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heckCompatibility="1" defaultThemeVersion="124226"/>
  <mc:AlternateContent xmlns:mc="http://schemas.openxmlformats.org/markup-compatibility/2006">
    <mc:Choice Requires="x15">
      <x15ac:absPath xmlns:x15ac="http://schemas.microsoft.com/office/spreadsheetml/2010/11/ac" url="S:\WalzCraft Organizational Structure\16 Marketing\WalzCraft.com V3\Resources Page\Forms &amp; Information\Compatibility Charts\"/>
    </mc:Choice>
  </mc:AlternateContent>
  <bookViews>
    <workbookView xWindow="240" yWindow="105" windowWidth="23520" windowHeight="15525" tabRatio="882"/>
  </bookViews>
  <sheets>
    <sheet name="Technical Info." sheetId="9" r:id="rId1"/>
    <sheet name="Outside Edge - Miter" sheetId="5" r:id="rId2"/>
    <sheet name="Outside Edge - Drawer Front" sheetId="7" r:id="rId3"/>
    <sheet name="Outside Edge - Appliance Slot" sheetId="1" r:id="rId4"/>
    <sheet name="Outside Edge-12.7mm Hinge Bore" sheetId="6" r:id="rId5"/>
    <sheet name="Outside Edge-13.5mm Hinge Bore" sheetId="11" r:id="rId6"/>
    <sheet name="Outside Edge - Dado Blade Slot" sheetId="14" r:id="rId7"/>
    <sheet name="Outside Edge - D44" sheetId="2" r:id="rId8"/>
    <sheet name="Outside Edge - Finger Pull" sheetId="3" r:id="rId9"/>
    <sheet name="Outside Edge - DF &amp; Finger Pull" sheetId="4" r:id="rId10"/>
    <sheet name="Outside Edge - Style 60" sheetId="8" r:id="rId11"/>
    <sheet name="Steel Dowel Door &amp; DF" sheetId="13" r:id="rId12"/>
  </sheets>
  <externalReferences>
    <externalReference r:id="rId13"/>
  </externalReferences>
  <calcPr calcId="152511"/>
</workbook>
</file>

<file path=xl/calcChain.xml><?xml version="1.0" encoding="utf-8"?>
<calcChain xmlns="http://schemas.openxmlformats.org/spreadsheetml/2006/main">
  <c r="A199" i="8" l="1"/>
  <c r="A198" i="8"/>
  <c r="A197" i="8"/>
  <c r="A196" i="8"/>
  <c r="A195" i="8"/>
  <c r="A194" i="8"/>
  <c r="A193" i="8"/>
  <c r="A192" i="8"/>
  <c r="A191" i="8"/>
  <c r="A190" i="8"/>
  <c r="A189" i="8"/>
  <c r="A188" i="8"/>
  <c r="A187" i="8"/>
  <c r="A186" i="8"/>
  <c r="A185" i="8"/>
  <c r="A184" i="8"/>
  <c r="A183" i="8"/>
  <c r="A182" i="8"/>
  <c r="A181" i="8"/>
  <c r="A180" i="8"/>
  <c r="A179" i="8"/>
  <c r="A178" i="8"/>
  <c r="A177" i="8"/>
  <c r="A176" i="8"/>
  <c r="A175" i="8"/>
  <c r="A174" i="8"/>
  <c r="A173" i="8"/>
  <c r="A172" i="8"/>
  <c r="A171" i="8"/>
  <c r="A170" i="8"/>
  <c r="A169" i="8"/>
  <c r="A168" i="8"/>
  <c r="A167" i="8"/>
  <c r="A166" i="8"/>
  <c r="A165" i="8"/>
  <c r="A164" i="8"/>
  <c r="A163" i="8"/>
  <c r="A162" i="8"/>
  <c r="A161" i="8"/>
  <c r="A160" i="8"/>
  <c r="A159" i="8"/>
  <c r="A158" i="8"/>
  <c r="A157" i="8"/>
  <c r="A156" i="8"/>
  <c r="A155" i="8"/>
  <c r="A154" i="8"/>
  <c r="A153" i="8"/>
  <c r="A152" i="8"/>
  <c r="A151" i="8"/>
  <c r="A150" i="8"/>
  <c r="A149" i="8"/>
  <c r="A148" i="8"/>
  <c r="A147" i="8"/>
  <c r="A146" i="8"/>
  <c r="A145" i="8"/>
  <c r="A144" i="8"/>
  <c r="A143" i="8"/>
  <c r="A142" i="8"/>
  <c r="A141" i="8"/>
  <c r="A140" i="8"/>
  <c r="A139" i="8"/>
  <c r="A138" i="8"/>
  <c r="A137" i="8"/>
  <c r="A136" i="8"/>
  <c r="A135" i="8"/>
  <c r="A134" i="8"/>
  <c r="A133" i="8"/>
  <c r="A132" i="8"/>
  <c r="A131" i="8"/>
  <c r="A130" i="8"/>
  <c r="A129" i="8"/>
  <c r="A128" i="8"/>
  <c r="A127" i="8"/>
  <c r="A126" i="8"/>
  <c r="A125" i="8"/>
  <c r="A124" i="8"/>
  <c r="A123" i="8"/>
  <c r="A122" i="8"/>
  <c r="A121" i="8"/>
  <c r="A120" i="8"/>
  <c r="A119" i="8"/>
  <c r="A118" i="8"/>
  <c r="A117" i="8"/>
  <c r="A116" i="8"/>
  <c r="A115" i="8"/>
  <c r="A114" i="8"/>
  <c r="A113" i="8"/>
  <c r="A112" i="8"/>
  <c r="A111" i="8"/>
  <c r="A110" i="8"/>
  <c r="A109" i="8"/>
  <c r="A108" i="8"/>
  <c r="A107" i="8"/>
  <c r="A106" i="8"/>
  <c r="A105" i="8"/>
  <c r="A104" i="8"/>
  <c r="A103" i="8"/>
  <c r="A102" i="8"/>
  <c r="A101" i="8"/>
  <c r="A100" i="8"/>
  <c r="A99" i="8"/>
  <c r="A98" i="8"/>
  <c r="A97" i="8"/>
  <c r="A96" i="8"/>
  <c r="A95" i="8"/>
  <c r="A94" i="8"/>
  <c r="A93" i="8"/>
  <c r="A92" i="8"/>
  <c r="A91" i="8"/>
  <c r="A90" i="8"/>
  <c r="A89" i="8"/>
  <c r="A88" i="8"/>
  <c r="A87" i="8"/>
  <c r="A86" i="8"/>
  <c r="A85" i="8"/>
  <c r="A84" i="8"/>
  <c r="A83" i="8"/>
  <c r="A82" i="8"/>
  <c r="A81" i="8"/>
  <c r="A80" i="8"/>
  <c r="A79" i="8"/>
  <c r="A78" i="8"/>
  <c r="A77" i="8"/>
  <c r="A76" i="8"/>
  <c r="A75" i="8"/>
  <c r="A74" i="8"/>
  <c r="A73" i="8"/>
  <c r="A72" i="8"/>
  <c r="A71" i="8"/>
  <c r="A70" i="8"/>
  <c r="A69" i="8"/>
  <c r="A68" i="8"/>
  <c r="A67" i="8"/>
  <c r="A66" i="8"/>
  <c r="A65" i="8"/>
  <c r="A64" i="8"/>
  <c r="A63" i="8"/>
  <c r="A62" i="8"/>
  <c r="A61" i="8"/>
  <c r="A60" i="8"/>
  <c r="A59" i="8"/>
  <c r="A58" i="8"/>
  <c r="A57" i="8"/>
  <c r="A56" i="8"/>
  <c r="A55" i="8"/>
  <c r="A54" i="8"/>
  <c r="A53" i="8"/>
  <c r="A52" i="8"/>
  <c r="A51" i="8"/>
  <c r="A50" i="8"/>
  <c r="A49" i="8"/>
  <c r="A48" i="8"/>
  <c r="A47" i="8"/>
  <c r="A46" i="8"/>
  <c r="A45" i="8"/>
  <c r="A44" i="8"/>
  <c r="A43" i="8"/>
  <c r="A42" i="8"/>
  <c r="A41" i="8"/>
  <c r="A40" i="8"/>
  <c r="A39" i="8"/>
  <c r="A38" i="8"/>
  <c r="A37" i="8"/>
  <c r="A36" i="8"/>
  <c r="A35" i="8"/>
  <c r="A34" i="8"/>
  <c r="A33" i="8"/>
  <c r="A32" i="8"/>
  <c r="A31" i="8"/>
  <c r="A30" i="8"/>
  <c r="A29" i="8"/>
  <c r="A28" i="8"/>
  <c r="A27" i="8"/>
  <c r="A26" i="8"/>
  <c r="A25" i="8"/>
  <c r="A24" i="8"/>
  <c r="A23" i="8"/>
  <c r="A22" i="8"/>
  <c r="A21" i="8"/>
  <c r="A20" i="8"/>
  <c r="A19" i="8"/>
  <c r="A18" i="8"/>
  <c r="A17" i="8"/>
  <c r="A16" i="8"/>
  <c r="A15" i="8"/>
  <c r="A14" i="8"/>
  <c r="A13" i="8"/>
  <c r="A12" i="8"/>
  <c r="A11" i="8"/>
  <c r="A10" i="8"/>
  <c r="A9" i="8"/>
  <c r="A8" i="8"/>
  <c r="A7" i="8"/>
  <c r="A6" i="8"/>
  <c r="A5" i="8"/>
  <c r="A4" i="8"/>
  <c r="A3" i="8"/>
  <c r="A184" i="13"/>
  <c r="A198" i="13"/>
  <c r="O201" i="4"/>
  <c r="N201" i="4"/>
  <c r="K201" i="4"/>
  <c r="J201" i="4"/>
  <c r="G201" i="4"/>
  <c r="F201" i="4"/>
  <c r="C201" i="4"/>
  <c r="B201" i="4"/>
  <c r="A201" i="4"/>
  <c r="G200" i="3"/>
  <c r="F200" i="3"/>
  <c r="C200" i="3"/>
  <c r="B200" i="3"/>
  <c r="A200" i="3"/>
  <c r="C199" i="2"/>
  <c r="B199" i="2"/>
  <c r="A199" i="2"/>
  <c r="A200" i="14"/>
  <c r="S200" i="11"/>
  <c r="R200" i="11"/>
  <c r="Q200" i="11"/>
  <c r="P200" i="11"/>
  <c r="O200" i="11"/>
  <c r="N200" i="11"/>
  <c r="M200" i="11"/>
  <c r="L200" i="11"/>
  <c r="K200" i="11"/>
  <c r="J200" i="11"/>
  <c r="I200" i="11"/>
  <c r="H200" i="11"/>
  <c r="G200" i="11"/>
  <c r="F200" i="11"/>
  <c r="E200" i="11"/>
  <c r="D200" i="11"/>
  <c r="C200" i="11"/>
  <c r="B200" i="11"/>
  <c r="S200" i="6"/>
  <c r="R200" i="6"/>
  <c r="Q200" i="6"/>
  <c r="P200" i="6"/>
  <c r="O200" i="6"/>
  <c r="N200" i="6"/>
  <c r="M200" i="6"/>
  <c r="L200" i="6"/>
  <c r="K200" i="6"/>
  <c r="J200" i="6"/>
  <c r="I200" i="6"/>
  <c r="H200" i="6"/>
  <c r="G200" i="6"/>
  <c r="F200" i="6"/>
  <c r="E200" i="6"/>
  <c r="D200" i="6"/>
  <c r="C200" i="6"/>
  <c r="B200" i="6"/>
  <c r="C199" i="1"/>
  <c r="B199" i="1"/>
  <c r="A199" i="1"/>
  <c r="C200" i="7"/>
  <c r="B200" i="7"/>
  <c r="A200" i="7"/>
  <c r="LT200" i="5"/>
  <c r="LS200" i="5"/>
  <c r="LR200" i="5"/>
  <c r="LQ200" i="5"/>
  <c r="LP200" i="5"/>
  <c r="LO200" i="5"/>
  <c r="LN200" i="5"/>
  <c r="LM200" i="5"/>
  <c r="LL200" i="5"/>
  <c r="LK200" i="5"/>
  <c r="LJ200" i="5"/>
  <c r="LI200" i="5"/>
  <c r="LH200" i="5"/>
  <c r="LG200" i="5"/>
  <c r="LF200" i="5"/>
  <c r="LE200" i="5"/>
  <c r="LD200" i="5"/>
  <c r="LC200" i="5"/>
  <c r="LB200" i="5"/>
  <c r="LA200" i="5"/>
  <c r="KZ200" i="5"/>
  <c r="KY200" i="5"/>
  <c r="KX200" i="5"/>
  <c r="KW200" i="5"/>
  <c r="KV200" i="5"/>
  <c r="KU200" i="5"/>
  <c r="KT200" i="5"/>
  <c r="KS200" i="5"/>
  <c r="KR200" i="5"/>
  <c r="KQ200" i="5"/>
  <c r="KP200" i="5"/>
  <c r="KO200" i="5"/>
  <c r="KN200" i="5"/>
  <c r="KM200" i="5"/>
  <c r="KL200" i="5"/>
  <c r="KK200" i="5"/>
  <c r="KJ200" i="5"/>
  <c r="KI200" i="5"/>
  <c r="KH200" i="5"/>
  <c r="KG200" i="5"/>
  <c r="KF200" i="5"/>
  <c r="KE200" i="5"/>
  <c r="KD200" i="5"/>
  <c r="KC200" i="5"/>
  <c r="KB200" i="5"/>
  <c r="KA200" i="5"/>
  <c r="JZ200" i="5"/>
  <c r="JY200" i="5"/>
  <c r="JX200" i="5"/>
  <c r="JW200" i="5"/>
  <c r="JV200" i="5"/>
  <c r="JU200" i="5"/>
  <c r="JT200" i="5"/>
  <c r="JS200" i="5"/>
  <c r="JR200" i="5"/>
  <c r="JQ200" i="5"/>
  <c r="JP200" i="5"/>
  <c r="JO200" i="5"/>
  <c r="JN200" i="5"/>
  <c r="JM200" i="5"/>
  <c r="JL200" i="5"/>
  <c r="JK200" i="5"/>
  <c r="JJ200" i="5"/>
  <c r="JI200" i="5"/>
  <c r="JH200" i="5"/>
  <c r="JG200" i="5"/>
  <c r="JF200" i="5"/>
  <c r="JE200" i="5"/>
  <c r="JD200" i="5"/>
  <c r="JC200" i="5"/>
  <c r="JB200" i="5"/>
  <c r="JA200" i="5"/>
  <c r="IZ200" i="5"/>
  <c r="IY200" i="5"/>
  <c r="IX200" i="5"/>
  <c r="IW200" i="5"/>
  <c r="IV200" i="5"/>
  <c r="IU200" i="5"/>
  <c r="IT200" i="5"/>
  <c r="IS200" i="5"/>
  <c r="IR200" i="5"/>
  <c r="IQ200" i="5"/>
  <c r="IP200" i="5"/>
  <c r="IO200" i="5"/>
  <c r="IN200" i="5"/>
  <c r="IM200" i="5"/>
  <c r="IL200" i="5"/>
  <c r="IK200" i="5"/>
  <c r="IJ200" i="5"/>
  <c r="II200" i="5"/>
  <c r="IH200" i="5"/>
  <c r="IG200" i="5"/>
  <c r="IF200" i="5"/>
  <c r="IE200" i="5"/>
  <c r="ID200" i="5"/>
  <c r="IC200" i="5"/>
  <c r="IB200" i="5"/>
  <c r="IA200" i="5"/>
  <c r="HZ200" i="5"/>
  <c r="HY200" i="5"/>
  <c r="HX200" i="5"/>
  <c r="HW200" i="5"/>
  <c r="HV200" i="5"/>
  <c r="HU200" i="5"/>
  <c r="HT200" i="5"/>
  <c r="HS200" i="5"/>
  <c r="HR200" i="5"/>
  <c r="HQ200" i="5"/>
  <c r="HP200" i="5"/>
  <c r="HO200" i="5"/>
  <c r="HN200" i="5"/>
  <c r="HM200" i="5"/>
  <c r="HL200" i="5"/>
  <c r="HK200" i="5"/>
  <c r="HJ200" i="5"/>
  <c r="HI200" i="5"/>
  <c r="HH200" i="5"/>
  <c r="HG200" i="5"/>
  <c r="HF200" i="5"/>
  <c r="HE200" i="5"/>
  <c r="HD200" i="5"/>
  <c r="HC200" i="5"/>
  <c r="HB200" i="5"/>
  <c r="HA200" i="5"/>
  <c r="GZ200" i="5"/>
  <c r="GY200" i="5"/>
  <c r="GX200" i="5"/>
  <c r="GW200" i="5"/>
  <c r="GV200" i="5"/>
  <c r="GU200" i="5"/>
  <c r="GT200" i="5"/>
  <c r="GS200" i="5"/>
  <c r="GR200" i="5"/>
  <c r="GQ200" i="5"/>
  <c r="GP200" i="5"/>
  <c r="GO200" i="5"/>
  <c r="GN200" i="5"/>
  <c r="GM200" i="5"/>
  <c r="GL200" i="5"/>
  <c r="GK200" i="5"/>
  <c r="GJ200" i="5"/>
  <c r="GI200" i="5"/>
  <c r="GH200" i="5"/>
  <c r="GG200" i="5"/>
  <c r="GF200" i="5"/>
  <c r="GE200" i="5"/>
  <c r="GD200" i="5"/>
  <c r="GC200" i="5"/>
  <c r="GB200" i="5"/>
  <c r="GA200" i="5"/>
  <c r="FZ200" i="5"/>
  <c r="FY200" i="5"/>
  <c r="FX200" i="5"/>
  <c r="FW200" i="5"/>
  <c r="FV200" i="5"/>
  <c r="FU200" i="5"/>
  <c r="FT200" i="5"/>
  <c r="FS200" i="5"/>
  <c r="FR200" i="5"/>
  <c r="FQ200" i="5"/>
  <c r="FP200" i="5"/>
  <c r="FO200" i="5"/>
  <c r="FN200" i="5"/>
  <c r="FM200" i="5"/>
  <c r="FL200" i="5"/>
  <c r="FK200" i="5"/>
  <c r="FJ200" i="5"/>
  <c r="FI200" i="5"/>
  <c r="FH200" i="5"/>
  <c r="FG200" i="5"/>
  <c r="FF200" i="5"/>
  <c r="FE200" i="5"/>
  <c r="FD200" i="5"/>
  <c r="FC200" i="5"/>
  <c r="FB200" i="5"/>
  <c r="FA200" i="5"/>
  <c r="EZ200" i="5"/>
  <c r="EY200" i="5"/>
  <c r="EX200" i="5"/>
  <c r="EW200" i="5"/>
  <c r="EV200" i="5"/>
  <c r="EU200" i="5"/>
  <c r="ET200" i="5"/>
  <c r="ES200" i="5"/>
  <c r="ER200" i="5"/>
  <c r="EQ200" i="5"/>
  <c r="EP200" i="5"/>
  <c r="EO200" i="5"/>
  <c r="EN200" i="5"/>
  <c r="EM200" i="5"/>
  <c r="EL200" i="5"/>
  <c r="EK200" i="5"/>
  <c r="EJ200" i="5"/>
  <c r="EI200" i="5"/>
  <c r="EH200" i="5"/>
  <c r="EG200" i="5"/>
  <c r="EF200" i="5"/>
  <c r="EE200" i="5"/>
  <c r="ED200" i="5"/>
  <c r="EC200" i="5"/>
  <c r="EB200" i="5"/>
  <c r="EA200" i="5"/>
  <c r="DZ200" i="5"/>
  <c r="DY200" i="5"/>
  <c r="DX200" i="5"/>
  <c r="DW200" i="5"/>
  <c r="DV200" i="5"/>
  <c r="DU200" i="5"/>
  <c r="DT200" i="5"/>
  <c r="DS200" i="5"/>
  <c r="DR200" i="5"/>
  <c r="DQ200" i="5"/>
  <c r="DP200" i="5"/>
  <c r="DO200" i="5"/>
  <c r="DN200" i="5"/>
  <c r="DM200" i="5"/>
  <c r="DL200" i="5"/>
  <c r="DK200" i="5"/>
  <c r="DJ200" i="5"/>
  <c r="DI200" i="5"/>
  <c r="DH200" i="5"/>
  <c r="DG200" i="5"/>
  <c r="DF200" i="5"/>
  <c r="DE200" i="5"/>
  <c r="DD200" i="5"/>
  <c r="DC200" i="5"/>
  <c r="DB200" i="5"/>
  <c r="DA200" i="5"/>
  <c r="CZ200" i="5"/>
  <c r="CY200" i="5"/>
  <c r="CX200" i="5"/>
  <c r="CW200" i="5"/>
  <c r="CV200" i="5"/>
  <c r="CU200" i="5"/>
  <c r="CT200" i="5"/>
  <c r="CS200" i="5"/>
  <c r="CR200" i="5"/>
  <c r="CQ200" i="5"/>
  <c r="CP200" i="5"/>
  <c r="CO200" i="5"/>
  <c r="CN200" i="5"/>
  <c r="CM200" i="5"/>
  <c r="CL200" i="5"/>
  <c r="CK200" i="5"/>
  <c r="CJ200" i="5"/>
  <c r="CI200" i="5"/>
  <c r="CH200" i="5"/>
  <c r="CG200" i="5"/>
  <c r="CF200" i="5"/>
  <c r="CE200" i="5"/>
  <c r="CD200" i="5"/>
  <c r="CC200" i="5"/>
  <c r="CB200" i="5"/>
  <c r="CA200" i="5"/>
  <c r="BZ200" i="5"/>
  <c r="BY200" i="5"/>
  <c r="BX200" i="5"/>
  <c r="BW200" i="5"/>
  <c r="BV200" i="5"/>
  <c r="BU200" i="5"/>
  <c r="BT200" i="5"/>
  <c r="BS200" i="5"/>
  <c r="BR200" i="5"/>
  <c r="BQ200" i="5"/>
  <c r="BP200" i="5"/>
  <c r="BO200" i="5"/>
  <c r="BN200" i="5"/>
  <c r="BM200" i="5"/>
  <c r="BL200" i="5"/>
  <c r="BK200" i="5"/>
  <c r="BJ200" i="5"/>
  <c r="BI200" i="5"/>
  <c r="BH200" i="5"/>
  <c r="BG200" i="5"/>
  <c r="BF200" i="5"/>
  <c r="BE200" i="5"/>
  <c r="BD200" i="5"/>
  <c r="BC200" i="5"/>
  <c r="BB200" i="5"/>
  <c r="BA200" i="5"/>
  <c r="AZ200" i="5"/>
  <c r="AY200" i="5"/>
  <c r="AX200" i="5"/>
  <c r="AW200" i="5"/>
  <c r="AV200" i="5"/>
  <c r="AU200" i="5"/>
  <c r="AT200" i="5"/>
  <c r="AS200" i="5"/>
  <c r="AR200" i="5"/>
  <c r="AQ200" i="5"/>
  <c r="AP200" i="5"/>
  <c r="AO200" i="5"/>
  <c r="AN200" i="5"/>
  <c r="AM200" i="5"/>
  <c r="AL200" i="5"/>
  <c r="AK200" i="5"/>
  <c r="AJ200" i="5"/>
  <c r="AI200" i="5"/>
  <c r="AH200" i="5"/>
  <c r="AG200" i="5"/>
  <c r="AF200" i="5"/>
  <c r="AE200" i="5"/>
  <c r="AD200" i="5"/>
  <c r="AC200" i="5"/>
  <c r="AB200" i="5"/>
  <c r="AA200" i="5"/>
  <c r="Z200" i="5"/>
  <c r="Y200" i="5"/>
  <c r="X200" i="5"/>
  <c r="W200" i="5"/>
  <c r="V200" i="5"/>
  <c r="U200" i="5"/>
  <c r="T200" i="5"/>
  <c r="S200" i="5"/>
  <c r="R200" i="5"/>
  <c r="Q200" i="5"/>
  <c r="P200" i="5"/>
  <c r="O200" i="5"/>
  <c r="N200" i="5"/>
  <c r="M200" i="5"/>
  <c r="L200" i="5"/>
  <c r="K200" i="5"/>
  <c r="J200" i="5"/>
  <c r="I200" i="5"/>
  <c r="H200" i="5"/>
  <c r="G200" i="5"/>
  <c r="F200" i="5"/>
  <c r="E200" i="5"/>
  <c r="D200" i="5"/>
  <c r="C200" i="5"/>
  <c r="B200" i="5"/>
  <c r="A200" i="5"/>
  <c r="A199" i="14" l="1"/>
  <c r="A198" i="14"/>
  <c r="A197" i="14"/>
  <c r="A196" i="14"/>
  <c r="A195" i="14"/>
  <c r="A194" i="14"/>
  <c r="A193" i="14"/>
  <c r="A192" i="14"/>
  <c r="A191" i="14"/>
  <c r="A190" i="14"/>
  <c r="A189" i="14"/>
  <c r="A188" i="14"/>
  <c r="A187" i="14"/>
  <c r="A186" i="14"/>
  <c r="A185" i="14"/>
  <c r="A184" i="14"/>
  <c r="A183" i="14"/>
  <c r="A182" i="14"/>
  <c r="A181" i="14"/>
  <c r="A180" i="14"/>
  <c r="A179" i="14"/>
  <c r="A178" i="14"/>
  <c r="A177" i="14"/>
  <c r="A176" i="14"/>
  <c r="A175" i="14"/>
  <c r="A174" i="14"/>
  <c r="A173" i="14"/>
  <c r="A172" i="14"/>
  <c r="A171" i="14"/>
  <c r="A170" i="14"/>
  <c r="A169" i="14"/>
  <c r="A168" i="14"/>
  <c r="A167" i="14"/>
  <c r="A166" i="14"/>
  <c r="A165" i="14"/>
  <c r="A164" i="14"/>
  <c r="A163" i="14"/>
  <c r="A162" i="14"/>
  <c r="A161" i="14"/>
  <c r="A160" i="14"/>
  <c r="A159" i="14"/>
  <c r="A158" i="14"/>
  <c r="A157" i="14"/>
  <c r="A156" i="14"/>
  <c r="A155" i="14"/>
  <c r="A154" i="14"/>
  <c r="A153" i="14"/>
  <c r="A152" i="14"/>
  <c r="A151" i="14"/>
  <c r="A150" i="14"/>
  <c r="A149" i="14"/>
  <c r="A148" i="14"/>
  <c r="A147" i="14"/>
  <c r="A146" i="14"/>
  <c r="A145" i="14"/>
  <c r="A144" i="14"/>
  <c r="A143" i="14"/>
  <c r="A142" i="14"/>
  <c r="A141" i="14"/>
  <c r="A140" i="14"/>
  <c r="A139" i="14"/>
  <c r="A138" i="14"/>
  <c r="A137" i="14"/>
  <c r="A136" i="14"/>
  <c r="A135" i="14"/>
  <c r="A134" i="14"/>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6" i="14"/>
  <c r="A5" i="14"/>
  <c r="A4" i="14"/>
  <c r="JH7" i="5" l="1"/>
  <c r="JH6" i="5"/>
  <c r="JH5" i="5"/>
  <c r="JH4" i="5"/>
  <c r="LT3" i="5"/>
  <c r="LT31" i="5" s="1"/>
  <c r="LS3" i="5"/>
  <c r="LS30" i="5" s="1"/>
  <c r="LR3" i="5"/>
  <c r="LQ3" i="5"/>
  <c r="LP3" i="5"/>
  <c r="LP30" i="5" s="1"/>
  <c r="LO3" i="5"/>
  <c r="LO31" i="5" s="1"/>
  <c r="LN3" i="5"/>
  <c r="LM3" i="5"/>
  <c r="LL3" i="5"/>
  <c r="LK3" i="5"/>
  <c r="LK32" i="5" s="1"/>
  <c r="LJ3" i="5"/>
  <c r="LI3" i="5"/>
  <c r="LH3" i="5"/>
  <c r="LG3" i="5"/>
  <c r="LG33" i="5" s="1"/>
  <c r="LF3" i="5"/>
  <c r="LE3" i="5"/>
  <c r="LD3" i="5"/>
  <c r="LD4" i="5" s="1"/>
  <c r="LC3" i="5"/>
  <c r="LB3" i="5"/>
  <c r="LA3" i="5"/>
  <c r="KZ3" i="5"/>
  <c r="KY3" i="5"/>
  <c r="KY31" i="5" s="1"/>
  <c r="KX3" i="5"/>
  <c r="KW3" i="5"/>
  <c r="KV3" i="5"/>
  <c r="KV33" i="5" s="1"/>
  <c r="KU3" i="5"/>
  <c r="KU32" i="5" s="1"/>
  <c r="KT3" i="5"/>
  <c r="KS3" i="5"/>
  <c r="KR3" i="5"/>
  <c r="KR32" i="5" s="1"/>
  <c r="KQ3" i="5"/>
  <c r="KQ33" i="5" s="1"/>
  <c r="KP3" i="5"/>
  <c r="KO3" i="5"/>
  <c r="KN3" i="5"/>
  <c r="KN31" i="5" s="1"/>
  <c r="KM3" i="5"/>
  <c r="KL3" i="5"/>
  <c r="KK3" i="5"/>
  <c r="KJ3" i="5"/>
  <c r="KI3" i="5"/>
  <c r="KI31" i="5" s="1"/>
  <c r="KH3" i="5"/>
  <c r="KH44" i="5" s="1"/>
  <c r="KG3" i="5"/>
  <c r="KF3" i="5"/>
  <c r="KF31" i="5" s="1"/>
  <c r="KE3" i="5"/>
  <c r="KE32" i="5" s="1"/>
  <c r="KD3" i="5"/>
  <c r="KC3" i="5"/>
  <c r="KB3" i="5"/>
  <c r="KB6" i="5" s="1"/>
  <c r="KA3" i="5"/>
  <c r="KA33" i="5" s="1"/>
  <c r="JZ3" i="5"/>
  <c r="JY3" i="5"/>
  <c r="JX3" i="5"/>
  <c r="JX33" i="5" s="1"/>
  <c r="JW3" i="5"/>
  <c r="JV3" i="5"/>
  <c r="JV43" i="5" s="1"/>
  <c r="JU3" i="5"/>
  <c r="JT3" i="5"/>
  <c r="JS3" i="5"/>
  <c r="JS31" i="5" s="1"/>
  <c r="JR3" i="5"/>
  <c r="JQ3" i="5"/>
  <c r="JP3" i="5"/>
  <c r="JP32" i="5" s="1"/>
  <c r="JO3" i="5"/>
  <c r="JO32" i="5" s="1"/>
  <c r="JN3" i="5"/>
  <c r="JN41" i="5" s="1"/>
  <c r="JM3" i="5"/>
  <c r="JL3" i="5"/>
  <c r="JJ3" i="5"/>
  <c r="JJ42" i="5" s="1"/>
  <c r="JI3" i="5"/>
  <c r="JH3" i="5"/>
  <c r="JH34" i="5" s="1"/>
  <c r="JG3" i="5"/>
  <c r="JG32" i="5" s="1"/>
  <c r="JF3" i="5"/>
  <c r="JF43" i="5" s="1"/>
  <c r="JK3" i="5"/>
  <c r="JK33" i="5" s="1"/>
  <c r="JT199" i="5" l="1"/>
  <c r="JT198" i="5"/>
  <c r="JT197" i="5"/>
  <c r="JT196" i="5"/>
  <c r="JT195" i="5"/>
  <c r="JT193" i="5"/>
  <c r="JT192" i="5"/>
  <c r="JT191" i="5"/>
  <c r="JT190" i="5"/>
  <c r="JT189" i="5"/>
  <c r="JT194" i="5"/>
  <c r="JT188" i="5"/>
  <c r="JT187" i="5"/>
  <c r="JT186" i="5"/>
  <c r="JT185" i="5"/>
  <c r="JT184" i="5"/>
  <c r="JT183" i="5"/>
  <c r="JT182" i="5"/>
  <c r="JT181" i="5"/>
  <c r="JT180" i="5"/>
  <c r="JT179" i="5"/>
  <c r="JT178" i="5"/>
  <c r="JT177" i="5"/>
  <c r="JT176" i="5"/>
  <c r="JT175" i="5"/>
  <c r="JT174" i="5"/>
  <c r="JT173" i="5"/>
  <c r="JT172" i="5"/>
  <c r="JT171" i="5"/>
  <c r="JT170" i="5"/>
  <c r="JT169" i="5"/>
  <c r="JT168" i="5"/>
  <c r="JT167" i="5"/>
  <c r="JT166" i="5"/>
  <c r="JT165" i="5"/>
  <c r="JT164" i="5"/>
  <c r="JT163" i="5"/>
  <c r="JT162" i="5"/>
  <c r="JT161" i="5"/>
  <c r="JT160" i="5"/>
  <c r="JT159" i="5"/>
  <c r="JT158" i="5"/>
  <c r="JT157" i="5"/>
  <c r="JT156" i="5"/>
  <c r="JT155" i="5"/>
  <c r="JT154" i="5"/>
  <c r="JT153" i="5"/>
  <c r="JT151" i="5"/>
  <c r="JT150" i="5"/>
  <c r="JT149" i="5"/>
  <c r="JT148" i="5"/>
  <c r="JT147" i="5"/>
  <c r="JT146" i="5"/>
  <c r="JT145" i="5"/>
  <c r="JT144" i="5"/>
  <c r="JT143" i="5"/>
  <c r="JT142" i="5"/>
  <c r="JT141" i="5"/>
  <c r="JT140" i="5"/>
  <c r="JT139" i="5"/>
  <c r="JT138" i="5"/>
  <c r="JT137" i="5"/>
  <c r="JT136" i="5"/>
  <c r="JT135" i="5"/>
  <c r="JT134" i="5"/>
  <c r="JT152" i="5"/>
  <c r="JT133" i="5"/>
  <c r="JT132" i="5"/>
  <c r="JT131" i="5"/>
  <c r="JT130" i="5"/>
  <c r="JT129" i="5"/>
  <c r="JT128" i="5"/>
  <c r="JT127" i="5"/>
  <c r="JT126" i="5"/>
  <c r="JT125" i="5"/>
  <c r="JT124" i="5"/>
  <c r="JT123" i="5"/>
  <c r="JT122" i="5"/>
  <c r="JT121" i="5"/>
  <c r="JT120" i="5"/>
  <c r="JT119" i="5"/>
  <c r="JT118" i="5"/>
  <c r="JT117" i="5"/>
  <c r="JT116" i="5"/>
  <c r="JT114" i="5"/>
  <c r="JT113" i="5"/>
  <c r="JT112" i="5"/>
  <c r="JT111" i="5"/>
  <c r="JT110" i="5"/>
  <c r="JT109" i="5"/>
  <c r="JT108" i="5"/>
  <c r="JT107" i="5"/>
  <c r="JT106" i="5"/>
  <c r="JT105" i="5"/>
  <c r="JT104" i="5"/>
  <c r="JT103" i="5"/>
  <c r="JT102" i="5"/>
  <c r="JT101" i="5"/>
  <c r="JT100" i="5"/>
  <c r="JT99" i="5"/>
  <c r="JT98" i="5"/>
  <c r="JT97" i="5"/>
  <c r="JT96" i="5"/>
  <c r="JT95" i="5"/>
  <c r="JT115" i="5"/>
  <c r="JT94" i="5"/>
  <c r="JT93" i="5"/>
  <c r="JT92" i="5"/>
  <c r="JT91" i="5"/>
  <c r="JT90" i="5"/>
  <c r="JT89" i="5"/>
  <c r="JT88" i="5"/>
  <c r="JT87" i="5"/>
  <c r="JT86" i="5"/>
  <c r="JT85" i="5"/>
  <c r="JT84" i="5"/>
  <c r="JT83" i="5"/>
  <c r="JT82" i="5"/>
  <c r="JT81" i="5"/>
  <c r="JT80" i="5"/>
  <c r="JT79" i="5"/>
  <c r="JT78" i="5"/>
  <c r="JT77" i="5"/>
  <c r="JT76" i="5"/>
  <c r="JT75" i="5"/>
  <c r="JT74" i="5"/>
  <c r="JT73" i="5"/>
  <c r="JT72" i="5"/>
  <c r="JT71" i="5"/>
  <c r="JT70" i="5"/>
  <c r="JT68" i="5"/>
  <c r="JT69" i="5"/>
  <c r="JT67" i="5"/>
  <c r="JT66" i="5"/>
  <c r="JT65" i="5"/>
  <c r="JT64" i="5"/>
  <c r="JT63" i="5"/>
  <c r="JT62" i="5"/>
  <c r="JT61" i="5"/>
  <c r="JT60" i="5"/>
  <c r="JT59" i="5"/>
  <c r="JT58" i="5"/>
  <c r="JT57" i="5"/>
  <c r="JT56" i="5"/>
  <c r="JT55" i="5"/>
  <c r="JT54" i="5"/>
  <c r="JT53" i="5"/>
  <c r="JT52" i="5"/>
  <c r="JT51" i="5"/>
  <c r="JT50" i="5"/>
  <c r="JT49" i="5"/>
  <c r="JT48" i="5"/>
  <c r="JT47" i="5"/>
  <c r="JT46" i="5"/>
  <c r="JT45" i="5"/>
  <c r="JT44" i="5"/>
  <c r="JT43" i="5"/>
  <c r="JT42" i="5"/>
  <c r="JT41" i="5"/>
  <c r="JT40" i="5"/>
  <c r="JT39" i="5"/>
  <c r="JT38" i="5"/>
  <c r="JT37" i="5"/>
  <c r="JT36" i="5"/>
  <c r="JT35" i="5"/>
  <c r="KJ199" i="5"/>
  <c r="KJ198" i="5"/>
  <c r="KJ197" i="5"/>
  <c r="KJ196" i="5"/>
  <c r="KJ195" i="5"/>
  <c r="KJ193" i="5"/>
  <c r="KJ192" i="5"/>
  <c r="KJ191" i="5"/>
  <c r="KJ190" i="5"/>
  <c r="KJ189" i="5"/>
  <c r="KJ194" i="5"/>
  <c r="KJ188" i="5"/>
  <c r="KJ187" i="5"/>
  <c r="KJ186" i="5"/>
  <c r="KJ185" i="5"/>
  <c r="KJ184" i="5"/>
  <c r="KJ183" i="5"/>
  <c r="KJ182" i="5"/>
  <c r="KJ181" i="5"/>
  <c r="KJ180" i="5"/>
  <c r="KJ179" i="5"/>
  <c r="KJ178" i="5"/>
  <c r="KJ177" i="5"/>
  <c r="KJ176" i="5"/>
  <c r="KJ175" i="5"/>
  <c r="KJ174" i="5"/>
  <c r="KJ173" i="5"/>
  <c r="KJ172" i="5"/>
  <c r="KJ171" i="5"/>
  <c r="KJ170" i="5"/>
  <c r="KJ169" i="5"/>
  <c r="KJ168" i="5"/>
  <c r="KJ167" i="5"/>
  <c r="KJ166" i="5"/>
  <c r="KJ165" i="5"/>
  <c r="KJ164" i="5"/>
  <c r="KJ163" i="5"/>
  <c r="KJ162" i="5"/>
  <c r="KJ161" i="5"/>
  <c r="KJ160" i="5"/>
  <c r="KJ159" i="5"/>
  <c r="KJ158" i="5"/>
  <c r="KJ157" i="5"/>
  <c r="KJ156" i="5"/>
  <c r="KJ155" i="5"/>
  <c r="KJ154" i="5"/>
  <c r="KJ153" i="5"/>
  <c r="KJ151" i="5"/>
  <c r="KJ150" i="5"/>
  <c r="KJ149" i="5"/>
  <c r="KJ148" i="5"/>
  <c r="KJ147" i="5"/>
  <c r="KJ146" i="5"/>
  <c r="KJ145" i="5"/>
  <c r="KJ144" i="5"/>
  <c r="KJ143" i="5"/>
  <c r="KJ142" i="5"/>
  <c r="KJ141" i="5"/>
  <c r="KJ140" i="5"/>
  <c r="KJ139" i="5"/>
  <c r="KJ138" i="5"/>
  <c r="KJ137" i="5"/>
  <c r="KJ136" i="5"/>
  <c r="KJ135" i="5"/>
  <c r="KJ134" i="5"/>
  <c r="KJ133" i="5"/>
  <c r="KJ152" i="5"/>
  <c r="KJ132" i="5"/>
  <c r="KJ131" i="5"/>
  <c r="KJ130" i="5"/>
  <c r="KJ129" i="5"/>
  <c r="KJ128" i="5"/>
  <c r="KJ127" i="5"/>
  <c r="KJ126" i="5"/>
  <c r="KJ125" i="5"/>
  <c r="KJ124" i="5"/>
  <c r="KJ123" i="5"/>
  <c r="KJ122" i="5"/>
  <c r="KJ121" i="5"/>
  <c r="KJ120" i="5"/>
  <c r="KJ119" i="5"/>
  <c r="KJ118" i="5"/>
  <c r="KJ117" i="5"/>
  <c r="KJ116" i="5"/>
  <c r="KJ114" i="5"/>
  <c r="KJ113" i="5"/>
  <c r="KJ112" i="5"/>
  <c r="KJ111" i="5"/>
  <c r="KJ110" i="5"/>
  <c r="KJ109" i="5"/>
  <c r="KJ108" i="5"/>
  <c r="KJ107" i="5"/>
  <c r="KJ106" i="5"/>
  <c r="KJ105" i="5"/>
  <c r="KJ104" i="5"/>
  <c r="KJ103" i="5"/>
  <c r="KJ102" i="5"/>
  <c r="KJ101" i="5"/>
  <c r="KJ100" i="5"/>
  <c r="KJ99" i="5"/>
  <c r="KJ98" i="5"/>
  <c r="KJ97" i="5"/>
  <c r="KJ96" i="5"/>
  <c r="KJ95" i="5"/>
  <c r="KJ94" i="5"/>
  <c r="KJ115" i="5"/>
  <c r="KJ93" i="5"/>
  <c r="KJ92" i="5"/>
  <c r="KJ91" i="5"/>
  <c r="KJ90" i="5"/>
  <c r="KJ89" i="5"/>
  <c r="KJ88" i="5"/>
  <c r="KJ87" i="5"/>
  <c r="KJ86" i="5"/>
  <c r="KJ85" i="5"/>
  <c r="KJ84" i="5"/>
  <c r="KJ83" i="5"/>
  <c r="KJ82" i="5"/>
  <c r="KJ81" i="5"/>
  <c r="KJ80" i="5"/>
  <c r="KJ79" i="5"/>
  <c r="KJ78" i="5"/>
  <c r="KJ77" i="5"/>
  <c r="KJ76" i="5"/>
  <c r="KJ75" i="5"/>
  <c r="KJ74" i="5"/>
  <c r="KJ73" i="5"/>
  <c r="KJ72" i="5"/>
  <c r="KJ71" i="5"/>
  <c r="KJ70" i="5"/>
  <c r="KJ68" i="5"/>
  <c r="KJ69" i="5"/>
  <c r="KJ67" i="5"/>
  <c r="KJ66" i="5"/>
  <c r="KJ65" i="5"/>
  <c r="KJ64" i="5"/>
  <c r="KJ63" i="5"/>
  <c r="KJ62" i="5"/>
  <c r="KJ61" i="5"/>
  <c r="KJ60" i="5"/>
  <c r="KJ59" i="5"/>
  <c r="KJ58" i="5"/>
  <c r="KJ57" i="5"/>
  <c r="KJ56" i="5"/>
  <c r="KJ55" i="5"/>
  <c r="KJ54" i="5"/>
  <c r="KJ53" i="5"/>
  <c r="KJ52" i="5"/>
  <c r="KJ51" i="5"/>
  <c r="KJ50" i="5"/>
  <c r="KJ49" i="5"/>
  <c r="KJ48" i="5"/>
  <c r="KJ47" i="5"/>
  <c r="KJ46" i="5"/>
  <c r="KJ45" i="5"/>
  <c r="KJ44" i="5"/>
  <c r="KJ43" i="5"/>
  <c r="KJ42" i="5"/>
  <c r="KJ41" i="5"/>
  <c r="KJ40" i="5"/>
  <c r="KJ39" i="5"/>
  <c r="KJ38" i="5"/>
  <c r="KJ37" i="5"/>
  <c r="KJ36" i="5"/>
  <c r="KJ35" i="5"/>
  <c r="KZ199" i="5"/>
  <c r="KZ198" i="5"/>
  <c r="KZ197" i="5"/>
  <c r="KZ196" i="5"/>
  <c r="KZ195" i="5"/>
  <c r="KZ193" i="5"/>
  <c r="KZ191" i="5"/>
  <c r="KZ190" i="5"/>
  <c r="KZ189" i="5"/>
  <c r="KZ194" i="5"/>
  <c r="KZ192" i="5"/>
  <c r="KZ188" i="5"/>
  <c r="KZ187" i="5"/>
  <c r="KZ186" i="5"/>
  <c r="KZ185" i="5"/>
  <c r="KZ184" i="5"/>
  <c r="KZ183" i="5"/>
  <c r="KZ182" i="5"/>
  <c r="KZ181" i="5"/>
  <c r="KZ180" i="5"/>
  <c r="KZ179" i="5"/>
  <c r="KZ178" i="5"/>
  <c r="KZ177" i="5"/>
  <c r="KZ176" i="5"/>
  <c r="KZ175" i="5"/>
  <c r="KZ174" i="5"/>
  <c r="KZ173" i="5"/>
  <c r="KZ172" i="5"/>
  <c r="KZ171" i="5"/>
  <c r="KZ170" i="5"/>
  <c r="KZ169" i="5"/>
  <c r="KZ168" i="5"/>
  <c r="KZ167" i="5"/>
  <c r="KZ166" i="5"/>
  <c r="KZ165" i="5"/>
  <c r="KZ164" i="5"/>
  <c r="KZ163" i="5"/>
  <c r="KZ161" i="5"/>
  <c r="KZ160" i="5"/>
  <c r="KZ159" i="5"/>
  <c r="KZ158" i="5"/>
  <c r="KZ157" i="5"/>
  <c r="KZ156" i="5"/>
  <c r="KZ155" i="5"/>
  <c r="KZ154" i="5"/>
  <c r="KZ153" i="5"/>
  <c r="KZ162" i="5"/>
  <c r="KZ151" i="5"/>
  <c r="KZ150" i="5"/>
  <c r="KZ149" i="5"/>
  <c r="KZ148" i="5"/>
  <c r="KZ147" i="5"/>
  <c r="KZ146" i="5"/>
  <c r="KZ145" i="5"/>
  <c r="KZ144" i="5"/>
  <c r="KZ143" i="5"/>
  <c r="KZ142" i="5"/>
  <c r="KZ141" i="5"/>
  <c r="KZ140" i="5"/>
  <c r="KZ139" i="5"/>
  <c r="KZ138" i="5"/>
  <c r="KZ137" i="5"/>
  <c r="KZ136" i="5"/>
  <c r="KZ135" i="5"/>
  <c r="KZ134" i="5"/>
  <c r="KZ133" i="5"/>
  <c r="KZ152" i="5"/>
  <c r="KZ132" i="5"/>
  <c r="KZ131" i="5"/>
  <c r="KZ130" i="5"/>
  <c r="KZ129" i="5"/>
  <c r="KZ128" i="5"/>
  <c r="KZ127" i="5"/>
  <c r="KZ126" i="5"/>
  <c r="KZ125" i="5"/>
  <c r="KZ124" i="5"/>
  <c r="KZ123" i="5"/>
  <c r="KZ122" i="5"/>
  <c r="KZ121" i="5"/>
  <c r="KZ120" i="5"/>
  <c r="KZ119" i="5"/>
  <c r="KZ118" i="5"/>
  <c r="KZ117" i="5"/>
  <c r="KZ116" i="5"/>
  <c r="KZ114" i="5"/>
  <c r="KZ113" i="5"/>
  <c r="KZ112" i="5"/>
  <c r="KZ111" i="5"/>
  <c r="KZ110" i="5"/>
  <c r="KZ109" i="5"/>
  <c r="KZ108" i="5"/>
  <c r="KZ107" i="5"/>
  <c r="KZ106" i="5"/>
  <c r="KZ105" i="5"/>
  <c r="KZ104" i="5"/>
  <c r="KZ103" i="5"/>
  <c r="KZ102" i="5"/>
  <c r="KZ101" i="5"/>
  <c r="KZ100" i="5"/>
  <c r="KZ99" i="5"/>
  <c r="KZ98" i="5"/>
  <c r="KZ97" i="5"/>
  <c r="KZ96" i="5"/>
  <c r="KZ95" i="5"/>
  <c r="KZ94" i="5"/>
  <c r="KZ115" i="5"/>
  <c r="KZ93" i="5"/>
  <c r="KZ92" i="5"/>
  <c r="KZ91" i="5"/>
  <c r="KZ90" i="5"/>
  <c r="KZ89" i="5"/>
  <c r="KZ88" i="5"/>
  <c r="KZ87" i="5"/>
  <c r="KZ86" i="5"/>
  <c r="KZ85" i="5"/>
  <c r="KZ84" i="5"/>
  <c r="KZ83" i="5"/>
  <c r="KZ82" i="5"/>
  <c r="KZ81" i="5"/>
  <c r="KZ80" i="5"/>
  <c r="KZ79" i="5"/>
  <c r="KZ78" i="5"/>
  <c r="KZ77" i="5"/>
  <c r="KZ76" i="5"/>
  <c r="KZ75" i="5"/>
  <c r="KZ74" i="5"/>
  <c r="KZ73" i="5"/>
  <c r="KZ72" i="5"/>
  <c r="KZ71" i="5"/>
  <c r="KZ70" i="5"/>
  <c r="KZ68" i="5"/>
  <c r="KZ69" i="5"/>
  <c r="KZ67" i="5"/>
  <c r="KZ66" i="5"/>
  <c r="KZ65" i="5"/>
  <c r="KZ64" i="5"/>
  <c r="KZ63" i="5"/>
  <c r="KZ62" i="5"/>
  <c r="KZ61" i="5"/>
  <c r="KZ60" i="5"/>
  <c r="KZ59" i="5"/>
  <c r="KZ58" i="5"/>
  <c r="KZ57" i="5"/>
  <c r="KZ56" i="5"/>
  <c r="KZ55" i="5"/>
  <c r="KZ54" i="5"/>
  <c r="KZ53" i="5"/>
  <c r="KZ52" i="5"/>
  <c r="KZ51" i="5"/>
  <c r="KZ50" i="5"/>
  <c r="KZ49" i="5"/>
  <c r="KZ48" i="5"/>
  <c r="KZ47" i="5"/>
  <c r="KZ46" i="5"/>
  <c r="KZ45" i="5"/>
  <c r="KZ44" i="5"/>
  <c r="KZ43" i="5"/>
  <c r="KZ42" i="5"/>
  <c r="KZ41" i="5"/>
  <c r="KZ40" i="5"/>
  <c r="KZ39" i="5"/>
  <c r="KZ38" i="5"/>
  <c r="KZ37" i="5"/>
  <c r="KZ36" i="5"/>
  <c r="KZ35" i="5"/>
  <c r="KZ34" i="5"/>
  <c r="LL199" i="5"/>
  <c r="LL198" i="5"/>
  <c r="LL197" i="5"/>
  <c r="LL196" i="5"/>
  <c r="LL195" i="5"/>
  <c r="LL194" i="5"/>
  <c r="LL192" i="5"/>
  <c r="LL191" i="5"/>
  <c r="LL190" i="5"/>
  <c r="LL189" i="5"/>
  <c r="LL188" i="5"/>
  <c r="LL193" i="5"/>
  <c r="LL187" i="5"/>
  <c r="LL186" i="5"/>
  <c r="LL185" i="5"/>
  <c r="LL184" i="5"/>
  <c r="LL183" i="5"/>
  <c r="LL182" i="5"/>
  <c r="LL181" i="5"/>
  <c r="LL180" i="5"/>
  <c r="LL179" i="5"/>
  <c r="LL178" i="5"/>
  <c r="LL177" i="5"/>
  <c r="LL176" i="5"/>
  <c r="LL175" i="5"/>
  <c r="LL174" i="5"/>
  <c r="LL173" i="5"/>
  <c r="LL172" i="5"/>
  <c r="LL171" i="5"/>
  <c r="LL170" i="5"/>
  <c r="LL169" i="5"/>
  <c r="LL168" i="5"/>
  <c r="LL167" i="5"/>
  <c r="LL166" i="5"/>
  <c r="LL165" i="5"/>
  <c r="LL164" i="5"/>
  <c r="LL163" i="5"/>
  <c r="LL161" i="5"/>
  <c r="LL160" i="5"/>
  <c r="LL159" i="5"/>
  <c r="LL158" i="5"/>
  <c r="LL157" i="5"/>
  <c r="LL156" i="5"/>
  <c r="LL155" i="5"/>
  <c r="LL154" i="5"/>
  <c r="LL153" i="5"/>
  <c r="LL152" i="5"/>
  <c r="LL162" i="5"/>
  <c r="LL151" i="5"/>
  <c r="LL150" i="5"/>
  <c r="LL149" i="5"/>
  <c r="LL148" i="5"/>
  <c r="LL147" i="5"/>
  <c r="LL146" i="5"/>
  <c r="LL145" i="5"/>
  <c r="LL144" i="5"/>
  <c r="LL143" i="5"/>
  <c r="LL142" i="5"/>
  <c r="LL141" i="5"/>
  <c r="LL140" i="5"/>
  <c r="LL139" i="5"/>
  <c r="LL138" i="5"/>
  <c r="LL137" i="5"/>
  <c r="LL136" i="5"/>
  <c r="LL135" i="5"/>
  <c r="LL134" i="5"/>
  <c r="LL133" i="5"/>
  <c r="LL132" i="5"/>
  <c r="LL131" i="5"/>
  <c r="LL130" i="5"/>
  <c r="LL129" i="5"/>
  <c r="LL128" i="5"/>
  <c r="LL127" i="5"/>
  <c r="LL126" i="5"/>
  <c r="LL125" i="5"/>
  <c r="LL124" i="5"/>
  <c r="LL123" i="5"/>
  <c r="LL122" i="5"/>
  <c r="LL121" i="5"/>
  <c r="LL120" i="5"/>
  <c r="LL119" i="5"/>
  <c r="LL118" i="5"/>
  <c r="LL117" i="5"/>
  <c r="LL116" i="5"/>
  <c r="LL114" i="5"/>
  <c r="LL113" i="5"/>
  <c r="LL112" i="5"/>
  <c r="LL111" i="5"/>
  <c r="LL110" i="5"/>
  <c r="LL109" i="5"/>
  <c r="LL108" i="5"/>
  <c r="LL107" i="5"/>
  <c r="LL106" i="5"/>
  <c r="LL105" i="5"/>
  <c r="LL104" i="5"/>
  <c r="LL103" i="5"/>
  <c r="LL102" i="5"/>
  <c r="LL101" i="5"/>
  <c r="LL100" i="5"/>
  <c r="LL99" i="5"/>
  <c r="LL98" i="5"/>
  <c r="LL97" i="5"/>
  <c r="LL96" i="5"/>
  <c r="LL95" i="5"/>
  <c r="LL94" i="5"/>
  <c r="LL115" i="5"/>
  <c r="LL93" i="5"/>
  <c r="LL92" i="5"/>
  <c r="LL91" i="5"/>
  <c r="LL90" i="5"/>
  <c r="LL89" i="5"/>
  <c r="LL88" i="5"/>
  <c r="LL87" i="5"/>
  <c r="LL86" i="5"/>
  <c r="LL85" i="5"/>
  <c r="LL84" i="5"/>
  <c r="LL83" i="5"/>
  <c r="LL82" i="5"/>
  <c r="LL81" i="5"/>
  <c r="LL80" i="5"/>
  <c r="LL79" i="5"/>
  <c r="LL78" i="5"/>
  <c r="LL77" i="5"/>
  <c r="LL76" i="5"/>
  <c r="LL75" i="5"/>
  <c r="LL74" i="5"/>
  <c r="LL73" i="5"/>
  <c r="LL72" i="5"/>
  <c r="LL71" i="5"/>
  <c r="LL70" i="5"/>
  <c r="LL69" i="5"/>
  <c r="LL67" i="5"/>
  <c r="LL68" i="5"/>
  <c r="LL66" i="5"/>
  <c r="LL65" i="5"/>
  <c r="LL64" i="5"/>
  <c r="LL63" i="5"/>
  <c r="LL62" i="5"/>
  <c r="LL61" i="5"/>
  <c r="LL60" i="5"/>
  <c r="LL59" i="5"/>
  <c r="LL58" i="5"/>
  <c r="LL57" i="5"/>
  <c r="LL56" i="5"/>
  <c r="LL55" i="5"/>
  <c r="LL54" i="5"/>
  <c r="LL53" i="5"/>
  <c r="LL52" i="5"/>
  <c r="LL51" i="5"/>
  <c r="LL50" i="5"/>
  <c r="LL49" i="5"/>
  <c r="LL48" i="5"/>
  <c r="LL47" i="5"/>
  <c r="LL46" i="5"/>
  <c r="LL45" i="5"/>
  <c r="LL44" i="5"/>
  <c r="LL43" i="5"/>
  <c r="LL42" i="5"/>
  <c r="LL41" i="5"/>
  <c r="LL40" i="5"/>
  <c r="LL39" i="5"/>
  <c r="LL38" i="5"/>
  <c r="LL37" i="5"/>
  <c r="LL36" i="5"/>
  <c r="LL35" i="5"/>
  <c r="LL34" i="5"/>
  <c r="JP5" i="5"/>
  <c r="JX5" i="5"/>
  <c r="KF5" i="5"/>
  <c r="KN5" i="5"/>
  <c r="KV5" i="5"/>
  <c r="LD5" i="5"/>
  <c r="LL5" i="5"/>
  <c r="LT5" i="5"/>
  <c r="JP6" i="5"/>
  <c r="KR6" i="5"/>
  <c r="LD6" i="5"/>
  <c r="LL6" i="5"/>
  <c r="LP6" i="5"/>
  <c r="JX7" i="5"/>
  <c r="JI198" i="5"/>
  <c r="JI196" i="5"/>
  <c r="JI194" i="5"/>
  <c r="JI193" i="5"/>
  <c r="JI197" i="5"/>
  <c r="JI195" i="5"/>
  <c r="JI189" i="5"/>
  <c r="JI192" i="5"/>
  <c r="JI191" i="5"/>
  <c r="JI199" i="5"/>
  <c r="JI190" i="5"/>
  <c r="JI187" i="5"/>
  <c r="JI183" i="5"/>
  <c r="JI186" i="5"/>
  <c r="JI182" i="5"/>
  <c r="JI180" i="5"/>
  <c r="JI179" i="5"/>
  <c r="JI178" i="5"/>
  <c r="JI177" i="5"/>
  <c r="JI176" i="5"/>
  <c r="JI175" i="5"/>
  <c r="JI174" i="5"/>
  <c r="JI185" i="5"/>
  <c r="JI181" i="5"/>
  <c r="JI172" i="5"/>
  <c r="JI171" i="5"/>
  <c r="JI170" i="5"/>
  <c r="JI169" i="5"/>
  <c r="JI168" i="5"/>
  <c r="JI167" i="5"/>
  <c r="JI166" i="5"/>
  <c r="JI188" i="5"/>
  <c r="JI173" i="5"/>
  <c r="JI184" i="5"/>
  <c r="JI165" i="5"/>
  <c r="JI164" i="5"/>
  <c r="JI163" i="5"/>
  <c r="JI162" i="5"/>
  <c r="JI161" i="5"/>
  <c r="JI160" i="5"/>
  <c r="JI159" i="5"/>
  <c r="JI158" i="5"/>
  <c r="JI157" i="5"/>
  <c r="JI156" i="5"/>
  <c r="JI155" i="5"/>
  <c r="JI154" i="5"/>
  <c r="JI153" i="5"/>
  <c r="JI151" i="5"/>
  <c r="JI150" i="5"/>
  <c r="JI149" i="5"/>
  <c r="JI148" i="5"/>
  <c r="JI147" i="5"/>
  <c r="JI146" i="5"/>
  <c r="JI145" i="5"/>
  <c r="JI144" i="5"/>
  <c r="JI143" i="5"/>
  <c r="JI142" i="5"/>
  <c r="JI141" i="5"/>
  <c r="JI152" i="5"/>
  <c r="JI140" i="5"/>
  <c r="JI136" i="5"/>
  <c r="JI134" i="5"/>
  <c r="JI139" i="5"/>
  <c r="JI135" i="5"/>
  <c r="JI138" i="5"/>
  <c r="JI133" i="5"/>
  <c r="JI132" i="5"/>
  <c r="JI131" i="5"/>
  <c r="JI130" i="5"/>
  <c r="JI129" i="5"/>
  <c r="JI128" i="5"/>
  <c r="JI127" i="5"/>
  <c r="JI126" i="5"/>
  <c r="JI125" i="5"/>
  <c r="JI124" i="5"/>
  <c r="JI123" i="5"/>
  <c r="JI122" i="5"/>
  <c r="JI121" i="5"/>
  <c r="JI120" i="5"/>
  <c r="JI119" i="5"/>
  <c r="JI118" i="5"/>
  <c r="JI117" i="5"/>
  <c r="JI116" i="5"/>
  <c r="JI115" i="5"/>
  <c r="JI137" i="5"/>
  <c r="JI114" i="5"/>
  <c r="JI113" i="5"/>
  <c r="JI112" i="5"/>
  <c r="JI111" i="5"/>
  <c r="JI110" i="5"/>
  <c r="JI109" i="5"/>
  <c r="JI108" i="5"/>
  <c r="JI107" i="5"/>
  <c r="JI106" i="5"/>
  <c r="JI105" i="5"/>
  <c r="JI104" i="5"/>
  <c r="JI103" i="5"/>
  <c r="JI99" i="5"/>
  <c r="JI102" i="5"/>
  <c r="JI98" i="5"/>
  <c r="JI95" i="5"/>
  <c r="JI101" i="5"/>
  <c r="JI97" i="5"/>
  <c r="JI96" i="5"/>
  <c r="JI94" i="5"/>
  <c r="JI93" i="5"/>
  <c r="JI92" i="5"/>
  <c r="JI91" i="5"/>
  <c r="JI90" i="5"/>
  <c r="JI89" i="5"/>
  <c r="JI88" i="5"/>
  <c r="JI87" i="5"/>
  <c r="JI86" i="5"/>
  <c r="JI85" i="5"/>
  <c r="JI84" i="5"/>
  <c r="JI83" i="5"/>
  <c r="JI82" i="5"/>
  <c r="JI81" i="5"/>
  <c r="JI80" i="5"/>
  <c r="JI79" i="5"/>
  <c r="JI78" i="5"/>
  <c r="JI77" i="5"/>
  <c r="JI76" i="5"/>
  <c r="JI75" i="5"/>
  <c r="JI74" i="5"/>
  <c r="JI73" i="5"/>
  <c r="JI72" i="5"/>
  <c r="JI71" i="5"/>
  <c r="JI70" i="5"/>
  <c r="JI69" i="5"/>
  <c r="JI68" i="5"/>
  <c r="JI100" i="5"/>
  <c r="JI67" i="5"/>
  <c r="JI66" i="5"/>
  <c r="JI65" i="5"/>
  <c r="JI64" i="5"/>
  <c r="JI63" i="5"/>
  <c r="JI62" i="5"/>
  <c r="JI61" i="5"/>
  <c r="JI60" i="5"/>
  <c r="JI59" i="5"/>
  <c r="JI58" i="5"/>
  <c r="JI57" i="5"/>
  <c r="JI56" i="5"/>
  <c r="JI55" i="5"/>
  <c r="JI54" i="5"/>
  <c r="JI53" i="5"/>
  <c r="JI52" i="5"/>
  <c r="JI51" i="5"/>
  <c r="JI50" i="5"/>
  <c r="JI49" i="5"/>
  <c r="JI48" i="5"/>
  <c r="JI47" i="5"/>
  <c r="JI46" i="5"/>
  <c r="JI45" i="5"/>
  <c r="JI44" i="5"/>
  <c r="JI43" i="5"/>
  <c r="JI42" i="5"/>
  <c r="JI41" i="5"/>
  <c r="JI40" i="5"/>
  <c r="JI39" i="5"/>
  <c r="JI38" i="5"/>
  <c r="JI37" i="5"/>
  <c r="JI36" i="5"/>
  <c r="JI35" i="5"/>
  <c r="JI34" i="5"/>
  <c r="JI33" i="5"/>
  <c r="JI32" i="5"/>
  <c r="JI31" i="5"/>
  <c r="JR198" i="5"/>
  <c r="JR196" i="5"/>
  <c r="JR194" i="5"/>
  <c r="JR193" i="5"/>
  <c r="JR199" i="5"/>
  <c r="JR195" i="5"/>
  <c r="JR197" i="5"/>
  <c r="JR192" i="5"/>
  <c r="JR191" i="5"/>
  <c r="JR190" i="5"/>
  <c r="JR188" i="5"/>
  <c r="JR187" i="5"/>
  <c r="JR186" i="5"/>
  <c r="JR185" i="5"/>
  <c r="JR184" i="5"/>
  <c r="JR183" i="5"/>
  <c r="JR182" i="5"/>
  <c r="JR181" i="5"/>
  <c r="JR180" i="5"/>
  <c r="JR179" i="5"/>
  <c r="JR178" i="5"/>
  <c r="JR177" i="5"/>
  <c r="JR176" i="5"/>
  <c r="JR175" i="5"/>
  <c r="JR174" i="5"/>
  <c r="JR173" i="5"/>
  <c r="JR172" i="5"/>
  <c r="JR171" i="5"/>
  <c r="JR170" i="5"/>
  <c r="JR169" i="5"/>
  <c r="JR168" i="5"/>
  <c r="JR167" i="5"/>
  <c r="JR166" i="5"/>
  <c r="JR189" i="5"/>
  <c r="JR165" i="5"/>
  <c r="JR164" i="5"/>
  <c r="JR163" i="5"/>
  <c r="JR162" i="5"/>
  <c r="JR161" i="5"/>
  <c r="JR160" i="5"/>
  <c r="JR159" i="5"/>
  <c r="JR158" i="5"/>
  <c r="JR157" i="5"/>
  <c r="JR156" i="5"/>
  <c r="JR155" i="5"/>
  <c r="JR154" i="5"/>
  <c r="JR153" i="5"/>
  <c r="JR152" i="5"/>
  <c r="JR151" i="5"/>
  <c r="JR150" i="5"/>
  <c r="JR149" i="5"/>
  <c r="JR148" i="5"/>
  <c r="JR147" i="5"/>
  <c r="JR146" i="5"/>
  <c r="JR145" i="5"/>
  <c r="JR144" i="5"/>
  <c r="JR143" i="5"/>
  <c r="JR142" i="5"/>
  <c r="JR141" i="5"/>
  <c r="JR140" i="5"/>
  <c r="JR139" i="5"/>
  <c r="JR138" i="5"/>
  <c r="JR137" i="5"/>
  <c r="JR136" i="5"/>
  <c r="JR135" i="5"/>
  <c r="JR134" i="5"/>
  <c r="JR133" i="5"/>
  <c r="JR132" i="5"/>
  <c r="JR131" i="5"/>
  <c r="JR130" i="5"/>
  <c r="JR129" i="5"/>
  <c r="JR128" i="5"/>
  <c r="JR127" i="5"/>
  <c r="JR126" i="5"/>
  <c r="JR125" i="5"/>
  <c r="JR124" i="5"/>
  <c r="JR123" i="5"/>
  <c r="JR122" i="5"/>
  <c r="JR121" i="5"/>
  <c r="JR118" i="5"/>
  <c r="JR114" i="5"/>
  <c r="JR113" i="5"/>
  <c r="JR112" i="5"/>
  <c r="JR111" i="5"/>
  <c r="JR110" i="5"/>
  <c r="JR109" i="5"/>
  <c r="JR108" i="5"/>
  <c r="JR107" i="5"/>
  <c r="JR106" i="5"/>
  <c r="JR105" i="5"/>
  <c r="JR104" i="5"/>
  <c r="JR103" i="5"/>
  <c r="JR102" i="5"/>
  <c r="JR101" i="5"/>
  <c r="JR100" i="5"/>
  <c r="JR99" i="5"/>
  <c r="JR98" i="5"/>
  <c r="JR97" i="5"/>
  <c r="JR117" i="5"/>
  <c r="JR115" i="5"/>
  <c r="JR120" i="5"/>
  <c r="JR116" i="5"/>
  <c r="JR119" i="5"/>
  <c r="JR94" i="5"/>
  <c r="JR93" i="5"/>
  <c r="JR92" i="5"/>
  <c r="JR91" i="5"/>
  <c r="JR90" i="5"/>
  <c r="JR89" i="5"/>
  <c r="JR88" i="5"/>
  <c r="JR87" i="5"/>
  <c r="JR86" i="5"/>
  <c r="JR85" i="5"/>
  <c r="JR84" i="5"/>
  <c r="JR83" i="5"/>
  <c r="JR82" i="5"/>
  <c r="JR81" i="5"/>
  <c r="JR80" i="5"/>
  <c r="JR79" i="5"/>
  <c r="JR78" i="5"/>
  <c r="JR95" i="5"/>
  <c r="JR96" i="5"/>
  <c r="JR77" i="5"/>
  <c r="JR73" i="5"/>
  <c r="JR76" i="5"/>
  <c r="JR72" i="5"/>
  <c r="JR67" i="5"/>
  <c r="JR66" i="5"/>
  <c r="JR65" i="5"/>
  <c r="JR64" i="5"/>
  <c r="JR63" i="5"/>
  <c r="JR62" i="5"/>
  <c r="JR61" i="5"/>
  <c r="JR60" i="5"/>
  <c r="JR59" i="5"/>
  <c r="JR58" i="5"/>
  <c r="JR57" i="5"/>
  <c r="JR56" i="5"/>
  <c r="JR55" i="5"/>
  <c r="JR54" i="5"/>
  <c r="JR53" i="5"/>
  <c r="JR52" i="5"/>
  <c r="JR51" i="5"/>
  <c r="JR50" i="5"/>
  <c r="JR49" i="5"/>
  <c r="JR48" i="5"/>
  <c r="JR47" i="5"/>
  <c r="JR46" i="5"/>
  <c r="JR45" i="5"/>
  <c r="JR75" i="5"/>
  <c r="JR71" i="5"/>
  <c r="JR68" i="5"/>
  <c r="JR74" i="5"/>
  <c r="JR70" i="5"/>
  <c r="JR69" i="5"/>
  <c r="JZ198" i="5"/>
  <c r="JZ196" i="5"/>
  <c r="JZ194" i="5"/>
  <c r="JZ193" i="5"/>
  <c r="JZ197" i="5"/>
  <c r="JZ199" i="5"/>
  <c r="JZ195" i="5"/>
  <c r="JZ192" i="5"/>
  <c r="JZ191" i="5"/>
  <c r="JZ190" i="5"/>
  <c r="JZ188" i="5"/>
  <c r="JZ187" i="5"/>
  <c r="JZ186" i="5"/>
  <c r="JZ185" i="5"/>
  <c r="JZ184" i="5"/>
  <c r="JZ183" i="5"/>
  <c r="JZ182" i="5"/>
  <c r="JZ181" i="5"/>
  <c r="JZ180" i="5"/>
  <c r="JZ179" i="5"/>
  <c r="JZ178" i="5"/>
  <c r="JZ177" i="5"/>
  <c r="JZ176" i="5"/>
  <c r="JZ175" i="5"/>
  <c r="JZ174" i="5"/>
  <c r="JZ173" i="5"/>
  <c r="JZ189" i="5"/>
  <c r="JZ172" i="5"/>
  <c r="JZ171" i="5"/>
  <c r="JZ170" i="5"/>
  <c r="JZ169" i="5"/>
  <c r="JZ168" i="5"/>
  <c r="JZ167" i="5"/>
  <c r="JZ166" i="5"/>
  <c r="JZ165" i="5"/>
  <c r="JZ164" i="5"/>
  <c r="JZ163" i="5"/>
  <c r="JZ162" i="5"/>
  <c r="JZ161" i="5"/>
  <c r="JZ160" i="5"/>
  <c r="JZ159" i="5"/>
  <c r="JZ158" i="5"/>
  <c r="JZ157" i="5"/>
  <c r="JZ156" i="5"/>
  <c r="JZ155" i="5"/>
  <c r="JZ154" i="5"/>
  <c r="JZ153" i="5"/>
  <c r="JZ152" i="5"/>
  <c r="JZ151" i="5"/>
  <c r="JZ150" i="5"/>
  <c r="JZ149" i="5"/>
  <c r="JZ148" i="5"/>
  <c r="JZ147" i="5"/>
  <c r="JZ146" i="5"/>
  <c r="JZ145" i="5"/>
  <c r="JZ144" i="5"/>
  <c r="JZ143" i="5"/>
  <c r="JZ142" i="5"/>
  <c r="JZ141" i="5"/>
  <c r="JZ140" i="5"/>
  <c r="JZ139" i="5"/>
  <c r="JZ138" i="5"/>
  <c r="JZ137" i="5"/>
  <c r="JZ136" i="5"/>
  <c r="JZ135" i="5"/>
  <c r="JZ132" i="5"/>
  <c r="JZ131" i="5"/>
  <c r="JZ130" i="5"/>
  <c r="JZ129" i="5"/>
  <c r="JZ128" i="5"/>
  <c r="JZ127" i="5"/>
  <c r="JZ126" i="5"/>
  <c r="JZ125" i="5"/>
  <c r="JZ124" i="5"/>
  <c r="JZ123" i="5"/>
  <c r="JZ122" i="5"/>
  <c r="JZ121" i="5"/>
  <c r="JZ133" i="5"/>
  <c r="JZ134" i="5"/>
  <c r="JZ120" i="5"/>
  <c r="JZ116" i="5"/>
  <c r="JZ114" i="5"/>
  <c r="JZ113" i="5"/>
  <c r="JZ112" i="5"/>
  <c r="JZ111" i="5"/>
  <c r="JZ110" i="5"/>
  <c r="JZ109" i="5"/>
  <c r="JZ108" i="5"/>
  <c r="JZ107" i="5"/>
  <c r="JZ106" i="5"/>
  <c r="JZ105" i="5"/>
  <c r="JZ104" i="5"/>
  <c r="JZ103" i="5"/>
  <c r="JZ102" i="5"/>
  <c r="JZ101" i="5"/>
  <c r="JZ100" i="5"/>
  <c r="JZ99" i="5"/>
  <c r="JZ98" i="5"/>
  <c r="JZ97" i="5"/>
  <c r="JZ119" i="5"/>
  <c r="JZ118" i="5"/>
  <c r="JZ117" i="5"/>
  <c r="JZ115" i="5"/>
  <c r="JZ95" i="5"/>
  <c r="JZ96" i="5"/>
  <c r="JZ94" i="5"/>
  <c r="JZ93" i="5"/>
  <c r="JZ92" i="5"/>
  <c r="JZ91" i="5"/>
  <c r="JZ90" i="5"/>
  <c r="JZ89" i="5"/>
  <c r="JZ88" i="5"/>
  <c r="JZ87" i="5"/>
  <c r="JZ86" i="5"/>
  <c r="JZ85" i="5"/>
  <c r="JZ84" i="5"/>
  <c r="JZ83" i="5"/>
  <c r="JZ82" i="5"/>
  <c r="JZ81" i="5"/>
  <c r="JZ80" i="5"/>
  <c r="JZ79" i="5"/>
  <c r="JZ78" i="5"/>
  <c r="JZ75" i="5"/>
  <c r="JZ71" i="5"/>
  <c r="JZ68" i="5"/>
  <c r="JZ74" i="5"/>
  <c r="JZ70" i="5"/>
  <c r="JZ69" i="5"/>
  <c r="JZ67" i="5"/>
  <c r="JZ66" i="5"/>
  <c r="JZ65" i="5"/>
  <c r="JZ64" i="5"/>
  <c r="JZ63" i="5"/>
  <c r="JZ62" i="5"/>
  <c r="JZ61" i="5"/>
  <c r="JZ60" i="5"/>
  <c r="JZ59" i="5"/>
  <c r="JZ58" i="5"/>
  <c r="JZ57" i="5"/>
  <c r="JZ56" i="5"/>
  <c r="JZ55" i="5"/>
  <c r="JZ54" i="5"/>
  <c r="JZ53" i="5"/>
  <c r="JZ52" i="5"/>
  <c r="JZ51" i="5"/>
  <c r="JZ50" i="5"/>
  <c r="JZ49" i="5"/>
  <c r="JZ48" i="5"/>
  <c r="JZ47" i="5"/>
  <c r="JZ46" i="5"/>
  <c r="JZ45" i="5"/>
  <c r="JZ77" i="5"/>
  <c r="JZ73" i="5"/>
  <c r="JZ76" i="5"/>
  <c r="JZ72" i="5"/>
  <c r="KD199" i="5"/>
  <c r="KD197" i="5"/>
  <c r="KD195" i="5"/>
  <c r="KD194" i="5"/>
  <c r="KD193" i="5"/>
  <c r="KD196" i="5"/>
  <c r="KD198" i="5"/>
  <c r="KD192" i="5"/>
  <c r="KD191" i="5"/>
  <c r="KD190" i="5"/>
  <c r="KD189" i="5"/>
  <c r="KD188" i="5"/>
  <c r="KD187" i="5"/>
  <c r="KD186" i="5"/>
  <c r="KD185" i="5"/>
  <c r="KD184" i="5"/>
  <c r="KD183" i="5"/>
  <c r="KD182" i="5"/>
  <c r="KD181" i="5"/>
  <c r="KD180" i="5"/>
  <c r="KD179" i="5"/>
  <c r="KD178" i="5"/>
  <c r="KD177" i="5"/>
  <c r="KD176" i="5"/>
  <c r="KD175" i="5"/>
  <c r="KD174" i="5"/>
  <c r="KD173" i="5"/>
  <c r="KD172" i="5"/>
  <c r="KD171" i="5"/>
  <c r="KD170" i="5"/>
  <c r="KD169" i="5"/>
  <c r="KD168" i="5"/>
  <c r="KD167" i="5"/>
  <c r="KD166" i="5"/>
  <c r="KD165" i="5"/>
  <c r="KD164" i="5"/>
  <c r="KD163" i="5"/>
  <c r="KD162" i="5"/>
  <c r="KD161" i="5"/>
  <c r="KD160" i="5"/>
  <c r="KD159" i="5"/>
  <c r="KD158" i="5"/>
  <c r="KD157" i="5"/>
  <c r="KD156" i="5"/>
  <c r="KD155" i="5"/>
  <c r="KD154" i="5"/>
  <c r="KD153" i="5"/>
  <c r="KD152" i="5"/>
  <c r="KD151" i="5"/>
  <c r="KD150" i="5"/>
  <c r="KD149" i="5"/>
  <c r="KD148" i="5"/>
  <c r="KD147" i="5"/>
  <c r="KD146" i="5"/>
  <c r="KD145" i="5"/>
  <c r="KD144" i="5"/>
  <c r="KD143" i="5"/>
  <c r="KD142" i="5"/>
  <c r="KD141" i="5"/>
  <c r="KD140" i="5"/>
  <c r="KD139" i="5"/>
  <c r="KD138" i="5"/>
  <c r="KD137" i="5"/>
  <c r="KD136" i="5"/>
  <c r="KD135" i="5"/>
  <c r="KD134" i="5"/>
  <c r="KD132" i="5"/>
  <c r="KD131" i="5"/>
  <c r="KD130" i="5"/>
  <c r="KD129" i="5"/>
  <c r="KD128" i="5"/>
  <c r="KD127" i="5"/>
  <c r="KD126" i="5"/>
  <c r="KD125" i="5"/>
  <c r="KD124" i="5"/>
  <c r="KD123" i="5"/>
  <c r="KD122" i="5"/>
  <c r="KD121" i="5"/>
  <c r="KD133" i="5"/>
  <c r="KD119" i="5"/>
  <c r="KD115" i="5"/>
  <c r="KD114" i="5"/>
  <c r="KD113" i="5"/>
  <c r="KD112" i="5"/>
  <c r="KD111" i="5"/>
  <c r="KD110" i="5"/>
  <c r="KD109" i="5"/>
  <c r="KD108" i="5"/>
  <c r="KD107" i="5"/>
  <c r="KD106" i="5"/>
  <c r="KD105" i="5"/>
  <c r="KD104" i="5"/>
  <c r="KD103" i="5"/>
  <c r="KD102" i="5"/>
  <c r="KD101" i="5"/>
  <c r="KD100" i="5"/>
  <c r="KD99" i="5"/>
  <c r="KD98" i="5"/>
  <c r="KD97" i="5"/>
  <c r="KD118" i="5"/>
  <c r="KD117" i="5"/>
  <c r="KD120" i="5"/>
  <c r="KD116" i="5"/>
  <c r="KD95" i="5"/>
  <c r="KD94" i="5"/>
  <c r="KD93" i="5"/>
  <c r="KD92" i="5"/>
  <c r="KD91" i="5"/>
  <c r="KD90" i="5"/>
  <c r="KD89" i="5"/>
  <c r="KD88" i="5"/>
  <c r="KD87" i="5"/>
  <c r="KD86" i="5"/>
  <c r="KD85" i="5"/>
  <c r="KD84" i="5"/>
  <c r="KD83" i="5"/>
  <c r="KD82" i="5"/>
  <c r="KD81" i="5"/>
  <c r="KD80" i="5"/>
  <c r="KD79" i="5"/>
  <c r="KD78" i="5"/>
  <c r="KD96" i="5"/>
  <c r="KD74" i="5"/>
  <c r="KD70" i="5"/>
  <c r="KD77" i="5"/>
  <c r="KD73" i="5"/>
  <c r="KD68" i="5"/>
  <c r="KD67" i="5"/>
  <c r="KD66" i="5"/>
  <c r="KD65" i="5"/>
  <c r="KD64" i="5"/>
  <c r="KD63" i="5"/>
  <c r="KD62" i="5"/>
  <c r="KD61" i="5"/>
  <c r="KD60" i="5"/>
  <c r="KD59" i="5"/>
  <c r="KD58" i="5"/>
  <c r="KD57" i="5"/>
  <c r="KD56" i="5"/>
  <c r="KD55" i="5"/>
  <c r="KD54" i="5"/>
  <c r="KD53" i="5"/>
  <c r="KD52" i="5"/>
  <c r="KD51" i="5"/>
  <c r="KD50" i="5"/>
  <c r="KD49" i="5"/>
  <c r="KD48" i="5"/>
  <c r="KD47" i="5"/>
  <c r="KD46" i="5"/>
  <c r="KD45" i="5"/>
  <c r="KD76" i="5"/>
  <c r="KD72" i="5"/>
  <c r="KD69" i="5"/>
  <c r="KD75" i="5"/>
  <c r="KD71" i="5"/>
  <c r="KL199" i="5"/>
  <c r="KL197" i="5"/>
  <c r="KL195" i="5"/>
  <c r="KL194" i="5"/>
  <c r="KL193" i="5"/>
  <c r="KL198" i="5"/>
  <c r="KL196" i="5"/>
  <c r="KL192" i="5"/>
  <c r="KL191" i="5"/>
  <c r="KL190" i="5"/>
  <c r="KL189" i="5"/>
  <c r="KL188" i="5"/>
  <c r="KL187" i="5"/>
  <c r="KL186" i="5"/>
  <c r="KL185" i="5"/>
  <c r="KL184" i="5"/>
  <c r="KL183" i="5"/>
  <c r="KL182" i="5"/>
  <c r="KL181" i="5"/>
  <c r="KL180" i="5"/>
  <c r="KL179" i="5"/>
  <c r="KL178" i="5"/>
  <c r="KL177" i="5"/>
  <c r="KL176" i="5"/>
  <c r="KL175" i="5"/>
  <c r="KL174" i="5"/>
  <c r="KL173" i="5"/>
  <c r="KL172" i="5"/>
  <c r="KL171" i="5"/>
  <c r="KL170" i="5"/>
  <c r="KL169" i="5"/>
  <c r="KL168" i="5"/>
  <c r="KL167" i="5"/>
  <c r="KL166" i="5"/>
  <c r="KL165" i="5"/>
  <c r="KL164" i="5"/>
  <c r="KL163" i="5"/>
  <c r="KL162" i="5"/>
  <c r="KL161" i="5"/>
  <c r="KL160" i="5"/>
  <c r="KL159" i="5"/>
  <c r="KL158" i="5"/>
  <c r="KL157" i="5"/>
  <c r="KL156" i="5"/>
  <c r="KL155" i="5"/>
  <c r="KL154" i="5"/>
  <c r="KL153" i="5"/>
  <c r="KL152" i="5"/>
  <c r="KL151" i="5"/>
  <c r="KL150" i="5"/>
  <c r="KL149" i="5"/>
  <c r="KL148" i="5"/>
  <c r="KL147" i="5"/>
  <c r="KL146" i="5"/>
  <c r="KL145" i="5"/>
  <c r="KL144" i="5"/>
  <c r="KL143" i="5"/>
  <c r="KL142" i="5"/>
  <c r="KL141" i="5"/>
  <c r="KL140" i="5"/>
  <c r="KL139" i="5"/>
  <c r="KL138" i="5"/>
  <c r="KL137" i="5"/>
  <c r="KL136" i="5"/>
  <c r="KL135" i="5"/>
  <c r="KL133" i="5"/>
  <c r="KL132" i="5"/>
  <c r="KL131" i="5"/>
  <c r="KL130" i="5"/>
  <c r="KL129" i="5"/>
  <c r="KL128" i="5"/>
  <c r="KL127" i="5"/>
  <c r="KL126" i="5"/>
  <c r="KL125" i="5"/>
  <c r="KL124" i="5"/>
  <c r="KL123" i="5"/>
  <c r="KL122" i="5"/>
  <c r="KL121" i="5"/>
  <c r="KL134" i="5"/>
  <c r="KL117" i="5"/>
  <c r="KL114" i="5"/>
  <c r="KL113" i="5"/>
  <c r="KL112" i="5"/>
  <c r="KL111" i="5"/>
  <c r="KL110" i="5"/>
  <c r="KL109" i="5"/>
  <c r="KL108" i="5"/>
  <c r="KL107" i="5"/>
  <c r="KL106" i="5"/>
  <c r="KL105" i="5"/>
  <c r="KL104" i="5"/>
  <c r="KL103" i="5"/>
  <c r="KL102" i="5"/>
  <c r="KL101" i="5"/>
  <c r="KL100" i="5"/>
  <c r="KL99" i="5"/>
  <c r="KL98" i="5"/>
  <c r="KL97" i="5"/>
  <c r="KL120" i="5"/>
  <c r="KL116" i="5"/>
  <c r="KL119" i="5"/>
  <c r="KL115" i="5"/>
  <c r="KL118" i="5"/>
  <c r="KL96" i="5"/>
  <c r="KL93" i="5"/>
  <c r="KL92" i="5"/>
  <c r="KL91" i="5"/>
  <c r="KL90" i="5"/>
  <c r="KL89" i="5"/>
  <c r="KL88" i="5"/>
  <c r="KL87" i="5"/>
  <c r="KL86" i="5"/>
  <c r="KL85" i="5"/>
  <c r="KL84" i="5"/>
  <c r="KL83" i="5"/>
  <c r="KL82" i="5"/>
  <c r="KL81" i="5"/>
  <c r="KL80" i="5"/>
  <c r="KL79" i="5"/>
  <c r="KL78" i="5"/>
  <c r="KL77" i="5"/>
  <c r="KL94" i="5"/>
  <c r="KL95" i="5"/>
  <c r="KL76" i="5"/>
  <c r="KL72" i="5"/>
  <c r="KL75" i="5"/>
  <c r="KL71" i="5"/>
  <c r="KL69" i="5"/>
  <c r="KL66" i="5"/>
  <c r="KL65" i="5"/>
  <c r="KL64" i="5"/>
  <c r="KL63" i="5"/>
  <c r="KL62" i="5"/>
  <c r="KL61" i="5"/>
  <c r="KL60" i="5"/>
  <c r="KL59" i="5"/>
  <c r="KL58" i="5"/>
  <c r="KL57" i="5"/>
  <c r="KL56" i="5"/>
  <c r="KL55" i="5"/>
  <c r="KL54" i="5"/>
  <c r="KL53" i="5"/>
  <c r="KL52" i="5"/>
  <c r="KL51" i="5"/>
  <c r="KL50" i="5"/>
  <c r="KL49" i="5"/>
  <c r="KL48" i="5"/>
  <c r="KL47" i="5"/>
  <c r="KL46" i="5"/>
  <c r="KL45" i="5"/>
  <c r="KL74" i="5"/>
  <c r="KL70" i="5"/>
  <c r="KL67" i="5"/>
  <c r="KL73" i="5"/>
  <c r="KL68" i="5"/>
  <c r="KP198" i="5"/>
  <c r="KP196" i="5"/>
  <c r="KP194" i="5"/>
  <c r="KP193" i="5"/>
  <c r="KP192" i="5"/>
  <c r="KP197" i="5"/>
  <c r="KP199" i="5"/>
  <c r="KP195" i="5"/>
  <c r="KP191" i="5"/>
  <c r="KP190" i="5"/>
  <c r="KP188" i="5"/>
  <c r="KP187" i="5"/>
  <c r="KP186" i="5"/>
  <c r="KP185" i="5"/>
  <c r="KP184" i="5"/>
  <c r="KP183" i="5"/>
  <c r="KP182" i="5"/>
  <c r="KP181" i="5"/>
  <c r="KP189" i="5"/>
  <c r="KP180" i="5"/>
  <c r="KP179" i="5"/>
  <c r="KP178" i="5"/>
  <c r="KP177" i="5"/>
  <c r="KP176" i="5"/>
  <c r="KP175" i="5"/>
  <c r="KP174" i="5"/>
  <c r="KP173" i="5"/>
  <c r="KP172" i="5"/>
  <c r="KP171" i="5"/>
  <c r="KP170" i="5"/>
  <c r="KP169" i="5"/>
  <c r="KP168" i="5"/>
  <c r="KP167" i="5"/>
  <c r="KP166" i="5"/>
  <c r="KP164" i="5"/>
  <c r="KP163" i="5"/>
  <c r="KP162" i="5"/>
  <c r="KP165" i="5"/>
  <c r="KP161" i="5"/>
  <c r="KP160" i="5"/>
  <c r="KP159" i="5"/>
  <c r="KP158" i="5"/>
  <c r="KP157" i="5"/>
  <c r="KP156" i="5"/>
  <c r="KP155" i="5"/>
  <c r="KP154" i="5"/>
  <c r="KP153" i="5"/>
  <c r="KP152" i="5"/>
  <c r="KP151" i="5"/>
  <c r="KP150" i="5"/>
  <c r="KP149" i="5"/>
  <c r="KP148" i="5"/>
  <c r="KP147" i="5"/>
  <c r="KP146" i="5"/>
  <c r="KP145" i="5"/>
  <c r="KP144" i="5"/>
  <c r="KP143" i="5"/>
  <c r="KP142" i="5"/>
  <c r="KP141" i="5"/>
  <c r="KP140" i="5"/>
  <c r="KP139" i="5"/>
  <c r="KP138" i="5"/>
  <c r="KP137" i="5"/>
  <c r="KP136" i="5"/>
  <c r="KP135" i="5"/>
  <c r="KP132" i="5"/>
  <c r="KP131" i="5"/>
  <c r="KP130" i="5"/>
  <c r="KP129" i="5"/>
  <c r="KP128" i="5"/>
  <c r="KP127" i="5"/>
  <c r="KP126" i="5"/>
  <c r="KP125" i="5"/>
  <c r="KP124" i="5"/>
  <c r="KP123" i="5"/>
  <c r="KP122" i="5"/>
  <c r="KP121" i="5"/>
  <c r="KP133" i="5"/>
  <c r="KP134" i="5"/>
  <c r="KP120" i="5"/>
  <c r="KP116" i="5"/>
  <c r="KP114" i="5"/>
  <c r="KP113" i="5"/>
  <c r="KP112" i="5"/>
  <c r="KP111" i="5"/>
  <c r="KP110" i="5"/>
  <c r="KP109" i="5"/>
  <c r="KP108" i="5"/>
  <c r="KP107" i="5"/>
  <c r="KP106" i="5"/>
  <c r="KP105" i="5"/>
  <c r="KP104" i="5"/>
  <c r="KP103" i="5"/>
  <c r="KP102" i="5"/>
  <c r="KP101" i="5"/>
  <c r="KP100" i="5"/>
  <c r="KP99" i="5"/>
  <c r="KP98" i="5"/>
  <c r="KP97" i="5"/>
  <c r="KP119" i="5"/>
  <c r="KP118" i="5"/>
  <c r="KP117" i="5"/>
  <c r="KP115" i="5"/>
  <c r="KP95" i="5"/>
  <c r="KP96" i="5"/>
  <c r="KP93" i="5"/>
  <c r="KP92" i="5"/>
  <c r="KP91" i="5"/>
  <c r="KP90" i="5"/>
  <c r="KP89" i="5"/>
  <c r="KP88" i="5"/>
  <c r="KP87" i="5"/>
  <c r="KP86" i="5"/>
  <c r="KP85" i="5"/>
  <c r="KP84" i="5"/>
  <c r="KP83" i="5"/>
  <c r="KP82" i="5"/>
  <c r="KP81" i="5"/>
  <c r="KP80" i="5"/>
  <c r="KP79" i="5"/>
  <c r="KP78" i="5"/>
  <c r="KP77" i="5"/>
  <c r="KP94" i="5"/>
  <c r="KP75" i="5"/>
  <c r="KP71" i="5"/>
  <c r="KP68" i="5"/>
  <c r="KP74" i="5"/>
  <c r="KP70" i="5"/>
  <c r="KP66" i="5"/>
  <c r="KP65" i="5"/>
  <c r="KP64" i="5"/>
  <c r="KP63" i="5"/>
  <c r="KP62" i="5"/>
  <c r="KP61" i="5"/>
  <c r="KP60" i="5"/>
  <c r="KP59" i="5"/>
  <c r="KP58" i="5"/>
  <c r="KP57" i="5"/>
  <c r="KP56" i="5"/>
  <c r="KP55" i="5"/>
  <c r="KP54" i="5"/>
  <c r="KP53" i="5"/>
  <c r="KP52" i="5"/>
  <c r="KP51" i="5"/>
  <c r="KP50" i="5"/>
  <c r="KP49" i="5"/>
  <c r="KP48" i="5"/>
  <c r="KP47" i="5"/>
  <c r="KP46" i="5"/>
  <c r="KP45" i="5"/>
  <c r="KP73" i="5"/>
  <c r="KP76" i="5"/>
  <c r="KP72" i="5"/>
  <c r="KP69" i="5"/>
  <c r="KP67" i="5"/>
  <c r="KT199" i="5"/>
  <c r="KT197" i="5"/>
  <c r="KT195" i="5"/>
  <c r="KT194" i="5"/>
  <c r="KT193" i="5"/>
  <c r="KT192" i="5"/>
  <c r="KT196" i="5"/>
  <c r="KT198" i="5"/>
  <c r="KT191" i="5"/>
  <c r="KT190" i="5"/>
  <c r="KT189" i="5"/>
  <c r="KT188" i="5"/>
  <c r="KT187" i="5"/>
  <c r="KT186" i="5"/>
  <c r="KT185" i="5"/>
  <c r="KT184" i="5"/>
  <c r="KT183" i="5"/>
  <c r="KT182" i="5"/>
  <c r="KT181" i="5"/>
  <c r="KT180" i="5"/>
  <c r="KT179" i="5"/>
  <c r="KT178" i="5"/>
  <c r="KT177" i="5"/>
  <c r="KT176" i="5"/>
  <c r="KT175" i="5"/>
  <c r="KT174" i="5"/>
  <c r="KT173" i="5"/>
  <c r="KT172" i="5"/>
  <c r="KT171" i="5"/>
  <c r="KT170" i="5"/>
  <c r="KT169" i="5"/>
  <c r="KT168" i="5"/>
  <c r="KT167" i="5"/>
  <c r="KT166" i="5"/>
  <c r="KT165" i="5"/>
  <c r="KT164" i="5"/>
  <c r="KT163" i="5"/>
  <c r="KT162" i="5"/>
  <c r="KT161" i="5"/>
  <c r="KT160" i="5"/>
  <c r="KT159" i="5"/>
  <c r="KT158" i="5"/>
  <c r="KT157" i="5"/>
  <c r="KT156" i="5"/>
  <c r="KT155" i="5"/>
  <c r="KT154" i="5"/>
  <c r="KT153" i="5"/>
  <c r="KT152" i="5"/>
  <c r="KT151" i="5"/>
  <c r="KT150" i="5"/>
  <c r="KT149" i="5"/>
  <c r="KT148" i="5"/>
  <c r="KT147" i="5"/>
  <c r="KT146" i="5"/>
  <c r="KT145" i="5"/>
  <c r="KT144" i="5"/>
  <c r="KT143" i="5"/>
  <c r="KT142" i="5"/>
  <c r="KT141" i="5"/>
  <c r="KT140" i="5"/>
  <c r="KT139" i="5"/>
  <c r="KT138" i="5"/>
  <c r="KT137" i="5"/>
  <c r="KT136" i="5"/>
  <c r="KT135" i="5"/>
  <c r="KT134" i="5"/>
  <c r="KT132" i="5"/>
  <c r="KT131" i="5"/>
  <c r="KT130" i="5"/>
  <c r="KT129" i="5"/>
  <c r="KT128" i="5"/>
  <c r="KT127" i="5"/>
  <c r="KT126" i="5"/>
  <c r="KT125" i="5"/>
  <c r="KT124" i="5"/>
  <c r="KT123" i="5"/>
  <c r="KT122" i="5"/>
  <c r="KT121" i="5"/>
  <c r="KT133" i="5"/>
  <c r="KT119" i="5"/>
  <c r="KT115" i="5"/>
  <c r="KT114" i="5"/>
  <c r="KT113" i="5"/>
  <c r="KT112" i="5"/>
  <c r="KT111" i="5"/>
  <c r="KT110" i="5"/>
  <c r="KT109" i="5"/>
  <c r="KT108" i="5"/>
  <c r="KT107" i="5"/>
  <c r="KT106" i="5"/>
  <c r="KT105" i="5"/>
  <c r="KT104" i="5"/>
  <c r="KT103" i="5"/>
  <c r="KT102" i="5"/>
  <c r="KT101" i="5"/>
  <c r="KT100" i="5"/>
  <c r="KT99" i="5"/>
  <c r="KT98" i="5"/>
  <c r="KT97" i="5"/>
  <c r="KT118" i="5"/>
  <c r="KT117" i="5"/>
  <c r="KT120" i="5"/>
  <c r="KT116" i="5"/>
  <c r="KT94" i="5"/>
  <c r="KT95" i="5"/>
  <c r="KT93" i="5"/>
  <c r="KT92" i="5"/>
  <c r="KT91" i="5"/>
  <c r="KT90" i="5"/>
  <c r="KT89" i="5"/>
  <c r="KT88" i="5"/>
  <c r="KT87" i="5"/>
  <c r="KT86" i="5"/>
  <c r="KT85" i="5"/>
  <c r="KT84" i="5"/>
  <c r="KT83" i="5"/>
  <c r="KT82" i="5"/>
  <c r="KT81" i="5"/>
  <c r="KT80" i="5"/>
  <c r="KT79" i="5"/>
  <c r="KT78" i="5"/>
  <c r="KT77" i="5"/>
  <c r="KT96" i="5"/>
  <c r="KT74" i="5"/>
  <c r="KT70" i="5"/>
  <c r="KT67" i="5"/>
  <c r="KT73" i="5"/>
  <c r="KT69" i="5"/>
  <c r="KT68" i="5"/>
  <c r="KT66" i="5"/>
  <c r="KT65" i="5"/>
  <c r="KT64" i="5"/>
  <c r="KT63" i="5"/>
  <c r="KT62" i="5"/>
  <c r="KT61" i="5"/>
  <c r="KT60" i="5"/>
  <c r="KT59" i="5"/>
  <c r="KT58" i="5"/>
  <c r="KT57" i="5"/>
  <c r="KT56" i="5"/>
  <c r="KT55" i="5"/>
  <c r="KT54" i="5"/>
  <c r="KT53" i="5"/>
  <c r="KT52" i="5"/>
  <c r="KT51" i="5"/>
  <c r="KT50" i="5"/>
  <c r="KT49" i="5"/>
  <c r="KT48" i="5"/>
  <c r="KT47" i="5"/>
  <c r="KT46" i="5"/>
  <c r="KT45" i="5"/>
  <c r="KT76" i="5"/>
  <c r="KT72" i="5"/>
  <c r="KT75" i="5"/>
  <c r="KT71" i="5"/>
  <c r="KX198" i="5"/>
  <c r="KX196" i="5"/>
  <c r="KX194" i="5"/>
  <c r="KX193" i="5"/>
  <c r="KX192" i="5"/>
  <c r="KX199" i="5"/>
  <c r="KX195" i="5"/>
  <c r="KX197" i="5"/>
  <c r="KX191" i="5"/>
  <c r="KX190" i="5"/>
  <c r="KX188" i="5"/>
  <c r="KX187" i="5"/>
  <c r="KX186" i="5"/>
  <c r="KX185" i="5"/>
  <c r="KX184" i="5"/>
  <c r="KX183" i="5"/>
  <c r="KX182" i="5"/>
  <c r="KX181" i="5"/>
  <c r="KX180" i="5"/>
  <c r="KX179" i="5"/>
  <c r="KX178" i="5"/>
  <c r="KX177" i="5"/>
  <c r="KX176" i="5"/>
  <c r="KX175" i="5"/>
  <c r="KX174" i="5"/>
  <c r="KX173" i="5"/>
  <c r="KX172" i="5"/>
  <c r="KX171" i="5"/>
  <c r="KX170" i="5"/>
  <c r="KX169" i="5"/>
  <c r="KX168" i="5"/>
  <c r="KX167" i="5"/>
  <c r="KX166" i="5"/>
  <c r="KX165" i="5"/>
  <c r="KX189" i="5"/>
  <c r="KX164" i="5"/>
  <c r="KX163" i="5"/>
  <c r="KX162" i="5"/>
  <c r="KX161" i="5"/>
  <c r="KX160" i="5"/>
  <c r="KX159" i="5"/>
  <c r="KX158" i="5"/>
  <c r="KX157" i="5"/>
  <c r="KX156" i="5"/>
  <c r="KX155" i="5"/>
  <c r="KX154" i="5"/>
  <c r="KX153" i="5"/>
  <c r="KX152" i="5"/>
  <c r="KX151" i="5"/>
  <c r="KX150" i="5"/>
  <c r="KX149" i="5"/>
  <c r="KX148" i="5"/>
  <c r="KX147" i="5"/>
  <c r="KX146" i="5"/>
  <c r="KX145" i="5"/>
  <c r="KX144" i="5"/>
  <c r="KX143" i="5"/>
  <c r="KX142" i="5"/>
  <c r="KX141" i="5"/>
  <c r="KX140" i="5"/>
  <c r="KX139" i="5"/>
  <c r="KX138" i="5"/>
  <c r="KX137" i="5"/>
  <c r="KX136" i="5"/>
  <c r="KX135" i="5"/>
  <c r="KX133" i="5"/>
  <c r="KX134" i="5"/>
  <c r="KX132" i="5"/>
  <c r="KX131" i="5"/>
  <c r="KX130" i="5"/>
  <c r="KX129" i="5"/>
  <c r="KX128" i="5"/>
  <c r="KX127" i="5"/>
  <c r="KX126" i="5"/>
  <c r="KX125" i="5"/>
  <c r="KX124" i="5"/>
  <c r="KX123" i="5"/>
  <c r="KX122" i="5"/>
  <c r="KX121" i="5"/>
  <c r="KX118" i="5"/>
  <c r="KX114" i="5"/>
  <c r="KX113" i="5"/>
  <c r="KX112" i="5"/>
  <c r="KX111" i="5"/>
  <c r="KX110" i="5"/>
  <c r="KX109" i="5"/>
  <c r="KX108" i="5"/>
  <c r="KX107" i="5"/>
  <c r="KX106" i="5"/>
  <c r="KX105" i="5"/>
  <c r="KX104" i="5"/>
  <c r="KX103" i="5"/>
  <c r="KX102" i="5"/>
  <c r="KX101" i="5"/>
  <c r="KX100" i="5"/>
  <c r="KX99" i="5"/>
  <c r="KX98" i="5"/>
  <c r="KX97" i="5"/>
  <c r="KX96" i="5"/>
  <c r="KX117" i="5"/>
  <c r="KX115" i="5"/>
  <c r="KX120" i="5"/>
  <c r="KX116" i="5"/>
  <c r="KX119" i="5"/>
  <c r="KX94" i="5"/>
  <c r="KX93" i="5"/>
  <c r="KX92" i="5"/>
  <c r="KX91" i="5"/>
  <c r="KX90" i="5"/>
  <c r="KX89" i="5"/>
  <c r="KX88" i="5"/>
  <c r="KX87" i="5"/>
  <c r="KX86" i="5"/>
  <c r="KX85" i="5"/>
  <c r="KX84" i="5"/>
  <c r="KX83" i="5"/>
  <c r="KX82" i="5"/>
  <c r="KX81" i="5"/>
  <c r="KX80" i="5"/>
  <c r="KX79" i="5"/>
  <c r="KX78" i="5"/>
  <c r="KX77" i="5"/>
  <c r="KX95" i="5"/>
  <c r="KX73" i="5"/>
  <c r="KX76" i="5"/>
  <c r="KX72" i="5"/>
  <c r="KX67" i="5"/>
  <c r="KX66" i="5"/>
  <c r="KX65" i="5"/>
  <c r="KX64" i="5"/>
  <c r="KX63" i="5"/>
  <c r="KX62" i="5"/>
  <c r="KX61" i="5"/>
  <c r="KX60" i="5"/>
  <c r="KX59" i="5"/>
  <c r="KX58" i="5"/>
  <c r="KX57" i="5"/>
  <c r="KX56" i="5"/>
  <c r="KX55" i="5"/>
  <c r="KX54" i="5"/>
  <c r="KX53" i="5"/>
  <c r="KX52" i="5"/>
  <c r="KX51" i="5"/>
  <c r="KX50" i="5"/>
  <c r="KX49" i="5"/>
  <c r="KX48" i="5"/>
  <c r="KX47" i="5"/>
  <c r="KX46" i="5"/>
  <c r="KX45" i="5"/>
  <c r="KX75" i="5"/>
  <c r="KX71" i="5"/>
  <c r="KX68" i="5"/>
  <c r="KX74" i="5"/>
  <c r="KX70" i="5"/>
  <c r="KX69" i="5"/>
  <c r="LB199" i="5"/>
  <c r="LB197" i="5"/>
  <c r="LB195" i="5"/>
  <c r="LB194" i="5"/>
  <c r="LB193" i="5"/>
  <c r="LB192" i="5"/>
  <c r="LB198" i="5"/>
  <c r="LB196" i="5"/>
  <c r="LB191" i="5"/>
  <c r="LB190" i="5"/>
  <c r="LB189" i="5"/>
  <c r="LB188" i="5"/>
  <c r="LB187" i="5"/>
  <c r="LB186" i="5"/>
  <c r="LB185" i="5"/>
  <c r="LB184" i="5"/>
  <c r="LB183" i="5"/>
  <c r="LB182" i="5"/>
  <c r="LB181" i="5"/>
  <c r="LB180" i="5"/>
  <c r="LB179" i="5"/>
  <c r="LB178" i="5"/>
  <c r="LB177" i="5"/>
  <c r="LB176" i="5"/>
  <c r="LB175" i="5"/>
  <c r="LB174" i="5"/>
  <c r="LB173" i="5"/>
  <c r="LB172" i="5"/>
  <c r="LB171" i="5"/>
  <c r="LB170" i="5"/>
  <c r="LB169" i="5"/>
  <c r="LB168" i="5"/>
  <c r="LB167" i="5"/>
  <c r="LB166" i="5"/>
  <c r="LB165" i="5"/>
  <c r="LB164" i="5"/>
  <c r="LB163" i="5"/>
  <c r="LB162" i="5"/>
  <c r="LB161" i="5"/>
  <c r="LB160" i="5"/>
  <c r="LB159" i="5"/>
  <c r="LB158" i="5"/>
  <c r="LB157" i="5"/>
  <c r="LB156" i="5"/>
  <c r="LB155" i="5"/>
  <c r="LB154" i="5"/>
  <c r="LB153" i="5"/>
  <c r="LB152" i="5"/>
  <c r="LB151" i="5"/>
  <c r="LB150" i="5"/>
  <c r="LB149" i="5"/>
  <c r="LB148" i="5"/>
  <c r="LB147" i="5"/>
  <c r="LB146" i="5"/>
  <c r="LB145" i="5"/>
  <c r="LB144" i="5"/>
  <c r="LB143" i="5"/>
  <c r="LB142" i="5"/>
  <c r="LB141" i="5"/>
  <c r="LB140" i="5"/>
  <c r="LB139" i="5"/>
  <c r="LB138" i="5"/>
  <c r="LB137" i="5"/>
  <c r="LB136" i="5"/>
  <c r="LB135" i="5"/>
  <c r="LB133" i="5"/>
  <c r="LB132" i="5"/>
  <c r="LB131" i="5"/>
  <c r="LB130" i="5"/>
  <c r="LB129" i="5"/>
  <c r="LB128" i="5"/>
  <c r="LB127" i="5"/>
  <c r="LB126" i="5"/>
  <c r="LB125" i="5"/>
  <c r="LB124" i="5"/>
  <c r="LB123" i="5"/>
  <c r="LB122" i="5"/>
  <c r="LB121" i="5"/>
  <c r="LB134" i="5"/>
  <c r="LB117" i="5"/>
  <c r="LB114" i="5"/>
  <c r="LB113" i="5"/>
  <c r="LB112" i="5"/>
  <c r="LB111" i="5"/>
  <c r="LB110" i="5"/>
  <c r="LB109" i="5"/>
  <c r="LB108" i="5"/>
  <c r="LB107" i="5"/>
  <c r="LB106" i="5"/>
  <c r="LB105" i="5"/>
  <c r="LB104" i="5"/>
  <c r="LB103" i="5"/>
  <c r="LB102" i="5"/>
  <c r="LB101" i="5"/>
  <c r="LB100" i="5"/>
  <c r="LB99" i="5"/>
  <c r="LB98" i="5"/>
  <c r="LB97" i="5"/>
  <c r="LB96" i="5"/>
  <c r="LB120" i="5"/>
  <c r="LB116" i="5"/>
  <c r="LB119" i="5"/>
  <c r="LB115" i="5"/>
  <c r="LB118" i="5"/>
  <c r="LB93" i="5"/>
  <c r="LB92" i="5"/>
  <c r="LB91" i="5"/>
  <c r="LB90" i="5"/>
  <c r="LB89" i="5"/>
  <c r="LB88" i="5"/>
  <c r="LB87" i="5"/>
  <c r="LB86" i="5"/>
  <c r="LB85" i="5"/>
  <c r="LB84" i="5"/>
  <c r="LB83" i="5"/>
  <c r="LB82" i="5"/>
  <c r="LB81" i="5"/>
  <c r="LB80" i="5"/>
  <c r="LB79" i="5"/>
  <c r="LB78" i="5"/>
  <c r="LB77" i="5"/>
  <c r="LB94" i="5"/>
  <c r="LB95" i="5"/>
  <c r="LB76" i="5"/>
  <c r="LB72" i="5"/>
  <c r="LB75" i="5"/>
  <c r="LB71" i="5"/>
  <c r="LB69" i="5"/>
  <c r="LB66" i="5"/>
  <c r="LB65" i="5"/>
  <c r="LB64" i="5"/>
  <c r="LB63" i="5"/>
  <c r="LB62" i="5"/>
  <c r="LB61" i="5"/>
  <c r="LB60" i="5"/>
  <c r="LB59" i="5"/>
  <c r="LB58" i="5"/>
  <c r="LB57" i="5"/>
  <c r="LB56" i="5"/>
  <c r="LB55" i="5"/>
  <c r="LB54" i="5"/>
  <c r="LB53" i="5"/>
  <c r="LB52" i="5"/>
  <c r="LB51" i="5"/>
  <c r="LB50" i="5"/>
  <c r="LB49" i="5"/>
  <c r="LB48" i="5"/>
  <c r="LB47" i="5"/>
  <c r="LB46" i="5"/>
  <c r="LB45" i="5"/>
  <c r="LB74" i="5"/>
  <c r="LB70" i="5"/>
  <c r="LB67" i="5"/>
  <c r="LB73" i="5"/>
  <c r="LB68" i="5"/>
  <c r="LF198" i="5"/>
  <c r="LF196" i="5"/>
  <c r="LF194" i="5"/>
  <c r="LF193" i="5"/>
  <c r="LF192" i="5"/>
  <c r="LF197" i="5"/>
  <c r="LF199" i="5"/>
  <c r="LF195" i="5"/>
  <c r="LF191" i="5"/>
  <c r="LF190" i="5"/>
  <c r="LF187" i="5"/>
  <c r="LF186" i="5"/>
  <c r="LF185" i="5"/>
  <c r="LF184" i="5"/>
  <c r="LF183" i="5"/>
  <c r="LF182" i="5"/>
  <c r="LF181" i="5"/>
  <c r="LF180" i="5"/>
  <c r="LF179" i="5"/>
  <c r="LF178" i="5"/>
  <c r="LF177" i="5"/>
  <c r="LF176" i="5"/>
  <c r="LF175" i="5"/>
  <c r="LF174" i="5"/>
  <c r="LF173" i="5"/>
  <c r="LF189" i="5"/>
  <c r="LF172" i="5"/>
  <c r="LF171" i="5"/>
  <c r="LF170" i="5"/>
  <c r="LF169" i="5"/>
  <c r="LF168" i="5"/>
  <c r="LF167" i="5"/>
  <c r="LF166" i="5"/>
  <c r="LF165" i="5"/>
  <c r="LF188" i="5"/>
  <c r="LF164" i="5"/>
  <c r="LF163" i="5"/>
  <c r="LF162" i="5"/>
  <c r="LF161" i="5"/>
  <c r="LF160" i="5"/>
  <c r="LF159" i="5"/>
  <c r="LF158" i="5"/>
  <c r="LF157" i="5"/>
  <c r="LF156" i="5"/>
  <c r="LF155" i="5"/>
  <c r="LF154" i="5"/>
  <c r="LF153" i="5"/>
  <c r="LF152" i="5"/>
  <c r="LF151" i="5"/>
  <c r="LF150" i="5"/>
  <c r="LF149" i="5"/>
  <c r="LF148" i="5"/>
  <c r="LF147" i="5"/>
  <c r="LF146" i="5"/>
  <c r="LF145" i="5"/>
  <c r="LF144" i="5"/>
  <c r="LF143" i="5"/>
  <c r="LF142" i="5"/>
  <c r="LF141" i="5"/>
  <c r="LF140" i="5"/>
  <c r="LF139" i="5"/>
  <c r="LF138" i="5"/>
  <c r="LF137" i="5"/>
  <c r="LF136" i="5"/>
  <c r="LF135" i="5"/>
  <c r="LF132" i="5"/>
  <c r="LF131" i="5"/>
  <c r="LF130" i="5"/>
  <c r="LF129" i="5"/>
  <c r="LF128" i="5"/>
  <c r="LF127" i="5"/>
  <c r="LF126" i="5"/>
  <c r="LF125" i="5"/>
  <c r="LF124" i="5"/>
  <c r="LF123" i="5"/>
  <c r="LF122" i="5"/>
  <c r="LF121" i="5"/>
  <c r="LF133" i="5"/>
  <c r="LF134" i="5"/>
  <c r="LF120" i="5"/>
  <c r="LF116" i="5"/>
  <c r="LF114" i="5"/>
  <c r="LF113" i="5"/>
  <c r="LF112" i="5"/>
  <c r="LF111" i="5"/>
  <c r="LF110" i="5"/>
  <c r="LF109" i="5"/>
  <c r="LF108" i="5"/>
  <c r="LF107" i="5"/>
  <c r="LF106" i="5"/>
  <c r="LF105" i="5"/>
  <c r="LF104" i="5"/>
  <c r="LF103" i="5"/>
  <c r="LF102" i="5"/>
  <c r="LF101" i="5"/>
  <c r="LF100" i="5"/>
  <c r="LF99" i="5"/>
  <c r="LF98" i="5"/>
  <c r="LF97" i="5"/>
  <c r="LF96" i="5"/>
  <c r="LF119" i="5"/>
  <c r="LF118" i="5"/>
  <c r="LF117" i="5"/>
  <c r="LF115" i="5"/>
  <c r="LF95" i="5"/>
  <c r="LF93" i="5"/>
  <c r="LF92" i="5"/>
  <c r="LF91" i="5"/>
  <c r="LF90" i="5"/>
  <c r="LF89" i="5"/>
  <c r="LF88" i="5"/>
  <c r="LF87" i="5"/>
  <c r="LF86" i="5"/>
  <c r="LF85" i="5"/>
  <c r="LF84" i="5"/>
  <c r="LF83" i="5"/>
  <c r="LF82" i="5"/>
  <c r="LF81" i="5"/>
  <c r="LF80" i="5"/>
  <c r="LF79" i="5"/>
  <c r="LF78" i="5"/>
  <c r="LF77" i="5"/>
  <c r="LF94" i="5"/>
  <c r="LF75" i="5"/>
  <c r="LF71" i="5"/>
  <c r="LF68" i="5"/>
  <c r="LF74" i="5"/>
  <c r="LF70" i="5"/>
  <c r="LF66" i="5"/>
  <c r="LF65" i="5"/>
  <c r="LF64" i="5"/>
  <c r="LF63" i="5"/>
  <c r="LF62" i="5"/>
  <c r="LF61" i="5"/>
  <c r="LF60" i="5"/>
  <c r="LF59" i="5"/>
  <c r="LF58" i="5"/>
  <c r="LF57" i="5"/>
  <c r="LF56" i="5"/>
  <c r="LF55" i="5"/>
  <c r="LF54" i="5"/>
  <c r="LF53" i="5"/>
  <c r="LF52" i="5"/>
  <c r="LF51" i="5"/>
  <c r="LF50" i="5"/>
  <c r="LF49" i="5"/>
  <c r="LF48" i="5"/>
  <c r="LF47" i="5"/>
  <c r="LF46" i="5"/>
  <c r="LF45" i="5"/>
  <c r="LF73" i="5"/>
  <c r="LF76" i="5"/>
  <c r="LF72" i="5"/>
  <c r="LF69" i="5"/>
  <c r="LF67" i="5"/>
  <c r="LJ199" i="5"/>
  <c r="LJ197" i="5"/>
  <c r="LJ195" i="5"/>
  <c r="LJ194" i="5"/>
  <c r="LJ193" i="5"/>
  <c r="LJ192" i="5"/>
  <c r="LJ196" i="5"/>
  <c r="LJ198" i="5"/>
  <c r="LJ191" i="5"/>
  <c r="LJ190" i="5"/>
  <c r="LJ188" i="5"/>
  <c r="LJ189" i="5"/>
  <c r="LJ187" i="5"/>
  <c r="LJ186" i="5"/>
  <c r="LJ185" i="5"/>
  <c r="LJ184" i="5"/>
  <c r="LJ183" i="5"/>
  <c r="LJ182" i="5"/>
  <c r="LJ181" i="5"/>
  <c r="LJ180" i="5"/>
  <c r="LJ179" i="5"/>
  <c r="LJ178" i="5"/>
  <c r="LJ177" i="5"/>
  <c r="LJ176" i="5"/>
  <c r="LJ175" i="5"/>
  <c r="LJ174" i="5"/>
  <c r="LJ173" i="5"/>
  <c r="LJ172" i="5"/>
  <c r="LJ171" i="5"/>
  <c r="LJ170" i="5"/>
  <c r="LJ169" i="5"/>
  <c r="LJ168" i="5"/>
  <c r="LJ167" i="5"/>
  <c r="LJ166" i="5"/>
  <c r="LJ165" i="5"/>
  <c r="LJ164" i="5"/>
  <c r="LJ163" i="5"/>
  <c r="LJ162" i="5"/>
  <c r="LJ161" i="5"/>
  <c r="LJ160" i="5"/>
  <c r="LJ159" i="5"/>
  <c r="LJ158" i="5"/>
  <c r="LJ157" i="5"/>
  <c r="LJ156" i="5"/>
  <c r="LJ155" i="5"/>
  <c r="LJ154" i="5"/>
  <c r="LJ153" i="5"/>
  <c r="LJ152" i="5"/>
  <c r="LJ151" i="5"/>
  <c r="LJ150" i="5"/>
  <c r="LJ149" i="5"/>
  <c r="LJ148" i="5"/>
  <c r="LJ147" i="5"/>
  <c r="LJ146" i="5"/>
  <c r="LJ145" i="5"/>
  <c r="LJ144" i="5"/>
  <c r="LJ143" i="5"/>
  <c r="LJ142" i="5"/>
  <c r="LJ141" i="5"/>
  <c r="LJ140" i="5"/>
  <c r="LJ139" i="5"/>
  <c r="LJ138" i="5"/>
  <c r="LJ137" i="5"/>
  <c r="LJ136" i="5"/>
  <c r="LJ135" i="5"/>
  <c r="LJ134" i="5"/>
  <c r="LJ132" i="5"/>
  <c r="LJ131" i="5"/>
  <c r="LJ130" i="5"/>
  <c r="LJ129" i="5"/>
  <c r="LJ128" i="5"/>
  <c r="LJ127" i="5"/>
  <c r="LJ126" i="5"/>
  <c r="LJ125" i="5"/>
  <c r="LJ124" i="5"/>
  <c r="LJ123" i="5"/>
  <c r="LJ122" i="5"/>
  <c r="LJ121" i="5"/>
  <c r="LJ120" i="5"/>
  <c r="LJ133" i="5"/>
  <c r="LJ119" i="5"/>
  <c r="LJ115" i="5"/>
  <c r="LJ114" i="5"/>
  <c r="LJ113" i="5"/>
  <c r="LJ112" i="5"/>
  <c r="LJ111" i="5"/>
  <c r="LJ110" i="5"/>
  <c r="LJ109" i="5"/>
  <c r="LJ108" i="5"/>
  <c r="LJ107" i="5"/>
  <c r="LJ106" i="5"/>
  <c r="LJ105" i="5"/>
  <c r="LJ104" i="5"/>
  <c r="LJ103" i="5"/>
  <c r="LJ102" i="5"/>
  <c r="LJ101" i="5"/>
  <c r="LJ100" i="5"/>
  <c r="LJ99" i="5"/>
  <c r="LJ98" i="5"/>
  <c r="LJ97" i="5"/>
  <c r="LJ96" i="5"/>
  <c r="LJ118" i="5"/>
  <c r="LJ117" i="5"/>
  <c r="LJ116" i="5"/>
  <c r="LJ94" i="5"/>
  <c r="LJ95" i="5"/>
  <c r="LJ93" i="5"/>
  <c r="LJ92" i="5"/>
  <c r="LJ91" i="5"/>
  <c r="LJ90" i="5"/>
  <c r="LJ89" i="5"/>
  <c r="LJ88" i="5"/>
  <c r="LJ87" i="5"/>
  <c r="LJ86" i="5"/>
  <c r="LJ85" i="5"/>
  <c r="LJ84" i="5"/>
  <c r="LJ83" i="5"/>
  <c r="LJ82" i="5"/>
  <c r="LJ81" i="5"/>
  <c r="LJ80" i="5"/>
  <c r="LJ79" i="5"/>
  <c r="LJ78" i="5"/>
  <c r="LJ77" i="5"/>
  <c r="LJ74" i="5"/>
  <c r="LJ70" i="5"/>
  <c r="LJ67" i="5"/>
  <c r="LJ73" i="5"/>
  <c r="LJ69" i="5"/>
  <c r="LJ68" i="5"/>
  <c r="LJ66" i="5"/>
  <c r="LJ65" i="5"/>
  <c r="LJ64" i="5"/>
  <c r="LJ63" i="5"/>
  <c r="LJ62" i="5"/>
  <c r="LJ61" i="5"/>
  <c r="LJ60" i="5"/>
  <c r="LJ59" i="5"/>
  <c r="LJ58" i="5"/>
  <c r="LJ57" i="5"/>
  <c r="LJ56" i="5"/>
  <c r="LJ55" i="5"/>
  <c r="LJ54" i="5"/>
  <c r="LJ53" i="5"/>
  <c r="LJ52" i="5"/>
  <c r="LJ51" i="5"/>
  <c r="LJ50" i="5"/>
  <c r="LJ49" i="5"/>
  <c r="LJ48" i="5"/>
  <c r="LJ47" i="5"/>
  <c r="LJ46" i="5"/>
  <c r="LJ45" i="5"/>
  <c r="LJ76" i="5"/>
  <c r="LJ72" i="5"/>
  <c r="LJ75" i="5"/>
  <c r="LJ71" i="5"/>
  <c r="LN198" i="5"/>
  <c r="LN196" i="5"/>
  <c r="LN194" i="5"/>
  <c r="LN193" i="5"/>
  <c r="LN192" i="5"/>
  <c r="LN199" i="5"/>
  <c r="LN195" i="5"/>
  <c r="LN197" i="5"/>
  <c r="LN191" i="5"/>
  <c r="LN190" i="5"/>
  <c r="LN188" i="5"/>
  <c r="LN187" i="5"/>
  <c r="LN186" i="5"/>
  <c r="LN185" i="5"/>
  <c r="LN184" i="5"/>
  <c r="LN183" i="5"/>
  <c r="LN182" i="5"/>
  <c r="LN181" i="5"/>
  <c r="LN180" i="5"/>
  <c r="LN179" i="5"/>
  <c r="LN178" i="5"/>
  <c r="LN177" i="5"/>
  <c r="LN176" i="5"/>
  <c r="LN175" i="5"/>
  <c r="LN174" i="5"/>
  <c r="LN173" i="5"/>
  <c r="LN189" i="5"/>
  <c r="LN172" i="5"/>
  <c r="LN171" i="5"/>
  <c r="LN170" i="5"/>
  <c r="LN169" i="5"/>
  <c r="LN168" i="5"/>
  <c r="LN167" i="5"/>
  <c r="LN166" i="5"/>
  <c r="LN165" i="5"/>
  <c r="LN164" i="5"/>
  <c r="LN163" i="5"/>
  <c r="LN162" i="5"/>
  <c r="LN161" i="5"/>
  <c r="LN160" i="5"/>
  <c r="LN159" i="5"/>
  <c r="LN158" i="5"/>
  <c r="LN157" i="5"/>
  <c r="LN156" i="5"/>
  <c r="LN155" i="5"/>
  <c r="LN154" i="5"/>
  <c r="LN153" i="5"/>
  <c r="LN152" i="5"/>
  <c r="LN151" i="5"/>
  <c r="LN150" i="5"/>
  <c r="LN149" i="5"/>
  <c r="LN148" i="5"/>
  <c r="LN147" i="5"/>
  <c r="LN146" i="5"/>
  <c r="LN145" i="5"/>
  <c r="LN144" i="5"/>
  <c r="LN143" i="5"/>
  <c r="LN142" i="5"/>
  <c r="LN141" i="5"/>
  <c r="LN140" i="5"/>
  <c r="LN139" i="5"/>
  <c r="LN138" i="5"/>
  <c r="LN137" i="5"/>
  <c r="LN136" i="5"/>
  <c r="LN135" i="5"/>
  <c r="LN134" i="5"/>
  <c r="LN133" i="5"/>
  <c r="LN132" i="5"/>
  <c r="LN131" i="5"/>
  <c r="LN130" i="5"/>
  <c r="LN129" i="5"/>
  <c r="LN128" i="5"/>
  <c r="LN127" i="5"/>
  <c r="LN126" i="5"/>
  <c r="LN125" i="5"/>
  <c r="LN124" i="5"/>
  <c r="LN123" i="5"/>
  <c r="LN122" i="5"/>
  <c r="LN121" i="5"/>
  <c r="LN120" i="5"/>
  <c r="LN118" i="5"/>
  <c r="LN114" i="5"/>
  <c r="LN113" i="5"/>
  <c r="LN112" i="5"/>
  <c r="LN111" i="5"/>
  <c r="LN110" i="5"/>
  <c r="LN109" i="5"/>
  <c r="LN108" i="5"/>
  <c r="LN107" i="5"/>
  <c r="LN106" i="5"/>
  <c r="LN105" i="5"/>
  <c r="LN104" i="5"/>
  <c r="LN103" i="5"/>
  <c r="LN102" i="5"/>
  <c r="LN101" i="5"/>
  <c r="LN100" i="5"/>
  <c r="LN99" i="5"/>
  <c r="LN98" i="5"/>
  <c r="LN97" i="5"/>
  <c r="LN96" i="5"/>
  <c r="LN117" i="5"/>
  <c r="LN116" i="5"/>
  <c r="LN115" i="5"/>
  <c r="LN119" i="5"/>
  <c r="LN94" i="5"/>
  <c r="LN93" i="5"/>
  <c r="LN92" i="5"/>
  <c r="LN91" i="5"/>
  <c r="LN90" i="5"/>
  <c r="LN89" i="5"/>
  <c r="LN88" i="5"/>
  <c r="LN87" i="5"/>
  <c r="LN86" i="5"/>
  <c r="LN85" i="5"/>
  <c r="LN84" i="5"/>
  <c r="LN83" i="5"/>
  <c r="LN82" i="5"/>
  <c r="LN81" i="5"/>
  <c r="LN80" i="5"/>
  <c r="LN79" i="5"/>
  <c r="LN78" i="5"/>
  <c r="LN77" i="5"/>
  <c r="LN95" i="5"/>
  <c r="LN73" i="5"/>
  <c r="LN69" i="5"/>
  <c r="LN76" i="5"/>
  <c r="LN72" i="5"/>
  <c r="LN67" i="5"/>
  <c r="LN66" i="5"/>
  <c r="LN65" i="5"/>
  <c r="LN64" i="5"/>
  <c r="LN63" i="5"/>
  <c r="LN62" i="5"/>
  <c r="LN61" i="5"/>
  <c r="LN60" i="5"/>
  <c r="LN59" i="5"/>
  <c r="LN58" i="5"/>
  <c r="LN57" i="5"/>
  <c r="LN56" i="5"/>
  <c r="LN55" i="5"/>
  <c r="LN54" i="5"/>
  <c r="LN53" i="5"/>
  <c r="LN52" i="5"/>
  <c r="LN51" i="5"/>
  <c r="LN50" i="5"/>
  <c r="LN49" i="5"/>
  <c r="LN48" i="5"/>
  <c r="LN47" i="5"/>
  <c r="LN46" i="5"/>
  <c r="LN45" i="5"/>
  <c r="LN44" i="5"/>
  <c r="LN75" i="5"/>
  <c r="LN71" i="5"/>
  <c r="LN68" i="5"/>
  <c r="LN74" i="5"/>
  <c r="LN70" i="5"/>
  <c r="LR199" i="5"/>
  <c r="LR197" i="5"/>
  <c r="LR195" i="5"/>
  <c r="LR194" i="5"/>
  <c r="LR193" i="5"/>
  <c r="LR192" i="5"/>
  <c r="LR198" i="5"/>
  <c r="LR196" i="5"/>
  <c r="LR191" i="5"/>
  <c r="LR190" i="5"/>
  <c r="LR189" i="5"/>
  <c r="LR187" i="5"/>
  <c r="LR186" i="5"/>
  <c r="LR185" i="5"/>
  <c r="LR184" i="5"/>
  <c r="LR183" i="5"/>
  <c r="LR182" i="5"/>
  <c r="LR181" i="5"/>
  <c r="LR180" i="5"/>
  <c r="LR179" i="5"/>
  <c r="LR178" i="5"/>
  <c r="LR177" i="5"/>
  <c r="LR176" i="5"/>
  <c r="LR175" i="5"/>
  <c r="LR174" i="5"/>
  <c r="LR173" i="5"/>
  <c r="LR188" i="5"/>
  <c r="LR172" i="5"/>
  <c r="LR171" i="5"/>
  <c r="LR170" i="5"/>
  <c r="LR169" i="5"/>
  <c r="LR168" i="5"/>
  <c r="LR167" i="5"/>
  <c r="LR166" i="5"/>
  <c r="LR165" i="5"/>
  <c r="LR164" i="5"/>
  <c r="LR163" i="5"/>
  <c r="LR162" i="5"/>
  <c r="LR161" i="5"/>
  <c r="LR160" i="5"/>
  <c r="LR159" i="5"/>
  <c r="LR158" i="5"/>
  <c r="LR157" i="5"/>
  <c r="LR156" i="5"/>
  <c r="LR155" i="5"/>
  <c r="LR154" i="5"/>
  <c r="LR153" i="5"/>
  <c r="LR152" i="5"/>
  <c r="LR151" i="5"/>
  <c r="LR150" i="5"/>
  <c r="LR149" i="5"/>
  <c r="LR148" i="5"/>
  <c r="LR147" i="5"/>
  <c r="LR146" i="5"/>
  <c r="LR145" i="5"/>
  <c r="LR144" i="5"/>
  <c r="LR143" i="5"/>
  <c r="LR142" i="5"/>
  <c r="LR141" i="5"/>
  <c r="LR140" i="5"/>
  <c r="LR139" i="5"/>
  <c r="LR138" i="5"/>
  <c r="LR137" i="5"/>
  <c r="LR136" i="5"/>
  <c r="LR135" i="5"/>
  <c r="LR134" i="5"/>
  <c r="LR133" i="5"/>
  <c r="LR132" i="5"/>
  <c r="LR131" i="5"/>
  <c r="LR130" i="5"/>
  <c r="LR129" i="5"/>
  <c r="LR128" i="5"/>
  <c r="LR127" i="5"/>
  <c r="LR126" i="5"/>
  <c r="LR125" i="5"/>
  <c r="LR124" i="5"/>
  <c r="LR123" i="5"/>
  <c r="LR122" i="5"/>
  <c r="LR121" i="5"/>
  <c r="LR120" i="5"/>
  <c r="LR117" i="5"/>
  <c r="LR115" i="5"/>
  <c r="LR113" i="5"/>
  <c r="LR112" i="5"/>
  <c r="LR111" i="5"/>
  <c r="LR110" i="5"/>
  <c r="LR109" i="5"/>
  <c r="LR108" i="5"/>
  <c r="LR107" i="5"/>
  <c r="LR106" i="5"/>
  <c r="LR105" i="5"/>
  <c r="LR104" i="5"/>
  <c r="LR103" i="5"/>
  <c r="LR102" i="5"/>
  <c r="LR101" i="5"/>
  <c r="LR100" i="5"/>
  <c r="LR99" i="5"/>
  <c r="LR98" i="5"/>
  <c r="LR97" i="5"/>
  <c r="LR96" i="5"/>
  <c r="LR116" i="5"/>
  <c r="LR114" i="5"/>
  <c r="LR119" i="5"/>
  <c r="LR118" i="5"/>
  <c r="LR93" i="5"/>
  <c r="LR92" i="5"/>
  <c r="LR91" i="5"/>
  <c r="LR90" i="5"/>
  <c r="LR89" i="5"/>
  <c r="LR88" i="5"/>
  <c r="LR87" i="5"/>
  <c r="LR86" i="5"/>
  <c r="LR85" i="5"/>
  <c r="LR84" i="5"/>
  <c r="LR83" i="5"/>
  <c r="LR82" i="5"/>
  <c r="LR81" i="5"/>
  <c r="LR80" i="5"/>
  <c r="LR79" i="5"/>
  <c r="LR78" i="5"/>
  <c r="LR77" i="5"/>
  <c r="LR94" i="5"/>
  <c r="LR95" i="5"/>
  <c r="LR76" i="5"/>
  <c r="LR72" i="5"/>
  <c r="LR75" i="5"/>
  <c r="LR71" i="5"/>
  <c r="LR66" i="5"/>
  <c r="LR65" i="5"/>
  <c r="LR64" i="5"/>
  <c r="LR63" i="5"/>
  <c r="LR62" i="5"/>
  <c r="LR61" i="5"/>
  <c r="LR60" i="5"/>
  <c r="LR59" i="5"/>
  <c r="LR58" i="5"/>
  <c r="LR57" i="5"/>
  <c r="LR56" i="5"/>
  <c r="LR55" i="5"/>
  <c r="LR54" i="5"/>
  <c r="LR53" i="5"/>
  <c r="LR52" i="5"/>
  <c r="LR51" i="5"/>
  <c r="LR50" i="5"/>
  <c r="LR49" i="5"/>
  <c r="LR48" i="5"/>
  <c r="LR47" i="5"/>
  <c r="LR46" i="5"/>
  <c r="LR45" i="5"/>
  <c r="LR44" i="5"/>
  <c r="LR74" i="5"/>
  <c r="LR70" i="5"/>
  <c r="LR67" i="5"/>
  <c r="LR73" i="5"/>
  <c r="LR69" i="5"/>
  <c r="LR68" i="5"/>
  <c r="JF4" i="5"/>
  <c r="JJ4" i="5"/>
  <c r="JN4" i="5"/>
  <c r="JR4" i="5"/>
  <c r="JV4" i="5"/>
  <c r="JZ4" i="5"/>
  <c r="KD4" i="5"/>
  <c r="KH4" i="5"/>
  <c r="KL4" i="5"/>
  <c r="KP4" i="5"/>
  <c r="KT4" i="5"/>
  <c r="KX4" i="5"/>
  <c r="LB4" i="5"/>
  <c r="LF4" i="5"/>
  <c r="LJ4" i="5"/>
  <c r="LN4" i="5"/>
  <c r="LR4" i="5"/>
  <c r="JF5" i="5"/>
  <c r="JJ5" i="5"/>
  <c r="JN5" i="5"/>
  <c r="JR5" i="5"/>
  <c r="JV5" i="5"/>
  <c r="JZ5" i="5"/>
  <c r="KD5" i="5"/>
  <c r="KH5" i="5"/>
  <c r="KL5" i="5"/>
  <c r="KP5" i="5"/>
  <c r="KT5" i="5"/>
  <c r="KX5" i="5"/>
  <c r="LB5" i="5"/>
  <c r="LF5" i="5"/>
  <c r="LJ5" i="5"/>
  <c r="LN5" i="5"/>
  <c r="LR5" i="5"/>
  <c r="JF6" i="5"/>
  <c r="JJ6" i="5"/>
  <c r="JN6" i="5"/>
  <c r="JR6" i="5"/>
  <c r="JV6" i="5"/>
  <c r="JZ6" i="5"/>
  <c r="KD6" i="5"/>
  <c r="KH6" i="5"/>
  <c r="KL6" i="5"/>
  <c r="KP6" i="5"/>
  <c r="KT6" i="5"/>
  <c r="KX6" i="5"/>
  <c r="LB6" i="5"/>
  <c r="LF6" i="5"/>
  <c r="LJ6" i="5"/>
  <c r="LN6" i="5"/>
  <c r="LR6" i="5"/>
  <c r="JF7" i="5"/>
  <c r="JJ7" i="5"/>
  <c r="JN7" i="5"/>
  <c r="JR7" i="5"/>
  <c r="JV7" i="5"/>
  <c r="JZ7" i="5"/>
  <c r="KD7" i="5"/>
  <c r="KH7" i="5"/>
  <c r="KL7" i="5"/>
  <c r="KP7" i="5"/>
  <c r="KT7" i="5"/>
  <c r="KX7" i="5"/>
  <c r="LB7" i="5"/>
  <c r="LF7" i="5"/>
  <c r="LJ7" i="5"/>
  <c r="LN7" i="5"/>
  <c r="LR7" i="5"/>
  <c r="JF8" i="5"/>
  <c r="JJ8" i="5"/>
  <c r="JN8" i="5"/>
  <c r="JR8" i="5"/>
  <c r="JV8" i="5"/>
  <c r="JZ8" i="5"/>
  <c r="KD8" i="5"/>
  <c r="KH8" i="5"/>
  <c r="KL8" i="5"/>
  <c r="KP8" i="5"/>
  <c r="KT8" i="5"/>
  <c r="KX8" i="5"/>
  <c r="LB8" i="5"/>
  <c r="LF8" i="5"/>
  <c r="LJ8" i="5"/>
  <c r="LN8" i="5"/>
  <c r="LR8" i="5"/>
  <c r="JF9" i="5"/>
  <c r="JJ9" i="5"/>
  <c r="JN9" i="5"/>
  <c r="JR9" i="5"/>
  <c r="JV9" i="5"/>
  <c r="JZ9" i="5"/>
  <c r="KD9" i="5"/>
  <c r="KH9" i="5"/>
  <c r="KL9" i="5"/>
  <c r="KP9" i="5"/>
  <c r="KT9" i="5"/>
  <c r="KX9" i="5"/>
  <c r="LB9" i="5"/>
  <c r="LF9" i="5"/>
  <c r="LJ9" i="5"/>
  <c r="LN9" i="5"/>
  <c r="LR9" i="5"/>
  <c r="JF10" i="5"/>
  <c r="JJ10" i="5"/>
  <c r="JN10" i="5"/>
  <c r="JR10" i="5"/>
  <c r="JV10" i="5"/>
  <c r="JZ10" i="5"/>
  <c r="KD10" i="5"/>
  <c r="KH10" i="5"/>
  <c r="KL10" i="5"/>
  <c r="KP10" i="5"/>
  <c r="KT10" i="5"/>
  <c r="KX10" i="5"/>
  <c r="LB10" i="5"/>
  <c r="LF10" i="5"/>
  <c r="LJ10" i="5"/>
  <c r="LN10" i="5"/>
  <c r="LR10" i="5"/>
  <c r="JF11" i="5"/>
  <c r="JJ11" i="5"/>
  <c r="JN11" i="5"/>
  <c r="JR11" i="5"/>
  <c r="JV11" i="5"/>
  <c r="JZ11" i="5"/>
  <c r="KD11" i="5"/>
  <c r="KH11" i="5"/>
  <c r="KL11" i="5"/>
  <c r="KP11" i="5"/>
  <c r="KT11" i="5"/>
  <c r="KX11" i="5"/>
  <c r="LB11" i="5"/>
  <c r="LF11" i="5"/>
  <c r="LJ11" i="5"/>
  <c r="LN11" i="5"/>
  <c r="LR11" i="5"/>
  <c r="JF12" i="5"/>
  <c r="JJ12" i="5"/>
  <c r="JN12" i="5"/>
  <c r="JR12" i="5"/>
  <c r="JV12" i="5"/>
  <c r="JZ12" i="5"/>
  <c r="KD12" i="5"/>
  <c r="KH12" i="5"/>
  <c r="KL12" i="5"/>
  <c r="KP12" i="5"/>
  <c r="KT12" i="5"/>
  <c r="KX12" i="5"/>
  <c r="LB12" i="5"/>
  <c r="LF12" i="5"/>
  <c r="LJ12" i="5"/>
  <c r="LN12" i="5"/>
  <c r="LR12" i="5"/>
  <c r="JF13" i="5"/>
  <c r="JJ13" i="5"/>
  <c r="JN13" i="5"/>
  <c r="JR13" i="5"/>
  <c r="JV13" i="5"/>
  <c r="JZ13" i="5"/>
  <c r="KD13" i="5"/>
  <c r="KH13" i="5"/>
  <c r="KL13" i="5"/>
  <c r="KP13" i="5"/>
  <c r="KT13" i="5"/>
  <c r="KX13" i="5"/>
  <c r="LB13" i="5"/>
  <c r="LF13" i="5"/>
  <c r="LJ13" i="5"/>
  <c r="LN13" i="5"/>
  <c r="LR13" i="5"/>
  <c r="JF14" i="5"/>
  <c r="JJ14" i="5"/>
  <c r="JN14" i="5"/>
  <c r="JR14" i="5"/>
  <c r="JV14" i="5"/>
  <c r="JZ14" i="5"/>
  <c r="KD14" i="5"/>
  <c r="KH14" i="5"/>
  <c r="KL14" i="5"/>
  <c r="KP14" i="5"/>
  <c r="KT14" i="5"/>
  <c r="KX14" i="5"/>
  <c r="LB14" i="5"/>
  <c r="LF14" i="5"/>
  <c r="LJ14" i="5"/>
  <c r="LN14" i="5"/>
  <c r="LR14" i="5"/>
  <c r="JF15" i="5"/>
  <c r="JJ15" i="5"/>
  <c r="JN15" i="5"/>
  <c r="JR15" i="5"/>
  <c r="JV15" i="5"/>
  <c r="JZ15" i="5"/>
  <c r="KD15" i="5"/>
  <c r="KH15" i="5"/>
  <c r="KL15" i="5"/>
  <c r="KP15" i="5"/>
  <c r="KT15" i="5"/>
  <c r="KX15" i="5"/>
  <c r="LB15" i="5"/>
  <c r="LF15" i="5"/>
  <c r="LJ15" i="5"/>
  <c r="LN15" i="5"/>
  <c r="LR15" i="5"/>
  <c r="JF16" i="5"/>
  <c r="JJ16" i="5"/>
  <c r="JN16" i="5"/>
  <c r="JR16" i="5"/>
  <c r="JV16" i="5"/>
  <c r="JZ16" i="5"/>
  <c r="KD16" i="5"/>
  <c r="KH16" i="5"/>
  <c r="KL16" i="5"/>
  <c r="KP16" i="5"/>
  <c r="KT16" i="5"/>
  <c r="KX16" i="5"/>
  <c r="LB16" i="5"/>
  <c r="LF16" i="5"/>
  <c r="LJ16" i="5"/>
  <c r="LN16" i="5"/>
  <c r="LR16" i="5"/>
  <c r="JF17" i="5"/>
  <c r="JJ17" i="5"/>
  <c r="JN17" i="5"/>
  <c r="JR17" i="5"/>
  <c r="JV17" i="5"/>
  <c r="JZ17" i="5"/>
  <c r="KD17" i="5"/>
  <c r="KH17" i="5"/>
  <c r="KL17" i="5"/>
  <c r="KP17" i="5"/>
  <c r="KT17" i="5"/>
  <c r="KX17" i="5"/>
  <c r="LB17" i="5"/>
  <c r="LF17" i="5"/>
  <c r="LJ17" i="5"/>
  <c r="LN17" i="5"/>
  <c r="LR17" i="5"/>
  <c r="JF18" i="5"/>
  <c r="JJ18" i="5"/>
  <c r="JN18" i="5"/>
  <c r="JR18" i="5"/>
  <c r="JV18" i="5"/>
  <c r="JZ18" i="5"/>
  <c r="KD18" i="5"/>
  <c r="KH18" i="5"/>
  <c r="KL18" i="5"/>
  <c r="KP18" i="5"/>
  <c r="KT18" i="5"/>
  <c r="KX18" i="5"/>
  <c r="LB18" i="5"/>
  <c r="LF18" i="5"/>
  <c r="LJ18" i="5"/>
  <c r="LN18" i="5"/>
  <c r="LR18" i="5"/>
  <c r="JF19" i="5"/>
  <c r="JJ19" i="5"/>
  <c r="JN19" i="5"/>
  <c r="JR19" i="5"/>
  <c r="JV19" i="5"/>
  <c r="JZ19" i="5"/>
  <c r="KD19" i="5"/>
  <c r="KH19" i="5"/>
  <c r="KL19" i="5"/>
  <c r="KP19" i="5"/>
  <c r="KT19" i="5"/>
  <c r="KX19" i="5"/>
  <c r="LB19" i="5"/>
  <c r="LF19" i="5"/>
  <c r="LJ19" i="5"/>
  <c r="LN19" i="5"/>
  <c r="LR19" i="5"/>
  <c r="JF20" i="5"/>
  <c r="JJ20" i="5"/>
  <c r="JN20" i="5"/>
  <c r="JR20" i="5"/>
  <c r="JV20" i="5"/>
  <c r="JZ20" i="5"/>
  <c r="KD20" i="5"/>
  <c r="KH20" i="5"/>
  <c r="KL20" i="5"/>
  <c r="KP20" i="5"/>
  <c r="KT20" i="5"/>
  <c r="KX20" i="5"/>
  <c r="LB20" i="5"/>
  <c r="LF20" i="5"/>
  <c r="LJ20" i="5"/>
  <c r="LN20" i="5"/>
  <c r="LR20" i="5"/>
  <c r="JF21" i="5"/>
  <c r="JJ21" i="5"/>
  <c r="JN21" i="5"/>
  <c r="JR21" i="5"/>
  <c r="JV21" i="5"/>
  <c r="JZ21" i="5"/>
  <c r="KD21" i="5"/>
  <c r="KH21" i="5"/>
  <c r="KL21" i="5"/>
  <c r="KP21" i="5"/>
  <c r="KT21" i="5"/>
  <c r="KX21" i="5"/>
  <c r="LB21" i="5"/>
  <c r="LF21" i="5"/>
  <c r="LJ21" i="5"/>
  <c r="LN21" i="5"/>
  <c r="LR21" i="5"/>
  <c r="JF22" i="5"/>
  <c r="JJ22" i="5"/>
  <c r="JN22" i="5"/>
  <c r="JR22" i="5"/>
  <c r="JV22" i="5"/>
  <c r="JZ22" i="5"/>
  <c r="KD22" i="5"/>
  <c r="KH22" i="5"/>
  <c r="KL22" i="5"/>
  <c r="KP22" i="5"/>
  <c r="KT22" i="5"/>
  <c r="KX22" i="5"/>
  <c r="LB22" i="5"/>
  <c r="LF22" i="5"/>
  <c r="LJ22" i="5"/>
  <c r="LN22" i="5"/>
  <c r="LR22" i="5"/>
  <c r="JF23" i="5"/>
  <c r="JJ23" i="5"/>
  <c r="JN23" i="5"/>
  <c r="JR23" i="5"/>
  <c r="JV23" i="5"/>
  <c r="JZ23" i="5"/>
  <c r="KD23" i="5"/>
  <c r="KH23" i="5"/>
  <c r="KL23" i="5"/>
  <c r="KP23" i="5"/>
  <c r="KT23" i="5"/>
  <c r="KX23" i="5"/>
  <c r="LB23" i="5"/>
  <c r="LF23" i="5"/>
  <c r="LJ23" i="5"/>
  <c r="LN23" i="5"/>
  <c r="LR23" i="5"/>
  <c r="JF24" i="5"/>
  <c r="JJ24" i="5"/>
  <c r="JN24" i="5"/>
  <c r="JR24" i="5"/>
  <c r="JV24" i="5"/>
  <c r="JZ24" i="5"/>
  <c r="KD24" i="5"/>
  <c r="KH24" i="5"/>
  <c r="KL24" i="5"/>
  <c r="KP24" i="5"/>
  <c r="KT24" i="5"/>
  <c r="KX24" i="5"/>
  <c r="LB24" i="5"/>
  <c r="LF24" i="5"/>
  <c r="LJ24" i="5"/>
  <c r="LN24" i="5"/>
  <c r="LR24" i="5"/>
  <c r="JF25" i="5"/>
  <c r="JJ25" i="5"/>
  <c r="JN25" i="5"/>
  <c r="JR25" i="5"/>
  <c r="JV25" i="5"/>
  <c r="JZ25" i="5"/>
  <c r="KD25" i="5"/>
  <c r="KH25" i="5"/>
  <c r="KL25" i="5"/>
  <c r="KP25" i="5"/>
  <c r="KT25" i="5"/>
  <c r="KX25" i="5"/>
  <c r="LB25" i="5"/>
  <c r="LF25" i="5"/>
  <c r="LJ25" i="5"/>
  <c r="LN25" i="5"/>
  <c r="LR25" i="5"/>
  <c r="JF26" i="5"/>
  <c r="JJ26" i="5"/>
  <c r="JN26" i="5"/>
  <c r="JR26" i="5"/>
  <c r="JV26" i="5"/>
  <c r="JZ26" i="5"/>
  <c r="KD26" i="5"/>
  <c r="KH26" i="5"/>
  <c r="KL26" i="5"/>
  <c r="KP26" i="5"/>
  <c r="KT26" i="5"/>
  <c r="KX26" i="5"/>
  <c r="LB26" i="5"/>
  <c r="LF26" i="5"/>
  <c r="LJ26" i="5"/>
  <c r="LN26" i="5"/>
  <c r="LR26" i="5"/>
  <c r="JF27" i="5"/>
  <c r="JJ27" i="5"/>
  <c r="JN27" i="5"/>
  <c r="JR27" i="5"/>
  <c r="JV27" i="5"/>
  <c r="JZ27" i="5"/>
  <c r="KD27" i="5"/>
  <c r="KH27" i="5"/>
  <c r="KL27" i="5"/>
  <c r="KP27" i="5"/>
  <c r="KT27" i="5"/>
  <c r="KX27" i="5"/>
  <c r="LB27" i="5"/>
  <c r="LF27" i="5"/>
  <c r="LJ27" i="5"/>
  <c r="LN27" i="5"/>
  <c r="LR27" i="5"/>
  <c r="JF28" i="5"/>
  <c r="JJ28" i="5"/>
  <c r="JN28" i="5"/>
  <c r="JR28" i="5"/>
  <c r="JV28" i="5"/>
  <c r="JZ28" i="5"/>
  <c r="KD28" i="5"/>
  <c r="KH28" i="5"/>
  <c r="KL28" i="5"/>
  <c r="KP28" i="5"/>
  <c r="KT28" i="5"/>
  <c r="KX28" i="5"/>
  <c r="LB28" i="5"/>
  <c r="LF28" i="5"/>
  <c r="LJ28" i="5"/>
  <c r="LN28" i="5"/>
  <c r="LR28" i="5"/>
  <c r="JF29" i="5"/>
  <c r="JJ29" i="5"/>
  <c r="JN29" i="5"/>
  <c r="JR29" i="5"/>
  <c r="JV29" i="5"/>
  <c r="JZ29" i="5"/>
  <c r="KD29" i="5"/>
  <c r="KH29" i="5"/>
  <c r="KL29" i="5"/>
  <c r="KP29" i="5"/>
  <c r="KT29" i="5"/>
  <c r="KX29" i="5"/>
  <c r="LB29" i="5"/>
  <c r="LF29" i="5"/>
  <c r="LJ29" i="5"/>
  <c r="LN29" i="5"/>
  <c r="LR29" i="5"/>
  <c r="JF30" i="5"/>
  <c r="JJ30" i="5"/>
  <c r="JN30" i="5"/>
  <c r="JR30" i="5"/>
  <c r="JV30" i="5"/>
  <c r="JZ30" i="5"/>
  <c r="KD30" i="5"/>
  <c r="KH30" i="5"/>
  <c r="KL30" i="5"/>
  <c r="KP30" i="5"/>
  <c r="KT30" i="5"/>
  <c r="KX30" i="5"/>
  <c r="LB30" i="5"/>
  <c r="LF30" i="5"/>
  <c r="LJ30" i="5"/>
  <c r="LN30" i="5"/>
  <c r="JH31" i="5"/>
  <c r="JN31" i="5"/>
  <c r="JX31" i="5"/>
  <c r="KD31" i="5"/>
  <c r="KT31" i="5"/>
  <c r="LD31" i="5"/>
  <c r="LJ31" i="5"/>
  <c r="JJ32" i="5"/>
  <c r="JT32" i="5"/>
  <c r="JZ32" i="5"/>
  <c r="KJ32" i="5"/>
  <c r="KP32" i="5"/>
  <c r="KZ32" i="5"/>
  <c r="LF32" i="5"/>
  <c r="LP32" i="5"/>
  <c r="JF33" i="5"/>
  <c r="JP33" i="5"/>
  <c r="JV33" i="5"/>
  <c r="KF33" i="5"/>
  <c r="KL33" i="5"/>
  <c r="LB33" i="5"/>
  <c r="LL33" i="5"/>
  <c r="LR33" i="5"/>
  <c r="JP34" i="5"/>
  <c r="JX34" i="5"/>
  <c r="KF34" i="5"/>
  <c r="KP34" i="5"/>
  <c r="LF34" i="5"/>
  <c r="JF35" i="5"/>
  <c r="JV35" i="5"/>
  <c r="KL35" i="5"/>
  <c r="LB35" i="5"/>
  <c r="LR35" i="5"/>
  <c r="JR36" i="5"/>
  <c r="KH36" i="5"/>
  <c r="KX36" i="5"/>
  <c r="LN36" i="5"/>
  <c r="JN37" i="5"/>
  <c r="KD37" i="5"/>
  <c r="KT37" i="5"/>
  <c r="LJ37" i="5"/>
  <c r="JJ38" i="5"/>
  <c r="JZ38" i="5"/>
  <c r="KP38" i="5"/>
  <c r="LF38" i="5"/>
  <c r="JF39" i="5"/>
  <c r="JV39" i="5"/>
  <c r="KL39" i="5"/>
  <c r="LB39" i="5"/>
  <c r="LR39" i="5"/>
  <c r="JR40" i="5"/>
  <c r="KH40" i="5"/>
  <c r="KX40" i="5"/>
  <c r="LN40" i="5"/>
  <c r="KD41" i="5"/>
  <c r="KT41" i="5"/>
  <c r="LJ41" i="5"/>
  <c r="JZ42" i="5"/>
  <c r="KP42" i="5"/>
  <c r="LF42" i="5"/>
  <c r="KL43" i="5"/>
  <c r="LB43" i="5"/>
  <c r="LR43" i="5"/>
  <c r="JR44" i="5"/>
  <c r="KX44" i="5"/>
  <c r="JL199" i="5"/>
  <c r="JL198" i="5"/>
  <c r="JL197" i="5"/>
  <c r="JL196" i="5"/>
  <c r="JL195" i="5"/>
  <c r="JL193" i="5"/>
  <c r="JL192" i="5"/>
  <c r="JL191" i="5"/>
  <c r="JL190" i="5"/>
  <c r="JL189" i="5"/>
  <c r="JL194" i="5"/>
  <c r="JL188" i="5"/>
  <c r="JL187" i="5"/>
  <c r="JL186" i="5"/>
  <c r="JL185" i="5"/>
  <c r="JL184" i="5"/>
  <c r="JL183" i="5"/>
  <c r="JL182" i="5"/>
  <c r="JL181" i="5"/>
  <c r="JL180" i="5"/>
  <c r="JL179" i="5"/>
  <c r="JL178" i="5"/>
  <c r="JL177" i="5"/>
  <c r="JL176" i="5"/>
  <c r="JL175" i="5"/>
  <c r="JL174" i="5"/>
  <c r="JL173" i="5"/>
  <c r="JL172" i="5"/>
  <c r="JL171" i="5"/>
  <c r="JL170" i="5"/>
  <c r="JL169" i="5"/>
  <c r="JL168" i="5"/>
  <c r="JL167" i="5"/>
  <c r="JL166" i="5"/>
  <c r="JL165" i="5"/>
  <c r="JL164" i="5"/>
  <c r="JL163" i="5"/>
  <c r="JL162" i="5"/>
  <c r="JL161" i="5"/>
  <c r="JL160" i="5"/>
  <c r="JL159" i="5"/>
  <c r="JL158" i="5"/>
  <c r="JL157" i="5"/>
  <c r="JL156" i="5"/>
  <c r="JL155" i="5"/>
  <c r="JL154" i="5"/>
  <c r="JL153" i="5"/>
  <c r="JL152" i="5"/>
  <c r="JL151" i="5"/>
  <c r="JL150" i="5"/>
  <c r="JL149" i="5"/>
  <c r="JL148" i="5"/>
  <c r="JL147" i="5"/>
  <c r="JL146" i="5"/>
  <c r="JL145" i="5"/>
  <c r="JL144" i="5"/>
  <c r="JL143" i="5"/>
  <c r="JL142" i="5"/>
  <c r="JL141" i="5"/>
  <c r="JL140" i="5"/>
  <c r="JL139" i="5"/>
  <c r="JL138" i="5"/>
  <c r="JL137" i="5"/>
  <c r="JL136" i="5"/>
  <c r="JL135" i="5"/>
  <c r="JL134" i="5"/>
  <c r="JL133" i="5"/>
  <c r="JL132" i="5"/>
  <c r="JL131" i="5"/>
  <c r="JL130" i="5"/>
  <c r="JL129" i="5"/>
  <c r="JL128" i="5"/>
  <c r="JL127" i="5"/>
  <c r="JL126" i="5"/>
  <c r="JL125" i="5"/>
  <c r="JL124" i="5"/>
  <c r="JL123" i="5"/>
  <c r="JL122" i="5"/>
  <c r="JL121" i="5"/>
  <c r="JL120" i="5"/>
  <c r="JL119" i="5"/>
  <c r="JL118" i="5"/>
  <c r="JL117" i="5"/>
  <c r="JL116" i="5"/>
  <c r="JL115" i="5"/>
  <c r="JL114" i="5"/>
  <c r="JL113" i="5"/>
  <c r="JL112" i="5"/>
  <c r="JL111" i="5"/>
  <c r="JL110" i="5"/>
  <c r="JL109" i="5"/>
  <c r="JL108" i="5"/>
  <c r="JL107" i="5"/>
  <c r="JL106" i="5"/>
  <c r="JL105" i="5"/>
  <c r="JL104" i="5"/>
  <c r="JL103" i="5"/>
  <c r="JL102" i="5"/>
  <c r="JL101" i="5"/>
  <c r="JL100" i="5"/>
  <c r="JL99" i="5"/>
  <c r="JL98" i="5"/>
  <c r="JL97" i="5"/>
  <c r="JL96" i="5"/>
  <c r="JL95" i="5"/>
  <c r="JL94" i="5"/>
  <c r="JL93" i="5"/>
  <c r="JL92" i="5"/>
  <c r="JL91" i="5"/>
  <c r="JL90" i="5"/>
  <c r="JL89" i="5"/>
  <c r="JL88" i="5"/>
  <c r="JL87" i="5"/>
  <c r="JL86" i="5"/>
  <c r="JL85" i="5"/>
  <c r="JL84" i="5"/>
  <c r="JL83" i="5"/>
  <c r="JL82" i="5"/>
  <c r="JL81" i="5"/>
  <c r="JL80" i="5"/>
  <c r="JL79" i="5"/>
  <c r="JL78" i="5"/>
  <c r="JL77" i="5"/>
  <c r="JL76" i="5"/>
  <c r="JL75" i="5"/>
  <c r="JL74" i="5"/>
  <c r="JL73" i="5"/>
  <c r="JL72" i="5"/>
  <c r="JL71" i="5"/>
  <c r="JL70" i="5"/>
  <c r="JL68" i="5"/>
  <c r="JL69" i="5"/>
  <c r="JL67" i="5"/>
  <c r="JL66" i="5"/>
  <c r="JL65" i="5"/>
  <c r="JL64" i="5"/>
  <c r="JL63" i="5"/>
  <c r="JL62" i="5"/>
  <c r="JL61" i="5"/>
  <c r="JL60" i="5"/>
  <c r="JL59" i="5"/>
  <c r="JL58" i="5"/>
  <c r="JL57" i="5"/>
  <c r="JL56" i="5"/>
  <c r="JL55" i="5"/>
  <c r="JL54" i="5"/>
  <c r="JL53" i="5"/>
  <c r="JL52" i="5"/>
  <c r="JL51" i="5"/>
  <c r="JL50" i="5"/>
  <c r="JL49" i="5"/>
  <c r="JL48" i="5"/>
  <c r="JL47" i="5"/>
  <c r="JL46" i="5"/>
  <c r="JL45" i="5"/>
  <c r="JL44" i="5"/>
  <c r="JL43" i="5"/>
  <c r="JL42" i="5"/>
  <c r="JL41" i="5"/>
  <c r="JL40" i="5"/>
  <c r="JL39" i="5"/>
  <c r="JL38" i="5"/>
  <c r="JL37" i="5"/>
  <c r="JL36" i="5"/>
  <c r="JL35" i="5"/>
  <c r="KB199" i="5"/>
  <c r="KB198" i="5"/>
  <c r="KB197" i="5"/>
  <c r="KB196" i="5"/>
  <c r="KB195" i="5"/>
  <c r="KB193" i="5"/>
  <c r="KB192" i="5"/>
  <c r="KB191" i="5"/>
  <c r="KB190" i="5"/>
  <c r="KB189" i="5"/>
  <c r="KB194" i="5"/>
  <c r="KB188" i="5"/>
  <c r="KB187" i="5"/>
  <c r="KB186" i="5"/>
  <c r="KB185" i="5"/>
  <c r="KB184" i="5"/>
  <c r="KB183" i="5"/>
  <c r="KB182" i="5"/>
  <c r="KB181" i="5"/>
  <c r="KB180" i="5"/>
  <c r="KB179" i="5"/>
  <c r="KB178" i="5"/>
  <c r="KB177" i="5"/>
  <c r="KB176" i="5"/>
  <c r="KB175" i="5"/>
  <c r="KB174" i="5"/>
  <c r="KB173" i="5"/>
  <c r="KB172" i="5"/>
  <c r="KB171" i="5"/>
  <c r="KB170" i="5"/>
  <c r="KB169" i="5"/>
  <c r="KB168" i="5"/>
  <c r="KB167" i="5"/>
  <c r="KB166" i="5"/>
  <c r="KB165" i="5"/>
  <c r="KB164" i="5"/>
  <c r="KB163" i="5"/>
  <c r="KB162" i="5"/>
  <c r="KB161" i="5"/>
  <c r="KB160" i="5"/>
  <c r="KB159" i="5"/>
  <c r="KB158" i="5"/>
  <c r="KB157" i="5"/>
  <c r="KB156" i="5"/>
  <c r="KB155" i="5"/>
  <c r="KB154" i="5"/>
  <c r="KB153" i="5"/>
  <c r="KB152" i="5"/>
  <c r="KB151" i="5"/>
  <c r="KB150" i="5"/>
  <c r="KB149" i="5"/>
  <c r="KB148" i="5"/>
  <c r="KB147" i="5"/>
  <c r="KB146" i="5"/>
  <c r="KB145" i="5"/>
  <c r="KB144" i="5"/>
  <c r="KB143" i="5"/>
  <c r="KB142" i="5"/>
  <c r="KB141" i="5"/>
  <c r="KB140" i="5"/>
  <c r="KB139" i="5"/>
  <c r="KB138" i="5"/>
  <c r="KB137" i="5"/>
  <c r="KB136" i="5"/>
  <c r="KB135" i="5"/>
  <c r="KB134" i="5"/>
  <c r="KB133" i="5"/>
  <c r="KB132" i="5"/>
  <c r="KB131" i="5"/>
  <c r="KB130" i="5"/>
  <c r="KB129" i="5"/>
  <c r="KB128" i="5"/>
  <c r="KB127" i="5"/>
  <c r="KB126" i="5"/>
  <c r="KB125" i="5"/>
  <c r="KB124" i="5"/>
  <c r="KB123" i="5"/>
  <c r="KB122" i="5"/>
  <c r="KB121" i="5"/>
  <c r="KB120" i="5"/>
  <c r="KB119" i="5"/>
  <c r="KB118" i="5"/>
  <c r="KB117" i="5"/>
  <c r="KB116" i="5"/>
  <c r="KB115" i="5"/>
  <c r="KB114" i="5"/>
  <c r="KB113" i="5"/>
  <c r="KB112" i="5"/>
  <c r="KB111" i="5"/>
  <c r="KB110" i="5"/>
  <c r="KB109" i="5"/>
  <c r="KB108" i="5"/>
  <c r="KB107" i="5"/>
  <c r="KB106" i="5"/>
  <c r="KB105" i="5"/>
  <c r="KB104" i="5"/>
  <c r="KB103" i="5"/>
  <c r="KB102" i="5"/>
  <c r="KB101" i="5"/>
  <c r="KB100" i="5"/>
  <c r="KB99" i="5"/>
  <c r="KB98" i="5"/>
  <c r="KB97" i="5"/>
  <c r="KB96" i="5"/>
  <c r="KB95" i="5"/>
  <c r="KB94" i="5"/>
  <c r="KB93" i="5"/>
  <c r="KB92" i="5"/>
  <c r="KB91" i="5"/>
  <c r="KB90" i="5"/>
  <c r="KB89" i="5"/>
  <c r="KB88" i="5"/>
  <c r="KB87" i="5"/>
  <c r="KB86" i="5"/>
  <c r="KB85" i="5"/>
  <c r="KB84" i="5"/>
  <c r="KB83" i="5"/>
  <c r="KB82" i="5"/>
  <c r="KB81" i="5"/>
  <c r="KB80" i="5"/>
  <c r="KB79" i="5"/>
  <c r="KB78" i="5"/>
  <c r="KB77" i="5"/>
  <c r="KB76" i="5"/>
  <c r="KB75" i="5"/>
  <c r="KB74" i="5"/>
  <c r="KB73" i="5"/>
  <c r="KB72" i="5"/>
  <c r="KB71" i="5"/>
  <c r="KB70" i="5"/>
  <c r="KB68" i="5"/>
  <c r="KB69" i="5"/>
  <c r="KB67" i="5"/>
  <c r="KB66" i="5"/>
  <c r="KB65" i="5"/>
  <c r="KB64" i="5"/>
  <c r="KB63" i="5"/>
  <c r="KB62" i="5"/>
  <c r="KB61" i="5"/>
  <c r="KB60" i="5"/>
  <c r="KB59" i="5"/>
  <c r="KB58" i="5"/>
  <c r="KB57" i="5"/>
  <c r="KB56" i="5"/>
  <c r="KB55" i="5"/>
  <c r="KB54" i="5"/>
  <c r="KB53" i="5"/>
  <c r="KB52" i="5"/>
  <c r="KB51" i="5"/>
  <c r="KB50" i="5"/>
  <c r="KB49" i="5"/>
  <c r="KB48" i="5"/>
  <c r="KB47" i="5"/>
  <c r="KB46" i="5"/>
  <c r="KB45" i="5"/>
  <c r="KB44" i="5"/>
  <c r="KB43" i="5"/>
  <c r="KB42" i="5"/>
  <c r="KB41" i="5"/>
  <c r="KB40" i="5"/>
  <c r="KB39" i="5"/>
  <c r="KB38" i="5"/>
  <c r="KB37" i="5"/>
  <c r="KB36" i="5"/>
  <c r="KB35" i="5"/>
  <c r="KN199" i="5"/>
  <c r="KN198" i="5"/>
  <c r="KN197" i="5"/>
  <c r="KN196" i="5"/>
  <c r="KN195" i="5"/>
  <c r="KN194" i="5"/>
  <c r="KN192" i="5"/>
  <c r="KN191" i="5"/>
  <c r="KN190" i="5"/>
  <c r="KN189" i="5"/>
  <c r="KN193" i="5"/>
  <c r="KN188" i="5"/>
  <c r="KN187" i="5"/>
  <c r="KN186" i="5"/>
  <c r="KN185" i="5"/>
  <c r="KN184" i="5"/>
  <c r="KN183" i="5"/>
  <c r="KN182" i="5"/>
  <c r="KN181" i="5"/>
  <c r="KN180" i="5"/>
  <c r="KN179" i="5"/>
  <c r="KN178" i="5"/>
  <c r="KN177" i="5"/>
  <c r="KN176" i="5"/>
  <c r="KN175" i="5"/>
  <c r="KN174" i="5"/>
  <c r="KN173" i="5"/>
  <c r="KN172" i="5"/>
  <c r="KN171" i="5"/>
  <c r="KN170" i="5"/>
  <c r="KN169" i="5"/>
  <c r="KN168" i="5"/>
  <c r="KN167" i="5"/>
  <c r="KN166" i="5"/>
  <c r="KN165" i="5"/>
  <c r="KN164" i="5"/>
  <c r="KN163" i="5"/>
  <c r="KN162" i="5"/>
  <c r="KN161" i="5"/>
  <c r="KN160" i="5"/>
  <c r="KN159" i="5"/>
  <c r="KN158" i="5"/>
  <c r="KN157" i="5"/>
  <c r="KN156" i="5"/>
  <c r="KN155" i="5"/>
  <c r="KN154" i="5"/>
  <c r="KN153" i="5"/>
  <c r="KN152" i="5"/>
  <c r="KN151" i="5"/>
  <c r="KN150" i="5"/>
  <c r="KN149" i="5"/>
  <c r="KN148" i="5"/>
  <c r="KN147" i="5"/>
  <c r="KN146" i="5"/>
  <c r="KN145" i="5"/>
  <c r="KN144" i="5"/>
  <c r="KN143" i="5"/>
  <c r="KN142" i="5"/>
  <c r="KN141" i="5"/>
  <c r="KN140" i="5"/>
  <c r="KN139" i="5"/>
  <c r="KN138" i="5"/>
  <c r="KN137" i="5"/>
  <c r="KN136" i="5"/>
  <c r="KN135" i="5"/>
  <c r="KN134" i="5"/>
  <c r="KN133" i="5"/>
  <c r="KN132" i="5"/>
  <c r="KN131" i="5"/>
  <c r="KN130" i="5"/>
  <c r="KN129" i="5"/>
  <c r="KN128" i="5"/>
  <c r="KN127" i="5"/>
  <c r="KN126" i="5"/>
  <c r="KN125" i="5"/>
  <c r="KN124" i="5"/>
  <c r="KN123" i="5"/>
  <c r="KN122" i="5"/>
  <c r="KN121" i="5"/>
  <c r="KN120" i="5"/>
  <c r="KN119" i="5"/>
  <c r="KN118" i="5"/>
  <c r="KN117" i="5"/>
  <c r="KN116" i="5"/>
  <c r="KN115" i="5"/>
  <c r="KN114" i="5"/>
  <c r="KN113" i="5"/>
  <c r="KN112" i="5"/>
  <c r="KN111" i="5"/>
  <c r="KN110" i="5"/>
  <c r="KN109" i="5"/>
  <c r="KN108" i="5"/>
  <c r="KN107" i="5"/>
  <c r="KN106" i="5"/>
  <c r="KN105" i="5"/>
  <c r="KN104" i="5"/>
  <c r="KN103" i="5"/>
  <c r="KN102" i="5"/>
  <c r="KN101" i="5"/>
  <c r="KN100" i="5"/>
  <c r="KN99" i="5"/>
  <c r="KN98" i="5"/>
  <c r="KN97" i="5"/>
  <c r="KN96" i="5"/>
  <c r="KN95" i="5"/>
  <c r="KN94" i="5"/>
  <c r="KN93" i="5"/>
  <c r="KN92" i="5"/>
  <c r="KN91" i="5"/>
  <c r="KN90" i="5"/>
  <c r="KN89" i="5"/>
  <c r="KN88" i="5"/>
  <c r="KN87" i="5"/>
  <c r="KN86" i="5"/>
  <c r="KN85" i="5"/>
  <c r="KN84" i="5"/>
  <c r="KN83" i="5"/>
  <c r="KN82" i="5"/>
  <c r="KN81" i="5"/>
  <c r="KN80" i="5"/>
  <c r="KN79" i="5"/>
  <c r="KN78" i="5"/>
  <c r="KN77" i="5"/>
  <c r="KN76" i="5"/>
  <c r="KN75" i="5"/>
  <c r="KN74" i="5"/>
  <c r="KN73" i="5"/>
  <c r="KN72" i="5"/>
  <c r="KN71" i="5"/>
  <c r="KN70" i="5"/>
  <c r="KN69" i="5"/>
  <c r="KN67" i="5"/>
  <c r="KN68" i="5"/>
  <c r="KN66" i="5"/>
  <c r="KN65" i="5"/>
  <c r="KN64" i="5"/>
  <c r="KN63" i="5"/>
  <c r="KN62" i="5"/>
  <c r="KN61" i="5"/>
  <c r="KN60" i="5"/>
  <c r="KN59" i="5"/>
  <c r="KN58" i="5"/>
  <c r="KN57" i="5"/>
  <c r="KN56" i="5"/>
  <c r="KN55" i="5"/>
  <c r="KN54" i="5"/>
  <c r="KN53" i="5"/>
  <c r="KN52" i="5"/>
  <c r="KN51" i="5"/>
  <c r="KN50" i="5"/>
  <c r="KN49" i="5"/>
  <c r="KN48" i="5"/>
  <c r="KN47" i="5"/>
  <c r="KN46" i="5"/>
  <c r="KN45" i="5"/>
  <c r="KN44" i="5"/>
  <c r="KN43" i="5"/>
  <c r="KN42" i="5"/>
  <c r="KN41" i="5"/>
  <c r="KN40" i="5"/>
  <c r="KN39" i="5"/>
  <c r="KN38" i="5"/>
  <c r="KN37" i="5"/>
  <c r="KN36" i="5"/>
  <c r="KN35" i="5"/>
  <c r="KN34" i="5"/>
  <c r="KV199" i="5"/>
  <c r="KV198" i="5"/>
  <c r="KV197" i="5"/>
  <c r="KV196" i="5"/>
  <c r="KV195" i="5"/>
  <c r="KV194" i="5"/>
  <c r="KV192" i="5"/>
  <c r="KV191" i="5"/>
  <c r="KV190" i="5"/>
  <c r="KV189" i="5"/>
  <c r="KV193" i="5"/>
  <c r="KV188" i="5"/>
  <c r="KV187" i="5"/>
  <c r="KV186" i="5"/>
  <c r="KV185" i="5"/>
  <c r="KV184" i="5"/>
  <c r="KV183" i="5"/>
  <c r="KV182" i="5"/>
  <c r="KV181" i="5"/>
  <c r="KV180" i="5"/>
  <c r="KV179" i="5"/>
  <c r="KV178" i="5"/>
  <c r="KV177" i="5"/>
  <c r="KV176" i="5"/>
  <c r="KV175" i="5"/>
  <c r="KV174" i="5"/>
  <c r="KV173" i="5"/>
  <c r="KV172" i="5"/>
  <c r="KV171" i="5"/>
  <c r="KV170" i="5"/>
  <c r="KV169" i="5"/>
  <c r="KV168" i="5"/>
  <c r="KV167" i="5"/>
  <c r="KV166" i="5"/>
  <c r="KV165" i="5"/>
  <c r="KV164" i="5"/>
  <c r="KV163" i="5"/>
  <c r="KV161" i="5"/>
  <c r="KV160" i="5"/>
  <c r="KV159" i="5"/>
  <c r="KV158" i="5"/>
  <c r="KV157" i="5"/>
  <c r="KV156" i="5"/>
  <c r="KV155" i="5"/>
  <c r="KV154" i="5"/>
  <c r="KV153" i="5"/>
  <c r="KV162" i="5"/>
  <c r="KV152" i="5"/>
  <c r="KV151" i="5"/>
  <c r="KV150" i="5"/>
  <c r="KV149" i="5"/>
  <c r="KV148" i="5"/>
  <c r="KV147" i="5"/>
  <c r="KV146" i="5"/>
  <c r="KV145" i="5"/>
  <c r="KV144" i="5"/>
  <c r="KV143" i="5"/>
  <c r="KV142" i="5"/>
  <c r="KV141" i="5"/>
  <c r="KV140" i="5"/>
  <c r="KV139" i="5"/>
  <c r="KV138" i="5"/>
  <c r="KV137" i="5"/>
  <c r="KV136" i="5"/>
  <c r="KV135" i="5"/>
  <c r="KV134" i="5"/>
  <c r="KV133" i="5"/>
  <c r="KV132" i="5"/>
  <c r="KV131" i="5"/>
  <c r="KV130" i="5"/>
  <c r="KV129" i="5"/>
  <c r="KV128" i="5"/>
  <c r="KV127" i="5"/>
  <c r="KV126" i="5"/>
  <c r="KV125" i="5"/>
  <c r="KV124" i="5"/>
  <c r="KV123" i="5"/>
  <c r="KV122" i="5"/>
  <c r="KV121" i="5"/>
  <c r="KV120" i="5"/>
  <c r="KV119" i="5"/>
  <c r="KV118" i="5"/>
  <c r="KV117" i="5"/>
  <c r="KV116" i="5"/>
  <c r="KV115" i="5"/>
  <c r="KV114" i="5"/>
  <c r="KV113" i="5"/>
  <c r="KV112" i="5"/>
  <c r="KV111" i="5"/>
  <c r="KV110" i="5"/>
  <c r="KV109" i="5"/>
  <c r="KV108" i="5"/>
  <c r="KV107" i="5"/>
  <c r="KV106" i="5"/>
  <c r="KV105" i="5"/>
  <c r="KV104" i="5"/>
  <c r="KV103" i="5"/>
  <c r="KV102" i="5"/>
  <c r="KV101" i="5"/>
  <c r="KV100" i="5"/>
  <c r="KV99" i="5"/>
  <c r="KV98" i="5"/>
  <c r="KV97" i="5"/>
  <c r="KV96" i="5"/>
  <c r="KV95" i="5"/>
  <c r="KV94" i="5"/>
  <c r="KV93" i="5"/>
  <c r="KV92" i="5"/>
  <c r="KV91" i="5"/>
  <c r="KV90" i="5"/>
  <c r="KV89" i="5"/>
  <c r="KV88" i="5"/>
  <c r="KV87" i="5"/>
  <c r="KV86" i="5"/>
  <c r="KV85" i="5"/>
  <c r="KV84" i="5"/>
  <c r="KV83" i="5"/>
  <c r="KV82" i="5"/>
  <c r="KV81" i="5"/>
  <c r="KV80" i="5"/>
  <c r="KV79" i="5"/>
  <c r="KV78" i="5"/>
  <c r="KV77" i="5"/>
  <c r="KV76" i="5"/>
  <c r="KV75" i="5"/>
  <c r="KV74" i="5"/>
  <c r="KV73" i="5"/>
  <c r="KV72" i="5"/>
  <c r="KV71" i="5"/>
  <c r="KV70" i="5"/>
  <c r="KV69" i="5"/>
  <c r="KV67" i="5"/>
  <c r="KV68" i="5"/>
  <c r="KV66" i="5"/>
  <c r="KV65" i="5"/>
  <c r="KV64" i="5"/>
  <c r="KV63" i="5"/>
  <c r="KV62" i="5"/>
  <c r="KV61" i="5"/>
  <c r="KV60" i="5"/>
  <c r="KV59" i="5"/>
  <c r="KV58" i="5"/>
  <c r="KV57" i="5"/>
  <c r="KV56" i="5"/>
  <c r="KV55" i="5"/>
  <c r="KV54" i="5"/>
  <c r="KV53" i="5"/>
  <c r="KV52" i="5"/>
  <c r="KV51" i="5"/>
  <c r="KV50" i="5"/>
  <c r="KV49" i="5"/>
  <c r="KV48" i="5"/>
  <c r="KV47" i="5"/>
  <c r="KV46" i="5"/>
  <c r="KV45" i="5"/>
  <c r="KV44" i="5"/>
  <c r="KV43" i="5"/>
  <c r="KV42" i="5"/>
  <c r="KV41" i="5"/>
  <c r="KV40" i="5"/>
  <c r="KV39" i="5"/>
  <c r="KV38" i="5"/>
  <c r="KV37" i="5"/>
  <c r="KV36" i="5"/>
  <c r="KV35" i="5"/>
  <c r="KV34" i="5"/>
  <c r="LH199" i="5"/>
  <c r="LH198" i="5"/>
  <c r="LH197" i="5"/>
  <c r="LH196" i="5"/>
  <c r="LH195" i="5"/>
  <c r="LH193" i="5"/>
  <c r="LH191" i="5"/>
  <c r="LH190" i="5"/>
  <c r="LH189" i="5"/>
  <c r="LH188" i="5"/>
  <c r="LH194" i="5"/>
  <c r="LH192" i="5"/>
  <c r="LH187" i="5"/>
  <c r="LH186" i="5"/>
  <c r="LH185" i="5"/>
  <c r="LH184" i="5"/>
  <c r="LH183" i="5"/>
  <c r="LH182" i="5"/>
  <c r="LH181" i="5"/>
  <c r="LH180" i="5"/>
  <c r="LH179" i="5"/>
  <c r="LH178" i="5"/>
  <c r="LH177" i="5"/>
  <c r="LH176" i="5"/>
  <c r="LH175" i="5"/>
  <c r="LH174" i="5"/>
  <c r="LH173" i="5"/>
  <c r="LH172" i="5"/>
  <c r="LH171" i="5"/>
  <c r="LH170" i="5"/>
  <c r="LH169" i="5"/>
  <c r="LH168" i="5"/>
  <c r="LH167" i="5"/>
  <c r="LH166" i="5"/>
  <c r="LH165" i="5"/>
  <c r="LH164" i="5"/>
  <c r="LH163" i="5"/>
  <c r="LH161" i="5"/>
  <c r="LH160" i="5"/>
  <c r="LH159" i="5"/>
  <c r="LH158" i="5"/>
  <c r="LH157" i="5"/>
  <c r="LH156" i="5"/>
  <c r="LH155" i="5"/>
  <c r="LH154" i="5"/>
  <c r="LH153" i="5"/>
  <c r="LH152" i="5"/>
  <c r="LH162" i="5"/>
  <c r="LH151" i="5"/>
  <c r="LH150" i="5"/>
  <c r="LH149" i="5"/>
  <c r="LH148" i="5"/>
  <c r="LH147" i="5"/>
  <c r="LH146" i="5"/>
  <c r="LH145" i="5"/>
  <c r="LH144" i="5"/>
  <c r="LH143" i="5"/>
  <c r="LH142" i="5"/>
  <c r="LH141" i="5"/>
  <c r="LH140" i="5"/>
  <c r="LH139" i="5"/>
  <c r="LH138" i="5"/>
  <c r="LH137" i="5"/>
  <c r="LH136" i="5"/>
  <c r="LH135" i="5"/>
  <c r="LH134" i="5"/>
  <c r="LH133" i="5"/>
  <c r="LH132" i="5"/>
  <c r="LH131" i="5"/>
  <c r="LH130" i="5"/>
  <c r="LH129" i="5"/>
  <c r="LH128" i="5"/>
  <c r="LH127" i="5"/>
  <c r="LH126" i="5"/>
  <c r="LH125" i="5"/>
  <c r="LH124" i="5"/>
  <c r="LH123" i="5"/>
  <c r="LH122" i="5"/>
  <c r="LH121" i="5"/>
  <c r="LH120" i="5"/>
  <c r="LH119" i="5"/>
  <c r="LH118" i="5"/>
  <c r="LH117" i="5"/>
  <c r="LH116" i="5"/>
  <c r="LH115" i="5"/>
  <c r="LH114" i="5"/>
  <c r="LH113" i="5"/>
  <c r="LH112" i="5"/>
  <c r="LH111" i="5"/>
  <c r="LH110" i="5"/>
  <c r="LH109" i="5"/>
  <c r="LH108" i="5"/>
  <c r="LH107" i="5"/>
  <c r="LH106" i="5"/>
  <c r="LH105" i="5"/>
  <c r="LH104" i="5"/>
  <c r="LH103" i="5"/>
  <c r="LH102" i="5"/>
  <c r="LH101" i="5"/>
  <c r="LH100" i="5"/>
  <c r="LH99" i="5"/>
  <c r="LH98" i="5"/>
  <c r="LH97" i="5"/>
  <c r="LH96" i="5"/>
  <c r="LH95" i="5"/>
  <c r="LH94" i="5"/>
  <c r="LH93" i="5"/>
  <c r="LH92" i="5"/>
  <c r="LH91" i="5"/>
  <c r="LH90" i="5"/>
  <c r="LH89" i="5"/>
  <c r="LH88" i="5"/>
  <c r="LH87" i="5"/>
  <c r="LH86" i="5"/>
  <c r="LH85" i="5"/>
  <c r="LH84" i="5"/>
  <c r="LH83" i="5"/>
  <c r="LH82" i="5"/>
  <c r="LH81" i="5"/>
  <c r="LH80" i="5"/>
  <c r="LH79" i="5"/>
  <c r="LH78" i="5"/>
  <c r="LH77" i="5"/>
  <c r="LH76" i="5"/>
  <c r="LH75" i="5"/>
  <c r="LH74" i="5"/>
  <c r="LH73" i="5"/>
  <c r="LH72" i="5"/>
  <c r="LH71" i="5"/>
  <c r="LH70" i="5"/>
  <c r="LH67" i="5"/>
  <c r="LH69" i="5"/>
  <c r="LH68" i="5"/>
  <c r="LH66" i="5"/>
  <c r="LH65" i="5"/>
  <c r="LH64" i="5"/>
  <c r="LH63" i="5"/>
  <c r="LH62" i="5"/>
  <c r="LH61" i="5"/>
  <c r="LH60" i="5"/>
  <c r="LH59" i="5"/>
  <c r="LH58" i="5"/>
  <c r="LH57" i="5"/>
  <c r="LH56" i="5"/>
  <c r="LH55" i="5"/>
  <c r="LH54" i="5"/>
  <c r="LH53" i="5"/>
  <c r="LH52" i="5"/>
  <c r="LH51" i="5"/>
  <c r="LH50" i="5"/>
  <c r="LH49" i="5"/>
  <c r="LH48" i="5"/>
  <c r="LH47" i="5"/>
  <c r="LH46" i="5"/>
  <c r="LH45" i="5"/>
  <c r="LH44" i="5"/>
  <c r="LH43" i="5"/>
  <c r="LH42" i="5"/>
  <c r="LH41" i="5"/>
  <c r="LH40" i="5"/>
  <c r="LH39" i="5"/>
  <c r="LH38" i="5"/>
  <c r="LH37" i="5"/>
  <c r="LH36" i="5"/>
  <c r="LH35" i="5"/>
  <c r="LH34" i="5"/>
  <c r="LT199" i="5"/>
  <c r="LT198" i="5"/>
  <c r="LT197" i="5"/>
  <c r="LT196" i="5"/>
  <c r="LT195" i="5"/>
  <c r="LT194" i="5"/>
  <c r="LT192" i="5"/>
  <c r="LT191" i="5"/>
  <c r="LT190" i="5"/>
  <c r="LT189" i="5"/>
  <c r="LT188" i="5"/>
  <c r="LT193" i="5"/>
  <c r="LT187" i="5"/>
  <c r="LT186" i="5"/>
  <c r="LT185" i="5"/>
  <c r="LT184" i="5"/>
  <c r="LT183" i="5"/>
  <c r="LT182" i="5"/>
  <c r="LT181" i="5"/>
  <c r="LT180" i="5"/>
  <c r="LT179" i="5"/>
  <c r="LT178" i="5"/>
  <c r="LT177" i="5"/>
  <c r="LT176" i="5"/>
  <c r="LT175" i="5"/>
  <c r="LT174" i="5"/>
  <c r="LT173" i="5"/>
  <c r="LT172" i="5"/>
  <c r="LT171" i="5"/>
  <c r="LT170" i="5"/>
  <c r="LT169" i="5"/>
  <c r="LT168" i="5"/>
  <c r="LT167" i="5"/>
  <c r="LT166" i="5"/>
  <c r="LT165" i="5"/>
  <c r="LT164" i="5"/>
  <c r="LT163" i="5"/>
  <c r="LT162" i="5"/>
  <c r="LT161" i="5"/>
  <c r="LT160" i="5"/>
  <c r="LT159" i="5"/>
  <c r="LT158" i="5"/>
  <c r="LT157" i="5"/>
  <c r="LT156" i="5"/>
  <c r="LT155" i="5"/>
  <c r="LT154" i="5"/>
  <c r="LT153" i="5"/>
  <c r="LT152" i="5"/>
  <c r="LT150" i="5"/>
  <c r="LT149" i="5"/>
  <c r="LT148" i="5"/>
  <c r="LT147" i="5"/>
  <c r="LT146" i="5"/>
  <c r="LT145" i="5"/>
  <c r="LT144" i="5"/>
  <c r="LT143" i="5"/>
  <c r="LT142" i="5"/>
  <c r="LT141" i="5"/>
  <c r="LT140" i="5"/>
  <c r="LT139" i="5"/>
  <c r="LT138" i="5"/>
  <c r="LT137" i="5"/>
  <c r="LT136" i="5"/>
  <c r="LT135" i="5"/>
  <c r="LT134" i="5"/>
  <c r="LT133" i="5"/>
  <c r="LT151" i="5"/>
  <c r="LT132" i="5"/>
  <c r="LT131" i="5"/>
  <c r="LT130" i="5"/>
  <c r="LT129" i="5"/>
  <c r="LT128" i="5"/>
  <c r="LT127" i="5"/>
  <c r="LT126" i="5"/>
  <c r="LT125" i="5"/>
  <c r="LT124" i="5"/>
  <c r="LT123" i="5"/>
  <c r="LT122" i="5"/>
  <c r="LT121" i="5"/>
  <c r="LT120" i="5"/>
  <c r="LT119" i="5"/>
  <c r="LT118" i="5"/>
  <c r="LT117" i="5"/>
  <c r="LT116" i="5"/>
  <c r="LT113" i="5"/>
  <c r="LT112" i="5"/>
  <c r="LT111" i="5"/>
  <c r="LT110" i="5"/>
  <c r="LT109" i="5"/>
  <c r="LT108" i="5"/>
  <c r="LT107" i="5"/>
  <c r="LT106" i="5"/>
  <c r="LT105" i="5"/>
  <c r="LT104" i="5"/>
  <c r="LT103" i="5"/>
  <c r="LT102" i="5"/>
  <c r="LT101" i="5"/>
  <c r="LT100" i="5"/>
  <c r="LT99" i="5"/>
  <c r="LT98" i="5"/>
  <c r="LT97" i="5"/>
  <c r="LT96" i="5"/>
  <c r="LT95" i="5"/>
  <c r="LT94" i="5"/>
  <c r="LT115" i="5"/>
  <c r="LT114" i="5"/>
  <c r="LT93" i="5"/>
  <c r="LT92" i="5"/>
  <c r="LT91" i="5"/>
  <c r="LT90" i="5"/>
  <c r="LT89" i="5"/>
  <c r="LT88" i="5"/>
  <c r="LT87" i="5"/>
  <c r="LT86" i="5"/>
  <c r="LT85" i="5"/>
  <c r="LT84" i="5"/>
  <c r="LT83" i="5"/>
  <c r="LT82" i="5"/>
  <c r="LT81" i="5"/>
  <c r="LT80" i="5"/>
  <c r="LT79" i="5"/>
  <c r="LT78" i="5"/>
  <c r="LT77" i="5"/>
  <c r="LT76" i="5"/>
  <c r="LT75" i="5"/>
  <c r="LT74" i="5"/>
  <c r="LT73" i="5"/>
  <c r="LT72" i="5"/>
  <c r="LT71" i="5"/>
  <c r="LT70" i="5"/>
  <c r="LT69" i="5"/>
  <c r="LT67" i="5"/>
  <c r="LT68" i="5"/>
  <c r="LT66" i="5"/>
  <c r="LT65" i="5"/>
  <c r="LT64" i="5"/>
  <c r="LT63" i="5"/>
  <c r="LT62" i="5"/>
  <c r="LT61" i="5"/>
  <c r="LT60" i="5"/>
  <c r="LT59" i="5"/>
  <c r="LT58" i="5"/>
  <c r="LT57" i="5"/>
  <c r="LT56" i="5"/>
  <c r="LT55" i="5"/>
  <c r="LT54" i="5"/>
  <c r="LT53" i="5"/>
  <c r="LT52" i="5"/>
  <c r="LT51" i="5"/>
  <c r="LT50" i="5"/>
  <c r="LT49" i="5"/>
  <c r="LT48" i="5"/>
  <c r="LT47" i="5"/>
  <c r="LT46" i="5"/>
  <c r="LT45" i="5"/>
  <c r="LT44" i="5"/>
  <c r="LT43" i="5"/>
  <c r="LT42" i="5"/>
  <c r="LT41" i="5"/>
  <c r="LT40" i="5"/>
  <c r="LT39" i="5"/>
  <c r="LT38" i="5"/>
  <c r="LT37" i="5"/>
  <c r="LT36" i="5"/>
  <c r="LT35" i="5"/>
  <c r="LT34" i="5"/>
  <c r="JL4" i="5"/>
  <c r="JP4" i="5"/>
  <c r="JT4" i="5"/>
  <c r="JX4" i="5"/>
  <c r="KB4" i="5"/>
  <c r="KF4" i="5"/>
  <c r="KJ4" i="5"/>
  <c r="KN4" i="5"/>
  <c r="KR4" i="5"/>
  <c r="KV4" i="5"/>
  <c r="KZ4" i="5"/>
  <c r="LH4" i="5"/>
  <c r="LL4" i="5"/>
  <c r="LP4" i="5"/>
  <c r="LT4" i="5"/>
  <c r="JL5" i="5"/>
  <c r="JT5" i="5"/>
  <c r="KB5" i="5"/>
  <c r="KJ5" i="5"/>
  <c r="KR5" i="5"/>
  <c r="KZ5" i="5"/>
  <c r="LH5" i="5"/>
  <c r="LP5" i="5"/>
  <c r="JL6" i="5"/>
  <c r="JT6" i="5"/>
  <c r="KF6" i="5"/>
  <c r="KN6" i="5"/>
  <c r="KZ6" i="5"/>
  <c r="LT6" i="5"/>
  <c r="JH199" i="5"/>
  <c r="JH198" i="5"/>
  <c r="JH197" i="5"/>
  <c r="JH196" i="5"/>
  <c r="JH195" i="5"/>
  <c r="JH194" i="5"/>
  <c r="JH192" i="5"/>
  <c r="JH191" i="5"/>
  <c r="JH190" i="5"/>
  <c r="JH189" i="5"/>
  <c r="JH193" i="5"/>
  <c r="JH188" i="5"/>
  <c r="JH187" i="5"/>
  <c r="JH186" i="5"/>
  <c r="JH185" i="5"/>
  <c r="JH184" i="5"/>
  <c r="JH183" i="5"/>
  <c r="JH182" i="5"/>
  <c r="JH181" i="5"/>
  <c r="JH180" i="5"/>
  <c r="JH179" i="5"/>
  <c r="JH178" i="5"/>
  <c r="JH177" i="5"/>
  <c r="JH176" i="5"/>
  <c r="JH175" i="5"/>
  <c r="JH174" i="5"/>
  <c r="JH173" i="5"/>
  <c r="JH172" i="5"/>
  <c r="JH171" i="5"/>
  <c r="JH170" i="5"/>
  <c r="JH169" i="5"/>
  <c r="JH168" i="5"/>
  <c r="JH167" i="5"/>
  <c r="JH166" i="5"/>
  <c r="JH165" i="5"/>
  <c r="JH164" i="5"/>
  <c r="JH162" i="5"/>
  <c r="JH161" i="5"/>
  <c r="JH160" i="5"/>
  <c r="JH159" i="5"/>
  <c r="JH158" i="5"/>
  <c r="JH157" i="5"/>
  <c r="JH156" i="5"/>
  <c r="JH155" i="5"/>
  <c r="JH154" i="5"/>
  <c r="JH153" i="5"/>
  <c r="JH163" i="5"/>
  <c r="JH152" i="5"/>
  <c r="JH151" i="5"/>
  <c r="JH150" i="5"/>
  <c r="JH149" i="5"/>
  <c r="JH148" i="5"/>
  <c r="JH147" i="5"/>
  <c r="JH146" i="5"/>
  <c r="JH145" i="5"/>
  <c r="JH144" i="5"/>
  <c r="JH143" i="5"/>
  <c r="JH142" i="5"/>
  <c r="JH141" i="5"/>
  <c r="JH140" i="5"/>
  <c r="JH139" i="5"/>
  <c r="JH138" i="5"/>
  <c r="JH137" i="5"/>
  <c r="JH136" i="5"/>
  <c r="JH135" i="5"/>
  <c r="JH134" i="5"/>
  <c r="JH133" i="5"/>
  <c r="JH132" i="5"/>
  <c r="JH131" i="5"/>
  <c r="JH130" i="5"/>
  <c r="JH129" i="5"/>
  <c r="JH128" i="5"/>
  <c r="JH127" i="5"/>
  <c r="JH126" i="5"/>
  <c r="JH125" i="5"/>
  <c r="JH124" i="5"/>
  <c r="JH123" i="5"/>
  <c r="JH122" i="5"/>
  <c r="JH121" i="5"/>
  <c r="JH120" i="5"/>
  <c r="JH119" i="5"/>
  <c r="JH118" i="5"/>
  <c r="JH117" i="5"/>
  <c r="JH115" i="5"/>
  <c r="JH116" i="5"/>
  <c r="JH114" i="5"/>
  <c r="JH113" i="5"/>
  <c r="JH112" i="5"/>
  <c r="JH111" i="5"/>
  <c r="JH110" i="5"/>
  <c r="JH109" i="5"/>
  <c r="JH108" i="5"/>
  <c r="JH107" i="5"/>
  <c r="JH106" i="5"/>
  <c r="JH105" i="5"/>
  <c r="JH104" i="5"/>
  <c r="JH103" i="5"/>
  <c r="JH102" i="5"/>
  <c r="JH101" i="5"/>
  <c r="JH100" i="5"/>
  <c r="JH99" i="5"/>
  <c r="JH98" i="5"/>
  <c r="JH97" i="5"/>
  <c r="JH96" i="5"/>
  <c r="JH95" i="5"/>
  <c r="JH94" i="5"/>
  <c r="JH93" i="5"/>
  <c r="JH92" i="5"/>
  <c r="JH91" i="5"/>
  <c r="JH90" i="5"/>
  <c r="JH89" i="5"/>
  <c r="JH88" i="5"/>
  <c r="JH87" i="5"/>
  <c r="JH86" i="5"/>
  <c r="JH85" i="5"/>
  <c r="JH84" i="5"/>
  <c r="JH83" i="5"/>
  <c r="JH82" i="5"/>
  <c r="JH81" i="5"/>
  <c r="JH80" i="5"/>
  <c r="JH79" i="5"/>
  <c r="JH78" i="5"/>
  <c r="JH77" i="5"/>
  <c r="JH76" i="5"/>
  <c r="JH75" i="5"/>
  <c r="JH74" i="5"/>
  <c r="JH73" i="5"/>
  <c r="JH72" i="5"/>
  <c r="JH71" i="5"/>
  <c r="JH70" i="5"/>
  <c r="JH68" i="5"/>
  <c r="JH69" i="5"/>
  <c r="JH67" i="5"/>
  <c r="JH66" i="5"/>
  <c r="JH65" i="5"/>
  <c r="JH64" i="5"/>
  <c r="JH63" i="5"/>
  <c r="JH62" i="5"/>
  <c r="JH61" i="5"/>
  <c r="JH60" i="5"/>
  <c r="JH59" i="5"/>
  <c r="JH58" i="5"/>
  <c r="JH57" i="5"/>
  <c r="JH56" i="5"/>
  <c r="JH55" i="5"/>
  <c r="JH54" i="5"/>
  <c r="JH53" i="5"/>
  <c r="JH52" i="5"/>
  <c r="JH51" i="5"/>
  <c r="JH50" i="5"/>
  <c r="JH49" i="5"/>
  <c r="JH48" i="5"/>
  <c r="JH47" i="5"/>
  <c r="JH46" i="5"/>
  <c r="JH45" i="5"/>
  <c r="JH44" i="5"/>
  <c r="JH43" i="5"/>
  <c r="JH42" i="5"/>
  <c r="JH41" i="5"/>
  <c r="JH40" i="5"/>
  <c r="JH39" i="5"/>
  <c r="JH38" i="5"/>
  <c r="JH37" i="5"/>
  <c r="JH36" i="5"/>
  <c r="JH35" i="5"/>
  <c r="JK199" i="5"/>
  <c r="JK198" i="5"/>
  <c r="JK197" i="5"/>
  <c r="JK196" i="5"/>
  <c r="JK195" i="5"/>
  <c r="JK193" i="5"/>
  <c r="JK192" i="5"/>
  <c r="JK191" i="5"/>
  <c r="JK190" i="5"/>
  <c r="JK189" i="5"/>
  <c r="JK194" i="5"/>
  <c r="JK188" i="5"/>
  <c r="JK187" i="5"/>
  <c r="JK186" i="5"/>
  <c r="JK185" i="5"/>
  <c r="JK184" i="5"/>
  <c r="JK183" i="5"/>
  <c r="JK182" i="5"/>
  <c r="JK181" i="5"/>
  <c r="JK179" i="5"/>
  <c r="JK175" i="5"/>
  <c r="JK173" i="5"/>
  <c r="JK178" i="5"/>
  <c r="JK174" i="5"/>
  <c r="JK177" i="5"/>
  <c r="JK171" i="5"/>
  <c r="JK167" i="5"/>
  <c r="JK170" i="5"/>
  <c r="JK166" i="5"/>
  <c r="JK165" i="5"/>
  <c r="JK164" i="5"/>
  <c r="JK180" i="5"/>
  <c r="JK169" i="5"/>
  <c r="JK176" i="5"/>
  <c r="JK172" i="5"/>
  <c r="JK168" i="5"/>
  <c r="JK163" i="5"/>
  <c r="JK162" i="5"/>
  <c r="JK161" i="5"/>
  <c r="JK160" i="5"/>
  <c r="JK159" i="5"/>
  <c r="JK158" i="5"/>
  <c r="JK157" i="5"/>
  <c r="JK156" i="5"/>
  <c r="JK153" i="5"/>
  <c r="JK155" i="5"/>
  <c r="JK154" i="5"/>
  <c r="JK152" i="5"/>
  <c r="JK151" i="5"/>
  <c r="JK150" i="5"/>
  <c r="JK149" i="5"/>
  <c r="JK148" i="5"/>
  <c r="JK147" i="5"/>
  <c r="JK146" i="5"/>
  <c r="JK145" i="5"/>
  <c r="JK144" i="5"/>
  <c r="JK143" i="5"/>
  <c r="JK142" i="5"/>
  <c r="JK141" i="5"/>
  <c r="JK140" i="5"/>
  <c r="JK139" i="5"/>
  <c r="JK138" i="5"/>
  <c r="JK137" i="5"/>
  <c r="JK136" i="5"/>
  <c r="JK135" i="5"/>
  <c r="JK133" i="5"/>
  <c r="JK132" i="5"/>
  <c r="JK131" i="5"/>
  <c r="JK130" i="5"/>
  <c r="JK129" i="5"/>
  <c r="JK128" i="5"/>
  <c r="JK127" i="5"/>
  <c r="JK126" i="5"/>
  <c r="JK125" i="5"/>
  <c r="JK124" i="5"/>
  <c r="JK123" i="5"/>
  <c r="JK122" i="5"/>
  <c r="JK121" i="5"/>
  <c r="JK120" i="5"/>
  <c r="JK119" i="5"/>
  <c r="JK118" i="5"/>
  <c r="JK117" i="5"/>
  <c r="JK116" i="5"/>
  <c r="JK134" i="5"/>
  <c r="JK115" i="5"/>
  <c r="JK114" i="5"/>
  <c r="JK113" i="5"/>
  <c r="JK112" i="5"/>
  <c r="JK111" i="5"/>
  <c r="JK110" i="5"/>
  <c r="JK109" i="5"/>
  <c r="JK108" i="5"/>
  <c r="JK107" i="5"/>
  <c r="JK106" i="5"/>
  <c r="JK105" i="5"/>
  <c r="JK104" i="5"/>
  <c r="JK103" i="5"/>
  <c r="JK102" i="5"/>
  <c r="JK101" i="5"/>
  <c r="JK100" i="5"/>
  <c r="JK99" i="5"/>
  <c r="JK98" i="5"/>
  <c r="JK97" i="5"/>
  <c r="JK96" i="5"/>
  <c r="JK94" i="5"/>
  <c r="JK93" i="5"/>
  <c r="JK92" i="5"/>
  <c r="JK91" i="5"/>
  <c r="JK90" i="5"/>
  <c r="JK89" i="5"/>
  <c r="JK88" i="5"/>
  <c r="JK87" i="5"/>
  <c r="JK86" i="5"/>
  <c r="JK85" i="5"/>
  <c r="JK84" i="5"/>
  <c r="JK83" i="5"/>
  <c r="JK82" i="5"/>
  <c r="JK81" i="5"/>
  <c r="JK80" i="5"/>
  <c r="JK79" i="5"/>
  <c r="JK78" i="5"/>
  <c r="JK77" i="5"/>
  <c r="JK76" i="5"/>
  <c r="JK75" i="5"/>
  <c r="JK74" i="5"/>
  <c r="JK73" i="5"/>
  <c r="JK72" i="5"/>
  <c r="JK71" i="5"/>
  <c r="JK70" i="5"/>
  <c r="JK95" i="5"/>
  <c r="JK69" i="5"/>
  <c r="JK67" i="5"/>
  <c r="JK66" i="5"/>
  <c r="JK65" i="5"/>
  <c r="JK64" i="5"/>
  <c r="JK63" i="5"/>
  <c r="JK62" i="5"/>
  <c r="JK61" i="5"/>
  <c r="JK60" i="5"/>
  <c r="JK59" i="5"/>
  <c r="JK58" i="5"/>
  <c r="JK57" i="5"/>
  <c r="JK56" i="5"/>
  <c r="JK55" i="5"/>
  <c r="JK54" i="5"/>
  <c r="JK53" i="5"/>
  <c r="JK52" i="5"/>
  <c r="JK51" i="5"/>
  <c r="JK50" i="5"/>
  <c r="JK49" i="5"/>
  <c r="JK48" i="5"/>
  <c r="JK47" i="5"/>
  <c r="JK46" i="5"/>
  <c r="JK45" i="5"/>
  <c r="JK44" i="5"/>
  <c r="JK43" i="5"/>
  <c r="JK42" i="5"/>
  <c r="JK41" i="5"/>
  <c r="JK40" i="5"/>
  <c r="JK39" i="5"/>
  <c r="JK38" i="5"/>
  <c r="JK37" i="5"/>
  <c r="JK36" i="5"/>
  <c r="JK35" i="5"/>
  <c r="JK34" i="5"/>
  <c r="JK68" i="5"/>
  <c r="JN199" i="5"/>
  <c r="JN197" i="5"/>
  <c r="JN195" i="5"/>
  <c r="JN194" i="5"/>
  <c r="JN193" i="5"/>
  <c r="JN196" i="5"/>
  <c r="JN198" i="5"/>
  <c r="JN192" i="5"/>
  <c r="JN191" i="5"/>
  <c r="JN190" i="5"/>
  <c r="JN189" i="5"/>
  <c r="JN188" i="5"/>
  <c r="JN187" i="5"/>
  <c r="JN186" i="5"/>
  <c r="JN185" i="5"/>
  <c r="JN184" i="5"/>
  <c r="JN183" i="5"/>
  <c r="JN182" i="5"/>
  <c r="JN181" i="5"/>
  <c r="JN180" i="5"/>
  <c r="JN179" i="5"/>
  <c r="JN178" i="5"/>
  <c r="JN177" i="5"/>
  <c r="JN176" i="5"/>
  <c r="JN175" i="5"/>
  <c r="JN174" i="5"/>
  <c r="JN172" i="5"/>
  <c r="JN171" i="5"/>
  <c r="JN170" i="5"/>
  <c r="JN169" i="5"/>
  <c r="JN168" i="5"/>
  <c r="JN167" i="5"/>
  <c r="JN166" i="5"/>
  <c r="JN173" i="5"/>
  <c r="JN165" i="5"/>
  <c r="JN164" i="5"/>
  <c r="JN163" i="5"/>
  <c r="JN162" i="5"/>
  <c r="JN161" i="5"/>
  <c r="JN160" i="5"/>
  <c r="JN159" i="5"/>
  <c r="JN158" i="5"/>
  <c r="JN157" i="5"/>
  <c r="JN156" i="5"/>
  <c r="JN155" i="5"/>
  <c r="JN154" i="5"/>
  <c r="JN153" i="5"/>
  <c r="JN152" i="5"/>
  <c r="JN151" i="5"/>
  <c r="JN150" i="5"/>
  <c r="JN149" i="5"/>
  <c r="JN148" i="5"/>
  <c r="JN147" i="5"/>
  <c r="JN146" i="5"/>
  <c r="JN145" i="5"/>
  <c r="JN144" i="5"/>
  <c r="JN143" i="5"/>
  <c r="JN142" i="5"/>
  <c r="JN141" i="5"/>
  <c r="JN140" i="5"/>
  <c r="JN139" i="5"/>
  <c r="JN138" i="5"/>
  <c r="JN137" i="5"/>
  <c r="JN136" i="5"/>
  <c r="JN135" i="5"/>
  <c r="JN134" i="5"/>
  <c r="JN133" i="5"/>
  <c r="JN132" i="5"/>
  <c r="JN131" i="5"/>
  <c r="JN130" i="5"/>
  <c r="JN129" i="5"/>
  <c r="JN128" i="5"/>
  <c r="JN127" i="5"/>
  <c r="JN126" i="5"/>
  <c r="JN125" i="5"/>
  <c r="JN124" i="5"/>
  <c r="JN123" i="5"/>
  <c r="JN122" i="5"/>
  <c r="JN121" i="5"/>
  <c r="JN119" i="5"/>
  <c r="JN115" i="5"/>
  <c r="JN114" i="5"/>
  <c r="JN113" i="5"/>
  <c r="JN112" i="5"/>
  <c r="JN111" i="5"/>
  <c r="JN110" i="5"/>
  <c r="JN109" i="5"/>
  <c r="JN108" i="5"/>
  <c r="JN107" i="5"/>
  <c r="JN106" i="5"/>
  <c r="JN105" i="5"/>
  <c r="JN104" i="5"/>
  <c r="JN103" i="5"/>
  <c r="JN102" i="5"/>
  <c r="JN101" i="5"/>
  <c r="JN100" i="5"/>
  <c r="JN99" i="5"/>
  <c r="JN98" i="5"/>
  <c r="JN97" i="5"/>
  <c r="JN118" i="5"/>
  <c r="JN117" i="5"/>
  <c r="JN120" i="5"/>
  <c r="JN116" i="5"/>
  <c r="JN95" i="5"/>
  <c r="JN94" i="5"/>
  <c r="JN93" i="5"/>
  <c r="JN92" i="5"/>
  <c r="JN91" i="5"/>
  <c r="JN90" i="5"/>
  <c r="JN89" i="5"/>
  <c r="JN88" i="5"/>
  <c r="JN87" i="5"/>
  <c r="JN86" i="5"/>
  <c r="JN85" i="5"/>
  <c r="JN84" i="5"/>
  <c r="JN83" i="5"/>
  <c r="JN82" i="5"/>
  <c r="JN81" i="5"/>
  <c r="JN80" i="5"/>
  <c r="JN79" i="5"/>
  <c r="JN78" i="5"/>
  <c r="JN96" i="5"/>
  <c r="JN74" i="5"/>
  <c r="JN70" i="5"/>
  <c r="JN77" i="5"/>
  <c r="JN73" i="5"/>
  <c r="JN68" i="5"/>
  <c r="JN67" i="5"/>
  <c r="JN66" i="5"/>
  <c r="JN65" i="5"/>
  <c r="JN64" i="5"/>
  <c r="JN63" i="5"/>
  <c r="JN62" i="5"/>
  <c r="JN61" i="5"/>
  <c r="JN60" i="5"/>
  <c r="JN59" i="5"/>
  <c r="JN58" i="5"/>
  <c r="JN57" i="5"/>
  <c r="JN56" i="5"/>
  <c r="JN55" i="5"/>
  <c r="JN54" i="5"/>
  <c r="JN53" i="5"/>
  <c r="JN52" i="5"/>
  <c r="JN51" i="5"/>
  <c r="JN50" i="5"/>
  <c r="JN49" i="5"/>
  <c r="JN48" i="5"/>
  <c r="JN47" i="5"/>
  <c r="JN46" i="5"/>
  <c r="JN45" i="5"/>
  <c r="JN76" i="5"/>
  <c r="JN72" i="5"/>
  <c r="JN69" i="5"/>
  <c r="JN75" i="5"/>
  <c r="JN71" i="5"/>
  <c r="JV199" i="5"/>
  <c r="JV197" i="5"/>
  <c r="JV195" i="5"/>
  <c r="JV194" i="5"/>
  <c r="JV193" i="5"/>
  <c r="JV198" i="5"/>
  <c r="JV196" i="5"/>
  <c r="JV192" i="5"/>
  <c r="JV191" i="5"/>
  <c r="JV190" i="5"/>
  <c r="JV189" i="5"/>
  <c r="JV188" i="5"/>
  <c r="JV187" i="5"/>
  <c r="JV186" i="5"/>
  <c r="JV185" i="5"/>
  <c r="JV184" i="5"/>
  <c r="JV183" i="5"/>
  <c r="JV182" i="5"/>
  <c r="JV181" i="5"/>
  <c r="JV180" i="5"/>
  <c r="JV179" i="5"/>
  <c r="JV178" i="5"/>
  <c r="JV177" i="5"/>
  <c r="JV176" i="5"/>
  <c r="JV175" i="5"/>
  <c r="JV174" i="5"/>
  <c r="JV173" i="5"/>
  <c r="JV172" i="5"/>
  <c r="JV171" i="5"/>
  <c r="JV170" i="5"/>
  <c r="JV169" i="5"/>
  <c r="JV168" i="5"/>
  <c r="JV167" i="5"/>
  <c r="JV166" i="5"/>
  <c r="JV165" i="5"/>
  <c r="JV164" i="5"/>
  <c r="JV163" i="5"/>
  <c r="JV162" i="5"/>
  <c r="JV161" i="5"/>
  <c r="JV160" i="5"/>
  <c r="JV159" i="5"/>
  <c r="JV158" i="5"/>
  <c r="JV157" i="5"/>
  <c r="JV156" i="5"/>
  <c r="JV155" i="5"/>
  <c r="JV154" i="5"/>
  <c r="JV153" i="5"/>
  <c r="JV152" i="5"/>
  <c r="JV151" i="5"/>
  <c r="JV150" i="5"/>
  <c r="JV149" i="5"/>
  <c r="JV148" i="5"/>
  <c r="JV147" i="5"/>
  <c r="JV146" i="5"/>
  <c r="JV145" i="5"/>
  <c r="JV144" i="5"/>
  <c r="JV143" i="5"/>
  <c r="JV142" i="5"/>
  <c r="JV141" i="5"/>
  <c r="JV140" i="5"/>
  <c r="JV139" i="5"/>
  <c r="JV138" i="5"/>
  <c r="JV137" i="5"/>
  <c r="JV136" i="5"/>
  <c r="JV135" i="5"/>
  <c r="JV133" i="5"/>
  <c r="JV132" i="5"/>
  <c r="JV131" i="5"/>
  <c r="JV130" i="5"/>
  <c r="JV129" i="5"/>
  <c r="JV128" i="5"/>
  <c r="JV127" i="5"/>
  <c r="JV126" i="5"/>
  <c r="JV125" i="5"/>
  <c r="JV124" i="5"/>
  <c r="JV123" i="5"/>
  <c r="JV122" i="5"/>
  <c r="JV121" i="5"/>
  <c r="JV134" i="5"/>
  <c r="JV117" i="5"/>
  <c r="JV114" i="5"/>
  <c r="JV113" i="5"/>
  <c r="JV112" i="5"/>
  <c r="JV111" i="5"/>
  <c r="JV110" i="5"/>
  <c r="JV109" i="5"/>
  <c r="JV108" i="5"/>
  <c r="JV107" i="5"/>
  <c r="JV106" i="5"/>
  <c r="JV105" i="5"/>
  <c r="JV104" i="5"/>
  <c r="JV103" i="5"/>
  <c r="JV102" i="5"/>
  <c r="JV101" i="5"/>
  <c r="JV100" i="5"/>
  <c r="JV99" i="5"/>
  <c r="JV98" i="5"/>
  <c r="JV97" i="5"/>
  <c r="JV120" i="5"/>
  <c r="JV116" i="5"/>
  <c r="JV119" i="5"/>
  <c r="JV115" i="5"/>
  <c r="JV118" i="5"/>
  <c r="JV96" i="5"/>
  <c r="JV94" i="5"/>
  <c r="JV93" i="5"/>
  <c r="JV92" i="5"/>
  <c r="JV91" i="5"/>
  <c r="JV90" i="5"/>
  <c r="JV89" i="5"/>
  <c r="JV88" i="5"/>
  <c r="JV87" i="5"/>
  <c r="JV86" i="5"/>
  <c r="JV85" i="5"/>
  <c r="JV84" i="5"/>
  <c r="JV83" i="5"/>
  <c r="JV82" i="5"/>
  <c r="JV81" i="5"/>
  <c r="JV80" i="5"/>
  <c r="JV79" i="5"/>
  <c r="JV78" i="5"/>
  <c r="JV95" i="5"/>
  <c r="JV76" i="5"/>
  <c r="JV72" i="5"/>
  <c r="JV69" i="5"/>
  <c r="JV75" i="5"/>
  <c r="JV71" i="5"/>
  <c r="JV67" i="5"/>
  <c r="JV66" i="5"/>
  <c r="JV65" i="5"/>
  <c r="JV64" i="5"/>
  <c r="JV63" i="5"/>
  <c r="JV62" i="5"/>
  <c r="JV61" i="5"/>
  <c r="JV60" i="5"/>
  <c r="JV59" i="5"/>
  <c r="JV58" i="5"/>
  <c r="JV57" i="5"/>
  <c r="JV56" i="5"/>
  <c r="JV55" i="5"/>
  <c r="JV54" i="5"/>
  <c r="JV53" i="5"/>
  <c r="JV52" i="5"/>
  <c r="JV51" i="5"/>
  <c r="JV50" i="5"/>
  <c r="JV49" i="5"/>
  <c r="JV48" i="5"/>
  <c r="JV47" i="5"/>
  <c r="JV46" i="5"/>
  <c r="JV45" i="5"/>
  <c r="JV74" i="5"/>
  <c r="JV70" i="5"/>
  <c r="JV77" i="5"/>
  <c r="JV73" i="5"/>
  <c r="JV68" i="5"/>
  <c r="KH198" i="5"/>
  <c r="KH196" i="5"/>
  <c r="KH194" i="5"/>
  <c r="KH193" i="5"/>
  <c r="KH199" i="5"/>
  <c r="KH195" i="5"/>
  <c r="KH197" i="5"/>
  <c r="KH192" i="5"/>
  <c r="KH191" i="5"/>
  <c r="KH190" i="5"/>
  <c r="KH188" i="5"/>
  <c r="KH187" i="5"/>
  <c r="KH186" i="5"/>
  <c r="KH185" i="5"/>
  <c r="KH184" i="5"/>
  <c r="KH183" i="5"/>
  <c r="KH182" i="5"/>
  <c r="KH181" i="5"/>
  <c r="KH180" i="5"/>
  <c r="KH179" i="5"/>
  <c r="KH178" i="5"/>
  <c r="KH177" i="5"/>
  <c r="KH176" i="5"/>
  <c r="KH175" i="5"/>
  <c r="KH174" i="5"/>
  <c r="KH173" i="5"/>
  <c r="KH189" i="5"/>
  <c r="KH172" i="5"/>
  <c r="KH171" i="5"/>
  <c r="KH170" i="5"/>
  <c r="KH169" i="5"/>
  <c r="KH168" i="5"/>
  <c r="KH167" i="5"/>
  <c r="KH166" i="5"/>
  <c r="KH165" i="5"/>
  <c r="KH164" i="5"/>
  <c r="KH163" i="5"/>
  <c r="KH162" i="5"/>
  <c r="KH161" i="5"/>
  <c r="KH160" i="5"/>
  <c r="KH159" i="5"/>
  <c r="KH158" i="5"/>
  <c r="KH157" i="5"/>
  <c r="KH156" i="5"/>
  <c r="KH155" i="5"/>
  <c r="KH154" i="5"/>
  <c r="KH153" i="5"/>
  <c r="KH152" i="5"/>
  <c r="KH151" i="5"/>
  <c r="KH150" i="5"/>
  <c r="KH149" i="5"/>
  <c r="KH148" i="5"/>
  <c r="KH147" i="5"/>
  <c r="KH146" i="5"/>
  <c r="KH145" i="5"/>
  <c r="KH144" i="5"/>
  <c r="KH143" i="5"/>
  <c r="KH142" i="5"/>
  <c r="KH141" i="5"/>
  <c r="KH140" i="5"/>
  <c r="KH139" i="5"/>
  <c r="KH138" i="5"/>
  <c r="KH137" i="5"/>
  <c r="KH136" i="5"/>
  <c r="KH135" i="5"/>
  <c r="KH133" i="5"/>
  <c r="KH134" i="5"/>
  <c r="KH132" i="5"/>
  <c r="KH131" i="5"/>
  <c r="KH130" i="5"/>
  <c r="KH129" i="5"/>
  <c r="KH128" i="5"/>
  <c r="KH127" i="5"/>
  <c r="KH126" i="5"/>
  <c r="KH125" i="5"/>
  <c r="KH124" i="5"/>
  <c r="KH123" i="5"/>
  <c r="KH122" i="5"/>
  <c r="KH121" i="5"/>
  <c r="KH118" i="5"/>
  <c r="KH114" i="5"/>
  <c r="KH113" i="5"/>
  <c r="KH112" i="5"/>
  <c r="KH111" i="5"/>
  <c r="KH110" i="5"/>
  <c r="KH109" i="5"/>
  <c r="KH108" i="5"/>
  <c r="KH107" i="5"/>
  <c r="KH106" i="5"/>
  <c r="KH105" i="5"/>
  <c r="KH104" i="5"/>
  <c r="KH103" i="5"/>
  <c r="KH102" i="5"/>
  <c r="KH101" i="5"/>
  <c r="KH100" i="5"/>
  <c r="KH99" i="5"/>
  <c r="KH98" i="5"/>
  <c r="KH97" i="5"/>
  <c r="KH117" i="5"/>
  <c r="KH115" i="5"/>
  <c r="KH120" i="5"/>
  <c r="KH116" i="5"/>
  <c r="KH119" i="5"/>
  <c r="KH94" i="5"/>
  <c r="KH93" i="5"/>
  <c r="KH92" i="5"/>
  <c r="KH91" i="5"/>
  <c r="KH90" i="5"/>
  <c r="KH89" i="5"/>
  <c r="KH88" i="5"/>
  <c r="KH87" i="5"/>
  <c r="KH86" i="5"/>
  <c r="KH85" i="5"/>
  <c r="KH84" i="5"/>
  <c r="KH83" i="5"/>
  <c r="KH82" i="5"/>
  <c r="KH81" i="5"/>
  <c r="KH80" i="5"/>
  <c r="KH79" i="5"/>
  <c r="KH78" i="5"/>
  <c r="KH95" i="5"/>
  <c r="KH96" i="5"/>
  <c r="KH77" i="5"/>
  <c r="KH73" i="5"/>
  <c r="KH76" i="5"/>
  <c r="KH72" i="5"/>
  <c r="KH67" i="5"/>
  <c r="KH66" i="5"/>
  <c r="KH65" i="5"/>
  <c r="KH64" i="5"/>
  <c r="KH63" i="5"/>
  <c r="KH62" i="5"/>
  <c r="KH61" i="5"/>
  <c r="KH60" i="5"/>
  <c r="KH59" i="5"/>
  <c r="KH58" i="5"/>
  <c r="KH57" i="5"/>
  <c r="KH56" i="5"/>
  <c r="KH55" i="5"/>
  <c r="KH54" i="5"/>
  <c r="KH53" i="5"/>
  <c r="KH52" i="5"/>
  <c r="KH51" i="5"/>
  <c r="KH50" i="5"/>
  <c r="KH49" i="5"/>
  <c r="KH48" i="5"/>
  <c r="KH47" i="5"/>
  <c r="KH46" i="5"/>
  <c r="KH45" i="5"/>
  <c r="KH75" i="5"/>
  <c r="KH71" i="5"/>
  <c r="KH68" i="5"/>
  <c r="KH74" i="5"/>
  <c r="KH70" i="5"/>
  <c r="KH69" i="5"/>
  <c r="JF199" i="5"/>
  <c r="JF197" i="5"/>
  <c r="JF195" i="5"/>
  <c r="JF194" i="5"/>
  <c r="JF193" i="5"/>
  <c r="JF198" i="5"/>
  <c r="JF196" i="5"/>
  <c r="JF192" i="5"/>
  <c r="JF191" i="5"/>
  <c r="JF190" i="5"/>
  <c r="JF189" i="5"/>
  <c r="JF188" i="5"/>
  <c r="JF187" i="5"/>
  <c r="JF186" i="5"/>
  <c r="JF185" i="5"/>
  <c r="JF184" i="5"/>
  <c r="JF183" i="5"/>
  <c r="JF182" i="5"/>
  <c r="JF181" i="5"/>
  <c r="JF180" i="5"/>
  <c r="JF179" i="5"/>
  <c r="JF178" i="5"/>
  <c r="JF177" i="5"/>
  <c r="JF176" i="5"/>
  <c r="JF175" i="5"/>
  <c r="JF174" i="5"/>
  <c r="JF173" i="5"/>
  <c r="JF172" i="5"/>
  <c r="JF171" i="5"/>
  <c r="JF170" i="5"/>
  <c r="JF169" i="5"/>
  <c r="JF168" i="5"/>
  <c r="JF167" i="5"/>
  <c r="JF166" i="5"/>
  <c r="JF165" i="5"/>
  <c r="JF164" i="5"/>
  <c r="JF163" i="5"/>
  <c r="JF162" i="5"/>
  <c r="JF161" i="5"/>
  <c r="JF160" i="5"/>
  <c r="JF159" i="5"/>
  <c r="JF158" i="5"/>
  <c r="JF157" i="5"/>
  <c r="JF156" i="5"/>
  <c r="JF155" i="5"/>
  <c r="JF154" i="5"/>
  <c r="JF153" i="5"/>
  <c r="JF152" i="5"/>
  <c r="JF151" i="5"/>
  <c r="JF150" i="5"/>
  <c r="JF149" i="5"/>
  <c r="JF148" i="5"/>
  <c r="JF147" i="5"/>
  <c r="JF146" i="5"/>
  <c r="JF145" i="5"/>
  <c r="JF144" i="5"/>
  <c r="JF143" i="5"/>
  <c r="JF142" i="5"/>
  <c r="JF141" i="5"/>
  <c r="JF140" i="5"/>
  <c r="JF139" i="5"/>
  <c r="JF138" i="5"/>
  <c r="JF137" i="5"/>
  <c r="JF136" i="5"/>
  <c r="JF135" i="5"/>
  <c r="JF133" i="5"/>
  <c r="JF132" i="5"/>
  <c r="JF131" i="5"/>
  <c r="JF130" i="5"/>
  <c r="JF129" i="5"/>
  <c r="JF128" i="5"/>
  <c r="JF127" i="5"/>
  <c r="JF126" i="5"/>
  <c r="JF125" i="5"/>
  <c r="JF124" i="5"/>
  <c r="JF123" i="5"/>
  <c r="JF122" i="5"/>
  <c r="JF121" i="5"/>
  <c r="JF134" i="5"/>
  <c r="JF117" i="5"/>
  <c r="JF114" i="5"/>
  <c r="JF113" i="5"/>
  <c r="JF112" i="5"/>
  <c r="JF111" i="5"/>
  <c r="JF110" i="5"/>
  <c r="JF109" i="5"/>
  <c r="JF108" i="5"/>
  <c r="JF107" i="5"/>
  <c r="JF106" i="5"/>
  <c r="JF105" i="5"/>
  <c r="JF104" i="5"/>
  <c r="JF103" i="5"/>
  <c r="JF102" i="5"/>
  <c r="JF101" i="5"/>
  <c r="JF100" i="5"/>
  <c r="JF99" i="5"/>
  <c r="JF98" i="5"/>
  <c r="JF97" i="5"/>
  <c r="JF120" i="5"/>
  <c r="JF119" i="5"/>
  <c r="JF116" i="5"/>
  <c r="JF115" i="5"/>
  <c r="JF118" i="5"/>
  <c r="JF96" i="5"/>
  <c r="JF94" i="5"/>
  <c r="JF93" i="5"/>
  <c r="JF92" i="5"/>
  <c r="JF91" i="5"/>
  <c r="JF90" i="5"/>
  <c r="JF89" i="5"/>
  <c r="JF88" i="5"/>
  <c r="JF87" i="5"/>
  <c r="JF86" i="5"/>
  <c r="JF85" i="5"/>
  <c r="JF84" i="5"/>
  <c r="JF83" i="5"/>
  <c r="JF82" i="5"/>
  <c r="JF81" i="5"/>
  <c r="JF80" i="5"/>
  <c r="JF79" i="5"/>
  <c r="JF78" i="5"/>
  <c r="JF95" i="5"/>
  <c r="JF76" i="5"/>
  <c r="JF72" i="5"/>
  <c r="JF69" i="5"/>
  <c r="JF75" i="5"/>
  <c r="JF71" i="5"/>
  <c r="JF67" i="5"/>
  <c r="JF66" i="5"/>
  <c r="JF65" i="5"/>
  <c r="JF64" i="5"/>
  <c r="JF63" i="5"/>
  <c r="JF62" i="5"/>
  <c r="JF61" i="5"/>
  <c r="JF60" i="5"/>
  <c r="JF59" i="5"/>
  <c r="JF58" i="5"/>
  <c r="JF57" i="5"/>
  <c r="JF56" i="5"/>
  <c r="JF55" i="5"/>
  <c r="JF54" i="5"/>
  <c r="JF53" i="5"/>
  <c r="JF52" i="5"/>
  <c r="JF51" i="5"/>
  <c r="JF50" i="5"/>
  <c r="JF49" i="5"/>
  <c r="JF48" i="5"/>
  <c r="JF47" i="5"/>
  <c r="JF46" i="5"/>
  <c r="JF45" i="5"/>
  <c r="JF74" i="5"/>
  <c r="JF70" i="5"/>
  <c r="JF77" i="5"/>
  <c r="JF73" i="5"/>
  <c r="JF68" i="5"/>
  <c r="JJ198" i="5"/>
  <c r="JJ196" i="5"/>
  <c r="JJ194" i="5"/>
  <c r="JJ193" i="5"/>
  <c r="JJ197" i="5"/>
  <c r="JJ199" i="5"/>
  <c r="JJ195" i="5"/>
  <c r="JJ192" i="5"/>
  <c r="JJ191" i="5"/>
  <c r="JJ190" i="5"/>
  <c r="JJ188" i="5"/>
  <c r="JJ187" i="5"/>
  <c r="JJ186" i="5"/>
  <c r="JJ185" i="5"/>
  <c r="JJ184" i="5"/>
  <c r="JJ183" i="5"/>
  <c r="JJ182" i="5"/>
  <c r="JJ181" i="5"/>
  <c r="JJ189" i="5"/>
  <c r="JJ180" i="5"/>
  <c r="JJ179" i="5"/>
  <c r="JJ178" i="5"/>
  <c r="JJ177" i="5"/>
  <c r="JJ176" i="5"/>
  <c r="JJ175" i="5"/>
  <c r="JJ174" i="5"/>
  <c r="JJ172" i="5"/>
  <c r="JJ171" i="5"/>
  <c r="JJ170" i="5"/>
  <c r="JJ169" i="5"/>
  <c r="JJ168" i="5"/>
  <c r="JJ167" i="5"/>
  <c r="JJ166" i="5"/>
  <c r="JJ173" i="5"/>
  <c r="JJ165" i="5"/>
  <c r="JJ164" i="5"/>
  <c r="JJ163" i="5"/>
  <c r="JJ162" i="5"/>
  <c r="JJ161" i="5"/>
  <c r="JJ160" i="5"/>
  <c r="JJ159" i="5"/>
  <c r="JJ158" i="5"/>
  <c r="JJ157" i="5"/>
  <c r="JJ156" i="5"/>
  <c r="JJ155" i="5"/>
  <c r="JJ154" i="5"/>
  <c r="JJ153" i="5"/>
  <c r="JJ152" i="5"/>
  <c r="JJ151" i="5"/>
  <c r="JJ150" i="5"/>
  <c r="JJ149" i="5"/>
  <c r="JJ148" i="5"/>
  <c r="JJ147" i="5"/>
  <c r="JJ146" i="5"/>
  <c r="JJ145" i="5"/>
  <c r="JJ144" i="5"/>
  <c r="JJ143" i="5"/>
  <c r="JJ142" i="5"/>
  <c r="JJ141" i="5"/>
  <c r="JJ140" i="5"/>
  <c r="JJ139" i="5"/>
  <c r="JJ138" i="5"/>
  <c r="JJ137" i="5"/>
  <c r="JJ136" i="5"/>
  <c r="JJ135" i="5"/>
  <c r="JJ133" i="5"/>
  <c r="JJ132" i="5"/>
  <c r="JJ131" i="5"/>
  <c r="JJ130" i="5"/>
  <c r="JJ129" i="5"/>
  <c r="JJ128" i="5"/>
  <c r="JJ127" i="5"/>
  <c r="JJ126" i="5"/>
  <c r="JJ125" i="5"/>
  <c r="JJ124" i="5"/>
  <c r="JJ123" i="5"/>
  <c r="JJ122" i="5"/>
  <c r="JJ121" i="5"/>
  <c r="JJ134" i="5"/>
  <c r="JJ120" i="5"/>
  <c r="JJ116" i="5"/>
  <c r="JJ114" i="5"/>
  <c r="JJ113" i="5"/>
  <c r="JJ112" i="5"/>
  <c r="JJ111" i="5"/>
  <c r="JJ110" i="5"/>
  <c r="JJ109" i="5"/>
  <c r="JJ108" i="5"/>
  <c r="JJ107" i="5"/>
  <c r="JJ106" i="5"/>
  <c r="JJ105" i="5"/>
  <c r="JJ104" i="5"/>
  <c r="JJ103" i="5"/>
  <c r="JJ102" i="5"/>
  <c r="JJ101" i="5"/>
  <c r="JJ100" i="5"/>
  <c r="JJ99" i="5"/>
  <c r="JJ98" i="5"/>
  <c r="JJ97" i="5"/>
  <c r="JJ119" i="5"/>
  <c r="JJ118" i="5"/>
  <c r="JJ117" i="5"/>
  <c r="JJ115" i="5"/>
  <c r="JJ95" i="5"/>
  <c r="JJ96" i="5"/>
  <c r="JJ94" i="5"/>
  <c r="JJ93" i="5"/>
  <c r="JJ92" i="5"/>
  <c r="JJ91" i="5"/>
  <c r="JJ90" i="5"/>
  <c r="JJ89" i="5"/>
  <c r="JJ88" i="5"/>
  <c r="JJ87" i="5"/>
  <c r="JJ86" i="5"/>
  <c r="JJ85" i="5"/>
  <c r="JJ84" i="5"/>
  <c r="JJ83" i="5"/>
  <c r="JJ82" i="5"/>
  <c r="JJ81" i="5"/>
  <c r="JJ80" i="5"/>
  <c r="JJ79" i="5"/>
  <c r="JJ78" i="5"/>
  <c r="JJ75" i="5"/>
  <c r="JJ71" i="5"/>
  <c r="JJ68" i="5"/>
  <c r="JJ74" i="5"/>
  <c r="JJ70" i="5"/>
  <c r="JJ69" i="5"/>
  <c r="JJ67" i="5"/>
  <c r="JJ66" i="5"/>
  <c r="JJ65" i="5"/>
  <c r="JJ64" i="5"/>
  <c r="JJ63" i="5"/>
  <c r="JJ62" i="5"/>
  <c r="JJ61" i="5"/>
  <c r="JJ60" i="5"/>
  <c r="JJ59" i="5"/>
  <c r="JJ58" i="5"/>
  <c r="JJ57" i="5"/>
  <c r="JJ56" i="5"/>
  <c r="JJ55" i="5"/>
  <c r="JJ54" i="5"/>
  <c r="JJ53" i="5"/>
  <c r="JJ52" i="5"/>
  <c r="JJ51" i="5"/>
  <c r="JJ50" i="5"/>
  <c r="JJ49" i="5"/>
  <c r="JJ48" i="5"/>
  <c r="JJ47" i="5"/>
  <c r="JJ46" i="5"/>
  <c r="JJ45" i="5"/>
  <c r="JJ77" i="5"/>
  <c r="JJ73" i="5"/>
  <c r="JJ76" i="5"/>
  <c r="JJ72" i="5"/>
  <c r="JO199" i="5"/>
  <c r="JO198" i="5"/>
  <c r="JO197" i="5"/>
  <c r="JO196" i="5"/>
  <c r="JO195" i="5"/>
  <c r="JO194" i="5"/>
  <c r="JO192" i="5"/>
  <c r="JO191" i="5"/>
  <c r="JO190" i="5"/>
  <c r="JO189" i="5"/>
  <c r="JO193" i="5"/>
  <c r="JO188" i="5"/>
  <c r="JO187" i="5"/>
  <c r="JO186" i="5"/>
  <c r="JO185" i="5"/>
  <c r="JO184" i="5"/>
  <c r="JO183" i="5"/>
  <c r="JO182" i="5"/>
  <c r="JO181" i="5"/>
  <c r="JO178" i="5"/>
  <c r="JO174" i="5"/>
  <c r="JO177" i="5"/>
  <c r="JO173" i="5"/>
  <c r="JO180" i="5"/>
  <c r="JO176" i="5"/>
  <c r="JO170" i="5"/>
  <c r="JO166" i="5"/>
  <c r="JO169" i="5"/>
  <c r="JO165" i="5"/>
  <c r="JO164" i="5"/>
  <c r="JO179" i="5"/>
  <c r="JO172" i="5"/>
  <c r="JO168" i="5"/>
  <c r="JO175" i="5"/>
  <c r="JO171" i="5"/>
  <c r="JO167" i="5"/>
  <c r="JO162" i="5"/>
  <c r="JO161" i="5"/>
  <c r="JO160" i="5"/>
  <c r="JO159" i="5"/>
  <c r="JO158" i="5"/>
  <c r="JO157" i="5"/>
  <c r="JO156" i="5"/>
  <c r="JO163" i="5"/>
  <c r="JO155" i="5"/>
  <c r="JO154" i="5"/>
  <c r="JO153" i="5"/>
  <c r="JO152" i="5"/>
  <c r="JO151" i="5"/>
  <c r="JO150" i="5"/>
  <c r="JO149" i="5"/>
  <c r="JO148" i="5"/>
  <c r="JO147" i="5"/>
  <c r="JO146" i="5"/>
  <c r="JO145" i="5"/>
  <c r="JO144" i="5"/>
  <c r="JO143" i="5"/>
  <c r="JO142" i="5"/>
  <c r="JO141" i="5"/>
  <c r="JO140" i="5"/>
  <c r="JO139" i="5"/>
  <c r="JO138" i="5"/>
  <c r="JO137" i="5"/>
  <c r="JO136" i="5"/>
  <c r="JO135" i="5"/>
  <c r="JO133" i="5"/>
  <c r="JO132" i="5"/>
  <c r="JO131" i="5"/>
  <c r="JO130" i="5"/>
  <c r="JO129" i="5"/>
  <c r="JO128" i="5"/>
  <c r="JO127" i="5"/>
  <c r="JO126" i="5"/>
  <c r="JO125" i="5"/>
  <c r="JO124" i="5"/>
  <c r="JO123" i="5"/>
  <c r="JO122" i="5"/>
  <c r="JO121" i="5"/>
  <c r="JO120" i="5"/>
  <c r="JO119" i="5"/>
  <c r="JO118" i="5"/>
  <c r="JO117" i="5"/>
  <c r="JO116" i="5"/>
  <c r="JO134" i="5"/>
  <c r="JO115" i="5"/>
  <c r="JO114" i="5"/>
  <c r="JO113" i="5"/>
  <c r="JO112" i="5"/>
  <c r="JO111" i="5"/>
  <c r="JO110" i="5"/>
  <c r="JO109" i="5"/>
  <c r="JO108" i="5"/>
  <c r="JO107" i="5"/>
  <c r="JO106" i="5"/>
  <c r="JO105" i="5"/>
  <c r="JO104" i="5"/>
  <c r="JO103" i="5"/>
  <c r="JO102" i="5"/>
  <c r="JO101" i="5"/>
  <c r="JO100" i="5"/>
  <c r="JO99" i="5"/>
  <c r="JO98" i="5"/>
  <c r="JO97" i="5"/>
  <c r="JO95" i="5"/>
  <c r="JO94" i="5"/>
  <c r="JO93" i="5"/>
  <c r="JO92" i="5"/>
  <c r="JO91" i="5"/>
  <c r="JO90" i="5"/>
  <c r="JO89" i="5"/>
  <c r="JO88" i="5"/>
  <c r="JO87" i="5"/>
  <c r="JO86" i="5"/>
  <c r="JO85" i="5"/>
  <c r="JO84" i="5"/>
  <c r="JO83" i="5"/>
  <c r="JO82" i="5"/>
  <c r="JO81" i="5"/>
  <c r="JO80" i="5"/>
  <c r="JO79" i="5"/>
  <c r="JO78" i="5"/>
  <c r="JO77" i="5"/>
  <c r="JO76" i="5"/>
  <c r="JO75" i="5"/>
  <c r="JO74" i="5"/>
  <c r="JO73" i="5"/>
  <c r="JO72" i="5"/>
  <c r="JO71" i="5"/>
  <c r="JO70" i="5"/>
  <c r="JO96" i="5"/>
  <c r="JO68" i="5"/>
  <c r="JO67" i="5"/>
  <c r="JO66" i="5"/>
  <c r="JO65" i="5"/>
  <c r="JO64" i="5"/>
  <c r="JO63" i="5"/>
  <c r="JO62" i="5"/>
  <c r="JO61" i="5"/>
  <c r="JO60" i="5"/>
  <c r="JO59" i="5"/>
  <c r="JO58" i="5"/>
  <c r="JO57" i="5"/>
  <c r="JO56" i="5"/>
  <c r="JO55" i="5"/>
  <c r="JO54" i="5"/>
  <c r="JO53" i="5"/>
  <c r="JO52" i="5"/>
  <c r="JO51" i="5"/>
  <c r="JO50" i="5"/>
  <c r="JO49" i="5"/>
  <c r="JO48" i="5"/>
  <c r="JO47" i="5"/>
  <c r="JO46" i="5"/>
  <c r="JO45" i="5"/>
  <c r="JO44" i="5"/>
  <c r="JO43" i="5"/>
  <c r="JO42" i="5"/>
  <c r="JO41" i="5"/>
  <c r="JO40" i="5"/>
  <c r="JO39" i="5"/>
  <c r="JO38" i="5"/>
  <c r="JO37" i="5"/>
  <c r="JO36" i="5"/>
  <c r="JO35" i="5"/>
  <c r="JO34" i="5"/>
  <c r="JO69" i="5"/>
  <c r="JS199" i="5"/>
  <c r="JS198" i="5"/>
  <c r="JS197" i="5"/>
  <c r="JS196" i="5"/>
  <c r="JS195" i="5"/>
  <c r="JS193" i="5"/>
  <c r="JS192" i="5"/>
  <c r="JS191" i="5"/>
  <c r="JS190" i="5"/>
  <c r="JS189" i="5"/>
  <c r="JS188" i="5"/>
  <c r="JS187" i="5"/>
  <c r="JS186" i="5"/>
  <c r="JS185" i="5"/>
  <c r="JS184" i="5"/>
  <c r="JS183" i="5"/>
  <c r="JS182" i="5"/>
  <c r="JS181" i="5"/>
  <c r="JS194" i="5"/>
  <c r="JS177" i="5"/>
  <c r="JS180" i="5"/>
  <c r="JS176" i="5"/>
  <c r="JS179" i="5"/>
  <c r="JS175" i="5"/>
  <c r="JS169" i="5"/>
  <c r="JS173" i="5"/>
  <c r="JS172" i="5"/>
  <c r="JS168" i="5"/>
  <c r="JS165" i="5"/>
  <c r="JS164" i="5"/>
  <c r="JS178" i="5"/>
  <c r="JS171" i="5"/>
  <c r="JS167" i="5"/>
  <c r="JS174" i="5"/>
  <c r="JS170" i="5"/>
  <c r="JS166" i="5"/>
  <c r="JS162" i="5"/>
  <c r="JS161" i="5"/>
  <c r="JS160" i="5"/>
  <c r="JS159" i="5"/>
  <c r="JS158" i="5"/>
  <c r="JS157" i="5"/>
  <c r="JS156" i="5"/>
  <c r="JS163" i="5"/>
  <c r="JS154" i="5"/>
  <c r="JS152" i="5"/>
  <c r="JS153" i="5"/>
  <c r="JS155" i="5"/>
  <c r="JS151" i="5"/>
  <c r="JS150" i="5"/>
  <c r="JS149" i="5"/>
  <c r="JS148" i="5"/>
  <c r="JS147" i="5"/>
  <c r="JS146" i="5"/>
  <c r="JS145" i="5"/>
  <c r="JS144" i="5"/>
  <c r="JS143" i="5"/>
  <c r="JS142" i="5"/>
  <c r="JS141" i="5"/>
  <c r="JS140" i="5"/>
  <c r="JS139" i="5"/>
  <c r="JS138" i="5"/>
  <c r="JS137" i="5"/>
  <c r="JS136" i="5"/>
  <c r="JS135" i="5"/>
  <c r="JS134" i="5"/>
  <c r="JS133" i="5"/>
  <c r="JS132" i="5"/>
  <c r="JS131" i="5"/>
  <c r="JS130" i="5"/>
  <c r="JS129" i="5"/>
  <c r="JS128" i="5"/>
  <c r="JS127" i="5"/>
  <c r="JS126" i="5"/>
  <c r="JS125" i="5"/>
  <c r="JS124" i="5"/>
  <c r="JS123" i="5"/>
  <c r="JS122" i="5"/>
  <c r="JS121" i="5"/>
  <c r="JS120" i="5"/>
  <c r="JS119" i="5"/>
  <c r="JS118" i="5"/>
  <c r="JS117" i="5"/>
  <c r="JS116" i="5"/>
  <c r="JS115" i="5"/>
  <c r="JS114" i="5"/>
  <c r="JS113" i="5"/>
  <c r="JS112" i="5"/>
  <c r="JS111" i="5"/>
  <c r="JS110" i="5"/>
  <c r="JS109" i="5"/>
  <c r="JS108" i="5"/>
  <c r="JS107" i="5"/>
  <c r="JS106" i="5"/>
  <c r="JS105" i="5"/>
  <c r="JS104" i="5"/>
  <c r="JS103" i="5"/>
  <c r="JS102" i="5"/>
  <c r="JS101" i="5"/>
  <c r="JS100" i="5"/>
  <c r="JS99" i="5"/>
  <c r="JS98" i="5"/>
  <c r="JS97" i="5"/>
  <c r="JS94" i="5"/>
  <c r="JS93" i="5"/>
  <c r="JS92" i="5"/>
  <c r="JS91" i="5"/>
  <c r="JS90" i="5"/>
  <c r="JS89" i="5"/>
  <c r="JS88" i="5"/>
  <c r="JS87" i="5"/>
  <c r="JS86" i="5"/>
  <c r="JS85" i="5"/>
  <c r="JS84" i="5"/>
  <c r="JS83" i="5"/>
  <c r="JS82" i="5"/>
  <c r="JS81" i="5"/>
  <c r="JS80" i="5"/>
  <c r="JS79" i="5"/>
  <c r="JS78" i="5"/>
  <c r="JS77" i="5"/>
  <c r="JS76" i="5"/>
  <c r="JS75" i="5"/>
  <c r="JS74" i="5"/>
  <c r="JS73" i="5"/>
  <c r="JS72" i="5"/>
  <c r="JS71" i="5"/>
  <c r="JS70" i="5"/>
  <c r="JS95" i="5"/>
  <c r="JS96" i="5"/>
  <c r="JS67" i="5"/>
  <c r="JS66" i="5"/>
  <c r="JS65" i="5"/>
  <c r="JS64" i="5"/>
  <c r="JS63" i="5"/>
  <c r="JS62" i="5"/>
  <c r="JS61" i="5"/>
  <c r="JS60" i="5"/>
  <c r="JS59" i="5"/>
  <c r="JS58" i="5"/>
  <c r="JS57" i="5"/>
  <c r="JS56" i="5"/>
  <c r="JS55" i="5"/>
  <c r="JS54" i="5"/>
  <c r="JS53" i="5"/>
  <c r="JS52" i="5"/>
  <c r="JS51" i="5"/>
  <c r="JS50" i="5"/>
  <c r="JS49" i="5"/>
  <c r="JS48" i="5"/>
  <c r="JS47" i="5"/>
  <c r="JS46" i="5"/>
  <c r="JS45" i="5"/>
  <c r="JS44" i="5"/>
  <c r="JS43" i="5"/>
  <c r="JS42" i="5"/>
  <c r="JS41" i="5"/>
  <c r="JS40" i="5"/>
  <c r="JS39" i="5"/>
  <c r="JS38" i="5"/>
  <c r="JS37" i="5"/>
  <c r="JS36" i="5"/>
  <c r="JS35" i="5"/>
  <c r="JS34" i="5"/>
  <c r="JS68" i="5"/>
  <c r="JS69" i="5"/>
  <c r="JW199" i="5"/>
  <c r="JW198" i="5"/>
  <c r="JW197" i="5"/>
  <c r="JW196" i="5"/>
  <c r="JW195" i="5"/>
  <c r="JW194" i="5"/>
  <c r="JW192" i="5"/>
  <c r="JW191" i="5"/>
  <c r="JW190" i="5"/>
  <c r="JW189" i="5"/>
  <c r="JW188" i="5"/>
  <c r="JW187" i="5"/>
  <c r="JW186" i="5"/>
  <c r="JW185" i="5"/>
  <c r="JW184" i="5"/>
  <c r="JW183" i="5"/>
  <c r="JW182" i="5"/>
  <c r="JW181" i="5"/>
  <c r="JW193" i="5"/>
  <c r="JW180" i="5"/>
  <c r="JW176" i="5"/>
  <c r="JW179" i="5"/>
  <c r="JW175" i="5"/>
  <c r="JW173" i="5"/>
  <c r="JW178" i="5"/>
  <c r="JW174" i="5"/>
  <c r="JW172" i="5"/>
  <c r="JW168" i="5"/>
  <c r="JW171" i="5"/>
  <c r="JW167" i="5"/>
  <c r="JW165" i="5"/>
  <c r="JW164" i="5"/>
  <c r="JW177" i="5"/>
  <c r="JW170" i="5"/>
  <c r="JW166" i="5"/>
  <c r="JW169" i="5"/>
  <c r="JW163" i="5"/>
  <c r="JW162" i="5"/>
  <c r="JW161" i="5"/>
  <c r="JW160" i="5"/>
  <c r="JW159" i="5"/>
  <c r="JW158" i="5"/>
  <c r="JW157" i="5"/>
  <c r="JW156" i="5"/>
  <c r="JW153" i="5"/>
  <c r="JW152" i="5"/>
  <c r="JW155" i="5"/>
  <c r="JW154" i="5"/>
  <c r="JW151" i="5"/>
  <c r="JW150" i="5"/>
  <c r="JW149" i="5"/>
  <c r="JW148" i="5"/>
  <c r="JW147" i="5"/>
  <c r="JW146" i="5"/>
  <c r="JW145" i="5"/>
  <c r="JW144" i="5"/>
  <c r="JW143" i="5"/>
  <c r="JW142" i="5"/>
  <c r="JW141" i="5"/>
  <c r="JW140" i="5"/>
  <c r="JW139" i="5"/>
  <c r="JW138" i="5"/>
  <c r="JW137" i="5"/>
  <c r="JW136" i="5"/>
  <c r="JW135" i="5"/>
  <c r="JW133" i="5"/>
  <c r="JW132" i="5"/>
  <c r="JW131" i="5"/>
  <c r="JW130" i="5"/>
  <c r="JW129" i="5"/>
  <c r="JW128" i="5"/>
  <c r="JW127" i="5"/>
  <c r="JW126" i="5"/>
  <c r="JW125" i="5"/>
  <c r="JW124" i="5"/>
  <c r="JW123" i="5"/>
  <c r="JW122" i="5"/>
  <c r="JW121" i="5"/>
  <c r="JW120" i="5"/>
  <c r="JW119" i="5"/>
  <c r="JW118" i="5"/>
  <c r="JW117" i="5"/>
  <c r="JW116" i="5"/>
  <c r="JW134" i="5"/>
  <c r="JW115" i="5"/>
  <c r="JW114" i="5"/>
  <c r="JW113" i="5"/>
  <c r="JW112" i="5"/>
  <c r="JW111" i="5"/>
  <c r="JW110" i="5"/>
  <c r="JW109" i="5"/>
  <c r="JW108" i="5"/>
  <c r="JW107" i="5"/>
  <c r="JW106" i="5"/>
  <c r="JW105" i="5"/>
  <c r="JW104" i="5"/>
  <c r="JW103" i="5"/>
  <c r="JW102" i="5"/>
  <c r="JW101" i="5"/>
  <c r="JW100" i="5"/>
  <c r="JW99" i="5"/>
  <c r="JW98" i="5"/>
  <c r="JW97" i="5"/>
  <c r="JW94" i="5"/>
  <c r="JW93" i="5"/>
  <c r="JW92" i="5"/>
  <c r="JW91" i="5"/>
  <c r="JW90" i="5"/>
  <c r="JW89" i="5"/>
  <c r="JW88" i="5"/>
  <c r="JW87" i="5"/>
  <c r="JW86" i="5"/>
  <c r="JW85" i="5"/>
  <c r="JW84" i="5"/>
  <c r="JW83" i="5"/>
  <c r="JW82" i="5"/>
  <c r="JW81" i="5"/>
  <c r="JW80" i="5"/>
  <c r="JW79" i="5"/>
  <c r="JW78" i="5"/>
  <c r="JW77" i="5"/>
  <c r="JW76" i="5"/>
  <c r="JW75" i="5"/>
  <c r="JW74" i="5"/>
  <c r="JW73" i="5"/>
  <c r="JW72" i="5"/>
  <c r="JW71" i="5"/>
  <c r="JW70" i="5"/>
  <c r="JW95" i="5"/>
  <c r="JW96" i="5"/>
  <c r="JW67" i="5"/>
  <c r="JW66" i="5"/>
  <c r="JW65" i="5"/>
  <c r="JW64" i="5"/>
  <c r="JW63" i="5"/>
  <c r="JW62" i="5"/>
  <c r="JW61" i="5"/>
  <c r="JW60" i="5"/>
  <c r="JW59" i="5"/>
  <c r="JW58" i="5"/>
  <c r="JW57" i="5"/>
  <c r="JW56" i="5"/>
  <c r="JW55" i="5"/>
  <c r="JW54" i="5"/>
  <c r="JW53" i="5"/>
  <c r="JW52" i="5"/>
  <c r="JW51" i="5"/>
  <c r="JW50" i="5"/>
  <c r="JW49" i="5"/>
  <c r="JW48" i="5"/>
  <c r="JW47" i="5"/>
  <c r="JW46" i="5"/>
  <c r="JW45" i="5"/>
  <c r="JW44" i="5"/>
  <c r="JW43" i="5"/>
  <c r="JW42" i="5"/>
  <c r="JW41" i="5"/>
  <c r="JW40" i="5"/>
  <c r="JW39" i="5"/>
  <c r="JW38" i="5"/>
  <c r="JW37" i="5"/>
  <c r="JW36" i="5"/>
  <c r="JW35" i="5"/>
  <c r="JW34" i="5"/>
  <c r="JW68" i="5"/>
  <c r="JW69" i="5"/>
  <c r="KA199" i="5"/>
  <c r="KA198" i="5"/>
  <c r="KA197" i="5"/>
  <c r="KA196" i="5"/>
  <c r="KA195" i="5"/>
  <c r="KA193" i="5"/>
  <c r="KA192" i="5"/>
  <c r="KA191" i="5"/>
  <c r="KA190" i="5"/>
  <c r="KA189" i="5"/>
  <c r="KA188" i="5"/>
  <c r="KA187" i="5"/>
  <c r="KA186" i="5"/>
  <c r="KA185" i="5"/>
  <c r="KA184" i="5"/>
  <c r="KA183" i="5"/>
  <c r="KA182" i="5"/>
  <c r="KA181" i="5"/>
  <c r="KA194" i="5"/>
  <c r="KA179" i="5"/>
  <c r="KA175" i="5"/>
  <c r="KA178" i="5"/>
  <c r="KA174" i="5"/>
  <c r="KA177" i="5"/>
  <c r="KA173" i="5"/>
  <c r="KA171" i="5"/>
  <c r="KA167" i="5"/>
  <c r="KA180" i="5"/>
  <c r="KA170" i="5"/>
  <c r="KA166" i="5"/>
  <c r="KA165" i="5"/>
  <c r="KA164" i="5"/>
  <c r="KA176" i="5"/>
  <c r="KA169" i="5"/>
  <c r="KA172" i="5"/>
  <c r="KA168" i="5"/>
  <c r="KA163" i="5"/>
  <c r="KA162" i="5"/>
  <c r="KA161" i="5"/>
  <c r="KA160" i="5"/>
  <c r="KA159" i="5"/>
  <c r="KA158" i="5"/>
  <c r="KA157" i="5"/>
  <c r="KA156" i="5"/>
  <c r="KA155" i="5"/>
  <c r="KA154" i="5"/>
  <c r="KA152" i="5"/>
  <c r="KA153" i="5"/>
  <c r="KA151" i="5"/>
  <c r="KA150" i="5"/>
  <c r="KA149" i="5"/>
  <c r="KA148" i="5"/>
  <c r="KA147" i="5"/>
  <c r="KA146" i="5"/>
  <c r="KA145" i="5"/>
  <c r="KA144" i="5"/>
  <c r="KA143" i="5"/>
  <c r="KA142" i="5"/>
  <c r="KA141" i="5"/>
  <c r="KA140" i="5"/>
  <c r="KA139" i="5"/>
  <c r="KA138" i="5"/>
  <c r="KA137" i="5"/>
  <c r="KA136" i="5"/>
  <c r="KA135" i="5"/>
  <c r="KA132" i="5"/>
  <c r="KA131" i="5"/>
  <c r="KA130" i="5"/>
  <c r="KA129" i="5"/>
  <c r="KA128" i="5"/>
  <c r="KA127" i="5"/>
  <c r="KA126" i="5"/>
  <c r="KA125" i="5"/>
  <c r="KA124" i="5"/>
  <c r="KA123" i="5"/>
  <c r="KA122" i="5"/>
  <c r="KA121" i="5"/>
  <c r="KA120" i="5"/>
  <c r="KA119" i="5"/>
  <c r="KA118" i="5"/>
  <c r="KA117" i="5"/>
  <c r="KA116" i="5"/>
  <c r="KA133" i="5"/>
  <c r="KA134" i="5"/>
  <c r="KA115" i="5"/>
  <c r="KA114" i="5"/>
  <c r="KA113" i="5"/>
  <c r="KA112" i="5"/>
  <c r="KA111" i="5"/>
  <c r="KA110" i="5"/>
  <c r="KA109" i="5"/>
  <c r="KA108" i="5"/>
  <c r="KA107" i="5"/>
  <c r="KA106" i="5"/>
  <c r="KA105" i="5"/>
  <c r="KA104" i="5"/>
  <c r="KA103" i="5"/>
  <c r="KA102" i="5"/>
  <c r="KA101" i="5"/>
  <c r="KA100" i="5"/>
  <c r="KA99" i="5"/>
  <c r="KA98" i="5"/>
  <c r="KA97" i="5"/>
  <c r="KA96" i="5"/>
  <c r="KA94" i="5"/>
  <c r="KA93" i="5"/>
  <c r="KA92" i="5"/>
  <c r="KA91" i="5"/>
  <c r="KA90" i="5"/>
  <c r="KA89" i="5"/>
  <c r="KA88" i="5"/>
  <c r="KA87" i="5"/>
  <c r="KA86" i="5"/>
  <c r="KA85" i="5"/>
  <c r="KA84" i="5"/>
  <c r="KA83" i="5"/>
  <c r="KA82" i="5"/>
  <c r="KA81" i="5"/>
  <c r="KA80" i="5"/>
  <c r="KA79" i="5"/>
  <c r="KA78" i="5"/>
  <c r="KA77" i="5"/>
  <c r="KA76" i="5"/>
  <c r="KA75" i="5"/>
  <c r="KA74" i="5"/>
  <c r="KA73" i="5"/>
  <c r="KA72" i="5"/>
  <c r="KA71" i="5"/>
  <c r="KA70" i="5"/>
  <c r="KA95" i="5"/>
  <c r="KA69" i="5"/>
  <c r="KA67" i="5"/>
  <c r="KA66" i="5"/>
  <c r="KA65" i="5"/>
  <c r="KA64" i="5"/>
  <c r="KA63" i="5"/>
  <c r="KA62" i="5"/>
  <c r="KA61" i="5"/>
  <c r="KA60" i="5"/>
  <c r="KA59" i="5"/>
  <c r="KA58" i="5"/>
  <c r="KA57" i="5"/>
  <c r="KA56" i="5"/>
  <c r="KA55" i="5"/>
  <c r="KA54" i="5"/>
  <c r="KA53" i="5"/>
  <c r="KA52" i="5"/>
  <c r="KA51" i="5"/>
  <c r="KA50" i="5"/>
  <c r="KA49" i="5"/>
  <c r="KA48" i="5"/>
  <c r="KA47" i="5"/>
  <c r="KA46" i="5"/>
  <c r="KA45" i="5"/>
  <c r="KA44" i="5"/>
  <c r="KA43" i="5"/>
  <c r="KA42" i="5"/>
  <c r="KA41" i="5"/>
  <c r="KA40" i="5"/>
  <c r="KA39" i="5"/>
  <c r="KA38" i="5"/>
  <c r="KA37" i="5"/>
  <c r="KA36" i="5"/>
  <c r="KA35" i="5"/>
  <c r="KA34" i="5"/>
  <c r="KA68" i="5"/>
  <c r="KE199" i="5"/>
  <c r="KE198" i="5"/>
  <c r="KE197" i="5"/>
  <c r="KE196" i="5"/>
  <c r="KE195" i="5"/>
  <c r="KE194" i="5"/>
  <c r="KE192" i="5"/>
  <c r="KE191" i="5"/>
  <c r="KE190" i="5"/>
  <c r="KE189" i="5"/>
  <c r="KE188" i="5"/>
  <c r="KE187" i="5"/>
  <c r="KE186" i="5"/>
  <c r="KE185" i="5"/>
  <c r="KE184" i="5"/>
  <c r="KE183" i="5"/>
  <c r="KE182" i="5"/>
  <c r="KE181" i="5"/>
  <c r="KE193" i="5"/>
  <c r="KE178" i="5"/>
  <c r="KE174" i="5"/>
  <c r="KE177" i="5"/>
  <c r="KE173" i="5"/>
  <c r="KE180" i="5"/>
  <c r="KE176" i="5"/>
  <c r="KE170" i="5"/>
  <c r="KE166" i="5"/>
  <c r="KE179" i="5"/>
  <c r="KE169" i="5"/>
  <c r="KE165" i="5"/>
  <c r="KE164" i="5"/>
  <c r="KE175" i="5"/>
  <c r="KE172" i="5"/>
  <c r="KE168" i="5"/>
  <c r="KE171" i="5"/>
  <c r="KE167" i="5"/>
  <c r="KE162" i="5"/>
  <c r="KE161" i="5"/>
  <c r="KE160" i="5"/>
  <c r="KE159" i="5"/>
  <c r="KE158" i="5"/>
  <c r="KE157" i="5"/>
  <c r="KE156" i="5"/>
  <c r="KE163" i="5"/>
  <c r="KE155" i="5"/>
  <c r="KE154" i="5"/>
  <c r="KE153" i="5"/>
  <c r="KE152" i="5"/>
  <c r="KE151" i="5"/>
  <c r="KE150" i="5"/>
  <c r="KE149" i="5"/>
  <c r="KE148" i="5"/>
  <c r="KE147" i="5"/>
  <c r="KE146" i="5"/>
  <c r="KE145" i="5"/>
  <c r="KE144" i="5"/>
  <c r="KE143" i="5"/>
  <c r="KE142" i="5"/>
  <c r="KE141" i="5"/>
  <c r="KE140" i="5"/>
  <c r="KE139" i="5"/>
  <c r="KE138" i="5"/>
  <c r="KE137" i="5"/>
  <c r="KE136" i="5"/>
  <c r="KE135" i="5"/>
  <c r="KE132" i="5"/>
  <c r="KE131" i="5"/>
  <c r="KE130" i="5"/>
  <c r="KE129" i="5"/>
  <c r="KE128" i="5"/>
  <c r="KE127" i="5"/>
  <c r="KE126" i="5"/>
  <c r="KE125" i="5"/>
  <c r="KE124" i="5"/>
  <c r="KE123" i="5"/>
  <c r="KE122" i="5"/>
  <c r="KE121" i="5"/>
  <c r="KE120" i="5"/>
  <c r="KE119" i="5"/>
  <c r="KE118" i="5"/>
  <c r="KE117" i="5"/>
  <c r="KE116" i="5"/>
  <c r="KE133" i="5"/>
  <c r="KE134" i="5"/>
  <c r="KE115" i="5"/>
  <c r="KE114" i="5"/>
  <c r="KE113" i="5"/>
  <c r="KE112" i="5"/>
  <c r="KE111" i="5"/>
  <c r="KE110" i="5"/>
  <c r="KE109" i="5"/>
  <c r="KE108" i="5"/>
  <c r="KE107" i="5"/>
  <c r="KE106" i="5"/>
  <c r="KE105" i="5"/>
  <c r="KE104" i="5"/>
  <c r="KE103" i="5"/>
  <c r="KE102" i="5"/>
  <c r="KE101" i="5"/>
  <c r="KE100" i="5"/>
  <c r="KE99" i="5"/>
  <c r="KE98" i="5"/>
  <c r="KE97" i="5"/>
  <c r="KE95" i="5"/>
  <c r="KE94" i="5"/>
  <c r="KE93" i="5"/>
  <c r="KE92" i="5"/>
  <c r="KE91" i="5"/>
  <c r="KE90" i="5"/>
  <c r="KE89" i="5"/>
  <c r="KE88" i="5"/>
  <c r="KE87" i="5"/>
  <c r="KE86" i="5"/>
  <c r="KE85" i="5"/>
  <c r="KE84" i="5"/>
  <c r="KE83" i="5"/>
  <c r="KE82" i="5"/>
  <c r="KE81" i="5"/>
  <c r="KE80" i="5"/>
  <c r="KE79" i="5"/>
  <c r="KE78" i="5"/>
  <c r="KE77" i="5"/>
  <c r="KE76" i="5"/>
  <c r="KE75" i="5"/>
  <c r="KE74" i="5"/>
  <c r="KE73" i="5"/>
  <c r="KE72" i="5"/>
  <c r="KE71" i="5"/>
  <c r="KE70" i="5"/>
  <c r="KE96" i="5"/>
  <c r="KE68" i="5"/>
  <c r="KE67" i="5"/>
  <c r="KE66" i="5"/>
  <c r="KE65" i="5"/>
  <c r="KE64" i="5"/>
  <c r="KE63" i="5"/>
  <c r="KE62" i="5"/>
  <c r="KE61" i="5"/>
  <c r="KE60" i="5"/>
  <c r="KE59" i="5"/>
  <c r="KE58" i="5"/>
  <c r="KE57" i="5"/>
  <c r="KE56" i="5"/>
  <c r="KE55" i="5"/>
  <c r="KE54" i="5"/>
  <c r="KE53" i="5"/>
  <c r="KE52" i="5"/>
  <c r="KE51" i="5"/>
  <c r="KE50" i="5"/>
  <c r="KE49" i="5"/>
  <c r="KE48" i="5"/>
  <c r="KE47" i="5"/>
  <c r="KE46" i="5"/>
  <c r="KE45" i="5"/>
  <c r="KE44" i="5"/>
  <c r="KE43" i="5"/>
  <c r="KE42" i="5"/>
  <c r="KE41" i="5"/>
  <c r="KE40" i="5"/>
  <c r="KE39" i="5"/>
  <c r="KE38" i="5"/>
  <c r="KE37" i="5"/>
  <c r="KE36" i="5"/>
  <c r="KE35" i="5"/>
  <c r="KE34" i="5"/>
  <c r="KE69" i="5"/>
  <c r="KI199" i="5"/>
  <c r="KI198" i="5"/>
  <c r="KI197" i="5"/>
  <c r="KI196" i="5"/>
  <c r="KI195" i="5"/>
  <c r="KI193" i="5"/>
  <c r="KI192" i="5"/>
  <c r="KI191" i="5"/>
  <c r="KI190" i="5"/>
  <c r="KI189" i="5"/>
  <c r="KI194" i="5"/>
  <c r="KI188" i="5"/>
  <c r="KI187" i="5"/>
  <c r="KI186" i="5"/>
  <c r="KI185" i="5"/>
  <c r="KI184" i="5"/>
  <c r="KI183" i="5"/>
  <c r="KI182" i="5"/>
  <c r="KI181" i="5"/>
  <c r="KI177" i="5"/>
  <c r="KI180" i="5"/>
  <c r="KI176" i="5"/>
  <c r="KI179" i="5"/>
  <c r="KI175" i="5"/>
  <c r="KI169" i="5"/>
  <c r="KI178" i="5"/>
  <c r="KI172" i="5"/>
  <c r="KI168" i="5"/>
  <c r="KI165" i="5"/>
  <c r="KI164" i="5"/>
  <c r="KI174" i="5"/>
  <c r="KI171" i="5"/>
  <c r="KI167" i="5"/>
  <c r="KI173" i="5"/>
  <c r="KI170" i="5"/>
  <c r="KI166" i="5"/>
  <c r="KI162" i="5"/>
  <c r="KI161" i="5"/>
  <c r="KI160" i="5"/>
  <c r="KI159" i="5"/>
  <c r="KI158" i="5"/>
  <c r="KI157" i="5"/>
  <c r="KI156" i="5"/>
  <c r="KI155" i="5"/>
  <c r="KI163" i="5"/>
  <c r="KI154" i="5"/>
  <c r="KI152" i="5"/>
  <c r="KI153" i="5"/>
  <c r="KI151" i="5"/>
  <c r="KI150" i="5"/>
  <c r="KI149" i="5"/>
  <c r="KI148" i="5"/>
  <c r="KI147" i="5"/>
  <c r="KI146" i="5"/>
  <c r="KI145" i="5"/>
  <c r="KI144" i="5"/>
  <c r="KI143" i="5"/>
  <c r="KI142" i="5"/>
  <c r="KI141" i="5"/>
  <c r="KI140" i="5"/>
  <c r="KI139" i="5"/>
  <c r="KI138" i="5"/>
  <c r="KI137" i="5"/>
  <c r="KI136" i="5"/>
  <c r="KI135" i="5"/>
  <c r="KI134" i="5"/>
  <c r="KI132" i="5"/>
  <c r="KI131" i="5"/>
  <c r="KI130" i="5"/>
  <c r="KI129" i="5"/>
  <c r="KI128" i="5"/>
  <c r="KI127" i="5"/>
  <c r="KI126" i="5"/>
  <c r="KI125" i="5"/>
  <c r="KI124" i="5"/>
  <c r="KI123" i="5"/>
  <c r="KI122" i="5"/>
  <c r="KI121" i="5"/>
  <c r="KI120" i="5"/>
  <c r="KI119" i="5"/>
  <c r="KI118" i="5"/>
  <c r="KI117" i="5"/>
  <c r="KI116" i="5"/>
  <c r="KI133" i="5"/>
  <c r="KI115" i="5"/>
  <c r="KI114" i="5"/>
  <c r="KI113" i="5"/>
  <c r="KI112" i="5"/>
  <c r="KI111" i="5"/>
  <c r="KI110" i="5"/>
  <c r="KI109" i="5"/>
  <c r="KI108" i="5"/>
  <c r="KI107" i="5"/>
  <c r="KI106" i="5"/>
  <c r="KI105" i="5"/>
  <c r="KI104" i="5"/>
  <c r="KI103" i="5"/>
  <c r="KI102" i="5"/>
  <c r="KI101" i="5"/>
  <c r="KI100" i="5"/>
  <c r="KI99" i="5"/>
  <c r="KI98" i="5"/>
  <c r="KI97" i="5"/>
  <c r="KI94" i="5"/>
  <c r="KI93" i="5"/>
  <c r="KI92" i="5"/>
  <c r="KI91" i="5"/>
  <c r="KI90" i="5"/>
  <c r="KI89" i="5"/>
  <c r="KI88" i="5"/>
  <c r="KI87" i="5"/>
  <c r="KI86" i="5"/>
  <c r="KI85" i="5"/>
  <c r="KI84" i="5"/>
  <c r="KI83" i="5"/>
  <c r="KI82" i="5"/>
  <c r="KI81" i="5"/>
  <c r="KI80" i="5"/>
  <c r="KI79" i="5"/>
  <c r="KI78" i="5"/>
  <c r="KI77" i="5"/>
  <c r="KI76" i="5"/>
  <c r="KI75" i="5"/>
  <c r="KI74" i="5"/>
  <c r="KI73" i="5"/>
  <c r="KI72" i="5"/>
  <c r="KI71" i="5"/>
  <c r="KI70" i="5"/>
  <c r="KI69" i="5"/>
  <c r="KI95" i="5"/>
  <c r="KI96" i="5"/>
  <c r="KI67" i="5"/>
  <c r="KI66" i="5"/>
  <c r="KI65" i="5"/>
  <c r="KI64" i="5"/>
  <c r="KI63" i="5"/>
  <c r="KI62" i="5"/>
  <c r="KI61" i="5"/>
  <c r="KI60" i="5"/>
  <c r="KI59" i="5"/>
  <c r="KI58" i="5"/>
  <c r="KI57" i="5"/>
  <c r="KI56" i="5"/>
  <c r="KI55" i="5"/>
  <c r="KI54" i="5"/>
  <c r="KI53" i="5"/>
  <c r="KI52" i="5"/>
  <c r="KI51" i="5"/>
  <c r="KI50" i="5"/>
  <c r="KI49" i="5"/>
  <c r="KI48" i="5"/>
  <c r="KI47" i="5"/>
  <c r="KI46" i="5"/>
  <c r="KI45" i="5"/>
  <c r="KI44" i="5"/>
  <c r="KI43" i="5"/>
  <c r="KI42" i="5"/>
  <c r="KI41" i="5"/>
  <c r="KI40" i="5"/>
  <c r="KI39" i="5"/>
  <c r="KI38" i="5"/>
  <c r="KI37" i="5"/>
  <c r="KI36" i="5"/>
  <c r="KI35" i="5"/>
  <c r="KI34" i="5"/>
  <c r="KI68" i="5"/>
  <c r="KM199" i="5"/>
  <c r="KM198" i="5"/>
  <c r="KM197" i="5"/>
  <c r="KM196" i="5"/>
  <c r="KM195" i="5"/>
  <c r="KM194" i="5"/>
  <c r="KM192" i="5"/>
  <c r="KM191" i="5"/>
  <c r="KM190" i="5"/>
  <c r="KM189" i="5"/>
  <c r="KM193" i="5"/>
  <c r="KM188" i="5"/>
  <c r="KM187" i="5"/>
  <c r="KM186" i="5"/>
  <c r="KM185" i="5"/>
  <c r="KM184" i="5"/>
  <c r="KM183" i="5"/>
  <c r="KM182" i="5"/>
  <c r="KM181" i="5"/>
  <c r="KM180" i="5"/>
  <c r="KM176" i="5"/>
  <c r="KM179" i="5"/>
  <c r="KM175" i="5"/>
  <c r="KM173" i="5"/>
  <c r="KM178" i="5"/>
  <c r="KM174" i="5"/>
  <c r="KM172" i="5"/>
  <c r="KM168" i="5"/>
  <c r="KM177" i="5"/>
  <c r="KM171" i="5"/>
  <c r="KM167" i="5"/>
  <c r="KM165" i="5"/>
  <c r="KM164" i="5"/>
  <c r="KM170" i="5"/>
  <c r="KM166" i="5"/>
  <c r="KM169" i="5"/>
  <c r="KM163" i="5"/>
  <c r="KM162" i="5"/>
  <c r="KM161" i="5"/>
  <c r="KM160" i="5"/>
  <c r="KM159" i="5"/>
  <c r="KM158" i="5"/>
  <c r="KM157" i="5"/>
  <c r="KM156" i="5"/>
  <c r="KM155" i="5"/>
  <c r="KM153" i="5"/>
  <c r="KM152" i="5"/>
  <c r="KM154" i="5"/>
  <c r="KM151" i="5"/>
  <c r="KM150" i="5"/>
  <c r="KM149" i="5"/>
  <c r="KM148" i="5"/>
  <c r="KM147" i="5"/>
  <c r="KM146" i="5"/>
  <c r="KM145" i="5"/>
  <c r="KM144" i="5"/>
  <c r="KM143" i="5"/>
  <c r="KM142" i="5"/>
  <c r="KM141" i="5"/>
  <c r="KM140" i="5"/>
  <c r="KM139" i="5"/>
  <c r="KM138" i="5"/>
  <c r="KM137" i="5"/>
  <c r="KM136" i="5"/>
  <c r="KM135" i="5"/>
  <c r="KM133" i="5"/>
  <c r="KM132" i="5"/>
  <c r="KM131" i="5"/>
  <c r="KM130" i="5"/>
  <c r="KM129" i="5"/>
  <c r="KM128" i="5"/>
  <c r="KM127" i="5"/>
  <c r="KM126" i="5"/>
  <c r="KM125" i="5"/>
  <c r="KM124" i="5"/>
  <c r="KM123" i="5"/>
  <c r="KM122" i="5"/>
  <c r="KM121" i="5"/>
  <c r="KM120" i="5"/>
  <c r="KM119" i="5"/>
  <c r="KM118" i="5"/>
  <c r="KM117" i="5"/>
  <c r="KM116" i="5"/>
  <c r="KM134" i="5"/>
  <c r="KM115" i="5"/>
  <c r="KM114" i="5"/>
  <c r="KM113" i="5"/>
  <c r="KM112" i="5"/>
  <c r="KM111" i="5"/>
  <c r="KM110" i="5"/>
  <c r="KM109" i="5"/>
  <c r="KM108" i="5"/>
  <c r="KM107" i="5"/>
  <c r="KM106" i="5"/>
  <c r="KM105" i="5"/>
  <c r="KM104" i="5"/>
  <c r="KM103" i="5"/>
  <c r="KM102" i="5"/>
  <c r="KM101" i="5"/>
  <c r="KM100" i="5"/>
  <c r="KM99" i="5"/>
  <c r="KM98" i="5"/>
  <c r="KM97" i="5"/>
  <c r="KM93" i="5"/>
  <c r="KM92" i="5"/>
  <c r="KM91" i="5"/>
  <c r="KM90" i="5"/>
  <c r="KM89" i="5"/>
  <c r="KM88" i="5"/>
  <c r="KM87" i="5"/>
  <c r="KM86" i="5"/>
  <c r="KM85" i="5"/>
  <c r="KM84" i="5"/>
  <c r="KM83" i="5"/>
  <c r="KM82" i="5"/>
  <c r="KM81" i="5"/>
  <c r="KM80" i="5"/>
  <c r="KM79" i="5"/>
  <c r="KM78" i="5"/>
  <c r="KM77" i="5"/>
  <c r="KM76" i="5"/>
  <c r="KM75" i="5"/>
  <c r="KM74" i="5"/>
  <c r="KM73" i="5"/>
  <c r="KM72" i="5"/>
  <c r="KM71" i="5"/>
  <c r="KM70" i="5"/>
  <c r="KM69" i="5"/>
  <c r="KM94" i="5"/>
  <c r="KM95" i="5"/>
  <c r="KM96" i="5"/>
  <c r="KM66" i="5"/>
  <c r="KM65" i="5"/>
  <c r="KM64" i="5"/>
  <c r="KM63" i="5"/>
  <c r="KM62" i="5"/>
  <c r="KM61" i="5"/>
  <c r="KM60" i="5"/>
  <c r="KM59" i="5"/>
  <c r="KM58" i="5"/>
  <c r="KM57" i="5"/>
  <c r="KM56" i="5"/>
  <c r="KM55" i="5"/>
  <c r="KM54" i="5"/>
  <c r="KM53" i="5"/>
  <c r="KM52" i="5"/>
  <c r="KM51" i="5"/>
  <c r="KM50" i="5"/>
  <c r="KM49" i="5"/>
  <c r="KM48" i="5"/>
  <c r="KM47" i="5"/>
  <c r="KM46" i="5"/>
  <c r="KM45" i="5"/>
  <c r="KM44" i="5"/>
  <c r="KM43" i="5"/>
  <c r="KM42" i="5"/>
  <c r="KM41" i="5"/>
  <c r="KM40" i="5"/>
  <c r="KM39" i="5"/>
  <c r="KM38" i="5"/>
  <c r="KM37" i="5"/>
  <c r="KM36" i="5"/>
  <c r="KM35" i="5"/>
  <c r="KM34" i="5"/>
  <c r="KM67" i="5"/>
  <c r="KM68" i="5"/>
  <c r="KQ199" i="5"/>
  <c r="KQ198" i="5"/>
  <c r="KQ197" i="5"/>
  <c r="KQ196" i="5"/>
  <c r="KQ195" i="5"/>
  <c r="KQ193" i="5"/>
  <c r="KQ191" i="5"/>
  <c r="KQ190" i="5"/>
  <c r="KQ189" i="5"/>
  <c r="KQ194" i="5"/>
  <c r="KQ192" i="5"/>
  <c r="KQ188" i="5"/>
  <c r="KQ187" i="5"/>
  <c r="KQ186" i="5"/>
  <c r="KQ185" i="5"/>
  <c r="KQ184" i="5"/>
  <c r="KQ183" i="5"/>
  <c r="KQ182" i="5"/>
  <c r="KQ181" i="5"/>
  <c r="KQ179" i="5"/>
  <c r="KQ175" i="5"/>
  <c r="KQ178" i="5"/>
  <c r="KQ174" i="5"/>
  <c r="KQ177" i="5"/>
  <c r="KQ180" i="5"/>
  <c r="KQ171" i="5"/>
  <c r="KQ167" i="5"/>
  <c r="KQ176" i="5"/>
  <c r="KQ170" i="5"/>
  <c r="KQ166" i="5"/>
  <c r="KQ164" i="5"/>
  <c r="KQ173" i="5"/>
  <c r="KQ169" i="5"/>
  <c r="KQ165" i="5"/>
  <c r="KQ172" i="5"/>
  <c r="KQ168" i="5"/>
  <c r="KQ163" i="5"/>
  <c r="KQ161" i="5"/>
  <c r="KQ160" i="5"/>
  <c r="KQ159" i="5"/>
  <c r="KQ158" i="5"/>
  <c r="KQ157" i="5"/>
  <c r="KQ156" i="5"/>
  <c r="KQ155" i="5"/>
  <c r="KQ162" i="5"/>
  <c r="KQ154" i="5"/>
  <c r="KQ152" i="5"/>
  <c r="KQ153" i="5"/>
  <c r="KQ151" i="5"/>
  <c r="KQ150" i="5"/>
  <c r="KQ149" i="5"/>
  <c r="KQ148" i="5"/>
  <c r="KQ147" i="5"/>
  <c r="KQ146" i="5"/>
  <c r="KQ145" i="5"/>
  <c r="KQ144" i="5"/>
  <c r="KQ143" i="5"/>
  <c r="KQ142" i="5"/>
  <c r="KQ141" i="5"/>
  <c r="KQ140" i="5"/>
  <c r="KQ139" i="5"/>
  <c r="KQ138" i="5"/>
  <c r="KQ137" i="5"/>
  <c r="KQ136" i="5"/>
  <c r="KQ135" i="5"/>
  <c r="KQ132" i="5"/>
  <c r="KQ131" i="5"/>
  <c r="KQ130" i="5"/>
  <c r="KQ129" i="5"/>
  <c r="KQ128" i="5"/>
  <c r="KQ127" i="5"/>
  <c r="KQ126" i="5"/>
  <c r="KQ125" i="5"/>
  <c r="KQ124" i="5"/>
  <c r="KQ123" i="5"/>
  <c r="KQ122" i="5"/>
  <c r="KQ121" i="5"/>
  <c r="KQ120" i="5"/>
  <c r="KQ119" i="5"/>
  <c r="KQ118" i="5"/>
  <c r="KQ117" i="5"/>
  <c r="KQ116" i="5"/>
  <c r="KQ133" i="5"/>
  <c r="KQ134" i="5"/>
  <c r="KQ115" i="5"/>
  <c r="KQ114" i="5"/>
  <c r="KQ113" i="5"/>
  <c r="KQ112" i="5"/>
  <c r="KQ111" i="5"/>
  <c r="KQ110" i="5"/>
  <c r="KQ109" i="5"/>
  <c r="KQ108" i="5"/>
  <c r="KQ107" i="5"/>
  <c r="KQ106" i="5"/>
  <c r="KQ105" i="5"/>
  <c r="KQ104" i="5"/>
  <c r="KQ103" i="5"/>
  <c r="KQ102" i="5"/>
  <c r="KQ101" i="5"/>
  <c r="KQ100" i="5"/>
  <c r="KQ99" i="5"/>
  <c r="KQ98" i="5"/>
  <c r="KQ97" i="5"/>
  <c r="KQ96" i="5"/>
  <c r="KQ93" i="5"/>
  <c r="KQ92" i="5"/>
  <c r="KQ91" i="5"/>
  <c r="KQ90" i="5"/>
  <c r="KQ89" i="5"/>
  <c r="KQ88" i="5"/>
  <c r="KQ87" i="5"/>
  <c r="KQ86" i="5"/>
  <c r="KQ85" i="5"/>
  <c r="KQ84" i="5"/>
  <c r="KQ83" i="5"/>
  <c r="KQ82" i="5"/>
  <c r="KQ81" i="5"/>
  <c r="KQ80" i="5"/>
  <c r="KQ79" i="5"/>
  <c r="KQ78" i="5"/>
  <c r="KQ77" i="5"/>
  <c r="KQ76" i="5"/>
  <c r="KQ75" i="5"/>
  <c r="KQ74" i="5"/>
  <c r="KQ73" i="5"/>
  <c r="KQ72" i="5"/>
  <c r="KQ71" i="5"/>
  <c r="KQ70" i="5"/>
  <c r="KQ69" i="5"/>
  <c r="KQ94" i="5"/>
  <c r="KQ95" i="5"/>
  <c r="KQ66" i="5"/>
  <c r="KQ65" i="5"/>
  <c r="KQ64" i="5"/>
  <c r="KQ63" i="5"/>
  <c r="KQ62" i="5"/>
  <c r="KQ61" i="5"/>
  <c r="KQ60" i="5"/>
  <c r="KQ59" i="5"/>
  <c r="KQ58" i="5"/>
  <c r="KQ57" i="5"/>
  <c r="KQ56" i="5"/>
  <c r="KQ55" i="5"/>
  <c r="KQ54" i="5"/>
  <c r="KQ53" i="5"/>
  <c r="KQ52" i="5"/>
  <c r="KQ51" i="5"/>
  <c r="KQ50" i="5"/>
  <c r="KQ49" i="5"/>
  <c r="KQ48" i="5"/>
  <c r="KQ47" i="5"/>
  <c r="KQ46" i="5"/>
  <c r="KQ45" i="5"/>
  <c r="KQ44" i="5"/>
  <c r="KQ43" i="5"/>
  <c r="KQ42" i="5"/>
  <c r="KQ41" i="5"/>
  <c r="KQ40" i="5"/>
  <c r="KQ39" i="5"/>
  <c r="KQ38" i="5"/>
  <c r="KQ37" i="5"/>
  <c r="KQ36" i="5"/>
  <c r="KQ35" i="5"/>
  <c r="KQ34" i="5"/>
  <c r="KQ67" i="5"/>
  <c r="KQ68" i="5"/>
  <c r="KU199" i="5"/>
  <c r="KU198" i="5"/>
  <c r="KU197" i="5"/>
  <c r="KU196" i="5"/>
  <c r="KU195" i="5"/>
  <c r="KU194" i="5"/>
  <c r="KU192" i="5"/>
  <c r="KU191" i="5"/>
  <c r="KU190" i="5"/>
  <c r="KU189" i="5"/>
  <c r="KU193" i="5"/>
  <c r="KU188" i="5"/>
  <c r="KU187" i="5"/>
  <c r="KU186" i="5"/>
  <c r="KU185" i="5"/>
  <c r="KU184" i="5"/>
  <c r="KU183" i="5"/>
  <c r="KU182" i="5"/>
  <c r="KU181" i="5"/>
  <c r="KU178" i="5"/>
  <c r="KU174" i="5"/>
  <c r="KU177" i="5"/>
  <c r="KU173" i="5"/>
  <c r="KU180" i="5"/>
  <c r="KU176" i="5"/>
  <c r="KU179" i="5"/>
  <c r="KU170" i="5"/>
  <c r="KU166" i="5"/>
  <c r="KU175" i="5"/>
  <c r="KU169" i="5"/>
  <c r="KU164" i="5"/>
  <c r="KU172" i="5"/>
  <c r="KU168" i="5"/>
  <c r="KU171" i="5"/>
  <c r="KU167" i="5"/>
  <c r="KU165" i="5"/>
  <c r="KU161" i="5"/>
  <c r="KU160" i="5"/>
  <c r="KU159" i="5"/>
  <c r="KU158" i="5"/>
  <c r="KU157" i="5"/>
  <c r="KU156" i="5"/>
  <c r="KU155" i="5"/>
  <c r="KU163" i="5"/>
  <c r="KU162" i="5"/>
  <c r="KU154" i="5"/>
  <c r="KU153" i="5"/>
  <c r="KU152" i="5"/>
  <c r="KU151" i="5"/>
  <c r="KU150" i="5"/>
  <c r="KU149" i="5"/>
  <c r="KU148" i="5"/>
  <c r="KU147" i="5"/>
  <c r="KU146" i="5"/>
  <c r="KU145" i="5"/>
  <c r="KU144" i="5"/>
  <c r="KU143" i="5"/>
  <c r="KU142" i="5"/>
  <c r="KU141" i="5"/>
  <c r="KU140" i="5"/>
  <c r="KU139" i="5"/>
  <c r="KU138" i="5"/>
  <c r="KU137" i="5"/>
  <c r="KU136" i="5"/>
  <c r="KU135" i="5"/>
  <c r="KU132" i="5"/>
  <c r="KU131" i="5"/>
  <c r="KU130" i="5"/>
  <c r="KU129" i="5"/>
  <c r="KU128" i="5"/>
  <c r="KU127" i="5"/>
  <c r="KU126" i="5"/>
  <c r="KU125" i="5"/>
  <c r="KU124" i="5"/>
  <c r="KU123" i="5"/>
  <c r="KU122" i="5"/>
  <c r="KU121" i="5"/>
  <c r="KU120" i="5"/>
  <c r="KU119" i="5"/>
  <c r="KU118" i="5"/>
  <c r="KU117" i="5"/>
  <c r="KU116" i="5"/>
  <c r="KU133" i="5"/>
  <c r="KU134" i="5"/>
  <c r="KU115" i="5"/>
  <c r="KU114" i="5"/>
  <c r="KU113" i="5"/>
  <c r="KU112" i="5"/>
  <c r="KU111" i="5"/>
  <c r="KU110" i="5"/>
  <c r="KU109" i="5"/>
  <c r="KU108" i="5"/>
  <c r="KU107" i="5"/>
  <c r="KU106" i="5"/>
  <c r="KU105" i="5"/>
  <c r="KU104" i="5"/>
  <c r="KU103" i="5"/>
  <c r="KU102" i="5"/>
  <c r="KU101" i="5"/>
  <c r="KU100" i="5"/>
  <c r="KU99" i="5"/>
  <c r="KU98" i="5"/>
  <c r="KU97" i="5"/>
  <c r="KU95" i="5"/>
  <c r="KU93" i="5"/>
  <c r="KU92" i="5"/>
  <c r="KU91" i="5"/>
  <c r="KU90" i="5"/>
  <c r="KU89" i="5"/>
  <c r="KU88" i="5"/>
  <c r="KU87" i="5"/>
  <c r="KU86" i="5"/>
  <c r="KU85" i="5"/>
  <c r="KU84" i="5"/>
  <c r="KU83" i="5"/>
  <c r="KU82" i="5"/>
  <c r="KU81" i="5"/>
  <c r="KU80" i="5"/>
  <c r="KU79" i="5"/>
  <c r="KU78" i="5"/>
  <c r="KU77" i="5"/>
  <c r="KU76" i="5"/>
  <c r="KU75" i="5"/>
  <c r="KU74" i="5"/>
  <c r="KU73" i="5"/>
  <c r="KU72" i="5"/>
  <c r="KU71" i="5"/>
  <c r="KU70" i="5"/>
  <c r="KU69" i="5"/>
  <c r="KU96" i="5"/>
  <c r="KU94" i="5"/>
  <c r="KU68" i="5"/>
  <c r="KU66" i="5"/>
  <c r="KU65" i="5"/>
  <c r="KU64" i="5"/>
  <c r="KU63" i="5"/>
  <c r="KU62" i="5"/>
  <c r="KU61" i="5"/>
  <c r="KU60" i="5"/>
  <c r="KU59" i="5"/>
  <c r="KU58" i="5"/>
  <c r="KU57" i="5"/>
  <c r="KU56" i="5"/>
  <c r="KU55" i="5"/>
  <c r="KU54" i="5"/>
  <c r="KU53" i="5"/>
  <c r="KU52" i="5"/>
  <c r="KU51" i="5"/>
  <c r="KU50" i="5"/>
  <c r="KU49" i="5"/>
  <c r="KU48" i="5"/>
  <c r="KU47" i="5"/>
  <c r="KU46" i="5"/>
  <c r="KU45" i="5"/>
  <c r="KU44" i="5"/>
  <c r="KU43" i="5"/>
  <c r="KU42" i="5"/>
  <c r="KU41" i="5"/>
  <c r="KU40" i="5"/>
  <c r="KU39" i="5"/>
  <c r="KU38" i="5"/>
  <c r="KU37" i="5"/>
  <c r="KU36" i="5"/>
  <c r="KU35" i="5"/>
  <c r="KU34" i="5"/>
  <c r="KU67" i="5"/>
  <c r="KY199" i="5"/>
  <c r="KY198" i="5"/>
  <c r="KY197" i="5"/>
  <c r="KY196" i="5"/>
  <c r="KY195" i="5"/>
  <c r="KY193" i="5"/>
  <c r="KY191" i="5"/>
  <c r="KY190" i="5"/>
  <c r="KY189" i="5"/>
  <c r="KY192" i="5"/>
  <c r="KY188" i="5"/>
  <c r="KY187" i="5"/>
  <c r="KY186" i="5"/>
  <c r="KY185" i="5"/>
  <c r="KY184" i="5"/>
  <c r="KY183" i="5"/>
  <c r="KY182" i="5"/>
  <c r="KY181" i="5"/>
  <c r="KY180" i="5"/>
  <c r="KY194" i="5"/>
  <c r="KY177" i="5"/>
  <c r="KY173" i="5"/>
  <c r="KY176" i="5"/>
  <c r="KY179" i="5"/>
  <c r="KY175" i="5"/>
  <c r="KY178" i="5"/>
  <c r="KY169" i="5"/>
  <c r="KY174" i="5"/>
  <c r="KY172" i="5"/>
  <c r="KY168" i="5"/>
  <c r="KY165" i="5"/>
  <c r="KY164" i="5"/>
  <c r="KY171" i="5"/>
  <c r="KY167" i="5"/>
  <c r="KY170" i="5"/>
  <c r="KY166" i="5"/>
  <c r="KY162" i="5"/>
  <c r="KY161" i="5"/>
  <c r="KY160" i="5"/>
  <c r="KY159" i="5"/>
  <c r="KY158" i="5"/>
  <c r="KY157" i="5"/>
  <c r="KY156" i="5"/>
  <c r="KY155" i="5"/>
  <c r="KY163" i="5"/>
  <c r="KY154" i="5"/>
  <c r="KY152" i="5"/>
  <c r="KY153" i="5"/>
  <c r="KY151" i="5"/>
  <c r="KY150" i="5"/>
  <c r="KY149" i="5"/>
  <c r="KY148" i="5"/>
  <c r="KY147" i="5"/>
  <c r="KY146" i="5"/>
  <c r="KY145" i="5"/>
  <c r="KY144" i="5"/>
  <c r="KY143" i="5"/>
  <c r="KY142" i="5"/>
  <c r="KY141" i="5"/>
  <c r="KY140" i="5"/>
  <c r="KY139" i="5"/>
  <c r="KY138" i="5"/>
  <c r="KY137" i="5"/>
  <c r="KY136" i="5"/>
  <c r="KY135" i="5"/>
  <c r="KY134" i="5"/>
  <c r="KY132" i="5"/>
  <c r="KY131" i="5"/>
  <c r="KY130" i="5"/>
  <c r="KY129" i="5"/>
  <c r="KY128" i="5"/>
  <c r="KY127" i="5"/>
  <c r="KY126" i="5"/>
  <c r="KY125" i="5"/>
  <c r="KY124" i="5"/>
  <c r="KY123" i="5"/>
  <c r="KY122" i="5"/>
  <c r="KY121" i="5"/>
  <c r="KY120" i="5"/>
  <c r="KY119" i="5"/>
  <c r="KY118" i="5"/>
  <c r="KY117" i="5"/>
  <c r="KY116" i="5"/>
  <c r="KY133" i="5"/>
  <c r="KY115" i="5"/>
  <c r="KY114" i="5"/>
  <c r="KY113" i="5"/>
  <c r="KY112" i="5"/>
  <c r="KY111" i="5"/>
  <c r="KY110" i="5"/>
  <c r="KY109" i="5"/>
  <c r="KY108" i="5"/>
  <c r="KY107" i="5"/>
  <c r="KY106" i="5"/>
  <c r="KY105" i="5"/>
  <c r="KY104" i="5"/>
  <c r="KY103" i="5"/>
  <c r="KY102" i="5"/>
  <c r="KY101" i="5"/>
  <c r="KY100" i="5"/>
  <c r="KY99" i="5"/>
  <c r="KY98" i="5"/>
  <c r="KY97" i="5"/>
  <c r="KY94" i="5"/>
  <c r="KY93" i="5"/>
  <c r="KY92" i="5"/>
  <c r="KY91" i="5"/>
  <c r="KY90" i="5"/>
  <c r="KY89" i="5"/>
  <c r="KY88" i="5"/>
  <c r="KY87" i="5"/>
  <c r="KY86" i="5"/>
  <c r="KY85" i="5"/>
  <c r="KY84" i="5"/>
  <c r="KY83" i="5"/>
  <c r="KY82" i="5"/>
  <c r="KY81" i="5"/>
  <c r="KY80" i="5"/>
  <c r="KY79" i="5"/>
  <c r="KY78" i="5"/>
  <c r="KY77" i="5"/>
  <c r="KY76" i="5"/>
  <c r="KY75" i="5"/>
  <c r="KY74" i="5"/>
  <c r="KY73" i="5"/>
  <c r="KY72" i="5"/>
  <c r="KY71" i="5"/>
  <c r="KY70" i="5"/>
  <c r="KY69" i="5"/>
  <c r="KY95" i="5"/>
  <c r="KY96" i="5"/>
  <c r="KY67" i="5"/>
  <c r="KY66" i="5"/>
  <c r="KY65" i="5"/>
  <c r="KY64" i="5"/>
  <c r="KY63" i="5"/>
  <c r="KY62" i="5"/>
  <c r="KY61" i="5"/>
  <c r="KY60" i="5"/>
  <c r="KY59" i="5"/>
  <c r="KY58" i="5"/>
  <c r="KY57" i="5"/>
  <c r="KY56" i="5"/>
  <c r="KY55" i="5"/>
  <c r="KY54" i="5"/>
  <c r="KY53" i="5"/>
  <c r="KY52" i="5"/>
  <c r="KY51" i="5"/>
  <c r="KY50" i="5"/>
  <c r="KY49" i="5"/>
  <c r="KY48" i="5"/>
  <c r="KY47" i="5"/>
  <c r="KY46" i="5"/>
  <c r="KY45" i="5"/>
  <c r="KY44" i="5"/>
  <c r="KY43" i="5"/>
  <c r="KY42" i="5"/>
  <c r="KY41" i="5"/>
  <c r="KY40" i="5"/>
  <c r="KY39" i="5"/>
  <c r="KY38" i="5"/>
  <c r="KY37" i="5"/>
  <c r="KY36" i="5"/>
  <c r="KY35" i="5"/>
  <c r="KY34" i="5"/>
  <c r="KY68" i="5"/>
  <c r="LC199" i="5"/>
  <c r="LC198" i="5"/>
  <c r="LC197" i="5"/>
  <c r="LC196" i="5"/>
  <c r="LC195" i="5"/>
  <c r="LC194" i="5"/>
  <c r="LC192" i="5"/>
  <c r="LC191" i="5"/>
  <c r="LC190" i="5"/>
  <c r="LC189" i="5"/>
  <c r="LC188" i="5"/>
  <c r="LC187" i="5"/>
  <c r="LC186" i="5"/>
  <c r="LC185" i="5"/>
  <c r="LC184" i="5"/>
  <c r="LC183" i="5"/>
  <c r="LC182" i="5"/>
  <c r="LC181" i="5"/>
  <c r="LC180" i="5"/>
  <c r="LC176" i="5"/>
  <c r="LC193" i="5"/>
  <c r="LC179" i="5"/>
  <c r="LC175" i="5"/>
  <c r="LC178" i="5"/>
  <c r="LC174" i="5"/>
  <c r="LC177" i="5"/>
  <c r="LC172" i="5"/>
  <c r="LC168" i="5"/>
  <c r="LC173" i="5"/>
  <c r="LC171" i="5"/>
  <c r="LC167" i="5"/>
  <c r="LC164" i="5"/>
  <c r="LC170" i="5"/>
  <c r="LC166" i="5"/>
  <c r="LC169" i="5"/>
  <c r="LC165" i="5"/>
  <c r="LC163" i="5"/>
  <c r="LC162" i="5"/>
  <c r="LC161" i="5"/>
  <c r="LC160" i="5"/>
  <c r="LC159" i="5"/>
  <c r="LC158" i="5"/>
  <c r="LC157" i="5"/>
  <c r="LC156" i="5"/>
  <c r="LC155" i="5"/>
  <c r="LC153" i="5"/>
  <c r="LC152" i="5"/>
  <c r="LC154" i="5"/>
  <c r="LC151" i="5"/>
  <c r="LC150" i="5"/>
  <c r="LC149" i="5"/>
  <c r="LC148" i="5"/>
  <c r="LC147" i="5"/>
  <c r="LC146" i="5"/>
  <c r="LC145" i="5"/>
  <c r="LC144" i="5"/>
  <c r="LC143" i="5"/>
  <c r="LC142" i="5"/>
  <c r="LC141" i="5"/>
  <c r="LC140" i="5"/>
  <c r="LC139" i="5"/>
  <c r="LC138" i="5"/>
  <c r="LC137" i="5"/>
  <c r="LC136" i="5"/>
  <c r="LC135" i="5"/>
  <c r="LC133" i="5"/>
  <c r="LC132" i="5"/>
  <c r="LC131" i="5"/>
  <c r="LC130" i="5"/>
  <c r="LC129" i="5"/>
  <c r="LC128" i="5"/>
  <c r="LC127" i="5"/>
  <c r="LC126" i="5"/>
  <c r="LC125" i="5"/>
  <c r="LC124" i="5"/>
  <c r="LC123" i="5"/>
  <c r="LC122" i="5"/>
  <c r="LC121" i="5"/>
  <c r="LC120" i="5"/>
  <c r="LC119" i="5"/>
  <c r="LC118" i="5"/>
  <c r="LC117" i="5"/>
  <c r="LC116" i="5"/>
  <c r="LC134" i="5"/>
  <c r="LC115" i="5"/>
  <c r="LC114" i="5"/>
  <c r="LC113" i="5"/>
  <c r="LC112" i="5"/>
  <c r="LC111" i="5"/>
  <c r="LC110" i="5"/>
  <c r="LC109" i="5"/>
  <c r="LC108" i="5"/>
  <c r="LC107" i="5"/>
  <c r="LC106" i="5"/>
  <c r="LC105" i="5"/>
  <c r="LC104" i="5"/>
  <c r="LC103" i="5"/>
  <c r="LC102" i="5"/>
  <c r="LC101" i="5"/>
  <c r="LC100" i="5"/>
  <c r="LC99" i="5"/>
  <c r="LC98" i="5"/>
  <c r="LC97" i="5"/>
  <c r="LC93" i="5"/>
  <c r="LC92" i="5"/>
  <c r="LC91" i="5"/>
  <c r="LC90" i="5"/>
  <c r="LC89" i="5"/>
  <c r="LC88" i="5"/>
  <c r="LC87" i="5"/>
  <c r="LC86" i="5"/>
  <c r="LC85" i="5"/>
  <c r="LC84" i="5"/>
  <c r="LC83" i="5"/>
  <c r="LC82" i="5"/>
  <c r="LC81" i="5"/>
  <c r="LC80" i="5"/>
  <c r="LC79" i="5"/>
  <c r="LC78" i="5"/>
  <c r="LC77" i="5"/>
  <c r="LC76" i="5"/>
  <c r="LC75" i="5"/>
  <c r="LC74" i="5"/>
  <c r="LC73" i="5"/>
  <c r="LC72" i="5"/>
  <c r="LC71" i="5"/>
  <c r="LC70" i="5"/>
  <c r="LC69" i="5"/>
  <c r="LC96" i="5"/>
  <c r="LC94" i="5"/>
  <c r="LC95" i="5"/>
  <c r="LC66" i="5"/>
  <c r="LC65" i="5"/>
  <c r="LC64" i="5"/>
  <c r="LC63" i="5"/>
  <c r="LC62" i="5"/>
  <c r="LC61" i="5"/>
  <c r="LC60" i="5"/>
  <c r="LC59" i="5"/>
  <c r="LC58" i="5"/>
  <c r="LC57" i="5"/>
  <c r="LC56" i="5"/>
  <c r="LC55" i="5"/>
  <c r="LC54" i="5"/>
  <c r="LC53" i="5"/>
  <c r="LC52" i="5"/>
  <c r="LC51" i="5"/>
  <c r="LC50" i="5"/>
  <c r="LC49" i="5"/>
  <c r="LC48" i="5"/>
  <c r="LC47" i="5"/>
  <c r="LC46" i="5"/>
  <c r="LC45" i="5"/>
  <c r="LC44" i="5"/>
  <c r="LC43" i="5"/>
  <c r="LC42" i="5"/>
  <c r="LC41" i="5"/>
  <c r="LC40" i="5"/>
  <c r="LC39" i="5"/>
  <c r="LC38" i="5"/>
  <c r="LC37" i="5"/>
  <c r="LC36" i="5"/>
  <c r="LC35" i="5"/>
  <c r="LC34" i="5"/>
  <c r="LC67" i="5"/>
  <c r="LC68" i="5"/>
  <c r="LG199" i="5"/>
  <c r="LG198" i="5"/>
  <c r="LG197" i="5"/>
  <c r="LG196" i="5"/>
  <c r="LG195" i="5"/>
  <c r="LG193" i="5"/>
  <c r="LG191" i="5"/>
  <c r="LG190" i="5"/>
  <c r="LG189" i="5"/>
  <c r="LG187" i="5"/>
  <c r="LG186" i="5"/>
  <c r="LG185" i="5"/>
  <c r="LG184" i="5"/>
  <c r="LG183" i="5"/>
  <c r="LG182" i="5"/>
  <c r="LG181" i="5"/>
  <c r="LG180" i="5"/>
  <c r="LG194" i="5"/>
  <c r="LG188" i="5"/>
  <c r="LG192" i="5"/>
  <c r="LG179" i="5"/>
  <c r="LG175" i="5"/>
  <c r="LG178" i="5"/>
  <c r="LG174" i="5"/>
  <c r="LG177" i="5"/>
  <c r="LG173" i="5"/>
  <c r="LG176" i="5"/>
  <c r="LG171" i="5"/>
  <c r="LG167" i="5"/>
  <c r="LG170" i="5"/>
  <c r="LG166" i="5"/>
  <c r="LG164" i="5"/>
  <c r="LG169" i="5"/>
  <c r="LG165" i="5"/>
  <c r="LG172" i="5"/>
  <c r="LG168" i="5"/>
  <c r="LG163" i="5"/>
  <c r="LG161" i="5"/>
  <c r="LG160" i="5"/>
  <c r="LG159" i="5"/>
  <c r="LG158" i="5"/>
  <c r="LG157" i="5"/>
  <c r="LG156" i="5"/>
  <c r="LG155" i="5"/>
  <c r="LG162" i="5"/>
  <c r="LG154" i="5"/>
  <c r="LG152" i="5"/>
  <c r="LG153" i="5"/>
  <c r="LG151" i="5"/>
  <c r="LG150" i="5"/>
  <c r="LG149" i="5"/>
  <c r="LG148" i="5"/>
  <c r="LG147" i="5"/>
  <c r="LG146" i="5"/>
  <c r="LG145" i="5"/>
  <c r="LG144" i="5"/>
  <c r="LG143" i="5"/>
  <c r="LG142" i="5"/>
  <c r="LG141" i="5"/>
  <c r="LG140" i="5"/>
  <c r="LG139" i="5"/>
  <c r="LG138" i="5"/>
  <c r="LG137" i="5"/>
  <c r="LG136" i="5"/>
  <c r="LG135" i="5"/>
  <c r="LG132" i="5"/>
  <c r="LG131" i="5"/>
  <c r="LG130" i="5"/>
  <c r="LG129" i="5"/>
  <c r="LG128" i="5"/>
  <c r="LG127" i="5"/>
  <c r="LG126" i="5"/>
  <c r="LG125" i="5"/>
  <c r="LG124" i="5"/>
  <c r="LG123" i="5"/>
  <c r="LG122" i="5"/>
  <c r="LG121" i="5"/>
  <c r="LG120" i="5"/>
  <c r="LG119" i="5"/>
  <c r="LG118" i="5"/>
  <c r="LG117" i="5"/>
  <c r="LG116" i="5"/>
  <c r="LG133" i="5"/>
  <c r="LG134" i="5"/>
  <c r="LG115" i="5"/>
  <c r="LG114" i="5"/>
  <c r="LG113" i="5"/>
  <c r="LG112" i="5"/>
  <c r="LG111" i="5"/>
  <c r="LG110" i="5"/>
  <c r="LG109" i="5"/>
  <c r="LG108" i="5"/>
  <c r="LG107" i="5"/>
  <c r="LG106" i="5"/>
  <c r="LG105" i="5"/>
  <c r="LG104" i="5"/>
  <c r="LG103" i="5"/>
  <c r="LG102" i="5"/>
  <c r="LG101" i="5"/>
  <c r="LG100" i="5"/>
  <c r="LG99" i="5"/>
  <c r="LG98" i="5"/>
  <c r="LG97" i="5"/>
  <c r="LG93" i="5"/>
  <c r="LG92" i="5"/>
  <c r="LG91" i="5"/>
  <c r="LG90" i="5"/>
  <c r="LG89" i="5"/>
  <c r="LG88" i="5"/>
  <c r="LG87" i="5"/>
  <c r="LG86" i="5"/>
  <c r="LG85" i="5"/>
  <c r="LG84" i="5"/>
  <c r="LG83" i="5"/>
  <c r="LG82" i="5"/>
  <c r="LG81" i="5"/>
  <c r="LG80" i="5"/>
  <c r="LG79" i="5"/>
  <c r="LG78" i="5"/>
  <c r="LG77" i="5"/>
  <c r="LG76" i="5"/>
  <c r="LG75" i="5"/>
  <c r="LG74" i="5"/>
  <c r="LG73" i="5"/>
  <c r="LG72" i="5"/>
  <c r="LG71" i="5"/>
  <c r="LG70" i="5"/>
  <c r="LG69" i="5"/>
  <c r="LG94" i="5"/>
  <c r="LG96" i="5"/>
  <c r="LG95" i="5"/>
  <c r="LG66" i="5"/>
  <c r="LG65" i="5"/>
  <c r="LG64" i="5"/>
  <c r="LG63" i="5"/>
  <c r="LG62" i="5"/>
  <c r="LG61" i="5"/>
  <c r="LG60" i="5"/>
  <c r="LG59" i="5"/>
  <c r="LG58" i="5"/>
  <c r="LG57" i="5"/>
  <c r="LG56" i="5"/>
  <c r="LG55" i="5"/>
  <c r="LG54" i="5"/>
  <c r="LG53" i="5"/>
  <c r="LG52" i="5"/>
  <c r="LG51" i="5"/>
  <c r="LG50" i="5"/>
  <c r="LG49" i="5"/>
  <c r="LG48" i="5"/>
  <c r="LG47" i="5"/>
  <c r="LG46" i="5"/>
  <c r="LG45" i="5"/>
  <c r="LG44" i="5"/>
  <c r="LG43" i="5"/>
  <c r="LG42" i="5"/>
  <c r="LG41" i="5"/>
  <c r="LG40" i="5"/>
  <c r="LG39" i="5"/>
  <c r="LG38" i="5"/>
  <c r="LG37" i="5"/>
  <c r="LG36" i="5"/>
  <c r="LG35" i="5"/>
  <c r="LG34" i="5"/>
  <c r="LG67" i="5"/>
  <c r="LG68" i="5"/>
  <c r="LK199" i="5"/>
  <c r="LK198" i="5"/>
  <c r="LK197" i="5"/>
  <c r="LK196" i="5"/>
  <c r="LK195" i="5"/>
  <c r="LK194" i="5"/>
  <c r="LK192" i="5"/>
  <c r="LK191" i="5"/>
  <c r="LK190" i="5"/>
  <c r="LK189" i="5"/>
  <c r="LK187" i="5"/>
  <c r="LK186" i="5"/>
  <c r="LK185" i="5"/>
  <c r="LK184" i="5"/>
  <c r="LK183" i="5"/>
  <c r="LK182" i="5"/>
  <c r="LK181" i="5"/>
  <c r="LK180" i="5"/>
  <c r="LK193" i="5"/>
  <c r="LK188" i="5"/>
  <c r="LK178" i="5"/>
  <c r="LK174" i="5"/>
  <c r="LK177" i="5"/>
  <c r="LK173" i="5"/>
  <c r="LK176" i="5"/>
  <c r="LK175" i="5"/>
  <c r="LK170" i="5"/>
  <c r="LK166" i="5"/>
  <c r="LK169" i="5"/>
  <c r="LK165" i="5"/>
  <c r="LK164" i="5"/>
  <c r="LK172" i="5"/>
  <c r="LK168" i="5"/>
  <c r="LK179" i="5"/>
  <c r="LK171" i="5"/>
  <c r="LK167" i="5"/>
  <c r="LK161" i="5"/>
  <c r="LK160" i="5"/>
  <c r="LK159" i="5"/>
  <c r="LK158" i="5"/>
  <c r="LK157" i="5"/>
  <c r="LK156" i="5"/>
  <c r="LK155" i="5"/>
  <c r="LK163" i="5"/>
  <c r="LK162" i="5"/>
  <c r="LK152" i="5"/>
  <c r="LK154" i="5"/>
  <c r="LK153" i="5"/>
  <c r="LK151" i="5"/>
  <c r="LK150" i="5"/>
  <c r="LK149" i="5"/>
  <c r="LK148" i="5"/>
  <c r="LK147" i="5"/>
  <c r="LK146" i="5"/>
  <c r="LK145" i="5"/>
  <c r="LK144" i="5"/>
  <c r="LK143" i="5"/>
  <c r="LK142" i="5"/>
  <c r="LK141" i="5"/>
  <c r="LK140" i="5"/>
  <c r="LK139" i="5"/>
  <c r="LK138" i="5"/>
  <c r="LK137" i="5"/>
  <c r="LK136" i="5"/>
  <c r="LK135" i="5"/>
  <c r="LK132" i="5"/>
  <c r="LK131" i="5"/>
  <c r="LK130" i="5"/>
  <c r="LK129" i="5"/>
  <c r="LK128" i="5"/>
  <c r="LK127" i="5"/>
  <c r="LK126" i="5"/>
  <c r="LK125" i="5"/>
  <c r="LK124" i="5"/>
  <c r="LK123" i="5"/>
  <c r="LK122" i="5"/>
  <c r="LK121" i="5"/>
  <c r="LK120" i="5"/>
  <c r="LK119" i="5"/>
  <c r="LK118" i="5"/>
  <c r="LK117" i="5"/>
  <c r="LK116" i="5"/>
  <c r="LK115" i="5"/>
  <c r="LK133" i="5"/>
  <c r="LK134" i="5"/>
  <c r="LK114" i="5"/>
  <c r="LK113" i="5"/>
  <c r="LK112" i="5"/>
  <c r="LK111" i="5"/>
  <c r="LK110" i="5"/>
  <c r="LK109" i="5"/>
  <c r="LK108" i="5"/>
  <c r="LK107" i="5"/>
  <c r="LK106" i="5"/>
  <c r="LK105" i="5"/>
  <c r="LK104" i="5"/>
  <c r="LK103" i="5"/>
  <c r="LK102" i="5"/>
  <c r="LK101" i="5"/>
  <c r="LK100" i="5"/>
  <c r="LK99" i="5"/>
  <c r="LK98" i="5"/>
  <c r="LK97" i="5"/>
  <c r="LK96" i="5"/>
  <c r="LK95" i="5"/>
  <c r="LK93" i="5"/>
  <c r="LK92" i="5"/>
  <c r="LK91" i="5"/>
  <c r="LK90" i="5"/>
  <c r="LK89" i="5"/>
  <c r="LK88" i="5"/>
  <c r="LK87" i="5"/>
  <c r="LK86" i="5"/>
  <c r="LK85" i="5"/>
  <c r="LK84" i="5"/>
  <c r="LK83" i="5"/>
  <c r="LK82" i="5"/>
  <c r="LK81" i="5"/>
  <c r="LK80" i="5"/>
  <c r="LK79" i="5"/>
  <c r="LK78" i="5"/>
  <c r="LK77" i="5"/>
  <c r="LK76" i="5"/>
  <c r="LK75" i="5"/>
  <c r="LK74" i="5"/>
  <c r="LK73" i="5"/>
  <c r="LK72" i="5"/>
  <c r="LK71" i="5"/>
  <c r="LK70" i="5"/>
  <c r="LK69" i="5"/>
  <c r="LK94" i="5"/>
  <c r="LK68" i="5"/>
  <c r="LK66" i="5"/>
  <c r="LK65" i="5"/>
  <c r="LK64" i="5"/>
  <c r="LK63" i="5"/>
  <c r="LK62" i="5"/>
  <c r="LK61" i="5"/>
  <c r="LK60" i="5"/>
  <c r="LK59" i="5"/>
  <c r="LK58" i="5"/>
  <c r="LK57" i="5"/>
  <c r="LK56" i="5"/>
  <c r="LK55" i="5"/>
  <c r="LK54" i="5"/>
  <c r="LK53" i="5"/>
  <c r="LK52" i="5"/>
  <c r="LK51" i="5"/>
  <c r="LK50" i="5"/>
  <c r="LK49" i="5"/>
  <c r="LK48" i="5"/>
  <c r="LK47" i="5"/>
  <c r="LK46" i="5"/>
  <c r="LK45" i="5"/>
  <c r="LK44" i="5"/>
  <c r="LK43" i="5"/>
  <c r="LK42" i="5"/>
  <c r="LK41" i="5"/>
  <c r="LK40" i="5"/>
  <c r="LK39" i="5"/>
  <c r="LK38" i="5"/>
  <c r="LK37" i="5"/>
  <c r="LK36" i="5"/>
  <c r="LK35" i="5"/>
  <c r="LK34" i="5"/>
  <c r="LK67" i="5"/>
  <c r="LO199" i="5"/>
  <c r="LO198" i="5"/>
  <c r="LO197" i="5"/>
  <c r="LO196" i="5"/>
  <c r="LO195" i="5"/>
  <c r="LO193" i="5"/>
  <c r="LO191" i="5"/>
  <c r="LO190" i="5"/>
  <c r="LO189" i="5"/>
  <c r="LO188" i="5"/>
  <c r="LO194" i="5"/>
  <c r="LO187" i="5"/>
  <c r="LO186" i="5"/>
  <c r="LO185" i="5"/>
  <c r="LO184" i="5"/>
  <c r="LO183" i="5"/>
  <c r="LO182" i="5"/>
  <c r="LO181" i="5"/>
  <c r="LO180" i="5"/>
  <c r="LO192" i="5"/>
  <c r="LO177" i="5"/>
  <c r="LO173" i="5"/>
  <c r="LO176" i="5"/>
  <c r="LO179" i="5"/>
  <c r="LO175" i="5"/>
  <c r="LO174" i="5"/>
  <c r="LO169" i="5"/>
  <c r="LO165" i="5"/>
  <c r="LO172" i="5"/>
  <c r="LO168" i="5"/>
  <c r="LO164" i="5"/>
  <c r="LO171" i="5"/>
  <c r="LO167" i="5"/>
  <c r="LO178" i="5"/>
  <c r="LO170" i="5"/>
  <c r="LO166" i="5"/>
  <c r="LO162" i="5"/>
  <c r="LO161" i="5"/>
  <c r="LO160" i="5"/>
  <c r="LO159" i="5"/>
  <c r="LO158" i="5"/>
  <c r="LO157" i="5"/>
  <c r="LO156" i="5"/>
  <c r="LO155" i="5"/>
  <c r="LO163" i="5"/>
  <c r="LO154" i="5"/>
  <c r="LO153" i="5"/>
  <c r="LO152" i="5"/>
  <c r="LO151" i="5"/>
  <c r="LO150" i="5"/>
  <c r="LO149" i="5"/>
  <c r="LO148" i="5"/>
  <c r="LO147" i="5"/>
  <c r="LO146" i="5"/>
  <c r="LO145" i="5"/>
  <c r="LO144" i="5"/>
  <c r="LO143" i="5"/>
  <c r="LO142" i="5"/>
  <c r="LO141" i="5"/>
  <c r="LO140" i="5"/>
  <c r="LO139" i="5"/>
  <c r="LO138" i="5"/>
  <c r="LO137" i="5"/>
  <c r="LO136" i="5"/>
  <c r="LO135" i="5"/>
  <c r="LO132" i="5"/>
  <c r="LO131" i="5"/>
  <c r="LO130" i="5"/>
  <c r="LO129" i="5"/>
  <c r="LO128" i="5"/>
  <c r="LO127" i="5"/>
  <c r="LO126" i="5"/>
  <c r="LO125" i="5"/>
  <c r="LO124" i="5"/>
  <c r="LO123" i="5"/>
  <c r="LO122" i="5"/>
  <c r="LO121" i="5"/>
  <c r="LO120" i="5"/>
  <c r="LO119" i="5"/>
  <c r="LO118" i="5"/>
  <c r="LO117" i="5"/>
  <c r="LO116" i="5"/>
  <c r="LO115" i="5"/>
  <c r="LO134" i="5"/>
  <c r="LO133" i="5"/>
  <c r="LO114" i="5"/>
  <c r="LO113" i="5"/>
  <c r="LO112" i="5"/>
  <c r="LO111" i="5"/>
  <c r="LO110" i="5"/>
  <c r="LO109" i="5"/>
  <c r="LO108" i="5"/>
  <c r="LO107" i="5"/>
  <c r="LO106" i="5"/>
  <c r="LO105" i="5"/>
  <c r="LO104" i="5"/>
  <c r="LO103" i="5"/>
  <c r="LO102" i="5"/>
  <c r="LO101" i="5"/>
  <c r="LO100" i="5"/>
  <c r="LO99" i="5"/>
  <c r="LO98" i="5"/>
  <c r="LO97" i="5"/>
  <c r="LO96" i="5"/>
  <c r="LO94" i="5"/>
  <c r="LO93" i="5"/>
  <c r="LO92" i="5"/>
  <c r="LO91" i="5"/>
  <c r="LO90" i="5"/>
  <c r="LO89" i="5"/>
  <c r="LO88" i="5"/>
  <c r="LO87" i="5"/>
  <c r="LO86" i="5"/>
  <c r="LO85" i="5"/>
  <c r="LO84" i="5"/>
  <c r="LO83" i="5"/>
  <c r="LO82" i="5"/>
  <c r="LO81" i="5"/>
  <c r="LO80" i="5"/>
  <c r="LO79" i="5"/>
  <c r="LO78" i="5"/>
  <c r="LO77" i="5"/>
  <c r="LO76" i="5"/>
  <c r="LO75" i="5"/>
  <c r="LO74" i="5"/>
  <c r="LO73" i="5"/>
  <c r="LO72" i="5"/>
  <c r="LO71" i="5"/>
  <c r="LO70" i="5"/>
  <c r="LO69" i="5"/>
  <c r="LO95" i="5"/>
  <c r="LO67" i="5"/>
  <c r="LO66" i="5"/>
  <c r="LO65" i="5"/>
  <c r="LO64" i="5"/>
  <c r="LO63" i="5"/>
  <c r="LO62" i="5"/>
  <c r="LO61" i="5"/>
  <c r="LO60" i="5"/>
  <c r="LO59" i="5"/>
  <c r="LO58" i="5"/>
  <c r="LO57" i="5"/>
  <c r="LO56" i="5"/>
  <c r="LO55" i="5"/>
  <c r="LO54" i="5"/>
  <c r="LO53" i="5"/>
  <c r="LO52" i="5"/>
  <c r="LO51" i="5"/>
  <c r="LO50" i="5"/>
  <c r="LO49" i="5"/>
  <c r="LO48" i="5"/>
  <c r="LO47" i="5"/>
  <c r="LO46" i="5"/>
  <c r="LO45" i="5"/>
  <c r="LO44" i="5"/>
  <c r="LO43" i="5"/>
  <c r="LO42" i="5"/>
  <c r="LO41" i="5"/>
  <c r="LO40" i="5"/>
  <c r="LO39" i="5"/>
  <c r="LO38" i="5"/>
  <c r="LO37" i="5"/>
  <c r="LO36" i="5"/>
  <c r="LO35" i="5"/>
  <c r="LO34" i="5"/>
  <c r="LO68" i="5"/>
  <c r="LS199" i="5"/>
  <c r="LS198" i="5"/>
  <c r="LS197" i="5"/>
  <c r="LS196" i="5"/>
  <c r="LS195" i="5"/>
  <c r="LS194" i="5"/>
  <c r="LS192" i="5"/>
  <c r="LS191" i="5"/>
  <c r="LS190" i="5"/>
  <c r="LS189" i="5"/>
  <c r="LS188" i="5"/>
  <c r="LS193" i="5"/>
  <c r="LS187" i="5"/>
  <c r="LS186" i="5"/>
  <c r="LS185" i="5"/>
  <c r="LS184" i="5"/>
  <c r="LS183" i="5"/>
  <c r="LS182" i="5"/>
  <c r="LS181" i="5"/>
  <c r="LS180" i="5"/>
  <c r="LS176" i="5"/>
  <c r="LS179" i="5"/>
  <c r="LS175" i="5"/>
  <c r="LS178" i="5"/>
  <c r="LS174" i="5"/>
  <c r="LS173" i="5"/>
  <c r="LS172" i="5"/>
  <c r="LS168" i="5"/>
  <c r="LS171" i="5"/>
  <c r="LS167" i="5"/>
  <c r="LS164" i="5"/>
  <c r="LS170" i="5"/>
  <c r="LS166" i="5"/>
  <c r="LS177" i="5"/>
  <c r="LS169" i="5"/>
  <c r="LS165" i="5"/>
  <c r="LS163" i="5"/>
  <c r="LS162" i="5"/>
  <c r="LS161" i="5"/>
  <c r="LS160" i="5"/>
  <c r="LS159" i="5"/>
  <c r="LS158" i="5"/>
  <c r="LS157" i="5"/>
  <c r="LS156" i="5"/>
  <c r="LS155" i="5"/>
  <c r="LS153" i="5"/>
  <c r="LS152" i="5"/>
  <c r="LS151" i="5"/>
  <c r="LS154" i="5"/>
  <c r="LS150" i="5"/>
  <c r="LS149" i="5"/>
  <c r="LS148" i="5"/>
  <c r="LS147" i="5"/>
  <c r="LS146" i="5"/>
  <c r="LS145" i="5"/>
  <c r="LS144" i="5"/>
  <c r="LS143" i="5"/>
  <c r="LS142" i="5"/>
  <c r="LS141" i="5"/>
  <c r="LS140" i="5"/>
  <c r="LS139" i="5"/>
  <c r="LS138" i="5"/>
  <c r="LS137" i="5"/>
  <c r="LS136" i="5"/>
  <c r="LS135" i="5"/>
  <c r="LS133" i="5"/>
  <c r="LS132" i="5"/>
  <c r="LS131" i="5"/>
  <c r="LS130" i="5"/>
  <c r="LS129" i="5"/>
  <c r="LS128" i="5"/>
  <c r="LS127" i="5"/>
  <c r="LS126" i="5"/>
  <c r="LS125" i="5"/>
  <c r="LS124" i="5"/>
  <c r="LS123" i="5"/>
  <c r="LS122" i="5"/>
  <c r="LS121" i="5"/>
  <c r="LS120" i="5"/>
  <c r="LS119" i="5"/>
  <c r="LS118" i="5"/>
  <c r="LS117" i="5"/>
  <c r="LS116" i="5"/>
  <c r="LS115" i="5"/>
  <c r="LS134" i="5"/>
  <c r="LS114" i="5"/>
  <c r="LS113" i="5"/>
  <c r="LS112" i="5"/>
  <c r="LS111" i="5"/>
  <c r="LS110" i="5"/>
  <c r="LS109" i="5"/>
  <c r="LS108" i="5"/>
  <c r="LS107" i="5"/>
  <c r="LS106" i="5"/>
  <c r="LS105" i="5"/>
  <c r="LS104" i="5"/>
  <c r="LS103" i="5"/>
  <c r="LS102" i="5"/>
  <c r="LS101" i="5"/>
  <c r="LS100" i="5"/>
  <c r="LS99" i="5"/>
  <c r="LS98" i="5"/>
  <c r="LS97" i="5"/>
  <c r="LS96" i="5"/>
  <c r="LS93" i="5"/>
  <c r="LS92" i="5"/>
  <c r="LS91" i="5"/>
  <c r="LS90" i="5"/>
  <c r="LS89" i="5"/>
  <c r="LS88" i="5"/>
  <c r="LS87" i="5"/>
  <c r="LS86" i="5"/>
  <c r="LS85" i="5"/>
  <c r="LS84" i="5"/>
  <c r="LS83" i="5"/>
  <c r="LS82" i="5"/>
  <c r="LS81" i="5"/>
  <c r="LS80" i="5"/>
  <c r="LS79" i="5"/>
  <c r="LS78" i="5"/>
  <c r="LS77" i="5"/>
  <c r="LS76" i="5"/>
  <c r="LS75" i="5"/>
  <c r="LS74" i="5"/>
  <c r="LS73" i="5"/>
  <c r="LS72" i="5"/>
  <c r="LS71" i="5"/>
  <c r="LS70" i="5"/>
  <c r="LS69" i="5"/>
  <c r="LS94" i="5"/>
  <c r="LS95" i="5"/>
  <c r="LS66" i="5"/>
  <c r="LS65" i="5"/>
  <c r="LS64" i="5"/>
  <c r="LS63" i="5"/>
  <c r="LS62" i="5"/>
  <c r="LS61" i="5"/>
  <c r="LS60" i="5"/>
  <c r="LS59" i="5"/>
  <c r="LS58" i="5"/>
  <c r="LS57" i="5"/>
  <c r="LS56" i="5"/>
  <c r="LS55" i="5"/>
  <c r="LS54" i="5"/>
  <c r="LS53" i="5"/>
  <c r="LS52" i="5"/>
  <c r="LS51" i="5"/>
  <c r="LS50" i="5"/>
  <c r="LS49" i="5"/>
  <c r="LS48" i="5"/>
  <c r="LS47" i="5"/>
  <c r="LS46" i="5"/>
  <c r="LS45" i="5"/>
  <c r="LS44" i="5"/>
  <c r="LS43" i="5"/>
  <c r="LS42" i="5"/>
  <c r="LS41" i="5"/>
  <c r="LS40" i="5"/>
  <c r="LS39" i="5"/>
  <c r="LS38" i="5"/>
  <c r="LS37" i="5"/>
  <c r="LS36" i="5"/>
  <c r="LS35" i="5"/>
  <c r="LS34" i="5"/>
  <c r="LS67" i="5"/>
  <c r="LS68" i="5"/>
  <c r="JG4" i="5"/>
  <c r="JK4" i="5"/>
  <c r="JO4" i="5"/>
  <c r="JS4" i="5"/>
  <c r="JW4" i="5"/>
  <c r="KA4" i="5"/>
  <c r="KE4" i="5"/>
  <c r="KI4" i="5"/>
  <c r="KM4" i="5"/>
  <c r="KQ4" i="5"/>
  <c r="KU4" i="5"/>
  <c r="KY4" i="5"/>
  <c r="LC4" i="5"/>
  <c r="LG4" i="5"/>
  <c r="LK4" i="5"/>
  <c r="LO4" i="5"/>
  <c r="LS4" i="5"/>
  <c r="JG5" i="5"/>
  <c r="JK5" i="5"/>
  <c r="JO5" i="5"/>
  <c r="JS5" i="5"/>
  <c r="JW5" i="5"/>
  <c r="KA5" i="5"/>
  <c r="KE5" i="5"/>
  <c r="KI5" i="5"/>
  <c r="KM5" i="5"/>
  <c r="KQ5" i="5"/>
  <c r="KU5" i="5"/>
  <c r="KY5" i="5"/>
  <c r="LC5" i="5"/>
  <c r="LG5" i="5"/>
  <c r="LK5" i="5"/>
  <c r="LO5" i="5"/>
  <c r="LS5" i="5"/>
  <c r="JG6" i="5"/>
  <c r="JK6" i="5"/>
  <c r="JO6" i="5"/>
  <c r="JS6" i="5"/>
  <c r="JW6" i="5"/>
  <c r="KA6" i="5"/>
  <c r="KE6" i="5"/>
  <c r="KI6" i="5"/>
  <c r="KM6" i="5"/>
  <c r="KQ6" i="5"/>
  <c r="KU6" i="5"/>
  <c r="KY6" i="5"/>
  <c r="LC6" i="5"/>
  <c r="LG6" i="5"/>
  <c r="LK6" i="5"/>
  <c r="LO6" i="5"/>
  <c r="LS6" i="5"/>
  <c r="JG7" i="5"/>
  <c r="JK7" i="5"/>
  <c r="JO7" i="5"/>
  <c r="JS7" i="5"/>
  <c r="JW7" i="5"/>
  <c r="KA7" i="5"/>
  <c r="KE7" i="5"/>
  <c r="KI7" i="5"/>
  <c r="KM7" i="5"/>
  <c r="KQ7" i="5"/>
  <c r="KU7" i="5"/>
  <c r="KY7" i="5"/>
  <c r="LC7" i="5"/>
  <c r="LG7" i="5"/>
  <c r="LK7" i="5"/>
  <c r="LO7" i="5"/>
  <c r="LS7" i="5"/>
  <c r="JG8" i="5"/>
  <c r="JK8" i="5"/>
  <c r="JO8" i="5"/>
  <c r="JS8" i="5"/>
  <c r="JW8" i="5"/>
  <c r="KA8" i="5"/>
  <c r="KE8" i="5"/>
  <c r="KI8" i="5"/>
  <c r="KM8" i="5"/>
  <c r="KQ8" i="5"/>
  <c r="KU8" i="5"/>
  <c r="KY8" i="5"/>
  <c r="LC8" i="5"/>
  <c r="LG8" i="5"/>
  <c r="LK8" i="5"/>
  <c r="LO8" i="5"/>
  <c r="LS8" i="5"/>
  <c r="JG9" i="5"/>
  <c r="JK9" i="5"/>
  <c r="JO9" i="5"/>
  <c r="JS9" i="5"/>
  <c r="JW9" i="5"/>
  <c r="KA9" i="5"/>
  <c r="KE9" i="5"/>
  <c r="KI9" i="5"/>
  <c r="KM9" i="5"/>
  <c r="KQ9" i="5"/>
  <c r="KU9" i="5"/>
  <c r="KY9" i="5"/>
  <c r="LC9" i="5"/>
  <c r="LG9" i="5"/>
  <c r="LK9" i="5"/>
  <c r="LO9" i="5"/>
  <c r="LS9" i="5"/>
  <c r="JG10" i="5"/>
  <c r="JK10" i="5"/>
  <c r="JO10" i="5"/>
  <c r="JS10" i="5"/>
  <c r="JW10" i="5"/>
  <c r="KA10" i="5"/>
  <c r="KE10" i="5"/>
  <c r="KI10" i="5"/>
  <c r="KM10" i="5"/>
  <c r="KQ10" i="5"/>
  <c r="KU10" i="5"/>
  <c r="KY10" i="5"/>
  <c r="LC10" i="5"/>
  <c r="LG10" i="5"/>
  <c r="LK10" i="5"/>
  <c r="LO10" i="5"/>
  <c r="LS10" i="5"/>
  <c r="JG11" i="5"/>
  <c r="JK11" i="5"/>
  <c r="JO11" i="5"/>
  <c r="JS11" i="5"/>
  <c r="JW11" i="5"/>
  <c r="KA11" i="5"/>
  <c r="KE11" i="5"/>
  <c r="KI11" i="5"/>
  <c r="KM11" i="5"/>
  <c r="KQ11" i="5"/>
  <c r="KU11" i="5"/>
  <c r="KY11" i="5"/>
  <c r="LC11" i="5"/>
  <c r="LG11" i="5"/>
  <c r="LK11" i="5"/>
  <c r="LO11" i="5"/>
  <c r="LS11" i="5"/>
  <c r="JG12" i="5"/>
  <c r="JK12" i="5"/>
  <c r="JO12" i="5"/>
  <c r="JS12" i="5"/>
  <c r="JW12" i="5"/>
  <c r="KA12" i="5"/>
  <c r="KE12" i="5"/>
  <c r="KI12" i="5"/>
  <c r="KM12" i="5"/>
  <c r="KQ12" i="5"/>
  <c r="KU12" i="5"/>
  <c r="KY12" i="5"/>
  <c r="LC12" i="5"/>
  <c r="LG12" i="5"/>
  <c r="LK12" i="5"/>
  <c r="LO12" i="5"/>
  <c r="LS12" i="5"/>
  <c r="JG13" i="5"/>
  <c r="JK13" i="5"/>
  <c r="JO13" i="5"/>
  <c r="JS13" i="5"/>
  <c r="JW13" i="5"/>
  <c r="KA13" i="5"/>
  <c r="KE13" i="5"/>
  <c r="KI13" i="5"/>
  <c r="KM13" i="5"/>
  <c r="KQ13" i="5"/>
  <c r="KU13" i="5"/>
  <c r="KY13" i="5"/>
  <c r="LC13" i="5"/>
  <c r="LG13" i="5"/>
  <c r="LK13" i="5"/>
  <c r="LO13" i="5"/>
  <c r="LS13" i="5"/>
  <c r="JG14" i="5"/>
  <c r="JK14" i="5"/>
  <c r="JO14" i="5"/>
  <c r="JS14" i="5"/>
  <c r="JW14" i="5"/>
  <c r="KA14" i="5"/>
  <c r="KE14" i="5"/>
  <c r="KI14" i="5"/>
  <c r="KM14" i="5"/>
  <c r="KQ14" i="5"/>
  <c r="KU14" i="5"/>
  <c r="KY14" i="5"/>
  <c r="LC14" i="5"/>
  <c r="LG14" i="5"/>
  <c r="LK14" i="5"/>
  <c r="LO14" i="5"/>
  <c r="LS14" i="5"/>
  <c r="JG15" i="5"/>
  <c r="JK15" i="5"/>
  <c r="JO15" i="5"/>
  <c r="JS15" i="5"/>
  <c r="JW15" i="5"/>
  <c r="KA15" i="5"/>
  <c r="KE15" i="5"/>
  <c r="KI15" i="5"/>
  <c r="KM15" i="5"/>
  <c r="KQ15" i="5"/>
  <c r="KU15" i="5"/>
  <c r="KY15" i="5"/>
  <c r="LC15" i="5"/>
  <c r="LG15" i="5"/>
  <c r="LK15" i="5"/>
  <c r="LO15" i="5"/>
  <c r="LS15" i="5"/>
  <c r="JG16" i="5"/>
  <c r="JK16" i="5"/>
  <c r="JO16" i="5"/>
  <c r="JS16" i="5"/>
  <c r="JW16" i="5"/>
  <c r="KA16" i="5"/>
  <c r="KE16" i="5"/>
  <c r="KI16" i="5"/>
  <c r="KM16" i="5"/>
  <c r="KQ16" i="5"/>
  <c r="KU16" i="5"/>
  <c r="KY16" i="5"/>
  <c r="LC16" i="5"/>
  <c r="LG16" i="5"/>
  <c r="LK16" i="5"/>
  <c r="LO16" i="5"/>
  <c r="LS16" i="5"/>
  <c r="JG17" i="5"/>
  <c r="JK17" i="5"/>
  <c r="JO17" i="5"/>
  <c r="JS17" i="5"/>
  <c r="JW17" i="5"/>
  <c r="KA17" i="5"/>
  <c r="KE17" i="5"/>
  <c r="KI17" i="5"/>
  <c r="KM17" i="5"/>
  <c r="KQ17" i="5"/>
  <c r="KU17" i="5"/>
  <c r="KY17" i="5"/>
  <c r="LC17" i="5"/>
  <c r="LG17" i="5"/>
  <c r="LK17" i="5"/>
  <c r="LO17" i="5"/>
  <c r="LS17" i="5"/>
  <c r="JG18" i="5"/>
  <c r="JK18" i="5"/>
  <c r="JO18" i="5"/>
  <c r="JS18" i="5"/>
  <c r="JW18" i="5"/>
  <c r="KA18" i="5"/>
  <c r="KE18" i="5"/>
  <c r="KI18" i="5"/>
  <c r="KM18" i="5"/>
  <c r="KQ18" i="5"/>
  <c r="KU18" i="5"/>
  <c r="KY18" i="5"/>
  <c r="LC18" i="5"/>
  <c r="LG18" i="5"/>
  <c r="LK18" i="5"/>
  <c r="LO18" i="5"/>
  <c r="LS18" i="5"/>
  <c r="JG19" i="5"/>
  <c r="JK19" i="5"/>
  <c r="JO19" i="5"/>
  <c r="JS19" i="5"/>
  <c r="JW19" i="5"/>
  <c r="KA19" i="5"/>
  <c r="KE19" i="5"/>
  <c r="KI19" i="5"/>
  <c r="KM19" i="5"/>
  <c r="KQ19" i="5"/>
  <c r="KU19" i="5"/>
  <c r="KY19" i="5"/>
  <c r="LC19" i="5"/>
  <c r="LG19" i="5"/>
  <c r="LK19" i="5"/>
  <c r="LO19" i="5"/>
  <c r="LS19" i="5"/>
  <c r="JG20" i="5"/>
  <c r="JK20" i="5"/>
  <c r="JO20" i="5"/>
  <c r="JS20" i="5"/>
  <c r="JW20" i="5"/>
  <c r="KA20" i="5"/>
  <c r="KE20" i="5"/>
  <c r="KI20" i="5"/>
  <c r="KM20" i="5"/>
  <c r="KQ20" i="5"/>
  <c r="KU20" i="5"/>
  <c r="KY20" i="5"/>
  <c r="LC20" i="5"/>
  <c r="LG20" i="5"/>
  <c r="LK20" i="5"/>
  <c r="LO20" i="5"/>
  <c r="LS20" i="5"/>
  <c r="JG21" i="5"/>
  <c r="JK21" i="5"/>
  <c r="JO21" i="5"/>
  <c r="JS21" i="5"/>
  <c r="JW21" i="5"/>
  <c r="KA21" i="5"/>
  <c r="KE21" i="5"/>
  <c r="KI21" i="5"/>
  <c r="KM21" i="5"/>
  <c r="KQ21" i="5"/>
  <c r="KU21" i="5"/>
  <c r="KY21" i="5"/>
  <c r="LC21" i="5"/>
  <c r="LG21" i="5"/>
  <c r="LK21" i="5"/>
  <c r="LO21" i="5"/>
  <c r="LS21" i="5"/>
  <c r="JG22" i="5"/>
  <c r="JK22" i="5"/>
  <c r="JO22" i="5"/>
  <c r="JS22" i="5"/>
  <c r="JW22" i="5"/>
  <c r="KA22" i="5"/>
  <c r="KE22" i="5"/>
  <c r="KI22" i="5"/>
  <c r="KM22" i="5"/>
  <c r="KQ22" i="5"/>
  <c r="KU22" i="5"/>
  <c r="KY22" i="5"/>
  <c r="LC22" i="5"/>
  <c r="LG22" i="5"/>
  <c r="LK22" i="5"/>
  <c r="LO22" i="5"/>
  <c r="LS22" i="5"/>
  <c r="JG23" i="5"/>
  <c r="JK23" i="5"/>
  <c r="JO23" i="5"/>
  <c r="JS23" i="5"/>
  <c r="JW23" i="5"/>
  <c r="KA23" i="5"/>
  <c r="KE23" i="5"/>
  <c r="KI23" i="5"/>
  <c r="KM23" i="5"/>
  <c r="KQ23" i="5"/>
  <c r="KU23" i="5"/>
  <c r="KY23" i="5"/>
  <c r="LC23" i="5"/>
  <c r="LG23" i="5"/>
  <c r="LK23" i="5"/>
  <c r="LO23" i="5"/>
  <c r="LS23" i="5"/>
  <c r="JG24" i="5"/>
  <c r="JK24" i="5"/>
  <c r="JO24" i="5"/>
  <c r="JS24" i="5"/>
  <c r="JW24" i="5"/>
  <c r="KA24" i="5"/>
  <c r="KE24" i="5"/>
  <c r="KI24" i="5"/>
  <c r="KM24" i="5"/>
  <c r="KQ24" i="5"/>
  <c r="KU24" i="5"/>
  <c r="KY24" i="5"/>
  <c r="LC24" i="5"/>
  <c r="LG24" i="5"/>
  <c r="LK24" i="5"/>
  <c r="LO24" i="5"/>
  <c r="LS24" i="5"/>
  <c r="JG25" i="5"/>
  <c r="JK25" i="5"/>
  <c r="JO25" i="5"/>
  <c r="JS25" i="5"/>
  <c r="JW25" i="5"/>
  <c r="KA25" i="5"/>
  <c r="KE25" i="5"/>
  <c r="KI25" i="5"/>
  <c r="KM25" i="5"/>
  <c r="KQ25" i="5"/>
  <c r="KU25" i="5"/>
  <c r="KY25" i="5"/>
  <c r="LC25" i="5"/>
  <c r="LG25" i="5"/>
  <c r="LK25" i="5"/>
  <c r="LO25" i="5"/>
  <c r="LS25" i="5"/>
  <c r="JG26" i="5"/>
  <c r="JK26" i="5"/>
  <c r="JO26" i="5"/>
  <c r="JS26" i="5"/>
  <c r="JW26" i="5"/>
  <c r="KA26" i="5"/>
  <c r="KE26" i="5"/>
  <c r="KI26" i="5"/>
  <c r="KM26" i="5"/>
  <c r="KQ26" i="5"/>
  <c r="KU26" i="5"/>
  <c r="KY26" i="5"/>
  <c r="LC26" i="5"/>
  <c r="LG26" i="5"/>
  <c r="LK26" i="5"/>
  <c r="LO26" i="5"/>
  <c r="LS26" i="5"/>
  <c r="JG27" i="5"/>
  <c r="JK27" i="5"/>
  <c r="JO27" i="5"/>
  <c r="JS27" i="5"/>
  <c r="JW27" i="5"/>
  <c r="KA27" i="5"/>
  <c r="KE27" i="5"/>
  <c r="KI27" i="5"/>
  <c r="KM27" i="5"/>
  <c r="KQ27" i="5"/>
  <c r="KU27" i="5"/>
  <c r="KY27" i="5"/>
  <c r="LC27" i="5"/>
  <c r="LG27" i="5"/>
  <c r="LK27" i="5"/>
  <c r="LO27" i="5"/>
  <c r="LS27" i="5"/>
  <c r="JG28" i="5"/>
  <c r="JK28" i="5"/>
  <c r="JO28" i="5"/>
  <c r="JS28" i="5"/>
  <c r="JW28" i="5"/>
  <c r="KA28" i="5"/>
  <c r="KE28" i="5"/>
  <c r="KI28" i="5"/>
  <c r="KM28" i="5"/>
  <c r="KQ28" i="5"/>
  <c r="KU28" i="5"/>
  <c r="KY28" i="5"/>
  <c r="LC28" i="5"/>
  <c r="LG28" i="5"/>
  <c r="LK28" i="5"/>
  <c r="LO28" i="5"/>
  <c r="LS28" i="5"/>
  <c r="JG29" i="5"/>
  <c r="JK29" i="5"/>
  <c r="JO29" i="5"/>
  <c r="JS29" i="5"/>
  <c r="JW29" i="5"/>
  <c r="KA29" i="5"/>
  <c r="KE29" i="5"/>
  <c r="KI29" i="5"/>
  <c r="KM29" i="5"/>
  <c r="KQ29" i="5"/>
  <c r="KU29" i="5"/>
  <c r="KY29" i="5"/>
  <c r="LC29" i="5"/>
  <c r="LG29" i="5"/>
  <c r="LK29" i="5"/>
  <c r="LO29" i="5"/>
  <c r="LS29" i="5"/>
  <c r="JG30" i="5"/>
  <c r="JK30" i="5"/>
  <c r="JO30" i="5"/>
  <c r="JS30" i="5"/>
  <c r="JW30" i="5"/>
  <c r="KA30" i="5"/>
  <c r="KE30" i="5"/>
  <c r="KI30" i="5"/>
  <c r="KM30" i="5"/>
  <c r="KQ30" i="5"/>
  <c r="KU30" i="5"/>
  <c r="KY30" i="5"/>
  <c r="LC30" i="5"/>
  <c r="LG30" i="5"/>
  <c r="LK30" i="5"/>
  <c r="LO30" i="5"/>
  <c r="LT30" i="5"/>
  <c r="JJ31" i="5"/>
  <c r="JO31" i="5"/>
  <c r="JT31" i="5"/>
  <c r="JZ31" i="5"/>
  <c r="KE31" i="5"/>
  <c r="KJ31" i="5"/>
  <c r="KP31" i="5"/>
  <c r="KU31" i="5"/>
  <c r="KZ31" i="5"/>
  <c r="LF31" i="5"/>
  <c r="LK31" i="5"/>
  <c r="LP31" i="5"/>
  <c r="JF32" i="5"/>
  <c r="JK32" i="5"/>
  <c r="JV32" i="5"/>
  <c r="KA32" i="5"/>
  <c r="KF32" i="5"/>
  <c r="KL32" i="5"/>
  <c r="KQ32" i="5"/>
  <c r="KV32" i="5"/>
  <c r="LB32" i="5"/>
  <c r="LG32" i="5"/>
  <c r="LL32" i="5"/>
  <c r="LR32" i="5"/>
  <c r="JG33" i="5"/>
  <c r="JL33" i="5"/>
  <c r="JR33" i="5"/>
  <c r="JW33" i="5"/>
  <c r="KB33" i="5"/>
  <c r="KH33" i="5"/>
  <c r="KM33" i="5"/>
  <c r="KR33" i="5"/>
  <c r="KX33" i="5"/>
  <c r="LC33" i="5"/>
  <c r="LH33" i="5"/>
  <c r="LN33" i="5"/>
  <c r="LS33" i="5"/>
  <c r="JJ34" i="5"/>
  <c r="JR34" i="5"/>
  <c r="JZ34" i="5"/>
  <c r="KH34" i="5"/>
  <c r="KT34" i="5"/>
  <c r="LJ34" i="5"/>
  <c r="JJ35" i="5"/>
  <c r="JZ35" i="5"/>
  <c r="KP35" i="5"/>
  <c r="LF35" i="5"/>
  <c r="JF36" i="5"/>
  <c r="JV36" i="5"/>
  <c r="KL36" i="5"/>
  <c r="LB36" i="5"/>
  <c r="LR36" i="5"/>
  <c r="JR37" i="5"/>
  <c r="KH37" i="5"/>
  <c r="KX37" i="5"/>
  <c r="LN37" i="5"/>
  <c r="JN38" i="5"/>
  <c r="KD38" i="5"/>
  <c r="KT38" i="5"/>
  <c r="LJ38" i="5"/>
  <c r="JJ39" i="5"/>
  <c r="JZ39" i="5"/>
  <c r="KP39" i="5"/>
  <c r="LF39" i="5"/>
  <c r="JF40" i="5"/>
  <c r="JV40" i="5"/>
  <c r="KL40" i="5"/>
  <c r="LB40" i="5"/>
  <c r="LR40" i="5"/>
  <c r="JR41" i="5"/>
  <c r="KH41" i="5"/>
  <c r="KX41" i="5"/>
  <c r="LN41" i="5"/>
  <c r="JN42" i="5"/>
  <c r="KD42" i="5"/>
  <c r="KT42" i="5"/>
  <c r="LJ42" i="5"/>
  <c r="JJ43" i="5"/>
  <c r="JZ43" i="5"/>
  <c r="KP43" i="5"/>
  <c r="LF43" i="5"/>
  <c r="JF44" i="5"/>
  <c r="JV44" i="5"/>
  <c r="KL44" i="5"/>
  <c r="LB44" i="5"/>
  <c r="JP199" i="5"/>
  <c r="JP198" i="5"/>
  <c r="JP197" i="5"/>
  <c r="JP196" i="5"/>
  <c r="JP195" i="5"/>
  <c r="JP194" i="5"/>
  <c r="JP192" i="5"/>
  <c r="JP191" i="5"/>
  <c r="JP190" i="5"/>
  <c r="JP189" i="5"/>
  <c r="JP193" i="5"/>
  <c r="JP188" i="5"/>
  <c r="JP187" i="5"/>
  <c r="JP186" i="5"/>
  <c r="JP185" i="5"/>
  <c r="JP184" i="5"/>
  <c r="JP183" i="5"/>
  <c r="JP182" i="5"/>
  <c r="JP181" i="5"/>
  <c r="JP180" i="5"/>
  <c r="JP179" i="5"/>
  <c r="JP178" i="5"/>
  <c r="JP177" i="5"/>
  <c r="JP176" i="5"/>
  <c r="JP175" i="5"/>
  <c r="JP174" i="5"/>
  <c r="JP173" i="5"/>
  <c r="JP172" i="5"/>
  <c r="JP171" i="5"/>
  <c r="JP170" i="5"/>
  <c r="JP169" i="5"/>
  <c r="JP168" i="5"/>
  <c r="JP167" i="5"/>
  <c r="JP166" i="5"/>
  <c r="JP165" i="5"/>
  <c r="JP164" i="5"/>
  <c r="JP163" i="5"/>
  <c r="JP162" i="5"/>
  <c r="JP161" i="5"/>
  <c r="JP160" i="5"/>
  <c r="JP159" i="5"/>
  <c r="JP158" i="5"/>
  <c r="JP157" i="5"/>
  <c r="JP156" i="5"/>
  <c r="JP155" i="5"/>
  <c r="JP154" i="5"/>
  <c r="JP153" i="5"/>
  <c r="JP152" i="5"/>
  <c r="JP151" i="5"/>
  <c r="JP150" i="5"/>
  <c r="JP149" i="5"/>
  <c r="JP148" i="5"/>
  <c r="JP147" i="5"/>
  <c r="JP146" i="5"/>
  <c r="JP145" i="5"/>
  <c r="JP144" i="5"/>
  <c r="JP143" i="5"/>
  <c r="JP142" i="5"/>
  <c r="JP141" i="5"/>
  <c r="JP140" i="5"/>
  <c r="JP139" i="5"/>
  <c r="JP138" i="5"/>
  <c r="JP137" i="5"/>
  <c r="JP136" i="5"/>
  <c r="JP135" i="5"/>
  <c r="JP134" i="5"/>
  <c r="JP133" i="5"/>
  <c r="JP132" i="5"/>
  <c r="JP131" i="5"/>
  <c r="JP130" i="5"/>
  <c r="JP129" i="5"/>
  <c r="JP128" i="5"/>
  <c r="JP127" i="5"/>
  <c r="JP126" i="5"/>
  <c r="JP125" i="5"/>
  <c r="JP124" i="5"/>
  <c r="JP123" i="5"/>
  <c r="JP122" i="5"/>
  <c r="JP121" i="5"/>
  <c r="JP120" i="5"/>
  <c r="JP119" i="5"/>
  <c r="JP118" i="5"/>
  <c r="JP117" i="5"/>
  <c r="JP116" i="5"/>
  <c r="JP115" i="5"/>
  <c r="JP114" i="5"/>
  <c r="JP113" i="5"/>
  <c r="JP112" i="5"/>
  <c r="JP111" i="5"/>
  <c r="JP110" i="5"/>
  <c r="JP109" i="5"/>
  <c r="JP108" i="5"/>
  <c r="JP107" i="5"/>
  <c r="JP106" i="5"/>
  <c r="JP105" i="5"/>
  <c r="JP104" i="5"/>
  <c r="JP103" i="5"/>
  <c r="JP102" i="5"/>
  <c r="JP101" i="5"/>
  <c r="JP100" i="5"/>
  <c r="JP99" i="5"/>
  <c r="JP98" i="5"/>
  <c r="JP97" i="5"/>
  <c r="JP96" i="5"/>
  <c r="JP95" i="5"/>
  <c r="JP94" i="5"/>
  <c r="JP93" i="5"/>
  <c r="JP92" i="5"/>
  <c r="JP91" i="5"/>
  <c r="JP90" i="5"/>
  <c r="JP89" i="5"/>
  <c r="JP88" i="5"/>
  <c r="JP87" i="5"/>
  <c r="JP86" i="5"/>
  <c r="JP85" i="5"/>
  <c r="JP84" i="5"/>
  <c r="JP83" i="5"/>
  <c r="JP82" i="5"/>
  <c r="JP81" i="5"/>
  <c r="JP80" i="5"/>
  <c r="JP79" i="5"/>
  <c r="JP78" i="5"/>
  <c r="JP77" i="5"/>
  <c r="JP76" i="5"/>
  <c r="JP75" i="5"/>
  <c r="JP74" i="5"/>
  <c r="JP73" i="5"/>
  <c r="JP72" i="5"/>
  <c r="JP71" i="5"/>
  <c r="JP70" i="5"/>
  <c r="JP69" i="5"/>
  <c r="JP68" i="5"/>
  <c r="JP67" i="5"/>
  <c r="JP66" i="5"/>
  <c r="JP65" i="5"/>
  <c r="JP64" i="5"/>
  <c r="JP63" i="5"/>
  <c r="JP62" i="5"/>
  <c r="JP61" i="5"/>
  <c r="JP60" i="5"/>
  <c r="JP59" i="5"/>
  <c r="JP58" i="5"/>
  <c r="JP57" i="5"/>
  <c r="JP56" i="5"/>
  <c r="JP55" i="5"/>
  <c r="JP54" i="5"/>
  <c r="JP53" i="5"/>
  <c r="JP52" i="5"/>
  <c r="JP51" i="5"/>
  <c r="JP50" i="5"/>
  <c r="JP49" i="5"/>
  <c r="JP48" i="5"/>
  <c r="JP47" i="5"/>
  <c r="JP46" i="5"/>
  <c r="JP45" i="5"/>
  <c r="JP44" i="5"/>
  <c r="JP43" i="5"/>
  <c r="JP42" i="5"/>
  <c r="JP41" i="5"/>
  <c r="JP40" i="5"/>
  <c r="JP39" i="5"/>
  <c r="JP38" i="5"/>
  <c r="JP37" i="5"/>
  <c r="JP36" i="5"/>
  <c r="JP35" i="5"/>
  <c r="LD199" i="5"/>
  <c r="LD198" i="5"/>
  <c r="LD197" i="5"/>
  <c r="LD196" i="5"/>
  <c r="LD195" i="5"/>
  <c r="LD194" i="5"/>
  <c r="LD192" i="5"/>
  <c r="LD191" i="5"/>
  <c r="LD190" i="5"/>
  <c r="LD189" i="5"/>
  <c r="LD188" i="5"/>
  <c r="LD193" i="5"/>
  <c r="LD187" i="5"/>
  <c r="LD186" i="5"/>
  <c r="LD185" i="5"/>
  <c r="LD184" i="5"/>
  <c r="LD183" i="5"/>
  <c r="LD182" i="5"/>
  <c r="LD181" i="5"/>
  <c r="LD180" i="5"/>
  <c r="LD179" i="5"/>
  <c r="LD178" i="5"/>
  <c r="LD177" i="5"/>
  <c r="LD176" i="5"/>
  <c r="LD175" i="5"/>
  <c r="LD174" i="5"/>
  <c r="LD173" i="5"/>
  <c r="LD172" i="5"/>
  <c r="LD171" i="5"/>
  <c r="LD170" i="5"/>
  <c r="LD169" i="5"/>
  <c r="LD168" i="5"/>
  <c r="LD167" i="5"/>
  <c r="LD166" i="5"/>
  <c r="LD165" i="5"/>
  <c r="LD164" i="5"/>
  <c r="LD163" i="5"/>
  <c r="LD162" i="5"/>
  <c r="LD161" i="5"/>
  <c r="LD160" i="5"/>
  <c r="LD159" i="5"/>
  <c r="LD158" i="5"/>
  <c r="LD157" i="5"/>
  <c r="LD156" i="5"/>
  <c r="LD155" i="5"/>
  <c r="LD154" i="5"/>
  <c r="LD153" i="5"/>
  <c r="LD152" i="5"/>
  <c r="LD151" i="5"/>
  <c r="LD150" i="5"/>
  <c r="LD149" i="5"/>
  <c r="LD148" i="5"/>
  <c r="LD147" i="5"/>
  <c r="LD146" i="5"/>
  <c r="LD145" i="5"/>
  <c r="LD144" i="5"/>
  <c r="LD143" i="5"/>
  <c r="LD142" i="5"/>
  <c r="LD141" i="5"/>
  <c r="LD140" i="5"/>
  <c r="LD139" i="5"/>
  <c r="LD138" i="5"/>
  <c r="LD137" i="5"/>
  <c r="LD136" i="5"/>
  <c r="LD135" i="5"/>
  <c r="LD134" i="5"/>
  <c r="LD133" i="5"/>
  <c r="LD132" i="5"/>
  <c r="LD131" i="5"/>
  <c r="LD130" i="5"/>
  <c r="LD129" i="5"/>
  <c r="LD128" i="5"/>
  <c r="LD127" i="5"/>
  <c r="LD126" i="5"/>
  <c r="LD125" i="5"/>
  <c r="LD124" i="5"/>
  <c r="LD123" i="5"/>
  <c r="LD122" i="5"/>
  <c r="LD121" i="5"/>
  <c r="LD120" i="5"/>
  <c r="LD119" i="5"/>
  <c r="LD118" i="5"/>
  <c r="LD117" i="5"/>
  <c r="LD116" i="5"/>
  <c r="LD115" i="5"/>
  <c r="LD114" i="5"/>
  <c r="LD113" i="5"/>
  <c r="LD112" i="5"/>
  <c r="LD111" i="5"/>
  <c r="LD110" i="5"/>
  <c r="LD109" i="5"/>
  <c r="LD108" i="5"/>
  <c r="LD107" i="5"/>
  <c r="LD106" i="5"/>
  <c r="LD105" i="5"/>
  <c r="LD104" i="5"/>
  <c r="LD103" i="5"/>
  <c r="LD102" i="5"/>
  <c r="LD101" i="5"/>
  <c r="LD100" i="5"/>
  <c r="LD99" i="5"/>
  <c r="LD98" i="5"/>
  <c r="LD97" i="5"/>
  <c r="LD96" i="5"/>
  <c r="LD95" i="5"/>
  <c r="LD94" i="5"/>
  <c r="LD93" i="5"/>
  <c r="LD92" i="5"/>
  <c r="LD91" i="5"/>
  <c r="LD90" i="5"/>
  <c r="LD89" i="5"/>
  <c r="LD88" i="5"/>
  <c r="LD87" i="5"/>
  <c r="LD86" i="5"/>
  <c r="LD85" i="5"/>
  <c r="LD84" i="5"/>
  <c r="LD83" i="5"/>
  <c r="LD82" i="5"/>
  <c r="LD81" i="5"/>
  <c r="LD80" i="5"/>
  <c r="LD79" i="5"/>
  <c r="LD78" i="5"/>
  <c r="LD77" i="5"/>
  <c r="LD76" i="5"/>
  <c r="LD75" i="5"/>
  <c r="LD74" i="5"/>
  <c r="LD73" i="5"/>
  <c r="LD72" i="5"/>
  <c r="LD71" i="5"/>
  <c r="LD70" i="5"/>
  <c r="LD69" i="5"/>
  <c r="LD67" i="5"/>
  <c r="LD68" i="5"/>
  <c r="LD66" i="5"/>
  <c r="LD65" i="5"/>
  <c r="LD64" i="5"/>
  <c r="LD63" i="5"/>
  <c r="LD62" i="5"/>
  <c r="LD61" i="5"/>
  <c r="LD60" i="5"/>
  <c r="LD59" i="5"/>
  <c r="LD58" i="5"/>
  <c r="LD57" i="5"/>
  <c r="LD56" i="5"/>
  <c r="LD55" i="5"/>
  <c r="LD54" i="5"/>
  <c r="LD53" i="5"/>
  <c r="LD52" i="5"/>
  <c r="LD51" i="5"/>
  <c r="LD50" i="5"/>
  <c r="LD49" i="5"/>
  <c r="LD48" i="5"/>
  <c r="LD47" i="5"/>
  <c r="LD46" i="5"/>
  <c r="LD45" i="5"/>
  <c r="LD44" i="5"/>
  <c r="LD43" i="5"/>
  <c r="LD42" i="5"/>
  <c r="LD41" i="5"/>
  <c r="LD40" i="5"/>
  <c r="LD39" i="5"/>
  <c r="LD38" i="5"/>
  <c r="LD37" i="5"/>
  <c r="LD36" i="5"/>
  <c r="LD35" i="5"/>
  <c r="LD34" i="5"/>
  <c r="JL7" i="5"/>
  <c r="JT7" i="5"/>
  <c r="KB7" i="5"/>
  <c r="KF7" i="5"/>
  <c r="KJ7" i="5"/>
  <c r="KN7" i="5"/>
  <c r="KR7" i="5"/>
  <c r="KV7" i="5"/>
  <c r="KZ7" i="5"/>
  <c r="LD7" i="5"/>
  <c r="LH7" i="5"/>
  <c r="LL7" i="5"/>
  <c r="LP7" i="5"/>
  <c r="LT7" i="5"/>
  <c r="JH8" i="5"/>
  <c r="JL8" i="5"/>
  <c r="JP8" i="5"/>
  <c r="JT8" i="5"/>
  <c r="JX8" i="5"/>
  <c r="KB8" i="5"/>
  <c r="KF8" i="5"/>
  <c r="KJ8" i="5"/>
  <c r="KN8" i="5"/>
  <c r="KR8" i="5"/>
  <c r="KV8" i="5"/>
  <c r="KZ8" i="5"/>
  <c r="LD8" i="5"/>
  <c r="LH8" i="5"/>
  <c r="LL8" i="5"/>
  <c r="LP8" i="5"/>
  <c r="LT8" i="5"/>
  <c r="JH9" i="5"/>
  <c r="JL9" i="5"/>
  <c r="JP9" i="5"/>
  <c r="JT9" i="5"/>
  <c r="JX9" i="5"/>
  <c r="KB9" i="5"/>
  <c r="KF9" i="5"/>
  <c r="KJ9" i="5"/>
  <c r="KN9" i="5"/>
  <c r="KR9" i="5"/>
  <c r="KV9" i="5"/>
  <c r="KZ9" i="5"/>
  <c r="LD9" i="5"/>
  <c r="LH9" i="5"/>
  <c r="LL9" i="5"/>
  <c r="LP9" i="5"/>
  <c r="LT9" i="5"/>
  <c r="JH10" i="5"/>
  <c r="JL10" i="5"/>
  <c r="JP10" i="5"/>
  <c r="JT10" i="5"/>
  <c r="JX10" i="5"/>
  <c r="KB10" i="5"/>
  <c r="KF10" i="5"/>
  <c r="KJ10" i="5"/>
  <c r="KN10" i="5"/>
  <c r="KR10" i="5"/>
  <c r="KV10" i="5"/>
  <c r="KZ10" i="5"/>
  <c r="LD10" i="5"/>
  <c r="LH10" i="5"/>
  <c r="LL10" i="5"/>
  <c r="LP10" i="5"/>
  <c r="LT10" i="5"/>
  <c r="JH11" i="5"/>
  <c r="JL11" i="5"/>
  <c r="JP11" i="5"/>
  <c r="JT11" i="5"/>
  <c r="JX11" i="5"/>
  <c r="KB11" i="5"/>
  <c r="KF11" i="5"/>
  <c r="KJ11" i="5"/>
  <c r="KN11" i="5"/>
  <c r="KR11" i="5"/>
  <c r="KV11" i="5"/>
  <c r="KZ11" i="5"/>
  <c r="LD11" i="5"/>
  <c r="LH11" i="5"/>
  <c r="LL11" i="5"/>
  <c r="LP11" i="5"/>
  <c r="LT11" i="5"/>
  <c r="JH12" i="5"/>
  <c r="JL12" i="5"/>
  <c r="JP12" i="5"/>
  <c r="JT12" i="5"/>
  <c r="JX12" i="5"/>
  <c r="KB12" i="5"/>
  <c r="KF12" i="5"/>
  <c r="KJ12" i="5"/>
  <c r="KN12" i="5"/>
  <c r="KR12" i="5"/>
  <c r="KV12" i="5"/>
  <c r="KZ12" i="5"/>
  <c r="LD12" i="5"/>
  <c r="LH12" i="5"/>
  <c r="LL12" i="5"/>
  <c r="LP12" i="5"/>
  <c r="LT12" i="5"/>
  <c r="JH13" i="5"/>
  <c r="JL13" i="5"/>
  <c r="JP13" i="5"/>
  <c r="JT13" i="5"/>
  <c r="JX13" i="5"/>
  <c r="KB13" i="5"/>
  <c r="KF13" i="5"/>
  <c r="KJ13" i="5"/>
  <c r="KN13" i="5"/>
  <c r="KR13" i="5"/>
  <c r="KV13" i="5"/>
  <c r="KZ13" i="5"/>
  <c r="LD13" i="5"/>
  <c r="LH13" i="5"/>
  <c r="LL13" i="5"/>
  <c r="LP13" i="5"/>
  <c r="LT13" i="5"/>
  <c r="JH14" i="5"/>
  <c r="JL14" i="5"/>
  <c r="JP14" i="5"/>
  <c r="JT14" i="5"/>
  <c r="JX14" i="5"/>
  <c r="KB14" i="5"/>
  <c r="KF14" i="5"/>
  <c r="KJ14" i="5"/>
  <c r="KN14" i="5"/>
  <c r="KR14" i="5"/>
  <c r="KV14" i="5"/>
  <c r="KZ14" i="5"/>
  <c r="LD14" i="5"/>
  <c r="LH14" i="5"/>
  <c r="LL14" i="5"/>
  <c r="LP14" i="5"/>
  <c r="LT14" i="5"/>
  <c r="JH15" i="5"/>
  <c r="JL15" i="5"/>
  <c r="JP15" i="5"/>
  <c r="JT15" i="5"/>
  <c r="JX15" i="5"/>
  <c r="KB15" i="5"/>
  <c r="KF15" i="5"/>
  <c r="KJ15" i="5"/>
  <c r="KN15" i="5"/>
  <c r="KR15" i="5"/>
  <c r="KV15" i="5"/>
  <c r="KZ15" i="5"/>
  <c r="LD15" i="5"/>
  <c r="LH15" i="5"/>
  <c r="LL15" i="5"/>
  <c r="LP15" i="5"/>
  <c r="LT15" i="5"/>
  <c r="JH16" i="5"/>
  <c r="JL16" i="5"/>
  <c r="JP16" i="5"/>
  <c r="JT16" i="5"/>
  <c r="JX16" i="5"/>
  <c r="KB16" i="5"/>
  <c r="KF16" i="5"/>
  <c r="KJ16" i="5"/>
  <c r="KN16" i="5"/>
  <c r="KR16" i="5"/>
  <c r="KV16" i="5"/>
  <c r="KZ16" i="5"/>
  <c r="LD16" i="5"/>
  <c r="LH16" i="5"/>
  <c r="LL16" i="5"/>
  <c r="LP16" i="5"/>
  <c r="LT16" i="5"/>
  <c r="JH17" i="5"/>
  <c r="JL17" i="5"/>
  <c r="JP17" i="5"/>
  <c r="JT17" i="5"/>
  <c r="JX17" i="5"/>
  <c r="KB17" i="5"/>
  <c r="KF17" i="5"/>
  <c r="KJ17" i="5"/>
  <c r="KN17" i="5"/>
  <c r="KR17" i="5"/>
  <c r="KV17" i="5"/>
  <c r="KZ17" i="5"/>
  <c r="LD17" i="5"/>
  <c r="LH17" i="5"/>
  <c r="LL17" i="5"/>
  <c r="LP17" i="5"/>
  <c r="LT17" i="5"/>
  <c r="JH18" i="5"/>
  <c r="JL18" i="5"/>
  <c r="JP18" i="5"/>
  <c r="JT18" i="5"/>
  <c r="JX18" i="5"/>
  <c r="KB18" i="5"/>
  <c r="KF18" i="5"/>
  <c r="KJ18" i="5"/>
  <c r="KN18" i="5"/>
  <c r="KR18" i="5"/>
  <c r="KV18" i="5"/>
  <c r="KZ18" i="5"/>
  <c r="LD18" i="5"/>
  <c r="LH18" i="5"/>
  <c r="LL18" i="5"/>
  <c r="LP18" i="5"/>
  <c r="LT18" i="5"/>
  <c r="JH19" i="5"/>
  <c r="JL19" i="5"/>
  <c r="JP19" i="5"/>
  <c r="JT19" i="5"/>
  <c r="JX19" i="5"/>
  <c r="KB19" i="5"/>
  <c r="KF19" i="5"/>
  <c r="KJ19" i="5"/>
  <c r="KN19" i="5"/>
  <c r="KR19" i="5"/>
  <c r="KV19" i="5"/>
  <c r="KZ19" i="5"/>
  <c r="LD19" i="5"/>
  <c r="LH19" i="5"/>
  <c r="LL19" i="5"/>
  <c r="LP19" i="5"/>
  <c r="LT19" i="5"/>
  <c r="JH20" i="5"/>
  <c r="JL20" i="5"/>
  <c r="JP20" i="5"/>
  <c r="JT20" i="5"/>
  <c r="JX20" i="5"/>
  <c r="KB20" i="5"/>
  <c r="KF20" i="5"/>
  <c r="KJ20" i="5"/>
  <c r="KN20" i="5"/>
  <c r="KR20" i="5"/>
  <c r="KV20" i="5"/>
  <c r="KZ20" i="5"/>
  <c r="LD20" i="5"/>
  <c r="LH20" i="5"/>
  <c r="LL20" i="5"/>
  <c r="LP20" i="5"/>
  <c r="LT20" i="5"/>
  <c r="JH21" i="5"/>
  <c r="JL21" i="5"/>
  <c r="JP21" i="5"/>
  <c r="JT21" i="5"/>
  <c r="JX21" i="5"/>
  <c r="KB21" i="5"/>
  <c r="KF21" i="5"/>
  <c r="KJ21" i="5"/>
  <c r="KN21" i="5"/>
  <c r="KR21" i="5"/>
  <c r="KV21" i="5"/>
  <c r="KZ21" i="5"/>
  <c r="LD21" i="5"/>
  <c r="LH21" i="5"/>
  <c r="LL21" i="5"/>
  <c r="LP21" i="5"/>
  <c r="LT21" i="5"/>
  <c r="JH22" i="5"/>
  <c r="JL22" i="5"/>
  <c r="JP22" i="5"/>
  <c r="JT22" i="5"/>
  <c r="JX22" i="5"/>
  <c r="KB22" i="5"/>
  <c r="KF22" i="5"/>
  <c r="KJ22" i="5"/>
  <c r="KN22" i="5"/>
  <c r="KR22" i="5"/>
  <c r="KV22" i="5"/>
  <c r="KZ22" i="5"/>
  <c r="LD22" i="5"/>
  <c r="LH22" i="5"/>
  <c r="LL22" i="5"/>
  <c r="LP22" i="5"/>
  <c r="LT22" i="5"/>
  <c r="JH23" i="5"/>
  <c r="JL23" i="5"/>
  <c r="JP23" i="5"/>
  <c r="JT23" i="5"/>
  <c r="JX23" i="5"/>
  <c r="KB23" i="5"/>
  <c r="KF23" i="5"/>
  <c r="KJ23" i="5"/>
  <c r="KN23" i="5"/>
  <c r="KR23" i="5"/>
  <c r="KV23" i="5"/>
  <c r="KZ23" i="5"/>
  <c r="LD23" i="5"/>
  <c r="LH23" i="5"/>
  <c r="LL23" i="5"/>
  <c r="LP23" i="5"/>
  <c r="LT23" i="5"/>
  <c r="JH24" i="5"/>
  <c r="JL24" i="5"/>
  <c r="JP24" i="5"/>
  <c r="JT24" i="5"/>
  <c r="JX24" i="5"/>
  <c r="KB24" i="5"/>
  <c r="KF24" i="5"/>
  <c r="KJ24" i="5"/>
  <c r="KN24" i="5"/>
  <c r="KR24" i="5"/>
  <c r="KV24" i="5"/>
  <c r="KZ24" i="5"/>
  <c r="LD24" i="5"/>
  <c r="LH24" i="5"/>
  <c r="LL24" i="5"/>
  <c r="LP24" i="5"/>
  <c r="LT24" i="5"/>
  <c r="JH25" i="5"/>
  <c r="JL25" i="5"/>
  <c r="JP25" i="5"/>
  <c r="JT25" i="5"/>
  <c r="JX25" i="5"/>
  <c r="KB25" i="5"/>
  <c r="KF25" i="5"/>
  <c r="KJ25" i="5"/>
  <c r="KN25" i="5"/>
  <c r="KR25" i="5"/>
  <c r="KV25" i="5"/>
  <c r="KZ25" i="5"/>
  <c r="LD25" i="5"/>
  <c r="LH25" i="5"/>
  <c r="LL25" i="5"/>
  <c r="LP25" i="5"/>
  <c r="LT25" i="5"/>
  <c r="JH26" i="5"/>
  <c r="JL26" i="5"/>
  <c r="JP26" i="5"/>
  <c r="JT26" i="5"/>
  <c r="JX26" i="5"/>
  <c r="KB26" i="5"/>
  <c r="KF26" i="5"/>
  <c r="KJ26" i="5"/>
  <c r="KN26" i="5"/>
  <c r="KR26" i="5"/>
  <c r="KV26" i="5"/>
  <c r="KZ26" i="5"/>
  <c r="LD26" i="5"/>
  <c r="LH26" i="5"/>
  <c r="LL26" i="5"/>
  <c r="LP26" i="5"/>
  <c r="LT26" i="5"/>
  <c r="JH27" i="5"/>
  <c r="JL27" i="5"/>
  <c r="JP27" i="5"/>
  <c r="JT27" i="5"/>
  <c r="JX27" i="5"/>
  <c r="KB27" i="5"/>
  <c r="KF27" i="5"/>
  <c r="KJ27" i="5"/>
  <c r="KN27" i="5"/>
  <c r="KR27" i="5"/>
  <c r="KV27" i="5"/>
  <c r="KZ27" i="5"/>
  <c r="LD27" i="5"/>
  <c r="LH27" i="5"/>
  <c r="LL27" i="5"/>
  <c r="LP27" i="5"/>
  <c r="LT27" i="5"/>
  <c r="JH28" i="5"/>
  <c r="JL28" i="5"/>
  <c r="JP28" i="5"/>
  <c r="JT28" i="5"/>
  <c r="JX28" i="5"/>
  <c r="KB28" i="5"/>
  <c r="KF28" i="5"/>
  <c r="KJ28" i="5"/>
  <c r="KN28" i="5"/>
  <c r="KR28" i="5"/>
  <c r="KV28" i="5"/>
  <c r="KZ28" i="5"/>
  <c r="LD28" i="5"/>
  <c r="LH28" i="5"/>
  <c r="LL28" i="5"/>
  <c r="LP28" i="5"/>
  <c r="LT28" i="5"/>
  <c r="JH29" i="5"/>
  <c r="JL29" i="5"/>
  <c r="JP29" i="5"/>
  <c r="JT29" i="5"/>
  <c r="JX29" i="5"/>
  <c r="KB29" i="5"/>
  <c r="KF29" i="5"/>
  <c r="KJ29" i="5"/>
  <c r="KN29" i="5"/>
  <c r="KR29" i="5"/>
  <c r="KV29" i="5"/>
  <c r="KZ29" i="5"/>
  <c r="LD29" i="5"/>
  <c r="LH29" i="5"/>
  <c r="LL29" i="5"/>
  <c r="LP29" i="5"/>
  <c r="LT29" i="5"/>
  <c r="JH30" i="5"/>
  <c r="JL30" i="5"/>
  <c r="JP30" i="5"/>
  <c r="JT30" i="5"/>
  <c r="JX30" i="5"/>
  <c r="KB30" i="5"/>
  <c r="KF30" i="5"/>
  <c r="KJ30" i="5"/>
  <c r="KN30" i="5"/>
  <c r="KR30" i="5"/>
  <c r="KV30" i="5"/>
  <c r="KZ30" i="5"/>
  <c r="LD30" i="5"/>
  <c r="LH30" i="5"/>
  <c r="LL30" i="5"/>
  <c r="JF31" i="5"/>
  <c r="JK31" i="5"/>
  <c r="JP31" i="5"/>
  <c r="JV31" i="5"/>
  <c r="KA31" i="5"/>
  <c r="KL31" i="5"/>
  <c r="KQ31" i="5"/>
  <c r="KV31" i="5"/>
  <c r="LB31" i="5"/>
  <c r="LG31" i="5"/>
  <c r="LL31" i="5"/>
  <c r="LR31" i="5"/>
  <c r="JL32" i="5"/>
  <c r="JR32" i="5"/>
  <c r="JW32" i="5"/>
  <c r="KB32" i="5"/>
  <c r="KH32" i="5"/>
  <c r="KM32" i="5"/>
  <c r="KX32" i="5"/>
  <c r="LC32" i="5"/>
  <c r="LH32" i="5"/>
  <c r="LN32" i="5"/>
  <c r="LS32" i="5"/>
  <c r="JH33" i="5"/>
  <c r="JN33" i="5"/>
  <c r="JS33" i="5"/>
  <c r="KD33" i="5"/>
  <c r="KI33" i="5"/>
  <c r="KN33" i="5"/>
  <c r="KT33" i="5"/>
  <c r="KY33" i="5"/>
  <c r="LD33" i="5"/>
  <c r="LJ33" i="5"/>
  <c r="LO33" i="5"/>
  <c r="LT33" i="5"/>
  <c r="JL34" i="5"/>
  <c r="JT34" i="5"/>
  <c r="KB34" i="5"/>
  <c r="KJ34" i="5"/>
  <c r="KX34" i="5"/>
  <c r="LN34" i="5"/>
  <c r="JN35" i="5"/>
  <c r="KD35" i="5"/>
  <c r="KT35" i="5"/>
  <c r="LJ35" i="5"/>
  <c r="JJ36" i="5"/>
  <c r="JZ36" i="5"/>
  <c r="KP36" i="5"/>
  <c r="LF36" i="5"/>
  <c r="JF37" i="5"/>
  <c r="JV37" i="5"/>
  <c r="KL37" i="5"/>
  <c r="LB37" i="5"/>
  <c r="LR37" i="5"/>
  <c r="JR38" i="5"/>
  <c r="KH38" i="5"/>
  <c r="KX38" i="5"/>
  <c r="LN38" i="5"/>
  <c r="JN39" i="5"/>
  <c r="KD39" i="5"/>
  <c r="KT39" i="5"/>
  <c r="LJ39" i="5"/>
  <c r="JJ40" i="5"/>
  <c r="JZ40" i="5"/>
  <c r="KP40" i="5"/>
  <c r="LF40" i="5"/>
  <c r="JF41" i="5"/>
  <c r="JV41" i="5"/>
  <c r="KL41" i="5"/>
  <c r="LB41" i="5"/>
  <c r="LR41" i="5"/>
  <c r="JR42" i="5"/>
  <c r="KH42" i="5"/>
  <c r="KX42" i="5"/>
  <c r="LN42" i="5"/>
  <c r="JN43" i="5"/>
  <c r="KD43" i="5"/>
  <c r="KT43" i="5"/>
  <c r="LJ43" i="5"/>
  <c r="JJ44" i="5"/>
  <c r="JZ44" i="5"/>
  <c r="KP44" i="5"/>
  <c r="LF44" i="5"/>
  <c r="JG199" i="5"/>
  <c r="JG198" i="5"/>
  <c r="JG197" i="5"/>
  <c r="JG196" i="5"/>
  <c r="JG195" i="5"/>
  <c r="JG194" i="5"/>
  <c r="JG192" i="5"/>
  <c r="JG191" i="5"/>
  <c r="JG190" i="5"/>
  <c r="JG189" i="5"/>
  <c r="JG193" i="5"/>
  <c r="JG188" i="5"/>
  <c r="JG187" i="5"/>
  <c r="JG186" i="5"/>
  <c r="JG185" i="5"/>
  <c r="JG184" i="5"/>
  <c r="JG183" i="5"/>
  <c r="JG182" i="5"/>
  <c r="JG181" i="5"/>
  <c r="JG180" i="5"/>
  <c r="JG176" i="5"/>
  <c r="JG179" i="5"/>
  <c r="JG175" i="5"/>
  <c r="JG178" i="5"/>
  <c r="JG174" i="5"/>
  <c r="JG172" i="5"/>
  <c r="JG168" i="5"/>
  <c r="JG171" i="5"/>
  <c r="JG167" i="5"/>
  <c r="JG165" i="5"/>
  <c r="JG170" i="5"/>
  <c r="JG166" i="5"/>
  <c r="JG177" i="5"/>
  <c r="JG173" i="5"/>
  <c r="JG169" i="5"/>
  <c r="JG164" i="5"/>
  <c r="JG162" i="5"/>
  <c r="JG161" i="5"/>
  <c r="JG160" i="5"/>
  <c r="JG159" i="5"/>
  <c r="JG158" i="5"/>
  <c r="JG157" i="5"/>
  <c r="JG156" i="5"/>
  <c r="JG163" i="5"/>
  <c r="JG152" i="5"/>
  <c r="JG155" i="5"/>
  <c r="JG153" i="5"/>
  <c r="JG154" i="5"/>
  <c r="JG151" i="5"/>
  <c r="JG150" i="5"/>
  <c r="JG149" i="5"/>
  <c r="JG148" i="5"/>
  <c r="JG147" i="5"/>
  <c r="JG146" i="5"/>
  <c r="JG145" i="5"/>
  <c r="JG144" i="5"/>
  <c r="JG143" i="5"/>
  <c r="JG142" i="5"/>
  <c r="JG141" i="5"/>
  <c r="JG140" i="5"/>
  <c r="JG139" i="5"/>
  <c r="JG138" i="5"/>
  <c r="JG137" i="5"/>
  <c r="JG136" i="5"/>
  <c r="JG135" i="5"/>
  <c r="JG133" i="5"/>
  <c r="JG132" i="5"/>
  <c r="JG131" i="5"/>
  <c r="JG130" i="5"/>
  <c r="JG129" i="5"/>
  <c r="JG128" i="5"/>
  <c r="JG127" i="5"/>
  <c r="JG126" i="5"/>
  <c r="JG125" i="5"/>
  <c r="JG124" i="5"/>
  <c r="JG123" i="5"/>
  <c r="JG122" i="5"/>
  <c r="JG121" i="5"/>
  <c r="JG120" i="5"/>
  <c r="JG119" i="5"/>
  <c r="JG118" i="5"/>
  <c r="JG117" i="5"/>
  <c r="JG116" i="5"/>
  <c r="JG134" i="5"/>
  <c r="JG115" i="5"/>
  <c r="JG114" i="5"/>
  <c r="JG113" i="5"/>
  <c r="JG112" i="5"/>
  <c r="JG111" i="5"/>
  <c r="JG110" i="5"/>
  <c r="JG109" i="5"/>
  <c r="JG108" i="5"/>
  <c r="JG107" i="5"/>
  <c r="JG106" i="5"/>
  <c r="JG105" i="5"/>
  <c r="JG104" i="5"/>
  <c r="JG103" i="5"/>
  <c r="JG102" i="5"/>
  <c r="JG101" i="5"/>
  <c r="JG100" i="5"/>
  <c r="JG99" i="5"/>
  <c r="JG98" i="5"/>
  <c r="JG97" i="5"/>
  <c r="JG94" i="5"/>
  <c r="JG93" i="5"/>
  <c r="JG92" i="5"/>
  <c r="JG91" i="5"/>
  <c r="JG90" i="5"/>
  <c r="JG89" i="5"/>
  <c r="JG88" i="5"/>
  <c r="JG87" i="5"/>
  <c r="JG86" i="5"/>
  <c r="JG85" i="5"/>
  <c r="JG84" i="5"/>
  <c r="JG83" i="5"/>
  <c r="JG82" i="5"/>
  <c r="JG81" i="5"/>
  <c r="JG80" i="5"/>
  <c r="JG79" i="5"/>
  <c r="JG78" i="5"/>
  <c r="JG77" i="5"/>
  <c r="JG76" i="5"/>
  <c r="JG75" i="5"/>
  <c r="JG74" i="5"/>
  <c r="JG73" i="5"/>
  <c r="JG72" i="5"/>
  <c r="JG71" i="5"/>
  <c r="JG70" i="5"/>
  <c r="JG95" i="5"/>
  <c r="JG96" i="5"/>
  <c r="JG67" i="5"/>
  <c r="JG66" i="5"/>
  <c r="JG65" i="5"/>
  <c r="JG64" i="5"/>
  <c r="JG63" i="5"/>
  <c r="JG62" i="5"/>
  <c r="JG61" i="5"/>
  <c r="JG60" i="5"/>
  <c r="JG59" i="5"/>
  <c r="JG58" i="5"/>
  <c r="JG57" i="5"/>
  <c r="JG56" i="5"/>
  <c r="JG55" i="5"/>
  <c r="JG54" i="5"/>
  <c r="JG53" i="5"/>
  <c r="JG52" i="5"/>
  <c r="JG51" i="5"/>
  <c r="JG50" i="5"/>
  <c r="JG49" i="5"/>
  <c r="JG48" i="5"/>
  <c r="JG47" i="5"/>
  <c r="JG46" i="5"/>
  <c r="JG45" i="5"/>
  <c r="JG44" i="5"/>
  <c r="JG43" i="5"/>
  <c r="JG42" i="5"/>
  <c r="JG41" i="5"/>
  <c r="JG40" i="5"/>
  <c r="JG39" i="5"/>
  <c r="JG38" i="5"/>
  <c r="JG37" i="5"/>
  <c r="JG36" i="5"/>
  <c r="JG35" i="5"/>
  <c r="JG34" i="5"/>
  <c r="JG68" i="5"/>
  <c r="JG69" i="5"/>
  <c r="JX199" i="5"/>
  <c r="JX198" i="5"/>
  <c r="JX197" i="5"/>
  <c r="JX196" i="5"/>
  <c r="JX195" i="5"/>
  <c r="JX194" i="5"/>
  <c r="JX192" i="5"/>
  <c r="JX191" i="5"/>
  <c r="JX190" i="5"/>
  <c r="JX189" i="5"/>
  <c r="JX193" i="5"/>
  <c r="JX188" i="5"/>
  <c r="JX187" i="5"/>
  <c r="JX186" i="5"/>
  <c r="JX185" i="5"/>
  <c r="JX184" i="5"/>
  <c r="JX183" i="5"/>
  <c r="JX182" i="5"/>
  <c r="JX181" i="5"/>
  <c r="JX180" i="5"/>
  <c r="JX179" i="5"/>
  <c r="JX178" i="5"/>
  <c r="JX177" i="5"/>
  <c r="JX176" i="5"/>
  <c r="JX175" i="5"/>
  <c r="JX174" i="5"/>
  <c r="JX173" i="5"/>
  <c r="JX172" i="5"/>
  <c r="JX171" i="5"/>
  <c r="JX170" i="5"/>
  <c r="JX169" i="5"/>
  <c r="JX168" i="5"/>
  <c r="JX167" i="5"/>
  <c r="JX166" i="5"/>
  <c r="JX165" i="5"/>
  <c r="JX164" i="5"/>
  <c r="JX163" i="5"/>
  <c r="JX162" i="5"/>
  <c r="JX161" i="5"/>
  <c r="JX160" i="5"/>
  <c r="JX159" i="5"/>
  <c r="JX158" i="5"/>
  <c r="JX157" i="5"/>
  <c r="JX156" i="5"/>
  <c r="JX155" i="5"/>
  <c r="JX154" i="5"/>
  <c r="JX153" i="5"/>
  <c r="JX152" i="5"/>
  <c r="JX151" i="5"/>
  <c r="JX150" i="5"/>
  <c r="JX149" i="5"/>
  <c r="JX148" i="5"/>
  <c r="JX147" i="5"/>
  <c r="JX146" i="5"/>
  <c r="JX145" i="5"/>
  <c r="JX144" i="5"/>
  <c r="JX143" i="5"/>
  <c r="JX142" i="5"/>
  <c r="JX141" i="5"/>
  <c r="JX140" i="5"/>
  <c r="JX139" i="5"/>
  <c r="JX138" i="5"/>
  <c r="JX137" i="5"/>
  <c r="JX136" i="5"/>
  <c r="JX135" i="5"/>
  <c r="JX134" i="5"/>
  <c r="JX133" i="5"/>
  <c r="JX132" i="5"/>
  <c r="JX131" i="5"/>
  <c r="JX130" i="5"/>
  <c r="JX129" i="5"/>
  <c r="JX128" i="5"/>
  <c r="JX127" i="5"/>
  <c r="JX126" i="5"/>
  <c r="JX125" i="5"/>
  <c r="JX124" i="5"/>
  <c r="JX123" i="5"/>
  <c r="JX122" i="5"/>
  <c r="JX121" i="5"/>
  <c r="JX120" i="5"/>
  <c r="JX119" i="5"/>
  <c r="JX118" i="5"/>
  <c r="JX117" i="5"/>
  <c r="JX116" i="5"/>
  <c r="JX115" i="5"/>
  <c r="JX114" i="5"/>
  <c r="JX113" i="5"/>
  <c r="JX112" i="5"/>
  <c r="JX111" i="5"/>
  <c r="JX110" i="5"/>
  <c r="JX109" i="5"/>
  <c r="JX108" i="5"/>
  <c r="JX107" i="5"/>
  <c r="JX106" i="5"/>
  <c r="JX105" i="5"/>
  <c r="JX104" i="5"/>
  <c r="JX103" i="5"/>
  <c r="JX102" i="5"/>
  <c r="JX101" i="5"/>
  <c r="JX100" i="5"/>
  <c r="JX99" i="5"/>
  <c r="JX98" i="5"/>
  <c r="JX97" i="5"/>
  <c r="JX96" i="5"/>
  <c r="JX95" i="5"/>
  <c r="JX94" i="5"/>
  <c r="JX93" i="5"/>
  <c r="JX92" i="5"/>
  <c r="JX91" i="5"/>
  <c r="JX90" i="5"/>
  <c r="JX89" i="5"/>
  <c r="JX88" i="5"/>
  <c r="JX87" i="5"/>
  <c r="JX86" i="5"/>
  <c r="JX85" i="5"/>
  <c r="JX84" i="5"/>
  <c r="JX83" i="5"/>
  <c r="JX82" i="5"/>
  <c r="JX81" i="5"/>
  <c r="JX80" i="5"/>
  <c r="JX79" i="5"/>
  <c r="JX78" i="5"/>
  <c r="JX77" i="5"/>
  <c r="JX76" i="5"/>
  <c r="JX75" i="5"/>
  <c r="JX74" i="5"/>
  <c r="JX73" i="5"/>
  <c r="JX72" i="5"/>
  <c r="JX71" i="5"/>
  <c r="JX70" i="5"/>
  <c r="JX68" i="5"/>
  <c r="JX69" i="5"/>
  <c r="JX67" i="5"/>
  <c r="JX66" i="5"/>
  <c r="JX65" i="5"/>
  <c r="JX64" i="5"/>
  <c r="JX63" i="5"/>
  <c r="JX62" i="5"/>
  <c r="JX61" i="5"/>
  <c r="JX60" i="5"/>
  <c r="JX59" i="5"/>
  <c r="JX58" i="5"/>
  <c r="JX57" i="5"/>
  <c r="JX56" i="5"/>
  <c r="JX55" i="5"/>
  <c r="JX54" i="5"/>
  <c r="JX53" i="5"/>
  <c r="JX52" i="5"/>
  <c r="JX51" i="5"/>
  <c r="JX50" i="5"/>
  <c r="JX49" i="5"/>
  <c r="JX48" i="5"/>
  <c r="JX47" i="5"/>
  <c r="JX46" i="5"/>
  <c r="JX45" i="5"/>
  <c r="JX44" i="5"/>
  <c r="JX43" i="5"/>
  <c r="JX42" i="5"/>
  <c r="JX41" i="5"/>
  <c r="JX40" i="5"/>
  <c r="JX39" i="5"/>
  <c r="JX38" i="5"/>
  <c r="JX37" i="5"/>
  <c r="JX36" i="5"/>
  <c r="JX35" i="5"/>
  <c r="KF199" i="5"/>
  <c r="KF198" i="5"/>
  <c r="KF197" i="5"/>
  <c r="KF196" i="5"/>
  <c r="KF195" i="5"/>
  <c r="KF194" i="5"/>
  <c r="KF192" i="5"/>
  <c r="KF191" i="5"/>
  <c r="KF190" i="5"/>
  <c r="KF189" i="5"/>
  <c r="KF193" i="5"/>
  <c r="KF188" i="5"/>
  <c r="KF187" i="5"/>
  <c r="KF186" i="5"/>
  <c r="KF185" i="5"/>
  <c r="KF184" i="5"/>
  <c r="KF183" i="5"/>
  <c r="KF182" i="5"/>
  <c r="KF181" i="5"/>
  <c r="KF180" i="5"/>
  <c r="KF179" i="5"/>
  <c r="KF178" i="5"/>
  <c r="KF177" i="5"/>
  <c r="KF176" i="5"/>
  <c r="KF175" i="5"/>
  <c r="KF174" i="5"/>
  <c r="KF173" i="5"/>
  <c r="KF172" i="5"/>
  <c r="KF171" i="5"/>
  <c r="KF170" i="5"/>
  <c r="KF169" i="5"/>
  <c r="KF168" i="5"/>
  <c r="KF167" i="5"/>
  <c r="KF166" i="5"/>
  <c r="KF165" i="5"/>
  <c r="KF164" i="5"/>
  <c r="KF163" i="5"/>
  <c r="KF162" i="5"/>
  <c r="KF161" i="5"/>
  <c r="KF160" i="5"/>
  <c r="KF159" i="5"/>
  <c r="KF158" i="5"/>
  <c r="KF157" i="5"/>
  <c r="KF156" i="5"/>
  <c r="KF155" i="5"/>
  <c r="KF154" i="5"/>
  <c r="KF153" i="5"/>
  <c r="KF152" i="5"/>
  <c r="KF151" i="5"/>
  <c r="KF150" i="5"/>
  <c r="KF149" i="5"/>
  <c r="KF148" i="5"/>
  <c r="KF147" i="5"/>
  <c r="KF146" i="5"/>
  <c r="KF145" i="5"/>
  <c r="KF144" i="5"/>
  <c r="KF143" i="5"/>
  <c r="KF142" i="5"/>
  <c r="KF141" i="5"/>
  <c r="KF140" i="5"/>
  <c r="KF139" i="5"/>
  <c r="KF138" i="5"/>
  <c r="KF137" i="5"/>
  <c r="KF136" i="5"/>
  <c r="KF135" i="5"/>
  <c r="KF134" i="5"/>
  <c r="KF133" i="5"/>
  <c r="KF132" i="5"/>
  <c r="KF131" i="5"/>
  <c r="KF130" i="5"/>
  <c r="KF129" i="5"/>
  <c r="KF128" i="5"/>
  <c r="KF127" i="5"/>
  <c r="KF126" i="5"/>
  <c r="KF125" i="5"/>
  <c r="KF124" i="5"/>
  <c r="KF123" i="5"/>
  <c r="KF122" i="5"/>
  <c r="KF121" i="5"/>
  <c r="KF120" i="5"/>
  <c r="KF119" i="5"/>
  <c r="KF118" i="5"/>
  <c r="KF117" i="5"/>
  <c r="KF116" i="5"/>
  <c r="KF115" i="5"/>
  <c r="KF114" i="5"/>
  <c r="KF113" i="5"/>
  <c r="KF112" i="5"/>
  <c r="KF111" i="5"/>
  <c r="KF110" i="5"/>
  <c r="KF109" i="5"/>
  <c r="KF108" i="5"/>
  <c r="KF107" i="5"/>
  <c r="KF106" i="5"/>
  <c r="KF105" i="5"/>
  <c r="KF104" i="5"/>
  <c r="KF103" i="5"/>
  <c r="KF102" i="5"/>
  <c r="KF101" i="5"/>
  <c r="KF100" i="5"/>
  <c r="KF99" i="5"/>
  <c r="KF98" i="5"/>
  <c r="KF97" i="5"/>
  <c r="KF96" i="5"/>
  <c r="KF95" i="5"/>
  <c r="KF94" i="5"/>
  <c r="KF93" i="5"/>
  <c r="KF92" i="5"/>
  <c r="KF91" i="5"/>
  <c r="KF90" i="5"/>
  <c r="KF89" i="5"/>
  <c r="KF88" i="5"/>
  <c r="KF87" i="5"/>
  <c r="KF86" i="5"/>
  <c r="KF85" i="5"/>
  <c r="KF84" i="5"/>
  <c r="KF83" i="5"/>
  <c r="KF82" i="5"/>
  <c r="KF81" i="5"/>
  <c r="KF80" i="5"/>
  <c r="KF79" i="5"/>
  <c r="KF78" i="5"/>
  <c r="KF77" i="5"/>
  <c r="KF76" i="5"/>
  <c r="KF75" i="5"/>
  <c r="KF74" i="5"/>
  <c r="KF73" i="5"/>
  <c r="KF72" i="5"/>
  <c r="KF71" i="5"/>
  <c r="KF70" i="5"/>
  <c r="KF69" i="5"/>
  <c r="KF68" i="5"/>
  <c r="KF67" i="5"/>
  <c r="KF66" i="5"/>
  <c r="KF65" i="5"/>
  <c r="KF64" i="5"/>
  <c r="KF63" i="5"/>
  <c r="KF62" i="5"/>
  <c r="KF61" i="5"/>
  <c r="KF60" i="5"/>
  <c r="KF59" i="5"/>
  <c r="KF58" i="5"/>
  <c r="KF57" i="5"/>
  <c r="KF56" i="5"/>
  <c r="KF55" i="5"/>
  <c r="KF54" i="5"/>
  <c r="KF53" i="5"/>
  <c r="KF52" i="5"/>
  <c r="KF51" i="5"/>
  <c r="KF50" i="5"/>
  <c r="KF49" i="5"/>
  <c r="KF48" i="5"/>
  <c r="KF47" i="5"/>
  <c r="KF46" i="5"/>
  <c r="KF45" i="5"/>
  <c r="KF44" i="5"/>
  <c r="KF43" i="5"/>
  <c r="KF42" i="5"/>
  <c r="KF41" i="5"/>
  <c r="KF40" i="5"/>
  <c r="KF39" i="5"/>
  <c r="KF38" i="5"/>
  <c r="KF37" i="5"/>
  <c r="KF36" i="5"/>
  <c r="KF35" i="5"/>
  <c r="KR199" i="5"/>
  <c r="KR198" i="5"/>
  <c r="KR197" i="5"/>
  <c r="KR196" i="5"/>
  <c r="KR195" i="5"/>
  <c r="KR193" i="5"/>
  <c r="KR191" i="5"/>
  <c r="KR190" i="5"/>
  <c r="KR189" i="5"/>
  <c r="KR194" i="5"/>
  <c r="KR192" i="5"/>
  <c r="KR188" i="5"/>
  <c r="KR187" i="5"/>
  <c r="KR186" i="5"/>
  <c r="KR185" i="5"/>
  <c r="KR184" i="5"/>
  <c r="KR183" i="5"/>
  <c r="KR182" i="5"/>
  <c r="KR181" i="5"/>
  <c r="KR180" i="5"/>
  <c r="KR179" i="5"/>
  <c r="KR178" i="5"/>
  <c r="KR177" i="5"/>
  <c r="KR176" i="5"/>
  <c r="KR175" i="5"/>
  <c r="KR174" i="5"/>
  <c r="KR173" i="5"/>
  <c r="KR172" i="5"/>
  <c r="KR171" i="5"/>
  <c r="KR170" i="5"/>
  <c r="KR169" i="5"/>
  <c r="KR168" i="5"/>
  <c r="KR167" i="5"/>
  <c r="KR166" i="5"/>
  <c r="KR165" i="5"/>
  <c r="KR164" i="5"/>
  <c r="KR163" i="5"/>
  <c r="KR161" i="5"/>
  <c r="KR160" i="5"/>
  <c r="KR159" i="5"/>
  <c r="KR158" i="5"/>
  <c r="KR157" i="5"/>
  <c r="KR156" i="5"/>
  <c r="KR155" i="5"/>
  <c r="KR154" i="5"/>
  <c r="KR153" i="5"/>
  <c r="KR162" i="5"/>
  <c r="KR152" i="5"/>
  <c r="KR151" i="5"/>
  <c r="KR150" i="5"/>
  <c r="KR149" i="5"/>
  <c r="KR148" i="5"/>
  <c r="KR147" i="5"/>
  <c r="KR146" i="5"/>
  <c r="KR145" i="5"/>
  <c r="KR144" i="5"/>
  <c r="KR143" i="5"/>
  <c r="KR142" i="5"/>
  <c r="KR141" i="5"/>
  <c r="KR140" i="5"/>
  <c r="KR139" i="5"/>
  <c r="KR138" i="5"/>
  <c r="KR137" i="5"/>
  <c r="KR136" i="5"/>
  <c r="KR135" i="5"/>
  <c r="KR134" i="5"/>
  <c r="KR133" i="5"/>
  <c r="KR132" i="5"/>
  <c r="KR131" i="5"/>
  <c r="KR130" i="5"/>
  <c r="KR129" i="5"/>
  <c r="KR128" i="5"/>
  <c r="KR127" i="5"/>
  <c r="KR126" i="5"/>
  <c r="KR125" i="5"/>
  <c r="KR124" i="5"/>
  <c r="KR123" i="5"/>
  <c r="KR122" i="5"/>
  <c r="KR121" i="5"/>
  <c r="KR120" i="5"/>
  <c r="KR119" i="5"/>
  <c r="KR118" i="5"/>
  <c r="KR117" i="5"/>
  <c r="KR116" i="5"/>
  <c r="KR115" i="5"/>
  <c r="KR114" i="5"/>
  <c r="KR113" i="5"/>
  <c r="KR112" i="5"/>
  <c r="KR111" i="5"/>
  <c r="KR110" i="5"/>
  <c r="KR109" i="5"/>
  <c r="KR108" i="5"/>
  <c r="KR107" i="5"/>
  <c r="KR106" i="5"/>
  <c r="KR105" i="5"/>
  <c r="KR104" i="5"/>
  <c r="KR103" i="5"/>
  <c r="KR102" i="5"/>
  <c r="KR101" i="5"/>
  <c r="KR100" i="5"/>
  <c r="KR99" i="5"/>
  <c r="KR98" i="5"/>
  <c r="KR97" i="5"/>
  <c r="KR96" i="5"/>
  <c r="KR95" i="5"/>
  <c r="KR94" i="5"/>
  <c r="KR93" i="5"/>
  <c r="KR92" i="5"/>
  <c r="KR91" i="5"/>
  <c r="KR90" i="5"/>
  <c r="KR89" i="5"/>
  <c r="KR88" i="5"/>
  <c r="KR87" i="5"/>
  <c r="KR86" i="5"/>
  <c r="KR85" i="5"/>
  <c r="KR84" i="5"/>
  <c r="KR83" i="5"/>
  <c r="KR82" i="5"/>
  <c r="KR81" i="5"/>
  <c r="KR80" i="5"/>
  <c r="KR79" i="5"/>
  <c r="KR78" i="5"/>
  <c r="KR77" i="5"/>
  <c r="KR76" i="5"/>
  <c r="KR75" i="5"/>
  <c r="KR74" i="5"/>
  <c r="KR73" i="5"/>
  <c r="KR72" i="5"/>
  <c r="KR71" i="5"/>
  <c r="KR70" i="5"/>
  <c r="KR67" i="5"/>
  <c r="KR69" i="5"/>
  <c r="KR68" i="5"/>
  <c r="KR66" i="5"/>
  <c r="KR65" i="5"/>
  <c r="KR64" i="5"/>
  <c r="KR63" i="5"/>
  <c r="KR62" i="5"/>
  <c r="KR61" i="5"/>
  <c r="KR60" i="5"/>
  <c r="KR59" i="5"/>
  <c r="KR58" i="5"/>
  <c r="KR57" i="5"/>
  <c r="KR56" i="5"/>
  <c r="KR55" i="5"/>
  <c r="KR54" i="5"/>
  <c r="KR53" i="5"/>
  <c r="KR52" i="5"/>
  <c r="KR51" i="5"/>
  <c r="KR50" i="5"/>
  <c r="KR49" i="5"/>
  <c r="KR48" i="5"/>
  <c r="KR47" i="5"/>
  <c r="KR46" i="5"/>
  <c r="KR45" i="5"/>
  <c r="KR44" i="5"/>
  <c r="KR43" i="5"/>
  <c r="KR42" i="5"/>
  <c r="KR41" i="5"/>
  <c r="KR40" i="5"/>
  <c r="KR39" i="5"/>
  <c r="KR38" i="5"/>
  <c r="KR37" i="5"/>
  <c r="KR36" i="5"/>
  <c r="KR35" i="5"/>
  <c r="KR34" i="5"/>
  <c r="LP199" i="5"/>
  <c r="LP198" i="5"/>
  <c r="LP197" i="5"/>
  <c r="LP196" i="5"/>
  <c r="LP195" i="5"/>
  <c r="LP193" i="5"/>
  <c r="LP191" i="5"/>
  <c r="LP190" i="5"/>
  <c r="LP189" i="5"/>
  <c r="LP188" i="5"/>
  <c r="LP194" i="5"/>
  <c r="LP192" i="5"/>
  <c r="LP187" i="5"/>
  <c r="LP186" i="5"/>
  <c r="LP185" i="5"/>
  <c r="LP184" i="5"/>
  <c r="LP183" i="5"/>
  <c r="LP182" i="5"/>
  <c r="LP181" i="5"/>
  <c r="LP180" i="5"/>
  <c r="LP179" i="5"/>
  <c r="LP178" i="5"/>
  <c r="LP177" i="5"/>
  <c r="LP176" i="5"/>
  <c r="LP175" i="5"/>
  <c r="LP174" i="5"/>
  <c r="LP173" i="5"/>
  <c r="LP172" i="5"/>
  <c r="LP171" i="5"/>
  <c r="LP170" i="5"/>
  <c r="LP169" i="5"/>
  <c r="LP168" i="5"/>
  <c r="LP167" i="5"/>
  <c r="LP166" i="5"/>
  <c r="LP165" i="5"/>
  <c r="LP164" i="5"/>
  <c r="LP163" i="5"/>
  <c r="LP161" i="5"/>
  <c r="LP160" i="5"/>
  <c r="LP159" i="5"/>
  <c r="LP158" i="5"/>
  <c r="LP157" i="5"/>
  <c r="LP156" i="5"/>
  <c r="LP155" i="5"/>
  <c r="LP154" i="5"/>
  <c r="LP153" i="5"/>
  <c r="LP152" i="5"/>
  <c r="LP162" i="5"/>
  <c r="LP151" i="5"/>
  <c r="LP150" i="5"/>
  <c r="LP149" i="5"/>
  <c r="LP148" i="5"/>
  <c r="LP147" i="5"/>
  <c r="LP146" i="5"/>
  <c r="LP145" i="5"/>
  <c r="LP144" i="5"/>
  <c r="LP143" i="5"/>
  <c r="LP142" i="5"/>
  <c r="LP141" i="5"/>
  <c r="LP140" i="5"/>
  <c r="LP139" i="5"/>
  <c r="LP138" i="5"/>
  <c r="LP137" i="5"/>
  <c r="LP136" i="5"/>
  <c r="LP135" i="5"/>
  <c r="LP134" i="5"/>
  <c r="LP133" i="5"/>
  <c r="LP132" i="5"/>
  <c r="LP131" i="5"/>
  <c r="LP130" i="5"/>
  <c r="LP129" i="5"/>
  <c r="LP128" i="5"/>
  <c r="LP127" i="5"/>
  <c r="LP126" i="5"/>
  <c r="LP125" i="5"/>
  <c r="LP124" i="5"/>
  <c r="LP123" i="5"/>
  <c r="LP122" i="5"/>
  <c r="LP121" i="5"/>
  <c r="LP120" i="5"/>
  <c r="LP119" i="5"/>
  <c r="LP118" i="5"/>
  <c r="LP117" i="5"/>
  <c r="LP116" i="5"/>
  <c r="LP115" i="5"/>
  <c r="LP114" i="5"/>
  <c r="LP113" i="5"/>
  <c r="LP112" i="5"/>
  <c r="LP111" i="5"/>
  <c r="LP110" i="5"/>
  <c r="LP109" i="5"/>
  <c r="LP108" i="5"/>
  <c r="LP107" i="5"/>
  <c r="LP106" i="5"/>
  <c r="LP105" i="5"/>
  <c r="LP104" i="5"/>
  <c r="LP103" i="5"/>
  <c r="LP102" i="5"/>
  <c r="LP101" i="5"/>
  <c r="LP100" i="5"/>
  <c r="LP99" i="5"/>
  <c r="LP98" i="5"/>
  <c r="LP97" i="5"/>
  <c r="LP96" i="5"/>
  <c r="LP95" i="5"/>
  <c r="LP94" i="5"/>
  <c r="LP93" i="5"/>
  <c r="LP92" i="5"/>
  <c r="LP91" i="5"/>
  <c r="LP90" i="5"/>
  <c r="LP89" i="5"/>
  <c r="LP88" i="5"/>
  <c r="LP87" i="5"/>
  <c r="LP86" i="5"/>
  <c r="LP85" i="5"/>
  <c r="LP84" i="5"/>
  <c r="LP83" i="5"/>
  <c r="LP82" i="5"/>
  <c r="LP81" i="5"/>
  <c r="LP80" i="5"/>
  <c r="LP79" i="5"/>
  <c r="LP78" i="5"/>
  <c r="LP77" i="5"/>
  <c r="LP76" i="5"/>
  <c r="LP75" i="5"/>
  <c r="LP74" i="5"/>
  <c r="LP73" i="5"/>
  <c r="LP72" i="5"/>
  <c r="LP71" i="5"/>
  <c r="LP70" i="5"/>
  <c r="LP69" i="5"/>
  <c r="LP68" i="5"/>
  <c r="LP67" i="5"/>
  <c r="LP66" i="5"/>
  <c r="LP65" i="5"/>
  <c r="LP64" i="5"/>
  <c r="LP63" i="5"/>
  <c r="LP62" i="5"/>
  <c r="LP61" i="5"/>
  <c r="LP60" i="5"/>
  <c r="LP59" i="5"/>
  <c r="LP58" i="5"/>
  <c r="LP57" i="5"/>
  <c r="LP56" i="5"/>
  <c r="LP55" i="5"/>
  <c r="LP54" i="5"/>
  <c r="LP53" i="5"/>
  <c r="LP52" i="5"/>
  <c r="LP51" i="5"/>
  <c r="LP50" i="5"/>
  <c r="LP49" i="5"/>
  <c r="LP48" i="5"/>
  <c r="LP47" i="5"/>
  <c r="LP46" i="5"/>
  <c r="LP45" i="5"/>
  <c r="LP44" i="5"/>
  <c r="LP43" i="5"/>
  <c r="LP42" i="5"/>
  <c r="LP41" i="5"/>
  <c r="LP40" i="5"/>
  <c r="LP39" i="5"/>
  <c r="LP38" i="5"/>
  <c r="LP37" i="5"/>
  <c r="LP36" i="5"/>
  <c r="LP35" i="5"/>
  <c r="LP34" i="5"/>
  <c r="JX6" i="5"/>
  <c r="KJ6" i="5"/>
  <c r="KV6" i="5"/>
  <c r="LH6" i="5"/>
  <c r="JP7" i="5"/>
  <c r="JM199" i="5"/>
  <c r="JM197" i="5"/>
  <c r="JM195" i="5"/>
  <c r="JM194" i="5"/>
  <c r="JM193" i="5"/>
  <c r="JM196" i="5"/>
  <c r="JM192" i="5"/>
  <c r="JM191" i="5"/>
  <c r="JM190" i="5"/>
  <c r="JM189" i="5"/>
  <c r="JM186" i="5"/>
  <c r="JM182" i="5"/>
  <c r="JM198" i="5"/>
  <c r="JM185" i="5"/>
  <c r="JM181" i="5"/>
  <c r="JM180" i="5"/>
  <c r="JM179" i="5"/>
  <c r="JM178" i="5"/>
  <c r="JM177" i="5"/>
  <c r="JM176" i="5"/>
  <c r="JM175" i="5"/>
  <c r="JM174" i="5"/>
  <c r="JM188" i="5"/>
  <c r="JM184" i="5"/>
  <c r="JM172" i="5"/>
  <c r="JM171" i="5"/>
  <c r="JM170" i="5"/>
  <c r="JM169" i="5"/>
  <c r="JM168" i="5"/>
  <c r="JM167" i="5"/>
  <c r="JM166" i="5"/>
  <c r="JM187" i="5"/>
  <c r="JM183" i="5"/>
  <c r="JM173" i="5"/>
  <c r="JM165" i="5"/>
  <c r="JM164" i="5"/>
  <c r="JM163" i="5"/>
  <c r="JM162" i="5"/>
  <c r="JM161" i="5"/>
  <c r="JM160" i="5"/>
  <c r="JM159" i="5"/>
  <c r="JM158" i="5"/>
  <c r="JM157" i="5"/>
  <c r="JM156" i="5"/>
  <c r="JM155" i="5"/>
  <c r="JM154" i="5"/>
  <c r="JM152" i="5"/>
  <c r="JM151" i="5"/>
  <c r="JM150" i="5"/>
  <c r="JM149" i="5"/>
  <c r="JM148" i="5"/>
  <c r="JM147" i="5"/>
  <c r="JM146" i="5"/>
  <c r="JM145" i="5"/>
  <c r="JM144" i="5"/>
  <c r="JM143" i="5"/>
  <c r="JM142" i="5"/>
  <c r="JM141" i="5"/>
  <c r="JM153" i="5"/>
  <c r="JM139" i="5"/>
  <c r="JM135" i="5"/>
  <c r="JM138" i="5"/>
  <c r="JM134" i="5"/>
  <c r="JM137" i="5"/>
  <c r="JM133" i="5"/>
  <c r="JM132" i="5"/>
  <c r="JM131" i="5"/>
  <c r="JM130" i="5"/>
  <c r="JM129" i="5"/>
  <c r="JM128" i="5"/>
  <c r="JM127" i="5"/>
  <c r="JM126" i="5"/>
  <c r="JM125" i="5"/>
  <c r="JM124" i="5"/>
  <c r="JM123" i="5"/>
  <c r="JM122" i="5"/>
  <c r="JM121" i="5"/>
  <c r="JM120" i="5"/>
  <c r="JM119" i="5"/>
  <c r="JM118" i="5"/>
  <c r="JM117" i="5"/>
  <c r="JM116" i="5"/>
  <c r="JM115" i="5"/>
  <c r="JM140" i="5"/>
  <c r="JM136" i="5"/>
  <c r="JM114" i="5"/>
  <c r="JM113" i="5"/>
  <c r="JM112" i="5"/>
  <c r="JM111" i="5"/>
  <c r="JM110" i="5"/>
  <c r="JM109" i="5"/>
  <c r="JM108" i="5"/>
  <c r="JM107" i="5"/>
  <c r="JM106" i="5"/>
  <c r="JM105" i="5"/>
  <c r="JM104" i="5"/>
  <c r="JM103" i="5"/>
  <c r="JM102" i="5"/>
  <c r="JM98" i="5"/>
  <c r="JM101" i="5"/>
  <c r="JM97" i="5"/>
  <c r="JM100" i="5"/>
  <c r="JM95" i="5"/>
  <c r="JM94" i="5"/>
  <c r="JM93" i="5"/>
  <c r="JM92" i="5"/>
  <c r="JM91" i="5"/>
  <c r="JM90" i="5"/>
  <c r="JM89" i="5"/>
  <c r="JM88" i="5"/>
  <c r="JM87" i="5"/>
  <c r="JM86" i="5"/>
  <c r="JM85" i="5"/>
  <c r="JM84" i="5"/>
  <c r="JM83" i="5"/>
  <c r="JM82" i="5"/>
  <c r="JM81" i="5"/>
  <c r="JM80" i="5"/>
  <c r="JM79" i="5"/>
  <c r="JM78" i="5"/>
  <c r="JM77" i="5"/>
  <c r="JM76" i="5"/>
  <c r="JM75" i="5"/>
  <c r="JM74" i="5"/>
  <c r="JM73" i="5"/>
  <c r="JM72" i="5"/>
  <c r="JM71" i="5"/>
  <c r="JM70" i="5"/>
  <c r="JM69" i="5"/>
  <c r="JM68" i="5"/>
  <c r="JM99" i="5"/>
  <c r="JM96" i="5"/>
  <c r="JM67" i="5"/>
  <c r="JM66" i="5"/>
  <c r="JM65" i="5"/>
  <c r="JM64" i="5"/>
  <c r="JM63" i="5"/>
  <c r="JM62" i="5"/>
  <c r="JM61" i="5"/>
  <c r="JM60" i="5"/>
  <c r="JM59" i="5"/>
  <c r="JM58" i="5"/>
  <c r="JM57" i="5"/>
  <c r="JM56" i="5"/>
  <c r="JM55" i="5"/>
  <c r="JM54" i="5"/>
  <c r="JM53" i="5"/>
  <c r="JM52" i="5"/>
  <c r="JM51" i="5"/>
  <c r="JM50" i="5"/>
  <c r="JM49" i="5"/>
  <c r="JM48" i="5"/>
  <c r="JM47" i="5"/>
  <c r="JM46" i="5"/>
  <c r="JM45" i="5"/>
  <c r="JM44" i="5"/>
  <c r="JM43" i="5"/>
  <c r="JM42" i="5"/>
  <c r="JM41" i="5"/>
  <c r="JM40" i="5"/>
  <c r="JM39" i="5"/>
  <c r="JM38" i="5"/>
  <c r="JM37" i="5"/>
  <c r="JM36" i="5"/>
  <c r="JM35" i="5"/>
  <c r="JM34" i="5"/>
  <c r="JM33" i="5"/>
  <c r="JM32" i="5"/>
  <c r="JM31" i="5"/>
  <c r="JQ198" i="5"/>
  <c r="JQ196" i="5"/>
  <c r="JQ194" i="5"/>
  <c r="JQ193" i="5"/>
  <c r="JQ199" i="5"/>
  <c r="JQ195" i="5"/>
  <c r="JQ191" i="5"/>
  <c r="JQ189" i="5"/>
  <c r="JQ190" i="5"/>
  <c r="JQ185" i="5"/>
  <c r="JQ181" i="5"/>
  <c r="JQ188" i="5"/>
  <c r="JQ184" i="5"/>
  <c r="JQ180" i="5"/>
  <c r="JQ179" i="5"/>
  <c r="JQ178" i="5"/>
  <c r="JQ177" i="5"/>
  <c r="JQ176" i="5"/>
  <c r="JQ175" i="5"/>
  <c r="JQ174" i="5"/>
  <c r="JQ197" i="5"/>
  <c r="JQ187" i="5"/>
  <c r="JQ183" i="5"/>
  <c r="JQ173" i="5"/>
  <c r="JQ172" i="5"/>
  <c r="JQ171" i="5"/>
  <c r="JQ170" i="5"/>
  <c r="JQ169" i="5"/>
  <c r="JQ168" i="5"/>
  <c r="JQ167" i="5"/>
  <c r="JQ166" i="5"/>
  <c r="JQ192" i="5"/>
  <c r="JQ186" i="5"/>
  <c r="JQ182" i="5"/>
  <c r="JQ165" i="5"/>
  <c r="JQ164" i="5"/>
  <c r="JQ163" i="5"/>
  <c r="JQ162" i="5"/>
  <c r="JQ161" i="5"/>
  <c r="JQ160" i="5"/>
  <c r="JQ159" i="5"/>
  <c r="JQ158" i="5"/>
  <c r="JQ157" i="5"/>
  <c r="JQ156" i="5"/>
  <c r="JQ155" i="5"/>
  <c r="JQ154" i="5"/>
  <c r="JQ153" i="5"/>
  <c r="JQ152" i="5"/>
  <c r="JQ151" i="5"/>
  <c r="JQ150" i="5"/>
  <c r="JQ149" i="5"/>
  <c r="JQ148" i="5"/>
  <c r="JQ147" i="5"/>
  <c r="JQ146" i="5"/>
  <c r="JQ145" i="5"/>
  <c r="JQ144" i="5"/>
  <c r="JQ143" i="5"/>
  <c r="JQ142" i="5"/>
  <c r="JQ141" i="5"/>
  <c r="JQ138" i="5"/>
  <c r="JQ137" i="5"/>
  <c r="JQ140" i="5"/>
  <c r="JQ136" i="5"/>
  <c r="JQ134" i="5"/>
  <c r="JQ133" i="5"/>
  <c r="JQ132" i="5"/>
  <c r="JQ131" i="5"/>
  <c r="JQ130" i="5"/>
  <c r="JQ129" i="5"/>
  <c r="JQ128" i="5"/>
  <c r="JQ127" i="5"/>
  <c r="JQ126" i="5"/>
  <c r="JQ125" i="5"/>
  <c r="JQ124" i="5"/>
  <c r="JQ123" i="5"/>
  <c r="JQ122" i="5"/>
  <c r="JQ121" i="5"/>
  <c r="JQ120" i="5"/>
  <c r="JQ119" i="5"/>
  <c r="JQ118" i="5"/>
  <c r="JQ117" i="5"/>
  <c r="JQ116" i="5"/>
  <c r="JQ115" i="5"/>
  <c r="JQ139" i="5"/>
  <c r="JQ135" i="5"/>
  <c r="JQ114" i="5"/>
  <c r="JQ113" i="5"/>
  <c r="JQ112" i="5"/>
  <c r="JQ111" i="5"/>
  <c r="JQ110" i="5"/>
  <c r="JQ109" i="5"/>
  <c r="JQ108" i="5"/>
  <c r="JQ107" i="5"/>
  <c r="JQ106" i="5"/>
  <c r="JQ105" i="5"/>
  <c r="JQ104" i="5"/>
  <c r="JQ103" i="5"/>
  <c r="JQ102" i="5"/>
  <c r="JQ101" i="5"/>
  <c r="JQ97" i="5"/>
  <c r="JQ96" i="5"/>
  <c r="JQ100" i="5"/>
  <c r="JQ99" i="5"/>
  <c r="JQ94" i="5"/>
  <c r="JQ93" i="5"/>
  <c r="JQ92" i="5"/>
  <c r="JQ91" i="5"/>
  <c r="JQ90" i="5"/>
  <c r="JQ89" i="5"/>
  <c r="JQ88" i="5"/>
  <c r="JQ87" i="5"/>
  <c r="JQ86" i="5"/>
  <c r="JQ85" i="5"/>
  <c r="JQ84" i="5"/>
  <c r="JQ83" i="5"/>
  <c r="JQ82" i="5"/>
  <c r="JQ81" i="5"/>
  <c r="JQ80" i="5"/>
  <c r="JQ79" i="5"/>
  <c r="JQ78" i="5"/>
  <c r="JQ77" i="5"/>
  <c r="JQ76" i="5"/>
  <c r="JQ75" i="5"/>
  <c r="JQ74" i="5"/>
  <c r="JQ73" i="5"/>
  <c r="JQ72" i="5"/>
  <c r="JQ71" i="5"/>
  <c r="JQ70" i="5"/>
  <c r="JQ69" i="5"/>
  <c r="JQ68" i="5"/>
  <c r="JQ98" i="5"/>
  <c r="JQ95" i="5"/>
  <c r="JQ67" i="5"/>
  <c r="JQ66" i="5"/>
  <c r="JQ65" i="5"/>
  <c r="JQ64" i="5"/>
  <c r="JQ63" i="5"/>
  <c r="JQ62" i="5"/>
  <c r="JQ61" i="5"/>
  <c r="JQ60" i="5"/>
  <c r="JQ59" i="5"/>
  <c r="JQ58" i="5"/>
  <c r="JQ57" i="5"/>
  <c r="JQ56" i="5"/>
  <c r="JQ55" i="5"/>
  <c r="JQ54" i="5"/>
  <c r="JQ53" i="5"/>
  <c r="JQ52" i="5"/>
  <c r="JQ51" i="5"/>
  <c r="JQ50" i="5"/>
  <c r="JQ49" i="5"/>
  <c r="JQ48" i="5"/>
  <c r="JQ47" i="5"/>
  <c r="JQ46" i="5"/>
  <c r="JQ45" i="5"/>
  <c r="JQ44" i="5"/>
  <c r="JQ43" i="5"/>
  <c r="JQ42" i="5"/>
  <c r="JQ41" i="5"/>
  <c r="JQ40" i="5"/>
  <c r="JQ39" i="5"/>
  <c r="JQ38" i="5"/>
  <c r="JQ37" i="5"/>
  <c r="JQ36" i="5"/>
  <c r="JQ35" i="5"/>
  <c r="JQ34" i="5"/>
  <c r="JQ33" i="5"/>
  <c r="JQ32" i="5"/>
  <c r="JQ31" i="5"/>
  <c r="JU199" i="5"/>
  <c r="JU197" i="5"/>
  <c r="JU195" i="5"/>
  <c r="JU194" i="5"/>
  <c r="JU193" i="5"/>
  <c r="JU198" i="5"/>
  <c r="JU190" i="5"/>
  <c r="JU192" i="5"/>
  <c r="JU189" i="5"/>
  <c r="JU188" i="5"/>
  <c r="JU184" i="5"/>
  <c r="JU187" i="5"/>
  <c r="JU183" i="5"/>
  <c r="JU180" i="5"/>
  <c r="JU179" i="5"/>
  <c r="JU178" i="5"/>
  <c r="JU177" i="5"/>
  <c r="JU176" i="5"/>
  <c r="JU175" i="5"/>
  <c r="JU174" i="5"/>
  <c r="JU186" i="5"/>
  <c r="JU182" i="5"/>
  <c r="JU196" i="5"/>
  <c r="JU172" i="5"/>
  <c r="JU171" i="5"/>
  <c r="JU170" i="5"/>
  <c r="JU169" i="5"/>
  <c r="JU168" i="5"/>
  <c r="JU167" i="5"/>
  <c r="JU166" i="5"/>
  <c r="JU185" i="5"/>
  <c r="JU173" i="5"/>
  <c r="JU191" i="5"/>
  <c r="JU181" i="5"/>
  <c r="JU165" i="5"/>
  <c r="JU164" i="5"/>
  <c r="JU163" i="5"/>
  <c r="JU162" i="5"/>
  <c r="JU161" i="5"/>
  <c r="JU160" i="5"/>
  <c r="JU159" i="5"/>
  <c r="JU158" i="5"/>
  <c r="JU157" i="5"/>
  <c r="JU156" i="5"/>
  <c r="JU155" i="5"/>
  <c r="JU154" i="5"/>
  <c r="JU153" i="5"/>
  <c r="JU151" i="5"/>
  <c r="JU150" i="5"/>
  <c r="JU149" i="5"/>
  <c r="JU148" i="5"/>
  <c r="JU147" i="5"/>
  <c r="JU146" i="5"/>
  <c r="JU145" i="5"/>
  <c r="JU144" i="5"/>
  <c r="JU143" i="5"/>
  <c r="JU142" i="5"/>
  <c r="JU141" i="5"/>
  <c r="JU152" i="5"/>
  <c r="JU137" i="5"/>
  <c r="JU140" i="5"/>
  <c r="JU136" i="5"/>
  <c r="JU139" i="5"/>
  <c r="JU135" i="5"/>
  <c r="JU133" i="5"/>
  <c r="JU132" i="5"/>
  <c r="JU131" i="5"/>
  <c r="JU130" i="5"/>
  <c r="JU129" i="5"/>
  <c r="JU128" i="5"/>
  <c r="JU127" i="5"/>
  <c r="JU126" i="5"/>
  <c r="JU125" i="5"/>
  <c r="JU124" i="5"/>
  <c r="JU123" i="5"/>
  <c r="JU122" i="5"/>
  <c r="JU121" i="5"/>
  <c r="JU120" i="5"/>
  <c r="JU119" i="5"/>
  <c r="JU118" i="5"/>
  <c r="JU117" i="5"/>
  <c r="JU116" i="5"/>
  <c r="JU115" i="5"/>
  <c r="JU138" i="5"/>
  <c r="JU134" i="5"/>
  <c r="JU114" i="5"/>
  <c r="JU113" i="5"/>
  <c r="JU112" i="5"/>
  <c r="JU111" i="5"/>
  <c r="JU110" i="5"/>
  <c r="JU109" i="5"/>
  <c r="JU108" i="5"/>
  <c r="JU107" i="5"/>
  <c r="JU106" i="5"/>
  <c r="JU105" i="5"/>
  <c r="JU104" i="5"/>
  <c r="JU103" i="5"/>
  <c r="JU102" i="5"/>
  <c r="JU100" i="5"/>
  <c r="JU95" i="5"/>
  <c r="JU99" i="5"/>
  <c r="JU96" i="5"/>
  <c r="JU98" i="5"/>
  <c r="JU94" i="5"/>
  <c r="JU93" i="5"/>
  <c r="JU92" i="5"/>
  <c r="JU91" i="5"/>
  <c r="JU90" i="5"/>
  <c r="JU89" i="5"/>
  <c r="JU88" i="5"/>
  <c r="JU87" i="5"/>
  <c r="JU86" i="5"/>
  <c r="JU85" i="5"/>
  <c r="JU84" i="5"/>
  <c r="JU83" i="5"/>
  <c r="JU82" i="5"/>
  <c r="JU81" i="5"/>
  <c r="JU80" i="5"/>
  <c r="JU79" i="5"/>
  <c r="JU78" i="5"/>
  <c r="JU77" i="5"/>
  <c r="JU76" i="5"/>
  <c r="JU75" i="5"/>
  <c r="JU74" i="5"/>
  <c r="JU73" i="5"/>
  <c r="JU72" i="5"/>
  <c r="JU71" i="5"/>
  <c r="JU70" i="5"/>
  <c r="JU69" i="5"/>
  <c r="JU68" i="5"/>
  <c r="JU101" i="5"/>
  <c r="JU97" i="5"/>
  <c r="JU67" i="5"/>
  <c r="JU66" i="5"/>
  <c r="JU65" i="5"/>
  <c r="JU64" i="5"/>
  <c r="JU63" i="5"/>
  <c r="JU62" i="5"/>
  <c r="JU61" i="5"/>
  <c r="JU60" i="5"/>
  <c r="JU59" i="5"/>
  <c r="JU58" i="5"/>
  <c r="JU57" i="5"/>
  <c r="JU56" i="5"/>
  <c r="JU55" i="5"/>
  <c r="JU54" i="5"/>
  <c r="JU53" i="5"/>
  <c r="JU52" i="5"/>
  <c r="JU51" i="5"/>
  <c r="JU50" i="5"/>
  <c r="JU49" i="5"/>
  <c r="JU48" i="5"/>
  <c r="JU47" i="5"/>
  <c r="JU46" i="5"/>
  <c r="JU45" i="5"/>
  <c r="JU44" i="5"/>
  <c r="JU43" i="5"/>
  <c r="JU42" i="5"/>
  <c r="JU41" i="5"/>
  <c r="JU40" i="5"/>
  <c r="JU39" i="5"/>
  <c r="JU38" i="5"/>
  <c r="JU37" i="5"/>
  <c r="JU36" i="5"/>
  <c r="JU35" i="5"/>
  <c r="JU34" i="5"/>
  <c r="JU33" i="5"/>
  <c r="JU32" i="5"/>
  <c r="JU31" i="5"/>
  <c r="JY198" i="5"/>
  <c r="JY196" i="5"/>
  <c r="JY194" i="5"/>
  <c r="JY193" i="5"/>
  <c r="JY197" i="5"/>
  <c r="JY189" i="5"/>
  <c r="JY192" i="5"/>
  <c r="JY199" i="5"/>
  <c r="JY191" i="5"/>
  <c r="JY195" i="5"/>
  <c r="JY187" i="5"/>
  <c r="JY183" i="5"/>
  <c r="JY186" i="5"/>
  <c r="JY182" i="5"/>
  <c r="JY180" i="5"/>
  <c r="JY179" i="5"/>
  <c r="JY178" i="5"/>
  <c r="JY177" i="5"/>
  <c r="JY176" i="5"/>
  <c r="JY175" i="5"/>
  <c r="JY174" i="5"/>
  <c r="JY185" i="5"/>
  <c r="JY181" i="5"/>
  <c r="JY190" i="5"/>
  <c r="JY173" i="5"/>
  <c r="JY188" i="5"/>
  <c r="JY172" i="5"/>
  <c r="JY171" i="5"/>
  <c r="JY170" i="5"/>
  <c r="JY169" i="5"/>
  <c r="JY168" i="5"/>
  <c r="JY167" i="5"/>
  <c r="JY166" i="5"/>
  <c r="JY184" i="5"/>
  <c r="JY165" i="5"/>
  <c r="JY164" i="5"/>
  <c r="JY163" i="5"/>
  <c r="JY162" i="5"/>
  <c r="JY161" i="5"/>
  <c r="JY160" i="5"/>
  <c r="JY159" i="5"/>
  <c r="JY158" i="5"/>
  <c r="JY157" i="5"/>
  <c r="JY156" i="5"/>
  <c r="JY155" i="5"/>
  <c r="JY154" i="5"/>
  <c r="JY153" i="5"/>
  <c r="JY151" i="5"/>
  <c r="JY150" i="5"/>
  <c r="JY149" i="5"/>
  <c r="JY148" i="5"/>
  <c r="JY147" i="5"/>
  <c r="JY146" i="5"/>
  <c r="JY145" i="5"/>
  <c r="JY144" i="5"/>
  <c r="JY143" i="5"/>
  <c r="JY142" i="5"/>
  <c r="JY141" i="5"/>
  <c r="JY152" i="5"/>
  <c r="JY140" i="5"/>
  <c r="JY136" i="5"/>
  <c r="JY134" i="5"/>
  <c r="JY139" i="5"/>
  <c r="JY135" i="5"/>
  <c r="JY138" i="5"/>
  <c r="JY132" i="5"/>
  <c r="JY131" i="5"/>
  <c r="JY130" i="5"/>
  <c r="JY129" i="5"/>
  <c r="JY128" i="5"/>
  <c r="JY127" i="5"/>
  <c r="JY126" i="5"/>
  <c r="JY125" i="5"/>
  <c r="JY124" i="5"/>
  <c r="JY123" i="5"/>
  <c r="JY122" i="5"/>
  <c r="JY121" i="5"/>
  <c r="JY120" i="5"/>
  <c r="JY119" i="5"/>
  <c r="JY118" i="5"/>
  <c r="JY117" i="5"/>
  <c r="JY116" i="5"/>
  <c r="JY115" i="5"/>
  <c r="JY137" i="5"/>
  <c r="JY133" i="5"/>
  <c r="JY114" i="5"/>
  <c r="JY113" i="5"/>
  <c r="JY112" i="5"/>
  <c r="JY111" i="5"/>
  <c r="JY110" i="5"/>
  <c r="JY109" i="5"/>
  <c r="JY108" i="5"/>
  <c r="JY107" i="5"/>
  <c r="JY106" i="5"/>
  <c r="JY105" i="5"/>
  <c r="JY104" i="5"/>
  <c r="JY103" i="5"/>
  <c r="JY102" i="5"/>
  <c r="JY99" i="5"/>
  <c r="JY98" i="5"/>
  <c r="JY95" i="5"/>
  <c r="JY101" i="5"/>
  <c r="JY97" i="5"/>
  <c r="JY96" i="5"/>
  <c r="JY94" i="5"/>
  <c r="JY93" i="5"/>
  <c r="JY92" i="5"/>
  <c r="JY91" i="5"/>
  <c r="JY90" i="5"/>
  <c r="JY89" i="5"/>
  <c r="JY88" i="5"/>
  <c r="JY87" i="5"/>
  <c r="JY86" i="5"/>
  <c r="JY85" i="5"/>
  <c r="JY84" i="5"/>
  <c r="JY83" i="5"/>
  <c r="JY82" i="5"/>
  <c r="JY81" i="5"/>
  <c r="JY80" i="5"/>
  <c r="JY79" i="5"/>
  <c r="JY78" i="5"/>
  <c r="JY77" i="5"/>
  <c r="JY76" i="5"/>
  <c r="JY75" i="5"/>
  <c r="JY74" i="5"/>
  <c r="JY73" i="5"/>
  <c r="JY72" i="5"/>
  <c r="JY71" i="5"/>
  <c r="JY70" i="5"/>
  <c r="JY69" i="5"/>
  <c r="JY68" i="5"/>
  <c r="JY100" i="5"/>
  <c r="JY67" i="5"/>
  <c r="JY66" i="5"/>
  <c r="JY65" i="5"/>
  <c r="JY64" i="5"/>
  <c r="JY63" i="5"/>
  <c r="JY62" i="5"/>
  <c r="JY61" i="5"/>
  <c r="JY60" i="5"/>
  <c r="JY59" i="5"/>
  <c r="JY58" i="5"/>
  <c r="JY57" i="5"/>
  <c r="JY56" i="5"/>
  <c r="JY55" i="5"/>
  <c r="JY54" i="5"/>
  <c r="JY53" i="5"/>
  <c r="JY52" i="5"/>
  <c r="JY51" i="5"/>
  <c r="JY50" i="5"/>
  <c r="JY49" i="5"/>
  <c r="JY48" i="5"/>
  <c r="JY47" i="5"/>
  <c r="JY46" i="5"/>
  <c r="JY45" i="5"/>
  <c r="JY44" i="5"/>
  <c r="JY43" i="5"/>
  <c r="JY42" i="5"/>
  <c r="JY41" i="5"/>
  <c r="JY40" i="5"/>
  <c r="JY39" i="5"/>
  <c r="JY38" i="5"/>
  <c r="JY37" i="5"/>
  <c r="JY36" i="5"/>
  <c r="JY35" i="5"/>
  <c r="JY34" i="5"/>
  <c r="JY33" i="5"/>
  <c r="JY32" i="5"/>
  <c r="JY31" i="5"/>
  <c r="KC199" i="5"/>
  <c r="KC197" i="5"/>
  <c r="KC195" i="5"/>
  <c r="KC194" i="5"/>
  <c r="KC193" i="5"/>
  <c r="KC196" i="5"/>
  <c r="KC192" i="5"/>
  <c r="KC191" i="5"/>
  <c r="KC198" i="5"/>
  <c r="KC190" i="5"/>
  <c r="KC189" i="5"/>
  <c r="KC186" i="5"/>
  <c r="KC182" i="5"/>
  <c r="KC185" i="5"/>
  <c r="KC181" i="5"/>
  <c r="KC180" i="5"/>
  <c r="KC179" i="5"/>
  <c r="KC178" i="5"/>
  <c r="KC177" i="5"/>
  <c r="KC176" i="5"/>
  <c r="KC175" i="5"/>
  <c r="KC174" i="5"/>
  <c r="KC188" i="5"/>
  <c r="KC184" i="5"/>
  <c r="KC187" i="5"/>
  <c r="KC172" i="5"/>
  <c r="KC171" i="5"/>
  <c r="KC170" i="5"/>
  <c r="KC169" i="5"/>
  <c r="KC168" i="5"/>
  <c r="KC167" i="5"/>
  <c r="KC166" i="5"/>
  <c r="KC183" i="5"/>
  <c r="KC173" i="5"/>
  <c r="KC165" i="5"/>
  <c r="KC164" i="5"/>
  <c r="KC163" i="5"/>
  <c r="KC162" i="5"/>
  <c r="KC161" i="5"/>
  <c r="KC160" i="5"/>
  <c r="KC159" i="5"/>
  <c r="KC158" i="5"/>
  <c r="KC157" i="5"/>
  <c r="KC156" i="5"/>
  <c r="KC155" i="5"/>
  <c r="KC154" i="5"/>
  <c r="KC153" i="5"/>
  <c r="KC152" i="5"/>
  <c r="KC151" i="5"/>
  <c r="KC150" i="5"/>
  <c r="KC149" i="5"/>
  <c r="KC148" i="5"/>
  <c r="KC147" i="5"/>
  <c r="KC146" i="5"/>
  <c r="KC145" i="5"/>
  <c r="KC144" i="5"/>
  <c r="KC143" i="5"/>
  <c r="KC142" i="5"/>
  <c r="KC141" i="5"/>
  <c r="KC140" i="5"/>
  <c r="KC139" i="5"/>
  <c r="KC135" i="5"/>
  <c r="KC133" i="5"/>
  <c r="KC138" i="5"/>
  <c r="KC134" i="5"/>
  <c r="KC137" i="5"/>
  <c r="KC132" i="5"/>
  <c r="KC131" i="5"/>
  <c r="KC130" i="5"/>
  <c r="KC129" i="5"/>
  <c r="KC128" i="5"/>
  <c r="KC127" i="5"/>
  <c r="KC126" i="5"/>
  <c r="KC125" i="5"/>
  <c r="KC124" i="5"/>
  <c r="KC123" i="5"/>
  <c r="KC122" i="5"/>
  <c r="KC121" i="5"/>
  <c r="KC120" i="5"/>
  <c r="KC119" i="5"/>
  <c r="KC118" i="5"/>
  <c r="KC117" i="5"/>
  <c r="KC116" i="5"/>
  <c r="KC115" i="5"/>
  <c r="KC136" i="5"/>
  <c r="KC114" i="5"/>
  <c r="KC113" i="5"/>
  <c r="KC112" i="5"/>
  <c r="KC111" i="5"/>
  <c r="KC110" i="5"/>
  <c r="KC109" i="5"/>
  <c r="KC108" i="5"/>
  <c r="KC107" i="5"/>
  <c r="KC106" i="5"/>
  <c r="KC105" i="5"/>
  <c r="KC104" i="5"/>
  <c r="KC103" i="5"/>
  <c r="KC102" i="5"/>
  <c r="KC98" i="5"/>
  <c r="KC101" i="5"/>
  <c r="KC97" i="5"/>
  <c r="KC100" i="5"/>
  <c r="KC95" i="5"/>
  <c r="KC94" i="5"/>
  <c r="KC93" i="5"/>
  <c r="KC92" i="5"/>
  <c r="KC91" i="5"/>
  <c r="KC90" i="5"/>
  <c r="KC89" i="5"/>
  <c r="KC88" i="5"/>
  <c r="KC87" i="5"/>
  <c r="KC86" i="5"/>
  <c r="KC85" i="5"/>
  <c r="KC84" i="5"/>
  <c r="KC83" i="5"/>
  <c r="KC82" i="5"/>
  <c r="KC81" i="5"/>
  <c r="KC80" i="5"/>
  <c r="KC79" i="5"/>
  <c r="KC78" i="5"/>
  <c r="KC77" i="5"/>
  <c r="KC76" i="5"/>
  <c r="KC75" i="5"/>
  <c r="KC74" i="5"/>
  <c r="KC73" i="5"/>
  <c r="KC72" i="5"/>
  <c r="KC71" i="5"/>
  <c r="KC70" i="5"/>
  <c r="KC69" i="5"/>
  <c r="KC68" i="5"/>
  <c r="KC99" i="5"/>
  <c r="KC96" i="5"/>
  <c r="KC67" i="5"/>
  <c r="KC66" i="5"/>
  <c r="KC65" i="5"/>
  <c r="KC64" i="5"/>
  <c r="KC63" i="5"/>
  <c r="KC62" i="5"/>
  <c r="KC61" i="5"/>
  <c r="KC60" i="5"/>
  <c r="KC59" i="5"/>
  <c r="KC58" i="5"/>
  <c r="KC57" i="5"/>
  <c r="KC56" i="5"/>
  <c r="KC55" i="5"/>
  <c r="KC54" i="5"/>
  <c r="KC53" i="5"/>
  <c r="KC52" i="5"/>
  <c r="KC51" i="5"/>
  <c r="KC50" i="5"/>
  <c r="KC49" i="5"/>
  <c r="KC48" i="5"/>
  <c r="KC47" i="5"/>
  <c r="KC46" i="5"/>
  <c r="KC45" i="5"/>
  <c r="KC44" i="5"/>
  <c r="KC43" i="5"/>
  <c r="KC42" i="5"/>
  <c r="KC41" i="5"/>
  <c r="KC40" i="5"/>
  <c r="KC39" i="5"/>
  <c r="KC38" i="5"/>
  <c r="KC37" i="5"/>
  <c r="KC36" i="5"/>
  <c r="KC35" i="5"/>
  <c r="KC34" i="5"/>
  <c r="KC33" i="5"/>
  <c r="KC32" i="5"/>
  <c r="KC31" i="5"/>
  <c r="KG198" i="5"/>
  <c r="KG196" i="5"/>
  <c r="KG194" i="5"/>
  <c r="KG193" i="5"/>
  <c r="KG199" i="5"/>
  <c r="KG195" i="5"/>
  <c r="KG191" i="5"/>
  <c r="KG189" i="5"/>
  <c r="KG190" i="5"/>
  <c r="KG197" i="5"/>
  <c r="KG185" i="5"/>
  <c r="KG181" i="5"/>
  <c r="KG188" i="5"/>
  <c r="KG184" i="5"/>
  <c r="KG180" i="5"/>
  <c r="KG179" i="5"/>
  <c r="KG178" i="5"/>
  <c r="KG177" i="5"/>
  <c r="KG176" i="5"/>
  <c r="KG175" i="5"/>
  <c r="KG174" i="5"/>
  <c r="KG192" i="5"/>
  <c r="KG187" i="5"/>
  <c r="KG183" i="5"/>
  <c r="KG173" i="5"/>
  <c r="KG186" i="5"/>
  <c r="KG172" i="5"/>
  <c r="KG171" i="5"/>
  <c r="KG170" i="5"/>
  <c r="KG169" i="5"/>
  <c r="KG168" i="5"/>
  <c r="KG167" i="5"/>
  <c r="KG166" i="5"/>
  <c r="KG182" i="5"/>
  <c r="KG165" i="5"/>
  <c r="KG164" i="5"/>
  <c r="KG163" i="5"/>
  <c r="KG162" i="5"/>
  <c r="KG161" i="5"/>
  <c r="KG160" i="5"/>
  <c r="KG159" i="5"/>
  <c r="KG158" i="5"/>
  <c r="KG157" i="5"/>
  <c r="KG156" i="5"/>
  <c r="KG155" i="5"/>
  <c r="KG154" i="5"/>
  <c r="KG153" i="5"/>
  <c r="KG152" i="5"/>
  <c r="KG151" i="5"/>
  <c r="KG150" i="5"/>
  <c r="KG149" i="5"/>
  <c r="KG148" i="5"/>
  <c r="KG147" i="5"/>
  <c r="KG146" i="5"/>
  <c r="KG145" i="5"/>
  <c r="KG144" i="5"/>
  <c r="KG143" i="5"/>
  <c r="KG142" i="5"/>
  <c r="KG141" i="5"/>
  <c r="KG140" i="5"/>
  <c r="KG138" i="5"/>
  <c r="KG137" i="5"/>
  <c r="KG133" i="5"/>
  <c r="KG136" i="5"/>
  <c r="KG134" i="5"/>
  <c r="KG132" i="5"/>
  <c r="KG131" i="5"/>
  <c r="KG130" i="5"/>
  <c r="KG129" i="5"/>
  <c r="KG128" i="5"/>
  <c r="KG127" i="5"/>
  <c r="KG126" i="5"/>
  <c r="KG125" i="5"/>
  <c r="KG124" i="5"/>
  <c r="KG123" i="5"/>
  <c r="KG122" i="5"/>
  <c r="KG121" i="5"/>
  <c r="KG120" i="5"/>
  <c r="KG119" i="5"/>
  <c r="KG118" i="5"/>
  <c r="KG117" i="5"/>
  <c r="KG116" i="5"/>
  <c r="KG115" i="5"/>
  <c r="KG139" i="5"/>
  <c r="KG135" i="5"/>
  <c r="KG114" i="5"/>
  <c r="KG113" i="5"/>
  <c r="KG112" i="5"/>
  <c r="KG111" i="5"/>
  <c r="KG110" i="5"/>
  <c r="KG109" i="5"/>
  <c r="KG108" i="5"/>
  <c r="KG107" i="5"/>
  <c r="KG106" i="5"/>
  <c r="KG105" i="5"/>
  <c r="KG104" i="5"/>
  <c r="KG103" i="5"/>
  <c r="KG102" i="5"/>
  <c r="KG101" i="5"/>
  <c r="KG97" i="5"/>
  <c r="KG96" i="5"/>
  <c r="KG100" i="5"/>
  <c r="KG99" i="5"/>
  <c r="KG94" i="5"/>
  <c r="KG93" i="5"/>
  <c r="KG92" i="5"/>
  <c r="KG91" i="5"/>
  <c r="KG90" i="5"/>
  <c r="KG89" i="5"/>
  <c r="KG88" i="5"/>
  <c r="KG87" i="5"/>
  <c r="KG86" i="5"/>
  <c r="KG85" i="5"/>
  <c r="KG84" i="5"/>
  <c r="KG83" i="5"/>
  <c r="KG82" i="5"/>
  <c r="KG81" i="5"/>
  <c r="KG80" i="5"/>
  <c r="KG79" i="5"/>
  <c r="KG78" i="5"/>
  <c r="KG77" i="5"/>
  <c r="KG76" i="5"/>
  <c r="KG75" i="5"/>
  <c r="KG74" i="5"/>
  <c r="KG73" i="5"/>
  <c r="KG72" i="5"/>
  <c r="KG71" i="5"/>
  <c r="KG70" i="5"/>
  <c r="KG69" i="5"/>
  <c r="KG68" i="5"/>
  <c r="KG98" i="5"/>
  <c r="KG95" i="5"/>
  <c r="KG67" i="5"/>
  <c r="KG66" i="5"/>
  <c r="KG65" i="5"/>
  <c r="KG64" i="5"/>
  <c r="KG63" i="5"/>
  <c r="KG62" i="5"/>
  <c r="KG61" i="5"/>
  <c r="KG60" i="5"/>
  <c r="KG59" i="5"/>
  <c r="KG58" i="5"/>
  <c r="KG57" i="5"/>
  <c r="KG56" i="5"/>
  <c r="KG55" i="5"/>
  <c r="KG54" i="5"/>
  <c r="KG53" i="5"/>
  <c r="KG52" i="5"/>
  <c r="KG51" i="5"/>
  <c r="KG50" i="5"/>
  <c r="KG49" i="5"/>
  <c r="KG48" i="5"/>
  <c r="KG47" i="5"/>
  <c r="KG46" i="5"/>
  <c r="KG45" i="5"/>
  <c r="KG44" i="5"/>
  <c r="KG43" i="5"/>
  <c r="KG42" i="5"/>
  <c r="KG41" i="5"/>
  <c r="KG40" i="5"/>
  <c r="KG39" i="5"/>
  <c r="KG38" i="5"/>
  <c r="KG37" i="5"/>
  <c r="KG36" i="5"/>
  <c r="KG35" i="5"/>
  <c r="KG34" i="5"/>
  <c r="KG33" i="5"/>
  <c r="KG32" i="5"/>
  <c r="KG31" i="5"/>
  <c r="KK199" i="5"/>
  <c r="KK197" i="5"/>
  <c r="KK195" i="5"/>
  <c r="KK194" i="5"/>
  <c r="KK193" i="5"/>
  <c r="KK198" i="5"/>
  <c r="KK190" i="5"/>
  <c r="KK196" i="5"/>
  <c r="KK192" i="5"/>
  <c r="KK189" i="5"/>
  <c r="KK188" i="5"/>
  <c r="KK184" i="5"/>
  <c r="KK187" i="5"/>
  <c r="KK183" i="5"/>
  <c r="KK180" i="5"/>
  <c r="KK179" i="5"/>
  <c r="KK178" i="5"/>
  <c r="KK177" i="5"/>
  <c r="KK176" i="5"/>
  <c r="KK175" i="5"/>
  <c r="KK174" i="5"/>
  <c r="KK191" i="5"/>
  <c r="KK186" i="5"/>
  <c r="KK182" i="5"/>
  <c r="KK185" i="5"/>
  <c r="KK172" i="5"/>
  <c r="KK171" i="5"/>
  <c r="KK170" i="5"/>
  <c r="KK169" i="5"/>
  <c r="KK168" i="5"/>
  <c r="KK167" i="5"/>
  <c r="KK166" i="5"/>
  <c r="KK181" i="5"/>
  <c r="KK173" i="5"/>
  <c r="KK165" i="5"/>
  <c r="KK164" i="5"/>
  <c r="KK163" i="5"/>
  <c r="KK162" i="5"/>
  <c r="KK161" i="5"/>
  <c r="KK160" i="5"/>
  <c r="KK159" i="5"/>
  <c r="KK158" i="5"/>
  <c r="KK157" i="5"/>
  <c r="KK156" i="5"/>
  <c r="KK155" i="5"/>
  <c r="KK154" i="5"/>
  <c r="KK153" i="5"/>
  <c r="KK151" i="5"/>
  <c r="KK150" i="5"/>
  <c r="KK149" i="5"/>
  <c r="KK148" i="5"/>
  <c r="KK147" i="5"/>
  <c r="KK146" i="5"/>
  <c r="KK145" i="5"/>
  <c r="KK144" i="5"/>
  <c r="KK143" i="5"/>
  <c r="KK142" i="5"/>
  <c r="KK141" i="5"/>
  <c r="KK140" i="5"/>
  <c r="KK152" i="5"/>
  <c r="KK137" i="5"/>
  <c r="KK136" i="5"/>
  <c r="KK139" i="5"/>
  <c r="KK135" i="5"/>
  <c r="KK133" i="5"/>
  <c r="KK132" i="5"/>
  <c r="KK131" i="5"/>
  <c r="KK130" i="5"/>
  <c r="KK129" i="5"/>
  <c r="KK128" i="5"/>
  <c r="KK127" i="5"/>
  <c r="KK126" i="5"/>
  <c r="KK125" i="5"/>
  <c r="KK124" i="5"/>
  <c r="KK123" i="5"/>
  <c r="KK122" i="5"/>
  <c r="KK121" i="5"/>
  <c r="KK120" i="5"/>
  <c r="KK119" i="5"/>
  <c r="KK118" i="5"/>
  <c r="KK117" i="5"/>
  <c r="KK116" i="5"/>
  <c r="KK115" i="5"/>
  <c r="KK138" i="5"/>
  <c r="KK134" i="5"/>
  <c r="KK114" i="5"/>
  <c r="KK113" i="5"/>
  <c r="KK112" i="5"/>
  <c r="KK111" i="5"/>
  <c r="KK110" i="5"/>
  <c r="KK109" i="5"/>
  <c r="KK108" i="5"/>
  <c r="KK107" i="5"/>
  <c r="KK106" i="5"/>
  <c r="KK105" i="5"/>
  <c r="KK104" i="5"/>
  <c r="KK103" i="5"/>
  <c r="KK102" i="5"/>
  <c r="KK100" i="5"/>
  <c r="KK95" i="5"/>
  <c r="KK99" i="5"/>
  <c r="KK96" i="5"/>
  <c r="KK98" i="5"/>
  <c r="KK93" i="5"/>
  <c r="KK92" i="5"/>
  <c r="KK91" i="5"/>
  <c r="KK90" i="5"/>
  <c r="KK89" i="5"/>
  <c r="KK88" i="5"/>
  <c r="KK87" i="5"/>
  <c r="KK86" i="5"/>
  <c r="KK85" i="5"/>
  <c r="KK84" i="5"/>
  <c r="KK83" i="5"/>
  <c r="KK82" i="5"/>
  <c r="KK81" i="5"/>
  <c r="KK80" i="5"/>
  <c r="KK79" i="5"/>
  <c r="KK78" i="5"/>
  <c r="KK77" i="5"/>
  <c r="KK76" i="5"/>
  <c r="KK75" i="5"/>
  <c r="KK74" i="5"/>
  <c r="KK73" i="5"/>
  <c r="KK72" i="5"/>
  <c r="KK71" i="5"/>
  <c r="KK70" i="5"/>
  <c r="KK69" i="5"/>
  <c r="KK68" i="5"/>
  <c r="KK67" i="5"/>
  <c r="KK101" i="5"/>
  <c r="KK97" i="5"/>
  <c r="KK94" i="5"/>
  <c r="KK66" i="5"/>
  <c r="KK65" i="5"/>
  <c r="KK64" i="5"/>
  <c r="KK63" i="5"/>
  <c r="KK62" i="5"/>
  <c r="KK61" i="5"/>
  <c r="KK60" i="5"/>
  <c r="KK59" i="5"/>
  <c r="KK58" i="5"/>
  <c r="KK57" i="5"/>
  <c r="KK56" i="5"/>
  <c r="KK55" i="5"/>
  <c r="KK54" i="5"/>
  <c r="KK53" i="5"/>
  <c r="KK52" i="5"/>
  <c r="KK51" i="5"/>
  <c r="KK50" i="5"/>
  <c r="KK49" i="5"/>
  <c r="KK48" i="5"/>
  <c r="KK47" i="5"/>
  <c r="KK46" i="5"/>
  <c r="KK45" i="5"/>
  <c r="KK44" i="5"/>
  <c r="KK43" i="5"/>
  <c r="KK42" i="5"/>
  <c r="KK41" i="5"/>
  <c r="KK40" i="5"/>
  <c r="KK39" i="5"/>
  <c r="KK38" i="5"/>
  <c r="KK37" i="5"/>
  <c r="KK36" i="5"/>
  <c r="KK35" i="5"/>
  <c r="KK34" i="5"/>
  <c r="KK33" i="5"/>
  <c r="KK32" i="5"/>
  <c r="KK31" i="5"/>
  <c r="KO198" i="5"/>
  <c r="KO196" i="5"/>
  <c r="KO194" i="5"/>
  <c r="KO193" i="5"/>
  <c r="KO192" i="5"/>
  <c r="KO197" i="5"/>
  <c r="KO189" i="5"/>
  <c r="KO199" i="5"/>
  <c r="KO195" i="5"/>
  <c r="KO191" i="5"/>
  <c r="KO187" i="5"/>
  <c r="KO183" i="5"/>
  <c r="KO186" i="5"/>
  <c r="KO182" i="5"/>
  <c r="KO180" i="5"/>
  <c r="KO179" i="5"/>
  <c r="KO178" i="5"/>
  <c r="KO177" i="5"/>
  <c r="KO176" i="5"/>
  <c r="KO175" i="5"/>
  <c r="KO174" i="5"/>
  <c r="KO190" i="5"/>
  <c r="KO185" i="5"/>
  <c r="KO181" i="5"/>
  <c r="KO188" i="5"/>
  <c r="KO173" i="5"/>
  <c r="KO184" i="5"/>
  <c r="KO172" i="5"/>
  <c r="KO171" i="5"/>
  <c r="KO170" i="5"/>
  <c r="KO169" i="5"/>
  <c r="KO168" i="5"/>
  <c r="KO167" i="5"/>
  <c r="KO166" i="5"/>
  <c r="KO165" i="5"/>
  <c r="KO164" i="5"/>
  <c r="KO163" i="5"/>
  <c r="KO162" i="5"/>
  <c r="KO161" i="5"/>
  <c r="KO160" i="5"/>
  <c r="KO159" i="5"/>
  <c r="KO158" i="5"/>
  <c r="KO157" i="5"/>
  <c r="KO156" i="5"/>
  <c r="KO155" i="5"/>
  <c r="KO154" i="5"/>
  <c r="KO153" i="5"/>
  <c r="KO151" i="5"/>
  <c r="KO150" i="5"/>
  <c r="KO149" i="5"/>
  <c r="KO148" i="5"/>
  <c r="KO147" i="5"/>
  <c r="KO146" i="5"/>
  <c r="KO145" i="5"/>
  <c r="KO144" i="5"/>
  <c r="KO143" i="5"/>
  <c r="KO142" i="5"/>
  <c r="KO141" i="5"/>
  <c r="KO140" i="5"/>
  <c r="KO152" i="5"/>
  <c r="KO136" i="5"/>
  <c r="KO134" i="5"/>
  <c r="KO139" i="5"/>
  <c r="KO135" i="5"/>
  <c r="KO138" i="5"/>
  <c r="KO132" i="5"/>
  <c r="KO131" i="5"/>
  <c r="KO130" i="5"/>
  <c r="KO129" i="5"/>
  <c r="KO128" i="5"/>
  <c r="KO127" i="5"/>
  <c r="KO126" i="5"/>
  <c r="KO125" i="5"/>
  <c r="KO124" i="5"/>
  <c r="KO123" i="5"/>
  <c r="KO122" i="5"/>
  <c r="KO121" i="5"/>
  <c r="KO120" i="5"/>
  <c r="KO119" i="5"/>
  <c r="KO118" i="5"/>
  <c r="KO117" i="5"/>
  <c r="KO116" i="5"/>
  <c r="KO115" i="5"/>
  <c r="KO137" i="5"/>
  <c r="KO133" i="5"/>
  <c r="KO114" i="5"/>
  <c r="KO113" i="5"/>
  <c r="KO112" i="5"/>
  <c r="KO111" i="5"/>
  <c r="KO110" i="5"/>
  <c r="KO109" i="5"/>
  <c r="KO108" i="5"/>
  <c r="KO107" i="5"/>
  <c r="KO106" i="5"/>
  <c r="KO105" i="5"/>
  <c r="KO104" i="5"/>
  <c r="KO103" i="5"/>
  <c r="KO102" i="5"/>
  <c r="KO99" i="5"/>
  <c r="KO94" i="5"/>
  <c r="KO98" i="5"/>
  <c r="KO95" i="5"/>
  <c r="KO101" i="5"/>
  <c r="KO97" i="5"/>
  <c r="KO96" i="5"/>
  <c r="KO93" i="5"/>
  <c r="KO92" i="5"/>
  <c r="KO91" i="5"/>
  <c r="KO90" i="5"/>
  <c r="KO89" i="5"/>
  <c r="KO88" i="5"/>
  <c r="KO87" i="5"/>
  <c r="KO86" i="5"/>
  <c r="KO85" i="5"/>
  <c r="KO84" i="5"/>
  <c r="KO83" i="5"/>
  <c r="KO82" i="5"/>
  <c r="KO81" i="5"/>
  <c r="KO80" i="5"/>
  <c r="KO79" i="5"/>
  <c r="KO78" i="5"/>
  <c r="KO77" i="5"/>
  <c r="KO76" i="5"/>
  <c r="KO75" i="5"/>
  <c r="KO74" i="5"/>
  <c r="KO73" i="5"/>
  <c r="KO72" i="5"/>
  <c r="KO71" i="5"/>
  <c r="KO70" i="5"/>
  <c r="KO69" i="5"/>
  <c r="KO68" i="5"/>
  <c r="KO67" i="5"/>
  <c r="KO100" i="5"/>
  <c r="KO66" i="5"/>
  <c r="KO65" i="5"/>
  <c r="KO64" i="5"/>
  <c r="KO63" i="5"/>
  <c r="KO62" i="5"/>
  <c r="KO61" i="5"/>
  <c r="KO60" i="5"/>
  <c r="KO59" i="5"/>
  <c r="KO58" i="5"/>
  <c r="KO57" i="5"/>
  <c r="KO56" i="5"/>
  <c r="KO55" i="5"/>
  <c r="KO54" i="5"/>
  <c r="KO53" i="5"/>
  <c r="KO52" i="5"/>
  <c r="KO51" i="5"/>
  <c r="KO50" i="5"/>
  <c r="KO49" i="5"/>
  <c r="KO48" i="5"/>
  <c r="KO47" i="5"/>
  <c r="KO46" i="5"/>
  <c r="KO45" i="5"/>
  <c r="KO44" i="5"/>
  <c r="KO43" i="5"/>
  <c r="KO42" i="5"/>
  <c r="KO41" i="5"/>
  <c r="KO40" i="5"/>
  <c r="KO39" i="5"/>
  <c r="KO38" i="5"/>
  <c r="KO37" i="5"/>
  <c r="KO36" i="5"/>
  <c r="KO35" i="5"/>
  <c r="KO34" i="5"/>
  <c r="KO33" i="5"/>
  <c r="KO32" i="5"/>
  <c r="KO31" i="5"/>
  <c r="KS199" i="5"/>
  <c r="KS197" i="5"/>
  <c r="KS195" i="5"/>
  <c r="KS194" i="5"/>
  <c r="KS193" i="5"/>
  <c r="KS192" i="5"/>
  <c r="KS196" i="5"/>
  <c r="KS198" i="5"/>
  <c r="KS191" i="5"/>
  <c r="KS190" i="5"/>
  <c r="KS189" i="5"/>
  <c r="KS186" i="5"/>
  <c r="KS182" i="5"/>
  <c r="KS185" i="5"/>
  <c r="KS181" i="5"/>
  <c r="KS180" i="5"/>
  <c r="KS179" i="5"/>
  <c r="KS178" i="5"/>
  <c r="KS177" i="5"/>
  <c r="KS176" i="5"/>
  <c r="KS175" i="5"/>
  <c r="KS174" i="5"/>
  <c r="KS188" i="5"/>
  <c r="KS184" i="5"/>
  <c r="KS187" i="5"/>
  <c r="KS183" i="5"/>
  <c r="KS172" i="5"/>
  <c r="KS171" i="5"/>
  <c r="KS170" i="5"/>
  <c r="KS169" i="5"/>
  <c r="KS168" i="5"/>
  <c r="KS167" i="5"/>
  <c r="KS166" i="5"/>
  <c r="KS173" i="5"/>
  <c r="KS165" i="5"/>
  <c r="KS164" i="5"/>
  <c r="KS163" i="5"/>
  <c r="KS162" i="5"/>
  <c r="KS161" i="5"/>
  <c r="KS160" i="5"/>
  <c r="KS159" i="5"/>
  <c r="KS158" i="5"/>
  <c r="KS157" i="5"/>
  <c r="KS156" i="5"/>
  <c r="KS155" i="5"/>
  <c r="KS154" i="5"/>
  <c r="KS153" i="5"/>
  <c r="KS152" i="5"/>
  <c r="KS151" i="5"/>
  <c r="KS150" i="5"/>
  <c r="KS149" i="5"/>
  <c r="KS148" i="5"/>
  <c r="KS147" i="5"/>
  <c r="KS146" i="5"/>
  <c r="KS145" i="5"/>
  <c r="KS144" i="5"/>
  <c r="KS143" i="5"/>
  <c r="KS142" i="5"/>
  <c r="KS141" i="5"/>
  <c r="KS140" i="5"/>
  <c r="KS139" i="5"/>
  <c r="KS135" i="5"/>
  <c r="KS133" i="5"/>
  <c r="KS138" i="5"/>
  <c r="KS134" i="5"/>
  <c r="KS137" i="5"/>
  <c r="KS132" i="5"/>
  <c r="KS131" i="5"/>
  <c r="KS130" i="5"/>
  <c r="KS129" i="5"/>
  <c r="KS128" i="5"/>
  <c r="KS127" i="5"/>
  <c r="KS126" i="5"/>
  <c r="KS125" i="5"/>
  <c r="KS124" i="5"/>
  <c r="KS123" i="5"/>
  <c r="KS122" i="5"/>
  <c r="KS121" i="5"/>
  <c r="KS120" i="5"/>
  <c r="KS119" i="5"/>
  <c r="KS118" i="5"/>
  <c r="KS117" i="5"/>
  <c r="KS116" i="5"/>
  <c r="KS115" i="5"/>
  <c r="KS136" i="5"/>
  <c r="KS114" i="5"/>
  <c r="KS113" i="5"/>
  <c r="KS112" i="5"/>
  <c r="KS111" i="5"/>
  <c r="KS110" i="5"/>
  <c r="KS109" i="5"/>
  <c r="KS108" i="5"/>
  <c r="KS107" i="5"/>
  <c r="KS106" i="5"/>
  <c r="KS105" i="5"/>
  <c r="KS104" i="5"/>
  <c r="KS103" i="5"/>
  <c r="KS102" i="5"/>
  <c r="KS98" i="5"/>
  <c r="KS101" i="5"/>
  <c r="KS97" i="5"/>
  <c r="KS94" i="5"/>
  <c r="KS100" i="5"/>
  <c r="KS95" i="5"/>
  <c r="KS93" i="5"/>
  <c r="KS92" i="5"/>
  <c r="KS91" i="5"/>
  <c r="KS90" i="5"/>
  <c r="KS89" i="5"/>
  <c r="KS88" i="5"/>
  <c r="KS87" i="5"/>
  <c r="KS86" i="5"/>
  <c r="KS85" i="5"/>
  <c r="KS84" i="5"/>
  <c r="KS83" i="5"/>
  <c r="KS82" i="5"/>
  <c r="KS81" i="5"/>
  <c r="KS80" i="5"/>
  <c r="KS79" i="5"/>
  <c r="KS78" i="5"/>
  <c r="KS77" i="5"/>
  <c r="KS76" i="5"/>
  <c r="KS75" i="5"/>
  <c r="KS74" i="5"/>
  <c r="KS73" i="5"/>
  <c r="KS72" i="5"/>
  <c r="KS71" i="5"/>
  <c r="KS70" i="5"/>
  <c r="KS69" i="5"/>
  <c r="KS68" i="5"/>
  <c r="KS67" i="5"/>
  <c r="KS99" i="5"/>
  <c r="KS96" i="5"/>
  <c r="KS66" i="5"/>
  <c r="KS65" i="5"/>
  <c r="KS64" i="5"/>
  <c r="KS63" i="5"/>
  <c r="KS62" i="5"/>
  <c r="KS61" i="5"/>
  <c r="KS60" i="5"/>
  <c r="KS59" i="5"/>
  <c r="KS58" i="5"/>
  <c r="KS57" i="5"/>
  <c r="KS56" i="5"/>
  <c r="KS55" i="5"/>
  <c r="KS54" i="5"/>
  <c r="KS53" i="5"/>
  <c r="KS52" i="5"/>
  <c r="KS51" i="5"/>
  <c r="KS50" i="5"/>
  <c r="KS49" i="5"/>
  <c r="KS48" i="5"/>
  <c r="KS47" i="5"/>
  <c r="KS46" i="5"/>
  <c r="KS45" i="5"/>
  <c r="KS44" i="5"/>
  <c r="KS43" i="5"/>
  <c r="KS42" i="5"/>
  <c r="KS41" i="5"/>
  <c r="KS40" i="5"/>
  <c r="KS39" i="5"/>
  <c r="KS38" i="5"/>
  <c r="KS37" i="5"/>
  <c r="KS36" i="5"/>
  <c r="KS35" i="5"/>
  <c r="KS34" i="5"/>
  <c r="KS33" i="5"/>
  <c r="KS32" i="5"/>
  <c r="KS31" i="5"/>
  <c r="KW198" i="5"/>
  <c r="KW196" i="5"/>
  <c r="KW194" i="5"/>
  <c r="KW193" i="5"/>
  <c r="KW192" i="5"/>
  <c r="KW199" i="5"/>
  <c r="KW195" i="5"/>
  <c r="KW191" i="5"/>
  <c r="KW189" i="5"/>
  <c r="KW197" i="5"/>
  <c r="KW190" i="5"/>
  <c r="KW185" i="5"/>
  <c r="KW181" i="5"/>
  <c r="KW188" i="5"/>
  <c r="KW184" i="5"/>
  <c r="KW180" i="5"/>
  <c r="KW179" i="5"/>
  <c r="KW178" i="5"/>
  <c r="KW177" i="5"/>
  <c r="KW176" i="5"/>
  <c r="KW175" i="5"/>
  <c r="KW174" i="5"/>
  <c r="KW173" i="5"/>
  <c r="KW187" i="5"/>
  <c r="KW183" i="5"/>
  <c r="KW186" i="5"/>
  <c r="KW182" i="5"/>
  <c r="KW172" i="5"/>
  <c r="KW171" i="5"/>
  <c r="KW170" i="5"/>
  <c r="KW169" i="5"/>
  <c r="KW168" i="5"/>
  <c r="KW167" i="5"/>
  <c r="KW166" i="5"/>
  <c r="KW165" i="5"/>
  <c r="KW164" i="5"/>
  <c r="KW163" i="5"/>
  <c r="KW162" i="5"/>
  <c r="KW161" i="5"/>
  <c r="KW160" i="5"/>
  <c r="KW159" i="5"/>
  <c r="KW158" i="5"/>
  <c r="KW157" i="5"/>
  <c r="KW156" i="5"/>
  <c r="KW155" i="5"/>
  <c r="KW154" i="5"/>
  <c r="KW153" i="5"/>
  <c r="KW152" i="5"/>
  <c r="KW151" i="5"/>
  <c r="KW150" i="5"/>
  <c r="KW149" i="5"/>
  <c r="KW148" i="5"/>
  <c r="KW147" i="5"/>
  <c r="KW146" i="5"/>
  <c r="KW145" i="5"/>
  <c r="KW144" i="5"/>
  <c r="KW143" i="5"/>
  <c r="KW142" i="5"/>
  <c r="KW141" i="5"/>
  <c r="KW140" i="5"/>
  <c r="KW138" i="5"/>
  <c r="KW137" i="5"/>
  <c r="KW133" i="5"/>
  <c r="KW136" i="5"/>
  <c r="KW134" i="5"/>
  <c r="KW132" i="5"/>
  <c r="KW131" i="5"/>
  <c r="KW130" i="5"/>
  <c r="KW129" i="5"/>
  <c r="KW128" i="5"/>
  <c r="KW127" i="5"/>
  <c r="KW126" i="5"/>
  <c r="KW125" i="5"/>
  <c r="KW124" i="5"/>
  <c r="KW123" i="5"/>
  <c r="KW122" i="5"/>
  <c r="KW121" i="5"/>
  <c r="KW120" i="5"/>
  <c r="KW119" i="5"/>
  <c r="KW118" i="5"/>
  <c r="KW117" i="5"/>
  <c r="KW116" i="5"/>
  <c r="KW115" i="5"/>
  <c r="KW139" i="5"/>
  <c r="KW135" i="5"/>
  <c r="KW114" i="5"/>
  <c r="KW113" i="5"/>
  <c r="KW112" i="5"/>
  <c r="KW111" i="5"/>
  <c r="KW110" i="5"/>
  <c r="KW109" i="5"/>
  <c r="KW108" i="5"/>
  <c r="KW107" i="5"/>
  <c r="KW106" i="5"/>
  <c r="KW105" i="5"/>
  <c r="KW104" i="5"/>
  <c r="KW103" i="5"/>
  <c r="KW102" i="5"/>
  <c r="KW101" i="5"/>
  <c r="KW97" i="5"/>
  <c r="KW96" i="5"/>
  <c r="KW100" i="5"/>
  <c r="KW99" i="5"/>
  <c r="KW94" i="5"/>
  <c r="KW93" i="5"/>
  <c r="KW92" i="5"/>
  <c r="KW91" i="5"/>
  <c r="KW90" i="5"/>
  <c r="KW89" i="5"/>
  <c r="KW88" i="5"/>
  <c r="KW87" i="5"/>
  <c r="KW86" i="5"/>
  <c r="KW85" i="5"/>
  <c r="KW84" i="5"/>
  <c r="KW83" i="5"/>
  <c r="KW82" i="5"/>
  <c r="KW81" i="5"/>
  <c r="KW80" i="5"/>
  <c r="KW79" i="5"/>
  <c r="KW78" i="5"/>
  <c r="KW77" i="5"/>
  <c r="KW76" i="5"/>
  <c r="KW75" i="5"/>
  <c r="KW74" i="5"/>
  <c r="KW73" i="5"/>
  <c r="KW72" i="5"/>
  <c r="KW71" i="5"/>
  <c r="KW70" i="5"/>
  <c r="KW69" i="5"/>
  <c r="KW68" i="5"/>
  <c r="KW67" i="5"/>
  <c r="KW98" i="5"/>
  <c r="KW95" i="5"/>
  <c r="KW66" i="5"/>
  <c r="KW65" i="5"/>
  <c r="KW64" i="5"/>
  <c r="KW63" i="5"/>
  <c r="KW62" i="5"/>
  <c r="KW61" i="5"/>
  <c r="KW60" i="5"/>
  <c r="KW59" i="5"/>
  <c r="KW58" i="5"/>
  <c r="KW57" i="5"/>
  <c r="KW56" i="5"/>
  <c r="KW55" i="5"/>
  <c r="KW54" i="5"/>
  <c r="KW53" i="5"/>
  <c r="KW52" i="5"/>
  <c r="KW51" i="5"/>
  <c r="KW50" i="5"/>
  <c r="KW49" i="5"/>
  <c r="KW48" i="5"/>
  <c r="KW47" i="5"/>
  <c r="KW46" i="5"/>
  <c r="KW45" i="5"/>
  <c r="KW44" i="5"/>
  <c r="KW43" i="5"/>
  <c r="KW42" i="5"/>
  <c r="KW41" i="5"/>
  <c r="KW40" i="5"/>
  <c r="KW39" i="5"/>
  <c r="KW38" i="5"/>
  <c r="KW37" i="5"/>
  <c r="KW36" i="5"/>
  <c r="KW35" i="5"/>
  <c r="KW34" i="5"/>
  <c r="KW33" i="5"/>
  <c r="KW32" i="5"/>
  <c r="KW31" i="5"/>
  <c r="LA199" i="5"/>
  <c r="LA197" i="5"/>
  <c r="LA195" i="5"/>
  <c r="LA194" i="5"/>
  <c r="LA193" i="5"/>
  <c r="LA192" i="5"/>
  <c r="LA198" i="5"/>
  <c r="LA190" i="5"/>
  <c r="LA196" i="5"/>
  <c r="LA189" i="5"/>
  <c r="LA188" i="5"/>
  <c r="LA184" i="5"/>
  <c r="LA180" i="5"/>
  <c r="LA191" i="5"/>
  <c r="LA187" i="5"/>
  <c r="LA183" i="5"/>
  <c r="LA179" i="5"/>
  <c r="LA178" i="5"/>
  <c r="LA177" i="5"/>
  <c r="LA176" i="5"/>
  <c r="LA175" i="5"/>
  <c r="LA174" i="5"/>
  <c r="LA173" i="5"/>
  <c r="LA186" i="5"/>
  <c r="LA182" i="5"/>
  <c r="LA185" i="5"/>
  <c r="LA181" i="5"/>
  <c r="LA172" i="5"/>
  <c r="LA171" i="5"/>
  <c r="LA170" i="5"/>
  <c r="LA169" i="5"/>
  <c r="LA168" i="5"/>
  <c r="LA167" i="5"/>
  <c r="LA166" i="5"/>
  <c r="LA165" i="5"/>
  <c r="LA164" i="5"/>
  <c r="LA163" i="5"/>
  <c r="LA162" i="5"/>
  <c r="LA161" i="5"/>
  <c r="LA160" i="5"/>
  <c r="LA159" i="5"/>
  <c r="LA158" i="5"/>
  <c r="LA157" i="5"/>
  <c r="LA156" i="5"/>
  <c r="LA155" i="5"/>
  <c r="LA154" i="5"/>
  <c r="LA153" i="5"/>
  <c r="LA151" i="5"/>
  <c r="LA150" i="5"/>
  <c r="LA149" i="5"/>
  <c r="LA148" i="5"/>
  <c r="LA147" i="5"/>
  <c r="LA146" i="5"/>
  <c r="LA145" i="5"/>
  <c r="LA144" i="5"/>
  <c r="LA143" i="5"/>
  <c r="LA142" i="5"/>
  <c r="LA141" i="5"/>
  <c r="LA140" i="5"/>
  <c r="LA152" i="5"/>
  <c r="LA137" i="5"/>
  <c r="LA136" i="5"/>
  <c r="LA139" i="5"/>
  <c r="LA135" i="5"/>
  <c r="LA133" i="5"/>
  <c r="LA132" i="5"/>
  <c r="LA131" i="5"/>
  <c r="LA130" i="5"/>
  <c r="LA129" i="5"/>
  <c r="LA128" i="5"/>
  <c r="LA127" i="5"/>
  <c r="LA126" i="5"/>
  <c r="LA125" i="5"/>
  <c r="LA124" i="5"/>
  <c r="LA123" i="5"/>
  <c r="LA122" i="5"/>
  <c r="LA121" i="5"/>
  <c r="LA120" i="5"/>
  <c r="LA119" i="5"/>
  <c r="LA118" i="5"/>
  <c r="LA117" i="5"/>
  <c r="LA116" i="5"/>
  <c r="LA115" i="5"/>
  <c r="LA138" i="5"/>
  <c r="LA134" i="5"/>
  <c r="LA114" i="5"/>
  <c r="LA113" i="5"/>
  <c r="LA112" i="5"/>
  <c r="LA111" i="5"/>
  <c r="LA110" i="5"/>
  <c r="LA109" i="5"/>
  <c r="LA108" i="5"/>
  <c r="LA107" i="5"/>
  <c r="LA106" i="5"/>
  <c r="LA105" i="5"/>
  <c r="LA104" i="5"/>
  <c r="LA103" i="5"/>
  <c r="LA102" i="5"/>
  <c r="LA100" i="5"/>
  <c r="LA95" i="5"/>
  <c r="LA99" i="5"/>
  <c r="LA98" i="5"/>
  <c r="LA96" i="5"/>
  <c r="LA93" i="5"/>
  <c r="LA92" i="5"/>
  <c r="LA91" i="5"/>
  <c r="LA90" i="5"/>
  <c r="LA89" i="5"/>
  <c r="LA88" i="5"/>
  <c r="LA87" i="5"/>
  <c r="LA86" i="5"/>
  <c r="LA85" i="5"/>
  <c r="LA84" i="5"/>
  <c r="LA83" i="5"/>
  <c r="LA82" i="5"/>
  <c r="LA81" i="5"/>
  <c r="LA80" i="5"/>
  <c r="LA79" i="5"/>
  <c r="LA78" i="5"/>
  <c r="LA77" i="5"/>
  <c r="LA76" i="5"/>
  <c r="LA75" i="5"/>
  <c r="LA74" i="5"/>
  <c r="LA73" i="5"/>
  <c r="LA72" i="5"/>
  <c r="LA71" i="5"/>
  <c r="LA70" i="5"/>
  <c r="LA69" i="5"/>
  <c r="LA68" i="5"/>
  <c r="LA67" i="5"/>
  <c r="LA101" i="5"/>
  <c r="LA97" i="5"/>
  <c r="LA94" i="5"/>
  <c r="LA66" i="5"/>
  <c r="LA65" i="5"/>
  <c r="LA64" i="5"/>
  <c r="LA63" i="5"/>
  <c r="LA62" i="5"/>
  <c r="LA61" i="5"/>
  <c r="LA60" i="5"/>
  <c r="LA59" i="5"/>
  <c r="LA58" i="5"/>
  <c r="LA57" i="5"/>
  <c r="LA56" i="5"/>
  <c r="LA55" i="5"/>
  <c r="LA54" i="5"/>
  <c r="LA53" i="5"/>
  <c r="LA52" i="5"/>
  <c r="LA51" i="5"/>
  <c r="LA50" i="5"/>
  <c r="LA49" i="5"/>
  <c r="LA48" i="5"/>
  <c r="LA47" i="5"/>
  <c r="LA46" i="5"/>
  <c r="LA45" i="5"/>
  <c r="LA44" i="5"/>
  <c r="LA43" i="5"/>
  <c r="LA42" i="5"/>
  <c r="LA41" i="5"/>
  <c r="LA40" i="5"/>
  <c r="LA39" i="5"/>
  <c r="LA38" i="5"/>
  <c r="LA37" i="5"/>
  <c r="LA36" i="5"/>
  <c r="LA35" i="5"/>
  <c r="LA34" i="5"/>
  <c r="LA33" i="5"/>
  <c r="LA32" i="5"/>
  <c r="LA31" i="5"/>
  <c r="LE198" i="5"/>
  <c r="LE196" i="5"/>
  <c r="LE194" i="5"/>
  <c r="LE193" i="5"/>
  <c r="LE192" i="5"/>
  <c r="LE197" i="5"/>
  <c r="LE199" i="5"/>
  <c r="LE189" i="5"/>
  <c r="LE188" i="5"/>
  <c r="LE195" i="5"/>
  <c r="LE191" i="5"/>
  <c r="LE187" i="5"/>
  <c r="LE183" i="5"/>
  <c r="LE190" i="5"/>
  <c r="LE186" i="5"/>
  <c r="LE182" i="5"/>
  <c r="LE179" i="5"/>
  <c r="LE178" i="5"/>
  <c r="LE177" i="5"/>
  <c r="LE176" i="5"/>
  <c r="LE175" i="5"/>
  <c r="LE174" i="5"/>
  <c r="LE173" i="5"/>
  <c r="LE185" i="5"/>
  <c r="LE181" i="5"/>
  <c r="LE184" i="5"/>
  <c r="LE180" i="5"/>
  <c r="LE172" i="5"/>
  <c r="LE171" i="5"/>
  <c r="LE170" i="5"/>
  <c r="LE169" i="5"/>
  <c r="LE168" i="5"/>
  <c r="LE167" i="5"/>
  <c r="LE166" i="5"/>
  <c r="LE165" i="5"/>
  <c r="LE164" i="5"/>
  <c r="LE163" i="5"/>
  <c r="LE162" i="5"/>
  <c r="LE161" i="5"/>
  <c r="LE160" i="5"/>
  <c r="LE159" i="5"/>
  <c r="LE158" i="5"/>
  <c r="LE157" i="5"/>
  <c r="LE156" i="5"/>
  <c r="LE155" i="5"/>
  <c r="LE154" i="5"/>
  <c r="LE153" i="5"/>
  <c r="LE151" i="5"/>
  <c r="LE150" i="5"/>
  <c r="LE149" i="5"/>
  <c r="LE148" i="5"/>
  <c r="LE147" i="5"/>
  <c r="LE146" i="5"/>
  <c r="LE145" i="5"/>
  <c r="LE144" i="5"/>
  <c r="LE143" i="5"/>
  <c r="LE142" i="5"/>
  <c r="LE141" i="5"/>
  <c r="LE140" i="5"/>
  <c r="LE152" i="5"/>
  <c r="LE136" i="5"/>
  <c r="LE134" i="5"/>
  <c r="LE139" i="5"/>
  <c r="LE135" i="5"/>
  <c r="LE138" i="5"/>
  <c r="LE132" i="5"/>
  <c r="LE131" i="5"/>
  <c r="LE130" i="5"/>
  <c r="LE129" i="5"/>
  <c r="LE128" i="5"/>
  <c r="LE127" i="5"/>
  <c r="LE126" i="5"/>
  <c r="LE125" i="5"/>
  <c r="LE124" i="5"/>
  <c r="LE123" i="5"/>
  <c r="LE122" i="5"/>
  <c r="LE121" i="5"/>
  <c r="LE120" i="5"/>
  <c r="LE119" i="5"/>
  <c r="LE118" i="5"/>
  <c r="LE117" i="5"/>
  <c r="LE116" i="5"/>
  <c r="LE115" i="5"/>
  <c r="LE137" i="5"/>
  <c r="LE133" i="5"/>
  <c r="LE114" i="5"/>
  <c r="LE113" i="5"/>
  <c r="LE112" i="5"/>
  <c r="LE111" i="5"/>
  <c r="LE110" i="5"/>
  <c r="LE109" i="5"/>
  <c r="LE108" i="5"/>
  <c r="LE107" i="5"/>
  <c r="LE106" i="5"/>
  <c r="LE105" i="5"/>
  <c r="LE104" i="5"/>
  <c r="LE103" i="5"/>
  <c r="LE102" i="5"/>
  <c r="LE99" i="5"/>
  <c r="LE96" i="5"/>
  <c r="LE94" i="5"/>
  <c r="LE98" i="5"/>
  <c r="LE95" i="5"/>
  <c r="LE101" i="5"/>
  <c r="LE97" i="5"/>
  <c r="LE93" i="5"/>
  <c r="LE92" i="5"/>
  <c r="LE91" i="5"/>
  <c r="LE90" i="5"/>
  <c r="LE89" i="5"/>
  <c r="LE88" i="5"/>
  <c r="LE87" i="5"/>
  <c r="LE86" i="5"/>
  <c r="LE85" i="5"/>
  <c r="LE84" i="5"/>
  <c r="LE83" i="5"/>
  <c r="LE82" i="5"/>
  <c r="LE81" i="5"/>
  <c r="LE80" i="5"/>
  <c r="LE79" i="5"/>
  <c r="LE78" i="5"/>
  <c r="LE77" i="5"/>
  <c r="LE76" i="5"/>
  <c r="LE75" i="5"/>
  <c r="LE74" i="5"/>
  <c r="LE73" i="5"/>
  <c r="LE72" i="5"/>
  <c r="LE71" i="5"/>
  <c r="LE70" i="5"/>
  <c r="LE69" i="5"/>
  <c r="LE68" i="5"/>
  <c r="LE67" i="5"/>
  <c r="LE100" i="5"/>
  <c r="LE66" i="5"/>
  <c r="LE65" i="5"/>
  <c r="LE64" i="5"/>
  <c r="LE63" i="5"/>
  <c r="LE62" i="5"/>
  <c r="LE61" i="5"/>
  <c r="LE60" i="5"/>
  <c r="LE59" i="5"/>
  <c r="LE58" i="5"/>
  <c r="LE57" i="5"/>
  <c r="LE56" i="5"/>
  <c r="LE55" i="5"/>
  <c r="LE54" i="5"/>
  <c r="LE53" i="5"/>
  <c r="LE52" i="5"/>
  <c r="LE51" i="5"/>
  <c r="LE50" i="5"/>
  <c r="LE49" i="5"/>
  <c r="LE48" i="5"/>
  <c r="LE47" i="5"/>
  <c r="LE46" i="5"/>
  <c r="LE45" i="5"/>
  <c r="LE44" i="5"/>
  <c r="LE43" i="5"/>
  <c r="LE42" i="5"/>
  <c r="LE41" i="5"/>
  <c r="LE40" i="5"/>
  <c r="LE39" i="5"/>
  <c r="LE38" i="5"/>
  <c r="LE37" i="5"/>
  <c r="LE36" i="5"/>
  <c r="LE35" i="5"/>
  <c r="LE34" i="5"/>
  <c r="LE33" i="5"/>
  <c r="LE32" i="5"/>
  <c r="LE31" i="5"/>
  <c r="LI199" i="5"/>
  <c r="LI197" i="5"/>
  <c r="LI195" i="5"/>
  <c r="LI194" i="5"/>
  <c r="LI193" i="5"/>
  <c r="LI192" i="5"/>
  <c r="LI196" i="5"/>
  <c r="LI198" i="5"/>
  <c r="LI191" i="5"/>
  <c r="LI188" i="5"/>
  <c r="LI190" i="5"/>
  <c r="LI189" i="5"/>
  <c r="LI186" i="5"/>
  <c r="LI182" i="5"/>
  <c r="LI185" i="5"/>
  <c r="LI181" i="5"/>
  <c r="LI179" i="5"/>
  <c r="LI178" i="5"/>
  <c r="LI177" i="5"/>
  <c r="LI176" i="5"/>
  <c r="LI175" i="5"/>
  <c r="LI174" i="5"/>
  <c r="LI173" i="5"/>
  <c r="LI184" i="5"/>
  <c r="LI180" i="5"/>
  <c r="LI183" i="5"/>
  <c r="LI172" i="5"/>
  <c r="LI171" i="5"/>
  <c r="LI170" i="5"/>
  <c r="LI169" i="5"/>
  <c r="LI168" i="5"/>
  <c r="LI167" i="5"/>
  <c r="LI166" i="5"/>
  <c r="LI165" i="5"/>
  <c r="LI187" i="5"/>
  <c r="LI164" i="5"/>
  <c r="LI163" i="5"/>
  <c r="LI162" i="5"/>
  <c r="LI161" i="5"/>
  <c r="LI160" i="5"/>
  <c r="LI159" i="5"/>
  <c r="LI158" i="5"/>
  <c r="LI157" i="5"/>
  <c r="LI156" i="5"/>
  <c r="LI155" i="5"/>
  <c r="LI154" i="5"/>
  <c r="LI153" i="5"/>
  <c r="LI152" i="5"/>
  <c r="LI151" i="5"/>
  <c r="LI150" i="5"/>
  <c r="LI149" i="5"/>
  <c r="LI148" i="5"/>
  <c r="LI147" i="5"/>
  <c r="LI146" i="5"/>
  <c r="LI145" i="5"/>
  <c r="LI144" i="5"/>
  <c r="LI143" i="5"/>
  <c r="LI142" i="5"/>
  <c r="LI141" i="5"/>
  <c r="LI140" i="5"/>
  <c r="LI139" i="5"/>
  <c r="LI135" i="5"/>
  <c r="LI133" i="5"/>
  <c r="LI138" i="5"/>
  <c r="LI134" i="5"/>
  <c r="LI137" i="5"/>
  <c r="LI132" i="5"/>
  <c r="LI131" i="5"/>
  <c r="LI130" i="5"/>
  <c r="LI129" i="5"/>
  <c r="LI128" i="5"/>
  <c r="LI127" i="5"/>
  <c r="LI126" i="5"/>
  <c r="LI125" i="5"/>
  <c r="LI124" i="5"/>
  <c r="LI123" i="5"/>
  <c r="LI122" i="5"/>
  <c r="LI121" i="5"/>
  <c r="LI120" i="5"/>
  <c r="LI119" i="5"/>
  <c r="LI118" i="5"/>
  <c r="LI117" i="5"/>
  <c r="LI116" i="5"/>
  <c r="LI115" i="5"/>
  <c r="LI136" i="5"/>
  <c r="LI114" i="5"/>
  <c r="LI113" i="5"/>
  <c r="LI112" i="5"/>
  <c r="LI111" i="5"/>
  <c r="LI110" i="5"/>
  <c r="LI109" i="5"/>
  <c r="LI108" i="5"/>
  <c r="LI107" i="5"/>
  <c r="LI106" i="5"/>
  <c r="LI105" i="5"/>
  <c r="LI104" i="5"/>
  <c r="LI103" i="5"/>
  <c r="LI102" i="5"/>
  <c r="LI98" i="5"/>
  <c r="LI101" i="5"/>
  <c r="LI97" i="5"/>
  <c r="LI94" i="5"/>
  <c r="LI100" i="5"/>
  <c r="LI96" i="5"/>
  <c r="LI95" i="5"/>
  <c r="LI93" i="5"/>
  <c r="LI92" i="5"/>
  <c r="LI91" i="5"/>
  <c r="LI90" i="5"/>
  <c r="LI89" i="5"/>
  <c r="LI88" i="5"/>
  <c r="LI87" i="5"/>
  <c r="LI86" i="5"/>
  <c r="LI85" i="5"/>
  <c r="LI84" i="5"/>
  <c r="LI83" i="5"/>
  <c r="LI82" i="5"/>
  <c r="LI81" i="5"/>
  <c r="LI80" i="5"/>
  <c r="LI79" i="5"/>
  <c r="LI78" i="5"/>
  <c r="LI77" i="5"/>
  <c r="LI76" i="5"/>
  <c r="LI75" i="5"/>
  <c r="LI74" i="5"/>
  <c r="LI73" i="5"/>
  <c r="LI72" i="5"/>
  <c r="LI71" i="5"/>
  <c r="LI70" i="5"/>
  <c r="LI69" i="5"/>
  <c r="LI68" i="5"/>
  <c r="LI67" i="5"/>
  <c r="LI99" i="5"/>
  <c r="LI66" i="5"/>
  <c r="LI65" i="5"/>
  <c r="LI64" i="5"/>
  <c r="LI63" i="5"/>
  <c r="LI62" i="5"/>
  <c r="LI61" i="5"/>
  <c r="LI60" i="5"/>
  <c r="LI59" i="5"/>
  <c r="LI58" i="5"/>
  <c r="LI57" i="5"/>
  <c r="LI56" i="5"/>
  <c r="LI55" i="5"/>
  <c r="LI54" i="5"/>
  <c r="LI53" i="5"/>
  <c r="LI52" i="5"/>
  <c r="LI51" i="5"/>
  <c r="LI50" i="5"/>
  <c r="LI49" i="5"/>
  <c r="LI48" i="5"/>
  <c r="LI47" i="5"/>
  <c r="LI46" i="5"/>
  <c r="LI45" i="5"/>
  <c r="LI44" i="5"/>
  <c r="LI43" i="5"/>
  <c r="LI42" i="5"/>
  <c r="LI41" i="5"/>
  <c r="LI40" i="5"/>
  <c r="LI39" i="5"/>
  <c r="LI38" i="5"/>
  <c r="LI37" i="5"/>
  <c r="LI36" i="5"/>
  <c r="LI35" i="5"/>
  <c r="LI34" i="5"/>
  <c r="LI33" i="5"/>
  <c r="LI32" i="5"/>
  <c r="LI31" i="5"/>
  <c r="LM198" i="5"/>
  <c r="LM196" i="5"/>
  <c r="LM194" i="5"/>
  <c r="LM193" i="5"/>
  <c r="LM192" i="5"/>
  <c r="LM199" i="5"/>
  <c r="LM195" i="5"/>
  <c r="LM197" i="5"/>
  <c r="LM191" i="5"/>
  <c r="LM189" i="5"/>
  <c r="LM190" i="5"/>
  <c r="LM188" i="5"/>
  <c r="LM185" i="5"/>
  <c r="LM181" i="5"/>
  <c r="LM184" i="5"/>
  <c r="LM180" i="5"/>
  <c r="LM179" i="5"/>
  <c r="LM178" i="5"/>
  <c r="LM177" i="5"/>
  <c r="LM176" i="5"/>
  <c r="LM175" i="5"/>
  <c r="LM174" i="5"/>
  <c r="LM173" i="5"/>
  <c r="LM187" i="5"/>
  <c r="LM183" i="5"/>
  <c r="LM182" i="5"/>
  <c r="LM172" i="5"/>
  <c r="LM171" i="5"/>
  <c r="LM170" i="5"/>
  <c r="LM169" i="5"/>
  <c r="LM168" i="5"/>
  <c r="LM167" i="5"/>
  <c r="LM166" i="5"/>
  <c r="LM165" i="5"/>
  <c r="LM186" i="5"/>
  <c r="LM164" i="5"/>
  <c r="LM163" i="5"/>
  <c r="LM162" i="5"/>
  <c r="LM161" i="5"/>
  <c r="LM160" i="5"/>
  <c r="LM159" i="5"/>
  <c r="LM158" i="5"/>
  <c r="LM157" i="5"/>
  <c r="LM156" i="5"/>
  <c r="LM155" i="5"/>
  <c r="LM154" i="5"/>
  <c r="LM153" i="5"/>
  <c r="LM151" i="5"/>
  <c r="LM150" i="5"/>
  <c r="LM149" i="5"/>
  <c r="LM148" i="5"/>
  <c r="LM147" i="5"/>
  <c r="LM146" i="5"/>
  <c r="LM145" i="5"/>
  <c r="LM144" i="5"/>
  <c r="LM143" i="5"/>
  <c r="LM142" i="5"/>
  <c r="LM141" i="5"/>
  <c r="LM140" i="5"/>
  <c r="LM152" i="5"/>
  <c r="LM138" i="5"/>
  <c r="LM137" i="5"/>
  <c r="LM133" i="5"/>
  <c r="LM136" i="5"/>
  <c r="LM134" i="5"/>
  <c r="LM132" i="5"/>
  <c r="LM131" i="5"/>
  <c r="LM130" i="5"/>
  <c r="LM129" i="5"/>
  <c r="LM128" i="5"/>
  <c r="LM127" i="5"/>
  <c r="LM126" i="5"/>
  <c r="LM125" i="5"/>
  <c r="LM124" i="5"/>
  <c r="LM123" i="5"/>
  <c r="LM122" i="5"/>
  <c r="LM121" i="5"/>
  <c r="LM120" i="5"/>
  <c r="LM119" i="5"/>
  <c r="LM118" i="5"/>
  <c r="LM117" i="5"/>
  <c r="LM116" i="5"/>
  <c r="LM115" i="5"/>
  <c r="LM139" i="5"/>
  <c r="LM135" i="5"/>
  <c r="LM114" i="5"/>
  <c r="LM113" i="5"/>
  <c r="LM112" i="5"/>
  <c r="LM111" i="5"/>
  <c r="LM110" i="5"/>
  <c r="LM109" i="5"/>
  <c r="LM108" i="5"/>
  <c r="LM107" i="5"/>
  <c r="LM106" i="5"/>
  <c r="LM105" i="5"/>
  <c r="LM104" i="5"/>
  <c r="LM103" i="5"/>
  <c r="LM102" i="5"/>
  <c r="LM101" i="5"/>
  <c r="LM97" i="5"/>
  <c r="LM100" i="5"/>
  <c r="LM96" i="5"/>
  <c r="LM99" i="5"/>
  <c r="LM94" i="5"/>
  <c r="LM93" i="5"/>
  <c r="LM92" i="5"/>
  <c r="LM91" i="5"/>
  <c r="LM90" i="5"/>
  <c r="LM89" i="5"/>
  <c r="LM88" i="5"/>
  <c r="LM87" i="5"/>
  <c r="LM86" i="5"/>
  <c r="LM85" i="5"/>
  <c r="LM84" i="5"/>
  <c r="LM83" i="5"/>
  <c r="LM82" i="5"/>
  <c r="LM81" i="5"/>
  <c r="LM80" i="5"/>
  <c r="LM79" i="5"/>
  <c r="LM78" i="5"/>
  <c r="LM77" i="5"/>
  <c r="LM76" i="5"/>
  <c r="LM75" i="5"/>
  <c r="LM74" i="5"/>
  <c r="LM73" i="5"/>
  <c r="LM72" i="5"/>
  <c r="LM71" i="5"/>
  <c r="LM70" i="5"/>
  <c r="LM69" i="5"/>
  <c r="LM68" i="5"/>
  <c r="LM67" i="5"/>
  <c r="LM98" i="5"/>
  <c r="LM95" i="5"/>
  <c r="LM66" i="5"/>
  <c r="LM65" i="5"/>
  <c r="LM64" i="5"/>
  <c r="LM63" i="5"/>
  <c r="LM62" i="5"/>
  <c r="LM61" i="5"/>
  <c r="LM60" i="5"/>
  <c r="LM59" i="5"/>
  <c r="LM58" i="5"/>
  <c r="LM57" i="5"/>
  <c r="LM56" i="5"/>
  <c r="LM55" i="5"/>
  <c r="LM54" i="5"/>
  <c r="LM53" i="5"/>
  <c r="LM52" i="5"/>
  <c r="LM51" i="5"/>
  <c r="LM50" i="5"/>
  <c r="LM49" i="5"/>
  <c r="LM48" i="5"/>
  <c r="LM47" i="5"/>
  <c r="LM46" i="5"/>
  <c r="LM45" i="5"/>
  <c r="LM44" i="5"/>
  <c r="LM43" i="5"/>
  <c r="LM42" i="5"/>
  <c r="LM41" i="5"/>
  <c r="LM40" i="5"/>
  <c r="LM39" i="5"/>
  <c r="LM38" i="5"/>
  <c r="LM37" i="5"/>
  <c r="LM36" i="5"/>
  <c r="LM35" i="5"/>
  <c r="LM34" i="5"/>
  <c r="LM33" i="5"/>
  <c r="LM32" i="5"/>
  <c r="LM31" i="5"/>
  <c r="LQ199" i="5"/>
  <c r="LQ197" i="5"/>
  <c r="LQ195" i="5"/>
  <c r="LQ194" i="5"/>
  <c r="LQ193" i="5"/>
  <c r="LQ192" i="5"/>
  <c r="LQ198" i="5"/>
  <c r="LQ196" i="5"/>
  <c r="LQ190" i="5"/>
  <c r="LQ188" i="5"/>
  <c r="LQ189" i="5"/>
  <c r="LQ191" i="5"/>
  <c r="LQ184" i="5"/>
  <c r="LQ180" i="5"/>
  <c r="LQ187" i="5"/>
  <c r="LQ183" i="5"/>
  <c r="LQ179" i="5"/>
  <c r="LQ178" i="5"/>
  <c r="LQ177" i="5"/>
  <c r="LQ176" i="5"/>
  <c r="LQ175" i="5"/>
  <c r="LQ174" i="5"/>
  <c r="LQ173" i="5"/>
  <c r="LQ186" i="5"/>
  <c r="LQ182" i="5"/>
  <c r="LQ181" i="5"/>
  <c r="LQ172" i="5"/>
  <c r="LQ171" i="5"/>
  <c r="LQ170" i="5"/>
  <c r="LQ169" i="5"/>
  <c r="LQ168" i="5"/>
  <c r="LQ167" i="5"/>
  <c r="LQ166" i="5"/>
  <c r="LQ165" i="5"/>
  <c r="LQ185" i="5"/>
  <c r="LQ164" i="5"/>
  <c r="LQ163" i="5"/>
  <c r="LQ162" i="5"/>
  <c r="LQ161" i="5"/>
  <c r="LQ160" i="5"/>
  <c r="LQ159" i="5"/>
  <c r="LQ158" i="5"/>
  <c r="LQ157" i="5"/>
  <c r="LQ156" i="5"/>
  <c r="LQ155" i="5"/>
  <c r="LQ154" i="5"/>
  <c r="LQ153" i="5"/>
  <c r="LQ152" i="5"/>
  <c r="LQ151" i="5"/>
  <c r="LQ150" i="5"/>
  <c r="LQ149" i="5"/>
  <c r="LQ148" i="5"/>
  <c r="LQ147" i="5"/>
  <c r="LQ146" i="5"/>
  <c r="LQ145" i="5"/>
  <c r="LQ144" i="5"/>
  <c r="LQ143" i="5"/>
  <c r="LQ142" i="5"/>
  <c r="LQ141" i="5"/>
  <c r="LQ140" i="5"/>
  <c r="LQ137" i="5"/>
  <c r="LQ134" i="5"/>
  <c r="LQ136" i="5"/>
  <c r="LQ139" i="5"/>
  <c r="LQ135" i="5"/>
  <c r="LQ133" i="5"/>
  <c r="LQ132" i="5"/>
  <c r="LQ131" i="5"/>
  <c r="LQ130" i="5"/>
  <c r="LQ129" i="5"/>
  <c r="LQ128" i="5"/>
  <c r="LQ127" i="5"/>
  <c r="LQ126" i="5"/>
  <c r="LQ125" i="5"/>
  <c r="LQ124" i="5"/>
  <c r="LQ123" i="5"/>
  <c r="LQ122" i="5"/>
  <c r="LQ121" i="5"/>
  <c r="LQ120" i="5"/>
  <c r="LQ119" i="5"/>
  <c r="LQ118" i="5"/>
  <c r="LQ117" i="5"/>
  <c r="LQ116" i="5"/>
  <c r="LQ115" i="5"/>
  <c r="LQ114" i="5"/>
  <c r="LQ138" i="5"/>
  <c r="LQ113" i="5"/>
  <c r="LQ112" i="5"/>
  <c r="LQ111" i="5"/>
  <c r="LQ110" i="5"/>
  <c r="LQ109" i="5"/>
  <c r="LQ108" i="5"/>
  <c r="LQ107" i="5"/>
  <c r="LQ106" i="5"/>
  <c r="LQ105" i="5"/>
  <c r="LQ104" i="5"/>
  <c r="LQ103" i="5"/>
  <c r="LQ102" i="5"/>
  <c r="LQ100" i="5"/>
  <c r="LQ96" i="5"/>
  <c r="LQ95" i="5"/>
  <c r="LQ99" i="5"/>
  <c r="LQ98" i="5"/>
  <c r="LQ93" i="5"/>
  <c r="LQ92" i="5"/>
  <c r="LQ91" i="5"/>
  <c r="LQ90" i="5"/>
  <c r="LQ89" i="5"/>
  <c r="LQ88" i="5"/>
  <c r="LQ87" i="5"/>
  <c r="LQ86" i="5"/>
  <c r="LQ85" i="5"/>
  <c r="LQ84" i="5"/>
  <c r="LQ83" i="5"/>
  <c r="LQ82" i="5"/>
  <c r="LQ81" i="5"/>
  <c r="LQ80" i="5"/>
  <c r="LQ79" i="5"/>
  <c r="LQ78" i="5"/>
  <c r="LQ77" i="5"/>
  <c r="LQ76" i="5"/>
  <c r="LQ75" i="5"/>
  <c r="LQ74" i="5"/>
  <c r="LQ73" i="5"/>
  <c r="LQ72" i="5"/>
  <c r="LQ71" i="5"/>
  <c r="LQ70" i="5"/>
  <c r="LQ69" i="5"/>
  <c r="LQ68" i="5"/>
  <c r="LQ67" i="5"/>
  <c r="LQ101" i="5"/>
  <c r="LQ97" i="5"/>
  <c r="LQ94" i="5"/>
  <c r="LQ66" i="5"/>
  <c r="LQ65" i="5"/>
  <c r="LQ64" i="5"/>
  <c r="LQ63" i="5"/>
  <c r="LQ62" i="5"/>
  <c r="LQ61" i="5"/>
  <c r="LQ60" i="5"/>
  <c r="LQ59" i="5"/>
  <c r="LQ58" i="5"/>
  <c r="LQ57" i="5"/>
  <c r="LQ56" i="5"/>
  <c r="LQ55" i="5"/>
  <c r="LQ54" i="5"/>
  <c r="LQ53" i="5"/>
  <c r="LQ52" i="5"/>
  <c r="LQ51" i="5"/>
  <c r="LQ50" i="5"/>
  <c r="LQ49" i="5"/>
  <c r="LQ48" i="5"/>
  <c r="LQ47" i="5"/>
  <c r="LQ46" i="5"/>
  <c r="LQ45" i="5"/>
  <c r="LQ44" i="5"/>
  <c r="LQ43" i="5"/>
  <c r="LQ42" i="5"/>
  <c r="LQ41" i="5"/>
  <c r="LQ40" i="5"/>
  <c r="LQ39" i="5"/>
  <c r="LQ38" i="5"/>
  <c r="LQ37" i="5"/>
  <c r="LQ36" i="5"/>
  <c r="LQ35" i="5"/>
  <c r="LQ34" i="5"/>
  <c r="LQ33" i="5"/>
  <c r="LQ32" i="5"/>
  <c r="LQ31" i="5"/>
  <c r="LQ30" i="5"/>
  <c r="JI4" i="5"/>
  <c r="JM4" i="5"/>
  <c r="JQ4" i="5"/>
  <c r="JU4" i="5"/>
  <c r="JY4" i="5"/>
  <c r="KC4" i="5"/>
  <c r="KG4" i="5"/>
  <c r="KK4" i="5"/>
  <c r="KO4" i="5"/>
  <c r="KS4" i="5"/>
  <c r="KW4" i="5"/>
  <c r="LA4" i="5"/>
  <c r="LE4" i="5"/>
  <c r="LI4" i="5"/>
  <c r="LM4" i="5"/>
  <c r="LQ4" i="5"/>
  <c r="JI5" i="5"/>
  <c r="JM5" i="5"/>
  <c r="JQ5" i="5"/>
  <c r="JU5" i="5"/>
  <c r="JY5" i="5"/>
  <c r="KC5" i="5"/>
  <c r="KG5" i="5"/>
  <c r="KK5" i="5"/>
  <c r="KO5" i="5"/>
  <c r="KS5" i="5"/>
  <c r="KW5" i="5"/>
  <c r="LA5" i="5"/>
  <c r="LE5" i="5"/>
  <c r="LI5" i="5"/>
  <c r="LM5" i="5"/>
  <c r="LQ5" i="5"/>
  <c r="JI6" i="5"/>
  <c r="JM6" i="5"/>
  <c r="JQ6" i="5"/>
  <c r="JU6" i="5"/>
  <c r="JY6" i="5"/>
  <c r="KC6" i="5"/>
  <c r="KG6" i="5"/>
  <c r="KK6" i="5"/>
  <c r="KO6" i="5"/>
  <c r="KS6" i="5"/>
  <c r="KW6" i="5"/>
  <c r="LA6" i="5"/>
  <c r="LE6" i="5"/>
  <c r="LI6" i="5"/>
  <c r="LM6" i="5"/>
  <c r="LQ6" i="5"/>
  <c r="JI7" i="5"/>
  <c r="JM7" i="5"/>
  <c r="JQ7" i="5"/>
  <c r="JU7" i="5"/>
  <c r="JY7" i="5"/>
  <c r="KC7" i="5"/>
  <c r="KG7" i="5"/>
  <c r="KK7" i="5"/>
  <c r="KO7" i="5"/>
  <c r="KS7" i="5"/>
  <c r="KW7" i="5"/>
  <c r="LA7" i="5"/>
  <c r="LE7" i="5"/>
  <c r="LI7" i="5"/>
  <c r="LM7" i="5"/>
  <c r="LQ7" i="5"/>
  <c r="JI8" i="5"/>
  <c r="JM8" i="5"/>
  <c r="JQ8" i="5"/>
  <c r="JU8" i="5"/>
  <c r="JY8" i="5"/>
  <c r="KC8" i="5"/>
  <c r="KG8" i="5"/>
  <c r="KK8" i="5"/>
  <c r="KO8" i="5"/>
  <c r="KS8" i="5"/>
  <c r="KW8" i="5"/>
  <c r="LA8" i="5"/>
  <c r="LE8" i="5"/>
  <c r="LI8" i="5"/>
  <c r="LM8" i="5"/>
  <c r="LQ8" i="5"/>
  <c r="JI9" i="5"/>
  <c r="JM9" i="5"/>
  <c r="JQ9" i="5"/>
  <c r="JU9" i="5"/>
  <c r="JY9" i="5"/>
  <c r="KC9" i="5"/>
  <c r="KG9" i="5"/>
  <c r="KK9" i="5"/>
  <c r="KO9" i="5"/>
  <c r="KS9" i="5"/>
  <c r="KW9" i="5"/>
  <c r="LA9" i="5"/>
  <c r="LE9" i="5"/>
  <c r="LI9" i="5"/>
  <c r="LM9" i="5"/>
  <c r="LQ9" i="5"/>
  <c r="JI10" i="5"/>
  <c r="JM10" i="5"/>
  <c r="JQ10" i="5"/>
  <c r="JU10" i="5"/>
  <c r="JY10" i="5"/>
  <c r="KC10" i="5"/>
  <c r="KG10" i="5"/>
  <c r="KK10" i="5"/>
  <c r="KO10" i="5"/>
  <c r="KS10" i="5"/>
  <c r="KW10" i="5"/>
  <c r="LA10" i="5"/>
  <c r="LE10" i="5"/>
  <c r="LI10" i="5"/>
  <c r="LM10" i="5"/>
  <c r="LQ10" i="5"/>
  <c r="JI11" i="5"/>
  <c r="JM11" i="5"/>
  <c r="JQ11" i="5"/>
  <c r="JU11" i="5"/>
  <c r="JY11" i="5"/>
  <c r="KC11" i="5"/>
  <c r="KG11" i="5"/>
  <c r="KK11" i="5"/>
  <c r="KO11" i="5"/>
  <c r="KS11" i="5"/>
  <c r="KW11" i="5"/>
  <c r="LA11" i="5"/>
  <c r="LE11" i="5"/>
  <c r="LI11" i="5"/>
  <c r="LM11" i="5"/>
  <c r="LQ11" i="5"/>
  <c r="JI12" i="5"/>
  <c r="JM12" i="5"/>
  <c r="JQ12" i="5"/>
  <c r="JU12" i="5"/>
  <c r="JY12" i="5"/>
  <c r="KC12" i="5"/>
  <c r="KG12" i="5"/>
  <c r="KK12" i="5"/>
  <c r="KO12" i="5"/>
  <c r="KS12" i="5"/>
  <c r="KW12" i="5"/>
  <c r="LA12" i="5"/>
  <c r="LE12" i="5"/>
  <c r="LI12" i="5"/>
  <c r="LM12" i="5"/>
  <c r="LQ12" i="5"/>
  <c r="JI13" i="5"/>
  <c r="JM13" i="5"/>
  <c r="JQ13" i="5"/>
  <c r="JU13" i="5"/>
  <c r="JY13" i="5"/>
  <c r="KC13" i="5"/>
  <c r="KG13" i="5"/>
  <c r="KK13" i="5"/>
  <c r="KO13" i="5"/>
  <c r="KS13" i="5"/>
  <c r="KW13" i="5"/>
  <c r="LA13" i="5"/>
  <c r="LE13" i="5"/>
  <c r="LI13" i="5"/>
  <c r="LM13" i="5"/>
  <c r="LQ13" i="5"/>
  <c r="JI14" i="5"/>
  <c r="JM14" i="5"/>
  <c r="JQ14" i="5"/>
  <c r="JU14" i="5"/>
  <c r="JY14" i="5"/>
  <c r="KC14" i="5"/>
  <c r="KG14" i="5"/>
  <c r="KK14" i="5"/>
  <c r="KO14" i="5"/>
  <c r="KS14" i="5"/>
  <c r="KW14" i="5"/>
  <c r="LA14" i="5"/>
  <c r="LE14" i="5"/>
  <c r="LI14" i="5"/>
  <c r="LM14" i="5"/>
  <c r="LQ14" i="5"/>
  <c r="JI15" i="5"/>
  <c r="JM15" i="5"/>
  <c r="JQ15" i="5"/>
  <c r="JU15" i="5"/>
  <c r="JY15" i="5"/>
  <c r="KC15" i="5"/>
  <c r="KG15" i="5"/>
  <c r="KK15" i="5"/>
  <c r="KO15" i="5"/>
  <c r="KS15" i="5"/>
  <c r="KW15" i="5"/>
  <c r="LA15" i="5"/>
  <c r="LE15" i="5"/>
  <c r="LI15" i="5"/>
  <c r="LM15" i="5"/>
  <c r="LQ15" i="5"/>
  <c r="JI16" i="5"/>
  <c r="JM16" i="5"/>
  <c r="JQ16" i="5"/>
  <c r="JU16" i="5"/>
  <c r="JY16" i="5"/>
  <c r="KC16" i="5"/>
  <c r="KG16" i="5"/>
  <c r="KK16" i="5"/>
  <c r="KO16" i="5"/>
  <c r="KS16" i="5"/>
  <c r="KW16" i="5"/>
  <c r="LA16" i="5"/>
  <c r="LE16" i="5"/>
  <c r="LI16" i="5"/>
  <c r="LM16" i="5"/>
  <c r="LQ16" i="5"/>
  <c r="JI17" i="5"/>
  <c r="JM17" i="5"/>
  <c r="JQ17" i="5"/>
  <c r="JU17" i="5"/>
  <c r="JY17" i="5"/>
  <c r="KC17" i="5"/>
  <c r="KG17" i="5"/>
  <c r="KK17" i="5"/>
  <c r="KO17" i="5"/>
  <c r="KS17" i="5"/>
  <c r="KW17" i="5"/>
  <c r="LA17" i="5"/>
  <c r="LE17" i="5"/>
  <c r="LI17" i="5"/>
  <c r="LM17" i="5"/>
  <c r="LQ17" i="5"/>
  <c r="JI18" i="5"/>
  <c r="JM18" i="5"/>
  <c r="JQ18" i="5"/>
  <c r="JU18" i="5"/>
  <c r="JY18" i="5"/>
  <c r="KC18" i="5"/>
  <c r="KG18" i="5"/>
  <c r="KK18" i="5"/>
  <c r="KO18" i="5"/>
  <c r="KS18" i="5"/>
  <c r="KW18" i="5"/>
  <c r="LA18" i="5"/>
  <c r="LE18" i="5"/>
  <c r="LI18" i="5"/>
  <c r="LM18" i="5"/>
  <c r="LQ18" i="5"/>
  <c r="JI19" i="5"/>
  <c r="JM19" i="5"/>
  <c r="JQ19" i="5"/>
  <c r="JU19" i="5"/>
  <c r="JY19" i="5"/>
  <c r="KC19" i="5"/>
  <c r="KG19" i="5"/>
  <c r="KK19" i="5"/>
  <c r="KO19" i="5"/>
  <c r="KS19" i="5"/>
  <c r="KW19" i="5"/>
  <c r="LA19" i="5"/>
  <c r="LE19" i="5"/>
  <c r="LI19" i="5"/>
  <c r="LM19" i="5"/>
  <c r="LQ19" i="5"/>
  <c r="JI20" i="5"/>
  <c r="JM20" i="5"/>
  <c r="JQ20" i="5"/>
  <c r="JU20" i="5"/>
  <c r="JY20" i="5"/>
  <c r="KC20" i="5"/>
  <c r="KG20" i="5"/>
  <c r="KK20" i="5"/>
  <c r="KO20" i="5"/>
  <c r="KS20" i="5"/>
  <c r="KW20" i="5"/>
  <c r="LA20" i="5"/>
  <c r="LE20" i="5"/>
  <c r="LI20" i="5"/>
  <c r="LM20" i="5"/>
  <c r="LQ20" i="5"/>
  <c r="JI21" i="5"/>
  <c r="JM21" i="5"/>
  <c r="JQ21" i="5"/>
  <c r="JU21" i="5"/>
  <c r="JY21" i="5"/>
  <c r="KC21" i="5"/>
  <c r="KG21" i="5"/>
  <c r="KK21" i="5"/>
  <c r="KO21" i="5"/>
  <c r="KS21" i="5"/>
  <c r="KW21" i="5"/>
  <c r="LA21" i="5"/>
  <c r="LE21" i="5"/>
  <c r="LI21" i="5"/>
  <c r="LM21" i="5"/>
  <c r="LQ21" i="5"/>
  <c r="JI22" i="5"/>
  <c r="JM22" i="5"/>
  <c r="JQ22" i="5"/>
  <c r="JU22" i="5"/>
  <c r="JY22" i="5"/>
  <c r="KC22" i="5"/>
  <c r="KG22" i="5"/>
  <c r="KK22" i="5"/>
  <c r="KO22" i="5"/>
  <c r="KS22" i="5"/>
  <c r="KW22" i="5"/>
  <c r="LA22" i="5"/>
  <c r="LE22" i="5"/>
  <c r="LI22" i="5"/>
  <c r="LM22" i="5"/>
  <c r="LQ22" i="5"/>
  <c r="JI23" i="5"/>
  <c r="JM23" i="5"/>
  <c r="JQ23" i="5"/>
  <c r="JU23" i="5"/>
  <c r="JY23" i="5"/>
  <c r="KC23" i="5"/>
  <c r="KG23" i="5"/>
  <c r="KK23" i="5"/>
  <c r="KO23" i="5"/>
  <c r="KS23" i="5"/>
  <c r="KW23" i="5"/>
  <c r="LA23" i="5"/>
  <c r="LE23" i="5"/>
  <c r="LI23" i="5"/>
  <c r="LM23" i="5"/>
  <c r="LQ23" i="5"/>
  <c r="JI24" i="5"/>
  <c r="JM24" i="5"/>
  <c r="JQ24" i="5"/>
  <c r="JU24" i="5"/>
  <c r="JY24" i="5"/>
  <c r="KC24" i="5"/>
  <c r="KG24" i="5"/>
  <c r="KK24" i="5"/>
  <c r="KO24" i="5"/>
  <c r="KS24" i="5"/>
  <c r="KW24" i="5"/>
  <c r="LA24" i="5"/>
  <c r="LE24" i="5"/>
  <c r="LI24" i="5"/>
  <c r="LM24" i="5"/>
  <c r="LQ24" i="5"/>
  <c r="JI25" i="5"/>
  <c r="JM25" i="5"/>
  <c r="JQ25" i="5"/>
  <c r="JU25" i="5"/>
  <c r="JY25" i="5"/>
  <c r="KC25" i="5"/>
  <c r="KG25" i="5"/>
  <c r="KK25" i="5"/>
  <c r="KO25" i="5"/>
  <c r="KS25" i="5"/>
  <c r="KW25" i="5"/>
  <c r="LA25" i="5"/>
  <c r="LE25" i="5"/>
  <c r="LI25" i="5"/>
  <c r="LM25" i="5"/>
  <c r="LQ25" i="5"/>
  <c r="JI26" i="5"/>
  <c r="JM26" i="5"/>
  <c r="JQ26" i="5"/>
  <c r="JU26" i="5"/>
  <c r="JY26" i="5"/>
  <c r="KC26" i="5"/>
  <c r="KG26" i="5"/>
  <c r="KK26" i="5"/>
  <c r="KO26" i="5"/>
  <c r="KS26" i="5"/>
  <c r="KW26" i="5"/>
  <c r="LA26" i="5"/>
  <c r="LE26" i="5"/>
  <c r="LI26" i="5"/>
  <c r="LM26" i="5"/>
  <c r="LQ26" i="5"/>
  <c r="JI27" i="5"/>
  <c r="JM27" i="5"/>
  <c r="JQ27" i="5"/>
  <c r="JU27" i="5"/>
  <c r="JY27" i="5"/>
  <c r="KC27" i="5"/>
  <c r="KG27" i="5"/>
  <c r="KK27" i="5"/>
  <c r="KO27" i="5"/>
  <c r="KS27" i="5"/>
  <c r="KW27" i="5"/>
  <c r="LA27" i="5"/>
  <c r="LE27" i="5"/>
  <c r="LI27" i="5"/>
  <c r="LM27" i="5"/>
  <c r="LQ27" i="5"/>
  <c r="JI28" i="5"/>
  <c r="JM28" i="5"/>
  <c r="JQ28" i="5"/>
  <c r="JU28" i="5"/>
  <c r="JY28" i="5"/>
  <c r="KC28" i="5"/>
  <c r="KG28" i="5"/>
  <c r="KK28" i="5"/>
  <c r="KO28" i="5"/>
  <c r="KS28" i="5"/>
  <c r="KW28" i="5"/>
  <c r="LA28" i="5"/>
  <c r="LE28" i="5"/>
  <c r="LI28" i="5"/>
  <c r="LM28" i="5"/>
  <c r="LQ28" i="5"/>
  <c r="JI29" i="5"/>
  <c r="JM29" i="5"/>
  <c r="JQ29" i="5"/>
  <c r="JU29" i="5"/>
  <c r="JY29" i="5"/>
  <c r="KC29" i="5"/>
  <c r="KG29" i="5"/>
  <c r="KK29" i="5"/>
  <c r="KO29" i="5"/>
  <c r="KS29" i="5"/>
  <c r="KW29" i="5"/>
  <c r="LA29" i="5"/>
  <c r="LE29" i="5"/>
  <c r="LI29" i="5"/>
  <c r="LM29" i="5"/>
  <c r="LQ29" i="5"/>
  <c r="JI30" i="5"/>
  <c r="JM30" i="5"/>
  <c r="JQ30" i="5"/>
  <c r="JU30" i="5"/>
  <c r="JY30" i="5"/>
  <c r="KC30" i="5"/>
  <c r="KG30" i="5"/>
  <c r="KK30" i="5"/>
  <c r="KO30" i="5"/>
  <c r="KS30" i="5"/>
  <c r="KW30" i="5"/>
  <c r="LA30" i="5"/>
  <c r="LE30" i="5"/>
  <c r="LI30" i="5"/>
  <c r="LM30" i="5"/>
  <c r="LR30" i="5"/>
  <c r="JG31" i="5"/>
  <c r="JL31" i="5"/>
  <c r="JR31" i="5"/>
  <c r="JW31" i="5"/>
  <c r="KB31" i="5"/>
  <c r="KH31" i="5"/>
  <c r="KM31" i="5"/>
  <c r="KR31" i="5"/>
  <c r="KX31" i="5"/>
  <c r="LC31" i="5"/>
  <c r="LH31" i="5"/>
  <c r="LN31" i="5"/>
  <c r="LS31" i="5"/>
  <c r="JH32" i="5"/>
  <c r="JN32" i="5"/>
  <c r="JS32" i="5"/>
  <c r="JX32" i="5"/>
  <c r="KD32" i="5"/>
  <c r="KI32" i="5"/>
  <c r="KN32" i="5"/>
  <c r="KT32" i="5"/>
  <c r="KY32" i="5"/>
  <c r="LD32" i="5"/>
  <c r="LJ32" i="5"/>
  <c r="LO32" i="5"/>
  <c r="LT32" i="5"/>
  <c r="JJ33" i="5"/>
  <c r="JO33" i="5"/>
  <c r="JT33" i="5"/>
  <c r="JZ33" i="5"/>
  <c r="KE33" i="5"/>
  <c r="KJ33" i="5"/>
  <c r="KP33" i="5"/>
  <c r="KU33" i="5"/>
  <c r="KZ33" i="5"/>
  <c r="LF33" i="5"/>
  <c r="LK33" i="5"/>
  <c r="LP33" i="5"/>
  <c r="JF34" i="5"/>
  <c r="JN34" i="5"/>
  <c r="JV34" i="5"/>
  <c r="KD34" i="5"/>
  <c r="KL34" i="5"/>
  <c r="LB34" i="5"/>
  <c r="LR34" i="5"/>
  <c r="JR35" i="5"/>
  <c r="KH35" i="5"/>
  <c r="KX35" i="5"/>
  <c r="LN35" i="5"/>
  <c r="JN36" i="5"/>
  <c r="KD36" i="5"/>
  <c r="KT36" i="5"/>
  <c r="LJ36" i="5"/>
  <c r="JJ37" i="5"/>
  <c r="JZ37" i="5"/>
  <c r="KP37" i="5"/>
  <c r="LF37" i="5"/>
  <c r="JF38" i="5"/>
  <c r="JV38" i="5"/>
  <c r="KL38" i="5"/>
  <c r="LB38" i="5"/>
  <c r="LR38" i="5"/>
  <c r="JR39" i="5"/>
  <c r="KH39" i="5"/>
  <c r="KX39" i="5"/>
  <c r="LN39" i="5"/>
  <c r="JN40" i="5"/>
  <c r="KD40" i="5"/>
  <c r="KT40" i="5"/>
  <c r="LJ40" i="5"/>
  <c r="JJ41" i="5"/>
  <c r="JZ41" i="5"/>
  <c r="KP41" i="5"/>
  <c r="LF41" i="5"/>
  <c r="JF42" i="5"/>
  <c r="JV42" i="5"/>
  <c r="KL42" i="5"/>
  <c r="LB42" i="5"/>
  <c r="LR42" i="5"/>
  <c r="JR43" i="5"/>
  <c r="KH43" i="5"/>
  <c r="KX43" i="5"/>
  <c r="LN43" i="5"/>
  <c r="JN44" i="5"/>
  <c r="KD44" i="5"/>
  <c r="KT44" i="5"/>
  <c r="LJ44" i="5"/>
  <c r="C199" i="7"/>
  <c r="B199" i="7"/>
  <c r="A199" i="7"/>
  <c r="C198" i="7"/>
  <c r="B198" i="7"/>
  <c r="A198" i="7"/>
  <c r="C197" i="7"/>
  <c r="B197" i="7"/>
  <c r="A197" i="7"/>
  <c r="C196" i="7"/>
  <c r="B196" i="7"/>
  <c r="A196" i="7"/>
  <c r="C195" i="7"/>
  <c r="B195" i="7"/>
  <c r="A195" i="7"/>
  <c r="C194" i="7"/>
  <c r="B194" i="7"/>
  <c r="A194" i="7"/>
  <c r="C193" i="7"/>
  <c r="B193" i="7"/>
  <c r="A193" i="7"/>
  <c r="C192" i="7"/>
  <c r="B192" i="7"/>
  <c r="A192" i="7"/>
  <c r="C191" i="7"/>
  <c r="B191" i="7"/>
  <c r="A191" i="7"/>
  <c r="C190" i="7"/>
  <c r="B190" i="7"/>
  <c r="A190" i="7"/>
  <c r="C189" i="7"/>
  <c r="B189" i="7"/>
  <c r="A189" i="7"/>
  <c r="C188" i="7"/>
  <c r="B188" i="7"/>
  <c r="A188" i="7"/>
  <c r="JE3" i="5" l="1"/>
  <c r="JE199" i="5" l="1"/>
  <c r="JE197" i="5"/>
  <c r="JE195" i="5"/>
  <c r="JE194" i="5"/>
  <c r="JE193" i="5"/>
  <c r="JE198" i="5"/>
  <c r="JE196" i="5"/>
  <c r="JE190" i="5"/>
  <c r="JE192" i="5"/>
  <c r="JE189" i="5"/>
  <c r="JE191" i="5"/>
  <c r="JE188" i="5"/>
  <c r="JE184" i="5"/>
  <c r="JE187" i="5"/>
  <c r="JE183" i="5"/>
  <c r="JE180" i="5"/>
  <c r="JE179" i="5"/>
  <c r="JE178" i="5"/>
  <c r="JE177" i="5"/>
  <c r="JE176" i="5"/>
  <c r="JE175" i="5"/>
  <c r="JE174" i="5"/>
  <c r="JE186" i="5"/>
  <c r="JE182" i="5"/>
  <c r="JE181" i="5"/>
  <c r="JE173" i="5"/>
  <c r="JE172" i="5"/>
  <c r="JE171" i="5"/>
  <c r="JE170" i="5"/>
  <c r="JE169" i="5"/>
  <c r="JE168" i="5"/>
  <c r="JE167" i="5"/>
  <c r="JE166" i="5"/>
  <c r="JE185" i="5"/>
  <c r="JE165" i="5"/>
  <c r="JE164" i="5"/>
  <c r="JE163" i="5"/>
  <c r="JE162" i="5"/>
  <c r="JE161" i="5"/>
  <c r="JE160" i="5"/>
  <c r="JE159" i="5"/>
  <c r="JE158" i="5"/>
  <c r="JE157" i="5"/>
  <c r="JE156" i="5"/>
  <c r="JE155" i="5"/>
  <c r="JE154" i="5"/>
  <c r="JE151" i="5"/>
  <c r="JE150" i="5"/>
  <c r="JE149" i="5"/>
  <c r="JE148" i="5"/>
  <c r="JE147" i="5"/>
  <c r="JE146" i="5"/>
  <c r="JE145" i="5"/>
  <c r="JE144" i="5"/>
  <c r="JE143" i="5"/>
  <c r="JE142" i="5"/>
  <c r="JE141" i="5"/>
  <c r="JE152" i="5"/>
  <c r="JE153" i="5"/>
  <c r="JE137" i="5"/>
  <c r="JE140" i="5"/>
  <c r="JE136" i="5"/>
  <c r="JE139" i="5"/>
  <c r="JE135" i="5"/>
  <c r="JE133" i="5"/>
  <c r="JE132" i="5"/>
  <c r="JE131" i="5"/>
  <c r="JE130" i="5"/>
  <c r="JE129" i="5"/>
  <c r="JE128" i="5"/>
  <c r="JE127" i="5"/>
  <c r="JE126" i="5"/>
  <c r="JE125" i="5"/>
  <c r="JE124" i="5"/>
  <c r="JE123" i="5"/>
  <c r="JE122" i="5"/>
  <c r="JE121" i="5"/>
  <c r="JE120" i="5"/>
  <c r="JE119" i="5"/>
  <c r="JE118" i="5"/>
  <c r="JE117" i="5"/>
  <c r="JE116" i="5"/>
  <c r="JE115" i="5"/>
  <c r="JE138" i="5"/>
  <c r="JE134" i="5"/>
  <c r="JE114" i="5"/>
  <c r="JE113" i="5"/>
  <c r="JE112" i="5"/>
  <c r="JE111" i="5"/>
  <c r="JE110" i="5"/>
  <c r="JE109" i="5"/>
  <c r="JE108" i="5"/>
  <c r="JE107" i="5"/>
  <c r="JE106" i="5"/>
  <c r="JE105" i="5"/>
  <c r="JE104" i="5"/>
  <c r="JE103" i="5"/>
  <c r="JE100" i="5"/>
  <c r="JE95" i="5"/>
  <c r="JE99" i="5"/>
  <c r="JE96" i="5"/>
  <c r="JE102" i="5"/>
  <c r="JE98" i="5"/>
  <c r="JE94" i="5"/>
  <c r="JE93" i="5"/>
  <c r="JE92" i="5"/>
  <c r="JE91" i="5"/>
  <c r="JE90" i="5"/>
  <c r="JE89" i="5"/>
  <c r="JE88" i="5"/>
  <c r="JE87" i="5"/>
  <c r="JE86" i="5"/>
  <c r="JE85" i="5"/>
  <c r="JE84" i="5"/>
  <c r="JE83" i="5"/>
  <c r="JE82" i="5"/>
  <c r="JE81" i="5"/>
  <c r="JE80" i="5"/>
  <c r="JE79" i="5"/>
  <c r="JE78" i="5"/>
  <c r="JE77" i="5"/>
  <c r="JE76" i="5"/>
  <c r="JE75" i="5"/>
  <c r="JE74" i="5"/>
  <c r="JE73" i="5"/>
  <c r="JE72" i="5"/>
  <c r="JE71" i="5"/>
  <c r="JE70" i="5"/>
  <c r="JE69" i="5"/>
  <c r="JE68" i="5"/>
  <c r="JE101" i="5"/>
  <c r="JE97" i="5"/>
  <c r="JE67" i="5"/>
  <c r="JE66" i="5"/>
  <c r="JE65" i="5"/>
  <c r="JE64" i="5"/>
  <c r="JE63" i="5"/>
  <c r="JE62" i="5"/>
  <c r="JE61" i="5"/>
  <c r="JE60" i="5"/>
  <c r="JE59" i="5"/>
  <c r="JE58" i="5"/>
  <c r="JE57" i="5"/>
  <c r="JE56" i="5"/>
  <c r="JE55" i="5"/>
  <c r="JE54" i="5"/>
  <c r="JE53" i="5"/>
  <c r="JE52" i="5"/>
  <c r="JE51" i="5"/>
  <c r="JE50" i="5"/>
  <c r="JE49" i="5"/>
  <c r="JE48" i="5"/>
  <c r="JE47" i="5"/>
  <c r="JE46" i="5"/>
  <c r="JE45" i="5"/>
  <c r="JE44" i="5"/>
  <c r="JE43" i="5"/>
  <c r="JE42" i="5"/>
  <c r="JE41" i="5"/>
  <c r="JE40" i="5"/>
  <c r="JE39" i="5"/>
  <c r="JE38" i="5"/>
  <c r="JE37" i="5"/>
  <c r="JE36" i="5"/>
  <c r="JE35" i="5"/>
  <c r="JE34" i="5"/>
  <c r="JE33" i="5"/>
  <c r="JE32" i="5"/>
  <c r="JE31" i="5"/>
  <c r="JE30" i="5"/>
  <c r="JE29" i="5"/>
  <c r="JE28" i="5"/>
  <c r="JE27" i="5"/>
  <c r="JE26" i="5"/>
  <c r="JE25" i="5"/>
  <c r="JE24" i="5"/>
  <c r="JE23" i="5"/>
  <c r="JE22" i="5"/>
  <c r="JE21" i="5"/>
  <c r="JE20" i="5"/>
  <c r="JE19" i="5"/>
  <c r="JE18" i="5"/>
  <c r="JE17" i="5"/>
  <c r="JE16" i="5"/>
  <c r="JE15" i="5"/>
  <c r="JE14" i="5"/>
  <c r="JE13" i="5"/>
  <c r="JE12" i="5"/>
  <c r="JE11" i="5"/>
  <c r="JE10" i="5"/>
  <c r="JE9" i="5"/>
  <c r="JE8" i="5"/>
  <c r="JE7" i="5"/>
  <c r="JE6" i="5"/>
  <c r="JE5" i="5"/>
  <c r="JE4" i="5"/>
  <c r="A197" i="13" l="1"/>
  <c r="A196" i="13"/>
  <c r="A195" i="13"/>
  <c r="A194" i="13"/>
  <c r="A193" i="13"/>
  <c r="A192" i="13"/>
  <c r="A191" i="13"/>
  <c r="A190" i="13"/>
  <c r="A189" i="13"/>
  <c r="A188" i="13"/>
  <c r="A187" i="13"/>
  <c r="A186" i="13"/>
  <c r="O200" i="4"/>
  <c r="N200" i="4"/>
  <c r="K200" i="4"/>
  <c r="J200" i="4"/>
  <c r="G200" i="4"/>
  <c r="F200" i="4"/>
  <c r="C200" i="4"/>
  <c r="B200" i="4"/>
  <c r="A200" i="4"/>
  <c r="O199" i="4"/>
  <c r="N199" i="4"/>
  <c r="K199" i="4"/>
  <c r="J199" i="4"/>
  <c r="G199" i="4"/>
  <c r="F199" i="4"/>
  <c r="C199" i="4"/>
  <c r="B199" i="4"/>
  <c r="A199" i="4"/>
  <c r="O198" i="4"/>
  <c r="N198" i="4"/>
  <c r="K198" i="4"/>
  <c r="J198" i="4"/>
  <c r="G198" i="4"/>
  <c r="F198" i="4"/>
  <c r="C198" i="4"/>
  <c r="B198" i="4"/>
  <c r="A198" i="4"/>
  <c r="O197" i="4"/>
  <c r="N197" i="4"/>
  <c r="K197" i="4"/>
  <c r="J197" i="4"/>
  <c r="G197" i="4"/>
  <c r="F197" i="4"/>
  <c r="C197" i="4"/>
  <c r="B197" i="4"/>
  <c r="A197" i="4"/>
  <c r="O196" i="4"/>
  <c r="N196" i="4"/>
  <c r="K196" i="4"/>
  <c r="J196" i="4"/>
  <c r="G196" i="4"/>
  <c r="F196" i="4"/>
  <c r="C196" i="4"/>
  <c r="B196" i="4"/>
  <c r="A196" i="4"/>
  <c r="O195" i="4"/>
  <c r="N195" i="4"/>
  <c r="K195" i="4"/>
  <c r="J195" i="4"/>
  <c r="G195" i="4"/>
  <c r="F195" i="4"/>
  <c r="C195" i="4"/>
  <c r="B195" i="4"/>
  <c r="A195" i="4"/>
  <c r="O194" i="4"/>
  <c r="N194" i="4"/>
  <c r="K194" i="4"/>
  <c r="J194" i="4"/>
  <c r="G194" i="4"/>
  <c r="F194" i="4"/>
  <c r="C194" i="4"/>
  <c r="B194" i="4"/>
  <c r="A194" i="4"/>
  <c r="O193" i="4"/>
  <c r="N193" i="4"/>
  <c r="K193" i="4"/>
  <c r="J193" i="4"/>
  <c r="G193" i="4"/>
  <c r="F193" i="4"/>
  <c r="C193" i="4"/>
  <c r="B193" i="4"/>
  <c r="A193" i="4"/>
  <c r="O192" i="4"/>
  <c r="N192" i="4"/>
  <c r="K192" i="4"/>
  <c r="J192" i="4"/>
  <c r="G192" i="4"/>
  <c r="F192" i="4"/>
  <c r="C192" i="4"/>
  <c r="B192" i="4"/>
  <c r="A192" i="4"/>
  <c r="O191" i="4"/>
  <c r="N191" i="4"/>
  <c r="K191" i="4"/>
  <c r="J191" i="4"/>
  <c r="G191" i="4"/>
  <c r="F191" i="4"/>
  <c r="C191" i="4"/>
  <c r="B191" i="4"/>
  <c r="A191" i="4"/>
  <c r="O190" i="4"/>
  <c r="N190" i="4"/>
  <c r="K190" i="4"/>
  <c r="J190" i="4"/>
  <c r="G190" i="4"/>
  <c r="F190" i="4"/>
  <c r="C190" i="4"/>
  <c r="B190" i="4"/>
  <c r="A190" i="4"/>
  <c r="O189" i="4"/>
  <c r="N189" i="4"/>
  <c r="K189" i="4"/>
  <c r="J189" i="4"/>
  <c r="G189" i="4"/>
  <c r="F189" i="4"/>
  <c r="C189" i="4"/>
  <c r="B189" i="4"/>
  <c r="A189" i="4"/>
  <c r="G199" i="3"/>
  <c r="F199" i="3"/>
  <c r="C199" i="3"/>
  <c r="B199" i="3"/>
  <c r="A199" i="3"/>
  <c r="G198" i="3"/>
  <c r="F198" i="3"/>
  <c r="C198" i="3"/>
  <c r="B198" i="3"/>
  <c r="A198" i="3"/>
  <c r="G197" i="3"/>
  <c r="F197" i="3"/>
  <c r="C197" i="3"/>
  <c r="B197" i="3"/>
  <c r="A197" i="3"/>
  <c r="G196" i="3"/>
  <c r="F196" i="3"/>
  <c r="C196" i="3"/>
  <c r="B196" i="3"/>
  <c r="A196" i="3"/>
  <c r="G195" i="3"/>
  <c r="F195" i="3"/>
  <c r="C195" i="3"/>
  <c r="B195" i="3"/>
  <c r="A195" i="3"/>
  <c r="G194" i="3"/>
  <c r="F194" i="3"/>
  <c r="C194" i="3"/>
  <c r="B194" i="3"/>
  <c r="A194" i="3"/>
  <c r="G193" i="3"/>
  <c r="F193" i="3"/>
  <c r="C193" i="3"/>
  <c r="B193" i="3"/>
  <c r="A193" i="3"/>
  <c r="G192" i="3"/>
  <c r="F192" i="3"/>
  <c r="C192" i="3"/>
  <c r="B192" i="3"/>
  <c r="A192" i="3"/>
  <c r="G191" i="3"/>
  <c r="F191" i="3"/>
  <c r="C191" i="3"/>
  <c r="B191" i="3"/>
  <c r="A191" i="3"/>
  <c r="G190" i="3"/>
  <c r="F190" i="3"/>
  <c r="C190" i="3"/>
  <c r="B190" i="3"/>
  <c r="A190" i="3"/>
  <c r="G189" i="3"/>
  <c r="F189" i="3"/>
  <c r="C189" i="3"/>
  <c r="B189" i="3"/>
  <c r="A189" i="3"/>
  <c r="G188" i="3"/>
  <c r="F188" i="3"/>
  <c r="C188" i="3"/>
  <c r="B188" i="3"/>
  <c r="A188" i="3"/>
  <c r="C198" i="2"/>
  <c r="B198" i="2"/>
  <c r="A198" i="2"/>
  <c r="C197" i="2"/>
  <c r="B197" i="2"/>
  <c r="A197" i="2"/>
  <c r="C196" i="2"/>
  <c r="B196" i="2"/>
  <c r="A196" i="2"/>
  <c r="C195" i="2"/>
  <c r="B195" i="2"/>
  <c r="A195" i="2"/>
  <c r="C194" i="2"/>
  <c r="B194" i="2"/>
  <c r="A194" i="2"/>
  <c r="C193" i="2"/>
  <c r="B193" i="2"/>
  <c r="A193" i="2"/>
  <c r="C192" i="2"/>
  <c r="B192" i="2"/>
  <c r="A192" i="2"/>
  <c r="C191" i="2"/>
  <c r="B191" i="2"/>
  <c r="A191" i="2"/>
  <c r="C190" i="2"/>
  <c r="B190" i="2"/>
  <c r="A190" i="2"/>
  <c r="C189" i="2"/>
  <c r="B189" i="2"/>
  <c r="A189" i="2"/>
  <c r="C188" i="2"/>
  <c r="B188" i="2"/>
  <c r="A188" i="2"/>
  <c r="C187" i="2"/>
  <c r="B187" i="2"/>
  <c r="A187" i="2"/>
  <c r="S188" i="11"/>
  <c r="R188" i="11"/>
  <c r="Q188" i="11"/>
  <c r="P188" i="11"/>
  <c r="O188" i="11"/>
  <c r="N188" i="11"/>
  <c r="M188" i="11"/>
  <c r="L188" i="11"/>
  <c r="K188" i="11"/>
  <c r="J188" i="11"/>
  <c r="I188" i="11"/>
  <c r="H188" i="11"/>
  <c r="G188" i="11"/>
  <c r="F188" i="11"/>
  <c r="E188" i="11"/>
  <c r="D188" i="11"/>
  <c r="C188" i="11"/>
  <c r="B188" i="11"/>
  <c r="S199" i="11"/>
  <c r="R199" i="11"/>
  <c r="Q199" i="11"/>
  <c r="P199" i="11"/>
  <c r="O199" i="11"/>
  <c r="N199" i="11"/>
  <c r="M199" i="11"/>
  <c r="L199" i="11"/>
  <c r="K199" i="11"/>
  <c r="J199" i="11"/>
  <c r="I199" i="11"/>
  <c r="H199" i="11"/>
  <c r="G199" i="11"/>
  <c r="F199" i="11"/>
  <c r="E199" i="11"/>
  <c r="D199" i="11"/>
  <c r="C199" i="11"/>
  <c r="B199" i="11"/>
  <c r="A199" i="11"/>
  <c r="S198" i="11"/>
  <c r="R198" i="11"/>
  <c r="Q198" i="11"/>
  <c r="P198" i="11"/>
  <c r="O198" i="11"/>
  <c r="N198" i="11"/>
  <c r="M198" i="11"/>
  <c r="L198" i="11"/>
  <c r="K198" i="11"/>
  <c r="J198" i="11"/>
  <c r="I198" i="11"/>
  <c r="H198" i="11"/>
  <c r="G198" i="11"/>
  <c r="F198" i="11"/>
  <c r="E198" i="11"/>
  <c r="D198" i="11"/>
  <c r="C198" i="11"/>
  <c r="B198" i="11"/>
  <c r="A198" i="11"/>
  <c r="S197" i="11"/>
  <c r="R197" i="11"/>
  <c r="Q197" i="11"/>
  <c r="P197" i="11"/>
  <c r="O197" i="11"/>
  <c r="N197" i="11"/>
  <c r="M197" i="11"/>
  <c r="L197" i="11"/>
  <c r="K197" i="11"/>
  <c r="J197" i="11"/>
  <c r="I197" i="11"/>
  <c r="H197" i="11"/>
  <c r="G197" i="11"/>
  <c r="F197" i="11"/>
  <c r="E197" i="11"/>
  <c r="D197" i="11"/>
  <c r="C197" i="11"/>
  <c r="B197" i="11"/>
  <c r="A197" i="11"/>
  <c r="S196" i="11"/>
  <c r="R196" i="11"/>
  <c r="Q196" i="11"/>
  <c r="P196" i="11"/>
  <c r="O196" i="11"/>
  <c r="N196" i="11"/>
  <c r="M196" i="11"/>
  <c r="L196" i="11"/>
  <c r="K196" i="11"/>
  <c r="J196" i="11"/>
  <c r="I196" i="11"/>
  <c r="H196" i="11"/>
  <c r="G196" i="11"/>
  <c r="F196" i="11"/>
  <c r="E196" i="11"/>
  <c r="D196" i="11"/>
  <c r="C196" i="11"/>
  <c r="B196" i="11"/>
  <c r="A196" i="11"/>
  <c r="S195" i="11"/>
  <c r="R195" i="11"/>
  <c r="Q195" i="11"/>
  <c r="P195" i="11"/>
  <c r="O195" i="11"/>
  <c r="N195" i="11"/>
  <c r="M195" i="11"/>
  <c r="L195" i="11"/>
  <c r="K195" i="11"/>
  <c r="J195" i="11"/>
  <c r="I195" i="11"/>
  <c r="H195" i="11"/>
  <c r="G195" i="11"/>
  <c r="F195" i="11"/>
  <c r="E195" i="11"/>
  <c r="D195" i="11"/>
  <c r="C195" i="11"/>
  <c r="B195" i="11"/>
  <c r="A195" i="11"/>
  <c r="S194" i="11"/>
  <c r="R194" i="11"/>
  <c r="Q194" i="11"/>
  <c r="P194" i="11"/>
  <c r="O194" i="11"/>
  <c r="N194" i="11"/>
  <c r="M194" i="11"/>
  <c r="L194" i="11"/>
  <c r="K194" i="11"/>
  <c r="J194" i="11"/>
  <c r="I194" i="11"/>
  <c r="H194" i="11"/>
  <c r="G194" i="11"/>
  <c r="F194" i="11"/>
  <c r="E194" i="11"/>
  <c r="D194" i="11"/>
  <c r="C194" i="11"/>
  <c r="B194" i="11"/>
  <c r="A194" i="11"/>
  <c r="S193" i="11"/>
  <c r="R193" i="11"/>
  <c r="Q193" i="11"/>
  <c r="P193" i="11"/>
  <c r="O193" i="11"/>
  <c r="N193" i="11"/>
  <c r="M193" i="11"/>
  <c r="L193" i="11"/>
  <c r="K193" i="11"/>
  <c r="J193" i="11"/>
  <c r="I193" i="11"/>
  <c r="H193" i="11"/>
  <c r="G193" i="11"/>
  <c r="F193" i="11"/>
  <c r="E193" i="11"/>
  <c r="D193" i="11"/>
  <c r="C193" i="11"/>
  <c r="B193" i="11"/>
  <c r="A193" i="11"/>
  <c r="S192" i="11"/>
  <c r="R192" i="11"/>
  <c r="Q192" i="11"/>
  <c r="P192" i="11"/>
  <c r="O192" i="11"/>
  <c r="N192" i="11"/>
  <c r="M192" i="11"/>
  <c r="L192" i="11"/>
  <c r="K192" i="11"/>
  <c r="J192" i="11"/>
  <c r="I192" i="11"/>
  <c r="H192" i="11"/>
  <c r="G192" i="11"/>
  <c r="F192" i="11"/>
  <c r="E192" i="11"/>
  <c r="D192" i="11"/>
  <c r="C192" i="11"/>
  <c r="B192" i="11"/>
  <c r="A192" i="11"/>
  <c r="S191" i="11"/>
  <c r="R191" i="11"/>
  <c r="Q191" i="11"/>
  <c r="P191" i="11"/>
  <c r="O191" i="11"/>
  <c r="N191" i="11"/>
  <c r="M191" i="11"/>
  <c r="L191" i="11"/>
  <c r="K191" i="11"/>
  <c r="J191" i="11"/>
  <c r="I191" i="11"/>
  <c r="H191" i="11"/>
  <c r="G191" i="11"/>
  <c r="F191" i="11"/>
  <c r="E191" i="11"/>
  <c r="D191" i="11"/>
  <c r="C191" i="11"/>
  <c r="B191" i="11"/>
  <c r="A191" i="11"/>
  <c r="S190" i="11"/>
  <c r="R190" i="11"/>
  <c r="Q190" i="11"/>
  <c r="P190" i="11"/>
  <c r="O190" i="11"/>
  <c r="N190" i="11"/>
  <c r="M190" i="11"/>
  <c r="L190" i="11"/>
  <c r="K190" i="11"/>
  <c r="J190" i="11"/>
  <c r="I190" i="11"/>
  <c r="H190" i="11"/>
  <c r="G190" i="11"/>
  <c r="F190" i="11"/>
  <c r="E190" i="11"/>
  <c r="D190" i="11"/>
  <c r="C190" i="11"/>
  <c r="B190" i="11"/>
  <c r="A190" i="11"/>
  <c r="S189" i="11"/>
  <c r="R189" i="11"/>
  <c r="Q189" i="11"/>
  <c r="P189" i="11"/>
  <c r="O189" i="11"/>
  <c r="N189" i="11"/>
  <c r="M189" i="11"/>
  <c r="L189" i="11"/>
  <c r="K189" i="11"/>
  <c r="J189" i="11"/>
  <c r="I189" i="11"/>
  <c r="H189" i="11"/>
  <c r="G189" i="11"/>
  <c r="F189" i="11"/>
  <c r="E189" i="11"/>
  <c r="D189" i="11"/>
  <c r="C189" i="11"/>
  <c r="B189" i="11"/>
  <c r="A189" i="11"/>
  <c r="C198" i="1"/>
  <c r="B198" i="1"/>
  <c r="A198" i="1"/>
  <c r="C197" i="1"/>
  <c r="B197" i="1"/>
  <c r="A197" i="1"/>
  <c r="C196" i="1"/>
  <c r="B196" i="1"/>
  <c r="A196" i="1"/>
  <c r="C195" i="1"/>
  <c r="B195" i="1"/>
  <c r="A195" i="1"/>
  <c r="C194" i="1"/>
  <c r="B194" i="1"/>
  <c r="A194" i="1"/>
  <c r="C193" i="1"/>
  <c r="B193" i="1"/>
  <c r="A193" i="1"/>
  <c r="C192" i="1"/>
  <c r="B192" i="1"/>
  <c r="A192" i="1"/>
  <c r="C191" i="1"/>
  <c r="B191" i="1"/>
  <c r="A191" i="1"/>
  <c r="C190" i="1"/>
  <c r="B190" i="1"/>
  <c r="A190" i="1"/>
  <c r="C189" i="1"/>
  <c r="B189" i="1"/>
  <c r="A189" i="1"/>
  <c r="C188" i="1"/>
  <c r="B188" i="1"/>
  <c r="A188" i="1"/>
  <c r="C187" i="1"/>
  <c r="B187" i="1"/>
  <c r="A187" i="1"/>
  <c r="S188" i="6"/>
  <c r="R188" i="6"/>
  <c r="Q188" i="6"/>
  <c r="P188" i="6"/>
  <c r="O188" i="6"/>
  <c r="N188" i="6"/>
  <c r="M188" i="6"/>
  <c r="L188" i="6"/>
  <c r="K188" i="6"/>
  <c r="J188" i="6"/>
  <c r="I188" i="6"/>
  <c r="H188" i="6"/>
  <c r="G188" i="6"/>
  <c r="F188" i="6"/>
  <c r="E188" i="6"/>
  <c r="D188" i="6"/>
  <c r="C188" i="6"/>
  <c r="B188" i="6"/>
  <c r="S199" i="6"/>
  <c r="R199" i="6"/>
  <c r="Q199" i="6"/>
  <c r="P199" i="6"/>
  <c r="O199" i="6"/>
  <c r="N199" i="6"/>
  <c r="M199" i="6"/>
  <c r="L199" i="6"/>
  <c r="K199" i="6"/>
  <c r="J199" i="6"/>
  <c r="I199" i="6"/>
  <c r="H199" i="6"/>
  <c r="G199" i="6"/>
  <c r="F199" i="6"/>
  <c r="E199" i="6"/>
  <c r="D199" i="6"/>
  <c r="C199" i="6"/>
  <c r="B199" i="6"/>
  <c r="A199" i="6"/>
  <c r="S198" i="6"/>
  <c r="R198" i="6"/>
  <c r="Q198" i="6"/>
  <c r="P198" i="6"/>
  <c r="O198" i="6"/>
  <c r="N198" i="6"/>
  <c r="M198" i="6"/>
  <c r="L198" i="6"/>
  <c r="K198" i="6"/>
  <c r="J198" i="6"/>
  <c r="I198" i="6"/>
  <c r="H198" i="6"/>
  <c r="G198" i="6"/>
  <c r="F198" i="6"/>
  <c r="E198" i="6"/>
  <c r="D198" i="6"/>
  <c r="C198" i="6"/>
  <c r="B198" i="6"/>
  <c r="A198" i="6"/>
  <c r="S197" i="6"/>
  <c r="R197" i="6"/>
  <c r="Q197" i="6"/>
  <c r="P197" i="6"/>
  <c r="O197" i="6"/>
  <c r="N197" i="6"/>
  <c r="M197" i="6"/>
  <c r="L197" i="6"/>
  <c r="K197" i="6"/>
  <c r="J197" i="6"/>
  <c r="I197" i="6"/>
  <c r="H197" i="6"/>
  <c r="G197" i="6"/>
  <c r="F197" i="6"/>
  <c r="E197" i="6"/>
  <c r="D197" i="6"/>
  <c r="C197" i="6"/>
  <c r="B197" i="6"/>
  <c r="A197" i="6"/>
  <c r="S196" i="6"/>
  <c r="R196" i="6"/>
  <c r="Q196" i="6"/>
  <c r="P196" i="6"/>
  <c r="O196" i="6"/>
  <c r="N196" i="6"/>
  <c r="M196" i="6"/>
  <c r="L196" i="6"/>
  <c r="K196" i="6"/>
  <c r="J196" i="6"/>
  <c r="I196" i="6"/>
  <c r="H196" i="6"/>
  <c r="G196" i="6"/>
  <c r="F196" i="6"/>
  <c r="E196" i="6"/>
  <c r="D196" i="6"/>
  <c r="C196" i="6"/>
  <c r="B196" i="6"/>
  <c r="A196" i="6"/>
  <c r="S195" i="6"/>
  <c r="R195" i="6"/>
  <c r="Q195" i="6"/>
  <c r="P195" i="6"/>
  <c r="O195" i="6"/>
  <c r="N195" i="6"/>
  <c r="M195" i="6"/>
  <c r="L195" i="6"/>
  <c r="K195" i="6"/>
  <c r="J195" i="6"/>
  <c r="I195" i="6"/>
  <c r="H195" i="6"/>
  <c r="G195" i="6"/>
  <c r="F195" i="6"/>
  <c r="E195" i="6"/>
  <c r="D195" i="6"/>
  <c r="C195" i="6"/>
  <c r="B195" i="6"/>
  <c r="A195" i="6"/>
  <c r="S194" i="6"/>
  <c r="R194" i="6"/>
  <c r="Q194" i="6"/>
  <c r="P194" i="6"/>
  <c r="O194" i="6"/>
  <c r="N194" i="6"/>
  <c r="M194" i="6"/>
  <c r="L194" i="6"/>
  <c r="K194" i="6"/>
  <c r="J194" i="6"/>
  <c r="I194" i="6"/>
  <c r="H194" i="6"/>
  <c r="G194" i="6"/>
  <c r="F194" i="6"/>
  <c r="E194" i="6"/>
  <c r="D194" i="6"/>
  <c r="C194" i="6"/>
  <c r="B194" i="6"/>
  <c r="A194" i="6"/>
  <c r="S193" i="6"/>
  <c r="R193" i="6"/>
  <c r="Q193" i="6"/>
  <c r="P193" i="6"/>
  <c r="O193" i="6"/>
  <c r="N193" i="6"/>
  <c r="M193" i="6"/>
  <c r="L193" i="6"/>
  <c r="K193" i="6"/>
  <c r="J193" i="6"/>
  <c r="I193" i="6"/>
  <c r="H193" i="6"/>
  <c r="G193" i="6"/>
  <c r="F193" i="6"/>
  <c r="E193" i="6"/>
  <c r="D193" i="6"/>
  <c r="C193" i="6"/>
  <c r="B193" i="6"/>
  <c r="A193" i="6"/>
  <c r="S192" i="6"/>
  <c r="R192" i="6"/>
  <c r="Q192" i="6"/>
  <c r="P192" i="6"/>
  <c r="O192" i="6"/>
  <c r="N192" i="6"/>
  <c r="M192" i="6"/>
  <c r="L192" i="6"/>
  <c r="K192" i="6"/>
  <c r="J192" i="6"/>
  <c r="I192" i="6"/>
  <c r="H192" i="6"/>
  <c r="G192" i="6"/>
  <c r="F192" i="6"/>
  <c r="E192" i="6"/>
  <c r="D192" i="6"/>
  <c r="C192" i="6"/>
  <c r="B192" i="6"/>
  <c r="A192" i="6"/>
  <c r="S191" i="6"/>
  <c r="R191" i="6"/>
  <c r="Q191" i="6"/>
  <c r="P191" i="6"/>
  <c r="O191" i="6"/>
  <c r="N191" i="6"/>
  <c r="M191" i="6"/>
  <c r="L191" i="6"/>
  <c r="K191" i="6"/>
  <c r="J191" i="6"/>
  <c r="I191" i="6"/>
  <c r="H191" i="6"/>
  <c r="G191" i="6"/>
  <c r="F191" i="6"/>
  <c r="E191" i="6"/>
  <c r="D191" i="6"/>
  <c r="C191" i="6"/>
  <c r="B191" i="6"/>
  <c r="A191" i="6"/>
  <c r="S190" i="6"/>
  <c r="R190" i="6"/>
  <c r="Q190" i="6"/>
  <c r="P190" i="6"/>
  <c r="O190" i="6"/>
  <c r="N190" i="6"/>
  <c r="M190" i="6"/>
  <c r="L190" i="6"/>
  <c r="K190" i="6"/>
  <c r="J190" i="6"/>
  <c r="I190" i="6"/>
  <c r="H190" i="6"/>
  <c r="G190" i="6"/>
  <c r="F190" i="6"/>
  <c r="E190" i="6"/>
  <c r="D190" i="6"/>
  <c r="C190" i="6"/>
  <c r="B190" i="6"/>
  <c r="A190" i="6"/>
  <c r="S189" i="6"/>
  <c r="R189" i="6"/>
  <c r="Q189" i="6"/>
  <c r="P189" i="6"/>
  <c r="O189" i="6"/>
  <c r="N189" i="6"/>
  <c r="M189" i="6"/>
  <c r="L189" i="6"/>
  <c r="K189" i="6"/>
  <c r="J189" i="6"/>
  <c r="I189" i="6"/>
  <c r="H189" i="6"/>
  <c r="G189" i="6"/>
  <c r="F189" i="6"/>
  <c r="E189" i="6"/>
  <c r="D189" i="6"/>
  <c r="C189" i="6"/>
  <c r="B189" i="6"/>
  <c r="A189" i="6"/>
  <c r="S187" i="6"/>
  <c r="R187" i="6"/>
  <c r="Q187" i="6"/>
  <c r="P187" i="6"/>
  <c r="O187" i="6"/>
  <c r="N187" i="6"/>
  <c r="M187" i="6"/>
  <c r="L187" i="6"/>
  <c r="K187" i="6"/>
  <c r="J187" i="6"/>
  <c r="I187" i="6"/>
  <c r="H187" i="6"/>
  <c r="G187" i="6"/>
  <c r="F187" i="6"/>
  <c r="E187" i="6"/>
  <c r="D187" i="6"/>
  <c r="C187" i="6"/>
  <c r="B187" i="6"/>
  <c r="A187" i="6"/>
  <c r="S185" i="6"/>
  <c r="R185" i="6"/>
  <c r="Q185" i="6"/>
  <c r="P185" i="6"/>
  <c r="O185" i="6"/>
  <c r="N185" i="6"/>
  <c r="M185" i="6"/>
  <c r="L185" i="6"/>
  <c r="K185" i="6"/>
  <c r="J185" i="6"/>
  <c r="I185" i="6"/>
  <c r="H185" i="6"/>
  <c r="G185" i="6"/>
  <c r="F185" i="6"/>
  <c r="E185" i="6"/>
  <c r="D185" i="6"/>
  <c r="C185" i="6"/>
  <c r="B185" i="6"/>
  <c r="A185" i="6"/>
  <c r="S184" i="6"/>
  <c r="R184" i="6"/>
  <c r="Q184" i="6"/>
  <c r="P184" i="6"/>
  <c r="O184" i="6"/>
  <c r="N184" i="6"/>
  <c r="M184" i="6"/>
  <c r="L184" i="6"/>
  <c r="K184" i="6"/>
  <c r="J184" i="6"/>
  <c r="I184" i="6"/>
  <c r="H184" i="6"/>
  <c r="G184" i="6"/>
  <c r="F184" i="6"/>
  <c r="E184" i="6"/>
  <c r="D184" i="6"/>
  <c r="C184" i="6"/>
  <c r="B184" i="6"/>
  <c r="A184" i="6"/>
  <c r="S182" i="6"/>
  <c r="R182" i="6"/>
  <c r="Q182" i="6"/>
  <c r="P182" i="6"/>
  <c r="O182" i="6"/>
  <c r="N182" i="6"/>
  <c r="M182" i="6"/>
  <c r="L182" i="6"/>
  <c r="K182" i="6"/>
  <c r="J182" i="6"/>
  <c r="I182" i="6"/>
  <c r="H182" i="6"/>
  <c r="G182" i="6"/>
  <c r="F182" i="6"/>
  <c r="E182" i="6"/>
  <c r="D182" i="6"/>
  <c r="C182" i="6"/>
  <c r="B182" i="6"/>
  <c r="A182" i="6"/>
  <c r="S181" i="6"/>
  <c r="R181" i="6"/>
  <c r="Q181" i="6"/>
  <c r="P181" i="6"/>
  <c r="O181" i="6"/>
  <c r="N181" i="6"/>
  <c r="M181" i="6"/>
  <c r="L181" i="6"/>
  <c r="K181" i="6"/>
  <c r="J181" i="6"/>
  <c r="I181" i="6"/>
  <c r="H181" i="6"/>
  <c r="G181" i="6"/>
  <c r="F181" i="6"/>
  <c r="E181" i="6"/>
  <c r="D181" i="6"/>
  <c r="C181" i="6"/>
  <c r="B181" i="6"/>
  <c r="A181" i="6"/>
  <c r="C2" i="5" l="1"/>
  <c r="D2" i="5"/>
  <c r="E2" i="5"/>
  <c r="F2" i="5"/>
  <c r="G2" i="5"/>
  <c r="H2" i="5"/>
  <c r="I2" i="5"/>
  <c r="J2" i="5"/>
  <c r="K2" i="5"/>
  <c r="L2" i="5"/>
  <c r="M2" i="5"/>
  <c r="N2" i="5"/>
  <c r="O2" i="5"/>
  <c r="P2" i="5"/>
  <c r="Q2" i="5"/>
  <c r="R2" i="5"/>
  <c r="S2" i="5"/>
  <c r="T2" i="5"/>
  <c r="U2" i="5"/>
  <c r="V2" i="5"/>
  <c r="W2" i="5"/>
  <c r="X2" i="5"/>
  <c r="Y2" i="5"/>
  <c r="Z2" i="5"/>
  <c r="AA2" i="5"/>
  <c r="AB2" i="5"/>
  <c r="AC2" i="5"/>
  <c r="AD2" i="5"/>
  <c r="AE2" i="5"/>
  <c r="AF2" i="5"/>
  <c r="AG2" i="5"/>
  <c r="AH2" i="5"/>
  <c r="AI2" i="5"/>
  <c r="AJ2" i="5"/>
  <c r="AK2" i="5"/>
  <c r="AL2" i="5"/>
  <c r="AM2" i="5"/>
  <c r="AN2" i="5"/>
  <c r="AO2" i="5"/>
  <c r="AP2" i="5"/>
  <c r="AQ2" i="5"/>
  <c r="AR2" i="5"/>
  <c r="AS2" i="5"/>
  <c r="AT2" i="5"/>
  <c r="AU2" i="5"/>
  <c r="AV2" i="5"/>
  <c r="AW2" i="5"/>
  <c r="AX2" i="5"/>
  <c r="AY2" i="5"/>
  <c r="AZ2" i="5"/>
  <c r="BA2" i="5"/>
  <c r="BB2" i="5"/>
  <c r="BC2" i="5"/>
  <c r="BD2" i="5"/>
  <c r="BE2" i="5"/>
  <c r="BF2" i="5"/>
  <c r="BG2" i="5"/>
  <c r="BH2" i="5"/>
  <c r="BI2" i="5"/>
  <c r="BJ2" i="5"/>
  <c r="BK2" i="5"/>
  <c r="BL2" i="5"/>
  <c r="BM2" i="5"/>
  <c r="BN2" i="5"/>
  <c r="BO2" i="5"/>
  <c r="BP2" i="5"/>
  <c r="BQ2" i="5"/>
  <c r="BR2" i="5"/>
  <c r="BS2" i="5"/>
  <c r="BT2" i="5"/>
  <c r="BU2" i="5"/>
  <c r="BV2" i="5"/>
  <c r="BW2" i="5"/>
  <c r="BX2" i="5"/>
  <c r="BY2" i="5"/>
  <c r="BZ2" i="5"/>
  <c r="CA2" i="5"/>
  <c r="CB2" i="5"/>
  <c r="CC2" i="5"/>
  <c r="CD2" i="5"/>
  <c r="CE2" i="5"/>
  <c r="CF2" i="5"/>
  <c r="CG2" i="5"/>
  <c r="CH2" i="5"/>
  <c r="CI2" i="5"/>
  <c r="CJ2" i="5"/>
  <c r="CK2" i="5"/>
  <c r="CL2" i="5"/>
  <c r="CM2" i="5"/>
  <c r="CN2" i="5"/>
  <c r="CO2" i="5"/>
  <c r="CP2" i="5"/>
  <c r="CQ2" i="5"/>
  <c r="CR2" i="5"/>
  <c r="CS2" i="5"/>
  <c r="CT2" i="5"/>
  <c r="CU2" i="5"/>
  <c r="CV2" i="5"/>
  <c r="CW2" i="5"/>
  <c r="CX2" i="5"/>
  <c r="CY2" i="5"/>
  <c r="CZ2" i="5"/>
  <c r="DA2" i="5"/>
  <c r="DB2" i="5"/>
  <c r="DC2" i="5"/>
  <c r="DD2" i="5"/>
  <c r="DE2" i="5"/>
  <c r="DF2" i="5"/>
  <c r="DG2" i="5"/>
  <c r="DH2" i="5"/>
  <c r="DI2" i="5"/>
  <c r="DJ2" i="5"/>
  <c r="DK2" i="5"/>
  <c r="DL2" i="5"/>
  <c r="DM2" i="5"/>
  <c r="DN2" i="5"/>
  <c r="DO2" i="5"/>
  <c r="DP2" i="5"/>
  <c r="DQ2" i="5"/>
  <c r="DR2" i="5"/>
  <c r="DS2" i="5"/>
  <c r="DT2" i="5"/>
  <c r="DU2" i="5"/>
  <c r="DV2" i="5"/>
  <c r="DW2" i="5"/>
  <c r="DX2" i="5"/>
  <c r="DY2" i="5"/>
  <c r="DZ2" i="5"/>
  <c r="EA2" i="5"/>
  <c r="EB2" i="5"/>
  <c r="EC2" i="5"/>
  <c r="ED2" i="5"/>
  <c r="EE2" i="5"/>
  <c r="EF2" i="5"/>
  <c r="EG2" i="5"/>
  <c r="EH2" i="5"/>
  <c r="EI2" i="5"/>
  <c r="EJ2" i="5"/>
  <c r="EK2" i="5"/>
  <c r="EL2" i="5"/>
  <c r="EM2" i="5"/>
  <c r="EN2" i="5"/>
  <c r="EO2" i="5"/>
  <c r="EP2" i="5"/>
  <c r="EQ2" i="5"/>
  <c r="ER2" i="5"/>
  <c r="ES2" i="5"/>
  <c r="ET2" i="5"/>
  <c r="EU2" i="5"/>
  <c r="EV2" i="5"/>
  <c r="EW2" i="5"/>
  <c r="EX2" i="5"/>
  <c r="EY2" i="5"/>
  <c r="EZ2" i="5"/>
  <c r="FA2" i="5"/>
  <c r="FB2" i="5"/>
  <c r="FC2" i="5"/>
  <c r="FD2" i="5"/>
  <c r="FE2" i="5"/>
  <c r="FF2" i="5"/>
  <c r="FG2" i="5"/>
  <c r="FH2" i="5"/>
  <c r="FI2" i="5"/>
  <c r="FJ2" i="5"/>
  <c r="FK2" i="5"/>
  <c r="FL2" i="5"/>
  <c r="FM2" i="5"/>
  <c r="FN2" i="5"/>
  <c r="FO2" i="5"/>
  <c r="FP2" i="5"/>
  <c r="FQ2" i="5"/>
  <c r="FR2" i="5"/>
  <c r="FS2" i="5"/>
  <c r="FT2" i="5"/>
  <c r="FU2" i="5"/>
  <c r="FV2" i="5"/>
  <c r="FW2" i="5"/>
  <c r="FX2" i="5"/>
  <c r="FY2" i="5"/>
  <c r="FZ2" i="5"/>
  <c r="GA2" i="5"/>
  <c r="GB2" i="5"/>
  <c r="GC2" i="5"/>
  <c r="GD2" i="5"/>
  <c r="GE2" i="5"/>
  <c r="GF2" i="5"/>
  <c r="GG2" i="5"/>
  <c r="GH2" i="5"/>
  <c r="GI2" i="5"/>
  <c r="GJ2" i="5"/>
  <c r="GK2" i="5"/>
  <c r="GL2" i="5"/>
  <c r="GM2" i="5"/>
  <c r="GN2" i="5"/>
  <c r="GO2" i="5"/>
  <c r="GP2" i="5"/>
  <c r="GQ2" i="5"/>
  <c r="GR2" i="5"/>
  <c r="GS2" i="5"/>
  <c r="GT2" i="5"/>
  <c r="GU2" i="5"/>
  <c r="GV2" i="5"/>
  <c r="GW2" i="5"/>
  <c r="GX2" i="5"/>
  <c r="GY2" i="5"/>
  <c r="GZ2" i="5"/>
  <c r="HA2" i="5"/>
  <c r="HB2" i="5"/>
  <c r="HC2" i="5"/>
  <c r="HD2" i="5"/>
  <c r="HE2" i="5"/>
  <c r="HF2" i="5"/>
  <c r="HG2" i="5"/>
  <c r="HH2" i="5"/>
  <c r="HI2" i="5"/>
  <c r="HJ2" i="5"/>
  <c r="HK2" i="5"/>
  <c r="HL2" i="5"/>
  <c r="HM2" i="5"/>
  <c r="HN2" i="5"/>
  <c r="HO2" i="5"/>
  <c r="HP2" i="5"/>
  <c r="HQ2" i="5"/>
  <c r="HR2" i="5"/>
  <c r="HS2" i="5"/>
  <c r="HT2" i="5"/>
  <c r="HU2" i="5"/>
  <c r="HV2" i="5"/>
  <c r="HW2" i="5"/>
  <c r="HX2" i="5"/>
  <c r="HY2" i="5"/>
  <c r="HZ2" i="5"/>
  <c r="IA2" i="5"/>
  <c r="IB2" i="5"/>
  <c r="IC2" i="5"/>
  <c r="ID2" i="5"/>
  <c r="IE2" i="5"/>
  <c r="IF2" i="5"/>
  <c r="IG2" i="5"/>
  <c r="IH2" i="5"/>
  <c r="II2" i="5"/>
  <c r="IJ2" i="5"/>
  <c r="IK2" i="5"/>
  <c r="IL2" i="5"/>
  <c r="IM2" i="5"/>
  <c r="IN2" i="5"/>
  <c r="IO2" i="5"/>
  <c r="IP2" i="5"/>
  <c r="IQ2" i="5"/>
  <c r="IR2" i="5"/>
  <c r="IS2" i="5"/>
  <c r="IT2" i="5"/>
  <c r="IU2" i="5"/>
  <c r="IV2" i="5"/>
  <c r="IW2" i="5"/>
  <c r="IX2" i="5"/>
  <c r="IY2" i="5"/>
  <c r="IZ2" i="5"/>
  <c r="JA2" i="5"/>
  <c r="JB2" i="5"/>
  <c r="JC2" i="5"/>
  <c r="JD2" i="5"/>
  <c r="C3" i="5"/>
  <c r="C5" i="5" s="1"/>
  <c r="D3" i="5"/>
  <c r="E3" i="5"/>
  <c r="F3" i="5"/>
  <c r="G3" i="5"/>
  <c r="G6" i="5" s="1"/>
  <c r="H3" i="5"/>
  <c r="I3" i="5"/>
  <c r="J3" i="5"/>
  <c r="K3" i="5"/>
  <c r="K4" i="5" s="1"/>
  <c r="L3" i="5"/>
  <c r="M3" i="5"/>
  <c r="N3" i="5"/>
  <c r="O3" i="5"/>
  <c r="P3" i="5"/>
  <c r="Q3" i="5"/>
  <c r="R3" i="5"/>
  <c r="S3" i="5"/>
  <c r="S4" i="5" s="1"/>
  <c r="T3" i="5"/>
  <c r="U3" i="5"/>
  <c r="V3" i="5"/>
  <c r="W3" i="5"/>
  <c r="X3" i="5"/>
  <c r="Y3" i="5"/>
  <c r="Z3" i="5"/>
  <c r="AA3" i="5"/>
  <c r="AA5" i="5" s="1"/>
  <c r="AB3" i="5"/>
  <c r="AC3" i="5"/>
  <c r="AD3" i="5"/>
  <c r="AE3" i="5"/>
  <c r="AE6" i="5" s="1"/>
  <c r="AF3" i="5"/>
  <c r="AG3" i="5"/>
  <c r="AH3" i="5"/>
  <c r="AI3" i="5"/>
  <c r="AI5" i="5" s="1"/>
  <c r="AJ3" i="5"/>
  <c r="AK3" i="5"/>
  <c r="AL3" i="5"/>
  <c r="AM3" i="5"/>
  <c r="AN3" i="5"/>
  <c r="AO3" i="5"/>
  <c r="AP3" i="5"/>
  <c r="AQ3" i="5"/>
  <c r="AQ5" i="5" s="1"/>
  <c r="AR3" i="5"/>
  <c r="AS3" i="5"/>
  <c r="AT3" i="5"/>
  <c r="AU3" i="5"/>
  <c r="AU4" i="5" s="1"/>
  <c r="AV3" i="5"/>
  <c r="AW3" i="5"/>
  <c r="AX3" i="5"/>
  <c r="AY3" i="5"/>
  <c r="AY5" i="5" s="1"/>
  <c r="AZ3" i="5"/>
  <c r="BA3" i="5"/>
  <c r="BB3" i="5"/>
  <c r="BC3" i="5"/>
  <c r="BC4" i="5" s="1"/>
  <c r="BD3" i="5"/>
  <c r="BE3" i="5"/>
  <c r="BF3" i="5"/>
  <c r="BG3" i="5"/>
  <c r="BG5" i="5" s="1"/>
  <c r="BH3" i="5"/>
  <c r="BI3" i="5"/>
  <c r="BJ3" i="5"/>
  <c r="BK3" i="5"/>
  <c r="BL3" i="5"/>
  <c r="BM3" i="5"/>
  <c r="BN3" i="5"/>
  <c r="BO3" i="5"/>
  <c r="BO5" i="5" s="1"/>
  <c r="BP3" i="5"/>
  <c r="BQ3" i="5"/>
  <c r="BR3" i="5"/>
  <c r="BS3" i="5"/>
  <c r="BS6" i="5" s="1"/>
  <c r="BT3" i="5"/>
  <c r="BU3" i="5"/>
  <c r="BU5" i="5" s="1"/>
  <c r="BV3" i="5"/>
  <c r="BW3" i="5"/>
  <c r="BW4" i="5" s="1"/>
  <c r="BX3" i="5"/>
  <c r="BX8" i="5" s="1"/>
  <c r="BY3" i="5"/>
  <c r="BZ3" i="5"/>
  <c r="CA3" i="5"/>
  <c r="CB3" i="5"/>
  <c r="CB8" i="5" s="1"/>
  <c r="CC3" i="5"/>
  <c r="CD3" i="5"/>
  <c r="CE3" i="5"/>
  <c r="CE4" i="5" s="1"/>
  <c r="CF3" i="5"/>
  <c r="CF8" i="5" s="1"/>
  <c r="CG3" i="5"/>
  <c r="CH3" i="5"/>
  <c r="CI3" i="5"/>
  <c r="CI6" i="5" s="1"/>
  <c r="CJ3" i="5"/>
  <c r="CJ8" i="5" s="1"/>
  <c r="CK3" i="5"/>
  <c r="CK5" i="5" s="1"/>
  <c r="CL3" i="5"/>
  <c r="CM3" i="5"/>
  <c r="CM5" i="5" s="1"/>
  <c r="CN3" i="5"/>
  <c r="CN8" i="5" s="1"/>
  <c r="CO3" i="5"/>
  <c r="CP3" i="5"/>
  <c r="CQ3" i="5"/>
  <c r="CR3" i="5"/>
  <c r="CR8" i="5" s="1"/>
  <c r="CS3" i="5"/>
  <c r="CT3" i="5"/>
  <c r="CU3" i="5"/>
  <c r="CU5" i="5" s="1"/>
  <c r="CV3" i="5"/>
  <c r="CV8" i="5" s="1"/>
  <c r="CW3" i="5"/>
  <c r="CX3" i="5"/>
  <c r="CY3" i="5"/>
  <c r="CY6" i="5" s="1"/>
  <c r="CZ3" i="5"/>
  <c r="CZ8" i="5" s="1"/>
  <c r="DA3" i="5"/>
  <c r="DA5" i="5" s="1"/>
  <c r="DB3" i="5"/>
  <c r="DC3" i="5"/>
  <c r="DC5" i="5" s="1"/>
  <c r="DD3" i="5"/>
  <c r="DD8" i="5" s="1"/>
  <c r="DE3" i="5"/>
  <c r="DF3" i="5"/>
  <c r="DG3" i="5"/>
  <c r="DG4" i="5" s="1"/>
  <c r="DH3" i="5"/>
  <c r="DH8" i="5" s="1"/>
  <c r="DI3" i="5"/>
  <c r="DJ3" i="5"/>
  <c r="DK3" i="5"/>
  <c r="DK5" i="5" s="1"/>
  <c r="DL3" i="5"/>
  <c r="DL8" i="5" s="1"/>
  <c r="DM3" i="5"/>
  <c r="DN3" i="5"/>
  <c r="DO3" i="5"/>
  <c r="DO4" i="5" s="1"/>
  <c r="DP3" i="5"/>
  <c r="DP8" i="5" s="1"/>
  <c r="DQ3" i="5"/>
  <c r="DQ5" i="5" s="1"/>
  <c r="DR3" i="5"/>
  <c r="DS3" i="5"/>
  <c r="DS5" i="5" s="1"/>
  <c r="DT3" i="5"/>
  <c r="DT8" i="5" s="1"/>
  <c r="DU3" i="5"/>
  <c r="DV3" i="5"/>
  <c r="DW3" i="5"/>
  <c r="DX3" i="5"/>
  <c r="DX8" i="5" s="1"/>
  <c r="DY3" i="5"/>
  <c r="DZ3" i="5"/>
  <c r="EA3" i="5"/>
  <c r="EA5" i="5" s="1"/>
  <c r="EB3" i="5"/>
  <c r="EB8" i="5" s="1"/>
  <c r="EC3" i="5"/>
  <c r="ED3" i="5"/>
  <c r="EE3" i="5"/>
  <c r="EE6" i="5" s="1"/>
  <c r="EF3" i="5"/>
  <c r="EF8" i="5" s="1"/>
  <c r="EG3" i="5"/>
  <c r="EG5" i="5" s="1"/>
  <c r="EH3" i="5"/>
  <c r="EI3" i="5"/>
  <c r="EI5" i="5" s="1"/>
  <c r="EJ3" i="5"/>
  <c r="EJ8" i="5" s="1"/>
  <c r="EK3" i="5"/>
  <c r="EL3" i="5"/>
  <c r="EM3" i="5"/>
  <c r="EN3" i="5"/>
  <c r="EN8" i="5" s="1"/>
  <c r="EO3" i="5"/>
  <c r="EP3" i="5"/>
  <c r="EQ3" i="5"/>
  <c r="EQ5" i="5" s="1"/>
  <c r="ER3" i="5"/>
  <c r="ER8" i="5" s="1"/>
  <c r="ES3" i="5"/>
  <c r="ET3" i="5"/>
  <c r="EU3" i="5"/>
  <c r="EV3" i="5"/>
  <c r="EV8" i="5" s="1"/>
  <c r="EW3" i="5"/>
  <c r="EW5" i="5" s="1"/>
  <c r="EX3" i="5"/>
  <c r="EY3" i="5"/>
  <c r="EY4" i="5" s="1"/>
  <c r="EZ3" i="5"/>
  <c r="EZ8" i="5" s="1"/>
  <c r="FA3" i="5"/>
  <c r="FB3" i="5"/>
  <c r="FC3" i="5"/>
  <c r="FD3" i="5"/>
  <c r="FD8" i="5" s="1"/>
  <c r="FE3" i="5"/>
  <c r="FF3" i="5"/>
  <c r="FG3" i="5"/>
  <c r="FG4" i="5" s="1"/>
  <c r="FH3" i="5"/>
  <c r="FH8" i="5" s="1"/>
  <c r="FI3" i="5"/>
  <c r="FJ3" i="5"/>
  <c r="FK3" i="5"/>
  <c r="FL3" i="5"/>
  <c r="FL8" i="5" s="1"/>
  <c r="FM3" i="5"/>
  <c r="FM5" i="5" s="1"/>
  <c r="FN3" i="5"/>
  <c r="FO3" i="5"/>
  <c r="FO5" i="5" s="1"/>
  <c r="FP3" i="5"/>
  <c r="FP8" i="5" s="1"/>
  <c r="FQ3" i="5"/>
  <c r="FR3" i="5"/>
  <c r="FS3" i="5"/>
  <c r="FT3" i="5"/>
  <c r="FT8" i="5" s="1"/>
  <c r="FU3" i="5"/>
  <c r="FV3" i="5"/>
  <c r="FW3" i="5"/>
  <c r="FW5" i="5" s="1"/>
  <c r="FX3" i="5"/>
  <c r="FX8" i="5" s="1"/>
  <c r="FY3" i="5"/>
  <c r="FZ3" i="5"/>
  <c r="GA3" i="5"/>
  <c r="GB3" i="5"/>
  <c r="GB8" i="5" s="1"/>
  <c r="GC3" i="5"/>
  <c r="GC5" i="5" s="1"/>
  <c r="GD3" i="5"/>
  <c r="GE3" i="5"/>
  <c r="GE5" i="5" s="1"/>
  <c r="GF3" i="5"/>
  <c r="GF8" i="5" s="1"/>
  <c r="GG3" i="5"/>
  <c r="GH3" i="5"/>
  <c r="GI3" i="5"/>
  <c r="GI4" i="5" s="1"/>
  <c r="GJ3" i="5"/>
  <c r="GJ5" i="5" s="1"/>
  <c r="GK3" i="5"/>
  <c r="GL3" i="5"/>
  <c r="GM3" i="5"/>
  <c r="GN3" i="5"/>
  <c r="GN8" i="5" s="1"/>
  <c r="GO3" i="5"/>
  <c r="GP3" i="5"/>
  <c r="GQ3" i="5"/>
  <c r="GQ4" i="5" s="1"/>
  <c r="GR3" i="5"/>
  <c r="GR8" i="5" s="1"/>
  <c r="GS3" i="5"/>
  <c r="GS5" i="5" s="1"/>
  <c r="GT3" i="5"/>
  <c r="GU3" i="5"/>
  <c r="GV3" i="5"/>
  <c r="GV8" i="5" s="1"/>
  <c r="GW3" i="5"/>
  <c r="GX3" i="5"/>
  <c r="GY3" i="5"/>
  <c r="GY4" i="5" s="1"/>
  <c r="GZ3" i="5"/>
  <c r="GZ8" i="5" s="1"/>
  <c r="HA3" i="5"/>
  <c r="HB3" i="5"/>
  <c r="HC3" i="5"/>
  <c r="HD3" i="5"/>
  <c r="HD8" i="5" s="1"/>
  <c r="HE3" i="5"/>
  <c r="HF3" i="5"/>
  <c r="HG3" i="5"/>
  <c r="HG4" i="5" s="1"/>
  <c r="HH3" i="5"/>
  <c r="HH8" i="5" s="1"/>
  <c r="HI3" i="5"/>
  <c r="HI5" i="5" s="1"/>
  <c r="HJ3" i="5"/>
  <c r="HK3" i="5"/>
  <c r="HL3" i="5"/>
  <c r="HL8" i="5" s="1"/>
  <c r="HM3" i="5"/>
  <c r="HM5" i="5" s="1"/>
  <c r="HN3" i="5"/>
  <c r="HO3" i="5"/>
  <c r="HP3" i="5"/>
  <c r="HP8" i="5" s="1"/>
  <c r="HQ3" i="5"/>
  <c r="HR3" i="5"/>
  <c r="HS3" i="5"/>
  <c r="HT3" i="5"/>
  <c r="HT8" i="5" s="1"/>
  <c r="HU3" i="5"/>
  <c r="HV3" i="5"/>
  <c r="HW3" i="5"/>
  <c r="HW6" i="5" s="1"/>
  <c r="HX3" i="5"/>
  <c r="HX8" i="5" s="1"/>
  <c r="HY3" i="5"/>
  <c r="HY5" i="5" s="1"/>
  <c r="HZ3" i="5"/>
  <c r="IA3" i="5"/>
  <c r="IA4" i="5" s="1"/>
  <c r="IB3" i="5"/>
  <c r="IB8" i="5" s="1"/>
  <c r="IC3" i="5"/>
  <c r="IC5" i="5" s="1"/>
  <c r="ID3" i="5"/>
  <c r="IE3" i="5"/>
  <c r="IF3" i="5"/>
  <c r="IF8" i="5" s="1"/>
  <c r="IG3" i="5"/>
  <c r="IH3" i="5"/>
  <c r="II3" i="5"/>
  <c r="II4" i="5" s="1"/>
  <c r="IJ3" i="5"/>
  <c r="IJ8" i="5" s="1"/>
  <c r="IK3" i="5"/>
  <c r="IL3" i="5"/>
  <c r="IM3" i="5"/>
  <c r="IM6" i="5" s="1"/>
  <c r="IN3" i="5"/>
  <c r="IN8" i="5" s="1"/>
  <c r="IO3" i="5"/>
  <c r="IO5" i="5" s="1"/>
  <c r="IP3" i="5"/>
  <c r="IQ3" i="5"/>
  <c r="IR3" i="5"/>
  <c r="IR8" i="5" s="1"/>
  <c r="IS3" i="5"/>
  <c r="IS5" i="5" s="1"/>
  <c r="IT3" i="5"/>
  <c r="IU3" i="5"/>
  <c r="IV3" i="5"/>
  <c r="IV5" i="5" s="1"/>
  <c r="IW3" i="5"/>
  <c r="IX3" i="5"/>
  <c r="IY3" i="5"/>
  <c r="IZ3" i="5"/>
  <c r="IZ8" i="5" s="1"/>
  <c r="JA3" i="5"/>
  <c r="JB3" i="5"/>
  <c r="JC3" i="5"/>
  <c r="JC5" i="5" s="1"/>
  <c r="JD3" i="5"/>
  <c r="JD8" i="5" s="1"/>
  <c r="C4" i="5"/>
  <c r="F4" i="5"/>
  <c r="G4" i="5"/>
  <c r="I4" i="5"/>
  <c r="J4" i="5"/>
  <c r="N4" i="5"/>
  <c r="O4" i="5"/>
  <c r="R4" i="5"/>
  <c r="V4" i="5"/>
  <c r="W4" i="5"/>
  <c r="Y4" i="5"/>
  <c r="Z4" i="5"/>
  <c r="AA4" i="5"/>
  <c r="AD4" i="5"/>
  <c r="AE4" i="5"/>
  <c r="AH4" i="5"/>
  <c r="AI4" i="5"/>
  <c r="AL4" i="5"/>
  <c r="AM4" i="5"/>
  <c r="AO4" i="5"/>
  <c r="AP4" i="5"/>
  <c r="AQ4" i="5"/>
  <c r="AT4" i="5"/>
  <c r="AX4" i="5"/>
  <c r="AY4" i="5"/>
  <c r="BB4" i="5"/>
  <c r="BE4" i="5"/>
  <c r="BF4" i="5"/>
  <c r="BG4" i="5"/>
  <c r="BJ4" i="5"/>
  <c r="BK4" i="5"/>
  <c r="BN4" i="5"/>
  <c r="BO4" i="5"/>
  <c r="BR4" i="5"/>
  <c r="BS4" i="5"/>
  <c r="BU4" i="5"/>
  <c r="BV4" i="5"/>
  <c r="BZ4" i="5"/>
  <c r="CA4" i="5"/>
  <c r="CD4" i="5"/>
  <c r="CH4" i="5"/>
  <c r="CI4" i="5"/>
  <c r="CK4" i="5"/>
  <c r="CL4" i="5"/>
  <c r="CM4" i="5"/>
  <c r="CP4" i="5"/>
  <c r="CQ4" i="5"/>
  <c r="CT4" i="5"/>
  <c r="CU4" i="5"/>
  <c r="CX4" i="5"/>
  <c r="CY4" i="5"/>
  <c r="DA4" i="5"/>
  <c r="DB4" i="5"/>
  <c r="DC4" i="5"/>
  <c r="DF4" i="5"/>
  <c r="DJ4" i="5"/>
  <c r="DK4" i="5"/>
  <c r="DN4" i="5"/>
  <c r="DQ4" i="5"/>
  <c r="DR4" i="5"/>
  <c r="DS4" i="5"/>
  <c r="DV4" i="5"/>
  <c r="DW4" i="5"/>
  <c r="DZ4" i="5"/>
  <c r="EA4" i="5"/>
  <c r="ED4" i="5"/>
  <c r="EE4" i="5"/>
  <c r="EH4" i="5"/>
  <c r="EI4" i="5"/>
  <c r="EL4" i="5"/>
  <c r="EM4" i="5"/>
  <c r="EP4" i="5"/>
  <c r="EQ4" i="5"/>
  <c r="ET4" i="5"/>
  <c r="EU4" i="5"/>
  <c r="EW4" i="5"/>
  <c r="EX4" i="5"/>
  <c r="FB4" i="5"/>
  <c r="FC4" i="5"/>
  <c r="FF4" i="5"/>
  <c r="FJ4" i="5"/>
  <c r="FK4" i="5"/>
  <c r="FM4" i="5"/>
  <c r="FN4" i="5"/>
  <c r="FO4" i="5"/>
  <c r="FR4" i="5"/>
  <c r="FS4" i="5"/>
  <c r="FV4" i="5"/>
  <c r="FW4" i="5"/>
  <c r="FZ4" i="5"/>
  <c r="GA4" i="5"/>
  <c r="GC4" i="5"/>
  <c r="GD4" i="5"/>
  <c r="GE4" i="5"/>
  <c r="GH4" i="5"/>
  <c r="GL4" i="5"/>
  <c r="GM4" i="5"/>
  <c r="GP4" i="5"/>
  <c r="GT4" i="5"/>
  <c r="GU4" i="5"/>
  <c r="GX4" i="5"/>
  <c r="HB4" i="5"/>
  <c r="HC4" i="5"/>
  <c r="HF4" i="5"/>
  <c r="HI4" i="5"/>
  <c r="HJ4" i="5"/>
  <c r="HK4" i="5"/>
  <c r="HN4" i="5"/>
  <c r="HO4" i="5"/>
  <c r="HR4" i="5"/>
  <c r="HS4" i="5"/>
  <c r="HV4" i="5"/>
  <c r="HW4" i="5"/>
  <c r="HY4" i="5"/>
  <c r="HZ4" i="5"/>
  <c r="ID4" i="5"/>
  <c r="IE4" i="5"/>
  <c r="IH4" i="5"/>
  <c r="IL4" i="5"/>
  <c r="IM4" i="5"/>
  <c r="IO4" i="5"/>
  <c r="IP4" i="5"/>
  <c r="IQ4" i="5"/>
  <c r="IT4" i="5"/>
  <c r="IU4" i="5"/>
  <c r="IX4" i="5"/>
  <c r="IY4" i="5"/>
  <c r="JB4" i="5"/>
  <c r="JC4" i="5"/>
  <c r="F5" i="5"/>
  <c r="G5" i="5"/>
  <c r="J5" i="5"/>
  <c r="N5" i="5"/>
  <c r="O5" i="5"/>
  <c r="R5" i="5"/>
  <c r="V5" i="5"/>
  <c r="W5" i="5"/>
  <c r="Z5" i="5"/>
  <c r="AD5" i="5"/>
  <c r="AE5" i="5"/>
  <c r="AH5" i="5"/>
  <c r="AL5" i="5"/>
  <c r="AM5" i="5"/>
  <c r="AP5" i="5"/>
  <c r="AT5" i="5"/>
  <c r="AU5" i="5"/>
  <c r="AX5" i="5"/>
  <c r="BB5" i="5"/>
  <c r="BC5" i="5"/>
  <c r="BF5" i="5"/>
  <c r="BJ5" i="5"/>
  <c r="BK5" i="5"/>
  <c r="BN5" i="5"/>
  <c r="BR5" i="5"/>
  <c r="BS5" i="5"/>
  <c r="BV5" i="5"/>
  <c r="BZ5" i="5"/>
  <c r="CA5" i="5"/>
  <c r="CD5" i="5"/>
  <c r="CH5" i="5"/>
  <c r="CI5" i="5"/>
  <c r="CL5" i="5"/>
  <c r="CP5" i="5"/>
  <c r="CQ5" i="5"/>
  <c r="CT5" i="5"/>
  <c r="CX5" i="5"/>
  <c r="CY5" i="5"/>
  <c r="DB5" i="5"/>
  <c r="DF5" i="5"/>
  <c r="DG5" i="5"/>
  <c r="DJ5" i="5"/>
  <c r="DN5" i="5"/>
  <c r="DO5" i="5"/>
  <c r="DR5" i="5"/>
  <c r="DV5" i="5"/>
  <c r="DW5" i="5"/>
  <c r="DZ5" i="5"/>
  <c r="ED5" i="5"/>
  <c r="EE5" i="5"/>
  <c r="EH5" i="5"/>
  <c r="EL5" i="5"/>
  <c r="EM5" i="5"/>
  <c r="EP5" i="5"/>
  <c r="ET5" i="5"/>
  <c r="EU5" i="5"/>
  <c r="EX5" i="5"/>
  <c r="FB5" i="5"/>
  <c r="FC5" i="5"/>
  <c r="FF5" i="5"/>
  <c r="FJ5" i="5"/>
  <c r="FK5" i="5"/>
  <c r="FN5" i="5"/>
  <c r="FR5" i="5"/>
  <c r="FS5" i="5"/>
  <c r="FV5" i="5"/>
  <c r="FZ5" i="5"/>
  <c r="GA5" i="5"/>
  <c r="GD5" i="5"/>
  <c r="GH5" i="5"/>
  <c r="GI5" i="5"/>
  <c r="GL5" i="5"/>
  <c r="GM5" i="5"/>
  <c r="GP5" i="5"/>
  <c r="GQ5" i="5"/>
  <c r="GT5" i="5"/>
  <c r="GU5" i="5"/>
  <c r="GX5" i="5"/>
  <c r="GY5" i="5"/>
  <c r="HB5" i="5"/>
  <c r="HC5" i="5"/>
  <c r="HF5" i="5"/>
  <c r="HG5" i="5"/>
  <c r="HJ5" i="5"/>
  <c r="HK5" i="5"/>
  <c r="HN5" i="5"/>
  <c r="HO5" i="5"/>
  <c r="HR5" i="5"/>
  <c r="HS5" i="5"/>
  <c r="HV5" i="5"/>
  <c r="HW5" i="5"/>
  <c r="HZ5" i="5"/>
  <c r="IA5" i="5"/>
  <c r="ID5" i="5"/>
  <c r="IE5" i="5"/>
  <c r="IH5" i="5"/>
  <c r="II5" i="5"/>
  <c r="IL5" i="5"/>
  <c r="IM5" i="5"/>
  <c r="IP5" i="5"/>
  <c r="IQ5" i="5"/>
  <c r="IT5" i="5"/>
  <c r="IU5" i="5"/>
  <c r="IX5" i="5"/>
  <c r="IY5" i="5"/>
  <c r="JB5" i="5"/>
  <c r="C6" i="5"/>
  <c r="E6" i="5"/>
  <c r="F6" i="5"/>
  <c r="J6" i="5"/>
  <c r="K6" i="5"/>
  <c r="M6" i="5"/>
  <c r="N6" i="5"/>
  <c r="O6" i="5"/>
  <c r="Q6" i="5"/>
  <c r="R6" i="5"/>
  <c r="U6" i="5"/>
  <c r="V6" i="5"/>
  <c r="W6" i="5"/>
  <c r="Z6" i="5"/>
  <c r="AA6" i="5"/>
  <c r="AC6" i="5"/>
  <c r="AD6" i="5"/>
  <c r="AG6" i="5"/>
  <c r="AH6" i="5"/>
  <c r="AI6" i="5"/>
  <c r="AK6" i="5"/>
  <c r="AL6" i="5"/>
  <c r="AM6" i="5"/>
  <c r="AP6" i="5"/>
  <c r="AS6" i="5"/>
  <c r="AT6" i="5"/>
  <c r="AU6" i="5"/>
  <c r="AW6" i="5"/>
  <c r="AX6" i="5"/>
  <c r="AY6" i="5"/>
  <c r="BA6" i="5"/>
  <c r="BB6" i="5"/>
  <c r="BC6" i="5"/>
  <c r="BF6" i="5"/>
  <c r="BG6" i="5"/>
  <c r="BI6" i="5"/>
  <c r="BJ6" i="5"/>
  <c r="BK6" i="5"/>
  <c r="BM6" i="5"/>
  <c r="BN6" i="5"/>
  <c r="BO6" i="5"/>
  <c r="BQ6" i="5"/>
  <c r="BR6" i="5"/>
  <c r="BU6" i="5"/>
  <c r="BV6" i="5"/>
  <c r="BW6" i="5"/>
  <c r="BY6" i="5"/>
  <c r="BZ6" i="5"/>
  <c r="CA6" i="5"/>
  <c r="CC6" i="5"/>
  <c r="CD6" i="5"/>
  <c r="CE6" i="5"/>
  <c r="CG6" i="5"/>
  <c r="CH6" i="5"/>
  <c r="CK6" i="5"/>
  <c r="CL6" i="5"/>
  <c r="CM6" i="5"/>
  <c r="CO6" i="5"/>
  <c r="CP6" i="5"/>
  <c r="CQ6" i="5"/>
  <c r="CS6" i="5"/>
  <c r="CT6" i="5"/>
  <c r="CU6" i="5"/>
  <c r="CW6" i="5"/>
  <c r="CX6" i="5"/>
  <c r="DA6" i="5"/>
  <c r="DB6" i="5"/>
  <c r="DC6" i="5"/>
  <c r="DE6" i="5"/>
  <c r="DF6" i="5"/>
  <c r="DG6" i="5"/>
  <c r="DI6" i="5"/>
  <c r="DJ6" i="5"/>
  <c r="DK6" i="5"/>
  <c r="DM6" i="5"/>
  <c r="DN6" i="5"/>
  <c r="DQ6" i="5"/>
  <c r="DR6" i="5"/>
  <c r="DS6" i="5"/>
  <c r="DU6" i="5"/>
  <c r="DV6" i="5"/>
  <c r="DW6" i="5"/>
  <c r="DY6" i="5"/>
  <c r="DZ6" i="5"/>
  <c r="EA6" i="5"/>
  <c r="EC6" i="5"/>
  <c r="ED6" i="5"/>
  <c r="EG6" i="5"/>
  <c r="EH6" i="5"/>
  <c r="EI6" i="5"/>
  <c r="EK6" i="5"/>
  <c r="EL6" i="5"/>
  <c r="EM6" i="5"/>
  <c r="EO6" i="5"/>
  <c r="EP6" i="5"/>
  <c r="EQ6" i="5"/>
  <c r="ES6" i="5"/>
  <c r="ET6" i="5"/>
  <c r="EU6" i="5"/>
  <c r="EW6" i="5"/>
  <c r="EX6" i="5"/>
  <c r="EY6" i="5"/>
  <c r="FA6" i="5"/>
  <c r="FB6" i="5"/>
  <c r="FC6" i="5"/>
  <c r="FE6" i="5"/>
  <c r="FF6" i="5"/>
  <c r="FG6" i="5"/>
  <c r="FI6" i="5"/>
  <c r="FJ6" i="5"/>
  <c r="FK6" i="5"/>
  <c r="FM6" i="5"/>
  <c r="FN6" i="5"/>
  <c r="FO6" i="5"/>
  <c r="FQ6" i="5"/>
  <c r="FR6" i="5"/>
  <c r="FS6" i="5"/>
  <c r="FU6" i="5"/>
  <c r="FV6" i="5"/>
  <c r="FW6" i="5"/>
  <c r="FY6" i="5"/>
  <c r="FZ6" i="5"/>
  <c r="GA6" i="5"/>
  <c r="GC6" i="5"/>
  <c r="GD6" i="5"/>
  <c r="GE6" i="5"/>
  <c r="GG6" i="5"/>
  <c r="GH6" i="5"/>
  <c r="GI6" i="5"/>
  <c r="GK6" i="5"/>
  <c r="GL6" i="5"/>
  <c r="GM6" i="5"/>
  <c r="GO6" i="5"/>
  <c r="GP6" i="5"/>
  <c r="GQ6" i="5"/>
  <c r="GS6" i="5"/>
  <c r="GT6" i="5"/>
  <c r="GU6" i="5"/>
  <c r="GW6" i="5"/>
  <c r="GX6" i="5"/>
  <c r="GY6" i="5"/>
  <c r="HA6" i="5"/>
  <c r="HB6" i="5"/>
  <c r="HC6" i="5"/>
  <c r="HE6" i="5"/>
  <c r="HF6" i="5"/>
  <c r="HI6" i="5"/>
  <c r="HJ6" i="5"/>
  <c r="HK6" i="5"/>
  <c r="HM6" i="5"/>
  <c r="HN6" i="5"/>
  <c r="HO6" i="5"/>
  <c r="HQ6" i="5"/>
  <c r="HR6" i="5"/>
  <c r="HS6" i="5"/>
  <c r="HU6" i="5"/>
  <c r="HV6" i="5"/>
  <c r="HY6" i="5"/>
  <c r="HZ6" i="5"/>
  <c r="IA6" i="5"/>
  <c r="IC6" i="5"/>
  <c r="ID6" i="5"/>
  <c r="IE6" i="5"/>
  <c r="IG6" i="5"/>
  <c r="IH6" i="5"/>
  <c r="II6" i="5"/>
  <c r="IK6" i="5"/>
  <c r="IL6" i="5"/>
  <c r="IO6" i="5"/>
  <c r="IP6" i="5"/>
  <c r="IQ6" i="5"/>
  <c r="IS6" i="5"/>
  <c r="IT6" i="5"/>
  <c r="IU6" i="5"/>
  <c r="IW6" i="5"/>
  <c r="IX6" i="5"/>
  <c r="IY6" i="5"/>
  <c r="JA6" i="5"/>
  <c r="JB6" i="5"/>
  <c r="C7" i="5"/>
  <c r="E7" i="5"/>
  <c r="F7" i="5"/>
  <c r="G7" i="5"/>
  <c r="I7" i="5"/>
  <c r="J7" i="5"/>
  <c r="K7" i="5"/>
  <c r="M7" i="5"/>
  <c r="N7" i="5"/>
  <c r="O7" i="5"/>
  <c r="Q7" i="5"/>
  <c r="R7" i="5"/>
  <c r="S7" i="5"/>
  <c r="U7" i="5"/>
  <c r="V7" i="5"/>
  <c r="W7" i="5"/>
  <c r="Y7" i="5"/>
  <c r="Z7" i="5"/>
  <c r="AA7" i="5"/>
  <c r="AC7" i="5"/>
  <c r="AD7" i="5"/>
  <c r="AE7" i="5"/>
  <c r="AG7" i="5"/>
  <c r="AH7" i="5"/>
  <c r="AI7" i="5"/>
  <c r="AK7" i="5"/>
  <c r="AL7" i="5"/>
  <c r="AM7" i="5"/>
  <c r="AO7" i="5"/>
  <c r="AP7" i="5"/>
  <c r="AQ7" i="5"/>
  <c r="AS7" i="5"/>
  <c r="AT7" i="5"/>
  <c r="AU7" i="5"/>
  <c r="AW7" i="5"/>
  <c r="AX7" i="5"/>
  <c r="AY7" i="5"/>
  <c r="BA7" i="5"/>
  <c r="BB7" i="5"/>
  <c r="BC7" i="5"/>
  <c r="BE7" i="5"/>
  <c r="BF7" i="5"/>
  <c r="BG7" i="5"/>
  <c r="BI7" i="5"/>
  <c r="BJ7" i="5"/>
  <c r="BK7" i="5"/>
  <c r="BM7" i="5"/>
  <c r="BN7" i="5"/>
  <c r="BO7" i="5"/>
  <c r="BQ7" i="5"/>
  <c r="BR7" i="5"/>
  <c r="BS7" i="5"/>
  <c r="BU7" i="5"/>
  <c r="BV7" i="5"/>
  <c r="BW7" i="5"/>
  <c r="BY7" i="5"/>
  <c r="BZ7" i="5"/>
  <c r="CA7" i="5"/>
  <c r="CC7" i="5"/>
  <c r="CD7" i="5"/>
  <c r="CE7" i="5"/>
  <c r="CG7" i="5"/>
  <c r="CH7" i="5"/>
  <c r="CI7" i="5"/>
  <c r="CK7" i="5"/>
  <c r="CL7" i="5"/>
  <c r="CM7" i="5"/>
  <c r="CO7" i="5"/>
  <c r="CP7" i="5"/>
  <c r="CQ7" i="5"/>
  <c r="CS7" i="5"/>
  <c r="CT7" i="5"/>
  <c r="CU7" i="5"/>
  <c r="CW7" i="5"/>
  <c r="CX7" i="5"/>
  <c r="CY7" i="5"/>
  <c r="DA7" i="5"/>
  <c r="DB7" i="5"/>
  <c r="DC7" i="5"/>
  <c r="DE7" i="5"/>
  <c r="DF7" i="5"/>
  <c r="DG7" i="5"/>
  <c r="DI7" i="5"/>
  <c r="DJ7" i="5"/>
  <c r="DK7" i="5"/>
  <c r="DM7" i="5"/>
  <c r="DN7" i="5"/>
  <c r="DO7" i="5"/>
  <c r="DQ7" i="5"/>
  <c r="DR7" i="5"/>
  <c r="DS7" i="5"/>
  <c r="DU7" i="5"/>
  <c r="DV7" i="5"/>
  <c r="DW7" i="5"/>
  <c r="DY7" i="5"/>
  <c r="DZ7" i="5"/>
  <c r="EA7" i="5"/>
  <c r="EC7" i="5"/>
  <c r="ED7" i="5"/>
  <c r="EE7" i="5"/>
  <c r="EG7" i="5"/>
  <c r="EH7" i="5"/>
  <c r="EI7" i="5"/>
  <c r="EK7" i="5"/>
  <c r="EL7" i="5"/>
  <c r="EM7" i="5"/>
  <c r="EO7" i="5"/>
  <c r="EP7" i="5"/>
  <c r="EQ7" i="5"/>
  <c r="ES7" i="5"/>
  <c r="ET7" i="5"/>
  <c r="EU7" i="5"/>
  <c r="EW7" i="5"/>
  <c r="EX7" i="5"/>
  <c r="EY7" i="5"/>
  <c r="FA7" i="5"/>
  <c r="FB7" i="5"/>
  <c r="FC7" i="5"/>
  <c r="FE7" i="5"/>
  <c r="FF7" i="5"/>
  <c r="FG7" i="5"/>
  <c r="FI7" i="5"/>
  <c r="FJ7" i="5"/>
  <c r="FK7" i="5"/>
  <c r="FM7" i="5"/>
  <c r="FN7" i="5"/>
  <c r="FO7" i="5"/>
  <c r="FQ7" i="5"/>
  <c r="FR7" i="5"/>
  <c r="FS7" i="5"/>
  <c r="FU7" i="5"/>
  <c r="FV7" i="5"/>
  <c r="FW7" i="5"/>
  <c r="FY7" i="5"/>
  <c r="FZ7" i="5"/>
  <c r="GA7" i="5"/>
  <c r="GC7" i="5"/>
  <c r="GD7" i="5"/>
  <c r="GE7" i="5"/>
  <c r="GG7" i="5"/>
  <c r="GH7" i="5"/>
  <c r="GI7" i="5"/>
  <c r="GK7" i="5"/>
  <c r="GL7" i="5"/>
  <c r="GM7" i="5"/>
  <c r="GO7" i="5"/>
  <c r="GP7" i="5"/>
  <c r="GQ7" i="5"/>
  <c r="GS7" i="5"/>
  <c r="GT7" i="5"/>
  <c r="GU7" i="5"/>
  <c r="GW7" i="5"/>
  <c r="GX7" i="5"/>
  <c r="GY7" i="5"/>
  <c r="HA7" i="5"/>
  <c r="HB7" i="5"/>
  <c r="HC7" i="5"/>
  <c r="HE7" i="5"/>
  <c r="HF7" i="5"/>
  <c r="HG7" i="5"/>
  <c r="HI7" i="5"/>
  <c r="HJ7" i="5"/>
  <c r="HK7" i="5"/>
  <c r="HM7" i="5"/>
  <c r="HN7" i="5"/>
  <c r="HO7" i="5"/>
  <c r="HQ7" i="5"/>
  <c r="HR7" i="5"/>
  <c r="HS7" i="5"/>
  <c r="HU7" i="5"/>
  <c r="HV7" i="5"/>
  <c r="HW7" i="5"/>
  <c r="HY7" i="5"/>
  <c r="HZ7" i="5"/>
  <c r="IA7" i="5"/>
  <c r="IC7" i="5"/>
  <c r="ID7" i="5"/>
  <c r="IE7" i="5"/>
  <c r="IG7" i="5"/>
  <c r="IH7" i="5"/>
  <c r="II7" i="5"/>
  <c r="IK7" i="5"/>
  <c r="IL7" i="5"/>
  <c r="IM7" i="5"/>
  <c r="IO7" i="5"/>
  <c r="IP7" i="5"/>
  <c r="IQ7" i="5"/>
  <c r="IS7" i="5"/>
  <c r="IT7" i="5"/>
  <c r="IU7" i="5"/>
  <c r="IW7" i="5"/>
  <c r="IX7" i="5"/>
  <c r="IY7" i="5"/>
  <c r="JA7" i="5"/>
  <c r="JB7" i="5"/>
  <c r="JC7" i="5"/>
  <c r="C8" i="5"/>
  <c r="E8" i="5"/>
  <c r="F8" i="5"/>
  <c r="G8" i="5"/>
  <c r="I8" i="5"/>
  <c r="J8" i="5"/>
  <c r="K8" i="5"/>
  <c r="M8" i="5"/>
  <c r="N8" i="5"/>
  <c r="O8" i="5"/>
  <c r="Q8" i="5"/>
  <c r="R8" i="5"/>
  <c r="S8" i="5"/>
  <c r="U8" i="5"/>
  <c r="V8" i="5"/>
  <c r="W8" i="5"/>
  <c r="Y8" i="5"/>
  <c r="Z8" i="5"/>
  <c r="AA8" i="5"/>
  <c r="AC8" i="5"/>
  <c r="AD8" i="5"/>
  <c r="AE8" i="5"/>
  <c r="AG8" i="5"/>
  <c r="AH8" i="5"/>
  <c r="AI8" i="5"/>
  <c r="AK8" i="5"/>
  <c r="AL8" i="5"/>
  <c r="AM8" i="5"/>
  <c r="AO8" i="5"/>
  <c r="AP8" i="5"/>
  <c r="AQ8" i="5"/>
  <c r="AS8" i="5"/>
  <c r="AT8" i="5"/>
  <c r="AU8" i="5"/>
  <c r="AW8" i="5"/>
  <c r="AX8" i="5"/>
  <c r="AY8" i="5"/>
  <c r="BA8" i="5"/>
  <c r="BB8" i="5"/>
  <c r="BC8" i="5"/>
  <c r="BE8" i="5"/>
  <c r="BF8" i="5"/>
  <c r="BG8" i="5"/>
  <c r="BI8" i="5"/>
  <c r="BJ8" i="5"/>
  <c r="BK8" i="5"/>
  <c r="BM8" i="5"/>
  <c r="BN8" i="5"/>
  <c r="BO8" i="5"/>
  <c r="BQ8" i="5"/>
  <c r="BR8" i="5"/>
  <c r="BS8" i="5"/>
  <c r="BU8" i="5"/>
  <c r="BV8" i="5"/>
  <c r="BW8" i="5"/>
  <c r="BY8" i="5"/>
  <c r="BZ8" i="5"/>
  <c r="CA8" i="5"/>
  <c r="CC8" i="5"/>
  <c r="CD8" i="5"/>
  <c r="CE8" i="5"/>
  <c r="CG8" i="5"/>
  <c r="CH8" i="5"/>
  <c r="CI8" i="5"/>
  <c r="CK8" i="5"/>
  <c r="CL8" i="5"/>
  <c r="CM8" i="5"/>
  <c r="CO8" i="5"/>
  <c r="CP8" i="5"/>
  <c r="CQ8" i="5"/>
  <c r="CS8" i="5"/>
  <c r="CT8" i="5"/>
  <c r="CU8" i="5"/>
  <c r="CW8" i="5"/>
  <c r="CX8" i="5"/>
  <c r="CY8" i="5"/>
  <c r="DA8" i="5"/>
  <c r="DB8" i="5"/>
  <c r="DC8" i="5"/>
  <c r="DE8" i="5"/>
  <c r="DF8" i="5"/>
  <c r="DG8" i="5"/>
  <c r="DI8" i="5"/>
  <c r="DJ8" i="5"/>
  <c r="DK8" i="5"/>
  <c r="DM8" i="5"/>
  <c r="DN8" i="5"/>
  <c r="DO8" i="5"/>
  <c r="DQ8" i="5"/>
  <c r="DR8" i="5"/>
  <c r="DS8" i="5"/>
  <c r="DU8" i="5"/>
  <c r="DV8" i="5"/>
  <c r="DW8" i="5"/>
  <c r="DY8" i="5"/>
  <c r="DZ8" i="5"/>
  <c r="EA8" i="5"/>
  <c r="EC8" i="5"/>
  <c r="ED8" i="5"/>
  <c r="EE8" i="5"/>
  <c r="EG8" i="5"/>
  <c r="EH8" i="5"/>
  <c r="EI8" i="5"/>
  <c r="EK8" i="5"/>
  <c r="EL8" i="5"/>
  <c r="EM8" i="5"/>
  <c r="EO8" i="5"/>
  <c r="EP8" i="5"/>
  <c r="EQ8" i="5"/>
  <c r="ES8" i="5"/>
  <c r="ET8" i="5"/>
  <c r="EU8" i="5"/>
  <c r="EW8" i="5"/>
  <c r="EX8" i="5"/>
  <c r="EY8" i="5"/>
  <c r="FA8" i="5"/>
  <c r="FB8" i="5"/>
  <c r="FC8" i="5"/>
  <c r="FE8" i="5"/>
  <c r="FF8" i="5"/>
  <c r="FG8" i="5"/>
  <c r="FI8" i="5"/>
  <c r="FJ8" i="5"/>
  <c r="FK8" i="5"/>
  <c r="FM8" i="5"/>
  <c r="FN8" i="5"/>
  <c r="FO8" i="5"/>
  <c r="FQ8" i="5"/>
  <c r="FR8" i="5"/>
  <c r="FS8" i="5"/>
  <c r="FU8" i="5"/>
  <c r="FV8" i="5"/>
  <c r="FW8" i="5"/>
  <c r="FY8" i="5"/>
  <c r="FZ8" i="5"/>
  <c r="GA8" i="5"/>
  <c r="GC8" i="5"/>
  <c r="GD8" i="5"/>
  <c r="GE8" i="5"/>
  <c r="GG8" i="5"/>
  <c r="GH8" i="5"/>
  <c r="GI8" i="5"/>
  <c r="GK8" i="5"/>
  <c r="GL8" i="5"/>
  <c r="GM8" i="5"/>
  <c r="GO8" i="5"/>
  <c r="GP8" i="5"/>
  <c r="GQ8" i="5"/>
  <c r="GS8" i="5"/>
  <c r="GT8" i="5"/>
  <c r="GU8" i="5"/>
  <c r="GW8" i="5"/>
  <c r="GX8" i="5"/>
  <c r="GY8" i="5"/>
  <c r="HA8" i="5"/>
  <c r="HB8" i="5"/>
  <c r="HC8" i="5"/>
  <c r="HE8" i="5"/>
  <c r="HF8" i="5"/>
  <c r="HG8" i="5"/>
  <c r="HI8" i="5"/>
  <c r="HJ8" i="5"/>
  <c r="HK8" i="5"/>
  <c r="HM8" i="5"/>
  <c r="HN8" i="5"/>
  <c r="HO8" i="5"/>
  <c r="HQ8" i="5"/>
  <c r="HR8" i="5"/>
  <c r="HS8" i="5"/>
  <c r="HU8" i="5"/>
  <c r="HV8" i="5"/>
  <c r="HW8" i="5"/>
  <c r="HY8" i="5"/>
  <c r="HZ8" i="5"/>
  <c r="IA8" i="5"/>
  <c r="IC8" i="5"/>
  <c r="ID8" i="5"/>
  <c r="IE8" i="5"/>
  <c r="IG8" i="5"/>
  <c r="IH8" i="5"/>
  <c r="II8" i="5"/>
  <c r="IK8" i="5"/>
  <c r="IL8" i="5"/>
  <c r="IM8" i="5"/>
  <c r="IO8" i="5"/>
  <c r="IP8" i="5"/>
  <c r="IQ8" i="5"/>
  <c r="IS8" i="5"/>
  <c r="IT8" i="5"/>
  <c r="IU8" i="5"/>
  <c r="IW8" i="5"/>
  <c r="IX8" i="5"/>
  <c r="IY8" i="5"/>
  <c r="JA8" i="5"/>
  <c r="JB8" i="5"/>
  <c r="JC8" i="5"/>
  <c r="C9" i="5"/>
  <c r="E9" i="5"/>
  <c r="F9" i="5"/>
  <c r="G9" i="5"/>
  <c r="I9" i="5"/>
  <c r="J9" i="5"/>
  <c r="K9" i="5"/>
  <c r="M9" i="5"/>
  <c r="N9" i="5"/>
  <c r="O9" i="5"/>
  <c r="Q9" i="5"/>
  <c r="R9" i="5"/>
  <c r="S9" i="5"/>
  <c r="U9" i="5"/>
  <c r="V9" i="5"/>
  <c r="W9" i="5"/>
  <c r="Y9" i="5"/>
  <c r="Z9" i="5"/>
  <c r="AA9" i="5"/>
  <c r="AC9" i="5"/>
  <c r="AD9" i="5"/>
  <c r="AE9" i="5"/>
  <c r="AG9" i="5"/>
  <c r="AH9" i="5"/>
  <c r="AI9" i="5"/>
  <c r="AK9" i="5"/>
  <c r="AL9" i="5"/>
  <c r="AM9" i="5"/>
  <c r="AO9" i="5"/>
  <c r="AP9" i="5"/>
  <c r="AQ9" i="5"/>
  <c r="AS9" i="5"/>
  <c r="AT9" i="5"/>
  <c r="AU9" i="5"/>
  <c r="AW9" i="5"/>
  <c r="AX9" i="5"/>
  <c r="AY9" i="5"/>
  <c r="BA9" i="5"/>
  <c r="BB9" i="5"/>
  <c r="BC9" i="5"/>
  <c r="BE9" i="5"/>
  <c r="BF9" i="5"/>
  <c r="BG9" i="5"/>
  <c r="BI9" i="5"/>
  <c r="BJ9" i="5"/>
  <c r="BK9" i="5"/>
  <c r="BM9" i="5"/>
  <c r="BN9" i="5"/>
  <c r="BO9" i="5"/>
  <c r="BQ9" i="5"/>
  <c r="BR9" i="5"/>
  <c r="BS9" i="5"/>
  <c r="BU9" i="5"/>
  <c r="BV9" i="5"/>
  <c r="BW9" i="5"/>
  <c r="BY9" i="5"/>
  <c r="BZ9" i="5"/>
  <c r="CA9" i="5"/>
  <c r="CC9" i="5"/>
  <c r="CD9" i="5"/>
  <c r="CE9" i="5"/>
  <c r="CG9" i="5"/>
  <c r="CH9" i="5"/>
  <c r="CI9" i="5"/>
  <c r="CK9" i="5"/>
  <c r="CL9" i="5"/>
  <c r="CM9" i="5"/>
  <c r="CO9" i="5"/>
  <c r="CP9" i="5"/>
  <c r="CQ9" i="5"/>
  <c r="CS9" i="5"/>
  <c r="CT9" i="5"/>
  <c r="CU9" i="5"/>
  <c r="CW9" i="5"/>
  <c r="CX9" i="5"/>
  <c r="CY9" i="5"/>
  <c r="DA9" i="5"/>
  <c r="DB9" i="5"/>
  <c r="DC9" i="5"/>
  <c r="DE9" i="5"/>
  <c r="DF9" i="5"/>
  <c r="DG9" i="5"/>
  <c r="DI9" i="5"/>
  <c r="DJ9" i="5"/>
  <c r="DK9" i="5"/>
  <c r="DM9" i="5"/>
  <c r="DN9" i="5"/>
  <c r="DO9" i="5"/>
  <c r="DQ9" i="5"/>
  <c r="DR9" i="5"/>
  <c r="DS9" i="5"/>
  <c r="DU9" i="5"/>
  <c r="DV9" i="5"/>
  <c r="DW9" i="5"/>
  <c r="DY9" i="5"/>
  <c r="DZ9" i="5"/>
  <c r="EA9" i="5"/>
  <c r="EC9" i="5"/>
  <c r="ED9" i="5"/>
  <c r="EE9" i="5"/>
  <c r="EG9" i="5"/>
  <c r="EH9" i="5"/>
  <c r="EI9" i="5"/>
  <c r="EK9" i="5"/>
  <c r="EL9" i="5"/>
  <c r="EM9" i="5"/>
  <c r="EO9" i="5"/>
  <c r="EP9" i="5"/>
  <c r="EQ9" i="5"/>
  <c r="ES9" i="5"/>
  <c r="ET9" i="5"/>
  <c r="EU9" i="5"/>
  <c r="EW9" i="5"/>
  <c r="EX9" i="5"/>
  <c r="EY9" i="5"/>
  <c r="FA9" i="5"/>
  <c r="FB9" i="5"/>
  <c r="FC9" i="5"/>
  <c r="FE9" i="5"/>
  <c r="FF9" i="5"/>
  <c r="FG9" i="5"/>
  <c r="FI9" i="5"/>
  <c r="FJ9" i="5"/>
  <c r="FK9" i="5"/>
  <c r="FM9" i="5"/>
  <c r="FN9" i="5"/>
  <c r="FO9" i="5"/>
  <c r="FQ9" i="5"/>
  <c r="FR9" i="5"/>
  <c r="FS9" i="5"/>
  <c r="FU9" i="5"/>
  <c r="FV9" i="5"/>
  <c r="FW9" i="5"/>
  <c r="FY9" i="5"/>
  <c r="FZ9" i="5"/>
  <c r="GA9" i="5"/>
  <c r="GC9" i="5"/>
  <c r="GD9" i="5"/>
  <c r="GE9" i="5"/>
  <c r="GG9" i="5"/>
  <c r="GH9" i="5"/>
  <c r="GI9" i="5"/>
  <c r="GK9" i="5"/>
  <c r="GL9" i="5"/>
  <c r="GM9" i="5"/>
  <c r="GO9" i="5"/>
  <c r="GP9" i="5"/>
  <c r="GQ9" i="5"/>
  <c r="GS9" i="5"/>
  <c r="GT9" i="5"/>
  <c r="GU9" i="5"/>
  <c r="GW9" i="5"/>
  <c r="GX9" i="5"/>
  <c r="GY9" i="5"/>
  <c r="HA9" i="5"/>
  <c r="HB9" i="5"/>
  <c r="HC9" i="5"/>
  <c r="HE9" i="5"/>
  <c r="HF9" i="5"/>
  <c r="HG9" i="5"/>
  <c r="HI9" i="5"/>
  <c r="HJ9" i="5"/>
  <c r="HK9" i="5"/>
  <c r="HM9" i="5"/>
  <c r="HN9" i="5"/>
  <c r="HO9" i="5"/>
  <c r="HQ9" i="5"/>
  <c r="HR9" i="5"/>
  <c r="HS9" i="5"/>
  <c r="HU9" i="5"/>
  <c r="HV9" i="5"/>
  <c r="HW9" i="5"/>
  <c r="HY9" i="5"/>
  <c r="HZ9" i="5"/>
  <c r="IA9" i="5"/>
  <c r="IC9" i="5"/>
  <c r="ID9" i="5"/>
  <c r="IE9" i="5"/>
  <c r="IG9" i="5"/>
  <c r="IH9" i="5"/>
  <c r="II9" i="5"/>
  <c r="IK9" i="5"/>
  <c r="IL9" i="5"/>
  <c r="IM9" i="5"/>
  <c r="IO9" i="5"/>
  <c r="IP9" i="5"/>
  <c r="IQ9" i="5"/>
  <c r="IS9" i="5"/>
  <c r="IT9" i="5"/>
  <c r="IU9" i="5"/>
  <c r="IW9" i="5"/>
  <c r="IX9" i="5"/>
  <c r="IY9" i="5"/>
  <c r="JA9" i="5"/>
  <c r="JB9" i="5"/>
  <c r="JC9" i="5"/>
  <c r="C10" i="5"/>
  <c r="D10" i="5"/>
  <c r="E10" i="5"/>
  <c r="F10" i="5"/>
  <c r="G10" i="5"/>
  <c r="H10" i="5"/>
  <c r="I10" i="5"/>
  <c r="J10" i="5"/>
  <c r="K10" i="5"/>
  <c r="L10" i="5"/>
  <c r="M10" i="5"/>
  <c r="N10" i="5"/>
  <c r="O10" i="5"/>
  <c r="P10" i="5"/>
  <c r="Q10" i="5"/>
  <c r="R10" i="5"/>
  <c r="S10" i="5"/>
  <c r="T10" i="5"/>
  <c r="U10" i="5"/>
  <c r="V10" i="5"/>
  <c r="W10" i="5"/>
  <c r="X10" i="5"/>
  <c r="Y10" i="5"/>
  <c r="Z10" i="5"/>
  <c r="AA10" i="5"/>
  <c r="AB10" i="5"/>
  <c r="AC10" i="5"/>
  <c r="AD10" i="5"/>
  <c r="AE10" i="5"/>
  <c r="AF10" i="5"/>
  <c r="AG10" i="5"/>
  <c r="AH10" i="5"/>
  <c r="AI10" i="5"/>
  <c r="AJ10" i="5"/>
  <c r="AK10" i="5"/>
  <c r="AL10" i="5"/>
  <c r="AM10" i="5"/>
  <c r="AN10" i="5"/>
  <c r="AO10" i="5"/>
  <c r="AP10" i="5"/>
  <c r="AQ10" i="5"/>
  <c r="AR10" i="5"/>
  <c r="AS10" i="5"/>
  <c r="AT10" i="5"/>
  <c r="AU10" i="5"/>
  <c r="AV10" i="5"/>
  <c r="AW10" i="5"/>
  <c r="AX10" i="5"/>
  <c r="AY10" i="5"/>
  <c r="AZ10" i="5"/>
  <c r="BA10" i="5"/>
  <c r="BB10" i="5"/>
  <c r="BC10" i="5"/>
  <c r="BD10" i="5"/>
  <c r="BE10" i="5"/>
  <c r="BF10" i="5"/>
  <c r="BG10" i="5"/>
  <c r="BH10" i="5"/>
  <c r="BI10" i="5"/>
  <c r="BJ10" i="5"/>
  <c r="BK10" i="5"/>
  <c r="BL10" i="5"/>
  <c r="BM10" i="5"/>
  <c r="BN10" i="5"/>
  <c r="BO10" i="5"/>
  <c r="BP10" i="5"/>
  <c r="BQ10" i="5"/>
  <c r="BR10" i="5"/>
  <c r="BS10" i="5"/>
  <c r="BT10" i="5"/>
  <c r="BU10" i="5"/>
  <c r="BV10" i="5"/>
  <c r="BW10" i="5"/>
  <c r="BX10" i="5"/>
  <c r="BY10" i="5"/>
  <c r="BZ10" i="5"/>
  <c r="CA10" i="5"/>
  <c r="CB10" i="5"/>
  <c r="CC10" i="5"/>
  <c r="CD10" i="5"/>
  <c r="CE10" i="5"/>
  <c r="CF10" i="5"/>
  <c r="CG10" i="5"/>
  <c r="CH10" i="5"/>
  <c r="CI10" i="5"/>
  <c r="CJ10" i="5"/>
  <c r="CK10" i="5"/>
  <c r="CL10" i="5"/>
  <c r="CM10" i="5"/>
  <c r="CN10" i="5"/>
  <c r="CO10" i="5"/>
  <c r="CP10" i="5"/>
  <c r="CQ10" i="5"/>
  <c r="CR10" i="5"/>
  <c r="CS10" i="5"/>
  <c r="CT10" i="5"/>
  <c r="CU10" i="5"/>
  <c r="CV10" i="5"/>
  <c r="CW10" i="5"/>
  <c r="CX10" i="5"/>
  <c r="CY10" i="5"/>
  <c r="CZ10" i="5"/>
  <c r="DA10" i="5"/>
  <c r="DB10" i="5"/>
  <c r="DC10" i="5"/>
  <c r="DD10" i="5"/>
  <c r="DE10" i="5"/>
  <c r="DF10" i="5"/>
  <c r="DG10" i="5"/>
  <c r="DH10" i="5"/>
  <c r="DI10" i="5"/>
  <c r="DJ10" i="5"/>
  <c r="DK10" i="5"/>
  <c r="DL10" i="5"/>
  <c r="DM10" i="5"/>
  <c r="DN10" i="5"/>
  <c r="DO10" i="5"/>
  <c r="DP10" i="5"/>
  <c r="DQ10" i="5"/>
  <c r="DR10" i="5"/>
  <c r="DS10" i="5"/>
  <c r="DT10" i="5"/>
  <c r="DU10" i="5"/>
  <c r="DV10" i="5"/>
  <c r="DW10" i="5"/>
  <c r="DX10" i="5"/>
  <c r="DY10" i="5"/>
  <c r="DZ10" i="5"/>
  <c r="EA10" i="5"/>
  <c r="EB10" i="5"/>
  <c r="EC10" i="5"/>
  <c r="ED10" i="5"/>
  <c r="EE10" i="5"/>
  <c r="EF10" i="5"/>
  <c r="EG10" i="5"/>
  <c r="EH10" i="5"/>
  <c r="EI10" i="5"/>
  <c r="EJ10" i="5"/>
  <c r="EK10" i="5"/>
  <c r="EL10" i="5"/>
  <c r="EM10" i="5"/>
  <c r="EN10" i="5"/>
  <c r="EO10" i="5"/>
  <c r="EP10" i="5"/>
  <c r="EQ10" i="5"/>
  <c r="ER10" i="5"/>
  <c r="ES10" i="5"/>
  <c r="ET10" i="5"/>
  <c r="EU10" i="5"/>
  <c r="EV10" i="5"/>
  <c r="EW10" i="5"/>
  <c r="EX10" i="5"/>
  <c r="EY10" i="5"/>
  <c r="EZ10" i="5"/>
  <c r="FA10" i="5"/>
  <c r="FB10" i="5"/>
  <c r="FC10" i="5"/>
  <c r="FD10" i="5"/>
  <c r="FE10" i="5"/>
  <c r="FF10" i="5"/>
  <c r="FG10" i="5"/>
  <c r="FH10" i="5"/>
  <c r="FI10" i="5"/>
  <c r="FJ10" i="5"/>
  <c r="FK10" i="5"/>
  <c r="FL10" i="5"/>
  <c r="FM10" i="5"/>
  <c r="FN10" i="5"/>
  <c r="FO10" i="5"/>
  <c r="FP10" i="5"/>
  <c r="FQ10" i="5"/>
  <c r="FR10" i="5"/>
  <c r="FS10" i="5"/>
  <c r="FT10" i="5"/>
  <c r="FU10" i="5"/>
  <c r="FV10" i="5"/>
  <c r="FW10" i="5"/>
  <c r="FX10" i="5"/>
  <c r="FY10" i="5"/>
  <c r="FZ10" i="5"/>
  <c r="GA10" i="5"/>
  <c r="GB10" i="5"/>
  <c r="GC10" i="5"/>
  <c r="GD10" i="5"/>
  <c r="GE10" i="5"/>
  <c r="GF10" i="5"/>
  <c r="GG10" i="5"/>
  <c r="GH10" i="5"/>
  <c r="GI10" i="5"/>
  <c r="GJ10" i="5"/>
  <c r="GK10" i="5"/>
  <c r="GL10" i="5"/>
  <c r="GM10" i="5"/>
  <c r="GN10" i="5"/>
  <c r="GO10" i="5"/>
  <c r="GP10" i="5"/>
  <c r="GQ10" i="5"/>
  <c r="GR10" i="5"/>
  <c r="GS10" i="5"/>
  <c r="GT10" i="5"/>
  <c r="GU10" i="5"/>
  <c r="GV10" i="5"/>
  <c r="GW10" i="5"/>
  <c r="GX10" i="5"/>
  <c r="GY10" i="5"/>
  <c r="GZ10" i="5"/>
  <c r="HA10" i="5"/>
  <c r="HB10" i="5"/>
  <c r="HC10" i="5"/>
  <c r="HD10" i="5"/>
  <c r="HE10" i="5"/>
  <c r="HF10" i="5"/>
  <c r="HG10" i="5"/>
  <c r="HH10" i="5"/>
  <c r="HI10" i="5"/>
  <c r="HJ10" i="5"/>
  <c r="HK10" i="5"/>
  <c r="HL10" i="5"/>
  <c r="HM10" i="5"/>
  <c r="HN10" i="5"/>
  <c r="HO10" i="5"/>
  <c r="HP10" i="5"/>
  <c r="HQ10" i="5"/>
  <c r="HR10" i="5"/>
  <c r="HS10" i="5"/>
  <c r="HT10" i="5"/>
  <c r="HU10" i="5"/>
  <c r="HV10" i="5"/>
  <c r="HW10" i="5"/>
  <c r="HX10" i="5"/>
  <c r="HY10" i="5"/>
  <c r="HZ10" i="5"/>
  <c r="IA10" i="5"/>
  <c r="IB10" i="5"/>
  <c r="IC10" i="5"/>
  <c r="ID10" i="5"/>
  <c r="IE10" i="5"/>
  <c r="IF10" i="5"/>
  <c r="IG10" i="5"/>
  <c r="IH10" i="5"/>
  <c r="II10" i="5"/>
  <c r="IJ10" i="5"/>
  <c r="IK10" i="5"/>
  <c r="IL10" i="5"/>
  <c r="IM10" i="5"/>
  <c r="IN10" i="5"/>
  <c r="IO10" i="5"/>
  <c r="IP10" i="5"/>
  <c r="IQ10" i="5"/>
  <c r="IR10" i="5"/>
  <c r="IS10" i="5"/>
  <c r="IT10" i="5"/>
  <c r="IU10" i="5"/>
  <c r="IV10" i="5"/>
  <c r="IW10" i="5"/>
  <c r="IX10" i="5"/>
  <c r="IY10" i="5"/>
  <c r="IZ10" i="5"/>
  <c r="JA10" i="5"/>
  <c r="JB10" i="5"/>
  <c r="JC10" i="5"/>
  <c r="JD10" i="5"/>
  <c r="C11" i="5"/>
  <c r="E11" i="5"/>
  <c r="F11" i="5"/>
  <c r="G11" i="5"/>
  <c r="I11" i="5"/>
  <c r="J11" i="5"/>
  <c r="K11" i="5"/>
  <c r="M11" i="5"/>
  <c r="N11" i="5"/>
  <c r="O11" i="5"/>
  <c r="Q11" i="5"/>
  <c r="R11" i="5"/>
  <c r="S11" i="5"/>
  <c r="U11" i="5"/>
  <c r="V11" i="5"/>
  <c r="W11" i="5"/>
  <c r="Y11" i="5"/>
  <c r="Z11" i="5"/>
  <c r="AA11" i="5"/>
  <c r="AC11" i="5"/>
  <c r="AD11" i="5"/>
  <c r="AE11" i="5"/>
  <c r="AG11" i="5"/>
  <c r="AH11" i="5"/>
  <c r="AI11" i="5"/>
  <c r="AK11" i="5"/>
  <c r="AL11" i="5"/>
  <c r="AM11" i="5"/>
  <c r="AO11" i="5"/>
  <c r="AP11" i="5"/>
  <c r="AQ11" i="5"/>
  <c r="AS11" i="5"/>
  <c r="AT11" i="5"/>
  <c r="AU11" i="5"/>
  <c r="AW11" i="5"/>
  <c r="AX11" i="5"/>
  <c r="AY11" i="5"/>
  <c r="BA11" i="5"/>
  <c r="BB11" i="5"/>
  <c r="BC11" i="5"/>
  <c r="BE11" i="5"/>
  <c r="BF11" i="5"/>
  <c r="BG11" i="5"/>
  <c r="BI11" i="5"/>
  <c r="BJ11" i="5"/>
  <c r="BK11" i="5"/>
  <c r="BL11" i="5"/>
  <c r="BM11" i="5"/>
  <c r="BN11" i="5"/>
  <c r="BO11" i="5"/>
  <c r="BP11" i="5"/>
  <c r="BQ11" i="5"/>
  <c r="BR11" i="5"/>
  <c r="BS11" i="5"/>
  <c r="BT11" i="5"/>
  <c r="BU11" i="5"/>
  <c r="BV11" i="5"/>
  <c r="BW11" i="5"/>
  <c r="BX11" i="5"/>
  <c r="BY11" i="5"/>
  <c r="BZ11" i="5"/>
  <c r="CA11" i="5"/>
  <c r="CB11" i="5"/>
  <c r="CC11" i="5"/>
  <c r="CD11" i="5"/>
  <c r="CE11" i="5"/>
  <c r="CF11" i="5"/>
  <c r="CG11" i="5"/>
  <c r="CH11" i="5"/>
  <c r="CI11" i="5"/>
  <c r="CJ11" i="5"/>
  <c r="CK11" i="5"/>
  <c r="CL11" i="5"/>
  <c r="CM11" i="5"/>
  <c r="CN11" i="5"/>
  <c r="CO11" i="5"/>
  <c r="CP11" i="5"/>
  <c r="CQ11" i="5"/>
  <c r="CR11" i="5"/>
  <c r="CS11" i="5"/>
  <c r="CT11" i="5"/>
  <c r="CU11" i="5"/>
  <c r="CV11" i="5"/>
  <c r="CW11" i="5"/>
  <c r="CX11" i="5"/>
  <c r="CY11" i="5"/>
  <c r="CZ11" i="5"/>
  <c r="DA11" i="5"/>
  <c r="DB11" i="5"/>
  <c r="DC11" i="5"/>
  <c r="DD11" i="5"/>
  <c r="DE11" i="5"/>
  <c r="DF11" i="5"/>
  <c r="DG11" i="5"/>
  <c r="DH11" i="5"/>
  <c r="DI11" i="5"/>
  <c r="DJ11" i="5"/>
  <c r="DK11" i="5"/>
  <c r="DL11" i="5"/>
  <c r="DM11" i="5"/>
  <c r="DN11" i="5"/>
  <c r="DO11" i="5"/>
  <c r="DP11" i="5"/>
  <c r="DQ11" i="5"/>
  <c r="DR11" i="5"/>
  <c r="DS11" i="5"/>
  <c r="DT11" i="5"/>
  <c r="DU11" i="5"/>
  <c r="DV11" i="5"/>
  <c r="DW11" i="5"/>
  <c r="DX11" i="5"/>
  <c r="DY11" i="5"/>
  <c r="DZ11" i="5"/>
  <c r="EA11" i="5"/>
  <c r="EB11" i="5"/>
  <c r="EC11" i="5"/>
  <c r="ED11" i="5"/>
  <c r="EE11" i="5"/>
  <c r="EF11" i="5"/>
  <c r="EG11" i="5"/>
  <c r="EH11" i="5"/>
  <c r="EI11" i="5"/>
  <c r="EJ11" i="5"/>
  <c r="EK11" i="5"/>
  <c r="EL11" i="5"/>
  <c r="EM11" i="5"/>
  <c r="EN11" i="5"/>
  <c r="EO11" i="5"/>
  <c r="EP11" i="5"/>
  <c r="EQ11" i="5"/>
  <c r="ER11" i="5"/>
  <c r="ES11" i="5"/>
  <c r="ET11" i="5"/>
  <c r="EU11" i="5"/>
  <c r="EV11" i="5"/>
  <c r="EW11" i="5"/>
  <c r="EX11" i="5"/>
  <c r="EY11" i="5"/>
  <c r="EZ11" i="5"/>
  <c r="FA11" i="5"/>
  <c r="FB11" i="5"/>
  <c r="FC11" i="5"/>
  <c r="FD11" i="5"/>
  <c r="FE11" i="5"/>
  <c r="FF11" i="5"/>
  <c r="FG11" i="5"/>
  <c r="FH11" i="5"/>
  <c r="FI11" i="5"/>
  <c r="FJ11" i="5"/>
  <c r="FK11" i="5"/>
  <c r="FL11" i="5"/>
  <c r="FM11" i="5"/>
  <c r="FN11" i="5"/>
  <c r="FO11" i="5"/>
  <c r="FP11" i="5"/>
  <c r="FQ11" i="5"/>
  <c r="FR11" i="5"/>
  <c r="FS11" i="5"/>
  <c r="FT11" i="5"/>
  <c r="FU11" i="5"/>
  <c r="FV11" i="5"/>
  <c r="FW11" i="5"/>
  <c r="FX11" i="5"/>
  <c r="FY11" i="5"/>
  <c r="FZ11" i="5"/>
  <c r="GA11" i="5"/>
  <c r="GB11" i="5"/>
  <c r="GC11" i="5"/>
  <c r="GD11" i="5"/>
  <c r="GE11" i="5"/>
  <c r="GF11" i="5"/>
  <c r="GG11" i="5"/>
  <c r="GH11" i="5"/>
  <c r="GI11" i="5"/>
  <c r="GJ11" i="5"/>
  <c r="GK11" i="5"/>
  <c r="GL11" i="5"/>
  <c r="GM11" i="5"/>
  <c r="GN11" i="5"/>
  <c r="GO11" i="5"/>
  <c r="GP11" i="5"/>
  <c r="GQ11" i="5"/>
  <c r="GR11" i="5"/>
  <c r="GS11" i="5"/>
  <c r="GT11" i="5"/>
  <c r="GU11" i="5"/>
  <c r="GV11" i="5"/>
  <c r="GW11" i="5"/>
  <c r="GX11" i="5"/>
  <c r="GY11" i="5"/>
  <c r="GZ11" i="5"/>
  <c r="HA11" i="5"/>
  <c r="HB11" i="5"/>
  <c r="HC11" i="5"/>
  <c r="HD11" i="5"/>
  <c r="HE11" i="5"/>
  <c r="HF11" i="5"/>
  <c r="HG11" i="5"/>
  <c r="HH11" i="5"/>
  <c r="HI11" i="5"/>
  <c r="HJ11" i="5"/>
  <c r="HK11" i="5"/>
  <c r="HL11" i="5"/>
  <c r="HM11" i="5"/>
  <c r="HN11" i="5"/>
  <c r="HO11" i="5"/>
  <c r="HP11" i="5"/>
  <c r="HQ11" i="5"/>
  <c r="HR11" i="5"/>
  <c r="HS11" i="5"/>
  <c r="HT11" i="5"/>
  <c r="HU11" i="5"/>
  <c r="HV11" i="5"/>
  <c r="HW11" i="5"/>
  <c r="HX11" i="5"/>
  <c r="HY11" i="5"/>
  <c r="HZ11" i="5"/>
  <c r="IA11" i="5"/>
  <c r="IB11" i="5"/>
  <c r="IC11" i="5"/>
  <c r="ID11" i="5"/>
  <c r="IE11" i="5"/>
  <c r="IF11" i="5"/>
  <c r="IG11" i="5"/>
  <c r="IH11" i="5"/>
  <c r="II11" i="5"/>
  <c r="IJ11" i="5"/>
  <c r="IK11" i="5"/>
  <c r="IL11" i="5"/>
  <c r="IM11" i="5"/>
  <c r="IN11" i="5"/>
  <c r="IO11" i="5"/>
  <c r="IP11" i="5"/>
  <c r="IQ11" i="5"/>
  <c r="IR11" i="5"/>
  <c r="IS11" i="5"/>
  <c r="IT11" i="5"/>
  <c r="IU11" i="5"/>
  <c r="IV11" i="5"/>
  <c r="IW11" i="5"/>
  <c r="IX11" i="5"/>
  <c r="IY11" i="5"/>
  <c r="IZ11" i="5"/>
  <c r="JA11" i="5"/>
  <c r="JB11" i="5"/>
  <c r="JC11" i="5"/>
  <c r="JD11" i="5"/>
  <c r="C12" i="5"/>
  <c r="D12" i="5"/>
  <c r="E12" i="5"/>
  <c r="F12" i="5"/>
  <c r="G12" i="5"/>
  <c r="H12" i="5"/>
  <c r="I12" i="5"/>
  <c r="J12" i="5"/>
  <c r="K12" i="5"/>
  <c r="L12" i="5"/>
  <c r="M12" i="5"/>
  <c r="N12" i="5"/>
  <c r="O12" i="5"/>
  <c r="P12" i="5"/>
  <c r="Q12" i="5"/>
  <c r="R12" i="5"/>
  <c r="S12" i="5"/>
  <c r="T12" i="5"/>
  <c r="U12" i="5"/>
  <c r="V12" i="5"/>
  <c r="W12" i="5"/>
  <c r="X12" i="5"/>
  <c r="Y12" i="5"/>
  <c r="Z12" i="5"/>
  <c r="AA12" i="5"/>
  <c r="AB12" i="5"/>
  <c r="AC12" i="5"/>
  <c r="AD12" i="5"/>
  <c r="AE12" i="5"/>
  <c r="AF12" i="5"/>
  <c r="AG12" i="5"/>
  <c r="AH12" i="5"/>
  <c r="AI12" i="5"/>
  <c r="AJ12" i="5"/>
  <c r="AK12" i="5"/>
  <c r="AL12" i="5"/>
  <c r="AM12" i="5"/>
  <c r="AN12" i="5"/>
  <c r="AO12" i="5"/>
  <c r="AP12" i="5"/>
  <c r="AQ12" i="5"/>
  <c r="AR12" i="5"/>
  <c r="AS12" i="5"/>
  <c r="AT12" i="5"/>
  <c r="AU12" i="5"/>
  <c r="AV12" i="5"/>
  <c r="AW12" i="5"/>
  <c r="AX12" i="5"/>
  <c r="AY12" i="5"/>
  <c r="AZ12" i="5"/>
  <c r="BA12" i="5"/>
  <c r="BB12" i="5"/>
  <c r="BC12" i="5"/>
  <c r="BD12" i="5"/>
  <c r="BE12" i="5"/>
  <c r="BF12" i="5"/>
  <c r="BG12" i="5"/>
  <c r="BH12" i="5"/>
  <c r="BI12" i="5"/>
  <c r="BJ12" i="5"/>
  <c r="BK12" i="5"/>
  <c r="BL12" i="5"/>
  <c r="BM12" i="5"/>
  <c r="BN12" i="5"/>
  <c r="BO12" i="5"/>
  <c r="BP12" i="5"/>
  <c r="BQ12" i="5"/>
  <c r="BR12" i="5"/>
  <c r="BS12" i="5"/>
  <c r="BT12" i="5"/>
  <c r="BU12" i="5"/>
  <c r="BV12" i="5"/>
  <c r="BW12" i="5"/>
  <c r="BX12" i="5"/>
  <c r="BY12" i="5"/>
  <c r="BZ12" i="5"/>
  <c r="CA12" i="5"/>
  <c r="CB12" i="5"/>
  <c r="CC12" i="5"/>
  <c r="CD12" i="5"/>
  <c r="CE12" i="5"/>
  <c r="CF12" i="5"/>
  <c r="CG12" i="5"/>
  <c r="CH12" i="5"/>
  <c r="CI12" i="5"/>
  <c r="CJ12" i="5"/>
  <c r="CK12" i="5"/>
  <c r="CL12" i="5"/>
  <c r="CM12" i="5"/>
  <c r="CN12" i="5"/>
  <c r="CO12" i="5"/>
  <c r="CP12" i="5"/>
  <c r="CQ12" i="5"/>
  <c r="CR12" i="5"/>
  <c r="CS12" i="5"/>
  <c r="CT12" i="5"/>
  <c r="CU12" i="5"/>
  <c r="CV12" i="5"/>
  <c r="CW12" i="5"/>
  <c r="CX12" i="5"/>
  <c r="CY12" i="5"/>
  <c r="CZ12" i="5"/>
  <c r="DA12" i="5"/>
  <c r="DB12" i="5"/>
  <c r="DC12" i="5"/>
  <c r="DD12" i="5"/>
  <c r="DE12" i="5"/>
  <c r="DF12" i="5"/>
  <c r="DG12" i="5"/>
  <c r="DH12" i="5"/>
  <c r="DI12" i="5"/>
  <c r="DJ12" i="5"/>
  <c r="DK12" i="5"/>
  <c r="DL12" i="5"/>
  <c r="DM12" i="5"/>
  <c r="DN12" i="5"/>
  <c r="DO12" i="5"/>
  <c r="DP12" i="5"/>
  <c r="DQ12" i="5"/>
  <c r="DR12" i="5"/>
  <c r="DS12" i="5"/>
  <c r="DT12" i="5"/>
  <c r="DU12" i="5"/>
  <c r="DV12" i="5"/>
  <c r="DW12" i="5"/>
  <c r="DX12" i="5"/>
  <c r="DY12" i="5"/>
  <c r="DZ12" i="5"/>
  <c r="EA12" i="5"/>
  <c r="EB12" i="5"/>
  <c r="EC12" i="5"/>
  <c r="ED12" i="5"/>
  <c r="EE12" i="5"/>
  <c r="EF12" i="5"/>
  <c r="EG12" i="5"/>
  <c r="EH12" i="5"/>
  <c r="EI12" i="5"/>
  <c r="EJ12" i="5"/>
  <c r="EK12" i="5"/>
  <c r="EL12" i="5"/>
  <c r="EM12" i="5"/>
  <c r="EN12" i="5"/>
  <c r="EO12" i="5"/>
  <c r="EP12" i="5"/>
  <c r="EQ12" i="5"/>
  <c r="ER12" i="5"/>
  <c r="ES12" i="5"/>
  <c r="ET12" i="5"/>
  <c r="EU12" i="5"/>
  <c r="EV12" i="5"/>
  <c r="EW12" i="5"/>
  <c r="EX12" i="5"/>
  <c r="EY12" i="5"/>
  <c r="EZ12" i="5"/>
  <c r="FA12" i="5"/>
  <c r="FB12" i="5"/>
  <c r="FC12" i="5"/>
  <c r="FD12" i="5"/>
  <c r="FE12" i="5"/>
  <c r="FF12" i="5"/>
  <c r="FG12" i="5"/>
  <c r="FH12" i="5"/>
  <c r="FI12" i="5"/>
  <c r="FJ12" i="5"/>
  <c r="FK12" i="5"/>
  <c r="FL12" i="5"/>
  <c r="FM12" i="5"/>
  <c r="FN12" i="5"/>
  <c r="FO12" i="5"/>
  <c r="FP12" i="5"/>
  <c r="FQ12" i="5"/>
  <c r="FR12" i="5"/>
  <c r="FS12" i="5"/>
  <c r="FT12" i="5"/>
  <c r="FU12" i="5"/>
  <c r="FV12" i="5"/>
  <c r="FW12" i="5"/>
  <c r="FX12" i="5"/>
  <c r="FY12" i="5"/>
  <c r="FZ12" i="5"/>
  <c r="GA12" i="5"/>
  <c r="GB12" i="5"/>
  <c r="GC12" i="5"/>
  <c r="GD12" i="5"/>
  <c r="GE12" i="5"/>
  <c r="GF12" i="5"/>
  <c r="GG12" i="5"/>
  <c r="GH12" i="5"/>
  <c r="GI12" i="5"/>
  <c r="GJ12" i="5"/>
  <c r="GK12" i="5"/>
  <c r="GL12" i="5"/>
  <c r="GM12" i="5"/>
  <c r="GN12" i="5"/>
  <c r="GO12" i="5"/>
  <c r="GP12" i="5"/>
  <c r="GQ12" i="5"/>
  <c r="GR12" i="5"/>
  <c r="GS12" i="5"/>
  <c r="GT12" i="5"/>
  <c r="GU12" i="5"/>
  <c r="GV12" i="5"/>
  <c r="GW12" i="5"/>
  <c r="GX12" i="5"/>
  <c r="GY12" i="5"/>
  <c r="GZ12" i="5"/>
  <c r="HA12" i="5"/>
  <c r="HB12" i="5"/>
  <c r="HC12" i="5"/>
  <c r="HD12" i="5"/>
  <c r="HE12" i="5"/>
  <c r="HF12" i="5"/>
  <c r="HG12" i="5"/>
  <c r="HH12" i="5"/>
  <c r="HI12" i="5"/>
  <c r="HJ12" i="5"/>
  <c r="HK12" i="5"/>
  <c r="HL12" i="5"/>
  <c r="HM12" i="5"/>
  <c r="HN12" i="5"/>
  <c r="HO12" i="5"/>
  <c r="HP12" i="5"/>
  <c r="HQ12" i="5"/>
  <c r="HR12" i="5"/>
  <c r="HS12" i="5"/>
  <c r="HT12" i="5"/>
  <c r="HU12" i="5"/>
  <c r="HV12" i="5"/>
  <c r="HW12" i="5"/>
  <c r="HX12" i="5"/>
  <c r="HY12" i="5"/>
  <c r="HZ12" i="5"/>
  <c r="IA12" i="5"/>
  <c r="IB12" i="5"/>
  <c r="IC12" i="5"/>
  <c r="ID12" i="5"/>
  <c r="IE12" i="5"/>
  <c r="IF12" i="5"/>
  <c r="IG12" i="5"/>
  <c r="IH12" i="5"/>
  <c r="II12" i="5"/>
  <c r="IJ12" i="5"/>
  <c r="IK12" i="5"/>
  <c r="IL12" i="5"/>
  <c r="IM12" i="5"/>
  <c r="IN12" i="5"/>
  <c r="IO12" i="5"/>
  <c r="IP12" i="5"/>
  <c r="IQ12" i="5"/>
  <c r="IR12" i="5"/>
  <c r="IS12" i="5"/>
  <c r="IT12" i="5"/>
  <c r="IU12" i="5"/>
  <c r="IV12" i="5"/>
  <c r="IW12" i="5"/>
  <c r="IX12" i="5"/>
  <c r="IY12" i="5"/>
  <c r="IZ12" i="5"/>
  <c r="JA12" i="5"/>
  <c r="JB12" i="5"/>
  <c r="JC12" i="5"/>
  <c r="JD12" i="5"/>
  <c r="C13" i="5"/>
  <c r="D13" i="5"/>
  <c r="E13" i="5"/>
  <c r="F13" i="5"/>
  <c r="G13" i="5"/>
  <c r="H13" i="5"/>
  <c r="I13" i="5"/>
  <c r="J13" i="5"/>
  <c r="K13" i="5"/>
  <c r="L13" i="5"/>
  <c r="M13" i="5"/>
  <c r="N13" i="5"/>
  <c r="O13" i="5"/>
  <c r="P13" i="5"/>
  <c r="Q13" i="5"/>
  <c r="R13" i="5"/>
  <c r="S13" i="5"/>
  <c r="T13" i="5"/>
  <c r="U13" i="5"/>
  <c r="V13" i="5"/>
  <c r="W13" i="5"/>
  <c r="X13" i="5"/>
  <c r="Y13" i="5"/>
  <c r="Z13" i="5"/>
  <c r="AA13" i="5"/>
  <c r="AB13" i="5"/>
  <c r="AC13" i="5"/>
  <c r="AD13" i="5"/>
  <c r="AE13" i="5"/>
  <c r="AF13" i="5"/>
  <c r="AG13" i="5"/>
  <c r="AH13" i="5"/>
  <c r="AI13" i="5"/>
  <c r="AJ13" i="5"/>
  <c r="AK13" i="5"/>
  <c r="AL13" i="5"/>
  <c r="AM13" i="5"/>
  <c r="AN13" i="5"/>
  <c r="AO13" i="5"/>
  <c r="AP13" i="5"/>
  <c r="AQ13" i="5"/>
  <c r="AR13" i="5"/>
  <c r="AS13" i="5"/>
  <c r="AT13" i="5"/>
  <c r="AU13" i="5"/>
  <c r="AV13" i="5"/>
  <c r="AW13" i="5"/>
  <c r="AX13" i="5"/>
  <c r="AY13" i="5"/>
  <c r="AZ13" i="5"/>
  <c r="BA13" i="5"/>
  <c r="BB13" i="5"/>
  <c r="BC13" i="5"/>
  <c r="BD13" i="5"/>
  <c r="BE13" i="5"/>
  <c r="BF13" i="5"/>
  <c r="BG13" i="5"/>
  <c r="BH13" i="5"/>
  <c r="BI13" i="5"/>
  <c r="BJ13" i="5"/>
  <c r="BK13" i="5"/>
  <c r="BL13" i="5"/>
  <c r="BM13" i="5"/>
  <c r="BN13" i="5"/>
  <c r="BO13" i="5"/>
  <c r="BP13" i="5"/>
  <c r="BQ13" i="5"/>
  <c r="BR13" i="5"/>
  <c r="BS13" i="5"/>
  <c r="BT13" i="5"/>
  <c r="BU13" i="5"/>
  <c r="BV13" i="5"/>
  <c r="BW13" i="5"/>
  <c r="BX13" i="5"/>
  <c r="BY13" i="5"/>
  <c r="BZ13" i="5"/>
  <c r="CA13" i="5"/>
  <c r="CB13" i="5"/>
  <c r="CC13" i="5"/>
  <c r="CD13" i="5"/>
  <c r="CE13" i="5"/>
  <c r="CF13" i="5"/>
  <c r="CG13" i="5"/>
  <c r="CH13" i="5"/>
  <c r="CI13" i="5"/>
  <c r="CJ13" i="5"/>
  <c r="CK13" i="5"/>
  <c r="CL13" i="5"/>
  <c r="CM13" i="5"/>
  <c r="CN13" i="5"/>
  <c r="CO13" i="5"/>
  <c r="CP13" i="5"/>
  <c r="CQ13" i="5"/>
  <c r="CR13" i="5"/>
  <c r="CS13" i="5"/>
  <c r="CT13" i="5"/>
  <c r="CU13" i="5"/>
  <c r="CV13" i="5"/>
  <c r="CW13" i="5"/>
  <c r="CX13" i="5"/>
  <c r="CY13" i="5"/>
  <c r="CZ13" i="5"/>
  <c r="DA13" i="5"/>
  <c r="DB13" i="5"/>
  <c r="DC13" i="5"/>
  <c r="DD13" i="5"/>
  <c r="DE13" i="5"/>
  <c r="DF13" i="5"/>
  <c r="DG13" i="5"/>
  <c r="DH13" i="5"/>
  <c r="DI13" i="5"/>
  <c r="DJ13" i="5"/>
  <c r="DK13" i="5"/>
  <c r="DL13" i="5"/>
  <c r="DM13" i="5"/>
  <c r="DN13" i="5"/>
  <c r="DO13" i="5"/>
  <c r="DP13" i="5"/>
  <c r="DQ13" i="5"/>
  <c r="DR13" i="5"/>
  <c r="DS13" i="5"/>
  <c r="DT13" i="5"/>
  <c r="DU13" i="5"/>
  <c r="DV13" i="5"/>
  <c r="DW13" i="5"/>
  <c r="DX13" i="5"/>
  <c r="DY13" i="5"/>
  <c r="DZ13" i="5"/>
  <c r="EA13" i="5"/>
  <c r="EB13" i="5"/>
  <c r="EC13" i="5"/>
  <c r="ED13" i="5"/>
  <c r="EE13" i="5"/>
  <c r="EF13" i="5"/>
  <c r="EG13" i="5"/>
  <c r="EH13" i="5"/>
  <c r="EI13" i="5"/>
  <c r="EJ13" i="5"/>
  <c r="EK13" i="5"/>
  <c r="EL13" i="5"/>
  <c r="EM13" i="5"/>
  <c r="EN13" i="5"/>
  <c r="EO13" i="5"/>
  <c r="EP13" i="5"/>
  <c r="EQ13" i="5"/>
  <c r="ER13" i="5"/>
  <c r="ES13" i="5"/>
  <c r="ET13" i="5"/>
  <c r="EU13" i="5"/>
  <c r="EV13" i="5"/>
  <c r="EW13" i="5"/>
  <c r="EX13" i="5"/>
  <c r="EY13" i="5"/>
  <c r="EZ13" i="5"/>
  <c r="FA13" i="5"/>
  <c r="FB13" i="5"/>
  <c r="FC13" i="5"/>
  <c r="FD13" i="5"/>
  <c r="FE13" i="5"/>
  <c r="FF13" i="5"/>
  <c r="FG13" i="5"/>
  <c r="FH13" i="5"/>
  <c r="FI13" i="5"/>
  <c r="FJ13" i="5"/>
  <c r="FK13" i="5"/>
  <c r="FL13" i="5"/>
  <c r="FM13" i="5"/>
  <c r="FN13" i="5"/>
  <c r="FO13" i="5"/>
  <c r="FP13" i="5"/>
  <c r="FQ13" i="5"/>
  <c r="FR13" i="5"/>
  <c r="FS13" i="5"/>
  <c r="FT13" i="5"/>
  <c r="FU13" i="5"/>
  <c r="FV13" i="5"/>
  <c r="FW13" i="5"/>
  <c r="FX13" i="5"/>
  <c r="FY13" i="5"/>
  <c r="FZ13" i="5"/>
  <c r="GA13" i="5"/>
  <c r="GB13" i="5"/>
  <c r="GC13" i="5"/>
  <c r="GD13" i="5"/>
  <c r="GE13" i="5"/>
  <c r="GF13" i="5"/>
  <c r="GG13" i="5"/>
  <c r="GH13" i="5"/>
  <c r="GI13" i="5"/>
  <c r="GJ13" i="5"/>
  <c r="GK13" i="5"/>
  <c r="GL13" i="5"/>
  <c r="GM13" i="5"/>
  <c r="GN13" i="5"/>
  <c r="GO13" i="5"/>
  <c r="GP13" i="5"/>
  <c r="GQ13" i="5"/>
  <c r="GR13" i="5"/>
  <c r="GS13" i="5"/>
  <c r="GT13" i="5"/>
  <c r="GU13" i="5"/>
  <c r="GV13" i="5"/>
  <c r="GW13" i="5"/>
  <c r="GX13" i="5"/>
  <c r="GY13" i="5"/>
  <c r="GZ13" i="5"/>
  <c r="HA13" i="5"/>
  <c r="HB13" i="5"/>
  <c r="HC13" i="5"/>
  <c r="HD13" i="5"/>
  <c r="HE13" i="5"/>
  <c r="HF13" i="5"/>
  <c r="HG13" i="5"/>
  <c r="HH13" i="5"/>
  <c r="HI13" i="5"/>
  <c r="HJ13" i="5"/>
  <c r="HK13" i="5"/>
  <c r="HL13" i="5"/>
  <c r="HM13" i="5"/>
  <c r="HN13" i="5"/>
  <c r="HO13" i="5"/>
  <c r="HP13" i="5"/>
  <c r="HQ13" i="5"/>
  <c r="HR13" i="5"/>
  <c r="HS13" i="5"/>
  <c r="HT13" i="5"/>
  <c r="HU13" i="5"/>
  <c r="HV13" i="5"/>
  <c r="HW13" i="5"/>
  <c r="HX13" i="5"/>
  <c r="HY13" i="5"/>
  <c r="HZ13" i="5"/>
  <c r="IA13" i="5"/>
  <c r="IB13" i="5"/>
  <c r="IC13" i="5"/>
  <c r="ID13" i="5"/>
  <c r="IE13" i="5"/>
  <c r="IF13" i="5"/>
  <c r="IG13" i="5"/>
  <c r="IH13" i="5"/>
  <c r="II13" i="5"/>
  <c r="IJ13" i="5"/>
  <c r="IK13" i="5"/>
  <c r="IL13" i="5"/>
  <c r="IM13" i="5"/>
  <c r="IN13" i="5"/>
  <c r="IO13" i="5"/>
  <c r="IP13" i="5"/>
  <c r="IQ13" i="5"/>
  <c r="IR13" i="5"/>
  <c r="IS13" i="5"/>
  <c r="IT13" i="5"/>
  <c r="IU13" i="5"/>
  <c r="IV13" i="5"/>
  <c r="IW13" i="5"/>
  <c r="IX13" i="5"/>
  <c r="IY13" i="5"/>
  <c r="IZ13" i="5"/>
  <c r="JA13" i="5"/>
  <c r="JB13" i="5"/>
  <c r="JC13" i="5"/>
  <c r="JD13" i="5"/>
  <c r="C14" i="5"/>
  <c r="D14" i="5"/>
  <c r="E14" i="5"/>
  <c r="F14" i="5"/>
  <c r="G14" i="5"/>
  <c r="H14" i="5"/>
  <c r="I14" i="5"/>
  <c r="J14" i="5"/>
  <c r="K14" i="5"/>
  <c r="L14" i="5"/>
  <c r="M14" i="5"/>
  <c r="N14" i="5"/>
  <c r="O14" i="5"/>
  <c r="P14" i="5"/>
  <c r="Q14" i="5"/>
  <c r="R14" i="5"/>
  <c r="S14" i="5"/>
  <c r="T14" i="5"/>
  <c r="U14" i="5"/>
  <c r="V14" i="5"/>
  <c r="W14" i="5"/>
  <c r="X14" i="5"/>
  <c r="Y14" i="5"/>
  <c r="Z14" i="5"/>
  <c r="AA14" i="5"/>
  <c r="AB14" i="5"/>
  <c r="AC14" i="5"/>
  <c r="AD14" i="5"/>
  <c r="AE14" i="5"/>
  <c r="AF14" i="5"/>
  <c r="AG14" i="5"/>
  <c r="AH14" i="5"/>
  <c r="AI14" i="5"/>
  <c r="AJ14" i="5"/>
  <c r="AK14" i="5"/>
  <c r="AL14" i="5"/>
  <c r="AM14" i="5"/>
  <c r="AN14" i="5"/>
  <c r="AO14" i="5"/>
  <c r="AP14" i="5"/>
  <c r="AQ14" i="5"/>
  <c r="AR14" i="5"/>
  <c r="AS14" i="5"/>
  <c r="AT14" i="5"/>
  <c r="AU14" i="5"/>
  <c r="AV14" i="5"/>
  <c r="AW14" i="5"/>
  <c r="AX14" i="5"/>
  <c r="AY14" i="5"/>
  <c r="AZ14" i="5"/>
  <c r="BA14" i="5"/>
  <c r="BB14" i="5"/>
  <c r="BC14" i="5"/>
  <c r="BD14" i="5"/>
  <c r="BE14" i="5"/>
  <c r="BF14" i="5"/>
  <c r="BG14" i="5"/>
  <c r="BH14" i="5"/>
  <c r="BI14" i="5"/>
  <c r="BJ14" i="5"/>
  <c r="BK14" i="5"/>
  <c r="BL14" i="5"/>
  <c r="BM14" i="5"/>
  <c r="BN14" i="5"/>
  <c r="BO14" i="5"/>
  <c r="BP14" i="5"/>
  <c r="BQ14" i="5"/>
  <c r="BR14" i="5"/>
  <c r="BS14" i="5"/>
  <c r="BT14" i="5"/>
  <c r="BU14" i="5"/>
  <c r="BV14" i="5"/>
  <c r="BW14" i="5"/>
  <c r="BX14" i="5"/>
  <c r="BY14" i="5"/>
  <c r="BZ14" i="5"/>
  <c r="CA14" i="5"/>
  <c r="CB14" i="5"/>
  <c r="CC14" i="5"/>
  <c r="CD14" i="5"/>
  <c r="CE14" i="5"/>
  <c r="CF14" i="5"/>
  <c r="CG14" i="5"/>
  <c r="CH14" i="5"/>
  <c r="CI14" i="5"/>
  <c r="CJ14" i="5"/>
  <c r="CK14" i="5"/>
  <c r="CL14" i="5"/>
  <c r="CM14" i="5"/>
  <c r="CN14" i="5"/>
  <c r="CO14" i="5"/>
  <c r="CP14" i="5"/>
  <c r="CQ14" i="5"/>
  <c r="CR14" i="5"/>
  <c r="CS14" i="5"/>
  <c r="CT14" i="5"/>
  <c r="CU14" i="5"/>
  <c r="CV14" i="5"/>
  <c r="CW14" i="5"/>
  <c r="CX14" i="5"/>
  <c r="CY14" i="5"/>
  <c r="CZ14" i="5"/>
  <c r="DA14" i="5"/>
  <c r="DB14" i="5"/>
  <c r="DC14" i="5"/>
  <c r="DD14" i="5"/>
  <c r="DE14" i="5"/>
  <c r="DF14" i="5"/>
  <c r="DG14" i="5"/>
  <c r="DH14" i="5"/>
  <c r="DI14" i="5"/>
  <c r="DJ14" i="5"/>
  <c r="DK14" i="5"/>
  <c r="DL14" i="5"/>
  <c r="DM14" i="5"/>
  <c r="DN14" i="5"/>
  <c r="DO14" i="5"/>
  <c r="DP14" i="5"/>
  <c r="DQ14" i="5"/>
  <c r="DR14" i="5"/>
  <c r="DS14" i="5"/>
  <c r="DT14" i="5"/>
  <c r="DU14" i="5"/>
  <c r="DV14" i="5"/>
  <c r="DW14" i="5"/>
  <c r="DX14" i="5"/>
  <c r="DY14" i="5"/>
  <c r="DZ14" i="5"/>
  <c r="EA14" i="5"/>
  <c r="EB14" i="5"/>
  <c r="EC14" i="5"/>
  <c r="ED14" i="5"/>
  <c r="EE14" i="5"/>
  <c r="EF14" i="5"/>
  <c r="EG14" i="5"/>
  <c r="EH14" i="5"/>
  <c r="EI14" i="5"/>
  <c r="EJ14" i="5"/>
  <c r="EK14" i="5"/>
  <c r="EL14" i="5"/>
  <c r="EM14" i="5"/>
  <c r="EN14" i="5"/>
  <c r="EO14" i="5"/>
  <c r="EP14" i="5"/>
  <c r="EQ14" i="5"/>
  <c r="ER14" i="5"/>
  <c r="ES14" i="5"/>
  <c r="ET14" i="5"/>
  <c r="EU14" i="5"/>
  <c r="EV14" i="5"/>
  <c r="EW14" i="5"/>
  <c r="EX14" i="5"/>
  <c r="EY14" i="5"/>
  <c r="EZ14" i="5"/>
  <c r="FA14" i="5"/>
  <c r="FB14" i="5"/>
  <c r="FC14" i="5"/>
  <c r="FD14" i="5"/>
  <c r="FE14" i="5"/>
  <c r="FF14" i="5"/>
  <c r="FG14" i="5"/>
  <c r="FH14" i="5"/>
  <c r="FI14" i="5"/>
  <c r="FJ14" i="5"/>
  <c r="FK14" i="5"/>
  <c r="FL14" i="5"/>
  <c r="FM14" i="5"/>
  <c r="FN14" i="5"/>
  <c r="FO14" i="5"/>
  <c r="FP14" i="5"/>
  <c r="FQ14" i="5"/>
  <c r="FR14" i="5"/>
  <c r="FS14" i="5"/>
  <c r="FT14" i="5"/>
  <c r="FU14" i="5"/>
  <c r="FV14" i="5"/>
  <c r="FW14" i="5"/>
  <c r="FX14" i="5"/>
  <c r="FY14" i="5"/>
  <c r="FZ14" i="5"/>
  <c r="GA14" i="5"/>
  <c r="GB14" i="5"/>
  <c r="GC14" i="5"/>
  <c r="GD14" i="5"/>
  <c r="GE14" i="5"/>
  <c r="GF14" i="5"/>
  <c r="GG14" i="5"/>
  <c r="GH14" i="5"/>
  <c r="GI14" i="5"/>
  <c r="GJ14" i="5"/>
  <c r="GK14" i="5"/>
  <c r="GL14" i="5"/>
  <c r="GM14" i="5"/>
  <c r="GN14" i="5"/>
  <c r="GO14" i="5"/>
  <c r="GP14" i="5"/>
  <c r="GQ14" i="5"/>
  <c r="GR14" i="5"/>
  <c r="GS14" i="5"/>
  <c r="GT14" i="5"/>
  <c r="GU14" i="5"/>
  <c r="GV14" i="5"/>
  <c r="GW14" i="5"/>
  <c r="GX14" i="5"/>
  <c r="GY14" i="5"/>
  <c r="GZ14" i="5"/>
  <c r="HA14" i="5"/>
  <c r="HB14" i="5"/>
  <c r="HC14" i="5"/>
  <c r="HD14" i="5"/>
  <c r="HE14" i="5"/>
  <c r="HF14" i="5"/>
  <c r="HG14" i="5"/>
  <c r="HH14" i="5"/>
  <c r="HI14" i="5"/>
  <c r="HJ14" i="5"/>
  <c r="HK14" i="5"/>
  <c r="HL14" i="5"/>
  <c r="HM14" i="5"/>
  <c r="HN14" i="5"/>
  <c r="HO14" i="5"/>
  <c r="HP14" i="5"/>
  <c r="HQ14" i="5"/>
  <c r="HR14" i="5"/>
  <c r="HS14" i="5"/>
  <c r="HT14" i="5"/>
  <c r="HU14" i="5"/>
  <c r="HV14" i="5"/>
  <c r="HW14" i="5"/>
  <c r="HX14" i="5"/>
  <c r="HY14" i="5"/>
  <c r="HZ14" i="5"/>
  <c r="IA14" i="5"/>
  <c r="IB14" i="5"/>
  <c r="IC14" i="5"/>
  <c r="ID14" i="5"/>
  <c r="IE14" i="5"/>
  <c r="IF14" i="5"/>
  <c r="IG14" i="5"/>
  <c r="IH14" i="5"/>
  <c r="II14" i="5"/>
  <c r="IJ14" i="5"/>
  <c r="IK14" i="5"/>
  <c r="IL14" i="5"/>
  <c r="IM14" i="5"/>
  <c r="IN14" i="5"/>
  <c r="IO14" i="5"/>
  <c r="IP14" i="5"/>
  <c r="IQ14" i="5"/>
  <c r="IR14" i="5"/>
  <c r="IS14" i="5"/>
  <c r="IT14" i="5"/>
  <c r="IU14" i="5"/>
  <c r="IV14" i="5"/>
  <c r="IW14" i="5"/>
  <c r="IX14" i="5"/>
  <c r="IY14" i="5"/>
  <c r="IZ14" i="5"/>
  <c r="JA14" i="5"/>
  <c r="JB14" i="5"/>
  <c r="JC14" i="5"/>
  <c r="JD14" i="5"/>
  <c r="C15" i="5"/>
  <c r="D15" i="5"/>
  <c r="E15" i="5"/>
  <c r="F15" i="5"/>
  <c r="G15" i="5"/>
  <c r="H15" i="5"/>
  <c r="I15" i="5"/>
  <c r="J15" i="5"/>
  <c r="K15" i="5"/>
  <c r="L15" i="5"/>
  <c r="M15" i="5"/>
  <c r="N15" i="5"/>
  <c r="O15" i="5"/>
  <c r="P15" i="5"/>
  <c r="Q15" i="5"/>
  <c r="R15" i="5"/>
  <c r="S15" i="5"/>
  <c r="T15" i="5"/>
  <c r="U15" i="5"/>
  <c r="V15" i="5"/>
  <c r="W15" i="5"/>
  <c r="X15" i="5"/>
  <c r="Y15" i="5"/>
  <c r="Z15" i="5"/>
  <c r="AA15" i="5"/>
  <c r="AB15" i="5"/>
  <c r="AC15" i="5"/>
  <c r="AD15" i="5"/>
  <c r="AE15" i="5"/>
  <c r="AF15" i="5"/>
  <c r="AG15" i="5"/>
  <c r="AH15" i="5"/>
  <c r="AI15" i="5"/>
  <c r="AJ15" i="5"/>
  <c r="AK15" i="5"/>
  <c r="AL15" i="5"/>
  <c r="AM15" i="5"/>
  <c r="AN15" i="5"/>
  <c r="AO15" i="5"/>
  <c r="AP15" i="5"/>
  <c r="AQ15" i="5"/>
  <c r="AR15" i="5"/>
  <c r="AS15" i="5"/>
  <c r="AT15" i="5"/>
  <c r="AU15" i="5"/>
  <c r="AV15" i="5"/>
  <c r="AW15" i="5"/>
  <c r="AX15" i="5"/>
  <c r="AY15" i="5"/>
  <c r="AZ15" i="5"/>
  <c r="BA15" i="5"/>
  <c r="BB15" i="5"/>
  <c r="BC15" i="5"/>
  <c r="BD15" i="5"/>
  <c r="BE15" i="5"/>
  <c r="BF15" i="5"/>
  <c r="BG15" i="5"/>
  <c r="BH15" i="5"/>
  <c r="BI15" i="5"/>
  <c r="BJ15" i="5"/>
  <c r="BK15" i="5"/>
  <c r="BL15" i="5"/>
  <c r="BM15" i="5"/>
  <c r="BN15" i="5"/>
  <c r="BO15" i="5"/>
  <c r="BP15" i="5"/>
  <c r="BQ15" i="5"/>
  <c r="BR15" i="5"/>
  <c r="BS15" i="5"/>
  <c r="BT15" i="5"/>
  <c r="BU15" i="5"/>
  <c r="BV15" i="5"/>
  <c r="BW15" i="5"/>
  <c r="BX15" i="5"/>
  <c r="BY15" i="5"/>
  <c r="BZ15" i="5"/>
  <c r="CA15" i="5"/>
  <c r="CB15" i="5"/>
  <c r="CC15" i="5"/>
  <c r="CD15" i="5"/>
  <c r="CE15" i="5"/>
  <c r="CF15" i="5"/>
  <c r="CG15" i="5"/>
  <c r="CH15" i="5"/>
  <c r="CI15" i="5"/>
  <c r="CJ15" i="5"/>
  <c r="CK15" i="5"/>
  <c r="CL15" i="5"/>
  <c r="CM15" i="5"/>
  <c r="CN15" i="5"/>
  <c r="CO15" i="5"/>
  <c r="CP15" i="5"/>
  <c r="CQ15" i="5"/>
  <c r="CR15" i="5"/>
  <c r="CS15" i="5"/>
  <c r="CT15" i="5"/>
  <c r="CU15" i="5"/>
  <c r="CV15" i="5"/>
  <c r="CW15" i="5"/>
  <c r="CX15" i="5"/>
  <c r="CY15" i="5"/>
  <c r="CZ15" i="5"/>
  <c r="DA15" i="5"/>
  <c r="DB15" i="5"/>
  <c r="DC15" i="5"/>
  <c r="DD15" i="5"/>
  <c r="DE15" i="5"/>
  <c r="DF15" i="5"/>
  <c r="DG15" i="5"/>
  <c r="DH15" i="5"/>
  <c r="DI15" i="5"/>
  <c r="DJ15" i="5"/>
  <c r="DK15" i="5"/>
  <c r="DL15" i="5"/>
  <c r="DM15" i="5"/>
  <c r="DN15" i="5"/>
  <c r="DO15" i="5"/>
  <c r="DP15" i="5"/>
  <c r="DQ15" i="5"/>
  <c r="DR15" i="5"/>
  <c r="DS15" i="5"/>
  <c r="DT15" i="5"/>
  <c r="DU15" i="5"/>
  <c r="DV15" i="5"/>
  <c r="DW15" i="5"/>
  <c r="DX15" i="5"/>
  <c r="DY15" i="5"/>
  <c r="DZ15" i="5"/>
  <c r="EA15" i="5"/>
  <c r="EB15" i="5"/>
  <c r="EC15" i="5"/>
  <c r="ED15" i="5"/>
  <c r="EE15" i="5"/>
  <c r="EF15" i="5"/>
  <c r="EG15" i="5"/>
  <c r="EH15" i="5"/>
  <c r="EI15" i="5"/>
  <c r="EJ15" i="5"/>
  <c r="EK15" i="5"/>
  <c r="EL15" i="5"/>
  <c r="EM15" i="5"/>
  <c r="EN15" i="5"/>
  <c r="EO15" i="5"/>
  <c r="EP15" i="5"/>
  <c r="EQ15" i="5"/>
  <c r="ER15" i="5"/>
  <c r="ES15" i="5"/>
  <c r="ET15" i="5"/>
  <c r="EU15" i="5"/>
  <c r="EV15" i="5"/>
  <c r="EW15" i="5"/>
  <c r="EX15" i="5"/>
  <c r="EY15" i="5"/>
  <c r="EZ15" i="5"/>
  <c r="FA15" i="5"/>
  <c r="FB15" i="5"/>
  <c r="FC15" i="5"/>
  <c r="FD15" i="5"/>
  <c r="FE15" i="5"/>
  <c r="FF15" i="5"/>
  <c r="FG15" i="5"/>
  <c r="FH15" i="5"/>
  <c r="FI15" i="5"/>
  <c r="FJ15" i="5"/>
  <c r="FK15" i="5"/>
  <c r="FL15" i="5"/>
  <c r="FM15" i="5"/>
  <c r="FN15" i="5"/>
  <c r="FO15" i="5"/>
  <c r="FP15" i="5"/>
  <c r="FQ15" i="5"/>
  <c r="FR15" i="5"/>
  <c r="FS15" i="5"/>
  <c r="FT15" i="5"/>
  <c r="FU15" i="5"/>
  <c r="FV15" i="5"/>
  <c r="FW15" i="5"/>
  <c r="FX15" i="5"/>
  <c r="FY15" i="5"/>
  <c r="FZ15" i="5"/>
  <c r="GA15" i="5"/>
  <c r="GB15" i="5"/>
  <c r="GC15" i="5"/>
  <c r="GD15" i="5"/>
  <c r="GE15" i="5"/>
  <c r="GF15" i="5"/>
  <c r="GG15" i="5"/>
  <c r="GH15" i="5"/>
  <c r="GI15" i="5"/>
  <c r="GJ15" i="5"/>
  <c r="GK15" i="5"/>
  <c r="GL15" i="5"/>
  <c r="GM15" i="5"/>
  <c r="GN15" i="5"/>
  <c r="GO15" i="5"/>
  <c r="GP15" i="5"/>
  <c r="GQ15" i="5"/>
  <c r="GR15" i="5"/>
  <c r="GS15" i="5"/>
  <c r="GT15" i="5"/>
  <c r="GU15" i="5"/>
  <c r="GV15" i="5"/>
  <c r="GW15" i="5"/>
  <c r="GX15" i="5"/>
  <c r="GY15" i="5"/>
  <c r="GZ15" i="5"/>
  <c r="HA15" i="5"/>
  <c r="HB15" i="5"/>
  <c r="HC15" i="5"/>
  <c r="HD15" i="5"/>
  <c r="HE15" i="5"/>
  <c r="HF15" i="5"/>
  <c r="HG15" i="5"/>
  <c r="HH15" i="5"/>
  <c r="HI15" i="5"/>
  <c r="HJ15" i="5"/>
  <c r="HK15" i="5"/>
  <c r="HL15" i="5"/>
  <c r="HM15" i="5"/>
  <c r="HN15" i="5"/>
  <c r="HO15" i="5"/>
  <c r="HP15" i="5"/>
  <c r="HQ15" i="5"/>
  <c r="HR15" i="5"/>
  <c r="HS15" i="5"/>
  <c r="HT15" i="5"/>
  <c r="HU15" i="5"/>
  <c r="HV15" i="5"/>
  <c r="HW15" i="5"/>
  <c r="HX15" i="5"/>
  <c r="HY15" i="5"/>
  <c r="HZ15" i="5"/>
  <c r="IA15" i="5"/>
  <c r="IB15" i="5"/>
  <c r="IC15" i="5"/>
  <c r="ID15" i="5"/>
  <c r="IE15" i="5"/>
  <c r="IF15" i="5"/>
  <c r="IG15" i="5"/>
  <c r="IH15" i="5"/>
  <c r="II15" i="5"/>
  <c r="IJ15" i="5"/>
  <c r="IK15" i="5"/>
  <c r="IL15" i="5"/>
  <c r="IM15" i="5"/>
  <c r="IN15" i="5"/>
  <c r="IO15" i="5"/>
  <c r="IP15" i="5"/>
  <c r="IQ15" i="5"/>
  <c r="IR15" i="5"/>
  <c r="IS15" i="5"/>
  <c r="IT15" i="5"/>
  <c r="IU15" i="5"/>
  <c r="IV15" i="5"/>
  <c r="IW15" i="5"/>
  <c r="IX15" i="5"/>
  <c r="IY15" i="5"/>
  <c r="IZ15" i="5"/>
  <c r="JA15" i="5"/>
  <c r="JB15" i="5"/>
  <c r="JC15" i="5"/>
  <c r="JD15" i="5"/>
  <c r="C16" i="5"/>
  <c r="D16" i="5"/>
  <c r="E16" i="5"/>
  <c r="F16" i="5"/>
  <c r="G16" i="5"/>
  <c r="H16" i="5"/>
  <c r="I16" i="5"/>
  <c r="J16" i="5"/>
  <c r="K16" i="5"/>
  <c r="L16" i="5"/>
  <c r="M16" i="5"/>
  <c r="N16" i="5"/>
  <c r="O16" i="5"/>
  <c r="P16" i="5"/>
  <c r="Q16" i="5"/>
  <c r="R16" i="5"/>
  <c r="S16" i="5"/>
  <c r="T16" i="5"/>
  <c r="U16" i="5"/>
  <c r="V16" i="5"/>
  <c r="W16" i="5"/>
  <c r="X16" i="5"/>
  <c r="Y16" i="5"/>
  <c r="Z16" i="5"/>
  <c r="AA16" i="5"/>
  <c r="AB16" i="5"/>
  <c r="AC16" i="5"/>
  <c r="AD16" i="5"/>
  <c r="AE16" i="5"/>
  <c r="AF16" i="5"/>
  <c r="AG16" i="5"/>
  <c r="AH16" i="5"/>
  <c r="AI16" i="5"/>
  <c r="AJ16" i="5"/>
  <c r="AK16" i="5"/>
  <c r="AL16" i="5"/>
  <c r="AM16" i="5"/>
  <c r="AN16" i="5"/>
  <c r="AO16" i="5"/>
  <c r="AP16" i="5"/>
  <c r="AQ16" i="5"/>
  <c r="AR16" i="5"/>
  <c r="AS16" i="5"/>
  <c r="AT16" i="5"/>
  <c r="AU16" i="5"/>
  <c r="AV16" i="5"/>
  <c r="AW16" i="5"/>
  <c r="AX16" i="5"/>
  <c r="AY16" i="5"/>
  <c r="AZ16" i="5"/>
  <c r="BA16" i="5"/>
  <c r="BB16" i="5"/>
  <c r="BC16" i="5"/>
  <c r="BD16" i="5"/>
  <c r="BE16" i="5"/>
  <c r="BF16" i="5"/>
  <c r="BG16" i="5"/>
  <c r="BH16" i="5"/>
  <c r="BI16" i="5"/>
  <c r="BJ16" i="5"/>
  <c r="BK16" i="5"/>
  <c r="BL16" i="5"/>
  <c r="BM16" i="5"/>
  <c r="BN16" i="5"/>
  <c r="BO16" i="5"/>
  <c r="BP16" i="5"/>
  <c r="BQ16" i="5"/>
  <c r="BR16" i="5"/>
  <c r="BS16" i="5"/>
  <c r="BT16" i="5"/>
  <c r="BU16" i="5"/>
  <c r="BV16" i="5"/>
  <c r="BW16" i="5"/>
  <c r="BX16" i="5"/>
  <c r="BY16" i="5"/>
  <c r="BZ16" i="5"/>
  <c r="CA16" i="5"/>
  <c r="CB16" i="5"/>
  <c r="CC16" i="5"/>
  <c r="CD16" i="5"/>
  <c r="CE16" i="5"/>
  <c r="CF16" i="5"/>
  <c r="CG16" i="5"/>
  <c r="CH16" i="5"/>
  <c r="CI16" i="5"/>
  <c r="CJ16" i="5"/>
  <c r="CK16" i="5"/>
  <c r="CL16" i="5"/>
  <c r="CM16" i="5"/>
  <c r="CN16" i="5"/>
  <c r="CO16" i="5"/>
  <c r="CP16" i="5"/>
  <c r="CQ16" i="5"/>
  <c r="CR16" i="5"/>
  <c r="CS16" i="5"/>
  <c r="CT16" i="5"/>
  <c r="CU16" i="5"/>
  <c r="CV16" i="5"/>
  <c r="CW16" i="5"/>
  <c r="CX16" i="5"/>
  <c r="CY16" i="5"/>
  <c r="CZ16" i="5"/>
  <c r="DA16" i="5"/>
  <c r="DB16" i="5"/>
  <c r="DC16" i="5"/>
  <c r="DD16" i="5"/>
  <c r="DE16" i="5"/>
  <c r="DF16" i="5"/>
  <c r="DG16" i="5"/>
  <c r="DH16" i="5"/>
  <c r="DI16" i="5"/>
  <c r="DJ16" i="5"/>
  <c r="DK16" i="5"/>
  <c r="DL16" i="5"/>
  <c r="DM16" i="5"/>
  <c r="DN16" i="5"/>
  <c r="DO16" i="5"/>
  <c r="DP16" i="5"/>
  <c r="DQ16" i="5"/>
  <c r="DR16" i="5"/>
  <c r="DS16" i="5"/>
  <c r="DT16" i="5"/>
  <c r="DU16" i="5"/>
  <c r="DV16" i="5"/>
  <c r="DW16" i="5"/>
  <c r="DX16" i="5"/>
  <c r="DY16" i="5"/>
  <c r="DZ16" i="5"/>
  <c r="EA16" i="5"/>
  <c r="EB16" i="5"/>
  <c r="EC16" i="5"/>
  <c r="ED16" i="5"/>
  <c r="EE16" i="5"/>
  <c r="EF16" i="5"/>
  <c r="EG16" i="5"/>
  <c r="EH16" i="5"/>
  <c r="EI16" i="5"/>
  <c r="EJ16" i="5"/>
  <c r="EK16" i="5"/>
  <c r="EL16" i="5"/>
  <c r="EM16" i="5"/>
  <c r="EN16" i="5"/>
  <c r="EO16" i="5"/>
  <c r="EP16" i="5"/>
  <c r="EQ16" i="5"/>
  <c r="ER16" i="5"/>
  <c r="ES16" i="5"/>
  <c r="ET16" i="5"/>
  <c r="EU16" i="5"/>
  <c r="EV16" i="5"/>
  <c r="EW16" i="5"/>
  <c r="EX16" i="5"/>
  <c r="EY16" i="5"/>
  <c r="EZ16" i="5"/>
  <c r="FA16" i="5"/>
  <c r="FB16" i="5"/>
  <c r="FC16" i="5"/>
  <c r="FD16" i="5"/>
  <c r="FE16" i="5"/>
  <c r="FF16" i="5"/>
  <c r="FG16" i="5"/>
  <c r="FH16" i="5"/>
  <c r="FI16" i="5"/>
  <c r="FJ16" i="5"/>
  <c r="FK16" i="5"/>
  <c r="FL16" i="5"/>
  <c r="FM16" i="5"/>
  <c r="FN16" i="5"/>
  <c r="FO16" i="5"/>
  <c r="FP16" i="5"/>
  <c r="FQ16" i="5"/>
  <c r="FR16" i="5"/>
  <c r="FS16" i="5"/>
  <c r="FT16" i="5"/>
  <c r="FU16" i="5"/>
  <c r="FV16" i="5"/>
  <c r="FW16" i="5"/>
  <c r="FX16" i="5"/>
  <c r="FY16" i="5"/>
  <c r="FZ16" i="5"/>
  <c r="GA16" i="5"/>
  <c r="GB16" i="5"/>
  <c r="GC16" i="5"/>
  <c r="GD16" i="5"/>
  <c r="GE16" i="5"/>
  <c r="GF16" i="5"/>
  <c r="GG16" i="5"/>
  <c r="GH16" i="5"/>
  <c r="GI16" i="5"/>
  <c r="GJ16" i="5"/>
  <c r="GK16" i="5"/>
  <c r="GL16" i="5"/>
  <c r="GM16" i="5"/>
  <c r="GN16" i="5"/>
  <c r="GO16" i="5"/>
  <c r="GP16" i="5"/>
  <c r="GQ16" i="5"/>
  <c r="GR16" i="5"/>
  <c r="GS16" i="5"/>
  <c r="GT16" i="5"/>
  <c r="GU16" i="5"/>
  <c r="GV16" i="5"/>
  <c r="GW16" i="5"/>
  <c r="GX16" i="5"/>
  <c r="GY16" i="5"/>
  <c r="GZ16" i="5"/>
  <c r="HA16" i="5"/>
  <c r="HB16" i="5"/>
  <c r="HC16" i="5"/>
  <c r="HD16" i="5"/>
  <c r="HE16" i="5"/>
  <c r="HF16" i="5"/>
  <c r="HG16" i="5"/>
  <c r="HH16" i="5"/>
  <c r="HI16" i="5"/>
  <c r="HJ16" i="5"/>
  <c r="HK16" i="5"/>
  <c r="HL16" i="5"/>
  <c r="HM16" i="5"/>
  <c r="HN16" i="5"/>
  <c r="HO16" i="5"/>
  <c r="HP16" i="5"/>
  <c r="HQ16" i="5"/>
  <c r="HR16" i="5"/>
  <c r="HS16" i="5"/>
  <c r="HT16" i="5"/>
  <c r="HU16" i="5"/>
  <c r="HV16" i="5"/>
  <c r="HW16" i="5"/>
  <c r="HX16" i="5"/>
  <c r="HY16" i="5"/>
  <c r="HZ16" i="5"/>
  <c r="IA16" i="5"/>
  <c r="IB16" i="5"/>
  <c r="IC16" i="5"/>
  <c r="ID16" i="5"/>
  <c r="IE16" i="5"/>
  <c r="IF16" i="5"/>
  <c r="IG16" i="5"/>
  <c r="IH16" i="5"/>
  <c r="II16" i="5"/>
  <c r="IJ16" i="5"/>
  <c r="IK16" i="5"/>
  <c r="IL16" i="5"/>
  <c r="IM16" i="5"/>
  <c r="IN16" i="5"/>
  <c r="IO16" i="5"/>
  <c r="IP16" i="5"/>
  <c r="IQ16" i="5"/>
  <c r="IR16" i="5"/>
  <c r="IS16" i="5"/>
  <c r="IT16" i="5"/>
  <c r="IU16" i="5"/>
  <c r="IV16" i="5"/>
  <c r="IW16" i="5"/>
  <c r="IX16" i="5"/>
  <c r="IY16" i="5"/>
  <c r="IZ16" i="5"/>
  <c r="JA16" i="5"/>
  <c r="JB16" i="5"/>
  <c r="JC16" i="5"/>
  <c r="JD16" i="5"/>
  <c r="C17" i="5"/>
  <c r="D17" i="5"/>
  <c r="E17" i="5"/>
  <c r="F17" i="5"/>
  <c r="G17" i="5"/>
  <c r="H17" i="5"/>
  <c r="I17" i="5"/>
  <c r="J17" i="5"/>
  <c r="K17" i="5"/>
  <c r="L17" i="5"/>
  <c r="M17" i="5"/>
  <c r="N17" i="5"/>
  <c r="O17" i="5"/>
  <c r="P17" i="5"/>
  <c r="Q17" i="5"/>
  <c r="R17" i="5"/>
  <c r="S17" i="5"/>
  <c r="T17" i="5"/>
  <c r="U17" i="5"/>
  <c r="V17" i="5"/>
  <c r="W17" i="5"/>
  <c r="X17" i="5"/>
  <c r="Y17" i="5"/>
  <c r="Z17" i="5"/>
  <c r="AA17" i="5"/>
  <c r="AB17" i="5"/>
  <c r="AC17" i="5"/>
  <c r="AD17" i="5"/>
  <c r="AE17" i="5"/>
  <c r="AF17" i="5"/>
  <c r="AG17" i="5"/>
  <c r="AH17" i="5"/>
  <c r="AI17" i="5"/>
  <c r="AJ17" i="5"/>
  <c r="AK17" i="5"/>
  <c r="AL17" i="5"/>
  <c r="AM17" i="5"/>
  <c r="AN17" i="5"/>
  <c r="AO17" i="5"/>
  <c r="AP17" i="5"/>
  <c r="AQ17" i="5"/>
  <c r="AR17" i="5"/>
  <c r="AS17" i="5"/>
  <c r="AT17" i="5"/>
  <c r="AU17" i="5"/>
  <c r="AV17" i="5"/>
  <c r="AW17" i="5"/>
  <c r="AX17" i="5"/>
  <c r="AY17" i="5"/>
  <c r="AZ17" i="5"/>
  <c r="BA17" i="5"/>
  <c r="BB17" i="5"/>
  <c r="BC17" i="5"/>
  <c r="BD17" i="5"/>
  <c r="BE17" i="5"/>
  <c r="BF17" i="5"/>
  <c r="BG17" i="5"/>
  <c r="BH17" i="5"/>
  <c r="BI17" i="5"/>
  <c r="BJ17" i="5"/>
  <c r="BK17" i="5"/>
  <c r="BL17" i="5"/>
  <c r="BM17" i="5"/>
  <c r="BN17" i="5"/>
  <c r="BO17" i="5"/>
  <c r="BP17" i="5"/>
  <c r="BQ17" i="5"/>
  <c r="BR17" i="5"/>
  <c r="BS17" i="5"/>
  <c r="BT17" i="5"/>
  <c r="BU17" i="5"/>
  <c r="BV17" i="5"/>
  <c r="BW17" i="5"/>
  <c r="BX17" i="5"/>
  <c r="BY17" i="5"/>
  <c r="BZ17" i="5"/>
  <c r="CA17" i="5"/>
  <c r="CB17" i="5"/>
  <c r="CC17" i="5"/>
  <c r="CD17" i="5"/>
  <c r="CE17" i="5"/>
  <c r="CF17" i="5"/>
  <c r="CG17" i="5"/>
  <c r="CH17" i="5"/>
  <c r="CI17" i="5"/>
  <c r="CJ17" i="5"/>
  <c r="CK17" i="5"/>
  <c r="CL17" i="5"/>
  <c r="CM17" i="5"/>
  <c r="CN17" i="5"/>
  <c r="CO17" i="5"/>
  <c r="CP17" i="5"/>
  <c r="CQ17" i="5"/>
  <c r="CR17" i="5"/>
  <c r="CS17" i="5"/>
  <c r="CT17" i="5"/>
  <c r="CU17" i="5"/>
  <c r="CV17" i="5"/>
  <c r="CW17" i="5"/>
  <c r="CX17" i="5"/>
  <c r="CY17" i="5"/>
  <c r="CZ17" i="5"/>
  <c r="DA17" i="5"/>
  <c r="DB17" i="5"/>
  <c r="DC17" i="5"/>
  <c r="DD17" i="5"/>
  <c r="DE17" i="5"/>
  <c r="DF17" i="5"/>
  <c r="DG17" i="5"/>
  <c r="DH17" i="5"/>
  <c r="DI17" i="5"/>
  <c r="DJ17" i="5"/>
  <c r="DK17" i="5"/>
  <c r="DL17" i="5"/>
  <c r="DM17" i="5"/>
  <c r="DN17" i="5"/>
  <c r="DO17" i="5"/>
  <c r="DP17" i="5"/>
  <c r="DQ17" i="5"/>
  <c r="DR17" i="5"/>
  <c r="DS17" i="5"/>
  <c r="DT17" i="5"/>
  <c r="DU17" i="5"/>
  <c r="DV17" i="5"/>
  <c r="DW17" i="5"/>
  <c r="DX17" i="5"/>
  <c r="DY17" i="5"/>
  <c r="DZ17" i="5"/>
  <c r="EA17" i="5"/>
  <c r="EB17" i="5"/>
  <c r="EC17" i="5"/>
  <c r="ED17" i="5"/>
  <c r="EE17" i="5"/>
  <c r="EF17" i="5"/>
  <c r="EG17" i="5"/>
  <c r="EH17" i="5"/>
  <c r="EI17" i="5"/>
  <c r="EJ17" i="5"/>
  <c r="EK17" i="5"/>
  <c r="EL17" i="5"/>
  <c r="EM17" i="5"/>
  <c r="EN17" i="5"/>
  <c r="EO17" i="5"/>
  <c r="EP17" i="5"/>
  <c r="EQ17" i="5"/>
  <c r="ER17" i="5"/>
  <c r="ES17" i="5"/>
  <c r="ET17" i="5"/>
  <c r="EU17" i="5"/>
  <c r="EV17" i="5"/>
  <c r="EW17" i="5"/>
  <c r="EX17" i="5"/>
  <c r="EY17" i="5"/>
  <c r="EZ17" i="5"/>
  <c r="FA17" i="5"/>
  <c r="FB17" i="5"/>
  <c r="FC17" i="5"/>
  <c r="FD17" i="5"/>
  <c r="FE17" i="5"/>
  <c r="FF17" i="5"/>
  <c r="FG17" i="5"/>
  <c r="FH17" i="5"/>
  <c r="FI17" i="5"/>
  <c r="FJ17" i="5"/>
  <c r="FK17" i="5"/>
  <c r="FL17" i="5"/>
  <c r="FM17" i="5"/>
  <c r="FN17" i="5"/>
  <c r="FO17" i="5"/>
  <c r="FP17" i="5"/>
  <c r="FQ17" i="5"/>
  <c r="FR17" i="5"/>
  <c r="FS17" i="5"/>
  <c r="FT17" i="5"/>
  <c r="FU17" i="5"/>
  <c r="FV17" i="5"/>
  <c r="FW17" i="5"/>
  <c r="FX17" i="5"/>
  <c r="FY17" i="5"/>
  <c r="FZ17" i="5"/>
  <c r="GA17" i="5"/>
  <c r="GB17" i="5"/>
  <c r="GC17" i="5"/>
  <c r="GD17" i="5"/>
  <c r="GE17" i="5"/>
  <c r="GF17" i="5"/>
  <c r="GG17" i="5"/>
  <c r="GH17" i="5"/>
  <c r="GI17" i="5"/>
  <c r="GJ17" i="5"/>
  <c r="GK17" i="5"/>
  <c r="GL17" i="5"/>
  <c r="GM17" i="5"/>
  <c r="GN17" i="5"/>
  <c r="GO17" i="5"/>
  <c r="GP17" i="5"/>
  <c r="GQ17" i="5"/>
  <c r="GR17" i="5"/>
  <c r="GS17" i="5"/>
  <c r="GT17" i="5"/>
  <c r="GU17" i="5"/>
  <c r="GV17" i="5"/>
  <c r="GW17" i="5"/>
  <c r="GX17" i="5"/>
  <c r="GY17" i="5"/>
  <c r="GZ17" i="5"/>
  <c r="HA17" i="5"/>
  <c r="HB17" i="5"/>
  <c r="HC17" i="5"/>
  <c r="HD17" i="5"/>
  <c r="HE17" i="5"/>
  <c r="HF17" i="5"/>
  <c r="HG17" i="5"/>
  <c r="HH17" i="5"/>
  <c r="HI17" i="5"/>
  <c r="HJ17" i="5"/>
  <c r="HK17" i="5"/>
  <c r="HL17" i="5"/>
  <c r="HM17" i="5"/>
  <c r="HN17" i="5"/>
  <c r="HO17" i="5"/>
  <c r="HP17" i="5"/>
  <c r="HQ17" i="5"/>
  <c r="HR17" i="5"/>
  <c r="HS17" i="5"/>
  <c r="HT17" i="5"/>
  <c r="HU17" i="5"/>
  <c r="HV17" i="5"/>
  <c r="HW17" i="5"/>
  <c r="HX17" i="5"/>
  <c r="HY17" i="5"/>
  <c r="HZ17" i="5"/>
  <c r="IA17" i="5"/>
  <c r="IB17" i="5"/>
  <c r="IC17" i="5"/>
  <c r="ID17" i="5"/>
  <c r="IE17" i="5"/>
  <c r="IF17" i="5"/>
  <c r="IG17" i="5"/>
  <c r="IH17" i="5"/>
  <c r="II17" i="5"/>
  <c r="IJ17" i="5"/>
  <c r="IK17" i="5"/>
  <c r="IL17" i="5"/>
  <c r="IM17" i="5"/>
  <c r="IN17" i="5"/>
  <c r="IO17" i="5"/>
  <c r="IP17" i="5"/>
  <c r="IQ17" i="5"/>
  <c r="IR17" i="5"/>
  <c r="IS17" i="5"/>
  <c r="IT17" i="5"/>
  <c r="IU17" i="5"/>
  <c r="IV17" i="5"/>
  <c r="IW17" i="5"/>
  <c r="IX17" i="5"/>
  <c r="IY17" i="5"/>
  <c r="IZ17" i="5"/>
  <c r="JA17" i="5"/>
  <c r="JB17" i="5"/>
  <c r="JC17" i="5"/>
  <c r="JD17" i="5"/>
  <c r="C18" i="5"/>
  <c r="D18" i="5"/>
  <c r="E18" i="5"/>
  <c r="F18" i="5"/>
  <c r="G18" i="5"/>
  <c r="H18" i="5"/>
  <c r="I18" i="5"/>
  <c r="J18" i="5"/>
  <c r="K18" i="5"/>
  <c r="L18" i="5"/>
  <c r="M18" i="5"/>
  <c r="N18" i="5"/>
  <c r="O18" i="5"/>
  <c r="P18" i="5"/>
  <c r="Q18" i="5"/>
  <c r="R18" i="5"/>
  <c r="S18" i="5"/>
  <c r="T18" i="5"/>
  <c r="U18" i="5"/>
  <c r="V18" i="5"/>
  <c r="W18" i="5"/>
  <c r="X18" i="5"/>
  <c r="Y18" i="5"/>
  <c r="Z18" i="5"/>
  <c r="AA18" i="5"/>
  <c r="AB18" i="5"/>
  <c r="AC18" i="5"/>
  <c r="AD18" i="5"/>
  <c r="AE18" i="5"/>
  <c r="AF18" i="5"/>
  <c r="AG18" i="5"/>
  <c r="AH18" i="5"/>
  <c r="AI18" i="5"/>
  <c r="AJ18" i="5"/>
  <c r="AK18" i="5"/>
  <c r="AL18" i="5"/>
  <c r="AM18" i="5"/>
  <c r="AN18" i="5"/>
  <c r="AO18" i="5"/>
  <c r="AP18" i="5"/>
  <c r="AQ18" i="5"/>
  <c r="AR18" i="5"/>
  <c r="AS18" i="5"/>
  <c r="AT18" i="5"/>
  <c r="AU18" i="5"/>
  <c r="AV18" i="5"/>
  <c r="AW18" i="5"/>
  <c r="AX18" i="5"/>
  <c r="AY18" i="5"/>
  <c r="AZ18" i="5"/>
  <c r="BA18" i="5"/>
  <c r="BB18" i="5"/>
  <c r="BC18" i="5"/>
  <c r="BD18" i="5"/>
  <c r="BE18" i="5"/>
  <c r="BF18" i="5"/>
  <c r="BG18" i="5"/>
  <c r="BH18" i="5"/>
  <c r="BI18" i="5"/>
  <c r="BJ18" i="5"/>
  <c r="BK18" i="5"/>
  <c r="BL18" i="5"/>
  <c r="BM18" i="5"/>
  <c r="BN18" i="5"/>
  <c r="BO18" i="5"/>
  <c r="BP18" i="5"/>
  <c r="BQ18" i="5"/>
  <c r="BR18" i="5"/>
  <c r="BS18" i="5"/>
  <c r="BT18" i="5"/>
  <c r="BU18" i="5"/>
  <c r="BV18" i="5"/>
  <c r="BW18" i="5"/>
  <c r="BX18" i="5"/>
  <c r="BY18" i="5"/>
  <c r="BZ18" i="5"/>
  <c r="CA18" i="5"/>
  <c r="CB18" i="5"/>
  <c r="CC18" i="5"/>
  <c r="CD18" i="5"/>
  <c r="CE18" i="5"/>
  <c r="CF18" i="5"/>
  <c r="CG18" i="5"/>
  <c r="CH18" i="5"/>
  <c r="CI18" i="5"/>
  <c r="CJ18" i="5"/>
  <c r="CK18" i="5"/>
  <c r="CL18" i="5"/>
  <c r="CM18" i="5"/>
  <c r="CN18" i="5"/>
  <c r="CO18" i="5"/>
  <c r="CP18" i="5"/>
  <c r="CQ18" i="5"/>
  <c r="CR18" i="5"/>
  <c r="CS18" i="5"/>
  <c r="CT18" i="5"/>
  <c r="CU18" i="5"/>
  <c r="CV18" i="5"/>
  <c r="CW18" i="5"/>
  <c r="CX18" i="5"/>
  <c r="CY18" i="5"/>
  <c r="CZ18" i="5"/>
  <c r="DA18" i="5"/>
  <c r="DB18" i="5"/>
  <c r="DC18" i="5"/>
  <c r="DD18" i="5"/>
  <c r="DE18" i="5"/>
  <c r="DF18" i="5"/>
  <c r="DG18" i="5"/>
  <c r="DH18" i="5"/>
  <c r="DI18" i="5"/>
  <c r="DJ18" i="5"/>
  <c r="DK18" i="5"/>
  <c r="DL18" i="5"/>
  <c r="DM18" i="5"/>
  <c r="DN18" i="5"/>
  <c r="DO18" i="5"/>
  <c r="DP18" i="5"/>
  <c r="DQ18" i="5"/>
  <c r="DR18" i="5"/>
  <c r="DS18" i="5"/>
  <c r="DT18" i="5"/>
  <c r="DU18" i="5"/>
  <c r="DV18" i="5"/>
  <c r="DW18" i="5"/>
  <c r="DX18" i="5"/>
  <c r="DY18" i="5"/>
  <c r="DZ18" i="5"/>
  <c r="EA18" i="5"/>
  <c r="EB18" i="5"/>
  <c r="EC18" i="5"/>
  <c r="ED18" i="5"/>
  <c r="EE18" i="5"/>
  <c r="EF18" i="5"/>
  <c r="EG18" i="5"/>
  <c r="EH18" i="5"/>
  <c r="EI18" i="5"/>
  <c r="EJ18" i="5"/>
  <c r="EK18" i="5"/>
  <c r="EL18" i="5"/>
  <c r="EM18" i="5"/>
  <c r="EN18" i="5"/>
  <c r="EO18" i="5"/>
  <c r="EP18" i="5"/>
  <c r="EQ18" i="5"/>
  <c r="ER18" i="5"/>
  <c r="ES18" i="5"/>
  <c r="ET18" i="5"/>
  <c r="EU18" i="5"/>
  <c r="EV18" i="5"/>
  <c r="EW18" i="5"/>
  <c r="EX18" i="5"/>
  <c r="EY18" i="5"/>
  <c r="EZ18" i="5"/>
  <c r="FA18" i="5"/>
  <c r="FB18" i="5"/>
  <c r="FC18" i="5"/>
  <c r="FD18" i="5"/>
  <c r="FE18" i="5"/>
  <c r="FF18" i="5"/>
  <c r="FG18" i="5"/>
  <c r="FH18" i="5"/>
  <c r="FI18" i="5"/>
  <c r="FJ18" i="5"/>
  <c r="FK18" i="5"/>
  <c r="FL18" i="5"/>
  <c r="FM18" i="5"/>
  <c r="FN18" i="5"/>
  <c r="FO18" i="5"/>
  <c r="FP18" i="5"/>
  <c r="FQ18" i="5"/>
  <c r="FR18" i="5"/>
  <c r="FS18" i="5"/>
  <c r="FT18" i="5"/>
  <c r="FU18" i="5"/>
  <c r="FV18" i="5"/>
  <c r="FW18" i="5"/>
  <c r="FX18" i="5"/>
  <c r="FY18" i="5"/>
  <c r="FZ18" i="5"/>
  <c r="GA18" i="5"/>
  <c r="GB18" i="5"/>
  <c r="GC18" i="5"/>
  <c r="GD18" i="5"/>
  <c r="GE18" i="5"/>
  <c r="GF18" i="5"/>
  <c r="GG18" i="5"/>
  <c r="GH18" i="5"/>
  <c r="GI18" i="5"/>
  <c r="GJ18" i="5"/>
  <c r="GK18" i="5"/>
  <c r="GL18" i="5"/>
  <c r="GM18" i="5"/>
  <c r="GN18" i="5"/>
  <c r="GO18" i="5"/>
  <c r="GP18" i="5"/>
  <c r="GQ18" i="5"/>
  <c r="GR18" i="5"/>
  <c r="GS18" i="5"/>
  <c r="GT18" i="5"/>
  <c r="GU18" i="5"/>
  <c r="GV18" i="5"/>
  <c r="GW18" i="5"/>
  <c r="GX18" i="5"/>
  <c r="GY18" i="5"/>
  <c r="GZ18" i="5"/>
  <c r="HA18" i="5"/>
  <c r="HB18" i="5"/>
  <c r="HC18" i="5"/>
  <c r="HD18" i="5"/>
  <c r="HE18" i="5"/>
  <c r="HF18" i="5"/>
  <c r="HG18" i="5"/>
  <c r="HH18" i="5"/>
  <c r="HI18" i="5"/>
  <c r="HJ18" i="5"/>
  <c r="HK18" i="5"/>
  <c r="HL18" i="5"/>
  <c r="HM18" i="5"/>
  <c r="HN18" i="5"/>
  <c r="HO18" i="5"/>
  <c r="HP18" i="5"/>
  <c r="HQ18" i="5"/>
  <c r="HR18" i="5"/>
  <c r="HS18" i="5"/>
  <c r="HT18" i="5"/>
  <c r="HU18" i="5"/>
  <c r="HV18" i="5"/>
  <c r="HW18" i="5"/>
  <c r="HX18" i="5"/>
  <c r="HY18" i="5"/>
  <c r="HZ18" i="5"/>
  <c r="IA18" i="5"/>
  <c r="IB18" i="5"/>
  <c r="IC18" i="5"/>
  <c r="ID18" i="5"/>
  <c r="IE18" i="5"/>
  <c r="IF18" i="5"/>
  <c r="IG18" i="5"/>
  <c r="IH18" i="5"/>
  <c r="II18" i="5"/>
  <c r="IJ18" i="5"/>
  <c r="IK18" i="5"/>
  <c r="IL18" i="5"/>
  <c r="IM18" i="5"/>
  <c r="IN18" i="5"/>
  <c r="IO18" i="5"/>
  <c r="IP18" i="5"/>
  <c r="IQ18" i="5"/>
  <c r="IR18" i="5"/>
  <c r="IS18" i="5"/>
  <c r="IT18" i="5"/>
  <c r="IU18" i="5"/>
  <c r="IV18" i="5"/>
  <c r="IW18" i="5"/>
  <c r="IX18" i="5"/>
  <c r="IY18" i="5"/>
  <c r="IZ18" i="5"/>
  <c r="JA18" i="5"/>
  <c r="JB18" i="5"/>
  <c r="JC18" i="5"/>
  <c r="JD18" i="5"/>
  <c r="C19" i="5"/>
  <c r="D19" i="5"/>
  <c r="E19" i="5"/>
  <c r="F19" i="5"/>
  <c r="G19" i="5"/>
  <c r="H19" i="5"/>
  <c r="I19" i="5"/>
  <c r="J19" i="5"/>
  <c r="K19" i="5"/>
  <c r="L19" i="5"/>
  <c r="M19" i="5"/>
  <c r="N19" i="5"/>
  <c r="O19" i="5"/>
  <c r="P19" i="5"/>
  <c r="Q19" i="5"/>
  <c r="R19" i="5"/>
  <c r="S19" i="5"/>
  <c r="T19" i="5"/>
  <c r="U19" i="5"/>
  <c r="V19" i="5"/>
  <c r="W19" i="5"/>
  <c r="X19" i="5"/>
  <c r="Y19" i="5"/>
  <c r="Z19" i="5"/>
  <c r="AA19" i="5"/>
  <c r="AB19" i="5"/>
  <c r="AC19" i="5"/>
  <c r="AD19" i="5"/>
  <c r="AE19" i="5"/>
  <c r="AF19" i="5"/>
  <c r="AG19" i="5"/>
  <c r="AH19" i="5"/>
  <c r="AI19" i="5"/>
  <c r="AJ19" i="5"/>
  <c r="AK19" i="5"/>
  <c r="AL19" i="5"/>
  <c r="AM19" i="5"/>
  <c r="AN19" i="5"/>
  <c r="AO19" i="5"/>
  <c r="AP19" i="5"/>
  <c r="AQ19" i="5"/>
  <c r="AR19" i="5"/>
  <c r="AS19" i="5"/>
  <c r="AT19" i="5"/>
  <c r="AU19" i="5"/>
  <c r="AV19" i="5"/>
  <c r="AW19" i="5"/>
  <c r="AX19" i="5"/>
  <c r="AY19" i="5"/>
  <c r="AZ19" i="5"/>
  <c r="BA19" i="5"/>
  <c r="BB19" i="5"/>
  <c r="BC19" i="5"/>
  <c r="BD19" i="5"/>
  <c r="BE19" i="5"/>
  <c r="BF19" i="5"/>
  <c r="BG19" i="5"/>
  <c r="BH19" i="5"/>
  <c r="BI19" i="5"/>
  <c r="BJ19" i="5"/>
  <c r="BK19" i="5"/>
  <c r="BL19" i="5"/>
  <c r="BM19" i="5"/>
  <c r="BN19" i="5"/>
  <c r="BO19" i="5"/>
  <c r="BP19" i="5"/>
  <c r="BQ19" i="5"/>
  <c r="BR19" i="5"/>
  <c r="BS19" i="5"/>
  <c r="BT19" i="5"/>
  <c r="BU19" i="5"/>
  <c r="BV19" i="5"/>
  <c r="BW19" i="5"/>
  <c r="BX19" i="5"/>
  <c r="BY19" i="5"/>
  <c r="BZ19" i="5"/>
  <c r="CA19" i="5"/>
  <c r="CB19" i="5"/>
  <c r="CC19" i="5"/>
  <c r="CD19" i="5"/>
  <c r="CE19" i="5"/>
  <c r="CF19" i="5"/>
  <c r="CG19" i="5"/>
  <c r="CH19" i="5"/>
  <c r="CI19" i="5"/>
  <c r="CJ19" i="5"/>
  <c r="CK19" i="5"/>
  <c r="CL19" i="5"/>
  <c r="CM19" i="5"/>
  <c r="CN19" i="5"/>
  <c r="CO19" i="5"/>
  <c r="CP19" i="5"/>
  <c r="CQ19" i="5"/>
  <c r="CR19" i="5"/>
  <c r="CS19" i="5"/>
  <c r="CT19" i="5"/>
  <c r="CU19" i="5"/>
  <c r="CV19" i="5"/>
  <c r="CW19" i="5"/>
  <c r="CX19" i="5"/>
  <c r="CY19" i="5"/>
  <c r="CZ19" i="5"/>
  <c r="DA19" i="5"/>
  <c r="DB19" i="5"/>
  <c r="DC19" i="5"/>
  <c r="DD19" i="5"/>
  <c r="DE19" i="5"/>
  <c r="DF19" i="5"/>
  <c r="DG19" i="5"/>
  <c r="DH19" i="5"/>
  <c r="DI19" i="5"/>
  <c r="DJ19" i="5"/>
  <c r="DK19" i="5"/>
  <c r="DL19" i="5"/>
  <c r="DM19" i="5"/>
  <c r="DN19" i="5"/>
  <c r="DO19" i="5"/>
  <c r="DP19" i="5"/>
  <c r="DQ19" i="5"/>
  <c r="DR19" i="5"/>
  <c r="DS19" i="5"/>
  <c r="DT19" i="5"/>
  <c r="DU19" i="5"/>
  <c r="DV19" i="5"/>
  <c r="DW19" i="5"/>
  <c r="DX19" i="5"/>
  <c r="DY19" i="5"/>
  <c r="DZ19" i="5"/>
  <c r="EA19" i="5"/>
  <c r="EB19" i="5"/>
  <c r="EC19" i="5"/>
  <c r="ED19" i="5"/>
  <c r="EE19" i="5"/>
  <c r="EF19" i="5"/>
  <c r="EG19" i="5"/>
  <c r="EH19" i="5"/>
  <c r="EI19" i="5"/>
  <c r="EJ19" i="5"/>
  <c r="EK19" i="5"/>
  <c r="EL19" i="5"/>
  <c r="EM19" i="5"/>
  <c r="EN19" i="5"/>
  <c r="EO19" i="5"/>
  <c r="EP19" i="5"/>
  <c r="EQ19" i="5"/>
  <c r="ER19" i="5"/>
  <c r="ES19" i="5"/>
  <c r="ET19" i="5"/>
  <c r="EU19" i="5"/>
  <c r="EV19" i="5"/>
  <c r="EW19" i="5"/>
  <c r="EX19" i="5"/>
  <c r="EY19" i="5"/>
  <c r="EZ19" i="5"/>
  <c r="FA19" i="5"/>
  <c r="FB19" i="5"/>
  <c r="FC19" i="5"/>
  <c r="FD19" i="5"/>
  <c r="FE19" i="5"/>
  <c r="FF19" i="5"/>
  <c r="FG19" i="5"/>
  <c r="FH19" i="5"/>
  <c r="FI19" i="5"/>
  <c r="FJ19" i="5"/>
  <c r="FK19" i="5"/>
  <c r="FL19" i="5"/>
  <c r="FM19" i="5"/>
  <c r="FN19" i="5"/>
  <c r="FO19" i="5"/>
  <c r="FP19" i="5"/>
  <c r="FQ19" i="5"/>
  <c r="FR19" i="5"/>
  <c r="FS19" i="5"/>
  <c r="FT19" i="5"/>
  <c r="FU19" i="5"/>
  <c r="FV19" i="5"/>
  <c r="FW19" i="5"/>
  <c r="FX19" i="5"/>
  <c r="FY19" i="5"/>
  <c r="FZ19" i="5"/>
  <c r="GA19" i="5"/>
  <c r="GB19" i="5"/>
  <c r="GC19" i="5"/>
  <c r="GD19" i="5"/>
  <c r="GE19" i="5"/>
  <c r="GF19" i="5"/>
  <c r="GG19" i="5"/>
  <c r="GH19" i="5"/>
  <c r="GI19" i="5"/>
  <c r="GJ19" i="5"/>
  <c r="GK19" i="5"/>
  <c r="GL19" i="5"/>
  <c r="GM19" i="5"/>
  <c r="GN19" i="5"/>
  <c r="GO19" i="5"/>
  <c r="GP19" i="5"/>
  <c r="GQ19" i="5"/>
  <c r="GR19" i="5"/>
  <c r="GS19" i="5"/>
  <c r="GT19" i="5"/>
  <c r="GU19" i="5"/>
  <c r="GV19" i="5"/>
  <c r="GW19" i="5"/>
  <c r="GX19" i="5"/>
  <c r="GY19" i="5"/>
  <c r="GZ19" i="5"/>
  <c r="HA19" i="5"/>
  <c r="HB19" i="5"/>
  <c r="HC19" i="5"/>
  <c r="HD19" i="5"/>
  <c r="HE19" i="5"/>
  <c r="HF19" i="5"/>
  <c r="HG19" i="5"/>
  <c r="HH19" i="5"/>
  <c r="HI19" i="5"/>
  <c r="HJ19" i="5"/>
  <c r="HK19" i="5"/>
  <c r="HL19" i="5"/>
  <c r="HM19" i="5"/>
  <c r="HN19" i="5"/>
  <c r="HO19" i="5"/>
  <c r="HP19" i="5"/>
  <c r="HQ19" i="5"/>
  <c r="HR19" i="5"/>
  <c r="HS19" i="5"/>
  <c r="HT19" i="5"/>
  <c r="HU19" i="5"/>
  <c r="HV19" i="5"/>
  <c r="HW19" i="5"/>
  <c r="HX19" i="5"/>
  <c r="HY19" i="5"/>
  <c r="HZ19" i="5"/>
  <c r="IA19" i="5"/>
  <c r="IB19" i="5"/>
  <c r="IC19" i="5"/>
  <c r="ID19" i="5"/>
  <c r="IE19" i="5"/>
  <c r="IF19" i="5"/>
  <c r="IG19" i="5"/>
  <c r="IH19" i="5"/>
  <c r="II19" i="5"/>
  <c r="IJ19" i="5"/>
  <c r="IK19" i="5"/>
  <c r="IL19" i="5"/>
  <c r="IM19" i="5"/>
  <c r="IN19" i="5"/>
  <c r="IO19" i="5"/>
  <c r="IP19" i="5"/>
  <c r="IQ19" i="5"/>
  <c r="IR19" i="5"/>
  <c r="IS19" i="5"/>
  <c r="IT19" i="5"/>
  <c r="IU19" i="5"/>
  <c r="IV19" i="5"/>
  <c r="IW19" i="5"/>
  <c r="IX19" i="5"/>
  <c r="IY19" i="5"/>
  <c r="IZ19" i="5"/>
  <c r="JA19" i="5"/>
  <c r="JB19" i="5"/>
  <c r="JC19" i="5"/>
  <c r="JD19" i="5"/>
  <c r="C20" i="5"/>
  <c r="D20" i="5"/>
  <c r="E20" i="5"/>
  <c r="F20" i="5"/>
  <c r="G20" i="5"/>
  <c r="H20" i="5"/>
  <c r="I20" i="5"/>
  <c r="J20" i="5"/>
  <c r="K20" i="5"/>
  <c r="L20" i="5"/>
  <c r="M20" i="5"/>
  <c r="N20" i="5"/>
  <c r="O20" i="5"/>
  <c r="P20" i="5"/>
  <c r="Q20" i="5"/>
  <c r="R20" i="5"/>
  <c r="S20" i="5"/>
  <c r="T20" i="5"/>
  <c r="U20" i="5"/>
  <c r="V20" i="5"/>
  <c r="W20" i="5"/>
  <c r="X20" i="5"/>
  <c r="Y20" i="5"/>
  <c r="Z20" i="5"/>
  <c r="AA20" i="5"/>
  <c r="AB20" i="5"/>
  <c r="AC20" i="5"/>
  <c r="AD20" i="5"/>
  <c r="AE20" i="5"/>
  <c r="AF20" i="5"/>
  <c r="AG20" i="5"/>
  <c r="AH20" i="5"/>
  <c r="AI20" i="5"/>
  <c r="AJ20" i="5"/>
  <c r="AK20" i="5"/>
  <c r="AL20" i="5"/>
  <c r="AM20" i="5"/>
  <c r="AN20" i="5"/>
  <c r="AO20" i="5"/>
  <c r="AP20" i="5"/>
  <c r="AQ20" i="5"/>
  <c r="AR20" i="5"/>
  <c r="AS20" i="5"/>
  <c r="AT20" i="5"/>
  <c r="AU20" i="5"/>
  <c r="AV20" i="5"/>
  <c r="AW20" i="5"/>
  <c r="AX20" i="5"/>
  <c r="AY20" i="5"/>
  <c r="AZ20" i="5"/>
  <c r="BA20" i="5"/>
  <c r="BB20" i="5"/>
  <c r="BC20" i="5"/>
  <c r="BD20" i="5"/>
  <c r="BE20" i="5"/>
  <c r="BF20" i="5"/>
  <c r="BG20" i="5"/>
  <c r="BH20" i="5"/>
  <c r="BI20" i="5"/>
  <c r="BJ20" i="5"/>
  <c r="BK20" i="5"/>
  <c r="BL20" i="5"/>
  <c r="BM20" i="5"/>
  <c r="BN20" i="5"/>
  <c r="BO20" i="5"/>
  <c r="BP20" i="5"/>
  <c r="BQ20" i="5"/>
  <c r="BR20" i="5"/>
  <c r="BS20" i="5"/>
  <c r="BT20" i="5"/>
  <c r="BU20" i="5"/>
  <c r="BV20" i="5"/>
  <c r="BW20" i="5"/>
  <c r="BX20" i="5"/>
  <c r="BY20" i="5"/>
  <c r="BZ20" i="5"/>
  <c r="CA20" i="5"/>
  <c r="CB20" i="5"/>
  <c r="CC20" i="5"/>
  <c r="CD20" i="5"/>
  <c r="CE20" i="5"/>
  <c r="CF20" i="5"/>
  <c r="CG20" i="5"/>
  <c r="CH20" i="5"/>
  <c r="CI20" i="5"/>
  <c r="CJ20" i="5"/>
  <c r="CK20" i="5"/>
  <c r="CL20" i="5"/>
  <c r="CM20" i="5"/>
  <c r="CN20" i="5"/>
  <c r="CO20" i="5"/>
  <c r="CP20" i="5"/>
  <c r="CQ20" i="5"/>
  <c r="CR20" i="5"/>
  <c r="CS20" i="5"/>
  <c r="CT20" i="5"/>
  <c r="CU20" i="5"/>
  <c r="CV20" i="5"/>
  <c r="CW20" i="5"/>
  <c r="CX20" i="5"/>
  <c r="CY20" i="5"/>
  <c r="CZ20" i="5"/>
  <c r="DA20" i="5"/>
  <c r="DB20" i="5"/>
  <c r="DC20" i="5"/>
  <c r="DD20" i="5"/>
  <c r="DE20" i="5"/>
  <c r="DF20" i="5"/>
  <c r="DG20" i="5"/>
  <c r="DH20" i="5"/>
  <c r="DI20" i="5"/>
  <c r="DJ20" i="5"/>
  <c r="DK20" i="5"/>
  <c r="DL20" i="5"/>
  <c r="DM20" i="5"/>
  <c r="DN20" i="5"/>
  <c r="DO20" i="5"/>
  <c r="DP20" i="5"/>
  <c r="DQ20" i="5"/>
  <c r="DR20" i="5"/>
  <c r="DS20" i="5"/>
  <c r="DT20" i="5"/>
  <c r="DU20" i="5"/>
  <c r="DV20" i="5"/>
  <c r="DW20" i="5"/>
  <c r="DX20" i="5"/>
  <c r="DY20" i="5"/>
  <c r="DZ20" i="5"/>
  <c r="EA20" i="5"/>
  <c r="EB20" i="5"/>
  <c r="EC20" i="5"/>
  <c r="ED20" i="5"/>
  <c r="EE20" i="5"/>
  <c r="EF20" i="5"/>
  <c r="EG20" i="5"/>
  <c r="EH20" i="5"/>
  <c r="EI20" i="5"/>
  <c r="EJ20" i="5"/>
  <c r="EK20" i="5"/>
  <c r="EL20" i="5"/>
  <c r="EM20" i="5"/>
  <c r="EN20" i="5"/>
  <c r="EO20" i="5"/>
  <c r="EP20" i="5"/>
  <c r="EQ20" i="5"/>
  <c r="ER20" i="5"/>
  <c r="ES20" i="5"/>
  <c r="ET20" i="5"/>
  <c r="EU20" i="5"/>
  <c r="EV20" i="5"/>
  <c r="EW20" i="5"/>
  <c r="EX20" i="5"/>
  <c r="EY20" i="5"/>
  <c r="EZ20" i="5"/>
  <c r="FA20" i="5"/>
  <c r="FB20" i="5"/>
  <c r="FC20" i="5"/>
  <c r="FD20" i="5"/>
  <c r="FE20" i="5"/>
  <c r="FF20" i="5"/>
  <c r="FG20" i="5"/>
  <c r="FH20" i="5"/>
  <c r="FI20" i="5"/>
  <c r="FJ20" i="5"/>
  <c r="FK20" i="5"/>
  <c r="FL20" i="5"/>
  <c r="FM20" i="5"/>
  <c r="FN20" i="5"/>
  <c r="FO20" i="5"/>
  <c r="FP20" i="5"/>
  <c r="FQ20" i="5"/>
  <c r="FR20" i="5"/>
  <c r="FS20" i="5"/>
  <c r="FT20" i="5"/>
  <c r="FU20" i="5"/>
  <c r="FV20" i="5"/>
  <c r="FW20" i="5"/>
  <c r="FX20" i="5"/>
  <c r="FY20" i="5"/>
  <c r="FZ20" i="5"/>
  <c r="GA20" i="5"/>
  <c r="GB20" i="5"/>
  <c r="GC20" i="5"/>
  <c r="GD20" i="5"/>
  <c r="GE20" i="5"/>
  <c r="GF20" i="5"/>
  <c r="GG20" i="5"/>
  <c r="GH20" i="5"/>
  <c r="GI20" i="5"/>
  <c r="GJ20" i="5"/>
  <c r="GK20" i="5"/>
  <c r="GL20" i="5"/>
  <c r="GM20" i="5"/>
  <c r="GN20" i="5"/>
  <c r="GO20" i="5"/>
  <c r="GP20" i="5"/>
  <c r="GQ20" i="5"/>
  <c r="GR20" i="5"/>
  <c r="GS20" i="5"/>
  <c r="GT20" i="5"/>
  <c r="GU20" i="5"/>
  <c r="GV20" i="5"/>
  <c r="GW20" i="5"/>
  <c r="GX20" i="5"/>
  <c r="GY20" i="5"/>
  <c r="GZ20" i="5"/>
  <c r="HA20" i="5"/>
  <c r="HB20" i="5"/>
  <c r="HC20" i="5"/>
  <c r="HD20" i="5"/>
  <c r="HE20" i="5"/>
  <c r="HF20" i="5"/>
  <c r="HG20" i="5"/>
  <c r="HH20" i="5"/>
  <c r="HI20" i="5"/>
  <c r="HJ20" i="5"/>
  <c r="HK20" i="5"/>
  <c r="HL20" i="5"/>
  <c r="HM20" i="5"/>
  <c r="HN20" i="5"/>
  <c r="HO20" i="5"/>
  <c r="HP20" i="5"/>
  <c r="HQ20" i="5"/>
  <c r="HR20" i="5"/>
  <c r="HS20" i="5"/>
  <c r="HT20" i="5"/>
  <c r="HU20" i="5"/>
  <c r="HV20" i="5"/>
  <c r="HW20" i="5"/>
  <c r="HX20" i="5"/>
  <c r="HY20" i="5"/>
  <c r="HZ20" i="5"/>
  <c r="IA20" i="5"/>
  <c r="IB20" i="5"/>
  <c r="IC20" i="5"/>
  <c r="ID20" i="5"/>
  <c r="IE20" i="5"/>
  <c r="IF20" i="5"/>
  <c r="IG20" i="5"/>
  <c r="IH20" i="5"/>
  <c r="II20" i="5"/>
  <c r="IJ20" i="5"/>
  <c r="IK20" i="5"/>
  <c r="IL20" i="5"/>
  <c r="IM20" i="5"/>
  <c r="IN20" i="5"/>
  <c r="IO20" i="5"/>
  <c r="IP20" i="5"/>
  <c r="IQ20" i="5"/>
  <c r="IR20" i="5"/>
  <c r="IS20" i="5"/>
  <c r="IT20" i="5"/>
  <c r="IU20" i="5"/>
  <c r="IV20" i="5"/>
  <c r="IW20" i="5"/>
  <c r="IX20" i="5"/>
  <c r="IY20" i="5"/>
  <c r="IZ20" i="5"/>
  <c r="JA20" i="5"/>
  <c r="JB20" i="5"/>
  <c r="JC20" i="5"/>
  <c r="JD20" i="5"/>
  <c r="C21" i="5"/>
  <c r="D21" i="5"/>
  <c r="E21" i="5"/>
  <c r="F21" i="5"/>
  <c r="G21" i="5"/>
  <c r="H21" i="5"/>
  <c r="I21" i="5"/>
  <c r="J21" i="5"/>
  <c r="K21" i="5"/>
  <c r="L21" i="5"/>
  <c r="M21" i="5"/>
  <c r="N21" i="5"/>
  <c r="O21" i="5"/>
  <c r="P21" i="5"/>
  <c r="Q21" i="5"/>
  <c r="R21" i="5"/>
  <c r="S21" i="5"/>
  <c r="T21" i="5"/>
  <c r="U21" i="5"/>
  <c r="V21" i="5"/>
  <c r="W21" i="5"/>
  <c r="X21" i="5"/>
  <c r="Y21" i="5"/>
  <c r="Z21" i="5"/>
  <c r="AA21" i="5"/>
  <c r="AB21" i="5"/>
  <c r="AC21" i="5"/>
  <c r="AD21" i="5"/>
  <c r="AE21" i="5"/>
  <c r="AF21" i="5"/>
  <c r="AG21" i="5"/>
  <c r="AH21" i="5"/>
  <c r="AI21" i="5"/>
  <c r="AJ21" i="5"/>
  <c r="AK21" i="5"/>
  <c r="AL21" i="5"/>
  <c r="AM21" i="5"/>
  <c r="AN21" i="5"/>
  <c r="AO21" i="5"/>
  <c r="AP21" i="5"/>
  <c r="AQ21" i="5"/>
  <c r="AR21" i="5"/>
  <c r="AS21" i="5"/>
  <c r="AT21" i="5"/>
  <c r="AU21" i="5"/>
  <c r="AV21" i="5"/>
  <c r="AW21" i="5"/>
  <c r="AX21" i="5"/>
  <c r="AY21" i="5"/>
  <c r="AZ21" i="5"/>
  <c r="BA21" i="5"/>
  <c r="BB21" i="5"/>
  <c r="BC21" i="5"/>
  <c r="BD21" i="5"/>
  <c r="BE21" i="5"/>
  <c r="BF21" i="5"/>
  <c r="BG21" i="5"/>
  <c r="BH21" i="5"/>
  <c r="BI21" i="5"/>
  <c r="BJ21" i="5"/>
  <c r="BK21" i="5"/>
  <c r="BL21" i="5"/>
  <c r="BM21" i="5"/>
  <c r="BN21" i="5"/>
  <c r="BO21" i="5"/>
  <c r="BP21" i="5"/>
  <c r="BQ21" i="5"/>
  <c r="BR21" i="5"/>
  <c r="BS21" i="5"/>
  <c r="BT21" i="5"/>
  <c r="BU21" i="5"/>
  <c r="BV21" i="5"/>
  <c r="BW21" i="5"/>
  <c r="BX21" i="5"/>
  <c r="BY21" i="5"/>
  <c r="BZ21" i="5"/>
  <c r="CA21" i="5"/>
  <c r="CB21" i="5"/>
  <c r="CC21" i="5"/>
  <c r="CD21" i="5"/>
  <c r="CE21" i="5"/>
  <c r="CF21" i="5"/>
  <c r="CG21" i="5"/>
  <c r="CH21" i="5"/>
  <c r="CI21" i="5"/>
  <c r="CJ21" i="5"/>
  <c r="CK21" i="5"/>
  <c r="CL21" i="5"/>
  <c r="CM21" i="5"/>
  <c r="CN21" i="5"/>
  <c r="CO21" i="5"/>
  <c r="CP21" i="5"/>
  <c r="CQ21" i="5"/>
  <c r="CR21" i="5"/>
  <c r="CS21" i="5"/>
  <c r="CT21" i="5"/>
  <c r="CU21" i="5"/>
  <c r="CV21" i="5"/>
  <c r="CW21" i="5"/>
  <c r="CX21" i="5"/>
  <c r="CY21" i="5"/>
  <c r="CZ21" i="5"/>
  <c r="DA21" i="5"/>
  <c r="DB21" i="5"/>
  <c r="DC21" i="5"/>
  <c r="DD21" i="5"/>
  <c r="DE21" i="5"/>
  <c r="DF21" i="5"/>
  <c r="DG21" i="5"/>
  <c r="DH21" i="5"/>
  <c r="DI21" i="5"/>
  <c r="DJ21" i="5"/>
  <c r="DK21" i="5"/>
  <c r="DL21" i="5"/>
  <c r="DM21" i="5"/>
  <c r="DN21" i="5"/>
  <c r="DO21" i="5"/>
  <c r="DP21" i="5"/>
  <c r="DQ21" i="5"/>
  <c r="DR21" i="5"/>
  <c r="DS21" i="5"/>
  <c r="DT21" i="5"/>
  <c r="DU21" i="5"/>
  <c r="DV21" i="5"/>
  <c r="DW21" i="5"/>
  <c r="DX21" i="5"/>
  <c r="DY21" i="5"/>
  <c r="DZ21" i="5"/>
  <c r="EA21" i="5"/>
  <c r="EB21" i="5"/>
  <c r="EC21" i="5"/>
  <c r="ED21" i="5"/>
  <c r="EE21" i="5"/>
  <c r="EF21" i="5"/>
  <c r="EG21" i="5"/>
  <c r="EH21" i="5"/>
  <c r="EI21" i="5"/>
  <c r="EJ21" i="5"/>
  <c r="EK21" i="5"/>
  <c r="EL21" i="5"/>
  <c r="EM21" i="5"/>
  <c r="EN21" i="5"/>
  <c r="EO21" i="5"/>
  <c r="EP21" i="5"/>
  <c r="EQ21" i="5"/>
  <c r="ER21" i="5"/>
  <c r="ES21" i="5"/>
  <c r="ET21" i="5"/>
  <c r="EU21" i="5"/>
  <c r="EV21" i="5"/>
  <c r="EW21" i="5"/>
  <c r="EX21" i="5"/>
  <c r="EY21" i="5"/>
  <c r="EZ21" i="5"/>
  <c r="FA21" i="5"/>
  <c r="FB21" i="5"/>
  <c r="FC21" i="5"/>
  <c r="FD21" i="5"/>
  <c r="FE21" i="5"/>
  <c r="FF21" i="5"/>
  <c r="FG21" i="5"/>
  <c r="FH21" i="5"/>
  <c r="FI21" i="5"/>
  <c r="FJ21" i="5"/>
  <c r="FK21" i="5"/>
  <c r="FL21" i="5"/>
  <c r="FM21" i="5"/>
  <c r="FN21" i="5"/>
  <c r="FO21" i="5"/>
  <c r="FP21" i="5"/>
  <c r="FQ21" i="5"/>
  <c r="FR21" i="5"/>
  <c r="FS21" i="5"/>
  <c r="FT21" i="5"/>
  <c r="FU21" i="5"/>
  <c r="FV21" i="5"/>
  <c r="FW21" i="5"/>
  <c r="FX21" i="5"/>
  <c r="FY21" i="5"/>
  <c r="FZ21" i="5"/>
  <c r="GA21" i="5"/>
  <c r="GB21" i="5"/>
  <c r="GC21" i="5"/>
  <c r="GD21" i="5"/>
  <c r="GE21" i="5"/>
  <c r="GF21" i="5"/>
  <c r="GG21" i="5"/>
  <c r="GH21" i="5"/>
  <c r="GI21" i="5"/>
  <c r="GJ21" i="5"/>
  <c r="GK21" i="5"/>
  <c r="GL21" i="5"/>
  <c r="GM21" i="5"/>
  <c r="GN21" i="5"/>
  <c r="GO21" i="5"/>
  <c r="GP21" i="5"/>
  <c r="GQ21" i="5"/>
  <c r="GR21" i="5"/>
  <c r="GS21" i="5"/>
  <c r="GT21" i="5"/>
  <c r="GU21" i="5"/>
  <c r="GV21" i="5"/>
  <c r="GW21" i="5"/>
  <c r="GX21" i="5"/>
  <c r="GY21" i="5"/>
  <c r="GZ21" i="5"/>
  <c r="HA21" i="5"/>
  <c r="HB21" i="5"/>
  <c r="HC21" i="5"/>
  <c r="HD21" i="5"/>
  <c r="HE21" i="5"/>
  <c r="HF21" i="5"/>
  <c r="HG21" i="5"/>
  <c r="HH21" i="5"/>
  <c r="HI21" i="5"/>
  <c r="HJ21" i="5"/>
  <c r="HK21" i="5"/>
  <c r="HL21" i="5"/>
  <c r="HM21" i="5"/>
  <c r="HN21" i="5"/>
  <c r="HO21" i="5"/>
  <c r="HP21" i="5"/>
  <c r="HQ21" i="5"/>
  <c r="HR21" i="5"/>
  <c r="HS21" i="5"/>
  <c r="HT21" i="5"/>
  <c r="HU21" i="5"/>
  <c r="HV21" i="5"/>
  <c r="HW21" i="5"/>
  <c r="HX21" i="5"/>
  <c r="HY21" i="5"/>
  <c r="HZ21" i="5"/>
  <c r="IA21" i="5"/>
  <c r="IB21" i="5"/>
  <c r="IC21" i="5"/>
  <c r="ID21" i="5"/>
  <c r="IE21" i="5"/>
  <c r="IF21" i="5"/>
  <c r="IG21" i="5"/>
  <c r="IH21" i="5"/>
  <c r="II21" i="5"/>
  <c r="IJ21" i="5"/>
  <c r="IK21" i="5"/>
  <c r="IL21" i="5"/>
  <c r="IM21" i="5"/>
  <c r="IN21" i="5"/>
  <c r="IO21" i="5"/>
  <c r="IP21" i="5"/>
  <c r="IQ21" i="5"/>
  <c r="IR21" i="5"/>
  <c r="IS21" i="5"/>
  <c r="IT21" i="5"/>
  <c r="IU21" i="5"/>
  <c r="IV21" i="5"/>
  <c r="IW21" i="5"/>
  <c r="IX21" i="5"/>
  <c r="IY21" i="5"/>
  <c r="IZ21" i="5"/>
  <c r="JA21" i="5"/>
  <c r="JB21" i="5"/>
  <c r="JC21" i="5"/>
  <c r="JD21" i="5"/>
  <c r="C22" i="5"/>
  <c r="D22" i="5"/>
  <c r="E22" i="5"/>
  <c r="F22" i="5"/>
  <c r="G22" i="5"/>
  <c r="H22" i="5"/>
  <c r="I22" i="5"/>
  <c r="J22" i="5"/>
  <c r="K22" i="5"/>
  <c r="L22" i="5"/>
  <c r="M22" i="5"/>
  <c r="N22" i="5"/>
  <c r="O22" i="5"/>
  <c r="P22" i="5"/>
  <c r="Q22" i="5"/>
  <c r="R22" i="5"/>
  <c r="S22" i="5"/>
  <c r="T22" i="5"/>
  <c r="U22" i="5"/>
  <c r="V22" i="5"/>
  <c r="W22" i="5"/>
  <c r="X22" i="5"/>
  <c r="Y22" i="5"/>
  <c r="Z22" i="5"/>
  <c r="AA22" i="5"/>
  <c r="AB22" i="5"/>
  <c r="AC22" i="5"/>
  <c r="AD22" i="5"/>
  <c r="AE22" i="5"/>
  <c r="AF22" i="5"/>
  <c r="AG22" i="5"/>
  <c r="AH22" i="5"/>
  <c r="AI22" i="5"/>
  <c r="AJ22" i="5"/>
  <c r="AK22" i="5"/>
  <c r="AL22" i="5"/>
  <c r="AM22" i="5"/>
  <c r="AN22" i="5"/>
  <c r="AO22" i="5"/>
  <c r="AP22" i="5"/>
  <c r="AQ22" i="5"/>
  <c r="AR22" i="5"/>
  <c r="AS22" i="5"/>
  <c r="AT22" i="5"/>
  <c r="AU22" i="5"/>
  <c r="AV22" i="5"/>
  <c r="AW22" i="5"/>
  <c r="AX22" i="5"/>
  <c r="AY22" i="5"/>
  <c r="AZ22" i="5"/>
  <c r="BA22" i="5"/>
  <c r="BB22" i="5"/>
  <c r="BC22" i="5"/>
  <c r="BD22" i="5"/>
  <c r="BE22" i="5"/>
  <c r="BF22" i="5"/>
  <c r="BG22" i="5"/>
  <c r="BH22" i="5"/>
  <c r="BI22" i="5"/>
  <c r="BJ22" i="5"/>
  <c r="BK22" i="5"/>
  <c r="BL22" i="5"/>
  <c r="BM22" i="5"/>
  <c r="BN22" i="5"/>
  <c r="BO22" i="5"/>
  <c r="BP22" i="5"/>
  <c r="BQ22" i="5"/>
  <c r="BR22" i="5"/>
  <c r="BS22" i="5"/>
  <c r="BT22" i="5"/>
  <c r="BU22" i="5"/>
  <c r="BV22" i="5"/>
  <c r="BW22" i="5"/>
  <c r="BX22" i="5"/>
  <c r="BY22" i="5"/>
  <c r="BZ22" i="5"/>
  <c r="CA22" i="5"/>
  <c r="CB22" i="5"/>
  <c r="CC22" i="5"/>
  <c r="CD22" i="5"/>
  <c r="CE22" i="5"/>
  <c r="CF22" i="5"/>
  <c r="CG22" i="5"/>
  <c r="CH22" i="5"/>
  <c r="CI22" i="5"/>
  <c r="CJ22" i="5"/>
  <c r="CK22" i="5"/>
  <c r="CL22" i="5"/>
  <c r="CM22" i="5"/>
  <c r="CN22" i="5"/>
  <c r="CO22" i="5"/>
  <c r="CP22" i="5"/>
  <c r="CQ22" i="5"/>
  <c r="CR22" i="5"/>
  <c r="CS22" i="5"/>
  <c r="CT22" i="5"/>
  <c r="CU22" i="5"/>
  <c r="CV22" i="5"/>
  <c r="CW22" i="5"/>
  <c r="CX22" i="5"/>
  <c r="CY22" i="5"/>
  <c r="CZ22" i="5"/>
  <c r="DA22" i="5"/>
  <c r="DB22" i="5"/>
  <c r="DC22" i="5"/>
  <c r="DD22" i="5"/>
  <c r="DE22" i="5"/>
  <c r="DF22" i="5"/>
  <c r="DG22" i="5"/>
  <c r="DH22" i="5"/>
  <c r="DI22" i="5"/>
  <c r="DJ22" i="5"/>
  <c r="DK22" i="5"/>
  <c r="DL22" i="5"/>
  <c r="DM22" i="5"/>
  <c r="DN22" i="5"/>
  <c r="DO22" i="5"/>
  <c r="DP22" i="5"/>
  <c r="DQ22" i="5"/>
  <c r="DR22" i="5"/>
  <c r="DS22" i="5"/>
  <c r="DT22" i="5"/>
  <c r="DU22" i="5"/>
  <c r="DV22" i="5"/>
  <c r="DW22" i="5"/>
  <c r="DX22" i="5"/>
  <c r="DY22" i="5"/>
  <c r="DZ22" i="5"/>
  <c r="EA22" i="5"/>
  <c r="EB22" i="5"/>
  <c r="EC22" i="5"/>
  <c r="ED22" i="5"/>
  <c r="EE22" i="5"/>
  <c r="EF22" i="5"/>
  <c r="EG22" i="5"/>
  <c r="EH22" i="5"/>
  <c r="EI22" i="5"/>
  <c r="EJ22" i="5"/>
  <c r="EK22" i="5"/>
  <c r="EL22" i="5"/>
  <c r="EM22" i="5"/>
  <c r="EN22" i="5"/>
  <c r="EO22" i="5"/>
  <c r="EP22" i="5"/>
  <c r="EQ22" i="5"/>
  <c r="ER22" i="5"/>
  <c r="ES22" i="5"/>
  <c r="ET22" i="5"/>
  <c r="EU22" i="5"/>
  <c r="EV22" i="5"/>
  <c r="EW22" i="5"/>
  <c r="EX22" i="5"/>
  <c r="EY22" i="5"/>
  <c r="EZ22" i="5"/>
  <c r="FA22" i="5"/>
  <c r="FB22" i="5"/>
  <c r="FC22" i="5"/>
  <c r="FD22" i="5"/>
  <c r="FE22" i="5"/>
  <c r="FF22" i="5"/>
  <c r="FG22" i="5"/>
  <c r="FH22" i="5"/>
  <c r="FI22" i="5"/>
  <c r="FJ22" i="5"/>
  <c r="FK22" i="5"/>
  <c r="FL22" i="5"/>
  <c r="FM22" i="5"/>
  <c r="FN22" i="5"/>
  <c r="FO22" i="5"/>
  <c r="FP22" i="5"/>
  <c r="FQ22" i="5"/>
  <c r="FR22" i="5"/>
  <c r="FS22" i="5"/>
  <c r="FT22" i="5"/>
  <c r="FU22" i="5"/>
  <c r="FV22" i="5"/>
  <c r="FW22" i="5"/>
  <c r="FX22" i="5"/>
  <c r="FY22" i="5"/>
  <c r="FZ22" i="5"/>
  <c r="GA22" i="5"/>
  <c r="GB22" i="5"/>
  <c r="GC22" i="5"/>
  <c r="GD22" i="5"/>
  <c r="GE22" i="5"/>
  <c r="GF22" i="5"/>
  <c r="GG22" i="5"/>
  <c r="GH22" i="5"/>
  <c r="GI22" i="5"/>
  <c r="GJ22" i="5"/>
  <c r="GK22" i="5"/>
  <c r="GL22" i="5"/>
  <c r="GM22" i="5"/>
  <c r="GN22" i="5"/>
  <c r="GO22" i="5"/>
  <c r="GP22" i="5"/>
  <c r="GQ22" i="5"/>
  <c r="GR22" i="5"/>
  <c r="GS22" i="5"/>
  <c r="GT22" i="5"/>
  <c r="GU22" i="5"/>
  <c r="GV22" i="5"/>
  <c r="GW22" i="5"/>
  <c r="GX22" i="5"/>
  <c r="GY22" i="5"/>
  <c r="GZ22" i="5"/>
  <c r="HA22" i="5"/>
  <c r="HB22" i="5"/>
  <c r="HC22" i="5"/>
  <c r="HD22" i="5"/>
  <c r="HE22" i="5"/>
  <c r="HF22" i="5"/>
  <c r="HG22" i="5"/>
  <c r="HH22" i="5"/>
  <c r="HI22" i="5"/>
  <c r="HJ22" i="5"/>
  <c r="HK22" i="5"/>
  <c r="HL22" i="5"/>
  <c r="HM22" i="5"/>
  <c r="HN22" i="5"/>
  <c r="HO22" i="5"/>
  <c r="HP22" i="5"/>
  <c r="HQ22" i="5"/>
  <c r="HR22" i="5"/>
  <c r="HS22" i="5"/>
  <c r="HT22" i="5"/>
  <c r="HU22" i="5"/>
  <c r="HV22" i="5"/>
  <c r="HW22" i="5"/>
  <c r="HX22" i="5"/>
  <c r="HY22" i="5"/>
  <c r="HZ22" i="5"/>
  <c r="IA22" i="5"/>
  <c r="IB22" i="5"/>
  <c r="IC22" i="5"/>
  <c r="ID22" i="5"/>
  <c r="IE22" i="5"/>
  <c r="IF22" i="5"/>
  <c r="IG22" i="5"/>
  <c r="IH22" i="5"/>
  <c r="II22" i="5"/>
  <c r="IJ22" i="5"/>
  <c r="IK22" i="5"/>
  <c r="IL22" i="5"/>
  <c r="IM22" i="5"/>
  <c r="IN22" i="5"/>
  <c r="IO22" i="5"/>
  <c r="IP22" i="5"/>
  <c r="IQ22" i="5"/>
  <c r="IR22" i="5"/>
  <c r="IS22" i="5"/>
  <c r="IT22" i="5"/>
  <c r="IU22" i="5"/>
  <c r="IV22" i="5"/>
  <c r="IW22" i="5"/>
  <c r="IX22" i="5"/>
  <c r="IY22" i="5"/>
  <c r="IZ22" i="5"/>
  <c r="JA22" i="5"/>
  <c r="JB22" i="5"/>
  <c r="JC22" i="5"/>
  <c r="JD22" i="5"/>
  <c r="C23" i="5"/>
  <c r="D23" i="5"/>
  <c r="E23" i="5"/>
  <c r="F23" i="5"/>
  <c r="G23" i="5"/>
  <c r="H23" i="5"/>
  <c r="I23" i="5"/>
  <c r="J23" i="5"/>
  <c r="K23" i="5"/>
  <c r="L23" i="5"/>
  <c r="M23" i="5"/>
  <c r="N23" i="5"/>
  <c r="O23" i="5"/>
  <c r="P23" i="5"/>
  <c r="Q23" i="5"/>
  <c r="R23" i="5"/>
  <c r="S23" i="5"/>
  <c r="T23" i="5"/>
  <c r="U23" i="5"/>
  <c r="V23" i="5"/>
  <c r="W23" i="5"/>
  <c r="X23" i="5"/>
  <c r="Y23" i="5"/>
  <c r="Z23" i="5"/>
  <c r="AA23" i="5"/>
  <c r="AB23" i="5"/>
  <c r="AC23" i="5"/>
  <c r="AD23" i="5"/>
  <c r="AE23" i="5"/>
  <c r="AF23" i="5"/>
  <c r="AG23" i="5"/>
  <c r="AH23" i="5"/>
  <c r="AI23" i="5"/>
  <c r="AJ23" i="5"/>
  <c r="AK23" i="5"/>
  <c r="AL23" i="5"/>
  <c r="AM23" i="5"/>
  <c r="AN23" i="5"/>
  <c r="AO23" i="5"/>
  <c r="AP23" i="5"/>
  <c r="AQ23" i="5"/>
  <c r="AR23" i="5"/>
  <c r="AS23" i="5"/>
  <c r="AT23" i="5"/>
  <c r="AU23" i="5"/>
  <c r="AV23" i="5"/>
  <c r="AW23" i="5"/>
  <c r="AX23" i="5"/>
  <c r="AY23" i="5"/>
  <c r="AZ23" i="5"/>
  <c r="BA23" i="5"/>
  <c r="BB23" i="5"/>
  <c r="BC23" i="5"/>
  <c r="BD23" i="5"/>
  <c r="BE23" i="5"/>
  <c r="BF23" i="5"/>
  <c r="BG23" i="5"/>
  <c r="BH23" i="5"/>
  <c r="BI23" i="5"/>
  <c r="BJ23" i="5"/>
  <c r="BK23" i="5"/>
  <c r="BL23" i="5"/>
  <c r="BM23" i="5"/>
  <c r="BN23" i="5"/>
  <c r="BO23" i="5"/>
  <c r="BP23" i="5"/>
  <c r="BQ23" i="5"/>
  <c r="BR23" i="5"/>
  <c r="BS23" i="5"/>
  <c r="BT23" i="5"/>
  <c r="BU23" i="5"/>
  <c r="BV23" i="5"/>
  <c r="BW23" i="5"/>
  <c r="BX23" i="5"/>
  <c r="BY23" i="5"/>
  <c r="BZ23" i="5"/>
  <c r="CA23" i="5"/>
  <c r="CB23" i="5"/>
  <c r="CC23" i="5"/>
  <c r="CD23" i="5"/>
  <c r="CE23" i="5"/>
  <c r="CF23" i="5"/>
  <c r="CG23" i="5"/>
  <c r="CH23" i="5"/>
  <c r="CI23" i="5"/>
  <c r="CJ23" i="5"/>
  <c r="CK23" i="5"/>
  <c r="CL23" i="5"/>
  <c r="CM23" i="5"/>
  <c r="CN23" i="5"/>
  <c r="CO23" i="5"/>
  <c r="CP23" i="5"/>
  <c r="CQ23" i="5"/>
  <c r="CR23" i="5"/>
  <c r="CS23" i="5"/>
  <c r="CT23" i="5"/>
  <c r="CU23" i="5"/>
  <c r="CV23" i="5"/>
  <c r="CW23" i="5"/>
  <c r="CX23" i="5"/>
  <c r="CY23" i="5"/>
  <c r="CZ23" i="5"/>
  <c r="DA23" i="5"/>
  <c r="DB23" i="5"/>
  <c r="DC23" i="5"/>
  <c r="DD23" i="5"/>
  <c r="DE23" i="5"/>
  <c r="DF23" i="5"/>
  <c r="DG23" i="5"/>
  <c r="DH23" i="5"/>
  <c r="DI23" i="5"/>
  <c r="DJ23" i="5"/>
  <c r="DK23" i="5"/>
  <c r="DL23" i="5"/>
  <c r="DM23" i="5"/>
  <c r="DN23" i="5"/>
  <c r="DO23" i="5"/>
  <c r="DP23" i="5"/>
  <c r="DQ23" i="5"/>
  <c r="DR23" i="5"/>
  <c r="DS23" i="5"/>
  <c r="DT23" i="5"/>
  <c r="DU23" i="5"/>
  <c r="DV23" i="5"/>
  <c r="DW23" i="5"/>
  <c r="DX23" i="5"/>
  <c r="DY23" i="5"/>
  <c r="DZ23" i="5"/>
  <c r="EA23" i="5"/>
  <c r="EB23" i="5"/>
  <c r="EC23" i="5"/>
  <c r="ED23" i="5"/>
  <c r="EE23" i="5"/>
  <c r="EF23" i="5"/>
  <c r="EG23" i="5"/>
  <c r="EH23" i="5"/>
  <c r="EI23" i="5"/>
  <c r="EJ23" i="5"/>
  <c r="EK23" i="5"/>
  <c r="EL23" i="5"/>
  <c r="EM23" i="5"/>
  <c r="EN23" i="5"/>
  <c r="EO23" i="5"/>
  <c r="EP23" i="5"/>
  <c r="EQ23" i="5"/>
  <c r="ER23" i="5"/>
  <c r="ES23" i="5"/>
  <c r="ET23" i="5"/>
  <c r="EU23" i="5"/>
  <c r="EV23" i="5"/>
  <c r="EW23" i="5"/>
  <c r="EX23" i="5"/>
  <c r="EY23" i="5"/>
  <c r="EZ23" i="5"/>
  <c r="FA23" i="5"/>
  <c r="FB23" i="5"/>
  <c r="FC23" i="5"/>
  <c r="FD23" i="5"/>
  <c r="FE23" i="5"/>
  <c r="FF23" i="5"/>
  <c r="FG23" i="5"/>
  <c r="FH23" i="5"/>
  <c r="FI23" i="5"/>
  <c r="FJ23" i="5"/>
  <c r="FK23" i="5"/>
  <c r="FL23" i="5"/>
  <c r="FM23" i="5"/>
  <c r="FN23" i="5"/>
  <c r="FO23" i="5"/>
  <c r="FP23" i="5"/>
  <c r="FQ23" i="5"/>
  <c r="FR23" i="5"/>
  <c r="FS23" i="5"/>
  <c r="FT23" i="5"/>
  <c r="FU23" i="5"/>
  <c r="FV23" i="5"/>
  <c r="FW23" i="5"/>
  <c r="FX23" i="5"/>
  <c r="FY23" i="5"/>
  <c r="FZ23" i="5"/>
  <c r="GA23" i="5"/>
  <c r="GB23" i="5"/>
  <c r="GC23" i="5"/>
  <c r="GD23" i="5"/>
  <c r="GE23" i="5"/>
  <c r="GF23" i="5"/>
  <c r="GG23" i="5"/>
  <c r="GH23" i="5"/>
  <c r="GI23" i="5"/>
  <c r="GJ23" i="5"/>
  <c r="GK23" i="5"/>
  <c r="GL23" i="5"/>
  <c r="GM23" i="5"/>
  <c r="GN23" i="5"/>
  <c r="GO23" i="5"/>
  <c r="GP23" i="5"/>
  <c r="GQ23" i="5"/>
  <c r="GR23" i="5"/>
  <c r="GS23" i="5"/>
  <c r="GT23" i="5"/>
  <c r="GU23" i="5"/>
  <c r="GV23" i="5"/>
  <c r="GW23" i="5"/>
  <c r="GX23" i="5"/>
  <c r="GY23" i="5"/>
  <c r="GZ23" i="5"/>
  <c r="HA23" i="5"/>
  <c r="HB23" i="5"/>
  <c r="HC23" i="5"/>
  <c r="HD23" i="5"/>
  <c r="HE23" i="5"/>
  <c r="HF23" i="5"/>
  <c r="HG23" i="5"/>
  <c r="HH23" i="5"/>
  <c r="HI23" i="5"/>
  <c r="HJ23" i="5"/>
  <c r="HK23" i="5"/>
  <c r="HL23" i="5"/>
  <c r="HM23" i="5"/>
  <c r="HN23" i="5"/>
  <c r="HO23" i="5"/>
  <c r="HP23" i="5"/>
  <c r="HQ23" i="5"/>
  <c r="HR23" i="5"/>
  <c r="HS23" i="5"/>
  <c r="HT23" i="5"/>
  <c r="HU23" i="5"/>
  <c r="HV23" i="5"/>
  <c r="HW23" i="5"/>
  <c r="HX23" i="5"/>
  <c r="HY23" i="5"/>
  <c r="HZ23" i="5"/>
  <c r="IA23" i="5"/>
  <c r="IB23" i="5"/>
  <c r="IC23" i="5"/>
  <c r="ID23" i="5"/>
  <c r="IE23" i="5"/>
  <c r="IF23" i="5"/>
  <c r="IG23" i="5"/>
  <c r="IH23" i="5"/>
  <c r="II23" i="5"/>
  <c r="IJ23" i="5"/>
  <c r="IK23" i="5"/>
  <c r="IL23" i="5"/>
  <c r="IM23" i="5"/>
  <c r="IN23" i="5"/>
  <c r="IO23" i="5"/>
  <c r="IP23" i="5"/>
  <c r="IQ23" i="5"/>
  <c r="IR23" i="5"/>
  <c r="IS23" i="5"/>
  <c r="IT23" i="5"/>
  <c r="IU23" i="5"/>
  <c r="IV23" i="5"/>
  <c r="IW23" i="5"/>
  <c r="IX23" i="5"/>
  <c r="IY23" i="5"/>
  <c r="IZ23" i="5"/>
  <c r="JA23" i="5"/>
  <c r="JB23" i="5"/>
  <c r="JC23" i="5"/>
  <c r="JD23" i="5"/>
  <c r="C24" i="5"/>
  <c r="D24" i="5"/>
  <c r="E24" i="5"/>
  <c r="F24" i="5"/>
  <c r="G24" i="5"/>
  <c r="H24" i="5"/>
  <c r="I24" i="5"/>
  <c r="J24" i="5"/>
  <c r="K24" i="5"/>
  <c r="L24" i="5"/>
  <c r="M24" i="5"/>
  <c r="N24" i="5"/>
  <c r="O24" i="5"/>
  <c r="P24" i="5"/>
  <c r="Q24" i="5"/>
  <c r="R24" i="5"/>
  <c r="S24" i="5"/>
  <c r="T24" i="5"/>
  <c r="U24" i="5"/>
  <c r="V24" i="5"/>
  <c r="W24" i="5"/>
  <c r="X24" i="5"/>
  <c r="Y24" i="5"/>
  <c r="Z24" i="5"/>
  <c r="AA24" i="5"/>
  <c r="AB24" i="5"/>
  <c r="AC24" i="5"/>
  <c r="AD24" i="5"/>
  <c r="AE24" i="5"/>
  <c r="AF24" i="5"/>
  <c r="AG24" i="5"/>
  <c r="AH24" i="5"/>
  <c r="AI24" i="5"/>
  <c r="AJ24" i="5"/>
  <c r="AK24" i="5"/>
  <c r="AL24" i="5"/>
  <c r="AM24" i="5"/>
  <c r="AN24" i="5"/>
  <c r="AO24" i="5"/>
  <c r="AP24" i="5"/>
  <c r="AQ24" i="5"/>
  <c r="AR24" i="5"/>
  <c r="AS24" i="5"/>
  <c r="AT24" i="5"/>
  <c r="AU24" i="5"/>
  <c r="AV24" i="5"/>
  <c r="AW24" i="5"/>
  <c r="AX24" i="5"/>
  <c r="AY24" i="5"/>
  <c r="AZ24" i="5"/>
  <c r="BA24" i="5"/>
  <c r="BB24" i="5"/>
  <c r="BC24" i="5"/>
  <c r="BD24" i="5"/>
  <c r="BE24" i="5"/>
  <c r="BF24" i="5"/>
  <c r="BG24" i="5"/>
  <c r="BH24" i="5"/>
  <c r="BI24" i="5"/>
  <c r="BJ24" i="5"/>
  <c r="BK24" i="5"/>
  <c r="BL24" i="5"/>
  <c r="BM24" i="5"/>
  <c r="BN24" i="5"/>
  <c r="BO24" i="5"/>
  <c r="BP24" i="5"/>
  <c r="BQ24" i="5"/>
  <c r="BR24" i="5"/>
  <c r="BS24" i="5"/>
  <c r="BT24" i="5"/>
  <c r="BU24" i="5"/>
  <c r="BV24" i="5"/>
  <c r="BW24" i="5"/>
  <c r="BX24" i="5"/>
  <c r="BY24" i="5"/>
  <c r="BZ24" i="5"/>
  <c r="CA24" i="5"/>
  <c r="CB24" i="5"/>
  <c r="CC24" i="5"/>
  <c r="CD24" i="5"/>
  <c r="CE24" i="5"/>
  <c r="CF24" i="5"/>
  <c r="CG24" i="5"/>
  <c r="CH24" i="5"/>
  <c r="CI24" i="5"/>
  <c r="CJ24" i="5"/>
  <c r="CK24" i="5"/>
  <c r="CL24" i="5"/>
  <c r="CM24" i="5"/>
  <c r="CN24" i="5"/>
  <c r="CO24" i="5"/>
  <c r="CP24" i="5"/>
  <c r="CQ24" i="5"/>
  <c r="CR24" i="5"/>
  <c r="CS24" i="5"/>
  <c r="CT24" i="5"/>
  <c r="CU24" i="5"/>
  <c r="CV24" i="5"/>
  <c r="CW24" i="5"/>
  <c r="CX24" i="5"/>
  <c r="CY24" i="5"/>
  <c r="CZ24" i="5"/>
  <c r="DA24" i="5"/>
  <c r="DB24" i="5"/>
  <c r="DC24" i="5"/>
  <c r="DD24" i="5"/>
  <c r="DE24" i="5"/>
  <c r="DF24" i="5"/>
  <c r="DG24" i="5"/>
  <c r="DH24" i="5"/>
  <c r="DI24" i="5"/>
  <c r="DJ24" i="5"/>
  <c r="DK24" i="5"/>
  <c r="DL24" i="5"/>
  <c r="DM24" i="5"/>
  <c r="DN24" i="5"/>
  <c r="DO24" i="5"/>
  <c r="DP24" i="5"/>
  <c r="DQ24" i="5"/>
  <c r="DR24" i="5"/>
  <c r="DS24" i="5"/>
  <c r="DT24" i="5"/>
  <c r="DU24" i="5"/>
  <c r="DV24" i="5"/>
  <c r="DW24" i="5"/>
  <c r="DX24" i="5"/>
  <c r="DY24" i="5"/>
  <c r="DZ24" i="5"/>
  <c r="EA24" i="5"/>
  <c r="EB24" i="5"/>
  <c r="EC24" i="5"/>
  <c r="ED24" i="5"/>
  <c r="EE24" i="5"/>
  <c r="EF24" i="5"/>
  <c r="EG24" i="5"/>
  <c r="EH24" i="5"/>
  <c r="EI24" i="5"/>
  <c r="EJ24" i="5"/>
  <c r="EK24" i="5"/>
  <c r="EL24" i="5"/>
  <c r="EM24" i="5"/>
  <c r="EN24" i="5"/>
  <c r="EO24" i="5"/>
  <c r="EP24" i="5"/>
  <c r="EQ24" i="5"/>
  <c r="ER24" i="5"/>
  <c r="ES24" i="5"/>
  <c r="ET24" i="5"/>
  <c r="EU24" i="5"/>
  <c r="EV24" i="5"/>
  <c r="EW24" i="5"/>
  <c r="EX24" i="5"/>
  <c r="EY24" i="5"/>
  <c r="EZ24" i="5"/>
  <c r="FA24" i="5"/>
  <c r="FB24" i="5"/>
  <c r="FC24" i="5"/>
  <c r="FD24" i="5"/>
  <c r="FE24" i="5"/>
  <c r="FF24" i="5"/>
  <c r="FG24" i="5"/>
  <c r="FH24" i="5"/>
  <c r="FI24" i="5"/>
  <c r="FJ24" i="5"/>
  <c r="FK24" i="5"/>
  <c r="FL24" i="5"/>
  <c r="FM24" i="5"/>
  <c r="FN24" i="5"/>
  <c r="FO24" i="5"/>
  <c r="FP24" i="5"/>
  <c r="FQ24" i="5"/>
  <c r="FR24" i="5"/>
  <c r="FS24" i="5"/>
  <c r="FT24" i="5"/>
  <c r="FU24" i="5"/>
  <c r="FV24" i="5"/>
  <c r="FW24" i="5"/>
  <c r="FX24" i="5"/>
  <c r="FY24" i="5"/>
  <c r="FZ24" i="5"/>
  <c r="GA24" i="5"/>
  <c r="GB24" i="5"/>
  <c r="GC24" i="5"/>
  <c r="GD24" i="5"/>
  <c r="GE24" i="5"/>
  <c r="GF24" i="5"/>
  <c r="GG24" i="5"/>
  <c r="GH24" i="5"/>
  <c r="GI24" i="5"/>
  <c r="GJ24" i="5"/>
  <c r="GK24" i="5"/>
  <c r="GL24" i="5"/>
  <c r="GM24" i="5"/>
  <c r="GN24" i="5"/>
  <c r="GO24" i="5"/>
  <c r="GP24" i="5"/>
  <c r="GQ24" i="5"/>
  <c r="GR24" i="5"/>
  <c r="GS24" i="5"/>
  <c r="GT24" i="5"/>
  <c r="GU24" i="5"/>
  <c r="GV24" i="5"/>
  <c r="GW24" i="5"/>
  <c r="GX24" i="5"/>
  <c r="GY24" i="5"/>
  <c r="GZ24" i="5"/>
  <c r="HA24" i="5"/>
  <c r="HB24" i="5"/>
  <c r="HC24" i="5"/>
  <c r="HD24" i="5"/>
  <c r="HE24" i="5"/>
  <c r="HF24" i="5"/>
  <c r="HG24" i="5"/>
  <c r="HH24" i="5"/>
  <c r="HI24" i="5"/>
  <c r="HJ24" i="5"/>
  <c r="HK24" i="5"/>
  <c r="HL24" i="5"/>
  <c r="HM24" i="5"/>
  <c r="HN24" i="5"/>
  <c r="HO24" i="5"/>
  <c r="HP24" i="5"/>
  <c r="HQ24" i="5"/>
  <c r="HR24" i="5"/>
  <c r="HS24" i="5"/>
  <c r="HT24" i="5"/>
  <c r="HU24" i="5"/>
  <c r="HV24" i="5"/>
  <c r="HW24" i="5"/>
  <c r="HX24" i="5"/>
  <c r="HY24" i="5"/>
  <c r="HZ24" i="5"/>
  <c r="IA24" i="5"/>
  <c r="IB24" i="5"/>
  <c r="IC24" i="5"/>
  <c r="ID24" i="5"/>
  <c r="IE24" i="5"/>
  <c r="IF24" i="5"/>
  <c r="IG24" i="5"/>
  <c r="IH24" i="5"/>
  <c r="II24" i="5"/>
  <c r="IJ24" i="5"/>
  <c r="IK24" i="5"/>
  <c r="IL24" i="5"/>
  <c r="IM24" i="5"/>
  <c r="IN24" i="5"/>
  <c r="IO24" i="5"/>
  <c r="IP24" i="5"/>
  <c r="IQ24" i="5"/>
  <c r="IR24" i="5"/>
  <c r="IS24" i="5"/>
  <c r="IT24" i="5"/>
  <c r="IU24" i="5"/>
  <c r="IV24" i="5"/>
  <c r="IW24" i="5"/>
  <c r="IX24" i="5"/>
  <c r="IY24" i="5"/>
  <c r="IZ24" i="5"/>
  <c r="JA24" i="5"/>
  <c r="JB24" i="5"/>
  <c r="JC24" i="5"/>
  <c r="JD24" i="5"/>
  <c r="C25" i="5"/>
  <c r="D25" i="5"/>
  <c r="E25" i="5"/>
  <c r="F25" i="5"/>
  <c r="G25" i="5"/>
  <c r="H25" i="5"/>
  <c r="I25" i="5"/>
  <c r="J25" i="5"/>
  <c r="K25" i="5"/>
  <c r="L25" i="5"/>
  <c r="M25" i="5"/>
  <c r="N25" i="5"/>
  <c r="O25" i="5"/>
  <c r="P25" i="5"/>
  <c r="Q25" i="5"/>
  <c r="R25" i="5"/>
  <c r="S25" i="5"/>
  <c r="T25" i="5"/>
  <c r="U25" i="5"/>
  <c r="V25" i="5"/>
  <c r="W25" i="5"/>
  <c r="X25" i="5"/>
  <c r="Y25" i="5"/>
  <c r="Z25" i="5"/>
  <c r="AA25" i="5"/>
  <c r="AB25" i="5"/>
  <c r="AC25" i="5"/>
  <c r="AD25" i="5"/>
  <c r="AE25" i="5"/>
  <c r="AF25" i="5"/>
  <c r="AG25" i="5"/>
  <c r="AH25" i="5"/>
  <c r="AI25" i="5"/>
  <c r="AJ25" i="5"/>
  <c r="AK25" i="5"/>
  <c r="AL25" i="5"/>
  <c r="AM25" i="5"/>
  <c r="AN25" i="5"/>
  <c r="AO25" i="5"/>
  <c r="AP25" i="5"/>
  <c r="AQ25" i="5"/>
  <c r="AR25" i="5"/>
  <c r="AS25" i="5"/>
  <c r="AT25" i="5"/>
  <c r="AU25" i="5"/>
  <c r="AV25" i="5"/>
  <c r="AW25" i="5"/>
  <c r="AX25" i="5"/>
  <c r="AY25" i="5"/>
  <c r="AZ25" i="5"/>
  <c r="BA25" i="5"/>
  <c r="BB25" i="5"/>
  <c r="BC25" i="5"/>
  <c r="BD25" i="5"/>
  <c r="BE25" i="5"/>
  <c r="BF25" i="5"/>
  <c r="BG25" i="5"/>
  <c r="BH25" i="5"/>
  <c r="BI25" i="5"/>
  <c r="BJ25" i="5"/>
  <c r="BK25" i="5"/>
  <c r="BL25" i="5"/>
  <c r="BM25" i="5"/>
  <c r="BN25" i="5"/>
  <c r="BO25" i="5"/>
  <c r="BP25" i="5"/>
  <c r="BQ25" i="5"/>
  <c r="BR25" i="5"/>
  <c r="BS25" i="5"/>
  <c r="BT25" i="5"/>
  <c r="BU25" i="5"/>
  <c r="BV25" i="5"/>
  <c r="BW25" i="5"/>
  <c r="BX25" i="5"/>
  <c r="BY25" i="5"/>
  <c r="BZ25" i="5"/>
  <c r="CA25" i="5"/>
  <c r="CB25" i="5"/>
  <c r="CC25" i="5"/>
  <c r="CD25" i="5"/>
  <c r="CE25" i="5"/>
  <c r="CF25" i="5"/>
  <c r="CG25" i="5"/>
  <c r="CH25" i="5"/>
  <c r="CI25" i="5"/>
  <c r="CJ25" i="5"/>
  <c r="CK25" i="5"/>
  <c r="CL25" i="5"/>
  <c r="CM25" i="5"/>
  <c r="CN25" i="5"/>
  <c r="CO25" i="5"/>
  <c r="CP25" i="5"/>
  <c r="CQ25" i="5"/>
  <c r="CR25" i="5"/>
  <c r="CS25" i="5"/>
  <c r="CT25" i="5"/>
  <c r="CU25" i="5"/>
  <c r="CV25" i="5"/>
  <c r="CW25" i="5"/>
  <c r="CX25" i="5"/>
  <c r="CY25" i="5"/>
  <c r="CZ25" i="5"/>
  <c r="DA25" i="5"/>
  <c r="DB25" i="5"/>
  <c r="DC25" i="5"/>
  <c r="DD25" i="5"/>
  <c r="DE25" i="5"/>
  <c r="DF25" i="5"/>
  <c r="DG25" i="5"/>
  <c r="DH25" i="5"/>
  <c r="DI25" i="5"/>
  <c r="DJ25" i="5"/>
  <c r="DK25" i="5"/>
  <c r="DL25" i="5"/>
  <c r="DM25" i="5"/>
  <c r="DN25" i="5"/>
  <c r="DO25" i="5"/>
  <c r="DP25" i="5"/>
  <c r="DQ25" i="5"/>
  <c r="DR25" i="5"/>
  <c r="DS25" i="5"/>
  <c r="DT25" i="5"/>
  <c r="DU25" i="5"/>
  <c r="DV25" i="5"/>
  <c r="DW25" i="5"/>
  <c r="DX25" i="5"/>
  <c r="DY25" i="5"/>
  <c r="DZ25" i="5"/>
  <c r="EA25" i="5"/>
  <c r="EB25" i="5"/>
  <c r="EC25" i="5"/>
  <c r="ED25" i="5"/>
  <c r="EE25" i="5"/>
  <c r="EF25" i="5"/>
  <c r="EG25" i="5"/>
  <c r="EH25" i="5"/>
  <c r="EI25" i="5"/>
  <c r="EJ25" i="5"/>
  <c r="EK25" i="5"/>
  <c r="EL25" i="5"/>
  <c r="EM25" i="5"/>
  <c r="EN25" i="5"/>
  <c r="EO25" i="5"/>
  <c r="EP25" i="5"/>
  <c r="EQ25" i="5"/>
  <c r="ER25" i="5"/>
  <c r="ES25" i="5"/>
  <c r="ET25" i="5"/>
  <c r="EU25" i="5"/>
  <c r="EV25" i="5"/>
  <c r="EW25" i="5"/>
  <c r="EX25" i="5"/>
  <c r="EY25" i="5"/>
  <c r="EZ25" i="5"/>
  <c r="FA25" i="5"/>
  <c r="FB25" i="5"/>
  <c r="FC25" i="5"/>
  <c r="FD25" i="5"/>
  <c r="FE25" i="5"/>
  <c r="FF25" i="5"/>
  <c r="FG25" i="5"/>
  <c r="FH25" i="5"/>
  <c r="FI25" i="5"/>
  <c r="FJ25" i="5"/>
  <c r="FK25" i="5"/>
  <c r="FL25" i="5"/>
  <c r="FM25" i="5"/>
  <c r="FN25" i="5"/>
  <c r="FO25" i="5"/>
  <c r="FP25" i="5"/>
  <c r="FQ25" i="5"/>
  <c r="FR25" i="5"/>
  <c r="FS25" i="5"/>
  <c r="FT25" i="5"/>
  <c r="FU25" i="5"/>
  <c r="FV25" i="5"/>
  <c r="FW25" i="5"/>
  <c r="FX25" i="5"/>
  <c r="FY25" i="5"/>
  <c r="FZ25" i="5"/>
  <c r="GA25" i="5"/>
  <c r="GB25" i="5"/>
  <c r="GC25" i="5"/>
  <c r="GD25" i="5"/>
  <c r="GE25" i="5"/>
  <c r="GF25" i="5"/>
  <c r="GG25" i="5"/>
  <c r="GH25" i="5"/>
  <c r="GI25" i="5"/>
  <c r="GJ25" i="5"/>
  <c r="GK25" i="5"/>
  <c r="GL25" i="5"/>
  <c r="GM25" i="5"/>
  <c r="GN25" i="5"/>
  <c r="GO25" i="5"/>
  <c r="GP25" i="5"/>
  <c r="GQ25" i="5"/>
  <c r="GR25" i="5"/>
  <c r="GS25" i="5"/>
  <c r="GT25" i="5"/>
  <c r="GU25" i="5"/>
  <c r="GV25" i="5"/>
  <c r="GW25" i="5"/>
  <c r="GX25" i="5"/>
  <c r="GY25" i="5"/>
  <c r="GZ25" i="5"/>
  <c r="HA25" i="5"/>
  <c r="HB25" i="5"/>
  <c r="HC25" i="5"/>
  <c r="HD25" i="5"/>
  <c r="HE25" i="5"/>
  <c r="HF25" i="5"/>
  <c r="HG25" i="5"/>
  <c r="HH25" i="5"/>
  <c r="HI25" i="5"/>
  <c r="HJ25" i="5"/>
  <c r="HK25" i="5"/>
  <c r="HL25" i="5"/>
  <c r="HM25" i="5"/>
  <c r="HN25" i="5"/>
  <c r="HO25" i="5"/>
  <c r="HP25" i="5"/>
  <c r="HQ25" i="5"/>
  <c r="HR25" i="5"/>
  <c r="HS25" i="5"/>
  <c r="HT25" i="5"/>
  <c r="HU25" i="5"/>
  <c r="HV25" i="5"/>
  <c r="HW25" i="5"/>
  <c r="HX25" i="5"/>
  <c r="HY25" i="5"/>
  <c r="HZ25" i="5"/>
  <c r="IA25" i="5"/>
  <c r="IB25" i="5"/>
  <c r="IC25" i="5"/>
  <c r="ID25" i="5"/>
  <c r="IE25" i="5"/>
  <c r="IF25" i="5"/>
  <c r="IG25" i="5"/>
  <c r="IH25" i="5"/>
  <c r="II25" i="5"/>
  <c r="IJ25" i="5"/>
  <c r="IK25" i="5"/>
  <c r="IL25" i="5"/>
  <c r="IM25" i="5"/>
  <c r="IN25" i="5"/>
  <c r="IO25" i="5"/>
  <c r="IP25" i="5"/>
  <c r="IQ25" i="5"/>
  <c r="IR25" i="5"/>
  <c r="IS25" i="5"/>
  <c r="IT25" i="5"/>
  <c r="IU25" i="5"/>
  <c r="IV25" i="5"/>
  <c r="IW25" i="5"/>
  <c r="IX25" i="5"/>
  <c r="IY25" i="5"/>
  <c r="IZ25" i="5"/>
  <c r="JA25" i="5"/>
  <c r="JB25" i="5"/>
  <c r="JC25" i="5"/>
  <c r="JD25" i="5"/>
  <c r="C26" i="5"/>
  <c r="D26" i="5"/>
  <c r="E26" i="5"/>
  <c r="F26" i="5"/>
  <c r="G26" i="5"/>
  <c r="H26" i="5"/>
  <c r="I26" i="5"/>
  <c r="J26" i="5"/>
  <c r="K26" i="5"/>
  <c r="L26" i="5"/>
  <c r="M26" i="5"/>
  <c r="N26" i="5"/>
  <c r="O26" i="5"/>
  <c r="P26" i="5"/>
  <c r="Q26" i="5"/>
  <c r="R26" i="5"/>
  <c r="S26" i="5"/>
  <c r="T26" i="5"/>
  <c r="U26" i="5"/>
  <c r="V26" i="5"/>
  <c r="W26" i="5"/>
  <c r="X26" i="5"/>
  <c r="Y26" i="5"/>
  <c r="Z26" i="5"/>
  <c r="AA26" i="5"/>
  <c r="AB26" i="5"/>
  <c r="AC26" i="5"/>
  <c r="AD26" i="5"/>
  <c r="AE26" i="5"/>
  <c r="AF26" i="5"/>
  <c r="AG26" i="5"/>
  <c r="AH26" i="5"/>
  <c r="AI26" i="5"/>
  <c r="AJ26" i="5"/>
  <c r="AK26" i="5"/>
  <c r="AL26" i="5"/>
  <c r="AM26" i="5"/>
  <c r="AN26" i="5"/>
  <c r="AO26" i="5"/>
  <c r="AP26" i="5"/>
  <c r="AQ26" i="5"/>
  <c r="AR26" i="5"/>
  <c r="AS26" i="5"/>
  <c r="AT26" i="5"/>
  <c r="AU26" i="5"/>
  <c r="AV26" i="5"/>
  <c r="AW26" i="5"/>
  <c r="AX26" i="5"/>
  <c r="AY26" i="5"/>
  <c r="AZ26" i="5"/>
  <c r="BA26" i="5"/>
  <c r="BB26" i="5"/>
  <c r="BC26" i="5"/>
  <c r="BD26" i="5"/>
  <c r="BE26" i="5"/>
  <c r="BF26" i="5"/>
  <c r="BG26" i="5"/>
  <c r="BH26" i="5"/>
  <c r="BI26" i="5"/>
  <c r="BJ26" i="5"/>
  <c r="BK26" i="5"/>
  <c r="BL26" i="5"/>
  <c r="BM26" i="5"/>
  <c r="BN26" i="5"/>
  <c r="BO26" i="5"/>
  <c r="BP26" i="5"/>
  <c r="BQ26" i="5"/>
  <c r="BR26" i="5"/>
  <c r="BS26" i="5"/>
  <c r="BT26" i="5"/>
  <c r="BU26" i="5"/>
  <c r="BV26" i="5"/>
  <c r="BW26" i="5"/>
  <c r="BX26" i="5"/>
  <c r="BY26" i="5"/>
  <c r="BZ26" i="5"/>
  <c r="CA26" i="5"/>
  <c r="CB26" i="5"/>
  <c r="CC26" i="5"/>
  <c r="CD26" i="5"/>
  <c r="CE26" i="5"/>
  <c r="CF26" i="5"/>
  <c r="CG26" i="5"/>
  <c r="CH26" i="5"/>
  <c r="CI26" i="5"/>
  <c r="CJ26" i="5"/>
  <c r="CK26" i="5"/>
  <c r="CL26" i="5"/>
  <c r="CM26" i="5"/>
  <c r="CN26" i="5"/>
  <c r="CO26" i="5"/>
  <c r="CP26" i="5"/>
  <c r="CQ26" i="5"/>
  <c r="CR26" i="5"/>
  <c r="CS26" i="5"/>
  <c r="CT26" i="5"/>
  <c r="CU26" i="5"/>
  <c r="CV26" i="5"/>
  <c r="CW26" i="5"/>
  <c r="CX26" i="5"/>
  <c r="CY26" i="5"/>
  <c r="CZ26" i="5"/>
  <c r="DA26" i="5"/>
  <c r="DB26" i="5"/>
  <c r="DC26" i="5"/>
  <c r="DD26" i="5"/>
  <c r="DE26" i="5"/>
  <c r="DF26" i="5"/>
  <c r="DG26" i="5"/>
  <c r="DH26" i="5"/>
  <c r="DI26" i="5"/>
  <c r="DJ26" i="5"/>
  <c r="DK26" i="5"/>
  <c r="DL26" i="5"/>
  <c r="DM26" i="5"/>
  <c r="DN26" i="5"/>
  <c r="DO26" i="5"/>
  <c r="DP26" i="5"/>
  <c r="DQ26" i="5"/>
  <c r="DR26" i="5"/>
  <c r="DS26" i="5"/>
  <c r="DT26" i="5"/>
  <c r="DU26" i="5"/>
  <c r="DV26" i="5"/>
  <c r="DW26" i="5"/>
  <c r="DX26" i="5"/>
  <c r="DY26" i="5"/>
  <c r="DZ26" i="5"/>
  <c r="EA26" i="5"/>
  <c r="EB26" i="5"/>
  <c r="EC26" i="5"/>
  <c r="ED26" i="5"/>
  <c r="EE26" i="5"/>
  <c r="EF26" i="5"/>
  <c r="EG26" i="5"/>
  <c r="EH26" i="5"/>
  <c r="EI26" i="5"/>
  <c r="EJ26" i="5"/>
  <c r="EK26" i="5"/>
  <c r="EL26" i="5"/>
  <c r="EM26" i="5"/>
  <c r="EN26" i="5"/>
  <c r="EO26" i="5"/>
  <c r="EP26" i="5"/>
  <c r="EQ26" i="5"/>
  <c r="ER26" i="5"/>
  <c r="ES26" i="5"/>
  <c r="ET26" i="5"/>
  <c r="EU26" i="5"/>
  <c r="EV26" i="5"/>
  <c r="EW26" i="5"/>
  <c r="EX26" i="5"/>
  <c r="EY26" i="5"/>
  <c r="EZ26" i="5"/>
  <c r="FA26" i="5"/>
  <c r="FB26" i="5"/>
  <c r="FC26" i="5"/>
  <c r="FD26" i="5"/>
  <c r="FE26" i="5"/>
  <c r="FF26" i="5"/>
  <c r="FG26" i="5"/>
  <c r="FH26" i="5"/>
  <c r="FI26" i="5"/>
  <c r="FJ26" i="5"/>
  <c r="FK26" i="5"/>
  <c r="FL26" i="5"/>
  <c r="FM26" i="5"/>
  <c r="FN26" i="5"/>
  <c r="FO26" i="5"/>
  <c r="FP26" i="5"/>
  <c r="FQ26" i="5"/>
  <c r="FR26" i="5"/>
  <c r="FS26" i="5"/>
  <c r="FT26" i="5"/>
  <c r="FU26" i="5"/>
  <c r="FV26" i="5"/>
  <c r="FW26" i="5"/>
  <c r="FX26" i="5"/>
  <c r="FY26" i="5"/>
  <c r="FZ26" i="5"/>
  <c r="GA26" i="5"/>
  <c r="GB26" i="5"/>
  <c r="GC26" i="5"/>
  <c r="GD26" i="5"/>
  <c r="GE26" i="5"/>
  <c r="GF26" i="5"/>
  <c r="GG26" i="5"/>
  <c r="GH26" i="5"/>
  <c r="GI26" i="5"/>
  <c r="GJ26" i="5"/>
  <c r="GK26" i="5"/>
  <c r="GL26" i="5"/>
  <c r="GM26" i="5"/>
  <c r="GN26" i="5"/>
  <c r="GO26" i="5"/>
  <c r="GP26" i="5"/>
  <c r="GQ26" i="5"/>
  <c r="GR26" i="5"/>
  <c r="GS26" i="5"/>
  <c r="GT26" i="5"/>
  <c r="GU26" i="5"/>
  <c r="GV26" i="5"/>
  <c r="GW26" i="5"/>
  <c r="GX26" i="5"/>
  <c r="GY26" i="5"/>
  <c r="GZ26" i="5"/>
  <c r="HA26" i="5"/>
  <c r="HB26" i="5"/>
  <c r="HC26" i="5"/>
  <c r="HD26" i="5"/>
  <c r="HE26" i="5"/>
  <c r="HF26" i="5"/>
  <c r="HG26" i="5"/>
  <c r="HH26" i="5"/>
  <c r="HI26" i="5"/>
  <c r="HJ26" i="5"/>
  <c r="HK26" i="5"/>
  <c r="HL26" i="5"/>
  <c r="HM26" i="5"/>
  <c r="HN26" i="5"/>
  <c r="HO26" i="5"/>
  <c r="HP26" i="5"/>
  <c r="HQ26" i="5"/>
  <c r="HR26" i="5"/>
  <c r="HS26" i="5"/>
  <c r="HT26" i="5"/>
  <c r="HU26" i="5"/>
  <c r="HV26" i="5"/>
  <c r="HW26" i="5"/>
  <c r="HX26" i="5"/>
  <c r="HY26" i="5"/>
  <c r="HZ26" i="5"/>
  <c r="IA26" i="5"/>
  <c r="IB26" i="5"/>
  <c r="IC26" i="5"/>
  <c r="ID26" i="5"/>
  <c r="IE26" i="5"/>
  <c r="IF26" i="5"/>
  <c r="IG26" i="5"/>
  <c r="IH26" i="5"/>
  <c r="II26" i="5"/>
  <c r="IJ26" i="5"/>
  <c r="IK26" i="5"/>
  <c r="IL26" i="5"/>
  <c r="IM26" i="5"/>
  <c r="IN26" i="5"/>
  <c r="IO26" i="5"/>
  <c r="IP26" i="5"/>
  <c r="IQ26" i="5"/>
  <c r="IR26" i="5"/>
  <c r="IS26" i="5"/>
  <c r="IT26" i="5"/>
  <c r="IU26" i="5"/>
  <c r="IV26" i="5"/>
  <c r="IW26" i="5"/>
  <c r="IX26" i="5"/>
  <c r="IY26" i="5"/>
  <c r="IZ26" i="5"/>
  <c r="JA26" i="5"/>
  <c r="JB26" i="5"/>
  <c r="JC26" i="5"/>
  <c r="JD26" i="5"/>
  <c r="C27" i="5"/>
  <c r="D27" i="5"/>
  <c r="E27" i="5"/>
  <c r="F27" i="5"/>
  <c r="G27" i="5"/>
  <c r="H27" i="5"/>
  <c r="I27" i="5"/>
  <c r="J27" i="5"/>
  <c r="K27" i="5"/>
  <c r="L27" i="5"/>
  <c r="M27" i="5"/>
  <c r="N27" i="5"/>
  <c r="O27" i="5"/>
  <c r="P27" i="5"/>
  <c r="Q27" i="5"/>
  <c r="R27" i="5"/>
  <c r="S27" i="5"/>
  <c r="T27" i="5"/>
  <c r="U27" i="5"/>
  <c r="V27" i="5"/>
  <c r="W27" i="5"/>
  <c r="X27" i="5"/>
  <c r="Y27" i="5"/>
  <c r="Z27" i="5"/>
  <c r="AA27" i="5"/>
  <c r="AB27" i="5"/>
  <c r="AC27" i="5"/>
  <c r="AD27" i="5"/>
  <c r="AE27" i="5"/>
  <c r="AF27" i="5"/>
  <c r="AG27" i="5"/>
  <c r="AH27" i="5"/>
  <c r="AI27" i="5"/>
  <c r="AJ27" i="5"/>
  <c r="AK27" i="5"/>
  <c r="AL27" i="5"/>
  <c r="AM27" i="5"/>
  <c r="AN27" i="5"/>
  <c r="AO27" i="5"/>
  <c r="AP27" i="5"/>
  <c r="AQ27" i="5"/>
  <c r="AR27" i="5"/>
  <c r="AS27" i="5"/>
  <c r="AT27" i="5"/>
  <c r="AU27" i="5"/>
  <c r="AV27" i="5"/>
  <c r="AW27" i="5"/>
  <c r="AX27" i="5"/>
  <c r="AY27" i="5"/>
  <c r="AZ27" i="5"/>
  <c r="BA27" i="5"/>
  <c r="BB27" i="5"/>
  <c r="BC27" i="5"/>
  <c r="BD27" i="5"/>
  <c r="BE27" i="5"/>
  <c r="BF27" i="5"/>
  <c r="BG27" i="5"/>
  <c r="BH27" i="5"/>
  <c r="BI27" i="5"/>
  <c r="BJ27" i="5"/>
  <c r="BK27" i="5"/>
  <c r="BL27" i="5"/>
  <c r="BM27" i="5"/>
  <c r="BN27" i="5"/>
  <c r="BO27" i="5"/>
  <c r="BP27" i="5"/>
  <c r="BQ27" i="5"/>
  <c r="BR27" i="5"/>
  <c r="BS27" i="5"/>
  <c r="BT27" i="5"/>
  <c r="BU27" i="5"/>
  <c r="BV27" i="5"/>
  <c r="BW27" i="5"/>
  <c r="BX27" i="5"/>
  <c r="BY27" i="5"/>
  <c r="BZ27" i="5"/>
  <c r="CA27" i="5"/>
  <c r="CB27" i="5"/>
  <c r="CC27" i="5"/>
  <c r="CD27" i="5"/>
  <c r="CE27" i="5"/>
  <c r="CF27" i="5"/>
  <c r="CG27" i="5"/>
  <c r="CH27" i="5"/>
  <c r="CI27" i="5"/>
  <c r="CJ27" i="5"/>
  <c r="CK27" i="5"/>
  <c r="CL27" i="5"/>
  <c r="CM27" i="5"/>
  <c r="CN27" i="5"/>
  <c r="CO27" i="5"/>
  <c r="CP27" i="5"/>
  <c r="CQ27" i="5"/>
  <c r="CR27" i="5"/>
  <c r="CS27" i="5"/>
  <c r="CT27" i="5"/>
  <c r="CU27" i="5"/>
  <c r="CV27" i="5"/>
  <c r="CW27" i="5"/>
  <c r="CX27" i="5"/>
  <c r="CY27" i="5"/>
  <c r="CZ27" i="5"/>
  <c r="DA27" i="5"/>
  <c r="DB27" i="5"/>
  <c r="DC27" i="5"/>
  <c r="DD27" i="5"/>
  <c r="DE27" i="5"/>
  <c r="DF27" i="5"/>
  <c r="DG27" i="5"/>
  <c r="DH27" i="5"/>
  <c r="DI27" i="5"/>
  <c r="DJ27" i="5"/>
  <c r="DK27" i="5"/>
  <c r="DL27" i="5"/>
  <c r="DM27" i="5"/>
  <c r="DN27" i="5"/>
  <c r="DO27" i="5"/>
  <c r="DP27" i="5"/>
  <c r="DQ27" i="5"/>
  <c r="DR27" i="5"/>
  <c r="DS27" i="5"/>
  <c r="DT27" i="5"/>
  <c r="DU27" i="5"/>
  <c r="DV27" i="5"/>
  <c r="DW27" i="5"/>
  <c r="DX27" i="5"/>
  <c r="DY27" i="5"/>
  <c r="DZ27" i="5"/>
  <c r="EA27" i="5"/>
  <c r="EB27" i="5"/>
  <c r="EC27" i="5"/>
  <c r="ED27" i="5"/>
  <c r="EE27" i="5"/>
  <c r="EF27" i="5"/>
  <c r="EG27" i="5"/>
  <c r="EH27" i="5"/>
  <c r="EI27" i="5"/>
  <c r="EJ27" i="5"/>
  <c r="EK27" i="5"/>
  <c r="EL27" i="5"/>
  <c r="EM27" i="5"/>
  <c r="EN27" i="5"/>
  <c r="EO27" i="5"/>
  <c r="EP27" i="5"/>
  <c r="EQ27" i="5"/>
  <c r="ER27" i="5"/>
  <c r="ES27" i="5"/>
  <c r="ET27" i="5"/>
  <c r="EU27" i="5"/>
  <c r="EV27" i="5"/>
  <c r="EW27" i="5"/>
  <c r="EX27" i="5"/>
  <c r="EY27" i="5"/>
  <c r="EZ27" i="5"/>
  <c r="FA27" i="5"/>
  <c r="FB27" i="5"/>
  <c r="FC27" i="5"/>
  <c r="FD27" i="5"/>
  <c r="FE27" i="5"/>
  <c r="FF27" i="5"/>
  <c r="FG27" i="5"/>
  <c r="FH27" i="5"/>
  <c r="FI27" i="5"/>
  <c r="FJ27" i="5"/>
  <c r="FK27" i="5"/>
  <c r="FL27" i="5"/>
  <c r="FM27" i="5"/>
  <c r="FN27" i="5"/>
  <c r="FO27" i="5"/>
  <c r="FP27" i="5"/>
  <c r="FQ27" i="5"/>
  <c r="FR27" i="5"/>
  <c r="FS27" i="5"/>
  <c r="FT27" i="5"/>
  <c r="FU27" i="5"/>
  <c r="FV27" i="5"/>
  <c r="FW27" i="5"/>
  <c r="FX27" i="5"/>
  <c r="FY27" i="5"/>
  <c r="FZ27" i="5"/>
  <c r="GA27" i="5"/>
  <c r="GB27" i="5"/>
  <c r="GC27" i="5"/>
  <c r="GD27" i="5"/>
  <c r="GE27" i="5"/>
  <c r="GF27" i="5"/>
  <c r="GG27" i="5"/>
  <c r="GH27" i="5"/>
  <c r="GI27" i="5"/>
  <c r="GJ27" i="5"/>
  <c r="GK27" i="5"/>
  <c r="GL27" i="5"/>
  <c r="GM27" i="5"/>
  <c r="GN27" i="5"/>
  <c r="GO27" i="5"/>
  <c r="GP27" i="5"/>
  <c r="GQ27" i="5"/>
  <c r="GR27" i="5"/>
  <c r="GS27" i="5"/>
  <c r="GT27" i="5"/>
  <c r="GU27" i="5"/>
  <c r="GV27" i="5"/>
  <c r="GW27" i="5"/>
  <c r="GX27" i="5"/>
  <c r="GY27" i="5"/>
  <c r="GZ27" i="5"/>
  <c r="HA27" i="5"/>
  <c r="HB27" i="5"/>
  <c r="HC27" i="5"/>
  <c r="HD27" i="5"/>
  <c r="HE27" i="5"/>
  <c r="HF27" i="5"/>
  <c r="HG27" i="5"/>
  <c r="HH27" i="5"/>
  <c r="HI27" i="5"/>
  <c r="HJ27" i="5"/>
  <c r="HK27" i="5"/>
  <c r="HL27" i="5"/>
  <c r="HM27" i="5"/>
  <c r="HN27" i="5"/>
  <c r="HO27" i="5"/>
  <c r="HP27" i="5"/>
  <c r="HQ27" i="5"/>
  <c r="HR27" i="5"/>
  <c r="HS27" i="5"/>
  <c r="HT27" i="5"/>
  <c r="HU27" i="5"/>
  <c r="HV27" i="5"/>
  <c r="HW27" i="5"/>
  <c r="HX27" i="5"/>
  <c r="HY27" i="5"/>
  <c r="HZ27" i="5"/>
  <c r="IA27" i="5"/>
  <c r="IB27" i="5"/>
  <c r="IC27" i="5"/>
  <c r="ID27" i="5"/>
  <c r="IE27" i="5"/>
  <c r="IF27" i="5"/>
  <c r="IG27" i="5"/>
  <c r="IH27" i="5"/>
  <c r="II27" i="5"/>
  <c r="IJ27" i="5"/>
  <c r="IK27" i="5"/>
  <c r="IL27" i="5"/>
  <c r="IM27" i="5"/>
  <c r="IN27" i="5"/>
  <c r="IO27" i="5"/>
  <c r="IP27" i="5"/>
  <c r="IQ27" i="5"/>
  <c r="IR27" i="5"/>
  <c r="IS27" i="5"/>
  <c r="IT27" i="5"/>
  <c r="IU27" i="5"/>
  <c r="IV27" i="5"/>
  <c r="IW27" i="5"/>
  <c r="IX27" i="5"/>
  <c r="IY27" i="5"/>
  <c r="IZ27" i="5"/>
  <c r="JA27" i="5"/>
  <c r="JB27" i="5"/>
  <c r="JC27" i="5"/>
  <c r="JD27" i="5"/>
  <c r="C28" i="5"/>
  <c r="D28" i="5"/>
  <c r="E28" i="5"/>
  <c r="F28" i="5"/>
  <c r="G28" i="5"/>
  <c r="H28" i="5"/>
  <c r="I28" i="5"/>
  <c r="J28" i="5"/>
  <c r="K28" i="5"/>
  <c r="L28" i="5"/>
  <c r="M28" i="5"/>
  <c r="N28" i="5"/>
  <c r="O28" i="5"/>
  <c r="P28" i="5"/>
  <c r="Q28" i="5"/>
  <c r="R28" i="5"/>
  <c r="S28" i="5"/>
  <c r="T28" i="5"/>
  <c r="U28" i="5"/>
  <c r="V28" i="5"/>
  <c r="W28" i="5"/>
  <c r="X28" i="5"/>
  <c r="Y28" i="5"/>
  <c r="Z28" i="5"/>
  <c r="AA28" i="5"/>
  <c r="AB28" i="5"/>
  <c r="AC28" i="5"/>
  <c r="AD28" i="5"/>
  <c r="AE28" i="5"/>
  <c r="AF28" i="5"/>
  <c r="AG28" i="5"/>
  <c r="AH28" i="5"/>
  <c r="AI28" i="5"/>
  <c r="AJ28" i="5"/>
  <c r="AK28" i="5"/>
  <c r="AL28" i="5"/>
  <c r="AM28" i="5"/>
  <c r="AN28" i="5"/>
  <c r="AO28" i="5"/>
  <c r="AP28" i="5"/>
  <c r="AQ28" i="5"/>
  <c r="AR28" i="5"/>
  <c r="AS28" i="5"/>
  <c r="AT28" i="5"/>
  <c r="AU28" i="5"/>
  <c r="AV28" i="5"/>
  <c r="AW28" i="5"/>
  <c r="AX28" i="5"/>
  <c r="AY28" i="5"/>
  <c r="AZ28" i="5"/>
  <c r="BA28" i="5"/>
  <c r="BB28" i="5"/>
  <c r="BC28" i="5"/>
  <c r="BD28" i="5"/>
  <c r="BE28" i="5"/>
  <c r="BF28" i="5"/>
  <c r="BG28" i="5"/>
  <c r="BH28" i="5"/>
  <c r="BI28" i="5"/>
  <c r="BJ28" i="5"/>
  <c r="BK28" i="5"/>
  <c r="BL28" i="5"/>
  <c r="BM28" i="5"/>
  <c r="BN28" i="5"/>
  <c r="BO28" i="5"/>
  <c r="BP28" i="5"/>
  <c r="BQ28" i="5"/>
  <c r="BR28" i="5"/>
  <c r="BS28" i="5"/>
  <c r="BT28" i="5"/>
  <c r="BU28" i="5"/>
  <c r="BV28" i="5"/>
  <c r="BW28" i="5"/>
  <c r="BX28" i="5"/>
  <c r="BY28" i="5"/>
  <c r="BZ28" i="5"/>
  <c r="CA28" i="5"/>
  <c r="CB28" i="5"/>
  <c r="CC28" i="5"/>
  <c r="CD28" i="5"/>
  <c r="CE28" i="5"/>
  <c r="CF28" i="5"/>
  <c r="CG28" i="5"/>
  <c r="CH28" i="5"/>
  <c r="CI28" i="5"/>
  <c r="CJ28" i="5"/>
  <c r="CK28" i="5"/>
  <c r="CL28" i="5"/>
  <c r="CM28" i="5"/>
  <c r="CN28" i="5"/>
  <c r="CO28" i="5"/>
  <c r="CP28" i="5"/>
  <c r="CQ28" i="5"/>
  <c r="CR28" i="5"/>
  <c r="CS28" i="5"/>
  <c r="CT28" i="5"/>
  <c r="CU28" i="5"/>
  <c r="CV28" i="5"/>
  <c r="CW28" i="5"/>
  <c r="CX28" i="5"/>
  <c r="CY28" i="5"/>
  <c r="CZ28" i="5"/>
  <c r="DA28" i="5"/>
  <c r="DB28" i="5"/>
  <c r="DC28" i="5"/>
  <c r="DD28" i="5"/>
  <c r="DE28" i="5"/>
  <c r="DF28" i="5"/>
  <c r="DG28" i="5"/>
  <c r="DH28" i="5"/>
  <c r="DI28" i="5"/>
  <c r="DJ28" i="5"/>
  <c r="DK28" i="5"/>
  <c r="DL28" i="5"/>
  <c r="DM28" i="5"/>
  <c r="DN28" i="5"/>
  <c r="DO28" i="5"/>
  <c r="DP28" i="5"/>
  <c r="DQ28" i="5"/>
  <c r="DR28" i="5"/>
  <c r="DS28" i="5"/>
  <c r="DT28" i="5"/>
  <c r="DU28" i="5"/>
  <c r="DV28" i="5"/>
  <c r="DW28" i="5"/>
  <c r="DX28" i="5"/>
  <c r="DY28" i="5"/>
  <c r="DZ28" i="5"/>
  <c r="EA28" i="5"/>
  <c r="EB28" i="5"/>
  <c r="EC28" i="5"/>
  <c r="ED28" i="5"/>
  <c r="EE28" i="5"/>
  <c r="EF28" i="5"/>
  <c r="EG28" i="5"/>
  <c r="EH28" i="5"/>
  <c r="EI28" i="5"/>
  <c r="EJ28" i="5"/>
  <c r="EK28" i="5"/>
  <c r="EL28" i="5"/>
  <c r="EM28" i="5"/>
  <c r="EN28" i="5"/>
  <c r="EO28" i="5"/>
  <c r="EP28" i="5"/>
  <c r="EQ28" i="5"/>
  <c r="ER28" i="5"/>
  <c r="ES28" i="5"/>
  <c r="ET28" i="5"/>
  <c r="EU28" i="5"/>
  <c r="EV28" i="5"/>
  <c r="EW28" i="5"/>
  <c r="EX28" i="5"/>
  <c r="EY28" i="5"/>
  <c r="EZ28" i="5"/>
  <c r="FA28" i="5"/>
  <c r="FB28" i="5"/>
  <c r="FC28" i="5"/>
  <c r="FD28" i="5"/>
  <c r="FE28" i="5"/>
  <c r="FF28" i="5"/>
  <c r="FG28" i="5"/>
  <c r="FH28" i="5"/>
  <c r="FI28" i="5"/>
  <c r="FJ28" i="5"/>
  <c r="FK28" i="5"/>
  <c r="FL28" i="5"/>
  <c r="FM28" i="5"/>
  <c r="FN28" i="5"/>
  <c r="FO28" i="5"/>
  <c r="FP28" i="5"/>
  <c r="FQ28" i="5"/>
  <c r="FR28" i="5"/>
  <c r="FS28" i="5"/>
  <c r="FT28" i="5"/>
  <c r="FU28" i="5"/>
  <c r="FV28" i="5"/>
  <c r="FW28" i="5"/>
  <c r="FX28" i="5"/>
  <c r="FY28" i="5"/>
  <c r="FZ28" i="5"/>
  <c r="GA28" i="5"/>
  <c r="GB28" i="5"/>
  <c r="GC28" i="5"/>
  <c r="GD28" i="5"/>
  <c r="GE28" i="5"/>
  <c r="GF28" i="5"/>
  <c r="GG28" i="5"/>
  <c r="GH28" i="5"/>
  <c r="GI28" i="5"/>
  <c r="GJ28" i="5"/>
  <c r="GK28" i="5"/>
  <c r="GL28" i="5"/>
  <c r="GM28" i="5"/>
  <c r="GN28" i="5"/>
  <c r="GO28" i="5"/>
  <c r="GP28" i="5"/>
  <c r="GQ28" i="5"/>
  <c r="GR28" i="5"/>
  <c r="GS28" i="5"/>
  <c r="GT28" i="5"/>
  <c r="GU28" i="5"/>
  <c r="GV28" i="5"/>
  <c r="GW28" i="5"/>
  <c r="GX28" i="5"/>
  <c r="GY28" i="5"/>
  <c r="GZ28" i="5"/>
  <c r="HA28" i="5"/>
  <c r="HB28" i="5"/>
  <c r="HC28" i="5"/>
  <c r="HD28" i="5"/>
  <c r="HE28" i="5"/>
  <c r="HF28" i="5"/>
  <c r="HG28" i="5"/>
  <c r="HH28" i="5"/>
  <c r="HI28" i="5"/>
  <c r="HJ28" i="5"/>
  <c r="HK28" i="5"/>
  <c r="HL28" i="5"/>
  <c r="HM28" i="5"/>
  <c r="HN28" i="5"/>
  <c r="HO28" i="5"/>
  <c r="HP28" i="5"/>
  <c r="HQ28" i="5"/>
  <c r="HR28" i="5"/>
  <c r="HS28" i="5"/>
  <c r="HT28" i="5"/>
  <c r="HU28" i="5"/>
  <c r="HV28" i="5"/>
  <c r="HW28" i="5"/>
  <c r="HX28" i="5"/>
  <c r="HY28" i="5"/>
  <c r="HZ28" i="5"/>
  <c r="IA28" i="5"/>
  <c r="IB28" i="5"/>
  <c r="IC28" i="5"/>
  <c r="ID28" i="5"/>
  <c r="IE28" i="5"/>
  <c r="IF28" i="5"/>
  <c r="IG28" i="5"/>
  <c r="IH28" i="5"/>
  <c r="II28" i="5"/>
  <c r="IJ28" i="5"/>
  <c r="IK28" i="5"/>
  <c r="IL28" i="5"/>
  <c r="IM28" i="5"/>
  <c r="IN28" i="5"/>
  <c r="IO28" i="5"/>
  <c r="IP28" i="5"/>
  <c r="IQ28" i="5"/>
  <c r="IR28" i="5"/>
  <c r="IS28" i="5"/>
  <c r="IT28" i="5"/>
  <c r="IU28" i="5"/>
  <c r="IV28" i="5"/>
  <c r="IW28" i="5"/>
  <c r="IX28" i="5"/>
  <c r="IY28" i="5"/>
  <c r="IZ28" i="5"/>
  <c r="JA28" i="5"/>
  <c r="JB28" i="5"/>
  <c r="JC28" i="5"/>
  <c r="JD28" i="5"/>
  <c r="C29" i="5"/>
  <c r="D29" i="5"/>
  <c r="E29" i="5"/>
  <c r="F29" i="5"/>
  <c r="G29" i="5"/>
  <c r="H29" i="5"/>
  <c r="I29" i="5"/>
  <c r="J29" i="5"/>
  <c r="K29" i="5"/>
  <c r="L29" i="5"/>
  <c r="M29" i="5"/>
  <c r="N29" i="5"/>
  <c r="O29" i="5"/>
  <c r="P29" i="5"/>
  <c r="Q29" i="5"/>
  <c r="R29" i="5"/>
  <c r="S29" i="5"/>
  <c r="T29" i="5"/>
  <c r="U29" i="5"/>
  <c r="V29" i="5"/>
  <c r="W29" i="5"/>
  <c r="X29" i="5"/>
  <c r="Y29" i="5"/>
  <c r="Z29" i="5"/>
  <c r="AA29" i="5"/>
  <c r="AB29" i="5"/>
  <c r="AC29" i="5"/>
  <c r="AD29" i="5"/>
  <c r="AE29" i="5"/>
  <c r="AF29" i="5"/>
  <c r="AG29" i="5"/>
  <c r="AH29" i="5"/>
  <c r="AI29" i="5"/>
  <c r="AJ29" i="5"/>
  <c r="AK29" i="5"/>
  <c r="AL29" i="5"/>
  <c r="AM29" i="5"/>
  <c r="AN29" i="5"/>
  <c r="AO29" i="5"/>
  <c r="AP29" i="5"/>
  <c r="AQ29" i="5"/>
  <c r="AR29" i="5"/>
  <c r="AS29" i="5"/>
  <c r="AT29" i="5"/>
  <c r="AU29" i="5"/>
  <c r="AV29" i="5"/>
  <c r="AW29" i="5"/>
  <c r="AX29" i="5"/>
  <c r="AY29" i="5"/>
  <c r="AZ29" i="5"/>
  <c r="BA29" i="5"/>
  <c r="BB29" i="5"/>
  <c r="BC29" i="5"/>
  <c r="BD29" i="5"/>
  <c r="BE29" i="5"/>
  <c r="BF29" i="5"/>
  <c r="BG29" i="5"/>
  <c r="BH29" i="5"/>
  <c r="BI29" i="5"/>
  <c r="BJ29" i="5"/>
  <c r="BK29" i="5"/>
  <c r="BL29" i="5"/>
  <c r="BM29" i="5"/>
  <c r="BN29" i="5"/>
  <c r="BO29" i="5"/>
  <c r="BP29" i="5"/>
  <c r="BQ29" i="5"/>
  <c r="BR29" i="5"/>
  <c r="BS29" i="5"/>
  <c r="BT29" i="5"/>
  <c r="BU29" i="5"/>
  <c r="BV29" i="5"/>
  <c r="BW29" i="5"/>
  <c r="BX29" i="5"/>
  <c r="BY29" i="5"/>
  <c r="BZ29" i="5"/>
  <c r="CA29" i="5"/>
  <c r="CB29" i="5"/>
  <c r="CC29" i="5"/>
  <c r="CD29" i="5"/>
  <c r="CE29" i="5"/>
  <c r="CF29" i="5"/>
  <c r="CG29" i="5"/>
  <c r="CH29" i="5"/>
  <c r="CI29" i="5"/>
  <c r="CJ29" i="5"/>
  <c r="CK29" i="5"/>
  <c r="CL29" i="5"/>
  <c r="CM29" i="5"/>
  <c r="CN29" i="5"/>
  <c r="CO29" i="5"/>
  <c r="CP29" i="5"/>
  <c r="CQ29" i="5"/>
  <c r="CR29" i="5"/>
  <c r="CS29" i="5"/>
  <c r="CT29" i="5"/>
  <c r="CU29" i="5"/>
  <c r="CV29" i="5"/>
  <c r="CW29" i="5"/>
  <c r="CX29" i="5"/>
  <c r="CY29" i="5"/>
  <c r="CZ29" i="5"/>
  <c r="DA29" i="5"/>
  <c r="DB29" i="5"/>
  <c r="DC29" i="5"/>
  <c r="DD29" i="5"/>
  <c r="DE29" i="5"/>
  <c r="DF29" i="5"/>
  <c r="DG29" i="5"/>
  <c r="DH29" i="5"/>
  <c r="DI29" i="5"/>
  <c r="DJ29" i="5"/>
  <c r="DK29" i="5"/>
  <c r="DL29" i="5"/>
  <c r="DM29" i="5"/>
  <c r="DN29" i="5"/>
  <c r="DO29" i="5"/>
  <c r="DP29" i="5"/>
  <c r="DQ29" i="5"/>
  <c r="DR29" i="5"/>
  <c r="DS29" i="5"/>
  <c r="DT29" i="5"/>
  <c r="DU29" i="5"/>
  <c r="DV29" i="5"/>
  <c r="DW29" i="5"/>
  <c r="DX29" i="5"/>
  <c r="DY29" i="5"/>
  <c r="DZ29" i="5"/>
  <c r="EA29" i="5"/>
  <c r="EB29" i="5"/>
  <c r="EC29" i="5"/>
  <c r="ED29" i="5"/>
  <c r="EE29" i="5"/>
  <c r="EF29" i="5"/>
  <c r="EG29" i="5"/>
  <c r="EH29" i="5"/>
  <c r="EI29" i="5"/>
  <c r="EJ29" i="5"/>
  <c r="EK29" i="5"/>
  <c r="EL29" i="5"/>
  <c r="EM29" i="5"/>
  <c r="EN29" i="5"/>
  <c r="EO29" i="5"/>
  <c r="EP29" i="5"/>
  <c r="EQ29" i="5"/>
  <c r="ER29" i="5"/>
  <c r="ES29" i="5"/>
  <c r="ET29" i="5"/>
  <c r="EU29" i="5"/>
  <c r="EV29" i="5"/>
  <c r="EW29" i="5"/>
  <c r="EX29" i="5"/>
  <c r="EY29" i="5"/>
  <c r="EZ29" i="5"/>
  <c r="FA29" i="5"/>
  <c r="FB29" i="5"/>
  <c r="FC29" i="5"/>
  <c r="FD29" i="5"/>
  <c r="FE29" i="5"/>
  <c r="FF29" i="5"/>
  <c r="FG29" i="5"/>
  <c r="FH29" i="5"/>
  <c r="FI29" i="5"/>
  <c r="FJ29" i="5"/>
  <c r="FK29" i="5"/>
  <c r="FL29" i="5"/>
  <c r="FM29" i="5"/>
  <c r="FN29" i="5"/>
  <c r="FO29" i="5"/>
  <c r="FP29" i="5"/>
  <c r="FQ29" i="5"/>
  <c r="FR29" i="5"/>
  <c r="FS29" i="5"/>
  <c r="FT29" i="5"/>
  <c r="FU29" i="5"/>
  <c r="FV29" i="5"/>
  <c r="FW29" i="5"/>
  <c r="FX29" i="5"/>
  <c r="FY29" i="5"/>
  <c r="FZ29" i="5"/>
  <c r="GA29" i="5"/>
  <c r="GB29" i="5"/>
  <c r="GC29" i="5"/>
  <c r="GD29" i="5"/>
  <c r="GE29" i="5"/>
  <c r="GF29" i="5"/>
  <c r="GG29" i="5"/>
  <c r="GH29" i="5"/>
  <c r="GI29" i="5"/>
  <c r="GJ29" i="5"/>
  <c r="GK29" i="5"/>
  <c r="GL29" i="5"/>
  <c r="GM29" i="5"/>
  <c r="GN29" i="5"/>
  <c r="GO29" i="5"/>
  <c r="GP29" i="5"/>
  <c r="GQ29" i="5"/>
  <c r="GR29" i="5"/>
  <c r="GS29" i="5"/>
  <c r="GT29" i="5"/>
  <c r="GU29" i="5"/>
  <c r="GV29" i="5"/>
  <c r="GW29" i="5"/>
  <c r="GX29" i="5"/>
  <c r="GY29" i="5"/>
  <c r="GZ29" i="5"/>
  <c r="HA29" i="5"/>
  <c r="HB29" i="5"/>
  <c r="HC29" i="5"/>
  <c r="HD29" i="5"/>
  <c r="HE29" i="5"/>
  <c r="HF29" i="5"/>
  <c r="HG29" i="5"/>
  <c r="HH29" i="5"/>
  <c r="HI29" i="5"/>
  <c r="HJ29" i="5"/>
  <c r="HK29" i="5"/>
  <c r="HL29" i="5"/>
  <c r="HM29" i="5"/>
  <c r="HN29" i="5"/>
  <c r="HO29" i="5"/>
  <c r="HP29" i="5"/>
  <c r="HQ29" i="5"/>
  <c r="HR29" i="5"/>
  <c r="HS29" i="5"/>
  <c r="HT29" i="5"/>
  <c r="HU29" i="5"/>
  <c r="HV29" i="5"/>
  <c r="HW29" i="5"/>
  <c r="HX29" i="5"/>
  <c r="HY29" i="5"/>
  <c r="HZ29" i="5"/>
  <c r="IA29" i="5"/>
  <c r="IB29" i="5"/>
  <c r="IC29" i="5"/>
  <c r="ID29" i="5"/>
  <c r="IE29" i="5"/>
  <c r="IF29" i="5"/>
  <c r="IG29" i="5"/>
  <c r="IH29" i="5"/>
  <c r="II29" i="5"/>
  <c r="IJ29" i="5"/>
  <c r="IK29" i="5"/>
  <c r="IL29" i="5"/>
  <c r="IM29" i="5"/>
  <c r="IN29" i="5"/>
  <c r="IO29" i="5"/>
  <c r="IP29" i="5"/>
  <c r="IQ29" i="5"/>
  <c r="IR29" i="5"/>
  <c r="IS29" i="5"/>
  <c r="IT29" i="5"/>
  <c r="IU29" i="5"/>
  <c r="IV29" i="5"/>
  <c r="IW29" i="5"/>
  <c r="IX29" i="5"/>
  <c r="IY29" i="5"/>
  <c r="IZ29" i="5"/>
  <c r="JA29" i="5"/>
  <c r="JB29" i="5"/>
  <c r="JC29" i="5"/>
  <c r="JD29" i="5"/>
  <c r="C30" i="5"/>
  <c r="D30" i="5"/>
  <c r="E30" i="5"/>
  <c r="F30" i="5"/>
  <c r="G30" i="5"/>
  <c r="H30" i="5"/>
  <c r="I30" i="5"/>
  <c r="J30" i="5"/>
  <c r="K30" i="5"/>
  <c r="L30" i="5"/>
  <c r="M30" i="5"/>
  <c r="N30" i="5"/>
  <c r="O30" i="5"/>
  <c r="P30" i="5"/>
  <c r="Q30" i="5"/>
  <c r="R30" i="5"/>
  <c r="S30" i="5"/>
  <c r="T30" i="5"/>
  <c r="U30" i="5"/>
  <c r="V30" i="5"/>
  <c r="W30" i="5"/>
  <c r="X30" i="5"/>
  <c r="Y30" i="5"/>
  <c r="Z30" i="5"/>
  <c r="AA30" i="5"/>
  <c r="AB30" i="5"/>
  <c r="AC30" i="5"/>
  <c r="AD30" i="5"/>
  <c r="AE30" i="5"/>
  <c r="AF30" i="5"/>
  <c r="AG30" i="5"/>
  <c r="AH30" i="5"/>
  <c r="AI30" i="5"/>
  <c r="AJ30" i="5"/>
  <c r="AK30" i="5"/>
  <c r="AL30" i="5"/>
  <c r="AM30" i="5"/>
  <c r="AN30" i="5"/>
  <c r="AO30" i="5"/>
  <c r="AP30" i="5"/>
  <c r="AQ30" i="5"/>
  <c r="AR30" i="5"/>
  <c r="AS30" i="5"/>
  <c r="AT30" i="5"/>
  <c r="AU30" i="5"/>
  <c r="AV30" i="5"/>
  <c r="AW30" i="5"/>
  <c r="AX30" i="5"/>
  <c r="AY30" i="5"/>
  <c r="AZ30" i="5"/>
  <c r="BA30" i="5"/>
  <c r="BB30" i="5"/>
  <c r="BC30" i="5"/>
  <c r="BD30" i="5"/>
  <c r="BE30" i="5"/>
  <c r="BF30" i="5"/>
  <c r="BG30" i="5"/>
  <c r="BH30" i="5"/>
  <c r="BI30" i="5"/>
  <c r="BJ30" i="5"/>
  <c r="BK30" i="5"/>
  <c r="BL30" i="5"/>
  <c r="BM30" i="5"/>
  <c r="BN30" i="5"/>
  <c r="BO30" i="5"/>
  <c r="BP30" i="5"/>
  <c r="BQ30" i="5"/>
  <c r="BR30" i="5"/>
  <c r="BS30" i="5"/>
  <c r="BT30" i="5"/>
  <c r="BU30" i="5"/>
  <c r="BV30" i="5"/>
  <c r="BW30" i="5"/>
  <c r="BX30" i="5"/>
  <c r="BY30" i="5"/>
  <c r="BZ30" i="5"/>
  <c r="CA30" i="5"/>
  <c r="CB30" i="5"/>
  <c r="CC30" i="5"/>
  <c r="CD30" i="5"/>
  <c r="CE30" i="5"/>
  <c r="CF30" i="5"/>
  <c r="CG30" i="5"/>
  <c r="CH30" i="5"/>
  <c r="CI30" i="5"/>
  <c r="CJ30" i="5"/>
  <c r="CK30" i="5"/>
  <c r="CL30" i="5"/>
  <c r="CM30" i="5"/>
  <c r="CN30" i="5"/>
  <c r="CO30" i="5"/>
  <c r="CP30" i="5"/>
  <c r="CQ30" i="5"/>
  <c r="CR30" i="5"/>
  <c r="CS30" i="5"/>
  <c r="CT30" i="5"/>
  <c r="CU30" i="5"/>
  <c r="CV30" i="5"/>
  <c r="CW30" i="5"/>
  <c r="CX30" i="5"/>
  <c r="CY30" i="5"/>
  <c r="CZ30" i="5"/>
  <c r="DA30" i="5"/>
  <c r="DB30" i="5"/>
  <c r="DC30" i="5"/>
  <c r="DD30" i="5"/>
  <c r="DE30" i="5"/>
  <c r="DF30" i="5"/>
  <c r="DG30" i="5"/>
  <c r="DH30" i="5"/>
  <c r="DI30" i="5"/>
  <c r="DJ30" i="5"/>
  <c r="DK30" i="5"/>
  <c r="DL30" i="5"/>
  <c r="DM30" i="5"/>
  <c r="DN30" i="5"/>
  <c r="DO30" i="5"/>
  <c r="DP30" i="5"/>
  <c r="DQ30" i="5"/>
  <c r="DR30" i="5"/>
  <c r="DS30" i="5"/>
  <c r="DT30" i="5"/>
  <c r="DU30" i="5"/>
  <c r="DV30" i="5"/>
  <c r="DW30" i="5"/>
  <c r="DX30" i="5"/>
  <c r="DY30" i="5"/>
  <c r="DZ30" i="5"/>
  <c r="EA30" i="5"/>
  <c r="EB30" i="5"/>
  <c r="EC30" i="5"/>
  <c r="ED30" i="5"/>
  <c r="EE30" i="5"/>
  <c r="EF30" i="5"/>
  <c r="EG30" i="5"/>
  <c r="EH30" i="5"/>
  <c r="EI30" i="5"/>
  <c r="EJ30" i="5"/>
  <c r="EK30" i="5"/>
  <c r="EL30" i="5"/>
  <c r="EM30" i="5"/>
  <c r="EN30" i="5"/>
  <c r="EO30" i="5"/>
  <c r="EP30" i="5"/>
  <c r="EQ30" i="5"/>
  <c r="ER30" i="5"/>
  <c r="ES30" i="5"/>
  <c r="ET30" i="5"/>
  <c r="EU30" i="5"/>
  <c r="EV30" i="5"/>
  <c r="EW30" i="5"/>
  <c r="EX30" i="5"/>
  <c r="EY30" i="5"/>
  <c r="EZ30" i="5"/>
  <c r="FA30" i="5"/>
  <c r="FB30" i="5"/>
  <c r="FC30" i="5"/>
  <c r="FD30" i="5"/>
  <c r="FE30" i="5"/>
  <c r="FF30" i="5"/>
  <c r="FG30" i="5"/>
  <c r="FH30" i="5"/>
  <c r="FI30" i="5"/>
  <c r="FJ30" i="5"/>
  <c r="FK30" i="5"/>
  <c r="FL30" i="5"/>
  <c r="FM30" i="5"/>
  <c r="FN30" i="5"/>
  <c r="FO30" i="5"/>
  <c r="FP30" i="5"/>
  <c r="FQ30" i="5"/>
  <c r="FR30" i="5"/>
  <c r="FS30" i="5"/>
  <c r="FT30" i="5"/>
  <c r="FU30" i="5"/>
  <c r="FV30" i="5"/>
  <c r="FW30" i="5"/>
  <c r="FX30" i="5"/>
  <c r="FY30" i="5"/>
  <c r="FZ30" i="5"/>
  <c r="GA30" i="5"/>
  <c r="GB30" i="5"/>
  <c r="GC30" i="5"/>
  <c r="GD30" i="5"/>
  <c r="GE30" i="5"/>
  <c r="GF30" i="5"/>
  <c r="GG30" i="5"/>
  <c r="GH30" i="5"/>
  <c r="GI30" i="5"/>
  <c r="GJ30" i="5"/>
  <c r="GK30" i="5"/>
  <c r="GL30" i="5"/>
  <c r="GM30" i="5"/>
  <c r="GN30" i="5"/>
  <c r="GO30" i="5"/>
  <c r="GP30" i="5"/>
  <c r="GQ30" i="5"/>
  <c r="GR30" i="5"/>
  <c r="GS30" i="5"/>
  <c r="GT30" i="5"/>
  <c r="GU30" i="5"/>
  <c r="GV30" i="5"/>
  <c r="GW30" i="5"/>
  <c r="GX30" i="5"/>
  <c r="GY30" i="5"/>
  <c r="GZ30" i="5"/>
  <c r="HA30" i="5"/>
  <c r="HB30" i="5"/>
  <c r="HC30" i="5"/>
  <c r="HD30" i="5"/>
  <c r="HE30" i="5"/>
  <c r="HF30" i="5"/>
  <c r="HG30" i="5"/>
  <c r="HH30" i="5"/>
  <c r="HI30" i="5"/>
  <c r="HJ30" i="5"/>
  <c r="HK30" i="5"/>
  <c r="HL30" i="5"/>
  <c r="HM30" i="5"/>
  <c r="HN30" i="5"/>
  <c r="HO30" i="5"/>
  <c r="HP30" i="5"/>
  <c r="HQ30" i="5"/>
  <c r="HR30" i="5"/>
  <c r="HS30" i="5"/>
  <c r="HT30" i="5"/>
  <c r="HU30" i="5"/>
  <c r="HV30" i="5"/>
  <c r="HW30" i="5"/>
  <c r="HX30" i="5"/>
  <c r="HY30" i="5"/>
  <c r="HZ30" i="5"/>
  <c r="IA30" i="5"/>
  <c r="IB30" i="5"/>
  <c r="IC30" i="5"/>
  <c r="ID30" i="5"/>
  <c r="IE30" i="5"/>
  <c r="IF30" i="5"/>
  <c r="IG30" i="5"/>
  <c r="IH30" i="5"/>
  <c r="II30" i="5"/>
  <c r="IJ30" i="5"/>
  <c r="IK30" i="5"/>
  <c r="IL30" i="5"/>
  <c r="IM30" i="5"/>
  <c r="IN30" i="5"/>
  <c r="IO30" i="5"/>
  <c r="IP30" i="5"/>
  <c r="IQ30" i="5"/>
  <c r="IR30" i="5"/>
  <c r="IS30" i="5"/>
  <c r="IT30" i="5"/>
  <c r="IU30" i="5"/>
  <c r="IV30" i="5"/>
  <c r="IW30" i="5"/>
  <c r="IX30" i="5"/>
  <c r="IY30" i="5"/>
  <c r="IZ30" i="5"/>
  <c r="JA30" i="5"/>
  <c r="JB30" i="5"/>
  <c r="JC30" i="5"/>
  <c r="JD30" i="5"/>
  <c r="C31" i="5"/>
  <c r="D31" i="5"/>
  <c r="E31" i="5"/>
  <c r="F31" i="5"/>
  <c r="G31" i="5"/>
  <c r="H31" i="5"/>
  <c r="I31" i="5"/>
  <c r="J31" i="5"/>
  <c r="K31" i="5"/>
  <c r="L31" i="5"/>
  <c r="M31" i="5"/>
  <c r="N31" i="5"/>
  <c r="O31" i="5"/>
  <c r="P31" i="5"/>
  <c r="Q31" i="5"/>
  <c r="R31" i="5"/>
  <c r="S31" i="5"/>
  <c r="T31" i="5"/>
  <c r="U31" i="5"/>
  <c r="V31" i="5"/>
  <c r="W31" i="5"/>
  <c r="X31" i="5"/>
  <c r="Y31" i="5"/>
  <c r="Z31" i="5"/>
  <c r="AA31" i="5"/>
  <c r="AB31" i="5"/>
  <c r="AC31" i="5"/>
  <c r="AD31" i="5"/>
  <c r="AE31" i="5"/>
  <c r="AF31" i="5"/>
  <c r="AG31" i="5"/>
  <c r="AH31" i="5"/>
  <c r="AI31" i="5"/>
  <c r="AJ31" i="5"/>
  <c r="AK31" i="5"/>
  <c r="AL31" i="5"/>
  <c r="AM31" i="5"/>
  <c r="AN31" i="5"/>
  <c r="AO31" i="5"/>
  <c r="AP31" i="5"/>
  <c r="AQ31" i="5"/>
  <c r="AR31" i="5"/>
  <c r="AS31" i="5"/>
  <c r="AT31" i="5"/>
  <c r="AU31" i="5"/>
  <c r="AV31" i="5"/>
  <c r="AW31" i="5"/>
  <c r="AX31" i="5"/>
  <c r="AY31" i="5"/>
  <c r="AZ31" i="5"/>
  <c r="BA31" i="5"/>
  <c r="BB31" i="5"/>
  <c r="BC31" i="5"/>
  <c r="BD31" i="5"/>
  <c r="BE31" i="5"/>
  <c r="BF31" i="5"/>
  <c r="BG31" i="5"/>
  <c r="BH31" i="5"/>
  <c r="BI31" i="5"/>
  <c r="BJ31" i="5"/>
  <c r="BK31" i="5"/>
  <c r="BL31" i="5"/>
  <c r="BM31" i="5"/>
  <c r="BN31" i="5"/>
  <c r="BO31" i="5"/>
  <c r="BP31" i="5"/>
  <c r="BQ31" i="5"/>
  <c r="BR31" i="5"/>
  <c r="BS31" i="5"/>
  <c r="BT31" i="5"/>
  <c r="BU31" i="5"/>
  <c r="BV31" i="5"/>
  <c r="BW31" i="5"/>
  <c r="BX31" i="5"/>
  <c r="BY31" i="5"/>
  <c r="BZ31" i="5"/>
  <c r="CA31" i="5"/>
  <c r="CB31" i="5"/>
  <c r="CC31" i="5"/>
  <c r="CD31" i="5"/>
  <c r="CE31" i="5"/>
  <c r="CF31" i="5"/>
  <c r="CG31" i="5"/>
  <c r="CH31" i="5"/>
  <c r="CI31" i="5"/>
  <c r="CJ31" i="5"/>
  <c r="CK31" i="5"/>
  <c r="CL31" i="5"/>
  <c r="CM31" i="5"/>
  <c r="CN31" i="5"/>
  <c r="CO31" i="5"/>
  <c r="CP31" i="5"/>
  <c r="CQ31" i="5"/>
  <c r="CR31" i="5"/>
  <c r="CS31" i="5"/>
  <c r="CT31" i="5"/>
  <c r="CU31" i="5"/>
  <c r="CV31" i="5"/>
  <c r="CW31" i="5"/>
  <c r="CX31" i="5"/>
  <c r="CY31" i="5"/>
  <c r="CZ31" i="5"/>
  <c r="DA31" i="5"/>
  <c r="DB31" i="5"/>
  <c r="DC31" i="5"/>
  <c r="DD31" i="5"/>
  <c r="DE31" i="5"/>
  <c r="DF31" i="5"/>
  <c r="DG31" i="5"/>
  <c r="DH31" i="5"/>
  <c r="DI31" i="5"/>
  <c r="DJ31" i="5"/>
  <c r="DK31" i="5"/>
  <c r="DL31" i="5"/>
  <c r="DM31" i="5"/>
  <c r="DN31" i="5"/>
  <c r="DO31" i="5"/>
  <c r="DP31" i="5"/>
  <c r="DQ31" i="5"/>
  <c r="DR31" i="5"/>
  <c r="DS31" i="5"/>
  <c r="DT31" i="5"/>
  <c r="DU31" i="5"/>
  <c r="DV31" i="5"/>
  <c r="DW31" i="5"/>
  <c r="DX31" i="5"/>
  <c r="DY31" i="5"/>
  <c r="DZ31" i="5"/>
  <c r="EA31" i="5"/>
  <c r="EB31" i="5"/>
  <c r="EC31" i="5"/>
  <c r="ED31" i="5"/>
  <c r="EE31" i="5"/>
  <c r="EF31" i="5"/>
  <c r="EG31" i="5"/>
  <c r="EH31" i="5"/>
  <c r="EI31" i="5"/>
  <c r="EJ31" i="5"/>
  <c r="EK31" i="5"/>
  <c r="EL31" i="5"/>
  <c r="EM31" i="5"/>
  <c r="EN31" i="5"/>
  <c r="EO31" i="5"/>
  <c r="EP31" i="5"/>
  <c r="EQ31" i="5"/>
  <c r="ER31" i="5"/>
  <c r="ES31" i="5"/>
  <c r="ET31" i="5"/>
  <c r="EU31" i="5"/>
  <c r="EV31" i="5"/>
  <c r="EW31" i="5"/>
  <c r="EX31" i="5"/>
  <c r="EY31" i="5"/>
  <c r="EZ31" i="5"/>
  <c r="FA31" i="5"/>
  <c r="FB31" i="5"/>
  <c r="FC31" i="5"/>
  <c r="FD31" i="5"/>
  <c r="FE31" i="5"/>
  <c r="FF31" i="5"/>
  <c r="FG31" i="5"/>
  <c r="FH31" i="5"/>
  <c r="FI31" i="5"/>
  <c r="FJ31" i="5"/>
  <c r="FK31" i="5"/>
  <c r="FL31" i="5"/>
  <c r="FM31" i="5"/>
  <c r="FN31" i="5"/>
  <c r="FO31" i="5"/>
  <c r="FP31" i="5"/>
  <c r="FQ31" i="5"/>
  <c r="FR31" i="5"/>
  <c r="FS31" i="5"/>
  <c r="FT31" i="5"/>
  <c r="FU31" i="5"/>
  <c r="FV31" i="5"/>
  <c r="FW31" i="5"/>
  <c r="FX31" i="5"/>
  <c r="FY31" i="5"/>
  <c r="FZ31" i="5"/>
  <c r="GA31" i="5"/>
  <c r="GB31" i="5"/>
  <c r="GC31" i="5"/>
  <c r="GD31" i="5"/>
  <c r="GE31" i="5"/>
  <c r="GF31" i="5"/>
  <c r="GG31" i="5"/>
  <c r="GH31" i="5"/>
  <c r="GI31" i="5"/>
  <c r="GJ31" i="5"/>
  <c r="GK31" i="5"/>
  <c r="GL31" i="5"/>
  <c r="GM31" i="5"/>
  <c r="GN31" i="5"/>
  <c r="GO31" i="5"/>
  <c r="GP31" i="5"/>
  <c r="GQ31" i="5"/>
  <c r="GR31" i="5"/>
  <c r="GS31" i="5"/>
  <c r="GT31" i="5"/>
  <c r="GU31" i="5"/>
  <c r="GV31" i="5"/>
  <c r="GW31" i="5"/>
  <c r="GX31" i="5"/>
  <c r="GY31" i="5"/>
  <c r="GZ31" i="5"/>
  <c r="HA31" i="5"/>
  <c r="HB31" i="5"/>
  <c r="HC31" i="5"/>
  <c r="HD31" i="5"/>
  <c r="HE31" i="5"/>
  <c r="HF31" i="5"/>
  <c r="HG31" i="5"/>
  <c r="HH31" i="5"/>
  <c r="HI31" i="5"/>
  <c r="HJ31" i="5"/>
  <c r="HK31" i="5"/>
  <c r="HL31" i="5"/>
  <c r="HM31" i="5"/>
  <c r="HN31" i="5"/>
  <c r="HO31" i="5"/>
  <c r="HP31" i="5"/>
  <c r="HQ31" i="5"/>
  <c r="HR31" i="5"/>
  <c r="HS31" i="5"/>
  <c r="HT31" i="5"/>
  <c r="HU31" i="5"/>
  <c r="HV31" i="5"/>
  <c r="HW31" i="5"/>
  <c r="HX31" i="5"/>
  <c r="HY31" i="5"/>
  <c r="HZ31" i="5"/>
  <c r="IA31" i="5"/>
  <c r="IB31" i="5"/>
  <c r="IC31" i="5"/>
  <c r="ID31" i="5"/>
  <c r="IE31" i="5"/>
  <c r="IF31" i="5"/>
  <c r="IG31" i="5"/>
  <c r="IH31" i="5"/>
  <c r="II31" i="5"/>
  <c r="IJ31" i="5"/>
  <c r="IK31" i="5"/>
  <c r="IL31" i="5"/>
  <c r="IM31" i="5"/>
  <c r="IN31" i="5"/>
  <c r="IO31" i="5"/>
  <c r="IP31" i="5"/>
  <c r="IQ31" i="5"/>
  <c r="IR31" i="5"/>
  <c r="IS31" i="5"/>
  <c r="IT31" i="5"/>
  <c r="IU31" i="5"/>
  <c r="IV31" i="5"/>
  <c r="IW31" i="5"/>
  <c r="IX31" i="5"/>
  <c r="IY31" i="5"/>
  <c r="IZ31" i="5"/>
  <c r="JA31" i="5"/>
  <c r="JB31" i="5"/>
  <c r="JC31" i="5"/>
  <c r="JD31" i="5"/>
  <c r="C32" i="5"/>
  <c r="D32" i="5"/>
  <c r="E32" i="5"/>
  <c r="F32" i="5"/>
  <c r="G32" i="5"/>
  <c r="H32" i="5"/>
  <c r="I32" i="5"/>
  <c r="J32" i="5"/>
  <c r="K32" i="5"/>
  <c r="L32" i="5"/>
  <c r="M32" i="5"/>
  <c r="N32" i="5"/>
  <c r="O32" i="5"/>
  <c r="P32" i="5"/>
  <c r="Q32" i="5"/>
  <c r="R32" i="5"/>
  <c r="S32" i="5"/>
  <c r="T32" i="5"/>
  <c r="U32" i="5"/>
  <c r="V32" i="5"/>
  <c r="W32" i="5"/>
  <c r="X32" i="5"/>
  <c r="Y32" i="5"/>
  <c r="Z32" i="5"/>
  <c r="AA32" i="5"/>
  <c r="AB32" i="5"/>
  <c r="AC32" i="5"/>
  <c r="AD32" i="5"/>
  <c r="AE32" i="5"/>
  <c r="AF32" i="5"/>
  <c r="AG32" i="5"/>
  <c r="AH32" i="5"/>
  <c r="AI32" i="5"/>
  <c r="AJ32" i="5"/>
  <c r="AK32" i="5"/>
  <c r="AL32" i="5"/>
  <c r="AM32" i="5"/>
  <c r="AN32" i="5"/>
  <c r="AO32" i="5"/>
  <c r="AP32" i="5"/>
  <c r="AQ32" i="5"/>
  <c r="AR32" i="5"/>
  <c r="AS32" i="5"/>
  <c r="AT32" i="5"/>
  <c r="AU32" i="5"/>
  <c r="AV32" i="5"/>
  <c r="AW32" i="5"/>
  <c r="AX32" i="5"/>
  <c r="AY32" i="5"/>
  <c r="AZ32" i="5"/>
  <c r="BA32" i="5"/>
  <c r="BB32" i="5"/>
  <c r="BC32" i="5"/>
  <c r="BD32" i="5"/>
  <c r="BE32" i="5"/>
  <c r="BF32" i="5"/>
  <c r="BG32" i="5"/>
  <c r="BH32" i="5"/>
  <c r="BI32" i="5"/>
  <c r="BJ32" i="5"/>
  <c r="BK32" i="5"/>
  <c r="BL32" i="5"/>
  <c r="BM32" i="5"/>
  <c r="BN32" i="5"/>
  <c r="BO32" i="5"/>
  <c r="BP32" i="5"/>
  <c r="BQ32" i="5"/>
  <c r="BR32" i="5"/>
  <c r="BS32" i="5"/>
  <c r="BT32" i="5"/>
  <c r="BU32" i="5"/>
  <c r="BV32" i="5"/>
  <c r="BW32" i="5"/>
  <c r="BX32" i="5"/>
  <c r="BY32" i="5"/>
  <c r="BZ32" i="5"/>
  <c r="CA32" i="5"/>
  <c r="CB32" i="5"/>
  <c r="CC32" i="5"/>
  <c r="CD32" i="5"/>
  <c r="CE32" i="5"/>
  <c r="CF32" i="5"/>
  <c r="CG32" i="5"/>
  <c r="CH32" i="5"/>
  <c r="CI32" i="5"/>
  <c r="CJ32" i="5"/>
  <c r="CK32" i="5"/>
  <c r="CL32" i="5"/>
  <c r="CM32" i="5"/>
  <c r="CN32" i="5"/>
  <c r="CO32" i="5"/>
  <c r="CP32" i="5"/>
  <c r="CQ32" i="5"/>
  <c r="CR32" i="5"/>
  <c r="CS32" i="5"/>
  <c r="CT32" i="5"/>
  <c r="CU32" i="5"/>
  <c r="CV32" i="5"/>
  <c r="CW32" i="5"/>
  <c r="CX32" i="5"/>
  <c r="CY32" i="5"/>
  <c r="CZ32" i="5"/>
  <c r="DA32" i="5"/>
  <c r="DB32" i="5"/>
  <c r="DC32" i="5"/>
  <c r="DD32" i="5"/>
  <c r="DE32" i="5"/>
  <c r="DF32" i="5"/>
  <c r="DG32" i="5"/>
  <c r="DH32" i="5"/>
  <c r="DI32" i="5"/>
  <c r="DJ32" i="5"/>
  <c r="DK32" i="5"/>
  <c r="DL32" i="5"/>
  <c r="DM32" i="5"/>
  <c r="DN32" i="5"/>
  <c r="DO32" i="5"/>
  <c r="DP32" i="5"/>
  <c r="DQ32" i="5"/>
  <c r="DR32" i="5"/>
  <c r="DS32" i="5"/>
  <c r="DT32" i="5"/>
  <c r="DU32" i="5"/>
  <c r="DV32" i="5"/>
  <c r="DW32" i="5"/>
  <c r="DX32" i="5"/>
  <c r="DY32" i="5"/>
  <c r="DZ32" i="5"/>
  <c r="EA32" i="5"/>
  <c r="EB32" i="5"/>
  <c r="EC32" i="5"/>
  <c r="ED32" i="5"/>
  <c r="EE32" i="5"/>
  <c r="EF32" i="5"/>
  <c r="EG32" i="5"/>
  <c r="EH32" i="5"/>
  <c r="EI32" i="5"/>
  <c r="EJ32" i="5"/>
  <c r="EK32" i="5"/>
  <c r="EL32" i="5"/>
  <c r="EM32" i="5"/>
  <c r="EN32" i="5"/>
  <c r="EO32" i="5"/>
  <c r="EP32" i="5"/>
  <c r="EQ32" i="5"/>
  <c r="ER32" i="5"/>
  <c r="ES32" i="5"/>
  <c r="ET32" i="5"/>
  <c r="EU32" i="5"/>
  <c r="EV32" i="5"/>
  <c r="EW32" i="5"/>
  <c r="EX32" i="5"/>
  <c r="EY32" i="5"/>
  <c r="EZ32" i="5"/>
  <c r="FA32" i="5"/>
  <c r="FB32" i="5"/>
  <c r="FC32" i="5"/>
  <c r="FD32" i="5"/>
  <c r="FE32" i="5"/>
  <c r="FF32" i="5"/>
  <c r="FG32" i="5"/>
  <c r="FH32" i="5"/>
  <c r="FI32" i="5"/>
  <c r="FJ32" i="5"/>
  <c r="FK32" i="5"/>
  <c r="FL32" i="5"/>
  <c r="FM32" i="5"/>
  <c r="FN32" i="5"/>
  <c r="FO32" i="5"/>
  <c r="FP32" i="5"/>
  <c r="FQ32" i="5"/>
  <c r="FR32" i="5"/>
  <c r="FS32" i="5"/>
  <c r="FT32" i="5"/>
  <c r="FU32" i="5"/>
  <c r="FV32" i="5"/>
  <c r="FW32" i="5"/>
  <c r="FX32" i="5"/>
  <c r="FY32" i="5"/>
  <c r="FZ32" i="5"/>
  <c r="GA32" i="5"/>
  <c r="GB32" i="5"/>
  <c r="GC32" i="5"/>
  <c r="GD32" i="5"/>
  <c r="GE32" i="5"/>
  <c r="GF32" i="5"/>
  <c r="GG32" i="5"/>
  <c r="GH32" i="5"/>
  <c r="GI32" i="5"/>
  <c r="GJ32" i="5"/>
  <c r="GK32" i="5"/>
  <c r="GL32" i="5"/>
  <c r="GM32" i="5"/>
  <c r="GN32" i="5"/>
  <c r="GO32" i="5"/>
  <c r="GP32" i="5"/>
  <c r="GQ32" i="5"/>
  <c r="GR32" i="5"/>
  <c r="GS32" i="5"/>
  <c r="GT32" i="5"/>
  <c r="GU32" i="5"/>
  <c r="GV32" i="5"/>
  <c r="GW32" i="5"/>
  <c r="GX32" i="5"/>
  <c r="GY32" i="5"/>
  <c r="GZ32" i="5"/>
  <c r="HA32" i="5"/>
  <c r="HB32" i="5"/>
  <c r="HC32" i="5"/>
  <c r="HD32" i="5"/>
  <c r="HE32" i="5"/>
  <c r="HF32" i="5"/>
  <c r="HG32" i="5"/>
  <c r="HH32" i="5"/>
  <c r="HI32" i="5"/>
  <c r="HJ32" i="5"/>
  <c r="HK32" i="5"/>
  <c r="HL32" i="5"/>
  <c r="HM32" i="5"/>
  <c r="HN32" i="5"/>
  <c r="HO32" i="5"/>
  <c r="HP32" i="5"/>
  <c r="HQ32" i="5"/>
  <c r="HR32" i="5"/>
  <c r="HS32" i="5"/>
  <c r="HT32" i="5"/>
  <c r="HU32" i="5"/>
  <c r="HV32" i="5"/>
  <c r="HW32" i="5"/>
  <c r="HX32" i="5"/>
  <c r="HY32" i="5"/>
  <c r="HZ32" i="5"/>
  <c r="IA32" i="5"/>
  <c r="IB32" i="5"/>
  <c r="IC32" i="5"/>
  <c r="ID32" i="5"/>
  <c r="IE32" i="5"/>
  <c r="IF32" i="5"/>
  <c r="IG32" i="5"/>
  <c r="IH32" i="5"/>
  <c r="II32" i="5"/>
  <c r="IJ32" i="5"/>
  <c r="IK32" i="5"/>
  <c r="IL32" i="5"/>
  <c r="IM32" i="5"/>
  <c r="IN32" i="5"/>
  <c r="IO32" i="5"/>
  <c r="IP32" i="5"/>
  <c r="IQ32" i="5"/>
  <c r="IR32" i="5"/>
  <c r="IS32" i="5"/>
  <c r="IT32" i="5"/>
  <c r="IU32" i="5"/>
  <c r="IV32" i="5"/>
  <c r="IW32" i="5"/>
  <c r="IX32" i="5"/>
  <c r="IY32" i="5"/>
  <c r="IZ32" i="5"/>
  <c r="JA32" i="5"/>
  <c r="JB32" i="5"/>
  <c r="JC32" i="5"/>
  <c r="JD32" i="5"/>
  <c r="C33" i="5"/>
  <c r="D33" i="5"/>
  <c r="E33" i="5"/>
  <c r="F33" i="5"/>
  <c r="G33" i="5"/>
  <c r="H33" i="5"/>
  <c r="I33" i="5"/>
  <c r="J33" i="5"/>
  <c r="K33" i="5"/>
  <c r="L33" i="5"/>
  <c r="M33" i="5"/>
  <c r="N33" i="5"/>
  <c r="O33" i="5"/>
  <c r="P33" i="5"/>
  <c r="Q33" i="5"/>
  <c r="R33" i="5"/>
  <c r="S33" i="5"/>
  <c r="T33" i="5"/>
  <c r="U33" i="5"/>
  <c r="V33" i="5"/>
  <c r="W33" i="5"/>
  <c r="X33" i="5"/>
  <c r="Y33" i="5"/>
  <c r="Z33" i="5"/>
  <c r="AA33" i="5"/>
  <c r="AB33" i="5"/>
  <c r="AC33" i="5"/>
  <c r="AD33" i="5"/>
  <c r="AE33" i="5"/>
  <c r="AF33" i="5"/>
  <c r="AG33" i="5"/>
  <c r="AH33" i="5"/>
  <c r="AI33" i="5"/>
  <c r="AJ33" i="5"/>
  <c r="AK33" i="5"/>
  <c r="AL33" i="5"/>
  <c r="AM33" i="5"/>
  <c r="AN33" i="5"/>
  <c r="AO33" i="5"/>
  <c r="AP33" i="5"/>
  <c r="AQ33" i="5"/>
  <c r="AR33" i="5"/>
  <c r="AS33" i="5"/>
  <c r="AT33" i="5"/>
  <c r="AU33" i="5"/>
  <c r="AV33" i="5"/>
  <c r="AW33" i="5"/>
  <c r="AX33" i="5"/>
  <c r="AY33" i="5"/>
  <c r="AZ33" i="5"/>
  <c r="BA33" i="5"/>
  <c r="BB33" i="5"/>
  <c r="BC33" i="5"/>
  <c r="BD33" i="5"/>
  <c r="BE33" i="5"/>
  <c r="BF33" i="5"/>
  <c r="BG33" i="5"/>
  <c r="BH33" i="5"/>
  <c r="BI33" i="5"/>
  <c r="BJ33" i="5"/>
  <c r="BK33" i="5"/>
  <c r="BL33" i="5"/>
  <c r="BM33" i="5"/>
  <c r="BN33" i="5"/>
  <c r="BO33" i="5"/>
  <c r="BP33" i="5"/>
  <c r="BQ33" i="5"/>
  <c r="BR33" i="5"/>
  <c r="BS33" i="5"/>
  <c r="BT33" i="5"/>
  <c r="BU33" i="5"/>
  <c r="BV33" i="5"/>
  <c r="BW33" i="5"/>
  <c r="BX33" i="5"/>
  <c r="BY33" i="5"/>
  <c r="BZ33" i="5"/>
  <c r="CA33" i="5"/>
  <c r="CB33" i="5"/>
  <c r="CC33" i="5"/>
  <c r="CD33" i="5"/>
  <c r="CE33" i="5"/>
  <c r="CF33" i="5"/>
  <c r="CG33" i="5"/>
  <c r="CH33" i="5"/>
  <c r="CI33" i="5"/>
  <c r="CJ33" i="5"/>
  <c r="CK33" i="5"/>
  <c r="CL33" i="5"/>
  <c r="CM33" i="5"/>
  <c r="CN33" i="5"/>
  <c r="CO33" i="5"/>
  <c r="CP33" i="5"/>
  <c r="CQ33" i="5"/>
  <c r="CR33" i="5"/>
  <c r="CS33" i="5"/>
  <c r="CT33" i="5"/>
  <c r="CU33" i="5"/>
  <c r="CV33" i="5"/>
  <c r="CW33" i="5"/>
  <c r="CX33" i="5"/>
  <c r="CY33" i="5"/>
  <c r="CZ33" i="5"/>
  <c r="DA33" i="5"/>
  <c r="DB33" i="5"/>
  <c r="DC33" i="5"/>
  <c r="DD33" i="5"/>
  <c r="DE33" i="5"/>
  <c r="DF33" i="5"/>
  <c r="DG33" i="5"/>
  <c r="DH33" i="5"/>
  <c r="DI33" i="5"/>
  <c r="DJ33" i="5"/>
  <c r="DK33" i="5"/>
  <c r="DL33" i="5"/>
  <c r="DM33" i="5"/>
  <c r="DN33" i="5"/>
  <c r="DO33" i="5"/>
  <c r="DP33" i="5"/>
  <c r="DQ33" i="5"/>
  <c r="DR33" i="5"/>
  <c r="DS33" i="5"/>
  <c r="DT33" i="5"/>
  <c r="DU33" i="5"/>
  <c r="DV33" i="5"/>
  <c r="DW33" i="5"/>
  <c r="DX33" i="5"/>
  <c r="DY33" i="5"/>
  <c r="DZ33" i="5"/>
  <c r="EA33" i="5"/>
  <c r="EB33" i="5"/>
  <c r="EC33" i="5"/>
  <c r="ED33" i="5"/>
  <c r="EE33" i="5"/>
  <c r="EF33" i="5"/>
  <c r="EG33" i="5"/>
  <c r="EH33" i="5"/>
  <c r="EI33" i="5"/>
  <c r="EJ33" i="5"/>
  <c r="EK33" i="5"/>
  <c r="EL33" i="5"/>
  <c r="EM33" i="5"/>
  <c r="EN33" i="5"/>
  <c r="EO33" i="5"/>
  <c r="EP33" i="5"/>
  <c r="EQ33" i="5"/>
  <c r="ER33" i="5"/>
  <c r="ES33" i="5"/>
  <c r="ET33" i="5"/>
  <c r="EU33" i="5"/>
  <c r="EV33" i="5"/>
  <c r="EW33" i="5"/>
  <c r="EX33" i="5"/>
  <c r="EY33" i="5"/>
  <c r="EZ33" i="5"/>
  <c r="FA33" i="5"/>
  <c r="FB33" i="5"/>
  <c r="FC33" i="5"/>
  <c r="FD33" i="5"/>
  <c r="FE33" i="5"/>
  <c r="FF33" i="5"/>
  <c r="FG33" i="5"/>
  <c r="FH33" i="5"/>
  <c r="FI33" i="5"/>
  <c r="FJ33" i="5"/>
  <c r="FK33" i="5"/>
  <c r="FL33" i="5"/>
  <c r="FM33" i="5"/>
  <c r="FN33" i="5"/>
  <c r="FO33" i="5"/>
  <c r="FP33" i="5"/>
  <c r="FQ33" i="5"/>
  <c r="FR33" i="5"/>
  <c r="FS33" i="5"/>
  <c r="FT33" i="5"/>
  <c r="FU33" i="5"/>
  <c r="FV33" i="5"/>
  <c r="FW33" i="5"/>
  <c r="FX33" i="5"/>
  <c r="FY33" i="5"/>
  <c r="FZ33" i="5"/>
  <c r="GA33" i="5"/>
  <c r="GB33" i="5"/>
  <c r="GC33" i="5"/>
  <c r="GD33" i="5"/>
  <c r="GE33" i="5"/>
  <c r="GF33" i="5"/>
  <c r="GG33" i="5"/>
  <c r="GH33" i="5"/>
  <c r="GI33" i="5"/>
  <c r="GJ33" i="5"/>
  <c r="GK33" i="5"/>
  <c r="GL33" i="5"/>
  <c r="GM33" i="5"/>
  <c r="GN33" i="5"/>
  <c r="GO33" i="5"/>
  <c r="GP33" i="5"/>
  <c r="GQ33" i="5"/>
  <c r="GR33" i="5"/>
  <c r="GS33" i="5"/>
  <c r="GT33" i="5"/>
  <c r="GU33" i="5"/>
  <c r="GV33" i="5"/>
  <c r="GW33" i="5"/>
  <c r="GX33" i="5"/>
  <c r="GY33" i="5"/>
  <c r="GZ33" i="5"/>
  <c r="HA33" i="5"/>
  <c r="HB33" i="5"/>
  <c r="HC33" i="5"/>
  <c r="HD33" i="5"/>
  <c r="HE33" i="5"/>
  <c r="HF33" i="5"/>
  <c r="HG33" i="5"/>
  <c r="HH33" i="5"/>
  <c r="HI33" i="5"/>
  <c r="HJ33" i="5"/>
  <c r="HK33" i="5"/>
  <c r="HL33" i="5"/>
  <c r="HM33" i="5"/>
  <c r="HN33" i="5"/>
  <c r="HO33" i="5"/>
  <c r="HP33" i="5"/>
  <c r="HQ33" i="5"/>
  <c r="HR33" i="5"/>
  <c r="HS33" i="5"/>
  <c r="HT33" i="5"/>
  <c r="HU33" i="5"/>
  <c r="HV33" i="5"/>
  <c r="HW33" i="5"/>
  <c r="HX33" i="5"/>
  <c r="HY33" i="5"/>
  <c r="HZ33" i="5"/>
  <c r="IA33" i="5"/>
  <c r="IB33" i="5"/>
  <c r="IC33" i="5"/>
  <c r="ID33" i="5"/>
  <c r="IE33" i="5"/>
  <c r="IF33" i="5"/>
  <c r="IG33" i="5"/>
  <c r="IH33" i="5"/>
  <c r="II33" i="5"/>
  <c r="IJ33" i="5"/>
  <c r="IK33" i="5"/>
  <c r="IL33" i="5"/>
  <c r="IM33" i="5"/>
  <c r="IN33" i="5"/>
  <c r="IO33" i="5"/>
  <c r="IP33" i="5"/>
  <c r="IQ33" i="5"/>
  <c r="IR33" i="5"/>
  <c r="IS33" i="5"/>
  <c r="IT33" i="5"/>
  <c r="IU33" i="5"/>
  <c r="IV33" i="5"/>
  <c r="IW33" i="5"/>
  <c r="IX33" i="5"/>
  <c r="IY33" i="5"/>
  <c r="IZ33" i="5"/>
  <c r="JA33" i="5"/>
  <c r="JB33" i="5"/>
  <c r="JC33" i="5"/>
  <c r="JD33" i="5"/>
  <c r="C34" i="5"/>
  <c r="D34" i="5"/>
  <c r="E34" i="5"/>
  <c r="F34" i="5"/>
  <c r="G34" i="5"/>
  <c r="H34" i="5"/>
  <c r="I34" i="5"/>
  <c r="J34" i="5"/>
  <c r="K34" i="5"/>
  <c r="L34" i="5"/>
  <c r="M34" i="5"/>
  <c r="N34" i="5"/>
  <c r="O34" i="5"/>
  <c r="P34" i="5"/>
  <c r="Q34" i="5"/>
  <c r="R34" i="5"/>
  <c r="S34" i="5"/>
  <c r="T34" i="5"/>
  <c r="U34" i="5"/>
  <c r="V34" i="5"/>
  <c r="W34" i="5"/>
  <c r="X34" i="5"/>
  <c r="Y34" i="5"/>
  <c r="Z34" i="5"/>
  <c r="AA34" i="5"/>
  <c r="AB34" i="5"/>
  <c r="AC34" i="5"/>
  <c r="AD34" i="5"/>
  <c r="AE34" i="5"/>
  <c r="AF34" i="5"/>
  <c r="AG34" i="5"/>
  <c r="AH34" i="5"/>
  <c r="AI34" i="5"/>
  <c r="AJ34" i="5"/>
  <c r="AK34" i="5"/>
  <c r="AL34" i="5"/>
  <c r="AM34" i="5"/>
  <c r="AN34" i="5"/>
  <c r="AO34" i="5"/>
  <c r="AP34" i="5"/>
  <c r="AQ34" i="5"/>
  <c r="AR34" i="5"/>
  <c r="AS34" i="5"/>
  <c r="AT34" i="5"/>
  <c r="AU34" i="5"/>
  <c r="AV34" i="5"/>
  <c r="AW34" i="5"/>
  <c r="AX34" i="5"/>
  <c r="AY34" i="5"/>
  <c r="AZ34" i="5"/>
  <c r="BA34" i="5"/>
  <c r="BB34" i="5"/>
  <c r="BC34" i="5"/>
  <c r="BD34" i="5"/>
  <c r="BE34" i="5"/>
  <c r="BF34" i="5"/>
  <c r="BG34" i="5"/>
  <c r="BH34" i="5"/>
  <c r="BI34" i="5"/>
  <c r="BJ34" i="5"/>
  <c r="BK34" i="5"/>
  <c r="BL34" i="5"/>
  <c r="BM34" i="5"/>
  <c r="BN34" i="5"/>
  <c r="BO34" i="5"/>
  <c r="BP34" i="5"/>
  <c r="BQ34" i="5"/>
  <c r="BR34" i="5"/>
  <c r="BS34" i="5"/>
  <c r="BT34" i="5"/>
  <c r="BU34" i="5"/>
  <c r="BV34" i="5"/>
  <c r="BW34" i="5"/>
  <c r="BX34" i="5"/>
  <c r="BY34" i="5"/>
  <c r="BZ34" i="5"/>
  <c r="CA34" i="5"/>
  <c r="CB34" i="5"/>
  <c r="CC34" i="5"/>
  <c r="CD34" i="5"/>
  <c r="CE34" i="5"/>
  <c r="CF34" i="5"/>
  <c r="CG34" i="5"/>
  <c r="CH34" i="5"/>
  <c r="CI34" i="5"/>
  <c r="CJ34" i="5"/>
  <c r="CK34" i="5"/>
  <c r="CL34" i="5"/>
  <c r="CM34" i="5"/>
  <c r="CN34" i="5"/>
  <c r="CO34" i="5"/>
  <c r="CP34" i="5"/>
  <c r="CQ34" i="5"/>
  <c r="CR34" i="5"/>
  <c r="CS34" i="5"/>
  <c r="CT34" i="5"/>
  <c r="CU34" i="5"/>
  <c r="CV34" i="5"/>
  <c r="CW34" i="5"/>
  <c r="CX34" i="5"/>
  <c r="CY34" i="5"/>
  <c r="CZ34" i="5"/>
  <c r="DA34" i="5"/>
  <c r="DB34" i="5"/>
  <c r="DC34" i="5"/>
  <c r="DD34" i="5"/>
  <c r="DE34" i="5"/>
  <c r="DF34" i="5"/>
  <c r="DG34" i="5"/>
  <c r="DH34" i="5"/>
  <c r="DI34" i="5"/>
  <c r="DJ34" i="5"/>
  <c r="DK34" i="5"/>
  <c r="DL34" i="5"/>
  <c r="DM34" i="5"/>
  <c r="DN34" i="5"/>
  <c r="DO34" i="5"/>
  <c r="DP34" i="5"/>
  <c r="DQ34" i="5"/>
  <c r="DR34" i="5"/>
  <c r="DS34" i="5"/>
  <c r="DT34" i="5"/>
  <c r="DU34" i="5"/>
  <c r="DV34" i="5"/>
  <c r="DW34" i="5"/>
  <c r="DX34" i="5"/>
  <c r="DY34" i="5"/>
  <c r="DZ34" i="5"/>
  <c r="EA34" i="5"/>
  <c r="EB34" i="5"/>
  <c r="EC34" i="5"/>
  <c r="ED34" i="5"/>
  <c r="EE34" i="5"/>
  <c r="EF34" i="5"/>
  <c r="EG34" i="5"/>
  <c r="EH34" i="5"/>
  <c r="EI34" i="5"/>
  <c r="EJ34" i="5"/>
  <c r="EK34" i="5"/>
  <c r="EL34" i="5"/>
  <c r="EM34" i="5"/>
  <c r="EN34" i="5"/>
  <c r="EO34" i="5"/>
  <c r="EP34" i="5"/>
  <c r="EQ34" i="5"/>
  <c r="ER34" i="5"/>
  <c r="ES34" i="5"/>
  <c r="ET34" i="5"/>
  <c r="EU34" i="5"/>
  <c r="EV34" i="5"/>
  <c r="EW34" i="5"/>
  <c r="EX34" i="5"/>
  <c r="EY34" i="5"/>
  <c r="EZ34" i="5"/>
  <c r="FA34" i="5"/>
  <c r="FB34" i="5"/>
  <c r="FC34" i="5"/>
  <c r="FD34" i="5"/>
  <c r="FE34" i="5"/>
  <c r="FF34" i="5"/>
  <c r="FG34" i="5"/>
  <c r="FH34" i="5"/>
  <c r="FI34" i="5"/>
  <c r="FJ34" i="5"/>
  <c r="FK34" i="5"/>
  <c r="FL34" i="5"/>
  <c r="FM34" i="5"/>
  <c r="FN34" i="5"/>
  <c r="FO34" i="5"/>
  <c r="FP34" i="5"/>
  <c r="FQ34" i="5"/>
  <c r="FR34" i="5"/>
  <c r="FS34" i="5"/>
  <c r="FT34" i="5"/>
  <c r="FU34" i="5"/>
  <c r="FV34" i="5"/>
  <c r="FW34" i="5"/>
  <c r="FX34" i="5"/>
  <c r="FY34" i="5"/>
  <c r="FZ34" i="5"/>
  <c r="GA34" i="5"/>
  <c r="GB34" i="5"/>
  <c r="GC34" i="5"/>
  <c r="GD34" i="5"/>
  <c r="GE34" i="5"/>
  <c r="GF34" i="5"/>
  <c r="GG34" i="5"/>
  <c r="GH34" i="5"/>
  <c r="GI34" i="5"/>
  <c r="GJ34" i="5"/>
  <c r="GK34" i="5"/>
  <c r="GL34" i="5"/>
  <c r="GM34" i="5"/>
  <c r="GN34" i="5"/>
  <c r="GO34" i="5"/>
  <c r="GP34" i="5"/>
  <c r="GQ34" i="5"/>
  <c r="GR34" i="5"/>
  <c r="GS34" i="5"/>
  <c r="GT34" i="5"/>
  <c r="GU34" i="5"/>
  <c r="GV34" i="5"/>
  <c r="GW34" i="5"/>
  <c r="GX34" i="5"/>
  <c r="GY34" i="5"/>
  <c r="GZ34" i="5"/>
  <c r="HA34" i="5"/>
  <c r="HB34" i="5"/>
  <c r="HC34" i="5"/>
  <c r="HD34" i="5"/>
  <c r="HE34" i="5"/>
  <c r="HF34" i="5"/>
  <c r="HG34" i="5"/>
  <c r="HH34" i="5"/>
  <c r="HI34" i="5"/>
  <c r="HJ34" i="5"/>
  <c r="HK34" i="5"/>
  <c r="HL34" i="5"/>
  <c r="HM34" i="5"/>
  <c r="HN34" i="5"/>
  <c r="HO34" i="5"/>
  <c r="HP34" i="5"/>
  <c r="HQ34" i="5"/>
  <c r="HR34" i="5"/>
  <c r="HS34" i="5"/>
  <c r="HT34" i="5"/>
  <c r="HU34" i="5"/>
  <c r="HV34" i="5"/>
  <c r="HW34" i="5"/>
  <c r="HX34" i="5"/>
  <c r="HY34" i="5"/>
  <c r="HZ34" i="5"/>
  <c r="IA34" i="5"/>
  <c r="IB34" i="5"/>
  <c r="IC34" i="5"/>
  <c r="ID34" i="5"/>
  <c r="IE34" i="5"/>
  <c r="IF34" i="5"/>
  <c r="IG34" i="5"/>
  <c r="IH34" i="5"/>
  <c r="II34" i="5"/>
  <c r="IJ34" i="5"/>
  <c r="IK34" i="5"/>
  <c r="IL34" i="5"/>
  <c r="IM34" i="5"/>
  <c r="IN34" i="5"/>
  <c r="IO34" i="5"/>
  <c r="IP34" i="5"/>
  <c r="IQ34" i="5"/>
  <c r="IR34" i="5"/>
  <c r="IS34" i="5"/>
  <c r="IT34" i="5"/>
  <c r="IU34" i="5"/>
  <c r="IV34" i="5"/>
  <c r="IW34" i="5"/>
  <c r="IX34" i="5"/>
  <c r="IY34" i="5"/>
  <c r="IZ34" i="5"/>
  <c r="JA34" i="5"/>
  <c r="JB34" i="5"/>
  <c r="JC34" i="5"/>
  <c r="JD34" i="5"/>
  <c r="C35" i="5"/>
  <c r="D35" i="5"/>
  <c r="E35" i="5"/>
  <c r="F35" i="5"/>
  <c r="G35" i="5"/>
  <c r="H35" i="5"/>
  <c r="I35" i="5"/>
  <c r="J35" i="5"/>
  <c r="K35" i="5"/>
  <c r="L35" i="5"/>
  <c r="M35" i="5"/>
  <c r="N35" i="5"/>
  <c r="O35" i="5"/>
  <c r="P35" i="5"/>
  <c r="Q35" i="5"/>
  <c r="R35" i="5"/>
  <c r="S35" i="5"/>
  <c r="T35" i="5"/>
  <c r="U35" i="5"/>
  <c r="V35" i="5"/>
  <c r="W35" i="5"/>
  <c r="X35" i="5"/>
  <c r="Y35" i="5"/>
  <c r="Z35" i="5"/>
  <c r="AA35" i="5"/>
  <c r="AB35" i="5"/>
  <c r="AC35" i="5"/>
  <c r="AD35" i="5"/>
  <c r="AE35" i="5"/>
  <c r="AF35" i="5"/>
  <c r="AG35" i="5"/>
  <c r="AH35" i="5"/>
  <c r="AI35" i="5"/>
  <c r="AJ35" i="5"/>
  <c r="AK35" i="5"/>
  <c r="AL35" i="5"/>
  <c r="AM35" i="5"/>
  <c r="AN35" i="5"/>
  <c r="AO35" i="5"/>
  <c r="AP35" i="5"/>
  <c r="AQ35" i="5"/>
  <c r="AR35" i="5"/>
  <c r="AS35" i="5"/>
  <c r="AT35" i="5"/>
  <c r="AU35" i="5"/>
  <c r="AV35" i="5"/>
  <c r="AW35" i="5"/>
  <c r="AX35" i="5"/>
  <c r="AY35" i="5"/>
  <c r="AZ35" i="5"/>
  <c r="BA35" i="5"/>
  <c r="BB35" i="5"/>
  <c r="BC35" i="5"/>
  <c r="BD35" i="5"/>
  <c r="BE35" i="5"/>
  <c r="BF35" i="5"/>
  <c r="BG35" i="5"/>
  <c r="BH35" i="5"/>
  <c r="BI35" i="5"/>
  <c r="BJ35" i="5"/>
  <c r="BK35" i="5"/>
  <c r="BL35" i="5"/>
  <c r="BM35" i="5"/>
  <c r="BN35" i="5"/>
  <c r="BO35" i="5"/>
  <c r="BP35" i="5"/>
  <c r="BQ35" i="5"/>
  <c r="BR35" i="5"/>
  <c r="BS35" i="5"/>
  <c r="BT35" i="5"/>
  <c r="BU35" i="5"/>
  <c r="BV35" i="5"/>
  <c r="BW35" i="5"/>
  <c r="BX35" i="5"/>
  <c r="BY35" i="5"/>
  <c r="BZ35" i="5"/>
  <c r="CA35" i="5"/>
  <c r="CB35" i="5"/>
  <c r="CC35" i="5"/>
  <c r="CD35" i="5"/>
  <c r="CE35" i="5"/>
  <c r="CF35" i="5"/>
  <c r="CG35" i="5"/>
  <c r="CH35" i="5"/>
  <c r="CI35" i="5"/>
  <c r="CJ35" i="5"/>
  <c r="CK35" i="5"/>
  <c r="CL35" i="5"/>
  <c r="CM35" i="5"/>
  <c r="CN35" i="5"/>
  <c r="CO35" i="5"/>
  <c r="CP35" i="5"/>
  <c r="CQ35" i="5"/>
  <c r="CR35" i="5"/>
  <c r="CS35" i="5"/>
  <c r="CT35" i="5"/>
  <c r="CU35" i="5"/>
  <c r="CV35" i="5"/>
  <c r="CW35" i="5"/>
  <c r="CX35" i="5"/>
  <c r="CY35" i="5"/>
  <c r="CZ35" i="5"/>
  <c r="DA35" i="5"/>
  <c r="DB35" i="5"/>
  <c r="DC35" i="5"/>
  <c r="DD35" i="5"/>
  <c r="DE35" i="5"/>
  <c r="DF35" i="5"/>
  <c r="DG35" i="5"/>
  <c r="DH35" i="5"/>
  <c r="DI35" i="5"/>
  <c r="DJ35" i="5"/>
  <c r="DK35" i="5"/>
  <c r="DL35" i="5"/>
  <c r="DM35" i="5"/>
  <c r="DN35" i="5"/>
  <c r="DO35" i="5"/>
  <c r="DP35" i="5"/>
  <c r="DQ35" i="5"/>
  <c r="DR35" i="5"/>
  <c r="DS35" i="5"/>
  <c r="DT35" i="5"/>
  <c r="DU35" i="5"/>
  <c r="DV35" i="5"/>
  <c r="DW35" i="5"/>
  <c r="DX35" i="5"/>
  <c r="DY35" i="5"/>
  <c r="DZ35" i="5"/>
  <c r="EA35" i="5"/>
  <c r="EB35" i="5"/>
  <c r="EC35" i="5"/>
  <c r="ED35" i="5"/>
  <c r="EE35" i="5"/>
  <c r="EF35" i="5"/>
  <c r="EG35" i="5"/>
  <c r="EH35" i="5"/>
  <c r="EI35" i="5"/>
  <c r="EJ35" i="5"/>
  <c r="EK35" i="5"/>
  <c r="EL35" i="5"/>
  <c r="EM35" i="5"/>
  <c r="EN35" i="5"/>
  <c r="EO35" i="5"/>
  <c r="EP35" i="5"/>
  <c r="EQ35" i="5"/>
  <c r="ER35" i="5"/>
  <c r="ES35" i="5"/>
  <c r="ET35" i="5"/>
  <c r="EU35" i="5"/>
  <c r="EV35" i="5"/>
  <c r="EW35" i="5"/>
  <c r="EX35" i="5"/>
  <c r="EY35" i="5"/>
  <c r="EZ35" i="5"/>
  <c r="FA35" i="5"/>
  <c r="FB35" i="5"/>
  <c r="FC35" i="5"/>
  <c r="FD35" i="5"/>
  <c r="FE35" i="5"/>
  <c r="FF35" i="5"/>
  <c r="FG35" i="5"/>
  <c r="FH35" i="5"/>
  <c r="FI35" i="5"/>
  <c r="FJ35" i="5"/>
  <c r="FK35" i="5"/>
  <c r="FL35" i="5"/>
  <c r="FM35" i="5"/>
  <c r="FN35" i="5"/>
  <c r="FO35" i="5"/>
  <c r="FP35" i="5"/>
  <c r="FQ35" i="5"/>
  <c r="FR35" i="5"/>
  <c r="FS35" i="5"/>
  <c r="FT35" i="5"/>
  <c r="FU35" i="5"/>
  <c r="FV35" i="5"/>
  <c r="FW35" i="5"/>
  <c r="FX35" i="5"/>
  <c r="FY35" i="5"/>
  <c r="FZ35" i="5"/>
  <c r="GA35" i="5"/>
  <c r="GB35" i="5"/>
  <c r="GC35" i="5"/>
  <c r="GD35" i="5"/>
  <c r="GE35" i="5"/>
  <c r="GF35" i="5"/>
  <c r="GG35" i="5"/>
  <c r="GH35" i="5"/>
  <c r="GI35" i="5"/>
  <c r="GJ35" i="5"/>
  <c r="GK35" i="5"/>
  <c r="GL35" i="5"/>
  <c r="GM35" i="5"/>
  <c r="GN35" i="5"/>
  <c r="GO35" i="5"/>
  <c r="GP35" i="5"/>
  <c r="GQ35" i="5"/>
  <c r="GR35" i="5"/>
  <c r="GS35" i="5"/>
  <c r="GT35" i="5"/>
  <c r="GU35" i="5"/>
  <c r="GV35" i="5"/>
  <c r="GW35" i="5"/>
  <c r="GX35" i="5"/>
  <c r="GY35" i="5"/>
  <c r="GZ35" i="5"/>
  <c r="HA35" i="5"/>
  <c r="HB35" i="5"/>
  <c r="HC35" i="5"/>
  <c r="HD35" i="5"/>
  <c r="HE35" i="5"/>
  <c r="HF35" i="5"/>
  <c r="HG35" i="5"/>
  <c r="HH35" i="5"/>
  <c r="HI35" i="5"/>
  <c r="HJ35" i="5"/>
  <c r="HK35" i="5"/>
  <c r="HL35" i="5"/>
  <c r="HM35" i="5"/>
  <c r="HN35" i="5"/>
  <c r="HO35" i="5"/>
  <c r="HP35" i="5"/>
  <c r="HQ35" i="5"/>
  <c r="HR35" i="5"/>
  <c r="HS35" i="5"/>
  <c r="HT35" i="5"/>
  <c r="HU35" i="5"/>
  <c r="HV35" i="5"/>
  <c r="HW35" i="5"/>
  <c r="HX35" i="5"/>
  <c r="HY35" i="5"/>
  <c r="HZ35" i="5"/>
  <c r="IA35" i="5"/>
  <c r="IB35" i="5"/>
  <c r="IC35" i="5"/>
  <c r="ID35" i="5"/>
  <c r="IE35" i="5"/>
  <c r="IF35" i="5"/>
  <c r="IG35" i="5"/>
  <c r="IH35" i="5"/>
  <c r="II35" i="5"/>
  <c r="IJ35" i="5"/>
  <c r="IK35" i="5"/>
  <c r="IL35" i="5"/>
  <c r="IM35" i="5"/>
  <c r="IN35" i="5"/>
  <c r="IO35" i="5"/>
  <c r="IP35" i="5"/>
  <c r="IQ35" i="5"/>
  <c r="IR35" i="5"/>
  <c r="IS35" i="5"/>
  <c r="IT35" i="5"/>
  <c r="IU35" i="5"/>
  <c r="IV35" i="5"/>
  <c r="IW35" i="5"/>
  <c r="IX35" i="5"/>
  <c r="IY35" i="5"/>
  <c r="IZ35" i="5"/>
  <c r="JA35" i="5"/>
  <c r="JB35" i="5"/>
  <c r="JC35" i="5"/>
  <c r="JD35" i="5"/>
  <c r="C36" i="5"/>
  <c r="D36" i="5"/>
  <c r="E36" i="5"/>
  <c r="F36" i="5"/>
  <c r="G36" i="5"/>
  <c r="H36" i="5"/>
  <c r="I36" i="5"/>
  <c r="J36" i="5"/>
  <c r="K36" i="5"/>
  <c r="L36" i="5"/>
  <c r="M36" i="5"/>
  <c r="N36" i="5"/>
  <c r="O36" i="5"/>
  <c r="P36" i="5"/>
  <c r="Q36" i="5"/>
  <c r="R36" i="5"/>
  <c r="S36" i="5"/>
  <c r="T36" i="5"/>
  <c r="U36" i="5"/>
  <c r="V36" i="5"/>
  <c r="W36" i="5"/>
  <c r="X36" i="5"/>
  <c r="Y36" i="5"/>
  <c r="Z36" i="5"/>
  <c r="AA36" i="5"/>
  <c r="AB36" i="5"/>
  <c r="AC36" i="5"/>
  <c r="AD36" i="5"/>
  <c r="AE36" i="5"/>
  <c r="AF36" i="5"/>
  <c r="AG36" i="5"/>
  <c r="AH36" i="5"/>
  <c r="AI36" i="5"/>
  <c r="AJ36" i="5"/>
  <c r="AK36" i="5"/>
  <c r="AL36" i="5"/>
  <c r="AM36" i="5"/>
  <c r="AN36" i="5"/>
  <c r="AO36" i="5"/>
  <c r="AP36" i="5"/>
  <c r="AQ36" i="5"/>
  <c r="AR36" i="5"/>
  <c r="AS36" i="5"/>
  <c r="AT36" i="5"/>
  <c r="AU36" i="5"/>
  <c r="AV36" i="5"/>
  <c r="AW36" i="5"/>
  <c r="AX36" i="5"/>
  <c r="AY36" i="5"/>
  <c r="AZ36" i="5"/>
  <c r="BA36" i="5"/>
  <c r="BB36" i="5"/>
  <c r="BC36" i="5"/>
  <c r="BD36" i="5"/>
  <c r="BE36" i="5"/>
  <c r="BF36" i="5"/>
  <c r="BG36" i="5"/>
  <c r="BH36" i="5"/>
  <c r="BI36" i="5"/>
  <c r="BJ36" i="5"/>
  <c r="BK36" i="5"/>
  <c r="BL36" i="5"/>
  <c r="BM36" i="5"/>
  <c r="BN36" i="5"/>
  <c r="BO36" i="5"/>
  <c r="BP36" i="5"/>
  <c r="BQ36" i="5"/>
  <c r="BR36" i="5"/>
  <c r="BS36" i="5"/>
  <c r="BT36" i="5"/>
  <c r="BU36" i="5"/>
  <c r="BV36" i="5"/>
  <c r="BW36" i="5"/>
  <c r="BX36" i="5"/>
  <c r="BY36" i="5"/>
  <c r="BZ36" i="5"/>
  <c r="CA36" i="5"/>
  <c r="CB36" i="5"/>
  <c r="CC36" i="5"/>
  <c r="CD36" i="5"/>
  <c r="CE36" i="5"/>
  <c r="CF36" i="5"/>
  <c r="CG36" i="5"/>
  <c r="CH36" i="5"/>
  <c r="CI36" i="5"/>
  <c r="CJ36" i="5"/>
  <c r="CK36" i="5"/>
  <c r="CL36" i="5"/>
  <c r="CM36" i="5"/>
  <c r="CN36" i="5"/>
  <c r="CO36" i="5"/>
  <c r="CP36" i="5"/>
  <c r="CQ36" i="5"/>
  <c r="CR36" i="5"/>
  <c r="CS36" i="5"/>
  <c r="CT36" i="5"/>
  <c r="CU36" i="5"/>
  <c r="CV36" i="5"/>
  <c r="CW36" i="5"/>
  <c r="CX36" i="5"/>
  <c r="CY36" i="5"/>
  <c r="CZ36" i="5"/>
  <c r="DA36" i="5"/>
  <c r="DB36" i="5"/>
  <c r="DC36" i="5"/>
  <c r="DD36" i="5"/>
  <c r="DE36" i="5"/>
  <c r="DF36" i="5"/>
  <c r="DG36" i="5"/>
  <c r="DH36" i="5"/>
  <c r="DI36" i="5"/>
  <c r="DJ36" i="5"/>
  <c r="DK36" i="5"/>
  <c r="DL36" i="5"/>
  <c r="DM36" i="5"/>
  <c r="DN36" i="5"/>
  <c r="DO36" i="5"/>
  <c r="DP36" i="5"/>
  <c r="DQ36" i="5"/>
  <c r="DR36" i="5"/>
  <c r="DS36" i="5"/>
  <c r="DT36" i="5"/>
  <c r="DU36" i="5"/>
  <c r="DV36" i="5"/>
  <c r="DW36" i="5"/>
  <c r="DX36" i="5"/>
  <c r="DY36" i="5"/>
  <c r="DZ36" i="5"/>
  <c r="EA36" i="5"/>
  <c r="EB36" i="5"/>
  <c r="EC36" i="5"/>
  <c r="ED36" i="5"/>
  <c r="EE36" i="5"/>
  <c r="EF36" i="5"/>
  <c r="EG36" i="5"/>
  <c r="EH36" i="5"/>
  <c r="EI36" i="5"/>
  <c r="EJ36" i="5"/>
  <c r="EK36" i="5"/>
  <c r="EL36" i="5"/>
  <c r="EM36" i="5"/>
  <c r="EN36" i="5"/>
  <c r="EO36" i="5"/>
  <c r="EP36" i="5"/>
  <c r="EQ36" i="5"/>
  <c r="ER36" i="5"/>
  <c r="ES36" i="5"/>
  <c r="ET36" i="5"/>
  <c r="EU36" i="5"/>
  <c r="EV36" i="5"/>
  <c r="EW36" i="5"/>
  <c r="EX36" i="5"/>
  <c r="EY36" i="5"/>
  <c r="EZ36" i="5"/>
  <c r="FA36" i="5"/>
  <c r="FB36" i="5"/>
  <c r="FC36" i="5"/>
  <c r="FD36" i="5"/>
  <c r="FE36" i="5"/>
  <c r="FF36" i="5"/>
  <c r="FG36" i="5"/>
  <c r="FH36" i="5"/>
  <c r="FI36" i="5"/>
  <c r="FJ36" i="5"/>
  <c r="FK36" i="5"/>
  <c r="FL36" i="5"/>
  <c r="FM36" i="5"/>
  <c r="FN36" i="5"/>
  <c r="FO36" i="5"/>
  <c r="FP36" i="5"/>
  <c r="FQ36" i="5"/>
  <c r="FR36" i="5"/>
  <c r="FS36" i="5"/>
  <c r="FT36" i="5"/>
  <c r="FU36" i="5"/>
  <c r="FV36" i="5"/>
  <c r="FW36" i="5"/>
  <c r="FX36" i="5"/>
  <c r="FY36" i="5"/>
  <c r="FZ36" i="5"/>
  <c r="GA36" i="5"/>
  <c r="GB36" i="5"/>
  <c r="GC36" i="5"/>
  <c r="GD36" i="5"/>
  <c r="GE36" i="5"/>
  <c r="GF36" i="5"/>
  <c r="GG36" i="5"/>
  <c r="GH36" i="5"/>
  <c r="GI36" i="5"/>
  <c r="GJ36" i="5"/>
  <c r="GK36" i="5"/>
  <c r="GL36" i="5"/>
  <c r="GM36" i="5"/>
  <c r="GN36" i="5"/>
  <c r="GO36" i="5"/>
  <c r="GP36" i="5"/>
  <c r="GQ36" i="5"/>
  <c r="GR36" i="5"/>
  <c r="GS36" i="5"/>
  <c r="GT36" i="5"/>
  <c r="GU36" i="5"/>
  <c r="GV36" i="5"/>
  <c r="GW36" i="5"/>
  <c r="GX36" i="5"/>
  <c r="GY36" i="5"/>
  <c r="GZ36" i="5"/>
  <c r="HA36" i="5"/>
  <c r="HB36" i="5"/>
  <c r="HC36" i="5"/>
  <c r="HD36" i="5"/>
  <c r="HE36" i="5"/>
  <c r="HF36" i="5"/>
  <c r="HG36" i="5"/>
  <c r="HH36" i="5"/>
  <c r="HI36" i="5"/>
  <c r="HJ36" i="5"/>
  <c r="HK36" i="5"/>
  <c r="HL36" i="5"/>
  <c r="HM36" i="5"/>
  <c r="HN36" i="5"/>
  <c r="HO36" i="5"/>
  <c r="HP36" i="5"/>
  <c r="HQ36" i="5"/>
  <c r="HR36" i="5"/>
  <c r="HS36" i="5"/>
  <c r="HT36" i="5"/>
  <c r="HU36" i="5"/>
  <c r="HV36" i="5"/>
  <c r="HW36" i="5"/>
  <c r="HX36" i="5"/>
  <c r="HY36" i="5"/>
  <c r="HZ36" i="5"/>
  <c r="IA36" i="5"/>
  <c r="IB36" i="5"/>
  <c r="IC36" i="5"/>
  <c r="ID36" i="5"/>
  <c r="IE36" i="5"/>
  <c r="IF36" i="5"/>
  <c r="IG36" i="5"/>
  <c r="IH36" i="5"/>
  <c r="II36" i="5"/>
  <c r="IJ36" i="5"/>
  <c r="IK36" i="5"/>
  <c r="IL36" i="5"/>
  <c r="IM36" i="5"/>
  <c r="IN36" i="5"/>
  <c r="IO36" i="5"/>
  <c r="IP36" i="5"/>
  <c r="IQ36" i="5"/>
  <c r="IR36" i="5"/>
  <c r="IS36" i="5"/>
  <c r="IT36" i="5"/>
  <c r="IU36" i="5"/>
  <c r="IV36" i="5"/>
  <c r="IW36" i="5"/>
  <c r="IX36" i="5"/>
  <c r="IY36" i="5"/>
  <c r="IZ36" i="5"/>
  <c r="JA36" i="5"/>
  <c r="JB36" i="5"/>
  <c r="JC36" i="5"/>
  <c r="JD36" i="5"/>
  <c r="C37" i="5"/>
  <c r="D37" i="5"/>
  <c r="E37" i="5"/>
  <c r="F37" i="5"/>
  <c r="G37" i="5"/>
  <c r="H37" i="5"/>
  <c r="I37" i="5"/>
  <c r="J37" i="5"/>
  <c r="K37" i="5"/>
  <c r="L37" i="5"/>
  <c r="M37" i="5"/>
  <c r="N37" i="5"/>
  <c r="O37" i="5"/>
  <c r="P37" i="5"/>
  <c r="Q37" i="5"/>
  <c r="R37" i="5"/>
  <c r="S37" i="5"/>
  <c r="T37" i="5"/>
  <c r="U37" i="5"/>
  <c r="V37" i="5"/>
  <c r="W37" i="5"/>
  <c r="X37" i="5"/>
  <c r="Y37" i="5"/>
  <c r="Z37" i="5"/>
  <c r="AA37" i="5"/>
  <c r="AB37" i="5"/>
  <c r="AC37" i="5"/>
  <c r="AD37" i="5"/>
  <c r="AE37" i="5"/>
  <c r="AF37" i="5"/>
  <c r="AG37" i="5"/>
  <c r="AH37" i="5"/>
  <c r="AI37" i="5"/>
  <c r="AJ37" i="5"/>
  <c r="AK37" i="5"/>
  <c r="AL37" i="5"/>
  <c r="AM37" i="5"/>
  <c r="AN37" i="5"/>
  <c r="AO37" i="5"/>
  <c r="AP37" i="5"/>
  <c r="AQ37" i="5"/>
  <c r="AR37" i="5"/>
  <c r="AS37" i="5"/>
  <c r="AT37" i="5"/>
  <c r="AU37" i="5"/>
  <c r="AV37" i="5"/>
  <c r="AW37" i="5"/>
  <c r="AX37" i="5"/>
  <c r="AY37" i="5"/>
  <c r="AZ37" i="5"/>
  <c r="BA37" i="5"/>
  <c r="BB37" i="5"/>
  <c r="BC37" i="5"/>
  <c r="BD37" i="5"/>
  <c r="BE37" i="5"/>
  <c r="BF37" i="5"/>
  <c r="BG37" i="5"/>
  <c r="BH37" i="5"/>
  <c r="BI37" i="5"/>
  <c r="BJ37" i="5"/>
  <c r="BK37" i="5"/>
  <c r="BL37" i="5"/>
  <c r="BM37" i="5"/>
  <c r="BN37" i="5"/>
  <c r="BO37" i="5"/>
  <c r="BP37" i="5"/>
  <c r="BQ37" i="5"/>
  <c r="BR37" i="5"/>
  <c r="BS37" i="5"/>
  <c r="BT37" i="5"/>
  <c r="BU37" i="5"/>
  <c r="BV37" i="5"/>
  <c r="BW37" i="5"/>
  <c r="BX37" i="5"/>
  <c r="BY37" i="5"/>
  <c r="BZ37" i="5"/>
  <c r="CA37" i="5"/>
  <c r="CB37" i="5"/>
  <c r="CC37" i="5"/>
  <c r="CD37" i="5"/>
  <c r="CE37" i="5"/>
  <c r="CF37" i="5"/>
  <c r="CG37" i="5"/>
  <c r="CH37" i="5"/>
  <c r="CI37" i="5"/>
  <c r="CJ37" i="5"/>
  <c r="CK37" i="5"/>
  <c r="CL37" i="5"/>
  <c r="CM37" i="5"/>
  <c r="CN37" i="5"/>
  <c r="CO37" i="5"/>
  <c r="CP37" i="5"/>
  <c r="CQ37" i="5"/>
  <c r="CR37" i="5"/>
  <c r="CS37" i="5"/>
  <c r="CT37" i="5"/>
  <c r="CU37" i="5"/>
  <c r="CV37" i="5"/>
  <c r="CW37" i="5"/>
  <c r="CX37" i="5"/>
  <c r="CY37" i="5"/>
  <c r="CZ37" i="5"/>
  <c r="DA37" i="5"/>
  <c r="DB37" i="5"/>
  <c r="DC37" i="5"/>
  <c r="DD37" i="5"/>
  <c r="DE37" i="5"/>
  <c r="DF37" i="5"/>
  <c r="DG37" i="5"/>
  <c r="DH37" i="5"/>
  <c r="DI37" i="5"/>
  <c r="DJ37" i="5"/>
  <c r="DK37" i="5"/>
  <c r="DL37" i="5"/>
  <c r="DM37" i="5"/>
  <c r="DN37" i="5"/>
  <c r="DO37" i="5"/>
  <c r="DP37" i="5"/>
  <c r="DQ37" i="5"/>
  <c r="DR37" i="5"/>
  <c r="DS37" i="5"/>
  <c r="DT37" i="5"/>
  <c r="DU37" i="5"/>
  <c r="DV37" i="5"/>
  <c r="DW37" i="5"/>
  <c r="DX37" i="5"/>
  <c r="DY37" i="5"/>
  <c r="DZ37" i="5"/>
  <c r="EA37" i="5"/>
  <c r="EB37" i="5"/>
  <c r="EC37" i="5"/>
  <c r="ED37" i="5"/>
  <c r="EE37" i="5"/>
  <c r="EF37" i="5"/>
  <c r="EG37" i="5"/>
  <c r="EH37" i="5"/>
  <c r="EI37" i="5"/>
  <c r="EJ37" i="5"/>
  <c r="EK37" i="5"/>
  <c r="EL37" i="5"/>
  <c r="EM37" i="5"/>
  <c r="EN37" i="5"/>
  <c r="EO37" i="5"/>
  <c r="EP37" i="5"/>
  <c r="EQ37" i="5"/>
  <c r="ER37" i="5"/>
  <c r="ES37" i="5"/>
  <c r="ET37" i="5"/>
  <c r="EU37" i="5"/>
  <c r="EV37" i="5"/>
  <c r="EW37" i="5"/>
  <c r="EX37" i="5"/>
  <c r="EY37" i="5"/>
  <c r="EZ37" i="5"/>
  <c r="FA37" i="5"/>
  <c r="FB37" i="5"/>
  <c r="FC37" i="5"/>
  <c r="FD37" i="5"/>
  <c r="FE37" i="5"/>
  <c r="FF37" i="5"/>
  <c r="FG37" i="5"/>
  <c r="FH37" i="5"/>
  <c r="FI37" i="5"/>
  <c r="FJ37" i="5"/>
  <c r="FK37" i="5"/>
  <c r="FL37" i="5"/>
  <c r="FM37" i="5"/>
  <c r="FN37" i="5"/>
  <c r="FO37" i="5"/>
  <c r="FP37" i="5"/>
  <c r="FQ37" i="5"/>
  <c r="FR37" i="5"/>
  <c r="FS37" i="5"/>
  <c r="FT37" i="5"/>
  <c r="FU37" i="5"/>
  <c r="FV37" i="5"/>
  <c r="FW37" i="5"/>
  <c r="FX37" i="5"/>
  <c r="FY37" i="5"/>
  <c r="FZ37" i="5"/>
  <c r="GA37" i="5"/>
  <c r="GB37" i="5"/>
  <c r="GC37" i="5"/>
  <c r="GD37" i="5"/>
  <c r="GE37" i="5"/>
  <c r="GF37" i="5"/>
  <c r="GG37" i="5"/>
  <c r="GH37" i="5"/>
  <c r="GI37" i="5"/>
  <c r="GJ37" i="5"/>
  <c r="GK37" i="5"/>
  <c r="GL37" i="5"/>
  <c r="GM37" i="5"/>
  <c r="GN37" i="5"/>
  <c r="GO37" i="5"/>
  <c r="GP37" i="5"/>
  <c r="GQ37" i="5"/>
  <c r="GR37" i="5"/>
  <c r="GS37" i="5"/>
  <c r="GT37" i="5"/>
  <c r="GU37" i="5"/>
  <c r="GV37" i="5"/>
  <c r="GW37" i="5"/>
  <c r="GX37" i="5"/>
  <c r="GY37" i="5"/>
  <c r="GZ37" i="5"/>
  <c r="HA37" i="5"/>
  <c r="HB37" i="5"/>
  <c r="HC37" i="5"/>
  <c r="HD37" i="5"/>
  <c r="HE37" i="5"/>
  <c r="HF37" i="5"/>
  <c r="HG37" i="5"/>
  <c r="HH37" i="5"/>
  <c r="HI37" i="5"/>
  <c r="HJ37" i="5"/>
  <c r="HK37" i="5"/>
  <c r="HL37" i="5"/>
  <c r="HM37" i="5"/>
  <c r="HN37" i="5"/>
  <c r="HO37" i="5"/>
  <c r="HP37" i="5"/>
  <c r="HQ37" i="5"/>
  <c r="HR37" i="5"/>
  <c r="HS37" i="5"/>
  <c r="HT37" i="5"/>
  <c r="HU37" i="5"/>
  <c r="HV37" i="5"/>
  <c r="HW37" i="5"/>
  <c r="HX37" i="5"/>
  <c r="HY37" i="5"/>
  <c r="HZ37" i="5"/>
  <c r="IA37" i="5"/>
  <c r="IB37" i="5"/>
  <c r="IC37" i="5"/>
  <c r="ID37" i="5"/>
  <c r="IE37" i="5"/>
  <c r="IF37" i="5"/>
  <c r="IG37" i="5"/>
  <c r="IH37" i="5"/>
  <c r="II37" i="5"/>
  <c r="IJ37" i="5"/>
  <c r="IK37" i="5"/>
  <c r="IL37" i="5"/>
  <c r="IM37" i="5"/>
  <c r="IN37" i="5"/>
  <c r="IO37" i="5"/>
  <c r="IP37" i="5"/>
  <c r="IQ37" i="5"/>
  <c r="IR37" i="5"/>
  <c r="IS37" i="5"/>
  <c r="IT37" i="5"/>
  <c r="IU37" i="5"/>
  <c r="IV37" i="5"/>
  <c r="IW37" i="5"/>
  <c r="IX37" i="5"/>
  <c r="IY37" i="5"/>
  <c r="IZ37" i="5"/>
  <c r="JA37" i="5"/>
  <c r="JB37" i="5"/>
  <c r="JC37" i="5"/>
  <c r="JD37" i="5"/>
  <c r="C38" i="5"/>
  <c r="D38" i="5"/>
  <c r="E38" i="5"/>
  <c r="F38" i="5"/>
  <c r="G38" i="5"/>
  <c r="H38" i="5"/>
  <c r="I38" i="5"/>
  <c r="J38" i="5"/>
  <c r="K38" i="5"/>
  <c r="L38" i="5"/>
  <c r="M38" i="5"/>
  <c r="N38" i="5"/>
  <c r="O38" i="5"/>
  <c r="P38" i="5"/>
  <c r="Q38" i="5"/>
  <c r="R38" i="5"/>
  <c r="S38" i="5"/>
  <c r="T38" i="5"/>
  <c r="U38" i="5"/>
  <c r="V38" i="5"/>
  <c r="W38" i="5"/>
  <c r="X38" i="5"/>
  <c r="Y38" i="5"/>
  <c r="Z38" i="5"/>
  <c r="AA38" i="5"/>
  <c r="AB38" i="5"/>
  <c r="AC38" i="5"/>
  <c r="AD38" i="5"/>
  <c r="AE38" i="5"/>
  <c r="AF38" i="5"/>
  <c r="AG38" i="5"/>
  <c r="AH38" i="5"/>
  <c r="AI38" i="5"/>
  <c r="AJ38" i="5"/>
  <c r="AK38" i="5"/>
  <c r="AL38" i="5"/>
  <c r="AM38" i="5"/>
  <c r="AN38" i="5"/>
  <c r="AO38" i="5"/>
  <c r="AP38" i="5"/>
  <c r="AQ38" i="5"/>
  <c r="AR38" i="5"/>
  <c r="AS38" i="5"/>
  <c r="AT38" i="5"/>
  <c r="AU38" i="5"/>
  <c r="AV38" i="5"/>
  <c r="AW38" i="5"/>
  <c r="AX38" i="5"/>
  <c r="AY38" i="5"/>
  <c r="AZ38" i="5"/>
  <c r="BA38" i="5"/>
  <c r="BB38" i="5"/>
  <c r="BC38" i="5"/>
  <c r="BD38" i="5"/>
  <c r="BE38" i="5"/>
  <c r="BF38" i="5"/>
  <c r="BG38" i="5"/>
  <c r="BH38" i="5"/>
  <c r="BI38" i="5"/>
  <c r="BJ38" i="5"/>
  <c r="BK38" i="5"/>
  <c r="BL38" i="5"/>
  <c r="BM38" i="5"/>
  <c r="BN38" i="5"/>
  <c r="BO38" i="5"/>
  <c r="BP38" i="5"/>
  <c r="BQ38" i="5"/>
  <c r="BR38" i="5"/>
  <c r="BS38" i="5"/>
  <c r="BT38" i="5"/>
  <c r="BU38" i="5"/>
  <c r="BV38" i="5"/>
  <c r="BW38" i="5"/>
  <c r="BX38" i="5"/>
  <c r="BY38" i="5"/>
  <c r="BZ38" i="5"/>
  <c r="CA38" i="5"/>
  <c r="CB38" i="5"/>
  <c r="CC38" i="5"/>
  <c r="CD38" i="5"/>
  <c r="CE38" i="5"/>
  <c r="CF38" i="5"/>
  <c r="CG38" i="5"/>
  <c r="CH38" i="5"/>
  <c r="CI38" i="5"/>
  <c r="CJ38" i="5"/>
  <c r="CK38" i="5"/>
  <c r="CL38" i="5"/>
  <c r="CM38" i="5"/>
  <c r="CN38" i="5"/>
  <c r="CO38" i="5"/>
  <c r="CP38" i="5"/>
  <c r="CQ38" i="5"/>
  <c r="CR38" i="5"/>
  <c r="CS38" i="5"/>
  <c r="CT38" i="5"/>
  <c r="CU38" i="5"/>
  <c r="CV38" i="5"/>
  <c r="CW38" i="5"/>
  <c r="CX38" i="5"/>
  <c r="CY38" i="5"/>
  <c r="CZ38" i="5"/>
  <c r="DA38" i="5"/>
  <c r="DB38" i="5"/>
  <c r="DC38" i="5"/>
  <c r="DD38" i="5"/>
  <c r="DE38" i="5"/>
  <c r="DF38" i="5"/>
  <c r="DG38" i="5"/>
  <c r="DH38" i="5"/>
  <c r="DI38" i="5"/>
  <c r="DJ38" i="5"/>
  <c r="DK38" i="5"/>
  <c r="DL38" i="5"/>
  <c r="DM38" i="5"/>
  <c r="DN38" i="5"/>
  <c r="DO38" i="5"/>
  <c r="DP38" i="5"/>
  <c r="DQ38" i="5"/>
  <c r="DR38" i="5"/>
  <c r="DS38" i="5"/>
  <c r="DT38" i="5"/>
  <c r="DU38" i="5"/>
  <c r="DV38" i="5"/>
  <c r="DW38" i="5"/>
  <c r="DX38" i="5"/>
  <c r="DY38" i="5"/>
  <c r="DZ38" i="5"/>
  <c r="EA38" i="5"/>
  <c r="EB38" i="5"/>
  <c r="EC38" i="5"/>
  <c r="ED38" i="5"/>
  <c r="EE38" i="5"/>
  <c r="EF38" i="5"/>
  <c r="EG38" i="5"/>
  <c r="EH38" i="5"/>
  <c r="EI38" i="5"/>
  <c r="EJ38" i="5"/>
  <c r="EK38" i="5"/>
  <c r="EL38" i="5"/>
  <c r="EM38" i="5"/>
  <c r="EN38" i="5"/>
  <c r="EO38" i="5"/>
  <c r="EP38" i="5"/>
  <c r="EQ38" i="5"/>
  <c r="ER38" i="5"/>
  <c r="ES38" i="5"/>
  <c r="ET38" i="5"/>
  <c r="EU38" i="5"/>
  <c r="EV38" i="5"/>
  <c r="EW38" i="5"/>
  <c r="EX38" i="5"/>
  <c r="EY38" i="5"/>
  <c r="EZ38" i="5"/>
  <c r="FA38" i="5"/>
  <c r="FB38" i="5"/>
  <c r="FC38" i="5"/>
  <c r="FD38" i="5"/>
  <c r="FE38" i="5"/>
  <c r="FF38" i="5"/>
  <c r="FG38" i="5"/>
  <c r="FH38" i="5"/>
  <c r="FI38" i="5"/>
  <c r="FJ38" i="5"/>
  <c r="FK38" i="5"/>
  <c r="FL38" i="5"/>
  <c r="FM38" i="5"/>
  <c r="FN38" i="5"/>
  <c r="FO38" i="5"/>
  <c r="FP38" i="5"/>
  <c r="FQ38" i="5"/>
  <c r="FR38" i="5"/>
  <c r="FS38" i="5"/>
  <c r="FT38" i="5"/>
  <c r="FU38" i="5"/>
  <c r="FV38" i="5"/>
  <c r="FW38" i="5"/>
  <c r="FX38" i="5"/>
  <c r="FY38" i="5"/>
  <c r="FZ38" i="5"/>
  <c r="GA38" i="5"/>
  <c r="GB38" i="5"/>
  <c r="GC38" i="5"/>
  <c r="GD38" i="5"/>
  <c r="GE38" i="5"/>
  <c r="GF38" i="5"/>
  <c r="GG38" i="5"/>
  <c r="GH38" i="5"/>
  <c r="GI38" i="5"/>
  <c r="GJ38" i="5"/>
  <c r="GK38" i="5"/>
  <c r="GL38" i="5"/>
  <c r="GM38" i="5"/>
  <c r="GN38" i="5"/>
  <c r="GO38" i="5"/>
  <c r="GP38" i="5"/>
  <c r="GQ38" i="5"/>
  <c r="GR38" i="5"/>
  <c r="GS38" i="5"/>
  <c r="GT38" i="5"/>
  <c r="GU38" i="5"/>
  <c r="GV38" i="5"/>
  <c r="GW38" i="5"/>
  <c r="GX38" i="5"/>
  <c r="GY38" i="5"/>
  <c r="GZ38" i="5"/>
  <c r="HA38" i="5"/>
  <c r="HB38" i="5"/>
  <c r="HC38" i="5"/>
  <c r="HD38" i="5"/>
  <c r="HE38" i="5"/>
  <c r="HF38" i="5"/>
  <c r="HG38" i="5"/>
  <c r="HH38" i="5"/>
  <c r="HI38" i="5"/>
  <c r="HJ38" i="5"/>
  <c r="HK38" i="5"/>
  <c r="HL38" i="5"/>
  <c r="HM38" i="5"/>
  <c r="HN38" i="5"/>
  <c r="HO38" i="5"/>
  <c r="HP38" i="5"/>
  <c r="HQ38" i="5"/>
  <c r="HR38" i="5"/>
  <c r="HS38" i="5"/>
  <c r="HT38" i="5"/>
  <c r="HU38" i="5"/>
  <c r="HV38" i="5"/>
  <c r="HW38" i="5"/>
  <c r="HX38" i="5"/>
  <c r="HY38" i="5"/>
  <c r="HZ38" i="5"/>
  <c r="IA38" i="5"/>
  <c r="IB38" i="5"/>
  <c r="IC38" i="5"/>
  <c r="ID38" i="5"/>
  <c r="IE38" i="5"/>
  <c r="IF38" i="5"/>
  <c r="IG38" i="5"/>
  <c r="IH38" i="5"/>
  <c r="II38" i="5"/>
  <c r="IJ38" i="5"/>
  <c r="IK38" i="5"/>
  <c r="IL38" i="5"/>
  <c r="IM38" i="5"/>
  <c r="IN38" i="5"/>
  <c r="IO38" i="5"/>
  <c r="IP38" i="5"/>
  <c r="IQ38" i="5"/>
  <c r="IR38" i="5"/>
  <c r="IS38" i="5"/>
  <c r="IT38" i="5"/>
  <c r="IU38" i="5"/>
  <c r="IV38" i="5"/>
  <c r="IW38" i="5"/>
  <c r="IX38" i="5"/>
  <c r="IY38" i="5"/>
  <c r="IZ38" i="5"/>
  <c r="JA38" i="5"/>
  <c r="JB38" i="5"/>
  <c r="JC38" i="5"/>
  <c r="JD38" i="5"/>
  <c r="C39" i="5"/>
  <c r="D39" i="5"/>
  <c r="E39" i="5"/>
  <c r="F39" i="5"/>
  <c r="G39" i="5"/>
  <c r="H39" i="5"/>
  <c r="I39" i="5"/>
  <c r="J39" i="5"/>
  <c r="K39" i="5"/>
  <c r="L39" i="5"/>
  <c r="M39" i="5"/>
  <c r="N39" i="5"/>
  <c r="O39" i="5"/>
  <c r="P39" i="5"/>
  <c r="Q39" i="5"/>
  <c r="R39" i="5"/>
  <c r="S39" i="5"/>
  <c r="T39" i="5"/>
  <c r="U39" i="5"/>
  <c r="V39" i="5"/>
  <c r="W39" i="5"/>
  <c r="X39" i="5"/>
  <c r="Y39" i="5"/>
  <c r="Z39" i="5"/>
  <c r="AA39" i="5"/>
  <c r="AB39" i="5"/>
  <c r="AC39" i="5"/>
  <c r="AD39" i="5"/>
  <c r="AE39" i="5"/>
  <c r="AF39" i="5"/>
  <c r="AG39" i="5"/>
  <c r="AH39" i="5"/>
  <c r="AI39" i="5"/>
  <c r="AJ39" i="5"/>
  <c r="AK39" i="5"/>
  <c r="AL39" i="5"/>
  <c r="AM39" i="5"/>
  <c r="AN39" i="5"/>
  <c r="AO39" i="5"/>
  <c r="AP39" i="5"/>
  <c r="AQ39" i="5"/>
  <c r="AR39" i="5"/>
  <c r="AS39" i="5"/>
  <c r="AT39" i="5"/>
  <c r="AU39" i="5"/>
  <c r="AV39" i="5"/>
  <c r="AW39" i="5"/>
  <c r="AX39" i="5"/>
  <c r="AY39" i="5"/>
  <c r="AZ39" i="5"/>
  <c r="BA39" i="5"/>
  <c r="BB39" i="5"/>
  <c r="BC39" i="5"/>
  <c r="BD39" i="5"/>
  <c r="BE39" i="5"/>
  <c r="BF39" i="5"/>
  <c r="BG39" i="5"/>
  <c r="BH39" i="5"/>
  <c r="BI39" i="5"/>
  <c r="BJ39" i="5"/>
  <c r="BK39" i="5"/>
  <c r="BL39" i="5"/>
  <c r="BM39" i="5"/>
  <c r="BN39" i="5"/>
  <c r="BO39" i="5"/>
  <c r="BP39" i="5"/>
  <c r="BQ39" i="5"/>
  <c r="BR39" i="5"/>
  <c r="BS39" i="5"/>
  <c r="BT39" i="5"/>
  <c r="BU39" i="5"/>
  <c r="BV39" i="5"/>
  <c r="BW39" i="5"/>
  <c r="BX39" i="5"/>
  <c r="BY39" i="5"/>
  <c r="BZ39" i="5"/>
  <c r="CA39" i="5"/>
  <c r="CB39" i="5"/>
  <c r="CC39" i="5"/>
  <c r="CD39" i="5"/>
  <c r="CE39" i="5"/>
  <c r="CF39" i="5"/>
  <c r="CG39" i="5"/>
  <c r="CH39" i="5"/>
  <c r="CI39" i="5"/>
  <c r="CJ39" i="5"/>
  <c r="CK39" i="5"/>
  <c r="CL39" i="5"/>
  <c r="CM39" i="5"/>
  <c r="CN39" i="5"/>
  <c r="CO39" i="5"/>
  <c r="CP39" i="5"/>
  <c r="CQ39" i="5"/>
  <c r="CR39" i="5"/>
  <c r="CS39" i="5"/>
  <c r="CT39" i="5"/>
  <c r="CU39" i="5"/>
  <c r="CV39" i="5"/>
  <c r="CW39" i="5"/>
  <c r="CX39" i="5"/>
  <c r="CY39" i="5"/>
  <c r="CZ39" i="5"/>
  <c r="DA39" i="5"/>
  <c r="DB39" i="5"/>
  <c r="DC39" i="5"/>
  <c r="DD39" i="5"/>
  <c r="DE39" i="5"/>
  <c r="DF39" i="5"/>
  <c r="DG39" i="5"/>
  <c r="DH39" i="5"/>
  <c r="DI39" i="5"/>
  <c r="DJ39" i="5"/>
  <c r="DK39" i="5"/>
  <c r="DL39" i="5"/>
  <c r="DM39" i="5"/>
  <c r="DN39" i="5"/>
  <c r="DO39" i="5"/>
  <c r="DP39" i="5"/>
  <c r="DQ39" i="5"/>
  <c r="DR39" i="5"/>
  <c r="DS39" i="5"/>
  <c r="DT39" i="5"/>
  <c r="DU39" i="5"/>
  <c r="DV39" i="5"/>
  <c r="DW39" i="5"/>
  <c r="DX39" i="5"/>
  <c r="DY39" i="5"/>
  <c r="DZ39" i="5"/>
  <c r="EA39" i="5"/>
  <c r="EB39" i="5"/>
  <c r="EC39" i="5"/>
  <c r="ED39" i="5"/>
  <c r="EE39" i="5"/>
  <c r="EF39" i="5"/>
  <c r="EG39" i="5"/>
  <c r="EH39" i="5"/>
  <c r="EI39" i="5"/>
  <c r="EJ39" i="5"/>
  <c r="EK39" i="5"/>
  <c r="EL39" i="5"/>
  <c r="EM39" i="5"/>
  <c r="EN39" i="5"/>
  <c r="EO39" i="5"/>
  <c r="EP39" i="5"/>
  <c r="EQ39" i="5"/>
  <c r="ER39" i="5"/>
  <c r="ES39" i="5"/>
  <c r="ET39" i="5"/>
  <c r="EU39" i="5"/>
  <c r="EV39" i="5"/>
  <c r="EW39" i="5"/>
  <c r="EX39" i="5"/>
  <c r="EY39" i="5"/>
  <c r="EZ39" i="5"/>
  <c r="FA39" i="5"/>
  <c r="FB39" i="5"/>
  <c r="FC39" i="5"/>
  <c r="FD39" i="5"/>
  <c r="FE39" i="5"/>
  <c r="FF39" i="5"/>
  <c r="FG39" i="5"/>
  <c r="FH39" i="5"/>
  <c r="FI39" i="5"/>
  <c r="FJ39" i="5"/>
  <c r="FK39" i="5"/>
  <c r="FL39" i="5"/>
  <c r="FM39" i="5"/>
  <c r="FN39" i="5"/>
  <c r="FO39" i="5"/>
  <c r="FP39" i="5"/>
  <c r="FQ39" i="5"/>
  <c r="FR39" i="5"/>
  <c r="FS39" i="5"/>
  <c r="FT39" i="5"/>
  <c r="FU39" i="5"/>
  <c r="FV39" i="5"/>
  <c r="FW39" i="5"/>
  <c r="FX39" i="5"/>
  <c r="FY39" i="5"/>
  <c r="FZ39" i="5"/>
  <c r="GA39" i="5"/>
  <c r="GB39" i="5"/>
  <c r="GC39" i="5"/>
  <c r="GD39" i="5"/>
  <c r="GE39" i="5"/>
  <c r="GF39" i="5"/>
  <c r="GG39" i="5"/>
  <c r="GH39" i="5"/>
  <c r="GI39" i="5"/>
  <c r="GJ39" i="5"/>
  <c r="GK39" i="5"/>
  <c r="GL39" i="5"/>
  <c r="GM39" i="5"/>
  <c r="GN39" i="5"/>
  <c r="GO39" i="5"/>
  <c r="GP39" i="5"/>
  <c r="GQ39" i="5"/>
  <c r="GR39" i="5"/>
  <c r="GS39" i="5"/>
  <c r="GT39" i="5"/>
  <c r="GU39" i="5"/>
  <c r="GV39" i="5"/>
  <c r="GW39" i="5"/>
  <c r="GX39" i="5"/>
  <c r="GY39" i="5"/>
  <c r="GZ39" i="5"/>
  <c r="HA39" i="5"/>
  <c r="HB39" i="5"/>
  <c r="HC39" i="5"/>
  <c r="HD39" i="5"/>
  <c r="HE39" i="5"/>
  <c r="HF39" i="5"/>
  <c r="HG39" i="5"/>
  <c r="HH39" i="5"/>
  <c r="HI39" i="5"/>
  <c r="HJ39" i="5"/>
  <c r="HK39" i="5"/>
  <c r="HL39" i="5"/>
  <c r="HM39" i="5"/>
  <c r="HN39" i="5"/>
  <c r="HO39" i="5"/>
  <c r="HP39" i="5"/>
  <c r="HQ39" i="5"/>
  <c r="HR39" i="5"/>
  <c r="HS39" i="5"/>
  <c r="HT39" i="5"/>
  <c r="HU39" i="5"/>
  <c r="HV39" i="5"/>
  <c r="HW39" i="5"/>
  <c r="HX39" i="5"/>
  <c r="HY39" i="5"/>
  <c r="HZ39" i="5"/>
  <c r="IA39" i="5"/>
  <c r="IB39" i="5"/>
  <c r="IC39" i="5"/>
  <c r="ID39" i="5"/>
  <c r="IE39" i="5"/>
  <c r="IF39" i="5"/>
  <c r="IG39" i="5"/>
  <c r="IH39" i="5"/>
  <c r="II39" i="5"/>
  <c r="IJ39" i="5"/>
  <c r="IK39" i="5"/>
  <c r="IL39" i="5"/>
  <c r="IM39" i="5"/>
  <c r="IN39" i="5"/>
  <c r="IO39" i="5"/>
  <c r="IP39" i="5"/>
  <c r="IQ39" i="5"/>
  <c r="IR39" i="5"/>
  <c r="IS39" i="5"/>
  <c r="IT39" i="5"/>
  <c r="IU39" i="5"/>
  <c r="IV39" i="5"/>
  <c r="IW39" i="5"/>
  <c r="IX39" i="5"/>
  <c r="IY39" i="5"/>
  <c r="IZ39" i="5"/>
  <c r="JA39" i="5"/>
  <c r="JB39" i="5"/>
  <c r="JC39" i="5"/>
  <c r="JD39" i="5"/>
  <c r="C40" i="5"/>
  <c r="D40" i="5"/>
  <c r="E40" i="5"/>
  <c r="F40" i="5"/>
  <c r="G40" i="5"/>
  <c r="H40" i="5"/>
  <c r="I40" i="5"/>
  <c r="J40" i="5"/>
  <c r="K40" i="5"/>
  <c r="L40" i="5"/>
  <c r="M40" i="5"/>
  <c r="N40" i="5"/>
  <c r="O40" i="5"/>
  <c r="P40" i="5"/>
  <c r="Q40" i="5"/>
  <c r="R40" i="5"/>
  <c r="S40" i="5"/>
  <c r="T40" i="5"/>
  <c r="U40" i="5"/>
  <c r="V40" i="5"/>
  <c r="W40" i="5"/>
  <c r="X40" i="5"/>
  <c r="Y40" i="5"/>
  <c r="Z40" i="5"/>
  <c r="AA40" i="5"/>
  <c r="AB40" i="5"/>
  <c r="AC40" i="5"/>
  <c r="AD40" i="5"/>
  <c r="AE40" i="5"/>
  <c r="AF40" i="5"/>
  <c r="AG40" i="5"/>
  <c r="AH40" i="5"/>
  <c r="AI40" i="5"/>
  <c r="AJ40" i="5"/>
  <c r="AK40" i="5"/>
  <c r="AL40" i="5"/>
  <c r="AM40" i="5"/>
  <c r="AN40" i="5"/>
  <c r="AO40" i="5"/>
  <c r="AP40" i="5"/>
  <c r="AQ40" i="5"/>
  <c r="AR40" i="5"/>
  <c r="AS40" i="5"/>
  <c r="AT40" i="5"/>
  <c r="AU40" i="5"/>
  <c r="AV40" i="5"/>
  <c r="AW40" i="5"/>
  <c r="AX40" i="5"/>
  <c r="AY40" i="5"/>
  <c r="AZ40" i="5"/>
  <c r="BA40" i="5"/>
  <c r="BB40" i="5"/>
  <c r="BC40" i="5"/>
  <c r="BD40" i="5"/>
  <c r="BE40" i="5"/>
  <c r="BF40" i="5"/>
  <c r="BG40" i="5"/>
  <c r="BH40" i="5"/>
  <c r="BI40" i="5"/>
  <c r="BJ40" i="5"/>
  <c r="BK40" i="5"/>
  <c r="BL40" i="5"/>
  <c r="BM40" i="5"/>
  <c r="BN40" i="5"/>
  <c r="BO40" i="5"/>
  <c r="BP40" i="5"/>
  <c r="BQ40" i="5"/>
  <c r="BR40" i="5"/>
  <c r="BS40" i="5"/>
  <c r="BT40" i="5"/>
  <c r="BU40" i="5"/>
  <c r="BV40" i="5"/>
  <c r="BW40" i="5"/>
  <c r="BX40" i="5"/>
  <c r="BY40" i="5"/>
  <c r="BZ40" i="5"/>
  <c r="CA40" i="5"/>
  <c r="CB40" i="5"/>
  <c r="CC40" i="5"/>
  <c r="CD40" i="5"/>
  <c r="CE40" i="5"/>
  <c r="CF40" i="5"/>
  <c r="CG40" i="5"/>
  <c r="CH40" i="5"/>
  <c r="CI40" i="5"/>
  <c r="CJ40" i="5"/>
  <c r="CK40" i="5"/>
  <c r="CL40" i="5"/>
  <c r="CM40" i="5"/>
  <c r="CN40" i="5"/>
  <c r="CO40" i="5"/>
  <c r="CP40" i="5"/>
  <c r="CQ40" i="5"/>
  <c r="CR40" i="5"/>
  <c r="CS40" i="5"/>
  <c r="CT40" i="5"/>
  <c r="CU40" i="5"/>
  <c r="CV40" i="5"/>
  <c r="CW40" i="5"/>
  <c r="CX40" i="5"/>
  <c r="CY40" i="5"/>
  <c r="CZ40" i="5"/>
  <c r="DA40" i="5"/>
  <c r="DB40" i="5"/>
  <c r="DC40" i="5"/>
  <c r="DD40" i="5"/>
  <c r="DE40" i="5"/>
  <c r="DF40" i="5"/>
  <c r="DG40" i="5"/>
  <c r="DH40" i="5"/>
  <c r="DI40" i="5"/>
  <c r="DJ40" i="5"/>
  <c r="DK40" i="5"/>
  <c r="DL40" i="5"/>
  <c r="DM40" i="5"/>
  <c r="DN40" i="5"/>
  <c r="DO40" i="5"/>
  <c r="DP40" i="5"/>
  <c r="DQ40" i="5"/>
  <c r="DR40" i="5"/>
  <c r="DS40" i="5"/>
  <c r="DT40" i="5"/>
  <c r="DU40" i="5"/>
  <c r="DV40" i="5"/>
  <c r="DW40" i="5"/>
  <c r="DX40" i="5"/>
  <c r="DY40" i="5"/>
  <c r="DZ40" i="5"/>
  <c r="EA40" i="5"/>
  <c r="EB40" i="5"/>
  <c r="EC40" i="5"/>
  <c r="ED40" i="5"/>
  <c r="EE40" i="5"/>
  <c r="EF40" i="5"/>
  <c r="EG40" i="5"/>
  <c r="EH40" i="5"/>
  <c r="EI40" i="5"/>
  <c r="EJ40" i="5"/>
  <c r="EK40" i="5"/>
  <c r="EL40" i="5"/>
  <c r="EM40" i="5"/>
  <c r="EN40" i="5"/>
  <c r="EO40" i="5"/>
  <c r="EP40" i="5"/>
  <c r="EQ40" i="5"/>
  <c r="ER40" i="5"/>
  <c r="ES40" i="5"/>
  <c r="ET40" i="5"/>
  <c r="EU40" i="5"/>
  <c r="EV40" i="5"/>
  <c r="EW40" i="5"/>
  <c r="EX40" i="5"/>
  <c r="EY40" i="5"/>
  <c r="EZ40" i="5"/>
  <c r="FA40" i="5"/>
  <c r="FB40" i="5"/>
  <c r="FC40" i="5"/>
  <c r="FD40" i="5"/>
  <c r="FE40" i="5"/>
  <c r="FF40" i="5"/>
  <c r="FG40" i="5"/>
  <c r="FH40" i="5"/>
  <c r="FI40" i="5"/>
  <c r="FJ40" i="5"/>
  <c r="FK40" i="5"/>
  <c r="FL40" i="5"/>
  <c r="FM40" i="5"/>
  <c r="FN40" i="5"/>
  <c r="FO40" i="5"/>
  <c r="FP40" i="5"/>
  <c r="FQ40" i="5"/>
  <c r="FR40" i="5"/>
  <c r="FS40" i="5"/>
  <c r="FT40" i="5"/>
  <c r="FU40" i="5"/>
  <c r="FV40" i="5"/>
  <c r="FW40" i="5"/>
  <c r="FX40" i="5"/>
  <c r="FY40" i="5"/>
  <c r="FZ40" i="5"/>
  <c r="GA40" i="5"/>
  <c r="GB40" i="5"/>
  <c r="GC40" i="5"/>
  <c r="GD40" i="5"/>
  <c r="GE40" i="5"/>
  <c r="GF40" i="5"/>
  <c r="GG40" i="5"/>
  <c r="GH40" i="5"/>
  <c r="GI40" i="5"/>
  <c r="GJ40" i="5"/>
  <c r="GK40" i="5"/>
  <c r="GL40" i="5"/>
  <c r="GM40" i="5"/>
  <c r="GN40" i="5"/>
  <c r="GO40" i="5"/>
  <c r="GP40" i="5"/>
  <c r="GQ40" i="5"/>
  <c r="GR40" i="5"/>
  <c r="GS40" i="5"/>
  <c r="GT40" i="5"/>
  <c r="GU40" i="5"/>
  <c r="GV40" i="5"/>
  <c r="GW40" i="5"/>
  <c r="GX40" i="5"/>
  <c r="GY40" i="5"/>
  <c r="GZ40" i="5"/>
  <c r="HA40" i="5"/>
  <c r="HB40" i="5"/>
  <c r="HC40" i="5"/>
  <c r="HD40" i="5"/>
  <c r="HE40" i="5"/>
  <c r="HF40" i="5"/>
  <c r="HG40" i="5"/>
  <c r="HH40" i="5"/>
  <c r="HI40" i="5"/>
  <c r="HJ40" i="5"/>
  <c r="HK40" i="5"/>
  <c r="HL40" i="5"/>
  <c r="HM40" i="5"/>
  <c r="HN40" i="5"/>
  <c r="HO40" i="5"/>
  <c r="HP40" i="5"/>
  <c r="HQ40" i="5"/>
  <c r="HR40" i="5"/>
  <c r="HS40" i="5"/>
  <c r="HT40" i="5"/>
  <c r="HU40" i="5"/>
  <c r="HV40" i="5"/>
  <c r="HW40" i="5"/>
  <c r="HX40" i="5"/>
  <c r="HY40" i="5"/>
  <c r="HZ40" i="5"/>
  <c r="IA40" i="5"/>
  <c r="IB40" i="5"/>
  <c r="IC40" i="5"/>
  <c r="ID40" i="5"/>
  <c r="IE40" i="5"/>
  <c r="IF40" i="5"/>
  <c r="IG40" i="5"/>
  <c r="IH40" i="5"/>
  <c r="II40" i="5"/>
  <c r="IJ40" i="5"/>
  <c r="IK40" i="5"/>
  <c r="IL40" i="5"/>
  <c r="IM40" i="5"/>
  <c r="IN40" i="5"/>
  <c r="IO40" i="5"/>
  <c r="IP40" i="5"/>
  <c r="IQ40" i="5"/>
  <c r="IR40" i="5"/>
  <c r="IS40" i="5"/>
  <c r="IT40" i="5"/>
  <c r="IU40" i="5"/>
  <c r="IV40" i="5"/>
  <c r="IW40" i="5"/>
  <c r="IX40" i="5"/>
  <c r="IY40" i="5"/>
  <c r="IZ40" i="5"/>
  <c r="JA40" i="5"/>
  <c r="JB40" i="5"/>
  <c r="JC40" i="5"/>
  <c r="JD40" i="5"/>
  <c r="C41" i="5"/>
  <c r="D41" i="5"/>
  <c r="E41" i="5"/>
  <c r="F41" i="5"/>
  <c r="G41" i="5"/>
  <c r="H41" i="5"/>
  <c r="I41" i="5"/>
  <c r="J41" i="5"/>
  <c r="K41" i="5"/>
  <c r="L41" i="5"/>
  <c r="M41" i="5"/>
  <c r="N41" i="5"/>
  <c r="O41" i="5"/>
  <c r="P41" i="5"/>
  <c r="Q41" i="5"/>
  <c r="R41" i="5"/>
  <c r="S41" i="5"/>
  <c r="T41" i="5"/>
  <c r="U41" i="5"/>
  <c r="V41" i="5"/>
  <c r="W41" i="5"/>
  <c r="X41" i="5"/>
  <c r="Y41" i="5"/>
  <c r="Z41" i="5"/>
  <c r="AA41" i="5"/>
  <c r="AB41" i="5"/>
  <c r="AC41" i="5"/>
  <c r="AD41" i="5"/>
  <c r="AE41" i="5"/>
  <c r="AF41" i="5"/>
  <c r="AG41" i="5"/>
  <c r="AH41" i="5"/>
  <c r="AI41" i="5"/>
  <c r="AJ41" i="5"/>
  <c r="AK41" i="5"/>
  <c r="AL41" i="5"/>
  <c r="AM41" i="5"/>
  <c r="AN41" i="5"/>
  <c r="AO41" i="5"/>
  <c r="AP41" i="5"/>
  <c r="AQ41" i="5"/>
  <c r="AR41" i="5"/>
  <c r="AS41" i="5"/>
  <c r="AT41" i="5"/>
  <c r="AU41" i="5"/>
  <c r="AV41" i="5"/>
  <c r="AW41" i="5"/>
  <c r="AX41" i="5"/>
  <c r="AY41" i="5"/>
  <c r="AZ41" i="5"/>
  <c r="BA41" i="5"/>
  <c r="BB41" i="5"/>
  <c r="BC41" i="5"/>
  <c r="BD41" i="5"/>
  <c r="BE41" i="5"/>
  <c r="BF41" i="5"/>
  <c r="BG41" i="5"/>
  <c r="BH41" i="5"/>
  <c r="BI41" i="5"/>
  <c r="BJ41" i="5"/>
  <c r="BK41" i="5"/>
  <c r="BL41" i="5"/>
  <c r="BM41" i="5"/>
  <c r="BN41" i="5"/>
  <c r="BO41" i="5"/>
  <c r="BP41" i="5"/>
  <c r="BQ41" i="5"/>
  <c r="BR41" i="5"/>
  <c r="BS41" i="5"/>
  <c r="BT41" i="5"/>
  <c r="BU41" i="5"/>
  <c r="BV41" i="5"/>
  <c r="BW41" i="5"/>
  <c r="BX41" i="5"/>
  <c r="BY41" i="5"/>
  <c r="BZ41" i="5"/>
  <c r="CA41" i="5"/>
  <c r="CB41" i="5"/>
  <c r="CC41" i="5"/>
  <c r="CD41" i="5"/>
  <c r="CE41" i="5"/>
  <c r="CF41" i="5"/>
  <c r="CG41" i="5"/>
  <c r="CH41" i="5"/>
  <c r="CI41" i="5"/>
  <c r="CJ41" i="5"/>
  <c r="CK41" i="5"/>
  <c r="CL41" i="5"/>
  <c r="CM41" i="5"/>
  <c r="CN41" i="5"/>
  <c r="CO41" i="5"/>
  <c r="CP41" i="5"/>
  <c r="CQ41" i="5"/>
  <c r="CR41" i="5"/>
  <c r="CS41" i="5"/>
  <c r="CT41" i="5"/>
  <c r="CU41" i="5"/>
  <c r="CV41" i="5"/>
  <c r="CW41" i="5"/>
  <c r="CX41" i="5"/>
  <c r="CY41" i="5"/>
  <c r="CZ41" i="5"/>
  <c r="DA41" i="5"/>
  <c r="DB41" i="5"/>
  <c r="DC41" i="5"/>
  <c r="DD41" i="5"/>
  <c r="DE41" i="5"/>
  <c r="DF41" i="5"/>
  <c r="DG41" i="5"/>
  <c r="DH41" i="5"/>
  <c r="DI41" i="5"/>
  <c r="DJ41" i="5"/>
  <c r="DK41" i="5"/>
  <c r="DL41" i="5"/>
  <c r="DM41" i="5"/>
  <c r="DN41" i="5"/>
  <c r="DO41" i="5"/>
  <c r="DP41" i="5"/>
  <c r="DQ41" i="5"/>
  <c r="DR41" i="5"/>
  <c r="DS41" i="5"/>
  <c r="DT41" i="5"/>
  <c r="DU41" i="5"/>
  <c r="DV41" i="5"/>
  <c r="DW41" i="5"/>
  <c r="DX41" i="5"/>
  <c r="DY41" i="5"/>
  <c r="DZ41" i="5"/>
  <c r="EA41" i="5"/>
  <c r="EB41" i="5"/>
  <c r="EC41" i="5"/>
  <c r="ED41" i="5"/>
  <c r="EE41" i="5"/>
  <c r="EF41" i="5"/>
  <c r="EG41" i="5"/>
  <c r="EH41" i="5"/>
  <c r="EI41" i="5"/>
  <c r="EJ41" i="5"/>
  <c r="EK41" i="5"/>
  <c r="EL41" i="5"/>
  <c r="EM41" i="5"/>
  <c r="EN41" i="5"/>
  <c r="EO41" i="5"/>
  <c r="EP41" i="5"/>
  <c r="EQ41" i="5"/>
  <c r="ER41" i="5"/>
  <c r="ES41" i="5"/>
  <c r="ET41" i="5"/>
  <c r="EU41" i="5"/>
  <c r="EV41" i="5"/>
  <c r="EW41" i="5"/>
  <c r="EX41" i="5"/>
  <c r="EY41" i="5"/>
  <c r="EZ41" i="5"/>
  <c r="FA41" i="5"/>
  <c r="FB41" i="5"/>
  <c r="FC41" i="5"/>
  <c r="FD41" i="5"/>
  <c r="FE41" i="5"/>
  <c r="FF41" i="5"/>
  <c r="FG41" i="5"/>
  <c r="FH41" i="5"/>
  <c r="FI41" i="5"/>
  <c r="FJ41" i="5"/>
  <c r="FK41" i="5"/>
  <c r="FL41" i="5"/>
  <c r="FM41" i="5"/>
  <c r="FN41" i="5"/>
  <c r="FO41" i="5"/>
  <c r="FP41" i="5"/>
  <c r="FQ41" i="5"/>
  <c r="FR41" i="5"/>
  <c r="FS41" i="5"/>
  <c r="FT41" i="5"/>
  <c r="FU41" i="5"/>
  <c r="FV41" i="5"/>
  <c r="FW41" i="5"/>
  <c r="FX41" i="5"/>
  <c r="FY41" i="5"/>
  <c r="FZ41" i="5"/>
  <c r="GA41" i="5"/>
  <c r="GB41" i="5"/>
  <c r="GC41" i="5"/>
  <c r="GD41" i="5"/>
  <c r="GE41" i="5"/>
  <c r="GF41" i="5"/>
  <c r="GG41" i="5"/>
  <c r="GH41" i="5"/>
  <c r="GI41" i="5"/>
  <c r="GJ41" i="5"/>
  <c r="GK41" i="5"/>
  <c r="GL41" i="5"/>
  <c r="GM41" i="5"/>
  <c r="GN41" i="5"/>
  <c r="GO41" i="5"/>
  <c r="GP41" i="5"/>
  <c r="GQ41" i="5"/>
  <c r="GR41" i="5"/>
  <c r="GS41" i="5"/>
  <c r="GT41" i="5"/>
  <c r="GU41" i="5"/>
  <c r="GV41" i="5"/>
  <c r="GW41" i="5"/>
  <c r="GX41" i="5"/>
  <c r="GY41" i="5"/>
  <c r="GZ41" i="5"/>
  <c r="HA41" i="5"/>
  <c r="HB41" i="5"/>
  <c r="HC41" i="5"/>
  <c r="HD41" i="5"/>
  <c r="HE41" i="5"/>
  <c r="HF41" i="5"/>
  <c r="HG41" i="5"/>
  <c r="HH41" i="5"/>
  <c r="HI41" i="5"/>
  <c r="HJ41" i="5"/>
  <c r="HK41" i="5"/>
  <c r="HL41" i="5"/>
  <c r="HM41" i="5"/>
  <c r="HN41" i="5"/>
  <c r="HO41" i="5"/>
  <c r="HP41" i="5"/>
  <c r="HQ41" i="5"/>
  <c r="HR41" i="5"/>
  <c r="HS41" i="5"/>
  <c r="HT41" i="5"/>
  <c r="HU41" i="5"/>
  <c r="HV41" i="5"/>
  <c r="HW41" i="5"/>
  <c r="HX41" i="5"/>
  <c r="HY41" i="5"/>
  <c r="HZ41" i="5"/>
  <c r="IA41" i="5"/>
  <c r="IB41" i="5"/>
  <c r="IC41" i="5"/>
  <c r="ID41" i="5"/>
  <c r="IE41" i="5"/>
  <c r="IF41" i="5"/>
  <c r="IG41" i="5"/>
  <c r="IH41" i="5"/>
  <c r="II41" i="5"/>
  <c r="IJ41" i="5"/>
  <c r="IK41" i="5"/>
  <c r="IL41" i="5"/>
  <c r="IM41" i="5"/>
  <c r="IN41" i="5"/>
  <c r="IO41" i="5"/>
  <c r="IP41" i="5"/>
  <c r="IQ41" i="5"/>
  <c r="IR41" i="5"/>
  <c r="IS41" i="5"/>
  <c r="IT41" i="5"/>
  <c r="IU41" i="5"/>
  <c r="IV41" i="5"/>
  <c r="IW41" i="5"/>
  <c r="IX41" i="5"/>
  <c r="IY41" i="5"/>
  <c r="IZ41" i="5"/>
  <c r="JA41" i="5"/>
  <c r="JB41" i="5"/>
  <c r="JC41" i="5"/>
  <c r="JD41" i="5"/>
  <c r="C42" i="5"/>
  <c r="D42" i="5"/>
  <c r="E42" i="5"/>
  <c r="F42" i="5"/>
  <c r="G42" i="5"/>
  <c r="H42" i="5"/>
  <c r="I42" i="5"/>
  <c r="J42" i="5"/>
  <c r="K42" i="5"/>
  <c r="L42" i="5"/>
  <c r="M42" i="5"/>
  <c r="N42" i="5"/>
  <c r="O42" i="5"/>
  <c r="P42" i="5"/>
  <c r="Q42" i="5"/>
  <c r="R42" i="5"/>
  <c r="S42" i="5"/>
  <c r="T42" i="5"/>
  <c r="U42" i="5"/>
  <c r="V42" i="5"/>
  <c r="W42" i="5"/>
  <c r="X42" i="5"/>
  <c r="Y42" i="5"/>
  <c r="Z42" i="5"/>
  <c r="AA42" i="5"/>
  <c r="AB42" i="5"/>
  <c r="AC42" i="5"/>
  <c r="AD42" i="5"/>
  <c r="AE42" i="5"/>
  <c r="AF42" i="5"/>
  <c r="AG42" i="5"/>
  <c r="AH42" i="5"/>
  <c r="AI42" i="5"/>
  <c r="AJ42" i="5"/>
  <c r="AK42" i="5"/>
  <c r="AL42" i="5"/>
  <c r="AM42" i="5"/>
  <c r="AN42" i="5"/>
  <c r="AO42" i="5"/>
  <c r="AP42" i="5"/>
  <c r="AQ42" i="5"/>
  <c r="AR42" i="5"/>
  <c r="AS42" i="5"/>
  <c r="AT42" i="5"/>
  <c r="AU42" i="5"/>
  <c r="AV42" i="5"/>
  <c r="AW42" i="5"/>
  <c r="AX42" i="5"/>
  <c r="AY42" i="5"/>
  <c r="AZ42" i="5"/>
  <c r="BA42" i="5"/>
  <c r="BB42" i="5"/>
  <c r="BC42" i="5"/>
  <c r="BD42" i="5"/>
  <c r="BE42" i="5"/>
  <c r="BF42" i="5"/>
  <c r="BG42" i="5"/>
  <c r="BH42" i="5"/>
  <c r="BI42" i="5"/>
  <c r="BJ42" i="5"/>
  <c r="BK42" i="5"/>
  <c r="BL42" i="5"/>
  <c r="BM42" i="5"/>
  <c r="BN42" i="5"/>
  <c r="BO42" i="5"/>
  <c r="BP42" i="5"/>
  <c r="BQ42" i="5"/>
  <c r="BR42" i="5"/>
  <c r="BS42" i="5"/>
  <c r="BT42" i="5"/>
  <c r="BU42" i="5"/>
  <c r="BV42" i="5"/>
  <c r="BW42" i="5"/>
  <c r="BX42" i="5"/>
  <c r="BY42" i="5"/>
  <c r="BZ42" i="5"/>
  <c r="CA42" i="5"/>
  <c r="CB42" i="5"/>
  <c r="CC42" i="5"/>
  <c r="CD42" i="5"/>
  <c r="CE42" i="5"/>
  <c r="CF42" i="5"/>
  <c r="CG42" i="5"/>
  <c r="CH42" i="5"/>
  <c r="CI42" i="5"/>
  <c r="CJ42" i="5"/>
  <c r="CK42" i="5"/>
  <c r="CL42" i="5"/>
  <c r="CM42" i="5"/>
  <c r="CN42" i="5"/>
  <c r="CO42" i="5"/>
  <c r="CP42" i="5"/>
  <c r="CQ42" i="5"/>
  <c r="CR42" i="5"/>
  <c r="CS42" i="5"/>
  <c r="CT42" i="5"/>
  <c r="CU42" i="5"/>
  <c r="CV42" i="5"/>
  <c r="CW42" i="5"/>
  <c r="CX42" i="5"/>
  <c r="CY42" i="5"/>
  <c r="CZ42" i="5"/>
  <c r="DA42" i="5"/>
  <c r="DB42" i="5"/>
  <c r="DC42" i="5"/>
  <c r="DD42" i="5"/>
  <c r="DE42" i="5"/>
  <c r="DF42" i="5"/>
  <c r="DG42" i="5"/>
  <c r="DH42" i="5"/>
  <c r="DI42" i="5"/>
  <c r="DJ42" i="5"/>
  <c r="DK42" i="5"/>
  <c r="DL42" i="5"/>
  <c r="DM42" i="5"/>
  <c r="DN42" i="5"/>
  <c r="DO42" i="5"/>
  <c r="DP42" i="5"/>
  <c r="DQ42" i="5"/>
  <c r="DR42" i="5"/>
  <c r="DS42" i="5"/>
  <c r="DT42" i="5"/>
  <c r="DU42" i="5"/>
  <c r="DV42" i="5"/>
  <c r="DW42" i="5"/>
  <c r="DX42" i="5"/>
  <c r="DY42" i="5"/>
  <c r="DZ42" i="5"/>
  <c r="EA42" i="5"/>
  <c r="EB42" i="5"/>
  <c r="EC42" i="5"/>
  <c r="ED42" i="5"/>
  <c r="EE42" i="5"/>
  <c r="EF42" i="5"/>
  <c r="EG42" i="5"/>
  <c r="EH42" i="5"/>
  <c r="EI42" i="5"/>
  <c r="EJ42" i="5"/>
  <c r="EK42" i="5"/>
  <c r="EL42" i="5"/>
  <c r="EM42" i="5"/>
  <c r="EN42" i="5"/>
  <c r="EO42" i="5"/>
  <c r="EP42" i="5"/>
  <c r="EQ42" i="5"/>
  <c r="ER42" i="5"/>
  <c r="ES42" i="5"/>
  <c r="ET42" i="5"/>
  <c r="EU42" i="5"/>
  <c r="EV42" i="5"/>
  <c r="EW42" i="5"/>
  <c r="EX42" i="5"/>
  <c r="EY42" i="5"/>
  <c r="EZ42" i="5"/>
  <c r="FA42" i="5"/>
  <c r="FB42" i="5"/>
  <c r="FC42" i="5"/>
  <c r="FD42" i="5"/>
  <c r="FE42" i="5"/>
  <c r="FF42" i="5"/>
  <c r="FG42" i="5"/>
  <c r="FH42" i="5"/>
  <c r="FI42" i="5"/>
  <c r="FJ42" i="5"/>
  <c r="FK42" i="5"/>
  <c r="FL42" i="5"/>
  <c r="FM42" i="5"/>
  <c r="FN42" i="5"/>
  <c r="FO42" i="5"/>
  <c r="FP42" i="5"/>
  <c r="FQ42" i="5"/>
  <c r="FR42" i="5"/>
  <c r="FS42" i="5"/>
  <c r="FT42" i="5"/>
  <c r="FU42" i="5"/>
  <c r="FV42" i="5"/>
  <c r="FW42" i="5"/>
  <c r="FX42" i="5"/>
  <c r="FY42" i="5"/>
  <c r="FZ42" i="5"/>
  <c r="GA42" i="5"/>
  <c r="GB42" i="5"/>
  <c r="GC42" i="5"/>
  <c r="GD42" i="5"/>
  <c r="GE42" i="5"/>
  <c r="GF42" i="5"/>
  <c r="GG42" i="5"/>
  <c r="GH42" i="5"/>
  <c r="GI42" i="5"/>
  <c r="GJ42" i="5"/>
  <c r="GK42" i="5"/>
  <c r="GL42" i="5"/>
  <c r="GM42" i="5"/>
  <c r="GN42" i="5"/>
  <c r="GO42" i="5"/>
  <c r="GP42" i="5"/>
  <c r="GQ42" i="5"/>
  <c r="GR42" i="5"/>
  <c r="GS42" i="5"/>
  <c r="GT42" i="5"/>
  <c r="GU42" i="5"/>
  <c r="GV42" i="5"/>
  <c r="GW42" i="5"/>
  <c r="GX42" i="5"/>
  <c r="GY42" i="5"/>
  <c r="GZ42" i="5"/>
  <c r="HA42" i="5"/>
  <c r="HB42" i="5"/>
  <c r="HC42" i="5"/>
  <c r="HD42" i="5"/>
  <c r="HE42" i="5"/>
  <c r="HF42" i="5"/>
  <c r="HG42" i="5"/>
  <c r="HH42" i="5"/>
  <c r="HI42" i="5"/>
  <c r="HJ42" i="5"/>
  <c r="HK42" i="5"/>
  <c r="HL42" i="5"/>
  <c r="HM42" i="5"/>
  <c r="HN42" i="5"/>
  <c r="HO42" i="5"/>
  <c r="HP42" i="5"/>
  <c r="HQ42" i="5"/>
  <c r="HR42" i="5"/>
  <c r="HS42" i="5"/>
  <c r="HT42" i="5"/>
  <c r="HU42" i="5"/>
  <c r="HV42" i="5"/>
  <c r="HW42" i="5"/>
  <c r="HX42" i="5"/>
  <c r="HY42" i="5"/>
  <c r="HZ42" i="5"/>
  <c r="IA42" i="5"/>
  <c r="IB42" i="5"/>
  <c r="IC42" i="5"/>
  <c r="ID42" i="5"/>
  <c r="IE42" i="5"/>
  <c r="IF42" i="5"/>
  <c r="IG42" i="5"/>
  <c r="IH42" i="5"/>
  <c r="II42" i="5"/>
  <c r="IJ42" i="5"/>
  <c r="IK42" i="5"/>
  <c r="IL42" i="5"/>
  <c r="IM42" i="5"/>
  <c r="IN42" i="5"/>
  <c r="IO42" i="5"/>
  <c r="IP42" i="5"/>
  <c r="IQ42" i="5"/>
  <c r="IR42" i="5"/>
  <c r="IS42" i="5"/>
  <c r="IT42" i="5"/>
  <c r="IU42" i="5"/>
  <c r="IV42" i="5"/>
  <c r="IW42" i="5"/>
  <c r="IX42" i="5"/>
  <c r="IY42" i="5"/>
  <c r="IZ42" i="5"/>
  <c r="JA42" i="5"/>
  <c r="JB42" i="5"/>
  <c r="JC42" i="5"/>
  <c r="JD42" i="5"/>
  <c r="C43" i="5"/>
  <c r="D43" i="5"/>
  <c r="E43" i="5"/>
  <c r="F43" i="5"/>
  <c r="G43" i="5"/>
  <c r="H43" i="5"/>
  <c r="I43" i="5"/>
  <c r="J43" i="5"/>
  <c r="K43" i="5"/>
  <c r="L43" i="5"/>
  <c r="M43" i="5"/>
  <c r="N43" i="5"/>
  <c r="O43" i="5"/>
  <c r="P43" i="5"/>
  <c r="Q43" i="5"/>
  <c r="R43" i="5"/>
  <c r="S43" i="5"/>
  <c r="T43" i="5"/>
  <c r="U43" i="5"/>
  <c r="V43" i="5"/>
  <c r="W43" i="5"/>
  <c r="X43" i="5"/>
  <c r="Y43" i="5"/>
  <c r="Z43" i="5"/>
  <c r="AA43" i="5"/>
  <c r="AB43" i="5"/>
  <c r="AC43" i="5"/>
  <c r="AD43" i="5"/>
  <c r="AE43" i="5"/>
  <c r="AF43" i="5"/>
  <c r="AG43" i="5"/>
  <c r="AH43" i="5"/>
  <c r="AI43" i="5"/>
  <c r="AJ43" i="5"/>
  <c r="AK43" i="5"/>
  <c r="AL43" i="5"/>
  <c r="AM43" i="5"/>
  <c r="AN43" i="5"/>
  <c r="AO43" i="5"/>
  <c r="AP43" i="5"/>
  <c r="AQ43" i="5"/>
  <c r="AR43" i="5"/>
  <c r="AS43" i="5"/>
  <c r="AT43" i="5"/>
  <c r="AU43" i="5"/>
  <c r="AV43" i="5"/>
  <c r="AW43" i="5"/>
  <c r="AX43" i="5"/>
  <c r="AY43" i="5"/>
  <c r="AZ43" i="5"/>
  <c r="BA43" i="5"/>
  <c r="BB43" i="5"/>
  <c r="BC43" i="5"/>
  <c r="BD43" i="5"/>
  <c r="BE43" i="5"/>
  <c r="BF43" i="5"/>
  <c r="BG43" i="5"/>
  <c r="BH43" i="5"/>
  <c r="BI43" i="5"/>
  <c r="BJ43" i="5"/>
  <c r="BK43" i="5"/>
  <c r="BL43" i="5"/>
  <c r="BM43" i="5"/>
  <c r="BN43" i="5"/>
  <c r="BO43" i="5"/>
  <c r="BP43" i="5"/>
  <c r="BQ43" i="5"/>
  <c r="BR43" i="5"/>
  <c r="BS43" i="5"/>
  <c r="BT43" i="5"/>
  <c r="BU43" i="5"/>
  <c r="BV43" i="5"/>
  <c r="BW43" i="5"/>
  <c r="BX43" i="5"/>
  <c r="BY43" i="5"/>
  <c r="BZ43" i="5"/>
  <c r="CA43" i="5"/>
  <c r="CB43" i="5"/>
  <c r="CC43" i="5"/>
  <c r="CD43" i="5"/>
  <c r="CE43" i="5"/>
  <c r="CF43" i="5"/>
  <c r="CG43" i="5"/>
  <c r="CH43" i="5"/>
  <c r="CI43" i="5"/>
  <c r="CJ43" i="5"/>
  <c r="CK43" i="5"/>
  <c r="CL43" i="5"/>
  <c r="CM43" i="5"/>
  <c r="CN43" i="5"/>
  <c r="CO43" i="5"/>
  <c r="CP43" i="5"/>
  <c r="CQ43" i="5"/>
  <c r="CR43" i="5"/>
  <c r="CS43" i="5"/>
  <c r="CT43" i="5"/>
  <c r="CU43" i="5"/>
  <c r="CV43" i="5"/>
  <c r="CW43" i="5"/>
  <c r="CX43" i="5"/>
  <c r="CY43" i="5"/>
  <c r="CZ43" i="5"/>
  <c r="DA43" i="5"/>
  <c r="DB43" i="5"/>
  <c r="DC43" i="5"/>
  <c r="DD43" i="5"/>
  <c r="DE43" i="5"/>
  <c r="DF43" i="5"/>
  <c r="DG43" i="5"/>
  <c r="DH43" i="5"/>
  <c r="DI43" i="5"/>
  <c r="DJ43" i="5"/>
  <c r="DK43" i="5"/>
  <c r="DL43" i="5"/>
  <c r="DM43" i="5"/>
  <c r="DN43" i="5"/>
  <c r="DO43" i="5"/>
  <c r="DP43" i="5"/>
  <c r="DQ43" i="5"/>
  <c r="DR43" i="5"/>
  <c r="DS43" i="5"/>
  <c r="DT43" i="5"/>
  <c r="DU43" i="5"/>
  <c r="DV43" i="5"/>
  <c r="DW43" i="5"/>
  <c r="DX43" i="5"/>
  <c r="DY43" i="5"/>
  <c r="DZ43" i="5"/>
  <c r="EA43" i="5"/>
  <c r="EB43" i="5"/>
  <c r="EC43" i="5"/>
  <c r="ED43" i="5"/>
  <c r="EE43" i="5"/>
  <c r="EF43" i="5"/>
  <c r="EG43" i="5"/>
  <c r="EH43" i="5"/>
  <c r="EI43" i="5"/>
  <c r="EJ43" i="5"/>
  <c r="EK43" i="5"/>
  <c r="EL43" i="5"/>
  <c r="EM43" i="5"/>
  <c r="EN43" i="5"/>
  <c r="EO43" i="5"/>
  <c r="EP43" i="5"/>
  <c r="EQ43" i="5"/>
  <c r="ER43" i="5"/>
  <c r="ES43" i="5"/>
  <c r="ET43" i="5"/>
  <c r="EU43" i="5"/>
  <c r="EV43" i="5"/>
  <c r="EW43" i="5"/>
  <c r="EX43" i="5"/>
  <c r="EY43" i="5"/>
  <c r="EZ43" i="5"/>
  <c r="FA43" i="5"/>
  <c r="FB43" i="5"/>
  <c r="FC43" i="5"/>
  <c r="FD43" i="5"/>
  <c r="FE43" i="5"/>
  <c r="FF43" i="5"/>
  <c r="FG43" i="5"/>
  <c r="FH43" i="5"/>
  <c r="FI43" i="5"/>
  <c r="FJ43" i="5"/>
  <c r="FK43" i="5"/>
  <c r="FL43" i="5"/>
  <c r="FM43" i="5"/>
  <c r="FN43" i="5"/>
  <c r="FO43" i="5"/>
  <c r="FP43" i="5"/>
  <c r="FQ43" i="5"/>
  <c r="FR43" i="5"/>
  <c r="FS43" i="5"/>
  <c r="FT43" i="5"/>
  <c r="FU43" i="5"/>
  <c r="FV43" i="5"/>
  <c r="FW43" i="5"/>
  <c r="FX43" i="5"/>
  <c r="FY43" i="5"/>
  <c r="FZ43" i="5"/>
  <c r="GA43" i="5"/>
  <c r="GB43" i="5"/>
  <c r="GC43" i="5"/>
  <c r="GD43" i="5"/>
  <c r="GE43" i="5"/>
  <c r="GF43" i="5"/>
  <c r="GG43" i="5"/>
  <c r="GH43" i="5"/>
  <c r="GI43" i="5"/>
  <c r="GJ43" i="5"/>
  <c r="GK43" i="5"/>
  <c r="GL43" i="5"/>
  <c r="GM43" i="5"/>
  <c r="GN43" i="5"/>
  <c r="GO43" i="5"/>
  <c r="GP43" i="5"/>
  <c r="GQ43" i="5"/>
  <c r="GR43" i="5"/>
  <c r="GS43" i="5"/>
  <c r="GT43" i="5"/>
  <c r="GU43" i="5"/>
  <c r="GV43" i="5"/>
  <c r="GW43" i="5"/>
  <c r="GX43" i="5"/>
  <c r="GY43" i="5"/>
  <c r="GZ43" i="5"/>
  <c r="HA43" i="5"/>
  <c r="HB43" i="5"/>
  <c r="HC43" i="5"/>
  <c r="HD43" i="5"/>
  <c r="HE43" i="5"/>
  <c r="HF43" i="5"/>
  <c r="HG43" i="5"/>
  <c r="HH43" i="5"/>
  <c r="HI43" i="5"/>
  <c r="HJ43" i="5"/>
  <c r="HK43" i="5"/>
  <c r="HL43" i="5"/>
  <c r="HM43" i="5"/>
  <c r="HN43" i="5"/>
  <c r="HO43" i="5"/>
  <c r="HP43" i="5"/>
  <c r="HQ43" i="5"/>
  <c r="HR43" i="5"/>
  <c r="HS43" i="5"/>
  <c r="HT43" i="5"/>
  <c r="HU43" i="5"/>
  <c r="HV43" i="5"/>
  <c r="HW43" i="5"/>
  <c r="HX43" i="5"/>
  <c r="HY43" i="5"/>
  <c r="HZ43" i="5"/>
  <c r="IA43" i="5"/>
  <c r="IB43" i="5"/>
  <c r="IC43" i="5"/>
  <c r="ID43" i="5"/>
  <c r="IE43" i="5"/>
  <c r="IF43" i="5"/>
  <c r="IG43" i="5"/>
  <c r="IH43" i="5"/>
  <c r="II43" i="5"/>
  <c r="IJ43" i="5"/>
  <c r="IK43" i="5"/>
  <c r="IL43" i="5"/>
  <c r="IM43" i="5"/>
  <c r="IN43" i="5"/>
  <c r="IO43" i="5"/>
  <c r="IP43" i="5"/>
  <c r="IQ43" i="5"/>
  <c r="IR43" i="5"/>
  <c r="IS43" i="5"/>
  <c r="IT43" i="5"/>
  <c r="IU43" i="5"/>
  <c r="IV43" i="5"/>
  <c r="IW43" i="5"/>
  <c r="IX43" i="5"/>
  <c r="IY43" i="5"/>
  <c r="IZ43" i="5"/>
  <c r="JA43" i="5"/>
  <c r="JB43" i="5"/>
  <c r="JC43" i="5"/>
  <c r="JD43" i="5"/>
  <c r="C44" i="5"/>
  <c r="D44" i="5"/>
  <c r="E44" i="5"/>
  <c r="F44" i="5"/>
  <c r="G44" i="5"/>
  <c r="H44" i="5"/>
  <c r="I44" i="5"/>
  <c r="J44" i="5"/>
  <c r="K44" i="5"/>
  <c r="L44" i="5"/>
  <c r="M44" i="5"/>
  <c r="N44" i="5"/>
  <c r="O44" i="5"/>
  <c r="P44" i="5"/>
  <c r="Q44" i="5"/>
  <c r="R44" i="5"/>
  <c r="S44" i="5"/>
  <c r="T44" i="5"/>
  <c r="U44" i="5"/>
  <c r="V44" i="5"/>
  <c r="W44" i="5"/>
  <c r="X44" i="5"/>
  <c r="Y44" i="5"/>
  <c r="Z44" i="5"/>
  <c r="AA44" i="5"/>
  <c r="AB44" i="5"/>
  <c r="AC44" i="5"/>
  <c r="AD44" i="5"/>
  <c r="AE44" i="5"/>
  <c r="AF44" i="5"/>
  <c r="AG44" i="5"/>
  <c r="AH44" i="5"/>
  <c r="AI44" i="5"/>
  <c r="AJ44" i="5"/>
  <c r="AK44" i="5"/>
  <c r="AL44" i="5"/>
  <c r="AM44" i="5"/>
  <c r="AN44" i="5"/>
  <c r="AO44" i="5"/>
  <c r="AP44" i="5"/>
  <c r="AQ44" i="5"/>
  <c r="AR44" i="5"/>
  <c r="AS44" i="5"/>
  <c r="AT44" i="5"/>
  <c r="AU44" i="5"/>
  <c r="AV44" i="5"/>
  <c r="AW44" i="5"/>
  <c r="AX44" i="5"/>
  <c r="AY44" i="5"/>
  <c r="AZ44" i="5"/>
  <c r="BA44" i="5"/>
  <c r="BB44" i="5"/>
  <c r="BC44" i="5"/>
  <c r="BD44" i="5"/>
  <c r="BE44" i="5"/>
  <c r="BF44" i="5"/>
  <c r="BG44" i="5"/>
  <c r="BH44" i="5"/>
  <c r="BI44" i="5"/>
  <c r="BJ44" i="5"/>
  <c r="BK44" i="5"/>
  <c r="BL44" i="5"/>
  <c r="BM44" i="5"/>
  <c r="BN44" i="5"/>
  <c r="BO44" i="5"/>
  <c r="BP44" i="5"/>
  <c r="BQ44" i="5"/>
  <c r="BR44" i="5"/>
  <c r="BS44" i="5"/>
  <c r="BT44" i="5"/>
  <c r="BU44" i="5"/>
  <c r="BV44" i="5"/>
  <c r="BW44" i="5"/>
  <c r="BX44" i="5"/>
  <c r="BY44" i="5"/>
  <c r="BZ44" i="5"/>
  <c r="CA44" i="5"/>
  <c r="CB44" i="5"/>
  <c r="CC44" i="5"/>
  <c r="CD44" i="5"/>
  <c r="CE44" i="5"/>
  <c r="CF44" i="5"/>
  <c r="CG44" i="5"/>
  <c r="CH44" i="5"/>
  <c r="CI44" i="5"/>
  <c r="CJ44" i="5"/>
  <c r="CK44" i="5"/>
  <c r="CL44" i="5"/>
  <c r="CM44" i="5"/>
  <c r="CN44" i="5"/>
  <c r="CO44" i="5"/>
  <c r="CP44" i="5"/>
  <c r="CQ44" i="5"/>
  <c r="CR44" i="5"/>
  <c r="CS44" i="5"/>
  <c r="CT44" i="5"/>
  <c r="CU44" i="5"/>
  <c r="CV44" i="5"/>
  <c r="CW44" i="5"/>
  <c r="CX44" i="5"/>
  <c r="CY44" i="5"/>
  <c r="CZ44" i="5"/>
  <c r="DA44" i="5"/>
  <c r="DB44" i="5"/>
  <c r="DC44" i="5"/>
  <c r="DD44" i="5"/>
  <c r="DE44" i="5"/>
  <c r="DF44" i="5"/>
  <c r="DG44" i="5"/>
  <c r="DH44" i="5"/>
  <c r="DI44" i="5"/>
  <c r="DJ44" i="5"/>
  <c r="DK44" i="5"/>
  <c r="DL44" i="5"/>
  <c r="DM44" i="5"/>
  <c r="DN44" i="5"/>
  <c r="DO44" i="5"/>
  <c r="DP44" i="5"/>
  <c r="DQ44" i="5"/>
  <c r="DR44" i="5"/>
  <c r="DS44" i="5"/>
  <c r="DT44" i="5"/>
  <c r="DU44" i="5"/>
  <c r="DV44" i="5"/>
  <c r="DW44" i="5"/>
  <c r="DX44" i="5"/>
  <c r="DY44" i="5"/>
  <c r="DZ44" i="5"/>
  <c r="EA44" i="5"/>
  <c r="EB44" i="5"/>
  <c r="EC44" i="5"/>
  <c r="ED44" i="5"/>
  <c r="EE44" i="5"/>
  <c r="EF44" i="5"/>
  <c r="EG44" i="5"/>
  <c r="EH44" i="5"/>
  <c r="EI44" i="5"/>
  <c r="EJ44" i="5"/>
  <c r="EK44" i="5"/>
  <c r="EL44" i="5"/>
  <c r="EM44" i="5"/>
  <c r="EN44" i="5"/>
  <c r="EO44" i="5"/>
  <c r="EP44" i="5"/>
  <c r="EQ44" i="5"/>
  <c r="ER44" i="5"/>
  <c r="ES44" i="5"/>
  <c r="ET44" i="5"/>
  <c r="EU44" i="5"/>
  <c r="EV44" i="5"/>
  <c r="EW44" i="5"/>
  <c r="EX44" i="5"/>
  <c r="EY44" i="5"/>
  <c r="EZ44" i="5"/>
  <c r="FA44" i="5"/>
  <c r="FB44" i="5"/>
  <c r="FC44" i="5"/>
  <c r="FD44" i="5"/>
  <c r="FE44" i="5"/>
  <c r="FF44" i="5"/>
  <c r="FG44" i="5"/>
  <c r="FH44" i="5"/>
  <c r="FI44" i="5"/>
  <c r="FJ44" i="5"/>
  <c r="FK44" i="5"/>
  <c r="FL44" i="5"/>
  <c r="FM44" i="5"/>
  <c r="FN44" i="5"/>
  <c r="FO44" i="5"/>
  <c r="FP44" i="5"/>
  <c r="FQ44" i="5"/>
  <c r="FR44" i="5"/>
  <c r="FS44" i="5"/>
  <c r="FT44" i="5"/>
  <c r="FU44" i="5"/>
  <c r="FV44" i="5"/>
  <c r="FW44" i="5"/>
  <c r="FX44" i="5"/>
  <c r="FY44" i="5"/>
  <c r="FZ44" i="5"/>
  <c r="GA44" i="5"/>
  <c r="GB44" i="5"/>
  <c r="GC44" i="5"/>
  <c r="GD44" i="5"/>
  <c r="GE44" i="5"/>
  <c r="GF44" i="5"/>
  <c r="GG44" i="5"/>
  <c r="GH44" i="5"/>
  <c r="GI44" i="5"/>
  <c r="GJ44" i="5"/>
  <c r="GK44" i="5"/>
  <c r="GL44" i="5"/>
  <c r="GM44" i="5"/>
  <c r="GN44" i="5"/>
  <c r="GO44" i="5"/>
  <c r="GP44" i="5"/>
  <c r="GQ44" i="5"/>
  <c r="GR44" i="5"/>
  <c r="GS44" i="5"/>
  <c r="GT44" i="5"/>
  <c r="GU44" i="5"/>
  <c r="GV44" i="5"/>
  <c r="GW44" i="5"/>
  <c r="GX44" i="5"/>
  <c r="GY44" i="5"/>
  <c r="GZ44" i="5"/>
  <c r="HA44" i="5"/>
  <c r="HB44" i="5"/>
  <c r="HC44" i="5"/>
  <c r="HD44" i="5"/>
  <c r="HE44" i="5"/>
  <c r="HF44" i="5"/>
  <c r="HG44" i="5"/>
  <c r="HH44" i="5"/>
  <c r="HI44" i="5"/>
  <c r="HJ44" i="5"/>
  <c r="HK44" i="5"/>
  <c r="HL44" i="5"/>
  <c r="HM44" i="5"/>
  <c r="HN44" i="5"/>
  <c r="HO44" i="5"/>
  <c r="HP44" i="5"/>
  <c r="HQ44" i="5"/>
  <c r="HR44" i="5"/>
  <c r="HS44" i="5"/>
  <c r="HT44" i="5"/>
  <c r="HU44" i="5"/>
  <c r="HV44" i="5"/>
  <c r="HW44" i="5"/>
  <c r="HX44" i="5"/>
  <c r="HY44" i="5"/>
  <c r="HZ44" i="5"/>
  <c r="IA44" i="5"/>
  <c r="IB44" i="5"/>
  <c r="IC44" i="5"/>
  <c r="ID44" i="5"/>
  <c r="IE44" i="5"/>
  <c r="IF44" i="5"/>
  <c r="IG44" i="5"/>
  <c r="IH44" i="5"/>
  <c r="II44" i="5"/>
  <c r="IJ44" i="5"/>
  <c r="IK44" i="5"/>
  <c r="IL44" i="5"/>
  <c r="IM44" i="5"/>
  <c r="IN44" i="5"/>
  <c r="IO44" i="5"/>
  <c r="IP44" i="5"/>
  <c r="IQ44" i="5"/>
  <c r="IR44" i="5"/>
  <c r="IS44" i="5"/>
  <c r="IT44" i="5"/>
  <c r="IU44" i="5"/>
  <c r="IV44" i="5"/>
  <c r="IW44" i="5"/>
  <c r="IX44" i="5"/>
  <c r="IY44" i="5"/>
  <c r="IZ44" i="5"/>
  <c r="JA44" i="5"/>
  <c r="JB44" i="5"/>
  <c r="JC44" i="5"/>
  <c r="JD44" i="5"/>
  <c r="C45" i="5"/>
  <c r="D45" i="5"/>
  <c r="E45" i="5"/>
  <c r="F45" i="5"/>
  <c r="G45" i="5"/>
  <c r="H45" i="5"/>
  <c r="I45" i="5"/>
  <c r="J45" i="5"/>
  <c r="K45" i="5"/>
  <c r="L45" i="5"/>
  <c r="M45" i="5"/>
  <c r="N45" i="5"/>
  <c r="O45" i="5"/>
  <c r="P45" i="5"/>
  <c r="Q45" i="5"/>
  <c r="R45" i="5"/>
  <c r="S45" i="5"/>
  <c r="T45" i="5"/>
  <c r="U45" i="5"/>
  <c r="V45" i="5"/>
  <c r="W45" i="5"/>
  <c r="X45" i="5"/>
  <c r="Y45" i="5"/>
  <c r="Z45" i="5"/>
  <c r="AA45" i="5"/>
  <c r="AB45" i="5"/>
  <c r="AC45" i="5"/>
  <c r="AD45" i="5"/>
  <c r="AE45" i="5"/>
  <c r="AF45" i="5"/>
  <c r="AG45" i="5"/>
  <c r="AH45" i="5"/>
  <c r="AI45" i="5"/>
  <c r="AJ45" i="5"/>
  <c r="AK45" i="5"/>
  <c r="AL45" i="5"/>
  <c r="AM45" i="5"/>
  <c r="AN45" i="5"/>
  <c r="AO45" i="5"/>
  <c r="AP45" i="5"/>
  <c r="AQ45" i="5"/>
  <c r="AR45" i="5"/>
  <c r="AS45" i="5"/>
  <c r="AT45" i="5"/>
  <c r="AU45" i="5"/>
  <c r="AV45" i="5"/>
  <c r="AW45" i="5"/>
  <c r="AX45" i="5"/>
  <c r="AY45" i="5"/>
  <c r="AZ45" i="5"/>
  <c r="BA45" i="5"/>
  <c r="BB45" i="5"/>
  <c r="BC45" i="5"/>
  <c r="BD45" i="5"/>
  <c r="BE45" i="5"/>
  <c r="BF45" i="5"/>
  <c r="BG45" i="5"/>
  <c r="BH45" i="5"/>
  <c r="BI45" i="5"/>
  <c r="BJ45" i="5"/>
  <c r="BK45" i="5"/>
  <c r="BL45" i="5"/>
  <c r="BM45" i="5"/>
  <c r="BN45" i="5"/>
  <c r="BO45" i="5"/>
  <c r="BP45" i="5"/>
  <c r="BQ45" i="5"/>
  <c r="BR45" i="5"/>
  <c r="BS45" i="5"/>
  <c r="BT45" i="5"/>
  <c r="BU45" i="5"/>
  <c r="BV45" i="5"/>
  <c r="BW45" i="5"/>
  <c r="BX45" i="5"/>
  <c r="BY45" i="5"/>
  <c r="BZ45" i="5"/>
  <c r="CA45" i="5"/>
  <c r="CB45" i="5"/>
  <c r="CC45" i="5"/>
  <c r="CD45" i="5"/>
  <c r="CE45" i="5"/>
  <c r="CF45" i="5"/>
  <c r="CG45" i="5"/>
  <c r="CH45" i="5"/>
  <c r="CI45" i="5"/>
  <c r="CJ45" i="5"/>
  <c r="CK45" i="5"/>
  <c r="CL45" i="5"/>
  <c r="CM45" i="5"/>
  <c r="CN45" i="5"/>
  <c r="CO45" i="5"/>
  <c r="CP45" i="5"/>
  <c r="CQ45" i="5"/>
  <c r="CR45" i="5"/>
  <c r="CS45" i="5"/>
  <c r="CT45" i="5"/>
  <c r="CU45" i="5"/>
  <c r="CV45" i="5"/>
  <c r="CW45" i="5"/>
  <c r="CX45" i="5"/>
  <c r="CY45" i="5"/>
  <c r="CZ45" i="5"/>
  <c r="DA45" i="5"/>
  <c r="DB45" i="5"/>
  <c r="DC45" i="5"/>
  <c r="DD45" i="5"/>
  <c r="DE45" i="5"/>
  <c r="DF45" i="5"/>
  <c r="DG45" i="5"/>
  <c r="DH45" i="5"/>
  <c r="DI45" i="5"/>
  <c r="DJ45" i="5"/>
  <c r="DK45" i="5"/>
  <c r="DL45" i="5"/>
  <c r="DM45" i="5"/>
  <c r="DN45" i="5"/>
  <c r="DO45" i="5"/>
  <c r="DP45" i="5"/>
  <c r="DQ45" i="5"/>
  <c r="DR45" i="5"/>
  <c r="DS45" i="5"/>
  <c r="DT45" i="5"/>
  <c r="DU45" i="5"/>
  <c r="DV45" i="5"/>
  <c r="DW45" i="5"/>
  <c r="DX45" i="5"/>
  <c r="DY45" i="5"/>
  <c r="DZ45" i="5"/>
  <c r="EA45" i="5"/>
  <c r="EB45" i="5"/>
  <c r="EC45" i="5"/>
  <c r="ED45" i="5"/>
  <c r="EE45" i="5"/>
  <c r="EF45" i="5"/>
  <c r="EG45" i="5"/>
  <c r="EH45" i="5"/>
  <c r="EI45" i="5"/>
  <c r="EJ45" i="5"/>
  <c r="EK45" i="5"/>
  <c r="EL45" i="5"/>
  <c r="EM45" i="5"/>
  <c r="EN45" i="5"/>
  <c r="EO45" i="5"/>
  <c r="EP45" i="5"/>
  <c r="EQ45" i="5"/>
  <c r="ER45" i="5"/>
  <c r="ES45" i="5"/>
  <c r="ET45" i="5"/>
  <c r="EU45" i="5"/>
  <c r="EV45" i="5"/>
  <c r="EW45" i="5"/>
  <c r="EX45" i="5"/>
  <c r="EY45" i="5"/>
  <c r="EZ45" i="5"/>
  <c r="FA45" i="5"/>
  <c r="FB45" i="5"/>
  <c r="FC45" i="5"/>
  <c r="FD45" i="5"/>
  <c r="FE45" i="5"/>
  <c r="FF45" i="5"/>
  <c r="FG45" i="5"/>
  <c r="FH45" i="5"/>
  <c r="FI45" i="5"/>
  <c r="FJ45" i="5"/>
  <c r="FK45" i="5"/>
  <c r="FL45" i="5"/>
  <c r="FM45" i="5"/>
  <c r="FN45" i="5"/>
  <c r="FO45" i="5"/>
  <c r="FP45" i="5"/>
  <c r="FQ45" i="5"/>
  <c r="FR45" i="5"/>
  <c r="FS45" i="5"/>
  <c r="FT45" i="5"/>
  <c r="FU45" i="5"/>
  <c r="FV45" i="5"/>
  <c r="FW45" i="5"/>
  <c r="FX45" i="5"/>
  <c r="FY45" i="5"/>
  <c r="FZ45" i="5"/>
  <c r="GA45" i="5"/>
  <c r="GB45" i="5"/>
  <c r="GC45" i="5"/>
  <c r="GD45" i="5"/>
  <c r="GE45" i="5"/>
  <c r="GF45" i="5"/>
  <c r="GG45" i="5"/>
  <c r="GH45" i="5"/>
  <c r="GI45" i="5"/>
  <c r="GJ45" i="5"/>
  <c r="GK45" i="5"/>
  <c r="GL45" i="5"/>
  <c r="GM45" i="5"/>
  <c r="GN45" i="5"/>
  <c r="GO45" i="5"/>
  <c r="GP45" i="5"/>
  <c r="GQ45" i="5"/>
  <c r="GR45" i="5"/>
  <c r="GS45" i="5"/>
  <c r="GT45" i="5"/>
  <c r="GU45" i="5"/>
  <c r="GV45" i="5"/>
  <c r="GW45" i="5"/>
  <c r="GX45" i="5"/>
  <c r="GY45" i="5"/>
  <c r="GZ45" i="5"/>
  <c r="HA45" i="5"/>
  <c r="HB45" i="5"/>
  <c r="HC45" i="5"/>
  <c r="HD45" i="5"/>
  <c r="HE45" i="5"/>
  <c r="HF45" i="5"/>
  <c r="HG45" i="5"/>
  <c r="HH45" i="5"/>
  <c r="HI45" i="5"/>
  <c r="HJ45" i="5"/>
  <c r="HK45" i="5"/>
  <c r="HL45" i="5"/>
  <c r="HM45" i="5"/>
  <c r="HN45" i="5"/>
  <c r="HO45" i="5"/>
  <c r="HP45" i="5"/>
  <c r="HQ45" i="5"/>
  <c r="HR45" i="5"/>
  <c r="HS45" i="5"/>
  <c r="HT45" i="5"/>
  <c r="HU45" i="5"/>
  <c r="HV45" i="5"/>
  <c r="HW45" i="5"/>
  <c r="HX45" i="5"/>
  <c r="HY45" i="5"/>
  <c r="HZ45" i="5"/>
  <c r="IA45" i="5"/>
  <c r="IB45" i="5"/>
  <c r="IC45" i="5"/>
  <c r="ID45" i="5"/>
  <c r="IE45" i="5"/>
  <c r="IF45" i="5"/>
  <c r="IG45" i="5"/>
  <c r="IH45" i="5"/>
  <c r="II45" i="5"/>
  <c r="IJ45" i="5"/>
  <c r="IK45" i="5"/>
  <c r="IL45" i="5"/>
  <c r="IM45" i="5"/>
  <c r="IN45" i="5"/>
  <c r="IO45" i="5"/>
  <c r="IP45" i="5"/>
  <c r="IQ45" i="5"/>
  <c r="IR45" i="5"/>
  <c r="IS45" i="5"/>
  <c r="IT45" i="5"/>
  <c r="IU45" i="5"/>
  <c r="IV45" i="5"/>
  <c r="IW45" i="5"/>
  <c r="IX45" i="5"/>
  <c r="IY45" i="5"/>
  <c r="IZ45" i="5"/>
  <c r="JA45" i="5"/>
  <c r="JB45" i="5"/>
  <c r="JC45" i="5"/>
  <c r="JD45" i="5"/>
  <c r="C46" i="5"/>
  <c r="D46" i="5"/>
  <c r="E46" i="5"/>
  <c r="F46" i="5"/>
  <c r="G46" i="5"/>
  <c r="H46" i="5"/>
  <c r="I46" i="5"/>
  <c r="J46" i="5"/>
  <c r="K46" i="5"/>
  <c r="L46" i="5"/>
  <c r="M46" i="5"/>
  <c r="N46" i="5"/>
  <c r="O46" i="5"/>
  <c r="P46" i="5"/>
  <c r="Q46" i="5"/>
  <c r="R46" i="5"/>
  <c r="S46" i="5"/>
  <c r="T46" i="5"/>
  <c r="U46" i="5"/>
  <c r="V46" i="5"/>
  <c r="W46" i="5"/>
  <c r="X46" i="5"/>
  <c r="Y46" i="5"/>
  <c r="Z46" i="5"/>
  <c r="AA46" i="5"/>
  <c r="AB46" i="5"/>
  <c r="AC46" i="5"/>
  <c r="AD46" i="5"/>
  <c r="AE46" i="5"/>
  <c r="AF46" i="5"/>
  <c r="AG46" i="5"/>
  <c r="AH46" i="5"/>
  <c r="AI46" i="5"/>
  <c r="AJ46" i="5"/>
  <c r="AK46" i="5"/>
  <c r="AL46" i="5"/>
  <c r="AM46" i="5"/>
  <c r="AN46" i="5"/>
  <c r="AO46" i="5"/>
  <c r="AP46" i="5"/>
  <c r="AQ46" i="5"/>
  <c r="AR46" i="5"/>
  <c r="AS46" i="5"/>
  <c r="AT46" i="5"/>
  <c r="AU46" i="5"/>
  <c r="AV46" i="5"/>
  <c r="AW46" i="5"/>
  <c r="AX46" i="5"/>
  <c r="AY46" i="5"/>
  <c r="AZ46" i="5"/>
  <c r="BA46" i="5"/>
  <c r="BB46" i="5"/>
  <c r="BC46" i="5"/>
  <c r="BD46" i="5"/>
  <c r="BE46" i="5"/>
  <c r="BF46" i="5"/>
  <c r="BG46" i="5"/>
  <c r="BH46" i="5"/>
  <c r="BI46" i="5"/>
  <c r="BJ46" i="5"/>
  <c r="BK46" i="5"/>
  <c r="BL46" i="5"/>
  <c r="BM46" i="5"/>
  <c r="BN46" i="5"/>
  <c r="BO46" i="5"/>
  <c r="BP46" i="5"/>
  <c r="BQ46" i="5"/>
  <c r="BR46" i="5"/>
  <c r="BS46" i="5"/>
  <c r="BT46" i="5"/>
  <c r="BU46" i="5"/>
  <c r="BV46" i="5"/>
  <c r="BW46" i="5"/>
  <c r="BX46" i="5"/>
  <c r="BY46" i="5"/>
  <c r="BZ46" i="5"/>
  <c r="CA46" i="5"/>
  <c r="CB46" i="5"/>
  <c r="CC46" i="5"/>
  <c r="CD46" i="5"/>
  <c r="CE46" i="5"/>
  <c r="CF46" i="5"/>
  <c r="CG46" i="5"/>
  <c r="CH46" i="5"/>
  <c r="CI46" i="5"/>
  <c r="CJ46" i="5"/>
  <c r="CK46" i="5"/>
  <c r="CL46" i="5"/>
  <c r="CM46" i="5"/>
  <c r="CN46" i="5"/>
  <c r="CO46" i="5"/>
  <c r="CP46" i="5"/>
  <c r="CQ46" i="5"/>
  <c r="CR46" i="5"/>
  <c r="CS46" i="5"/>
  <c r="CT46" i="5"/>
  <c r="CU46" i="5"/>
  <c r="CV46" i="5"/>
  <c r="CW46" i="5"/>
  <c r="CX46" i="5"/>
  <c r="CY46" i="5"/>
  <c r="CZ46" i="5"/>
  <c r="DA46" i="5"/>
  <c r="DB46" i="5"/>
  <c r="DC46" i="5"/>
  <c r="DD46" i="5"/>
  <c r="DE46" i="5"/>
  <c r="DF46" i="5"/>
  <c r="DG46" i="5"/>
  <c r="DH46" i="5"/>
  <c r="DI46" i="5"/>
  <c r="DJ46" i="5"/>
  <c r="DK46" i="5"/>
  <c r="DL46" i="5"/>
  <c r="DM46" i="5"/>
  <c r="DN46" i="5"/>
  <c r="DO46" i="5"/>
  <c r="DP46" i="5"/>
  <c r="DQ46" i="5"/>
  <c r="DR46" i="5"/>
  <c r="DS46" i="5"/>
  <c r="DT46" i="5"/>
  <c r="DU46" i="5"/>
  <c r="DV46" i="5"/>
  <c r="DW46" i="5"/>
  <c r="DX46" i="5"/>
  <c r="DY46" i="5"/>
  <c r="DZ46" i="5"/>
  <c r="EA46" i="5"/>
  <c r="EB46" i="5"/>
  <c r="EC46" i="5"/>
  <c r="ED46" i="5"/>
  <c r="EE46" i="5"/>
  <c r="EF46" i="5"/>
  <c r="EG46" i="5"/>
  <c r="EH46" i="5"/>
  <c r="EI46" i="5"/>
  <c r="EJ46" i="5"/>
  <c r="EK46" i="5"/>
  <c r="EL46" i="5"/>
  <c r="EM46" i="5"/>
  <c r="EN46" i="5"/>
  <c r="EO46" i="5"/>
  <c r="EP46" i="5"/>
  <c r="EQ46" i="5"/>
  <c r="ER46" i="5"/>
  <c r="ES46" i="5"/>
  <c r="ET46" i="5"/>
  <c r="EU46" i="5"/>
  <c r="EV46" i="5"/>
  <c r="EW46" i="5"/>
  <c r="EX46" i="5"/>
  <c r="EY46" i="5"/>
  <c r="EZ46" i="5"/>
  <c r="FA46" i="5"/>
  <c r="FB46" i="5"/>
  <c r="FC46" i="5"/>
  <c r="FD46" i="5"/>
  <c r="FE46" i="5"/>
  <c r="FF46" i="5"/>
  <c r="FG46" i="5"/>
  <c r="FH46" i="5"/>
  <c r="FI46" i="5"/>
  <c r="FJ46" i="5"/>
  <c r="FK46" i="5"/>
  <c r="FL46" i="5"/>
  <c r="FM46" i="5"/>
  <c r="FN46" i="5"/>
  <c r="FO46" i="5"/>
  <c r="FP46" i="5"/>
  <c r="FQ46" i="5"/>
  <c r="FR46" i="5"/>
  <c r="FS46" i="5"/>
  <c r="FT46" i="5"/>
  <c r="FU46" i="5"/>
  <c r="FV46" i="5"/>
  <c r="FW46" i="5"/>
  <c r="FX46" i="5"/>
  <c r="FY46" i="5"/>
  <c r="FZ46" i="5"/>
  <c r="GA46" i="5"/>
  <c r="GB46" i="5"/>
  <c r="GC46" i="5"/>
  <c r="GD46" i="5"/>
  <c r="GE46" i="5"/>
  <c r="GF46" i="5"/>
  <c r="GG46" i="5"/>
  <c r="GH46" i="5"/>
  <c r="GI46" i="5"/>
  <c r="GJ46" i="5"/>
  <c r="GK46" i="5"/>
  <c r="GL46" i="5"/>
  <c r="GM46" i="5"/>
  <c r="GN46" i="5"/>
  <c r="GO46" i="5"/>
  <c r="GP46" i="5"/>
  <c r="GQ46" i="5"/>
  <c r="GR46" i="5"/>
  <c r="GS46" i="5"/>
  <c r="GT46" i="5"/>
  <c r="GU46" i="5"/>
  <c r="GV46" i="5"/>
  <c r="GW46" i="5"/>
  <c r="GX46" i="5"/>
  <c r="GY46" i="5"/>
  <c r="GZ46" i="5"/>
  <c r="HA46" i="5"/>
  <c r="HB46" i="5"/>
  <c r="HC46" i="5"/>
  <c r="HD46" i="5"/>
  <c r="HE46" i="5"/>
  <c r="HF46" i="5"/>
  <c r="HG46" i="5"/>
  <c r="HH46" i="5"/>
  <c r="HI46" i="5"/>
  <c r="HJ46" i="5"/>
  <c r="HK46" i="5"/>
  <c r="HL46" i="5"/>
  <c r="HM46" i="5"/>
  <c r="HN46" i="5"/>
  <c r="HO46" i="5"/>
  <c r="HP46" i="5"/>
  <c r="HQ46" i="5"/>
  <c r="HR46" i="5"/>
  <c r="HS46" i="5"/>
  <c r="HT46" i="5"/>
  <c r="HU46" i="5"/>
  <c r="HV46" i="5"/>
  <c r="HW46" i="5"/>
  <c r="HX46" i="5"/>
  <c r="HY46" i="5"/>
  <c r="HZ46" i="5"/>
  <c r="IA46" i="5"/>
  <c r="IB46" i="5"/>
  <c r="IC46" i="5"/>
  <c r="ID46" i="5"/>
  <c r="IE46" i="5"/>
  <c r="IF46" i="5"/>
  <c r="IG46" i="5"/>
  <c r="IH46" i="5"/>
  <c r="II46" i="5"/>
  <c r="IJ46" i="5"/>
  <c r="IK46" i="5"/>
  <c r="IL46" i="5"/>
  <c r="IM46" i="5"/>
  <c r="IN46" i="5"/>
  <c r="IO46" i="5"/>
  <c r="IP46" i="5"/>
  <c r="IQ46" i="5"/>
  <c r="IR46" i="5"/>
  <c r="IS46" i="5"/>
  <c r="IT46" i="5"/>
  <c r="IU46" i="5"/>
  <c r="IV46" i="5"/>
  <c r="IW46" i="5"/>
  <c r="IX46" i="5"/>
  <c r="IY46" i="5"/>
  <c r="IZ46" i="5"/>
  <c r="JA46" i="5"/>
  <c r="JB46" i="5"/>
  <c r="JC46" i="5"/>
  <c r="JD46" i="5"/>
  <c r="C47" i="5"/>
  <c r="D47" i="5"/>
  <c r="E47" i="5"/>
  <c r="F47" i="5"/>
  <c r="G47" i="5"/>
  <c r="H47" i="5"/>
  <c r="I47" i="5"/>
  <c r="J47" i="5"/>
  <c r="K47" i="5"/>
  <c r="L47" i="5"/>
  <c r="M47" i="5"/>
  <c r="N47" i="5"/>
  <c r="O47" i="5"/>
  <c r="P47" i="5"/>
  <c r="Q47" i="5"/>
  <c r="R47" i="5"/>
  <c r="S47" i="5"/>
  <c r="T47" i="5"/>
  <c r="U47" i="5"/>
  <c r="V47" i="5"/>
  <c r="W47" i="5"/>
  <c r="X47" i="5"/>
  <c r="Y47" i="5"/>
  <c r="Z47" i="5"/>
  <c r="AA47" i="5"/>
  <c r="AB47" i="5"/>
  <c r="AC47" i="5"/>
  <c r="AD47" i="5"/>
  <c r="AE47" i="5"/>
  <c r="AF47" i="5"/>
  <c r="AG47" i="5"/>
  <c r="AH47" i="5"/>
  <c r="AI47" i="5"/>
  <c r="AJ47" i="5"/>
  <c r="AK47" i="5"/>
  <c r="AL47" i="5"/>
  <c r="AM47" i="5"/>
  <c r="AN47" i="5"/>
  <c r="AO47" i="5"/>
  <c r="AP47" i="5"/>
  <c r="AQ47" i="5"/>
  <c r="AR47" i="5"/>
  <c r="AS47" i="5"/>
  <c r="AT47" i="5"/>
  <c r="AU47" i="5"/>
  <c r="AV47" i="5"/>
  <c r="AW47" i="5"/>
  <c r="AX47" i="5"/>
  <c r="AY47" i="5"/>
  <c r="AZ47" i="5"/>
  <c r="BA47" i="5"/>
  <c r="BB47" i="5"/>
  <c r="BC47" i="5"/>
  <c r="BD47" i="5"/>
  <c r="BE47" i="5"/>
  <c r="BF47" i="5"/>
  <c r="BG47" i="5"/>
  <c r="BH47" i="5"/>
  <c r="BI47" i="5"/>
  <c r="BJ47" i="5"/>
  <c r="BK47" i="5"/>
  <c r="BL47" i="5"/>
  <c r="BM47" i="5"/>
  <c r="BN47" i="5"/>
  <c r="BO47" i="5"/>
  <c r="BP47" i="5"/>
  <c r="BQ47" i="5"/>
  <c r="BR47" i="5"/>
  <c r="BS47" i="5"/>
  <c r="BT47" i="5"/>
  <c r="BU47" i="5"/>
  <c r="BV47" i="5"/>
  <c r="BW47" i="5"/>
  <c r="BX47" i="5"/>
  <c r="BY47" i="5"/>
  <c r="BZ47" i="5"/>
  <c r="CA47" i="5"/>
  <c r="CB47" i="5"/>
  <c r="CC47" i="5"/>
  <c r="CD47" i="5"/>
  <c r="CE47" i="5"/>
  <c r="CF47" i="5"/>
  <c r="CG47" i="5"/>
  <c r="CH47" i="5"/>
  <c r="CI47" i="5"/>
  <c r="CJ47" i="5"/>
  <c r="CK47" i="5"/>
  <c r="CL47" i="5"/>
  <c r="CM47" i="5"/>
  <c r="CN47" i="5"/>
  <c r="CO47" i="5"/>
  <c r="CP47" i="5"/>
  <c r="CQ47" i="5"/>
  <c r="CR47" i="5"/>
  <c r="CS47" i="5"/>
  <c r="CT47" i="5"/>
  <c r="CU47" i="5"/>
  <c r="CV47" i="5"/>
  <c r="CW47" i="5"/>
  <c r="CX47" i="5"/>
  <c r="CY47" i="5"/>
  <c r="CZ47" i="5"/>
  <c r="DA47" i="5"/>
  <c r="DB47" i="5"/>
  <c r="DC47" i="5"/>
  <c r="DD47" i="5"/>
  <c r="DE47" i="5"/>
  <c r="DF47" i="5"/>
  <c r="DG47" i="5"/>
  <c r="DH47" i="5"/>
  <c r="DI47" i="5"/>
  <c r="DJ47" i="5"/>
  <c r="DK47" i="5"/>
  <c r="DL47" i="5"/>
  <c r="DM47" i="5"/>
  <c r="DN47" i="5"/>
  <c r="DO47" i="5"/>
  <c r="DP47" i="5"/>
  <c r="DQ47" i="5"/>
  <c r="DR47" i="5"/>
  <c r="DS47" i="5"/>
  <c r="DT47" i="5"/>
  <c r="DU47" i="5"/>
  <c r="DV47" i="5"/>
  <c r="DW47" i="5"/>
  <c r="DX47" i="5"/>
  <c r="DY47" i="5"/>
  <c r="DZ47" i="5"/>
  <c r="EA47" i="5"/>
  <c r="EB47" i="5"/>
  <c r="EC47" i="5"/>
  <c r="ED47" i="5"/>
  <c r="EE47" i="5"/>
  <c r="EF47" i="5"/>
  <c r="EG47" i="5"/>
  <c r="EH47" i="5"/>
  <c r="EI47" i="5"/>
  <c r="EJ47" i="5"/>
  <c r="EK47" i="5"/>
  <c r="EL47" i="5"/>
  <c r="EM47" i="5"/>
  <c r="EN47" i="5"/>
  <c r="EO47" i="5"/>
  <c r="EP47" i="5"/>
  <c r="EQ47" i="5"/>
  <c r="ER47" i="5"/>
  <c r="ES47" i="5"/>
  <c r="ET47" i="5"/>
  <c r="EU47" i="5"/>
  <c r="EV47" i="5"/>
  <c r="EW47" i="5"/>
  <c r="EX47" i="5"/>
  <c r="EY47" i="5"/>
  <c r="EZ47" i="5"/>
  <c r="FA47" i="5"/>
  <c r="FB47" i="5"/>
  <c r="FC47" i="5"/>
  <c r="FD47" i="5"/>
  <c r="FE47" i="5"/>
  <c r="FF47" i="5"/>
  <c r="FG47" i="5"/>
  <c r="FH47" i="5"/>
  <c r="FI47" i="5"/>
  <c r="FJ47" i="5"/>
  <c r="FK47" i="5"/>
  <c r="FL47" i="5"/>
  <c r="FM47" i="5"/>
  <c r="FN47" i="5"/>
  <c r="FO47" i="5"/>
  <c r="FP47" i="5"/>
  <c r="FQ47" i="5"/>
  <c r="FR47" i="5"/>
  <c r="FS47" i="5"/>
  <c r="FT47" i="5"/>
  <c r="FU47" i="5"/>
  <c r="FV47" i="5"/>
  <c r="FW47" i="5"/>
  <c r="FX47" i="5"/>
  <c r="FY47" i="5"/>
  <c r="FZ47" i="5"/>
  <c r="GA47" i="5"/>
  <c r="GB47" i="5"/>
  <c r="GC47" i="5"/>
  <c r="GD47" i="5"/>
  <c r="GE47" i="5"/>
  <c r="GF47" i="5"/>
  <c r="GG47" i="5"/>
  <c r="GH47" i="5"/>
  <c r="GI47" i="5"/>
  <c r="GJ47" i="5"/>
  <c r="GK47" i="5"/>
  <c r="GL47" i="5"/>
  <c r="GM47" i="5"/>
  <c r="GN47" i="5"/>
  <c r="GO47" i="5"/>
  <c r="GP47" i="5"/>
  <c r="GQ47" i="5"/>
  <c r="GR47" i="5"/>
  <c r="GS47" i="5"/>
  <c r="GT47" i="5"/>
  <c r="GU47" i="5"/>
  <c r="GV47" i="5"/>
  <c r="GW47" i="5"/>
  <c r="GX47" i="5"/>
  <c r="GY47" i="5"/>
  <c r="GZ47" i="5"/>
  <c r="HA47" i="5"/>
  <c r="HB47" i="5"/>
  <c r="HC47" i="5"/>
  <c r="HD47" i="5"/>
  <c r="HE47" i="5"/>
  <c r="HF47" i="5"/>
  <c r="HG47" i="5"/>
  <c r="HH47" i="5"/>
  <c r="HI47" i="5"/>
  <c r="HJ47" i="5"/>
  <c r="HK47" i="5"/>
  <c r="HL47" i="5"/>
  <c r="HM47" i="5"/>
  <c r="HN47" i="5"/>
  <c r="HO47" i="5"/>
  <c r="HP47" i="5"/>
  <c r="HQ47" i="5"/>
  <c r="HR47" i="5"/>
  <c r="HS47" i="5"/>
  <c r="HT47" i="5"/>
  <c r="HU47" i="5"/>
  <c r="HV47" i="5"/>
  <c r="HW47" i="5"/>
  <c r="HX47" i="5"/>
  <c r="HY47" i="5"/>
  <c r="HZ47" i="5"/>
  <c r="IA47" i="5"/>
  <c r="IB47" i="5"/>
  <c r="IC47" i="5"/>
  <c r="ID47" i="5"/>
  <c r="IE47" i="5"/>
  <c r="IF47" i="5"/>
  <c r="IG47" i="5"/>
  <c r="IH47" i="5"/>
  <c r="II47" i="5"/>
  <c r="IJ47" i="5"/>
  <c r="IK47" i="5"/>
  <c r="IL47" i="5"/>
  <c r="IM47" i="5"/>
  <c r="IN47" i="5"/>
  <c r="IO47" i="5"/>
  <c r="IP47" i="5"/>
  <c r="IQ47" i="5"/>
  <c r="IR47" i="5"/>
  <c r="IS47" i="5"/>
  <c r="IT47" i="5"/>
  <c r="IU47" i="5"/>
  <c r="IV47" i="5"/>
  <c r="IW47" i="5"/>
  <c r="IX47" i="5"/>
  <c r="IY47" i="5"/>
  <c r="IZ47" i="5"/>
  <c r="JA47" i="5"/>
  <c r="JB47" i="5"/>
  <c r="JC47" i="5"/>
  <c r="JD47" i="5"/>
  <c r="C48" i="5"/>
  <c r="D48" i="5"/>
  <c r="E48" i="5"/>
  <c r="F48" i="5"/>
  <c r="G48" i="5"/>
  <c r="H48" i="5"/>
  <c r="I48" i="5"/>
  <c r="J48" i="5"/>
  <c r="K48" i="5"/>
  <c r="L48" i="5"/>
  <c r="M48" i="5"/>
  <c r="N48" i="5"/>
  <c r="O48" i="5"/>
  <c r="P48" i="5"/>
  <c r="Q48" i="5"/>
  <c r="R48" i="5"/>
  <c r="S48" i="5"/>
  <c r="T48" i="5"/>
  <c r="U48" i="5"/>
  <c r="V48" i="5"/>
  <c r="W48" i="5"/>
  <c r="X48" i="5"/>
  <c r="Y48" i="5"/>
  <c r="Z48" i="5"/>
  <c r="AA48" i="5"/>
  <c r="AB48" i="5"/>
  <c r="AC48" i="5"/>
  <c r="AD48" i="5"/>
  <c r="AE48" i="5"/>
  <c r="AF48" i="5"/>
  <c r="AG48" i="5"/>
  <c r="AH48" i="5"/>
  <c r="AI48" i="5"/>
  <c r="AJ48" i="5"/>
  <c r="AK48" i="5"/>
  <c r="AL48" i="5"/>
  <c r="AM48" i="5"/>
  <c r="AN48" i="5"/>
  <c r="AO48" i="5"/>
  <c r="AP48" i="5"/>
  <c r="AQ48" i="5"/>
  <c r="AR48" i="5"/>
  <c r="AS48" i="5"/>
  <c r="AT48" i="5"/>
  <c r="AU48" i="5"/>
  <c r="AV48" i="5"/>
  <c r="AW48" i="5"/>
  <c r="AX48" i="5"/>
  <c r="AY48" i="5"/>
  <c r="AZ48" i="5"/>
  <c r="BA48" i="5"/>
  <c r="BB48" i="5"/>
  <c r="BC48" i="5"/>
  <c r="BD48" i="5"/>
  <c r="BE48" i="5"/>
  <c r="BF48" i="5"/>
  <c r="BG48" i="5"/>
  <c r="BH48" i="5"/>
  <c r="BI48" i="5"/>
  <c r="BJ48" i="5"/>
  <c r="BK48" i="5"/>
  <c r="BL48" i="5"/>
  <c r="BM48" i="5"/>
  <c r="BN48" i="5"/>
  <c r="BO48" i="5"/>
  <c r="BP48" i="5"/>
  <c r="BQ48" i="5"/>
  <c r="BR48" i="5"/>
  <c r="BS48" i="5"/>
  <c r="BT48" i="5"/>
  <c r="BU48" i="5"/>
  <c r="BV48" i="5"/>
  <c r="BW48" i="5"/>
  <c r="BX48" i="5"/>
  <c r="BY48" i="5"/>
  <c r="BZ48" i="5"/>
  <c r="CA48" i="5"/>
  <c r="CB48" i="5"/>
  <c r="CC48" i="5"/>
  <c r="CD48" i="5"/>
  <c r="CE48" i="5"/>
  <c r="CF48" i="5"/>
  <c r="CG48" i="5"/>
  <c r="CH48" i="5"/>
  <c r="CI48" i="5"/>
  <c r="CJ48" i="5"/>
  <c r="CK48" i="5"/>
  <c r="CL48" i="5"/>
  <c r="CM48" i="5"/>
  <c r="CN48" i="5"/>
  <c r="CO48" i="5"/>
  <c r="CP48" i="5"/>
  <c r="CQ48" i="5"/>
  <c r="CR48" i="5"/>
  <c r="CS48" i="5"/>
  <c r="CT48" i="5"/>
  <c r="CU48" i="5"/>
  <c r="CV48" i="5"/>
  <c r="CW48" i="5"/>
  <c r="CX48" i="5"/>
  <c r="CY48" i="5"/>
  <c r="CZ48" i="5"/>
  <c r="DA48" i="5"/>
  <c r="DB48" i="5"/>
  <c r="DC48" i="5"/>
  <c r="DD48" i="5"/>
  <c r="DE48" i="5"/>
  <c r="DF48" i="5"/>
  <c r="DG48" i="5"/>
  <c r="DH48" i="5"/>
  <c r="DI48" i="5"/>
  <c r="DJ48" i="5"/>
  <c r="DK48" i="5"/>
  <c r="DL48" i="5"/>
  <c r="DM48" i="5"/>
  <c r="DN48" i="5"/>
  <c r="DO48" i="5"/>
  <c r="DP48" i="5"/>
  <c r="DQ48" i="5"/>
  <c r="DR48" i="5"/>
  <c r="DS48" i="5"/>
  <c r="DT48" i="5"/>
  <c r="DU48" i="5"/>
  <c r="DV48" i="5"/>
  <c r="DW48" i="5"/>
  <c r="DX48" i="5"/>
  <c r="DY48" i="5"/>
  <c r="DZ48" i="5"/>
  <c r="EA48" i="5"/>
  <c r="EB48" i="5"/>
  <c r="EC48" i="5"/>
  <c r="ED48" i="5"/>
  <c r="EE48" i="5"/>
  <c r="EF48" i="5"/>
  <c r="EG48" i="5"/>
  <c r="EH48" i="5"/>
  <c r="EI48" i="5"/>
  <c r="EJ48" i="5"/>
  <c r="EK48" i="5"/>
  <c r="EL48" i="5"/>
  <c r="EM48" i="5"/>
  <c r="EN48" i="5"/>
  <c r="EO48" i="5"/>
  <c r="EP48" i="5"/>
  <c r="EQ48" i="5"/>
  <c r="ER48" i="5"/>
  <c r="ES48" i="5"/>
  <c r="ET48" i="5"/>
  <c r="EU48" i="5"/>
  <c r="EV48" i="5"/>
  <c r="EW48" i="5"/>
  <c r="EX48" i="5"/>
  <c r="EY48" i="5"/>
  <c r="EZ48" i="5"/>
  <c r="FA48" i="5"/>
  <c r="FB48" i="5"/>
  <c r="FC48" i="5"/>
  <c r="FD48" i="5"/>
  <c r="FE48" i="5"/>
  <c r="FF48" i="5"/>
  <c r="FG48" i="5"/>
  <c r="FH48" i="5"/>
  <c r="FI48" i="5"/>
  <c r="FJ48" i="5"/>
  <c r="FK48" i="5"/>
  <c r="FL48" i="5"/>
  <c r="FM48" i="5"/>
  <c r="FN48" i="5"/>
  <c r="FO48" i="5"/>
  <c r="FP48" i="5"/>
  <c r="FQ48" i="5"/>
  <c r="FR48" i="5"/>
  <c r="FS48" i="5"/>
  <c r="FT48" i="5"/>
  <c r="FU48" i="5"/>
  <c r="FV48" i="5"/>
  <c r="FW48" i="5"/>
  <c r="FX48" i="5"/>
  <c r="FY48" i="5"/>
  <c r="FZ48" i="5"/>
  <c r="GA48" i="5"/>
  <c r="GB48" i="5"/>
  <c r="GC48" i="5"/>
  <c r="GD48" i="5"/>
  <c r="GE48" i="5"/>
  <c r="GF48" i="5"/>
  <c r="GG48" i="5"/>
  <c r="GH48" i="5"/>
  <c r="GI48" i="5"/>
  <c r="GJ48" i="5"/>
  <c r="GK48" i="5"/>
  <c r="GL48" i="5"/>
  <c r="GM48" i="5"/>
  <c r="GN48" i="5"/>
  <c r="GO48" i="5"/>
  <c r="GP48" i="5"/>
  <c r="GQ48" i="5"/>
  <c r="GR48" i="5"/>
  <c r="GS48" i="5"/>
  <c r="GT48" i="5"/>
  <c r="GU48" i="5"/>
  <c r="GV48" i="5"/>
  <c r="GW48" i="5"/>
  <c r="GX48" i="5"/>
  <c r="GY48" i="5"/>
  <c r="GZ48" i="5"/>
  <c r="HA48" i="5"/>
  <c r="HB48" i="5"/>
  <c r="HC48" i="5"/>
  <c r="HD48" i="5"/>
  <c r="HE48" i="5"/>
  <c r="HF48" i="5"/>
  <c r="HG48" i="5"/>
  <c r="HH48" i="5"/>
  <c r="HI48" i="5"/>
  <c r="HJ48" i="5"/>
  <c r="HK48" i="5"/>
  <c r="HL48" i="5"/>
  <c r="HM48" i="5"/>
  <c r="HN48" i="5"/>
  <c r="HO48" i="5"/>
  <c r="HP48" i="5"/>
  <c r="HQ48" i="5"/>
  <c r="HR48" i="5"/>
  <c r="HS48" i="5"/>
  <c r="HT48" i="5"/>
  <c r="HU48" i="5"/>
  <c r="HV48" i="5"/>
  <c r="HW48" i="5"/>
  <c r="HX48" i="5"/>
  <c r="HY48" i="5"/>
  <c r="HZ48" i="5"/>
  <c r="IA48" i="5"/>
  <c r="IB48" i="5"/>
  <c r="IC48" i="5"/>
  <c r="ID48" i="5"/>
  <c r="IE48" i="5"/>
  <c r="IF48" i="5"/>
  <c r="IG48" i="5"/>
  <c r="IH48" i="5"/>
  <c r="II48" i="5"/>
  <c r="IJ48" i="5"/>
  <c r="IK48" i="5"/>
  <c r="IL48" i="5"/>
  <c r="IM48" i="5"/>
  <c r="IN48" i="5"/>
  <c r="IO48" i="5"/>
  <c r="IP48" i="5"/>
  <c r="IQ48" i="5"/>
  <c r="IR48" i="5"/>
  <c r="IS48" i="5"/>
  <c r="IT48" i="5"/>
  <c r="IU48" i="5"/>
  <c r="IV48" i="5"/>
  <c r="IW48" i="5"/>
  <c r="IX48" i="5"/>
  <c r="IY48" i="5"/>
  <c r="IZ48" i="5"/>
  <c r="JA48" i="5"/>
  <c r="JB48" i="5"/>
  <c r="JC48" i="5"/>
  <c r="JD48" i="5"/>
  <c r="C49" i="5"/>
  <c r="D49" i="5"/>
  <c r="E49" i="5"/>
  <c r="F49" i="5"/>
  <c r="G49" i="5"/>
  <c r="H49" i="5"/>
  <c r="I49" i="5"/>
  <c r="J49" i="5"/>
  <c r="K49" i="5"/>
  <c r="L49" i="5"/>
  <c r="M49" i="5"/>
  <c r="N49" i="5"/>
  <c r="O49" i="5"/>
  <c r="P49" i="5"/>
  <c r="Q49" i="5"/>
  <c r="R49" i="5"/>
  <c r="S49" i="5"/>
  <c r="T49" i="5"/>
  <c r="U49" i="5"/>
  <c r="V49" i="5"/>
  <c r="W49" i="5"/>
  <c r="X49" i="5"/>
  <c r="Y49" i="5"/>
  <c r="Z49" i="5"/>
  <c r="AA49" i="5"/>
  <c r="AB49" i="5"/>
  <c r="AC49" i="5"/>
  <c r="AD49" i="5"/>
  <c r="AE49" i="5"/>
  <c r="AF49" i="5"/>
  <c r="AG49" i="5"/>
  <c r="AH49" i="5"/>
  <c r="AI49" i="5"/>
  <c r="AJ49" i="5"/>
  <c r="AK49" i="5"/>
  <c r="AL49" i="5"/>
  <c r="AM49" i="5"/>
  <c r="AN49" i="5"/>
  <c r="AO49" i="5"/>
  <c r="AP49" i="5"/>
  <c r="AQ49" i="5"/>
  <c r="AR49" i="5"/>
  <c r="AS49" i="5"/>
  <c r="AT49" i="5"/>
  <c r="AU49" i="5"/>
  <c r="AV49" i="5"/>
  <c r="AW49" i="5"/>
  <c r="AX49" i="5"/>
  <c r="AY49" i="5"/>
  <c r="AZ49" i="5"/>
  <c r="BA49" i="5"/>
  <c r="BB49" i="5"/>
  <c r="BC49" i="5"/>
  <c r="BD49" i="5"/>
  <c r="BE49" i="5"/>
  <c r="BF49" i="5"/>
  <c r="BG49" i="5"/>
  <c r="BH49" i="5"/>
  <c r="BI49" i="5"/>
  <c r="BJ49" i="5"/>
  <c r="BK49" i="5"/>
  <c r="BL49" i="5"/>
  <c r="BM49" i="5"/>
  <c r="BN49" i="5"/>
  <c r="BO49" i="5"/>
  <c r="BP49" i="5"/>
  <c r="BQ49" i="5"/>
  <c r="BR49" i="5"/>
  <c r="BS49" i="5"/>
  <c r="BT49" i="5"/>
  <c r="BU49" i="5"/>
  <c r="BV49" i="5"/>
  <c r="BW49" i="5"/>
  <c r="BX49" i="5"/>
  <c r="BY49" i="5"/>
  <c r="BZ49" i="5"/>
  <c r="CA49" i="5"/>
  <c r="CB49" i="5"/>
  <c r="CC49" i="5"/>
  <c r="CD49" i="5"/>
  <c r="CE49" i="5"/>
  <c r="CF49" i="5"/>
  <c r="CG49" i="5"/>
  <c r="CH49" i="5"/>
  <c r="CI49" i="5"/>
  <c r="CJ49" i="5"/>
  <c r="CK49" i="5"/>
  <c r="CL49" i="5"/>
  <c r="CM49" i="5"/>
  <c r="CN49" i="5"/>
  <c r="CO49" i="5"/>
  <c r="CP49" i="5"/>
  <c r="CQ49" i="5"/>
  <c r="CR49" i="5"/>
  <c r="CS49" i="5"/>
  <c r="CT49" i="5"/>
  <c r="CU49" i="5"/>
  <c r="CV49" i="5"/>
  <c r="CW49" i="5"/>
  <c r="CX49" i="5"/>
  <c r="CY49" i="5"/>
  <c r="CZ49" i="5"/>
  <c r="DA49" i="5"/>
  <c r="DB49" i="5"/>
  <c r="DC49" i="5"/>
  <c r="DD49" i="5"/>
  <c r="DE49" i="5"/>
  <c r="DF49" i="5"/>
  <c r="DG49" i="5"/>
  <c r="DH49" i="5"/>
  <c r="DI49" i="5"/>
  <c r="DJ49" i="5"/>
  <c r="DK49" i="5"/>
  <c r="DL49" i="5"/>
  <c r="DM49" i="5"/>
  <c r="DN49" i="5"/>
  <c r="DO49" i="5"/>
  <c r="DP49" i="5"/>
  <c r="DQ49" i="5"/>
  <c r="DR49" i="5"/>
  <c r="DS49" i="5"/>
  <c r="DT49" i="5"/>
  <c r="DU49" i="5"/>
  <c r="DV49" i="5"/>
  <c r="DW49" i="5"/>
  <c r="DX49" i="5"/>
  <c r="DY49" i="5"/>
  <c r="DZ49" i="5"/>
  <c r="EA49" i="5"/>
  <c r="EB49" i="5"/>
  <c r="EC49" i="5"/>
  <c r="ED49" i="5"/>
  <c r="EE49" i="5"/>
  <c r="EF49" i="5"/>
  <c r="EG49" i="5"/>
  <c r="EH49" i="5"/>
  <c r="EI49" i="5"/>
  <c r="EJ49" i="5"/>
  <c r="EK49" i="5"/>
  <c r="EL49" i="5"/>
  <c r="EM49" i="5"/>
  <c r="EN49" i="5"/>
  <c r="EO49" i="5"/>
  <c r="EP49" i="5"/>
  <c r="EQ49" i="5"/>
  <c r="ER49" i="5"/>
  <c r="ES49" i="5"/>
  <c r="ET49" i="5"/>
  <c r="EU49" i="5"/>
  <c r="EV49" i="5"/>
  <c r="EW49" i="5"/>
  <c r="EX49" i="5"/>
  <c r="EY49" i="5"/>
  <c r="EZ49" i="5"/>
  <c r="FA49" i="5"/>
  <c r="FB49" i="5"/>
  <c r="FC49" i="5"/>
  <c r="FD49" i="5"/>
  <c r="FE49" i="5"/>
  <c r="FF49" i="5"/>
  <c r="FG49" i="5"/>
  <c r="FH49" i="5"/>
  <c r="FI49" i="5"/>
  <c r="FJ49" i="5"/>
  <c r="FK49" i="5"/>
  <c r="FL49" i="5"/>
  <c r="FM49" i="5"/>
  <c r="FN49" i="5"/>
  <c r="FO49" i="5"/>
  <c r="FP49" i="5"/>
  <c r="FQ49" i="5"/>
  <c r="FR49" i="5"/>
  <c r="FS49" i="5"/>
  <c r="FT49" i="5"/>
  <c r="FU49" i="5"/>
  <c r="FV49" i="5"/>
  <c r="FW49" i="5"/>
  <c r="FX49" i="5"/>
  <c r="FY49" i="5"/>
  <c r="FZ49" i="5"/>
  <c r="GA49" i="5"/>
  <c r="GB49" i="5"/>
  <c r="GC49" i="5"/>
  <c r="GD49" i="5"/>
  <c r="GE49" i="5"/>
  <c r="GF49" i="5"/>
  <c r="GG49" i="5"/>
  <c r="GH49" i="5"/>
  <c r="GI49" i="5"/>
  <c r="GJ49" i="5"/>
  <c r="GK49" i="5"/>
  <c r="GL49" i="5"/>
  <c r="GM49" i="5"/>
  <c r="GN49" i="5"/>
  <c r="GO49" i="5"/>
  <c r="GP49" i="5"/>
  <c r="GQ49" i="5"/>
  <c r="GR49" i="5"/>
  <c r="GS49" i="5"/>
  <c r="GT49" i="5"/>
  <c r="GU49" i="5"/>
  <c r="GV49" i="5"/>
  <c r="GW49" i="5"/>
  <c r="GX49" i="5"/>
  <c r="GY49" i="5"/>
  <c r="GZ49" i="5"/>
  <c r="HA49" i="5"/>
  <c r="HB49" i="5"/>
  <c r="HC49" i="5"/>
  <c r="HD49" i="5"/>
  <c r="HE49" i="5"/>
  <c r="HF49" i="5"/>
  <c r="HG49" i="5"/>
  <c r="HH49" i="5"/>
  <c r="HI49" i="5"/>
  <c r="HJ49" i="5"/>
  <c r="HK49" i="5"/>
  <c r="HL49" i="5"/>
  <c r="HM49" i="5"/>
  <c r="HN49" i="5"/>
  <c r="HO49" i="5"/>
  <c r="HP49" i="5"/>
  <c r="HQ49" i="5"/>
  <c r="HR49" i="5"/>
  <c r="HS49" i="5"/>
  <c r="HT49" i="5"/>
  <c r="HU49" i="5"/>
  <c r="HV49" i="5"/>
  <c r="HW49" i="5"/>
  <c r="HX49" i="5"/>
  <c r="HY49" i="5"/>
  <c r="HZ49" i="5"/>
  <c r="IA49" i="5"/>
  <c r="IB49" i="5"/>
  <c r="IC49" i="5"/>
  <c r="ID49" i="5"/>
  <c r="IE49" i="5"/>
  <c r="IF49" i="5"/>
  <c r="IG49" i="5"/>
  <c r="IH49" i="5"/>
  <c r="II49" i="5"/>
  <c r="IJ49" i="5"/>
  <c r="IK49" i="5"/>
  <c r="IL49" i="5"/>
  <c r="IM49" i="5"/>
  <c r="IN49" i="5"/>
  <c r="IO49" i="5"/>
  <c r="IP49" i="5"/>
  <c r="IQ49" i="5"/>
  <c r="IR49" i="5"/>
  <c r="IS49" i="5"/>
  <c r="IT49" i="5"/>
  <c r="IU49" i="5"/>
  <c r="IV49" i="5"/>
  <c r="IW49" i="5"/>
  <c r="IX49" i="5"/>
  <c r="IY49" i="5"/>
  <c r="IZ49" i="5"/>
  <c r="JA49" i="5"/>
  <c r="JB49" i="5"/>
  <c r="JC49" i="5"/>
  <c r="JD49" i="5"/>
  <c r="C50" i="5"/>
  <c r="D50" i="5"/>
  <c r="E50" i="5"/>
  <c r="F50" i="5"/>
  <c r="G50" i="5"/>
  <c r="H50" i="5"/>
  <c r="I50" i="5"/>
  <c r="J50" i="5"/>
  <c r="K50" i="5"/>
  <c r="L50" i="5"/>
  <c r="M50" i="5"/>
  <c r="N50" i="5"/>
  <c r="O50" i="5"/>
  <c r="P50" i="5"/>
  <c r="Q50" i="5"/>
  <c r="R50" i="5"/>
  <c r="S50" i="5"/>
  <c r="T50" i="5"/>
  <c r="U50" i="5"/>
  <c r="V50" i="5"/>
  <c r="W50" i="5"/>
  <c r="X50" i="5"/>
  <c r="Y50" i="5"/>
  <c r="Z50" i="5"/>
  <c r="AA50" i="5"/>
  <c r="AB50" i="5"/>
  <c r="AC50" i="5"/>
  <c r="AD50" i="5"/>
  <c r="AE50" i="5"/>
  <c r="AF50" i="5"/>
  <c r="AG50" i="5"/>
  <c r="AH50" i="5"/>
  <c r="AI50" i="5"/>
  <c r="AJ50" i="5"/>
  <c r="AK50" i="5"/>
  <c r="AL50" i="5"/>
  <c r="AM50" i="5"/>
  <c r="AN50" i="5"/>
  <c r="AO50" i="5"/>
  <c r="AP50" i="5"/>
  <c r="AQ50" i="5"/>
  <c r="AR50" i="5"/>
  <c r="AS50" i="5"/>
  <c r="AT50" i="5"/>
  <c r="AU50" i="5"/>
  <c r="AV50" i="5"/>
  <c r="AW50" i="5"/>
  <c r="AX50" i="5"/>
  <c r="AY50" i="5"/>
  <c r="AZ50" i="5"/>
  <c r="BA50" i="5"/>
  <c r="BB50" i="5"/>
  <c r="BC50" i="5"/>
  <c r="BD50" i="5"/>
  <c r="BE50" i="5"/>
  <c r="BF50" i="5"/>
  <c r="BG50" i="5"/>
  <c r="BH50" i="5"/>
  <c r="BI50" i="5"/>
  <c r="BJ50" i="5"/>
  <c r="BK50" i="5"/>
  <c r="BL50" i="5"/>
  <c r="BM50" i="5"/>
  <c r="BN50" i="5"/>
  <c r="BO50" i="5"/>
  <c r="BP50" i="5"/>
  <c r="BQ50" i="5"/>
  <c r="BR50" i="5"/>
  <c r="BS50" i="5"/>
  <c r="BT50" i="5"/>
  <c r="BU50" i="5"/>
  <c r="BV50" i="5"/>
  <c r="BW50" i="5"/>
  <c r="BX50" i="5"/>
  <c r="BY50" i="5"/>
  <c r="BZ50" i="5"/>
  <c r="CA50" i="5"/>
  <c r="CB50" i="5"/>
  <c r="CC50" i="5"/>
  <c r="CD50" i="5"/>
  <c r="CE50" i="5"/>
  <c r="CF50" i="5"/>
  <c r="CG50" i="5"/>
  <c r="CH50" i="5"/>
  <c r="CI50" i="5"/>
  <c r="CJ50" i="5"/>
  <c r="CK50" i="5"/>
  <c r="CL50" i="5"/>
  <c r="CM50" i="5"/>
  <c r="CN50" i="5"/>
  <c r="CO50" i="5"/>
  <c r="CP50" i="5"/>
  <c r="CQ50" i="5"/>
  <c r="CR50" i="5"/>
  <c r="CS50" i="5"/>
  <c r="CT50" i="5"/>
  <c r="CU50" i="5"/>
  <c r="CV50" i="5"/>
  <c r="CW50" i="5"/>
  <c r="CX50" i="5"/>
  <c r="CY50" i="5"/>
  <c r="CZ50" i="5"/>
  <c r="DA50" i="5"/>
  <c r="DB50" i="5"/>
  <c r="DC50" i="5"/>
  <c r="DD50" i="5"/>
  <c r="DE50" i="5"/>
  <c r="DF50" i="5"/>
  <c r="DG50" i="5"/>
  <c r="DH50" i="5"/>
  <c r="DI50" i="5"/>
  <c r="DJ50" i="5"/>
  <c r="DK50" i="5"/>
  <c r="DL50" i="5"/>
  <c r="DM50" i="5"/>
  <c r="DN50" i="5"/>
  <c r="DO50" i="5"/>
  <c r="DP50" i="5"/>
  <c r="DQ50" i="5"/>
  <c r="DR50" i="5"/>
  <c r="DS50" i="5"/>
  <c r="DT50" i="5"/>
  <c r="DU50" i="5"/>
  <c r="DV50" i="5"/>
  <c r="DW50" i="5"/>
  <c r="DX50" i="5"/>
  <c r="DY50" i="5"/>
  <c r="DZ50" i="5"/>
  <c r="EA50" i="5"/>
  <c r="EB50" i="5"/>
  <c r="EC50" i="5"/>
  <c r="ED50" i="5"/>
  <c r="EE50" i="5"/>
  <c r="EF50" i="5"/>
  <c r="EG50" i="5"/>
  <c r="EH50" i="5"/>
  <c r="EI50" i="5"/>
  <c r="EJ50" i="5"/>
  <c r="EK50" i="5"/>
  <c r="EL50" i="5"/>
  <c r="EM50" i="5"/>
  <c r="EN50" i="5"/>
  <c r="EO50" i="5"/>
  <c r="EP50" i="5"/>
  <c r="EQ50" i="5"/>
  <c r="ER50" i="5"/>
  <c r="ES50" i="5"/>
  <c r="ET50" i="5"/>
  <c r="EU50" i="5"/>
  <c r="EV50" i="5"/>
  <c r="EW50" i="5"/>
  <c r="EX50" i="5"/>
  <c r="EY50" i="5"/>
  <c r="EZ50" i="5"/>
  <c r="FA50" i="5"/>
  <c r="FB50" i="5"/>
  <c r="FC50" i="5"/>
  <c r="FD50" i="5"/>
  <c r="FE50" i="5"/>
  <c r="FF50" i="5"/>
  <c r="FG50" i="5"/>
  <c r="FH50" i="5"/>
  <c r="FI50" i="5"/>
  <c r="FJ50" i="5"/>
  <c r="FK50" i="5"/>
  <c r="FL50" i="5"/>
  <c r="FM50" i="5"/>
  <c r="FN50" i="5"/>
  <c r="FO50" i="5"/>
  <c r="FP50" i="5"/>
  <c r="FQ50" i="5"/>
  <c r="FR50" i="5"/>
  <c r="FS50" i="5"/>
  <c r="FT50" i="5"/>
  <c r="FU50" i="5"/>
  <c r="FV50" i="5"/>
  <c r="FW50" i="5"/>
  <c r="FX50" i="5"/>
  <c r="FY50" i="5"/>
  <c r="FZ50" i="5"/>
  <c r="GA50" i="5"/>
  <c r="GB50" i="5"/>
  <c r="GC50" i="5"/>
  <c r="GD50" i="5"/>
  <c r="GE50" i="5"/>
  <c r="GF50" i="5"/>
  <c r="GG50" i="5"/>
  <c r="GH50" i="5"/>
  <c r="GI50" i="5"/>
  <c r="GJ50" i="5"/>
  <c r="GK50" i="5"/>
  <c r="GL50" i="5"/>
  <c r="GM50" i="5"/>
  <c r="GN50" i="5"/>
  <c r="GO50" i="5"/>
  <c r="GP50" i="5"/>
  <c r="GQ50" i="5"/>
  <c r="GR50" i="5"/>
  <c r="GS50" i="5"/>
  <c r="GT50" i="5"/>
  <c r="GU50" i="5"/>
  <c r="GV50" i="5"/>
  <c r="GW50" i="5"/>
  <c r="GX50" i="5"/>
  <c r="GY50" i="5"/>
  <c r="GZ50" i="5"/>
  <c r="HA50" i="5"/>
  <c r="HB50" i="5"/>
  <c r="HC50" i="5"/>
  <c r="HD50" i="5"/>
  <c r="HE50" i="5"/>
  <c r="HF50" i="5"/>
  <c r="HG50" i="5"/>
  <c r="HH50" i="5"/>
  <c r="HI50" i="5"/>
  <c r="HJ50" i="5"/>
  <c r="HK50" i="5"/>
  <c r="HL50" i="5"/>
  <c r="HM50" i="5"/>
  <c r="HN50" i="5"/>
  <c r="HO50" i="5"/>
  <c r="HP50" i="5"/>
  <c r="HQ50" i="5"/>
  <c r="HR50" i="5"/>
  <c r="HS50" i="5"/>
  <c r="HT50" i="5"/>
  <c r="HU50" i="5"/>
  <c r="HV50" i="5"/>
  <c r="HW50" i="5"/>
  <c r="HX50" i="5"/>
  <c r="HY50" i="5"/>
  <c r="HZ50" i="5"/>
  <c r="IA50" i="5"/>
  <c r="IB50" i="5"/>
  <c r="IC50" i="5"/>
  <c r="ID50" i="5"/>
  <c r="IE50" i="5"/>
  <c r="IF50" i="5"/>
  <c r="IG50" i="5"/>
  <c r="IH50" i="5"/>
  <c r="II50" i="5"/>
  <c r="IJ50" i="5"/>
  <c r="IK50" i="5"/>
  <c r="IL50" i="5"/>
  <c r="IM50" i="5"/>
  <c r="IN50" i="5"/>
  <c r="IO50" i="5"/>
  <c r="IP50" i="5"/>
  <c r="IQ50" i="5"/>
  <c r="IR50" i="5"/>
  <c r="IS50" i="5"/>
  <c r="IT50" i="5"/>
  <c r="IU50" i="5"/>
  <c r="IV50" i="5"/>
  <c r="IW50" i="5"/>
  <c r="IX50" i="5"/>
  <c r="IY50" i="5"/>
  <c r="IZ50" i="5"/>
  <c r="JA50" i="5"/>
  <c r="JB50" i="5"/>
  <c r="JC50" i="5"/>
  <c r="JD50" i="5"/>
  <c r="C51" i="5"/>
  <c r="D51" i="5"/>
  <c r="E51" i="5"/>
  <c r="F51" i="5"/>
  <c r="G51" i="5"/>
  <c r="H51" i="5"/>
  <c r="I51" i="5"/>
  <c r="J51" i="5"/>
  <c r="K51" i="5"/>
  <c r="L51" i="5"/>
  <c r="M51" i="5"/>
  <c r="N51" i="5"/>
  <c r="O51" i="5"/>
  <c r="P51" i="5"/>
  <c r="Q51" i="5"/>
  <c r="R51" i="5"/>
  <c r="S51" i="5"/>
  <c r="T51" i="5"/>
  <c r="U51" i="5"/>
  <c r="V51" i="5"/>
  <c r="W51" i="5"/>
  <c r="X51" i="5"/>
  <c r="Y51" i="5"/>
  <c r="Z51" i="5"/>
  <c r="AA51" i="5"/>
  <c r="AB51" i="5"/>
  <c r="AC51" i="5"/>
  <c r="AD51" i="5"/>
  <c r="AE51" i="5"/>
  <c r="AF51" i="5"/>
  <c r="AG51" i="5"/>
  <c r="AH51" i="5"/>
  <c r="AI51" i="5"/>
  <c r="AJ51" i="5"/>
  <c r="AK51" i="5"/>
  <c r="AL51" i="5"/>
  <c r="AM51" i="5"/>
  <c r="AN51" i="5"/>
  <c r="AO51" i="5"/>
  <c r="AP51" i="5"/>
  <c r="AQ51" i="5"/>
  <c r="AR51" i="5"/>
  <c r="AS51" i="5"/>
  <c r="AT51" i="5"/>
  <c r="AU51" i="5"/>
  <c r="AV51" i="5"/>
  <c r="AW51" i="5"/>
  <c r="AX51" i="5"/>
  <c r="AY51" i="5"/>
  <c r="AZ51" i="5"/>
  <c r="BA51" i="5"/>
  <c r="BB51" i="5"/>
  <c r="BC51" i="5"/>
  <c r="BD51" i="5"/>
  <c r="BE51" i="5"/>
  <c r="BF51" i="5"/>
  <c r="BG51" i="5"/>
  <c r="BH51" i="5"/>
  <c r="BI51" i="5"/>
  <c r="BJ51" i="5"/>
  <c r="BK51" i="5"/>
  <c r="BL51" i="5"/>
  <c r="BM51" i="5"/>
  <c r="BN51" i="5"/>
  <c r="BO51" i="5"/>
  <c r="BP51" i="5"/>
  <c r="BQ51" i="5"/>
  <c r="BR51" i="5"/>
  <c r="BS51" i="5"/>
  <c r="BT51" i="5"/>
  <c r="BU51" i="5"/>
  <c r="BV51" i="5"/>
  <c r="BW51" i="5"/>
  <c r="BX51" i="5"/>
  <c r="BY51" i="5"/>
  <c r="BZ51" i="5"/>
  <c r="CA51" i="5"/>
  <c r="CB51" i="5"/>
  <c r="CC51" i="5"/>
  <c r="CD51" i="5"/>
  <c r="CE51" i="5"/>
  <c r="CF51" i="5"/>
  <c r="CG51" i="5"/>
  <c r="CH51" i="5"/>
  <c r="CI51" i="5"/>
  <c r="CJ51" i="5"/>
  <c r="CK51" i="5"/>
  <c r="CL51" i="5"/>
  <c r="CM51" i="5"/>
  <c r="CN51" i="5"/>
  <c r="CO51" i="5"/>
  <c r="CP51" i="5"/>
  <c r="CQ51" i="5"/>
  <c r="CR51" i="5"/>
  <c r="CS51" i="5"/>
  <c r="CT51" i="5"/>
  <c r="CU51" i="5"/>
  <c r="CV51" i="5"/>
  <c r="CW51" i="5"/>
  <c r="CX51" i="5"/>
  <c r="CY51" i="5"/>
  <c r="CZ51" i="5"/>
  <c r="DA51" i="5"/>
  <c r="DB51" i="5"/>
  <c r="DC51" i="5"/>
  <c r="DD51" i="5"/>
  <c r="DE51" i="5"/>
  <c r="DF51" i="5"/>
  <c r="DG51" i="5"/>
  <c r="DH51" i="5"/>
  <c r="DI51" i="5"/>
  <c r="DJ51" i="5"/>
  <c r="DK51" i="5"/>
  <c r="DL51" i="5"/>
  <c r="DM51" i="5"/>
  <c r="DN51" i="5"/>
  <c r="DO51" i="5"/>
  <c r="DP51" i="5"/>
  <c r="DQ51" i="5"/>
  <c r="DR51" i="5"/>
  <c r="DS51" i="5"/>
  <c r="DT51" i="5"/>
  <c r="DU51" i="5"/>
  <c r="DV51" i="5"/>
  <c r="DW51" i="5"/>
  <c r="DX51" i="5"/>
  <c r="DY51" i="5"/>
  <c r="DZ51" i="5"/>
  <c r="EA51" i="5"/>
  <c r="EB51" i="5"/>
  <c r="EC51" i="5"/>
  <c r="ED51" i="5"/>
  <c r="EE51" i="5"/>
  <c r="EF51" i="5"/>
  <c r="EG51" i="5"/>
  <c r="EH51" i="5"/>
  <c r="EI51" i="5"/>
  <c r="EJ51" i="5"/>
  <c r="EK51" i="5"/>
  <c r="EL51" i="5"/>
  <c r="EM51" i="5"/>
  <c r="EN51" i="5"/>
  <c r="EO51" i="5"/>
  <c r="EP51" i="5"/>
  <c r="EQ51" i="5"/>
  <c r="ER51" i="5"/>
  <c r="ES51" i="5"/>
  <c r="ET51" i="5"/>
  <c r="EU51" i="5"/>
  <c r="EV51" i="5"/>
  <c r="EW51" i="5"/>
  <c r="EX51" i="5"/>
  <c r="EY51" i="5"/>
  <c r="EZ51" i="5"/>
  <c r="FA51" i="5"/>
  <c r="FB51" i="5"/>
  <c r="FC51" i="5"/>
  <c r="FD51" i="5"/>
  <c r="FE51" i="5"/>
  <c r="FF51" i="5"/>
  <c r="FG51" i="5"/>
  <c r="FH51" i="5"/>
  <c r="FI51" i="5"/>
  <c r="FJ51" i="5"/>
  <c r="FK51" i="5"/>
  <c r="FL51" i="5"/>
  <c r="FM51" i="5"/>
  <c r="FN51" i="5"/>
  <c r="FO51" i="5"/>
  <c r="FP51" i="5"/>
  <c r="FQ51" i="5"/>
  <c r="FR51" i="5"/>
  <c r="FS51" i="5"/>
  <c r="FT51" i="5"/>
  <c r="FU51" i="5"/>
  <c r="FV51" i="5"/>
  <c r="FW51" i="5"/>
  <c r="FX51" i="5"/>
  <c r="FY51" i="5"/>
  <c r="FZ51" i="5"/>
  <c r="GA51" i="5"/>
  <c r="GB51" i="5"/>
  <c r="GC51" i="5"/>
  <c r="GD51" i="5"/>
  <c r="GE51" i="5"/>
  <c r="GF51" i="5"/>
  <c r="GG51" i="5"/>
  <c r="GH51" i="5"/>
  <c r="GI51" i="5"/>
  <c r="GJ51" i="5"/>
  <c r="GK51" i="5"/>
  <c r="GL51" i="5"/>
  <c r="GM51" i="5"/>
  <c r="GN51" i="5"/>
  <c r="GO51" i="5"/>
  <c r="GP51" i="5"/>
  <c r="GQ51" i="5"/>
  <c r="GR51" i="5"/>
  <c r="GS51" i="5"/>
  <c r="GT51" i="5"/>
  <c r="GU51" i="5"/>
  <c r="GV51" i="5"/>
  <c r="GW51" i="5"/>
  <c r="GX51" i="5"/>
  <c r="GY51" i="5"/>
  <c r="GZ51" i="5"/>
  <c r="HA51" i="5"/>
  <c r="HB51" i="5"/>
  <c r="HC51" i="5"/>
  <c r="HD51" i="5"/>
  <c r="HE51" i="5"/>
  <c r="HF51" i="5"/>
  <c r="HG51" i="5"/>
  <c r="HH51" i="5"/>
  <c r="HI51" i="5"/>
  <c r="HJ51" i="5"/>
  <c r="HK51" i="5"/>
  <c r="HL51" i="5"/>
  <c r="HM51" i="5"/>
  <c r="HN51" i="5"/>
  <c r="HO51" i="5"/>
  <c r="HP51" i="5"/>
  <c r="HQ51" i="5"/>
  <c r="HR51" i="5"/>
  <c r="HS51" i="5"/>
  <c r="HT51" i="5"/>
  <c r="HU51" i="5"/>
  <c r="HV51" i="5"/>
  <c r="HW51" i="5"/>
  <c r="HX51" i="5"/>
  <c r="HY51" i="5"/>
  <c r="HZ51" i="5"/>
  <c r="IA51" i="5"/>
  <c r="IB51" i="5"/>
  <c r="IC51" i="5"/>
  <c r="ID51" i="5"/>
  <c r="IE51" i="5"/>
  <c r="IF51" i="5"/>
  <c r="IG51" i="5"/>
  <c r="IH51" i="5"/>
  <c r="II51" i="5"/>
  <c r="IJ51" i="5"/>
  <c r="IK51" i="5"/>
  <c r="IL51" i="5"/>
  <c r="IM51" i="5"/>
  <c r="IN51" i="5"/>
  <c r="IO51" i="5"/>
  <c r="IP51" i="5"/>
  <c r="IQ51" i="5"/>
  <c r="IR51" i="5"/>
  <c r="IS51" i="5"/>
  <c r="IT51" i="5"/>
  <c r="IU51" i="5"/>
  <c r="IV51" i="5"/>
  <c r="IW51" i="5"/>
  <c r="IX51" i="5"/>
  <c r="IY51" i="5"/>
  <c r="IZ51" i="5"/>
  <c r="JA51" i="5"/>
  <c r="JB51" i="5"/>
  <c r="JC51" i="5"/>
  <c r="JD51" i="5"/>
  <c r="C52" i="5"/>
  <c r="D52" i="5"/>
  <c r="E52" i="5"/>
  <c r="F52" i="5"/>
  <c r="G52" i="5"/>
  <c r="H52" i="5"/>
  <c r="I52" i="5"/>
  <c r="J52" i="5"/>
  <c r="K52" i="5"/>
  <c r="L52" i="5"/>
  <c r="M52" i="5"/>
  <c r="N52" i="5"/>
  <c r="O52" i="5"/>
  <c r="P52" i="5"/>
  <c r="Q52" i="5"/>
  <c r="R52" i="5"/>
  <c r="S52" i="5"/>
  <c r="T52" i="5"/>
  <c r="U52" i="5"/>
  <c r="V52" i="5"/>
  <c r="W52" i="5"/>
  <c r="X52" i="5"/>
  <c r="Y52" i="5"/>
  <c r="Z52" i="5"/>
  <c r="AA52" i="5"/>
  <c r="AB52" i="5"/>
  <c r="AC52" i="5"/>
  <c r="AD52" i="5"/>
  <c r="AE52" i="5"/>
  <c r="AF52" i="5"/>
  <c r="AG52" i="5"/>
  <c r="AH52" i="5"/>
  <c r="AI52" i="5"/>
  <c r="AJ52" i="5"/>
  <c r="AK52" i="5"/>
  <c r="AL52" i="5"/>
  <c r="AM52" i="5"/>
  <c r="AN52" i="5"/>
  <c r="AO52" i="5"/>
  <c r="AP52" i="5"/>
  <c r="AQ52" i="5"/>
  <c r="AR52" i="5"/>
  <c r="AS52" i="5"/>
  <c r="AT52" i="5"/>
  <c r="AU52" i="5"/>
  <c r="AV52" i="5"/>
  <c r="AW52" i="5"/>
  <c r="AX52" i="5"/>
  <c r="AY52" i="5"/>
  <c r="AZ52" i="5"/>
  <c r="BA52" i="5"/>
  <c r="BB52" i="5"/>
  <c r="BC52" i="5"/>
  <c r="BD52" i="5"/>
  <c r="BE52" i="5"/>
  <c r="BF52" i="5"/>
  <c r="BG52" i="5"/>
  <c r="BH52" i="5"/>
  <c r="BI52" i="5"/>
  <c r="BJ52" i="5"/>
  <c r="BK52" i="5"/>
  <c r="BL52" i="5"/>
  <c r="BM52" i="5"/>
  <c r="BN52" i="5"/>
  <c r="BO52" i="5"/>
  <c r="BP52" i="5"/>
  <c r="BQ52" i="5"/>
  <c r="BR52" i="5"/>
  <c r="BS52" i="5"/>
  <c r="BT52" i="5"/>
  <c r="BU52" i="5"/>
  <c r="BV52" i="5"/>
  <c r="BW52" i="5"/>
  <c r="BX52" i="5"/>
  <c r="BY52" i="5"/>
  <c r="BZ52" i="5"/>
  <c r="CA52" i="5"/>
  <c r="CB52" i="5"/>
  <c r="CC52" i="5"/>
  <c r="CD52" i="5"/>
  <c r="CE52" i="5"/>
  <c r="CF52" i="5"/>
  <c r="CG52" i="5"/>
  <c r="CH52" i="5"/>
  <c r="CI52" i="5"/>
  <c r="CJ52" i="5"/>
  <c r="CK52" i="5"/>
  <c r="CL52" i="5"/>
  <c r="CM52" i="5"/>
  <c r="CN52" i="5"/>
  <c r="CO52" i="5"/>
  <c r="CP52" i="5"/>
  <c r="CQ52" i="5"/>
  <c r="CR52" i="5"/>
  <c r="CS52" i="5"/>
  <c r="CT52" i="5"/>
  <c r="CU52" i="5"/>
  <c r="CV52" i="5"/>
  <c r="CW52" i="5"/>
  <c r="CX52" i="5"/>
  <c r="CY52" i="5"/>
  <c r="CZ52" i="5"/>
  <c r="DA52" i="5"/>
  <c r="DB52" i="5"/>
  <c r="DC52" i="5"/>
  <c r="DD52" i="5"/>
  <c r="DE52" i="5"/>
  <c r="DF52" i="5"/>
  <c r="DG52" i="5"/>
  <c r="DH52" i="5"/>
  <c r="DI52" i="5"/>
  <c r="DJ52" i="5"/>
  <c r="DK52" i="5"/>
  <c r="DL52" i="5"/>
  <c r="DM52" i="5"/>
  <c r="DN52" i="5"/>
  <c r="DO52" i="5"/>
  <c r="DP52" i="5"/>
  <c r="DQ52" i="5"/>
  <c r="DR52" i="5"/>
  <c r="DS52" i="5"/>
  <c r="DT52" i="5"/>
  <c r="DU52" i="5"/>
  <c r="DV52" i="5"/>
  <c r="DW52" i="5"/>
  <c r="DX52" i="5"/>
  <c r="DY52" i="5"/>
  <c r="DZ52" i="5"/>
  <c r="EA52" i="5"/>
  <c r="EB52" i="5"/>
  <c r="EC52" i="5"/>
  <c r="ED52" i="5"/>
  <c r="EE52" i="5"/>
  <c r="EF52" i="5"/>
  <c r="EG52" i="5"/>
  <c r="EH52" i="5"/>
  <c r="EI52" i="5"/>
  <c r="EJ52" i="5"/>
  <c r="EK52" i="5"/>
  <c r="EL52" i="5"/>
  <c r="EM52" i="5"/>
  <c r="EN52" i="5"/>
  <c r="EO52" i="5"/>
  <c r="EP52" i="5"/>
  <c r="EQ52" i="5"/>
  <c r="ER52" i="5"/>
  <c r="ES52" i="5"/>
  <c r="ET52" i="5"/>
  <c r="EU52" i="5"/>
  <c r="EV52" i="5"/>
  <c r="EW52" i="5"/>
  <c r="EX52" i="5"/>
  <c r="EY52" i="5"/>
  <c r="EZ52" i="5"/>
  <c r="FA52" i="5"/>
  <c r="FB52" i="5"/>
  <c r="FC52" i="5"/>
  <c r="FD52" i="5"/>
  <c r="FE52" i="5"/>
  <c r="FF52" i="5"/>
  <c r="FG52" i="5"/>
  <c r="FH52" i="5"/>
  <c r="FI52" i="5"/>
  <c r="FJ52" i="5"/>
  <c r="FK52" i="5"/>
  <c r="FL52" i="5"/>
  <c r="FM52" i="5"/>
  <c r="FN52" i="5"/>
  <c r="FO52" i="5"/>
  <c r="FP52" i="5"/>
  <c r="FQ52" i="5"/>
  <c r="FR52" i="5"/>
  <c r="FS52" i="5"/>
  <c r="FT52" i="5"/>
  <c r="FU52" i="5"/>
  <c r="FV52" i="5"/>
  <c r="FW52" i="5"/>
  <c r="FX52" i="5"/>
  <c r="FY52" i="5"/>
  <c r="FZ52" i="5"/>
  <c r="GA52" i="5"/>
  <c r="GB52" i="5"/>
  <c r="GC52" i="5"/>
  <c r="GD52" i="5"/>
  <c r="GE52" i="5"/>
  <c r="GF52" i="5"/>
  <c r="GG52" i="5"/>
  <c r="GH52" i="5"/>
  <c r="GI52" i="5"/>
  <c r="GJ52" i="5"/>
  <c r="GK52" i="5"/>
  <c r="GL52" i="5"/>
  <c r="GM52" i="5"/>
  <c r="GN52" i="5"/>
  <c r="GO52" i="5"/>
  <c r="GP52" i="5"/>
  <c r="GQ52" i="5"/>
  <c r="GR52" i="5"/>
  <c r="GS52" i="5"/>
  <c r="GT52" i="5"/>
  <c r="GU52" i="5"/>
  <c r="GV52" i="5"/>
  <c r="GW52" i="5"/>
  <c r="GX52" i="5"/>
  <c r="GY52" i="5"/>
  <c r="GZ52" i="5"/>
  <c r="HA52" i="5"/>
  <c r="HB52" i="5"/>
  <c r="HC52" i="5"/>
  <c r="HD52" i="5"/>
  <c r="HE52" i="5"/>
  <c r="HF52" i="5"/>
  <c r="HG52" i="5"/>
  <c r="HH52" i="5"/>
  <c r="HI52" i="5"/>
  <c r="HJ52" i="5"/>
  <c r="HK52" i="5"/>
  <c r="HL52" i="5"/>
  <c r="HM52" i="5"/>
  <c r="HN52" i="5"/>
  <c r="HO52" i="5"/>
  <c r="HP52" i="5"/>
  <c r="HQ52" i="5"/>
  <c r="HR52" i="5"/>
  <c r="HS52" i="5"/>
  <c r="HT52" i="5"/>
  <c r="HU52" i="5"/>
  <c r="HV52" i="5"/>
  <c r="HW52" i="5"/>
  <c r="HX52" i="5"/>
  <c r="HY52" i="5"/>
  <c r="HZ52" i="5"/>
  <c r="IA52" i="5"/>
  <c r="IB52" i="5"/>
  <c r="IC52" i="5"/>
  <c r="ID52" i="5"/>
  <c r="IE52" i="5"/>
  <c r="IF52" i="5"/>
  <c r="IG52" i="5"/>
  <c r="IH52" i="5"/>
  <c r="II52" i="5"/>
  <c r="IJ52" i="5"/>
  <c r="IK52" i="5"/>
  <c r="IL52" i="5"/>
  <c r="IM52" i="5"/>
  <c r="IN52" i="5"/>
  <c r="IO52" i="5"/>
  <c r="IP52" i="5"/>
  <c r="IQ52" i="5"/>
  <c r="IR52" i="5"/>
  <c r="IS52" i="5"/>
  <c r="IT52" i="5"/>
  <c r="IU52" i="5"/>
  <c r="IV52" i="5"/>
  <c r="IW52" i="5"/>
  <c r="IX52" i="5"/>
  <c r="IY52" i="5"/>
  <c r="IZ52" i="5"/>
  <c r="JA52" i="5"/>
  <c r="JB52" i="5"/>
  <c r="JC52" i="5"/>
  <c r="JD52" i="5"/>
  <c r="C53" i="5"/>
  <c r="D53" i="5"/>
  <c r="E53" i="5"/>
  <c r="F53" i="5"/>
  <c r="G53" i="5"/>
  <c r="H53" i="5"/>
  <c r="I53" i="5"/>
  <c r="J53" i="5"/>
  <c r="K53" i="5"/>
  <c r="L53" i="5"/>
  <c r="M53" i="5"/>
  <c r="N53" i="5"/>
  <c r="O53" i="5"/>
  <c r="P53" i="5"/>
  <c r="Q53" i="5"/>
  <c r="R53" i="5"/>
  <c r="S53" i="5"/>
  <c r="T53" i="5"/>
  <c r="U53" i="5"/>
  <c r="V53" i="5"/>
  <c r="W53" i="5"/>
  <c r="X53" i="5"/>
  <c r="Y53" i="5"/>
  <c r="Z53" i="5"/>
  <c r="AA53" i="5"/>
  <c r="AB53" i="5"/>
  <c r="AC53" i="5"/>
  <c r="AD53" i="5"/>
  <c r="AE53" i="5"/>
  <c r="AF53" i="5"/>
  <c r="AG53" i="5"/>
  <c r="AH53" i="5"/>
  <c r="AI53" i="5"/>
  <c r="AJ53" i="5"/>
  <c r="AK53" i="5"/>
  <c r="AL53" i="5"/>
  <c r="AM53" i="5"/>
  <c r="AN53" i="5"/>
  <c r="AO53" i="5"/>
  <c r="AP53" i="5"/>
  <c r="AQ53" i="5"/>
  <c r="AR53" i="5"/>
  <c r="AS53" i="5"/>
  <c r="AT53" i="5"/>
  <c r="AU53" i="5"/>
  <c r="AV53" i="5"/>
  <c r="AW53" i="5"/>
  <c r="AX53" i="5"/>
  <c r="AY53" i="5"/>
  <c r="AZ53" i="5"/>
  <c r="BA53" i="5"/>
  <c r="BB53" i="5"/>
  <c r="BC53" i="5"/>
  <c r="BD53" i="5"/>
  <c r="BE53" i="5"/>
  <c r="BF53" i="5"/>
  <c r="BG53" i="5"/>
  <c r="BH53" i="5"/>
  <c r="BI53" i="5"/>
  <c r="BJ53" i="5"/>
  <c r="BK53" i="5"/>
  <c r="BL53" i="5"/>
  <c r="BM53" i="5"/>
  <c r="BN53" i="5"/>
  <c r="BO53" i="5"/>
  <c r="BP53" i="5"/>
  <c r="BQ53" i="5"/>
  <c r="BR53" i="5"/>
  <c r="BS53" i="5"/>
  <c r="BT53" i="5"/>
  <c r="BU53" i="5"/>
  <c r="BV53" i="5"/>
  <c r="BW53" i="5"/>
  <c r="BX53" i="5"/>
  <c r="BY53" i="5"/>
  <c r="BZ53" i="5"/>
  <c r="CA53" i="5"/>
  <c r="CB53" i="5"/>
  <c r="CC53" i="5"/>
  <c r="CD53" i="5"/>
  <c r="CE53" i="5"/>
  <c r="CF53" i="5"/>
  <c r="CG53" i="5"/>
  <c r="CH53" i="5"/>
  <c r="CI53" i="5"/>
  <c r="CJ53" i="5"/>
  <c r="CK53" i="5"/>
  <c r="CL53" i="5"/>
  <c r="CM53" i="5"/>
  <c r="CN53" i="5"/>
  <c r="CO53" i="5"/>
  <c r="CP53" i="5"/>
  <c r="CQ53" i="5"/>
  <c r="CR53" i="5"/>
  <c r="CS53" i="5"/>
  <c r="CT53" i="5"/>
  <c r="CU53" i="5"/>
  <c r="CV53" i="5"/>
  <c r="CW53" i="5"/>
  <c r="CX53" i="5"/>
  <c r="CY53" i="5"/>
  <c r="CZ53" i="5"/>
  <c r="DA53" i="5"/>
  <c r="DB53" i="5"/>
  <c r="DC53" i="5"/>
  <c r="DD53" i="5"/>
  <c r="DE53" i="5"/>
  <c r="DF53" i="5"/>
  <c r="DG53" i="5"/>
  <c r="DH53" i="5"/>
  <c r="DI53" i="5"/>
  <c r="DJ53" i="5"/>
  <c r="DK53" i="5"/>
  <c r="DL53" i="5"/>
  <c r="DM53" i="5"/>
  <c r="DN53" i="5"/>
  <c r="DO53" i="5"/>
  <c r="DP53" i="5"/>
  <c r="DQ53" i="5"/>
  <c r="DR53" i="5"/>
  <c r="DS53" i="5"/>
  <c r="DT53" i="5"/>
  <c r="DU53" i="5"/>
  <c r="DV53" i="5"/>
  <c r="DW53" i="5"/>
  <c r="DX53" i="5"/>
  <c r="DY53" i="5"/>
  <c r="DZ53" i="5"/>
  <c r="EA53" i="5"/>
  <c r="EB53" i="5"/>
  <c r="EC53" i="5"/>
  <c r="ED53" i="5"/>
  <c r="EE53" i="5"/>
  <c r="EF53" i="5"/>
  <c r="EG53" i="5"/>
  <c r="EH53" i="5"/>
  <c r="EI53" i="5"/>
  <c r="EJ53" i="5"/>
  <c r="EK53" i="5"/>
  <c r="EL53" i="5"/>
  <c r="EM53" i="5"/>
  <c r="EN53" i="5"/>
  <c r="EO53" i="5"/>
  <c r="EP53" i="5"/>
  <c r="EQ53" i="5"/>
  <c r="ER53" i="5"/>
  <c r="ES53" i="5"/>
  <c r="ET53" i="5"/>
  <c r="EU53" i="5"/>
  <c r="EV53" i="5"/>
  <c r="EW53" i="5"/>
  <c r="EX53" i="5"/>
  <c r="EY53" i="5"/>
  <c r="EZ53" i="5"/>
  <c r="FA53" i="5"/>
  <c r="FB53" i="5"/>
  <c r="FC53" i="5"/>
  <c r="FD53" i="5"/>
  <c r="FE53" i="5"/>
  <c r="FF53" i="5"/>
  <c r="FG53" i="5"/>
  <c r="FH53" i="5"/>
  <c r="FI53" i="5"/>
  <c r="FJ53" i="5"/>
  <c r="FK53" i="5"/>
  <c r="FL53" i="5"/>
  <c r="FM53" i="5"/>
  <c r="FN53" i="5"/>
  <c r="FO53" i="5"/>
  <c r="FP53" i="5"/>
  <c r="FQ53" i="5"/>
  <c r="FR53" i="5"/>
  <c r="FS53" i="5"/>
  <c r="FT53" i="5"/>
  <c r="FU53" i="5"/>
  <c r="FV53" i="5"/>
  <c r="FW53" i="5"/>
  <c r="FX53" i="5"/>
  <c r="FY53" i="5"/>
  <c r="FZ53" i="5"/>
  <c r="GA53" i="5"/>
  <c r="GB53" i="5"/>
  <c r="GC53" i="5"/>
  <c r="GD53" i="5"/>
  <c r="GE53" i="5"/>
  <c r="GF53" i="5"/>
  <c r="GG53" i="5"/>
  <c r="GH53" i="5"/>
  <c r="GI53" i="5"/>
  <c r="GJ53" i="5"/>
  <c r="GK53" i="5"/>
  <c r="GL53" i="5"/>
  <c r="GM53" i="5"/>
  <c r="GN53" i="5"/>
  <c r="GO53" i="5"/>
  <c r="GP53" i="5"/>
  <c r="GQ53" i="5"/>
  <c r="GR53" i="5"/>
  <c r="GS53" i="5"/>
  <c r="GT53" i="5"/>
  <c r="GU53" i="5"/>
  <c r="GV53" i="5"/>
  <c r="GW53" i="5"/>
  <c r="GX53" i="5"/>
  <c r="GY53" i="5"/>
  <c r="GZ53" i="5"/>
  <c r="HA53" i="5"/>
  <c r="HB53" i="5"/>
  <c r="HC53" i="5"/>
  <c r="HD53" i="5"/>
  <c r="HE53" i="5"/>
  <c r="HF53" i="5"/>
  <c r="HG53" i="5"/>
  <c r="HH53" i="5"/>
  <c r="HI53" i="5"/>
  <c r="HJ53" i="5"/>
  <c r="HK53" i="5"/>
  <c r="HL53" i="5"/>
  <c r="HM53" i="5"/>
  <c r="HN53" i="5"/>
  <c r="HO53" i="5"/>
  <c r="HP53" i="5"/>
  <c r="HQ53" i="5"/>
  <c r="HR53" i="5"/>
  <c r="HS53" i="5"/>
  <c r="HT53" i="5"/>
  <c r="HU53" i="5"/>
  <c r="HV53" i="5"/>
  <c r="HW53" i="5"/>
  <c r="HX53" i="5"/>
  <c r="HY53" i="5"/>
  <c r="HZ53" i="5"/>
  <c r="IA53" i="5"/>
  <c r="IB53" i="5"/>
  <c r="IC53" i="5"/>
  <c r="ID53" i="5"/>
  <c r="IE53" i="5"/>
  <c r="IF53" i="5"/>
  <c r="IG53" i="5"/>
  <c r="IH53" i="5"/>
  <c r="II53" i="5"/>
  <c r="IJ53" i="5"/>
  <c r="IK53" i="5"/>
  <c r="IL53" i="5"/>
  <c r="IM53" i="5"/>
  <c r="IN53" i="5"/>
  <c r="IO53" i="5"/>
  <c r="IP53" i="5"/>
  <c r="IQ53" i="5"/>
  <c r="IR53" i="5"/>
  <c r="IS53" i="5"/>
  <c r="IT53" i="5"/>
  <c r="IU53" i="5"/>
  <c r="IV53" i="5"/>
  <c r="IW53" i="5"/>
  <c r="IX53" i="5"/>
  <c r="IY53" i="5"/>
  <c r="IZ53" i="5"/>
  <c r="JA53" i="5"/>
  <c r="JB53" i="5"/>
  <c r="JC53" i="5"/>
  <c r="JD53" i="5"/>
  <c r="C54" i="5"/>
  <c r="D54" i="5"/>
  <c r="E54" i="5"/>
  <c r="F54" i="5"/>
  <c r="G54" i="5"/>
  <c r="H54" i="5"/>
  <c r="I54" i="5"/>
  <c r="J54" i="5"/>
  <c r="K54" i="5"/>
  <c r="L54" i="5"/>
  <c r="M54" i="5"/>
  <c r="N54" i="5"/>
  <c r="O54" i="5"/>
  <c r="P54" i="5"/>
  <c r="Q54" i="5"/>
  <c r="R54" i="5"/>
  <c r="S54" i="5"/>
  <c r="T54" i="5"/>
  <c r="U54" i="5"/>
  <c r="V54" i="5"/>
  <c r="W54" i="5"/>
  <c r="X54" i="5"/>
  <c r="Y54" i="5"/>
  <c r="Z54" i="5"/>
  <c r="AA54" i="5"/>
  <c r="AB54" i="5"/>
  <c r="AC54" i="5"/>
  <c r="AD54" i="5"/>
  <c r="AE54" i="5"/>
  <c r="AF54" i="5"/>
  <c r="AG54" i="5"/>
  <c r="AH54" i="5"/>
  <c r="AI54" i="5"/>
  <c r="AJ54" i="5"/>
  <c r="AK54" i="5"/>
  <c r="AL54" i="5"/>
  <c r="AM54" i="5"/>
  <c r="AN54" i="5"/>
  <c r="AO54" i="5"/>
  <c r="AP54" i="5"/>
  <c r="AQ54" i="5"/>
  <c r="AR54" i="5"/>
  <c r="AS54" i="5"/>
  <c r="AT54" i="5"/>
  <c r="AU54" i="5"/>
  <c r="AV54" i="5"/>
  <c r="AW54" i="5"/>
  <c r="AX54" i="5"/>
  <c r="AY54" i="5"/>
  <c r="AZ54" i="5"/>
  <c r="BA54" i="5"/>
  <c r="BB54" i="5"/>
  <c r="BC54" i="5"/>
  <c r="BD54" i="5"/>
  <c r="BE54" i="5"/>
  <c r="BF54" i="5"/>
  <c r="BG54" i="5"/>
  <c r="BH54" i="5"/>
  <c r="BI54" i="5"/>
  <c r="BJ54" i="5"/>
  <c r="BK54" i="5"/>
  <c r="BL54" i="5"/>
  <c r="BM54" i="5"/>
  <c r="BN54" i="5"/>
  <c r="BO54" i="5"/>
  <c r="BP54" i="5"/>
  <c r="BQ54" i="5"/>
  <c r="BR54" i="5"/>
  <c r="BS54" i="5"/>
  <c r="BT54" i="5"/>
  <c r="BU54" i="5"/>
  <c r="BV54" i="5"/>
  <c r="BW54" i="5"/>
  <c r="BX54" i="5"/>
  <c r="BY54" i="5"/>
  <c r="BZ54" i="5"/>
  <c r="CA54" i="5"/>
  <c r="CB54" i="5"/>
  <c r="CC54" i="5"/>
  <c r="CD54" i="5"/>
  <c r="CE54" i="5"/>
  <c r="CF54" i="5"/>
  <c r="CG54" i="5"/>
  <c r="CH54" i="5"/>
  <c r="CI54" i="5"/>
  <c r="CJ54" i="5"/>
  <c r="CK54" i="5"/>
  <c r="CL54" i="5"/>
  <c r="CM54" i="5"/>
  <c r="CN54" i="5"/>
  <c r="CO54" i="5"/>
  <c r="CP54" i="5"/>
  <c r="CQ54" i="5"/>
  <c r="CR54" i="5"/>
  <c r="CS54" i="5"/>
  <c r="CT54" i="5"/>
  <c r="CU54" i="5"/>
  <c r="CV54" i="5"/>
  <c r="CW54" i="5"/>
  <c r="CX54" i="5"/>
  <c r="CY54" i="5"/>
  <c r="CZ54" i="5"/>
  <c r="DA54" i="5"/>
  <c r="DB54" i="5"/>
  <c r="DC54" i="5"/>
  <c r="DD54" i="5"/>
  <c r="DE54" i="5"/>
  <c r="DF54" i="5"/>
  <c r="DG54" i="5"/>
  <c r="DH54" i="5"/>
  <c r="DI54" i="5"/>
  <c r="DJ54" i="5"/>
  <c r="DK54" i="5"/>
  <c r="DL54" i="5"/>
  <c r="DM54" i="5"/>
  <c r="DN54" i="5"/>
  <c r="DO54" i="5"/>
  <c r="DP54" i="5"/>
  <c r="DQ54" i="5"/>
  <c r="DR54" i="5"/>
  <c r="DS54" i="5"/>
  <c r="DT54" i="5"/>
  <c r="DU54" i="5"/>
  <c r="DV54" i="5"/>
  <c r="DW54" i="5"/>
  <c r="DX54" i="5"/>
  <c r="DY54" i="5"/>
  <c r="DZ54" i="5"/>
  <c r="EA54" i="5"/>
  <c r="EB54" i="5"/>
  <c r="EC54" i="5"/>
  <c r="ED54" i="5"/>
  <c r="EE54" i="5"/>
  <c r="EF54" i="5"/>
  <c r="EG54" i="5"/>
  <c r="EH54" i="5"/>
  <c r="EI54" i="5"/>
  <c r="EJ54" i="5"/>
  <c r="EK54" i="5"/>
  <c r="EL54" i="5"/>
  <c r="EM54" i="5"/>
  <c r="EN54" i="5"/>
  <c r="EO54" i="5"/>
  <c r="EP54" i="5"/>
  <c r="EQ54" i="5"/>
  <c r="ER54" i="5"/>
  <c r="ES54" i="5"/>
  <c r="ET54" i="5"/>
  <c r="EU54" i="5"/>
  <c r="EV54" i="5"/>
  <c r="EW54" i="5"/>
  <c r="EX54" i="5"/>
  <c r="EY54" i="5"/>
  <c r="EZ54" i="5"/>
  <c r="FA54" i="5"/>
  <c r="FB54" i="5"/>
  <c r="FC54" i="5"/>
  <c r="FD54" i="5"/>
  <c r="FE54" i="5"/>
  <c r="FF54" i="5"/>
  <c r="FG54" i="5"/>
  <c r="FH54" i="5"/>
  <c r="FI54" i="5"/>
  <c r="FJ54" i="5"/>
  <c r="FK54" i="5"/>
  <c r="FL54" i="5"/>
  <c r="FM54" i="5"/>
  <c r="FN54" i="5"/>
  <c r="FO54" i="5"/>
  <c r="FP54" i="5"/>
  <c r="FQ54" i="5"/>
  <c r="FR54" i="5"/>
  <c r="FS54" i="5"/>
  <c r="FT54" i="5"/>
  <c r="FU54" i="5"/>
  <c r="FV54" i="5"/>
  <c r="FW54" i="5"/>
  <c r="FX54" i="5"/>
  <c r="FY54" i="5"/>
  <c r="FZ54" i="5"/>
  <c r="GA54" i="5"/>
  <c r="GB54" i="5"/>
  <c r="GC54" i="5"/>
  <c r="GD54" i="5"/>
  <c r="GE54" i="5"/>
  <c r="GF54" i="5"/>
  <c r="GG54" i="5"/>
  <c r="GH54" i="5"/>
  <c r="GI54" i="5"/>
  <c r="GJ54" i="5"/>
  <c r="GK54" i="5"/>
  <c r="GL54" i="5"/>
  <c r="GM54" i="5"/>
  <c r="GN54" i="5"/>
  <c r="GO54" i="5"/>
  <c r="GP54" i="5"/>
  <c r="GQ54" i="5"/>
  <c r="GR54" i="5"/>
  <c r="GS54" i="5"/>
  <c r="GT54" i="5"/>
  <c r="GU54" i="5"/>
  <c r="GV54" i="5"/>
  <c r="GW54" i="5"/>
  <c r="GX54" i="5"/>
  <c r="GY54" i="5"/>
  <c r="GZ54" i="5"/>
  <c r="HA54" i="5"/>
  <c r="HB54" i="5"/>
  <c r="HC54" i="5"/>
  <c r="HD54" i="5"/>
  <c r="HE54" i="5"/>
  <c r="HF54" i="5"/>
  <c r="HG54" i="5"/>
  <c r="HH54" i="5"/>
  <c r="HI54" i="5"/>
  <c r="HJ54" i="5"/>
  <c r="HK54" i="5"/>
  <c r="HL54" i="5"/>
  <c r="HM54" i="5"/>
  <c r="HN54" i="5"/>
  <c r="HO54" i="5"/>
  <c r="HP54" i="5"/>
  <c r="HQ54" i="5"/>
  <c r="HR54" i="5"/>
  <c r="HS54" i="5"/>
  <c r="HT54" i="5"/>
  <c r="HU54" i="5"/>
  <c r="HV54" i="5"/>
  <c r="HW54" i="5"/>
  <c r="HX54" i="5"/>
  <c r="HY54" i="5"/>
  <c r="HZ54" i="5"/>
  <c r="IA54" i="5"/>
  <c r="IB54" i="5"/>
  <c r="IC54" i="5"/>
  <c r="ID54" i="5"/>
  <c r="IE54" i="5"/>
  <c r="IF54" i="5"/>
  <c r="IG54" i="5"/>
  <c r="IH54" i="5"/>
  <c r="II54" i="5"/>
  <c r="IJ54" i="5"/>
  <c r="IK54" i="5"/>
  <c r="IL54" i="5"/>
  <c r="IM54" i="5"/>
  <c r="IN54" i="5"/>
  <c r="IO54" i="5"/>
  <c r="IP54" i="5"/>
  <c r="IQ54" i="5"/>
  <c r="IR54" i="5"/>
  <c r="IS54" i="5"/>
  <c r="IT54" i="5"/>
  <c r="IU54" i="5"/>
  <c r="IV54" i="5"/>
  <c r="IW54" i="5"/>
  <c r="IX54" i="5"/>
  <c r="IY54" i="5"/>
  <c r="IZ54" i="5"/>
  <c r="JA54" i="5"/>
  <c r="JB54" i="5"/>
  <c r="JC54" i="5"/>
  <c r="JD54" i="5"/>
  <c r="C55" i="5"/>
  <c r="D55" i="5"/>
  <c r="E55" i="5"/>
  <c r="F55" i="5"/>
  <c r="G55" i="5"/>
  <c r="H55" i="5"/>
  <c r="I55" i="5"/>
  <c r="J55" i="5"/>
  <c r="K55" i="5"/>
  <c r="L55" i="5"/>
  <c r="M55" i="5"/>
  <c r="N55" i="5"/>
  <c r="O55" i="5"/>
  <c r="P55" i="5"/>
  <c r="Q55" i="5"/>
  <c r="R55" i="5"/>
  <c r="S55" i="5"/>
  <c r="T55" i="5"/>
  <c r="U55" i="5"/>
  <c r="V55" i="5"/>
  <c r="W55" i="5"/>
  <c r="X55" i="5"/>
  <c r="Y55" i="5"/>
  <c r="Z55" i="5"/>
  <c r="AA55" i="5"/>
  <c r="AB55" i="5"/>
  <c r="AC55" i="5"/>
  <c r="AD55" i="5"/>
  <c r="AE55" i="5"/>
  <c r="AF55" i="5"/>
  <c r="AG55" i="5"/>
  <c r="AH55" i="5"/>
  <c r="AI55" i="5"/>
  <c r="AJ55" i="5"/>
  <c r="AK55" i="5"/>
  <c r="AL55" i="5"/>
  <c r="AM55" i="5"/>
  <c r="AN55" i="5"/>
  <c r="AO55" i="5"/>
  <c r="AP55" i="5"/>
  <c r="AQ55" i="5"/>
  <c r="AR55" i="5"/>
  <c r="AS55" i="5"/>
  <c r="AT55" i="5"/>
  <c r="AU55" i="5"/>
  <c r="AV55" i="5"/>
  <c r="AW55" i="5"/>
  <c r="AX55" i="5"/>
  <c r="AY55" i="5"/>
  <c r="AZ55" i="5"/>
  <c r="BA55" i="5"/>
  <c r="BB55" i="5"/>
  <c r="BC55" i="5"/>
  <c r="BD55" i="5"/>
  <c r="BE55" i="5"/>
  <c r="BF55" i="5"/>
  <c r="BG55" i="5"/>
  <c r="BH55" i="5"/>
  <c r="BI55" i="5"/>
  <c r="BJ55" i="5"/>
  <c r="BK55" i="5"/>
  <c r="BL55" i="5"/>
  <c r="BM55" i="5"/>
  <c r="BN55" i="5"/>
  <c r="BO55" i="5"/>
  <c r="BP55" i="5"/>
  <c r="BQ55" i="5"/>
  <c r="BR55" i="5"/>
  <c r="BS55" i="5"/>
  <c r="BT55" i="5"/>
  <c r="BU55" i="5"/>
  <c r="BV55" i="5"/>
  <c r="BW55" i="5"/>
  <c r="BX55" i="5"/>
  <c r="BY55" i="5"/>
  <c r="BZ55" i="5"/>
  <c r="CA55" i="5"/>
  <c r="CB55" i="5"/>
  <c r="CC55" i="5"/>
  <c r="CD55" i="5"/>
  <c r="CE55" i="5"/>
  <c r="CF55" i="5"/>
  <c r="CG55" i="5"/>
  <c r="CH55" i="5"/>
  <c r="CI55" i="5"/>
  <c r="CJ55" i="5"/>
  <c r="CK55" i="5"/>
  <c r="CL55" i="5"/>
  <c r="CM55" i="5"/>
  <c r="CN55" i="5"/>
  <c r="CO55" i="5"/>
  <c r="CP55" i="5"/>
  <c r="CQ55" i="5"/>
  <c r="CR55" i="5"/>
  <c r="CS55" i="5"/>
  <c r="CT55" i="5"/>
  <c r="CU55" i="5"/>
  <c r="CV55" i="5"/>
  <c r="CW55" i="5"/>
  <c r="CX55" i="5"/>
  <c r="CY55" i="5"/>
  <c r="CZ55" i="5"/>
  <c r="DA55" i="5"/>
  <c r="DB55" i="5"/>
  <c r="DC55" i="5"/>
  <c r="DD55" i="5"/>
  <c r="DE55" i="5"/>
  <c r="DF55" i="5"/>
  <c r="DG55" i="5"/>
  <c r="DH55" i="5"/>
  <c r="DI55" i="5"/>
  <c r="DJ55" i="5"/>
  <c r="DK55" i="5"/>
  <c r="DL55" i="5"/>
  <c r="DM55" i="5"/>
  <c r="DN55" i="5"/>
  <c r="DO55" i="5"/>
  <c r="DP55" i="5"/>
  <c r="DQ55" i="5"/>
  <c r="DR55" i="5"/>
  <c r="DS55" i="5"/>
  <c r="DT55" i="5"/>
  <c r="DU55" i="5"/>
  <c r="DV55" i="5"/>
  <c r="DW55" i="5"/>
  <c r="DX55" i="5"/>
  <c r="DY55" i="5"/>
  <c r="DZ55" i="5"/>
  <c r="EA55" i="5"/>
  <c r="EB55" i="5"/>
  <c r="EC55" i="5"/>
  <c r="ED55" i="5"/>
  <c r="EE55" i="5"/>
  <c r="EF55" i="5"/>
  <c r="EG55" i="5"/>
  <c r="EH55" i="5"/>
  <c r="EI55" i="5"/>
  <c r="EJ55" i="5"/>
  <c r="EK55" i="5"/>
  <c r="EL55" i="5"/>
  <c r="EM55" i="5"/>
  <c r="EN55" i="5"/>
  <c r="EO55" i="5"/>
  <c r="EP55" i="5"/>
  <c r="EQ55" i="5"/>
  <c r="ER55" i="5"/>
  <c r="ES55" i="5"/>
  <c r="ET55" i="5"/>
  <c r="EU55" i="5"/>
  <c r="EV55" i="5"/>
  <c r="EW55" i="5"/>
  <c r="EX55" i="5"/>
  <c r="EY55" i="5"/>
  <c r="EZ55" i="5"/>
  <c r="FA55" i="5"/>
  <c r="FB55" i="5"/>
  <c r="FC55" i="5"/>
  <c r="FD55" i="5"/>
  <c r="FE55" i="5"/>
  <c r="FF55" i="5"/>
  <c r="FG55" i="5"/>
  <c r="FH55" i="5"/>
  <c r="FI55" i="5"/>
  <c r="FJ55" i="5"/>
  <c r="FK55" i="5"/>
  <c r="FL55" i="5"/>
  <c r="FM55" i="5"/>
  <c r="FN55" i="5"/>
  <c r="FO55" i="5"/>
  <c r="FP55" i="5"/>
  <c r="FQ55" i="5"/>
  <c r="FR55" i="5"/>
  <c r="FS55" i="5"/>
  <c r="FT55" i="5"/>
  <c r="FU55" i="5"/>
  <c r="FV55" i="5"/>
  <c r="FW55" i="5"/>
  <c r="FX55" i="5"/>
  <c r="FY55" i="5"/>
  <c r="FZ55" i="5"/>
  <c r="GA55" i="5"/>
  <c r="GB55" i="5"/>
  <c r="GC55" i="5"/>
  <c r="GD55" i="5"/>
  <c r="GE55" i="5"/>
  <c r="GF55" i="5"/>
  <c r="GG55" i="5"/>
  <c r="GH55" i="5"/>
  <c r="GI55" i="5"/>
  <c r="GJ55" i="5"/>
  <c r="GK55" i="5"/>
  <c r="GL55" i="5"/>
  <c r="GM55" i="5"/>
  <c r="GN55" i="5"/>
  <c r="GO55" i="5"/>
  <c r="GP55" i="5"/>
  <c r="GQ55" i="5"/>
  <c r="GR55" i="5"/>
  <c r="GS55" i="5"/>
  <c r="GT55" i="5"/>
  <c r="GU55" i="5"/>
  <c r="GV55" i="5"/>
  <c r="GW55" i="5"/>
  <c r="GX55" i="5"/>
  <c r="GY55" i="5"/>
  <c r="GZ55" i="5"/>
  <c r="HA55" i="5"/>
  <c r="HB55" i="5"/>
  <c r="HC55" i="5"/>
  <c r="HD55" i="5"/>
  <c r="HE55" i="5"/>
  <c r="HF55" i="5"/>
  <c r="HG55" i="5"/>
  <c r="HH55" i="5"/>
  <c r="HI55" i="5"/>
  <c r="HJ55" i="5"/>
  <c r="HK55" i="5"/>
  <c r="HL55" i="5"/>
  <c r="HM55" i="5"/>
  <c r="HN55" i="5"/>
  <c r="HO55" i="5"/>
  <c r="HP55" i="5"/>
  <c r="HQ55" i="5"/>
  <c r="HR55" i="5"/>
  <c r="HS55" i="5"/>
  <c r="HT55" i="5"/>
  <c r="HU55" i="5"/>
  <c r="HV55" i="5"/>
  <c r="HW55" i="5"/>
  <c r="HX55" i="5"/>
  <c r="HY55" i="5"/>
  <c r="HZ55" i="5"/>
  <c r="IA55" i="5"/>
  <c r="IB55" i="5"/>
  <c r="IC55" i="5"/>
  <c r="ID55" i="5"/>
  <c r="IE55" i="5"/>
  <c r="IF55" i="5"/>
  <c r="IG55" i="5"/>
  <c r="IH55" i="5"/>
  <c r="II55" i="5"/>
  <c r="IJ55" i="5"/>
  <c r="IK55" i="5"/>
  <c r="IL55" i="5"/>
  <c r="IM55" i="5"/>
  <c r="IN55" i="5"/>
  <c r="IO55" i="5"/>
  <c r="IP55" i="5"/>
  <c r="IQ55" i="5"/>
  <c r="IR55" i="5"/>
  <c r="IS55" i="5"/>
  <c r="IT55" i="5"/>
  <c r="IU55" i="5"/>
  <c r="IV55" i="5"/>
  <c r="IW55" i="5"/>
  <c r="IX55" i="5"/>
  <c r="IY55" i="5"/>
  <c r="IZ55" i="5"/>
  <c r="JA55" i="5"/>
  <c r="JB55" i="5"/>
  <c r="JC55" i="5"/>
  <c r="JD55" i="5"/>
  <c r="C56" i="5"/>
  <c r="D56" i="5"/>
  <c r="E56" i="5"/>
  <c r="F56" i="5"/>
  <c r="G56" i="5"/>
  <c r="H56" i="5"/>
  <c r="I56" i="5"/>
  <c r="J56" i="5"/>
  <c r="K56" i="5"/>
  <c r="L56" i="5"/>
  <c r="M56" i="5"/>
  <c r="N56" i="5"/>
  <c r="O56" i="5"/>
  <c r="P56" i="5"/>
  <c r="Q56" i="5"/>
  <c r="R56" i="5"/>
  <c r="S56" i="5"/>
  <c r="T56" i="5"/>
  <c r="U56" i="5"/>
  <c r="V56" i="5"/>
  <c r="W56" i="5"/>
  <c r="X56" i="5"/>
  <c r="Y56" i="5"/>
  <c r="Z56" i="5"/>
  <c r="AA56" i="5"/>
  <c r="AB56" i="5"/>
  <c r="AC56" i="5"/>
  <c r="AD56" i="5"/>
  <c r="AE56" i="5"/>
  <c r="AF56" i="5"/>
  <c r="AG56" i="5"/>
  <c r="AH56" i="5"/>
  <c r="AI56" i="5"/>
  <c r="AJ56" i="5"/>
  <c r="AK56" i="5"/>
  <c r="AL56" i="5"/>
  <c r="AM56" i="5"/>
  <c r="AN56" i="5"/>
  <c r="AO56" i="5"/>
  <c r="AP56" i="5"/>
  <c r="AQ56" i="5"/>
  <c r="AR56" i="5"/>
  <c r="AS56" i="5"/>
  <c r="AT56" i="5"/>
  <c r="AU56" i="5"/>
  <c r="AV56" i="5"/>
  <c r="AW56" i="5"/>
  <c r="AX56" i="5"/>
  <c r="AY56" i="5"/>
  <c r="AZ56" i="5"/>
  <c r="BA56" i="5"/>
  <c r="BB56" i="5"/>
  <c r="BC56" i="5"/>
  <c r="BD56" i="5"/>
  <c r="BE56" i="5"/>
  <c r="BF56" i="5"/>
  <c r="BG56" i="5"/>
  <c r="BH56" i="5"/>
  <c r="BI56" i="5"/>
  <c r="BJ56" i="5"/>
  <c r="BK56" i="5"/>
  <c r="BL56" i="5"/>
  <c r="BM56" i="5"/>
  <c r="BN56" i="5"/>
  <c r="BO56" i="5"/>
  <c r="BP56" i="5"/>
  <c r="BQ56" i="5"/>
  <c r="BR56" i="5"/>
  <c r="BS56" i="5"/>
  <c r="BT56" i="5"/>
  <c r="BU56" i="5"/>
  <c r="BV56" i="5"/>
  <c r="BW56" i="5"/>
  <c r="BX56" i="5"/>
  <c r="BY56" i="5"/>
  <c r="BZ56" i="5"/>
  <c r="CA56" i="5"/>
  <c r="CB56" i="5"/>
  <c r="CC56" i="5"/>
  <c r="CD56" i="5"/>
  <c r="CE56" i="5"/>
  <c r="CF56" i="5"/>
  <c r="CG56" i="5"/>
  <c r="CH56" i="5"/>
  <c r="CI56" i="5"/>
  <c r="CJ56" i="5"/>
  <c r="CK56" i="5"/>
  <c r="CL56" i="5"/>
  <c r="CM56" i="5"/>
  <c r="CN56" i="5"/>
  <c r="CO56" i="5"/>
  <c r="CP56" i="5"/>
  <c r="CQ56" i="5"/>
  <c r="CR56" i="5"/>
  <c r="CS56" i="5"/>
  <c r="CT56" i="5"/>
  <c r="CU56" i="5"/>
  <c r="CV56" i="5"/>
  <c r="CW56" i="5"/>
  <c r="CX56" i="5"/>
  <c r="CY56" i="5"/>
  <c r="CZ56" i="5"/>
  <c r="DA56" i="5"/>
  <c r="DB56" i="5"/>
  <c r="DC56" i="5"/>
  <c r="DD56" i="5"/>
  <c r="DE56" i="5"/>
  <c r="DF56" i="5"/>
  <c r="DG56" i="5"/>
  <c r="DH56" i="5"/>
  <c r="DI56" i="5"/>
  <c r="DJ56" i="5"/>
  <c r="DK56" i="5"/>
  <c r="DL56" i="5"/>
  <c r="DM56" i="5"/>
  <c r="DN56" i="5"/>
  <c r="DO56" i="5"/>
  <c r="DP56" i="5"/>
  <c r="DQ56" i="5"/>
  <c r="DR56" i="5"/>
  <c r="DS56" i="5"/>
  <c r="DT56" i="5"/>
  <c r="DU56" i="5"/>
  <c r="DV56" i="5"/>
  <c r="DW56" i="5"/>
  <c r="DX56" i="5"/>
  <c r="DY56" i="5"/>
  <c r="DZ56" i="5"/>
  <c r="EA56" i="5"/>
  <c r="EB56" i="5"/>
  <c r="EC56" i="5"/>
  <c r="ED56" i="5"/>
  <c r="EE56" i="5"/>
  <c r="EF56" i="5"/>
  <c r="EG56" i="5"/>
  <c r="EH56" i="5"/>
  <c r="EI56" i="5"/>
  <c r="EJ56" i="5"/>
  <c r="EK56" i="5"/>
  <c r="EL56" i="5"/>
  <c r="EM56" i="5"/>
  <c r="EN56" i="5"/>
  <c r="EO56" i="5"/>
  <c r="EP56" i="5"/>
  <c r="EQ56" i="5"/>
  <c r="ER56" i="5"/>
  <c r="ES56" i="5"/>
  <c r="ET56" i="5"/>
  <c r="EU56" i="5"/>
  <c r="EV56" i="5"/>
  <c r="EW56" i="5"/>
  <c r="EX56" i="5"/>
  <c r="EY56" i="5"/>
  <c r="EZ56" i="5"/>
  <c r="FA56" i="5"/>
  <c r="FB56" i="5"/>
  <c r="FC56" i="5"/>
  <c r="FD56" i="5"/>
  <c r="FE56" i="5"/>
  <c r="FF56" i="5"/>
  <c r="FG56" i="5"/>
  <c r="FH56" i="5"/>
  <c r="FI56" i="5"/>
  <c r="FJ56" i="5"/>
  <c r="FK56" i="5"/>
  <c r="FL56" i="5"/>
  <c r="FM56" i="5"/>
  <c r="FN56" i="5"/>
  <c r="FO56" i="5"/>
  <c r="FP56" i="5"/>
  <c r="FQ56" i="5"/>
  <c r="FR56" i="5"/>
  <c r="FS56" i="5"/>
  <c r="FT56" i="5"/>
  <c r="FU56" i="5"/>
  <c r="FV56" i="5"/>
  <c r="FW56" i="5"/>
  <c r="FX56" i="5"/>
  <c r="FY56" i="5"/>
  <c r="FZ56" i="5"/>
  <c r="GA56" i="5"/>
  <c r="GB56" i="5"/>
  <c r="GC56" i="5"/>
  <c r="GD56" i="5"/>
  <c r="GE56" i="5"/>
  <c r="GF56" i="5"/>
  <c r="GG56" i="5"/>
  <c r="GH56" i="5"/>
  <c r="GI56" i="5"/>
  <c r="GJ56" i="5"/>
  <c r="GK56" i="5"/>
  <c r="GL56" i="5"/>
  <c r="GM56" i="5"/>
  <c r="GN56" i="5"/>
  <c r="GO56" i="5"/>
  <c r="GP56" i="5"/>
  <c r="GQ56" i="5"/>
  <c r="GR56" i="5"/>
  <c r="GS56" i="5"/>
  <c r="GT56" i="5"/>
  <c r="GU56" i="5"/>
  <c r="GV56" i="5"/>
  <c r="GW56" i="5"/>
  <c r="GX56" i="5"/>
  <c r="GY56" i="5"/>
  <c r="GZ56" i="5"/>
  <c r="HA56" i="5"/>
  <c r="HB56" i="5"/>
  <c r="HC56" i="5"/>
  <c r="HD56" i="5"/>
  <c r="HE56" i="5"/>
  <c r="HF56" i="5"/>
  <c r="HG56" i="5"/>
  <c r="HH56" i="5"/>
  <c r="HI56" i="5"/>
  <c r="HJ56" i="5"/>
  <c r="HK56" i="5"/>
  <c r="HL56" i="5"/>
  <c r="HM56" i="5"/>
  <c r="HN56" i="5"/>
  <c r="HO56" i="5"/>
  <c r="HP56" i="5"/>
  <c r="HQ56" i="5"/>
  <c r="HR56" i="5"/>
  <c r="HS56" i="5"/>
  <c r="HT56" i="5"/>
  <c r="HU56" i="5"/>
  <c r="HV56" i="5"/>
  <c r="HW56" i="5"/>
  <c r="HX56" i="5"/>
  <c r="HY56" i="5"/>
  <c r="HZ56" i="5"/>
  <c r="IA56" i="5"/>
  <c r="IB56" i="5"/>
  <c r="IC56" i="5"/>
  <c r="ID56" i="5"/>
  <c r="IE56" i="5"/>
  <c r="IF56" i="5"/>
  <c r="IG56" i="5"/>
  <c r="IH56" i="5"/>
  <c r="II56" i="5"/>
  <c r="IJ56" i="5"/>
  <c r="IK56" i="5"/>
  <c r="IL56" i="5"/>
  <c r="IM56" i="5"/>
  <c r="IN56" i="5"/>
  <c r="IO56" i="5"/>
  <c r="IP56" i="5"/>
  <c r="IQ56" i="5"/>
  <c r="IR56" i="5"/>
  <c r="IS56" i="5"/>
  <c r="IT56" i="5"/>
  <c r="IU56" i="5"/>
  <c r="IV56" i="5"/>
  <c r="IW56" i="5"/>
  <c r="IX56" i="5"/>
  <c r="IY56" i="5"/>
  <c r="IZ56" i="5"/>
  <c r="JA56" i="5"/>
  <c r="JB56" i="5"/>
  <c r="JC56" i="5"/>
  <c r="JD56" i="5"/>
  <c r="C57" i="5"/>
  <c r="D57" i="5"/>
  <c r="E57" i="5"/>
  <c r="F57" i="5"/>
  <c r="G57" i="5"/>
  <c r="H57" i="5"/>
  <c r="I57" i="5"/>
  <c r="J57" i="5"/>
  <c r="K57" i="5"/>
  <c r="L57" i="5"/>
  <c r="M57" i="5"/>
  <c r="N57" i="5"/>
  <c r="O57" i="5"/>
  <c r="P57" i="5"/>
  <c r="Q57" i="5"/>
  <c r="R57" i="5"/>
  <c r="S57" i="5"/>
  <c r="T57" i="5"/>
  <c r="U57" i="5"/>
  <c r="V57" i="5"/>
  <c r="W57" i="5"/>
  <c r="X57" i="5"/>
  <c r="Y57" i="5"/>
  <c r="Z57" i="5"/>
  <c r="AA57" i="5"/>
  <c r="AB57" i="5"/>
  <c r="AC57" i="5"/>
  <c r="AD57" i="5"/>
  <c r="AE57" i="5"/>
  <c r="AF57" i="5"/>
  <c r="AG57" i="5"/>
  <c r="AH57" i="5"/>
  <c r="AI57" i="5"/>
  <c r="AJ57" i="5"/>
  <c r="AK57" i="5"/>
  <c r="AL57" i="5"/>
  <c r="AM57" i="5"/>
  <c r="AN57" i="5"/>
  <c r="AO57" i="5"/>
  <c r="AP57" i="5"/>
  <c r="AQ57" i="5"/>
  <c r="AR57" i="5"/>
  <c r="AS57" i="5"/>
  <c r="AT57" i="5"/>
  <c r="AU57" i="5"/>
  <c r="AV57" i="5"/>
  <c r="AW57" i="5"/>
  <c r="AX57" i="5"/>
  <c r="AY57" i="5"/>
  <c r="AZ57" i="5"/>
  <c r="BA57" i="5"/>
  <c r="BB57" i="5"/>
  <c r="BC57" i="5"/>
  <c r="BD57" i="5"/>
  <c r="BE57" i="5"/>
  <c r="BF57" i="5"/>
  <c r="BG57" i="5"/>
  <c r="BH57" i="5"/>
  <c r="BI57" i="5"/>
  <c r="BJ57" i="5"/>
  <c r="BK57" i="5"/>
  <c r="BL57" i="5"/>
  <c r="BM57" i="5"/>
  <c r="BN57" i="5"/>
  <c r="BO57" i="5"/>
  <c r="BP57" i="5"/>
  <c r="BQ57" i="5"/>
  <c r="BR57" i="5"/>
  <c r="BS57" i="5"/>
  <c r="BT57" i="5"/>
  <c r="BU57" i="5"/>
  <c r="BV57" i="5"/>
  <c r="BW57" i="5"/>
  <c r="BX57" i="5"/>
  <c r="BY57" i="5"/>
  <c r="BZ57" i="5"/>
  <c r="CA57" i="5"/>
  <c r="CB57" i="5"/>
  <c r="CC57" i="5"/>
  <c r="CD57" i="5"/>
  <c r="CE57" i="5"/>
  <c r="CF57" i="5"/>
  <c r="CG57" i="5"/>
  <c r="CH57" i="5"/>
  <c r="CI57" i="5"/>
  <c r="CJ57" i="5"/>
  <c r="CK57" i="5"/>
  <c r="CL57" i="5"/>
  <c r="CM57" i="5"/>
  <c r="CN57" i="5"/>
  <c r="CO57" i="5"/>
  <c r="CP57" i="5"/>
  <c r="CQ57" i="5"/>
  <c r="CR57" i="5"/>
  <c r="CS57" i="5"/>
  <c r="CT57" i="5"/>
  <c r="CU57" i="5"/>
  <c r="CV57" i="5"/>
  <c r="CW57" i="5"/>
  <c r="CX57" i="5"/>
  <c r="CY57" i="5"/>
  <c r="CZ57" i="5"/>
  <c r="DA57" i="5"/>
  <c r="DB57" i="5"/>
  <c r="DC57" i="5"/>
  <c r="DD57" i="5"/>
  <c r="DE57" i="5"/>
  <c r="DF57" i="5"/>
  <c r="DG57" i="5"/>
  <c r="DH57" i="5"/>
  <c r="DI57" i="5"/>
  <c r="DJ57" i="5"/>
  <c r="DK57" i="5"/>
  <c r="DL57" i="5"/>
  <c r="DM57" i="5"/>
  <c r="DN57" i="5"/>
  <c r="DO57" i="5"/>
  <c r="DP57" i="5"/>
  <c r="DQ57" i="5"/>
  <c r="DR57" i="5"/>
  <c r="DS57" i="5"/>
  <c r="DT57" i="5"/>
  <c r="DU57" i="5"/>
  <c r="DV57" i="5"/>
  <c r="DW57" i="5"/>
  <c r="DX57" i="5"/>
  <c r="DY57" i="5"/>
  <c r="DZ57" i="5"/>
  <c r="EA57" i="5"/>
  <c r="EB57" i="5"/>
  <c r="EC57" i="5"/>
  <c r="ED57" i="5"/>
  <c r="EE57" i="5"/>
  <c r="EF57" i="5"/>
  <c r="EG57" i="5"/>
  <c r="EH57" i="5"/>
  <c r="EI57" i="5"/>
  <c r="EJ57" i="5"/>
  <c r="EK57" i="5"/>
  <c r="EL57" i="5"/>
  <c r="EM57" i="5"/>
  <c r="EN57" i="5"/>
  <c r="EO57" i="5"/>
  <c r="EP57" i="5"/>
  <c r="EQ57" i="5"/>
  <c r="ER57" i="5"/>
  <c r="ES57" i="5"/>
  <c r="ET57" i="5"/>
  <c r="EU57" i="5"/>
  <c r="EV57" i="5"/>
  <c r="EW57" i="5"/>
  <c r="EX57" i="5"/>
  <c r="EY57" i="5"/>
  <c r="EZ57" i="5"/>
  <c r="FA57" i="5"/>
  <c r="FB57" i="5"/>
  <c r="FC57" i="5"/>
  <c r="FD57" i="5"/>
  <c r="FE57" i="5"/>
  <c r="FF57" i="5"/>
  <c r="FG57" i="5"/>
  <c r="FH57" i="5"/>
  <c r="FI57" i="5"/>
  <c r="FJ57" i="5"/>
  <c r="FK57" i="5"/>
  <c r="FL57" i="5"/>
  <c r="FM57" i="5"/>
  <c r="FN57" i="5"/>
  <c r="FO57" i="5"/>
  <c r="FP57" i="5"/>
  <c r="FQ57" i="5"/>
  <c r="FR57" i="5"/>
  <c r="FS57" i="5"/>
  <c r="FT57" i="5"/>
  <c r="FU57" i="5"/>
  <c r="FV57" i="5"/>
  <c r="FW57" i="5"/>
  <c r="FX57" i="5"/>
  <c r="FY57" i="5"/>
  <c r="FZ57" i="5"/>
  <c r="GA57" i="5"/>
  <c r="GB57" i="5"/>
  <c r="GC57" i="5"/>
  <c r="GD57" i="5"/>
  <c r="GE57" i="5"/>
  <c r="GF57" i="5"/>
  <c r="GG57" i="5"/>
  <c r="GH57" i="5"/>
  <c r="GI57" i="5"/>
  <c r="GJ57" i="5"/>
  <c r="GK57" i="5"/>
  <c r="GL57" i="5"/>
  <c r="GM57" i="5"/>
  <c r="GN57" i="5"/>
  <c r="GO57" i="5"/>
  <c r="GP57" i="5"/>
  <c r="GQ57" i="5"/>
  <c r="GR57" i="5"/>
  <c r="GS57" i="5"/>
  <c r="GT57" i="5"/>
  <c r="GU57" i="5"/>
  <c r="GV57" i="5"/>
  <c r="GW57" i="5"/>
  <c r="GX57" i="5"/>
  <c r="GY57" i="5"/>
  <c r="GZ57" i="5"/>
  <c r="HA57" i="5"/>
  <c r="HB57" i="5"/>
  <c r="HC57" i="5"/>
  <c r="HD57" i="5"/>
  <c r="HE57" i="5"/>
  <c r="HF57" i="5"/>
  <c r="HG57" i="5"/>
  <c r="HH57" i="5"/>
  <c r="HI57" i="5"/>
  <c r="HJ57" i="5"/>
  <c r="HK57" i="5"/>
  <c r="HL57" i="5"/>
  <c r="HM57" i="5"/>
  <c r="HN57" i="5"/>
  <c r="HO57" i="5"/>
  <c r="HP57" i="5"/>
  <c r="HQ57" i="5"/>
  <c r="HR57" i="5"/>
  <c r="HS57" i="5"/>
  <c r="HT57" i="5"/>
  <c r="HU57" i="5"/>
  <c r="HV57" i="5"/>
  <c r="HW57" i="5"/>
  <c r="HX57" i="5"/>
  <c r="HY57" i="5"/>
  <c r="HZ57" i="5"/>
  <c r="IA57" i="5"/>
  <c r="IB57" i="5"/>
  <c r="IC57" i="5"/>
  <c r="ID57" i="5"/>
  <c r="IE57" i="5"/>
  <c r="IF57" i="5"/>
  <c r="IG57" i="5"/>
  <c r="IH57" i="5"/>
  <c r="II57" i="5"/>
  <c r="IJ57" i="5"/>
  <c r="IK57" i="5"/>
  <c r="IL57" i="5"/>
  <c r="IM57" i="5"/>
  <c r="IN57" i="5"/>
  <c r="IO57" i="5"/>
  <c r="IP57" i="5"/>
  <c r="IQ57" i="5"/>
  <c r="IR57" i="5"/>
  <c r="IS57" i="5"/>
  <c r="IT57" i="5"/>
  <c r="IU57" i="5"/>
  <c r="IV57" i="5"/>
  <c r="IW57" i="5"/>
  <c r="IX57" i="5"/>
  <c r="IY57" i="5"/>
  <c r="IZ57" i="5"/>
  <c r="JA57" i="5"/>
  <c r="JB57" i="5"/>
  <c r="JC57" i="5"/>
  <c r="JD57" i="5"/>
  <c r="C58" i="5"/>
  <c r="D58" i="5"/>
  <c r="E58" i="5"/>
  <c r="F58" i="5"/>
  <c r="G58" i="5"/>
  <c r="H58" i="5"/>
  <c r="I58" i="5"/>
  <c r="J58" i="5"/>
  <c r="K58" i="5"/>
  <c r="L58" i="5"/>
  <c r="M58" i="5"/>
  <c r="N58" i="5"/>
  <c r="O58" i="5"/>
  <c r="P58" i="5"/>
  <c r="Q58" i="5"/>
  <c r="R58" i="5"/>
  <c r="S58" i="5"/>
  <c r="T58" i="5"/>
  <c r="U58" i="5"/>
  <c r="V58" i="5"/>
  <c r="W58" i="5"/>
  <c r="X58" i="5"/>
  <c r="Y58" i="5"/>
  <c r="Z58" i="5"/>
  <c r="AA58" i="5"/>
  <c r="AB58" i="5"/>
  <c r="AC58" i="5"/>
  <c r="AD58" i="5"/>
  <c r="AE58" i="5"/>
  <c r="AF58" i="5"/>
  <c r="AG58" i="5"/>
  <c r="AH58" i="5"/>
  <c r="AI58" i="5"/>
  <c r="AJ58" i="5"/>
  <c r="AK58" i="5"/>
  <c r="AL58" i="5"/>
  <c r="AM58" i="5"/>
  <c r="AN58" i="5"/>
  <c r="AO58" i="5"/>
  <c r="AP58" i="5"/>
  <c r="AQ58" i="5"/>
  <c r="AR58" i="5"/>
  <c r="AS58" i="5"/>
  <c r="AT58" i="5"/>
  <c r="AU58" i="5"/>
  <c r="AV58" i="5"/>
  <c r="AW58" i="5"/>
  <c r="AX58" i="5"/>
  <c r="AY58" i="5"/>
  <c r="AZ58" i="5"/>
  <c r="BA58" i="5"/>
  <c r="BB58" i="5"/>
  <c r="BC58" i="5"/>
  <c r="BD58" i="5"/>
  <c r="BE58" i="5"/>
  <c r="BF58" i="5"/>
  <c r="BG58" i="5"/>
  <c r="BH58" i="5"/>
  <c r="BI58" i="5"/>
  <c r="BJ58" i="5"/>
  <c r="BK58" i="5"/>
  <c r="BL58" i="5"/>
  <c r="BM58" i="5"/>
  <c r="BN58" i="5"/>
  <c r="BO58" i="5"/>
  <c r="BP58" i="5"/>
  <c r="BQ58" i="5"/>
  <c r="BR58" i="5"/>
  <c r="BS58" i="5"/>
  <c r="BT58" i="5"/>
  <c r="BU58" i="5"/>
  <c r="BV58" i="5"/>
  <c r="BW58" i="5"/>
  <c r="BX58" i="5"/>
  <c r="BY58" i="5"/>
  <c r="BZ58" i="5"/>
  <c r="CA58" i="5"/>
  <c r="CB58" i="5"/>
  <c r="CC58" i="5"/>
  <c r="CD58" i="5"/>
  <c r="CE58" i="5"/>
  <c r="CF58" i="5"/>
  <c r="CG58" i="5"/>
  <c r="CH58" i="5"/>
  <c r="CI58" i="5"/>
  <c r="CJ58" i="5"/>
  <c r="CK58" i="5"/>
  <c r="CL58" i="5"/>
  <c r="CM58" i="5"/>
  <c r="CN58" i="5"/>
  <c r="CO58" i="5"/>
  <c r="CP58" i="5"/>
  <c r="CQ58" i="5"/>
  <c r="CR58" i="5"/>
  <c r="CS58" i="5"/>
  <c r="CT58" i="5"/>
  <c r="CU58" i="5"/>
  <c r="CV58" i="5"/>
  <c r="CW58" i="5"/>
  <c r="CX58" i="5"/>
  <c r="CY58" i="5"/>
  <c r="CZ58" i="5"/>
  <c r="DA58" i="5"/>
  <c r="DB58" i="5"/>
  <c r="DC58" i="5"/>
  <c r="DD58" i="5"/>
  <c r="DE58" i="5"/>
  <c r="DF58" i="5"/>
  <c r="DG58" i="5"/>
  <c r="DH58" i="5"/>
  <c r="DI58" i="5"/>
  <c r="DJ58" i="5"/>
  <c r="DK58" i="5"/>
  <c r="DL58" i="5"/>
  <c r="DM58" i="5"/>
  <c r="DN58" i="5"/>
  <c r="DO58" i="5"/>
  <c r="DP58" i="5"/>
  <c r="DQ58" i="5"/>
  <c r="DR58" i="5"/>
  <c r="DS58" i="5"/>
  <c r="DT58" i="5"/>
  <c r="DU58" i="5"/>
  <c r="DV58" i="5"/>
  <c r="DW58" i="5"/>
  <c r="DX58" i="5"/>
  <c r="DY58" i="5"/>
  <c r="DZ58" i="5"/>
  <c r="EA58" i="5"/>
  <c r="EB58" i="5"/>
  <c r="EC58" i="5"/>
  <c r="ED58" i="5"/>
  <c r="EE58" i="5"/>
  <c r="EF58" i="5"/>
  <c r="EG58" i="5"/>
  <c r="EH58" i="5"/>
  <c r="EI58" i="5"/>
  <c r="EJ58" i="5"/>
  <c r="EK58" i="5"/>
  <c r="EL58" i="5"/>
  <c r="EM58" i="5"/>
  <c r="EN58" i="5"/>
  <c r="EO58" i="5"/>
  <c r="EP58" i="5"/>
  <c r="EQ58" i="5"/>
  <c r="ER58" i="5"/>
  <c r="ES58" i="5"/>
  <c r="ET58" i="5"/>
  <c r="EU58" i="5"/>
  <c r="EV58" i="5"/>
  <c r="EW58" i="5"/>
  <c r="EX58" i="5"/>
  <c r="EY58" i="5"/>
  <c r="EZ58" i="5"/>
  <c r="FA58" i="5"/>
  <c r="FB58" i="5"/>
  <c r="FC58" i="5"/>
  <c r="FD58" i="5"/>
  <c r="FE58" i="5"/>
  <c r="FF58" i="5"/>
  <c r="FG58" i="5"/>
  <c r="FH58" i="5"/>
  <c r="FI58" i="5"/>
  <c r="FJ58" i="5"/>
  <c r="FK58" i="5"/>
  <c r="FL58" i="5"/>
  <c r="FM58" i="5"/>
  <c r="FN58" i="5"/>
  <c r="FO58" i="5"/>
  <c r="FP58" i="5"/>
  <c r="FQ58" i="5"/>
  <c r="FR58" i="5"/>
  <c r="FS58" i="5"/>
  <c r="FT58" i="5"/>
  <c r="FU58" i="5"/>
  <c r="FV58" i="5"/>
  <c r="FW58" i="5"/>
  <c r="FX58" i="5"/>
  <c r="FY58" i="5"/>
  <c r="FZ58" i="5"/>
  <c r="GA58" i="5"/>
  <c r="GB58" i="5"/>
  <c r="GC58" i="5"/>
  <c r="GD58" i="5"/>
  <c r="GE58" i="5"/>
  <c r="GF58" i="5"/>
  <c r="GG58" i="5"/>
  <c r="GH58" i="5"/>
  <c r="GI58" i="5"/>
  <c r="GJ58" i="5"/>
  <c r="GK58" i="5"/>
  <c r="GL58" i="5"/>
  <c r="GM58" i="5"/>
  <c r="GN58" i="5"/>
  <c r="GO58" i="5"/>
  <c r="GP58" i="5"/>
  <c r="GQ58" i="5"/>
  <c r="GR58" i="5"/>
  <c r="GS58" i="5"/>
  <c r="GT58" i="5"/>
  <c r="GU58" i="5"/>
  <c r="GV58" i="5"/>
  <c r="GW58" i="5"/>
  <c r="GX58" i="5"/>
  <c r="GY58" i="5"/>
  <c r="GZ58" i="5"/>
  <c r="HA58" i="5"/>
  <c r="HB58" i="5"/>
  <c r="HC58" i="5"/>
  <c r="HD58" i="5"/>
  <c r="HE58" i="5"/>
  <c r="HF58" i="5"/>
  <c r="HG58" i="5"/>
  <c r="HH58" i="5"/>
  <c r="HI58" i="5"/>
  <c r="HJ58" i="5"/>
  <c r="HK58" i="5"/>
  <c r="HL58" i="5"/>
  <c r="HM58" i="5"/>
  <c r="HN58" i="5"/>
  <c r="HO58" i="5"/>
  <c r="HP58" i="5"/>
  <c r="HQ58" i="5"/>
  <c r="HR58" i="5"/>
  <c r="HS58" i="5"/>
  <c r="HT58" i="5"/>
  <c r="HU58" i="5"/>
  <c r="HV58" i="5"/>
  <c r="HW58" i="5"/>
  <c r="HX58" i="5"/>
  <c r="HY58" i="5"/>
  <c r="HZ58" i="5"/>
  <c r="IA58" i="5"/>
  <c r="IB58" i="5"/>
  <c r="IC58" i="5"/>
  <c r="ID58" i="5"/>
  <c r="IE58" i="5"/>
  <c r="IF58" i="5"/>
  <c r="IG58" i="5"/>
  <c r="IH58" i="5"/>
  <c r="II58" i="5"/>
  <c r="IJ58" i="5"/>
  <c r="IK58" i="5"/>
  <c r="IL58" i="5"/>
  <c r="IM58" i="5"/>
  <c r="IN58" i="5"/>
  <c r="IO58" i="5"/>
  <c r="IP58" i="5"/>
  <c r="IQ58" i="5"/>
  <c r="IR58" i="5"/>
  <c r="IS58" i="5"/>
  <c r="IT58" i="5"/>
  <c r="IU58" i="5"/>
  <c r="IV58" i="5"/>
  <c r="IW58" i="5"/>
  <c r="IX58" i="5"/>
  <c r="IY58" i="5"/>
  <c r="IZ58" i="5"/>
  <c r="JA58" i="5"/>
  <c r="JB58" i="5"/>
  <c r="JC58" i="5"/>
  <c r="JD58" i="5"/>
  <c r="C59" i="5"/>
  <c r="D59" i="5"/>
  <c r="E59" i="5"/>
  <c r="F59" i="5"/>
  <c r="G59" i="5"/>
  <c r="H59" i="5"/>
  <c r="I59" i="5"/>
  <c r="J59" i="5"/>
  <c r="K59" i="5"/>
  <c r="L59" i="5"/>
  <c r="M59" i="5"/>
  <c r="N59" i="5"/>
  <c r="O59" i="5"/>
  <c r="P59" i="5"/>
  <c r="Q59" i="5"/>
  <c r="R59" i="5"/>
  <c r="S59" i="5"/>
  <c r="T59" i="5"/>
  <c r="U59" i="5"/>
  <c r="V59" i="5"/>
  <c r="W59" i="5"/>
  <c r="X59" i="5"/>
  <c r="Y59" i="5"/>
  <c r="Z59" i="5"/>
  <c r="AA59" i="5"/>
  <c r="AB59" i="5"/>
  <c r="AC59" i="5"/>
  <c r="AD59" i="5"/>
  <c r="AE59" i="5"/>
  <c r="AF59" i="5"/>
  <c r="AG59" i="5"/>
  <c r="AH59" i="5"/>
  <c r="AI59" i="5"/>
  <c r="AJ59" i="5"/>
  <c r="AK59" i="5"/>
  <c r="AL59" i="5"/>
  <c r="AM59" i="5"/>
  <c r="AN59" i="5"/>
  <c r="AO59" i="5"/>
  <c r="AP59" i="5"/>
  <c r="AQ59" i="5"/>
  <c r="AR59" i="5"/>
  <c r="AS59" i="5"/>
  <c r="AT59" i="5"/>
  <c r="AU59" i="5"/>
  <c r="AV59" i="5"/>
  <c r="AW59" i="5"/>
  <c r="AX59" i="5"/>
  <c r="AY59" i="5"/>
  <c r="AZ59" i="5"/>
  <c r="BA59" i="5"/>
  <c r="BB59" i="5"/>
  <c r="BC59" i="5"/>
  <c r="BD59" i="5"/>
  <c r="BE59" i="5"/>
  <c r="BF59" i="5"/>
  <c r="BG59" i="5"/>
  <c r="BH59" i="5"/>
  <c r="BI59" i="5"/>
  <c r="BJ59" i="5"/>
  <c r="BK59" i="5"/>
  <c r="BL59" i="5"/>
  <c r="BM59" i="5"/>
  <c r="BN59" i="5"/>
  <c r="BO59" i="5"/>
  <c r="BP59" i="5"/>
  <c r="BQ59" i="5"/>
  <c r="BR59" i="5"/>
  <c r="BS59" i="5"/>
  <c r="BT59" i="5"/>
  <c r="BU59" i="5"/>
  <c r="BV59" i="5"/>
  <c r="BW59" i="5"/>
  <c r="BX59" i="5"/>
  <c r="BY59" i="5"/>
  <c r="BZ59" i="5"/>
  <c r="CA59" i="5"/>
  <c r="CB59" i="5"/>
  <c r="CC59" i="5"/>
  <c r="CD59" i="5"/>
  <c r="CE59" i="5"/>
  <c r="CF59" i="5"/>
  <c r="CG59" i="5"/>
  <c r="CH59" i="5"/>
  <c r="CI59" i="5"/>
  <c r="CJ59" i="5"/>
  <c r="CK59" i="5"/>
  <c r="CL59" i="5"/>
  <c r="CM59" i="5"/>
  <c r="CN59" i="5"/>
  <c r="CO59" i="5"/>
  <c r="CP59" i="5"/>
  <c r="CQ59" i="5"/>
  <c r="CR59" i="5"/>
  <c r="CS59" i="5"/>
  <c r="CT59" i="5"/>
  <c r="CU59" i="5"/>
  <c r="CV59" i="5"/>
  <c r="CW59" i="5"/>
  <c r="CX59" i="5"/>
  <c r="CY59" i="5"/>
  <c r="CZ59" i="5"/>
  <c r="DA59" i="5"/>
  <c r="DB59" i="5"/>
  <c r="DC59" i="5"/>
  <c r="DD59" i="5"/>
  <c r="DE59" i="5"/>
  <c r="DF59" i="5"/>
  <c r="DG59" i="5"/>
  <c r="DH59" i="5"/>
  <c r="DI59" i="5"/>
  <c r="DJ59" i="5"/>
  <c r="DK59" i="5"/>
  <c r="DL59" i="5"/>
  <c r="DM59" i="5"/>
  <c r="DN59" i="5"/>
  <c r="DO59" i="5"/>
  <c r="DP59" i="5"/>
  <c r="DQ59" i="5"/>
  <c r="DR59" i="5"/>
  <c r="DS59" i="5"/>
  <c r="DT59" i="5"/>
  <c r="DU59" i="5"/>
  <c r="DV59" i="5"/>
  <c r="DW59" i="5"/>
  <c r="DX59" i="5"/>
  <c r="DY59" i="5"/>
  <c r="DZ59" i="5"/>
  <c r="EA59" i="5"/>
  <c r="EB59" i="5"/>
  <c r="EC59" i="5"/>
  <c r="ED59" i="5"/>
  <c r="EE59" i="5"/>
  <c r="EF59" i="5"/>
  <c r="EG59" i="5"/>
  <c r="EH59" i="5"/>
  <c r="EI59" i="5"/>
  <c r="EJ59" i="5"/>
  <c r="EK59" i="5"/>
  <c r="EL59" i="5"/>
  <c r="EM59" i="5"/>
  <c r="EN59" i="5"/>
  <c r="EO59" i="5"/>
  <c r="EP59" i="5"/>
  <c r="EQ59" i="5"/>
  <c r="ER59" i="5"/>
  <c r="ES59" i="5"/>
  <c r="ET59" i="5"/>
  <c r="EU59" i="5"/>
  <c r="EV59" i="5"/>
  <c r="EW59" i="5"/>
  <c r="EX59" i="5"/>
  <c r="EY59" i="5"/>
  <c r="EZ59" i="5"/>
  <c r="FA59" i="5"/>
  <c r="FB59" i="5"/>
  <c r="FC59" i="5"/>
  <c r="FD59" i="5"/>
  <c r="FE59" i="5"/>
  <c r="FF59" i="5"/>
  <c r="FG59" i="5"/>
  <c r="FH59" i="5"/>
  <c r="FI59" i="5"/>
  <c r="FJ59" i="5"/>
  <c r="FK59" i="5"/>
  <c r="FL59" i="5"/>
  <c r="FM59" i="5"/>
  <c r="FN59" i="5"/>
  <c r="FO59" i="5"/>
  <c r="FP59" i="5"/>
  <c r="FQ59" i="5"/>
  <c r="FR59" i="5"/>
  <c r="FS59" i="5"/>
  <c r="FT59" i="5"/>
  <c r="FU59" i="5"/>
  <c r="FV59" i="5"/>
  <c r="FW59" i="5"/>
  <c r="FX59" i="5"/>
  <c r="FY59" i="5"/>
  <c r="FZ59" i="5"/>
  <c r="GA59" i="5"/>
  <c r="GB59" i="5"/>
  <c r="GC59" i="5"/>
  <c r="GD59" i="5"/>
  <c r="GE59" i="5"/>
  <c r="GF59" i="5"/>
  <c r="GG59" i="5"/>
  <c r="GH59" i="5"/>
  <c r="GI59" i="5"/>
  <c r="GJ59" i="5"/>
  <c r="GK59" i="5"/>
  <c r="GL59" i="5"/>
  <c r="GM59" i="5"/>
  <c r="GN59" i="5"/>
  <c r="GO59" i="5"/>
  <c r="GP59" i="5"/>
  <c r="GQ59" i="5"/>
  <c r="GR59" i="5"/>
  <c r="GS59" i="5"/>
  <c r="GT59" i="5"/>
  <c r="GU59" i="5"/>
  <c r="GV59" i="5"/>
  <c r="GW59" i="5"/>
  <c r="GX59" i="5"/>
  <c r="GY59" i="5"/>
  <c r="GZ59" i="5"/>
  <c r="HA59" i="5"/>
  <c r="HB59" i="5"/>
  <c r="HC59" i="5"/>
  <c r="HD59" i="5"/>
  <c r="HE59" i="5"/>
  <c r="HF59" i="5"/>
  <c r="HG59" i="5"/>
  <c r="HH59" i="5"/>
  <c r="HI59" i="5"/>
  <c r="HJ59" i="5"/>
  <c r="HK59" i="5"/>
  <c r="HL59" i="5"/>
  <c r="HM59" i="5"/>
  <c r="HN59" i="5"/>
  <c r="HO59" i="5"/>
  <c r="HP59" i="5"/>
  <c r="HQ59" i="5"/>
  <c r="HR59" i="5"/>
  <c r="HS59" i="5"/>
  <c r="HT59" i="5"/>
  <c r="HU59" i="5"/>
  <c r="HV59" i="5"/>
  <c r="HW59" i="5"/>
  <c r="HX59" i="5"/>
  <c r="HY59" i="5"/>
  <c r="HZ59" i="5"/>
  <c r="IA59" i="5"/>
  <c r="IB59" i="5"/>
  <c r="IC59" i="5"/>
  <c r="ID59" i="5"/>
  <c r="IE59" i="5"/>
  <c r="IF59" i="5"/>
  <c r="IG59" i="5"/>
  <c r="IH59" i="5"/>
  <c r="II59" i="5"/>
  <c r="IJ59" i="5"/>
  <c r="IK59" i="5"/>
  <c r="IL59" i="5"/>
  <c r="IM59" i="5"/>
  <c r="IN59" i="5"/>
  <c r="IO59" i="5"/>
  <c r="IP59" i="5"/>
  <c r="IQ59" i="5"/>
  <c r="IR59" i="5"/>
  <c r="IS59" i="5"/>
  <c r="IT59" i="5"/>
  <c r="IU59" i="5"/>
  <c r="IV59" i="5"/>
  <c r="IW59" i="5"/>
  <c r="IX59" i="5"/>
  <c r="IY59" i="5"/>
  <c r="IZ59" i="5"/>
  <c r="JA59" i="5"/>
  <c r="JB59" i="5"/>
  <c r="JC59" i="5"/>
  <c r="JD59" i="5"/>
  <c r="C60" i="5"/>
  <c r="D60" i="5"/>
  <c r="E60" i="5"/>
  <c r="F60" i="5"/>
  <c r="G60" i="5"/>
  <c r="H60" i="5"/>
  <c r="I60" i="5"/>
  <c r="J60" i="5"/>
  <c r="K60" i="5"/>
  <c r="L60" i="5"/>
  <c r="M60" i="5"/>
  <c r="N60" i="5"/>
  <c r="O60" i="5"/>
  <c r="P60" i="5"/>
  <c r="Q60" i="5"/>
  <c r="R60" i="5"/>
  <c r="S60" i="5"/>
  <c r="T60" i="5"/>
  <c r="U60" i="5"/>
  <c r="V60" i="5"/>
  <c r="W60" i="5"/>
  <c r="X60" i="5"/>
  <c r="Y60" i="5"/>
  <c r="Z60" i="5"/>
  <c r="AA60" i="5"/>
  <c r="AB60" i="5"/>
  <c r="AC60" i="5"/>
  <c r="AD60" i="5"/>
  <c r="AE60" i="5"/>
  <c r="AF60" i="5"/>
  <c r="AG60" i="5"/>
  <c r="AH60" i="5"/>
  <c r="AI60" i="5"/>
  <c r="AJ60" i="5"/>
  <c r="AK60" i="5"/>
  <c r="AL60" i="5"/>
  <c r="AM60" i="5"/>
  <c r="AN60" i="5"/>
  <c r="AO60" i="5"/>
  <c r="AP60" i="5"/>
  <c r="AQ60" i="5"/>
  <c r="AR60" i="5"/>
  <c r="AS60" i="5"/>
  <c r="AT60" i="5"/>
  <c r="AU60" i="5"/>
  <c r="AV60" i="5"/>
  <c r="AW60" i="5"/>
  <c r="AX60" i="5"/>
  <c r="AY60" i="5"/>
  <c r="AZ60" i="5"/>
  <c r="BA60" i="5"/>
  <c r="BB60" i="5"/>
  <c r="BC60" i="5"/>
  <c r="BD60" i="5"/>
  <c r="BE60" i="5"/>
  <c r="BF60" i="5"/>
  <c r="BG60" i="5"/>
  <c r="BH60" i="5"/>
  <c r="BI60" i="5"/>
  <c r="BJ60" i="5"/>
  <c r="BK60" i="5"/>
  <c r="BL60" i="5"/>
  <c r="BM60" i="5"/>
  <c r="BN60" i="5"/>
  <c r="BO60" i="5"/>
  <c r="BP60" i="5"/>
  <c r="BQ60" i="5"/>
  <c r="BR60" i="5"/>
  <c r="BS60" i="5"/>
  <c r="BT60" i="5"/>
  <c r="BU60" i="5"/>
  <c r="BV60" i="5"/>
  <c r="BW60" i="5"/>
  <c r="BX60" i="5"/>
  <c r="BY60" i="5"/>
  <c r="BZ60" i="5"/>
  <c r="CA60" i="5"/>
  <c r="CB60" i="5"/>
  <c r="CC60" i="5"/>
  <c r="CD60" i="5"/>
  <c r="CE60" i="5"/>
  <c r="CF60" i="5"/>
  <c r="CG60" i="5"/>
  <c r="CH60" i="5"/>
  <c r="CI60" i="5"/>
  <c r="CJ60" i="5"/>
  <c r="CK60" i="5"/>
  <c r="CL60" i="5"/>
  <c r="CM60" i="5"/>
  <c r="CN60" i="5"/>
  <c r="CO60" i="5"/>
  <c r="CP60" i="5"/>
  <c r="CQ60" i="5"/>
  <c r="CR60" i="5"/>
  <c r="CS60" i="5"/>
  <c r="CT60" i="5"/>
  <c r="CU60" i="5"/>
  <c r="CV60" i="5"/>
  <c r="CW60" i="5"/>
  <c r="CX60" i="5"/>
  <c r="CY60" i="5"/>
  <c r="CZ60" i="5"/>
  <c r="DA60" i="5"/>
  <c r="DB60" i="5"/>
  <c r="DC60" i="5"/>
  <c r="DD60" i="5"/>
  <c r="DE60" i="5"/>
  <c r="DF60" i="5"/>
  <c r="DG60" i="5"/>
  <c r="DH60" i="5"/>
  <c r="DI60" i="5"/>
  <c r="DJ60" i="5"/>
  <c r="DK60" i="5"/>
  <c r="DL60" i="5"/>
  <c r="DM60" i="5"/>
  <c r="DN60" i="5"/>
  <c r="DO60" i="5"/>
  <c r="DP60" i="5"/>
  <c r="DQ60" i="5"/>
  <c r="DR60" i="5"/>
  <c r="DS60" i="5"/>
  <c r="DT60" i="5"/>
  <c r="DU60" i="5"/>
  <c r="DV60" i="5"/>
  <c r="DW60" i="5"/>
  <c r="DX60" i="5"/>
  <c r="DY60" i="5"/>
  <c r="DZ60" i="5"/>
  <c r="EA60" i="5"/>
  <c r="EB60" i="5"/>
  <c r="EC60" i="5"/>
  <c r="ED60" i="5"/>
  <c r="EE60" i="5"/>
  <c r="EF60" i="5"/>
  <c r="EG60" i="5"/>
  <c r="EH60" i="5"/>
  <c r="EI60" i="5"/>
  <c r="EJ60" i="5"/>
  <c r="EK60" i="5"/>
  <c r="EL60" i="5"/>
  <c r="EM60" i="5"/>
  <c r="EN60" i="5"/>
  <c r="EO60" i="5"/>
  <c r="EP60" i="5"/>
  <c r="EQ60" i="5"/>
  <c r="ER60" i="5"/>
  <c r="ES60" i="5"/>
  <c r="ET60" i="5"/>
  <c r="EU60" i="5"/>
  <c r="EV60" i="5"/>
  <c r="EW60" i="5"/>
  <c r="EX60" i="5"/>
  <c r="EY60" i="5"/>
  <c r="EZ60" i="5"/>
  <c r="FA60" i="5"/>
  <c r="FB60" i="5"/>
  <c r="FC60" i="5"/>
  <c r="FD60" i="5"/>
  <c r="FE60" i="5"/>
  <c r="FF60" i="5"/>
  <c r="FG60" i="5"/>
  <c r="FH60" i="5"/>
  <c r="FI60" i="5"/>
  <c r="FJ60" i="5"/>
  <c r="FK60" i="5"/>
  <c r="FL60" i="5"/>
  <c r="FM60" i="5"/>
  <c r="FN60" i="5"/>
  <c r="FO60" i="5"/>
  <c r="FP60" i="5"/>
  <c r="FQ60" i="5"/>
  <c r="FR60" i="5"/>
  <c r="FS60" i="5"/>
  <c r="FT60" i="5"/>
  <c r="FU60" i="5"/>
  <c r="FV60" i="5"/>
  <c r="FW60" i="5"/>
  <c r="FX60" i="5"/>
  <c r="FY60" i="5"/>
  <c r="FZ60" i="5"/>
  <c r="GA60" i="5"/>
  <c r="GB60" i="5"/>
  <c r="GC60" i="5"/>
  <c r="GD60" i="5"/>
  <c r="GE60" i="5"/>
  <c r="GF60" i="5"/>
  <c r="GG60" i="5"/>
  <c r="GH60" i="5"/>
  <c r="GI60" i="5"/>
  <c r="GJ60" i="5"/>
  <c r="GK60" i="5"/>
  <c r="GL60" i="5"/>
  <c r="GM60" i="5"/>
  <c r="GN60" i="5"/>
  <c r="GO60" i="5"/>
  <c r="GP60" i="5"/>
  <c r="GQ60" i="5"/>
  <c r="GR60" i="5"/>
  <c r="GS60" i="5"/>
  <c r="GT60" i="5"/>
  <c r="GU60" i="5"/>
  <c r="GV60" i="5"/>
  <c r="GW60" i="5"/>
  <c r="GX60" i="5"/>
  <c r="GY60" i="5"/>
  <c r="GZ60" i="5"/>
  <c r="HA60" i="5"/>
  <c r="HB60" i="5"/>
  <c r="HC60" i="5"/>
  <c r="HD60" i="5"/>
  <c r="HE60" i="5"/>
  <c r="HF60" i="5"/>
  <c r="HG60" i="5"/>
  <c r="HH60" i="5"/>
  <c r="HI60" i="5"/>
  <c r="HJ60" i="5"/>
  <c r="HK60" i="5"/>
  <c r="HL60" i="5"/>
  <c r="HM60" i="5"/>
  <c r="HN60" i="5"/>
  <c r="HO60" i="5"/>
  <c r="HP60" i="5"/>
  <c r="HQ60" i="5"/>
  <c r="HR60" i="5"/>
  <c r="HS60" i="5"/>
  <c r="HT60" i="5"/>
  <c r="HU60" i="5"/>
  <c r="HV60" i="5"/>
  <c r="HW60" i="5"/>
  <c r="HX60" i="5"/>
  <c r="HY60" i="5"/>
  <c r="HZ60" i="5"/>
  <c r="IA60" i="5"/>
  <c r="IB60" i="5"/>
  <c r="IC60" i="5"/>
  <c r="ID60" i="5"/>
  <c r="IE60" i="5"/>
  <c r="IF60" i="5"/>
  <c r="IG60" i="5"/>
  <c r="IH60" i="5"/>
  <c r="II60" i="5"/>
  <c r="IJ60" i="5"/>
  <c r="IK60" i="5"/>
  <c r="IL60" i="5"/>
  <c r="IM60" i="5"/>
  <c r="IN60" i="5"/>
  <c r="IO60" i="5"/>
  <c r="IP60" i="5"/>
  <c r="IQ60" i="5"/>
  <c r="IR60" i="5"/>
  <c r="IS60" i="5"/>
  <c r="IT60" i="5"/>
  <c r="IU60" i="5"/>
  <c r="IV60" i="5"/>
  <c r="IW60" i="5"/>
  <c r="IX60" i="5"/>
  <c r="IY60" i="5"/>
  <c r="IZ60" i="5"/>
  <c r="JA60" i="5"/>
  <c r="JB60" i="5"/>
  <c r="JC60" i="5"/>
  <c r="JD60" i="5"/>
  <c r="C61" i="5"/>
  <c r="D61" i="5"/>
  <c r="E61" i="5"/>
  <c r="F61" i="5"/>
  <c r="G61" i="5"/>
  <c r="H61" i="5"/>
  <c r="I61" i="5"/>
  <c r="J61" i="5"/>
  <c r="K61" i="5"/>
  <c r="L61" i="5"/>
  <c r="M61" i="5"/>
  <c r="N61" i="5"/>
  <c r="O61" i="5"/>
  <c r="P61" i="5"/>
  <c r="Q61" i="5"/>
  <c r="R61" i="5"/>
  <c r="S61" i="5"/>
  <c r="T61" i="5"/>
  <c r="U61" i="5"/>
  <c r="V61" i="5"/>
  <c r="W61" i="5"/>
  <c r="X61" i="5"/>
  <c r="Y61" i="5"/>
  <c r="Z61" i="5"/>
  <c r="AA61" i="5"/>
  <c r="AB61" i="5"/>
  <c r="AC61" i="5"/>
  <c r="AD61" i="5"/>
  <c r="AE61" i="5"/>
  <c r="AF61" i="5"/>
  <c r="AG61" i="5"/>
  <c r="AH61" i="5"/>
  <c r="AI61" i="5"/>
  <c r="AJ61" i="5"/>
  <c r="AK61" i="5"/>
  <c r="AL61" i="5"/>
  <c r="AM61" i="5"/>
  <c r="AN61" i="5"/>
  <c r="AO61" i="5"/>
  <c r="AP61" i="5"/>
  <c r="AQ61" i="5"/>
  <c r="AR61" i="5"/>
  <c r="AS61" i="5"/>
  <c r="AT61" i="5"/>
  <c r="AU61" i="5"/>
  <c r="AV61" i="5"/>
  <c r="AW61" i="5"/>
  <c r="AX61" i="5"/>
  <c r="AY61" i="5"/>
  <c r="AZ61" i="5"/>
  <c r="BA61" i="5"/>
  <c r="BB61" i="5"/>
  <c r="BC61" i="5"/>
  <c r="BD61" i="5"/>
  <c r="BE61" i="5"/>
  <c r="BF61" i="5"/>
  <c r="BG61" i="5"/>
  <c r="BH61" i="5"/>
  <c r="BI61" i="5"/>
  <c r="BJ61" i="5"/>
  <c r="BK61" i="5"/>
  <c r="BL61" i="5"/>
  <c r="BM61" i="5"/>
  <c r="BN61" i="5"/>
  <c r="BO61" i="5"/>
  <c r="BP61" i="5"/>
  <c r="BQ61" i="5"/>
  <c r="BR61" i="5"/>
  <c r="BS61" i="5"/>
  <c r="BT61" i="5"/>
  <c r="BU61" i="5"/>
  <c r="BV61" i="5"/>
  <c r="BW61" i="5"/>
  <c r="BX61" i="5"/>
  <c r="BY61" i="5"/>
  <c r="BZ61" i="5"/>
  <c r="CA61" i="5"/>
  <c r="CB61" i="5"/>
  <c r="CC61" i="5"/>
  <c r="CD61" i="5"/>
  <c r="CE61" i="5"/>
  <c r="CF61" i="5"/>
  <c r="CG61" i="5"/>
  <c r="CH61" i="5"/>
  <c r="CI61" i="5"/>
  <c r="CJ61" i="5"/>
  <c r="CK61" i="5"/>
  <c r="CL61" i="5"/>
  <c r="CM61" i="5"/>
  <c r="CN61" i="5"/>
  <c r="CO61" i="5"/>
  <c r="CP61" i="5"/>
  <c r="CQ61" i="5"/>
  <c r="CR61" i="5"/>
  <c r="CS61" i="5"/>
  <c r="CT61" i="5"/>
  <c r="CU61" i="5"/>
  <c r="CV61" i="5"/>
  <c r="CW61" i="5"/>
  <c r="CX61" i="5"/>
  <c r="CY61" i="5"/>
  <c r="CZ61" i="5"/>
  <c r="DA61" i="5"/>
  <c r="DB61" i="5"/>
  <c r="DC61" i="5"/>
  <c r="DD61" i="5"/>
  <c r="DE61" i="5"/>
  <c r="DF61" i="5"/>
  <c r="DG61" i="5"/>
  <c r="DH61" i="5"/>
  <c r="DI61" i="5"/>
  <c r="DJ61" i="5"/>
  <c r="DK61" i="5"/>
  <c r="DL61" i="5"/>
  <c r="DM61" i="5"/>
  <c r="DN61" i="5"/>
  <c r="DO61" i="5"/>
  <c r="DP61" i="5"/>
  <c r="DQ61" i="5"/>
  <c r="DR61" i="5"/>
  <c r="DS61" i="5"/>
  <c r="DT61" i="5"/>
  <c r="DU61" i="5"/>
  <c r="DV61" i="5"/>
  <c r="DW61" i="5"/>
  <c r="DX61" i="5"/>
  <c r="DY61" i="5"/>
  <c r="DZ61" i="5"/>
  <c r="EA61" i="5"/>
  <c r="EB61" i="5"/>
  <c r="EC61" i="5"/>
  <c r="ED61" i="5"/>
  <c r="EE61" i="5"/>
  <c r="EF61" i="5"/>
  <c r="EG61" i="5"/>
  <c r="EH61" i="5"/>
  <c r="EI61" i="5"/>
  <c r="EJ61" i="5"/>
  <c r="EK61" i="5"/>
  <c r="EL61" i="5"/>
  <c r="EM61" i="5"/>
  <c r="EN61" i="5"/>
  <c r="EO61" i="5"/>
  <c r="EP61" i="5"/>
  <c r="EQ61" i="5"/>
  <c r="ER61" i="5"/>
  <c r="ES61" i="5"/>
  <c r="ET61" i="5"/>
  <c r="EU61" i="5"/>
  <c r="EV61" i="5"/>
  <c r="EW61" i="5"/>
  <c r="EX61" i="5"/>
  <c r="EY61" i="5"/>
  <c r="EZ61" i="5"/>
  <c r="FA61" i="5"/>
  <c r="FB61" i="5"/>
  <c r="FC61" i="5"/>
  <c r="FD61" i="5"/>
  <c r="FE61" i="5"/>
  <c r="FF61" i="5"/>
  <c r="FG61" i="5"/>
  <c r="FH61" i="5"/>
  <c r="FI61" i="5"/>
  <c r="FJ61" i="5"/>
  <c r="FK61" i="5"/>
  <c r="FL61" i="5"/>
  <c r="FM61" i="5"/>
  <c r="FN61" i="5"/>
  <c r="FO61" i="5"/>
  <c r="FP61" i="5"/>
  <c r="FQ61" i="5"/>
  <c r="FR61" i="5"/>
  <c r="FS61" i="5"/>
  <c r="FT61" i="5"/>
  <c r="FU61" i="5"/>
  <c r="FV61" i="5"/>
  <c r="FW61" i="5"/>
  <c r="FX61" i="5"/>
  <c r="FY61" i="5"/>
  <c r="FZ61" i="5"/>
  <c r="GA61" i="5"/>
  <c r="GB61" i="5"/>
  <c r="GC61" i="5"/>
  <c r="GD61" i="5"/>
  <c r="GE61" i="5"/>
  <c r="GF61" i="5"/>
  <c r="GG61" i="5"/>
  <c r="GH61" i="5"/>
  <c r="GI61" i="5"/>
  <c r="GJ61" i="5"/>
  <c r="GK61" i="5"/>
  <c r="GL61" i="5"/>
  <c r="GM61" i="5"/>
  <c r="GN61" i="5"/>
  <c r="GO61" i="5"/>
  <c r="GP61" i="5"/>
  <c r="GQ61" i="5"/>
  <c r="GR61" i="5"/>
  <c r="GS61" i="5"/>
  <c r="GT61" i="5"/>
  <c r="GU61" i="5"/>
  <c r="GV61" i="5"/>
  <c r="GW61" i="5"/>
  <c r="GX61" i="5"/>
  <c r="GY61" i="5"/>
  <c r="GZ61" i="5"/>
  <c r="HA61" i="5"/>
  <c r="HB61" i="5"/>
  <c r="HC61" i="5"/>
  <c r="HD61" i="5"/>
  <c r="HE61" i="5"/>
  <c r="HF61" i="5"/>
  <c r="HG61" i="5"/>
  <c r="HH61" i="5"/>
  <c r="HI61" i="5"/>
  <c r="HJ61" i="5"/>
  <c r="HK61" i="5"/>
  <c r="HL61" i="5"/>
  <c r="HM61" i="5"/>
  <c r="HN61" i="5"/>
  <c r="HO61" i="5"/>
  <c r="HP61" i="5"/>
  <c r="HQ61" i="5"/>
  <c r="HR61" i="5"/>
  <c r="HS61" i="5"/>
  <c r="HT61" i="5"/>
  <c r="HU61" i="5"/>
  <c r="HV61" i="5"/>
  <c r="HW61" i="5"/>
  <c r="HX61" i="5"/>
  <c r="HY61" i="5"/>
  <c r="HZ61" i="5"/>
  <c r="IA61" i="5"/>
  <c r="IB61" i="5"/>
  <c r="IC61" i="5"/>
  <c r="ID61" i="5"/>
  <c r="IE61" i="5"/>
  <c r="IF61" i="5"/>
  <c r="IG61" i="5"/>
  <c r="IH61" i="5"/>
  <c r="II61" i="5"/>
  <c r="IJ61" i="5"/>
  <c r="IK61" i="5"/>
  <c r="IL61" i="5"/>
  <c r="IM61" i="5"/>
  <c r="IN61" i="5"/>
  <c r="IO61" i="5"/>
  <c r="IP61" i="5"/>
  <c r="IQ61" i="5"/>
  <c r="IR61" i="5"/>
  <c r="IS61" i="5"/>
  <c r="IT61" i="5"/>
  <c r="IU61" i="5"/>
  <c r="IV61" i="5"/>
  <c r="IW61" i="5"/>
  <c r="IX61" i="5"/>
  <c r="IY61" i="5"/>
  <c r="IZ61" i="5"/>
  <c r="JA61" i="5"/>
  <c r="JB61" i="5"/>
  <c r="JC61" i="5"/>
  <c r="JD61" i="5"/>
  <c r="C62" i="5"/>
  <c r="D62" i="5"/>
  <c r="E62" i="5"/>
  <c r="F62" i="5"/>
  <c r="G62" i="5"/>
  <c r="H62" i="5"/>
  <c r="I62" i="5"/>
  <c r="J62" i="5"/>
  <c r="K62" i="5"/>
  <c r="L62" i="5"/>
  <c r="M62" i="5"/>
  <c r="N62" i="5"/>
  <c r="O62" i="5"/>
  <c r="P62" i="5"/>
  <c r="Q62" i="5"/>
  <c r="R62" i="5"/>
  <c r="S62" i="5"/>
  <c r="T62" i="5"/>
  <c r="U62" i="5"/>
  <c r="V62" i="5"/>
  <c r="W62" i="5"/>
  <c r="X62" i="5"/>
  <c r="Y62" i="5"/>
  <c r="Z62" i="5"/>
  <c r="AA62" i="5"/>
  <c r="AB62" i="5"/>
  <c r="AC62" i="5"/>
  <c r="AD62" i="5"/>
  <c r="AE62" i="5"/>
  <c r="AF62" i="5"/>
  <c r="AG62" i="5"/>
  <c r="AH62" i="5"/>
  <c r="AI62" i="5"/>
  <c r="AJ62" i="5"/>
  <c r="AK62" i="5"/>
  <c r="AL62" i="5"/>
  <c r="AM62" i="5"/>
  <c r="AN62" i="5"/>
  <c r="AO62" i="5"/>
  <c r="AP62" i="5"/>
  <c r="AQ62" i="5"/>
  <c r="AR62" i="5"/>
  <c r="AS62" i="5"/>
  <c r="AT62" i="5"/>
  <c r="AU62" i="5"/>
  <c r="AV62" i="5"/>
  <c r="AW62" i="5"/>
  <c r="AX62" i="5"/>
  <c r="AY62" i="5"/>
  <c r="AZ62" i="5"/>
  <c r="BA62" i="5"/>
  <c r="BB62" i="5"/>
  <c r="BC62" i="5"/>
  <c r="BD62" i="5"/>
  <c r="BE62" i="5"/>
  <c r="BF62" i="5"/>
  <c r="BG62" i="5"/>
  <c r="BH62" i="5"/>
  <c r="BI62" i="5"/>
  <c r="BJ62" i="5"/>
  <c r="BK62" i="5"/>
  <c r="BL62" i="5"/>
  <c r="BM62" i="5"/>
  <c r="BN62" i="5"/>
  <c r="BO62" i="5"/>
  <c r="BP62" i="5"/>
  <c r="BQ62" i="5"/>
  <c r="BR62" i="5"/>
  <c r="BS62" i="5"/>
  <c r="BT62" i="5"/>
  <c r="BU62" i="5"/>
  <c r="BV62" i="5"/>
  <c r="BW62" i="5"/>
  <c r="BX62" i="5"/>
  <c r="BY62" i="5"/>
  <c r="BZ62" i="5"/>
  <c r="CA62" i="5"/>
  <c r="CB62" i="5"/>
  <c r="CC62" i="5"/>
  <c r="CD62" i="5"/>
  <c r="CE62" i="5"/>
  <c r="CF62" i="5"/>
  <c r="CG62" i="5"/>
  <c r="CH62" i="5"/>
  <c r="CI62" i="5"/>
  <c r="CJ62" i="5"/>
  <c r="CK62" i="5"/>
  <c r="CL62" i="5"/>
  <c r="CM62" i="5"/>
  <c r="CN62" i="5"/>
  <c r="CO62" i="5"/>
  <c r="CP62" i="5"/>
  <c r="CQ62" i="5"/>
  <c r="CR62" i="5"/>
  <c r="CS62" i="5"/>
  <c r="CT62" i="5"/>
  <c r="CU62" i="5"/>
  <c r="CV62" i="5"/>
  <c r="CW62" i="5"/>
  <c r="CX62" i="5"/>
  <c r="CY62" i="5"/>
  <c r="CZ62" i="5"/>
  <c r="DA62" i="5"/>
  <c r="DB62" i="5"/>
  <c r="DC62" i="5"/>
  <c r="DD62" i="5"/>
  <c r="DE62" i="5"/>
  <c r="DF62" i="5"/>
  <c r="DG62" i="5"/>
  <c r="DH62" i="5"/>
  <c r="DI62" i="5"/>
  <c r="DJ62" i="5"/>
  <c r="DK62" i="5"/>
  <c r="DL62" i="5"/>
  <c r="DM62" i="5"/>
  <c r="DN62" i="5"/>
  <c r="DO62" i="5"/>
  <c r="DP62" i="5"/>
  <c r="DQ62" i="5"/>
  <c r="DR62" i="5"/>
  <c r="DS62" i="5"/>
  <c r="DT62" i="5"/>
  <c r="DU62" i="5"/>
  <c r="DV62" i="5"/>
  <c r="DW62" i="5"/>
  <c r="DX62" i="5"/>
  <c r="DY62" i="5"/>
  <c r="DZ62" i="5"/>
  <c r="EA62" i="5"/>
  <c r="EB62" i="5"/>
  <c r="EC62" i="5"/>
  <c r="ED62" i="5"/>
  <c r="EE62" i="5"/>
  <c r="EF62" i="5"/>
  <c r="EG62" i="5"/>
  <c r="EH62" i="5"/>
  <c r="EI62" i="5"/>
  <c r="EJ62" i="5"/>
  <c r="EK62" i="5"/>
  <c r="EL62" i="5"/>
  <c r="EM62" i="5"/>
  <c r="EN62" i="5"/>
  <c r="EO62" i="5"/>
  <c r="EP62" i="5"/>
  <c r="EQ62" i="5"/>
  <c r="ER62" i="5"/>
  <c r="ES62" i="5"/>
  <c r="ET62" i="5"/>
  <c r="EU62" i="5"/>
  <c r="EV62" i="5"/>
  <c r="EW62" i="5"/>
  <c r="EX62" i="5"/>
  <c r="EY62" i="5"/>
  <c r="EZ62" i="5"/>
  <c r="FA62" i="5"/>
  <c r="FB62" i="5"/>
  <c r="FC62" i="5"/>
  <c r="FD62" i="5"/>
  <c r="FE62" i="5"/>
  <c r="FF62" i="5"/>
  <c r="FG62" i="5"/>
  <c r="FH62" i="5"/>
  <c r="FI62" i="5"/>
  <c r="FJ62" i="5"/>
  <c r="FK62" i="5"/>
  <c r="FL62" i="5"/>
  <c r="FM62" i="5"/>
  <c r="FN62" i="5"/>
  <c r="FO62" i="5"/>
  <c r="FP62" i="5"/>
  <c r="FQ62" i="5"/>
  <c r="FR62" i="5"/>
  <c r="FS62" i="5"/>
  <c r="FT62" i="5"/>
  <c r="FU62" i="5"/>
  <c r="FV62" i="5"/>
  <c r="FW62" i="5"/>
  <c r="FX62" i="5"/>
  <c r="FY62" i="5"/>
  <c r="FZ62" i="5"/>
  <c r="GA62" i="5"/>
  <c r="GB62" i="5"/>
  <c r="GC62" i="5"/>
  <c r="GD62" i="5"/>
  <c r="GE62" i="5"/>
  <c r="GF62" i="5"/>
  <c r="GG62" i="5"/>
  <c r="GH62" i="5"/>
  <c r="GI62" i="5"/>
  <c r="GJ62" i="5"/>
  <c r="GK62" i="5"/>
  <c r="GL62" i="5"/>
  <c r="GM62" i="5"/>
  <c r="GN62" i="5"/>
  <c r="GO62" i="5"/>
  <c r="GP62" i="5"/>
  <c r="GQ62" i="5"/>
  <c r="GR62" i="5"/>
  <c r="GS62" i="5"/>
  <c r="GT62" i="5"/>
  <c r="GU62" i="5"/>
  <c r="GV62" i="5"/>
  <c r="GW62" i="5"/>
  <c r="GX62" i="5"/>
  <c r="GY62" i="5"/>
  <c r="GZ62" i="5"/>
  <c r="HA62" i="5"/>
  <c r="HB62" i="5"/>
  <c r="HC62" i="5"/>
  <c r="HD62" i="5"/>
  <c r="HE62" i="5"/>
  <c r="HF62" i="5"/>
  <c r="HG62" i="5"/>
  <c r="HH62" i="5"/>
  <c r="HI62" i="5"/>
  <c r="HJ62" i="5"/>
  <c r="HK62" i="5"/>
  <c r="HL62" i="5"/>
  <c r="HM62" i="5"/>
  <c r="HN62" i="5"/>
  <c r="HO62" i="5"/>
  <c r="HP62" i="5"/>
  <c r="HQ62" i="5"/>
  <c r="HR62" i="5"/>
  <c r="HS62" i="5"/>
  <c r="HT62" i="5"/>
  <c r="HU62" i="5"/>
  <c r="HV62" i="5"/>
  <c r="HW62" i="5"/>
  <c r="HX62" i="5"/>
  <c r="HY62" i="5"/>
  <c r="HZ62" i="5"/>
  <c r="IA62" i="5"/>
  <c r="IB62" i="5"/>
  <c r="IC62" i="5"/>
  <c r="ID62" i="5"/>
  <c r="IE62" i="5"/>
  <c r="IF62" i="5"/>
  <c r="IG62" i="5"/>
  <c r="IH62" i="5"/>
  <c r="II62" i="5"/>
  <c r="IJ62" i="5"/>
  <c r="IK62" i="5"/>
  <c r="IL62" i="5"/>
  <c r="IM62" i="5"/>
  <c r="IN62" i="5"/>
  <c r="IO62" i="5"/>
  <c r="IP62" i="5"/>
  <c r="IQ62" i="5"/>
  <c r="IR62" i="5"/>
  <c r="IS62" i="5"/>
  <c r="IT62" i="5"/>
  <c r="IU62" i="5"/>
  <c r="IV62" i="5"/>
  <c r="IW62" i="5"/>
  <c r="IX62" i="5"/>
  <c r="IY62" i="5"/>
  <c r="IZ62" i="5"/>
  <c r="JA62" i="5"/>
  <c r="JB62" i="5"/>
  <c r="JC62" i="5"/>
  <c r="JD62" i="5"/>
  <c r="C63" i="5"/>
  <c r="D63" i="5"/>
  <c r="E63" i="5"/>
  <c r="F63" i="5"/>
  <c r="G63" i="5"/>
  <c r="H63" i="5"/>
  <c r="I63" i="5"/>
  <c r="J63" i="5"/>
  <c r="K63" i="5"/>
  <c r="L63" i="5"/>
  <c r="M63" i="5"/>
  <c r="N63" i="5"/>
  <c r="O63" i="5"/>
  <c r="P63" i="5"/>
  <c r="Q63" i="5"/>
  <c r="R63" i="5"/>
  <c r="S63" i="5"/>
  <c r="T63" i="5"/>
  <c r="U63" i="5"/>
  <c r="V63" i="5"/>
  <c r="W63" i="5"/>
  <c r="X63" i="5"/>
  <c r="Y63" i="5"/>
  <c r="Z63" i="5"/>
  <c r="AA63" i="5"/>
  <c r="AB63" i="5"/>
  <c r="AC63" i="5"/>
  <c r="AD63" i="5"/>
  <c r="AE63" i="5"/>
  <c r="AF63" i="5"/>
  <c r="AG63" i="5"/>
  <c r="AH63" i="5"/>
  <c r="AI63" i="5"/>
  <c r="AJ63" i="5"/>
  <c r="AK63" i="5"/>
  <c r="AL63" i="5"/>
  <c r="AM63" i="5"/>
  <c r="AN63" i="5"/>
  <c r="AO63" i="5"/>
  <c r="AP63" i="5"/>
  <c r="AQ63" i="5"/>
  <c r="AR63" i="5"/>
  <c r="AS63" i="5"/>
  <c r="AT63" i="5"/>
  <c r="AU63" i="5"/>
  <c r="AV63" i="5"/>
  <c r="AW63" i="5"/>
  <c r="AX63" i="5"/>
  <c r="AY63" i="5"/>
  <c r="AZ63" i="5"/>
  <c r="BA63" i="5"/>
  <c r="BB63" i="5"/>
  <c r="BC63" i="5"/>
  <c r="BD63" i="5"/>
  <c r="BE63" i="5"/>
  <c r="BF63" i="5"/>
  <c r="BG63" i="5"/>
  <c r="BH63" i="5"/>
  <c r="BI63" i="5"/>
  <c r="BJ63" i="5"/>
  <c r="BK63" i="5"/>
  <c r="BL63" i="5"/>
  <c r="BM63" i="5"/>
  <c r="BN63" i="5"/>
  <c r="BO63" i="5"/>
  <c r="BP63" i="5"/>
  <c r="BQ63" i="5"/>
  <c r="BR63" i="5"/>
  <c r="BS63" i="5"/>
  <c r="BT63" i="5"/>
  <c r="BU63" i="5"/>
  <c r="BV63" i="5"/>
  <c r="BW63" i="5"/>
  <c r="BX63" i="5"/>
  <c r="BY63" i="5"/>
  <c r="BZ63" i="5"/>
  <c r="CA63" i="5"/>
  <c r="CB63" i="5"/>
  <c r="CC63" i="5"/>
  <c r="CD63" i="5"/>
  <c r="CE63" i="5"/>
  <c r="CF63" i="5"/>
  <c r="CG63" i="5"/>
  <c r="CH63" i="5"/>
  <c r="CI63" i="5"/>
  <c r="CJ63" i="5"/>
  <c r="CK63" i="5"/>
  <c r="CL63" i="5"/>
  <c r="CM63" i="5"/>
  <c r="CN63" i="5"/>
  <c r="CO63" i="5"/>
  <c r="CP63" i="5"/>
  <c r="CQ63" i="5"/>
  <c r="CR63" i="5"/>
  <c r="CS63" i="5"/>
  <c r="CT63" i="5"/>
  <c r="CU63" i="5"/>
  <c r="CV63" i="5"/>
  <c r="CW63" i="5"/>
  <c r="CX63" i="5"/>
  <c r="CY63" i="5"/>
  <c r="CZ63" i="5"/>
  <c r="DA63" i="5"/>
  <c r="DB63" i="5"/>
  <c r="DC63" i="5"/>
  <c r="DD63" i="5"/>
  <c r="DE63" i="5"/>
  <c r="DF63" i="5"/>
  <c r="DG63" i="5"/>
  <c r="DH63" i="5"/>
  <c r="DI63" i="5"/>
  <c r="DJ63" i="5"/>
  <c r="DK63" i="5"/>
  <c r="DL63" i="5"/>
  <c r="DM63" i="5"/>
  <c r="DN63" i="5"/>
  <c r="DO63" i="5"/>
  <c r="DP63" i="5"/>
  <c r="DQ63" i="5"/>
  <c r="DR63" i="5"/>
  <c r="DS63" i="5"/>
  <c r="DT63" i="5"/>
  <c r="DU63" i="5"/>
  <c r="DV63" i="5"/>
  <c r="DW63" i="5"/>
  <c r="DX63" i="5"/>
  <c r="DY63" i="5"/>
  <c r="DZ63" i="5"/>
  <c r="EA63" i="5"/>
  <c r="EB63" i="5"/>
  <c r="EC63" i="5"/>
  <c r="ED63" i="5"/>
  <c r="EE63" i="5"/>
  <c r="EF63" i="5"/>
  <c r="EG63" i="5"/>
  <c r="EH63" i="5"/>
  <c r="EI63" i="5"/>
  <c r="EJ63" i="5"/>
  <c r="EK63" i="5"/>
  <c r="EL63" i="5"/>
  <c r="EM63" i="5"/>
  <c r="EN63" i="5"/>
  <c r="EO63" i="5"/>
  <c r="EP63" i="5"/>
  <c r="EQ63" i="5"/>
  <c r="ER63" i="5"/>
  <c r="ES63" i="5"/>
  <c r="ET63" i="5"/>
  <c r="EU63" i="5"/>
  <c r="EV63" i="5"/>
  <c r="EW63" i="5"/>
  <c r="EX63" i="5"/>
  <c r="EY63" i="5"/>
  <c r="EZ63" i="5"/>
  <c r="FA63" i="5"/>
  <c r="FB63" i="5"/>
  <c r="FC63" i="5"/>
  <c r="FD63" i="5"/>
  <c r="FE63" i="5"/>
  <c r="FF63" i="5"/>
  <c r="FG63" i="5"/>
  <c r="FH63" i="5"/>
  <c r="FI63" i="5"/>
  <c r="FJ63" i="5"/>
  <c r="FK63" i="5"/>
  <c r="FL63" i="5"/>
  <c r="FM63" i="5"/>
  <c r="FN63" i="5"/>
  <c r="FO63" i="5"/>
  <c r="FP63" i="5"/>
  <c r="FQ63" i="5"/>
  <c r="FR63" i="5"/>
  <c r="FS63" i="5"/>
  <c r="FT63" i="5"/>
  <c r="FU63" i="5"/>
  <c r="FV63" i="5"/>
  <c r="FW63" i="5"/>
  <c r="FX63" i="5"/>
  <c r="FY63" i="5"/>
  <c r="FZ63" i="5"/>
  <c r="GA63" i="5"/>
  <c r="GB63" i="5"/>
  <c r="GC63" i="5"/>
  <c r="GD63" i="5"/>
  <c r="GE63" i="5"/>
  <c r="GF63" i="5"/>
  <c r="GG63" i="5"/>
  <c r="GH63" i="5"/>
  <c r="GI63" i="5"/>
  <c r="GJ63" i="5"/>
  <c r="GK63" i="5"/>
  <c r="GL63" i="5"/>
  <c r="GM63" i="5"/>
  <c r="GN63" i="5"/>
  <c r="GO63" i="5"/>
  <c r="GP63" i="5"/>
  <c r="GQ63" i="5"/>
  <c r="GR63" i="5"/>
  <c r="GS63" i="5"/>
  <c r="GT63" i="5"/>
  <c r="GU63" i="5"/>
  <c r="GV63" i="5"/>
  <c r="GW63" i="5"/>
  <c r="GX63" i="5"/>
  <c r="GY63" i="5"/>
  <c r="GZ63" i="5"/>
  <c r="HA63" i="5"/>
  <c r="HB63" i="5"/>
  <c r="HC63" i="5"/>
  <c r="HD63" i="5"/>
  <c r="HE63" i="5"/>
  <c r="HF63" i="5"/>
  <c r="HG63" i="5"/>
  <c r="HH63" i="5"/>
  <c r="HI63" i="5"/>
  <c r="HJ63" i="5"/>
  <c r="HK63" i="5"/>
  <c r="HL63" i="5"/>
  <c r="HM63" i="5"/>
  <c r="HN63" i="5"/>
  <c r="HO63" i="5"/>
  <c r="HP63" i="5"/>
  <c r="HQ63" i="5"/>
  <c r="HR63" i="5"/>
  <c r="HS63" i="5"/>
  <c r="HT63" i="5"/>
  <c r="HU63" i="5"/>
  <c r="HV63" i="5"/>
  <c r="HW63" i="5"/>
  <c r="HX63" i="5"/>
  <c r="HY63" i="5"/>
  <c r="HZ63" i="5"/>
  <c r="IA63" i="5"/>
  <c r="IB63" i="5"/>
  <c r="IC63" i="5"/>
  <c r="ID63" i="5"/>
  <c r="IE63" i="5"/>
  <c r="IF63" i="5"/>
  <c r="IG63" i="5"/>
  <c r="IH63" i="5"/>
  <c r="II63" i="5"/>
  <c r="IJ63" i="5"/>
  <c r="IK63" i="5"/>
  <c r="IL63" i="5"/>
  <c r="IM63" i="5"/>
  <c r="IN63" i="5"/>
  <c r="IO63" i="5"/>
  <c r="IP63" i="5"/>
  <c r="IQ63" i="5"/>
  <c r="IR63" i="5"/>
  <c r="IS63" i="5"/>
  <c r="IT63" i="5"/>
  <c r="IU63" i="5"/>
  <c r="IV63" i="5"/>
  <c r="IW63" i="5"/>
  <c r="IX63" i="5"/>
  <c r="IY63" i="5"/>
  <c r="IZ63" i="5"/>
  <c r="JA63" i="5"/>
  <c r="JB63" i="5"/>
  <c r="JC63" i="5"/>
  <c r="JD63" i="5"/>
  <c r="C64" i="5"/>
  <c r="D64" i="5"/>
  <c r="E64" i="5"/>
  <c r="F64" i="5"/>
  <c r="G64" i="5"/>
  <c r="H64" i="5"/>
  <c r="I64" i="5"/>
  <c r="J64" i="5"/>
  <c r="K64" i="5"/>
  <c r="L64" i="5"/>
  <c r="M64" i="5"/>
  <c r="N64" i="5"/>
  <c r="O64" i="5"/>
  <c r="P64" i="5"/>
  <c r="Q64" i="5"/>
  <c r="R64" i="5"/>
  <c r="S64" i="5"/>
  <c r="T64" i="5"/>
  <c r="U64" i="5"/>
  <c r="V64" i="5"/>
  <c r="W64" i="5"/>
  <c r="X64" i="5"/>
  <c r="Y64" i="5"/>
  <c r="Z64" i="5"/>
  <c r="AA64" i="5"/>
  <c r="AB64" i="5"/>
  <c r="AC64" i="5"/>
  <c r="AD64" i="5"/>
  <c r="AE64" i="5"/>
  <c r="AF64" i="5"/>
  <c r="AG64" i="5"/>
  <c r="AH64" i="5"/>
  <c r="AI64" i="5"/>
  <c r="AJ64" i="5"/>
  <c r="AK64" i="5"/>
  <c r="AL64" i="5"/>
  <c r="AM64" i="5"/>
  <c r="AN64" i="5"/>
  <c r="AO64" i="5"/>
  <c r="AP64" i="5"/>
  <c r="AQ64" i="5"/>
  <c r="AR64" i="5"/>
  <c r="AS64" i="5"/>
  <c r="AT64" i="5"/>
  <c r="AU64" i="5"/>
  <c r="AV64" i="5"/>
  <c r="AW64" i="5"/>
  <c r="AX64" i="5"/>
  <c r="AY64" i="5"/>
  <c r="AZ64" i="5"/>
  <c r="BA64" i="5"/>
  <c r="BB64" i="5"/>
  <c r="BC64" i="5"/>
  <c r="BD64" i="5"/>
  <c r="BE64" i="5"/>
  <c r="BF64" i="5"/>
  <c r="BG64" i="5"/>
  <c r="BH64" i="5"/>
  <c r="BI64" i="5"/>
  <c r="BJ64" i="5"/>
  <c r="BK64" i="5"/>
  <c r="BL64" i="5"/>
  <c r="BM64" i="5"/>
  <c r="BN64" i="5"/>
  <c r="BO64" i="5"/>
  <c r="BP64" i="5"/>
  <c r="BQ64" i="5"/>
  <c r="BR64" i="5"/>
  <c r="BS64" i="5"/>
  <c r="BT64" i="5"/>
  <c r="BU64" i="5"/>
  <c r="BV64" i="5"/>
  <c r="BW64" i="5"/>
  <c r="BX64" i="5"/>
  <c r="BY64" i="5"/>
  <c r="BZ64" i="5"/>
  <c r="CA64" i="5"/>
  <c r="CB64" i="5"/>
  <c r="CC64" i="5"/>
  <c r="CD64" i="5"/>
  <c r="CE64" i="5"/>
  <c r="CF64" i="5"/>
  <c r="CG64" i="5"/>
  <c r="CH64" i="5"/>
  <c r="CI64" i="5"/>
  <c r="CJ64" i="5"/>
  <c r="CK64" i="5"/>
  <c r="CL64" i="5"/>
  <c r="CM64" i="5"/>
  <c r="CN64" i="5"/>
  <c r="CO64" i="5"/>
  <c r="CP64" i="5"/>
  <c r="CQ64" i="5"/>
  <c r="CR64" i="5"/>
  <c r="CS64" i="5"/>
  <c r="CT64" i="5"/>
  <c r="CU64" i="5"/>
  <c r="CV64" i="5"/>
  <c r="CW64" i="5"/>
  <c r="CX64" i="5"/>
  <c r="CY64" i="5"/>
  <c r="CZ64" i="5"/>
  <c r="DA64" i="5"/>
  <c r="DB64" i="5"/>
  <c r="DC64" i="5"/>
  <c r="DD64" i="5"/>
  <c r="DE64" i="5"/>
  <c r="DF64" i="5"/>
  <c r="DG64" i="5"/>
  <c r="DH64" i="5"/>
  <c r="DI64" i="5"/>
  <c r="DJ64" i="5"/>
  <c r="DK64" i="5"/>
  <c r="DL64" i="5"/>
  <c r="DM64" i="5"/>
  <c r="DN64" i="5"/>
  <c r="DO64" i="5"/>
  <c r="DP64" i="5"/>
  <c r="DQ64" i="5"/>
  <c r="DR64" i="5"/>
  <c r="DS64" i="5"/>
  <c r="DT64" i="5"/>
  <c r="DU64" i="5"/>
  <c r="DV64" i="5"/>
  <c r="DW64" i="5"/>
  <c r="DX64" i="5"/>
  <c r="DY64" i="5"/>
  <c r="DZ64" i="5"/>
  <c r="EA64" i="5"/>
  <c r="EB64" i="5"/>
  <c r="EC64" i="5"/>
  <c r="ED64" i="5"/>
  <c r="EE64" i="5"/>
  <c r="EF64" i="5"/>
  <c r="EG64" i="5"/>
  <c r="EH64" i="5"/>
  <c r="EI64" i="5"/>
  <c r="EJ64" i="5"/>
  <c r="EK64" i="5"/>
  <c r="EL64" i="5"/>
  <c r="EM64" i="5"/>
  <c r="EN64" i="5"/>
  <c r="EO64" i="5"/>
  <c r="EP64" i="5"/>
  <c r="EQ64" i="5"/>
  <c r="ER64" i="5"/>
  <c r="ES64" i="5"/>
  <c r="ET64" i="5"/>
  <c r="EU64" i="5"/>
  <c r="EV64" i="5"/>
  <c r="EW64" i="5"/>
  <c r="EX64" i="5"/>
  <c r="EY64" i="5"/>
  <c r="EZ64" i="5"/>
  <c r="FA64" i="5"/>
  <c r="FB64" i="5"/>
  <c r="FC64" i="5"/>
  <c r="FD64" i="5"/>
  <c r="FE64" i="5"/>
  <c r="FF64" i="5"/>
  <c r="FG64" i="5"/>
  <c r="FH64" i="5"/>
  <c r="FI64" i="5"/>
  <c r="FJ64" i="5"/>
  <c r="FK64" i="5"/>
  <c r="FL64" i="5"/>
  <c r="FM64" i="5"/>
  <c r="FN64" i="5"/>
  <c r="FO64" i="5"/>
  <c r="FP64" i="5"/>
  <c r="FQ64" i="5"/>
  <c r="FR64" i="5"/>
  <c r="FS64" i="5"/>
  <c r="FT64" i="5"/>
  <c r="FU64" i="5"/>
  <c r="FV64" i="5"/>
  <c r="FW64" i="5"/>
  <c r="FX64" i="5"/>
  <c r="FY64" i="5"/>
  <c r="FZ64" i="5"/>
  <c r="GA64" i="5"/>
  <c r="GB64" i="5"/>
  <c r="GC64" i="5"/>
  <c r="GD64" i="5"/>
  <c r="GE64" i="5"/>
  <c r="GF64" i="5"/>
  <c r="GG64" i="5"/>
  <c r="GH64" i="5"/>
  <c r="GI64" i="5"/>
  <c r="GJ64" i="5"/>
  <c r="GK64" i="5"/>
  <c r="GL64" i="5"/>
  <c r="GM64" i="5"/>
  <c r="GN64" i="5"/>
  <c r="GO64" i="5"/>
  <c r="GP64" i="5"/>
  <c r="GQ64" i="5"/>
  <c r="GR64" i="5"/>
  <c r="GS64" i="5"/>
  <c r="GT64" i="5"/>
  <c r="GU64" i="5"/>
  <c r="GV64" i="5"/>
  <c r="GW64" i="5"/>
  <c r="GX64" i="5"/>
  <c r="GY64" i="5"/>
  <c r="GZ64" i="5"/>
  <c r="HA64" i="5"/>
  <c r="HB64" i="5"/>
  <c r="HC64" i="5"/>
  <c r="HD64" i="5"/>
  <c r="HE64" i="5"/>
  <c r="HF64" i="5"/>
  <c r="HG64" i="5"/>
  <c r="HH64" i="5"/>
  <c r="HI64" i="5"/>
  <c r="HJ64" i="5"/>
  <c r="HK64" i="5"/>
  <c r="HL64" i="5"/>
  <c r="HM64" i="5"/>
  <c r="HN64" i="5"/>
  <c r="HO64" i="5"/>
  <c r="HP64" i="5"/>
  <c r="HQ64" i="5"/>
  <c r="HR64" i="5"/>
  <c r="HS64" i="5"/>
  <c r="HT64" i="5"/>
  <c r="HU64" i="5"/>
  <c r="HV64" i="5"/>
  <c r="HW64" i="5"/>
  <c r="HX64" i="5"/>
  <c r="HY64" i="5"/>
  <c r="HZ64" i="5"/>
  <c r="IA64" i="5"/>
  <c r="IB64" i="5"/>
  <c r="IC64" i="5"/>
  <c r="ID64" i="5"/>
  <c r="IE64" i="5"/>
  <c r="IF64" i="5"/>
  <c r="IG64" i="5"/>
  <c r="IH64" i="5"/>
  <c r="II64" i="5"/>
  <c r="IJ64" i="5"/>
  <c r="IK64" i="5"/>
  <c r="IL64" i="5"/>
  <c r="IM64" i="5"/>
  <c r="IN64" i="5"/>
  <c r="IO64" i="5"/>
  <c r="IP64" i="5"/>
  <c r="IQ64" i="5"/>
  <c r="IR64" i="5"/>
  <c r="IS64" i="5"/>
  <c r="IT64" i="5"/>
  <c r="IU64" i="5"/>
  <c r="IV64" i="5"/>
  <c r="IW64" i="5"/>
  <c r="IX64" i="5"/>
  <c r="IY64" i="5"/>
  <c r="IZ64" i="5"/>
  <c r="JA64" i="5"/>
  <c r="JB64" i="5"/>
  <c r="JC64" i="5"/>
  <c r="JD64" i="5"/>
  <c r="C65" i="5"/>
  <c r="D65" i="5"/>
  <c r="E65" i="5"/>
  <c r="F65" i="5"/>
  <c r="G65" i="5"/>
  <c r="H65" i="5"/>
  <c r="I65" i="5"/>
  <c r="J65" i="5"/>
  <c r="K65" i="5"/>
  <c r="L65" i="5"/>
  <c r="M65" i="5"/>
  <c r="N65" i="5"/>
  <c r="O65" i="5"/>
  <c r="P65" i="5"/>
  <c r="Q65" i="5"/>
  <c r="R65" i="5"/>
  <c r="S65" i="5"/>
  <c r="T65" i="5"/>
  <c r="U65" i="5"/>
  <c r="V65" i="5"/>
  <c r="W65" i="5"/>
  <c r="X65" i="5"/>
  <c r="Y65" i="5"/>
  <c r="Z65" i="5"/>
  <c r="AA65" i="5"/>
  <c r="AB65" i="5"/>
  <c r="AC65" i="5"/>
  <c r="AD65" i="5"/>
  <c r="AE65" i="5"/>
  <c r="AF65" i="5"/>
  <c r="AG65" i="5"/>
  <c r="AH65" i="5"/>
  <c r="AI65" i="5"/>
  <c r="AJ65" i="5"/>
  <c r="AK65" i="5"/>
  <c r="AL65" i="5"/>
  <c r="AM65" i="5"/>
  <c r="AN65" i="5"/>
  <c r="AO65" i="5"/>
  <c r="AP65" i="5"/>
  <c r="AQ65" i="5"/>
  <c r="AR65" i="5"/>
  <c r="AS65" i="5"/>
  <c r="AT65" i="5"/>
  <c r="AU65" i="5"/>
  <c r="AV65" i="5"/>
  <c r="AW65" i="5"/>
  <c r="AX65" i="5"/>
  <c r="AY65" i="5"/>
  <c r="AZ65" i="5"/>
  <c r="BA65" i="5"/>
  <c r="BB65" i="5"/>
  <c r="BC65" i="5"/>
  <c r="BD65" i="5"/>
  <c r="BE65" i="5"/>
  <c r="BF65" i="5"/>
  <c r="BG65" i="5"/>
  <c r="BH65" i="5"/>
  <c r="BI65" i="5"/>
  <c r="BJ65" i="5"/>
  <c r="BK65" i="5"/>
  <c r="BL65" i="5"/>
  <c r="BM65" i="5"/>
  <c r="BN65" i="5"/>
  <c r="BO65" i="5"/>
  <c r="BP65" i="5"/>
  <c r="BQ65" i="5"/>
  <c r="BR65" i="5"/>
  <c r="BS65" i="5"/>
  <c r="BT65" i="5"/>
  <c r="BU65" i="5"/>
  <c r="BV65" i="5"/>
  <c r="BW65" i="5"/>
  <c r="BX65" i="5"/>
  <c r="BY65" i="5"/>
  <c r="BZ65" i="5"/>
  <c r="CA65" i="5"/>
  <c r="CB65" i="5"/>
  <c r="CC65" i="5"/>
  <c r="CD65" i="5"/>
  <c r="CE65" i="5"/>
  <c r="CF65" i="5"/>
  <c r="CG65" i="5"/>
  <c r="CH65" i="5"/>
  <c r="CI65" i="5"/>
  <c r="CJ65" i="5"/>
  <c r="CK65" i="5"/>
  <c r="CL65" i="5"/>
  <c r="CM65" i="5"/>
  <c r="CN65" i="5"/>
  <c r="CO65" i="5"/>
  <c r="CP65" i="5"/>
  <c r="CQ65" i="5"/>
  <c r="CR65" i="5"/>
  <c r="CS65" i="5"/>
  <c r="CT65" i="5"/>
  <c r="CU65" i="5"/>
  <c r="CV65" i="5"/>
  <c r="CW65" i="5"/>
  <c r="CX65" i="5"/>
  <c r="CY65" i="5"/>
  <c r="CZ65" i="5"/>
  <c r="DA65" i="5"/>
  <c r="DB65" i="5"/>
  <c r="DC65" i="5"/>
  <c r="DD65" i="5"/>
  <c r="DE65" i="5"/>
  <c r="DF65" i="5"/>
  <c r="DG65" i="5"/>
  <c r="DH65" i="5"/>
  <c r="DI65" i="5"/>
  <c r="DJ65" i="5"/>
  <c r="DK65" i="5"/>
  <c r="DL65" i="5"/>
  <c r="DM65" i="5"/>
  <c r="DN65" i="5"/>
  <c r="DO65" i="5"/>
  <c r="DP65" i="5"/>
  <c r="DQ65" i="5"/>
  <c r="DR65" i="5"/>
  <c r="DS65" i="5"/>
  <c r="DT65" i="5"/>
  <c r="DU65" i="5"/>
  <c r="DV65" i="5"/>
  <c r="DW65" i="5"/>
  <c r="DX65" i="5"/>
  <c r="DY65" i="5"/>
  <c r="DZ65" i="5"/>
  <c r="EA65" i="5"/>
  <c r="EB65" i="5"/>
  <c r="EC65" i="5"/>
  <c r="ED65" i="5"/>
  <c r="EE65" i="5"/>
  <c r="EF65" i="5"/>
  <c r="EG65" i="5"/>
  <c r="EH65" i="5"/>
  <c r="EI65" i="5"/>
  <c r="EJ65" i="5"/>
  <c r="EK65" i="5"/>
  <c r="EL65" i="5"/>
  <c r="EM65" i="5"/>
  <c r="EN65" i="5"/>
  <c r="EO65" i="5"/>
  <c r="EP65" i="5"/>
  <c r="EQ65" i="5"/>
  <c r="ER65" i="5"/>
  <c r="ES65" i="5"/>
  <c r="ET65" i="5"/>
  <c r="EU65" i="5"/>
  <c r="EV65" i="5"/>
  <c r="EW65" i="5"/>
  <c r="EX65" i="5"/>
  <c r="EY65" i="5"/>
  <c r="EZ65" i="5"/>
  <c r="FA65" i="5"/>
  <c r="FB65" i="5"/>
  <c r="FC65" i="5"/>
  <c r="FD65" i="5"/>
  <c r="FE65" i="5"/>
  <c r="FF65" i="5"/>
  <c r="FG65" i="5"/>
  <c r="FH65" i="5"/>
  <c r="FI65" i="5"/>
  <c r="FJ65" i="5"/>
  <c r="FK65" i="5"/>
  <c r="FL65" i="5"/>
  <c r="FM65" i="5"/>
  <c r="FN65" i="5"/>
  <c r="FO65" i="5"/>
  <c r="FP65" i="5"/>
  <c r="FQ65" i="5"/>
  <c r="FR65" i="5"/>
  <c r="FS65" i="5"/>
  <c r="FT65" i="5"/>
  <c r="FU65" i="5"/>
  <c r="FV65" i="5"/>
  <c r="FW65" i="5"/>
  <c r="FX65" i="5"/>
  <c r="FY65" i="5"/>
  <c r="FZ65" i="5"/>
  <c r="GA65" i="5"/>
  <c r="GB65" i="5"/>
  <c r="GC65" i="5"/>
  <c r="GD65" i="5"/>
  <c r="GE65" i="5"/>
  <c r="GF65" i="5"/>
  <c r="GG65" i="5"/>
  <c r="GH65" i="5"/>
  <c r="GI65" i="5"/>
  <c r="GJ65" i="5"/>
  <c r="GK65" i="5"/>
  <c r="GL65" i="5"/>
  <c r="GM65" i="5"/>
  <c r="GN65" i="5"/>
  <c r="GO65" i="5"/>
  <c r="GP65" i="5"/>
  <c r="GQ65" i="5"/>
  <c r="GR65" i="5"/>
  <c r="GS65" i="5"/>
  <c r="GT65" i="5"/>
  <c r="GU65" i="5"/>
  <c r="GV65" i="5"/>
  <c r="GW65" i="5"/>
  <c r="GX65" i="5"/>
  <c r="GY65" i="5"/>
  <c r="GZ65" i="5"/>
  <c r="HA65" i="5"/>
  <c r="HB65" i="5"/>
  <c r="HC65" i="5"/>
  <c r="HD65" i="5"/>
  <c r="HE65" i="5"/>
  <c r="HF65" i="5"/>
  <c r="HG65" i="5"/>
  <c r="HH65" i="5"/>
  <c r="HI65" i="5"/>
  <c r="HJ65" i="5"/>
  <c r="HK65" i="5"/>
  <c r="HL65" i="5"/>
  <c r="HM65" i="5"/>
  <c r="HN65" i="5"/>
  <c r="HO65" i="5"/>
  <c r="HP65" i="5"/>
  <c r="HQ65" i="5"/>
  <c r="HR65" i="5"/>
  <c r="HS65" i="5"/>
  <c r="HT65" i="5"/>
  <c r="HU65" i="5"/>
  <c r="HV65" i="5"/>
  <c r="HW65" i="5"/>
  <c r="HX65" i="5"/>
  <c r="HY65" i="5"/>
  <c r="HZ65" i="5"/>
  <c r="IA65" i="5"/>
  <c r="IB65" i="5"/>
  <c r="IC65" i="5"/>
  <c r="ID65" i="5"/>
  <c r="IE65" i="5"/>
  <c r="IF65" i="5"/>
  <c r="IG65" i="5"/>
  <c r="IH65" i="5"/>
  <c r="II65" i="5"/>
  <c r="IJ65" i="5"/>
  <c r="IK65" i="5"/>
  <c r="IL65" i="5"/>
  <c r="IM65" i="5"/>
  <c r="IN65" i="5"/>
  <c r="IO65" i="5"/>
  <c r="IP65" i="5"/>
  <c r="IQ65" i="5"/>
  <c r="IR65" i="5"/>
  <c r="IS65" i="5"/>
  <c r="IT65" i="5"/>
  <c r="IU65" i="5"/>
  <c r="IV65" i="5"/>
  <c r="IW65" i="5"/>
  <c r="IX65" i="5"/>
  <c r="IY65" i="5"/>
  <c r="IZ65" i="5"/>
  <c r="JA65" i="5"/>
  <c r="JB65" i="5"/>
  <c r="JC65" i="5"/>
  <c r="JD65" i="5"/>
  <c r="C66" i="5"/>
  <c r="D66" i="5"/>
  <c r="E66" i="5"/>
  <c r="F66" i="5"/>
  <c r="G66" i="5"/>
  <c r="H66" i="5"/>
  <c r="I66" i="5"/>
  <c r="J66" i="5"/>
  <c r="K66" i="5"/>
  <c r="L66" i="5"/>
  <c r="M66" i="5"/>
  <c r="N66" i="5"/>
  <c r="O66" i="5"/>
  <c r="P66" i="5"/>
  <c r="Q66" i="5"/>
  <c r="R66" i="5"/>
  <c r="S66" i="5"/>
  <c r="T66" i="5"/>
  <c r="U66" i="5"/>
  <c r="V66" i="5"/>
  <c r="W66" i="5"/>
  <c r="X66" i="5"/>
  <c r="Y66" i="5"/>
  <c r="Z66" i="5"/>
  <c r="AA66" i="5"/>
  <c r="AB66" i="5"/>
  <c r="AC66" i="5"/>
  <c r="AD66" i="5"/>
  <c r="AE66" i="5"/>
  <c r="AF66" i="5"/>
  <c r="AG66" i="5"/>
  <c r="AH66" i="5"/>
  <c r="AI66" i="5"/>
  <c r="AJ66" i="5"/>
  <c r="AK66" i="5"/>
  <c r="AL66" i="5"/>
  <c r="AM66" i="5"/>
  <c r="AN66" i="5"/>
  <c r="AO66" i="5"/>
  <c r="AP66" i="5"/>
  <c r="AQ66" i="5"/>
  <c r="AR66" i="5"/>
  <c r="AS66" i="5"/>
  <c r="AT66" i="5"/>
  <c r="AU66" i="5"/>
  <c r="AV66" i="5"/>
  <c r="AW66" i="5"/>
  <c r="AX66" i="5"/>
  <c r="AY66" i="5"/>
  <c r="AZ66" i="5"/>
  <c r="BA66" i="5"/>
  <c r="BB66" i="5"/>
  <c r="BC66" i="5"/>
  <c r="BD66" i="5"/>
  <c r="BE66" i="5"/>
  <c r="BF66" i="5"/>
  <c r="BG66" i="5"/>
  <c r="BH66" i="5"/>
  <c r="BI66" i="5"/>
  <c r="BJ66" i="5"/>
  <c r="BK66" i="5"/>
  <c r="BL66" i="5"/>
  <c r="BM66" i="5"/>
  <c r="BN66" i="5"/>
  <c r="BO66" i="5"/>
  <c r="BP66" i="5"/>
  <c r="BQ66" i="5"/>
  <c r="BR66" i="5"/>
  <c r="BS66" i="5"/>
  <c r="BT66" i="5"/>
  <c r="BU66" i="5"/>
  <c r="BV66" i="5"/>
  <c r="BW66" i="5"/>
  <c r="BX66" i="5"/>
  <c r="BY66" i="5"/>
  <c r="BZ66" i="5"/>
  <c r="CA66" i="5"/>
  <c r="CB66" i="5"/>
  <c r="CC66" i="5"/>
  <c r="CD66" i="5"/>
  <c r="CE66" i="5"/>
  <c r="CF66" i="5"/>
  <c r="CG66" i="5"/>
  <c r="CH66" i="5"/>
  <c r="CI66" i="5"/>
  <c r="CJ66" i="5"/>
  <c r="CK66" i="5"/>
  <c r="CL66" i="5"/>
  <c r="CM66" i="5"/>
  <c r="CN66" i="5"/>
  <c r="CO66" i="5"/>
  <c r="CP66" i="5"/>
  <c r="CQ66" i="5"/>
  <c r="CR66" i="5"/>
  <c r="CS66" i="5"/>
  <c r="CT66" i="5"/>
  <c r="CU66" i="5"/>
  <c r="CV66" i="5"/>
  <c r="CW66" i="5"/>
  <c r="CX66" i="5"/>
  <c r="CY66" i="5"/>
  <c r="CZ66" i="5"/>
  <c r="DA66" i="5"/>
  <c r="DB66" i="5"/>
  <c r="DC66" i="5"/>
  <c r="DD66" i="5"/>
  <c r="DE66" i="5"/>
  <c r="DF66" i="5"/>
  <c r="DG66" i="5"/>
  <c r="DH66" i="5"/>
  <c r="DI66" i="5"/>
  <c r="DJ66" i="5"/>
  <c r="DK66" i="5"/>
  <c r="DL66" i="5"/>
  <c r="DM66" i="5"/>
  <c r="DN66" i="5"/>
  <c r="DO66" i="5"/>
  <c r="DP66" i="5"/>
  <c r="DQ66" i="5"/>
  <c r="DR66" i="5"/>
  <c r="DS66" i="5"/>
  <c r="DT66" i="5"/>
  <c r="DU66" i="5"/>
  <c r="DV66" i="5"/>
  <c r="DW66" i="5"/>
  <c r="DX66" i="5"/>
  <c r="DY66" i="5"/>
  <c r="DZ66" i="5"/>
  <c r="EA66" i="5"/>
  <c r="EB66" i="5"/>
  <c r="EC66" i="5"/>
  <c r="ED66" i="5"/>
  <c r="EE66" i="5"/>
  <c r="EF66" i="5"/>
  <c r="EG66" i="5"/>
  <c r="EH66" i="5"/>
  <c r="EI66" i="5"/>
  <c r="EJ66" i="5"/>
  <c r="EK66" i="5"/>
  <c r="EL66" i="5"/>
  <c r="EM66" i="5"/>
  <c r="EN66" i="5"/>
  <c r="EO66" i="5"/>
  <c r="EP66" i="5"/>
  <c r="EQ66" i="5"/>
  <c r="ER66" i="5"/>
  <c r="ES66" i="5"/>
  <c r="ET66" i="5"/>
  <c r="EU66" i="5"/>
  <c r="EV66" i="5"/>
  <c r="EW66" i="5"/>
  <c r="EX66" i="5"/>
  <c r="EY66" i="5"/>
  <c r="EZ66" i="5"/>
  <c r="FA66" i="5"/>
  <c r="FB66" i="5"/>
  <c r="FC66" i="5"/>
  <c r="FD66" i="5"/>
  <c r="FE66" i="5"/>
  <c r="FF66" i="5"/>
  <c r="FG66" i="5"/>
  <c r="FH66" i="5"/>
  <c r="FI66" i="5"/>
  <c r="FJ66" i="5"/>
  <c r="FK66" i="5"/>
  <c r="FL66" i="5"/>
  <c r="FM66" i="5"/>
  <c r="FN66" i="5"/>
  <c r="FO66" i="5"/>
  <c r="FP66" i="5"/>
  <c r="FQ66" i="5"/>
  <c r="FR66" i="5"/>
  <c r="FS66" i="5"/>
  <c r="FT66" i="5"/>
  <c r="FU66" i="5"/>
  <c r="FV66" i="5"/>
  <c r="FW66" i="5"/>
  <c r="FX66" i="5"/>
  <c r="FY66" i="5"/>
  <c r="FZ66" i="5"/>
  <c r="GA66" i="5"/>
  <c r="GB66" i="5"/>
  <c r="GC66" i="5"/>
  <c r="GD66" i="5"/>
  <c r="GE66" i="5"/>
  <c r="GF66" i="5"/>
  <c r="GG66" i="5"/>
  <c r="GH66" i="5"/>
  <c r="GI66" i="5"/>
  <c r="GJ66" i="5"/>
  <c r="GK66" i="5"/>
  <c r="GL66" i="5"/>
  <c r="GM66" i="5"/>
  <c r="GN66" i="5"/>
  <c r="GO66" i="5"/>
  <c r="GP66" i="5"/>
  <c r="GQ66" i="5"/>
  <c r="GR66" i="5"/>
  <c r="GS66" i="5"/>
  <c r="GT66" i="5"/>
  <c r="GU66" i="5"/>
  <c r="GV66" i="5"/>
  <c r="GW66" i="5"/>
  <c r="GX66" i="5"/>
  <c r="GY66" i="5"/>
  <c r="GZ66" i="5"/>
  <c r="HA66" i="5"/>
  <c r="HB66" i="5"/>
  <c r="HC66" i="5"/>
  <c r="HD66" i="5"/>
  <c r="HE66" i="5"/>
  <c r="HF66" i="5"/>
  <c r="HG66" i="5"/>
  <c r="HH66" i="5"/>
  <c r="HI66" i="5"/>
  <c r="HJ66" i="5"/>
  <c r="HK66" i="5"/>
  <c r="HL66" i="5"/>
  <c r="HM66" i="5"/>
  <c r="HN66" i="5"/>
  <c r="HO66" i="5"/>
  <c r="HP66" i="5"/>
  <c r="HQ66" i="5"/>
  <c r="HR66" i="5"/>
  <c r="HS66" i="5"/>
  <c r="HT66" i="5"/>
  <c r="HU66" i="5"/>
  <c r="HV66" i="5"/>
  <c r="HW66" i="5"/>
  <c r="HX66" i="5"/>
  <c r="HY66" i="5"/>
  <c r="HZ66" i="5"/>
  <c r="IA66" i="5"/>
  <c r="IB66" i="5"/>
  <c r="IC66" i="5"/>
  <c r="ID66" i="5"/>
  <c r="IE66" i="5"/>
  <c r="IF66" i="5"/>
  <c r="IG66" i="5"/>
  <c r="IH66" i="5"/>
  <c r="II66" i="5"/>
  <c r="IJ66" i="5"/>
  <c r="IK66" i="5"/>
  <c r="IL66" i="5"/>
  <c r="IM66" i="5"/>
  <c r="IN66" i="5"/>
  <c r="IO66" i="5"/>
  <c r="IP66" i="5"/>
  <c r="IQ66" i="5"/>
  <c r="IR66" i="5"/>
  <c r="IS66" i="5"/>
  <c r="IT66" i="5"/>
  <c r="IU66" i="5"/>
  <c r="IV66" i="5"/>
  <c r="IW66" i="5"/>
  <c r="IX66" i="5"/>
  <c r="IY66" i="5"/>
  <c r="IZ66" i="5"/>
  <c r="JA66" i="5"/>
  <c r="JB66" i="5"/>
  <c r="JC66" i="5"/>
  <c r="JD66" i="5"/>
  <c r="C67" i="5"/>
  <c r="D67" i="5"/>
  <c r="E67" i="5"/>
  <c r="F67" i="5"/>
  <c r="G67" i="5"/>
  <c r="H67" i="5"/>
  <c r="I67" i="5"/>
  <c r="J67" i="5"/>
  <c r="K67" i="5"/>
  <c r="L67" i="5"/>
  <c r="M67" i="5"/>
  <c r="N67" i="5"/>
  <c r="O67" i="5"/>
  <c r="P67" i="5"/>
  <c r="Q67" i="5"/>
  <c r="R67" i="5"/>
  <c r="S67" i="5"/>
  <c r="T67" i="5"/>
  <c r="U67" i="5"/>
  <c r="V67" i="5"/>
  <c r="W67" i="5"/>
  <c r="X67" i="5"/>
  <c r="Y67" i="5"/>
  <c r="Z67" i="5"/>
  <c r="AA67" i="5"/>
  <c r="AB67" i="5"/>
  <c r="AC67" i="5"/>
  <c r="AD67" i="5"/>
  <c r="AE67" i="5"/>
  <c r="AF67" i="5"/>
  <c r="AG67" i="5"/>
  <c r="AH67" i="5"/>
  <c r="AI67" i="5"/>
  <c r="AJ67" i="5"/>
  <c r="AK67" i="5"/>
  <c r="AL67" i="5"/>
  <c r="AM67" i="5"/>
  <c r="AN67" i="5"/>
  <c r="AO67" i="5"/>
  <c r="AP67" i="5"/>
  <c r="AQ67" i="5"/>
  <c r="AR67" i="5"/>
  <c r="AS67" i="5"/>
  <c r="AT67" i="5"/>
  <c r="AU67" i="5"/>
  <c r="AV67" i="5"/>
  <c r="AW67" i="5"/>
  <c r="AX67" i="5"/>
  <c r="AY67" i="5"/>
  <c r="AZ67" i="5"/>
  <c r="BA67" i="5"/>
  <c r="BB67" i="5"/>
  <c r="BC67" i="5"/>
  <c r="BD67" i="5"/>
  <c r="BE67" i="5"/>
  <c r="BF67" i="5"/>
  <c r="BG67" i="5"/>
  <c r="BH67" i="5"/>
  <c r="BI67" i="5"/>
  <c r="BJ67" i="5"/>
  <c r="BK67" i="5"/>
  <c r="BL67" i="5"/>
  <c r="BM67" i="5"/>
  <c r="BN67" i="5"/>
  <c r="BO67" i="5"/>
  <c r="BP67" i="5"/>
  <c r="BQ67" i="5"/>
  <c r="BR67" i="5"/>
  <c r="BS67" i="5"/>
  <c r="BT67" i="5"/>
  <c r="BU67" i="5"/>
  <c r="BV67" i="5"/>
  <c r="BW67" i="5"/>
  <c r="BX67" i="5"/>
  <c r="BY67" i="5"/>
  <c r="BZ67" i="5"/>
  <c r="CA67" i="5"/>
  <c r="CB67" i="5"/>
  <c r="CC67" i="5"/>
  <c r="CD67" i="5"/>
  <c r="CE67" i="5"/>
  <c r="CF67" i="5"/>
  <c r="CG67" i="5"/>
  <c r="CH67" i="5"/>
  <c r="CI67" i="5"/>
  <c r="CJ67" i="5"/>
  <c r="CK67" i="5"/>
  <c r="CL67" i="5"/>
  <c r="CM67" i="5"/>
  <c r="CN67" i="5"/>
  <c r="CO67" i="5"/>
  <c r="CP67" i="5"/>
  <c r="CQ67" i="5"/>
  <c r="CR67" i="5"/>
  <c r="CS67" i="5"/>
  <c r="CT67" i="5"/>
  <c r="CU67" i="5"/>
  <c r="CV67" i="5"/>
  <c r="CW67" i="5"/>
  <c r="CX67" i="5"/>
  <c r="CY67" i="5"/>
  <c r="CZ67" i="5"/>
  <c r="DA67" i="5"/>
  <c r="DB67" i="5"/>
  <c r="DC67" i="5"/>
  <c r="DD67" i="5"/>
  <c r="DE67" i="5"/>
  <c r="DF67" i="5"/>
  <c r="DG67" i="5"/>
  <c r="DH67" i="5"/>
  <c r="DI67" i="5"/>
  <c r="DJ67" i="5"/>
  <c r="DK67" i="5"/>
  <c r="DL67" i="5"/>
  <c r="DM67" i="5"/>
  <c r="DN67" i="5"/>
  <c r="DO67" i="5"/>
  <c r="DP67" i="5"/>
  <c r="DQ67" i="5"/>
  <c r="DR67" i="5"/>
  <c r="DS67" i="5"/>
  <c r="DT67" i="5"/>
  <c r="DU67" i="5"/>
  <c r="DV67" i="5"/>
  <c r="DW67" i="5"/>
  <c r="DX67" i="5"/>
  <c r="DY67" i="5"/>
  <c r="DZ67" i="5"/>
  <c r="EA67" i="5"/>
  <c r="EB67" i="5"/>
  <c r="EC67" i="5"/>
  <c r="ED67" i="5"/>
  <c r="EE67" i="5"/>
  <c r="EF67" i="5"/>
  <c r="EG67" i="5"/>
  <c r="EH67" i="5"/>
  <c r="EI67" i="5"/>
  <c r="EJ67" i="5"/>
  <c r="EK67" i="5"/>
  <c r="EL67" i="5"/>
  <c r="EM67" i="5"/>
  <c r="EN67" i="5"/>
  <c r="EO67" i="5"/>
  <c r="EP67" i="5"/>
  <c r="EQ67" i="5"/>
  <c r="ER67" i="5"/>
  <c r="ES67" i="5"/>
  <c r="ET67" i="5"/>
  <c r="EU67" i="5"/>
  <c r="EV67" i="5"/>
  <c r="EW67" i="5"/>
  <c r="EX67" i="5"/>
  <c r="EY67" i="5"/>
  <c r="EZ67" i="5"/>
  <c r="FA67" i="5"/>
  <c r="FB67" i="5"/>
  <c r="FC67" i="5"/>
  <c r="FD67" i="5"/>
  <c r="FE67" i="5"/>
  <c r="FF67" i="5"/>
  <c r="FG67" i="5"/>
  <c r="FH67" i="5"/>
  <c r="FI67" i="5"/>
  <c r="FJ67" i="5"/>
  <c r="FK67" i="5"/>
  <c r="FL67" i="5"/>
  <c r="FM67" i="5"/>
  <c r="FN67" i="5"/>
  <c r="FO67" i="5"/>
  <c r="FP67" i="5"/>
  <c r="FQ67" i="5"/>
  <c r="FR67" i="5"/>
  <c r="FS67" i="5"/>
  <c r="FT67" i="5"/>
  <c r="FU67" i="5"/>
  <c r="FV67" i="5"/>
  <c r="FW67" i="5"/>
  <c r="FX67" i="5"/>
  <c r="FY67" i="5"/>
  <c r="FZ67" i="5"/>
  <c r="GA67" i="5"/>
  <c r="GB67" i="5"/>
  <c r="GC67" i="5"/>
  <c r="GD67" i="5"/>
  <c r="GE67" i="5"/>
  <c r="GF67" i="5"/>
  <c r="GG67" i="5"/>
  <c r="GH67" i="5"/>
  <c r="GI67" i="5"/>
  <c r="GJ67" i="5"/>
  <c r="GK67" i="5"/>
  <c r="GL67" i="5"/>
  <c r="GM67" i="5"/>
  <c r="GN67" i="5"/>
  <c r="GO67" i="5"/>
  <c r="GP67" i="5"/>
  <c r="GQ67" i="5"/>
  <c r="GR67" i="5"/>
  <c r="GS67" i="5"/>
  <c r="GT67" i="5"/>
  <c r="GU67" i="5"/>
  <c r="GV67" i="5"/>
  <c r="GW67" i="5"/>
  <c r="GX67" i="5"/>
  <c r="GY67" i="5"/>
  <c r="GZ67" i="5"/>
  <c r="HA67" i="5"/>
  <c r="HB67" i="5"/>
  <c r="HC67" i="5"/>
  <c r="HD67" i="5"/>
  <c r="HE67" i="5"/>
  <c r="HF67" i="5"/>
  <c r="HG67" i="5"/>
  <c r="HH67" i="5"/>
  <c r="HI67" i="5"/>
  <c r="HJ67" i="5"/>
  <c r="HK67" i="5"/>
  <c r="HL67" i="5"/>
  <c r="HM67" i="5"/>
  <c r="HN67" i="5"/>
  <c r="HO67" i="5"/>
  <c r="HP67" i="5"/>
  <c r="HQ67" i="5"/>
  <c r="HR67" i="5"/>
  <c r="HS67" i="5"/>
  <c r="HT67" i="5"/>
  <c r="HU67" i="5"/>
  <c r="HV67" i="5"/>
  <c r="HW67" i="5"/>
  <c r="HX67" i="5"/>
  <c r="HY67" i="5"/>
  <c r="HZ67" i="5"/>
  <c r="IA67" i="5"/>
  <c r="IB67" i="5"/>
  <c r="IC67" i="5"/>
  <c r="ID67" i="5"/>
  <c r="IE67" i="5"/>
  <c r="IF67" i="5"/>
  <c r="IG67" i="5"/>
  <c r="IH67" i="5"/>
  <c r="II67" i="5"/>
  <c r="IJ67" i="5"/>
  <c r="IK67" i="5"/>
  <c r="IL67" i="5"/>
  <c r="IM67" i="5"/>
  <c r="IN67" i="5"/>
  <c r="IO67" i="5"/>
  <c r="IP67" i="5"/>
  <c r="IQ67" i="5"/>
  <c r="IR67" i="5"/>
  <c r="IS67" i="5"/>
  <c r="IT67" i="5"/>
  <c r="IU67" i="5"/>
  <c r="IV67" i="5"/>
  <c r="IW67" i="5"/>
  <c r="IX67" i="5"/>
  <c r="IY67" i="5"/>
  <c r="IZ67" i="5"/>
  <c r="JA67" i="5"/>
  <c r="JB67" i="5"/>
  <c r="JC67" i="5"/>
  <c r="JD67" i="5"/>
  <c r="C68" i="5"/>
  <c r="D68" i="5"/>
  <c r="E68" i="5"/>
  <c r="F68" i="5"/>
  <c r="G68" i="5"/>
  <c r="H68" i="5"/>
  <c r="I68" i="5"/>
  <c r="J68" i="5"/>
  <c r="K68" i="5"/>
  <c r="L68" i="5"/>
  <c r="M68" i="5"/>
  <c r="N68" i="5"/>
  <c r="O68" i="5"/>
  <c r="P68" i="5"/>
  <c r="Q68" i="5"/>
  <c r="R68" i="5"/>
  <c r="S68" i="5"/>
  <c r="T68" i="5"/>
  <c r="U68" i="5"/>
  <c r="V68" i="5"/>
  <c r="W68" i="5"/>
  <c r="X68" i="5"/>
  <c r="Y68" i="5"/>
  <c r="Z68" i="5"/>
  <c r="AA68" i="5"/>
  <c r="AB68" i="5"/>
  <c r="AC68" i="5"/>
  <c r="AD68" i="5"/>
  <c r="AE68" i="5"/>
  <c r="AF68" i="5"/>
  <c r="AG68" i="5"/>
  <c r="AH68" i="5"/>
  <c r="AI68" i="5"/>
  <c r="AJ68" i="5"/>
  <c r="AK68" i="5"/>
  <c r="AL68" i="5"/>
  <c r="AM68" i="5"/>
  <c r="AN68" i="5"/>
  <c r="AO68" i="5"/>
  <c r="AP68" i="5"/>
  <c r="AQ68" i="5"/>
  <c r="AR68" i="5"/>
  <c r="AS68" i="5"/>
  <c r="AT68" i="5"/>
  <c r="AU68" i="5"/>
  <c r="AV68" i="5"/>
  <c r="AW68" i="5"/>
  <c r="AX68" i="5"/>
  <c r="AY68" i="5"/>
  <c r="AZ68" i="5"/>
  <c r="BA68" i="5"/>
  <c r="BB68" i="5"/>
  <c r="BC68" i="5"/>
  <c r="BD68" i="5"/>
  <c r="BE68" i="5"/>
  <c r="BF68" i="5"/>
  <c r="BG68" i="5"/>
  <c r="BH68" i="5"/>
  <c r="BI68" i="5"/>
  <c r="BJ68" i="5"/>
  <c r="BK68" i="5"/>
  <c r="BL68" i="5"/>
  <c r="BM68" i="5"/>
  <c r="BN68" i="5"/>
  <c r="BO68" i="5"/>
  <c r="BP68" i="5"/>
  <c r="BQ68" i="5"/>
  <c r="BR68" i="5"/>
  <c r="BS68" i="5"/>
  <c r="BT68" i="5"/>
  <c r="BU68" i="5"/>
  <c r="BV68" i="5"/>
  <c r="BW68" i="5"/>
  <c r="BX68" i="5"/>
  <c r="BY68" i="5"/>
  <c r="BZ68" i="5"/>
  <c r="CA68" i="5"/>
  <c r="CB68" i="5"/>
  <c r="CC68" i="5"/>
  <c r="CD68" i="5"/>
  <c r="CE68" i="5"/>
  <c r="CF68" i="5"/>
  <c r="CG68" i="5"/>
  <c r="CH68" i="5"/>
  <c r="CI68" i="5"/>
  <c r="CJ68" i="5"/>
  <c r="CK68" i="5"/>
  <c r="CL68" i="5"/>
  <c r="CM68" i="5"/>
  <c r="CN68" i="5"/>
  <c r="CO68" i="5"/>
  <c r="CP68" i="5"/>
  <c r="CQ68" i="5"/>
  <c r="CR68" i="5"/>
  <c r="CS68" i="5"/>
  <c r="CT68" i="5"/>
  <c r="CU68" i="5"/>
  <c r="CV68" i="5"/>
  <c r="CW68" i="5"/>
  <c r="CX68" i="5"/>
  <c r="CY68" i="5"/>
  <c r="CZ68" i="5"/>
  <c r="DA68" i="5"/>
  <c r="DB68" i="5"/>
  <c r="DC68" i="5"/>
  <c r="DD68" i="5"/>
  <c r="DE68" i="5"/>
  <c r="DF68" i="5"/>
  <c r="DG68" i="5"/>
  <c r="DH68" i="5"/>
  <c r="DI68" i="5"/>
  <c r="DJ68" i="5"/>
  <c r="DK68" i="5"/>
  <c r="DL68" i="5"/>
  <c r="DM68" i="5"/>
  <c r="DN68" i="5"/>
  <c r="DO68" i="5"/>
  <c r="DP68" i="5"/>
  <c r="DQ68" i="5"/>
  <c r="DR68" i="5"/>
  <c r="DS68" i="5"/>
  <c r="DT68" i="5"/>
  <c r="DU68" i="5"/>
  <c r="DV68" i="5"/>
  <c r="DW68" i="5"/>
  <c r="DX68" i="5"/>
  <c r="DY68" i="5"/>
  <c r="DZ68" i="5"/>
  <c r="EA68" i="5"/>
  <c r="EB68" i="5"/>
  <c r="EC68" i="5"/>
  <c r="ED68" i="5"/>
  <c r="EE68" i="5"/>
  <c r="EF68" i="5"/>
  <c r="EG68" i="5"/>
  <c r="EH68" i="5"/>
  <c r="EI68" i="5"/>
  <c r="EJ68" i="5"/>
  <c r="EK68" i="5"/>
  <c r="EL68" i="5"/>
  <c r="EM68" i="5"/>
  <c r="EN68" i="5"/>
  <c r="EO68" i="5"/>
  <c r="EP68" i="5"/>
  <c r="EQ68" i="5"/>
  <c r="ER68" i="5"/>
  <c r="ES68" i="5"/>
  <c r="ET68" i="5"/>
  <c r="EU68" i="5"/>
  <c r="EV68" i="5"/>
  <c r="EW68" i="5"/>
  <c r="EX68" i="5"/>
  <c r="EY68" i="5"/>
  <c r="EZ68" i="5"/>
  <c r="FA68" i="5"/>
  <c r="FB68" i="5"/>
  <c r="FC68" i="5"/>
  <c r="FD68" i="5"/>
  <c r="FE68" i="5"/>
  <c r="FF68" i="5"/>
  <c r="FG68" i="5"/>
  <c r="FH68" i="5"/>
  <c r="FI68" i="5"/>
  <c r="FJ68" i="5"/>
  <c r="FK68" i="5"/>
  <c r="FL68" i="5"/>
  <c r="FM68" i="5"/>
  <c r="FN68" i="5"/>
  <c r="FO68" i="5"/>
  <c r="FP68" i="5"/>
  <c r="FQ68" i="5"/>
  <c r="FR68" i="5"/>
  <c r="FS68" i="5"/>
  <c r="FT68" i="5"/>
  <c r="FU68" i="5"/>
  <c r="FV68" i="5"/>
  <c r="FW68" i="5"/>
  <c r="FX68" i="5"/>
  <c r="FY68" i="5"/>
  <c r="FZ68" i="5"/>
  <c r="GA68" i="5"/>
  <c r="GB68" i="5"/>
  <c r="GC68" i="5"/>
  <c r="GD68" i="5"/>
  <c r="GE68" i="5"/>
  <c r="GF68" i="5"/>
  <c r="GG68" i="5"/>
  <c r="GH68" i="5"/>
  <c r="GI68" i="5"/>
  <c r="GJ68" i="5"/>
  <c r="GK68" i="5"/>
  <c r="GL68" i="5"/>
  <c r="GM68" i="5"/>
  <c r="GN68" i="5"/>
  <c r="GO68" i="5"/>
  <c r="GP68" i="5"/>
  <c r="GQ68" i="5"/>
  <c r="GR68" i="5"/>
  <c r="GS68" i="5"/>
  <c r="GT68" i="5"/>
  <c r="GU68" i="5"/>
  <c r="GV68" i="5"/>
  <c r="GW68" i="5"/>
  <c r="GX68" i="5"/>
  <c r="GY68" i="5"/>
  <c r="GZ68" i="5"/>
  <c r="HA68" i="5"/>
  <c r="HB68" i="5"/>
  <c r="HC68" i="5"/>
  <c r="HD68" i="5"/>
  <c r="HE68" i="5"/>
  <c r="HF68" i="5"/>
  <c r="HG68" i="5"/>
  <c r="HH68" i="5"/>
  <c r="HI68" i="5"/>
  <c r="HJ68" i="5"/>
  <c r="HK68" i="5"/>
  <c r="HL68" i="5"/>
  <c r="HM68" i="5"/>
  <c r="HN68" i="5"/>
  <c r="HO68" i="5"/>
  <c r="HP68" i="5"/>
  <c r="HQ68" i="5"/>
  <c r="HR68" i="5"/>
  <c r="HS68" i="5"/>
  <c r="HT68" i="5"/>
  <c r="HU68" i="5"/>
  <c r="HV68" i="5"/>
  <c r="HW68" i="5"/>
  <c r="HX68" i="5"/>
  <c r="HY68" i="5"/>
  <c r="HZ68" i="5"/>
  <c r="IA68" i="5"/>
  <c r="IB68" i="5"/>
  <c r="IC68" i="5"/>
  <c r="ID68" i="5"/>
  <c r="IE68" i="5"/>
  <c r="IF68" i="5"/>
  <c r="IG68" i="5"/>
  <c r="IH68" i="5"/>
  <c r="II68" i="5"/>
  <c r="IJ68" i="5"/>
  <c r="IK68" i="5"/>
  <c r="IL68" i="5"/>
  <c r="IM68" i="5"/>
  <c r="IN68" i="5"/>
  <c r="IO68" i="5"/>
  <c r="IP68" i="5"/>
  <c r="IQ68" i="5"/>
  <c r="IR68" i="5"/>
  <c r="IS68" i="5"/>
  <c r="IT68" i="5"/>
  <c r="IU68" i="5"/>
  <c r="IV68" i="5"/>
  <c r="IW68" i="5"/>
  <c r="IX68" i="5"/>
  <c r="IY68" i="5"/>
  <c r="IZ68" i="5"/>
  <c r="JA68" i="5"/>
  <c r="JB68" i="5"/>
  <c r="JC68" i="5"/>
  <c r="JD68" i="5"/>
  <c r="C69" i="5"/>
  <c r="D69" i="5"/>
  <c r="E69" i="5"/>
  <c r="F69" i="5"/>
  <c r="G69" i="5"/>
  <c r="H69" i="5"/>
  <c r="I69" i="5"/>
  <c r="J69" i="5"/>
  <c r="K69" i="5"/>
  <c r="L69" i="5"/>
  <c r="M69" i="5"/>
  <c r="N69" i="5"/>
  <c r="O69" i="5"/>
  <c r="P69" i="5"/>
  <c r="Q69" i="5"/>
  <c r="R69" i="5"/>
  <c r="S69" i="5"/>
  <c r="T69" i="5"/>
  <c r="U69" i="5"/>
  <c r="V69" i="5"/>
  <c r="W69" i="5"/>
  <c r="X69" i="5"/>
  <c r="Y69" i="5"/>
  <c r="Z69" i="5"/>
  <c r="AA69" i="5"/>
  <c r="AB69" i="5"/>
  <c r="AC69" i="5"/>
  <c r="AD69" i="5"/>
  <c r="AE69" i="5"/>
  <c r="AF69" i="5"/>
  <c r="AG69" i="5"/>
  <c r="AH69" i="5"/>
  <c r="AI69" i="5"/>
  <c r="AJ69" i="5"/>
  <c r="AK69" i="5"/>
  <c r="AL69" i="5"/>
  <c r="AM69" i="5"/>
  <c r="AN69" i="5"/>
  <c r="AO69" i="5"/>
  <c r="AP69" i="5"/>
  <c r="AQ69" i="5"/>
  <c r="AR69" i="5"/>
  <c r="AS69" i="5"/>
  <c r="AT69" i="5"/>
  <c r="AU69" i="5"/>
  <c r="AV69" i="5"/>
  <c r="AW69" i="5"/>
  <c r="AX69" i="5"/>
  <c r="AY69" i="5"/>
  <c r="AZ69" i="5"/>
  <c r="BA69" i="5"/>
  <c r="BB69" i="5"/>
  <c r="BC69" i="5"/>
  <c r="BD69" i="5"/>
  <c r="BE69" i="5"/>
  <c r="BF69" i="5"/>
  <c r="BG69" i="5"/>
  <c r="BH69" i="5"/>
  <c r="BI69" i="5"/>
  <c r="BJ69" i="5"/>
  <c r="BK69" i="5"/>
  <c r="BL69" i="5"/>
  <c r="BM69" i="5"/>
  <c r="BN69" i="5"/>
  <c r="BO69" i="5"/>
  <c r="BP69" i="5"/>
  <c r="BQ69" i="5"/>
  <c r="BR69" i="5"/>
  <c r="BS69" i="5"/>
  <c r="BT69" i="5"/>
  <c r="BU69" i="5"/>
  <c r="BV69" i="5"/>
  <c r="BW69" i="5"/>
  <c r="BX69" i="5"/>
  <c r="BY69" i="5"/>
  <c r="BZ69" i="5"/>
  <c r="CA69" i="5"/>
  <c r="CB69" i="5"/>
  <c r="CC69" i="5"/>
  <c r="CD69" i="5"/>
  <c r="CE69" i="5"/>
  <c r="CF69" i="5"/>
  <c r="CG69" i="5"/>
  <c r="CH69" i="5"/>
  <c r="CI69" i="5"/>
  <c r="CJ69" i="5"/>
  <c r="CK69" i="5"/>
  <c r="CL69" i="5"/>
  <c r="CM69" i="5"/>
  <c r="CN69" i="5"/>
  <c r="CO69" i="5"/>
  <c r="CP69" i="5"/>
  <c r="CQ69" i="5"/>
  <c r="CR69" i="5"/>
  <c r="CS69" i="5"/>
  <c r="CT69" i="5"/>
  <c r="CU69" i="5"/>
  <c r="CV69" i="5"/>
  <c r="CW69" i="5"/>
  <c r="CX69" i="5"/>
  <c r="CY69" i="5"/>
  <c r="CZ69" i="5"/>
  <c r="DA69" i="5"/>
  <c r="DB69" i="5"/>
  <c r="DC69" i="5"/>
  <c r="DD69" i="5"/>
  <c r="DE69" i="5"/>
  <c r="DF69" i="5"/>
  <c r="DG69" i="5"/>
  <c r="DH69" i="5"/>
  <c r="DI69" i="5"/>
  <c r="DJ69" i="5"/>
  <c r="DK69" i="5"/>
  <c r="DL69" i="5"/>
  <c r="DM69" i="5"/>
  <c r="DN69" i="5"/>
  <c r="DO69" i="5"/>
  <c r="DP69" i="5"/>
  <c r="DQ69" i="5"/>
  <c r="DR69" i="5"/>
  <c r="DS69" i="5"/>
  <c r="DT69" i="5"/>
  <c r="DU69" i="5"/>
  <c r="DV69" i="5"/>
  <c r="DW69" i="5"/>
  <c r="DX69" i="5"/>
  <c r="DY69" i="5"/>
  <c r="DZ69" i="5"/>
  <c r="EA69" i="5"/>
  <c r="EB69" i="5"/>
  <c r="EC69" i="5"/>
  <c r="ED69" i="5"/>
  <c r="EE69" i="5"/>
  <c r="EF69" i="5"/>
  <c r="EG69" i="5"/>
  <c r="EH69" i="5"/>
  <c r="EI69" i="5"/>
  <c r="EJ69" i="5"/>
  <c r="EK69" i="5"/>
  <c r="EL69" i="5"/>
  <c r="EM69" i="5"/>
  <c r="EN69" i="5"/>
  <c r="EO69" i="5"/>
  <c r="EP69" i="5"/>
  <c r="EQ69" i="5"/>
  <c r="ER69" i="5"/>
  <c r="ES69" i="5"/>
  <c r="ET69" i="5"/>
  <c r="EU69" i="5"/>
  <c r="EV69" i="5"/>
  <c r="EW69" i="5"/>
  <c r="EX69" i="5"/>
  <c r="EY69" i="5"/>
  <c r="EZ69" i="5"/>
  <c r="FA69" i="5"/>
  <c r="FB69" i="5"/>
  <c r="FC69" i="5"/>
  <c r="FD69" i="5"/>
  <c r="FE69" i="5"/>
  <c r="FF69" i="5"/>
  <c r="FG69" i="5"/>
  <c r="FH69" i="5"/>
  <c r="FI69" i="5"/>
  <c r="FJ69" i="5"/>
  <c r="FK69" i="5"/>
  <c r="FL69" i="5"/>
  <c r="FM69" i="5"/>
  <c r="FN69" i="5"/>
  <c r="FO69" i="5"/>
  <c r="FP69" i="5"/>
  <c r="FQ69" i="5"/>
  <c r="FR69" i="5"/>
  <c r="FS69" i="5"/>
  <c r="FT69" i="5"/>
  <c r="FU69" i="5"/>
  <c r="FV69" i="5"/>
  <c r="FW69" i="5"/>
  <c r="FX69" i="5"/>
  <c r="FY69" i="5"/>
  <c r="FZ69" i="5"/>
  <c r="GA69" i="5"/>
  <c r="GB69" i="5"/>
  <c r="GC69" i="5"/>
  <c r="GD69" i="5"/>
  <c r="GE69" i="5"/>
  <c r="GF69" i="5"/>
  <c r="GG69" i="5"/>
  <c r="GH69" i="5"/>
  <c r="GI69" i="5"/>
  <c r="GJ69" i="5"/>
  <c r="GK69" i="5"/>
  <c r="GL69" i="5"/>
  <c r="GM69" i="5"/>
  <c r="GN69" i="5"/>
  <c r="GO69" i="5"/>
  <c r="GP69" i="5"/>
  <c r="GQ69" i="5"/>
  <c r="GR69" i="5"/>
  <c r="GS69" i="5"/>
  <c r="GT69" i="5"/>
  <c r="GU69" i="5"/>
  <c r="GV69" i="5"/>
  <c r="GW69" i="5"/>
  <c r="GX69" i="5"/>
  <c r="GY69" i="5"/>
  <c r="GZ69" i="5"/>
  <c r="HA69" i="5"/>
  <c r="HB69" i="5"/>
  <c r="HC69" i="5"/>
  <c r="HD69" i="5"/>
  <c r="HE69" i="5"/>
  <c r="HF69" i="5"/>
  <c r="HG69" i="5"/>
  <c r="HH69" i="5"/>
  <c r="HI69" i="5"/>
  <c r="HJ69" i="5"/>
  <c r="HK69" i="5"/>
  <c r="HL69" i="5"/>
  <c r="HM69" i="5"/>
  <c r="HN69" i="5"/>
  <c r="HO69" i="5"/>
  <c r="HP69" i="5"/>
  <c r="HQ69" i="5"/>
  <c r="HR69" i="5"/>
  <c r="HS69" i="5"/>
  <c r="HT69" i="5"/>
  <c r="HU69" i="5"/>
  <c r="HV69" i="5"/>
  <c r="HW69" i="5"/>
  <c r="HX69" i="5"/>
  <c r="HY69" i="5"/>
  <c r="HZ69" i="5"/>
  <c r="IA69" i="5"/>
  <c r="IB69" i="5"/>
  <c r="IC69" i="5"/>
  <c r="ID69" i="5"/>
  <c r="IE69" i="5"/>
  <c r="IF69" i="5"/>
  <c r="IG69" i="5"/>
  <c r="IH69" i="5"/>
  <c r="II69" i="5"/>
  <c r="IJ69" i="5"/>
  <c r="IK69" i="5"/>
  <c r="IL69" i="5"/>
  <c r="IM69" i="5"/>
  <c r="IN69" i="5"/>
  <c r="IO69" i="5"/>
  <c r="IP69" i="5"/>
  <c r="IQ69" i="5"/>
  <c r="IR69" i="5"/>
  <c r="IS69" i="5"/>
  <c r="IT69" i="5"/>
  <c r="IU69" i="5"/>
  <c r="IV69" i="5"/>
  <c r="IW69" i="5"/>
  <c r="IX69" i="5"/>
  <c r="IY69" i="5"/>
  <c r="IZ69" i="5"/>
  <c r="JA69" i="5"/>
  <c r="JB69" i="5"/>
  <c r="JC69" i="5"/>
  <c r="JD69" i="5"/>
  <c r="C70" i="5"/>
  <c r="D70" i="5"/>
  <c r="E70" i="5"/>
  <c r="F70" i="5"/>
  <c r="G70" i="5"/>
  <c r="H70" i="5"/>
  <c r="I70" i="5"/>
  <c r="J70" i="5"/>
  <c r="K70" i="5"/>
  <c r="L70" i="5"/>
  <c r="M70" i="5"/>
  <c r="N70" i="5"/>
  <c r="O70" i="5"/>
  <c r="P70" i="5"/>
  <c r="Q70" i="5"/>
  <c r="R70" i="5"/>
  <c r="S70" i="5"/>
  <c r="T70" i="5"/>
  <c r="U70" i="5"/>
  <c r="V70" i="5"/>
  <c r="W70" i="5"/>
  <c r="X70" i="5"/>
  <c r="Y70" i="5"/>
  <c r="Z70" i="5"/>
  <c r="AA70" i="5"/>
  <c r="AB70" i="5"/>
  <c r="AC70" i="5"/>
  <c r="AD70" i="5"/>
  <c r="AE70" i="5"/>
  <c r="AF70" i="5"/>
  <c r="AG70" i="5"/>
  <c r="AH70" i="5"/>
  <c r="AI70" i="5"/>
  <c r="AJ70" i="5"/>
  <c r="AK70" i="5"/>
  <c r="AL70" i="5"/>
  <c r="AM70" i="5"/>
  <c r="AN70" i="5"/>
  <c r="AO70" i="5"/>
  <c r="AP70" i="5"/>
  <c r="AQ70" i="5"/>
  <c r="AR70" i="5"/>
  <c r="AS70" i="5"/>
  <c r="AT70" i="5"/>
  <c r="AU70" i="5"/>
  <c r="AV70" i="5"/>
  <c r="AW70" i="5"/>
  <c r="AX70" i="5"/>
  <c r="AY70" i="5"/>
  <c r="AZ70" i="5"/>
  <c r="BA70" i="5"/>
  <c r="BB70" i="5"/>
  <c r="BC70" i="5"/>
  <c r="BD70" i="5"/>
  <c r="BE70" i="5"/>
  <c r="BF70" i="5"/>
  <c r="BG70" i="5"/>
  <c r="BH70" i="5"/>
  <c r="BI70" i="5"/>
  <c r="BJ70" i="5"/>
  <c r="BK70" i="5"/>
  <c r="BL70" i="5"/>
  <c r="BM70" i="5"/>
  <c r="BN70" i="5"/>
  <c r="BO70" i="5"/>
  <c r="BP70" i="5"/>
  <c r="BQ70" i="5"/>
  <c r="BR70" i="5"/>
  <c r="BS70" i="5"/>
  <c r="BT70" i="5"/>
  <c r="BU70" i="5"/>
  <c r="BV70" i="5"/>
  <c r="BW70" i="5"/>
  <c r="BX70" i="5"/>
  <c r="BY70" i="5"/>
  <c r="BZ70" i="5"/>
  <c r="CA70" i="5"/>
  <c r="CB70" i="5"/>
  <c r="CC70" i="5"/>
  <c r="CD70" i="5"/>
  <c r="CE70" i="5"/>
  <c r="CF70" i="5"/>
  <c r="CG70" i="5"/>
  <c r="CH70" i="5"/>
  <c r="CI70" i="5"/>
  <c r="CJ70" i="5"/>
  <c r="CK70" i="5"/>
  <c r="CL70" i="5"/>
  <c r="CM70" i="5"/>
  <c r="CN70" i="5"/>
  <c r="CO70" i="5"/>
  <c r="CP70" i="5"/>
  <c r="CQ70" i="5"/>
  <c r="CR70" i="5"/>
  <c r="CS70" i="5"/>
  <c r="CT70" i="5"/>
  <c r="CU70" i="5"/>
  <c r="CV70" i="5"/>
  <c r="CW70" i="5"/>
  <c r="CX70" i="5"/>
  <c r="CY70" i="5"/>
  <c r="CZ70" i="5"/>
  <c r="DA70" i="5"/>
  <c r="DB70" i="5"/>
  <c r="DC70" i="5"/>
  <c r="DD70" i="5"/>
  <c r="DE70" i="5"/>
  <c r="DF70" i="5"/>
  <c r="DG70" i="5"/>
  <c r="DH70" i="5"/>
  <c r="DI70" i="5"/>
  <c r="DJ70" i="5"/>
  <c r="DK70" i="5"/>
  <c r="DL70" i="5"/>
  <c r="DM70" i="5"/>
  <c r="DN70" i="5"/>
  <c r="DO70" i="5"/>
  <c r="DP70" i="5"/>
  <c r="DQ70" i="5"/>
  <c r="DR70" i="5"/>
  <c r="DS70" i="5"/>
  <c r="DT70" i="5"/>
  <c r="DU70" i="5"/>
  <c r="DV70" i="5"/>
  <c r="DW70" i="5"/>
  <c r="DX70" i="5"/>
  <c r="DY70" i="5"/>
  <c r="DZ70" i="5"/>
  <c r="EA70" i="5"/>
  <c r="EB70" i="5"/>
  <c r="EC70" i="5"/>
  <c r="ED70" i="5"/>
  <c r="EE70" i="5"/>
  <c r="EF70" i="5"/>
  <c r="EG70" i="5"/>
  <c r="EH70" i="5"/>
  <c r="EI70" i="5"/>
  <c r="EJ70" i="5"/>
  <c r="EK70" i="5"/>
  <c r="EL70" i="5"/>
  <c r="EM70" i="5"/>
  <c r="EN70" i="5"/>
  <c r="EO70" i="5"/>
  <c r="EP70" i="5"/>
  <c r="EQ70" i="5"/>
  <c r="ER70" i="5"/>
  <c r="ES70" i="5"/>
  <c r="ET70" i="5"/>
  <c r="EU70" i="5"/>
  <c r="EV70" i="5"/>
  <c r="EW70" i="5"/>
  <c r="EX70" i="5"/>
  <c r="EY70" i="5"/>
  <c r="EZ70" i="5"/>
  <c r="FA70" i="5"/>
  <c r="FB70" i="5"/>
  <c r="FC70" i="5"/>
  <c r="FD70" i="5"/>
  <c r="FE70" i="5"/>
  <c r="FF70" i="5"/>
  <c r="FG70" i="5"/>
  <c r="FH70" i="5"/>
  <c r="FI70" i="5"/>
  <c r="FJ70" i="5"/>
  <c r="FK70" i="5"/>
  <c r="FL70" i="5"/>
  <c r="FM70" i="5"/>
  <c r="FN70" i="5"/>
  <c r="FO70" i="5"/>
  <c r="FP70" i="5"/>
  <c r="FQ70" i="5"/>
  <c r="FR70" i="5"/>
  <c r="FS70" i="5"/>
  <c r="FT70" i="5"/>
  <c r="FU70" i="5"/>
  <c r="FV70" i="5"/>
  <c r="FW70" i="5"/>
  <c r="FX70" i="5"/>
  <c r="FY70" i="5"/>
  <c r="FZ70" i="5"/>
  <c r="GA70" i="5"/>
  <c r="GB70" i="5"/>
  <c r="GC70" i="5"/>
  <c r="GD70" i="5"/>
  <c r="GE70" i="5"/>
  <c r="GF70" i="5"/>
  <c r="GG70" i="5"/>
  <c r="GH70" i="5"/>
  <c r="GI70" i="5"/>
  <c r="GJ70" i="5"/>
  <c r="GK70" i="5"/>
  <c r="GL70" i="5"/>
  <c r="GM70" i="5"/>
  <c r="GN70" i="5"/>
  <c r="GO70" i="5"/>
  <c r="GP70" i="5"/>
  <c r="GQ70" i="5"/>
  <c r="GR70" i="5"/>
  <c r="GS70" i="5"/>
  <c r="GT70" i="5"/>
  <c r="GU70" i="5"/>
  <c r="GV70" i="5"/>
  <c r="GW70" i="5"/>
  <c r="GX70" i="5"/>
  <c r="GY70" i="5"/>
  <c r="GZ70" i="5"/>
  <c r="HA70" i="5"/>
  <c r="HB70" i="5"/>
  <c r="HC70" i="5"/>
  <c r="HD70" i="5"/>
  <c r="HE70" i="5"/>
  <c r="HF70" i="5"/>
  <c r="HG70" i="5"/>
  <c r="HH70" i="5"/>
  <c r="HI70" i="5"/>
  <c r="HJ70" i="5"/>
  <c r="HK70" i="5"/>
  <c r="HL70" i="5"/>
  <c r="HM70" i="5"/>
  <c r="HN70" i="5"/>
  <c r="HO70" i="5"/>
  <c r="HP70" i="5"/>
  <c r="HQ70" i="5"/>
  <c r="HR70" i="5"/>
  <c r="HS70" i="5"/>
  <c r="HT70" i="5"/>
  <c r="HU70" i="5"/>
  <c r="HV70" i="5"/>
  <c r="HW70" i="5"/>
  <c r="HX70" i="5"/>
  <c r="HY70" i="5"/>
  <c r="HZ70" i="5"/>
  <c r="IA70" i="5"/>
  <c r="IB70" i="5"/>
  <c r="IC70" i="5"/>
  <c r="ID70" i="5"/>
  <c r="IE70" i="5"/>
  <c r="IF70" i="5"/>
  <c r="IG70" i="5"/>
  <c r="IH70" i="5"/>
  <c r="II70" i="5"/>
  <c r="IJ70" i="5"/>
  <c r="IK70" i="5"/>
  <c r="IL70" i="5"/>
  <c r="IM70" i="5"/>
  <c r="IN70" i="5"/>
  <c r="IO70" i="5"/>
  <c r="IP70" i="5"/>
  <c r="IQ70" i="5"/>
  <c r="IR70" i="5"/>
  <c r="IS70" i="5"/>
  <c r="IT70" i="5"/>
  <c r="IU70" i="5"/>
  <c r="IV70" i="5"/>
  <c r="IW70" i="5"/>
  <c r="IX70" i="5"/>
  <c r="IY70" i="5"/>
  <c r="IZ70" i="5"/>
  <c r="JA70" i="5"/>
  <c r="JB70" i="5"/>
  <c r="JC70" i="5"/>
  <c r="JD70" i="5"/>
  <c r="C71" i="5"/>
  <c r="D71" i="5"/>
  <c r="E71" i="5"/>
  <c r="F71" i="5"/>
  <c r="G71" i="5"/>
  <c r="H71" i="5"/>
  <c r="I71" i="5"/>
  <c r="J71" i="5"/>
  <c r="K71" i="5"/>
  <c r="L71" i="5"/>
  <c r="M71" i="5"/>
  <c r="N71" i="5"/>
  <c r="O71" i="5"/>
  <c r="P71" i="5"/>
  <c r="Q71" i="5"/>
  <c r="R71" i="5"/>
  <c r="S71" i="5"/>
  <c r="T71" i="5"/>
  <c r="U71" i="5"/>
  <c r="V71" i="5"/>
  <c r="W71" i="5"/>
  <c r="X71" i="5"/>
  <c r="Y71" i="5"/>
  <c r="Z71" i="5"/>
  <c r="AA71" i="5"/>
  <c r="AB71" i="5"/>
  <c r="AC71" i="5"/>
  <c r="AD71" i="5"/>
  <c r="AE71" i="5"/>
  <c r="AF71" i="5"/>
  <c r="AG71" i="5"/>
  <c r="AH71" i="5"/>
  <c r="AI71" i="5"/>
  <c r="AJ71" i="5"/>
  <c r="AK71" i="5"/>
  <c r="AL71" i="5"/>
  <c r="AM71" i="5"/>
  <c r="AN71" i="5"/>
  <c r="AO71" i="5"/>
  <c r="AP71" i="5"/>
  <c r="AQ71" i="5"/>
  <c r="AR71" i="5"/>
  <c r="AS71" i="5"/>
  <c r="AT71" i="5"/>
  <c r="AU71" i="5"/>
  <c r="AV71" i="5"/>
  <c r="AW71" i="5"/>
  <c r="AX71" i="5"/>
  <c r="AY71" i="5"/>
  <c r="AZ71" i="5"/>
  <c r="BA71" i="5"/>
  <c r="BB71" i="5"/>
  <c r="BC71" i="5"/>
  <c r="BD71" i="5"/>
  <c r="BE71" i="5"/>
  <c r="BF71" i="5"/>
  <c r="BG71" i="5"/>
  <c r="BH71" i="5"/>
  <c r="BI71" i="5"/>
  <c r="BJ71" i="5"/>
  <c r="BK71" i="5"/>
  <c r="BL71" i="5"/>
  <c r="BM71" i="5"/>
  <c r="BN71" i="5"/>
  <c r="BO71" i="5"/>
  <c r="BP71" i="5"/>
  <c r="BQ71" i="5"/>
  <c r="BR71" i="5"/>
  <c r="BS71" i="5"/>
  <c r="BT71" i="5"/>
  <c r="BU71" i="5"/>
  <c r="BV71" i="5"/>
  <c r="BW71" i="5"/>
  <c r="BX71" i="5"/>
  <c r="BY71" i="5"/>
  <c r="BZ71" i="5"/>
  <c r="CA71" i="5"/>
  <c r="CB71" i="5"/>
  <c r="CC71" i="5"/>
  <c r="CD71" i="5"/>
  <c r="CE71" i="5"/>
  <c r="CF71" i="5"/>
  <c r="CG71" i="5"/>
  <c r="CH71" i="5"/>
  <c r="CI71" i="5"/>
  <c r="CJ71" i="5"/>
  <c r="CK71" i="5"/>
  <c r="CL71" i="5"/>
  <c r="CM71" i="5"/>
  <c r="CN71" i="5"/>
  <c r="CO71" i="5"/>
  <c r="CP71" i="5"/>
  <c r="CQ71" i="5"/>
  <c r="CR71" i="5"/>
  <c r="CS71" i="5"/>
  <c r="CT71" i="5"/>
  <c r="CU71" i="5"/>
  <c r="CV71" i="5"/>
  <c r="CW71" i="5"/>
  <c r="CX71" i="5"/>
  <c r="CY71" i="5"/>
  <c r="CZ71" i="5"/>
  <c r="DA71" i="5"/>
  <c r="DB71" i="5"/>
  <c r="DC71" i="5"/>
  <c r="DD71" i="5"/>
  <c r="DE71" i="5"/>
  <c r="DF71" i="5"/>
  <c r="DG71" i="5"/>
  <c r="DH71" i="5"/>
  <c r="DI71" i="5"/>
  <c r="DJ71" i="5"/>
  <c r="DK71" i="5"/>
  <c r="DL71" i="5"/>
  <c r="DM71" i="5"/>
  <c r="DN71" i="5"/>
  <c r="DO71" i="5"/>
  <c r="DP71" i="5"/>
  <c r="DQ71" i="5"/>
  <c r="DR71" i="5"/>
  <c r="DS71" i="5"/>
  <c r="DT71" i="5"/>
  <c r="DU71" i="5"/>
  <c r="DV71" i="5"/>
  <c r="DW71" i="5"/>
  <c r="DX71" i="5"/>
  <c r="DY71" i="5"/>
  <c r="DZ71" i="5"/>
  <c r="EA71" i="5"/>
  <c r="EB71" i="5"/>
  <c r="EC71" i="5"/>
  <c r="ED71" i="5"/>
  <c r="EE71" i="5"/>
  <c r="EF71" i="5"/>
  <c r="EG71" i="5"/>
  <c r="EH71" i="5"/>
  <c r="EI71" i="5"/>
  <c r="EJ71" i="5"/>
  <c r="EK71" i="5"/>
  <c r="EL71" i="5"/>
  <c r="EM71" i="5"/>
  <c r="EN71" i="5"/>
  <c r="EO71" i="5"/>
  <c r="EP71" i="5"/>
  <c r="EQ71" i="5"/>
  <c r="ER71" i="5"/>
  <c r="ES71" i="5"/>
  <c r="ET71" i="5"/>
  <c r="EU71" i="5"/>
  <c r="EV71" i="5"/>
  <c r="EW71" i="5"/>
  <c r="EX71" i="5"/>
  <c r="EY71" i="5"/>
  <c r="EZ71" i="5"/>
  <c r="FA71" i="5"/>
  <c r="FB71" i="5"/>
  <c r="FC71" i="5"/>
  <c r="FD71" i="5"/>
  <c r="FE71" i="5"/>
  <c r="FF71" i="5"/>
  <c r="FG71" i="5"/>
  <c r="FH71" i="5"/>
  <c r="FI71" i="5"/>
  <c r="FJ71" i="5"/>
  <c r="FK71" i="5"/>
  <c r="FL71" i="5"/>
  <c r="FM71" i="5"/>
  <c r="FN71" i="5"/>
  <c r="FO71" i="5"/>
  <c r="FP71" i="5"/>
  <c r="FQ71" i="5"/>
  <c r="FR71" i="5"/>
  <c r="FS71" i="5"/>
  <c r="FT71" i="5"/>
  <c r="FU71" i="5"/>
  <c r="FV71" i="5"/>
  <c r="FW71" i="5"/>
  <c r="FX71" i="5"/>
  <c r="FY71" i="5"/>
  <c r="FZ71" i="5"/>
  <c r="GA71" i="5"/>
  <c r="GB71" i="5"/>
  <c r="GC71" i="5"/>
  <c r="GD71" i="5"/>
  <c r="GE71" i="5"/>
  <c r="GF71" i="5"/>
  <c r="GG71" i="5"/>
  <c r="GH71" i="5"/>
  <c r="GI71" i="5"/>
  <c r="GJ71" i="5"/>
  <c r="GK71" i="5"/>
  <c r="GL71" i="5"/>
  <c r="GM71" i="5"/>
  <c r="GN71" i="5"/>
  <c r="GO71" i="5"/>
  <c r="GP71" i="5"/>
  <c r="GQ71" i="5"/>
  <c r="GR71" i="5"/>
  <c r="GS71" i="5"/>
  <c r="GT71" i="5"/>
  <c r="GU71" i="5"/>
  <c r="GV71" i="5"/>
  <c r="GW71" i="5"/>
  <c r="GX71" i="5"/>
  <c r="GY71" i="5"/>
  <c r="GZ71" i="5"/>
  <c r="HA71" i="5"/>
  <c r="HB71" i="5"/>
  <c r="HC71" i="5"/>
  <c r="HD71" i="5"/>
  <c r="HE71" i="5"/>
  <c r="HF71" i="5"/>
  <c r="HG71" i="5"/>
  <c r="HH71" i="5"/>
  <c r="HI71" i="5"/>
  <c r="HJ71" i="5"/>
  <c r="HK71" i="5"/>
  <c r="HL71" i="5"/>
  <c r="HM71" i="5"/>
  <c r="HN71" i="5"/>
  <c r="HO71" i="5"/>
  <c r="HP71" i="5"/>
  <c r="HQ71" i="5"/>
  <c r="HR71" i="5"/>
  <c r="HS71" i="5"/>
  <c r="HT71" i="5"/>
  <c r="HU71" i="5"/>
  <c r="HV71" i="5"/>
  <c r="HW71" i="5"/>
  <c r="HX71" i="5"/>
  <c r="HY71" i="5"/>
  <c r="HZ71" i="5"/>
  <c r="IA71" i="5"/>
  <c r="IB71" i="5"/>
  <c r="IC71" i="5"/>
  <c r="ID71" i="5"/>
  <c r="IE71" i="5"/>
  <c r="IF71" i="5"/>
  <c r="IG71" i="5"/>
  <c r="IH71" i="5"/>
  <c r="II71" i="5"/>
  <c r="IJ71" i="5"/>
  <c r="IK71" i="5"/>
  <c r="IL71" i="5"/>
  <c r="IM71" i="5"/>
  <c r="IN71" i="5"/>
  <c r="IO71" i="5"/>
  <c r="IP71" i="5"/>
  <c r="IQ71" i="5"/>
  <c r="IR71" i="5"/>
  <c r="IS71" i="5"/>
  <c r="IT71" i="5"/>
  <c r="IU71" i="5"/>
  <c r="IV71" i="5"/>
  <c r="IW71" i="5"/>
  <c r="IX71" i="5"/>
  <c r="IY71" i="5"/>
  <c r="IZ71" i="5"/>
  <c r="JA71" i="5"/>
  <c r="JB71" i="5"/>
  <c r="JC71" i="5"/>
  <c r="JD71" i="5"/>
  <c r="C72" i="5"/>
  <c r="D72" i="5"/>
  <c r="E72" i="5"/>
  <c r="F72" i="5"/>
  <c r="G72" i="5"/>
  <c r="H72" i="5"/>
  <c r="I72" i="5"/>
  <c r="J72" i="5"/>
  <c r="K72" i="5"/>
  <c r="L72" i="5"/>
  <c r="M72" i="5"/>
  <c r="N72" i="5"/>
  <c r="O72" i="5"/>
  <c r="P72" i="5"/>
  <c r="Q72" i="5"/>
  <c r="R72" i="5"/>
  <c r="S72" i="5"/>
  <c r="T72" i="5"/>
  <c r="U72" i="5"/>
  <c r="V72" i="5"/>
  <c r="W72" i="5"/>
  <c r="X72" i="5"/>
  <c r="Y72" i="5"/>
  <c r="Z72" i="5"/>
  <c r="AA72" i="5"/>
  <c r="AB72" i="5"/>
  <c r="AC72" i="5"/>
  <c r="AD72" i="5"/>
  <c r="AE72" i="5"/>
  <c r="AF72" i="5"/>
  <c r="AG72" i="5"/>
  <c r="AH72" i="5"/>
  <c r="AI72" i="5"/>
  <c r="AJ72" i="5"/>
  <c r="AK72" i="5"/>
  <c r="AL72" i="5"/>
  <c r="AM72" i="5"/>
  <c r="AN72" i="5"/>
  <c r="AO72" i="5"/>
  <c r="AP72" i="5"/>
  <c r="AQ72" i="5"/>
  <c r="AR72" i="5"/>
  <c r="AS72" i="5"/>
  <c r="AT72" i="5"/>
  <c r="AU72" i="5"/>
  <c r="AV72" i="5"/>
  <c r="AW72" i="5"/>
  <c r="AX72" i="5"/>
  <c r="AY72" i="5"/>
  <c r="AZ72" i="5"/>
  <c r="BA72" i="5"/>
  <c r="BB72" i="5"/>
  <c r="BC72" i="5"/>
  <c r="BD72" i="5"/>
  <c r="BE72" i="5"/>
  <c r="BF72" i="5"/>
  <c r="BG72" i="5"/>
  <c r="BH72" i="5"/>
  <c r="BI72" i="5"/>
  <c r="BJ72" i="5"/>
  <c r="BK72" i="5"/>
  <c r="BL72" i="5"/>
  <c r="BM72" i="5"/>
  <c r="BN72" i="5"/>
  <c r="BO72" i="5"/>
  <c r="BP72" i="5"/>
  <c r="BQ72" i="5"/>
  <c r="BR72" i="5"/>
  <c r="BS72" i="5"/>
  <c r="BT72" i="5"/>
  <c r="BU72" i="5"/>
  <c r="BV72" i="5"/>
  <c r="BW72" i="5"/>
  <c r="BX72" i="5"/>
  <c r="BY72" i="5"/>
  <c r="BZ72" i="5"/>
  <c r="CA72" i="5"/>
  <c r="CB72" i="5"/>
  <c r="CC72" i="5"/>
  <c r="CD72" i="5"/>
  <c r="CE72" i="5"/>
  <c r="CF72" i="5"/>
  <c r="CG72" i="5"/>
  <c r="CH72" i="5"/>
  <c r="CI72" i="5"/>
  <c r="CJ72" i="5"/>
  <c r="CK72" i="5"/>
  <c r="CL72" i="5"/>
  <c r="CM72" i="5"/>
  <c r="CN72" i="5"/>
  <c r="CO72" i="5"/>
  <c r="CP72" i="5"/>
  <c r="CQ72" i="5"/>
  <c r="CR72" i="5"/>
  <c r="CS72" i="5"/>
  <c r="CT72" i="5"/>
  <c r="CU72" i="5"/>
  <c r="CV72" i="5"/>
  <c r="CW72" i="5"/>
  <c r="CX72" i="5"/>
  <c r="CY72" i="5"/>
  <c r="CZ72" i="5"/>
  <c r="DA72" i="5"/>
  <c r="DB72" i="5"/>
  <c r="DC72" i="5"/>
  <c r="DD72" i="5"/>
  <c r="DE72" i="5"/>
  <c r="DF72" i="5"/>
  <c r="DG72" i="5"/>
  <c r="DH72" i="5"/>
  <c r="DI72" i="5"/>
  <c r="DJ72" i="5"/>
  <c r="DK72" i="5"/>
  <c r="DL72" i="5"/>
  <c r="DM72" i="5"/>
  <c r="DN72" i="5"/>
  <c r="DO72" i="5"/>
  <c r="DP72" i="5"/>
  <c r="DQ72" i="5"/>
  <c r="DR72" i="5"/>
  <c r="DS72" i="5"/>
  <c r="DT72" i="5"/>
  <c r="DU72" i="5"/>
  <c r="DV72" i="5"/>
  <c r="DW72" i="5"/>
  <c r="DX72" i="5"/>
  <c r="DY72" i="5"/>
  <c r="DZ72" i="5"/>
  <c r="EA72" i="5"/>
  <c r="EB72" i="5"/>
  <c r="EC72" i="5"/>
  <c r="ED72" i="5"/>
  <c r="EE72" i="5"/>
  <c r="EF72" i="5"/>
  <c r="EG72" i="5"/>
  <c r="EH72" i="5"/>
  <c r="EI72" i="5"/>
  <c r="EJ72" i="5"/>
  <c r="EK72" i="5"/>
  <c r="EL72" i="5"/>
  <c r="EM72" i="5"/>
  <c r="EN72" i="5"/>
  <c r="EO72" i="5"/>
  <c r="EP72" i="5"/>
  <c r="EQ72" i="5"/>
  <c r="ER72" i="5"/>
  <c r="ES72" i="5"/>
  <c r="ET72" i="5"/>
  <c r="EU72" i="5"/>
  <c r="EV72" i="5"/>
  <c r="EW72" i="5"/>
  <c r="EX72" i="5"/>
  <c r="EY72" i="5"/>
  <c r="EZ72" i="5"/>
  <c r="FA72" i="5"/>
  <c r="FB72" i="5"/>
  <c r="FC72" i="5"/>
  <c r="FD72" i="5"/>
  <c r="FE72" i="5"/>
  <c r="FF72" i="5"/>
  <c r="FG72" i="5"/>
  <c r="FH72" i="5"/>
  <c r="FI72" i="5"/>
  <c r="FJ72" i="5"/>
  <c r="FK72" i="5"/>
  <c r="FL72" i="5"/>
  <c r="FM72" i="5"/>
  <c r="FN72" i="5"/>
  <c r="FO72" i="5"/>
  <c r="FP72" i="5"/>
  <c r="FQ72" i="5"/>
  <c r="FR72" i="5"/>
  <c r="FS72" i="5"/>
  <c r="FT72" i="5"/>
  <c r="FU72" i="5"/>
  <c r="FV72" i="5"/>
  <c r="FW72" i="5"/>
  <c r="FX72" i="5"/>
  <c r="FY72" i="5"/>
  <c r="FZ72" i="5"/>
  <c r="GA72" i="5"/>
  <c r="GB72" i="5"/>
  <c r="GC72" i="5"/>
  <c r="GD72" i="5"/>
  <c r="GE72" i="5"/>
  <c r="GF72" i="5"/>
  <c r="GG72" i="5"/>
  <c r="GH72" i="5"/>
  <c r="GI72" i="5"/>
  <c r="GJ72" i="5"/>
  <c r="GK72" i="5"/>
  <c r="GL72" i="5"/>
  <c r="GM72" i="5"/>
  <c r="GN72" i="5"/>
  <c r="GO72" i="5"/>
  <c r="GP72" i="5"/>
  <c r="GQ72" i="5"/>
  <c r="GR72" i="5"/>
  <c r="GS72" i="5"/>
  <c r="GT72" i="5"/>
  <c r="GU72" i="5"/>
  <c r="GV72" i="5"/>
  <c r="GW72" i="5"/>
  <c r="GX72" i="5"/>
  <c r="GY72" i="5"/>
  <c r="GZ72" i="5"/>
  <c r="HA72" i="5"/>
  <c r="HB72" i="5"/>
  <c r="HC72" i="5"/>
  <c r="HD72" i="5"/>
  <c r="HE72" i="5"/>
  <c r="HF72" i="5"/>
  <c r="HG72" i="5"/>
  <c r="HH72" i="5"/>
  <c r="HI72" i="5"/>
  <c r="HJ72" i="5"/>
  <c r="HK72" i="5"/>
  <c r="HL72" i="5"/>
  <c r="HM72" i="5"/>
  <c r="HN72" i="5"/>
  <c r="HO72" i="5"/>
  <c r="HP72" i="5"/>
  <c r="HQ72" i="5"/>
  <c r="HR72" i="5"/>
  <c r="HS72" i="5"/>
  <c r="HT72" i="5"/>
  <c r="HU72" i="5"/>
  <c r="HV72" i="5"/>
  <c r="HW72" i="5"/>
  <c r="HX72" i="5"/>
  <c r="HY72" i="5"/>
  <c r="HZ72" i="5"/>
  <c r="IA72" i="5"/>
  <c r="IB72" i="5"/>
  <c r="IC72" i="5"/>
  <c r="ID72" i="5"/>
  <c r="IE72" i="5"/>
  <c r="IF72" i="5"/>
  <c r="IG72" i="5"/>
  <c r="IH72" i="5"/>
  <c r="II72" i="5"/>
  <c r="IJ72" i="5"/>
  <c r="IK72" i="5"/>
  <c r="IL72" i="5"/>
  <c r="IM72" i="5"/>
  <c r="IN72" i="5"/>
  <c r="IO72" i="5"/>
  <c r="IP72" i="5"/>
  <c r="IQ72" i="5"/>
  <c r="IR72" i="5"/>
  <c r="IS72" i="5"/>
  <c r="IT72" i="5"/>
  <c r="IU72" i="5"/>
  <c r="IV72" i="5"/>
  <c r="IW72" i="5"/>
  <c r="IX72" i="5"/>
  <c r="IY72" i="5"/>
  <c r="IZ72" i="5"/>
  <c r="JA72" i="5"/>
  <c r="JB72" i="5"/>
  <c r="JC72" i="5"/>
  <c r="JD72" i="5"/>
  <c r="C73" i="5"/>
  <c r="D73" i="5"/>
  <c r="E73" i="5"/>
  <c r="F73" i="5"/>
  <c r="G73" i="5"/>
  <c r="H73" i="5"/>
  <c r="I73" i="5"/>
  <c r="J73" i="5"/>
  <c r="K73" i="5"/>
  <c r="L73" i="5"/>
  <c r="M73" i="5"/>
  <c r="N73" i="5"/>
  <c r="O73" i="5"/>
  <c r="P73" i="5"/>
  <c r="Q73" i="5"/>
  <c r="R73" i="5"/>
  <c r="S73" i="5"/>
  <c r="T73" i="5"/>
  <c r="U73" i="5"/>
  <c r="V73" i="5"/>
  <c r="W73" i="5"/>
  <c r="X73" i="5"/>
  <c r="Y73" i="5"/>
  <c r="Z73" i="5"/>
  <c r="AA73" i="5"/>
  <c r="AB73" i="5"/>
  <c r="AC73" i="5"/>
  <c r="AD73" i="5"/>
  <c r="AE73" i="5"/>
  <c r="AF73" i="5"/>
  <c r="AG73" i="5"/>
  <c r="AH73" i="5"/>
  <c r="AI73" i="5"/>
  <c r="AJ73" i="5"/>
  <c r="AK73" i="5"/>
  <c r="AL73" i="5"/>
  <c r="AM73" i="5"/>
  <c r="AN73" i="5"/>
  <c r="AO73" i="5"/>
  <c r="AP73" i="5"/>
  <c r="AQ73" i="5"/>
  <c r="AR73" i="5"/>
  <c r="AS73" i="5"/>
  <c r="AT73" i="5"/>
  <c r="AU73" i="5"/>
  <c r="AV73" i="5"/>
  <c r="AW73" i="5"/>
  <c r="AX73" i="5"/>
  <c r="AY73" i="5"/>
  <c r="AZ73" i="5"/>
  <c r="BA73" i="5"/>
  <c r="BB73" i="5"/>
  <c r="BC73" i="5"/>
  <c r="BD73" i="5"/>
  <c r="BE73" i="5"/>
  <c r="BF73" i="5"/>
  <c r="BG73" i="5"/>
  <c r="BH73" i="5"/>
  <c r="BI73" i="5"/>
  <c r="BJ73" i="5"/>
  <c r="BK73" i="5"/>
  <c r="BL73" i="5"/>
  <c r="BM73" i="5"/>
  <c r="BN73" i="5"/>
  <c r="BO73" i="5"/>
  <c r="BP73" i="5"/>
  <c r="BQ73" i="5"/>
  <c r="BR73" i="5"/>
  <c r="BS73" i="5"/>
  <c r="BT73" i="5"/>
  <c r="BU73" i="5"/>
  <c r="BV73" i="5"/>
  <c r="BW73" i="5"/>
  <c r="BX73" i="5"/>
  <c r="BY73" i="5"/>
  <c r="BZ73" i="5"/>
  <c r="CA73" i="5"/>
  <c r="CB73" i="5"/>
  <c r="CC73" i="5"/>
  <c r="CD73" i="5"/>
  <c r="CE73" i="5"/>
  <c r="CF73" i="5"/>
  <c r="CG73" i="5"/>
  <c r="CH73" i="5"/>
  <c r="CI73" i="5"/>
  <c r="CJ73" i="5"/>
  <c r="CK73" i="5"/>
  <c r="CL73" i="5"/>
  <c r="CM73" i="5"/>
  <c r="CN73" i="5"/>
  <c r="CO73" i="5"/>
  <c r="CP73" i="5"/>
  <c r="CQ73" i="5"/>
  <c r="CR73" i="5"/>
  <c r="CS73" i="5"/>
  <c r="CT73" i="5"/>
  <c r="CU73" i="5"/>
  <c r="CV73" i="5"/>
  <c r="CW73" i="5"/>
  <c r="CX73" i="5"/>
  <c r="CY73" i="5"/>
  <c r="CZ73" i="5"/>
  <c r="DA73" i="5"/>
  <c r="DB73" i="5"/>
  <c r="DC73" i="5"/>
  <c r="DD73" i="5"/>
  <c r="DE73" i="5"/>
  <c r="DF73" i="5"/>
  <c r="DG73" i="5"/>
  <c r="DH73" i="5"/>
  <c r="DI73" i="5"/>
  <c r="DJ73" i="5"/>
  <c r="DK73" i="5"/>
  <c r="DL73" i="5"/>
  <c r="DM73" i="5"/>
  <c r="DN73" i="5"/>
  <c r="DO73" i="5"/>
  <c r="DP73" i="5"/>
  <c r="DQ73" i="5"/>
  <c r="DR73" i="5"/>
  <c r="DS73" i="5"/>
  <c r="DT73" i="5"/>
  <c r="DU73" i="5"/>
  <c r="DV73" i="5"/>
  <c r="DW73" i="5"/>
  <c r="DX73" i="5"/>
  <c r="DY73" i="5"/>
  <c r="DZ73" i="5"/>
  <c r="EA73" i="5"/>
  <c r="EB73" i="5"/>
  <c r="EC73" i="5"/>
  <c r="ED73" i="5"/>
  <c r="EE73" i="5"/>
  <c r="EF73" i="5"/>
  <c r="EG73" i="5"/>
  <c r="EH73" i="5"/>
  <c r="EI73" i="5"/>
  <c r="EJ73" i="5"/>
  <c r="EK73" i="5"/>
  <c r="EL73" i="5"/>
  <c r="EM73" i="5"/>
  <c r="EN73" i="5"/>
  <c r="EO73" i="5"/>
  <c r="EP73" i="5"/>
  <c r="EQ73" i="5"/>
  <c r="ER73" i="5"/>
  <c r="ES73" i="5"/>
  <c r="ET73" i="5"/>
  <c r="EU73" i="5"/>
  <c r="EV73" i="5"/>
  <c r="EW73" i="5"/>
  <c r="EX73" i="5"/>
  <c r="EY73" i="5"/>
  <c r="EZ73" i="5"/>
  <c r="FA73" i="5"/>
  <c r="FB73" i="5"/>
  <c r="FC73" i="5"/>
  <c r="FD73" i="5"/>
  <c r="FE73" i="5"/>
  <c r="FF73" i="5"/>
  <c r="FG73" i="5"/>
  <c r="FH73" i="5"/>
  <c r="FI73" i="5"/>
  <c r="FJ73" i="5"/>
  <c r="FK73" i="5"/>
  <c r="FL73" i="5"/>
  <c r="FM73" i="5"/>
  <c r="FN73" i="5"/>
  <c r="FO73" i="5"/>
  <c r="FP73" i="5"/>
  <c r="FQ73" i="5"/>
  <c r="FR73" i="5"/>
  <c r="FS73" i="5"/>
  <c r="FT73" i="5"/>
  <c r="FU73" i="5"/>
  <c r="FV73" i="5"/>
  <c r="FW73" i="5"/>
  <c r="FX73" i="5"/>
  <c r="FY73" i="5"/>
  <c r="FZ73" i="5"/>
  <c r="GA73" i="5"/>
  <c r="GB73" i="5"/>
  <c r="GC73" i="5"/>
  <c r="GD73" i="5"/>
  <c r="GE73" i="5"/>
  <c r="GF73" i="5"/>
  <c r="GG73" i="5"/>
  <c r="GH73" i="5"/>
  <c r="GI73" i="5"/>
  <c r="GJ73" i="5"/>
  <c r="GK73" i="5"/>
  <c r="GL73" i="5"/>
  <c r="GM73" i="5"/>
  <c r="GN73" i="5"/>
  <c r="GO73" i="5"/>
  <c r="GP73" i="5"/>
  <c r="GQ73" i="5"/>
  <c r="GR73" i="5"/>
  <c r="GS73" i="5"/>
  <c r="GT73" i="5"/>
  <c r="GU73" i="5"/>
  <c r="GV73" i="5"/>
  <c r="GW73" i="5"/>
  <c r="GX73" i="5"/>
  <c r="GY73" i="5"/>
  <c r="GZ73" i="5"/>
  <c r="HA73" i="5"/>
  <c r="HB73" i="5"/>
  <c r="HC73" i="5"/>
  <c r="HD73" i="5"/>
  <c r="HE73" i="5"/>
  <c r="HF73" i="5"/>
  <c r="HG73" i="5"/>
  <c r="HH73" i="5"/>
  <c r="HI73" i="5"/>
  <c r="HJ73" i="5"/>
  <c r="HK73" i="5"/>
  <c r="HL73" i="5"/>
  <c r="HM73" i="5"/>
  <c r="HN73" i="5"/>
  <c r="HO73" i="5"/>
  <c r="HP73" i="5"/>
  <c r="HQ73" i="5"/>
  <c r="HR73" i="5"/>
  <c r="HS73" i="5"/>
  <c r="HT73" i="5"/>
  <c r="HU73" i="5"/>
  <c r="HV73" i="5"/>
  <c r="HW73" i="5"/>
  <c r="HX73" i="5"/>
  <c r="HY73" i="5"/>
  <c r="HZ73" i="5"/>
  <c r="IA73" i="5"/>
  <c r="IB73" i="5"/>
  <c r="IC73" i="5"/>
  <c r="ID73" i="5"/>
  <c r="IE73" i="5"/>
  <c r="IF73" i="5"/>
  <c r="IG73" i="5"/>
  <c r="IH73" i="5"/>
  <c r="II73" i="5"/>
  <c r="IJ73" i="5"/>
  <c r="IK73" i="5"/>
  <c r="IL73" i="5"/>
  <c r="IM73" i="5"/>
  <c r="IN73" i="5"/>
  <c r="IO73" i="5"/>
  <c r="IP73" i="5"/>
  <c r="IQ73" i="5"/>
  <c r="IR73" i="5"/>
  <c r="IS73" i="5"/>
  <c r="IT73" i="5"/>
  <c r="IU73" i="5"/>
  <c r="IV73" i="5"/>
  <c r="IW73" i="5"/>
  <c r="IX73" i="5"/>
  <c r="IY73" i="5"/>
  <c r="IZ73" i="5"/>
  <c r="JA73" i="5"/>
  <c r="JB73" i="5"/>
  <c r="JC73" i="5"/>
  <c r="JD73" i="5"/>
  <c r="C74" i="5"/>
  <c r="D74" i="5"/>
  <c r="E74" i="5"/>
  <c r="F74" i="5"/>
  <c r="G74" i="5"/>
  <c r="H74" i="5"/>
  <c r="I74" i="5"/>
  <c r="J74" i="5"/>
  <c r="K74" i="5"/>
  <c r="L74" i="5"/>
  <c r="M74" i="5"/>
  <c r="N74" i="5"/>
  <c r="O74" i="5"/>
  <c r="P74" i="5"/>
  <c r="Q74" i="5"/>
  <c r="R74" i="5"/>
  <c r="S74" i="5"/>
  <c r="T74" i="5"/>
  <c r="U74" i="5"/>
  <c r="V74" i="5"/>
  <c r="W74" i="5"/>
  <c r="X74" i="5"/>
  <c r="Y74" i="5"/>
  <c r="Z74" i="5"/>
  <c r="AA74" i="5"/>
  <c r="AB74" i="5"/>
  <c r="AC74" i="5"/>
  <c r="AD74" i="5"/>
  <c r="AE74" i="5"/>
  <c r="AF74" i="5"/>
  <c r="AG74" i="5"/>
  <c r="AH74" i="5"/>
  <c r="AI74" i="5"/>
  <c r="AJ74" i="5"/>
  <c r="AK74" i="5"/>
  <c r="AL74" i="5"/>
  <c r="AM74" i="5"/>
  <c r="AN74" i="5"/>
  <c r="AO74" i="5"/>
  <c r="AP74" i="5"/>
  <c r="AQ74" i="5"/>
  <c r="AR74" i="5"/>
  <c r="AS74" i="5"/>
  <c r="AT74" i="5"/>
  <c r="AU74" i="5"/>
  <c r="AV74" i="5"/>
  <c r="AW74" i="5"/>
  <c r="AX74" i="5"/>
  <c r="AY74" i="5"/>
  <c r="AZ74" i="5"/>
  <c r="BA74" i="5"/>
  <c r="BB74" i="5"/>
  <c r="BC74" i="5"/>
  <c r="BD74" i="5"/>
  <c r="BE74" i="5"/>
  <c r="BF74" i="5"/>
  <c r="BG74" i="5"/>
  <c r="BH74" i="5"/>
  <c r="BI74" i="5"/>
  <c r="BJ74" i="5"/>
  <c r="BK74" i="5"/>
  <c r="BL74" i="5"/>
  <c r="BM74" i="5"/>
  <c r="BN74" i="5"/>
  <c r="BO74" i="5"/>
  <c r="BP74" i="5"/>
  <c r="BQ74" i="5"/>
  <c r="BR74" i="5"/>
  <c r="BS74" i="5"/>
  <c r="BT74" i="5"/>
  <c r="BU74" i="5"/>
  <c r="BV74" i="5"/>
  <c r="BW74" i="5"/>
  <c r="BX74" i="5"/>
  <c r="BY74" i="5"/>
  <c r="BZ74" i="5"/>
  <c r="CA74" i="5"/>
  <c r="CB74" i="5"/>
  <c r="CC74" i="5"/>
  <c r="CD74" i="5"/>
  <c r="CE74" i="5"/>
  <c r="CF74" i="5"/>
  <c r="CG74" i="5"/>
  <c r="CH74" i="5"/>
  <c r="CI74" i="5"/>
  <c r="CJ74" i="5"/>
  <c r="CK74" i="5"/>
  <c r="CL74" i="5"/>
  <c r="CM74" i="5"/>
  <c r="CN74" i="5"/>
  <c r="CO74" i="5"/>
  <c r="CP74" i="5"/>
  <c r="CQ74" i="5"/>
  <c r="CR74" i="5"/>
  <c r="CS74" i="5"/>
  <c r="CT74" i="5"/>
  <c r="CU74" i="5"/>
  <c r="CV74" i="5"/>
  <c r="CW74" i="5"/>
  <c r="CX74" i="5"/>
  <c r="CY74" i="5"/>
  <c r="CZ74" i="5"/>
  <c r="DA74" i="5"/>
  <c r="DB74" i="5"/>
  <c r="DC74" i="5"/>
  <c r="DD74" i="5"/>
  <c r="DE74" i="5"/>
  <c r="DF74" i="5"/>
  <c r="DG74" i="5"/>
  <c r="DH74" i="5"/>
  <c r="DI74" i="5"/>
  <c r="DJ74" i="5"/>
  <c r="DK74" i="5"/>
  <c r="DL74" i="5"/>
  <c r="DM74" i="5"/>
  <c r="DN74" i="5"/>
  <c r="DO74" i="5"/>
  <c r="DP74" i="5"/>
  <c r="DQ74" i="5"/>
  <c r="DR74" i="5"/>
  <c r="DS74" i="5"/>
  <c r="DT74" i="5"/>
  <c r="DU74" i="5"/>
  <c r="DV74" i="5"/>
  <c r="DW74" i="5"/>
  <c r="DX74" i="5"/>
  <c r="DY74" i="5"/>
  <c r="DZ74" i="5"/>
  <c r="EA74" i="5"/>
  <c r="EB74" i="5"/>
  <c r="EC74" i="5"/>
  <c r="ED74" i="5"/>
  <c r="EE74" i="5"/>
  <c r="EF74" i="5"/>
  <c r="EG74" i="5"/>
  <c r="EH74" i="5"/>
  <c r="EI74" i="5"/>
  <c r="EJ74" i="5"/>
  <c r="EK74" i="5"/>
  <c r="EL74" i="5"/>
  <c r="EM74" i="5"/>
  <c r="EN74" i="5"/>
  <c r="EO74" i="5"/>
  <c r="EP74" i="5"/>
  <c r="EQ74" i="5"/>
  <c r="ER74" i="5"/>
  <c r="ES74" i="5"/>
  <c r="ET74" i="5"/>
  <c r="EU74" i="5"/>
  <c r="EV74" i="5"/>
  <c r="EW74" i="5"/>
  <c r="EX74" i="5"/>
  <c r="EY74" i="5"/>
  <c r="EZ74" i="5"/>
  <c r="FA74" i="5"/>
  <c r="FB74" i="5"/>
  <c r="FC74" i="5"/>
  <c r="FD74" i="5"/>
  <c r="FE74" i="5"/>
  <c r="FF74" i="5"/>
  <c r="FG74" i="5"/>
  <c r="FH74" i="5"/>
  <c r="FI74" i="5"/>
  <c r="FJ74" i="5"/>
  <c r="FK74" i="5"/>
  <c r="FL74" i="5"/>
  <c r="FM74" i="5"/>
  <c r="FN74" i="5"/>
  <c r="FO74" i="5"/>
  <c r="FP74" i="5"/>
  <c r="FQ74" i="5"/>
  <c r="FR74" i="5"/>
  <c r="FS74" i="5"/>
  <c r="FT74" i="5"/>
  <c r="FU74" i="5"/>
  <c r="FV74" i="5"/>
  <c r="FW74" i="5"/>
  <c r="FX74" i="5"/>
  <c r="FY74" i="5"/>
  <c r="FZ74" i="5"/>
  <c r="GA74" i="5"/>
  <c r="GB74" i="5"/>
  <c r="GC74" i="5"/>
  <c r="GD74" i="5"/>
  <c r="GE74" i="5"/>
  <c r="GF74" i="5"/>
  <c r="GG74" i="5"/>
  <c r="GH74" i="5"/>
  <c r="GI74" i="5"/>
  <c r="GJ74" i="5"/>
  <c r="GK74" i="5"/>
  <c r="GL74" i="5"/>
  <c r="GM74" i="5"/>
  <c r="GN74" i="5"/>
  <c r="GO74" i="5"/>
  <c r="GP74" i="5"/>
  <c r="GQ74" i="5"/>
  <c r="GR74" i="5"/>
  <c r="GS74" i="5"/>
  <c r="GT74" i="5"/>
  <c r="GU74" i="5"/>
  <c r="GV74" i="5"/>
  <c r="GW74" i="5"/>
  <c r="GX74" i="5"/>
  <c r="GY74" i="5"/>
  <c r="GZ74" i="5"/>
  <c r="HA74" i="5"/>
  <c r="HB74" i="5"/>
  <c r="HC74" i="5"/>
  <c r="HD74" i="5"/>
  <c r="HE74" i="5"/>
  <c r="HF74" i="5"/>
  <c r="HG74" i="5"/>
  <c r="HH74" i="5"/>
  <c r="HI74" i="5"/>
  <c r="HJ74" i="5"/>
  <c r="HK74" i="5"/>
  <c r="HL74" i="5"/>
  <c r="HM74" i="5"/>
  <c r="HN74" i="5"/>
  <c r="HO74" i="5"/>
  <c r="HP74" i="5"/>
  <c r="HQ74" i="5"/>
  <c r="HR74" i="5"/>
  <c r="HS74" i="5"/>
  <c r="HT74" i="5"/>
  <c r="HU74" i="5"/>
  <c r="HV74" i="5"/>
  <c r="HW74" i="5"/>
  <c r="HX74" i="5"/>
  <c r="HY74" i="5"/>
  <c r="HZ74" i="5"/>
  <c r="IA74" i="5"/>
  <c r="IB74" i="5"/>
  <c r="IC74" i="5"/>
  <c r="ID74" i="5"/>
  <c r="IE74" i="5"/>
  <c r="IF74" i="5"/>
  <c r="IG74" i="5"/>
  <c r="IH74" i="5"/>
  <c r="II74" i="5"/>
  <c r="IJ74" i="5"/>
  <c r="IK74" i="5"/>
  <c r="IL74" i="5"/>
  <c r="IM74" i="5"/>
  <c r="IN74" i="5"/>
  <c r="IO74" i="5"/>
  <c r="IP74" i="5"/>
  <c r="IQ74" i="5"/>
  <c r="IR74" i="5"/>
  <c r="IS74" i="5"/>
  <c r="IT74" i="5"/>
  <c r="IU74" i="5"/>
  <c r="IV74" i="5"/>
  <c r="IW74" i="5"/>
  <c r="IX74" i="5"/>
  <c r="IY74" i="5"/>
  <c r="IZ74" i="5"/>
  <c r="JA74" i="5"/>
  <c r="JB74" i="5"/>
  <c r="JC74" i="5"/>
  <c r="JD74" i="5"/>
  <c r="C75" i="5"/>
  <c r="D75" i="5"/>
  <c r="E75" i="5"/>
  <c r="F75" i="5"/>
  <c r="G75" i="5"/>
  <c r="H75" i="5"/>
  <c r="I75" i="5"/>
  <c r="J75" i="5"/>
  <c r="K75" i="5"/>
  <c r="L75" i="5"/>
  <c r="M75" i="5"/>
  <c r="N75" i="5"/>
  <c r="O75" i="5"/>
  <c r="P75" i="5"/>
  <c r="Q75" i="5"/>
  <c r="R75" i="5"/>
  <c r="S75" i="5"/>
  <c r="T75" i="5"/>
  <c r="U75" i="5"/>
  <c r="V75" i="5"/>
  <c r="W75" i="5"/>
  <c r="X75" i="5"/>
  <c r="Y75" i="5"/>
  <c r="Z75" i="5"/>
  <c r="AA75" i="5"/>
  <c r="AB75" i="5"/>
  <c r="AC75" i="5"/>
  <c r="AD75" i="5"/>
  <c r="AE75" i="5"/>
  <c r="AF75" i="5"/>
  <c r="AG75" i="5"/>
  <c r="AH75" i="5"/>
  <c r="AI75" i="5"/>
  <c r="AJ75" i="5"/>
  <c r="AK75" i="5"/>
  <c r="AL75" i="5"/>
  <c r="AM75" i="5"/>
  <c r="AN75" i="5"/>
  <c r="AO75" i="5"/>
  <c r="AP75" i="5"/>
  <c r="AQ75" i="5"/>
  <c r="AR75" i="5"/>
  <c r="AS75" i="5"/>
  <c r="AT75" i="5"/>
  <c r="AU75" i="5"/>
  <c r="AV75" i="5"/>
  <c r="AW75" i="5"/>
  <c r="AX75" i="5"/>
  <c r="AY75" i="5"/>
  <c r="AZ75" i="5"/>
  <c r="BA75" i="5"/>
  <c r="BB75" i="5"/>
  <c r="BC75" i="5"/>
  <c r="BD75" i="5"/>
  <c r="BE75" i="5"/>
  <c r="BF75" i="5"/>
  <c r="BG75" i="5"/>
  <c r="BH75" i="5"/>
  <c r="BI75" i="5"/>
  <c r="BJ75" i="5"/>
  <c r="BK75" i="5"/>
  <c r="BL75" i="5"/>
  <c r="BM75" i="5"/>
  <c r="BN75" i="5"/>
  <c r="BO75" i="5"/>
  <c r="BP75" i="5"/>
  <c r="BQ75" i="5"/>
  <c r="BR75" i="5"/>
  <c r="BS75" i="5"/>
  <c r="BT75" i="5"/>
  <c r="BU75" i="5"/>
  <c r="BV75" i="5"/>
  <c r="BW75" i="5"/>
  <c r="BX75" i="5"/>
  <c r="BY75" i="5"/>
  <c r="BZ75" i="5"/>
  <c r="CA75" i="5"/>
  <c r="CB75" i="5"/>
  <c r="CC75" i="5"/>
  <c r="CD75" i="5"/>
  <c r="CE75" i="5"/>
  <c r="CF75" i="5"/>
  <c r="CG75" i="5"/>
  <c r="CH75" i="5"/>
  <c r="CI75" i="5"/>
  <c r="CJ75" i="5"/>
  <c r="CK75" i="5"/>
  <c r="CL75" i="5"/>
  <c r="CM75" i="5"/>
  <c r="CN75" i="5"/>
  <c r="CO75" i="5"/>
  <c r="CP75" i="5"/>
  <c r="CQ75" i="5"/>
  <c r="CR75" i="5"/>
  <c r="CS75" i="5"/>
  <c r="CT75" i="5"/>
  <c r="CU75" i="5"/>
  <c r="CV75" i="5"/>
  <c r="CW75" i="5"/>
  <c r="CX75" i="5"/>
  <c r="CY75" i="5"/>
  <c r="CZ75" i="5"/>
  <c r="DA75" i="5"/>
  <c r="DB75" i="5"/>
  <c r="DC75" i="5"/>
  <c r="DD75" i="5"/>
  <c r="DE75" i="5"/>
  <c r="DF75" i="5"/>
  <c r="DG75" i="5"/>
  <c r="DH75" i="5"/>
  <c r="DI75" i="5"/>
  <c r="DJ75" i="5"/>
  <c r="DK75" i="5"/>
  <c r="DL75" i="5"/>
  <c r="DM75" i="5"/>
  <c r="DN75" i="5"/>
  <c r="DO75" i="5"/>
  <c r="DP75" i="5"/>
  <c r="DQ75" i="5"/>
  <c r="DR75" i="5"/>
  <c r="DS75" i="5"/>
  <c r="DT75" i="5"/>
  <c r="DU75" i="5"/>
  <c r="DV75" i="5"/>
  <c r="DW75" i="5"/>
  <c r="DX75" i="5"/>
  <c r="DY75" i="5"/>
  <c r="DZ75" i="5"/>
  <c r="EA75" i="5"/>
  <c r="EB75" i="5"/>
  <c r="EC75" i="5"/>
  <c r="ED75" i="5"/>
  <c r="EE75" i="5"/>
  <c r="EF75" i="5"/>
  <c r="EG75" i="5"/>
  <c r="EH75" i="5"/>
  <c r="EI75" i="5"/>
  <c r="EJ75" i="5"/>
  <c r="EK75" i="5"/>
  <c r="EL75" i="5"/>
  <c r="EM75" i="5"/>
  <c r="EN75" i="5"/>
  <c r="EO75" i="5"/>
  <c r="EP75" i="5"/>
  <c r="EQ75" i="5"/>
  <c r="ER75" i="5"/>
  <c r="ES75" i="5"/>
  <c r="ET75" i="5"/>
  <c r="EU75" i="5"/>
  <c r="EV75" i="5"/>
  <c r="EW75" i="5"/>
  <c r="EX75" i="5"/>
  <c r="EY75" i="5"/>
  <c r="EZ75" i="5"/>
  <c r="FA75" i="5"/>
  <c r="FB75" i="5"/>
  <c r="FC75" i="5"/>
  <c r="FD75" i="5"/>
  <c r="FE75" i="5"/>
  <c r="FF75" i="5"/>
  <c r="FG75" i="5"/>
  <c r="FH75" i="5"/>
  <c r="FI75" i="5"/>
  <c r="FJ75" i="5"/>
  <c r="FK75" i="5"/>
  <c r="FL75" i="5"/>
  <c r="FM75" i="5"/>
  <c r="FN75" i="5"/>
  <c r="FO75" i="5"/>
  <c r="FP75" i="5"/>
  <c r="FQ75" i="5"/>
  <c r="FR75" i="5"/>
  <c r="FS75" i="5"/>
  <c r="FT75" i="5"/>
  <c r="FU75" i="5"/>
  <c r="FV75" i="5"/>
  <c r="FW75" i="5"/>
  <c r="FX75" i="5"/>
  <c r="FY75" i="5"/>
  <c r="FZ75" i="5"/>
  <c r="GA75" i="5"/>
  <c r="GB75" i="5"/>
  <c r="GC75" i="5"/>
  <c r="GD75" i="5"/>
  <c r="GE75" i="5"/>
  <c r="GF75" i="5"/>
  <c r="GG75" i="5"/>
  <c r="GH75" i="5"/>
  <c r="GI75" i="5"/>
  <c r="GJ75" i="5"/>
  <c r="GK75" i="5"/>
  <c r="GL75" i="5"/>
  <c r="GM75" i="5"/>
  <c r="GN75" i="5"/>
  <c r="GO75" i="5"/>
  <c r="GP75" i="5"/>
  <c r="GQ75" i="5"/>
  <c r="GR75" i="5"/>
  <c r="GS75" i="5"/>
  <c r="GT75" i="5"/>
  <c r="GU75" i="5"/>
  <c r="GV75" i="5"/>
  <c r="GW75" i="5"/>
  <c r="GX75" i="5"/>
  <c r="GY75" i="5"/>
  <c r="GZ75" i="5"/>
  <c r="HA75" i="5"/>
  <c r="HB75" i="5"/>
  <c r="HC75" i="5"/>
  <c r="HD75" i="5"/>
  <c r="HE75" i="5"/>
  <c r="HF75" i="5"/>
  <c r="HG75" i="5"/>
  <c r="HH75" i="5"/>
  <c r="HI75" i="5"/>
  <c r="HJ75" i="5"/>
  <c r="HK75" i="5"/>
  <c r="HL75" i="5"/>
  <c r="HM75" i="5"/>
  <c r="HN75" i="5"/>
  <c r="HO75" i="5"/>
  <c r="HP75" i="5"/>
  <c r="HQ75" i="5"/>
  <c r="HR75" i="5"/>
  <c r="HS75" i="5"/>
  <c r="HT75" i="5"/>
  <c r="HU75" i="5"/>
  <c r="HV75" i="5"/>
  <c r="HW75" i="5"/>
  <c r="HX75" i="5"/>
  <c r="HY75" i="5"/>
  <c r="HZ75" i="5"/>
  <c r="IA75" i="5"/>
  <c r="IB75" i="5"/>
  <c r="IC75" i="5"/>
  <c r="ID75" i="5"/>
  <c r="IE75" i="5"/>
  <c r="IF75" i="5"/>
  <c r="IG75" i="5"/>
  <c r="IH75" i="5"/>
  <c r="II75" i="5"/>
  <c r="IJ75" i="5"/>
  <c r="IK75" i="5"/>
  <c r="IL75" i="5"/>
  <c r="IM75" i="5"/>
  <c r="IN75" i="5"/>
  <c r="IO75" i="5"/>
  <c r="IP75" i="5"/>
  <c r="IQ75" i="5"/>
  <c r="IR75" i="5"/>
  <c r="IS75" i="5"/>
  <c r="IT75" i="5"/>
  <c r="IU75" i="5"/>
  <c r="IV75" i="5"/>
  <c r="IW75" i="5"/>
  <c r="IX75" i="5"/>
  <c r="IY75" i="5"/>
  <c r="IZ75" i="5"/>
  <c r="JA75" i="5"/>
  <c r="JB75" i="5"/>
  <c r="JC75" i="5"/>
  <c r="JD75" i="5"/>
  <c r="C76" i="5"/>
  <c r="D76" i="5"/>
  <c r="E76" i="5"/>
  <c r="F76" i="5"/>
  <c r="G76" i="5"/>
  <c r="H76" i="5"/>
  <c r="I76" i="5"/>
  <c r="J76" i="5"/>
  <c r="K76" i="5"/>
  <c r="L76" i="5"/>
  <c r="M76" i="5"/>
  <c r="N76" i="5"/>
  <c r="O76" i="5"/>
  <c r="P76" i="5"/>
  <c r="Q76" i="5"/>
  <c r="R76" i="5"/>
  <c r="S76" i="5"/>
  <c r="T76" i="5"/>
  <c r="U76" i="5"/>
  <c r="V76" i="5"/>
  <c r="W76" i="5"/>
  <c r="X76" i="5"/>
  <c r="Y76" i="5"/>
  <c r="Z76" i="5"/>
  <c r="AA76" i="5"/>
  <c r="AB76" i="5"/>
  <c r="AC76" i="5"/>
  <c r="AD76" i="5"/>
  <c r="AE76" i="5"/>
  <c r="AF76" i="5"/>
  <c r="AG76" i="5"/>
  <c r="AH76" i="5"/>
  <c r="AI76" i="5"/>
  <c r="AJ76" i="5"/>
  <c r="AK76" i="5"/>
  <c r="AL76" i="5"/>
  <c r="AM76" i="5"/>
  <c r="AN76" i="5"/>
  <c r="AO76" i="5"/>
  <c r="AP76" i="5"/>
  <c r="AQ76" i="5"/>
  <c r="AR76" i="5"/>
  <c r="AS76" i="5"/>
  <c r="AT76" i="5"/>
  <c r="AU76" i="5"/>
  <c r="AV76" i="5"/>
  <c r="AW76" i="5"/>
  <c r="AX76" i="5"/>
  <c r="AY76" i="5"/>
  <c r="AZ76" i="5"/>
  <c r="BA76" i="5"/>
  <c r="BB76" i="5"/>
  <c r="BC76" i="5"/>
  <c r="BD76" i="5"/>
  <c r="BE76" i="5"/>
  <c r="BF76" i="5"/>
  <c r="BG76" i="5"/>
  <c r="BH76" i="5"/>
  <c r="BI76" i="5"/>
  <c r="BJ76" i="5"/>
  <c r="BK76" i="5"/>
  <c r="BL76" i="5"/>
  <c r="BM76" i="5"/>
  <c r="BN76" i="5"/>
  <c r="BO76" i="5"/>
  <c r="BP76" i="5"/>
  <c r="BQ76" i="5"/>
  <c r="BR76" i="5"/>
  <c r="BS76" i="5"/>
  <c r="BT76" i="5"/>
  <c r="BU76" i="5"/>
  <c r="BV76" i="5"/>
  <c r="BW76" i="5"/>
  <c r="BX76" i="5"/>
  <c r="BY76" i="5"/>
  <c r="BZ76" i="5"/>
  <c r="CA76" i="5"/>
  <c r="CB76" i="5"/>
  <c r="CC76" i="5"/>
  <c r="CD76" i="5"/>
  <c r="CE76" i="5"/>
  <c r="CF76" i="5"/>
  <c r="CG76" i="5"/>
  <c r="CH76" i="5"/>
  <c r="CI76" i="5"/>
  <c r="CJ76" i="5"/>
  <c r="CK76" i="5"/>
  <c r="CL76" i="5"/>
  <c r="CM76" i="5"/>
  <c r="CN76" i="5"/>
  <c r="CO76" i="5"/>
  <c r="CP76" i="5"/>
  <c r="CQ76" i="5"/>
  <c r="CR76" i="5"/>
  <c r="CS76" i="5"/>
  <c r="CT76" i="5"/>
  <c r="CU76" i="5"/>
  <c r="CV76" i="5"/>
  <c r="CW76" i="5"/>
  <c r="CX76" i="5"/>
  <c r="CY76" i="5"/>
  <c r="CZ76" i="5"/>
  <c r="DA76" i="5"/>
  <c r="DB76" i="5"/>
  <c r="DC76" i="5"/>
  <c r="DD76" i="5"/>
  <c r="DE76" i="5"/>
  <c r="DF76" i="5"/>
  <c r="DG76" i="5"/>
  <c r="DH76" i="5"/>
  <c r="DI76" i="5"/>
  <c r="DJ76" i="5"/>
  <c r="DK76" i="5"/>
  <c r="DL76" i="5"/>
  <c r="DM76" i="5"/>
  <c r="DN76" i="5"/>
  <c r="DO76" i="5"/>
  <c r="DP76" i="5"/>
  <c r="DQ76" i="5"/>
  <c r="DR76" i="5"/>
  <c r="DS76" i="5"/>
  <c r="DT76" i="5"/>
  <c r="DU76" i="5"/>
  <c r="DV76" i="5"/>
  <c r="DW76" i="5"/>
  <c r="DX76" i="5"/>
  <c r="DY76" i="5"/>
  <c r="DZ76" i="5"/>
  <c r="EA76" i="5"/>
  <c r="EB76" i="5"/>
  <c r="EC76" i="5"/>
  <c r="ED76" i="5"/>
  <c r="EE76" i="5"/>
  <c r="EF76" i="5"/>
  <c r="EG76" i="5"/>
  <c r="EH76" i="5"/>
  <c r="EI76" i="5"/>
  <c r="EJ76" i="5"/>
  <c r="EK76" i="5"/>
  <c r="EL76" i="5"/>
  <c r="EM76" i="5"/>
  <c r="EN76" i="5"/>
  <c r="EO76" i="5"/>
  <c r="EP76" i="5"/>
  <c r="EQ76" i="5"/>
  <c r="ER76" i="5"/>
  <c r="ES76" i="5"/>
  <c r="ET76" i="5"/>
  <c r="EU76" i="5"/>
  <c r="EV76" i="5"/>
  <c r="EW76" i="5"/>
  <c r="EX76" i="5"/>
  <c r="EY76" i="5"/>
  <c r="EZ76" i="5"/>
  <c r="FA76" i="5"/>
  <c r="FB76" i="5"/>
  <c r="FC76" i="5"/>
  <c r="FD76" i="5"/>
  <c r="FE76" i="5"/>
  <c r="FF76" i="5"/>
  <c r="FG76" i="5"/>
  <c r="FH76" i="5"/>
  <c r="FI76" i="5"/>
  <c r="FJ76" i="5"/>
  <c r="FK76" i="5"/>
  <c r="FL76" i="5"/>
  <c r="FM76" i="5"/>
  <c r="FN76" i="5"/>
  <c r="FO76" i="5"/>
  <c r="FP76" i="5"/>
  <c r="FQ76" i="5"/>
  <c r="FR76" i="5"/>
  <c r="FS76" i="5"/>
  <c r="FT76" i="5"/>
  <c r="FU76" i="5"/>
  <c r="FV76" i="5"/>
  <c r="FW76" i="5"/>
  <c r="FX76" i="5"/>
  <c r="FY76" i="5"/>
  <c r="FZ76" i="5"/>
  <c r="GA76" i="5"/>
  <c r="GB76" i="5"/>
  <c r="GC76" i="5"/>
  <c r="GD76" i="5"/>
  <c r="GE76" i="5"/>
  <c r="GF76" i="5"/>
  <c r="GG76" i="5"/>
  <c r="GH76" i="5"/>
  <c r="GI76" i="5"/>
  <c r="GJ76" i="5"/>
  <c r="GK76" i="5"/>
  <c r="GL76" i="5"/>
  <c r="GM76" i="5"/>
  <c r="GN76" i="5"/>
  <c r="GO76" i="5"/>
  <c r="GP76" i="5"/>
  <c r="GQ76" i="5"/>
  <c r="GR76" i="5"/>
  <c r="GS76" i="5"/>
  <c r="GT76" i="5"/>
  <c r="GU76" i="5"/>
  <c r="GV76" i="5"/>
  <c r="GW76" i="5"/>
  <c r="GX76" i="5"/>
  <c r="GY76" i="5"/>
  <c r="GZ76" i="5"/>
  <c r="HA76" i="5"/>
  <c r="HB76" i="5"/>
  <c r="HC76" i="5"/>
  <c r="HD76" i="5"/>
  <c r="HE76" i="5"/>
  <c r="HF76" i="5"/>
  <c r="HG76" i="5"/>
  <c r="HH76" i="5"/>
  <c r="HI76" i="5"/>
  <c r="HJ76" i="5"/>
  <c r="HK76" i="5"/>
  <c r="HL76" i="5"/>
  <c r="HM76" i="5"/>
  <c r="HN76" i="5"/>
  <c r="HO76" i="5"/>
  <c r="HP76" i="5"/>
  <c r="HQ76" i="5"/>
  <c r="HR76" i="5"/>
  <c r="HS76" i="5"/>
  <c r="HT76" i="5"/>
  <c r="HU76" i="5"/>
  <c r="HV76" i="5"/>
  <c r="HW76" i="5"/>
  <c r="HX76" i="5"/>
  <c r="HY76" i="5"/>
  <c r="HZ76" i="5"/>
  <c r="IA76" i="5"/>
  <c r="IB76" i="5"/>
  <c r="IC76" i="5"/>
  <c r="ID76" i="5"/>
  <c r="IE76" i="5"/>
  <c r="IF76" i="5"/>
  <c r="IG76" i="5"/>
  <c r="IH76" i="5"/>
  <c r="II76" i="5"/>
  <c r="IJ76" i="5"/>
  <c r="IK76" i="5"/>
  <c r="IL76" i="5"/>
  <c r="IM76" i="5"/>
  <c r="IN76" i="5"/>
  <c r="IO76" i="5"/>
  <c r="IP76" i="5"/>
  <c r="IQ76" i="5"/>
  <c r="IR76" i="5"/>
  <c r="IS76" i="5"/>
  <c r="IT76" i="5"/>
  <c r="IU76" i="5"/>
  <c r="IV76" i="5"/>
  <c r="IW76" i="5"/>
  <c r="IX76" i="5"/>
  <c r="IY76" i="5"/>
  <c r="IZ76" i="5"/>
  <c r="JA76" i="5"/>
  <c r="JB76" i="5"/>
  <c r="JC76" i="5"/>
  <c r="JD76" i="5"/>
  <c r="C77" i="5"/>
  <c r="D77" i="5"/>
  <c r="E77" i="5"/>
  <c r="F77" i="5"/>
  <c r="G77" i="5"/>
  <c r="H77" i="5"/>
  <c r="I77" i="5"/>
  <c r="J77" i="5"/>
  <c r="K77" i="5"/>
  <c r="L77" i="5"/>
  <c r="M77" i="5"/>
  <c r="N77" i="5"/>
  <c r="O77" i="5"/>
  <c r="P77" i="5"/>
  <c r="Q77" i="5"/>
  <c r="R77" i="5"/>
  <c r="S77" i="5"/>
  <c r="T77" i="5"/>
  <c r="U77" i="5"/>
  <c r="V77" i="5"/>
  <c r="W77" i="5"/>
  <c r="X77" i="5"/>
  <c r="Y77" i="5"/>
  <c r="Z77" i="5"/>
  <c r="AA77" i="5"/>
  <c r="AB77" i="5"/>
  <c r="AC77" i="5"/>
  <c r="AD77" i="5"/>
  <c r="AE77" i="5"/>
  <c r="AF77" i="5"/>
  <c r="AG77" i="5"/>
  <c r="AH77" i="5"/>
  <c r="AI77" i="5"/>
  <c r="AJ77" i="5"/>
  <c r="AK77" i="5"/>
  <c r="AL77" i="5"/>
  <c r="AM77" i="5"/>
  <c r="AN77" i="5"/>
  <c r="AO77" i="5"/>
  <c r="AP77" i="5"/>
  <c r="AQ77" i="5"/>
  <c r="AR77" i="5"/>
  <c r="AS77" i="5"/>
  <c r="AT77" i="5"/>
  <c r="AU77" i="5"/>
  <c r="AV77" i="5"/>
  <c r="AW77" i="5"/>
  <c r="AX77" i="5"/>
  <c r="AY77" i="5"/>
  <c r="AZ77" i="5"/>
  <c r="BA77" i="5"/>
  <c r="BB77" i="5"/>
  <c r="BC77" i="5"/>
  <c r="BD77" i="5"/>
  <c r="BE77" i="5"/>
  <c r="BF77" i="5"/>
  <c r="BG77" i="5"/>
  <c r="BH77" i="5"/>
  <c r="BI77" i="5"/>
  <c r="BJ77" i="5"/>
  <c r="BK77" i="5"/>
  <c r="BL77" i="5"/>
  <c r="BM77" i="5"/>
  <c r="BN77" i="5"/>
  <c r="BO77" i="5"/>
  <c r="BP77" i="5"/>
  <c r="BQ77" i="5"/>
  <c r="BR77" i="5"/>
  <c r="BS77" i="5"/>
  <c r="BT77" i="5"/>
  <c r="BU77" i="5"/>
  <c r="BV77" i="5"/>
  <c r="BW77" i="5"/>
  <c r="BX77" i="5"/>
  <c r="BY77" i="5"/>
  <c r="BZ77" i="5"/>
  <c r="CA77" i="5"/>
  <c r="CB77" i="5"/>
  <c r="CC77" i="5"/>
  <c r="CD77" i="5"/>
  <c r="CE77" i="5"/>
  <c r="CF77" i="5"/>
  <c r="CG77" i="5"/>
  <c r="CH77" i="5"/>
  <c r="CI77" i="5"/>
  <c r="CJ77" i="5"/>
  <c r="CK77" i="5"/>
  <c r="CL77" i="5"/>
  <c r="CM77" i="5"/>
  <c r="CN77" i="5"/>
  <c r="CO77" i="5"/>
  <c r="CP77" i="5"/>
  <c r="CQ77" i="5"/>
  <c r="CR77" i="5"/>
  <c r="CS77" i="5"/>
  <c r="CT77" i="5"/>
  <c r="CU77" i="5"/>
  <c r="CV77" i="5"/>
  <c r="CW77" i="5"/>
  <c r="CX77" i="5"/>
  <c r="CY77" i="5"/>
  <c r="CZ77" i="5"/>
  <c r="DA77" i="5"/>
  <c r="DB77" i="5"/>
  <c r="DC77" i="5"/>
  <c r="DD77" i="5"/>
  <c r="DE77" i="5"/>
  <c r="DF77" i="5"/>
  <c r="DG77" i="5"/>
  <c r="DH77" i="5"/>
  <c r="DI77" i="5"/>
  <c r="DJ77" i="5"/>
  <c r="DK77" i="5"/>
  <c r="DL77" i="5"/>
  <c r="DM77" i="5"/>
  <c r="DN77" i="5"/>
  <c r="DO77" i="5"/>
  <c r="DP77" i="5"/>
  <c r="DQ77" i="5"/>
  <c r="DR77" i="5"/>
  <c r="DS77" i="5"/>
  <c r="DT77" i="5"/>
  <c r="DU77" i="5"/>
  <c r="DV77" i="5"/>
  <c r="DW77" i="5"/>
  <c r="DX77" i="5"/>
  <c r="DY77" i="5"/>
  <c r="DZ77" i="5"/>
  <c r="EA77" i="5"/>
  <c r="EB77" i="5"/>
  <c r="EC77" i="5"/>
  <c r="ED77" i="5"/>
  <c r="EE77" i="5"/>
  <c r="EF77" i="5"/>
  <c r="EG77" i="5"/>
  <c r="EH77" i="5"/>
  <c r="EI77" i="5"/>
  <c r="EJ77" i="5"/>
  <c r="EK77" i="5"/>
  <c r="EL77" i="5"/>
  <c r="EM77" i="5"/>
  <c r="EN77" i="5"/>
  <c r="EO77" i="5"/>
  <c r="EP77" i="5"/>
  <c r="EQ77" i="5"/>
  <c r="ER77" i="5"/>
  <c r="ES77" i="5"/>
  <c r="ET77" i="5"/>
  <c r="EU77" i="5"/>
  <c r="EV77" i="5"/>
  <c r="EW77" i="5"/>
  <c r="EX77" i="5"/>
  <c r="EY77" i="5"/>
  <c r="EZ77" i="5"/>
  <c r="FA77" i="5"/>
  <c r="FB77" i="5"/>
  <c r="FC77" i="5"/>
  <c r="FD77" i="5"/>
  <c r="FE77" i="5"/>
  <c r="FF77" i="5"/>
  <c r="FG77" i="5"/>
  <c r="FH77" i="5"/>
  <c r="FI77" i="5"/>
  <c r="FJ77" i="5"/>
  <c r="FK77" i="5"/>
  <c r="FL77" i="5"/>
  <c r="FM77" i="5"/>
  <c r="FN77" i="5"/>
  <c r="FO77" i="5"/>
  <c r="FP77" i="5"/>
  <c r="FQ77" i="5"/>
  <c r="FR77" i="5"/>
  <c r="FS77" i="5"/>
  <c r="FT77" i="5"/>
  <c r="FU77" i="5"/>
  <c r="FV77" i="5"/>
  <c r="FW77" i="5"/>
  <c r="FX77" i="5"/>
  <c r="FY77" i="5"/>
  <c r="FZ77" i="5"/>
  <c r="GA77" i="5"/>
  <c r="GB77" i="5"/>
  <c r="GC77" i="5"/>
  <c r="GD77" i="5"/>
  <c r="GE77" i="5"/>
  <c r="GF77" i="5"/>
  <c r="GG77" i="5"/>
  <c r="GH77" i="5"/>
  <c r="GI77" i="5"/>
  <c r="GJ77" i="5"/>
  <c r="GK77" i="5"/>
  <c r="GL77" i="5"/>
  <c r="GM77" i="5"/>
  <c r="GN77" i="5"/>
  <c r="GO77" i="5"/>
  <c r="GP77" i="5"/>
  <c r="GQ77" i="5"/>
  <c r="GR77" i="5"/>
  <c r="GS77" i="5"/>
  <c r="GT77" i="5"/>
  <c r="GU77" i="5"/>
  <c r="GV77" i="5"/>
  <c r="GW77" i="5"/>
  <c r="GX77" i="5"/>
  <c r="GY77" i="5"/>
  <c r="GZ77" i="5"/>
  <c r="HA77" i="5"/>
  <c r="HB77" i="5"/>
  <c r="HC77" i="5"/>
  <c r="HD77" i="5"/>
  <c r="HE77" i="5"/>
  <c r="HF77" i="5"/>
  <c r="HG77" i="5"/>
  <c r="HH77" i="5"/>
  <c r="HI77" i="5"/>
  <c r="HJ77" i="5"/>
  <c r="HK77" i="5"/>
  <c r="HL77" i="5"/>
  <c r="HM77" i="5"/>
  <c r="HN77" i="5"/>
  <c r="HO77" i="5"/>
  <c r="HP77" i="5"/>
  <c r="HQ77" i="5"/>
  <c r="HR77" i="5"/>
  <c r="HS77" i="5"/>
  <c r="HT77" i="5"/>
  <c r="HU77" i="5"/>
  <c r="HV77" i="5"/>
  <c r="HW77" i="5"/>
  <c r="HX77" i="5"/>
  <c r="HY77" i="5"/>
  <c r="HZ77" i="5"/>
  <c r="IA77" i="5"/>
  <c r="IB77" i="5"/>
  <c r="IC77" i="5"/>
  <c r="ID77" i="5"/>
  <c r="IE77" i="5"/>
  <c r="IF77" i="5"/>
  <c r="IG77" i="5"/>
  <c r="IH77" i="5"/>
  <c r="II77" i="5"/>
  <c r="IJ77" i="5"/>
  <c r="IK77" i="5"/>
  <c r="IL77" i="5"/>
  <c r="IM77" i="5"/>
  <c r="IN77" i="5"/>
  <c r="IO77" i="5"/>
  <c r="IP77" i="5"/>
  <c r="IQ77" i="5"/>
  <c r="IR77" i="5"/>
  <c r="IS77" i="5"/>
  <c r="IT77" i="5"/>
  <c r="IU77" i="5"/>
  <c r="IV77" i="5"/>
  <c r="IW77" i="5"/>
  <c r="IX77" i="5"/>
  <c r="IY77" i="5"/>
  <c r="IZ77" i="5"/>
  <c r="JA77" i="5"/>
  <c r="JB77" i="5"/>
  <c r="JC77" i="5"/>
  <c r="JD77" i="5"/>
  <c r="C78" i="5"/>
  <c r="D78" i="5"/>
  <c r="E78" i="5"/>
  <c r="F78" i="5"/>
  <c r="G78" i="5"/>
  <c r="H78" i="5"/>
  <c r="I78" i="5"/>
  <c r="J78" i="5"/>
  <c r="K78" i="5"/>
  <c r="L78" i="5"/>
  <c r="M78" i="5"/>
  <c r="N78" i="5"/>
  <c r="O78" i="5"/>
  <c r="P78" i="5"/>
  <c r="Q78" i="5"/>
  <c r="R78" i="5"/>
  <c r="S78" i="5"/>
  <c r="T78" i="5"/>
  <c r="U78" i="5"/>
  <c r="V78" i="5"/>
  <c r="W78" i="5"/>
  <c r="X78" i="5"/>
  <c r="Y78" i="5"/>
  <c r="Z78" i="5"/>
  <c r="AA78" i="5"/>
  <c r="AB78" i="5"/>
  <c r="AC78" i="5"/>
  <c r="AD78" i="5"/>
  <c r="AE78" i="5"/>
  <c r="AF78" i="5"/>
  <c r="AG78" i="5"/>
  <c r="AH78" i="5"/>
  <c r="AI78" i="5"/>
  <c r="AJ78" i="5"/>
  <c r="AK78" i="5"/>
  <c r="AL78" i="5"/>
  <c r="AM78" i="5"/>
  <c r="AN78" i="5"/>
  <c r="AO78" i="5"/>
  <c r="AP78" i="5"/>
  <c r="AQ78" i="5"/>
  <c r="AR78" i="5"/>
  <c r="AS78" i="5"/>
  <c r="AT78" i="5"/>
  <c r="AU78" i="5"/>
  <c r="AV78" i="5"/>
  <c r="AW78" i="5"/>
  <c r="AX78" i="5"/>
  <c r="AY78" i="5"/>
  <c r="AZ78" i="5"/>
  <c r="BA78" i="5"/>
  <c r="BB78" i="5"/>
  <c r="BC78" i="5"/>
  <c r="BD78" i="5"/>
  <c r="BE78" i="5"/>
  <c r="BF78" i="5"/>
  <c r="BG78" i="5"/>
  <c r="BH78" i="5"/>
  <c r="BI78" i="5"/>
  <c r="BJ78" i="5"/>
  <c r="BK78" i="5"/>
  <c r="BL78" i="5"/>
  <c r="BM78" i="5"/>
  <c r="BN78" i="5"/>
  <c r="BO78" i="5"/>
  <c r="BP78" i="5"/>
  <c r="BQ78" i="5"/>
  <c r="BR78" i="5"/>
  <c r="BS78" i="5"/>
  <c r="BT78" i="5"/>
  <c r="BU78" i="5"/>
  <c r="BV78" i="5"/>
  <c r="BW78" i="5"/>
  <c r="BX78" i="5"/>
  <c r="BY78" i="5"/>
  <c r="BZ78" i="5"/>
  <c r="CA78" i="5"/>
  <c r="CB78" i="5"/>
  <c r="CC78" i="5"/>
  <c r="CD78" i="5"/>
  <c r="CE78" i="5"/>
  <c r="CF78" i="5"/>
  <c r="CG78" i="5"/>
  <c r="CH78" i="5"/>
  <c r="CI78" i="5"/>
  <c r="CJ78" i="5"/>
  <c r="CK78" i="5"/>
  <c r="CL78" i="5"/>
  <c r="CM78" i="5"/>
  <c r="CN78" i="5"/>
  <c r="CO78" i="5"/>
  <c r="CP78" i="5"/>
  <c r="CQ78" i="5"/>
  <c r="CR78" i="5"/>
  <c r="CS78" i="5"/>
  <c r="CT78" i="5"/>
  <c r="CU78" i="5"/>
  <c r="CV78" i="5"/>
  <c r="CW78" i="5"/>
  <c r="CX78" i="5"/>
  <c r="CY78" i="5"/>
  <c r="CZ78" i="5"/>
  <c r="DA78" i="5"/>
  <c r="DB78" i="5"/>
  <c r="DC78" i="5"/>
  <c r="DD78" i="5"/>
  <c r="DE78" i="5"/>
  <c r="DF78" i="5"/>
  <c r="DG78" i="5"/>
  <c r="DH78" i="5"/>
  <c r="DI78" i="5"/>
  <c r="DJ78" i="5"/>
  <c r="DK78" i="5"/>
  <c r="DL78" i="5"/>
  <c r="DM78" i="5"/>
  <c r="DN78" i="5"/>
  <c r="DO78" i="5"/>
  <c r="DP78" i="5"/>
  <c r="DQ78" i="5"/>
  <c r="DR78" i="5"/>
  <c r="DS78" i="5"/>
  <c r="DT78" i="5"/>
  <c r="DU78" i="5"/>
  <c r="DV78" i="5"/>
  <c r="DW78" i="5"/>
  <c r="DX78" i="5"/>
  <c r="DY78" i="5"/>
  <c r="DZ78" i="5"/>
  <c r="EA78" i="5"/>
  <c r="EB78" i="5"/>
  <c r="EC78" i="5"/>
  <c r="ED78" i="5"/>
  <c r="EE78" i="5"/>
  <c r="EF78" i="5"/>
  <c r="EG78" i="5"/>
  <c r="EH78" i="5"/>
  <c r="EI78" i="5"/>
  <c r="EJ78" i="5"/>
  <c r="EK78" i="5"/>
  <c r="EL78" i="5"/>
  <c r="EM78" i="5"/>
  <c r="EN78" i="5"/>
  <c r="EO78" i="5"/>
  <c r="EP78" i="5"/>
  <c r="EQ78" i="5"/>
  <c r="ER78" i="5"/>
  <c r="ES78" i="5"/>
  <c r="ET78" i="5"/>
  <c r="EU78" i="5"/>
  <c r="EV78" i="5"/>
  <c r="EW78" i="5"/>
  <c r="EX78" i="5"/>
  <c r="EY78" i="5"/>
  <c r="EZ78" i="5"/>
  <c r="FA78" i="5"/>
  <c r="FB78" i="5"/>
  <c r="FC78" i="5"/>
  <c r="FD78" i="5"/>
  <c r="FE78" i="5"/>
  <c r="FF78" i="5"/>
  <c r="FG78" i="5"/>
  <c r="FH78" i="5"/>
  <c r="FI78" i="5"/>
  <c r="FJ78" i="5"/>
  <c r="FK78" i="5"/>
  <c r="FL78" i="5"/>
  <c r="FM78" i="5"/>
  <c r="FN78" i="5"/>
  <c r="FO78" i="5"/>
  <c r="FP78" i="5"/>
  <c r="FQ78" i="5"/>
  <c r="FR78" i="5"/>
  <c r="FS78" i="5"/>
  <c r="FT78" i="5"/>
  <c r="FU78" i="5"/>
  <c r="FV78" i="5"/>
  <c r="FW78" i="5"/>
  <c r="FX78" i="5"/>
  <c r="FY78" i="5"/>
  <c r="FZ78" i="5"/>
  <c r="GA78" i="5"/>
  <c r="GB78" i="5"/>
  <c r="GC78" i="5"/>
  <c r="GD78" i="5"/>
  <c r="GE78" i="5"/>
  <c r="GF78" i="5"/>
  <c r="GG78" i="5"/>
  <c r="GH78" i="5"/>
  <c r="GI78" i="5"/>
  <c r="GJ78" i="5"/>
  <c r="GK78" i="5"/>
  <c r="GL78" i="5"/>
  <c r="GM78" i="5"/>
  <c r="GN78" i="5"/>
  <c r="GO78" i="5"/>
  <c r="GP78" i="5"/>
  <c r="GQ78" i="5"/>
  <c r="GR78" i="5"/>
  <c r="GS78" i="5"/>
  <c r="GT78" i="5"/>
  <c r="GU78" i="5"/>
  <c r="GV78" i="5"/>
  <c r="GW78" i="5"/>
  <c r="GX78" i="5"/>
  <c r="GY78" i="5"/>
  <c r="GZ78" i="5"/>
  <c r="HA78" i="5"/>
  <c r="HB78" i="5"/>
  <c r="HC78" i="5"/>
  <c r="HD78" i="5"/>
  <c r="HE78" i="5"/>
  <c r="HF78" i="5"/>
  <c r="HG78" i="5"/>
  <c r="HH78" i="5"/>
  <c r="HI78" i="5"/>
  <c r="HJ78" i="5"/>
  <c r="HK78" i="5"/>
  <c r="HL78" i="5"/>
  <c r="HM78" i="5"/>
  <c r="HN78" i="5"/>
  <c r="HO78" i="5"/>
  <c r="HP78" i="5"/>
  <c r="HQ78" i="5"/>
  <c r="HR78" i="5"/>
  <c r="HS78" i="5"/>
  <c r="HT78" i="5"/>
  <c r="HU78" i="5"/>
  <c r="HV78" i="5"/>
  <c r="HW78" i="5"/>
  <c r="HX78" i="5"/>
  <c r="HY78" i="5"/>
  <c r="HZ78" i="5"/>
  <c r="IA78" i="5"/>
  <c r="IB78" i="5"/>
  <c r="IC78" i="5"/>
  <c r="ID78" i="5"/>
  <c r="IE78" i="5"/>
  <c r="IF78" i="5"/>
  <c r="IG78" i="5"/>
  <c r="IH78" i="5"/>
  <c r="II78" i="5"/>
  <c r="IJ78" i="5"/>
  <c r="IK78" i="5"/>
  <c r="IL78" i="5"/>
  <c r="IM78" i="5"/>
  <c r="IN78" i="5"/>
  <c r="IO78" i="5"/>
  <c r="IP78" i="5"/>
  <c r="IQ78" i="5"/>
  <c r="IR78" i="5"/>
  <c r="IS78" i="5"/>
  <c r="IT78" i="5"/>
  <c r="IU78" i="5"/>
  <c r="IV78" i="5"/>
  <c r="IW78" i="5"/>
  <c r="IX78" i="5"/>
  <c r="IY78" i="5"/>
  <c r="IZ78" i="5"/>
  <c r="JA78" i="5"/>
  <c r="JB78" i="5"/>
  <c r="JC78" i="5"/>
  <c r="JD78" i="5"/>
  <c r="C79" i="5"/>
  <c r="D79" i="5"/>
  <c r="E79" i="5"/>
  <c r="F79" i="5"/>
  <c r="G79" i="5"/>
  <c r="H79" i="5"/>
  <c r="I79" i="5"/>
  <c r="J79" i="5"/>
  <c r="K79" i="5"/>
  <c r="L79" i="5"/>
  <c r="M79" i="5"/>
  <c r="N79" i="5"/>
  <c r="O79" i="5"/>
  <c r="P79" i="5"/>
  <c r="Q79" i="5"/>
  <c r="R79" i="5"/>
  <c r="S79" i="5"/>
  <c r="T79" i="5"/>
  <c r="U79" i="5"/>
  <c r="V79" i="5"/>
  <c r="W79" i="5"/>
  <c r="X79" i="5"/>
  <c r="Y79" i="5"/>
  <c r="Z79" i="5"/>
  <c r="AA79" i="5"/>
  <c r="AB79" i="5"/>
  <c r="AC79" i="5"/>
  <c r="AD79" i="5"/>
  <c r="AE79" i="5"/>
  <c r="AF79" i="5"/>
  <c r="AG79" i="5"/>
  <c r="AH79" i="5"/>
  <c r="AI79" i="5"/>
  <c r="AJ79" i="5"/>
  <c r="AK79" i="5"/>
  <c r="AL79" i="5"/>
  <c r="AM79" i="5"/>
  <c r="AN79" i="5"/>
  <c r="AO79" i="5"/>
  <c r="AP79" i="5"/>
  <c r="AQ79" i="5"/>
  <c r="AR79" i="5"/>
  <c r="AS79" i="5"/>
  <c r="AT79" i="5"/>
  <c r="AU79" i="5"/>
  <c r="AV79" i="5"/>
  <c r="AW79" i="5"/>
  <c r="AX79" i="5"/>
  <c r="AY79" i="5"/>
  <c r="AZ79" i="5"/>
  <c r="BA79" i="5"/>
  <c r="BB79" i="5"/>
  <c r="BC79" i="5"/>
  <c r="BD79" i="5"/>
  <c r="BE79" i="5"/>
  <c r="BF79" i="5"/>
  <c r="BG79" i="5"/>
  <c r="BH79" i="5"/>
  <c r="BI79" i="5"/>
  <c r="BJ79" i="5"/>
  <c r="BK79" i="5"/>
  <c r="BL79" i="5"/>
  <c r="BM79" i="5"/>
  <c r="BN79" i="5"/>
  <c r="BO79" i="5"/>
  <c r="BP79" i="5"/>
  <c r="BQ79" i="5"/>
  <c r="BR79" i="5"/>
  <c r="BS79" i="5"/>
  <c r="BT79" i="5"/>
  <c r="BU79" i="5"/>
  <c r="BV79" i="5"/>
  <c r="BW79" i="5"/>
  <c r="BX79" i="5"/>
  <c r="BY79" i="5"/>
  <c r="BZ79" i="5"/>
  <c r="CA79" i="5"/>
  <c r="CB79" i="5"/>
  <c r="CC79" i="5"/>
  <c r="CD79" i="5"/>
  <c r="CE79" i="5"/>
  <c r="CF79" i="5"/>
  <c r="CG79" i="5"/>
  <c r="CH79" i="5"/>
  <c r="CI79" i="5"/>
  <c r="CJ79" i="5"/>
  <c r="CK79" i="5"/>
  <c r="CL79" i="5"/>
  <c r="CM79" i="5"/>
  <c r="CN79" i="5"/>
  <c r="CO79" i="5"/>
  <c r="CP79" i="5"/>
  <c r="CQ79" i="5"/>
  <c r="CR79" i="5"/>
  <c r="CS79" i="5"/>
  <c r="CT79" i="5"/>
  <c r="CU79" i="5"/>
  <c r="CV79" i="5"/>
  <c r="CW79" i="5"/>
  <c r="CX79" i="5"/>
  <c r="CY79" i="5"/>
  <c r="CZ79" i="5"/>
  <c r="DA79" i="5"/>
  <c r="DB79" i="5"/>
  <c r="DC79" i="5"/>
  <c r="DD79" i="5"/>
  <c r="DE79" i="5"/>
  <c r="DF79" i="5"/>
  <c r="DG79" i="5"/>
  <c r="DH79" i="5"/>
  <c r="DI79" i="5"/>
  <c r="DJ79" i="5"/>
  <c r="DK79" i="5"/>
  <c r="DL79" i="5"/>
  <c r="DM79" i="5"/>
  <c r="DN79" i="5"/>
  <c r="DO79" i="5"/>
  <c r="DP79" i="5"/>
  <c r="DQ79" i="5"/>
  <c r="DR79" i="5"/>
  <c r="DS79" i="5"/>
  <c r="DT79" i="5"/>
  <c r="DU79" i="5"/>
  <c r="DV79" i="5"/>
  <c r="DW79" i="5"/>
  <c r="DX79" i="5"/>
  <c r="DY79" i="5"/>
  <c r="DZ79" i="5"/>
  <c r="EA79" i="5"/>
  <c r="EB79" i="5"/>
  <c r="EC79" i="5"/>
  <c r="ED79" i="5"/>
  <c r="EE79" i="5"/>
  <c r="EF79" i="5"/>
  <c r="EG79" i="5"/>
  <c r="EH79" i="5"/>
  <c r="EI79" i="5"/>
  <c r="EJ79" i="5"/>
  <c r="EK79" i="5"/>
  <c r="EL79" i="5"/>
  <c r="EM79" i="5"/>
  <c r="EN79" i="5"/>
  <c r="EO79" i="5"/>
  <c r="EP79" i="5"/>
  <c r="EQ79" i="5"/>
  <c r="ER79" i="5"/>
  <c r="ES79" i="5"/>
  <c r="ET79" i="5"/>
  <c r="EU79" i="5"/>
  <c r="EV79" i="5"/>
  <c r="EW79" i="5"/>
  <c r="EX79" i="5"/>
  <c r="EY79" i="5"/>
  <c r="EZ79" i="5"/>
  <c r="FA79" i="5"/>
  <c r="FB79" i="5"/>
  <c r="FC79" i="5"/>
  <c r="FD79" i="5"/>
  <c r="FE79" i="5"/>
  <c r="FF79" i="5"/>
  <c r="FG79" i="5"/>
  <c r="FH79" i="5"/>
  <c r="FI79" i="5"/>
  <c r="FJ79" i="5"/>
  <c r="FK79" i="5"/>
  <c r="FL79" i="5"/>
  <c r="FM79" i="5"/>
  <c r="FN79" i="5"/>
  <c r="FO79" i="5"/>
  <c r="FP79" i="5"/>
  <c r="FQ79" i="5"/>
  <c r="FR79" i="5"/>
  <c r="FS79" i="5"/>
  <c r="FT79" i="5"/>
  <c r="FU79" i="5"/>
  <c r="FV79" i="5"/>
  <c r="FW79" i="5"/>
  <c r="FX79" i="5"/>
  <c r="FY79" i="5"/>
  <c r="FZ79" i="5"/>
  <c r="GA79" i="5"/>
  <c r="GB79" i="5"/>
  <c r="GC79" i="5"/>
  <c r="GD79" i="5"/>
  <c r="GE79" i="5"/>
  <c r="GF79" i="5"/>
  <c r="GG79" i="5"/>
  <c r="GH79" i="5"/>
  <c r="GI79" i="5"/>
  <c r="GJ79" i="5"/>
  <c r="GK79" i="5"/>
  <c r="GL79" i="5"/>
  <c r="GM79" i="5"/>
  <c r="GN79" i="5"/>
  <c r="GO79" i="5"/>
  <c r="GP79" i="5"/>
  <c r="GQ79" i="5"/>
  <c r="GR79" i="5"/>
  <c r="GS79" i="5"/>
  <c r="GT79" i="5"/>
  <c r="GU79" i="5"/>
  <c r="GV79" i="5"/>
  <c r="GW79" i="5"/>
  <c r="GX79" i="5"/>
  <c r="GY79" i="5"/>
  <c r="GZ79" i="5"/>
  <c r="HA79" i="5"/>
  <c r="HB79" i="5"/>
  <c r="HC79" i="5"/>
  <c r="HD79" i="5"/>
  <c r="HE79" i="5"/>
  <c r="HF79" i="5"/>
  <c r="HG79" i="5"/>
  <c r="HH79" i="5"/>
  <c r="HI79" i="5"/>
  <c r="HJ79" i="5"/>
  <c r="HK79" i="5"/>
  <c r="HL79" i="5"/>
  <c r="HM79" i="5"/>
  <c r="HN79" i="5"/>
  <c r="HO79" i="5"/>
  <c r="HP79" i="5"/>
  <c r="HQ79" i="5"/>
  <c r="HR79" i="5"/>
  <c r="HS79" i="5"/>
  <c r="HT79" i="5"/>
  <c r="HU79" i="5"/>
  <c r="HV79" i="5"/>
  <c r="HW79" i="5"/>
  <c r="HX79" i="5"/>
  <c r="HY79" i="5"/>
  <c r="HZ79" i="5"/>
  <c r="IA79" i="5"/>
  <c r="IB79" i="5"/>
  <c r="IC79" i="5"/>
  <c r="ID79" i="5"/>
  <c r="IE79" i="5"/>
  <c r="IF79" i="5"/>
  <c r="IG79" i="5"/>
  <c r="IH79" i="5"/>
  <c r="II79" i="5"/>
  <c r="IJ79" i="5"/>
  <c r="IK79" i="5"/>
  <c r="IL79" i="5"/>
  <c r="IM79" i="5"/>
  <c r="IN79" i="5"/>
  <c r="IO79" i="5"/>
  <c r="IP79" i="5"/>
  <c r="IQ79" i="5"/>
  <c r="IR79" i="5"/>
  <c r="IS79" i="5"/>
  <c r="IT79" i="5"/>
  <c r="IU79" i="5"/>
  <c r="IV79" i="5"/>
  <c r="IW79" i="5"/>
  <c r="IX79" i="5"/>
  <c r="IY79" i="5"/>
  <c r="IZ79" i="5"/>
  <c r="JA79" i="5"/>
  <c r="JB79" i="5"/>
  <c r="JC79" i="5"/>
  <c r="JD79" i="5"/>
  <c r="C80" i="5"/>
  <c r="D80" i="5"/>
  <c r="E80" i="5"/>
  <c r="F80" i="5"/>
  <c r="G80" i="5"/>
  <c r="H80" i="5"/>
  <c r="I80" i="5"/>
  <c r="J80" i="5"/>
  <c r="K80" i="5"/>
  <c r="L80" i="5"/>
  <c r="M80" i="5"/>
  <c r="N80" i="5"/>
  <c r="O80" i="5"/>
  <c r="P80" i="5"/>
  <c r="Q80" i="5"/>
  <c r="R80" i="5"/>
  <c r="S80" i="5"/>
  <c r="T80" i="5"/>
  <c r="U80" i="5"/>
  <c r="V80" i="5"/>
  <c r="W80" i="5"/>
  <c r="X80" i="5"/>
  <c r="Y80" i="5"/>
  <c r="Z80" i="5"/>
  <c r="AA80" i="5"/>
  <c r="AB80" i="5"/>
  <c r="AC80" i="5"/>
  <c r="AD80" i="5"/>
  <c r="AE80" i="5"/>
  <c r="AF80" i="5"/>
  <c r="AG80" i="5"/>
  <c r="AH80" i="5"/>
  <c r="AI80" i="5"/>
  <c r="AJ80" i="5"/>
  <c r="AK80" i="5"/>
  <c r="AL80" i="5"/>
  <c r="AM80" i="5"/>
  <c r="AN80" i="5"/>
  <c r="AO80" i="5"/>
  <c r="AP80" i="5"/>
  <c r="AQ80" i="5"/>
  <c r="AR80" i="5"/>
  <c r="AS80" i="5"/>
  <c r="AT80" i="5"/>
  <c r="AU80" i="5"/>
  <c r="AV80" i="5"/>
  <c r="AW80" i="5"/>
  <c r="AX80" i="5"/>
  <c r="AY80" i="5"/>
  <c r="AZ80" i="5"/>
  <c r="BA80" i="5"/>
  <c r="BB80" i="5"/>
  <c r="BC80" i="5"/>
  <c r="BD80" i="5"/>
  <c r="BE80" i="5"/>
  <c r="BF80" i="5"/>
  <c r="BG80" i="5"/>
  <c r="BH80" i="5"/>
  <c r="BI80" i="5"/>
  <c r="BJ80" i="5"/>
  <c r="BK80" i="5"/>
  <c r="BL80" i="5"/>
  <c r="BM80" i="5"/>
  <c r="BN80" i="5"/>
  <c r="BO80" i="5"/>
  <c r="BP80" i="5"/>
  <c r="BQ80" i="5"/>
  <c r="BR80" i="5"/>
  <c r="BS80" i="5"/>
  <c r="BT80" i="5"/>
  <c r="BU80" i="5"/>
  <c r="BV80" i="5"/>
  <c r="BW80" i="5"/>
  <c r="BX80" i="5"/>
  <c r="BY80" i="5"/>
  <c r="BZ80" i="5"/>
  <c r="CA80" i="5"/>
  <c r="CB80" i="5"/>
  <c r="CC80" i="5"/>
  <c r="CD80" i="5"/>
  <c r="CE80" i="5"/>
  <c r="CF80" i="5"/>
  <c r="CG80" i="5"/>
  <c r="CH80" i="5"/>
  <c r="CI80" i="5"/>
  <c r="CJ80" i="5"/>
  <c r="CK80" i="5"/>
  <c r="CL80" i="5"/>
  <c r="CM80" i="5"/>
  <c r="CN80" i="5"/>
  <c r="CO80" i="5"/>
  <c r="CP80" i="5"/>
  <c r="CQ80" i="5"/>
  <c r="CR80" i="5"/>
  <c r="CS80" i="5"/>
  <c r="CT80" i="5"/>
  <c r="CU80" i="5"/>
  <c r="CV80" i="5"/>
  <c r="CW80" i="5"/>
  <c r="CX80" i="5"/>
  <c r="CY80" i="5"/>
  <c r="CZ80" i="5"/>
  <c r="DA80" i="5"/>
  <c r="DB80" i="5"/>
  <c r="DC80" i="5"/>
  <c r="DD80" i="5"/>
  <c r="DE80" i="5"/>
  <c r="DF80" i="5"/>
  <c r="DG80" i="5"/>
  <c r="DH80" i="5"/>
  <c r="DI80" i="5"/>
  <c r="DJ80" i="5"/>
  <c r="DK80" i="5"/>
  <c r="DL80" i="5"/>
  <c r="DM80" i="5"/>
  <c r="DN80" i="5"/>
  <c r="DO80" i="5"/>
  <c r="DP80" i="5"/>
  <c r="DQ80" i="5"/>
  <c r="DR80" i="5"/>
  <c r="DS80" i="5"/>
  <c r="DT80" i="5"/>
  <c r="DU80" i="5"/>
  <c r="DV80" i="5"/>
  <c r="DW80" i="5"/>
  <c r="DX80" i="5"/>
  <c r="DY80" i="5"/>
  <c r="DZ80" i="5"/>
  <c r="EA80" i="5"/>
  <c r="EB80" i="5"/>
  <c r="EC80" i="5"/>
  <c r="ED80" i="5"/>
  <c r="EE80" i="5"/>
  <c r="EF80" i="5"/>
  <c r="EG80" i="5"/>
  <c r="EH80" i="5"/>
  <c r="EI80" i="5"/>
  <c r="EJ80" i="5"/>
  <c r="EK80" i="5"/>
  <c r="EL80" i="5"/>
  <c r="EM80" i="5"/>
  <c r="EN80" i="5"/>
  <c r="EO80" i="5"/>
  <c r="EP80" i="5"/>
  <c r="EQ80" i="5"/>
  <c r="ER80" i="5"/>
  <c r="ES80" i="5"/>
  <c r="ET80" i="5"/>
  <c r="EU80" i="5"/>
  <c r="EV80" i="5"/>
  <c r="EW80" i="5"/>
  <c r="EX80" i="5"/>
  <c r="EY80" i="5"/>
  <c r="EZ80" i="5"/>
  <c r="FA80" i="5"/>
  <c r="FB80" i="5"/>
  <c r="FC80" i="5"/>
  <c r="FD80" i="5"/>
  <c r="FE80" i="5"/>
  <c r="FF80" i="5"/>
  <c r="FG80" i="5"/>
  <c r="FH80" i="5"/>
  <c r="FI80" i="5"/>
  <c r="FJ80" i="5"/>
  <c r="FK80" i="5"/>
  <c r="FL80" i="5"/>
  <c r="FM80" i="5"/>
  <c r="FN80" i="5"/>
  <c r="FO80" i="5"/>
  <c r="FP80" i="5"/>
  <c r="FQ80" i="5"/>
  <c r="FR80" i="5"/>
  <c r="FS80" i="5"/>
  <c r="FT80" i="5"/>
  <c r="FU80" i="5"/>
  <c r="FV80" i="5"/>
  <c r="FW80" i="5"/>
  <c r="FX80" i="5"/>
  <c r="FY80" i="5"/>
  <c r="FZ80" i="5"/>
  <c r="GA80" i="5"/>
  <c r="GB80" i="5"/>
  <c r="GC80" i="5"/>
  <c r="GD80" i="5"/>
  <c r="GE80" i="5"/>
  <c r="GF80" i="5"/>
  <c r="GG80" i="5"/>
  <c r="GH80" i="5"/>
  <c r="GI80" i="5"/>
  <c r="GJ80" i="5"/>
  <c r="GK80" i="5"/>
  <c r="GL80" i="5"/>
  <c r="GM80" i="5"/>
  <c r="GN80" i="5"/>
  <c r="GO80" i="5"/>
  <c r="GP80" i="5"/>
  <c r="GQ80" i="5"/>
  <c r="GR80" i="5"/>
  <c r="GS80" i="5"/>
  <c r="GT80" i="5"/>
  <c r="GU80" i="5"/>
  <c r="GV80" i="5"/>
  <c r="GW80" i="5"/>
  <c r="GX80" i="5"/>
  <c r="GY80" i="5"/>
  <c r="GZ80" i="5"/>
  <c r="HA80" i="5"/>
  <c r="HB80" i="5"/>
  <c r="HC80" i="5"/>
  <c r="HD80" i="5"/>
  <c r="HE80" i="5"/>
  <c r="HF80" i="5"/>
  <c r="HG80" i="5"/>
  <c r="HH80" i="5"/>
  <c r="HI80" i="5"/>
  <c r="HJ80" i="5"/>
  <c r="HK80" i="5"/>
  <c r="HL80" i="5"/>
  <c r="HM80" i="5"/>
  <c r="HN80" i="5"/>
  <c r="HO80" i="5"/>
  <c r="HP80" i="5"/>
  <c r="HQ80" i="5"/>
  <c r="HR80" i="5"/>
  <c r="HS80" i="5"/>
  <c r="HT80" i="5"/>
  <c r="HU80" i="5"/>
  <c r="HV80" i="5"/>
  <c r="HW80" i="5"/>
  <c r="HX80" i="5"/>
  <c r="HY80" i="5"/>
  <c r="HZ80" i="5"/>
  <c r="IA80" i="5"/>
  <c r="IB80" i="5"/>
  <c r="IC80" i="5"/>
  <c r="ID80" i="5"/>
  <c r="IE80" i="5"/>
  <c r="IF80" i="5"/>
  <c r="IG80" i="5"/>
  <c r="IH80" i="5"/>
  <c r="II80" i="5"/>
  <c r="IJ80" i="5"/>
  <c r="IK80" i="5"/>
  <c r="IL80" i="5"/>
  <c r="IM80" i="5"/>
  <c r="IN80" i="5"/>
  <c r="IO80" i="5"/>
  <c r="IP80" i="5"/>
  <c r="IQ80" i="5"/>
  <c r="IR80" i="5"/>
  <c r="IS80" i="5"/>
  <c r="IT80" i="5"/>
  <c r="IU80" i="5"/>
  <c r="IV80" i="5"/>
  <c r="IW80" i="5"/>
  <c r="IX80" i="5"/>
  <c r="IY80" i="5"/>
  <c r="IZ80" i="5"/>
  <c r="JA80" i="5"/>
  <c r="JB80" i="5"/>
  <c r="JC80" i="5"/>
  <c r="JD80" i="5"/>
  <c r="C81" i="5"/>
  <c r="D81" i="5"/>
  <c r="E81" i="5"/>
  <c r="F81" i="5"/>
  <c r="G81" i="5"/>
  <c r="H81" i="5"/>
  <c r="I81" i="5"/>
  <c r="J81" i="5"/>
  <c r="K81" i="5"/>
  <c r="L81" i="5"/>
  <c r="M81" i="5"/>
  <c r="N81" i="5"/>
  <c r="O81" i="5"/>
  <c r="P81" i="5"/>
  <c r="Q81" i="5"/>
  <c r="R81" i="5"/>
  <c r="S81" i="5"/>
  <c r="T81" i="5"/>
  <c r="U81" i="5"/>
  <c r="V81" i="5"/>
  <c r="W81" i="5"/>
  <c r="X81" i="5"/>
  <c r="Y81" i="5"/>
  <c r="Z81" i="5"/>
  <c r="AA81" i="5"/>
  <c r="AB81" i="5"/>
  <c r="AC81" i="5"/>
  <c r="AD81" i="5"/>
  <c r="AE81" i="5"/>
  <c r="AF81" i="5"/>
  <c r="AG81" i="5"/>
  <c r="AH81" i="5"/>
  <c r="AI81" i="5"/>
  <c r="AJ81" i="5"/>
  <c r="AK81" i="5"/>
  <c r="AL81" i="5"/>
  <c r="AM81" i="5"/>
  <c r="AN81" i="5"/>
  <c r="AO81" i="5"/>
  <c r="AP81" i="5"/>
  <c r="AQ81" i="5"/>
  <c r="AR81" i="5"/>
  <c r="AS81" i="5"/>
  <c r="AT81" i="5"/>
  <c r="AU81" i="5"/>
  <c r="AV81" i="5"/>
  <c r="AW81" i="5"/>
  <c r="AX81" i="5"/>
  <c r="AY81" i="5"/>
  <c r="AZ81" i="5"/>
  <c r="BA81" i="5"/>
  <c r="BB81" i="5"/>
  <c r="BC81" i="5"/>
  <c r="BD81" i="5"/>
  <c r="BE81" i="5"/>
  <c r="BF81" i="5"/>
  <c r="BG81" i="5"/>
  <c r="BH81" i="5"/>
  <c r="BI81" i="5"/>
  <c r="BJ81" i="5"/>
  <c r="BK81" i="5"/>
  <c r="BL81" i="5"/>
  <c r="BM81" i="5"/>
  <c r="BN81" i="5"/>
  <c r="BO81" i="5"/>
  <c r="BP81" i="5"/>
  <c r="BQ81" i="5"/>
  <c r="BR81" i="5"/>
  <c r="BS81" i="5"/>
  <c r="BT81" i="5"/>
  <c r="BU81" i="5"/>
  <c r="BV81" i="5"/>
  <c r="BW81" i="5"/>
  <c r="BX81" i="5"/>
  <c r="BY81" i="5"/>
  <c r="BZ81" i="5"/>
  <c r="CA81" i="5"/>
  <c r="CB81" i="5"/>
  <c r="CC81" i="5"/>
  <c r="CD81" i="5"/>
  <c r="CE81" i="5"/>
  <c r="CF81" i="5"/>
  <c r="CG81" i="5"/>
  <c r="CH81" i="5"/>
  <c r="CI81" i="5"/>
  <c r="CJ81" i="5"/>
  <c r="CK81" i="5"/>
  <c r="CL81" i="5"/>
  <c r="CM81" i="5"/>
  <c r="CN81" i="5"/>
  <c r="CO81" i="5"/>
  <c r="CP81" i="5"/>
  <c r="CQ81" i="5"/>
  <c r="CR81" i="5"/>
  <c r="CS81" i="5"/>
  <c r="CT81" i="5"/>
  <c r="CU81" i="5"/>
  <c r="CV81" i="5"/>
  <c r="CW81" i="5"/>
  <c r="CX81" i="5"/>
  <c r="CY81" i="5"/>
  <c r="CZ81" i="5"/>
  <c r="DA81" i="5"/>
  <c r="DB81" i="5"/>
  <c r="DC81" i="5"/>
  <c r="DD81" i="5"/>
  <c r="DE81" i="5"/>
  <c r="DF81" i="5"/>
  <c r="DG81" i="5"/>
  <c r="DH81" i="5"/>
  <c r="DI81" i="5"/>
  <c r="DJ81" i="5"/>
  <c r="DK81" i="5"/>
  <c r="DL81" i="5"/>
  <c r="DM81" i="5"/>
  <c r="DN81" i="5"/>
  <c r="DO81" i="5"/>
  <c r="DP81" i="5"/>
  <c r="DQ81" i="5"/>
  <c r="DR81" i="5"/>
  <c r="DS81" i="5"/>
  <c r="DT81" i="5"/>
  <c r="DU81" i="5"/>
  <c r="DV81" i="5"/>
  <c r="DW81" i="5"/>
  <c r="DX81" i="5"/>
  <c r="DY81" i="5"/>
  <c r="DZ81" i="5"/>
  <c r="EA81" i="5"/>
  <c r="EB81" i="5"/>
  <c r="EC81" i="5"/>
  <c r="ED81" i="5"/>
  <c r="EE81" i="5"/>
  <c r="EF81" i="5"/>
  <c r="EG81" i="5"/>
  <c r="EH81" i="5"/>
  <c r="EI81" i="5"/>
  <c r="EJ81" i="5"/>
  <c r="EK81" i="5"/>
  <c r="EL81" i="5"/>
  <c r="EM81" i="5"/>
  <c r="EN81" i="5"/>
  <c r="EO81" i="5"/>
  <c r="EP81" i="5"/>
  <c r="EQ81" i="5"/>
  <c r="ER81" i="5"/>
  <c r="ES81" i="5"/>
  <c r="ET81" i="5"/>
  <c r="EU81" i="5"/>
  <c r="EV81" i="5"/>
  <c r="EW81" i="5"/>
  <c r="EX81" i="5"/>
  <c r="EY81" i="5"/>
  <c r="EZ81" i="5"/>
  <c r="FA81" i="5"/>
  <c r="FB81" i="5"/>
  <c r="FC81" i="5"/>
  <c r="FD81" i="5"/>
  <c r="FE81" i="5"/>
  <c r="FF81" i="5"/>
  <c r="FG81" i="5"/>
  <c r="FH81" i="5"/>
  <c r="FI81" i="5"/>
  <c r="FJ81" i="5"/>
  <c r="FK81" i="5"/>
  <c r="FL81" i="5"/>
  <c r="FM81" i="5"/>
  <c r="FN81" i="5"/>
  <c r="FO81" i="5"/>
  <c r="FP81" i="5"/>
  <c r="FQ81" i="5"/>
  <c r="FR81" i="5"/>
  <c r="FS81" i="5"/>
  <c r="FT81" i="5"/>
  <c r="FU81" i="5"/>
  <c r="FV81" i="5"/>
  <c r="FW81" i="5"/>
  <c r="FX81" i="5"/>
  <c r="FY81" i="5"/>
  <c r="FZ81" i="5"/>
  <c r="GA81" i="5"/>
  <c r="GB81" i="5"/>
  <c r="GC81" i="5"/>
  <c r="GD81" i="5"/>
  <c r="GE81" i="5"/>
  <c r="GF81" i="5"/>
  <c r="GG81" i="5"/>
  <c r="GH81" i="5"/>
  <c r="GI81" i="5"/>
  <c r="GJ81" i="5"/>
  <c r="GK81" i="5"/>
  <c r="GL81" i="5"/>
  <c r="GM81" i="5"/>
  <c r="GN81" i="5"/>
  <c r="GO81" i="5"/>
  <c r="GP81" i="5"/>
  <c r="GQ81" i="5"/>
  <c r="GR81" i="5"/>
  <c r="GS81" i="5"/>
  <c r="GT81" i="5"/>
  <c r="GU81" i="5"/>
  <c r="GV81" i="5"/>
  <c r="GW81" i="5"/>
  <c r="GX81" i="5"/>
  <c r="GY81" i="5"/>
  <c r="GZ81" i="5"/>
  <c r="HA81" i="5"/>
  <c r="HB81" i="5"/>
  <c r="HC81" i="5"/>
  <c r="HD81" i="5"/>
  <c r="HE81" i="5"/>
  <c r="HF81" i="5"/>
  <c r="HG81" i="5"/>
  <c r="HH81" i="5"/>
  <c r="HI81" i="5"/>
  <c r="HJ81" i="5"/>
  <c r="HK81" i="5"/>
  <c r="HL81" i="5"/>
  <c r="HM81" i="5"/>
  <c r="HN81" i="5"/>
  <c r="HO81" i="5"/>
  <c r="HP81" i="5"/>
  <c r="HQ81" i="5"/>
  <c r="HR81" i="5"/>
  <c r="HS81" i="5"/>
  <c r="HT81" i="5"/>
  <c r="HU81" i="5"/>
  <c r="HV81" i="5"/>
  <c r="HW81" i="5"/>
  <c r="HX81" i="5"/>
  <c r="HY81" i="5"/>
  <c r="HZ81" i="5"/>
  <c r="IA81" i="5"/>
  <c r="IB81" i="5"/>
  <c r="IC81" i="5"/>
  <c r="ID81" i="5"/>
  <c r="IE81" i="5"/>
  <c r="IF81" i="5"/>
  <c r="IG81" i="5"/>
  <c r="IH81" i="5"/>
  <c r="II81" i="5"/>
  <c r="IJ81" i="5"/>
  <c r="IK81" i="5"/>
  <c r="IL81" i="5"/>
  <c r="IM81" i="5"/>
  <c r="IN81" i="5"/>
  <c r="IO81" i="5"/>
  <c r="IP81" i="5"/>
  <c r="IQ81" i="5"/>
  <c r="IR81" i="5"/>
  <c r="IS81" i="5"/>
  <c r="IT81" i="5"/>
  <c r="IU81" i="5"/>
  <c r="IV81" i="5"/>
  <c r="IW81" i="5"/>
  <c r="IX81" i="5"/>
  <c r="IY81" i="5"/>
  <c r="IZ81" i="5"/>
  <c r="JA81" i="5"/>
  <c r="JB81" i="5"/>
  <c r="JC81" i="5"/>
  <c r="JD81" i="5"/>
  <c r="C82" i="5"/>
  <c r="D82" i="5"/>
  <c r="E82" i="5"/>
  <c r="F82" i="5"/>
  <c r="G82" i="5"/>
  <c r="H82" i="5"/>
  <c r="I82" i="5"/>
  <c r="J82" i="5"/>
  <c r="K82" i="5"/>
  <c r="L82" i="5"/>
  <c r="M82" i="5"/>
  <c r="N82" i="5"/>
  <c r="O82" i="5"/>
  <c r="P82" i="5"/>
  <c r="Q82" i="5"/>
  <c r="R82" i="5"/>
  <c r="S82" i="5"/>
  <c r="T82" i="5"/>
  <c r="U82" i="5"/>
  <c r="V82" i="5"/>
  <c r="W82" i="5"/>
  <c r="X82" i="5"/>
  <c r="Y82" i="5"/>
  <c r="Z82" i="5"/>
  <c r="AA82" i="5"/>
  <c r="AB82" i="5"/>
  <c r="AC82" i="5"/>
  <c r="AD82" i="5"/>
  <c r="AE82" i="5"/>
  <c r="AF82" i="5"/>
  <c r="AG82" i="5"/>
  <c r="AH82" i="5"/>
  <c r="AI82" i="5"/>
  <c r="AJ82" i="5"/>
  <c r="AK82" i="5"/>
  <c r="AL82" i="5"/>
  <c r="AM82" i="5"/>
  <c r="AN82" i="5"/>
  <c r="AO82" i="5"/>
  <c r="AP82" i="5"/>
  <c r="AQ82" i="5"/>
  <c r="AR82" i="5"/>
  <c r="AS82" i="5"/>
  <c r="AT82" i="5"/>
  <c r="AU82" i="5"/>
  <c r="AV82" i="5"/>
  <c r="AW82" i="5"/>
  <c r="AX82" i="5"/>
  <c r="AY82" i="5"/>
  <c r="AZ82" i="5"/>
  <c r="BA82" i="5"/>
  <c r="BB82" i="5"/>
  <c r="BC82" i="5"/>
  <c r="BD82" i="5"/>
  <c r="BE82" i="5"/>
  <c r="BF82" i="5"/>
  <c r="BG82" i="5"/>
  <c r="BH82" i="5"/>
  <c r="BI82" i="5"/>
  <c r="BJ82" i="5"/>
  <c r="BK82" i="5"/>
  <c r="BL82" i="5"/>
  <c r="BM82" i="5"/>
  <c r="BN82" i="5"/>
  <c r="BO82" i="5"/>
  <c r="BP82" i="5"/>
  <c r="BQ82" i="5"/>
  <c r="BR82" i="5"/>
  <c r="BS82" i="5"/>
  <c r="BT82" i="5"/>
  <c r="BU82" i="5"/>
  <c r="BV82" i="5"/>
  <c r="BW82" i="5"/>
  <c r="BX82" i="5"/>
  <c r="BY82" i="5"/>
  <c r="BZ82" i="5"/>
  <c r="CA82" i="5"/>
  <c r="CB82" i="5"/>
  <c r="CC82" i="5"/>
  <c r="CD82" i="5"/>
  <c r="CE82" i="5"/>
  <c r="CF82" i="5"/>
  <c r="CG82" i="5"/>
  <c r="CH82" i="5"/>
  <c r="CI82" i="5"/>
  <c r="CJ82" i="5"/>
  <c r="CK82" i="5"/>
  <c r="CL82" i="5"/>
  <c r="CM82" i="5"/>
  <c r="CN82" i="5"/>
  <c r="CO82" i="5"/>
  <c r="CP82" i="5"/>
  <c r="CQ82" i="5"/>
  <c r="CR82" i="5"/>
  <c r="CS82" i="5"/>
  <c r="CT82" i="5"/>
  <c r="CU82" i="5"/>
  <c r="CV82" i="5"/>
  <c r="CW82" i="5"/>
  <c r="CX82" i="5"/>
  <c r="CY82" i="5"/>
  <c r="CZ82" i="5"/>
  <c r="DA82" i="5"/>
  <c r="DB82" i="5"/>
  <c r="DC82" i="5"/>
  <c r="DD82" i="5"/>
  <c r="DE82" i="5"/>
  <c r="DF82" i="5"/>
  <c r="DG82" i="5"/>
  <c r="DH82" i="5"/>
  <c r="DI82" i="5"/>
  <c r="DJ82" i="5"/>
  <c r="DK82" i="5"/>
  <c r="DL82" i="5"/>
  <c r="DM82" i="5"/>
  <c r="DN82" i="5"/>
  <c r="DO82" i="5"/>
  <c r="DP82" i="5"/>
  <c r="DQ82" i="5"/>
  <c r="DR82" i="5"/>
  <c r="DS82" i="5"/>
  <c r="DT82" i="5"/>
  <c r="DU82" i="5"/>
  <c r="DV82" i="5"/>
  <c r="DW82" i="5"/>
  <c r="DX82" i="5"/>
  <c r="DY82" i="5"/>
  <c r="DZ82" i="5"/>
  <c r="EA82" i="5"/>
  <c r="EB82" i="5"/>
  <c r="EC82" i="5"/>
  <c r="ED82" i="5"/>
  <c r="EE82" i="5"/>
  <c r="EF82" i="5"/>
  <c r="EG82" i="5"/>
  <c r="EH82" i="5"/>
  <c r="EI82" i="5"/>
  <c r="EJ82" i="5"/>
  <c r="EK82" i="5"/>
  <c r="EL82" i="5"/>
  <c r="EM82" i="5"/>
  <c r="EN82" i="5"/>
  <c r="EO82" i="5"/>
  <c r="EP82" i="5"/>
  <c r="EQ82" i="5"/>
  <c r="ER82" i="5"/>
  <c r="ES82" i="5"/>
  <c r="ET82" i="5"/>
  <c r="EU82" i="5"/>
  <c r="EV82" i="5"/>
  <c r="EW82" i="5"/>
  <c r="EX82" i="5"/>
  <c r="EY82" i="5"/>
  <c r="EZ82" i="5"/>
  <c r="FA82" i="5"/>
  <c r="FB82" i="5"/>
  <c r="FC82" i="5"/>
  <c r="FD82" i="5"/>
  <c r="FE82" i="5"/>
  <c r="FF82" i="5"/>
  <c r="FG82" i="5"/>
  <c r="FH82" i="5"/>
  <c r="FI82" i="5"/>
  <c r="FJ82" i="5"/>
  <c r="FK82" i="5"/>
  <c r="FL82" i="5"/>
  <c r="FM82" i="5"/>
  <c r="FN82" i="5"/>
  <c r="FO82" i="5"/>
  <c r="FP82" i="5"/>
  <c r="FQ82" i="5"/>
  <c r="FR82" i="5"/>
  <c r="FS82" i="5"/>
  <c r="FT82" i="5"/>
  <c r="FU82" i="5"/>
  <c r="FV82" i="5"/>
  <c r="FW82" i="5"/>
  <c r="FX82" i="5"/>
  <c r="FY82" i="5"/>
  <c r="FZ82" i="5"/>
  <c r="GA82" i="5"/>
  <c r="GB82" i="5"/>
  <c r="GC82" i="5"/>
  <c r="GD82" i="5"/>
  <c r="GE82" i="5"/>
  <c r="GF82" i="5"/>
  <c r="GG82" i="5"/>
  <c r="GH82" i="5"/>
  <c r="GI82" i="5"/>
  <c r="GJ82" i="5"/>
  <c r="GK82" i="5"/>
  <c r="GL82" i="5"/>
  <c r="GM82" i="5"/>
  <c r="GN82" i="5"/>
  <c r="GO82" i="5"/>
  <c r="GP82" i="5"/>
  <c r="GQ82" i="5"/>
  <c r="GR82" i="5"/>
  <c r="GS82" i="5"/>
  <c r="GT82" i="5"/>
  <c r="GU82" i="5"/>
  <c r="GV82" i="5"/>
  <c r="GW82" i="5"/>
  <c r="GX82" i="5"/>
  <c r="GY82" i="5"/>
  <c r="GZ82" i="5"/>
  <c r="HA82" i="5"/>
  <c r="HB82" i="5"/>
  <c r="HC82" i="5"/>
  <c r="HD82" i="5"/>
  <c r="HE82" i="5"/>
  <c r="HF82" i="5"/>
  <c r="HG82" i="5"/>
  <c r="HH82" i="5"/>
  <c r="HI82" i="5"/>
  <c r="HJ82" i="5"/>
  <c r="HK82" i="5"/>
  <c r="HL82" i="5"/>
  <c r="HM82" i="5"/>
  <c r="HN82" i="5"/>
  <c r="HO82" i="5"/>
  <c r="HP82" i="5"/>
  <c r="HQ82" i="5"/>
  <c r="HR82" i="5"/>
  <c r="HS82" i="5"/>
  <c r="HT82" i="5"/>
  <c r="HU82" i="5"/>
  <c r="HV82" i="5"/>
  <c r="HW82" i="5"/>
  <c r="HX82" i="5"/>
  <c r="HY82" i="5"/>
  <c r="HZ82" i="5"/>
  <c r="IA82" i="5"/>
  <c r="IB82" i="5"/>
  <c r="IC82" i="5"/>
  <c r="ID82" i="5"/>
  <c r="IE82" i="5"/>
  <c r="IF82" i="5"/>
  <c r="IG82" i="5"/>
  <c r="IH82" i="5"/>
  <c r="II82" i="5"/>
  <c r="IJ82" i="5"/>
  <c r="IK82" i="5"/>
  <c r="IL82" i="5"/>
  <c r="IM82" i="5"/>
  <c r="IN82" i="5"/>
  <c r="IO82" i="5"/>
  <c r="IP82" i="5"/>
  <c r="IQ82" i="5"/>
  <c r="IR82" i="5"/>
  <c r="IS82" i="5"/>
  <c r="IT82" i="5"/>
  <c r="IU82" i="5"/>
  <c r="IV82" i="5"/>
  <c r="IW82" i="5"/>
  <c r="IX82" i="5"/>
  <c r="IY82" i="5"/>
  <c r="IZ82" i="5"/>
  <c r="JA82" i="5"/>
  <c r="JB82" i="5"/>
  <c r="JC82" i="5"/>
  <c r="JD82" i="5"/>
  <c r="C83" i="5"/>
  <c r="D83" i="5"/>
  <c r="E83" i="5"/>
  <c r="F83" i="5"/>
  <c r="G83" i="5"/>
  <c r="H83" i="5"/>
  <c r="I83" i="5"/>
  <c r="J83" i="5"/>
  <c r="K83" i="5"/>
  <c r="L83" i="5"/>
  <c r="M83" i="5"/>
  <c r="N83" i="5"/>
  <c r="O83" i="5"/>
  <c r="P83" i="5"/>
  <c r="Q83" i="5"/>
  <c r="R83" i="5"/>
  <c r="S83" i="5"/>
  <c r="T83" i="5"/>
  <c r="U83" i="5"/>
  <c r="V83" i="5"/>
  <c r="W83" i="5"/>
  <c r="X83" i="5"/>
  <c r="Y83" i="5"/>
  <c r="Z83" i="5"/>
  <c r="AA83" i="5"/>
  <c r="AB83" i="5"/>
  <c r="AC83" i="5"/>
  <c r="AD83" i="5"/>
  <c r="AE83" i="5"/>
  <c r="AF83" i="5"/>
  <c r="AG83" i="5"/>
  <c r="AH83" i="5"/>
  <c r="AI83" i="5"/>
  <c r="AJ83" i="5"/>
  <c r="AK83" i="5"/>
  <c r="AL83" i="5"/>
  <c r="AM83" i="5"/>
  <c r="AN83" i="5"/>
  <c r="AO83" i="5"/>
  <c r="AP83" i="5"/>
  <c r="AQ83" i="5"/>
  <c r="AR83" i="5"/>
  <c r="AS83" i="5"/>
  <c r="AT83" i="5"/>
  <c r="AU83" i="5"/>
  <c r="AV83" i="5"/>
  <c r="AW83" i="5"/>
  <c r="AX83" i="5"/>
  <c r="AY83" i="5"/>
  <c r="AZ83" i="5"/>
  <c r="BA83" i="5"/>
  <c r="BB83" i="5"/>
  <c r="BC83" i="5"/>
  <c r="BD83" i="5"/>
  <c r="BE83" i="5"/>
  <c r="BF83" i="5"/>
  <c r="BG83" i="5"/>
  <c r="BH83" i="5"/>
  <c r="BI83" i="5"/>
  <c r="BJ83" i="5"/>
  <c r="BK83" i="5"/>
  <c r="BL83" i="5"/>
  <c r="BM83" i="5"/>
  <c r="BN83" i="5"/>
  <c r="BO83" i="5"/>
  <c r="BP83" i="5"/>
  <c r="BQ83" i="5"/>
  <c r="BR83" i="5"/>
  <c r="BS83" i="5"/>
  <c r="BT83" i="5"/>
  <c r="BU83" i="5"/>
  <c r="BV83" i="5"/>
  <c r="BW83" i="5"/>
  <c r="BX83" i="5"/>
  <c r="BY83" i="5"/>
  <c r="BZ83" i="5"/>
  <c r="CA83" i="5"/>
  <c r="CB83" i="5"/>
  <c r="CC83" i="5"/>
  <c r="CD83" i="5"/>
  <c r="CE83" i="5"/>
  <c r="CF83" i="5"/>
  <c r="CG83" i="5"/>
  <c r="CH83" i="5"/>
  <c r="CI83" i="5"/>
  <c r="CJ83" i="5"/>
  <c r="CK83" i="5"/>
  <c r="CL83" i="5"/>
  <c r="CM83" i="5"/>
  <c r="CN83" i="5"/>
  <c r="CO83" i="5"/>
  <c r="CP83" i="5"/>
  <c r="CQ83" i="5"/>
  <c r="CR83" i="5"/>
  <c r="CS83" i="5"/>
  <c r="CT83" i="5"/>
  <c r="CU83" i="5"/>
  <c r="CV83" i="5"/>
  <c r="CW83" i="5"/>
  <c r="CX83" i="5"/>
  <c r="CY83" i="5"/>
  <c r="CZ83" i="5"/>
  <c r="DA83" i="5"/>
  <c r="DB83" i="5"/>
  <c r="DC83" i="5"/>
  <c r="DD83" i="5"/>
  <c r="DE83" i="5"/>
  <c r="DF83" i="5"/>
  <c r="DG83" i="5"/>
  <c r="DH83" i="5"/>
  <c r="DI83" i="5"/>
  <c r="DJ83" i="5"/>
  <c r="DK83" i="5"/>
  <c r="DL83" i="5"/>
  <c r="DM83" i="5"/>
  <c r="DN83" i="5"/>
  <c r="DO83" i="5"/>
  <c r="DP83" i="5"/>
  <c r="DQ83" i="5"/>
  <c r="DR83" i="5"/>
  <c r="DS83" i="5"/>
  <c r="DT83" i="5"/>
  <c r="DU83" i="5"/>
  <c r="DV83" i="5"/>
  <c r="DW83" i="5"/>
  <c r="DX83" i="5"/>
  <c r="DY83" i="5"/>
  <c r="DZ83" i="5"/>
  <c r="EA83" i="5"/>
  <c r="EB83" i="5"/>
  <c r="EC83" i="5"/>
  <c r="ED83" i="5"/>
  <c r="EE83" i="5"/>
  <c r="EF83" i="5"/>
  <c r="EG83" i="5"/>
  <c r="EH83" i="5"/>
  <c r="EI83" i="5"/>
  <c r="EJ83" i="5"/>
  <c r="EK83" i="5"/>
  <c r="EL83" i="5"/>
  <c r="EM83" i="5"/>
  <c r="EN83" i="5"/>
  <c r="EO83" i="5"/>
  <c r="EP83" i="5"/>
  <c r="EQ83" i="5"/>
  <c r="ER83" i="5"/>
  <c r="ES83" i="5"/>
  <c r="ET83" i="5"/>
  <c r="EU83" i="5"/>
  <c r="EV83" i="5"/>
  <c r="EW83" i="5"/>
  <c r="EX83" i="5"/>
  <c r="EY83" i="5"/>
  <c r="EZ83" i="5"/>
  <c r="FA83" i="5"/>
  <c r="FB83" i="5"/>
  <c r="FC83" i="5"/>
  <c r="FD83" i="5"/>
  <c r="FE83" i="5"/>
  <c r="FF83" i="5"/>
  <c r="FG83" i="5"/>
  <c r="FH83" i="5"/>
  <c r="FI83" i="5"/>
  <c r="FJ83" i="5"/>
  <c r="FK83" i="5"/>
  <c r="FL83" i="5"/>
  <c r="FM83" i="5"/>
  <c r="FN83" i="5"/>
  <c r="FO83" i="5"/>
  <c r="FP83" i="5"/>
  <c r="FQ83" i="5"/>
  <c r="FR83" i="5"/>
  <c r="FS83" i="5"/>
  <c r="FT83" i="5"/>
  <c r="FU83" i="5"/>
  <c r="FV83" i="5"/>
  <c r="FW83" i="5"/>
  <c r="FX83" i="5"/>
  <c r="FY83" i="5"/>
  <c r="FZ83" i="5"/>
  <c r="GA83" i="5"/>
  <c r="GB83" i="5"/>
  <c r="GC83" i="5"/>
  <c r="GD83" i="5"/>
  <c r="GE83" i="5"/>
  <c r="GF83" i="5"/>
  <c r="GG83" i="5"/>
  <c r="GH83" i="5"/>
  <c r="GI83" i="5"/>
  <c r="GJ83" i="5"/>
  <c r="GK83" i="5"/>
  <c r="GL83" i="5"/>
  <c r="GM83" i="5"/>
  <c r="GN83" i="5"/>
  <c r="GO83" i="5"/>
  <c r="GP83" i="5"/>
  <c r="GQ83" i="5"/>
  <c r="GR83" i="5"/>
  <c r="GS83" i="5"/>
  <c r="GT83" i="5"/>
  <c r="GU83" i="5"/>
  <c r="GV83" i="5"/>
  <c r="GW83" i="5"/>
  <c r="GX83" i="5"/>
  <c r="GY83" i="5"/>
  <c r="GZ83" i="5"/>
  <c r="HA83" i="5"/>
  <c r="HB83" i="5"/>
  <c r="HC83" i="5"/>
  <c r="HD83" i="5"/>
  <c r="HE83" i="5"/>
  <c r="HF83" i="5"/>
  <c r="HG83" i="5"/>
  <c r="HH83" i="5"/>
  <c r="HI83" i="5"/>
  <c r="HJ83" i="5"/>
  <c r="HK83" i="5"/>
  <c r="HL83" i="5"/>
  <c r="HM83" i="5"/>
  <c r="HN83" i="5"/>
  <c r="HO83" i="5"/>
  <c r="HP83" i="5"/>
  <c r="HQ83" i="5"/>
  <c r="HR83" i="5"/>
  <c r="HS83" i="5"/>
  <c r="HT83" i="5"/>
  <c r="HU83" i="5"/>
  <c r="HV83" i="5"/>
  <c r="HW83" i="5"/>
  <c r="HX83" i="5"/>
  <c r="HY83" i="5"/>
  <c r="HZ83" i="5"/>
  <c r="IA83" i="5"/>
  <c r="IB83" i="5"/>
  <c r="IC83" i="5"/>
  <c r="ID83" i="5"/>
  <c r="IE83" i="5"/>
  <c r="IF83" i="5"/>
  <c r="IG83" i="5"/>
  <c r="IH83" i="5"/>
  <c r="II83" i="5"/>
  <c r="IJ83" i="5"/>
  <c r="IK83" i="5"/>
  <c r="IL83" i="5"/>
  <c r="IM83" i="5"/>
  <c r="IN83" i="5"/>
  <c r="IO83" i="5"/>
  <c r="IP83" i="5"/>
  <c r="IQ83" i="5"/>
  <c r="IR83" i="5"/>
  <c r="IS83" i="5"/>
  <c r="IT83" i="5"/>
  <c r="IU83" i="5"/>
  <c r="IV83" i="5"/>
  <c r="IW83" i="5"/>
  <c r="IX83" i="5"/>
  <c r="IY83" i="5"/>
  <c r="IZ83" i="5"/>
  <c r="JA83" i="5"/>
  <c r="JB83" i="5"/>
  <c r="JC83" i="5"/>
  <c r="JD83" i="5"/>
  <c r="C84" i="5"/>
  <c r="D84" i="5"/>
  <c r="E84" i="5"/>
  <c r="F84" i="5"/>
  <c r="G84" i="5"/>
  <c r="H84" i="5"/>
  <c r="I84" i="5"/>
  <c r="J84" i="5"/>
  <c r="K84" i="5"/>
  <c r="L84" i="5"/>
  <c r="M84" i="5"/>
  <c r="N84" i="5"/>
  <c r="O84" i="5"/>
  <c r="P84" i="5"/>
  <c r="Q84" i="5"/>
  <c r="R84" i="5"/>
  <c r="S84" i="5"/>
  <c r="T84" i="5"/>
  <c r="U84" i="5"/>
  <c r="V84" i="5"/>
  <c r="W84" i="5"/>
  <c r="X84" i="5"/>
  <c r="Y84" i="5"/>
  <c r="Z84" i="5"/>
  <c r="AA84" i="5"/>
  <c r="AB84" i="5"/>
  <c r="AC84" i="5"/>
  <c r="AD84" i="5"/>
  <c r="AE84" i="5"/>
  <c r="AF84" i="5"/>
  <c r="AG84" i="5"/>
  <c r="AH84" i="5"/>
  <c r="AI84" i="5"/>
  <c r="AJ84" i="5"/>
  <c r="AK84" i="5"/>
  <c r="AL84" i="5"/>
  <c r="AM84" i="5"/>
  <c r="AN84" i="5"/>
  <c r="AO84" i="5"/>
  <c r="AP84" i="5"/>
  <c r="AQ84" i="5"/>
  <c r="AR84" i="5"/>
  <c r="AS84" i="5"/>
  <c r="AT84" i="5"/>
  <c r="AU84" i="5"/>
  <c r="AV84" i="5"/>
  <c r="AW84" i="5"/>
  <c r="AX84" i="5"/>
  <c r="AY84" i="5"/>
  <c r="AZ84" i="5"/>
  <c r="BA84" i="5"/>
  <c r="BB84" i="5"/>
  <c r="BC84" i="5"/>
  <c r="BD84" i="5"/>
  <c r="BE84" i="5"/>
  <c r="BF84" i="5"/>
  <c r="BG84" i="5"/>
  <c r="BH84" i="5"/>
  <c r="BI84" i="5"/>
  <c r="BJ84" i="5"/>
  <c r="BK84" i="5"/>
  <c r="BL84" i="5"/>
  <c r="BM84" i="5"/>
  <c r="BN84" i="5"/>
  <c r="BO84" i="5"/>
  <c r="BP84" i="5"/>
  <c r="BQ84" i="5"/>
  <c r="BR84" i="5"/>
  <c r="BS84" i="5"/>
  <c r="BT84" i="5"/>
  <c r="BU84" i="5"/>
  <c r="BV84" i="5"/>
  <c r="BW84" i="5"/>
  <c r="BX84" i="5"/>
  <c r="BY84" i="5"/>
  <c r="BZ84" i="5"/>
  <c r="CA84" i="5"/>
  <c r="CB84" i="5"/>
  <c r="CC84" i="5"/>
  <c r="CD84" i="5"/>
  <c r="CE84" i="5"/>
  <c r="CF84" i="5"/>
  <c r="CG84" i="5"/>
  <c r="CH84" i="5"/>
  <c r="CI84" i="5"/>
  <c r="CJ84" i="5"/>
  <c r="CK84" i="5"/>
  <c r="CL84" i="5"/>
  <c r="CM84" i="5"/>
  <c r="CN84" i="5"/>
  <c r="CO84" i="5"/>
  <c r="CP84" i="5"/>
  <c r="CQ84" i="5"/>
  <c r="CR84" i="5"/>
  <c r="CS84" i="5"/>
  <c r="CT84" i="5"/>
  <c r="CU84" i="5"/>
  <c r="CV84" i="5"/>
  <c r="CW84" i="5"/>
  <c r="CX84" i="5"/>
  <c r="CY84" i="5"/>
  <c r="CZ84" i="5"/>
  <c r="DA84" i="5"/>
  <c r="DB84" i="5"/>
  <c r="DC84" i="5"/>
  <c r="DD84" i="5"/>
  <c r="DE84" i="5"/>
  <c r="DF84" i="5"/>
  <c r="DG84" i="5"/>
  <c r="DH84" i="5"/>
  <c r="DI84" i="5"/>
  <c r="DJ84" i="5"/>
  <c r="DK84" i="5"/>
  <c r="DL84" i="5"/>
  <c r="DM84" i="5"/>
  <c r="DN84" i="5"/>
  <c r="DO84" i="5"/>
  <c r="DP84" i="5"/>
  <c r="DQ84" i="5"/>
  <c r="DR84" i="5"/>
  <c r="DS84" i="5"/>
  <c r="DT84" i="5"/>
  <c r="DU84" i="5"/>
  <c r="DV84" i="5"/>
  <c r="DW84" i="5"/>
  <c r="DX84" i="5"/>
  <c r="DY84" i="5"/>
  <c r="DZ84" i="5"/>
  <c r="EA84" i="5"/>
  <c r="EB84" i="5"/>
  <c r="EC84" i="5"/>
  <c r="ED84" i="5"/>
  <c r="EE84" i="5"/>
  <c r="EF84" i="5"/>
  <c r="EG84" i="5"/>
  <c r="EH84" i="5"/>
  <c r="EI84" i="5"/>
  <c r="EJ84" i="5"/>
  <c r="EK84" i="5"/>
  <c r="EL84" i="5"/>
  <c r="EM84" i="5"/>
  <c r="EN84" i="5"/>
  <c r="EO84" i="5"/>
  <c r="EP84" i="5"/>
  <c r="EQ84" i="5"/>
  <c r="ER84" i="5"/>
  <c r="ES84" i="5"/>
  <c r="ET84" i="5"/>
  <c r="EU84" i="5"/>
  <c r="EV84" i="5"/>
  <c r="EW84" i="5"/>
  <c r="EX84" i="5"/>
  <c r="EY84" i="5"/>
  <c r="EZ84" i="5"/>
  <c r="FA84" i="5"/>
  <c r="FB84" i="5"/>
  <c r="FC84" i="5"/>
  <c r="FD84" i="5"/>
  <c r="FE84" i="5"/>
  <c r="FF84" i="5"/>
  <c r="FG84" i="5"/>
  <c r="FH84" i="5"/>
  <c r="FI84" i="5"/>
  <c r="FJ84" i="5"/>
  <c r="FK84" i="5"/>
  <c r="FL84" i="5"/>
  <c r="FM84" i="5"/>
  <c r="FN84" i="5"/>
  <c r="FO84" i="5"/>
  <c r="FP84" i="5"/>
  <c r="FQ84" i="5"/>
  <c r="FR84" i="5"/>
  <c r="FS84" i="5"/>
  <c r="FT84" i="5"/>
  <c r="FU84" i="5"/>
  <c r="FV84" i="5"/>
  <c r="FW84" i="5"/>
  <c r="FX84" i="5"/>
  <c r="FY84" i="5"/>
  <c r="FZ84" i="5"/>
  <c r="GA84" i="5"/>
  <c r="GB84" i="5"/>
  <c r="GC84" i="5"/>
  <c r="GD84" i="5"/>
  <c r="GE84" i="5"/>
  <c r="GF84" i="5"/>
  <c r="GG84" i="5"/>
  <c r="GH84" i="5"/>
  <c r="GI84" i="5"/>
  <c r="GJ84" i="5"/>
  <c r="GK84" i="5"/>
  <c r="GL84" i="5"/>
  <c r="GM84" i="5"/>
  <c r="GN84" i="5"/>
  <c r="GO84" i="5"/>
  <c r="GP84" i="5"/>
  <c r="GQ84" i="5"/>
  <c r="GR84" i="5"/>
  <c r="GS84" i="5"/>
  <c r="GT84" i="5"/>
  <c r="GU84" i="5"/>
  <c r="GV84" i="5"/>
  <c r="GW84" i="5"/>
  <c r="GX84" i="5"/>
  <c r="GY84" i="5"/>
  <c r="GZ84" i="5"/>
  <c r="HA84" i="5"/>
  <c r="HB84" i="5"/>
  <c r="HC84" i="5"/>
  <c r="HD84" i="5"/>
  <c r="HE84" i="5"/>
  <c r="HF84" i="5"/>
  <c r="HG84" i="5"/>
  <c r="HH84" i="5"/>
  <c r="HI84" i="5"/>
  <c r="HJ84" i="5"/>
  <c r="HK84" i="5"/>
  <c r="HL84" i="5"/>
  <c r="HM84" i="5"/>
  <c r="HN84" i="5"/>
  <c r="HO84" i="5"/>
  <c r="HP84" i="5"/>
  <c r="HQ84" i="5"/>
  <c r="HR84" i="5"/>
  <c r="HS84" i="5"/>
  <c r="HT84" i="5"/>
  <c r="HU84" i="5"/>
  <c r="HV84" i="5"/>
  <c r="HW84" i="5"/>
  <c r="HX84" i="5"/>
  <c r="HY84" i="5"/>
  <c r="HZ84" i="5"/>
  <c r="IA84" i="5"/>
  <c r="IB84" i="5"/>
  <c r="IC84" i="5"/>
  <c r="ID84" i="5"/>
  <c r="IE84" i="5"/>
  <c r="IF84" i="5"/>
  <c r="IG84" i="5"/>
  <c r="IH84" i="5"/>
  <c r="II84" i="5"/>
  <c r="IJ84" i="5"/>
  <c r="IK84" i="5"/>
  <c r="IL84" i="5"/>
  <c r="IM84" i="5"/>
  <c r="IN84" i="5"/>
  <c r="IO84" i="5"/>
  <c r="IP84" i="5"/>
  <c r="IQ84" i="5"/>
  <c r="IR84" i="5"/>
  <c r="IS84" i="5"/>
  <c r="IT84" i="5"/>
  <c r="IU84" i="5"/>
  <c r="IV84" i="5"/>
  <c r="IW84" i="5"/>
  <c r="IX84" i="5"/>
  <c r="IY84" i="5"/>
  <c r="IZ84" i="5"/>
  <c r="JA84" i="5"/>
  <c r="JB84" i="5"/>
  <c r="JC84" i="5"/>
  <c r="JD84" i="5"/>
  <c r="C85" i="5"/>
  <c r="D85" i="5"/>
  <c r="E85" i="5"/>
  <c r="F85" i="5"/>
  <c r="G85" i="5"/>
  <c r="H85" i="5"/>
  <c r="I85" i="5"/>
  <c r="J85" i="5"/>
  <c r="K85" i="5"/>
  <c r="L85" i="5"/>
  <c r="M85" i="5"/>
  <c r="N85" i="5"/>
  <c r="O85" i="5"/>
  <c r="P85" i="5"/>
  <c r="Q85" i="5"/>
  <c r="R85" i="5"/>
  <c r="S85" i="5"/>
  <c r="T85" i="5"/>
  <c r="U85" i="5"/>
  <c r="V85" i="5"/>
  <c r="W85" i="5"/>
  <c r="X85" i="5"/>
  <c r="Y85" i="5"/>
  <c r="Z85" i="5"/>
  <c r="AA85" i="5"/>
  <c r="AB85" i="5"/>
  <c r="AC85" i="5"/>
  <c r="AD85" i="5"/>
  <c r="AE85" i="5"/>
  <c r="AF85" i="5"/>
  <c r="AG85" i="5"/>
  <c r="AH85" i="5"/>
  <c r="AI85" i="5"/>
  <c r="AJ85" i="5"/>
  <c r="AK85" i="5"/>
  <c r="AL85" i="5"/>
  <c r="AM85" i="5"/>
  <c r="AN85" i="5"/>
  <c r="AO85" i="5"/>
  <c r="AP85" i="5"/>
  <c r="AQ85" i="5"/>
  <c r="AR85" i="5"/>
  <c r="AS85" i="5"/>
  <c r="AT85" i="5"/>
  <c r="AU85" i="5"/>
  <c r="AV85" i="5"/>
  <c r="AW85" i="5"/>
  <c r="AX85" i="5"/>
  <c r="AY85" i="5"/>
  <c r="AZ85" i="5"/>
  <c r="BA85" i="5"/>
  <c r="BB85" i="5"/>
  <c r="BC85" i="5"/>
  <c r="BD85" i="5"/>
  <c r="BE85" i="5"/>
  <c r="BF85" i="5"/>
  <c r="BG85" i="5"/>
  <c r="BH85" i="5"/>
  <c r="BI85" i="5"/>
  <c r="BJ85" i="5"/>
  <c r="BK85" i="5"/>
  <c r="BL85" i="5"/>
  <c r="BM85" i="5"/>
  <c r="BN85" i="5"/>
  <c r="BO85" i="5"/>
  <c r="BP85" i="5"/>
  <c r="BQ85" i="5"/>
  <c r="BR85" i="5"/>
  <c r="BS85" i="5"/>
  <c r="BT85" i="5"/>
  <c r="BU85" i="5"/>
  <c r="BV85" i="5"/>
  <c r="BW85" i="5"/>
  <c r="BX85" i="5"/>
  <c r="BY85" i="5"/>
  <c r="BZ85" i="5"/>
  <c r="CA85" i="5"/>
  <c r="CB85" i="5"/>
  <c r="CC85" i="5"/>
  <c r="CD85" i="5"/>
  <c r="CE85" i="5"/>
  <c r="CF85" i="5"/>
  <c r="CG85" i="5"/>
  <c r="CH85" i="5"/>
  <c r="CI85" i="5"/>
  <c r="CJ85" i="5"/>
  <c r="CK85" i="5"/>
  <c r="CL85" i="5"/>
  <c r="CM85" i="5"/>
  <c r="CN85" i="5"/>
  <c r="CO85" i="5"/>
  <c r="CP85" i="5"/>
  <c r="CQ85" i="5"/>
  <c r="CR85" i="5"/>
  <c r="CS85" i="5"/>
  <c r="CT85" i="5"/>
  <c r="CU85" i="5"/>
  <c r="CV85" i="5"/>
  <c r="CW85" i="5"/>
  <c r="CX85" i="5"/>
  <c r="CY85" i="5"/>
  <c r="CZ85" i="5"/>
  <c r="DA85" i="5"/>
  <c r="DB85" i="5"/>
  <c r="DC85" i="5"/>
  <c r="DD85" i="5"/>
  <c r="DE85" i="5"/>
  <c r="DF85" i="5"/>
  <c r="DG85" i="5"/>
  <c r="DH85" i="5"/>
  <c r="DI85" i="5"/>
  <c r="DJ85" i="5"/>
  <c r="DK85" i="5"/>
  <c r="DL85" i="5"/>
  <c r="DM85" i="5"/>
  <c r="DN85" i="5"/>
  <c r="DO85" i="5"/>
  <c r="DP85" i="5"/>
  <c r="DQ85" i="5"/>
  <c r="DR85" i="5"/>
  <c r="DS85" i="5"/>
  <c r="DT85" i="5"/>
  <c r="DU85" i="5"/>
  <c r="DV85" i="5"/>
  <c r="DW85" i="5"/>
  <c r="DX85" i="5"/>
  <c r="DY85" i="5"/>
  <c r="DZ85" i="5"/>
  <c r="EA85" i="5"/>
  <c r="EB85" i="5"/>
  <c r="EC85" i="5"/>
  <c r="ED85" i="5"/>
  <c r="EE85" i="5"/>
  <c r="EF85" i="5"/>
  <c r="EG85" i="5"/>
  <c r="EH85" i="5"/>
  <c r="EI85" i="5"/>
  <c r="EJ85" i="5"/>
  <c r="EK85" i="5"/>
  <c r="EL85" i="5"/>
  <c r="EM85" i="5"/>
  <c r="EN85" i="5"/>
  <c r="EO85" i="5"/>
  <c r="EP85" i="5"/>
  <c r="EQ85" i="5"/>
  <c r="ER85" i="5"/>
  <c r="ES85" i="5"/>
  <c r="ET85" i="5"/>
  <c r="EU85" i="5"/>
  <c r="EV85" i="5"/>
  <c r="EW85" i="5"/>
  <c r="EX85" i="5"/>
  <c r="EY85" i="5"/>
  <c r="EZ85" i="5"/>
  <c r="FA85" i="5"/>
  <c r="FB85" i="5"/>
  <c r="FC85" i="5"/>
  <c r="FD85" i="5"/>
  <c r="FE85" i="5"/>
  <c r="FF85" i="5"/>
  <c r="FG85" i="5"/>
  <c r="FH85" i="5"/>
  <c r="FI85" i="5"/>
  <c r="FJ85" i="5"/>
  <c r="FK85" i="5"/>
  <c r="FL85" i="5"/>
  <c r="FM85" i="5"/>
  <c r="FN85" i="5"/>
  <c r="FO85" i="5"/>
  <c r="FP85" i="5"/>
  <c r="FQ85" i="5"/>
  <c r="FR85" i="5"/>
  <c r="FS85" i="5"/>
  <c r="FT85" i="5"/>
  <c r="FU85" i="5"/>
  <c r="FV85" i="5"/>
  <c r="FW85" i="5"/>
  <c r="FX85" i="5"/>
  <c r="FY85" i="5"/>
  <c r="FZ85" i="5"/>
  <c r="GA85" i="5"/>
  <c r="GB85" i="5"/>
  <c r="GC85" i="5"/>
  <c r="GD85" i="5"/>
  <c r="GE85" i="5"/>
  <c r="GF85" i="5"/>
  <c r="GG85" i="5"/>
  <c r="GH85" i="5"/>
  <c r="GI85" i="5"/>
  <c r="GJ85" i="5"/>
  <c r="GK85" i="5"/>
  <c r="GL85" i="5"/>
  <c r="GM85" i="5"/>
  <c r="GN85" i="5"/>
  <c r="GO85" i="5"/>
  <c r="GP85" i="5"/>
  <c r="GQ85" i="5"/>
  <c r="GR85" i="5"/>
  <c r="GS85" i="5"/>
  <c r="GT85" i="5"/>
  <c r="GU85" i="5"/>
  <c r="GV85" i="5"/>
  <c r="GW85" i="5"/>
  <c r="GX85" i="5"/>
  <c r="GY85" i="5"/>
  <c r="GZ85" i="5"/>
  <c r="HA85" i="5"/>
  <c r="HB85" i="5"/>
  <c r="HC85" i="5"/>
  <c r="HD85" i="5"/>
  <c r="HE85" i="5"/>
  <c r="HF85" i="5"/>
  <c r="HG85" i="5"/>
  <c r="HH85" i="5"/>
  <c r="HI85" i="5"/>
  <c r="HJ85" i="5"/>
  <c r="HK85" i="5"/>
  <c r="HL85" i="5"/>
  <c r="HM85" i="5"/>
  <c r="HN85" i="5"/>
  <c r="HO85" i="5"/>
  <c r="HP85" i="5"/>
  <c r="HQ85" i="5"/>
  <c r="HR85" i="5"/>
  <c r="HS85" i="5"/>
  <c r="HT85" i="5"/>
  <c r="HU85" i="5"/>
  <c r="HV85" i="5"/>
  <c r="HW85" i="5"/>
  <c r="HX85" i="5"/>
  <c r="HY85" i="5"/>
  <c r="HZ85" i="5"/>
  <c r="IA85" i="5"/>
  <c r="IB85" i="5"/>
  <c r="IC85" i="5"/>
  <c r="ID85" i="5"/>
  <c r="IE85" i="5"/>
  <c r="IF85" i="5"/>
  <c r="IG85" i="5"/>
  <c r="IH85" i="5"/>
  <c r="II85" i="5"/>
  <c r="IJ85" i="5"/>
  <c r="IK85" i="5"/>
  <c r="IL85" i="5"/>
  <c r="IM85" i="5"/>
  <c r="IN85" i="5"/>
  <c r="IO85" i="5"/>
  <c r="IP85" i="5"/>
  <c r="IQ85" i="5"/>
  <c r="IR85" i="5"/>
  <c r="IS85" i="5"/>
  <c r="IT85" i="5"/>
  <c r="IU85" i="5"/>
  <c r="IV85" i="5"/>
  <c r="IW85" i="5"/>
  <c r="IX85" i="5"/>
  <c r="IY85" i="5"/>
  <c r="IZ85" i="5"/>
  <c r="JA85" i="5"/>
  <c r="JB85" i="5"/>
  <c r="JC85" i="5"/>
  <c r="JD85" i="5"/>
  <c r="C86" i="5"/>
  <c r="D86" i="5"/>
  <c r="E86" i="5"/>
  <c r="F86" i="5"/>
  <c r="G86" i="5"/>
  <c r="H86" i="5"/>
  <c r="I86" i="5"/>
  <c r="J86" i="5"/>
  <c r="K86" i="5"/>
  <c r="L86" i="5"/>
  <c r="M86" i="5"/>
  <c r="N86" i="5"/>
  <c r="O86" i="5"/>
  <c r="P86" i="5"/>
  <c r="Q86" i="5"/>
  <c r="R86" i="5"/>
  <c r="S86" i="5"/>
  <c r="T86" i="5"/>
  <c r="U86" i="5"/>
  <c r="V86" i="5"/>
  <c r="W86" i="5"/>
  <c r="X86" i="5"/>
  <c r="Y86" i="5"/>
  <c r="Z86" i="5"/>
  <c r="AA86" i="5"/>
  <c r="AB86" i="5"/>
  <c r="AC86" i="5"/>
  <c r="AD86" i="5"/>
  <c r="AE86" i="5"/>
  <c r="AF86" i="5"/>
  <c r="AG86" i="5"/>
  <c r="AH86" i="5"/>
  <c r="AI86" i="5"/>
  <c r="AJ86" i="5"/>
  <c r="AK86" i="5"/>
  <c r="AL86" i="5"/>
  <c r="AM86" i="5"/>
  <c r="AN86" i="5"/>
  <c r="AO86" i="5"/>
  <c r="AP86" i="5"/>
  <c r="AQ86" i="5"/>
  <c r="AR86" i="5"/>
  <c r="AS86" i="5"/>
  <c r="AT86" i="5"/>
  <c r="AU86" i="5"/>
  <c r="AV86" i="5"/>
  <c r="AW86" i="5"/>
  <c r="AX86" i="5"/>
  <c r="AY86" i="5"/>
  <c r="AZ86" i="5"/>
  <c r="BA86" i="5"/>
  <c r="BB86" i="5"/>
  <c r="BC86" i="5"/>
  <c r="BD86" i="5"/>
  <c r="BE86" i="5"/>
  <c r="BF86" i="5"/>
  <c r="BG86" i="5"/>
  <c r="BH86" i="5"/>
  <c r="BI86" i="5"/>
  <c r="BJ86" i="5"/>
  <c r="BK86" i="5"/>
  <c r="BL86" i="5"/>
  <c r="BM86" i="5"/>
  <c r="BN86" i="5"/>
  <c r="BO86" i="5"/>
  <c r="BP86" i="5"/>
  <c r="BQ86" i="5"/>
  <c r="BR86" i="5"/>
  <c r="BS86" i="5"/>
  <c r="BT86" i="5"/>
  <c r="BU86" i="5"/>
  <c r="BV86" i="5"/>
  <c r="BW86" i="5"/>
  <c r="BX86" i="5"/>
  <c r="BY86" i="5"/>
  <c r="BZ86" i="5"/>
  <c r="CA86" i="5"/>
  <c r="CB86" i="5"/>
  <c r="CC86" i="5"/>
  <c r="CD86" i="5"/>
  <c r="CE86" i="5"/>
  <c r="CF86" i="5"/>
  <c r="CG86" i="5"/>
  <c r="CH86" i="5"/>
  <c r="CI86" i="5"/>
  <c r="CJ86" i="5"/>
  <c r="CK86" i="5"/>
  <c r="CL86" i="5"/>
  <c r="CM86" i="5"/>
  <c r="CN86" i="5"/>
  <c r="CO86" i="5"/>
  <c r="CP86" i="5"/>
  <c r="CQ86" i="5"/>
  <c r="CR86" i="5"/>
  <c r="CS86" i="5"/>
  <c r="CT86" i="5"/>
  <c r="CU86" i="5"/>
  <c r="CV86" i="5"/>
  <c r="CW86" i="5"/>
  <c r="CX86" i="5"/>
  <c r="CY86" i="5"/>
  <c r="CZ86" i="5"/>
  <c r="DA86" i="5"/>
  <c r="DB86" i="5"/>
  <c r="DC86" i="5"/>
  <c r="DD86" i="5"/>
  <c r="DE86" i="5"/>
  <c r="DF86" i="5"/>
  <c r="DG86" i="5"/>
  <c r="DH86" i="5"/>
  <c r="DI86" i="5"/>
  <c r="DJ86" i="5"/>
  <c r="DK86" i="5"/>
  <c r="DL86" i="5"/>
  <c r="DM86" i="5"/>
  <c r="DN86" i="5"/>
  <c r="DO86" i="5"/>
  <c r="DP86" i="5"/>
  <c r="DQ86" i="5"/>
  <c r="DR86" i="5"/>
  <c r="DS86" i="5"/>
  <c r="DT86" i="5"/>
  <c r="DU86" i="5"/>
  <c r="DV86" i="5"/>
  <c r="DW86" i="5"/>
  <c r="DX86" i="5"/>
  <c r="DY86" i="5"/>
  <c r="DZ86" i="5"/>
  <c r="EA86" i="5"/>
  <c r="EB86" i="5"/>
  <c r="EC86" i="5"/>
  <c r="ED86" i="5"/>
  <c r="EE86" i="5"/>
  <c r="EF86" i="5"/>
  <c r="EG86" i="5"/>
  <c r="EH86" i="5"/>
  <c r="EI86" i="5"/>
  <c r="EJ86" i="5"/>
  <c r="EK86" i="5"/>
  <c r="EL86" i="5"/>
  <c r="EM86" i="5"/>
  <c r="EN86" i="5"/>
  <c r="EO86" i="5"/>
  <c r="EP86" i="5"/>
  <c r="EQ86" i="5"/>
  <c r="ER86" i="5"/>
  <c r="ES86" i="5"/>
  <c r="ET86" i="5"/>
  <c r="EU86" i="5"/>
  <c r="EV86" i="5"/>
  <c r="EW86" i="5"/>
  <c r="EX86" i="5"/>
  <c r="EY86" i="5"/>
  <c r="EZ86" i="5"/>
  <c r="FA86" i="5"/>
  <c r="FB86" i="5"/>
  <c r="FC86" i="5"/>
  <c r="FD86" i="5"/>
  <c r="FE86" i="5"/>
  <c r="FF86" i="5"/>
  <c r="FG86" i="5"/>
  <c r="FH86" i="5"/>
  <c r="FI86" i="5"/>
  <c r="FJ86" i="5"/>
  <c r="FK86" i="5"/>
  <c r="FL86" i="5"/>
  <c r="FM86" i="5"/>
  <c r="FN86" i="5"/>
  <c r="FO86" i="5"/>
  <c r="FP86" i="5"/>
  <c r="FQ86" i="5"/>
  <c r="FR86" i="5"/>
  <c r="FS86" i="5"/>
  <c r="FT86" i="5"/>
  <c r="FU86" i="5"/>
  <c r="FV86" i="5"/>
  <c r="FW86" i="5"/>
  <c r="FX86" i="5"/>
  <c r="FY86" i="5"/>
  <c r="FZ86" i="5"/>
  <c r="GA86" i="5"/>
  <c r="GB86" i="5"/>
  <c r="GC86" i="5"/>
  <c r="GD86" i="5"/>
  <c r="GE86" i="5"/>
  <c r="GF86" i="5"/>
  <c r="GG86" i="5"/>
  <c r="GH86" i="5"/>
  <c r="GI86" i="5"/>
  <c r="GJ86" i="5"/>
  <c r="GK86" i="5"/>
  <c r="GL86" i="5"/>
  <c r="GM86" i="5"/>
  <c r="GN86" i="5"/>
  <c r="GO86" i="5"/>
  <c r="GP86" i="5"/>
  <c r="GQ86" i="5"/>
  <c r="GR86" i="5"/>
  <c r="GS86" i="5"/>
  <c r="GT86" i="5"/>
  <c r="GU86" i="5"/>
  <c r="GV86" i="5"/>
  <c r="GW86" i="5"/>
  <c r="GX86" i="5"/>
  <c r="GY86" i="5"/>
  <c r="GZ86" i="5"/>
  <c r="HA86" i="5"/>
  <c r="HB86" i="5"/>
  <c r="HC86" i="5"/>
  <c r="HD86" i="5"/>
  <c r="HE86" i="5"/>
  <c r="HF86" i="5"/>
  <c r="HG86" i="5"/>
  <c r="HH86" i="5"/>
  <c r="HI86" i="5"/>
  <c r="HJ86" i="5"/>
  <c r="HK86" i="5"/>
  <c r="HL86" i="5"/>
  <c r="HM86" i="5"/>
  <c r="HN86" i="5"/>
  <c r="HO86" i="5"/>
  <c r="HP86" i="5"/>
  <c r="HQ86" i="5"/>
  <c r="HR86" i="5"/>
  <c r="HS86" i="5"/>
  <c r="HT86" i="5"/>
  <c r="HU86" i="5"/>
  <c r="HV86" i="5"/>
  <c r="HW86" i="5"/>
  <c r="HX86" i="5"/>
  <c r="HY86" i="5"/>
  <c r="HZ86" i="5"/>
  <c r="IA86" i="5"/>
  <c r="IB86" i="5"/>
  <c r="IC86" i="5"/>
  <c r="ID86" i="5"/>
  <c r="IE86" i="5"/>
  <c r="IF86" i="5"/>
  <c r="IG86" i="5"/>
  <c r="IH86" i="5"/>
  <c r="II86" i="5"/>
  <c r="IJ86" i="5"/>
  <c r="IK86" i="5"/>
  <c r="IL86" i="5"/>
  <c r="IM86" i="5"/>
  <c r="IN86" i="5"/>
  <c r="IO86" i="5"/>
  <c r="IP86" i="5"/>
  <c r="IQ86" i="5"/>
  <c r="IR86" i="5"/>
  <c r="IS86" i="5"/>
  <c r="IT86" i="5"/>
  <c r="IU86" i="5"/>
  <c r="IV86" i="5"/>
  <c r="IW86" i="5"/>
  <c r="IX86" i="5"/>
  <c r="IY86" i="5"/>
  <c r="IZ86" i="5"/>
  <c r="JA86" i="5"/>
  <c r="JB86" i="5"/>
  <c r="JC86" i="5"/>
  <c r="JD86" i="5"/>
  <c r="C87" i="5"/>
  <c r="D87" i="5"/>
  <c r="E87" i="5"/>
  <c r="F87" i="5"/>
  <c r="G87" i="5"/>
  <c r="H87" i="5"/>
  <c r="I87" i="5"/>
  <c r="J87" i="5"/>
  <c r="K87" i="5"/>
  <c r="L87" i="5"/>
  <c r="M87" i="5"/>
  <c r="N87" i="5"/>
  <c r="O87" i="5"/>
  <c r="P87" i="5"/>
  <c r="Q87" i="5"/>
  <c r="R87" i="5"/>
  <c r="S87" i="5"/>
  <c r="T87" i="5"/>
  <c r="U87" i="5"/>
  <c r="V87" i="5"/>
  <c r="W87" i="5"/>
  <c r="X87" i="5"/>
  <c r="Y87" i="5"/>
  <c r="Z87" i="5"/>
  <c r="AA87" i="5"/>
  <c r="AB87" i="5"/>
  <c r="AC87" i="5"/>
  <c r="AD87" i="5"/>
  <c r="AE87" i="5"/>
  <c r="AF87" i="5"/>
  <c r="AG87" i="5"/>
  <c r="AH87" i="5"/>
  <c r="AI87" i="5"/>
  <c r="AJ87" i="5"/>
  <c r="AK87" i="5"/>
  <c r="AL87" i="5"/>
  <c r="AM87" i="5"/>
  <c r="AN87" i="5"/>
  <c r="AO87" i="5"/>
  <c r="AP87" i="5"/>
  <c r="AQ87" i="5"/>
  <c r="AR87" i="5"/>
  <c r="AS87" i="5"/>
  <c r="AT87" i="5"/>
  <c r="AU87" i="5"/>
  <c r="AV87" i="5"/>
  <c r="AW87" i="5"/>
  <c r="AX87" i="5"/>
  <c r="AY87" i="5"/>
  <c r="AZ87" i="5"/>
  <c r="BA87" i="5"/>
  <c r="BB87" i="5"/>
  <c r="BC87" i="5"/>
  <c r="BD87" i="5"/>
  <c r="BE87" i="5"/>
  <c r="BF87" i="5"/>
  <c r="BG87" i="5"/>
  <c r="BH87" i="5"/>
  <c r="BI87" i="5"/>
  <c r="BJ87" i="5"/>
  <c r="BK87" i="5"/>
  <c r="BL87" i="5"/>
  <c r="BM87" i="5"/>
  <c r="BN87" i="5"/>
  <c r="BO87" i="5"/>
  <c r="BP87" i="5"/>
  <c r="BQ87" i="5"/>
  <c r="BR87" i="5"/>
  <c r="BS87" i="5"/>
  <c r="BT87" i="5"/>
  <c r="BU87" i="5"/>
  <c r="BV87" i="5"/>
  <c r="BW87" i="5"/>
  <c r="BX87" i="5"/>
  <c r="BY87" i="5"/>
  <c r="BZ87" i="5"/>
  <c r="CA87" i="5"/>
  <c r="CB87" i="5"/>
  <c r="CC87" i="5"/>
  <c r="CD87" i="5"/>
  <c r="CE87" i="5"/>
  <c r="CF87" i="5"/>
  <c r="CG87" i="5"/>
  <c r="CH87" i="5"/>
  <c r="CI87" i="5"/>
  <c r="CJ87" i="5"/>
  <c r="CK87" i="5"/>
  <c r="CL87" i="5"/>
  <c r="CM87" i="5"/>
  <c r="CN87" i="5"/>
  <c r="CO87" i="5"/>
  <c r="CP87" i="5"/>
  <c r="CQ87" i="5"/>
  <c r="CR87" i="5"/>
  <c r="CS87" i="5"/>
  <c r="CT87" i="5"/>
  <c r="CU87" i="5"/>
  <c r="CV87" i="5"/>
  <c r="CW87" i="5"/>
  <c r="CX87" i="5"/>
  <c r="CY87" i="5"/>
  <c r="CZ87" i="5"/>
  <c r="DA87" i="5"/>
  <c r="DB87" i="5"/>
  <c r="DC87" i="5"/>
  <c r="DD87" i="5"/>
  <c r="DE87" i="5"/>
  <c r="DF87" i="5"/>
  <c r="DG87" i="5"/>
  <c r="DH87" i="5"/>
  <c r="DI87" i="5"/>
  <c r="DJ87" i="5"/>
  <c r="DK87" i="5"/>
  <c r="DL87" i="5"/>
  <c r="DM87" i="5"/>
  <c r="DN87" i="5"/>
  <c r="DO87" i="5"/>
  <c r="DP87" i="5"/>
  <c r="DQ87" i="5"/>
  <c r="DR87" i="5"/>
  <c r="DS87" i="5"/>
  <c r="DT87" i="5"/>
  <c r="DU87" i="5"/>
  <c r="DV87" i="5"/>
  <c r="DW87" i="5"/>
  <c r="DX87" i="5"/>
  <c r="DY87" i="5"/>
  <c r="DZ87" i="5"/>
  <c r="EA87" i="5"/>
  <c r="EB87" i="5"/>
  <c r="EC87" i="5"/>
  <c r="ED87" i="5"/>
  <c r="EE87" i="5"/>
  <c r="EF87" i="5"/>
  <c r="EG87" i="5"/>
  <c r="EH87" i="5"/>
  <c r="EI87" i="5"/>
  <c r="EJ87" i="5"/>
  <c r="EK87" i="5"/>
  <c r="EL87" i="5"/>
  <c r="EM87" i="5"/>
  <c r="EN87" i="5"/>
  <c r="EO87" i="5"/>
  <c r="EP87" i="5"/>
  <c r="EQ87" i="5"/>
  <c r="ER87" i="5"/>
  <c r="ES87" i="5"/>
  <c r="ET87" i="5"/>
  <c r="EU87" i="5"/>
  <c r="EV87" i="5"/>
  <c r="EW87" i="5"/>
  <c r="EX87" i="5"/>
  <c r="EY87" i="5"/>
  <c r="EZ87" i="5"/>
  <c r="FA87" i="5"/>
  <c r="FB87" i="5"/>
  <c r="FC87" i="5"/>
  <c r="FD87" i="5"/>
  <c r="FE87" i="5"/>
  <c r="FF87" i="5"/>
  <c r="FG87" i="5"/>
  <c r="FH87" i="5"/>
  <c r="FI87" i="5"/>
  <c r="FJ87" i="5"/>
  <c r="FK87" i="5"/>
  <c r="FL87" i="5"/>
  <c r="FM87" i="5"/>
  <c r="FN87" i="5"/>
  <c r="FO87" i="5"/>
  <c r="FP87" i="5"/>
  <c r="FQ87" i="5"/>
  <c r="FR87" i="5"/>
  <c r="FS87" i="5"/>
  <c r="FT87" i="5"/>
  <c r="FU87" i="5"/>
  <c r="FV87" i="5"/>
  <c r="FW87" i="5"/>
  <c r="FX87" i="5"/>
  <c r="FY87" i="5"/>
  <c r="FZ87" i="5"/>
  <c r="GA87" i="5"/>
  <c r="GB87" i="5"/>
  <c r="GC87" i="5"/>
  <c r="GD87" i="5"/>
  <c r="GE87" i="5"/>
  <c r="GF87" i="5"/>
  <c r="GG87" i="5"/>
  <c r="GH87" i="5"/>
  <c r="GI87" i="5"/>
  <c r="GJ87" i="5"/>
  <c r="GK87" i="5"/>
  <c r="GL87" i="5"/>
  <c r="GM87" i="5"/>
  <c r="GN87" i="5"/>
  <c r="GO87" i="5"/>
  <c r="GP87" i="5"/>
  <c r="GQ87" i="5"/>
  <c r="GR87" i="5"/>
  <c r="GS87" i="5"/>
  <c r="GT87" i="5"/>
  <c r="GU87" i="5"/>
  <c r="GV87" i="5"/>
  <c r="GW87" i="5"/>
  <c r="GX87" i="5"/>
  <c r="GY87" i="5"/>
  <c r="GZ87" i="5"/>
  <c r="HA87" i="5"/>
  <c r="HB87" i="5"/>
  <c r="HC87" i="5"/>
  <c r="HD87" i="5"/>
  <c r="HE87" i="5"/>
  <c r="HF87" i="5"/>
  <c r="HG87" i="5"/>
  <c r="HH87" i="5"/>
  <c r="HI87" i="5"/>
  <c r="HJ87" i="5"/>
  <c r="HK87" i="5"/>
  <c r="HL87" i="5"/>
  <c r="HM87" i="5"/>
  <c r="HN87" i="5"/>
  <c r="HO87" i="5"/>
  <c r="HP87" i="5"/>
  <c r="HQ87" i="5"/>
  <c r="HR87" i="5"/>
  <c r="HS87" i="5"/>
  <c r="HT87" i="5"/>
  <c r="HU87" i="5"/>
  <c r="HV87" i="5"/>
  <c r="HW87" i="5"/>
  <c r="HX87" i="5"/>
  <c r="HY87" i="5"/>
  <c r="HZ87" i="5"/>
  <c r="IA87" i="5"/>
  <c r="IB87" i="5"/>
  <c r="IC87" i="5"/>
  <c r="ID87" i="5"/>
  <c r="IE87" i="5"/>
  <c r="IF87" i="5"/>
  <c r="IG87" i="5"/>
  <c r="IH87" i="5"/>
  <c r="II87" i="5"/>
  <c r="IJ87" i="5"/>
  <c r="IK87" i="5"/>
  <c r="IL87" i="5"/>
  <c r="IM87" i="5"/>
  <c r="IN87" i="5"/>
  <c r="IO87" i="5"/>
  <c r="IP87" i="5"/>
  <c r="IQ87" i="5"/>
  <c r="IR87" i="5"/>
  <c r="IS87" i="5"/>
  <c r="IT87" i="5"/>
  <c r="IU87" i="5"/>
  <c r="IV87" i="5"/>
  <c r="IW87" i="5"/>
  <c r="IX87" i="5"/>
  <c r="IY87" i="5"/>
  <c r="IZ87" i="5"/>
  <c r="JA87" i="5"/>
  <c r="JB87" i="5"/>
  <c r="JC87" i="5"/>
  <c r="JD87" i="5"/>
  <c r="C88" i="5"/>
  <c r="D88" i="5"/>
  <c r="E88" i="5"/>
  <c r="F88" i="5"/>
  <c r="G88" i="5"/>
  <c r="H88" i="5"/>
  <c r="I88" i="5"/>
  <c r="J88" i="5"/>
  <c r="K88" i="5"/>
  <c r="L88" i="5"/>
  <c r="M88" i="5"/>
  <c r="N88" i="5"/>
  <c r="O88" i="5"/>
  <c r="P88" i="5"/>
  <c r="Q88" i="5"/>
  <c r="R88" i="5"/>
  <c r="S88" i="5"/>
  <c r="T88" i="5"/>
  <c r="U88" i="5"/>
  <c r="V88" i="5"/>
  <c r="W88" i="5"/>
  <c r="X88" i="5"/>
  <c r="Y88" i="5"/>
  <c r="Z88" i="5"/>
  <c r="AA88" i="5"/>
  <c r="AB88" i="5"/>
  <c r="AC88" i="5"/>
  <c r="AD88" i="5"/>
  <c r="AE88" i="5"/>
  <c r="AF88" i="5"/>
  <c r="AG88" i="5"/>
  <c r="AH88" i="5"/>
  <c r="AI88" i="5"/>
  <c r="AJ88" i="5"/>
  <c r="AK88" i="5"/>
  <c r="AL88" i="5"/>
  <c r="AM88" i="5"/>
  <c r="AN88" i="5"/>
  <c r="AO88" i="5"/>
  <c r="AP88" i="5"/>
  <c r="AQ88" i="5"/>
  <c r="AR88" i="5"/>
  <c r="AS88" i="5"/>
  <c r="AT88" i="5"/>
  <c r="AU88" i="5"/>
  <c r="AV88" i="5"/>
  <c r="AW88" i="5"/>
  <c r="AX88" i="5"/>
  <c r="AY88" i="5"/>
  <c r="AZ88" i="5"/>
  <c r="BA88" i="5"/>
  <c r="BB88" i="5"/>
  <c r="BC88" i="5"/>
  <c r="BD88" i="5"/>
  <c r="BE88" i="5"/>
  <c r="BF88" i="5"/>
  <c r="BG88" i="5"/>
  <c r="BH88" i="5"/>
  <c r="BI88" i="5"/>
  <c r="BJ88" i="5"/>
  <c r="BK88" i="5"/>
  <c r="BL88" i="5"/>
  <c r="BM88" i="5"/>
  <c r="BN88" i="5"/>
  <c r="BO88" i="5"/>
  <c r="BP88" i="5"/>
  <c r="BQ88" i="5"/>
  <c r="BR88" i="5"/>
  <c r="BS88" i="5"/>
  <c r="BT88" i="5"/>
  <c r="BU88" i="5"/>
  <c r="BV88" i="5"/>
  <c r="BW88" i="5"/>
  <c r="BX88" i="5"/>
  <c r="BY88" i="5"/>
  <c r="BZ88" i="5"/>
  <c r="CA88" i="5"/>
  <c r="CB88" i="5"/>
  <c r="CC88" i="5"/>
  <c r="CD88" i="5"/>
  <c r="CE88" i="5"/>
  <c r="CF88" i="5"/>
  <c r="CG88" i="5"/>
  <c r="CH88" i="5"/>
  <c r="CI88" i="5"/>
  <c r="CJ88" i="5"/>
  <c r="CK88" i="5"/>
  <c r="CL88" i="5"/>
  <c r="CM88" i="5"/>
  <c r="CN88" i="5"/>
  <c r="CO88" i="5"/>
  <c r="CP88" i="5"/>
  <c r="CQ88" i="5"/>
  <c r="CR88" i="5"/>
  <c r="CS88" i="5"/>
  <c r="CT88" i="5"/>
  <c r="CU88" i="5"/>
  <c r="CV88" i="5"/>
  <c r="CW88" i="5"/>
  <c r="CX88" i="5"/>
  <c r="CY88" i="5"/>
  <c r="CZ88" i="5"/>
  <c r="DA88" i="5"/>
  <c r="DB88" i="5"/>
  <c r="DC88" i="5"/>
  <c r="DD88" i="5"/>
  <c r="DE88" i="5"/>
  <c r="DF88" i="5"/>
  <c r="DG88" i="5"/>
  <c r="DH88" i="5"/>
  <c r="DI88" i="5"/>
  <c r="DJ88" i="5"/>
  <c r="DK88" i="5"/>
  <c r="DL88" i="5"/>
  <c r="DM88" i="5"/>
  <c r="DN88" i="5"/>
  <c r="DO88" i="5"/>
  <c r="DP88" i="5"/>
  <c r="DQ88" i="5"/>
  <c r="DR88" i="5"/>
  <c r="DS88" i="5"/>
  <c r="DT88" i="5"/>
  <c r="DU88" i="5"/>
  <c r="DV88" i="5"/>
  <c r="DW88" i="5"/>
  <c r="DX88" i="5"/>
  <c r="DY88" i="5"/>
  <c r="DZ88" i="5"/>
  <c r="EA88" i="5"/>
  <c r="EB88" i="5"/>
  <c r="EC88" i="5"/>
  <c r="ED88" i="5"/>
  <c r="EE88" i="5"/>
  <c r="EF88" i="5"/>
  <c r="EG88" i="5"/>
  <c r="EH88" i="5"/>
  <c r="EI88" i="5"/>
  <c r="EJ88" i="5"/>
  <c r="EK88" i="5"/>
  <c r="EL88" i="5"/>
  <c r="EM88" i="5"/>
  <c r="EN88" i="5"/>
  <c r="EO88" i="5"/>
  <c r="EP88" i="5"/>
  <c r="EQ88" i="5"/>
  <c r="ER88" i="5"/>
  <c r="ES88" i="5"/>
  <c r="ET88" i="5"/>
  <c r="EU88" i="5"/>
  <c r="EV88" i="5"/>
  <c r="EW88" i="5"/>
  <c r="EX88" i="5"/>
  <c r="EY88" i="5"/>
  <c r="EZ88" i="5"/>
  <c r="FA88" i="5"/>
  <c r="FB88" i="5"/>
  <c r="FC88" i="5"/>
  <c r="FD88" i="5"/>
  <c r="FE88" i="5"/>
  <c r="FF88" i="5"/>
  <c r="FG88" i="5"/>
  <c r="FH88" i="5"/>
  <c r="FI88" i="5"/>
  <c r="FJ88" i="5"/>
  <c r="FK88" i="5"/>
  <c r="FL88" i="5"/>
  <c r="FM88" i="5"/>
  <c r="FN88" i="5"/>
  <c r="FO88" i="5"/>
  <c r="FP88" i="5"/>
  <c r="FQ88" i="5"/>
  <c r="FR88" i="5"/>
  <c r="FS88" i="5"/>
  <c r="FT88" i="5"/>
  <c r="FU88" i="5"/>
  <c r="FV88" i="5"/>
  <c r="FW88" i="5"/>
  <c r="FX88" i="5"/>
  <c r="FY88" i="5"/>
  <c r="FZ88" i="5"/>
  <c r="GA88" i="5"/>
  <c r="GB88" i="5"/>
  <c r="GC88" i="5"/>
  <c r="GD88" i="5"/>
  <c r="GE88" i="5"/>
  <c r="GF88" i="5"/>
  <c r="GG88" i="5"/>
  <c r="GH88" i="5"/>
  <c r="GI88" i="5"/>
  <c r="GJ88" i="5"/>
  <c r="GK88" i="5"/>
  <c r="GL88" i="5"/>
  <c r="GM88" i="5"/>
  <c r="GN88" i="5"/>
  <c r="GO88" i="5"/>
  <c r="GP88" i="5"/>
  <c r="GQ88" i="5"/>
  <c r="GR88" i="5"/>
  <c r="GS88" i="5"/>
  <c r="GT88" i="5"/>
  <c r="GU88" i="5"/>
  <c r="GV88" i="5"/>
  <c r="GW88" i="5"/>
  <c r="GX88" i="5"/>
  <c r="GY88" i="5"/>
  <c r="GZ88" i="5"/>
  <c r="HA88" i="5"/>
  <c r="HB88" i="5"/>
  <c r="HC88" i="5"/>
  <c r="HD88" i="5"/>
  <c r="HE88" i="5"/>
  <c r="HF88" i="5"/>
  <c r="HG88" i="5"/>
  <c r="HH88" i="5"/>
  <c r="HI88" i="5"/>
  <c r="HJ88" i="5"/>
  <c r="HK88" i="5"/>
  <c r="HL88" i="5"/>
  <c r="HM88" i="5"/>
  <c r="HN88" i="5"/>
  <c r="HO88" i="5"/>
  <c r="HP88" i="5"/>
  <c r="HQ88" i="5"/>
  <c r="HR88" i="5"/>
  <c r="HS88" i="5"/>
  <c r="HT88" i="5"/>
  <c r="HU88" i="5"/>
  <c r="HV88" i="5"/>
  <c r="HW88" i="5"/>
  <c r="HX88" i="5"/>
  <c r="HY88" i="5"/>
  <c r="HZ88" i="5"/>
  <c r="IA88" i="5"/>
  <c r="IB88" i="5"/>
  <c r="IC88" i="5"/>
  <c r="ID88" i="5"/>
  <c r="IE88" i="5"/>
  <c r="IF88" i="5"/>
  <c r="IG88" i="5"/>
  <c r="IH88" i="5"/>
  <c r="II88" i="5"/>
  <c r="IJ88" i="5"/>
  <c r="IK88" i="5"/>
  <c r="IL88" i="5"/>
  <c r="IM88" i="5"/>
  <c r="IN88" i="5"/>
  <c r="IO88" i="5"/>
  <c r="IP88" i="5"/>
  <c r="IQ88" i="5"/>
  <c r="IR88" i="5"/>
  <c r="IS88" i="5"/>
  <c r="IT88" i="5"/>
  <c r="IU88" i="5"/>
  <c r="IV88" i="5"/>
  <c r="IW88" i="5"/>
  <c r="IX88" i="5"/>
  <c r="IY88" i="5"/>
  <c r="IZ88" i="5"/>
  <c r="JA88" i="5"/>
  <c r="JB88" i="5"/>
  <c r="JC88" i="5"/>
  <c r="JD88" i="5"/>
  <c r="C89" i="5"/>
  <c r="D89" i="5"/>
  <c r="E89" i="5"/>
  <c r="F89" i="5"/>
  <c r="G89" i="5"/>
  <c r="H89" i="5"/>
  <c r="I89" i="5"/>
  <c r="J89" i="5"/>
  <c r="K89" i="5"/>
  <c r="L89" i="5"/>
  <c r="M89" i="5"/>
  <c r="N89" i="5"/>
  <c r="O89" i="5"/>
  <c r="P89" i="5"/>
  <c r="Q89" i="5"/>
  <c r="R89" i="5"/>
  <c r="S89" i="5"/>
  <c r="T89" i="5"/>
  <c r="U89" i="5"/>
  <c r="V89" i="5"/>
  <c r="W89" i="5"/>
  <c r="X89" i="5"/>
  <c r="Y89" i="5"/>
  <c r="Z89" i="5"/>
  <c r="AA89" i="5"/>
  <c r="AB89" i="5"/>
  <c r="AC89" i="5"/>
  <c r="AD89" i="5"/>
  <c r="AE89" i="5"/>
  <c r="AF89" i="5"/>
  <c r="AG89" i="5"/>
  <c r="AH89" i="5"/>
  <c r="AI89" i="5"/>
  <c r="AJ89" i="5"/>
  <c r="AK89" i="5"/>
  <c r="AL89" i="5"/>
  <c r="AM89" i="5"/>
  <c r="AN89" i="5"/>
  <c r="AO89" i="5"/>
  <c r="AP89" i="5"/>
  <c r="AQ89" i="5"/>
  <c r="AR89" i="5"/>
  <c r="AS89" i="5"/>
  <c r="AT89" i="5"/>
  <c r="AU89" i="5"/>
  <c r="AV89" i="5"/>
  <c r="AW89" i="5"/>
  <c r="AX89" i="5"/>
  <c r="AY89" i="5"/>
  <c r="AZ89" i="5"/>
  <c r="BA89" i="5"/>
  <c r="BB89" i="5"/>
  <c r="BC89" i="5"/>
  <c r="BD89" i="5"/>
  <c r="BE89" i="5"/>
  <c r="BF89" i="5"/>
  <c r="BG89" i="5"/>
  <c r="BH89" i="5"/>
  <c r="BI89" i="5"/>
  <c r="BJ89" i="5"/>
  <c r="BK89" i="5"/>
  <c r="BL89" i="5"/>
  <c r="BM89" i="5"/>
  <c r="BN89" i="5"/>
  <c r="BO89" i="5"/>
  <c r="BP89" i="5"/>
  <c r="BQ89" i="5"/>
  <c r="BR89" i="5"/>
  <c r="BS89" i="5"/>
  <c r="BT89" i="5"/>
  <c r="BU89" i="5"/>
  <c r="BV89" i="5"/>
  <c r="BW89" i="5"/>
  <c r="BX89" i="5"/>
  <c r="BY89" i="5"/>
  <c r="BZ89" i="5"/>
  <c r="CA89" i="5"/>
  <c r="CB89" i="5"/>
  <c r="CC89" i="5"/>
  <c r="CD89" i="5"/>
  <c r="CE89" i="5"/>
  <c r="CF89" i="5"/>
  <c r="CG89" i="5"/>
  <c r="CH89" i="5"/>
  <c r="CI89" i="5"/>
  <c r="CJ89" i="5"/>
  <c r="CK89" i="5"/>
  <c r="CL89" i="5"/>
  <c r="CM89" i="5"/>
  <c r="CN89" i="5"/>
  <c r="CO89" i="5"/>
  <c r="CP89" i="5"/>
  <c r="CQ89" i="5"/>
  <c r="CR89" i="5"/>
  <c r="CS89" i="5"/>
  <c r="CT89" i="5"/>
  <c r="CU89" i="5"/>
  <c r="CV89" i="5"/>
  <c r="CW89" i="5"/>
  <c r="CX89" i="5"/>
  <c r="CY89" i="5"/>
  <c r="CZ89" i="5"/>
  <c r="DA89" i="5"/>
  <c r="DB89" i="5"/>
  <c r="DC89" i="5"/>
  <c r="DD89" i="5"/>
  <c r="DE89" i="5"/>
  <c r="DF89" i="5"/>
  <c r="DG89" i="5"/>
  <c r="DH89" i="5"/>
  <c r="DI89" i="5"/>
  <c r="DJ89" i="5"/>
  <c r="DK89" i="5"/>
  <c r="DL89" i="5"/>
  <c r="DM89" i="5"/>
  <c r="DN89" i="5"/>
  <c r="DO89" i="5"/>
  <c r="DP89" i="5"/>
  <c r="DQ89" i="5"/>
  <c r="DR89" i="5"/>
  <c r="DS89" i="5"/>
  <c r="DT89" i="5"/>
  <c r="DU89" i="5"/>
  <c r="DV89" i="5"/>
  <c r="DW89" i="5"/>
  <c r="DX89" i="5"/>
  <c r="DY89" i="5"/>
  <c r="DZ89" i="5"/>
  <c r="EA89" i="5"/>
  <c r="EB89" i="5"/>
  <c r="EC89" i="5"/>
  <c r="ED89" i="5"/>
  <c r="EE89" i="5"/>
  <c r="EF89" i="5"/>
  <c r="EG89" i="5"/>
  <c r="EH89" i="5"/>
  <c r="EI89" i="5"/>
  <c r="EJ89" i="5"/>
  <c r="EK89" i="5"/>
  <c r="EL89" i="5"/>
  <c r="EM89" i="5"/>
  <c r="EN89" i="5"/>
  <c r="EO89" i="5"/>
  <c r="EP89" i="5"/>
  <c r="EQ89" i="5"/>
  <c r="ER89" i="5"/>
  <c r="ES89" i="5"/>
  <c r="ET89" i="5"/>
  <c r="EU89" i="5"/>
  <c r="EV89" i="5"/>
  <c r="EW89" i="5"/>
  <c r="EX89" i="5"/>
  <c r="EY89" i="5"/>
  <c r="EZ89" i="5"/>
  <c r="FA89" i="5"/>
  <c r="FB89" i="5"/>
  <c r="FC89" i="5"/>
  <c r="FD89" i="5"/>
  <c r="FE89" i="5"/>
  <c r="FF89" i="5"/>
  <c r="FG89" i="5"/>
  <c r="FH89" i="5"/>
  <c r="FI89" i="5"/>
  <c r="FJ89" i="5"/>
  <c r="FK89" i="5"/>
  <c r="FL89" i="5"/>
  <c r="FM89" i="5"/>
  <c r="FN89" i="5"/>
  <c r="FO89" i="5"/>
  <c r="FP89" i="5"/>
  <c r="FQ89" i="5"/>
  <c r="FR89" i="5"/>
  <c r="FS89" i="5"/>
  <c r="FT89" i="5"/>
  <c r="FU89" i="5"/>
  <c r="FV89" i="5"/>
  <c r="FW89" i="5"/>
  <c r="FX89" i="5"/>
  <c r="FY89" i="5"/>
  <c r="FZ89" i="5"/>
  <c r="GA89" i="5"/>
  <c r="GB89" i="5"/>
  <c r="GC89" i="5"/>
  <c r="GD89" i="5"/>
  <c r="GE89" i="5"/>
  <c r="GF89" i="5"/>
  <c r="GG89" i="5"/>
  <c r="GH89" i="5"/>
  <c r="GI89" i="5"/>
  <c r="GJ89" i="5"/>
  <c r="GK89" i="5"/>
  <c r="GL89" i="5"/>
  <c r="GM89" i="5"/>
  <c r="GN89" i="5"/>
  <c r="GO89" i="5"/>
  <c r="GP89" i="5"/>
  <c r="GQ89" i="5"/>
  <c r="GR89" i="5"/>
  <c r="GS89" i="5"/>
  <c r="GT89" i="5"/>
  <c r="GU89" i="5"/>
  <c r="GV89" i="5"/>
  <c r="GW89" i="5"/>
  <c r="GX89" i="5"/>
  <c r="GY89" i="5"/>
  <c r="GZ89" i="5"/>
  <c r="HA89" i="5"/>
  <c r="HB89" i="5"/>
  <c r="HC89" i="5"/>
  <c r="HD89" i="5"/>
  <c r="HE89" i="5"/>
  <c r="HF89" i="5"/>
  <c r="HG89" i="5"/>
  <c r="HH89" i="5"/>
  <c r="HI89" i="5"/>
  <c r="HJ89" i="5"/>
  <c r="HK89" i="5"/>
  <c r="HL89" i="5"/>
  <c r="HM89" i="5"/>
  <c r="HN89" i="5"/>
  <c r="HO89" i="5"/>
  <c r="HP89" i="5"/>
  <c r="HQ89" i="5"/>
  <c r="HR89" i="5"/>
  <c r="HS89" i="5"/>
  <c r="HT89" i="5"/>
  <c r="HU89" i="5"/>
  <c r="HV89" i="5"/>
  <c r="HW89" i="5"/>
  <c r="HX89" i="5"/>
  <c r="HY89" i="5"/>
  <c r="HZ89" i="5"/>
  <c r="IA89" i="5"/>
  <c r="IB89" i="5"/>
  <c r="IC89" i="5"/>
  <c r="ID89" i="5"/>
  <c r="IE89" i="5"/>
  <c r="IF89" i="5"/>
  <c r="IG89" i="5"/>
  <c r="IH89" i="5"/>
  <c r="II89" i="5"/>
  <c r="IJ89" i="5"/>
  <c r="IK89" i="5"/>
  <c r="IL89" i="5"/>
  <c r="IM89" i="5"/>
  <c r="IN89" i="5"/>
  <c r="IO89" i="5"/>
  <c r="IP89" i="5"/>
  <c r="IQ89" i="5"/>
  <c r="IR89" i="5"/>
  <c r="IS89" i="5"/>
  <c r="IT89" i="5"/>
  <c r="IU89" i="5"/>
  <c r="IV89" i="5"/>
  <c r="IW89" i="5"/>
  <c r="IX89" i="5"/>
  <c r="IY89" i="5"/>
  <c r="IZ89" i="5"/>
  <c r="JA89" i="5"/>
  <c r="JB89" i="5"/>
  <c r="JC89" i="5"/>
  <c r="JD89" i="5"/>
  <c r="C90" i="5"/>
  <c r="D90" i="5"/>
  <c r="E90" i="5"/>
  <c r="F90" i="5"/>
  <c r="G90" i="5"/>
  <c r="H90" i="5"/>
  <c r="I90" i="5"/>
  <c r="J90" i="5"/>
  <c r="K90" i="5"/>
  <c r="L90" i="5"/>
  <c r="M90" i="5"/>
  <c r="N90" i="5"/>
  <c r="O90" i="5"/>
  <c r="P90" i="5"/>
  <c r="Q90" i="5"/>
  <c r="R90" i="5"/>
  <c r="S90" i="5"/>
  <c r="T90" i="5"/>
  <c r="U90" i="5"/>
  <c r="V90" i="5"/>
  <c r="W90" i="5"/>
  <c r="X90" i="5"/>
  <c r="Y90" i="5"/>
  <c r="Z90" i="5"/>
  <c r="AA90" i="5"/>
  <c r="AB90" i="5"/>
  <c r="AC90" i="5"/>
  <c r="AD90" i="5"/>
  <c r="AE90" i="5"/>
  <c r="AF90" i="5"/>
  <c r="AG90" i="5"/>
  <c r="AH90" i="5"/>
  <c r="AI90" i="5"/>
  <c r="AJ90" i="5"/>
  <c r="AK90" i="5"/>
  <c r="AL90" i="5"/>
  <c r="AM90" i="5"/>
  <c r="AN90" i="5"/>
  <c r="AO90" i="5"/>
  <c r="AP90" i="5"/>
  <c r="AQ90" i="5"/>
  <c r="AR90" i="5"/>
  <c r="AS90" i="5"/>
  <c r="AT90" i="5"/>
  <c r="AU90" i="5"/>
  <c r="AV90" i="5"/>
  <c r="AW90" i="5"/>
  <c r="AX90" i="5"/>
  <c r="AY90" i="5"/>
  <c r="AZ90" i="5"/>
  <c r="BA90" i="5"/>
  <c r="BB90" i="5"/>
  <c r="BC90" i="5"/>
  <c r="BD90" i="5"/>
  <c r="BE90" i="5"/>
  <c r="BF90" i="5"/>
  <c r="BG90" i="5"/>
  <c r="BH90" i="5"/>
  <c r="BI90" i="5"/>
  <c r="BJ90" i="5"/>
  <c r="BK90" i="5"/>
  <c r="BL90" i="5"/>
  <c r="BM90" i="5"/>
  <c r="BN90" i="5"/>
  <c r="BO90" i="5"/>
  <c r="BP90" i="5"/>
  <c r="BQ90" i="5"/>
  <c r="BR90" i="5"/>
  <c r="BS90" i="5"/>
  <c r="BT90" i="5"/>
  <c r="BU90" i="5"/>
  <c r="BV90" i="5"/>
  <c r="BW90" i="5"/>
  <c r="BX90" i="5"/>
  <c r="BY90" i="5"/>
  <c r="BZ90" i="5"/>
  <c r="CA90" i="5"/>
  <c r="CB90" i="5"/>
  <c r="CC90" i="5"/>
  <c r="CD90" i="5"/>
  <c r="CE90" i="5"/>
  <c r="CF90" i="5"/>
  <c r="CG90" i="5"/>
  <c r="CH90" i="5"/>
  <c r="CI90" i="5"/>
  <c r="CJ90" i="5"/>
  <c r="CK90" i="5"/>
  <c r="CL90" i="5"/>
  <c r="CM90" i="5"/>
  <c r="CN90" i="5"/>
  <c r="CO90" i="5"/>
  <c r="CP90" i="5"/>
  <c r="CQ90" i="5"/>
  <c r="CR90" i="5"/>
  <c r="CS90" i="5"/>
  <c r="CT90" i="5"/>
  <c r="CU90" i="5"/>
  <c r="CV90" i="5"/>
  <c r="CW90" i="5"/>
  <c r="CX90" i="5"/>
  <c r="CY90" i="5"/>
  <c r="CZ90" i="5"/>
  <c r="DA90" i="5"/>
  <c r="DB90" i="5"/>
  <c r="DC90" i="5"/>
  <c r="DD90" i="5"/>
  <c r="DE90" i="5"/>
  <c r="DF90" i="5"/>
  <c r="DG90" i="5"/>
  <c r="DH90" i="5"/>
  <c r="DI90" i="5"/>
  <c r="DJ90" i="5"/>
  <c r="DK90" i="5"/>
  <c r="DL90" i="5"/>
  <c r="DM90" i="5"/>
  <c r="DN90" i="5"/>
  <c r="DO90" i="5"/>
  <c r="DP90" i="5"/>
  <c r="DQ90" i="5"/>
  <c r="DR90" i="5"/>
  <c r="DS90" i="5"/>
  <c r="DT90" i="5"/>
  <c r="DU90" i="5"/>
  <c r="DV90" i="5"/>
  <c r="DW90" i="5"/>
  <c r="DX90" i="5"/>
  <c r="DY90" i="5"/>
  <c r="DZ90" i="5"/>
  <c r="EA90" i="5"/>
  <c r="EB90" i="5"/>
  <c r="EC90" i="5"/>
  <c r="ED90" i="5"/>
  <c r="EE90" i="5"/>
  <c r="EF90" i="5"/>
  <c r="EG90" i="5"/>
  <c r="EH90" i="5"/>
  <c r="EI90" i="5"/>
  <c r="EJ90" i="5"/>
  <c r="EK90" i="5"/>
  <c r="EL90" i="5"/>
  <c r="EM90" i="5"/>
  <c r="EN90" i="5"/>
  <c r="EO90" i="5"/>
  <c r="EP90" i="5"/>
  <c r="EQ90" i="5"/>
  <c r="ER90" i="5"/>
  <c r="ES90" i="5"/>
  <c r="ET90" i="5"/>
  <c r="EU90" i="5"/>
  <c r="EV90" i="5"/>
  <c r="EW90" i="5"/>
  <c r="EX90" i="5"/>
  <c r="EY90" i="5"/>
  <c r="EZ90" i="5"/>
  <c r="FA90" i="5"/>
  <c r="FB90" i="5"/>
  <c r="FC90" i="5"/>
  <c r="FD90" i="5"/>
  <c r="FE90" i="5"/>
  <c r="FF90" i="5"/>
  <c r="FG90" i="5"/>
  <c r="FH90" i="5"/>
  <c r="FI90" i="5"/>
  <c r="FJ90" i="5"/>
  <c r="FK90" i="5"/>
  <c r="FL90" i="5"/>
  <c r="FM90" i="5"/>
  <c r="FN90" i="5"/>
  <c r="FO90" i="5"/>
  <c r="FP90" i="5"/>
  <c r="FQ90" i="5"/>
  <c r="FR90" i="5"/>
  <c r="FS90" i="5"/>
  <c r="FT90" i="5"/>
  <c r="FU90" i="5"/>
  <c r="FV90" i="5"/>
  <c r="FW90" i="5"/>
  <c r="FX90" i="5"/>
  <c r="FY90" i="5"/>
  <c r="FZ90" i="5"/>
  <c r="GA90" i="5"/>
  <c r="GB90" i="5"/>
  <c r="GC90" i="5"/>
  <c r="GD90" i="5"/>
  <c r="GE90" i="5"/>
  <c r="GF90" i="5"/>
  <c r="GG90" i="5"/>
  <c r="GH90" i="5"/>
  <c r="GI90" i="5"/>
  <c r="GJ90" i="5"/>
  <c r="GK90" i="5"/>
  <c r="GL90" i="5"/>
  <c r="GM90" i="5"/>
  <c r="GN90" i="5"/>
  <c r="GO90" i="5"/>
  <c r="GP90" i="5"/>
  <c r="GQ90" i="5"/>
  <c r="GR90" i="5"/>
  <c r="GS90" i="5"/>
  <c r="GT90" i="5"/>
  <c r="GU90" i="5"/>
  <c r="GV90" i="5"/>
  <c r="GW90" i="5"/>
  <c r="GX90" i="5"/>
  <c r="GY90" i="5"/>
  <c r="GZ90" i="5"/>
  <c r="HA90" i="5"/>
  <c r="HB90" i="5"/>
  <c r="HC90" i="5"/>
  <c r="HD90" i="5"/>
  <c r="HE90" i="5"/>
  <c r="HF90" i="5"/>
  <c r="HG90" i="5"/>
  <c r="HH90" i="5"/>
  <c r="HI90" i="5"/>
  <c r="HJ90" i="5"/>
  <c r="HK90" i="5"/>
  <c r="HL90" i="5"/>
  <c r="HM90" i="5"/>
  <c r="HN90" i="5"/>
  <c r="HO90" i="5"/>
  <c r="HP90" i="5"/>
  <c r="HQ90" i="5"/>
  <c r="HR90" i="5"/>
  <c r="HS90" i="5"/>
  <c r="HT90" i="5"/>
  <c r="HU90" i="5"/>
  <c r="HV90" i="5"/>
  <c r="HW90" i="5"/>
  <c r="HX90" i="5"/>
  <c r="HY90" i="5"/>
  <c r="HZ90" i="5"/>
  <c r="IA90" i="5"/>
  <c r="IB90" i="5"/>
  <c r="IC90" i="5"/>
  <c r="ID90" i="5"/>
  <c r="IE90" i="5"/>
  <c r="IF90" i="5"/>
  <c r="IG90" i="5"/>
  <c r="IH90" i="5"/>
  <c r="II90" i="5"/>
  <c r="IJ90" i="5"/>
  <c r="IK90" i="5"/>
  <c r="IL90" i="5"/>
  <c r="IM90" i="5"/>
  <c r="IN90" i="5"/>
  <c r="IO90" i="5"/>
  <c r="IP90" i="5"/>
  <c r="IQ90" i="5"/>
  <c r="IR90" i="5"/>
  <c r="IS90" i="5"/>
  <c r="IT90" i="5"/>
  <c r="IU90" i="5"/>
  <c r="IV90" i="5"/>
  <c r="IW90" i="5"/>
  <c r="IX90" i="5"/>
  <c r="IY90" i="5"/>
  <c r="IZ90" i="5"/>
  <c r="JA90" i="5"/>
  <c r="JB90" i="5"/>
  <c r="JC90" i="5"/>
  <c r="JD90" i="5"/>
  <c r="C91" i="5"/>
  <c r="D91" i="5"/>
  <c r="E91" i="5"/>
  <c r="F91" i="5"/>
  <c r="G91" i="5"/>
  <c r="H91" i="5"/>
  <c r="I91" i="5"/>
  <c r="J91" i="5"/>
  <c r="K91" i="5"/>
  <c r="L91" i="5"/>
  <c r="M91" i="5"/>
  <c r="N91" i="5"/>
  <c r="O91" i="5"/>
  <c r="P91" i="5"/>
  <c r="Q91" i="5"/>
  <c r="R91" i="5"/>
  <c r="S91" i="5"/>
  <c r="T91" i="5"/>
  <c r="U91" i="5"/>
  <c r="V91" i="5"/>
  <c r="W91" i="5"/>
  <c r="X91" i="5"/>
  <c r="Y91" i="5"/>
  <c r="Z91" i="5"/>
  <c r="AA91" i="5"/>
  <c r="AB91" i="5"/>
  <c r="AC91" i="5"/>
  <c r="AD91" i="5"/>
  <c r="AE91" i="5"/>
  <c r="AF91" i="5"/>
  <c r="AG91" i="5"/>
  <c r="AH91" i="5"/>
  <c r="AI91" i="5"/>
  <c r="AJ91" i="5"/>
  <c r="AK91" i="5"/>
  <c r="AL91" i="5"/>
  <c r="AM91" i="5"/>
  <c r="AN91" i="5"/>
  <c r="AO91" i="5"/>
  <c r="AP91" i="5"/>
  <c r="AQ91" i="5"/>
  <c r="AR91" i="5"/>
  <c r="AS91" i="5"/>
  <c r="AT91" i="5"/>
  <c r="AU91" i="5"/>
  <c r="AV91" i="5"/>
  <c r="AW91" i="5"/>
  <c r="AX91" i="5"/>
  <c r="AY91" i="5"/>
  <c r="AZ91" i="5"/>
  <c r="BA91" i="5"/>
  <c r="BB91" i="5"/>
  <c r="BC91" i="5"/>
  <c r="BD91" i="5"/>
  <c r="BE91" i="5"/>
  <c r="BF91" i="5"/>
  <c r="BG91" i="5"/>
  <c r="BH91" i="5"/>
  <c r="BI91" i="5"/>
  <c r="BJ91" i="5"/>
  <c r="BK91" i="5"/>
  <c r="BL91" i="5"/>
  <c r="BM91" i="5"/>
  <c r="BN91" i="5"/>
  <c r="BO91" i="5"/>
  <c r="BP91" i="5"/>
  <c r="BQ91" i="5"/>
  <c r="BR91" i="5"/>
  <c r="BS91" i="5"/>
  <c r="BT91" i="5"/>
  <c r="BU91" i="5"/>
  <c r="BV91" i="5"/>
  <c r="BW91" i="5"/>
  <c r="BX91" i="5"/>
  <c r="BY91" i="5"/>
  <c r="BZ91" i="5"/>
  <c r="CA91" i="5"/>
  <c r="CB91" i="5"/>
  <c r="CC91" i="5"/>
  <c r="CD91" i="5"/>
  <c r="CE91" i="5"/>
  <c r="CF91" i="5"/>
  <c r="CG91" i="5"/>
  <c r="CH91" i="5"/>
  <c r="CI91" i="5"/>
  <c r="CJ91" i="5"/>
  <c r="CK91" i="5"/>
  <c r="CL91" i="5"/>
  <c r="CM91" i="5"/>
  <c r="CN91" i="5"/>
  <c r="CO91" i="5"/>
  <c r="CP91" i="5"/>
  <c r="CQ91" i="5"/>
  <c r="CR91" i="5"/>
  <c r="CS91" i="5"/>
  <c r="CT91" i="5"/>
  <c r="CU91" i="5"/>
  <c r="CV91" i="5"/>
  <c r="CW91" i="5"/>
  <c r="CX91" i="5"/>
  <c r="CY91" i="5"/>
  <c r="CZ91" i="5"/>
  <c r="DA91" i="5"/>
  <c r="DB91" i="5"/>
  <c r="DC91" i="5"/>
  <c r="DD91" i="5"/>
  <c r="DE91" i="5"/>
  <c r="DF91" i="5"/>
  <c r="DG91" i="5"/>
  <c r="DH91" i="5"/>
  <c r="DI91" i="5"/>
  <c r="DJ91" i="5"/>
  <c r="DK91" i="5"/>
  <c r="DL91" i="5"/>
  <c r="DM91" i="5"/>
  <c r="DN91" i="5"/>
  <c r="DO91" i="5"/>
  <c r="DP91" i="5"/>
  <c r="DQ91" i="5"/>
  <c r="DR91" i="5"/>
  <c r="DS91" i="5"/>
  <c r="DT91" i="5"/>
  <c r="DU91" i="5"/>
  <c r="DV91" i="5"/>
  <c r="DW91" i="5"/>
  <c r="DX91" i="5"/>
  <c r="DY91" i="5"/>
  <c r="DZ91" i="5"/>
  <c r="EA91" i="5"/>
  <c r="EB91" i="5"/>
  <c r="EC91" i="5"/>
  <c r="ED91" i="5"/>
  <c r="EE91" i="5"/>
  <c r="EF91" i="5"/>
  <c r="EG91" i="5"/>
  <c r="EH91" i="5"/>
  <c r="EI91" i="5"/>
  <c r="EJ91" i="5"/>
  <c r="EK91" i="5"/>
  <c r="EL91" i="5"/>
  <c r="EM91" i="5"/>
  <c r="EN91" i="5"/>
  <c r="EO91" i="5"/>
  <c r="EP91" i="5"/>
  <c r="EQ91" i="5"/>
  <c r="ER91" i="5"/>
  <c r="ES91" i="5"/>
  <c r="ET91" i="5"/>
  <c r="EU91" i="5"/>
  <c r="EV91" i="5"/>
  <c r="EW91" i="5"/>
  <c r="EX91" i="5"/>
  <c r="EY91" i="5"/>
  <c r="EZ91" i="5"/>
  <c r="FA91" i="5"/>
  <c r="FB91" i="5"/>
  <c r="FC91" i="5"/>
  <c r="FD91" i="5"/>
  <c r="FE91" i="5"/>
  <c r="FF91" i="5"/>
  <c r="FG91" i="5"/>
  <c r="FH91" i="5"/>
  <c r="FI91" i="5"/>
  <c r="FJ91" i="5"/>
  <c r="FK91" i="5"/>
  <c r="FL91" i="5"/>
  <c r="FM91" i="5"/>
  <c r="FN91" i="5"/>
  <c r="FO91" i="5"/>
  <c r="FP91" i="5"/>
  <c r="FQ91" i="5"/>
  <c r="FR91" i="5"/>
  <c r="FS91" i="5"/>
  <c r="FT91" i="5"/>
  <c r="FU91" i="5"/>
  <c r="FV91" i="5"/>
  <c r="FW91" i="5"/>
  <c r="FX91" i="5"/>
  <c r="FY91" i="5"/>
  <c r="FZ91" i="5"/>
  <c r="GA91" i="5"/>
  <c r="GB91" i="5"/>
  <c r="GC91" i="5"/>
  <c r="GD91" i="5"/>
  <c r="GE91" i="5"/>
  <c r="GF91" i="5"/>
  <c r="GG91" i="5"/>
  <c r="GH91" i="5"/>
  <c r="GI91" i="5"/>
  <c r="GJ91" i="5"/>
  <c r="GK91" i="5"/>
  <c r="GL91" i="5"/>
  <c r="GM91" i="5"/>
  <c r="GN91" i="5"/>
  <c r="GO91" i="5"/>
  <c r="GP91" i="5"/>
  <c r="GQ91" i="5"/>
  <c r="GR91" i="5"/>
  <c r="GS91" i="5"/>
  <c r="GT91" i="5"/>
  <c r="GU91" i="5"/>
  <c r="GV91" i="5"/>
  <c r="GW91" i="5"/>
  <c r="GX91" i="5"/>
  <c r="GY91" i="5"/>
  <c r="GZ91" i="5"/>
  <c r="HA91" i="5"/>
  <c r="HB91" i="5"/>
  <c r="HC91" i="5"/>
  <c r="HD91" i="5"/>
  <c r="HE91" i="5"/>
  <c r="HF91" i="5"/>
  <c r="HG91" i="5"/>
  <c r="HH91" i="5"/>
  <c r="HI91" i="5"/>
  <c r="HJ91" i="5"/>
  <c r="HK91" i="5"/>
  <c r="HL91" i="5"/>
  <c r="HM91" i="5"/>
  <c r="HN91" i="5"/>
  <c r="HO91" i="5"/>
  <c r="HP91" i="5"/>
  <c r="HQ91" i="5"/>
  <c r="HR91" i="5"/>
  <c r="HS91" i="5"/>
  <c r="HT91" i="5"/>
  <c r="HU91" i="5"/>
  <c r="HV91" i="5"/>
  <c r="HW91" i="5"/>
  <c r="HX91" i="5"/>
  <c r="HY91" i="5"/>
  <c r="HZ91" i="5"/>
  <c r="IA91" i="5"/>
  <c r="IB91" i="5"/>
  <c r="IC91" i="5"/>
  <c r="ID91" i="5"/>
  <c r="IE91" i="5"/>
  <c r="IF91" i="5"/>
  <c r="IG91" i="5"/>
  <c r="IH91" i="5"/>
  <c r="II91" i="5"/>
  <c r="IJ91" i="5"/>
  <c r="IK91" i="5"/>
  <c r="IL91" i="5"/>
  <c r="IM91" i="5"/>
  <c r="IN91" i="5"/>
  <c r="IO91" i="5"/>
  <c r="IP91" i="5"/>
  <c r="IQ91" i="5"/>
  <c r="IR91" i="5"/>
  <c r="IS91" i="5"/>
  <c r="IT91" i="5"/>
  <c r="IU91" i="5"/>
  <c r="IV91" i="5"/>
  <c r="IW91" i="5"/>
  <c r="IX91" i="5"/>
  <c r="IY91" i="5"/>
  <c r="IZ91" i="5"/>
  <c r="JA91" i="5"/>
  <c r="JB91" i="5"/>
  <c r="JC91" i="5"/>
  <c r="JD91" i="5"/>
  <c r="C92" i="5"/>
  <c r="D92" i="5"/>
  <c r="E92" i="5"/>
  <c r="F92" i="5"/>
  <c r="G92" i="5"/>
  <c r="H92" i="5"/>
  <c r="I92" i="5"/>
  <c r="J92" i="5"/>
  <c r="K92" i="5"/>
  <c r="L92" i="5"/>
  <c r="M92" i="5"/>
  <c r="N92" i="5"/>
  <c r="O92" i="5"/>
  <c r="P92" i="5"/>
  <c r="Q92" i="5"/>
  <c r="R92" i="5"/>
  <c r="S92" i="5"/>
  <c r="T92" i="5"/>
  <c r="U92" i="5"/>
  <c r="V92" i="5"/>
  <c r="W92" i="5"/>
  <c r="X92" i="5"/>
  <c r="Y92" i="5"/>
  <c r="Z92" i="5"/>
  <c r="AA92" i="5"/>
  <c r="AB92" i="5"/>
  <c r="AC92" i="5"/>
  <c r="AD92" i="5"/>
  <c r="AE92" i="5"/>
  <c r="AF92" i="5"/>
  <c r="AG92" i="5"/>
  <c r="AH92" i="5"/>
  <c r="AI92" i="5"/>
  <c r="AJ92" i="5"/>
  <c r="AK92" i="5"/>
  <c r="AL92" i="5"/>
  <c r="AM92" i="5"/>
  <c r="AN92" i="5"/>
  <c r="AO92" i="5"/>
  <c r="AP92" i="5"/>
  <c r="AQ92" i="5"/>
  <c r="AR92" i="5"/>
  <c r="AS92" i="5"/>
  <c r="AT92" i="5"/>
  <c r="AU92" i="5"/>
  <c r="AV92" i="5"/>
  <c r="AW92" i="5"/>
  <c r="AX92" i="5"/>
  <c r="AY92" i="5"/>
  <c r="AZ92" i="5"/>
  <c r="BA92" i="5"/>
  <c r="BB92" i="5"/>
  <c r="BC92" i="5"/>
  <c r="BD92" i="5"/>
  <c r="BE92" i="5"/>
  <c r="BF92" i="5"/>
  <c r="BG92" i="5"/>
  <c r="BH92" i="5"/>
  <c r="BI92" i="5"/>
  <c r="BJ92" i="5"/>
  <c r="BK92" i="5"/>
  <c r="BL92" i="5"/>
  <c r="BM92" i="5"/>
  <c r="BN92" i="5"/>
  <c r="BO92" i="5"/>
  <c r="BP92" i="5"/>
  <c r="BQ92" i="5"/>
  <c r="BR92" i="5"/>
  <c r="BS92" i="5"/>
  <c r="BT92" i="5"/>
  <c r="BU92" i="5"/>
  <c r="BV92" i="5"/>
  <c r="BW92" i="5"/>
  <c r="BX92" i="5"/>
  <c r="BY92" i="5"/>
  <c r="BZ92" i="5"/>
  <c r="CA92" i="5"/>
  <c r="CB92" i="5"/>
  <c r="CC92" i="5"/>
  <c r="CD92" i="5"/>
  <c r="CE92" i="5"/>
  <c r="CF92" i="5"/>
  <c r="CG92" i="5"/>
  <c r="CH92" i="5"/>
  <c r="CI92" i="5"/>
  <c r="CJ92" i="5"/>
  <c r="CK92" i="5"/>
  <c r="CL92" i="5"/>
  <c r="CM92" i="5"/>
  <c r="CN92" i="5"/>
  <c r="CO92" i="5"/>
  <c r="CP92" i="5"/>
  <c r="CQ92" i="5"/>
  <c r="CR92" i="5"/>
  <c r="CS92" i="5"/>
  <c r="CT92" i="5"/>
  <c r="CU92" i="5"/>
  <c r="CV92" i="5"/>
  <c r="CW92" i="5"/>
  <c r="CX92" i="5"/>
  <c r="CY92" i="5"/>
  <c r="CZ92" i="5"/>
  <c r="DA92" i="5"/>
  <c r="DB92" i="5"/>
  <c r="DC92" i="5"/>
  <c r="DD92" i="5"/>
  <c r="DE92" i="5"/>
  <c r="DF92" i="5"/>
  <c r="DG92" i="5"/>
  <c r="DH92" i="5"/>
  <c r="DI92" i="5"/>
  <c r="DJ92" i="5"/>
  <c r="DK92" i="5"/>
  <c r="DL92" i="5"/>
  <c r="DM92" i="5"/>
  <c r="DN92" i="5"/>
  <c r="DO92" i="5"/>
  <c r="DP92" i="5"/>
  <c r="DQ92" i="5"/>
  <c r="DR92" i="5"/>
  <c r="DS92" i="5"/>
  <c r="DT92" i="5"/>
  <c r="DU92" i="5"/>
  <c r="DV92" i="5"/>
  <c r="DW92" i="5"/>
  <c r="DX92" i="5"/>
  <c r="DY92" i="5"/>
  <c r="DZ92" i="5"/>
  <c r="EA92" i="5"/>
  <c r="EB92" i="5"/>
  <c r="EC92" i="5"/>
  <c r="ED92" i="5"/>
  <c r="EE92" i="5"/>
  <c r="EF92" i="5"/>
  <c r="EG92" i="5"/>
  <c r="EH92" i="5"/>
  <c r="EI92" i="5"/>
  <c r="EJ92" i="5"/>
  <c r="EK92" i="5"/>
  <c r="EL92" i="5"/>
  <c r="EM92" i="5"/>
  <c r="EN92" i="5"/>
  <c r="EO92" i="5"/>
  <c r="EP92" i="5"/>
  <c r="EQ92" i="5"/>
  <c r="ER92" i="5"/>
  <c r="ES92" i="5"/>
  <c r="ET92" i="5"/>
  <c r="EU92" i="5"/>
  <c r="EV92" i="5"/>
  <c r="EW92" i="5"/>
  <c r="EX92" i="5"/>
  <c r="EY92" i="5"/>
  <c r="EZ92" i="5"/>
  <c r="FA92" i="5"/>
  <c r="FB92" i="5"/>
  <c r="FC92" i="5"/>
  <c r="FD92" i="5"/>
  <c r="FE92" i="5"/>
  <c r="FF92" i="5"/>
  <c r="FG92" i="5"/>
  <c r="FH92" i="5"/>
  <c r="FI92" i="5"/>
  <c r="FJ92" i="5"/>
  <c r="FK92" i="5"/>
  <c r="FL92" i="5"/>
  <c r="FM92" i="5"/>
  <c r="FN92" i="5"/>
  <c r="FO92" i="5"/>
  <c r="FP92" i="5"/>
  <c r="FQ92" i="5"/>
  <c r="FR92" i="5"/>
  <c r="FS92" i="5"/>
  <c r="FT92" i="5"/>
  <c r="FU92" i="5"/>
  <c r="FV92" i="5"/>
  <c r="FW92" i="5"/>
  <c r="FX92" i="5"/>
  <c r="FY92" i="5"/>
  <c r="FZ92" i="5"/>
  <c r="GA92" i="5"/>
  <c r="GB92" i="5"/>
  <c r="GC92" i="5"/>
  <c r="GD92" i="5"/>
  <c r="GE92" i="5"/>
  <c r="GF92" i="5"/>
  <c r="GG92" i="5"/>
  <c r="GH92" i="5"/>
  <c r="GI92" i="5"/>
  <c r="GJ92" i="5"/>
  <c r="GK92" i="5"/>
  <c r="GL92" i="5"/>
  <c r="GM92" i="5"/>
  <c r="GN92" i="5"/>
  <c r="GO92" i="5"/>
  <c r="GP92" i="5"/>
  <c r="GQ92" i="5"/>
  <c r="GR92" i="5"/>
  <c r="GS92" i="5"/>
  <c r="GT92" i="5"/>
  <c r="GU92" i="5"/>
  <c r="GV92" i="5"/>
  <c r="GW92" i="5"/>
  <c r="GX92" i="5"/>
  <c r="GY92" i="5"/>
  <c r="GZ92" i="5"/>
  <c r="HA92" i="5"/>
  <c r="HB92" i="5"/>
  <c r="HC92" i="5"/>
  <c r="HD92" i="5"/>
  <c r="HE92" i="5"/>
  <c r="HF92" i="5"/>
  <c r="HG92" i="5"/>
  <c r="HH92" i="5"/>
  <c r="HI92" i="5"/>
  <c r="HJ92" i="5"/>
  <c r="HK92" i="5"/>
  <c r="HL92" i="5"/>
  <c r="HM92" i="5"/>
  <c r="HN92" i="5"/>
  <c r="HO92" i="5"/>
  <c r="HP92" i="5"/>
  <c r="HQ92" i="5"/>
  <c r="HR92" i="5"/>
  <c r="HS92" i="5"/>
  <c r="HT92" i="5"/>
  <c r="HU92" i="5"/>
  <c r="HV92" i="5"/>
  <c r="HW92" i="5"/>
  <c r="HX92" i="5"/>
  <c r="HY92" i="5"/>
  <c r="HZ92" i="5"/>
  <c r="IA92" i="5"/>
  <c r="IB92" i="5"/>
  <c r="IC92" i="5"/>
  <c r="ID92" i="5"/>
  <c r="IE92" i="5"/>
  <c r="IF92" i="5"/>
  <c r="IG92" i="5"/>
  <c r="IH92" i="5"/>
  <c r="II92" i="5"/>
  <c r="IJ92" i="5"/>
  <c r="IK92" i="5"/>
  <c r="IL92" i="5"/>
  <c r="IM92" i="5"/>
  <c r="IN92" i="5"/>
  <c r="IO92" i="5"/>
  <c r="IP92" i="5"/>
  <c r="IQ92" i="5"/>
  <c r="IR92" i="5"/>
  <c r="IS92" i="5"/>
  <c r="IT92" i="5"/>
  <c r="IU92" i="5"/>
  <c r="IV92" i="5"/>
  <c r="IW92" i="5"/>
  <c r="IX92" i="5"/>
  <c r="IY92" i="5"/>
  <c r="IZ92" i="5"/>
  <c r="JA92" i="5"/>
  <c r="JB92" i="5"/>
  <c r="JC92" i="5"/>
  <c r="JD92" i="5"/>
  <c r="C93" i="5"/>
  <c r="D93" i="5"/>
  <c r="E93" i="5"/>
  <c r="F93" i="5"/>
  <c r="G93" i="5"/>
  <c r="H93" i="5"/>
  <c r="I93" i="5"/>
  <c r="J93" i="5"/>
  <c r="K93" i="5"/>
  <c r="L93" i="5"/>
  <c r="M93" i="5"/>
  <c r="N93" i="5"/>
  <c r="O93" i="5"/>
  <c r="P93" i="5"/>
  <c r="Q93" i="5"/>
  <c r="R93" i="5"/>
  <c r="S93" i="5"/>
  <c r="T93" i="5"/>
  <c r="U93" i="5"/>
  <c r="V93" i="5"/>
  <c r="W93" i="5"/>
  <c r="X93" i="5"/>
  <c r="Y93" i="5"/>
  <c r="Z93" i="5"/>
  <c r="AA93" i="5"/>
  <c r="AB93" i="5"/>
  <c r="AC93" i="5"/>
  <c r="AD93" i="5"/>
  <c r="AE93" i="5"/>
  <c r="AF93" i="5"/>
  <c r="AG93" i="5"/>
  <c r="AH93" i="5"/>
  <c r="AI93" i="5"/>
  <c r="AJ93" i="5"/>
  <c r="AK93" i="5"/>
  <c r="AL93" i="5"/>
  <c r="AM93" i="5"/>
  <c r="AN93" i="5"/>
  <c r="AO93" i="5"/>
  <c r="AP93" i="5"/>
  <c r="AQ93" i="5"/>
  <c r="AR93" i="5"/>
  <c r="AS93" i="5"/>
  <c r="AT93" i="5"/>
  <c r="AU93" i="5"/>
  <c r="AV93" i="5"/>
  <c r="AW93" i="5"/>
  <c r="AX93" i="5"/>
  <c r="AY93" i="5"/>
  <c r="AZ93" i="5"/>
  <c r="BA93" i="5"/>
  <c r="BB93" i="5"/>
  <c r="BC93" i="5"/>
  <c r="BD93" i="5"/>
  <c r="BE93" i="5"/>
  <c r="BF93" i="5"/>
  <c r="BG93" i="5"/>
  <c r="BH93" i="5"/>
  <c r="BI93" i="5"/>
  <c r="BJ93" i="5"/>
  <c r="BK93" i="5"/>
  <c r="BL93" i="5"/>
  <c r="BM93" i="5"/>
  <c r="BN93" i="5"/>
  <c r="BO93" i="5"/>
  <c r="BP93" i="5"/>
  <c r="BQ93" i="5"/>
  <c r="BR93" i="5"/>
  <c r="BS93" i="5"/>
  <c r="BT93" i="5"/>
  <c r="BU93" i="5"/>
  <c r="BV93" i="5"/>
  <c r="BW93" i="5"/>
  <c r="BX93" i="5"/>
  <c r="BY93" i="5"/>
  <c r="BZ93" i="5"/>
  <c r="CA93" i="5"/>
  <c r="CB93" i="5"/>
  <c r="CC93" i="5"/>
  <c r="CD93" i="5"/>
  <c r="CE93" i="5"/>
  <c r="CF93" i="5"/>
  <c r="CG93" i="5"/>
  <c r="CH93" i="5"/>
  <c r="CI93" i="5"/>
  <c r="CJ93" i="5"/>
  <c r="CK93" i="5"/>
  <c r="CL93" i="5"/>
  <c r="CM93" i="5"/>
  <c r="CN93" i="5"/>
  <c r="CO93" i="5"/>
  <c r="CP93" i="5"/>
  <c r="CQ93" i="5"/>
  <c r="CR93" i="5"/>
  <c r="CS93" i="5"/>
  <c r="CT93" i="5"/>
  <c r="CU93" i="5"/>
  <c r="CV93" i="5"/>
  <c r="CW93" i="5"/>
  <c r="CX93" i="5"/>
  <c r="CY93" i="5"/>
  <c r="CZ93" i="5"/>
  <c r="DA93" i="5"/>
  <c r="DB93" i="5"/>
  <c r="DC93" i="5"/>
  <c r="DD93" i="5"/>
  <c r="DE93" i="5"/>
  <c r="DF93" i="5"/>
  <c r="DG93" i="5"/>
  <c r="DH93" i="5"/>
  <c r="DI93" i="5"/>
  <c r="DJ93" i="5"/>
  <c r="DK93" i="5"/>
  <c r="DL93" i="5"/>
  <c r="DM93" i="5"/>
  <c r="DN93" i="5"/>
  <c r="DO93" i="5"/>
  <c r="DP93" i="5"/>
  <c r="DQ93" i="5"/>
  <c r="DR93" i="5"/>
  <c r="DS93" i="5"/>
  <c r="DT93" i="5"/>
  <c r="DU93" i="5"/>
  <c r="DV93" i="5"/>
  <c r="DW93" i="5"/>
  <c r="DX93" i="5"/>
  <c r="DY93" i="5"/>
  <c r="DZ93" i="5"/>
  <c r="EA93" i="5"/>
  <c r="EB93" i="5"/>
  <c r="EC93" i="5"/>
  <c r="ED93" i="5"/>
  <c r="EE93" i="5"/>
  <c r="EF93" i="5"/>
  <c r="EG93" i="5"/>
  <c r="EH93" i="5"/>
  <c r="EI93" i="5"/>
  <c r="EJ93" i="5"/>
  <c r="EK93" i="5"/>
  <c r="EL93" i="5"/>
  <c r="EM93" i="5"/>
  <c r="EN93" i="5"/>
  <c r="EO93" i="5"/>
  <c r="EP93" i="5"/>
  <c r="EQ93" i="5"/>
  <c r="ER93" i="5"/>
  <c r="ES93" i="5"/>
  <c r="ET93" i="5"/>
  <c r="EU93" i="5"/>
  <c r="EV93" i="5"/>
  <c r="EW93" i="5"/>
  <c r="EX93" i="5"/>
  <c r="EY93" i="5"/>
  <c r="EZ93" i="5"/>
  <c r="FA93" i="5"/>
  <c r="FB93" i="5"/>
  <c r="FC93" i="5"/>
  <c r="FD93" i="5"/>
  <c r="FE93" i="5"/>
  <c r="FF93" i="5"/>
  <c r="FG93" i="5"/>
  <c r="FH93" i="5"/>
  <c r="FI93" i="5"/>
  <c r="FJ93" i="5"/>
  <c r="FK93" i="5"/>
  <c r="FL93" i="5"/>
  <c r="FM93" i="5"/>
  <c r="FN93" i="5"/>
  <c r="FO93" i="5"/>
  <c r="FP93" i="5"/>
  <c r="FQ93" i="5"/>
  <c r="FR93" i="5"/>
  <c r="FS93" i="5"/>
  <c r="FT93" i="5"/>
  <c r="FU93" i="5"/>
  <c r="FV93" i="5"/>
  <c r="FW93" i="5"/>
  <c r="FX93" i="5"/>
  <c r="FY93" i="5"/>
  <c r="FZ93" i="5"/>
  <c r="GA93" i="5"/>
  <c r="GB93" i="5"/>
  <c r="GC93" i="5"/>
  <c r="GD93" i="5"/>
  <c r="GE93" i="5"/>
  <c r="GF93" i="5"/>
  <c r="GG93" i="5"/>
  <c r="GH93" i="5"/>
  <c r="GI93" i="5"/>
  <c r="GJ93" i="5"/>
  <c r="GK93" i="5"/>
  <c r="GL93" i="5"/>
  <c r="GM93" i="5"/>
  <c r="GN93" i="5"/>
  <c r="GO93" i="5"/>
  <c r="GP93" i="5"/>
  <c r="GQ93" i="5"/>
  <c r="GR93" i="5"/>
  <c r="GS93" i="5"/>
  <c r="GT93" i="5"/>
  <c r="GU93" i="5"/>
  <c r="GV93" i="5"/>
  <c r="GW93" i="5"/>
  <c r="GX93" i="5"/>
  <c r="GY93" i="5"/>
  <c r="GZ93" i="5"/>
  <c r="HA93" i="5"/>
  <c r="HB93" i="5"/>
  <c r="HC93" i="5"/>
  <c r="HD93" i="5"/>
  <c r="HE93" i="5"/>
  <c r="HF93" i="5"/>
  <c r="HG93" i="5"/>
  <c r="HH93" i="5"/>
  <c r="HI93" i="5"/>
  <c r="HJ93" i="5"/>
  <c r="HK93" i="5"/>
  <c r="HL93" i="5"/>
  <c r="HM93" i="5"/>
  <c r="HN93" i="5"/>
  <c r="HO93" i="5"/>
  <c r="HP93" i="5"/>
  <c r="HQ93" i="5"/>
  <c r="HR93" i="5"/>
  <c r="HS93" i="5"/>
  <c r="HT93" i="5"/>
  <c r="HU93" i="5"/>
  <c r="HV93" i="5"/>
  <c r="HW93" i="5"/>
  <c r="HX93" i="5"/>
  <c r="HY93" i="5"/>
  <c r="HZ93" i="5"/>
  <c r="IA93" i="5"/>
  <c r="IB93" i="5"/>
  <c r="IC93" i="5"/>
  <c r="ID93" i="5"/>
  <c r="IE93" i="5"/>
  <c r="IF93" i="5"/>
  <c r="IG93" i="5"/>
  <c r="IH93" i="5"/>
  <c r="II93" i="5"/>
  <c r="IJ93" i="5"/>
  <c r="IK93" i="5"/>
  <c r="IL93" i="5"/>
  <c r="IM93" i="5"/>
  <c r="IN93" i="5"/>
  <c r="IO93" i="5"/>
  <c r="IP93" i="5"/>
  <c r="IQ93" i="5"/>
  <c r="IR93" i="5"/>
  <c r="IS93" i="5"/>
  <c r="IT93" i="5"/>
  <c r="IU93" i="5"/>
  <c r="IV93" i="5"/>
  <c r="IW93" i="5"/>
  <c r="IX93" i="5"/>
  <c r="IY93" i="5"/>
  <c r="IZ93" i="5"/>
  <c r="JA93" i="5"/>
  <c r="JB93" i="5"/>
  <c r="JC93" i="5"/>
  <c r="JD93" i="5"/>
  <c r="C94" i="5"/>
  <c r="D94" i="5"/>
  <c r="E94" i="5"/>
  <c r="F94" i="5"/>
  <c r="G94" i="5"/>
  <c r="H94" i="5"/>
  <c r="I94" i="5"/>
  <c r="J94" i="5"/>
  <c r="K94" i="5"/>
  <c r="L94" i="5"/>
  <c r="M94" i="5"/>
  <c r="N94" i="5"/>
  <c r="O94" i="5"/>
  <c r="P94" i="5"/>
  <c r="Q94" i="5"/>
  <c r="R94" i="5"/>
  <c r="S94" i="5"/>
  <c r="T94" i="5"/>
  <c r="U94" i="5"/>
  <c r="V94" i="5"/>
  <c r="W94" i="5"/>
  <c r="X94" i="5"/>
  <c r="Y94" i="5"/>
  <c r="Z94" i="5"/>
  <c r="AA94" i="5"/>
  <c r="AB94" i="5"/>
  <c r="AC94" i="5"/>
  <c r="AD94" i="5"/>
  <c r="AE94" i="5"/>
  <c r="AF94" i="5"/>
  <c r="AG94" i="5"/>
  <c r="AH94" i="5"/>
  <c r="AI94" i="5"/>
  <c r="AJ94" i="5"/>
  <c r="AK94" i="5"/>
  <c r="AL94" i="5"/>
  <c r="AM94" i="5"/>
  <c r="AN94" i="5"/>
  <c r="AO94" i="5"/>
  <c r="AP94" i="5"/>
  <c r="AQ94" i="5"/>
  <c r="AR94" i="5"/>
  <c r="AS94" i="5"/>
  <c r="AT94" i="5"/>
  <c r="AU94" i="5"/>
  <c r="AV94" i="5"/>
  <c r="AW94" i="5"/>
  <c r="AX94" i="5"/>
  <c r="AY94" i="5"/>
  <c r="AZ94" i="5"/>
  <c r="BA94" i="5"/>
  <c r="BB94" i="5"/>
  <c r="BC94" i="5"/>
  <c r="BD94" i="5"/>
  <c r="BE94" i="5"/>
  <c r="BF94" i="5"/>
  <c r="BG94" i="5"/>
  <c r="BH94" i="5"/>
  <c r="BI94" i="5"/>
  <c r="BJ94" i="5"/>
  <c r="BK94" i="5"/>
  <c r="BL94" i="5"/>
  <c r="BM94" i="5"/>
  <c r="BN94" i="5"/>
  <c r="BO94" i="5"/>
  <c r="BP94" i="5"/>
  <c r="BQ94" i="5"/>
  <c r="BR94" i="5"/>
  <c r="BS94" i="5"/>
  <c r="BT94" i="5"/>
  <c r="BU94" i="5"/>
  <c r="BV94" i="5"/>
  <c r="BW94" i="5"/>
  <c r="BX94" i="5"/>
  <c r="BY94" i="5"/>
  <c r="BZ94" i="5"/>
  <c r="CA94" i="5"/>
  <c r="CB94" i="5"/>
  <c r="CC94" i="5"/>
  <c r="CD94" i="5"/>
  <c r="CE94" i="5"/>
  <c r="CF94" i="5"/>
  <c r="CG94" i="5"/>
  <c r="CH94" i="5"/>
  <c r="CI94" i="5"/>
  <c r="CJ94" i="5"/>
  <c r="CK94" i="5"/>
  <c r="CL94" i="5"/>
  <c r="CM94" i="5"/>
  <c r="CN94" i="5"/>
  <c r="CO94" i="5"/>
  <c r="CP94" i="5"/>
  <c r="CQ94" i="5"/>
  <c r="CR94" i="5"/>
  <c r="CS94" i="5"/>
  <c r="CT94" i="5"/>
  <c r="CU94" i="5"/>
  <c r="CV94" i="5"/>
  <c r="CW94" i="5"/>
  <c r="CX94" i="5"/>
  <c r="CY94" i="5"/>
  <c r="CZ94" i="5"/>
  <c r="DA94" i="5"/>
  <c r="DB94" i="5"/>
  <c r="DC94" i="5"/>
  <c r="DD94" i="5"/>
  <c r="DE94" i="5"/>
  <c r="DF94" i="5"/>
  <c r="DG94" i="5"/>
  <c r="DH94" i="5"/>
  <c r="DI94" i="5"/>
  <c r="DJ94" i="5"/>
  <c r="DK94" i="5"/>
  <c r="DL94" i="5"/>
  <c r="DM94" i="5"/>
  <c r="DN94" i="5"/>
  <c r="DO94" i="5"/>
  <c r="DP94" i="5"/>
  <c r="DQ94" i="5"/>
  <c r="DR94" i="5"/>
  <c r="DS94" i="5"/>
  <c r="DT94" i="5"/>
  <c r="DU94" i="5"/>
  <c r="DV94" i="5"/>
  <c r="DW94" i="5"/>
  <c r="DX94" i="5"/>
  <c r="DY94" i="5"/>
  <c r="DZ94" i="5"/>
  <c r="EA94" i="5"/>
  <c r="EB94" i="5"/>
  <c r="EC94" i="5"/>
  <c r="ED94" i="5"/>
  <c r="EE94" i="5"/>
  <c r="EF94" i="5"/>
  <c r="EG94" i="5"/>
  <c r="EH94" i="5"/>
  <c r="EI94" i="5"/>
  <c r="EJ94" i="5"/>
  <c r="EK94" i="5"/>
  <c r="EL94" i="5"/>
  <c r="EM94" i="5"/>
  <c r="EN94" i="5"/>
  <c r="EO94" i="5"/>
  <c r="EP94" i="5"/>
  <c r="EQ94" i="5"/>
  <c r="ER94" i="5"/>
  <c r="ES94" i="5"/>
  <c r="ET94" i="5"/>
  <c r="EU94" i="5"/>
  <c r="EV94" i="5"/>
  <c r="EW94" i="5"/>
  <c r="EX94" i="5"/>
  <c r="EY94" i="5"/>
  <c r="EZ94" i="5"/>
  <c r="FA94" i="5"/>
  <c r="FB94" i="5"/>
  <c r="FC94" i="5"/>
  <c r="FD94" i="5"/>
  <c r="FE94" i="5"/>
  <c r="FF94" i="5"/>
  <c r="FG94" i="5"/>
  <c r="FH94" i="5"/>
  <c r="FI94" i="5"/>
  <c r="FJ94" i="5"/>
  <c r="FK94" i="5"/>
  <c r="FL94" i="5"/>
  <c r="FM94" i="5"/>
  <c r="FN94" i="5"/>
  <c r="FO94" i="5"/>
  <c r="FP94" i="5"/>
  <c r="FQ94" i="5"/>
  <c r="FR94" i="5"/>
  <c r="FS94" i="5"/>
  <c r="FT94" i="5"/>
  <c r="FU94" i="5"/>
  <c r="FV94" i="5"/>
  <c r="FW94" i="5"/>
  <c r="FX94" i="5"/>
  <c r="FY94" i="5"/>
  <c r="FZ94" i="5"/>
  <c r="GA94" i="5"/>
  <c r="GB94" i="5"/>
  <c r="GC94" i="5"/>
  <c r="GD94" i="5"/>
  <c r="GE94" i="5"/>
  <c r="GF94" i="5"/>
  <c r="GG94" i="5"/>
  <c r="GH94" i="5"/>
  <c r="GI94" i="5"/>
  <c r="GJ94" i="5"/>
  <c r="GK94" i="5"/>
  <c r="GL94" i="5"/>
  <c r="GM94" i="5"/>
  <c r="GN94" i="5"/>
  <c r="GO94" i="5"/>
  <c r="GP94" i="5"/>
  <c r="GQ94" i="5"/>
  <c r="GR94" i="5"/>
  <c r="GS94" i="5"/>
  <c r="GT94" i="5"/>
  <c r="GU94" i="5"/>
  <c r="GV94" i="5"/>
  <c r="GW94" i="5"/>
  <c r="GX94" i="5"/>
  <c r="GY94" i="5"/>
  <c r="GZ94" i="5"/>
  <c r="HA94" i="5"/>
  <c r="HB94" i="5"/>
  <c r="HC94" i="5"/>
  <c r="HD94" i="5"/>
  <c r="HE94" i="5"/>
  <c r="HF94" i="5"/>
  <c r="HG94" i="5"/>
  <c r="HH94" i="5"/>
  <c r="HI94" i="5"/>
  <c r="HJ94" i="5"/>
  <c r="HK94" i="5"/>
  <c r="HL94" i="5"/>
  <c r="HM94" i="5"/>
  <c r="HN94" i="5"/>
  <c r="HO94" i="5"/>
  <c r="HP94" i="5"/>
  <c r="HQ94" i="5"/>
  <c r="HR94" i="5"/>
  <c r="HS94" i="5"/>
  <c r="HT94" i="5"/>
  <c r="HU94" i="5"/>
  <c r="HV94" i="5"/>
  <c r="HW94" i="5"/>
  <c r="HX94" i="5"/>
  <c r="HY94" i="5"/>
  <c r="HZ94" i="5"/>
  <c r="IA94" i="5"/>
  <c r="IB94" i="5"/>
  <c r="IC94" i="5"/>
  <c r="ID94" i="5"/>
  <c r="IE94" i="5"/>
  <c r="IF94" i="5"/>
  <c r="IG94" i="5"/>
  <c r="IH94" i="5"/>
  <c r="II94" i="5"/>
  <c r="IJ94" i="5"/>
  <c r="IK94" i="5"/>
  <c r="IL94" i="5"/>
  <c r="IM94" i="5"/>
  <c r="IN94" i="5"/>
  <c r="IO94" i="5"/>
  <c r="IP94" i="5"/>
  <c r="IQ94" i="5"/>
  <c r="IR94" i="5"/>
  <c r="IS94" i="5"/>
  <c r="IT94" i="5"/>
  <c r="IU94" i="5"/>
  <c r="IV94" i="5"/>
  <c r="IW94" i="5"/>
  <c r="IX94" i="5"/>
  <c r="IY94" i="5"/>
  <c r="IZ94" i="5"/>
  <c r="JA94" i="5"/>
  <c r="JB94" i="5"/>
  <c r="JC94" i="5"/>
  <c r="JD94" i="5"/>
  <c r="C95" i="5"/>
  <c r="D95" i="5"/>
  <c r="E95" i="5"/>
  <c r="F95" i="5"/>
  <c r="G95" i="5"/>
  <c r="H95" i="5"/>
  <c r="I95" i="5"/>
  <c r="J95" i="5"/>
  <c r="K95" i="5"/>
  <c r="L95" i="5"/>
  <c r="M95" i="5"/>
  <c r="N95" i="5"/>
  <c r="O95" i="5"/>
  <c r="P95" i="5"/>
  <c r="Q95" i="5"/>
  <c r="R95" i="5"/>
  <c r="S95" i="5"/>
  <c r="T95" i="5"/>
  <c r="U95" i="5"/>
  <c r="V95" i="5"/>
  <c r="W95" i="5"/>
  <c r="X95" i="5"/>
  <c r="Y95" i="5"/>
  <c r="Z95" i="5"/>
  <c r="AA95" i="5"/>
  <c r="AB95" i="5"/>
  <c r="AC95" i="5"/>
  <c r="AD95" i="5"/>
  <c r="AE95" i="5"/>
  <c r="AF95" i="5"/>
  <c r="AG95" i="5"/>
  <c r="AH95" i="5"/>
  <c r="AI95" i="5"/>
  <c r="AJ95" i="5"/>
  <c r="AK95" i="5"/>
  <c r="AL95" i="5"/>
  <c r="AM95" i="5"/>
  <c r="AN95" i="5"/>
  <c r="AO95" i="5"/>
  <c r="AP95" i="5"/>
  <c r="AQ95" i="5"/>
  <c r="AR95" i="5"/>
  <c r="AS95" i="5"/>
  <c r="AT95" i="5"/>
  <c r="AU95" i="5"/>
  <c r="AV95" i="5"/>
  <c r="AW95" i="5"/>
  <c r="AX95" i="5"/>
  <c r="AY95" i="5"/>
  <c r="AZ95" i="5"/>
  <c r="BA95" i="5"/>
  <c r="BB95" i="5"/>
  <c r="BC95" i="5"/>
  <c r="BD95" i="5"/>
  <c r="BE95" i="5"/>
  <c r="BF95" i="5"/>
  <c r="BG95" i="5"/>
  <c r="BH95" i="5"/>
  <c r="BI95" i="5"/>
  <c r="BJ95" i="5"/>
  <c r="BK95" i="5"/>
  <c r="BL95" i="5"/>
  <c r="BM95" i="5"/>
  <c r="BN95" i="5"/>
  <c r="BO95" i="5"/>
  <c r="BP95" i="5"/>
  <c r="BQ95" i="5"/>
  <c r="BR95" i="5"/>
  <c r="BS95" i="5"/>
  <c r="BT95" i="5"/>
  <c r="BU95" i="5"/>
  <c r="BV95" i="5"/>
  <c r="BW95" i="5"/>
  <c r="BX95" i="5"/>
  <c r="BY95" i="5"/>
  <c r="BZ95" i="5"/>
  <c r="CA95" i="5"/>
  <c r="CB95" i="5"/>
  <c r="CC95" i="5"/>
  <c r="CD95" i="5"/>
  <c r="CE95" i="5"/>
  <c r="CF95" i="5"/>
  <c r="CG95" i="5"/>
  <c r="CH95" i="5"/>
  <c r="CI95" i="5"/>
  <c r="CJ95" i="5"/>
  <c r="CK95" i="5"/>
  <c r="CL95" i="5"/>
  <c r="CM95" i="5"/>
  <c r="CN95" i="5"/>
  <c r="CO95" i="5"/>
  <c r="CP95" i="5"/>
  <c r="CQ95" i="5"/>
  <c r="CR95" i="5"/>
  <c r="CS95" i="5"/>
  <c r="CT95" i="5"/>
  <c r="CU95" i="5"/>
  <c r="CV95" i="5"/>
  <c r="CW95" i="5"/>
  <c r="CX95" i="5"/>
  <c r="CY95" i="5"/>
  <c r="CZ95" i="5"/>
  <c r="DA95" i="5"/>
  <c r="DB95" i="5"/>
  <c r="DC95" i="5"/>
  <c r="DD95" i="5"/>
  <c r="DE95" i="5"/>
  <c r="DF95" i="5"/>
  <c r="DG95" i="5"/>
  <c r="DH95" i="5"/>
  <c r="DI95" i="5"/>
  <c r="DJ95" i="5"/>
  <c r="DK95" i="5"/>
  <c r="DL95" i="5"/>
  <c r="DM95" i="5"/>
  <c r="DN95" i="5"/>
  <c r="DO95" i="5"/>
  <c r="DP95" i="5"/>
  <c r="DQ95" i="5"/>
  <c r="DR95" i="5"/>
  <c r="DS95" i="5"/>
  <c r="DT95" i="5"/>
  <c r="DU95" i="5"/>
  <c r="DV95" i="5"/>
  <c r="DW95" i="5"/>
  <c r="DX95" i="5"/>
  <c r="DY95" i="5"/>
  <c r="DZ95" i="5"/>
  <c r="EA95" i="5"/>
  <c r="EB95" i="5"/>
  <c r="EC95" i="5"/>
  <c r="ED95" i="5"/>
  <c r="EE95" i="5"/>
  <c r="EF95" i="5"/>
  <c r="EG95" i="5"/>
  <c r="EH95" i="5"/>
  <c r="EI95" i="5"/>
  <c r="EJ95" i="5"/>
  <c r="EK95" i="5"/>
  <c r="EL95" i="5"/>
  <c r="EM95" i="5"/>
  <c r="EN95" i="5"/>
  <c r="EO95" i="5"/>
  <c r="EP95" i="5"/>
  <c r="EQ95" i="5"/>
  <c r="ER95" i="5"/>
  <c r="ES95" i="5"/>
  <c r="ET95" i="5"/>
  <c r="EU95" i="5"/>
  <c r="EV95" i="5"/>
  <c r="EW95" i="5"/>
  <c r="EX95" i="5"/>
  <c r="EY95" i="5"/>
  <c r="EZ95" i="5"/>
  <c r="FA95" i="5"/>
  <c r="FB95" i="5"/>
  <c r="FC95" i="5"/>
  <c r="FD95" i="5"/>
  <c r="FE95" i="5"/>
  <c r="FF95" i="5"/>
  <c r="FG95" i="5"/>
  <c r="FH95" i="5"/>
  <c r="FI95" i="5"/>
  <c r="FJ95" i="5"/>
  <c r="FK95" i="5"/>
  <c r="FL95" i="5"/>
  <c r="FM95" i="5"/>
  <c r="FN95" i="5"/>
  <c r="FO95" i="5"/>
  <c r="FP95" i="5"/>
  <c r="FQ95" i="5"/>
  <c r="FR95" i="5"/>
  <c r="FS95" i="5"/>
  <c r="FT95" i="5"/>
  <c r="FU95" i="5"/>
  <c r="FV95" i="5"/>
  <c r="FW95" i="5"/>
  <c r="FX95" i="5"/>
  <c r="FY95" i="5"/>
  <c r="FZ95" i="5"/>
  <c r="GA95" i="5"/>
  <c r="GB95" i="5"/>
  <c r="GC95" i="5"/>
  <c r="GD95" i="5"/>
  <c r="GE95" i="5"/>
  <c r="GF95" i="5"/>
  <c r="GG95" i="5"/>
  <c r="GH95" i="5"/>
  <c r="GI95" i="5"/>
  <c r="GJ95" i="5"/>
  <c r="GK95" i="5"/>
  <c r="GL95" i="5"/>
  <c r="GM95" i="5"/>
  <c r="GN95" i="5"/>
  <c r="GO95" i="5"/>
  <c r="GP95" i="5"/>
  <c r="GQ95" i="5"/>
  <c r="GR95" i="5"/>
  <c r="GS95" i="5"/>
  <c r="GT95" i="5"/>
  <c r="GU95" i="5"/>
  <c r="GV95" i="5"/>
  <c r="GW95" i="5"/>
  <c r="GX95" i="5"/>
  <c r="GY95" i="5"/>
  <c r="GZ95" i="5"/>
  <c r="HA95" i="5"/>
  <c r="HB95" i="5"/>
  <c r="HC95" i="5"/>
  <c r="HD95" i="5"/>
  <c r="HE95" i="5"/>
  <c r="HF95" i="5"/>
  <c r="HG95" i="5"/>
  <c r="HH95" i="5"/>
  <c r="HI95" i="5"/>
  <c r="HJ95" i="5"/>
  <c r="HK95" i="5"/>
  <c r="HL95" i="5"/>
  <c r="HM95" i="5"/>
  <c r="HN95" i="5"/>
  <c r="HO95" i="5"/>
  <c r="HP95" i="5"/>
  <c r="HQ95" i="5"/>
  <c r="HR95" i="5"/>
  <c r="HS95" i="5"/>
  <c r="HT95" i="5"/>
  <c r="HU95" i="5"/>
  <c r="HV95" i="5"/>
  <c r="HW95" i="5"/>
  <c r="HX95" i="5"/>
  <c r="HY95" i="5"/>
  <c r="HZ95" i="5"/>
  <c r="IA95" i="5"/>
  <c r="IB95" i="5"/>
  <c r="IC95" i="5"/>
  <c r="ID95" i="5"/>
  <c r="IE95" i="5"/>
  <c r="IF95" i="5"/>
  <c r="IG95" i="5"/>
  <c r="IH95" i="5"/>
  <c r="II95" i="5"/>
  <c r="IJ95" i="5"/>
  <c r="IK95" i="5"/>
  <c r="IL95" i="5"/>
  <c r="IM95" i="5"/>
  <c r="IN95" i="5"/>
  <c r="IO95" i="5"/>
  <c r="IP95" i="5"/>
  <c r="IQ95" i="5"/>
  <c r="IR95" i="5"/>
  <c r="IS95" i="5"/>
  <c r="IT95" i="5"/>
  <c r="IU95" i="5"/>
  <c r="IV95" i="5"/>
  <c r="IW95" i="5"/>
  <c r="IX95" i="5"/>
  <c r="IY95" i="5"/>
  <c r="IZ95" i="5"/>
  <c r="JA95" i="5"/>
  <c r="JB95" i="5"/>
  <c r="JC95" i="5"/>
  <c r="JD95" i="5"/>
  <c r="C96" i="5"/>
  <c r="D96" i="5"/>
  <c r="E96" i="5"/>
  <c r="F96" i="5"/>
  <c r="G96" i="5"/>
  <c r="H96" i="5"/>
  <c r="I96" i="5"/>
  <c r="J96" i="5"/>
  <c r="K96" i="5"/>
  <c r="L96" i="5"/>
  <c r="M96" i="5"/>
  <c r="N96" i="5"/>
  <c r="O96" i="5"/>
  <c r="P96" i="5"/>
  <c r="Q96" i="5"/>
  <c r="R96" i="5"/>
  <c r="S96" i="5"/>
  <c r="T96" i="5"/>
  <c r="U96" i="5"/>
  <c r="V96" i="5"/>
  <c r="W96" i="5"/>
  <c r="X96" i="5"/>
  <c r="Y96" i="5"/>
  <c r="Z96" i="5"/>
  <c r="AA96" i="5"/>
  <c r="AB96" i="5"/>
  <c r="AC96" i="5"/>
  <c r="AD96" i="5"/>
  <c r="AE96" i="5"/>
  <c r="AF96" i="5"/>
  <c r="AG96" i="5"/>
  <c r="AH96" i="5"/>
  <c r="AI96" i="5"/>
  <c r="AJ96" i="5"/>
  <c r="AK96" i="5"/>
  <c r="AL96" i="5"/>
  <c r="AM96" i="5"/>
  <c r="AN96" i="5"/>
  <c r="AO96" i="5"/>
  <c r="AP96" i="5"/>
  <c r="AQ96" i="5"/>
  <c r="AR96" i="5"/>
  <c r="AS96" i="5"/>
  <c r="AT96" i="5"/>
  <c r="AU96" i="5"/>
  <c r="AV96" i="5"/>
  <c r="AW96" i="5"/>
  <c r="AX96" i="5"/>
  <c r="AY96" i="5"/>
  <c r="AZ96" i="5"/>
  <c r="BA96" i="5"/>
  <c r="BB96" i="5"/>
  <c r="BC96" i="5"/>
  <c r="BD96" i="5"/>
  <c r="BE96" i="5"/>
  <c r="BF96" i="5"/>
  <c r="BG96" i="5"/>
  <c r="BH96" i="5"/>
  <c r="BI96" i="5"/>
  <c r="BJ96" i="5"/>
  <c r="BK96" i="5"/>
  <c r="BL96" i="5"/>
  <c r="BM96" i="5"/>
  <c r="BN96" i="5"/>
  <c r="BO96" i="5"/>
  <c r="BP96" i="5"/>
  <c r="BQ96" i="5"/>
  <c r="BR96" i="5"/>
  <c r="BS96" i="5"/>
  <c r="BT96" i="5"/>
  <c r="BU96" i="5"/>
  <c r="BV96" i="5"/>
  <c r="BW96" i="5"/>
  <c r="BX96" i="5"/>
  <c r="BY96" i="5"/>
  <c r="BZ96" i="5"/>
  <c r="CA96" i="5"/>
  <c r="CB96" i="5"/>
  <c r="CC96" i="5"/>
  <c r="CD96" i="5"/>
  <c r="CE96" i="5"/>
  <c r="CF96" i="5"/>
  <c r="CG96" i="5"/>
  <c r="CH96" i="5"/>
  <c r="CI96" i="5"/>
  <c r="CJ96" i="5"/>
  <c r="CK96" i="5"/>
  <c r="CL96" i="5"/>
  <c r="CM96" i="5"/>
  <c r="CN96" i="5"/>
  <c r="CO96" i="5"/>
  <c r="CP96" i="5"/>
  <c r="CQ96" i="5"/>
  <c r="CR96" i="5"/>
  <c r="CS96" i="5"/>
  <c r="CT96" i="5"/>
  <c r="CU96" i="5"/>
  <c r="CV96" i="5"/>
  <c r="CW96" i="5"/>
  <c r="CX96" i="5"/>
  <c r="CY96" i="5"/>
  <c r="CZ96" i="5"/>
  <c r="DA96" i="5"/>
  <c r="DB96" i="5"/>
  <c r="DC96" i="5"/>
  <c r="DD96" i="5"/>
  <c r="DE96" i="5"/>
  <c r="DF96" i="5"/>
  <c r="DG96" i="5"/>
  <c r="DH96" i="5"/>
  <c r="DI96" i="5"/>
  <c r="DJ96" i="5"/>
  <c r="DK96" i="5"/>
  <c r="DL96" i="5"/>
  <c r="DM96" i="5"/>
  <c r="DN96" i="5"/>
  <c r="DO96" i="5"/>
  <c r="DP96" i="5"/>
  <c r="DQ96" i="5"/>
  <c r="DR96" i="5"/>
  <c r="DS96" i="5"/>
  <c r="DT96" i="5"/>
  <c r="DU96" i="5"/>
  <c r="DV96" i="5"/>
  <c r="DW96" i="5"/>
  <c r="DX96" i="5"/>
  <c r="DY96" i="5"/>
  <c r="DZ96" i="5"/>
  <c r="EA96" i="5"/>
  <c r="EB96" i="5"/>
  <c r="EC96" i="5"/>
  <c r="ED96" i="5"/>
  <c r="EE96" i="5"/>
  <c r="EF96" i="5"/>
  <c r="EG96" i="5"/>
  <c r="EH96" i="5"/>
  <c r="EI96" i="5"/>
  <c r="EJ96" i="5"/>
  <c r="EK96" i="5"/>
  <c r="EL96" i="5"/>
  <c r="EM96" i="5"/>
  <c r="EN96" i="5"/>
  <c r="EO96" i="5"/>
  <c r="EP96" i="5"/>
  <c r="EQ96" i="5"/>
  <c r="ER96" i="5"/>
  <c r="ES96" i="5"/>
  <c r="ET96" i="5"/>
  <c r="EU96" i="5"/>
  <c r="EV96" i="5"/>
  <c r="EW96" i="5"/>
  <c r="EX96" i="5"/>
  <c r="EY96" i="5"/>
  <c r="EZ96" i="5"/>
  <c r="FA96" i="5"/>
  <c r="FB96" i="5"/>
  <c r="FC96" i="5"/>
  <c r="FD96" i="5"/>
  <c r="FE96" i="5"/>
  <c r="FF96" i="5"/>
  <c r="FG96" i="5"/>
  <c r="FH96" i="5"/>
  <c r="FI96" i="5"/>
  <c r="FJ96" i="5"/>
  <c r="FK96" i="5"/>
  <c r="FL96" i="5"/>
  <c r="FM96" i="5"/>
  <c r="FN96" i="5"/>
  <c r="FO96" i="5"/>
  <c r="FP96" i="5"/>
  <c r="FQ96" i="5"/>
  <c r="FR96" i="5"/>
  <c r="FS96" i="5"/>
  <c r="FT96" i="5"/>
  <c r="FU96" i="5"/>
  <c r="FV96" i="5"/>
  <c r="FW96" i="5"/>
  <c r="FX96" i="5"/>
  <c r="FY96" i="5"/>
  <c r="FZ96" i="5"/>
  <c r="GA96" i="5"/>
  <c r="GB96" i="5"/>
  <c r="GC96" i="5"/>
  <c r="GD96" i="5"/>
  <c r="GE96" i="5"/>
  <c r="GF96" i="5"/>
  <c r="GG96" i="5"/>
  <c r="GH96" i="5"/>
  <c r="GI96" i="5"/>
  <c r="GJ96" i="5"/>
  <c r="GK96" i="5"/>
  <c r="GL96" i="5"/>
  <c r="GM96" i="5"/>
  <c r="GN96" i="5"/>
  <c r="GO96" i="5"/>
  <c r="GP96" i="5"/>
  <c r="GQ96" i="5"/>
  <c r="GR96" i="5"/>
  <c r="GS96" i="5"/>
  <c r="GT96" i="5"/>
  <c r="GU96" i="5"/>
  <c r="GV96" i="5"/>
  <c r="GW96" i="5"/>
  <c r="GX96" i="5"/>
  <c r="GY96" i="5"/>
  <c r="GZ96" i="5"/>
  <c r="HA96" i="5"/>
  <c r="HB96" i="5"/>
  <c r="HC96" i="5"/>
  <c r="HD96" i="5"/>
  <c r="HE96" i="5"/>
  <c r="HF96" i="5"/>
  <c r="HG96" i="5"/>
  <c r="HH96" i="5"/>
  <c r="HI96" i="5"/>
  <c r="HJ96" i="5"/>
  <c r="HK96" i="5"/>
  <c r="HL96" i="5"/>
  <c r="HM96" i="5"/>
  <c r="HN96" i="5"/>
  <c r="HO96" i="5"/>
  <c r="HP96" i="5"/>
  <c r="HQ96" i="5"/>
  <c r="HR96" i="5"/>
  <c r="HS96" i="5"/>
  <c r="HT96" i="5"/>
  <c r="HU96" i="5"/>
  <c r="HV96" i="5"/>
  <c r="HW96" i="5"/>
  <c r="HX96" i="5"/>
  <c r="HY96" i="5"/>
  <c r="HZ96" i="5"/>
  <c r="IA96" i="5"/>
  <c r="IB96" i="5"/>
  <c r="IC96" i="5"/>
  <c r="ID96" i="5"/>
  <c r="IE96" i="5"/>
  <c r="IF96" i="5"/>
  <c r="IG96" i="5"/>
  <c r="IH96" i="5"/>
  <c r="II96" i="5"/>
  <c r="IJ96" i="5"/>
  <c r="IK96" i="5"/>
  <c r="IL96" i="5"/>
  <c r="IM96" i="5"/>
  <c r="IN96" i="5"/>
  <c r="IO96" i="5"/>
  <c r="IP96" i="5"/>
  <c r="IQ96" i="5"/>
  <c r="IR96" i="5"/>
  <c r="IS96" i="5"/>
  <c r="IT96" i="5"/>
  <c r="IU96" i="5"/>
  <c r="IV96" i="5"/>
  <c r="IW96" i="5"/>
  <c r="IX96" i="5"/>
  <c r="IY96" i="5"/>
  <c r="IZ96" i="5"/>
  <c r="JA96" i="5"/>
  <c r="JB96" i="5"/>
  <c r="JC96" i="5"/>
  <c r="JD96" i="5"/>
  <c r="C97" i="5"/>
  <c r="D97" i="5"/>
  <c r="E97" i="5"/>
  <c r="F97" i="5"/>
  <c r="G97" i="5"/>
  <c r="H97" i="5"/>
  <c r="I97" i="5"/>
  <c r="J97" i="5"/>
  <c r="K97" i="5"/>
  <c r="L97" i="5"/>
  <c r="M97" i="5"/>
  <c r="N97" i="5"/>
  <c r="O97" i="5"/>
  <c r="P97" i="5"/>
  <c r="Q97" i="5"/>
  <c r="R97" i="5"/>
  <c r="S97" i="5"/>
  <c r="T97" i="5"/>
  <c r="U97" i="5"/>
  <c r="V97" i="5"/>
  <c r="W97" i="5"/>
  <c r="X97" i="5"/>
  <c r="Y97" i="5"/>
  <c r="Z97" i="5"/>
  <c r="AA97" i="5"/>
  <c r="AB97" i="5"/>
  <c r="AC97" i="5"/>
  <c r="AD97" i="5"/>
  <c r="AE97" i="5"/>
  <c r="AF97" i="5"/>
  <c r="AG97" i="5"/>
  <c r="AH97" i="5"/>
  <c r="AI97" i="5"/>
  <c r="AJ97" i="5"/>
  <c r="AK97" i="5"/>
  <c r="AL97" i="5"/>
  <c r="AM97" i="5"/>
  <c r="AN97" i="5"/>
  <c r="AO97" i="5"/>
  <c r="AP97" i="5"/>
  <c r="AQ97" i="5"/>
  <c r="AR97" i="5"/>
  <c r="AS97" i="5"/>
  <c r="AT97" i="5"/>
  <c r="AU97" i="5"/>
  <c r="AV97" i="5"/>
  <c r="AW97" i="5"/>
  <c r="AX97" i="5"/>
  <c r="AY97" i="5"/>
  <c r="AZ97" i="5"/>
  <c r="BA97" i="5"/>
  <c r="BB97" i="5"/>
  <c r="BC97" i="5"/>
  <c r="BD97" i="5"/>
  <c r="BE97" i="5"/>
  <c r="BF97" i="5"/>
  <c r="BG97" i="5"/>
  <c r="BH97" i="5"/>
  <c r="BI97" i="5"/>
  <c r="BJ97" i="5"/>
  <c r="BK97" i="5"/>
  <c r="BL97" i="5"/>
  <c r="BM97" i="5"/>
  <c r="BN97" i="5"/>
  <c r="BO97" i="5"/>
  <c r="BP97" i="5"/>
  <c r="BQ97" i="5"/>
  <c r="BR97" i="5"/>
  <c r="BS97" i="5"/>
  <c r="BT97" i="5"/>
  <c r="BU97" i="5"/>
  <c r="BV97" i="5"/>
  <c r="BW97" i="5"/>
  <c r="BX97" i="5"/>
  <c r="BY97" i="5"/>
  <c r="BZ97" i="5"/>
  <c r="CA97" i="5"/>
  <c r="CB97" i="5"/>
  <c r="CC97" i="5"/>
  <c r="CD97" i="5"/>
  <c r="CE97" i="5"/>
  <c r="CF97" i="5"/>
  <c r="CG97" i="5"/>
  <c r="CH97" i="5"/>
  <c r="CI97" i="5"/>
  <c r="CJ97" i="5"/>
  <c r="CK97" i="5"/>
  <c r="CL97" i="5"/>
  <c r="CM97" i="5"/>
  <c r="CN97" i="5"/>
  <c r="CO97" i="5"/>
  <c r="CP97" i="5"/>
  <c r="CQ97" i="5"/>
  <c r="CR97" i="5"/>
  <c r="CS97" i="5"/>
  <c r="CT97" i="5"/>
  <c r="CU97" i="5"/>
  <c r="CV97" i="5"/>
  <c r="CW97" i="5"/>
  <c r="CX97" i="5"/>
  <c r="CY97" i="5"/>
  <c r="CZ97" i="5"/>
  <c r="DA97" i="5"/>
  <c r="DB97" i="5"/>
  <c r="DC97" i="5"/>
  <c r="DD97" i="5"/>
  <c r="DE97" i="5"/>
  <c r="DF97" i="5"/>
  <c r="DG97" i="5"/>
  <c r="DH97" i="5"/>
  <c r="DI97" i="5"/>
  <c r="DJ97" i="5"/>
  <c r="DK97" i="5"/>
  <c r="DL97" i="5"/>
  <c r="DM97" i="5"/>
  <c r="DN97" i="5"/>
  <c r="DO97" i="5"/>
  <c r="DP97" i="5"/>
  <c r="DQ97" i="5"/>
  <c r="DR97" i="5"/>
  <c r="DS97" i="5"/>
  <c r="DT97" i="5"/>
  <c r="DU97" i="5"/>
  <c r="DV97" i="5"/>
  <c r="DW97" i="5"/>
  <c r="DX97" i="5"/>
  <c r="DY97" i="5"/>
  <c r="DZ97" i="5"/>
  <c r="EA97" i="5"/>
  <c r="EB97" i="5"/>
  <c r="EC97" i="5"/>
  <c r="ED97" i="5"/>
  <c r="EE97" i="5"/>
  <c r="EF97" i="5"/>
  <c r="EG97" i="5"/>
  <c r="EH97" i="5"/>
  <c r="EI97" i="5"/>
  <c r="EJ97" i="5"/>
  <c r="EK97" i="5"/>
  <c r="EL97" i="5"/>
  <c r="EM97" i="5"/>
  <c r="EN97" i="5"/>
  <c r="EO97" i="5"/>
  <c r="EP97" i="5"/>
  <c r="EQ97" i="5"/>
  <c r="ER97" i="5"/>
  <c r="ES97" i="5"/>
  <c r="ET97" i="5"/>
  <c r="EU97" i="5"/>
  <c r="EV97" i="5"/>
  <c r="EW97" i="5"/>
  <c r="EX97" i="5"/>
  <c r="EY97" i="5"/>
  <c r="EZ97" i="5"/>
  <c r="FA97" i="5"/>
  <c r="FB97" i="5"/>
  <c r="FC97" i="5"/>
  <c r="FD97" i="5"/>
  <c r="FE97" i="5"/>
  <c r="FF97" i="5"/>
  <c r="FG97" i="5"/>
  <c r="FH97" i="5"/>
  <c r="FI97" i="5"/>
  <c r="FJ97" i="5"/>
  <c r="FK97" i="5"/>
  <c r="FL97" i="5"/>
  <c r="FM97" i="5"/>
  <c r="FN97" i="5"/>
  <c r="FO97" i="5"/>
  <c r="FP97" i="5"/>
  <c r="FQ97" i="5"/>
  <c r="FR97" i="5"/>
  <c r="FS97" i="5"/>
  <c r="FT97" i="5"/>
  <c r="FU97" i="5"/>
  <c r="FV97" i="5"/>
  <c r="FW97" i="5"/>
  <c r="FX97" i="5"/>
  <c r="FY97" i="5"/>
  <c r="FZ97" i="5"/>
  <c r="GA97" i="5"/>
  <c r="GB97" i="5"/>
  <c r="GC97" i="5"/>
  <c r="GD97" i="5"/>
  <c r="GE97" i="5"/>
  <c r="GF97" i="5"/>
  <c r="GG97" i="5"/>
  <c r="GH97" i="5"/>
  <c r="GI97" i="5"/>
  <c r="GJ97" i="5"/>
  <c r="GK97" i="5"/>
  <c r="GL97" i="5"/>
  <c r="GM97" i="5"/>
  <c r="GN97" i="5"/>
  <c r="GO97" i="5"/>
  <c r="GP97" i="5"/>
  <c r="GQ97" i="5"/>
  <c r="GR97" i="5"/>
  <c r="GS97" i="5"/>
  <c r="GT97" i="5"/>
  <c r="GU97" i="5"/>
  <c r="GV97" i="5"/>
  <c r="GW97" i="5"/>
  <c r="GX97" i="5"/>
  <c r="GY97" i="5"/>
  <c r="GZ97" i="5"/>
  <c r="HA97" i="5"/>
  <c r="HB97" i="5"/>
  <c r="HC97" i="5"/>
  <c r="HD97" i="5"/>
  <c r="HE97" i="5"/>
  <c r="HF97" i="5"/>
  <c r="HG97" i="5"/>
  <c r="HH97" i="5"/>
  <c r="HI97" i="5"/>
  <c r="HJ97" i="5"/>
  <c r="HK97" i="5"/>
  <c r="HL97" i="5"/>
  <c r="HM97" i="5"/>
  <c r="HN97" i="5"/>
  <c r="HO97" i="5"/>
  <c r="HP97" i="5"/>
  <c r="HQ97" i="5"/>
  <c r="HR97" i="5"/>
  <c r="HS97" i="5"/>
  <c r="HT97" i="5"/>
  <c r="HU97" i="5"/>
  <c r="HV97" i="5"/>
  <c r="HW97" i="5"/>
  <c r="HX97" i="5"/>
  <c r="HY97" i="5"/>
  <c r="HZ97" i="5"/>
  <c r="IA97" i="5"/>
  <c r="IB97" i="5"/>
  <c r="IC97" i="5"/>
  <c r="ID97" i="5"/>
  <c r="IE97" i="5"/>
  <c r="IF97" i="5"/>
  <c r="IG97" i="5"/>
  <c r="IH97" i="5"/>
  <c r="II97" i="5"/>
  <c r="IJ97" i="5"/>
  <c r="IK97" i="5"/>
  <c r="IL97" i="5"/>
  <c r="IM97" i="5"/>
  <c r="IN97" i="5"/>
  <c r="IO97" i="5"/>
  <c r="IP97" i="5"/>
  <c r="IQ97" i="5"/>
  <c r="IR97" i="5"/>
  <c r="IS97" i="5"/>
  <c r="IT97" i="5"/>
  <c r="IU97" i="5"/>
  <c r="IV97" i="5"/>
  <c r="IW97" i="5"/>
  <c r="IX97" i="5"/>
  <c r="IY97" i="5"/>
  <c r="IZ97" i="5"/>
  <c r="JA97" i="5"/>
  <c r="JB97" i="5"/>
  <c r="JC97" i="5"/>
  <c r="JD97" i="5"/>
  <c r="C98" i="5"/>
  <c r="D98" i="5"/>
  <c r="E98" i="5"/>
  <c r="F98" i="5"/>
  <c r="G98" i="5"/>
  <c r="H98" i="5"/>
  <c r="I98" i="5"/>
  <c r="J98" i="5"/>
  <c r="K98" i="5"/>
  <c r="L98" i="5"/>
  <c r="M98" i="5"/>
  <c r="N98" i="5"/>
  <c r="O98" i="5"/>
  <c r="P98" i="5"/>
  <c r="Q98" i="5"/>
  <c r="R98" i="5"/>
  <c r="S98" i="5"/>
  <c r="T98" i="5"/>
  <c r="U98" i="5"/>
  <c r="V98" i="5"/>
  <c r="W98" i="5"/>
  <c r="X98" i="5"/>
  <c r="Y98" i="5"/>
  <c r="Z98" i="5"/>
  <c r="AA98" i="5"/>
  <c r="AB98" i="5"/>
  <c r="AC98" i="5"/>
  <c r="AD98" i="5"/>
  <c r="AE98" i="5"/>
  <c r="AF98" i="5"/>
  <c r="AG98" i="5"/>
  <c r="AH98" i="5"/>
  <c r="AI98" i="5"/>
  <c r="AJ98" i="5"/>
  <c r="AK98" i="5"/>
  <c r="AL98" i="5"/>
  <c r="AM98" i="5"/>
  <c r="AN98" i="5"/>
  <c r="AO98" i="5"/>
  <c r="AP98" i="5"/>
  <c r="AQ98" i="5"/>
  <c r="AR98" i="5"/>
  <c r="AS98" i="5"/>
  <c r="AT98" i="5"/>
  <c r="AU98" i="5"/>
  <c r="AV98" i="5"/>
  <c r="AW98" i="5"/>
  <c r="AX98" i="5"/>
  <c r="AY98" i="5"/>
  <c r="AZ98" i="5"/>
  <c r="BA98" i="5"/>
  <c r="BB98" i="5"/>
  <c r="BC98" i="5"/>
  <c r="BD98" i="5"/>
  <c r="BE98" i="5"/>
  <c r="BF98" i="5"/>
  <c r="BG98" i="5"/>
  <c r="BH98" i="5"/>
  <c r="BI98" i="5"/>
  <c r="BJ98" i="5"/>
  <c r="BK98" i="5"/>
  <c r="BL98" i="5"/>
  <c r="BM98" i="5"/>
  <c r="BN98" i="5"/>
  <c r="BO98" i="5"/>
  <c r="BP98" i="5"/>
  <c r="BQ98" i="5"/>
  <c r="BR98" i="5"/>
  <c r="BS98" i="5"/>
  <c r="BT98" i="5"/>
  <c r="BU98" i="5"/>
  <c r="BV98" i="5"/>
  <c r="BW98" i="5"/>
  <c r="BX98" i="5"/>
  <c r="BY98" i="5"/>
  <c r="BZ98" i="5"/>
  <c r="CA98" i="5"/>
  <c r="CB98" i="5"/>
  <c r="CC98" i="5"/>
  <c r="CD98" i="5"/>
  <c r="CE98" i="5"/>
  <c r="CF98" i="5"/>
  <c r="CG98" i="5"/>
  <c r="CH98" i="5"/>
  <c r="CI98" i="5"/>
  <c r="CJ98" i="5"/>
  <c r="CK98" i="5"/>
  <c r="CL98" i="5"/>
  <c r="CM98" i="5"/>
  <c r="CN98" i="5"/>
  <c r="CO98" i="5"/>
  <c r="CP98" i="5"/>
  <c r="CQ98" i="5"/>
  <c r="CR98" i="5"/>
  <c r="CS98" i="5"/>
  <c r="CT98" i="5"/>
  <c r="CU98" i="5"/>
  <c r="CV98" i="5"/>
  <c r="CW98" i="5"/>
  <c r="CX98" i="5"/>
  <c r="CY98" i="5"/>
  <c r="CZ98" i="5"/>
  <c r="DA98" i="5"/>
  <c r="DB98" i="5"/>
  <c r="DC98" i="5"/>
  <c r="DD98" i="5"/>
  <c r="DE98" i="5"/>
  <c r="DF98" i="5"/>
  <c r="DG98" i="5"/>
  <c r="DH98" i="5"/>
  <c r="DI98" i="5"/>
  <c r="DJ98" i="5"/>
  <c r="DK98" i="5"/>
  <c r="DL98" i="5"/>
  <c r="DM98" i="5"/>
  <c r="DN98" i="5"/>
  <c r="DO98" i="5"/>
  <c r="DP98" i="5"/>
  <c r="DQ98" i="5"/>
  <c r="DR98" i="5"/>
  <c r="DS98" i="5"/>
  <c r="DT98" i="5"/>
  <c r="DU98" i="5"/>
  <c r="DV98" i="5"/>
  <c r="DW98" i="5"/>
  <c r="DX98" i="5"/>
  <c r="DY98" i="5"/>
  <c r="DZ98" i="5"/>
  <c r="EA98" i="5"/>
  <c r="EB98" i="5"/>
  <c r="EC98" i="5"/>
  <c r="ED98" i="5"/>
  <c r="EE98" i="5"/>
  <c r="EF98" i="5"/>
  <c r="EG98" i="5"/>
  <c r="EH98" i="5"/>
  <c r="EI98" i="5"/>
  <c r="EJ98" i="5"/>
  <c r="EK98" i="5"/>
  <c r="EL98" i="5"/>
  <c r="EM98" i="5"/>
  <c r="EN98" i="5"/>
  <c r="EO98" i="5"/>
  <c r="EP98" i="5"/>
  <c r="EQ98" i="5"/>
  <c r="ER98" i="5"/>
  <c r="ES98" i="5"/>
  <c r="ET98" i="5"/>
  <c r="EU98" i="5"/>
  <c r="EV98" i="5"/>
  <c r="EW98" i="5"/>
  <c r="EX98" i="5"/>
  <c r="EY98" i="5"/>
  <c r="EZ98" i="5"/>
  <c r="FA98" i="5"/>
  <c r="FB98" i="5"/>
  <c r="FC98" i="5"/>
  <c r="FD98" i="5"/>
  <c r="FE98" i="5"/>
  <c r="FF98" i="5"/>
  <c r="FG98" i="5"/>
  <c r="FH98" i="5"/>
  <c r="FI98" i="5"/>
  <c r="FJ98" i="5"/>
  <c r="FK98" i="5"/>
  <c r="FL98" i="5"/>
  <c r="FM98" i="5"/>
  <c r="FN98" i="5"/>
  <c r="FO98" i="5"/>
  <c r="FP98" i="5"/>
  <c r="FQ98" i="5"/>
  <c r="FR98" i="5"/>
  <c r="FS98" i="5"/>
  <c r="FT98" i="5"/>
  <c r="FU98" i="5"/>
  <c r="FV98" i="5"/>
  <c r="FW98" i="5"/>
  <c r="FX98" i="5"/>
  <c r="FY98" i="5"/>
  <c r="FZ98" i="5"/>
  <c r="GA98" i="5"/>
  <c r="GB98" i="5"/>
  <c r="GC98" i="5"/>
  <c r="GD98" i="5"/>
  <c r="GE98" i="5"/>
  <c r="GF98" i="5"/>
  <c r="GG98" i="5"/>
  <c r="GH98" i="5"/>
  <c r="GI98" i="5"/>
  <c r="GJ98" i="5"/>
  <c r="GK98" i="5"/>
  <c r="GL98" i="5"/>
  <c r="GM98" i="5"/>
  <c r="GN98" i="5"/>
  <c r="GO98" i="5"/>
  <c r="GP98" i="5"/>
  <c r="GQ98" i="5"/>
  <c r="GR98" i="5"/>
  <c r="GS98" i="5"/>
  <c r="GT98" i="5"/>
  <c r="GU98" i="5"/>
  <c r="GV98" i="5"/>
  <c r="GW98" i="5"/>
  <c r="GX98" i="5"/>
  <c r="GY98" i="5"/>
  <c r="GZ98" i="5"/>
  <c r="HA98" i="5"/>
  <c r="HB98" i="5"/>
  <c r="HC98" i="5"/>
  <c r="HD98" i="5"/>
  <c r="HE98" i="5"/>
  <c r="HF98" i="5"/>
  <c r="HG98" i="5"/>
  <c r="HH98" i="5"/>
  <c r="HI98" i="5"/>
  <c r="HJ98" i="5"/>
  <c r="HK98" i="5"/>
  <c r="HL98" i="5"/>
  <c r="HM98" i="5"/>
  <c r="HN98" i="5"/>
  <c r="HO98" i="5"/>
  <c r="HP98" i="5"/>
  <c r="HQ98" i="5"/>
  <c r="HR98" i="5"/>
  <c r="HS98" i="5"/>
  <c r="HT98" i="5"/>
  <c r="HU98" i="5"/>
  <c r="HV98" i="5"/>
  <c r="HW98" i="5"/>
  <c r="HX98" i="5"/>
  <c r="HY98" i="5"/>
  <c r="HZ98" i="5"/>
  <c r="IA98" i="5"/>
  <c r="IB98" i="5"/>
  <c r="IC98" i="5"/>
  <c r="ID98" i="5"/>
  <c r="IE98" i="5"/>
  <c r="IF98" i="5"/>
  <c r="IG98" i="5"/>
  <c r="IH98" i="5"/>
  <c r="II98" i="5"/>
  <c r="IJ98" i="5"/>
  <c r="IK98" i="5"/>
  <c r="IL98" i="5"/>
  <c r="IM98" i="5"/>
  <c r="IN98" i="5"/>
  <c r="IO98" i="5"/>
  <c r="IP98" i="5"/>
  <c r="IQ98" i="5"/>
  <c r="IR98" i="5"/>
  <c r="IS98" i="5"/>
  <c r="IT98" i="5"/>
  <c r="IU98" i="5"/>
  <c r="IV98" i="5"/>
  <c r="IW98" i="5"/>
  <c r="IX98" i="5"/>
  <c r="IY98" i="5"/>
  <c r="IZ98" i="5"/>
  <c r="JA98" i="5"/>
  <c r="JB98" i="5"/>
  <c r="JC98" i="5"/>
  <c r="JD98" i="5"/>
  <c r="C99" i="5"/>
  <c r="D99" i="5"/>
  <c r="E99" i="5"/>
  <c r="F99" i="5"/>
  <c r="G99" i="5"/>
  <c r="H99" i="5"/>
  <c r="I99" i="5"/>
  <c r="J99" i="5"/>
  <c r="K99" i="5"/>
  <c r="L99" i="5"/>
  <c r="M99" i="5"/>
  <c r="N99" i="5"/>
  <c r="O99" i="5"/>
  <c r="P99" i="5"/>
  <c r="Q99" i="5"/>
  <c r="R99" i="5"/>
  <c r="S99" i="5"/>
  <c r="T99" i="5"/>
  <c r="U99" i="5"/>
  <c r="V99" i="5"/>
  <c r="W99" i="5"/>
  <c r="X99" i="5"/>
  <c r="Y99" i="5"/>
  <c r="Z99" i="5"/>
  <c r="AA99" i="5"/>
  <c r="AB99" i="5"/>
  <c r="AC99" i="5"/>
  <c r="AD99" i="5"/>
  <c r="AE99" i="5"/>
  <c r="AF99" i="5"/>
  <c r="AG99" i="5"/>
  <c r="AH99" i="5"/>
  <c r="AI99" i="5"/>
  <c r="AJ99" i="5"/>
  <c r="AK99" i="5"/>
  <c r="AL99" i="5"/>
  <c r="AM99" i="5"/>
  <c r="AN99" i="5"/>
  <c r="AO99" i="5"/>
  <c r="AP99" i="5"/>
  <c r="AQ99" i="5"/>
  <c r="AR99" i="5"/>
  <c r="AS99" i="5"/>
  <c r="AT99" i="5"/>
  <c r="AU99" i="5"/>
  <c r="AV99" i="5"/>
  <c r="AW99" i="5"/>
  <c r="AX99" i="5"/>
  <c r="AY99" i="5"/>
  <c r="AZ99" i="5"/>
  <c r="BA99" i="5"/>
  <c r="BB99" i="5"/>
  <c r="BC99" i="5"/>
  <c r="BD99" i="5"/>
  <c r="BE99" i="5"/>
  <c r="BF99" i="5"/>
  <c r="BG99" i="5"/>
  <c r="BH99" i="5"/>
  <c r="BI99" i="5"/>
  <c r="BJ99" i="5"/>
  <c r="BK99" i="5"/>
  <c r="BL99" i="5"/>
  <c r="BM99" i="5"/>
  <c r="BN99" i="5"/>
  <c r="BO99" i="5"/>
  <c r="BP99" i="5"/>
  <c r="BQ99" i="5"/>
  <c r="BR99" i="5"/>
  <c r="BS99" i="5"/>
  <c r="BT99" i="5"/>
  <c r="BU99" i="5"/>
  <c r="BV99" i="5"/>
  <c r="BW99" i="5"/>
  <c r="BX99" i="5"/>
  <c r="BY99" i="5"/>
  <c r="BZ99" i="5"/>
  <c r="CA99" i="5"/>
  <c r="CB99" i="5"/>
  <c r="CC99" i="5"/>
  <c r="CD99" i="5"/>
  <c r="CE99" i="5"/>
  <c r="CF99" i="5"/>
  <c r="CG99" i="5"/>
  <c r="CH99" i="5"/>
  <c r="CI99" i="5"/>
  <c r="CJ99" i="5"/>
  <c r="CK99" i="5"/>
  <c r="CL99" i="5"/>
  <c r="CM99" i="5"/>
  <c r="CN99" i="5"/>
  <c r="CO99" i="5"/>
  <c r="CP99" i="5"/>
  <c r="CQ99" i="5"/>
  <c r="CR99" i="5"/>
  <c r="CS99" i="5"/>
  <c r="CT99" i="5"/>
  <c r="CU99" i="5"/>
  <c r="CV99" i="5"/>
  <c r="CW99" i="5"/>
  <c r="CX99" i="5"/>
  <c r="CY99" i="5"/>
  <c r="CZ99" i="5"/>
  <c r="DA99" i="5"/>
  <c r="DB99" i="5"/>
  <c r="DC99" i="5"/>
  <c r="DD99" i="5"/>
  <c r="DE99" i="5"/>
  <c r="DF99" i="5"/>
  <c r="DG99" i="5"/>
  <c r="DH99" i="5"/>
  <c r="DI99" i="5"/>
  <c r="DJ99" i="5"/>
  <c r="DK99" i="5"/>
  <c r="DL99" i="5"/>
  <c r="DM99" i="5"/>
  <c r="DN99" i="5"/>
  <c r="DO99" i="5"/>
  <c r="DP99" i="5"/>
  <c r="DQ99" i="5"/>
  <c r="DR99" i="5"/>
  <c r="DS99" i="5"/>
  <c r="DT99" i="5"/>
  <c r="DU99" i="5"/>
  <c r="DV99" i="5"/>
  <c r="DW99" i="5"/>
  <c r="DX99" i="5"/>
  <c r="DY99" i="5"/>
  <c r="DZ99" i="5"/>
  <c r="EA99" i="5"/>
  <c r="EB99" i="5"/>
  <c r="EC99" i="5"/>
  <c r="ED99" i="5"/>
  <c r="EE99" i="5"/>
  <c r="EF99" i="5"/>
  <c r="EG99" i="5"/>
  <c r="EH99" i="5"/>
  <c r="EI99" i="5"/>
  <c r="EJ99" i="5"/>
  <c r="EK99" i="5"/>
  <c r="EL99" i="5"/>
  <c r="EM99" i="5"/>
  <c r="EN99" i="5"/>
  <c r="EO99" i="5"/>
  <c r="EP99" i="5"/>
  <c r="EQ99" i="5"/>
  <c r="ER99" i="5"/>
  <c r="ES99" i="5"/>
  <c r="ET99" i="5"/>
  <c r="EU99" i="5"/>
  <c r="EV99" i="5"/>
  <c r="EW99" i="5"/>
  <c r="EX99" i="5"/>
  <c r="EY99" i="5"/>
  <c r="EZ99" i="5"/>
  <c r="FA99" i="5"/>
  <c r="FB99" i="5"/>
  <c r="FC99" i="5"/>
  <c r="FD99" i="5"/>
  <c r="FE99" i="5"/>
  <c r="FF99" i="5"/>
  <c r="FG99" i="5"/>
  <c r="FH99" i="5"/>
  <c r="FI99" i="5"/>
  <c r="FJ99" i="5"/>
  <c r="FK99" i="5"/>
  <c r="FL99" i="5"/>
  <c r="FM99" i="5"/>
  <c r="FN99" i="5"/>
  <c r="FO99" i="5"/>
  <c r="FP99" i="5"/>
  <c r="FQ99" i="5"/>
  <c r="FR99" i="5"/>
  <c r="FS99" i="5"/>
  <c r="FT99" i="5"/>
  <c r="FU99" i="5"/>
  <c r="FV99" i="5"/>
  <c r="FW99" i="5"/>
  <c r="FX99" i="5"/>
  <c r="FY99" i="5"/>
  <c r="FZ99" i="5"/>
  <c r="GA99" i="5"/>
  <c r="GB99" i="5"/>
  <c r="GC99" i="5"/>
  <c r="GD99" i="5"/>
  <c r="GE99" i="5"/>
  <c r="GF99" i="5"/>
  <c r="GG99" i="5"/>
  <c r="GH99" i="5"/>
  <c r="GI99" i="5"/>
  <c r="GJ99" i="5"/>
  <c r="GK99" i="5"/>
  <c r="GL99" i="5"/>
  <c r="GM99" i="5"/>
  <c r="GN99" i="5"/>
  <c r="GO99" i="5"/>
  <c r="GP99" i="5"/>
  <c r="GQ99" i="5"/>
  <c r="GR99" i="5"/>
  <c r="GS99" i="5"/>
  <c r="GT99" i="5"/>
  <c r="GU99" i="5"/>
  <c r="GV99" i="5"/>
  <c r="GW99" i="5"/>
  <c r="GX99" i="5"/>
  <c r="GY99" i="5"/>
  <c r="GZ99" i="5"/>
  <c r="HA99" i="5"/>
  <c r="HB99" i="5"/>
  <c r="HC99" i="5"/>
  <c r="HD99" i="5"/>
  <c r="HE99" i="5"/>
  <c r="HF99" i="5"/>
  <c r="HG99" i="5"/>
  <c r="HH99" i="5"/>
  <c r="HI99" i="5"/>
  <c r="HJ99" i="5"/>
  <c r="HK99" i="5"/>
  <c r="HL99" i="5"/>
  <c r="HM99" i="5"/>
  <c r="HN99" i="5"/>
  <c r="HO99" i="5"/>
  <c r="HP99" i="5"/>
  <c r="HQ99" i="5"/>
  <c r="HR99" i="5"/>
  <c r="HS99" i="5"/>
  <c r="HT99" i="5"/>
  <c r="HU99" i="5"/>
  <c r="HV99" i="5"/>
  <c r="HW99" i="5"/>
  <c r="HX99" i="5"/>
  <c r="HY99" i="5"/>
  <c r="HZ99" i="5"/>
  <c r="IA99" i="5"/>
  <c r="IB99" i="5"/>
  <c r="IC99" i="5"/>
  <c r="ID99" i="5"/>
  <c r="IE99" i="5"/>
  <c r="IF99" i="5"/>
  <c r="IG99" i="5"/>
  <c r="IH99" i="5"/>
  <c r="II99" i="5"/>
  <c r="IJ99" i="5"/>
  <c r="IK99" i="5"/>
  <c r="IL99" i="5"/>
  <c r="IM99" i="5"/>
  <c r="IN99" i="5"/>
  <c r="IO99" i="5"/>
  <c r="IP99" i="5"/>
  <c r="IQ99" i="5"/>
  <c r="IR99" i="5"/>
  <c r="IS99" i="5"/>
  <c r="IT99" i="5"/>
  <c r="IU99" i="5"/>
  <c r="IV99" i="5"/>
  <c r="IW99" i="5"/>
  <c r="IX99" i="5"/>
  <c r="IY99" i="5"/>
  <c r="IZ99" i="5"/>
  <c r="JA99" i="5"/>
  <c r="JB99" i="5"/>
  <c r="JC99" i="5"/>
  <c r="JD99" i="5"/>
  <c r="C100" i="5"/>
  <c r="D100" i="5"/>
  <c r="E100" i="5"/>
  <c r="F100" i="5"/>
  <c r="G100" i="5"/>
  <c r="H100" i="5"/>
  <c r="I100" i="5"/>
  <c r="J100" i="5"/>
  <c r="K100" i="5"/>
  <c r="L100" i="5"/>
  <c r="M100" i="5"/>
  <c r="N100" i="5"/>
  <c r="O100" i="5"/>
  <c r="P100" i="5"/>
  <c r="Q100" i="5"/>
  <c r="R100" i="5"/>
  <c r="S100" i="5"/>
  <c r="T100" i="5"/>
  <c r="U100" i="5"/>
  <c r="V100" i="5"/>
  <c r="W100" i="5"/>
  <c r="X100" i="5"/>
  <c r="Y100" i="5"/>
  <c r="Z100" i="5"/>
  <c r="AA100" i="5"/>
  <c r="AB100" i="5"/>
  <c r="AC100" i="5"/>
  <c r="AD100" i="5"/>
  <c r="AE100" i="5"/>
  <c r="AF100" i="5"/>
  <c r="AG100" i="5"/>
  <c r="AH100" i="5"/>
  <c r="AI100" i="5"/>
  <c r="AJ100" i="5"/>
  <c r="AK100" i="5"/>
  <c r="AL100" i="5"/>
  <c r="AM100" i="5"/>
  <c r="AN100" i="5"/>
  <c r="AO100" i="5"/>
  <c r="AP100" i="5"/>
  <c r="AQ100" i="5"/>
  <c r="AR100" i="5"/>
  <c r="AS100" i="5"/>
  <c r="AT100" i="5"/>
  <c r="AU100" i="5"/>
  <c r="AV100" i="5"/>
  <c r="AW100" i="5"/>
  <c r="AX100" i="5"/>
  <c r="AY100" i="5"/>
  <c r="AZ100" i="5"/>
  <c r="BA100" i="5"/>
  <c r="BB100" i="5"/>
  <c r="BC100" i="5"/>
  <c r="BD100" i="5"/>
  <c r="BE100" i="5"/>
  <c r="BF100" i="5"/>
  <c r="BG100" i="5"/>
  <c r="BH100" i="5"/>
  <c r="BI100" i="5"/>
  <c r="BJ100" i="5"/>
  <c r="BK100" i="5"/>
  <c r="BL100" i="5"/>
  <c r="BM100" i="5"/>
  <c r="BN100" i="5"/>
  <c r="BO100" i="5"/>
  <c r="BP100" i="5"/>
  <c r="BQ100" i="5"/>
  <c r="BR100" i="5"/>
  <c r="BS100" i="5"/>
  <c r="BT100" i="5"/>
  <c r="BU100" i="5"/>
  <c r="BV100" i="5"/>
  <c r="BW100" i="5"/>
  <c r="BX100" i="5"/>
  <c r="BY100" i="5"/>
  <c r="BZ100" i="5"/>
  <c r="CA100" i="5"/>
  <c r="CB100" i="5"/>
  <c r="CC100" i="5"/>
  <c r="CD100" i="5"/>
  <c r="CE100" i="5"/>
  <c r="CF100" i="5"/>
  <c r="CG100" i="5"/>
  <c r="CH100" i="5"/>
  <c r="CI100" i="5"/>
  <c r="CJ100" i="5"/>
  <c r="CK100" i="5"/>
  <c r="CL100" i="5"/>
  <c r="CM100" i="5"/>
  <c r="CN100" i="5"/>
  <c r="CO100" i="5"/>
  <c r="CP100" i="5"/>
  <c r="CQ100" i="5"/>
  <c r="CR100" i="5"/>
  <c r="CS100" i="5"/>
  <c r="CT100" i="5"/>
  <c r="CU100" i="5"/>
  <c r="CV100" i="5"/>
  <c r="CW100" i="5"/>
  <c r="CX100" i="5"/>
  <c r="CY100" i="5"/>
  <c r="CZ100" i="5"/>
  <c r="DA100" i="5"/>
  <c r="DB100" i="5"/>
  <c r="DC100" i="5"/>
  <c r="DD100" i="5"/>
  <c r="DE100" i="5"/>
  <c r="DF100" i="5"/>
  <c r="DG100" i="5"/>
  <c r="DH100" i="5"/>
  <c r="DI100" i="5"/>
  <c r="DJ100" i="5"/>
  <c r="DK100" i="5"/>
  <c r="DL100" i="5"/>
  <c r="DM100" i="5"/>
  <c r="DN100" i="5"/>
  <c r="DO100" i="5"/>
  <c r="DP100" i="5"/>
  <c r="DQ100" i="5"/>
  <c r="DR100" i="5"/>
  <c r="DS100" i="5"/>
  <c r="DT100" i="5"/>
  <c r="DU100" i="5"/>
  <c r="DV100" i="5"/>
  <c r="DW100" i="5"/>
  <c r="DX100" i="5"/>
  <c r="DY100" i="5"/>
  <c r="DZ100" i="5"/>
  <c r="EA100" i="5"/>
  <c r="EB100" i="5"/>
  <c r="EC100" i="5"/>
  <c r="ED100" i="5"/>
  <c r="EE100" i="5"/>
  <c r="EF100" i="5"/>
  <c r="EG100" i="5"/>
  <c r="EH100" i="5"/>
  <c r="EI100" i="5"/>
  <c r="EJ100" i="5"/>
  <c r="EK100" i="5"/>
  <c r="EL100" i="5"/>
  <c r="EM100" i="5"/>
  <c r="EN100" i="5"/>
  <c r="EO100" i="5"/>
  <c r="EP100" i="5"/>
  <c r="EQ100" i="5"/>
  <c r="ER100" i="5"/>
  <c r="ES100" i="5"/>
  <c r="ET100" i="5"/>
  <c r="EU100" i="5"/>
  <c r="EV100" i="5"/>
  <c r="EW100" i="5"/>
  <c r="EX100" i="5"/>
  <c r="EY100" i="5"/>
  <c r="EZ100" i="5"/>
  <c r="FA100" i="5"/>
  <c r="FB100" i="5"/>
  <c r="FC100" i="5"/>
  <c r="FD100" i="5"/>
  <c r="FE100" i="5"/>
  <c r="FF100" i="5"/>
  <c r="FG100" i="5"/>
  <c r="FH100" i="5"/>
  <c r="FI100" i="5"/>
  <c r="FJ100" i="5"/>
  <c r="FK100" i="5"/>
  <c r="FL100" i="5"/>
  <c r="FM100" i="5"/>
  <c r="FN100" i="5"/>
  <c r="FO100" i="5"/>
  <c r="FP100" i="5"/>
  <c r="FQ100" i="5"/>
  <c r="FR100" i="5"/>
  <c r="FS100" i="5"/>
  <c r="FT100" i="5"/>
  <c r="FU100" i="5"/>
  <c r="FV100" i="5"/>
  <c r="FW100" i="5"/>
  <c r="FX100" i="5"/>
  <c r="FY100" i="5"/>
  <c r="FZ100" i="5"/>
  <c r="GA100" i="5"/>
  <c r="GB100" i="5"/>
  <c r="GC100" i="5"/>
  <c r="GD100" i="5"/>
  <c r="GE100" i="5"/>
  <c r="GF100" i="5"/>
  <c r="GG100" i="5"/>
  <c r="GH100" i="5"/>
  <c r="GI100" i="5"/>
  <c r="GJ100" i="5"/>
  <c r="GK100" i="5"/>
  <c r="GL100" i="5"/>
  <c r="GM100" i="5"/>
  <c r="GN100" i="5"/>
  <c r="GO100" i="5"/>
  <c r="GP100" i="5"/>
  <c r="GQ100" i="5"/>
  <c r="GR100" i="5"/>
  <c r="GS100" i="5"/>
  <c r="GT100" i="5"/>
  <c r="GU100" i="5"/>
  <c r="GV100" i="5"/>
  <c r="GW100" i="5"/>
  <c r="GX100" i="5"/>
  <c r="GY100" i="5"/>
  <c r="GZ100" i="5"/>
  <c r="HA100" i="5"/>
  <c r="HB100" i="5"/>
  <c r="HC100" i="5"/>
  <c r="HD100" i="5"/>
  <c r="HE100" i="5"/>
  <c r="HF100" i="5"/>
  <c r="HG100" i="5"/>
  <c r="HH100" i="5"/>
  <c r="HI100" i="5"/>
  <c r="HJ100" i="5"/>
  <c r="HK100" i="5"/>
  <c r="HL100" i="5"/>
  <c r="HM100" i="5"/>
  <c r="HN100" i="5"/>
  <c r="HO100" i="5"/>
  <c r="HP100" i="5"/>
  <c r="HQ100" i="5"/>
  <c r="HR100" i="5"/>
  <c r="HS100" i="5"/>
  <c r="HT100" i="5"/>
  <c r="HU100" i="5"/>
  <c r="HV100" i="5"/>
  <c r="HW100" i="5"/>
  <c r="HX100" i="5"/>
  <c r="HY100" i="5"/>
  <c r="HZ100" i="5"/>
  <c r="IA100" i="5"/>
  <c r="IB100" i="5"/>
  <c r="IC100" i="5"/>
  <c r="ID100" i="5"/>
  <c r="IE100" i="5"/>
  <c r="IF100" i="5"/>
  <c r="IG100" i="5"/>
  <c r="IH100" i="5"/>
  <c r="II100" i="5"/>
  <c r="IJ100" i="5"/>
  <c r="IK100" i="5"/>
  <c r="IL100" i="5"/>
  <c r="IM100" i="5"/>
  <c r="IN100" i="5"/>
  <c r="IO100" i="5"/>
  <c r="IP100" i="5"/>
  <c r="IQ100" i="5"/>
  <c r="IR100" i="5"/>
  <c r="IS100" i="5"/>
  <c r="IT100" i="5"/>
  <c r="IU100" i="5"/>
  <c r="IV100" i="5"/>
  <c r="IW100" i="5"/>
  <c r="IX100" i="5"/>
  <c r="IY100" i="5"/>
  <c r="IZ100" i="5"/>
  <c r="JA100" i="5"/>
  <c r="JB100" i="5"/>
  <c r="JC100" i="5"/>
  <c r="JD100" i="5"/>
  <c r="C101" i="5"/>
  <c r="D101" i="5"/>
  <c r="E101" i="5"/>
  <c r="F101" i="5"/>
  <c r="G101" i="5"/>
  <c r="H101" i="5"/>
  <c r="I101" i="5"/>
  <c r="J101" i="5"/>
  <c r="K101" i="5"/>
  <c r="L101" i="5"/>
  <c r="M101" i="5"/>
  <c r="N101" i="5"/>
  <c r="O101" i="5"/>
  <c r="P101" i="5"/>
  <c r="Q101" i="5"/>
  <c r="R101" i="5"/>
  <c r="S101" i="5"/>
  <c r="T101" i="5"/>
  <c r="U101" i="5"/>
  <c r="V101" i="5"/>
  <c r="W101" i="5"/>
  <c r="X101" i="5"/>
  <c r="Y101" i="5"/>
  <c r="Z101" i="5"/>
  <c r="AA101" i="5"/>
  <c r="AB101" i="5"/>
  <c r="AC101" i="5"/>
  <c r="AD101" i="5"/>
  <c r="AE101" i="5"/>
  <c r="AF101" i="5"/>
  <c r="AG101" i="5"/>
  <c r="AH101" i="5"/>
  <c r="AI101" i="5"/>
  <c r="AJ101" i="5"/>
  <c r="AK101" i="5"/>
  <c r="AL101" i="5"/>
  <c r="AM101" i="5"/>
  <c r="AN101" i="5"/>
  <c r="AO101" i="5"/>
  <c r="AP101" i="5"/>
  <c r="AQ101" i="5"/>
  <c r="AR101" i="5"/>
  <c r="AS101" i="5"/>
  <c r="AT101" i="5"/>
  <c r="AU101" i="5"/>
  <c r="AV101" i="5"/>
  <c r="AW101" i="5"/>
  <c r="AX101" i="5"/>
  <c r="AY101" i="5"/>
  <c r="AZ101" i="5"/>
  <c r="BA101" i="5"/>
  <c r="BB101" i="5"/>
  <c r="BC101" i="5"/>
  <c r="BD101" i="5"/>
  <c r="BE101" i="5"/>
  <c r="BF101" i="5"/>
  <c r="BG101" i="5"/>
  <c r="BH101" i="5"/>
  <c r="BI101" i="5"/>
  <c r="BJ101" i="5"/>
  <c r="BK101" i="5"/>
  <c r="BL101" i="5"/>
  <c r="BM101" i="5"/>
  <c r="BN101" i="5"/>
  <c r="BO101" i="5"/>
  <c r="BP101" i="5"/>
  <c r="BQ101" i="5"/>
  <c r="BR101" i="5"/>
  <c r="BS101" i="5"/>
  <c r="BT101" i="5"/>
  <c r="BU101" i="5"/>
  <c r="BV101" i="5"/>
  <c r="BW101" i="5"/>
  <c r="BX101" i="5"/>
  <c r="BY101" i="5"/>
  <c r="BZ101" i="5"/>
  <c r="CA101" i="5"/>
  <c r="CB101" i="5"/>
  <c r="CC101" i="5"/>
  <c r="CD101" i="5"/>
  <c r="CE101" i="5"/>
  <c r="CF101" i="5"/>
  <c r="CG101" i="5"/>
  <c r="CH101" i="5"/>
  <c r="CI101" i="5"/>
  <c r="CJ101" i="5"/>
  <c r="CK101" i="5"/>
  <c r="CL101" i="5"/>
  <c r="CM101" i="5"/>
  <c r="CN101" i="5"/>
  <c r="CO101" i="5"/>
  <c r="CP101" i="5"/>
  <c r="CQ101" i="5"/>
  <c r="CR101" i="5"/>
  <c r="CS101" i="5"/>
  <c r="CT101" i="5"/>
  <c r="CU101" i="5"/>
  <c r="CV101" i="5"/>
  <c r="CW101" i="5"/>
  <c r="CX101" i="5"/>
  <c r="CY101" i="5"/>
  <c r="CZ101" i="5"/>
  <c r="DA101" i="5"/>
  <c r="DB101" i="5"/>
  <c r="DC101" i="5"/>
  <c r="DD101" i="5"/>
  <c r="DE101" i="5"/>
  <c r="DF101" i="5"/>
  <c r="DG101" i="5"/>
  <c r="DH101" i="5"/>
  <c r="DI101" i="5"/>
  <c r="DJ101" i="5"/>
  <c r="DK101" i="5"/>
  <c r="DL101" i="5"/>
  <c r="DM101" i="5"/>
  <c r="DN101" i="5"/>
  <c r="DO101" i="5"/>
  <c r="DP101" i="5"/>
  <c r="DQ101" i="5"/>
  <c r="DR101" i="5"/>
  <c r="DS101" i="5"/>
  <c r="DT101" i="5"/>
  <c r="DU101" i="5"/>
  <c r="DV101" i="5"/>
  <c r="DW101" i="5"/>
  <c r="DX101" i="5"/>
  <c r="DY101" i="5"/>
  <c r="DZ101" i="5"/>
  <c r="EA101" i="5"/>
  <c r="EB101" i="5"/>
  <c r="EC101" i="5"/>
  <c r="ED101" i="5"/>
  <c r="EE101" i="5"/>
  <c r="EF101" i="5"/>
  <c r="EG101" i="5"/>
  <c r="EH101" i="5"/>
  <c r="EI101" i="5"/>
  <c r="EJ101" i="5"/>
  <c r="EK101" i="5"/>
  <c r="EL101" i="5"/>
  <c r="EM101" i="5"/>
  <c r="EN101" i="5"/>
  <c r="EO101" i="5"/>
  <c r="EP101" i="5"/>
  <c r="EQ101" i="5"/>
  <c r="ER101" i="5"/>
  <c r="ES101" i="5"/>
  <c r="ET101" i="5"/>
  <c r="EU101" i="5"/>
  <c r="EV101" i="5"/>
  <c r="EW101" i="5"/>
  <c r="EX101" i="5"/>
  <c r="EY101" i="5"/>
  <c r="EZ101" i="5"/>
  <c r="FA101" i="5"/>
  <c r="FB101" i="5"/>
  <c r="FC101" i="5"/>
  <c r="FD101" i="5"/>
  <c r="FE101" i="5"/>
  <c r="FF101" i="5"/>
  <c r="FG101" i="5"/>
  <c r="FH101" i="5"/>
  <c r="FI101" i="5"/>
  <c r="FJ101" i="5"/>
  <c r="FK101" i="5"/>
  <c r="FL101" i="5"/>
  <c r="FM101" i="5"/>
  <c r="FN101" i="5"/>
  <c r="FO101" i="5"/>
  <c r="FP101" i="5"/>
  <c r="FQ101" i="5"/>
  <c r="FR101" i="5"/>
  <c r="FS101" i="5"/>
  <c r="FT101" i="5"/>
  <c r="FU101" i="5"/>
  <c r="FV101" i="5"/>
  <c r="FW101" i="5"/>
  <c r="FX101" i="5"/>
  <c r="FY101" i="5"/>
  <c r="FZ101" i="5"/>
  <c r="GA101" i="5"/>
  <c r="GB101" i="5"/>
  <c r="GC101" i="5"/>
  <c r="GD101" i="5"/>
  <c r="GE101" i="5"/>
  <c r="GF101" i="5"/>
  <c r="GG101" i="5"/>
  <c r="GH101" i="5"/>
  <c r="GI101" i="5"/>
  <c r="GJ101" i="5"/>
  <c r="GK101" i="5"/>
  <c r="GL101" i="5"/>
  <c r="GM101" i="5"/>
  <c r="GN101" i="5"/>
  <c r="GO101" i="5"/>
  <c r="GP101" i="5"/>
  <c r="GQ101" i="5"/>
  <c r="GR101" i="5"/>
  <c r="GS101" i="5"/>
  <c r="GT101" i="5"/>
  <c r="GU101" i="5"/>
  <c r="GV101" i="5"/>
  <c r="GW101" i="5"/>
  <c r="GX101" i="5"/>
  <c r="GY101" i="5"/>
  <c r="GZ101" i="5"/>
  <c r="HA101" i="5"/>
  <c r="HB101" i="5"/>
  <c r="HC101" i="5"/>
  <c r="HD101" i="5"/>
  <c r="HE101" i="5"/>
  <c r="HF101" i="5"/>
  <c r="HG101" i="5"/>
  <c r="HH101" i="5"/>
  <c r="HI101" i="5"/>
  <c r="HJ101" i="5"/>
  <c r="HK101" i="5"/>
  <c r="HL101" i="5"/>
  <c r="HM101" i="5"/>
  <c r="HN101" i="5"/>
  <c r="HO101" i="5"/>
  <c r="HP101" i="5"/>
  <c r="HQ101" i="5"/>
  <c r="HR101" i="5"/>
  <c r="HS101" i="5"/>
  <c r="HT101" i="5"/>
  <c r="HU101" i="5"/>
  <c r="HV101" i="5"/>
  <c r="HW101" i="5"/>
  <c r="HX101" i="5"/>
  <c r="HY101" i="5"/>
  <c r="HZ101" i="5"/>
  <c r="IA101" i="5"/>
  <c r="IB101" i="5"/>
  <c r="IC101" i="5"/>
  <c r="ID101" i="5"/>
  <c r="IE101" i="5"/>
  <c r="IF101" i="5"/>
  <c r="IG101" i="5"/>
  <c r="IH101" i="5"/>
  <c r="II101" i="5"/>
  <c r="IJ101" i="5"/>
  <c r="IK101" i="5"/>
  <c r="IL101" i="5"/>
  <c r="IM101" i="5"/>
  <c r="IN101" i="5"/>
  <c r="IO101" i="5"/>
  <c r="IP101" i="5"/>
  <c r="IQ101" i="5"/>
  <c r="IR101" i="5"/>
  <c r="IS101" i="5"/>
  <c r="IT101" i="5"/>
  <c r="IU101" i="5"/>
  <c r="IV101" i="5"/>
  <c r="IW101" i="5"/>
  <c r="IX101" i="5"/>
  <c r="IY101" i="5"/>
  <c r="IZ101" i="5"/>
  <c r="JA101" i="5"/>
  <c r="JB101" i="5"/>
  <c r="JC101" i="5"/>
  <c r="JD101" i="5"/>
  <c r="C102" i="5"/>
  <c r="D102" i="5"/>
  <c r="E102" i="5"/>
  <c r="F102" i="5"/>
  <c r="G102" i="5"/>
  <c r="H102" i="5"/>
  <c r="I102" i="5"/>
  <c r="J102" i="5"/>
  <c r="K102" i="5"/>
  <c r="L102" i="5"/>
  <c r="M102" i="5"/>
  <c r="N102" i="5"/>
  <c r="O102" i="5"/>
  <c r="P102" i="5"/>
  <c r="Q102" i="5"/>
  <c r="R102" i="5"/>
  <c r="S102" i="5"/>
  <c r="T102" i="5"/>
  <c r="U102" i="5"/>
  <c r="V102" i="5"/>
  <c r="W102" i="5"/>
  <c r="X102" i="5"/>
  <c r="Y102" i="5"/>
  <c r="Z102" i="5"/>
  <c r="AA102" i="5"/>
  <c r="AB102" i="5"/>
  <c r="AC102" i="5"/>
  <c r="AD102" i="5"/>
  <c r="AE102" i="5"/>
  <c r="AF102" i="5"/>
  <c r="AG102" i="5"/>
  <c r="AH102" i="5"/>
  <c r="AI102" i="5"/>
  <c r="AJ102" i="5"/>
  <c r="AK102" i="5"/>
  <c r="AL102" i="5"/>
  <c r="AM102" i="5"/>
  <c r="AN102" i="5"/>
  <c r="AO102" i="5"/>
  <c r="AP102" i="5"/>
  <c r="AQ102" i="5"/>
  <c r="AR102" i="5"/>
  <c r="AS102" i="5"/>
  <c r="AT102" i="5"/>
  <c r="AU102" i="5"/>
  <c r="AV102" i="5"/>
  <c r="AW102" i="5"/>
  <c r="AX102" i="5"/>
  <c r="AY102" i="5"/>
  <c r="AZ102" i="5"/>
  <c r="BA102" i="5"/>
  <c r="BB102" i="5"/>
  <c r="BC102" i="5"/>
  <c r="BD102" i="5"/>
  <c r="BE102" i="5"/>
  <c r="BF102" i="5"/>
  <c r="BG102" i="5"/>
  <c r="BH102" i="5"/>
  <c r="BI102" i="5"/>
  <c r="BJ102" i="5"/>
  <c r="BK102" i="5"/>
  <c r="BL102" i="5"/>
  <c r="BM102" i="5"/>
  <c r="BN102" i="5"/>
  <c r="BO102" i="5"/>
  <c r="BP102" i="5"/>
  <c r="BQ102" i="5"/>
  <c r="BR102" i="5"/>
  <c r="BS102" i="5"/>
  <c r="BT102" i="5"/>
  <c r="BU102" i="5"/>
  <c r="BV102" i="5"/>
  <c r="BW102" i="5"/>
  <c r="BX102" i="5"/>
  <c r="BY102" i="5"/>
  <c r="BZ102" i="5"/>
  <c r="CA102" i="5"/>
  <c r="CB102" i="5"/>
  <c r="CC102" i="5"/>
  <c r="CD102" i="5"/>
  <c r="CE102" i="5"/>
  <c r="CF102" i="5"/>
  <c r="CG102" i="5"/>
  <c r="CH102" i="5"/>
  <c r="CI102" i="5"/>
  <c r="CJ102" i="5"/>
  <c r="CK102" i="5"/>
  <c r="CL102" i="5"/>
  <c r="CM102" i="5"/>
  <c r="CN102" i="5"/>
  <c r="CO102" i="5"/>
  <c r="CP102" i="5"/>
  <c r="CQ102" i="5"/>
  <c r="CR102" i="5"/>
  <c r="CS102" i="5"/>
  <c r="CT102" i="5"/>
  <c r="CU102" i="5"/>
  <c r="CV102" i="5"/>
  <c r="CW102" i="5"/>
  <c r="CX102" i="5"/>
  <c r="CY102" i="5"/>
  <c r="CZ102" i="5"/>
  <c r="DA102" i="5"/>
  <c r="DB102" i="5"/>
  <c r="DC102" i="5"/>
  <c r="DD102" i="5"/>
  <c r="DE102" i="5"/>
  <c r="DF102" i="5"/>
  <c r="DG102" i="5"/>
  <c r="DH102" i="5"/>
  <c r="DI102" i="5"/>
  <c r="DJ102" i="5"/>
  <c r="DK102" i="5"/>
  <c r="DL102" i="5"/>
  <c r="DM102" i="5"/>
  <c r="DN102" i="5"/>
  <c r="DO102" i="5"/>
  <c r="DP102" i="5"/>
  <c r="DQ102" i="5"/>
  <c r="DR102" i="5"/>
  <c r="DS102" i="5"/>
  <c r="DT102" i="5"/>
  <c r="DU102" i="5"/>
  <c r="DV102" i="5"/>
  <c r="DW102" i="5"/>
  <c r="DX102" i="5"/>
  <c r="DY102" i="5"/>
  <c r="DZ102" i="5"/>
  <c r="EA102" i="5"/>
  <c r="EB102" i="5"/>
  <c r="EC102" i="5"/>
  <c r="ED102" i="5"/>
  <c r="EE102" i="5"/>
  <c r="EF102" i="5"/>
  <c r="EG102" i="5"/>
  <c r="EH102" i="5"/>
  <c r="EI102" i="5"/>
  <c r="EJ102" i="5"/>
  <c r="EK102" i="5"/>
  <c r="EL102" i="5"/>
  <c r="EM102" i="5"/>
  <c r="EN102" i="5"/>
  <c r="EO102" i="5"/>
  <c r="EP102" i="5"/>
  <c r="EQ102" i="5"/>
  <c r="ER102" i="5"/>
  <c r="ES102" i="5"/>
  <c r="ET102" i="5"/>
  <c r="EU102" i="5"/>
  <c r="EV102" i="5"/>
  <c r="EW102" i="5"/>
  <c r="EX102" i="5"/>
  <c r="EY102" i="5"/>
  <c r="EZ102" i="5"/>
  <c r="FA102" i="5"/>
  <c r="FB102" i="5"/>
  <c r="FC102" i="5"/>
  <c r="FD102" i="5"/>
  <c r="FE102" i="5"/>
  <c r="FF102" i="5"/>
  <c r="FG102" i="5"/>
  <c r="FH102" i="5"/>
  <c r="FI102" i="5"/>
  <c r="FJ102" i="5"/>
  <c r="FK102" i="5"/>
  <c r="FL102" i="5"/>
  <c r="FM102" i="5"/>
  <c r="FN102" i="5"/>
  <c r="FO102" i="5"/>
  <c r="FP102" i="5"/>
  <c r="FQ102" i="5"/>
  <c r="FR102" i="5"/>
  <c r="FS102" i="5"/>
  <c r="FT102" i="5"/>
  <c r="FU102" i="5"/>
  <c r="FV102" i="5"/>
  <c r="FW102" i="5"/>
  <c r="FX102" i="5"/>
  <c r="FY102" i="5"/>
  <c r="FZ102" i="5"/>
  <c r="GA102" i="5"/>
  <c r="GB102" i="5"/>
  <c r="GC102" i="5"/>
  <c r="GD102" i="5"/>
  <c r="GE102" i="5"/>
  <c r="GF102" i="5"/>
  <c r="GG102" i="5"/>
  <c r="GH102" i="5"/>
  <c r="GI102" i="5"/>
  <c r="GJ102" i="5"/>
  <c r="GK102" i="5"/>
  <c r="GL102" i="5"/>
  <c r="GM102" i="5"/>
  <c r="GN102" i="5"/>
  <c r="GO102" i="5"/>
  <c r="GP102" i="5"/>
  <c r="GQ102" i="5"/>
  <c r="GR102" i="5"/>
  <c r="GS102" i="5"/>
  <c r="GT102" i="5"/>
  <c r="GU102" i="5"/>
  <c r="GV102" i="5"/>
  <c r="GW102" i="5"/>
  <c r="GX102" i="5"/>
  <c r="GY102" i="5"/>
  <c r="GZ102" i="5"/>
  <c r="HA102" i="5"/>
  <c r="HB102" i="5"/>
  <c r="HC102" i="5"/>
  <c r="HD102" i="5"/>
  <c r="HE102" i="5"/>
  <c r="HF102" i="5"/>
  <c r="HG102" i="5"/>
  <c r="HH102" i="5"/>
  <c r="HI102" i="5"/>
  <c r="HJ102" i="5"/>
  <c r="HK102" i="5"/>
  <c r="HL102" i="5"/>
  <c r="HM102" i="5"/>
  <c r="HN102" i="5"/>
  <c r="HO102" i="5"/>
  <c r="HP102" i="5"/>
  <c r="HQ102" i="5"/>
  <c r="HR102" i="5"/>
  <c r="HS102" i="5"/>
  <c r="HT102" i="5"/>
  <c r="HU102" i="5"/>
  <c r="HV102" i="5"/>
  <c r="HW102" i="5"/>
  <c r="HX102" i="5"/>
  <c r="HY102" i="5"/>
  <c r="HZ102" i="5"/>
  <c r="IA102" i="5"/>
  <c r="IB102" i="5"/>
  <c r="IC102" i="5"/>
  <c r="ID102" i="5"/>
  <c r="IE102" i="5"/>
  <c r="IF102" i="5"/>
  <c r="IG102" i="5"/>
  <c r="IH102" i="5"/>
  <c r="II102" i="5"/>
  <c r="IJ102" i="5"/>
  <c r="IK102" i="5"/>
  <c r="IL102" i="5"/>
  <c r="IM102" i="5"/>
  <c r="IN102" i="5"/>
  <c r="IO102" i="5"/>
  <c r="IP102" i="5"/>
  <c r="IQ102" i="5"/>
  <c r="IR102" i="5"/>
  <c r="IS102" i="5"/>
  <c r="IT102" i="5"/>
  <c r="IU102" i="5"/>
  <c r="IV102" i="5"/>
  <c r="IW102" i="5"/>
  <c r="IX102" i="5"/>
  <c r="IY102" i="5"/>
  <c r="IZ102" i="5"/>
  <c r="JA102" i="5"/>
  <c r="JB102" i="5"/>
  <c r="JC102" i="5"/>
  <c r="JD102" i="5"/>
  <c r="C103" i="5"/>
  <c r="D103" i="5"/>
  <c r="E103" i="5"/>
  <c r="F103" i="5"/>
  <c r="G103" i="5"/>
  <c r="H103" i="5"/>
  <c r="I103" i="5"/>
  <c r="J103" i="5"/>
  <c r="K103" i="5"/>
  <c r="L103" i="5"/>
  <c r="M103" i="5"/>
  <c r="N103" i="5"/>
  <c r="O103" i="5"/>
  <c r="P103" i="5"/>
  <c r="Q103" i="5"/>
  <c r="R103" i="5"/>
  <c r="S103" i="5"/>
  <c r="T103" i="5"/>
  <c r="U103" i="5"/>
  <c r="V103" i="5"/>
  <c r="W103" i="5"/>
  <c r="X103" i="5"/>
  <c r="Y103" i="5"/>
  <c r="Z103" i="5"/>
  <c r="AA103" i="5"/>
  <c r="AB103" i="5"/>
  <c r="AC103" i="5"/>
  <c r="AD103" i="5"/>
  <c r="AE103" i="5"/>
  <c r="AF103" i="5"/>
  <c r="AG103" i="5"/>
  <c r="AH103" i="5"/>
  <c r="AI103" i="5"/>
  <c r="AJ103" i="5"/>
  <c r="AK103" i="5"/>
  <c r="AL103" i="5"/>
  <c r="AM103" i="5"/>
  <c r="AN103" i="5"/>
  <c r="AO103" i="5"/>
  <c r="AP103" i="5"/>
  <c r="AQ103" i="5"/>
  <c r="AR103" i="5"/>
  <c r="AS103" i="5"/>
  <c r="AT103" i="5"/>
  <c r="AU103" i="5"/>
  <c r="AV103" i="5"/>
  <c r="AW103" i="5"/>
  <c r="AX103" i="5"/>
  <c r="AY103" i="5"/>
  <c r="AZ103" i="5"/>
  <c r="BA103" i="5"/>
  <c r="BB103" i="5"/>
  <c r="BC103" i="5"/>
  <c r="BD103" i="5"/>
  <c r="BE103" i="5"/>
  <c r="BF103" i="5"/>
  <c r="BG103" i="5"/>
  <c r="BH103" i="5"/>
  <c r="BI103" i="5"/>
  <c r="BJ103" i="5"/>
  <c r="BK103" i="5"/>
  <c r="BL103" i="5"/>
  <c r="BM103" i="5"/>
  <c r="BN103" i="5"/>
  <c r="BO103" i="5"/>
  <c r="BP103" i="5"/>
  <c r="BQ103" i="5"/>
  <c r="BR103" i="5"/>
  <c r="BS103" i="5"/>
  <c r="BT103" i="5"/>
  <c r="BU103" i="5"/>
  <c r="BV103" i="5"/>
  <c r="BW103" i="5"/>
  <c r="BX103" i="5"/>
  <c r="BY103" i="5"/>
  <c r="BZ103" i="5"/>
  <c r="CA103" i="5"/>
  <c r="CB103" i="5"/>
  <c r="CC103" i="5"/>
  <c r="CD103" i="5"/>
  <c r="CE103" i="5"/>
  <c r="CF103" i="5"/>
  <c r="CG103" i="5"/>
  <c r="CH103" i="5"/>
  <c r="CI103" i="5"/>
  <c r="CJ103" i="5"/>
  <c r="CK103" i="5"/>
  <c r="CL103" i="5"/>
  <c r="CM103" i="5"/>
  <c r="CN103" i="5"/>
  <c r="CO103" i="5"/>
  <c r="CP103" i="5"/>
  <c r="CQ103" i="5"/>
  <c r="CR103" i="5"/>
  <c r="CS103" i="5"/>
  <c r="CT103" i="5"/>
  <c r="CU103" i="5"/>
  <c r="CV103" i="5"/>
  <c r="CW103" i="5"/>
  <c r="CX103" i="5"/>
  <c r="CY103" i="5"/>
  <c r="CZ103" i="5"/>
  <c r="DA103" i="5"/>
  <c r="DB103" i="5"/>
  <c r="DC103" i="5"/>
  <c r="DD103" i="5"/>
  <c r="DE103" i="5"/>
  <c r="DF103" i="5"/>
  <c r="DG103" i="5"/>
  <c r="DH103" i="5"/>
  <c r="DI103" i="5"/>
  <c r="DJ103" i="5"/>
  <c r="DK103" i="5"/>
  <c r="DL103" i="5"/>
  <c r="DM103" i="5"/>
  <c r="DN103" i="5"/>
  <c r="DO103" i="5"/>
  <c r="DP103" i="5"/>
  <c r="DQ103" i="5"/>
  <c r="DR103" i="5"/>
  <c r="DS103" i="5"/>
  <c r="DT103" i="5"/>
  <c r="DU103" i="5"/>
  <c r="DV103" i="5"/>
  <c r="DW103" i="5"/>
  <c r="DX103" i="5"/>
  <c r="DY103" i="5"/>
  <c r="DZ103" i="5"/>
  <c r="EA103" i="5"/>
  <c r="EB103" i="5"/>
  <c r="EC103" i="5"/>
  <c r="ED103" i="5"/>
  <c r="EE103" i="5"/>
  <c r="EF103" i="5"/>
  <c r="EG103" i="5"/>
  <c r="EH103" i="5"/>
  <c r="EI103" i="5"/>
  <c r="EJ103" i="5"/>
  <c r="EK103" i="5"/>
  <c r="EL103" i="5"/>
  <c r="EM103" i="5"/>
  <c r="EN103" i="5"/>
  <c r="EO103" i="5"/>
  <c r="EP103" i="5"/>
  <c r="EQ103" i="5"/>
  <c r="ER103" i="5"/>
  <c r="ES103" i="5"/>
  <c r="ET103" i="5"/>
  <c r="EU103" i="5"/>
  <c r="EV103" i="5"/>
  <c r="EW103" i="5"/>
  <c r="EX103" i="5"/>
  <c r="EY103" i="5"/>
  <c r="EZ103" i="5"/>
  <c r="FA103" i="5"/>
  <c r="FB103" i="5"/>
  <c r="FC103" i="5"/>
  <c r="FD103" i="5"/>
  <c r="FE103" i="5"/>
  <c r="FF103" i="5"/>
  <c r="FG103" i="5"/>
  <c r="FH103" i="5"/>
  <c r="FI103" i="5"/>
  <c r="FJ103" i="5"/>
  <c r="FK103" i="5"/>
  <c r="FL103" i="5"/>
  <c r="FM103" i="5"/>
  <c r="FN103" i="5"/>
  <c r="FO103" i="5"/>
  <c r="FP103" i="5"/>
  <c r="FQ103" i="5"/>
  <c r="FR103" i="5"/>
  <c r="FS103" i="5"/>
  <c r="FT103" i="5"/>
  <c r="FU103" i="5"/>
  <c r="FV103" i="5"/>
  <c r="FW103" i="5"/>
  <c r="FX103" i="5"/>
  <c r="FY103" i="5"/>
  <c r="FZ103" i="5"/>
  <c r="GA103" i="5"/>
  <c r="GB103" i="5"/>
  <c r="GC103" i="5"/>
  <c r="GD103" i="5"/>
  <c r="GE103" i="5"/>
  <c r="GF103" i="5"/>
  <c r="GG103" i="5"/>
  <c r="GH103" i="5"/>
  <c r="GI103" i="5"/>
  <c r="GJ103" i="5"/>
  <c r="GK103" i="5"/>
  <c r="GL103" i="5"/>
  <c r="GM103" i="5"/>
  <c r="GN103" i="5"/>
  <c r="GO103" i="5"/>
  <c r="GP103" i="5"/>
  <c r="GQ103" i="5"/>
  <c r="GR103" i="5"/>
  <c r="GS103" i="5"/>
  <c r="GT103" i="5"/>
  <c r="GU103" i="5"/>
  <c r="GV103" i="5"/>
  <c r="GW103" i="5"/>
  <c r="GX103" i="5"/>
  <c r="GY103" i="5"/>
  <c r="GZ103" i="5"/>
  <c r="HA103" i="5"/>
  <c r="HB103" i="5"/>
  <c r="HC103" i="5"/>
  <c r="HD103" i="5"/>
  <c r="HE103" i="5"/>
  <c r="HF103" i="5"/>
  <c r="HG103" i="5"/>
  <c r="HH103" i="5"/>
  <c r="HI103" i="5"/>
  <c r="HJ103" i="5"/>
  <c r="HK103" i="5"/>
  <c r="HL103" i="5"/>
  <c r="HM103" i="5"/>
  <c r="HN103" i="5"/>
  <c r="HO103" i="5"/>
  <c r="HP103" i="5"/>
  <c r="HQ103" i="5"/>
  <c r="HR103" i="5"/>
  <c r="HS103" i="5"/>
  <c r="HT103" i="5"/>
  <c r="HU103" i="5"/>
  <c r="HV103" i="5"/>
  <c r="HW103" i="5"/>
  <c r="HX103" i="5"/>
  <c r="HY103" i="5"/>
  <c r="HZ103" i="5"/>
  <c r="IA103" i="5"/>
  <c r="IB103" i="5"/>
  <c r="IC103" i="5"/>
  <c r="ID103" i="5"/>
  <c r="IE103" i="5"/>
  <c r="IF103" i="5"/>
  <c r="IG103" i="5"/>
  <c r="IH103" i="5"/>
  <c r="II103" i="5"/>
  <c r="IJ103" i="5"/>
  <c r="IK103" i="5"/>
  <c r="IL103" i="5"/>
  <c r="IM103" i="5"/>
  <c r="IN103" i="5"/>
  <c r="IO103" i="5"/>
  <c r="IP103" i="5"/>
  <c r="IQ103" i="5"/>
  <c r="IR103" i="5"/>
  <c r="IS103" i="5"/>
  <c r="IT103" i="5"/>
  <c r="IU103" i="5"/>
  <c r="IV103" i="5"/>
  <c r="IW103" i="5"/>
  <c r="IX103" i="5"/>
  <c r="IY103" i="5"/>
  <c r="IZ103" i="5"/>
  <c r="JA103" i="5"/>
  <c r="JB103" i="5"/>
  <c r="JC103" i="5"/>
  <c r="JD103" i="5"/>
  <c r="C104" i="5"/>
  <c r="D104" i="5"/>
  <c r="E104" i="5"/>
  <c r="F104" i="5"/>
  <c r="G104" i="5"/>
  <c r="H104" i="5"/>
  <c r="I104" i="5"/>
  <c r="J104" i="5"/>
  <c r="K104" i="5"/>
  <c r="L104" i="5"/>
  <c r="M104" i="5"/>
  <c r="N104" i="5"/>
  <c r="O104" i="5"/>
  <c r="P104" i="5"/>
  <c r="Q104" i="5"/>
  <c r="R104" i="5"/>
  <c r="S104" i="5"/>
  <c r="T104" i="5"/>
  <c r="U104" i="5"/>
  <c r="V104" i="5"/>
  <c r="W104" i="5"/>
  <c r="X104" i="5"/>
  <c r="Y104" i="5"/>
  <c r="Z104" i="5"/>
  <c r="AA104" i="5"/>
  <c r="AB104" i="5"/>
  <c r="AC104" i="5"/>
  <c r="AD104" i="5"/>
  <c r="AE104" i="5"/>
  <c r="AF104" i="5"/>
  <c r="AG104" i="5"/>
  <c r="AH104" i="5"/>
  <c r="AI104" i="5"/>
  <c r="AJ104" i="5"/>
  <c r="AK104" i="5"/>
  <c r="AL104" i="5"/>
  <c r="AM104" i="5"/>
  <c r="AN104" i="5"/>
  <c r="AO104" i="5"/>
  <c r="AP104" i="5"/>
  <c r="AQ104" i="5"/>
  <c r="AR104" i="5"/>
  <c r="AS104" i="5"/>
  <c r="AT104" i="5"/>
  <c r="AU104" i="5"/>
  <c r="AV104" i="5"/>
  <c r="AW104" i="5"/>
  <c r="AX104" i="5"/>
  <c r="AY104" i="5"/>
  <c r="AZ104" i="5"/>
  <c r="BA104" i="5"/>
  <c r="BB104" i="5"/>
  <c r="BC104" i="5"/>
  <c r="BD104" i="5"/>
  <c r="BE104" i="5"/>
  <c r="BF104" i="5"/>
  <c r="BG104" i="5"/>
  <c r="BH104" i="5"/>
  <c r="BI104" i="5"/>
  <c r="BJ104" i="5"/>
  <c r="BK104" i="5"/>
  <c r="BL104" i="5"/>
  <c r="BM104" i="5"/>
  <c r="BN104" i="5"/>
  <c r="BO104" i="5"/>
  <c r="BP104" i="5"/>
  <c r="BQ104" i="5"/>
  <c r="BR104" i="5"/>
  <c r="BS104" i="5"/>
  <c r="BT104" i="5"/>
  <c r="BU104" i="5"/>
  <c r="BV104" i="5"/>
  <c r="BW104" i="5"/>
  <c r="BX104" i="5"/>
  <c r="BY104" i="5"/>
  <c r="BZ104" i="5"/>
  <c r="CA104" i="5"/>
  <c r="CB104" i="5"/>
  <c r="CC104" i="5"/>
  <c r="CD104" i="5"/>
  <c r="CE104" i="5"/>
  <c r="CF104" i="5"/>
  <c r="CG104" i="5"/>
  <c r="CH104" i="5"/>
  <c r="CI104" i="5"/>
  <c r="CJ104" i="5"/>
  <c r="CK104" i="5"/>
  <c r="CL104" i="5"/>
  <c r="CM104" i="5"/>
  <c r="CN104" i="5"/>
  <c r="CO104" i="5"/>
  <c r="CP104" i="5"/>
  <c r="CQ104" i="5"/>
  <c r="CR104" i="5"/>
  <c r="CS104" i="5"/>
  <c r="CT104" i="5"/>
  <c r="CU104" i="5"/>
  <c r="CV104" i="5"/>
  <c r="CW104" i="5"/>
  <c r="CX104" i="5"/>
  <c r="CY104" i="5"/>
  <c r="CZ104" i="5"/>
  <c r="DA104" i="5"/>
  <c r="DB104" i="5"/>
  <c r="DC104" i="5"/>
  <c r="DD104" i="5"/>
  <c r="DE104" i="5"/>
  <c r="DF104" i="5"/>
  <c r="DG104" i="5"/>
  <c r="DH104" i="5"/>
  <c r="DI104" i="5"/>
  <c r="DJ104" i="5"/>
  <c r="DK104" i="5"/>
  <c r="DL104" i="5"/>
  <c r="DM104" i="5"/>
  <c r="DN104" i="5"/>
  <c r="DO104" i="5"/>
  <c r="DP104" i="5"/>
  <c r="DQ104" i="5"/>
  <c r="DR104" i="5"/>
  <c r="DS104" i="5"/>
  <c r="DT104" i="5"/>
  <c r="DU104" i="5"/>
  <c r="DV104" i="5"/>
  <c r="DW104" i="5"/>
  <c r="DX104" i="5"/>
  <c r="DY104" i="5"/>
  <c r="DZ104" i="5"/>
  <c r="EA104" i="5"/>
  <c r="EB104" i="5"/>
  <c r="EC104" i="5"/>
  <c r="ED104" i="5"/>
  <c r="EE104" i="5"/>
  <c r="EF104" i="5"/>
  <c r="EG104" i="5"/>
  <c r="EH104" i="5"/>
  <c r="EI104" i="5"/>
  <c r="EJ104" i="5"/>
  <c r="EK104" i="5"/>
  <c r="EL104" i="5"/>
  <c r="EM104" i="5"/>
  <c r="EN104" i="5"/>
  <c r="EO104" i="5"/>
  <c r="EP104" i="5"/>
  <c r="EQ104" i="5"/>
  <c r="ER104" i="5"/>
  <c r="ES104" i="5"/>
  <c r="ET104" i="5"/>
  <c r="EU104" i="5"/>
  <c r="EV104" i="5"/>
  <c r="EW104" i="5"/>
  <c r="EX104" i="5"/>
  <c r="EY104" i="5"/>
  <c r="EZ104" i="5"/>
  <c r="FA104" i="5"/>
  <c r="FB104" i="5"/>
  <c r="FC104" i="5"/>
  <c r="FD104" i="5"/>
  <c r="FE104" i="5"/>
  <c r="FF104" i="5"/>
  <c r="FG104" i="5"/>
  <c r="FH104" i="5"/>
  <c r="FI104" i="5"/>
  <c r="FJ104" i="5"/>
  <c r="FK104" i="5"/>
  <c r="FL104" i="5"/>
  <c r="FM104" i="5"/>
  <c r="FN104" i="5"/>
  <c r="FO104" i="5"/>
  <c r="FP104" i="5"/>
  <c r="FQ104" i="5"/>
  <c r="FR104" i="5"/>
  <c r="FS104" i="5"/>
  <c r="FT104" i="5"/>
  <c r="FU104" i="5"/>
  <c r="FV104" i="5"/>
  <c r="FW104" i="5"/>
  <c r="FX104" i="5"/>
  <c r="FY104" i="5"/>
  <c r="FZ104" i="5"/>
  <c r="GA104" i="5"/>
  <c r="GB104" i="5"/>
  <c r="GC104" i="5"/>
  <c r="GD104" i="5"/>
  <c r="GE104" i="5"/>
  <c r="GF104" i="5"/>
  <c r="GG104" i="5"/>
  <c r="GH104" i="5"/>
  <c r="GI104" i="5"/>
  <c r="GJ104" i="5"/>
  <c r="GK104" i="5"/>
  <c r="GL104" i="5"/>
  <c r="GM104" i="5"/>
  <c r="GN104" i="5"/>
  <c r="GO104" i="5"/>
  <c r="GP104" i="5"/>
  <c r="GQ104" i="5"/>
  <c r="GR104" i="5"/>
  <c r="GS104" i="5"/>
  <c r="GT104" i="5"/>
  <c r="GU104" i="5"/>
  <c r="GV104" i="5"/>
  <c r="GW104" i="5"/>
  <c r="GX104" i="5"/>
  <c r="GY104" i="5"/>
  <c r="GZ104" i="5"/>
  <c r="HA104" i="5"/>
  <c r="HB104" i="5"/>
  <c r="HC104" i="5"/>
  <c r="HD104" i="5"/>
  <c r="HE104" i="5"/>
  <c r="HF104" i="5"/>
  <c r="HG104" i="5"/>
  <c r="HH104" i="5"/>
  <c r="HI104" i="5"/>
  <c r="HJ104" i="5"/>
  <c r="HK104" i="5"/>
  <c r="HL104" i="5"/>
  <c r="HM104" i="5"/>
  <c r="HN104" i="5"/>
  <c r="HO104" i="5"/>
  <c r="HP104" i="5"/>
  <c r="HQ104" i="5"/>
  <c r="HR104" i="5"/>
  <c r="HS104" i="5"/>
  <c r="HT104" i="5"/>
  <c r="HU104" i="5"/>
  <c r="HV104" i="5"/>
  <c r="HW104" i="5"/>
  <c r="HX104" i="5"/>
  <c r="HY104" i="5"/>
  <c r="HZ104" i="5"/>
  <c r="IA104" i="5"/>
  <c r="IB104" i="5"/>
  <c r="IC104" i="5"/>
  <c r="ID104" i="5"/>
  <c r="IE104" i="5"/>
  <c r="IF104" i="5"/>
  <c r="IG104" i="5"/>
  <c r="IH104" i="5"/>
  <c r="II104" i="5"/>
  <c r="IJ104" i="5"/>
  <c r="IK104" i="5"/>
  <c r="IL104" i="5"/>
  <c r="IM104" i="5"/>
  <c r="IN104" i="5"/>
  <c r="IO104" i="5"/>
  <c r="IP104" i="5"/>
  <c r="IQ104" i="5"/>
  <c r="IR104" i="5"/>
  <c r="IS104" i="5"/>
  <c r="IT104" i="5"/>
  <c r="IU104" i="5"/>
  <c r="IV104" i="5"/>
  <c r="IW104" i="5"/>
  <c r="IX104" i="5"/>
  <c r="IY104" i="5"/>
  <c r="IZ104" i="5"/>
  <c r="JA104" i="5"/>
  <c r="JB104" i="5"/>
  <c r="JC104" i="5"/>
  <c r="JD104" i="5"/>
  <c r="C105" i="5"/>
  <c r="D105" i="5"/>
  <c r="E105" i="5"/>
  <c r="F105" i="5"/>
  <c r="G105" i="5"/>
  <c r="H105" i="5"/>
  <c r="I105" i="5"/>
  <c r="J105" i="5"/>
  <c r="K105" i="5"/>
  <c r="L105" i="5"/>
  <c r="M105" i="5"/>
  <c r="N105" i="5"/>
  <c r="O105" i="5"/>
  <c r="P105" i="5"/>
  <c r="Q105" i="5"/>
  <c r="R105" i="5"/>
  <c r="S105" i="5"/>
  <c r="T105" i="5"/>
  <c r="U105" i="5"/>
  <c r="V105" i="5"/>
  <c r="W105" i="5"/>
  <c r="X105" i="5"/>
  <c r="Y105" i="5"/>
  <c r="Z105" i="5"/>
  <c r="AA105" i="5"/>
  <c r="AB105" i="5"/>
  <c r="AC105" i="5"/>
  <c r="AD105" i="5"/>
  <c r="AE105" i="5"/>
  <c r="AF105" i="5"/>
  <c r="AG105" i="5"/>
  <c r="AH105" i="5"/>
  <c r="AI105" i="5"/>
  <c r="AJ105" i="5"/>
  <c r="AK105" i="5"/>
  <c r="AL105" i="5"/>
  <c r="AM105" i="5"/>
  <c r="AN105" i="5"/>
  <c r="AO105" i="5"/>
  <c r="AP105" i="5"/>
  <c r="AQ105" i="5"/>
  <c r="AR105" i="5"/>
  <c r="AS105" i="5"/>
  <c r="AT105" i="5"/>
  <c r="AU105" i="5"/>
  <c r="AV105" i="5"/>
  <c r="AW105" i="5"/>
  <c r="AX105" i="5"/>
  <c r="AY105" i="5"/>
  <c r="AZ105" i="5"/>
  <c r="BA105" i="5"/>
  <c r="BB105" i="5"/>
  <c r="BC105" i="5"/>
  <c r="BD105" i="5"/>
  <c r="BE105" i="5"/>
  <c r="BF105" i="5"/>
  <c r="BG105" i="5"/>
  <c r="BH105" i="5"/>
  <c r="BI105" i="5"/>
  <c r="BJ105" i="5"/>
  <c r="BK105" i="5"/>
  <c r="BL105" i="5"/>
  <c r="BM105" i="5"/>
  <c r="BN105" i="5"/>
  <c r="BO105" i="5"/>
  <c r="BP105" i="5"/>
  <c r="BQ105" i="5"/>
  <c r="BR105" i="5"/>
  <c r="BS105" i="5"/>
  <c r="BT105" i="5"/>
  <c r="BU105" i="5"/>
  <c r="BV105" i="5"/>
  <c r="BW105" i="5"/>
  <c r="BX105" i="5"/>
  <c r="BY105" i="5"/>
  <c r="BZ105" i="5"/>
  <c r="CA105" i="5"/>
  <c r="CB105" i="5"/>
  <c r="CC105" i="5"/>
  <c r="CD105" i="5"/>
  <c r="CE105" i="5"/>
  <c r="CF105" i="5"/>
  <c r="CG105" i="5"/>
  <c r="CH105" i="5"/>
  <c r="CI105" i="5"/>
  <c r="CJ105" i="5"/>
  <c r="CK105" i="5"/>
  <c r="CL105" i="5"/>
  <c r="CM105" i="5"/>
  <c r="CN105" i="5"/>
  <c r="CO105" i="5"/>
  <c r="CP105" i="5"/>
  <c r="CQ105" i="5"/>
  <c r="CR105" i="5"/>
  <c r="CS105" i="5"/>
  <c r="CT105" i="5"/>
  <c r="CU105" i="5"/>
  <c r="CV105" i="5"/>
  <c r="CW105" i="5"/>
  <c r="CX105" i="5"/>
  <c r="CY105" i="5"/>
  <c r="CZ105" i="5"/>
  <c r="DA105" i="5"/>
  <c r="DB105" i="5"/>
  <c r="DC105" i="5"/>
  <c r="DD105" i="5"/>
  <c r="DE105" i="5"/>
  <c r="DF105" i="5"/>
  <c r="DG105" i="5"/>
  <c r="DH105" i="5"/>
  <c r="DI105" i="5"/>
  <c r="DJ105" i="5"/>
  <c r="DK105" i="5"/>
  <c r="DL105" i="5"/>
  <c r="DM105" i="5"/>
  <c r="DN105" i="5"/>
  <c r="DO105" i="5"/>
  <c r="DP105" i="5"/>
  <c r="DQ105" i="5"/>
  <c r="DR105" i="5"/>
  <c r="DS105" i="5"/>
  <c r="DT105" i="5"/>
  <c r="DU105" i="5"/>
  <c r="DV105" i="5"/>
  <c r="DW105" i="5"/>
  <c r="DX105" i="5"/>
  <c r="DY105" i="5"/>
  <c r="DZ105" i="5"/>
  <c r="EA105" i="5"/>
  <c r="EB105" i="5"/>
  <c r="EC105" i="5"/>
  <c r="ED105" i="5"/>
  <c r="EE105" i="5"/>
  <c r="EF105" i="5"/>
  <c r="EG105" i="5"/>
  <c r="EH105" i="5"/>
  <c r="EI105" i="5"/>
  <c r="EJ105" i="5"/>
  <c r="EK105" i="5"/>
  <c r="EL105" i="5"/>
  <c r="EM105" i="5"/>
  <c r="EN105" i="5"/>
  <c r="EO105" i="5"/>
  <c r="EP105" i="5"/>
  <c r="EQ105" i="5"/>
  <c r="ER105" i="5"/>
  <c r="ES105" i="5"/>
  <c r="ET105" i="5"/>
  <c r="EU105" i="5"/>
  <c r="EV105" i="5"/>
  <c r="EW105" i="5"/>
  <c r="EX105" i="5"/>
  <c r="EY105" i="5"/>
  <c r="EZ105" i="5"/>
  <c r="FA105" i="5"/>
  <c r="FB105" i="5"/>
  <c r="FC105" i="5"/>
  <c r="FD105" i="5"/>
  <c r="FE105" i="5"/>
  <c r="FF105" i="5"/>
  <c r="FG105" i="5"/>
  <c r="FH105" i="5"/>
  <c r="FI105" i="5"/>
  <c r="FJ105" i="5"/>
  <c r="FK105" i="5"/>
  <c r="FL105" i="5"/>
  <c r="FM105" i="5"/>
  <c r="FN105" i="5"/>
  <c r="FO105" i="5"/>
  <c r="FP105" i="5"/>
  <c r="FQ105" i="5"/>
  <c r="FR105" i="5"/>
  <c r="FS105" i="5"/>
  <c r="FT105" i="5"/>
  <c r="FU105" i="5"/>
  <c r="FV105" i="5"/>
  <c r="FW105" i="5"/>
  <c r="FX105" i="5"/>
  <c r="FY105" i="5"/>
  <c r="FZ105" i="5"/>
  <c r="GA105" i="5"/>
  <c r="GB105" i="5"/>
  <c r="GC105" i="5"/>
  <c r="GD105" i="5"/>
  <c r="GE105" i="5"/>
  <c r="GF105" i="5"/>
  <c r="GG105" i="5"/>
  <c r="GH105" i="5"/>
  <c r="GI105" i="5"/>
  <c r="GJ105" i="5"/>
  <c r="GK105" i="5"/>
  <c r="GL105" i="5"/>
  <c r="GM105" i="5"/>
  <c r="GN105" i="5"/>
  <c r="GO105" i="5"/>
  <c r="GP105" i="5"/>
  <c r="GQ105" i="5"/>
  <c r="GR105" i="5"/>
  <c r="GS105" i="5"/>
  <c r="GT105" i="5"/>
  <c r="GU105" i="5"/>
  <c r="GV105" i="5"/>
  <c r="GW105" i="5"/>
  <c r="GX105" i="5"/>
  <c r="GY105" i="5"/>
  <c r="GZ105" i="5"/>
  <c r="HA105" i="5"/>
  <c r="HB105" i="5"/>
  <c r="HC105" i="5"/>
  <c r="HD105" i="5"/>
  <c r="HE105" i="5"/>
  <c r="HF105" i="5"/>
  <c r="HG105" i="5"/>
  <c r="HH105" i="5"/>
  <c r="HI105" i="5"/>
  <c r="HJ105" i="5"/>
  <c r="HK105" i="5"/>
  <c r="HL105" i="5"/>
  <c r="HM105" i="5"/>
  <c r="HN105" i="5"/>
  <c r="HO105" i="5"/>
  <c r="HP105" i="5"/>
  <c r="HQ105" i="5"/>
  <c r="HR105" i="5"/>
  <c r="HS105" i="5"/>
  <c r="HT105" i="5"/>
  <c r="HU105" i="5"/>
  <c r="HV105" i="5"/>
  <c r="HW105" i="5"/>
  <c r="HX105" i="5"/>
  <c r="HY105" i="5"/>
  <c r="HZ105" i="5"/>
  <c r="IA105" i="5"/>
  <c r="IB105" i="5"/>
  <c r="IC105" i="5"/>
  <c r="ID105" i="5"/>
  <c r="IE105" i="5"/>
  <c r="IF105" i="5"/>
  <c r="IG105" i="5"/>
  <c r="IH105" i="5"/>
  <c r="II105" i="5"/>
  <c r="IJ105" i="5"/>
  <c r="IK105" i="5"/>
  <c r="IL105" i="5"/>
  <c r="IM105" i="5"/>
  <c r="IN105" i="5"/>
  <c r="IO105" i="5"/>
  <c r="IP105" i="5"/>
  <c r="IQ105" i="5"/>
  <c r="IR105" i="5"/>
  <c r="IS105" i="5"/>
  <c r="IT105" i="5"/>
  <c r="IU105" i="5"/>
  <c r="IV105" i="5"/>
  <c r="IW105" i="5"/>
  <c r="IX105" i="5"/>
  <c r="IY105" i="5"/>
  <c r="IZ105" i="5"/>
  <c r="JA105" i="5"/>
  <c r="JB105" i="5"/>
  <c r="JC105" i="5"/>
  <c r="JD105" i="5"/>
  <c r="C106" i="5"/>
  <c r="D106" i="5"/>
  <c r="E106" i="5"/>
  <c r="F106" i="5"/>
  <c r="G106" i="5"/>
  <c r="H106" i="5"/>
  <c r="I106" i="5"/>
  <c r="J106" i="5"/>
  <c r="K106" i="5"/>
  <c r="L106" i="5"/>
  <c r="M106" i="5"/>
  <c r="N106" i="5"/>
  <c r="O106" i="5"/>
  <c r="P106" i="5"/>
  <c r="Q106" i="5"/>
  <c r="R106" i="5"/>
  <c r="S106" i="5"/>
  <c r="T106" i="5"/>
  <c r="U106" i="5"/>
  <c r="V106" i="5"/>
  <c r="W106" i="5"/>
  <c r="X106" i="5"/>
  <c r="Y106" i="5"/>
  <c r="Z106" i="5"/>
  <c r="AA106" i="5"/>
  <c r="AB106" i="5"/>
  <c r="AC106" i="5"/>
  <c r="AD106" i="5"/>
  <c r="AE106" i="5"/>
  <c r="AF106" i="5"/>
  <c r="AG106" i="5"/>
  <c r="AH106" i="5"/>
  <c r="AI106" i="5"/>
  <c r="AJ106" i="5"/>
  <c r="AK106" i="5"/>
  <c r="AL106" i="5"/>
  <c r="AM106" i="5"/>
  <c r="AN106" i="5"/>
  <c r="AO106" i="5"/>
  <c r="AP106" i="5"/>
  <c r="AQ106" i="5"/>
  <c r="AR106" i="5"/>
  <c r="AS106" i="5"/>
  <c r="AT106" i="5"/>
  <c r="AU106" i="5"/>
  <c r="AV106" i="5"/>
  <c r="AW106" i="5"/>
  <c r="AX106" i="5"/>
  <c r="AY106" i="5"/>
  <c r="AZ106" i="5"/>
  <c r="BA106" i="5"/>
  <c r="BB106" i="5"/>
  <c r="BC106" i="5"/>
  <c r="BD106" i="5"/>
  <c r="BE106" i="5"/>
  <c r="BF106" i="5"/>
  <c r="BG106" i="5"/>
  <c r="BH106" i="5"/>
  <c r="BI106" i="5"/>
  <c r="BJ106" i="5"/>
  <c r="BK106" i="5"/>
  <c r="BL106" i="5"/>
  <c r="BM106" i="5"/>
  <c r="BN106" i="5"/>
  <c r="BO106" i="5"/>
  <c r="BP106" i="5"/>
  <c r="BQ106" i="5"/>
  <c r="BR106" i="5"/>
  <c r="BS106" i="5"/>
  <c r="BT106" i="5"/>
  <c r="BU106" i="5"/>
  <c r="BV106" i="5"/>
  <c r="BW106" i="5"/>
  <c r="BX106" i="5"/>
  <c r="BY106" i="5"/>
  <c r="BZ106" i="5"/>
  <c r="CA106" i="5"/>
  <c r="CB106" i="5"/>
  <c r="CC106" i="5"/>
  <c r="CD106" i="5"/>
  <c r="CE106" i="5"/>
  <c r="CF106" i="5"/>
  <c r="CG106" i="5"/>
  <c r="CH106" i="5"/>
  <c r="CI106" i="5"/>
  <c r="CJ106" i="5"/>
  <c r="CK106" i="5"/>
  <c r="CL106" i="5"/>
  <c r="CM106" i="5"/>
  <c r="CN106" i="5"/>
  <c r="CO106" i="5"/>
  <c r="CP106" i="5"/>
  <c r="CQ106" i="5"/>
  <c r="CR106" i="5"/>
  <c r="CS106" i="5"/>
  <c r="CT106" i="5"/>
  <c r="CU106" i="5"/>
  <c r="CV106" i="5"/>
  <c r="CW106" i="5"/>
  <c r="CX106" i="5"/>
  <c r="CY106" i="5"/>
  <c r="CZ106" i="5"/>
  <c r="DA106" i="5"/>
  <c r="DB106" i="5"/>
  <c r="DC106" i="5"/>
  <c r="DD106" i="5"/>
  <c r="DE106" i="5"/>
  <c r="DF106" i="5"/>
  <c r="DG106" i="5"/>
  <c r="DH106" i="5"/>
  <c r="DI106" i="5"/>
  <c r="DJ106" i="5"/>
  <c r="DK106" i="5"/>
  <c r="DL106" i="5"/>
  <c r="DM106" i="5"/>
  <c r="DN106" i="5"/>
  <c r="DO106" i="5"/>
  <c r="DP106" i="5"/>
  <c r="DQ106" i="5"/>
  <c r="DR106" i="5"/>
  <c r="DS106" i="5"/>
  <c r="DT106" i="5"/>
  <c r="DU106" i="5"/>
  <c r="DV106" i="5"/>
  <c r="DW106" i="5"/>
  <c r="DX106" i="5"/>
  <c r="DY106" i="5"/>
  <c r="DZ106" i="5"/>
  <c r="EA106" i="5"/>
  <c r="EB106" i="5"/>
  <c r="EC106" i="5"/>
  <c r="ED106" i="5"/>
  <c r="EE106" i="5"/>
  <c r="EF106" i="5"/>
  <c r="EG106" i="5"/>
  <c r="EH106" i="5"/>
  <c r="EI106" i="5"/>
  <c r="EJ106" i="5"/>
  <c r="EK106" i="5"/>
  <c r="EL106" i="5"/>
  <c r="EM106" i="5"/>
  <c r="EN106" i="5"/>
  <c r="EO106" i="5"/>
  <c r="EP106" i="5"/>
  <c r="EQ106" i="5"/>
  <c r="ER106" i="5"/>
  <c r="ES106" i="5"/>
  <c r="ET106" i="5"/>
  <c r="EU106" i="5"/>
  <c r="EV106" i="5"/>
  <c r="EW106" i="5"/>
  <c r="EX106" i="5"/>
  <c r="EY106" i="5"/>
  <c r="EZ106" i="5"/>
  <c r="FA106" i="5"/>
  <c r="FB106" i="5"/>
  <c r="FC106" i="5"/>
  <c r="FD106" i="5"/>
  <c r="FE106" i="5"/>
  <c r="FF106" i="5"/>
  <c r="FG106" i="5"/>
  <c r="FH106" i="5"/>
  <c r="FI106" i="5"/>
  <c r="FJ106" i="5"/>
  <c r="FK106" i="5"/>
  <c r="FL106" i="5"/>
  <c r="FM106" i="5"/>
  <c r="FN106" i="5"/>
  <c r="FO106" i="5"/>
  <c r="FP106" i="5"/>
  <c r="FQ106" i="5"/>
  <c r="FR106" i="5"/>
  <c r="FS106" i="5"/>
  <c r="FT106" i="5"/>
  <c r="FU106" i="5"/>
  <c r="FV106" i="5"/>
  <c r="FW106" i="5"/>
  <c r="FX106" i="5"/>
  <c r="FY106" i="5"/>
  <c r="FZ106" i="5"/>
  <c r="GA106" i="5"/>
  <c r="GB106" i="5"/>
  <c r="GC106" i="5"/>
  <c r="GD106" i="5"/>
  <c r="GE106" i="5"/>
  <c r="GF106" i="5"/>
  <c r="GG106" i="5"/>
  <c r="GH106" i="5"/>
  <c r="GI106" i="5"/>
  <c r="GJ106" i="5"/>
  <c r="GK106" i="5"/>
  <c r="GL106" i="5"/>
  <c r="GM106" i="5"/>
  <c r="GN106" i="5"/>
  <c r="GO106" i="5"/>
  <c r="GP106" i="5"/>
  <c r="GQ106" i="5"/>
  <c r="GR106" i="5"/>
  <c r="GS106" i="5"/>
  <c r="GT106" i="5"/>
  <c r="GU106" i="5"/>
  <c r="GV106" i="5"/>
  <c r="GW106" i="5"/>
  <c r="GX106" i="5"/>
  <c r="GY106" i="5"/>
  <c r="GZ106" i="5"/>
  <c r="HA106" i="5"/>
  <c r="HB106" i="5"/>
  <c r="HC106" i="5"/>
  <c r="HD106" i="5"/>
  <c r="HE106" i="5"/>
  <c r="HF106" i="5"/>
  <c r="HG106" i="5"/>
  <c r="HH106" i="5"/>
  <c r="HI106" i="5"/>
  <c r="HJ106" i="5"/>
  <c r="HK106" i="5"/>
  <c r="HL106" i="5"/>
  <c r="HM106" i="5"/>
  <c r="HN106" i="5"/>
  <c r="HO106" i="5"/>
  <c r="HP106" i="5"/>
  <c r="HQ106" i="5"/>
  <c r="HR106" i="5"/>
  <c r="HS106" i="5"/>
  <c r="HT106" i="5"/>
  <c r="HU106" i="5"/>
  <c r="HV106" i="5"/>
  <c r="HW106" i="5"/>
  <c r="HX106" i="5"/>
  <c r="HY106" i="5"/>
  <c r="HZ106" i="5"/>
  <c r="IA106" i="5"/>
  <c r="IB106" i="5"/>
  <c r="IC106" i="5"/>
  <c r="ID106" i="5"/>
  <c r="IE106" i="5"/>
  <c r="IF106" i="5"/>
  <c r="IG106" i="5"/>
  <c r="IH106" i="5"/>
  <c r="II106" i="5"/>
  <c r="IJ106" i="5"/>
  <c r="IK106" i="5"/>
  <c r="IL106" i="5"/>
  <c r="IM106" i="5"/>
  <c r="IN106" i="5"/>
  <c r="IO106" i="5"/>
  <c r="IP106" i="5"/>
  <c r="IQ106" i="5"/>
  <c r="IR106" i="5"/>
  <c r="IS106" i="5"/>
  <c r="IT106" i="5"/>
  <c r="IU106" i="5"/>
  <c r="IV106" i="5"/>
  <c r="IW106" i="5"/>
  <c r="IX106" i="5"/>
  <c r="IY106" i="5"/>
  <c r="IZ106" i="5"/>
  <c r="JA106" i="5"/>
  <c r="JB106" i="5"/>
  <c r="JC106" i="5"/>
  <c r="JD106" i="5"/>
  <c r="C107" i="5"/>
  <c r="D107" i="5"/>
  <c r="E107" i="5"/>
  <c r="F107" i="5"/>
  <c r="G107" i="5"/>
  <c r="H107" i="5"/>
  <c r="I107" i="5"/>
  <c r="J107" i="5"/>
  <c r="K107" i="5"/>
  <c r="L107" i="5"/>
  <c r="M107" i="5"/>
  <c r="N107" i="5"/>
  <c r="O107" i="5"/>
  <c r="P107" i="5"/>
  <c r="Q107" i="5"/>
  <c r="R107" i="5"/>
  <c r="S107" i="5"/>
  <c r="T107" i="5"/>
  <c r="U107" i="5"/>
  <c r="V107" i="5"/>
  <c r="W107" i="5"/>
  <c r="X107" i="5"/>
  <c r="Y107" i="5"/>
  <c r="Z107" i="5"/>
  <c r="AA107" i="5"/>
  <c r="AB107" i="5"/>
  <c r="AC107" i="5"/>
  <c r="AD107" i="5"/>
  <c r="AE107" i="5"/>
  <c r="AF107" i="5"/>
  <c r="AG107" i="5"/>
  <c r="AH107" i="5"/>
  <c r="AI107" i="5"/>
  <c r="AJ107" i="5"/>
  <c r="AK107" i="5"/>
  <c r="AL107" i="5"/>
  <c r="AM107" i="5"/>
  <c r="AN107" i="5"/>
  <c r="AO107" i="5"/>
  <c r="AP107" i="5"/>
  <c r="AQ107" i="5"/>
  <c r="AR107" i="5"/>
  <c r="AS107" i="5"/>
  <c r="AT107" i="5"/>
  <c r="AU107" i="5"/>
  <c r="AV107" i="5"/>
  <c r="AW107" i="5"/>
  <c r="AX107" i="5"/>
  <c r="AY107" i="5"/>
  <c r="AZ107" i="5"/>
  <c r="BA107" i="5"/>
  <c r="BB107" i="5"/>
  <c r="BC107" i="5"/>
  <c r="BD107" i="5"/>
  <c r="BE107" i="5"/>
  <c r="BF107" i="5"/>
  <c r="BG107" i="5"/>
  <c r="BH107" i="5"/>
  <c r="BI107" i="5"/>
  <c r="BJ107" i="5"/>
  <c r="BK107" i="5"/>
  <c r="BL107" i="5"/>
  <c r="BM107" i="5"/>
  <c r="BN107" i="5"/>
  <c r="BO107" i="5"/>
  <c r="BP107" i="5"/>
  <c r="BQ107" i="5"/>
  <c r="BR107" i="5"/>
  <c r="BS107" i="5"/>
  <c r="BT107" i="5"/>
  <c r="BU107" i="5"/>
  <c r="BV107" i="5"/>
  <c r="BW107" i="5"/>
  <c r="BX107" i="5"/>
  <c r="BY107" i="5"/>
  <c r="BZ107" i="5"/>
  <c r="CA107" i="5"/>
  <c r="CB107" i="5"/>
  <c r="CC107" i="5"/>
  <c r="CD107" i="5"/>
  <c r="CE107" i="5"/>
  <c r="CF107" i="5"/>
  <c r="CG107" i="5"/>
  <c r="CH107" i="5"/>
  <c r="CI107" i="5"/>
  <c r="CJ107" i="5"/>
  <c r="CK107" i="5"/>
  <c r="CL107" i="5"/>
  <c r="CM107" i="5"/>
  <c r="CN107" i="5"/>
  <c r="CO107" i="5"/>
  <c r="CP107" i="5"/>
  <c r="CQ107" i="5"/>
  <c r="CR107" i="5"/>
  <c r="CS107" i="5"/>
  <c r="CT107" i="5"/>
  <c r="CU107" i="5"/>
  <c r="CV107" i="5"/>
  <c r="CW107" i="5"/>
  <c r="CX107" i="5"/>
  <c r="CY107" i="5"/>
  <c r="CZ107" i="5"/>
  <c r="DA107" i="5"/>
  <c r="DB107" i="5"/>
  <c r="DC107" i="5"/>
  <c r="DD107" i="5"/>
  <c r="DE107" i="5"/>
  <c r="DF107" i="5"/>
  <c r="DG107" i="5"/>
  <c r="DH107" i="5"/>
  <c r="DI107" i="5"/>
  <c r="DJ107" i="5"/>
  <c r="DK107" i="5"/>
  <c r="DL107" i="5"/>
  <c r="DM107" i="5"/>
  <c r="DN107" i="5"/>
  <c r="DO107" i="5"/>
  <c r="DP107" i="5"/>
  <c r="DQ107" i="5"/>
  <c r="DR107" i="5"/>
  <c r="DS107" i="5"/>
  <c r="DT107" i="5"/>
  <c r="DU107" i="5"/>
  <c r="DV107" i="5"/>
  <c r="DW107" i="5"/>
  <c r="DX107" i="5"/>
  <c r="DY107" i="5"/>
  <c r="DZ107" i="5"/>
  <c r="EA107" i="5"/>
  <c r="EB107" i="5"/>
  <c r="EC107" i="5"/>
  <c r="ED107" i="5"/>
  <c r="EE107" i="5"/>
  <c r="EF107" i="5"/>
  <c r="EG107" i="5"/>
  <c r="EH107" i="5"/>
  <c r="EI107" i="5"/>
  <c r="EJ107" i="5"/>
  <c r="EK107" i="5"/>
  <c r="EL107" i="5"/>
  <c r="EM107" i="5"/>
  <c r="EN107" i="5"/>
  <c r="EO107" i="5"/>
  <c r="EP107" i="5"/>
  <c r="EQ107" i="5"/>
  <c r="ER107" i="5"/>
  <c r="ES107" i="5"/>
  <c r="ET107" i="5"/>
  <c r="EU107" i="5"/>
  <c r="EV107" i="5"/>
  <c r="EW107" i="5"/>
  <c r="EX107" i="5"/>
  <c r="EY107" i="5"/>
  <c r="EZ107" i="5"/>
  <c r="FA107" i="5"/>
  <c r="FB107" i="5"/>
  <c r="FC107" i="5"/>
  <c r="FD107" i="5"/>
  <c r="FE107" i="5"/>
  <c r="FF107" i="5"/>
  <c r="FG107" i="5"/>
  <c r="FH107" i="5"/>
  <c r="FI107" i="5"/>
  <c r="FJ107" i="5"/>
  <c r="FK107" i="5"/>
  <c r="FL107" i="5"/>
  <c r="FM107" i="5"/>
  <c r="FN107" i="5"/>
  <c r="FO107" i="5"/>
  <c r="FP107" i="5"/>
  <c r="FQ107" i="5"/>
  <c r="FR107" i="5"/>
  <c r="FS107" i="5"/>
  <c r="FT107" i="5"/>
  <c r="FU107" i="5"/>
  <c r="FV107" i="5"/>
  <c r="FW107" i="5"/>
  <c r="FX107" i="5"/>
  <c r="FY107" i="5"/>
  <c r="FZ107" i="5"/>
  <c r="GA107" i="5"/>
  <c r="GB107" i="5"/>
  <c r="GC107" i="5"/>
  <c r="GD107" i="5"/>
  <c r="GE107" i="5"/>
  <c r="GF107" i="5"/>
  <c r="GG107" i="5"/>
  <c r="GH107" i="5"/>
  <c r="GI107" i="5"/>
  <c r="GJ107" i="5"/>
  <c r="GK107" i="5"/>
  <c r="GL107" i="5"/>
  <c r="GM107" i="5"/>
  <c r="GN107" i="5"/>
  <c r="GO107" i="5"/>
  <c r="GP107" i="5"/>
  <c r="GQ107" i="5"/>
  <c r="GR107" i="5"/>
  <c r="GS107" i="5"/>
  <c r="GT107" i="5"/>
  <c r="GU107" i="5"/>
  <c r="GV107" i="5"/>
  <c r="GW107" i="5"/>
  <c r="GX107" i="5"/>
  <c r="GY107" i="5"/>
  <c r="GZ107" i="5"/>
  <c r="HA107" i="5"/>
  <c r="HB107" i="5"/>
  <c r="HC107" i="5"/>
  <c r="HD107" i="5"/>
  <c r="HE107" i="5"/>
  <c r="HF107" i="5"/>
  <c r="HG107" i="5"/>
  <c r="HH107" i="5"/>
  <c r="HI107" i="5"/>
  <c r="HJ107" i="5"/>
  <c r="HK107" i="5"/>
  <c r="HL107" i="5"/>
  <c r="HM107" i="5"/>
  <c r="HN107" i="5"/>
  <c r="HO107" i="5"/>
  <c r="HP107" i="5"/>
  <c r="HQ107" i="5"/>
  <c r="HR107" i="5"/>
  <c r="HS107" i="5"/>
  <c r="HT107" i="5"/>
  <c r="HU107" i="5"/>
  <c r="HV107" i="5"/>
  <c r="HW107" i="5"/>
  <c r="HX107" i="5"/>
  <c r="HY107" i="5"/>
  <c r="HZ107" i="5"/>
  <c r="IA107" i="5"/>
  <c r="IB107" i="5"/>
  <c r="IC107" i="5"/>
  <c r="ID107" i="5"/>
  <c r="IE107" i="5"/>
  <c r="IF107" i="5"/>
  <c r="IG107" i="5"/>
  <c r="IH107" i="5"/>
  <c r="II107" i="5"/>
  <c r="IJ107" i="5"/>
  <c r="IK107" i="5"/>
  <c r="IL107" i="5"/>
  <c r="IM107" i="5"/>
  <c r="IN107" i="5"/>
  <c r="IO107" i="5"/>
  <c r="IP107" i="5"/>
  <c r="IQ107" i="5"/>
  <c r="IR107" i="5"/>
  <c r="IS107" i="5"/>
  <c r="IT107" i="5"/>
  <c r="IU107" i="5"/>
  <c r="IV107" i="5"/>
  <c r="IW107" i="5"/>
  <c r="IX107" i="5"/>
  <c r="IY107" i="5"/>
  <c r="IZ107" i="5"/>
  <c r="JA107" i="5"/>
  <c r="JB107" i="5"/>
  <c r="JC107" i="5"/>
  <c r="JD107" i="5"/>
  <c r="C108" i="5"/>
  <c r="D108" i="5"/>
  <c r="E108" i="5"/>
  <c r="F108" i="5"/>
  <c r="G108" i="5"/>
  <c r="H108" i="5"/>
  <c r="I108" i="5"/>
  <c r="J108" i="5"/>
  <c r="K108" i="5"/>
  <c r="L108" i="5"/>
  <c r="M108" i="5"/>
  <c r="N108" i="5"/>
  <c r="O108" i="5"/>
  <c r="P108" i="5"/>
  <c r="Q108" i="5"/>
  <c r="R108" i="5"/>
  <c r="S108" i="5"/>
  <c r="T108" i="5"/>
  <c r="U108" i="5"/>
  <c r="V108" i="5"/>
  <c r="W108" i="5"/>
  <c r="X108" i="5"/>
  <c r="Y108" i="5"/>
  <c r="Z108" i="5"/>
  <c r="AA108" i="5"/>
  <c r="AB108" i="5"/>
  <c r="AC108" i="5"/>
  <c r="AD108" i="5"/>
  <c r="AE108" i="5"/>
  <c r="AF108" i="5"/>
  <c r="AG108" i="5"/>
  <c r="AH108" i="5"/>
  <c r="AI108" i="5"/>
  <c r="AJ108" i="5"/>
  <c r="AK108" i="5"/>
  <c r="AL108" i="5"/>
  <c r="AM108" i="5"/>
  <c r="AN108" i="5"/>
  <c r="AO108" i="5"/>
  <c r="AP108" i="5"/>
  <c r="AQ108" i="5"/>
  <c r="AR108" i="5"/>
  <c r="AS108" i="5"/>
  <c r="AT108" i="5"/>
  <c r="AU108" i="5"/>
  <c r="AV108" i="5"/>
  <c r="AW108" i="5"/>
  <c r="AX108" i="5"/>
  <c r="AY108" i="5"/>
  <c r="AZ108" i="5"/>
  <c r="BA108" i="5"/>
  <c r="BB108" i="5"/>
  <c r="BC108" i="5"/>
  <c r="BD108" i="5"/>
  <c r="BE108" i="5"/>
  <c r="BF108" i="5"/>
  <c r="BG108" i="5"/>
  <c r="BH108" i="5"/>
  <c r="BI108" i="5"/>
  <c r="BJ108" i="5"/>
  <c r="BK108" i="5"/>
  <c r="BL108" i="5"/>
  <c r="BM108" i="5"/>
  <c r="BN108" i="5"/>
  <c r="BO108" i="5"/>
  <c r="BP108" i="5"/>
  <c r="BQ108" i="5"/>
  <c r="BR108" i="5"/>
  <c r="BS108" i="5"/>
  <c r="BT108" i="5"/>
  <c r="BU108" i="5"/>
  <c r="BV108" i="5"/>
  <c r="BW108" i="5"/>
  <c r="BX108" i="5"/>
  <c r="BY108" i="5"/>
  <c r="BZ108" i="5"/>
  <c r="CA108" i="5"/>
  <c r="CB108" i="5"/>
  <c r="CC108" i="5"/>
  <c r="CD108" i="5"/>
  <c r="CE108" i="5"/>
  <c r="CF108" i="5"/>
  <c r="CG108" i="5"/>
  <c r="CH108" i="5"/>
  <c r="CI108" i="5"/>
  <c r="CJ108" i="5"/>
  <c r="CK108" i="5"/>
  <c r="CL108" i="5"/>
  <c r="CM108" i="5"/>
  <c r="CN108" i="5"/>
  <c r="CO108" i="5"/>
  <c r="CP108" i="5"/>
  <c r="CQ108" i="5"/>
  <c r="CR108" i="5"/>
  <c r="CS108" i="5"/>
  <c r="CT108" i="5"/>
  <c r="CU108" i="5"/>
  <c r="CV108" i="5"/>
  <c r="CW108" i="5"/>
  <c r="CX108" i="5"/>
  <c r="CY108" i="5"/>
  <c r="CZ108" i="5"/>
  <c r="DA108" i="5"/>
  <c r="DB108" i="5"/>
  <c r="DC108" i="5"/>
  <c r="DD108" i="5"/>
  <c r="DE108" i="5"/>
  <c r="DF108" i="5"/>
  <c r="DG108" i="5"/>
  <c r="DH108" i="5"/>
  <c r="DI108" i="5"/>
  <c r="DJ108" i="5"/>
  <c r="DK108" i="5"/>
  <c r="DL108" i="5"/>
  <c r="DM108" i="5"/>
  <c r="DN108" i="5"/>
  <c r="DO108" i="5"/>
  <c r="DP108" i="5"/>
  <c r="DQ108" i="5"/>
  <c r="DR108" i="5"/>
  <c r="DS108" i="5"/>
  <c r="DT108" i="5"/>
  <c r="DU108" i="5"/>
  <c r="DV108" i="5"/>
  <c r="DW108" i="5"/>
  <c r="DX108" i="5"/>
  <c r="DY108" i="5"/>
  <c r="DZ108" i="5"/>
  <c r="EA108" i="5"/>
  <c r="EB108" i="5"/>
  <c r="EC108" i="5"/>
  <c r="ED108" i="5"/>
  <c r="EE108" i="5"/>
  <c r="EF108" i="5"/>
  <c r="EG108" i="5"/>
  <c r="EH108" i="5"/>
  <c r="EI108" i="5"/>
  <c r="EJ108" i="5"/>
  <c r="EK108" i="5"/>
  <c r="EL108" i="5"/>
  <c r="EM108" i="5"/>
  <c r="EN108" i="5"/>
  <c r="EO108" i="5"/>
  <c r="EP108" i="5"/>
  <c r="EQ108" i="5"/>
  <c r="ER108" i="5"/>
  <c r="ES108" i="5"/>
  <c r="ET108" i="5"/>
  <c r="EU108" i="5"/>
  <c r="EV108" i="5"/>
  <c r="EW108" i="5"/>
  <c r="EX108" i="5"/>
  <c r="EY108" i="5"/>
  <c r="EZ108" i="5"/>
  <c r="FA108" i="5"/>
  <c r="FB108" i="5"/>
  <c r="FC108" i="5"/>
  <c r="FD108" i="5"/>
  <c r="FE108" i="5"/>
  <c r="FF108" i="5"/>
  <c r="FG108" i="5"/>
  <c r="FH108" i="5"/>
  <c r="FI108" i="5"/>
  <c r="FJ108" i="5"/>
  <c r="FK108" i="5"/>
  <c r="FL108" i="5"/>
  <c r="FM108" i="5"/>
  <c r="FN108" i="5"/>
  <c r="FO108" i="5"/>
  <c r="FP108" i="5"/>
  <c r="FQ108" i="5"/>
  <c r="FR108" i="5"/>
  <c r="FS108" i="5"/>
  <c r="FT108" i="5"/>
  <c r="FU108" i="5"/>
  <c r="FV108" i="5"/>
  <c r="FW108" i="5"/>
  <c r="FX108" i="5"/>
  <c r="FY108" i="5"/>
  <c r="FZ108" i="5"/>
  <c r="GA108" i="5"/>
  <c r="GB108" i="5"/>
  <c r="GC108" i="5"/>
  <c r="GD108" i="5"/>
  <c r="GE108" i="5"/>
  <c r="GF108" i="5"/>
  <c r="GG108" i="5"/>
  <c r="GH108" i="5"/>
  <c r="GI108" i="5"/>
  <c r="GJ108" i="5"/>
  <c r="GK108" i="5"/>
  <c r="GL108" i="5"/>
  <c r="GM108" i="5"/>
  <c r="GN108" i="5"/>
  <c r="GO108" i="5"/>
  <c r="GP108" i="5"/>
  <c r="GQ108" i="5"/>
  <c r="GR108" i="5"/>
  <c r="GS108" i="5"/>
  <c r="GT108" i="5"/>
  <c r="GU108" i="5"/>
  <c r="GV108" i="5"/>
  <c r="GW108" i="5"/>
  <c r="GX108" i="5"/>
  <c r="GY108" i="5"/>
  <c r="GZ108" i="5"/>
  <c r="HA108" i="5"/>
  <c r="HB108" i="5"/>
  <c r="HC108" i="5"/>
  <c r="HD108" i="5"/>
  <c r="HE108" i="5"/>
  <c r="HF108" i="5"/>
  <c r="HG108" i="5"/>
  <c r="HH108" i="5"/>
  <c r="HI108" i="5"/>
  <c r="HJ108" i="5"/>
  <c r="HK108" i="5"/>
  <c r="HL108" i="5"/>
  <c r="HM108" i="5"/>
  <c r="HN108" i="5"/>
  <c r="HO108" i="5"/>
  <c r="HP108" i="5"/>
  <c r="HQ108" i="5"/>
  <c r="HR108" i="5"/>
  <c r="HS108" i="5"/>
  <c r="HT108" i="5"/>
  <c r="HU108" i="5"/>
  <c r="HV108" i="5"/>
  <c r="HW108" i="5"/>
  <c r="HX108" i="5"/>
  <c r="HY108" i="5"/>
  <c r="HZ108" i="5"/>
  <c r="IA108" i="5"/>
  <c r="IB108" i="5"/>
  <c r="IC108" i="5"/>
  <c r="ID108" i="5"/>
  <c r="IE108" i="5"/>
  <c r="IF108" i="5"/>
  <c r="IG108" i="5"/>
  <c r="IH108" i="5"/>
  <c r="II108" i="5"/>
  <c r="IJ108" i="5"/>
  <c r="IK108" i="5"/>
  <c r="IL108" i="5"/>
  <c r="IM108" i="5"/>
  <c r="IN108" i="5"/>
  <c r="IO108" i="5"/>
  <c r="IP108" i="5"/>
  <c r="IQ108" i="5"/>
  <c r="IR108" i="5"/>
  <c r="IS108" i="5"/>
  <c r="IT108" i="5"/>
  <c r="IU108" i="5"/>
  <c r="IV108" i="5"/>
  <c r="IW108" i="5"/>
  <c r="IX108" i="5"/>
  <c r="IY108" i="5"/>
  <c r="IZ108" i="5"/>
  <c r="JA108" i="5"/>
  <c r="JB108" i="5"/>
  <c r="JC108" i="5"/>
  <c r="JD108" i="5"/>
  <c r="C109" i="5"/>
  <c r="D109" i="5"/>
  <c r="E109" i="5"/>
  <c r="F109" i="5"/>
  <c r="G109" i="5"/>
  <c r="H109" i="5"/>
  <c r="I109" i="5"/>
  <c r="J109" i="5"/>
  <c r="K109" i="5"/>
  <c r="L109" i="5"/>
  <c r="M109" i="5"/>
  <c r="N109" i="5"/>
  <c r="O109" i="5"/>
  <c r="P109" i="5"/>
  <c r="Q109" i="5"/>
  <c r="R109" i="5"/>
  <c r="S109" i="5"/>
  <c r="T109" i="5"/>
  <c r="U109" i="5"/>
  <c r="V109" i="5"/>
  <c r="W109" i="5"/>
  <c r="X109" i="5"/>
  <c r="Y109" i="5"/>
  <c r="Z109" i="5"/>
  <c r="AA109" i="5"/>
  <c r="AB109" i="5"/>
  <c r="AC109" i="5"/>
  <c r="AD109" i="5"/>
  <c r="AE109" i="5"/>
  <c r="AF109" i="5"/>
  <c r="AG109" i="5"/>
  <c r="AH109" i="5"/>
  <c r="AI109" i="5"/>
  <c r="AJ109" i="5"/>
  <c r="AK109" i="5"/>
  <c r="AL109" i="5"/>
  <c r="AM109" i="5"/>
  <c r="AN109" i="5"/>
  <c r="AO109" i="5"/>
  <c r="AP109" i="5"/>
  <c r="AQ109" i="5"/>
  <c r="AR109" i="5"/>
  <c r="AS109" i="5"/>
  <c r="AT109" i="5"/>
  <c r="AU109" i="5"/>
  <c r="AV109" i="5"/>
  <c r="AW109" i="5"/>
  <c r="AX109" i="5"/>
  <c r="AY109" i="5"/>
  <c r="AZ109" i="5"/>
  <c r="BA109" i="5"/>
  <c r="BB109" i="5"/>
  <c r="BC109" i="5"/>
  <c r="BD109" i="5"/>
  <c r="BE109" i="5"/>
  <c r="BF109" i="5"/>
  <c r="BG109" i="5"/>
  <c r="BH109" i="5"/>
  <c r="BI109" i="5"/>
  <c r="BJ109" i="5"/>
  <c r="BK109" i="5"/>
  <c r="BL109" i="5"/>
  <c r="BM109" i="5"/>
  <c r="BN109" i="5"/>
  <c r="BO109" i="5"/>
  <c r="BP109" i="5"/>
  <c r="BQ109" i="5"/>
  <c r="BR109" i="5"/>
  <c r="BS109" i="5"/>
  <c r="BT109" i="5"/>
  <c r="BU109" i="5"/>
  <c r="BV109" i="5"/>
  <c r="BW109" i="5"/>
  <c r="BX109" i="5"/>
  <c r="BY109" i="5"/>
  <c r="BZ109" i="5"/>
  <c r="CA109" i="5"/>
  <c r="CB109" i="5"/>
  <c r="CC109" i="5"/>
  <c r="CD109" i="5"/>
  <c r="CE109" i="5"/>
  <c r="CF109" i="5"/>
  <c r="CG109" i="5"/>
  <c r="CH109" i="5"/>
  <c r="CI109" i="5"/>
  <c r="CJ109" i="5"/>
  <c r="CK109" i="5"/>
  <c r="CL109" i="5"/>
  <c r="CM109" i="5"/>
  <c r="CN109" i="5"/>
  <c r="CO109" i="5"/>
  <c r="CP109" i="5"/>
  <c r="CQ109" i="5"/>
  <c r="CR109" i="5"/>
  <c r="CS109" i="5"/>
  <c r="CT109" i="5"/>
  <c r="CU109" i="5"/>
  <c r="CV109" i="5"/>
  <c r="CW109" i="5"/>
  <c r="CX109" i="5"/>
  <c r="CY109" i="5"/>
  <c r="CZ109" i="5"/>
  <c r="DA109" i="5"/>
  <c r="DB109" i="5"/>
  <c r="DC109" i="5"/>
  <c r="DD109" i="5"/>
  <c r="DE109" i="5"/>
  <c r="DF109" i="5"/>
  <c r="DG109" i="5"/>
  <c r="DH109" i="5"/>
  <c r="DI109" i="5"/>
  <c r="DJ109" i="5"/>
  <c r="DK109" i="5"/>
  <c r="DL109" i="5"/>
  <c r="DM109" i="5"/>
  <c r="DN109" i="5"/>
  <c r="DO109" i="5"/>
  <c r="DP109" i="5"/>
  <c r="DQ109" i="5"/>
  <c r="DR109" i="5"/>
  <c r="DS109" i="5"/>
  <c r="DT109" i="5"/>
  <c r="DU109" i="5"/>
  <c r="DV109" i="5"/>
  <c r="DW109" i="5"/>
  <c r="DX109" i="5"/>
  <c r="DY109" i="5"/>
  <c r="DZ109" i="5"/>
  <c r="EA109" i="5"/>
  <c r="EB109" i="5"/>
  <c r="EC109" i="5"/>
  <c r="ED109" i="5"/>
  <c r="EE109" i="5"/>
  <c r="EF109" i="5"/>
  <c r="EG109" i="5"/>
  <c r="EH109" i="5"/>
  <c r="EI109" i="5"/>
  <c r="EJ109" i="5"/>
  <c r="EK109" i="5"/>
  <c r="EL109" i="5"/>
  <c r="EM109" i="5"/>
  <c r="EN109" i="5"/>
  <c r="EO109" i="5"/>
  <c r="EP109" i="5"/>
  <c r="EQ109" i="5"/>
  <c r="ER109" i="5"/>
  <c r="ES109" i="5"/>
  <c r="ET109" i="5"/>
  <c r="EU109" i="5"/>
  <c r="EV109" i="5"/>
  <c r="EW109" i="5"/>
  <c r="EX109" i="5"/>
  <c r="EY109" i="5"/>
  <c r="EZ109" i="5"/>
  <c r="FA109" i="5"/>
  <c r="FB109" i="5"/>
  <c r="FC109" i="5"/>
  <c r="FD109" i="5"/>
  <c r="FE109" i="5"/>
  <c r="FF109" i="5"/>
  <c r="FG109" i="5"/>
  <c r="FH109" i="5"/>
  <c r="FI109" i="5"/>
  <c r="FJ109" i="5"/>
  <c r="FK109" i="5"/>
  <c r="FL109" i="5"/>
  <c r="FM109" i="5"/>
  <c r="FN109" i="5"/>
  <c r="FO109" i="5"/>
  <c r="FP109" i="5"/>
  <c r="FQ109" i="5"/>
  <c r="FR109" i="5"/>
  <c r="FS109" i="5"/>
  <c r="FT109" i="5"/>
  <c r="FU109" i="5"/>
  <c r="FV109" i="5"/>
  <c r="FW109" i="5"/>
  <c r="FX109" i="5"/>
  <c r="FY109" i="5"/>
  <c r="FZ109" i="5"/>
  <c r="GA109" i="5"/>
  <c r="GB109" i="5"/>
  <c r="GC109" i="5"/>
  <c r="GD109" i="5"/>
  <c r="GE109" i="5"/>
  <c r="GF109" i="5"/>
  <c r="GG109" i="5"/>
  <c r="GH109" i="5"/>
  <c r="GI109" i="5"/>
  <c r="GJ109" i="5"/>
  <c r="GK109" i="5"/>
  <c r="GL109" i="5"/>
  <c r="GM109" i="5"/>
  <c r="GN109" i="5"/>
  <c r="GO109" i="5"/>
  <c r="GP109" i="5"/>
  <c r="GQ109" i="5"/>
  <c r="GR109" i="5"/>
  <c r="GS109" i="5"/>
  <c r="GT109" i="5"/>
  <c r="GU109" i="5"/>
  <c r="GV109" i="5"/>
  <c r="GW109" i="5"/>
  <c r="GX109" i="5"/>
  <c r="GY109" i="5"/>
  <c r="GZ109" i="5"/>
  <c r="HA109" i="5"/>
  <c r="HB109" i="5"/>
  <c r="HC109" i="5"/>
  <c r="HD109" i="5"/>
  <c r="HE109" i="5"/>
  <c r="HF109" i="5"/>
  <c r="HG109" i="5"/>
  <c r="HH109" i="5"/>
  <c r="HI109" i="5"/>
  <c r="HJ109" i="5"/>
  <c r="HK109" i="5"/>
  <c r="HL109" i="5"/>
  <c r="HM109" i="5"/>
  <c r="HN109" i="5"/>
  <c r="HO109" i="5"/>
  <c r="HP109" i="5"/>
  <c r="HQ109" i="5"/>
  <c r="HR109" i="5"/>
  <c r="HS109" i="5"/>
  <c r="HT109" i="5"/>
  <c r="HU109" i="5"/>
  <c r="HV109" i="5"/>
  <c r="HW109" i="5"/>
  <c r="HX109" i="5"/>
  <c r="HY109" i="5"/>
  <c r="HZ109" i="5"/>
  <c r="IA109" i="5"/>
  <c r="IB109" i="5"/>
  <c r="IC109" i="5"/>
  <c r="ID109" i="5"/>
  <c r="IE109" i="5"/>
  <c r="IF109" i="5"/>
  <c r="IG109" i="5"/>
  <c r="IH109" i="5"/>
  <c r="II109" i="5"/>
  <c r="IJ109" i="5"/>
  <c r="IK109" i="5"/>
  <c r="IL109" i="5"/>
  <c r="IM109" i="5"/>
  <c r="IN109" i="5"/>
  <c r="IO109" i="5"/>
  <c r="IP109" i="5"/>
  <c r="IQ109" i="5"/>
  <c r="IR109" i="5"/>
  <c r="IS109" i="5"/>
  <c r="IT109" i="5"/>
  <c r="IU109" i="5"/>
  <c r="IV109" i="5"/>
  <c r="IW109" i="5"/>
  <c r="IX109" i="5"/>
  <c r="IY109" i="5"/>
  <c r="IZ109" i="5"/>
  <c r="JA109" i="5"/>
  <c r="JB109" i="5"/>
  <c r="JC109" i="5"/>
  <c r="JD109" i="5"/>
  <c r="C110" i="5"/>
  <c r="D110" i="5"/>
  <c r="E110" i="5"/>
  <c r="F110" i="5"/>
  <c r="G110" i="5"/>
  <c r="H110" i="5"/>
  <c r="I110" i="5"/>
  <c r="J110" i="5"/>
  <c r="K110" i="5"/>
  <c r="L110" i="5"/>
  <c r="M110" i="5"/>
  <c r="N110" i="5"/>
  <c r="O110" i="5"/>
  <c r="P110" i="5"/>
  <c r="Q110" i="5"/>
  <c r="R110" i="5"/>
  <c r="S110" i="5"/>
  <c r="T110" i="5"/>
  <c r="U110" i="5"/>
  <c r="V110" i="5"/>
  <c r="W110" i="5"/>
  <c r="X110" i="5"/>
  <c r="Y110" i="5"/>
  <c r="Z110" i="5"/>
  <c r="AA110" i="5"/>
  <c r="AB110" i="5"/>
  <c r="AC110" i="5"/>
  <c r="AD110" i="5"/>
  <c r="AE110" i="5"/>
  <c r="AF110" i="5"/>
  <c r="AG110" i="5"/>
  <c r="AH110" i="5"/>
  <c r="AI110" i="5"/>
  <c r="AJ110" i="5"/>
  <c r="AK110" i="5"/>
  <c r="AL110" i="5"/>
  <c r="AM110" i="5"/>
  <c r="AN110" i="5"/>
  <c r="AO110" i="5"/>
  <c r="AP110" i="5"/>
  <c r="AQ110" i="5"/>
  <c r="AR110" i="5"/>
  <c r="AS110" i="5"/>
  <c r="AT110" i="5"/>
  <c r="AU110" i="5"/>
  <c r="AV110" i="5"/>
  <c r="AW110" i="5"/>
  <c r="AX110" i="5"/>
  <c r="AY110" i="5"/>
  <c r="AZ110" i="5"/>
  <c r="BA110" i="5"/>
  <c r="BB110" i="5"/>
  <c r="BC110" i="5"/>
  <c r="BD110" i="5"/>
  <c r="BE110" i="5"/>
  <c r="BF110" i="5"/>
  <c r="BG110" i="5"/>
  <c r="BH110" i="5"/>
  <c r="BI110" i="5"/>
  <c r="BJ110" i="5"/>
  <c r="BK110" i="5"/>
  <c r="BL110" i="5"/>
  <c r="BM110" i="5"/>
  <c r="BN110" i="5"/>
  <c r="BO110" i="5"/>
  <c r="BP110" i="5"/>
  <c r="BQ110" i="5"/>
  <c r="BR110" i="5"/>
  <c r="BS110" i="5"/>
  <c r="BT110" i="5"/>
  <c r="BU110" i="5"/>
  <c r="BV110" i="5"/>
  <c r="BW110" i="5"/>
  <c r="BX110" i="5"/>
  <c r="BY110" i="5"/>
  <c r="BZ110" i="5"/>
  <c r="CA110" i="5"/>
  <c r="CB110" i="5"/>
  <c r="CC110" i="5"/>
  <c r="CD110" i="5"/>
  <c r="CE110" i="5"/>
  <c r="CF110" i="5"/>
  <c r="CG110" i="5"/>
  <c r="CH110" i="5"/>
  <c r="CI110" i="5"/>
  <c r="CJ110" i="5"/>
  <c r="CK110" i="5"/>
  <c r="CL110" i="5"/>
  <c r="CM110" i="5"/>
  <c r="CN110" i="5"/>
  <c r="CO110" i="5"/>
  <c r="CP110" i="5"/>
  <c r="CQ110" i="5"/>
  <c r="CR110" i="5"/>
  <c r="CS110" i="5"/>
  <c r="CT110" i="5"/>
  <c r="CU110" i="5"/>
  <c r="CV110" i="5"/>
  <c r="CW110" i="5"/>
  <c r="CX110" i="5"/>
  <c r="CY110" i="5"/>
  <c r="CZ110" i="5"/>
  <c r="DA110" i="5"/>
  <c r="DB110" i="5"/>
  <c r="DC110" i="5"/>
  <c r="DD110" i="5"/>
  <c r="DE110" i="5"/>
  <c r="DF110" i="5"/>
  <c r="DG110" i="5"/>
  <c r="DH110" i="5"/>
  <c r="DI110" i="5"/>
  <c r="DJ110" i="5"/>
  <c r="DK110" i="5"/>
  <c r="DL110" i="5"/>
  <c r="DM110" i="5"/>
  <c r="DN110" i="5"/>
  <c r="DO110" i="5"/>
  <c r="DP110" i="5"/>
  <c r="DQ110" i="5"/>
  <c r="DR110" i="5"/>
  <c r="DS110" i="5"/>
  <c r="DT110" i="5"/>
  <c r="DU110" i="5"/>
  <c r="DV110" i="5"/>
  <c r="DW110" i="5"/>
  <c r="DX110" i="5"/>
  <c r="DY110" i="5"/>
  <c r="DZ110" i="5"/>
  <c r="EA110" i="5"/>
  <c r="EB110" i="5"/>
  <c r="EC110" i="5"/>
  <c r="ED110" i="5"/>
  <c r="EE110" i="5"/>
  <c r="EF110" i="5"/>
  <c r="EG110" i="5"/>
  <c r="EH110" i="5"/>
  <c r="EI110" i="5"/>
  <c r="EJ110" i="5"/>
  <c r="EK110" i="5"/>
  <c r="EL110" i="5"/>
  <c r="EM110" i="5"/>
  <c r="EN110" i="5"/>
  <c r="EO110" i="5"/>
  <c r="EP110" i="5"/>
  <c r="EQ110" i="5"/>
  <c r="ER110" i="5"/>
  <c r="ES110" i="5"/>
  <c r="ET110" i="5"/>
  <c r="EU110" i="5"/>
  <c r="EV110" i="5"/>
  <c r="EW110" i="5"/>
  <c r="EX110" i="5"/>
  <c r="EY110" i="5"/>
  <c r="EZ110" i="5"/>
  <c r="FA110" i="5"/>
  <c r="FB110" i="5"/>
  <c r="FC110" i="5"/>
  <c r="FD110" i="5"/>
  <c r="FE110" i="5"/>
  <c r="FF110" i="5"/>
  <c r="FG110" i="5"/>
  <c r="FH110" i="5"/>
  <c r="FI110" i="5"/>
  <c r="FJ110" i="5"/>
  <c r="FK110" i="5"/>
  <c r="FL110" i="5"/>
  <c r="FM110" i="5"/>
  <c r="FN110" i="5"/>
  <c r="FO110" i="5"/>
  <c r="FP110" i="5"/>
  <c r="FQ110" i="5"/>
  <c r="FR110" i="5"/>
  <c r="FS110" i="5"/>
  <c r="FT110" i="5"/>
  <c r="FU110" i="5"/>
  <c r="FV110" i="5"/>
  <c r="FW110" i="5"/>
  <c r="FX110" i="5"/>
  <c r="FY110" i="5"/>
  <c r="FZ110" i="5"/>
  <c r="GA110" i="5"/>
  <c r="GB110" i="5"/>
  <c r="GC110" i="5"/>
  <c r="GD110" i="5"/>
  <c r="GE110" i="5"/>
  <c r="GF110" i="5"/>
  <c r="GG110" i="5"/>
  <c r="GH110" i="5"/>
  <c r="GI110" i="5"/>
  <c r="GJ110" i="5"/>
  <c r="GK110" i="5"/>
  <c r="GL110" i="5"/>
  <c r="GM110" i="5"/>
  <c r="GN110" i="5"/>
  <c r="GO110" i="5"/>
  <c r="GP110" i="5"/>
  <c r="GQ110" i="5"/>
  <c r="GR110" i="5"/>
  <c r="GS110" i="5"/>
  <c r="GT110" i="5"/>
  <c r="GU110" i="5"/>
  <c r="GV110" i="5"/>
  <c r="GW110" i="5"/>
  <c r="GX110" i="5"/>
  <c r="GY110" i="5"/>
  <c r="GZ110" i="5"/>
  <c r="HA110" i="5"/>
  <c r="HB110" i="5"/>
  <c r="HC110" i="5"/>
  <c r="HD110" i="5"/>
  <c r="HE110" i="5"/>
  <c r="HF110" i="5"/>
  <c r="HG110" i="5"/>
  <c r="HH110" i="5"/>
  <c r="HI110" i="5"/>
  <c r="HJ110" i="5"/>
  <c r="HK110" i="5"/>
  <c r="HL110" i="5"/>
  <c r="HM110" i="5"/>
  <c r="HN110" i="5"/>
  <c r="HO110" i="5"/>
  <c r="HP110" i="5"/>
  <c r="HQ110" i="5"/>
  <c r="HR110" i="5"/>
  <c r="HS110" i="5"/>
  <c r="HT110" i="5"/>
  <c r="HU110" i="5"/>
  <c r="HV110" i="5"/>
  <c r="HW110" i="5"/>
  <c r="HX110" i="5"/>
  <c r="HY110" i="5"/>
  <c r="HZ110" i="5"/>
  <c r="IA110" i="5"/>
  <c r="IB110" i="5"/>
  <c r="IC110" i="5"/>
  <c r="ID110" i="5"/>
  <c r="IE110" i="5"/>
  <c r="IF110" i="5"/>
  <c r="IG110" i="5"/>
  <c r="IH110" i="5"/>
  <c r="II110" i="5"/>
  <c r="IJ110" i="5"/>
  <c r="IK110" i="5"/>
  <c r="IL110" i="5"/>
  <c r="IM110" i="5"/>
  <c r="IN110" i="5"/>
  <c r="IO110" i="5"/>
  <c r="IP110" i="5"/>
  <c r="IQ110" i="5"/>
  <c r="IR110" i="5"/>
  <c r="IS110" i="5"/>
  <c r="IT110" i="5"/>
  <c r="IU110" i="5"/>
  <c r="IV110" i="5"/>
  <c r="IW110" i="5"/>
  <c r="IX110" i="5"/>
  <c r="IY110" i="5"/>
  <c r="IZ110" i="5"/>
  <c r="JA110" i="5"/>
  <c r="JB110" i="5"/>
  <c r="JC110" i="5"/>
  <c r="JD110" i="5"/>
  <c r="C111" i="5"/>
  <c r="D111" i="5"/>
  <c r="E111" i="5"/>
  <c r="F111" i="5"/>
  <c r="G111" i="5"/>
  <c r="H111" i="5"/>
  <c r="I111" i="5"/>
  <c r="J111" i="5"/>
  <c r="K111" i="5"/>
  <c r="L111" i="5"/>
  <c r="M111" i="5"/>
  <c r="N111" i="5"/>
  <c r="O111" i="5"/>
  <c r="P111" i="5"/>
  <c r="Q111" i="5"/>
  <c r="R111" i="5"/>
  <c r="S111" i="5"/>
  <c r="T111" i="5"/>
  <c r="U111" i="5"/>
  <c r="V111" i="5"/>
  <c r="W111" i="5"/>
  <c r="X111" i="5"/>
  <c r="Y111" i="5"/>
  <c r="Z111" i="5"/>
  <c r="AA111" i="5"/>
  <c r="AB111" i="5"/>
  <c r="AC111" i="5"/>
  <c r="AD111" i="5"/>
  <c r="AE111" i="5"/>
  <c r="AF111" i="5"/>
  <c r="AG111" i="5"/>
  <c r="AH111" i="5"/>
  <c r="AI111" i="5"/>
  <c r="AJ111" i="5"/>
  <c r="AK111" i="5"/>
  <c r="AL111" i="5"/>
  <c r="AM111" i="5"/>
  <c r="AN111" i="5"/>
  <c r="AO111" i="5"/>
  <c r="AP111" i="5"/>
  <c r="AQ111" i="5"/>
  <c r="AR111" i="5"/>
  <c r="AS111" i="5"/>
  <c r="AT111" i="5"/>
  <c r="AU111" i="5"/>
  <c r="AV111" i="5"/>
  <c r="AW111" i="5"/>
  <c r="AX111" i="5"/>
  <c r="AY111" i="5"/>
  <c r="AZ111" i="5"/>
  <c r="BA111" i="5"/>
  <c r="BB111" i="5"/>
  <c r="BC111" i="5"/>
  <c r="BD111" i="5"/>
  <c r="BE111" i="5"/>
  <c r="BF111" i="5"/>
  <c r="BG111" i="5"/>
  <c r="BH111" i="5"/>
  <c r="BI111" i="5"/>
  <c r="BJ111" i="5"/>
  <c r="BK111" i="5"/>
  <c r="BL111" i="5"/>
  <c r="BM111" i="5"/>
  <c r="BN111" i="5"/>
  <c r="BO111" i="5"/>
  <c r="BP111" i="5"/>
  <c r="BQ111" i="5"/>
  <c r="BR111" i="5"/>
  <c r="BS111" i="5"/>
  <c r="BT111" i="5"/>
  <c r="BU111" i="5"/>
  <c r="BV111" i="5"/>
  <c r="BW111" i="5"/>
  <c r="BX111" i="5"/>
  <c r="BY111" i="5"/>
  <c r="BZ111" i="5"/>
  <c r="CA111" i="5"/>
  <c r="CB111" i="5"/>
  <c r="CC111" i="5"/>
  <c r="CD111" i="5"/>
  <c r="CE111" i="5"/>
  <c r="CF111" i="5"/>
  <c r="CG111" i="5"/>
  <c r="CH111" i="5"/>
  <c r="CI111" i="5"/>
  <c r="CJ111" i="5"/>
  <c r="CK111" i="5"/>
  <c r="CL111" i="5"/>
  <c r="CM111" i="5"/>
  <c r="CN111" i="5"/>
  <c r="CO111" i="5"/>
  <c r="CP111" i="5"/>
  <c r="CQ111" i="5"/>
  <c r="CR111" i="5"/>
  <c r="CS111" i="5"/>
  <c r="CT111" i="5"/>
  <c r="CU111" i="5"/>
  <c r="CV111" i="5"/>
  <c r="CW111" i="5"/>
  <c r="CX111" i="5"/>
  <c r="CY111" i="5"/>
  <c r="CZ111" i="5"/>
  <c r="DA111" i="5"/>
  <c r="DB111" i="5"/>
  <c r="DC111" i="5"/>
  <c r="DD111" i="5"/>
  <c r="DE111" i="5"/>
  <c r="DF111" i="5"/>
  <c r="DG111" i="5"/>
  <c r="DH111" i="5"/>
  <c r="DI111" i="5"/>
  <c r="DJ111" i="5"/>
  <c r="DK111" i="5"/>
  <c r="DL111" i="5"/>
  <c r="DM111" i="5"/>
  <c r="DN111" i="5"/>
  <c r="DO111" i="5"/>
  <c r="DP111" i="5"/>
  <c r="DQ111" i="5"/>
  <c r="DR111" i="5"/>
  <c r="DS111" i="5"/>
  <c r="DT111" i="5"/>
  <c r="DU111" i="5"/>
  <c r="DV111" i="5"/>
  <c r="DW111" i="5"/>
  <c r="DX111" i="5"/>
  <c r="DY111" i="5"/>
  <c r="DZ111" i="5"/>
  <c r="EA111" i="5"/>
  <c r="EB111" i="5"/>
  <c r="EC111" i="5"/>
  <c r="ED111" i="5"/>
  <c r="EE111" i="5"/>
  <c r="EF111" i="5"/>
  <c r="EG111" i="5"/>
  <c r="EH111" i="5"/>
  <c r="EI111" i="5"/>
  <c r="EJ111" i="5"/>
  <c r="EK111" i="5"/>
  <c r="EL111" i="5"/>
  <c r="EM111" i="5"/>
  <c r="EN111" i="5"/>
  <c r="EO111" i="5"/>
  <c r="EP111" i="5"/>
  <c r="EQ111" i="5"/>
  <c r="ER111" i="5"/>
  <c r="ES111" i="5"/>
  <c r="ET111" i="5"/>
  <c r="EU111" i="5"/>
  <c r="EV111" i="5"/>
  <c r="EW111" i="5"/>
  <c r="EX111" i="5"/>
  <c r="EY111" i="5"/>
  <c r="EZ111" i="5"/>
  <c r="FA111" i="5"/>
  <c r="FB111" i="5"/>
  <c r="FC111" i="5"/>
  <c r="FD111" i="5"/>
  <c r="FE111" i="5"/>
  <c r="FF111" i="5"/>
  <c r="FG111" i="5"/>
  <c r="FH111" i="5"/>
  <c r="FI111" i="5"/>
  <c r="FJ111" i="5"/>
  <c r="FK111" i="5"/>
  <c r="FL111" i="5"/>
  <c r="FM111" i="5"/>
  <c r="FN111" i="5"/>
  <c r="FO111" i="5"/>
  <c r="FP111" i="5"/>
  <c r="FQ111" i="5"/>
  <c r="FR111" i="5"/>
  <c r="FS111" i="5"/>
  <c r="FT111" i="5"/>
  <c r="FU111" i="5"/>
  <c r="FV111" i="5"/>
  <c r="FW111" i="5"/>
  <c r="FX111" i="5"/>
  <c r="FY111" i="5"/>
  <c r="FZ111" i="5"/>
  <c r="GA111" i="5"/>
  <c r="GB111" i="5"/>
  <c r="GC111" i="5"/>
  <c r="GD111" i="5"/>
  <c r="GE111" i="5"/>
  <c r="GF111" i="5"/>
  <c r="GG111" i="5"/>
  <c r="GH111" i="5"/>
  <c r="GI111" i="5"/>
  <c r="GJ111" i="5"/>
  <c r="GK111" i="5"/>
  <c r="GL111" i="5"/>
  <c r="GM111" i="5"/>
  <c r="GN111" i="5"/>
  <c r="GO111" i="5"/>
  <c r="GP111" i="5"/>
  <c r="GQ111" i="5"/>
  <c r="GR111" i="5"/>
  <c r="GS111" i="5"/>
  <c r="GT111" i="5"/>
  <c r="GU111" i="5"/>
  <c r="GV111" i="5"/>
  <c r="GW111" i="5"/>
  <c r="GX111" i="5"/>
  <c r="GY111" i="5"/>
  <c r="GZ111" i="5"/>
  <c r="HA111" i="5"/>
  <c r="HB111" i="5"/>
  <c r="HC111" i="5"/>
  <c r="HD111" i="5"/>
  <c r="HE111" i="5"/>
  <c r="HF111" i="5"/>
  <c r="HG111" i="5"/>
  <c r="HH111" i="5"/>
  <c r="HI111" i="5"/>
  <c r="HJ111" i="5"/>
  <c r="HK111" i="5"/>
  <c r="HL111" i="5"/>
  <c r="HM111" i="5"/>
  <c r="HN111" i="5"/>
  <c r="HO111" i="5"/>
  <c r="HP111" i="5"/>
  <c r="HQ111" i="5"/>
  <c r="HR111" i="5"/>
  <c r="HS111" i="5"/>
  <c r="HT111" i="5"/>
  <c r="HU111" i="5"/>
  <c r="HV111" i="5"/>
  <c r="HW111" i="5"/>
  <c r="HX111" i="5"/>
  <c r="HY111" i="5"/>
  <c r="HZ111" i="5"/>
  <c r="IA111" i="5"/>
  <c r="IB111" i="5"/>
  <c r="IC111" i="5"/>
  <c r="ID111" i="5"/>
  <c r="IE111" i="5"/>
  <c r="IF111" i="5"/>
  <c r="IG111" i="5"/>
  <c r="IH111" i="5"/>
  <c r="II111" i="5"/>
  <c r="IJ111" i="5"/>
  <c r="IK111" i="5"/>
  <c r="IL111" i="5"/>
  <c r="IM111" i="5"/>
  <c r="IN111" i="5"/>
  <c r="IO111" i="5"/>
  <c r="IP111" i="5"/>
  <c r="IQ111" i="5"/>
  <c r="IR111" i="5"/>
  <c r="IS111" i="5"/>
  <c r="IT111" i="5"/>
  <c r="IU111" i="5"/>
  <c r="IV111" i="5"/>
  <c r="IW111" i="5"/>
  <c r="IX111" i="5"/>
  <c r="IY111" i="5"/>
  <c r="IZ111" i="5"/>
  <c r="JA111" i="5"/>
  <c r="JB111" i="5"/>
  <c r="JC111" i="5"/>
  <c r="JD111" i="5"/>
  <c r="C112" i="5"/>
  <c r="D112" i="5"/>
  <c r="E112" i="5"/>
  <c r="F112" i="5"/>
  <c r="G112" i="5"/>
  <c r="H112" i="5"/>
  <c r="I112" i="5"/>
  <c r="J112" i="5"/>
  <c r="K112" i="5"/>
  <c r="L112" i="5"/>
  <c r="M112" i="5"/>
  <c r="N112" i="5"/>
  <c r="O112" i="5"/>
  <c r="P112" i="5"/>
  <c r="Q112" i="5"/>
  <c r="R112" i="5"/>
  <c r="S112" i="5"/>
  <c r="T112" i="5"/>
  <c r="U112" i="5"/>
  <c r="V112" i="5"/>
  <c r="W112" i="5"/>
  <c r="X112" i="5"/>
  <c r="Y112" i="5"/>
  <c r="Z112" i="5"/>
  <c r="AA112" i="5"/>
  <c r="AB112" i="5"/>
  <c r="AC112" i="5"/>
  <c r="AD112" i="5"/>
  <c r="AE112" i="5"/>
  <c r="AF112" i="5"/>
  <c r="AG112" i="5"/>
  <c r="AH112" i="5"/>
  <c r="AI112" i="5"/>
  <c r="AJ112" i="5"/>
  <c r="AK112" i="5"/>
  <c r="AL112" i="5"/>
  <c r="AM112" i="5"/>
  <c r="AN112" i="5"/>
  <c r="AO112" i="5"/>
  <c r="AP112" i="5"/>
  <c r="AQ112" i="5"/>
  <c r="AR112" i="5"/>
  <c r="AS112" i="5"/>
  <c r="AT112" i="5"/>
  <c r="AU112" i="5"/>
  <c r="AV112" i="5"/>
  <c r="AW112" i="5"/>
  <c r="AX112" i="5"/>
  <c r="AY112" i="5"/>
  <c r="AZ112" i="5"/>
  <c r="BA112" i="5"/>
  <c r="BB112" i="5"/>
  <c r="BC112" i="5"/>
  <c r="BD112" i="5"/>
  <c r="BE112" i="5"/>
  <c r="BF112" i="5"/>
  <c r="BG112" i="5"/>
  <c r="BH112" i="5"/>
  <c r="BI112" i="5"/>
  <c r="BJ112" i="5"/>
  <c r="BK112" i="5"/>
  <c r="BL112" i="5"/>
  <c r="BM112" i="5"/>
  <c r="BN112" i="5"/>
  <c r="BO112" i="5"/>
  <c r="BP112" i="5"/>
  <c r="BQ112" i="5"/>
  <c r="BR112" i="5"/>
  <c r="BS112" i="5"/>
  <c r="BT112" i="5"/>
  <c r="BU112" i="5"/>
  <c r="BV112" i="5"/>
  <c r="BW112" i="5"/>
  <c r="BX112" i="5"/>
  <c r="BY112" i="5"/>
  <c r="BZ112" i="5"/>
  <c r="CA112" i="5"/>
  <c r="CB112" i="5"/>
  <c r="CC112" i="5"/>
  <c r="CD112" i="5"/>
  <c r="CE112" i="5"/>
  <c r="CF112" i="5"/>
  <c r="CG112" i="5"/>
  <c r="CH112" i="5"/>
  <c r="CI112" i="5"/>
  <c r="CJ112" i="5"/>
  <c r="CK112" i="5"/>
  <c r="CL112" i="5"/>
  <c r="CM112" i="5"/>
  <c r="CN112" i="5"/>
  <c r="CO112" i="5"/>
  <c r="CP112" i="5"/>
  <c r="CQ112" i="5"/>
  <c r="CR112" i="5"/>
  <c r="CS112" i="5"/>
  <c r="CT112" i="5"/>
  <c r="CU112" i="5"/>
  <c r="CV112" i="5"/>
  <c r="CW112" i="5"/>
  <c r="CX112" i="5"/>
  <c r="CY112" i="5"/>
  <c r="CZ112" i="5"/>
  <c r="DA112" i="5"/>
  <c r="DB112" i="5"/>
  <c r="DC112" i="5"/>
  <c r="DD112" i="5"/>
  <c r="DE112" i="5"/>
  <c r="DF112" i="5"/>
  <c r="DG112" i="5"/>
  <c r="DH112" i="5"/>
  <c r="DI112" i="5"/>
  <c r="DJ112" i="5"/>
  <c r="DK112" i="5"/>
  <c r="DL112" i="5"/>
  <c r="DM112" i="5"/>
  <c r="DN112" i="5"/>
  <c r="DO112" i="5"/>
  <c r="DP112" i="5"/>
  <c r="DQ112" i="5"/>
  <c r="DR112" i="5"/>
  <c r="DS112" i="5"/>
  <c r="DT112" i="5"/>
  <c r="DU112" i="5"/>
  <c r="DV112" i="5"/>
  <c r="DW112" i="5"/>
  <c r="DX112" i="5"/>
  <c r="DY112" i="5"/>
  <c r="DZ112" i="5"/>
  <c r="EA112" i="5"/>
  <c r="EB112" i="5"/>
  <c r="EC112" i="5"/>
  <c r="ED112" i="5"/>
  <c r="EE112" i="5"/>
  <c r="EF112" i="5"/>
  <c r="EG112" i="5"/>
  <c r="EH112" i="5"/>
  <c r="EI112" i="5"/>
  <c r="EJ112" i="5"/>
  <c r="EK112" i="5"/>
  <c r="EL112" i="5"/>
  <c r="EM112" i="5"/>
  <c r="EN112" i="5"/>
  <c r="EO112" i="5"/>
  <c r="EP112" i="5"/>
  <c r="EQ112" i="5"/>
  <c r="ER112" i="5"/>
  <c r="ES112" i="5"/>
  <c r="ET112" i="5"/>
  <c r="EU112" i="5"/>
  <c r="EV112" i="5"/>
  <c r="EW112" i="5"/>
  <c r="EX112" i="5"/>
  <c r="EY112" i="5"/>
  <c r="EZ112" i="5"/>
  <c r="FA112" i="5"/>
  <c r="FB112" i="5"/>
  <c r="FC112" i="5"/>
  <c r="FD112" i="5"/>
  <c r="FE112" i="5"/>
  <c r="FF112" i="5"/>
  <c r="FG112" i="5"/>
  <c r="FH112" i="5"/>
  <c r="FI112" i="5"/>
  <c r="FJ112" i="5"/>
  <c r="FK112" i="5"/>
  <c r="FL112" i="5"/>
  <c r="FM112" i="5"/>
  <c r="FN112" i="5"/>
  <c r="FO112" i="5"/>
  <c r="FP112" i="5"/>
  <c r="FQ112" i="5"/>
  <c r="FR112" i="5"/>
  <c r="FS112" i="5"/>
  <c r="FT112" i="5"/>
  <c r="FU112" i="5"/>
  <c r="FV112" i="5"/>
  <c r="FW112" i="5"/>
  <c r="FX112" i="5"/>
  <c r="FY112" i="5"/>
  <c r="FZ112" i="5"/>
  <c r="GA112" i="5"/>
  <c r="GB112" i="5"/>
  <c r="GC112" i="5"/>
  <c r="GD112" i="5"/>
  <c r="GE112" i="5"/>
  <c r="GF112" i="5"/>
  <c r="GG112" i="5"/>
  <c r="GH112" i="5"/>
  <c r="GI112" i="5"/>
  <c r="GJ112" i="5"/>
  <c r="GK112" i="5"/>
  <c r="GL112" i="5"/>
  <c r="GM112" i="5"/>
  <c r="GN112" i="5"/>
  <c r="GO112" i="5"/>
  <c r="GP112" i="5"/>
  <c r="GQ112" i="5"/>
  <c r="GR112" i="5"/>
  <c r="GS112" i="5"/>
  <c r="GT112" i="5"/>
  <c r="GU112" i="5"/>
  <c r="GV112" i="5"/>
  <c r="GW112" i="5"/>
  <c r="GX112" i="5"/>
  <c r="GY112" i="5"/>
  <c r="GZ112" i="5"/>
  <c r="HA112" i="5"/>
  <c r="HB112" i="5"/>
  <c r="HC112" i="5"/>
  <c r="HD112" i="5"/>
  <c r="HE112" i="5"/>
  <c r="HF112" i="5"/>
  <c r="HG112" i="5"/>
  <c r="HH112" i="5"/>
  <c r="HI112" i="5"/>
  <c r="HJ112" i="5"/>
  <c r="HK112" i="5"/>
  <c r="HL112" i="5"/>
  <c r="HM112" i="5"/>
  <c r="HN112" i="5"/>
  <c r="HO112" i="5"/>
  <c r="HP112" i="5"/>
  <c r="HQ112" i="5"/>
  <c r="HR112" i="5"/>
  <c r="HS112" i="5"/>
  <c r="HT112" i="5"/>
  <c r="HU112" i="5"/>
  <c r="HV112" i="5"/>
  <c r="HW112" i="5"/>
  <c r="HX112" i="5"/>
  <c r="HY112" i="5"/>
  <c r="HZ112" i="5"/>
  <c r="IA112" i="5"/>
  <c r="IB112" i="5"/>
  <c r="IC112" i="5"/>
  <c r="ID112" i="5"/>
  <c r="IE112" i="5"/>
  <c r="IF112" i="5"/>
  <c r="IG112" i="5"/>
  <c r="IH112" i="5"/>
  <c r="II112" i="5"/>
  <c r="IJ112" i="5"/>
  <c r="IK112" i="5"/>
  <c r="IL112" i="5"/>
  <c r="IM112" i="5"/>
  <c r="IN112" i="5"/>
  <c r="IO112" i="5"/>
  <c r="IP112" i="5"/>
  <c r="IQ112" i="5"/>
  <c r="IR112" i="5"/>
  <c r="IS112" i="5"/>
  <c r="IT112" i="5"/>
  <c r="IU112" i="5"/>
  <c r="IV112" i="5"/>
  <c r="IW112" i="5"/>
  <c r="IX112" i="5"/>
  <c r="IY112" i="5"/>
  <c r="IZ112" i="5"/>
  <c r="JA112" i="5"/>
  <c r="JB112" i="5"/>
  <c r="JC112" i="5"/>
  <c r="JD112" i="5"/>
  <c r="C113" i="5"/>
  <c r="D113" i="5"/>
  <c r="E113" i="5"/>
  <c r="F113" i="5"/>
  <c r="G113" i="5"/>
  <c r="H113" i="5"/>
  <c r="I113" i="5"/>
  <c r="J113" i="5"/>
  <c r="K113" i="5"/>
  <c r="L113" i="5"/>
  <c r="M113" i="5"/>
  <c r="N113" i="5"/>
  <c r="O113" i="5"/>
  <c r="P113" i="5"/>
  <c r="Q113" i="5"/>
  <c r="R113" i="5"/>
  <c r="S113" i="5"/>
  <c r="T113" i="5"/>
  <c r="U113" i="5"/>
  <c r="V113" i="5"/>
  <c r="W113" i="5"/>
  <c r="X113" i="5"/>
  <c r="Y113" i="5"/>
  <c r="Z113" i="5"/>
  <c r="AA113" i="5"/>
  <c r="AB113" i="5"/>
  <c r="AC113" i="5"/>
  <c r="AD113" i="5"/>
  <c r="AE113" i="5"/>
  <c r="AF113" i="5"/>
  <c r="AG113" i="5"/>
  <c r="AH113" i="5"/>
  <c r="AI113" i="5"/>
  <c r="AJ113" i="5"/>
  <c r="AK113" i="5"/>
  <c r="AL113" i="5"/>
  <c r="AM113" i="5"/>
  <c r="AN113" i="5"/>
  <c r="AO113" i="5"/>
  <c r="AP113" i="5"/>
  <c r="AQ113" i="5"/>
  <c r="AR113" i="5"/>
  <c r="AS113" i="5"/>
  <c r="AT113" i="5"/>
  <c r="AU113" i="5"/>
  <c r="AV113" i="5"/>
  <c r="AW113" i="5"/>
  <c r="AX113" i="5"/>
  <c r="AY113" i="5"/>
  <c r="AZ113" i="5"/>
  <c r="BA113" i="5"/>
  <c r="BB113" i="5"/>
  <c r="BC113" i="5"/>
  <c r="BD113" i="5"/>
  <c r="BE113" i="5"/>
  <c r="BF113" i="5"/>
  <c r="BG113" i="5"/>
  <c r="BH113" i="5"/>
  <c r="BI113" i="5"/>
  <c r="BJ113" i="5"/>
  <c r="BK113" i="5"/>
  <c r="BL113" i="5"/>
  <c r="BM113" i="5"/>
  <c r="BN113" i="5"/>
  <c r="BO113" i="5"/>
  <c r="BP113" i="5"/>
  <c r="BQ113" i="5"/>
  <c r="BR113" i="5"/>
  <c r="BS113" i="5"/>
  <c r="BT113" i="5"/>
  <c r="BU113" i="5"/>
  <c r="BV113" i="5"/>
  <c r="BW113" i="5"/>
  <c r="BX113" i="5"/>
  <c r="BY113" i="5"/>
  <c r="BZ113" i="5"/>
  <c r="CA113" i="5"/>
  <c r="CB113" i="5"/>
  <c r="CC113" i="5"/>
  <c r="CD113" i="5"/>
  <c r="CE113" i="5"/>
  <c r="CF113" i="5"/>
  <c r="CG113" i="5"/>
  <c r="CH113" i="5"/>
  <c r="CI113" i="5"/>
  <c r="CJ113" i="5"/>
  <c r="CK113" i="5"/>
  <c r="CL113" i="5"/>
  <c r="CM113" i="5"/>
  <c r="CN113" i="5"/>
  <c r="CO113" i="5"/>
  <c r="CP113" i="5"/>
  <c r="CQ113" i="5"/>
  <c r="CR113" i="5"/>
  <c r="CS113" i="5"/>
  <c r="CT113" i="5"/>
  <c r="CU113" i="5"/>
  <c r="CV113" i="5"/>
  <c r="CW113" i="5"/>
  <c r="CX113" i="5"/>
  <c r="CY113" i="5"/>
  <c r="CZ113" i="5"/>
  <c r="DA113" i="5"/>
  <c r="DB113" i="5"/>
  <c r="DC113" i="5"/>
  <c r="DD113" i="5"/>
  <c r="DE113" i="5"/>
  <c r="DF113" i="5"/>
  <c r="DG113" i="5"/>
  <c r="DH113" i="5"/>
  <c r="DI113" i="5"/>
  <c r="DJ113" i="5"/>
  <c r="DK113" i="5"/>
  <c r="DL113" i="5"/>
  <c r="DM113" i="5"/>
  <c r="DN113" i="5"/>
  <c r="DO113" i="5"/>
  <c r="DP113" i="5"/>
  <c r="DQ113" i="5"/>
  <c r="DR113" i="5"/>
  <c r="DS113" i="5"/>
  <c r="DT113" i="5"/>
  <c r="DU113" i="5"/>
  <c r="DV113" i="5"/>
  <c r="DW113" i="5"/>
  <c r="DX113" i="5"/>
  <c r="DY113" i="5"/>
  <c r="DZ113" i="5"/>
  <c r="EA113" i="5"/>
  <c r="EB113" i="5"/>
  <c r="EC113" i="5"/>
  <c r="ED113" i="5"/>
  <c r="EE113" i="5"/>
  <c r="EF113" i="5"/>
  <c r="EG113" i="5"/>
  <c r="EH113" i="5"/>
  <c r="EI113" i="5"/>
  <c r="EJ113" i="5"/>
  <c r="EK113" i="5"/>
  <c r="EL113" i="5"/>
  <c r="EM113" i="5"/>
  <c r="EN113" i="5"/>
  <c r="EO113" i="5"/>
  <c r="EP113" i="5"/>
  <c r="EQ113" i="5"/>
  <c r="ER113" i="5"/>
  <c r="ES113" i="5"/>
  <c r="ET113" i="5"/>
  <c r="EU113" i="5"/>
  <c r="EV113" i="5"/>
  <c r="EW113" i="5"/>
  <c r="EX113" i="5"/>
  <c r="EY113" i="5"/>
  <c r="EZ113" i="5"/>
  <c r="FA113" i="5"/>
  <c r="FB113" i="5"/>
  <c r="FC113" i="5"/>
  <c r="FD113" i="5"/>
  <c r="FE113" i="5"/>
  <c r="FF113" i="5"/>
  <c r="FG113" i="5"/>
  <c r="FH113" i="5"/>
  <c r="FI113" i="5"/>
  <c r="FJ113" i="5"/>
  <c r="FK113" i="5"/>
  <c r="FL113" i="5"/>
  <c r="FM113" i="5"/>
  <c r="FN113" i="5"/>
  <c r="FO113" i="5"/>
  <c r="FP113" i="5"/>
  <c r="FQ113" i="5"/>
  <c r="FR113" i="5"/>
  <c r="FS113" i="5"/>
  <c r="FT113" i="5"/>
  <c r="FU113" i="5"/>
  <c r="FV113" i="5"/>
  <c r="FW113" i="5"/>
  <c r="FX113" i="5"/>
  <c r="FY113" i="5"/>
  <c r="FZ113" i="5"/>
  <c r="GA113" i="5"/>
  <c r="GB113" i="5"/>
  <c r="GC113" i="5"/>
  <c r="GD113" i="5"/>
  <c r="GE113" i="5"/>
  <c r="GF113" i="5"/>
  <c r="GG113" i="5"/>
  <c r="GH113" i="5"/>
  <c r="GI113" i="5"/>
  <c r="GJ113" i="5"/>
  <c r="GK113" i="5"/>
  <c r="GL113" i="5"/>
  <c r="GM113" i="5"/>
  <c r="GN113" i="5"/>
  <c r="GO113" i="5"/>
  <c r="GP113" i="5"/>
  <c r="GQ113" i="5"/>
  <c r="GR113" i="5"/>
  <c r="GS113" i="5"/>
  <c r="GT113" i="5"/>
  <c r="GU113" i="5"/>
  <c r="GV113" i="5"/>
  <c r="GW113" i="5"/>
  <c r="GX113" i="5"/>
  <c r="GY113" i="5"/>
  <c r="GZ113" i="5"/>
  <c r="HA113" i="5"/>
  <c r="HB113" i="5"/>
  <c r="HC113" i="5"/>
  <c r="HD113" i="5"/>
  <c r="HE113" i="5"/>
  <c r="HF113" i="5"/>
  <c r="HG113" i="5"/>
  <c r="HH113" i="5"/>
  <c r="HI113" i="5"/>
  <c r="HJ113" i="5"/>
  <c r="HK113" i="5"/>
  <c r="HL113" i="5"/>
  <c r="HM113" i="5"/>
  <c r="HN113" i="5"/>
  <c r="HO113" i="5"/>
  <c r="HP113" i="5"/>
  <c r="HQ113" i="5"/>
  <c r="HR113" i="5"/>
  <c r="HS113" i="5"/>
  <c r="HT113" i="5"/>
  <c r="HU113" i="5"/>
  <c r="HV113" i="5"/>
  <c r="HW113" i="5"/>
  <c r="HX113" i="5"/>
  <c r="HY113" i="5"/>
  <c r="HZ113" i="5"/>
  <c r="IA113" i="5"/>
  <c r="IB113" i="5"/>
  <c r="IC113" i="5"/>
  <c r="ID113" i="5"/>
  <c r="IE113" i="5"/>
  <c r="IF113" i="5"/>
  <c r="IG113" i="5"/>
  <c r="IH113" i="5"/>
  <c r="II113" i="5"/>
  <c r="IJ113" i="5"/>
  <c r="IK113" i="5"/>
  <c r="IL113" i="5"/>
  <c r="IM113" i="5"/>
  <c r="IN113" i="5"/>
  <c r="IO113" i="5"/>
  <c r="IP113" i="5"/>
  <c r="IQ113" i="5"/>
  <c r="IR113" i="5"/>
  <c r="IS113" i="5"/>
  <c r="IT113" i="5"/>
  <c r="IU113" i="5"/>
  <c r="IV113" i="5"/>
  <c r="IW113" i="5"/>
  <c r="IX113" i="5"/>
  <c r="IY113" i="5"/>
  <c r="IZ113" i="5"/>
  <c r="JA113" i="5"/>
  <c r="JB113" i="5"/>
  <c r="JC113" i="5"/>
  <c r="JD113" i="5"/>
  <c r="C114" i="5"/>
  <c r="D114" i="5"/>
  <c r="E114" i="5"/>
  <c r="F114" i="5"/>
  <c r="G114" i="5"/>
  <c r="H114" i="5"/>
  <c r="I114" i="5"/>
  <c r="J114" i="5"/>
  <c r="K114" i="5"/>
  <c r="L114" i="5"/>
  <c r="M114" i="5"/>
  <c r="N114" i="5"/>
  <c r="O114" i="5"/>
  <c r="P114" i="5"/>
  <c r="Q114" i="5"/>
  <c r="R114" i="5"/>
  <c r="S114" i="5"/>
  <c r="T114" i="5"/>
  <c r="U114" i="5"/>
  <c r="V114" i="5"/>
  <c r="W114" i="5"/>
  <c r="X114" i="5"/>
  <c r="Y114" i="5"/>
  <c r="Z114" i="5"/>
  <c r="AA114" i="5"/>
  <c r="AB114" i="5"/>
  <c r="AC114" i="5"/>
  <c r="AD114" i="5"/>
  <c r="AE114" i="5"/>
  <c r="AF114" i="5"/>
  <c r="AG114" i="5"/>
  <c r="AH114" i="5"/>
  <c r="AI114" i="5"/>
  <c r="AJ114" i="5"/>
  <c r="AK114" i="5"/>
  <c r="AL114" i="5"/>
  <c r="AM114" i="5"/>
  <c r="AN114" i="5"/>
  <c r="AO114" i="5"/>
  <c r="AP114" i="5"/>
  <c r="AQ114" i="5"/>
  <c r="AR114" i="5"/>
  <c r="AS114" i="5"/>
  <c r="AT114" i="5"/>
  <c r="AU114" i="5"/>
  <c r="AV114" i="5"/>
  <c r="AW114" i="5"/>
  <c r="AX114" i="5"/>
  <c r="AY114" i="5"/>
  <c r="AZ114" i="5"/>
  <c r="BA114" i="5"/>
  <c r="BB114" i="5"/>
  <c r="BC114" i="5"/>
  <c r="BD114" i="5"/>
  <c r="BE114" i="5"/>
  <c r="BF114" i="5"/>
  <c r="BG114" i="5"/>
  <c r="BH114" i="5"/>
  <c r="BI114" i="5"/>
  <c r="BJ114" i="5"/>
  <c r="BK114" i="5"/>
  <c r="BL114" i="5"/>
  <c r="BM114" i="5"/>
  <c r="BN114" i="5"/>
  <c r="BO114" i="5"/>
  <c r="BP114" i="5"/>
  <c r="BQ114" i="5"/>
  <c r="BR114" i="5"/>
  <c r="BS114" i="5"/>
  <c r="BT114" i="5"/>
  <c r="BU114" i="5"/>
  <c r="BV114" i="5"/>
  <c r="BW114" i="5"/>
  <c r="BX114" i="5"/>
  <c r="BY114" i="5"/>
  <c r="BZ114" i="5"/>
  <c r="CA114" i="5"/>
  <c r="CB114" i="5"/>
  <c r="CC114" i="5"/>
  <c r="CD114" i="5"/>
  <c r="CE114" i="5"/>
  <c r="CF114" i="5"/>
  <c r="CG114" i="5"/>
  <c r="CH114" i="5"/>
  <c r="CI114" i="5"/>
  <c r="CJ114" i="5"/>
  <c r="CK114" i="5"/>
  <c r="CL114" i="5"/>
  <c r="CM114" i="5"/>
  <c r="CN114" i="5"/>
  <c r="CO114" i="5"/>
  <c r="CP114" i="5"/>
  <c r="CQ114" i="5"/>
  <c r="CR114" i="5"/>
  <c r="CS114" i="5"/>
  <c r="CT114" i="5"/>
  <c r="CU114" i="5"/>
  <c r="CV114" i="5"/>
  <c r="CW114" i="5"/>
  <c r="CX114" i="5"/>
  <c r="CY114" i="5"/>
  <c r="CZ114" i="5"/>
  <c r="DA114" i="5"/>
  <c r="DB114" i="5"/>
  <c r="DC114" i="5"/>
  <c r="DD114" i="5"/>
  <c r="DE114" i="5"/>
  <c r="DF114" i="5"/>
  <c r="DG114" i="5"/>
  <c r="DH114" i="5"/>
  <c r="DI114" i="5"/>
  <c r="DJ114" i="5"/>
  <c r="DK114" i="5"/>
  <c r="DL114" i="5"/>
  <c r="DM114" i="5"/>
  <c r="DN114" i="5"/>
  <c r="DO114" i="5"/>
  <c r="DP114" i="5"/>
  <c r="DQ114" i="5"/>
  <c r="DR114" i="5"/>
  <c r="DS114" i="5"/>
  <c r="DT114" i="5"/>
  <c r="DU114" i="5"/>
  <c r="DV114" i="5"/>
  <c r="DW114" i="5"/>
  <c r="DX114" i="5"/>
  <c r="DY114" i="5"/>
  <c r="DZ114" i="5"/>
  <c r="EA114" i="5"/>
  <c r="EB114" i="5"/>
  <c r="EC114" i="5"/>
  <c r="ED114" i="5"/>
  <c r="EE114" i="5"/>
  <c r="EF114" i="5"/>
  <c r="EG114" i="5"/>
  <c r="EH114" i="5"/>
  <c r="EI114" i="5"/>
  <c r="EJ114" i="5"/>
  <c r="EK114" i="5"/>
  <c r="EL114" i="5"/>
  <c r="EM114" i="5"/>
  <c r="EN114" i="5"/>
  <c r="EO114" i="5"/>
  <c r="EP114" i="5"/>
  <c r="EQ114" i="5"/>
  <c r="ER114" i="5"/>
  <c r="ES114" i="5"/>
  <c r="ET114" i="5"/>
  <c r="EU114" i="5"/>
  <c r="EV114" i="5"/>
  <c r="EW114" i="5"/>
  <c r="EX114" i="5"/>
  <c r="EY114" i="5"/>
  <c r="EZ114" i="5"/>
  <c r="FA114" i="5"/>
  <c r="FB114" i="5"/>
  <c r="FC114" i="5"/>
  <c r="FD114" i="5"/>
  <c r="FE114" i="5"/>
  <c r="FF114" i="5"/>
  <c r="FG114" i="5"/>
  <c r="FH114" i="5"/>
  <c r="FI114" i="5"/>
  <c r="FJ114" i="5"/>
  <c r="FK114" i="5"/>
  <c r="FL114" i="5"/>
  <c r="FM114" i="5"/>
  <c r="FN114" i="5"/>
  <c r="FO114" i="5"/>
  <c r="FP114" i="5"/>
  <c r="FQ114" i="5"/>
  <c r="FR114" i="5"/>
  <c r="FS114" i="5"/>
  <c r="FT114" i="5"/>
  <c r="FU114" i="5"/>
  <c r="FV114" i="5"/>
  <c r="FW114" i="5"/>
  <c r="FX114" i="5"/>
  <c r="FY114" i="5"/>
  <c r="FZ114" i="5"/>
  <c r="GA114" i="5"/>
  <c r="GB114" i="5"/>
  <c r="GC114" i="5"/>
  <c r="GD114" i="5"/>
  <c r="GE114" i="5"/>
  <c r="GF114" i="5"/>
  <c r="GG114" i="5"/>
  <c r="GH114" i="5"/>
  <c r="GI114" i="5"/>
  <c r="GJ114" i="5"/>
  <c r="GK114" i="5"/>
  <c r="GL114" i="5"/>
  <c r="GM114" i="5"/>
  <c r="GN114" i="5"/>
  <c r="GO114" i="5"/>
  <c r="GP114" i="5"/>
  <c r="GQ114" i="5"/>
  <c r="GR114" i="5"/>
  <c r="GS114" i="5"/>
  <c r="GT114" i="5"/>
  <c r="GU114" i="5"/>
  <c r="GV114" i="5"/>
  <c r="GW114" i="5"/>
  <c r="GX114" i="5"/>
  <c r="GY114" i="5"/>
  <c r="GZ114" i="5"/>
  <c r="HA114" i="5"/>
  <c r="HB114" i="5"/>
  <c r="HC114" i="5"/>
  <c r="HD114" i="5"/>
  <c r="HE114" i="5"/>
  <c r="HF114" i="5"/>
  <c r="HG114" i="5"/>
  <c r="HH114" i="5"/>
  <c r="HI114" i="5"/>
  <c r="HJ114" i="5"/>
  <c r="HK114" i="5"/>
  <c r="HL114" i="5"/>
  <c r="HM114" i="5"/>
  <c r="HN114" i="5"/>
  <c r="HO114" i="5"/>
  <c r="HP114" i="5"/>
  <c r="HQ114" i="5"/>
  <c r="HR114" i="5"/>
  <c r="HS114" i="5"/>
  <c r="HT114" i="5"/>
  <c r="HU114" i="5"/>
  <c r="HV114" i="5"/>
  <c r="HW114" i="5"/>
  <c r="HX114" i="5"/>
  <c r="HY114" i="5"/>
  <c r="HZ114" i="5"/>
  <c r="IA114" i="5"/>
  <c r="IB114" i="5"/>
  <c r="IC114" i="5"/>
  <c r="ID114" i="5"/>
  <c r="IE114" i="5"/>
  <c r="IF114" i="5"/>
  <c r="IG114" i="5"/>
  <c r="IH114" i="5"/>
  <c r="II114" i="5"/>
  <c r="IJ114" i="5"/>
  <c r="IK114" i="5"/>
  <c r="IL114" i="5"/>
  <c r="IM114" i="5"/>
  <c r="IN114" i="5"/>
  <c r="IO114" i="5"/>
  <c r="IP114" i="5"/>
  <c r="IQ114" i="5"/>
  <c r="IR114" i="5"/>
  <c r="IS114" i="5"/>
  <c r="IT114" i="5"/>
  <c r="IU114" i="5"/>
  <c r="IV114" i="5"/>
  <c r="IW114" i="5"/>
  <c r="IX114" i="5"/>
  <c r="IY114" i="5"/>
  <c r="IZ114" i="5"/>
  <c r="JA114" i="5"/>
  <c r="JB114" i="5"/>
  <c r="JC114" i="5"/>
  <c r="JD114" i="5"/>
  <c r="C115" i="5"/>
  <c r="D115" i="5"/>
  <c r="E115" i="5"/>
  <c r="F115" i="5"/>
  <c r="G115" i="5"/>
  <c r="H115" i="5"/>
  <c r="I115" i="5"/>
  <c r="J115" i="5"/>
  <c r="K115" i="5"/>
  <c r="L115" i="5"/>
  <c r="M115" i="5"/>
  <c r="N115" i="5"/>
  <c r="O115" i="5"/>
  <c r="P115" i="5"/>
  <c r="Q115" i="5"/>
  <c r="R115" i="5"/>
  <c r="S115" i="5"/>
  <c r="T115" i="5"/>
  <c r="U115" i="5"/>
  <c r="V115" i="5"/>
  <c r="W115" i="5"/>
  <c r="X115" i="5"/>
  <c r="Y115" i="5"/>
  <c r="Z115" i="5"/>
  <c r="AA115" i="5"/>
  <c r="AB115" i="5"/>
  <c r="AC115" i="5"/>
  <c r="AD115" i="5"/>
  <c r="AE115" i="5"/>
  <c r="AF115" i="5"/>
  <c r="AG115" i="5"/>
  <c r="AH115" i="5"/>
  <c r="AI115" i="5"/>
  <c r="AJ115" i="5"/>
  <c r="AK115" i="5"/>
  <c r="AL115" i="5"/>
  <c r="AM115" i="5"/>
  <c r="AN115" i="5"/>
  <c r="AO115" i="5"/>
  <c r="AP115" i="5"/>
  <c r="AQ115" i="5"/>
  <c r="AR115" i="5"/>
  <c r="AS115" i="5"/>
  <c r="AT115" i="5"/>
  <c r="AU115" i="5"/>
  <c r="AV115" i="5"/>
  <c r="AW115" i="5"/>
  <c r="AX115" i="5"/>
  <c r="AY115" i="5"/>
  <c r="AZ115" i="5"/>
  <c r="BA115" i="5"/>
  <c r="BB115" i="5"/>
  <c r="BC115" i="5"/>
  <c r="BD115" i="5"/>
  <c r="BE115" i="5"/>
  <c r="BF115" i="5"/>
  <c r="BG115" i="5"/>
  <c r="BH115" i="5"/>
  <c r="BI115" i="5"/>
  <c r="BJ115" i="5"/>
  <c r="BK115" i="5"/>
  <c r="BL115" i="5"/>
  <c r="BM115" i="5"/>
  <c r="BN115" i="5"/>
  <c r="BO115" i="5"/>
  <c r="BP115" i="5"/>
  <c r="BQ115" i="5"/>
  <c r="BR115" i="5"/>
  <c r="BS115" i="5"/>
  <c r="BT115" i="5"/>
  <c r="BU115" i="5"/>
  <c r="BV115" i="5"/>
  <c r="BW115" i="5"/>
  <c r="BX115" i="5"/>
  <c r="BY115" i="5"/>
  <c r="BZ115" i="5"/>
  <c r="CA115" i="5"/>
  <c r="CB115" i="5"/>
  <c r="CC115" i="5"/>
  <c r="CD115" i="5"/>
  <c r="CE115" i="5"/>
  <c r="CF115" i="5"/>
  <c r="CG115" i="5"/>
  <c r="CH115" i="5"/>
  <c r="CI115" i="5"/>
  <c r="CJ115" i="5"/>
  <c r="CK115" i="5"/>
  <c r="CL115" i="5"/>
  <c r="CM115" i="5"/>
  <c r="CN115" i="5"/>
  <c r="CO115" i="5"/>
  <c r="CP115" i="5"/>
  <c r="CQ115" i="5"/>
  <c r="CR115" i="5"/>
  <c r="CS115" i="5"/>
  <c r="CT115" i="5"/>
  <c r="CU115" i="5"/>
  <c r="CV115" i="5"/>
  <c r="CW115" i="5"/>
  <c r="CX115" i="5"/>
  <c r="CY115" i="5"/>
  <c r="CZ115" i="5"/>
  <c r="DA115" i="5"/>
  <c r="DB115" i="5"/>
  <c r="DC115" i="5"/>
  <c r="DD115" i="5"/>
  <c r="DE115" i="5"/>
  <c r="DF115" i="5"/>
  <c r="DG115" i="5"/>
  <c r="DH115" i="5"/>
  <c r="DI115" i="5"/>
  <c r="DJ115" i="5"/>
  <c r="DK115" i="5"/>
  <c r="DL115" i="5"/>
  <c r="DM115" i="5"/>
  <c r="DN115" i="5"/>
  <c r="DO115" i="5"/>
  <c r="DP115" i="5"/>
  <c r="DQ115" i="5"/>
  <c r="DR115" i="5"/>
  <c r="DS115" i="5"/>
  <c r="DT115" i="5"/>
  <c r="DU115" i="5"/>
  <c r="DV115" i="5"/>
  <c r="DW115" i="5"/>
  <c r="DX115" i="5"/>
  <c r="DY115" i="5"/>
  <c r="DZ115" i="5"/>
  <c r="EA115" i="5"/>
  <c r="EB115" i="5"/>
  <c r="EC115" i="5"/>
  <c r="ED115" i="5"/>
  <c r="EE115" i="5"/>
  <c r="EF115" i="5"/>
  <c r="EG115" i="5"/>
  <c r="EH115" i="5"/>
  <c r="EI115" i="5"/>
  <c r="EJ115" i="5"/>
  <c r="EK115" i="5"/>
  <c r="EL115" i="5"/>
  <c r="EM115" i="5"/>
  <c r="EN115" i="5"/>
  <c r="EO115" i="5"/>
  <c r="EP115" i="5"/>
  <c r="EQ115" i="5"/>
  <c r="ER115" i="5"/>
  <c r="ES115" i="5"/>
  <c r="ET115" i="5"/>
  <c r="EU115" i="5"/>
  <c r="EV115" i="5"/>
  <c r="EW115" i="5"/>
  <c r="EX115" i="5"/>
  <c r="EY115" i="5"/>
  <c r="EZ115" i="5"/>
  <c r="FA115" i="5"/>
  <c r="FB115" i="5"/>
  <c r="FC115" i="5"/>
  <c r="FD115" i="5"/>
  <c r="FE115" i="5"/>
  <c r="FF115" i="5"/>
  <c r="FG115" i="5"/>
  <c r="FH115" i="5"/>
  <c r="FI115" i="5"/>
  <c r="FJ115" i="5"/>
  <c r="FK115" i="5"/>
  <c r="FL115" i="5"/>
  <c r="FM115" i="5"/>
  <c r="FN115" i="5"/>
  <c r="FO115" i="5"/>
  <c r="FP115" i="5"/>
  <c r="FQ115" i="5"/>
  <c r="FR115" i="5"/>
  <c r="FS115" i="5"/>
  <c r="FT115" i="5"/>
  <c r="FU115" i="5"/>
  <c r="FV115" i="5"/>
  <c r="FW115" i="5"/>
  <c r="FX115" i="5"/>
  <c r="FY115" i="5"/>
  <c r="FZ115" i="5"/>
  <c r="GA115" i="5"/>
  <c r="GB115" i="5"/>
  <c r="GC115" i="5"/>
  <c r="GD115" i="5"/>
  <c r="GE115" i="5"/>
  <c r="GF115" i="5"/>
  <c r="GG115" i="5"/>
  <c r="GH115" i="5"/>
  <c r="GI115" i="5"/>
  <c r="GJ115" i="5"/>
  <c r="GK115" i="5"/>
  <c r="GL115" i="5"/>
  <c r="GM115" i="5"/>
  <c r="GN115" i="5"/>
  <c r="GO115" i="5"/>
  <c r="GP115" i="5"/>
  <c r="GQ115" i="5"/>
  <c r="GR115" i="5"/>
  <c r="GS115" i="5"/>
  <c r="GT115" i="5"/>
  <c r="GU115" i="5"/>
  <c r="GV115" i="5"/>
  <c r="GW115" i="5"/>
  <c r="GX115" i="5"/>
  <c r="GY115" i="5"/>
  <c r="GZ115" i="5"/>
  <c r="HA115" i="5"/>
  <c r="HB115" i="5"/>
  <c r="HC115" i="5"/>
  <c r="HD115" i="5"/>
  <c r="HE115" i="5"/>
  <c r="HF115" i="5"/>
  <c r="HG115" i="5"/>
  <c r="HH115" i="5"/>
  <c r="HI115" i="5"/>
  <c r="HJ115" i="5"/>
  <c r="HK115" i="5"/>
  <c r="HL115" i="5"/>
  <c r="HM115" i="5"/>
  <c r="HN115" i="5"/>
  <c r="HO115" i="5"/>
  <c r="HP115" i="5"/>
  <c r="HQ115" i="5"/>
  <c r="HR115" i="5"/>
  <c r="HS115" i="5"/>
  <c r="HT115" i="5"/>
  <c r="HU115" i="5"/>
  <c r="HV115" i="5"/>
  <c r="HW115" i="5"/>
  <c r="HX115" i="5"/>
  <c r="HY115" i="5"/>
  <c r="HZ115" i="5"/>
  <c r="IA115" i="5"/>
  <c r="IB115" i="5"/>
  <c r="IC115" i="5"/>
  <c r="ID115" i="5"/>
  <c r="IE115" i="5"/>
  <c r="IF115" i="5"/>
  <c r="IG115" i="5"/>
  <c r="IH115" i="5"/>
  <c r="II115" i="5"/>
  <c r="IJ115" i="5"/>
  <c r="IK115" i="5"/>
  <c r="IL115" i="5"/>
  <c r="IM115" i="5"/>
  <c r="IN115" i="5"/>
  <c r="IO115" i="5"/>
  <c r="IP115" i="5"/>
  <c r="IQ115" i="5"/>
  <c r="IR115" i="5"/>
  <c r="IS115" i="5"/>
  <c r="IT115" i="5"/>
  <c r="IU115" i="5"/>
  <c r="IV115" i="5"/>
  <c r="IW115" i="5"/>
  <c r="IX115" i="5"/>
  <c r="IY115" i="5"/>
  <c r="IZ115" i="5"/>
  <c r="JA115" i="5"/>
  <c r="JB115" i="5"/>
  <c r="JC115" i="5"/>
  <c r="JD115" i="5"/>
  <c r="C116" i="5"/>
  <c r="D116" i="5"/>
  <c r="E116" i="5"/>
  <c r="F116" i="5"/>
  <c r="G116" i="5"/>
  <c r="H116" i="5"/>
  <c r="I116" i="5"/>
  <c r="J116" i="5"/>
  <c r="K116" i="5"/>
  <c r="L116" i="5"/>
  <c r="M116" i="5"/>
  <c r="N116" i="5"/>
  <c r="O116" i="5"/>
  <c r="P116" i="5"/>
  <c r="Q116" i="5"/>
  <c r="R116" i="5"/>
  <c r="S116" i="5"/>
  <c r="T116" i="5"/>
  <c r="U116" i="5"/>
  <c r="V116" i="5"/>
  <c r="W116" i="5"/>
  <c r="X116" i="5"/>
  <c r="Y116" i="5"/>
  <c r="Z116" i="5"/>
  <c r="AA116" i="5"/>
  <c r="AB116" i="5"/>
  <c r="AC116" i="5"/>
  <c r="AD116" i="5"/>
  <c r="AE116" i="5"/>
  <c r="AF116" i="5"/>
  <c r="AG116" i="5"/>
  <c r="AH116" i="5"/>
  <c r="AI116" i="5"/>
  <c r="AJ116" i="5"/>
  <c r="AK116" i="5"/>
  <c r="AL116" i="5"/>
  <c r="AM116" i="5"/>
  <c r="AN116" i="5"/>
  <c r="AO116" i="5"/>
  <c r="AP116" i="5"/>
  <c r="AQ116" i="5"/>
  <c r="AR116" i="5"/>
  <c r="AS116" i="5"/>
  <c r="AT116" i="5"/>
  <c r="AU116" i="5"/>
  <c r="AV116" i="5"/>
  <c r="AW116" i="5"/>
  <c r="AX116" i="5"/>
  <c r="AY116" i="5"/>
  <c r="AZ116" i="5"/>
  <c r="BA116" i="5"/>
  <c r="BB116" i="5"/>
  <c r="BC116" i="5"/>
  <c r="BD116" i="5"/>
  <c r="BE116" i="5"/>
  <c r="BF116" i="5"/>
  <c r="BG116" i="5"/>
  <c r="BH116" i="5"/>
  <c r="BI116" i="5"/>
  <c r="BJ116" i="5"/>
  <c r="BK116" i="5"/>
  <c r="BL116" i="5"/>
  <c r="BM116" i="5"/>
  <c r="BN116" i="5"/>
  <c r="BO116" i="5"/>
  <c r="BP116" i="5"/>
  <c r="BQ116" i="5"/>
  <c r="BR116" i="5"/>
  <c r="BS116" i="5"/>
  <c r="BT116" i="5"/>
  <c r="BU116" i="5"/>
  <c r="BV116" i="5"/>
  <c r="BW116" i="5"/>
  <c r="BX116" i="5"/>
  <c r="BY116" i="5"/>
  <c r="BZ116" i="5"/>
  <c r="CA116" i="5"/>
  <c r="CB116" i="5"/>
  <c r="CC116" i="5"/>
  <c r="CD116" i="5"/>
  <c r="CE116" i="5"/>
  <c r="CF116" i="5"/>
  <c r="CG116" i="5"/>
  <c r="CH116" i="5"/>
  <c r="CI116" i="5"/>
  <c r="CJ116" i="5"/>
  <c r="CK116" i="5"/>
  <c r="CL116" i="5"/>
  <c r="CM116" i="5"/>
  <c r="CN116" i="5"/>
  <c r="CO116" i="5"/>
  <c r="CP116" i="5"/>
  <c r="CQ116" i="5"/>
  <c r="CR116" i="5"/>
  <c r="CS116" i="5"/>
  <c r="CT116" i="5"/>
  <c r="CU116" i="5"/>
  <c r="CV116" i="5"/>
  <c r="CW116" i="5"/>
  <c r="CX116" i="5"/>
  <c r="CY116" i="5"/>
  <c r="CZ116" i="5"/>
  <c r="DA116" i="5"/>
  <c r="DB116" i="5"/>
  <c r="DC116" i="5"/>
  <c r="DD116" i="5"/>
  <c r="DE116" i="5"/>
  <c r="DF116" i="5"/>
  <c r="DG116" i="5"/>
  <c r="DH116" i="5"/>
  <c r="DI116" i="5"/>
  <c r="DJ116" i="5"/>
  <c r="DK116" i="5"/>
  <c r="DL116" i="5"/>
  <c r="DM116" i="5"/>
  <c r="DN116" i="5"/>
  <c r="DO116" i="5"/>
  <c r="DP116" i="5"/>
  <c r="DQ116" i="5"/>
  <c r="DR116" i="5"/>
  <c r="DS116" i="5"/>
  <c r="DT116" i="5"/>
  <c r="DU116" i="5"/>
  <c r="DV116" i="5"/>
  <c r="DW116" i="5"/>
  <c r="DX116" i="5"/>
  <c r="DY116" i="5"/>
  <c r="DZ116" i="5"/>
  <c r="EA116" i="5"/>
  <c r="EB116" i="5"/>
  <c r="EC116" i="5"/>
  <c r="ED116" i="5"/>
  <c r="EE116" i="5"/>
  <c r="EF116" i="5"/>
  <c r="EG116" i="5"/>
  <c r="EH116" i="5"/>
  <c r="EI116" i="5"/>
  <c r="EJ116" i="5"/>
  <c r="EK116" i="5"/>
  <c r="EL116" i="5"/>
  <c r="EM116" i="5"/>
  <c r="EN116" i="5"/>
  <c r="EO116" i="5"/>
  <c r="EP116" i="5"/>
  <c r="EQ116" i="5"/>
  <c r="ER116" i="5"/>
  <c r="ES116" i="5"/>
  <c r="ET116" i="5"/>
  <c r="EU116" i="5"/>
  <c r="EV116" i="5"/>
  <c r="EW116" i="5"/>
  <c r="EX116" i="5"/>
  <c r="EY116" i="5"/>
  <c r="EZ116" i="5"/>
  <c r="FA116" i="5"/>
  <c r="FB116" i="5"/>
  <c r="FC116" i="5"/>
  <c r="FD116" i="5"/>
  <c r="FE116" i="5"/>
  <c r="FF116" i="5"/>
  <c r="FG116" i="5"/>
  <c r="FH116" i="5"/>
  <c r="FI116" i="5"/>
  <c r="FJ116" i="5"/>
  <c r="FK116" i="5"/>
  <c r="FL116" i="5"/>
  <c r="FM116" i="5"/>
  <c r="FN116" i="5"/>
  <c r="FO116" i="5"/>
  <c r="FP116" i="5"/>
  <c r="FQ116" i="5"/>
  <c r="FR116" i="5"/>
  <c r="FS116" i="5"/>
  <c r="FT116" i="5"/>
  <c r="FU116" i="5"/>
  <c r="FV116" i="5"/>
  <c r="FW116" i="5"/>
  <c r="FX116" i="5"/>
  <c r="FY116" i="5"/>
  <c r="FZ116" i="5"/>
  <c r="GA116" i="5"/>
  <c r="GB116" i="5"/>
  <c r="GC116" i="5"/>
  <c r="GD116" i="5"/>
  <c r="GE116" i="5"/>
  <c r="GF116" i="5"/>
  <c r="GG116" i="5"/>
  <c r="GH116" i="5"/>
  <c r="GI116" i="5"/>
  <c r="GJ116" i="5"/>
  <c r="GK116" i="5"/>
  <c r="GL116" i="5"/>
  <c r="GM116" i="5"/>
  <c r="GN116" i="5"/>
  <c r="GO116" i="5"/>
  <c r="GP116" i="5"/>
  <c r="GQ116" i="5"/>
  <c r="GR116" i="5"/>
  <c r="GS116" i="5"/>
  <c r="GT116" i="5"/>
  <c r="GU116" i="5"/>
  <c r="GV116" i="5"/>
  <c r="GW116" i="5"/>
  <c r="GX116" i="5"/>
  <c r="GY116" i="5"/>
  <c r="GZ116" i="5"/>
  <c r="HA116" i="5"/>
  <c r="HB116" i="5"/>
  <c r="HC116" i="5"/>
  <c r="HD116" i="5"/>
  <c r="HE116" i="5"/>
  <c r="HF116" i="5"/>
  <c r="HG116" i="5"/>
  <c r="HH116" i="5"/>
  <c r="HI116" i="5"/>
  <c r="HJ116" i="5"/>
  <c r="HK116" i="5"/>
  <c r="HL116" i="5"/>
  <c r="HM116" i="5"/>
  <c r="HN116" i="5"/>
  <c r="HO116" i="5"/>
  <c r="HP116" i="5"/>
  <c r="HQ116" i="5"/>
  <c r="HR116" i="5"/>
  <c r="HS116" i="5"/>
  <c r="HT116" i="5"/>
  <c r="HU116" i="5"/>
  <c r="HV116" i="5"/>
  <c r="HW116" i="5"/>
  <c r="HX116" i="5"/>
  <c r="HY116" i="5"/>
  <c r="HZ116" i="5"/>
  <c r="IA116" i="5"/>
  <c r="IB116" i="5"/>
  <c r="IC116" i="5"/>
  <c r="ID116" i="5"/>
  <c r="IE116" i="5"/>
  <c r="IF116" i="5"/>
  <c r="IG116" i="5"/>
  <c r="IH116" i="5"/>
  <c r="II116" i="5"/>
  <c r="IJ116" i="5"/>
  <c r="IK116" i="5"/>
  <c r="IL116" i="5"/>
  <c r="IM116" i="5"/>
  <c r="IN116" i="5"/>
  <c r="IO116" i="5"/>
  <c r="IP116" i="5"/>
  <c r="IQ116" i="5"/>
  <c r="IR116" i="5"/>
  <c r="IS116" i="5"/>
  <c r="IT116" i="5"/>
  <c r="IU116" i="5"/>
  <c r="IV116" i="5"/>
  <c r="IW116" i="5"/>
  <c r="IX116" i="5"/>
  <c r="IY116" i="5"/>
  <c r="IZ116" i="5"/>
  <c r="JA116" i="5"/>
  <c r="JB116" i="5"/>
  <c r="JC116" i="5"/>
  <c r="JD116" i="5"/>
  <c r="C117" i="5"/>
  <c r="D117" i="5"/>
  <c r="E117" i="5"/>
  <c r="F117" i="5"/>
  <c r="G117" i="5"/>
  <c r="H117" i="5"/>
  <c r="I117" i="5"/>
  <c r="J117" i="5"/>
  <c r="K117" i="5"/>
  <c r="L117" i="5"/>
  <c r="M117" i="5"/>
  <c r="N117" i="5"/>
  <c r="O117" i="5"/>
  <c r="P117" i="5"/>
  <c r="Q117" i="5"/>
  <c r="R117" i="5"/>
  <c r="S117" i="5"/>
  <c r="T117" i="5"/>
  <c r="U117" i="5"/>
  <c r="V117" i="5"/>
  <c r="W117" i="5"/>
  <c r="X117" i="5"/>
  <c r="Y117" i="5"/>
  <c r="Z117" i="5"/>
  <c r="AA117" i="5"/>
  <c r="AB117" i="5"/>
  <c r="AC117" i="5"/>
  <c r="AD117" i="5"/>
  <c r="AE117" i="5"/>
  <c r="AF117" i="5"/>
  <c r="AG117" i="5"/>
  <c r="AH117" i="5"/>
  <c r="AI117" i="5"/>
  <c r="AJ117" i="5"/>
  <c r="AK117" i="5"/>
  <c r="AL117" i="5"/>
  <c r="AM117" i="5"/>
  <c r="AN117" i="5"/>
  <c r="AO117" i="5"/>
  <c r="AP117" i="5"/>
  <c r="AQ117" i="5"/>
  <c r="AR117" i="5"/>
  <c r="AS117" i="5"/>
  <c r="AT117" i="5"/>
  <c r="AU117" i="5"/>
  <c r="AV117" i="5"/>
  <c r="AW117" i="5"/>
  <c r="AX117" i="5"/>
  <c r="AY117" i="5"/>
  <c r="AZ117" i="5"/>
  <c r="BA117" i="5"/>
  <c r="BB117" i="5"/>
  <c r="BC117" i="5"/>
  <c r="BD117" i="5"/>
  <c r="BE117" i="5"/>
  <c r="BF117" i="5"/>
  <c r="BG117" i="5"/>
  <c r="BH117" i="5"/>
  <c r="BI117" i="5"/>
  <c r="BJ117" i="5"/>
  <c r="BK117" i="5"/>
  <c r="BL117" i="5"/>
  <c r="BM117" i="5"/>
  <c r="BN117" i="5"/>
  <c r="BO117" i="5"/>
  <c r="BP117" i="5"/>
  <c r="BQ117" i="5"/>
  <c r="BR117" i="5"/>
  <c r="BS117" i="5"/>
  <c r="BT117" i="5"/>
  <c r="BU117" i="5"/>
  <c r="BV117" i="5"/>
  <c r="BW117" i="5"/>
  <c r="BX117" i="5"/>
  <c r="BY117" i="5"/>
  <c r="BZ117" i="5"/>
  <c r="CA117" i="5"/>
  <c r="CB117" i="5"/>
  <c r="CC117" i="5"/>
  <c r="CD117" i="5"/>
  <c r="CE117" i="5"/>
  <c r="CF117" i="5"/>
  <c r="CG117" i="5"/>
  <c r="CH117" i="5"/>
  <c r="CI117" i="5"/>
  <c r="CJ117" i="5"/>
  <c r="CK117" i="5"/>
  <c r="CL117" i="5"/>
  <c r="CM117" i="5"/>
  <c r="CN117" i="5"/>
  <c r="CO117" i="5"/>
  <c r="CP117" i="5"/>
  <c r="CQ117" i="5"/>
  <c r="CR117" i="5"/>
  <c r="CS117" i="5"/>
  <c r="CT117" i="5"/>
  <c r="CU117" i="5"/>
  <c r="CV117" i="5"/>
  <c r="CW117" i="5"/>
  <c r="CX117" i="5"/>
  <c r="CY117" i="5"/>
  <c r="CZ117" i="5"/>
  <c r="DA117" i="5"/>
  <c r="DB117" i="5"/>
  <c r="DC117" i="5"/>
  <c r="DD117" i="5"/>
  <c r="DE117" i="5"/>
  <c r="DF117" i="5"/>
  <c r="DG117" i="5"/>
  <c r="DH117" i="5"/>
  <c r="DI117" i="5"/>
  <c r="DJ117" i="5"/>
  <c r="DK117" i="5"/>
  <c r="DL117" i="5"/>
  <c r="DM117" i="5"/>
  <c r="DN117" i="5"/>
  <c r="DO117" i="5"/>
  <c r="DP117" i="5"/>
  <c r="DQ117" i="5"/>
  <c r="DR117" i="5"/>
  <c r="DS117" i="5"/>
  <c r="DT117" i="5"/>
  <c r="DU117" i="5"/>
  <c r="DV117" i="5"/>
  <c r="DW117" i="5"/>
  <c r="DX117" i="5"/>
  <c r="DY117" i="5"/>
  <c r="DZ117" i="5"/>
  <c r="EA117" i="5"/>
  <c r="EB117" i="5"/>
  <c r="EC117" i="5"/>
  <c r="ED117" i="5"/>
  <c r="EE117" i="5"/>
  <c r="EF117" i="5"/>
  <c r="EG117" i="5"/>
  <c r="EH117" i="5"/>
  <c r="EI117" i="5"/>
  <c r="EJ117" i="5"/>
  <c r="EK117" i="5"/>
  <c r="EL117" i="5"/>
  <c r="EM117" i="5"/>
  <c r="EN117" i="5"/>
  <c r="EO117" i="5"/>
  <c r="EP117" i="5"/>
  <c r="EQ117" i="5"/>
  <c r="ER117" i="5"/>
  <c r="ES117" i="5"/>
  <c r="ET117" i="5"/>
  <c r="EU117" i="5"/>
  <c r="EV117" i="5"/>
  <c r="EW117" i="5"/>
  <c r="EX117" i="5"/>
  <c r="EY117" i="5"/>
  <c r="EZ117" i="5"/>
  <c r="FA117" i="5"/>
  <c r="FB117" i="5"/>
  <c r="FC117" i="5"/>
  <c r="FD117" i="5"/>
  <c r="FE117" i="5"/>
  <c r="FF117" i="5"/>
  <c r="FG117" i="5"/>
  <c r="FH117" i="5"/>
  <c r="FI117" i="5"/>
  <c r="FJ117" i="5"/>
  <c r="FK117" i="5"/>
  <c r="FL117" i="5"/>
  <c r="FM117" i="5"/>
  <c r="FN117" i="5"/>
  <c r="FO117" i="5"/>
  <c r="FP117" i="5"/>
  <c r="FQ117" i="5"/>
  <c r="FR117" i="5"/>
  <c r="FS117" i="5"/>
  <c r="FT117" i="5"/>
  <c r="FU117" i="5"/>
  <c r="FV117" i="5"/>
  <c r="FW117" i="5"/>
  <c r="FX117" i="5"/>
  <c r="FY117" i="5"/>
  <c r="FZ117" i="5"/>
  <c r="GA117" i="5"/>
  <c r="GB117" i="5"/>
  <c r="GC117" i="5"/>
  <c r="GD117" i="5"/>
  <c r="GE117" i="5"/>
  <c r="GF117" i="5"/>
  <c r="GG117" i="5"/>
  <c r="GH117" i="5"/>
  <c r="GI117" i="5"/>
  <c r="GJ117" i="5"/>
  <c r="GK117" i="5"/>
  <c r="GL117" i="5"/>
  <c r="GM117" i="5"/>
  <c r="GN117" i="5"/>
  <c r="GO117" i="5"/>
  <c r="GP117" i="5"/>
  <c r="GQ117" i="5"/>
  <c r="GR117" i="5"/>
  <c r="GS117" i="5"/>
  <c r="GT117" i="5"/>
  <c r="GU117" i="5"/>
  <c r="GV117" i="5"/>
  <c r="GW117" i="5"/>
  <c r="GX117" i="5"/>
  <c r="GY117" i="5"/>
  <c r="GZ117" i="5"/>
  <c r="HA117" i="5"/>
  <c r="HB117" i="5"/>
  <c r="HC117" i="5"/>
  <c r="HD117" i="5"/>
  <c r="HE117" i="5"/>
  <c r="HF117" i="5"/>
  <c r="HG117" i="5"/>
  <c r="HH117" i="5"/>
  <c r="HI117" i="5"/>
  <c r="HJ117" i="5"/>
  <c r="HK117" i="5"/>
  <c r="HL117" i="5"/>
  <c r="HM117" i="5"/>
  <c r="HN117" i="5"/>
  <c r="HO117" i="5"/>
  <c r="HP117" i="5"/>
  <c r="HQ117" i="5"/>
  <c r="HR117" i="5"/>
  <c r="HS117" i="5"/>
  <c r="HT117" i="5"/>
  <c r="HU117" i="5"/>
  <c r="HV117" i="5"/>
  <c r="HW117" i="5"/>
  <c r="HX117" i="5"/>
  <c r="HY117" i="5"/>
  <c r="HZ117" i="5"/>
  <c r="IA117" i="5"/>
  <c r="IB117" i="5"/>
  <c r="IC117" i="5"/>
  <c r="ID117" i="5"/>
  <c r="IE117" i="5"/>
  <c r="IF117" i="5"/>
  <c r="IG117" i="5"/>
  <c r="IH117" i="5"/>
  <c r="II117" i="5"/>
  <c r="IJ117" i="5"/>
  <c r="IK117" i="5"/>
  <c r="IL117" i="5"/>
  <c r="IM117" i="5"/>
  <c r="IN117" i="5"/>
  <c r="IO117" i="5"/>
  <c r="IP117" i="5"/>
  <c r="IQ117" i="5"/>
  <c r="IR117" i="5"/>
  <c r="IS117" i="5"/>
  <c r="IT117" i="5"/>
  <c r="IU117" i="5"/>
  <c r="IV117" i="5"/>
  <c r="IW117" i="5"/>
  <c r="IX117" i="5"/>
  <c r="IY117" i="5"/>
  <c r="IZ117" i="5"/>
  <c r="JA117" i="5"/>
  <c r="JB117" i="5"/>
  <c r="JC117" i="5"/>
  <c r="JD117" i="5"/>
  <c r="C118" i="5"/>
  <c r="D118" i="5"/>
  <c r="E118" i="5"/>
  <c r="F118" i="5"/>
  <c r="G118" i="5"/>
  <c r="H118" i="5"/>
  <c r="I118" i="5"/>
  <c r="J118" i="5"/>
  <c r="K118" i="5"/>
  <c r="L118" i="5"/>
  <c r="M118" i="5"/>
  <c r="N118" i="5"/>
  <c r="O118" i="5"/>
  <c r="P118" i="5"/>
  <c r="Q118" i="5"/>
  <c r="R118" i="5"/>
  <c r="S118" i="5"/>
  <c r="T118" i="5"/>
  <c r="U118" i="5"/>
  <c r="V118" i="5"/>
  <c r="W118" i="5"/>
  <c r="X118" i="5"/>
  <c r="Y118" i="5"/>
  <c r="Z118" i="5"/>
  <c r="AA118" i="5"/>
  <c r="AB118" i="5"/>
  <c r="AC118" i="5"/>
  <c r="AD118" i="5"/>
  <c r="AE118" i="5"/>
  <c r="AF118" i="5"/>
  <c r="AG118" i="5"/>
  <c r="AH118" i="5"/>
  <c r="AI118" i="5"/>
  <c r="AJ118" i="5"/>
  <c r="AK118" i="5"/>
  <c r="AL118" i="5"/>
  <c r="AM118" i="5"/>
  <c r="AN118" i="5"/>
  <c r="AO118" i="5"/>
  <c r="AP118" i="5"/>
  <c r="AQ118" i="5"/>
  <c r="AR118" i="5"/>
  <c r="AS118" i="5"/>
  <c r="AT118" i="5"/>
  <c r="AU118" i="5"/>
  <c r="AV118" i="5"/>
  <c r="AW118" i="5"/>
  <c r="AX118" i="5"/>
  <c r="AY118" i="5"/>
  <c r="AZ118" i="5"/>
  <c r="BA118" i="5"/>
  <c r="BB118" i="5"/>
  <c r="BC118" i="5"/>
  <c r="BD118" i="5"/>
  <c r="BE118" i="5"/>
  <c r="BF118" i="5"/>
  <c r="BG118" i="5"/>
  <c r="BH118" i="5"/>
  <c r="BI118" i="5"/>
  <c r="BJ118" i="5"/>
  <c r="BK118" i="5"/>
  <c r="BL118" i="5"/>
  <c r="BM118" i="5"/>
  <c r="BN118" i="5"/>
  <c r="BO118" i="5"/>
  <c r="BP118" i="5"/>
  <c r="BQ118" i="5"/>
  <c r="BR118" i="5"/>
  <c r="BS118" i="5"/>
  <c r="BT118" i="5"/>
  <c r="BU118" i="5"/>
  <c r="BV118" i="5"/>
  <c r="BW118" i="5"/>
  <c r="BX118" i="5"/>
  <c r="BY118" i="5"/>
  <c r="BZ118" i="5"/>
  <c r="CA118" i="5"/>
  <c r="CB118" i="5"/>
  <c r="CC118" i="5"/>
  <c r="CD118" i="5"/>
  <c r="CE118" i="5"/>
  <c r="CF118" i="5"/>
  <c r="CG118" i="5"/>
  <c r="CH118" i="5"/>
  <c r="CI118" i="5"/>
  <c r="CJ118" i="5"/>
  <c r="CK118" i="5"/>
  <c r="CL118" i="5"/>
  <c r="CM118" i="5"/>
  <c r="CN118" i="5"/>
  <c r="CO118" i="5"/>
  <c r="CP118" i="5"/>
  <c r="CQ118" i="5"/>
  <c r="CR118" i="5"/>
  <c r="CS118" i="5"/>
  <c r="CT118" i="5"/>
  <c r="CU118" i="5"/>
  <c r="CV118" i="5"/>
  <c r="CW118" i="5"/>
  <c r="CX118" i="5"/>
  <c r="CY118" i="5"/>
  <c r="CZ118" i="5"/>
  <c r="DA118" i="5"/>
  <c r="DB118" i="5"/>
  <c r="DC118" i="5"/>
  <c r="DD118" i="5"/>
  <c r="DE118" i="5"/>
  <c r="DF118" i="5"/>
  <c r="DG118" i="5"/>
  <c r="DH118" i="5"/>
  <c r="DI118" i="5"/>
  <c r="DJ118" i="5"/>
  <c r="DK118" i="5"/>
  <c r="DL118" i="5"/>
  <c r="DM118" i="5"/>
  <c r="DN118" i="5"/>
  <c r="DO118" i="5"/>
  <c r="DP118" i="5"/>
  <c r="DQ118" i="5"/>
  <c r="DR118" i="5"/>
  <c r="DS118" i="5"/>
  <c r="DT118" i="5"/>
  <c r="DU118" i="5"/>
  <c r="DV118" i="5"/>
  <c r="DW118" i="5"/>
  <c r="DX118" i="5"/>
  <c r="DY118" i="5"/>
  <c r="DZ118" i="5"/>
  <c r="EA118" i="5"/>
  <c r="EB118" i="5"/>
  <c r="EC118" i="5"/>
  <c r="ED118" i="5"/>
  <c r="EE118" i="5"/>
  <c r="EF118" i="5"/>
  <c r="EG118" i="5"/>
  <c r="EH118" i="5"/>
  <c r="EI118" i="5"/>
  <c r="EJ118" i="5"/>
  <c r="EK118" i="5"/>
  <c r="EL118" i="5"/>
  <c r="EM118" i="5"/>
  <c r="EN118" i="5"/>
  <c r="EO118" i="5"/>
  <c r="EP118" i="5"/>
  <c r="EQ118" i="5"/>
  <c r="ER118" i="5"/>
  <c r="ES118" i="5"/>
  <c r="ET118" i="5"/>
  <c r="EU118" i="5"/>
  <c r="EV118" i="5"/>
  <c r="EW118" i="5"/>
  <c r="EX118" i="5"/>
  <c r="EY118" i="5"/>
  <c r="EZ118" i="5"/>
  <c r="FA118" i="5"/>
  <c r="FB118" i="5"/>
  <c r="FC118" i="5"/>
  <c r="FD118" i="5"/>
  <c r="FE118" i="5"/>
  <c r="FF118" i="5"/>
  <c r="FG118" i="5"/>
  <c r="FH118" i="5"/>
  <c r="FI118" i="5"/>
  <c r="FJ118" i="5"/>
  <c r="FK118" i="5"/>
  <c r="FL118" i="5"/>
  <c r="FM118" i="5"/>
  <c r="FN118" i="5"/>
  <c r="FO118" i="5"/>
  <c r="FP118" i="5"/>
  <c r="FQ118" i="5"/>
  <c r="FR118" i="5"/>
  <c r="FS118" i="5"/>
  <c r="FT118" i="5"/>
  <c r="FU118" i="5"/>
  <c r="FV118" i="5"/>
  <c r="FW118" i="5"/>
  <c r="FX118" i="5"/>
  <c r="FY118" i="5"/>
  <c r="FZ118" i="5"/>
  <c r="GA118" i="5"/>
  <c r="GB118" i="5"/>
  <c r="GC118" i="5"/>
  <c r="GD118" i="5"/>
  <c r="GE118" i="5"/>
  <c r="GF118" i="5"/>
  <c r="GG118" i="5"/>
  <c r="GH118" i="5"/>
  <c r="GI118" i="5"/>
  <c r="GJ118" i="5"/>
  <c r="GK118" i="5"/>
  <c r="GL118" i="5"/>
  <c r="GM118" i="5"/>
  <c r="GN118" i="5"/>
  <c r="GO118" i="5"/>
  <c r="GP118" i="5"/>
  <c r="GQ118" i="5"/>
  <c r="GR118" i="5"/>
  <c r="GS118" i="5"/>
  <c r="GT118" i="5"/>
  <c r="GU118" i="5"/>
  <c r="GV118" i="5"/>
  <c r="GW118" i="5"/>
  <c r="GX118" i="5"/>
  <c r="GY118" i="5"/>
  <c r="GZ118" i="5"/>
  <c r="HA118" i="5"/>
  <c r="HB118" i="5"/>
  <c r="HC118" i="5"/>
  <c r="HD118" i="5"/>
  <c r="HE118" i="5"/>
  <c r="HF118" i="5"/>
  <c r="HG118" i="5"/>
  <c r="HH118" i="5"/>
  <c r="HI118" i="5"/>
  <c r="HJ118" i="5"/>
  <c r="HK118" i="5"/>
  <c r="HL118" i="5"/>
  <c r="HM118" i="5"/>
  <c r="HN118" i="5"/>
  <c r="HO118" i="5"/>
  <c r="HP118" i="5"/>
  <c r="HQ118" i="5"/>
  <c r="HR118" i="5"/>
  <c r="HS118" i="5"/>
  <c r="HT118" i="5"/>
  <c r="HU118" i="5"/>
  <c r="HV118" i="5"/>
  <c r="HW118" i="5"/>
  <c r="HX118" i="5"/>
  <c r="HY118" i="5"/>
  <c r="HZ118" i="5"/>
  <c r="IA118" i="5"/>
  <c r="IB118" i="5"/>
  <c r="IC118" i="5"/>
  <c r="ID118" i="5"/>
  <c r="IE118" i="5"/>
  <c r="IF118" i="5"/>
  <c r="IG118" i="5"/>
  <c r="IH118" i="5"/>
  <c r="II118" i="5"/>
  <c r="IJ118" i="5"/>
  <c r="IK118" i="5"/>
  <c r="IL118" i="5"/>
  <c r="IM118" i="5"/>
  <c r="IN118" i="5"/>
  <c r="IO118" i="5"/>
  <c r="IP118" i="5"/>
  <c r="IQ118" i="5"/>
  <c r="IR118" i="5"/>
  <c r="IS118" i="5"/>
  <c r="IT118" i="5"/>
  <c r="IU118" i="5"/>
  <c r="IV118" i="5"/>
  <c r="IW118" i="5"/>
  <c r="IX118" i="5"/>
  <c r="IY118" i="5"/>
  <c r="IZ118" i="5"/>
  <c r="JA118" i="5"/>
  <c r="JB118" i="5"/>
  <c r="JC118" i="5"/>
  <c r="JD118" i="5"/>
  <c r="C119" i="5"/>
  <c r="D119" i="5"/>
  <c r="E119" i="5"/>
  <c r="F119" i="5"/>
  <c r="G119" i="5"/>
  <c r="H119" i="5"/>
  <c r="I119" i="5"/>
  <c r="J119" i="5"/>
  <c r="K119" i="5"/>
  <c r="L119" i="5"/>
  <c r="M119" i="5"/>
  <c r="N119" i="5"/>
  <c r="O119" i="5"/>
  <c r="P119" i="5"/>
  <c r="Q119" i="5"/>
  <c r="R119" i="5"/>
  <c r="S119" i="5"/>
  <c r="T119" i="5"/>
  <c r="U119" i="5"/>
  <c r="V119" i="5"/>
  <c r="W119" i="5"/>
  <c r="X119" i="5"/>
  <c r="Y119" i="5"/>
  <c r="Z119" i="5"/>
  <c r="AA119" i="5"/>
  <c r="AB119" i="5"/>
  <c r="AC119" i="5"/>
  <c r="AD119" i="5"/>
  <c r="AE119" i="5"/>
  <c r="AF119" i="5"/>
  <c r="AG119" i="5"/>
  <c r="AH119" i="5"/>
  <c r="AI119" i="5"/>
  <c r="AJ119" i="5"/>
  <c r="AK119" i="5"/>
  <c r="AL119" i="5"/>
  <c r="AM119" i="5"/>
  <c r="AN119" i="5"/>
  <c r="AO119" i="5"/>
  <c r="AP119" i="5"/>
  <c r="AQ119" i="5"/>
  <c r="AR119" i="5"/>
  <c r="AS119" i="5"/>
  <c r="AT119" i="5"/>
  <c r="AU119" i="5"/>
  <c r="AV119" i="5"/>
  <c r="AW119" i="5"/>
  <c r="AX119" i="5"/>
  <c r="AY119" i="5"/>
  <c r="AZ119" i="5"/>
  <c r="BA119" i="5"/>
  <c r="BB119" i="5"/>
  <c r="BC119" i="5"/>
  <c r="BD119" i="5"/>
  <c r="BE119" i="5"/>
  <c r="BF119" i="5"/>
  <c r="BG119" i="5"/>
  <c r="BH119" i="5"/>
  <c r="BI119" i="5"/>
  <c r="BJ119" i="5"/>
  <c r="BK119" i="5"/>
  <c r="BL119" i="5"/>
  <c r="BM119" i="5"/>
  <c r="BN119" i="5"/>
  <c r="BO119" i="5"/>
  <c r="BP119" i="5"/>
  <c r="BQ119" i="5"/>
  <c r="BR119" i="5"/>
  <c r="BS119" i="5"/>
  <c r="BT119" i="5"/>
  <c r="BU119" i="5"/>
  <c r="BV119" i="5"/>
  <c r="BW119" i="5"/>
  <c r="BX119" i="5"/>
  <c r="BY119" i="5"/>
  <c r="BZ119" i="5"/>
  <c r="CA119" i="5"/>
  <c r="CB119" i="5"/>
  <c r="CC119" i="5"/>
  <c r="CD119" i="5"/>
  <c r="CE119" i="5"/>
  <c r="CF119" i="5"/>
  <c r="CG119" i="5"/>
  <c r="CH119" i="5"/>
  <c r="CI119" i="5"/>
  <c r="CJ119" i="5"/>
  <c r="CK119" i="5"/>
  <c r="CL119" i="5"/>
  <c r="CM119" i="5"/>
  <c r="CN119" i="5"/>
  <c r="CO119" i="5"/>
  <c r="CP119" i="5"/>
  <c r="CQ119" i="5"/>
  <c r="CR119" i="5"/>
  <c r="CS119" i="5"/>
  <c r="CT119" i="5"/>
  <c r="CU119" i="5"/>
  <c r="CV119" i="5"/>
  <c r="CW119" i="5"/>
  <c r="CX119" i="5"/>
  <c r="CY119" i="5"/>
  <c r="CZ119" i="5"/>
  <c r="DA119" i="5"/>
  <c r="DB119" i="5"/>
  <c r="DC119" i="5"/>
  <c r="DD119" i="5"/>
  <c r="DE119" i="5"/>
  <c r="DF119" i="5"/>
  <c r="DG119" i="5"/>
  <c r="DH119" i="5"/>
  <c r="DI119" i="5"/>
  <c r="DJ119" i="5"/>
  <c r="DK119" i="5"/>
  <c r="DL119" i="5"/>
  <c r="DM119" i="5"/>
  <c r="DN119" i="5"/>
  <c r="DO119" i="5"/>
  <c r="DP119" i="5"/>
  <c r="DQ119" i="5"/>
  <c r="DR119" i="5"/>
  <c r="DS119" i="5"/>
  <c r="DT119" i="5"/>
  <c r="DU119" i="5"/>
  <c r="DV119" i="5"/>
  <c r="DW119" i="5"/>
  <c r="DX119" i="5"/>
  <c r="DY119" i="5"/>
  <c r="DZ119" i="5"/>
  <c r="EA119" i="5"/>
  <c r="EB119" i="5"/>
  <c r="EC119" i="5"/>
  <c r="ED119" i="5"/>
  <c r="EE119" i="5"/>
  <c r="EF119" i="5"/>
  <c r="EG119" i="5"/>
  <c r="EH119" i="5"/>
  <c r="EI119" i="5"/>
  <c r="EJ119" i="5"/>
  <c r="EK119" i="5"/>
  <c r="EL119" i="5"/>
  <c r="EM119" i="5"/>
  <c r="EN119" i="5"/>
  <c r="EO119" i="5"/>
  <c r="EP119" i="5"/>
  <c r="EQ119" i="5"/>
  <c r="ER119" i="5"/>
  <c r="ES119" i="5"/>
  <c r="ET119" i="5"/>
  <c r="EU119" i="5"/>
  <c r="EV119" i="5"/>
  <c r="EW119" i="5"/>
  <c r="EX119" i="5"/>
  <c r="EY119" i="5"/>
  <c r="EZ119" i="5"/>
  <c r="FA119" i="5"/>
  <c r="FB119" i="5"/>
  <c r="FC119" i="5"/>
  <c r="FD119" i="5"/>
  <c r="FE119" i="5"/>
  <c r="FF119" i="5"/>
  <c r="FG119" i="5"/>
  <c r="FH119" i="5"/>
  <c r="FI119" i="5"/>
  <c r="FJ119" i="5"/>
  <c r="FK119" i="5"/>
  <c r="FL119" i="5"/>
  <c r="FM119" i="5"/>
  <c r="FN119" i="5"/>
  <c r="FO119" i="5"/>
  <c r="FP119" i="5"/>
  <c r="FQ119" i="5"/>
  <c r="FR119" i="5"/>
  <c r="FS119" i="5"/>
  <c r="FT119" i="5"/>
  <c r="FU119" i="5"/>
  <c r="FV119" i="5"/>
  <c r="FW119" i="5"/>
  <c r="FX119" i="5"/>
  <c r="FY119" i="5"/>
  <c r="FZ119" i="5"/>
  <c r="GA119" i="5"/>
  <c r="GB119" i="5"/>
  <c r="GC119" i="5"/>
  <c r="GD119" i="5"/>
  <c r="GE119" i="5"/>
  <c r="GF119" i="5"/>
  <c r="GG119" i="5"/>
  <c r="GH119" i="5"/>
  <c r="GI119" i="5"/>
  <c r="GJ119" i="5"/>
  <c r="GK119" i="5"/>
  <c r="GL119" i="5"/>
  <c r="GM119" i="5"/>
  <c r="GN119" i="5"/>
  <c r="GO119" i="5"/>
  <c r="GP119" i="5"/>
  <c r="GQ119" i="5"/>
  <c r="GR119" i="5"/>
  <c r="GS119" i="5"/>
  <c r="GT119" i="5"/>
  <c r="GU119" i="5"/>
  <c r="GV119" i="5"/>
  <c r="GW119" i="5"/>
  <c r="GX119" i="5"/>
  <c r="GY119" i="5"/>
  <c r="GZ119" i="5"/>
  <c r="HA119" i="5"/>
  <c r="HB119" i="5"/>
  <c r="HC119" i="5"/>
  <c r="HD119" i="5"/>
  <c r="HE119" i="5"/>
  <c r="HF119" i="5"/>
  <c r="HG119" i="5"/>
  <c r="HH119" i="5"/>
  <c r="HI119" i="5"/>
  <c r="HJ119" i="5"/>
  <c r="HK119" i="5"/>
  <c r="HL119" i="5"/>
  <c r="HM119" i="5"/>
  <c r="HN119" i="5"/>
  <c r="HO119" i="5"/>
  <c r="HP119" i="5"/>
  <c r="HQ119" i="5"/>
  <c r="HR119" i="5"/>
  <c r="HS119" i="5"/>
  <c r="HT119" i="5"/>
  <c r="HU119" i="5"/>
  <c r="HV119" i="5"/>
  <c r="HW119" i="5"/>
  <c r="HX119" i="5"/>
  <c r="HY119" i="5"/>
  <c r="HZ119" i="5"/>
  <c r="IA119" i="5"/>
  <c r="IB119" i="5"/>
  <c r="IC119" i="5"/>
  <c r="ID119" i="5"/>
  <c r="IE119" i="5"/>
  <c r="IF119" i="5"/>
  <c r="IG119" i="5"/>
  <c r="IH119" i="5"/>
  <c r="II119" i="5"/>
  <c r="IJ119" i="5"/>
  <c r="IK119" i="5"/>
  <c r="IL119" i="5"/>
  <c r="IM119" i="5"/>
  <c r="IN119" i="5"/>
  <c r="IO119" i="5"/>
  <c r="IP119" i="5"/>
  <c r="IQ119" i="5"/>
  <c r="IR119" i="5"/>
  <c r="IS119" i="5"/>
  <c r="IT119" i="5"/>
  <c r="IU119" i="5"/>
  <c r="IV119" i="5"/>
  <c r="IW119" i="5"/>
  <c r="IX119" i="5"/>
  <c r="IY119" i="5"/>
  <c r="IZ119" i="5"/>
  <c r="JA119" i="5"/>
  <c r="JB119" i="5"/>
  <c r="JC119" i="5"/>
  <c r="JD119" i="5"/>
  <c r="C120" i="5"/>
  <c r="D120" i="5"/>
  <c r="E120" i="5"/>
  <c r="F120" i="5"/>
  <c r="G120" i="5"/>
  <c r="H120" i="5"/>
  <c r="I120" i="5"/>
  <c r="J120" i="5"/>
  <c r="K120" i="5"/>
  <c r="L120" i="5"/>
  <c r="M120" i="5"/>
  <c r="N120" i="5"/>
  <c r="O120" i="5"/>
  <c r="P120" i="5"/>
  <c r="Q120" i="5"/>
  <c r="R120" i="5"/>
  <c r="S120" i="5"/>
  <c r="T120" i="5"/>
  <c r="U120" i="5"/>
  <c r="V120" i="5"/>
  <c r="W120" i="5"/>
  <c r="X120" i="5"/>
  <c r="Y120" i="5"/>
  <c r="Z120" i="5"/>
  <c r="AA120" i="5"/>
  <c r="AB120" i="5"/>
  <c r="AC120" i="5"/>
  <c r="AD120" i="5"/>
  <c r="AE120" i="5"/>
  <c r="AF120" i="5"/>
  <c r="AG120" i="5"/>
  <c r="AH120" i="5"/>
  <c r="AI120" i="5"/>
  <c r="AJ120" i="5"/>
  <c r="AK120" i="5"/>
  <c r="AL120" i="5"/>
  <c r="AM120" i="5"/>
  <c r="AN120" i="5"/>
  <c r="AO120" i="5"/>
  <c r="AP120" i="5"/>
  <c r="AQ120" i="5"/>
  <c r="AR120" i="5"/>
  <c r="AS120" i="5"/>
  <c r="AT120" i="5"/>
  <c r="AU120" i="5"/>
  <c r="AV120" i="5"/>
  <c r="AW120" i="5"/>
  <c r="AX120" i="5"/>
  <c r="AY120" i="5"/>
  <c r="AZ120" i="5"/>
  <c r="BA120" i="5"/>
  <c r="BB120" i="5"/>
  <c r="BC120" i="5"/>
  <c r="BD120" i="5"/>
  <c r="BE120" i="5"/>
  <c r="BF120" i="5"/>
  <c r="BG120" i="5"/>
  <c r="BH120" i="5"/>
  <c r="BI120" i="5"/>
  <c r="BJ120" i="5"/>
  <c r="BK120" i="5"/>
  <c r="BL120" i="5"/>
  <c r="BM120" i="5"/>
  <c r="BN120" i="5"/>
  <c r="BO120" i="5"/>
  <c r="BP120" i="5"/>
  <c r="BQ120" i="5"/>
  <c r="BR120" i="5"/>
  <c r="BS120" i="5"/>
  <c r="BT120" i="5"/>
  <c r="BU120" i="5"/>
  <c r="BV120" i="5"/>
  <c r="BW120" i="5"/>
  <c r="BX120" i="5"/>
  <c r="BY120" i="5"/>
  <c r="BZ120" i="5"/>
  <c r="CA120" i="5"/>
  <c r="CB120" i="5"/>
  <c r="CC120" i="5"/>
  <c r="CD120" i="5"/>
  <c r="CE120" i="5"/>
  <c r="CF120" i="5"/>
  <c r="CG120" i="5"/>
  <c r="CH120" i="5"/>
  <c r="CI120" i="5"/>
  <c r="CJ120" i="5"/>
  <c r="CK120" i="5"/>
  <c r="CL120" i="5"/>
  <c r="CM120" i="5"/>
  <c r="CN120" i="5"/>
  <c r="CO120" i="5"/>
  <c r="CP120" i="5"/>
  <c r="CQ120" i="5"/>
  <c r="CR120" i="5"/>
  <c r="CS120" i="5"/>
  <c r="CT120" i="5"/>
  <c r="CU120" i="5"/>
  <c r="CV120" i="5"/>
  <c r="CW120" i="5"/>
  <c r="CX120" i="5"/>
  <c r="CY120" i="5"/>
  <c r="CZ120" i="5"/>
  <c r="DA120" i="5"/>
  <c r="DB120" i="5"/>
  <c r="DC120" i="5"/>
  <c r="DD120" i="5"/>
  <c r="DE120" i="5"/>
  <c r="DF120" i="5"/>
  <c r="DG120" i="5"/>
  <c r="DH120" i="5"/>
  <c r="DI120" i="5"/>
  <c r="DJ120" i="5"/>
  <c r="DK120" i="5"/>
  <c r="DL120" i="5"/>
  <c r="DM120" i="5"/>
  <c r="DN120" i="5"/>
  <c r="DO120" i="5"/>
  <c r="DP120" i="5"/>
  <c r="DQ120" i="5"/>
  <c r="DR120" i="5"/>
  <c r="DS120" i="5"/>
  <c r="DT120" i="5"/>
  <c r="DU120" i="5"/>
  <c r="DV120" i="5"/>
  <c r="DW120" i="5"/>
  <c r="DX120" i="5"/>
  <c r="DY120" i="5"/>
  <c r="DZ120" i="5"/>
  <c r="EA120" i="5"/>
  <c r="EB120" i="5"/>
  <c r="EC120" i="5"/>
  <c r="ED120" i="5"/>
  <c r="EE120" i="5"/>
  <c r="EF120" i="5"/>
  <c r="EG120" i="5"/>
  <c r="EH120" i="5"/>
  <c r="EI120" i="5"/>
  <c r="EJ120" i="5"/>
  <c r="EK120" i="5"/>
  <c r="EL120" i="5"/>
  <c r="EM120" i="5"/>
  <c r="EN120" i="5"/>
  <c r="EO120" i="5"/>
  <c r="EP120" i="5"/>
  <c r="EQ120" i="5"/>
  <c r="ER120" i="5"/>
  <c r="ES120" i="5"/>
  <c r="ET120" i="5"/>
  <c r="EU120" i="5"/>
  <c r="EV120" i="5"/>
  <c r="EW120" i="5"/>
  <c r="EX120" i="5"/>
  <c r="EY120" i="5"/>
  <c r="EZ120" i="5"/>
  <c r="FA120" i="5"/>
  <c r="FB120" i="5"/>
  <c r="FC120" i="5"/>
  <c r="FD120" i="5"/>
  <c r="FE120" i="5"/>
  <c r="FF120" i="5"/>
  <c r="FG120" i="5"/>
  <c r="FH120" i="5"/>
  <c r="FI120" i="5"/>
  <c r="FJ120" i="5"/>
  <c r="FK120" i="5"/>
  <c r="FL120" i="5"/>
  <c r="FM120" i="5"/>
  <c r="FN120" i="5"/>
  <c r="FO120" i="5"/>
  <c r="FP120" i="5"/>
  <c r="FQ120" i="5"/>
  <c r="FR120" i="5"/>
  <c r="FS120" i="5"/>
  <c r="FT120" i="5"/>
  <c r="FU120" i="5"/>
  <c r="FV120" i="5"/>
  <c r="FW120" i="5"/>
  <c r="FX120" i="5"/>
  <c r="FY120" i="5"/>
  <c r="FZ120" i="5"/>
  <c r="GA120" i="5"/>
  <c r="GB120" i="5"/>
  <c r="GC120" i="5"/>
  <c r="GD120" i="5"/>
  <c r="GE120" i="5"/>
  <c r="GF120" i="5"/>
  <c r="GG120" i="5"/>
  <c r="GH120" i="5"/>
  <c r="GI120" i="5"/>
  <c r="GJ120" i="5"/>
  <c r="GK120" i="5"/>
  <c r="GL120" i="5"/>
  <c r="GM120" i="5"/>
  <c r="GN120" i="5"/>
  <c r="GO120" i="5"/>
  <c r="GP120" i="5"/>
  <c r="GQ120" i="5"/>
  <c r="GR120" i="5"/>
  <c r="GS120" i="5"/>
  <c r="GT120" i="5"/>
  <c r="GU120" i="5"/>
  <c r="GV120" i="5"/>
  <c r="GW120" i="5"/>
  <c r="GX120" i="5"/>
  <c r="GY120" i="5"/>
  <c r="GZ120" i="5"/>
  <c r="HA120" i="5"/>
  <c r="HB120" i="5"/>
  <c r="HC120" i="5"/>
  <c r="HD120" i="5"/>
  <c r="HE120" i="5"/>
  <c r="HF120" i="5"/>
  <c r="HG120" i="5"/>
  <c r="HH120" i="5"/>
  <c r="HI120" i="5"/>
  <c r="HJ120" i="5"/>
  <c r="HK120" i="5"/>
  <c r="HL120" i="5"/>
  <c r="HM120" i="5"/>
  <c r="HN120" i="5"/>
  <c r="HO120" i="5"/>
  <c r="HP120" i="5"/>
  <c r="HQ120" i="5"/>
  <c r="HR120" i="5"/>
  <c r="HS120" i="5"/>
  <c r="HT120" i="5"/>
  <c r="HU120" i="5"/>
  <c r="HV120" i="5"/>
  <c r="HW120" i="5"/>
  <c r="HX120" i="5"/>
  <c r="HY120" i="5"/>
  <c r="HZ120" i="5"/>
  <c r="IA120" i="5"/>
  <c r="IB120" i="5"/>
  <c r="IC120" i="5"/>
  <c r="ID120" i="5"/>
  <c r="IE120" i="5"/>
  <c r="IF120" i="5"/>
  <c r="IG120" i="5"/>
  <c r="IH120" i="5"/>
  <c r="II120" i="5"/>
  <c r="IJ120" i="5"/>
  <c r="IK120" i="5"/>
  <c r="IL120" i="5"/>
  <c r="IM120" i="5"/>
  <c r="IN120" i="5"/>
  <c r="IO120" i="5"/>
  <c r="IP120" i="5"/>
  <c r="IQ120" i="5"/>
  <c r="IR120" i="5"/>
  <c r="IS120" i="5"/>
  <c r="IT120" i="5"/>
  <c r="IU120" i="5"/>
  <c r="IV120" i="5"/>
  <c r="IW120" i="5"/>
  <c r="IX120" i="5"/>
  <c r="IY120" i="5"/>
  <c r="IZ120" i="5"/>
  <c r="JA120" i="5"/>
  <c r="JB120" i="5"/>
  <c r="JC120" i="5"/>
  <c r="JD120" i="5"/>
  <c r="C121" i="5"/>
  <c r="D121" i="5"/>
  <c r="E121" i="5"/>
  <c r="F121" i="5"/>
  <c r="G121" i="5"/>
  <c r="H121" i="5"/>
  <c r="I121" i="5"/>
  <c r="J121" i="5"/>
  <c r="K121" i="5"/>
  <c r="L121" i="5"/>
  <c r="M121" i="5"/>
  <c r="N121" i="5"/>
  <c r="O121" i="5"/>
  <c r="P121" i="5"/>
  <c r="Q121" i="5"/>
  <c r="R121" i="5"/>
  <c r="S121" i="5"/>
  <c r="T121" i="5"/>
  <c r="U121" i="5"/>
  <c r="V121" i="5"/>
  <c r="W121" i="5"/>
  <c r="X121" i="5"/>
  <c r="Y121" i="5"/>
  <c r="Z121" i="5"/>
  <c r="AA121" i="5"/>
  <c r="AB121" i="5"/>
  <c r="AC121" i="5"/>
  <c r="AD121" i="5"/>
  <c r="AE121" i="5"/>
  <c r="AF121" i="5"/>
  <c r="AG121" i="5"/>
  <c r="AH121" i="5"/>
  <c r="AI121" i="5"/>
  <c r="AJ121" i="5"/>
  <c r="AK121" i="5"/>
  <c r="AL121" i="5"/>
  <c r="AM121" i="5"/>
  <c r="AN121" i="5"/>
  <c r="AO121" i="5"/>
  <c r="AP121" i="5"/>
  <c r="AQ121" i="5"/>
  <c r="AR121" i="5"/>
  <c r="AS121" i="5"/>
  <c r="AT121" i="5"/>
  <c r="AU121" i="5"/>
  <c r="AV121" i="5"/>
  <c r="AW121" i="5"/>
  <c r="AX121" i="5"/>
  <c r="AY121" i="5"/>
  <c r="AZ121" i="5"/>
  <c r="BA121" i="5"/>
  <c r="BB121" i="5"/>
  <c r="BC121" i="5"/>
  <c r="BD121" i="5"/>
  <c r="BE121" i="5"/>
  <c r="BF121" i="5"/>
  <c r="BG121" i="5"/>
  <c r="BH121" i="5"/>
  <c r="BI121" i="5"/>
  <c r="BJ121" i="5"/>
  <c r="BK121" i="5"/>
  <c r="BL121" i="5"/>
  <c r="BM121" i="5"/>
  <c r="BN121" i="5"/>
  <c r="BO121" i="5"/>
  <c r="BP121" i="5"/>
  <c r="BQ121" i="5"/>
  <c r="BR121" i="5"/>
  <c r="BS121" i="5"/>
  <c r="BT121" i="5"/>
  <c r="BU121" i="5"/>
  <c r="BV121" i="5"/>
  <c r="BW121" i="5"/>
  <c r="BX121" i="5"/>
  <c r="BY121" i="5"/>
  <c r="BZ121" i="5"/>
  <c r="CA121" i="5"/>
  <c r="CB121" i="5"/>
  <c r="CC121" i="5"/>
  <c r="CD121" i="5"/>
  <c r="CE121" i="5"/>
  <c r="CF121" i="5"/>
  <c r="CG121" i="5"/>
  <c r="CH121" i="5"/>
  <c r="CI121" i="5"/>
  <c r="CJ121" i="5"/>
  <c r="CK121" i="5"/>
  <c r="CL121" i="5"/>
  <c r="CM121" i="5"/>
  <c r="CN121" i="5"/>
  <c r="CO121" i="5"/>
  <c r="CP121" i="5"/>
  <c r="CQ121" i="5"/>
  <c r="CR121" i="5"/>
  <c r="CS121" i="5"/>
  <c r="CT121" i="5"/>
  <c r="CU121" i="5"/>
  <c r="CV121" i="5"/>
  <c r="CW121" i="5"/>
  <c r="CX121" i="5"/>
  <c r="CY121" i="5"/>
  <c r="CZ121" i="5"/>
  <c r="DA121" i="5"/>
  <c r="DB121" i="5"/>
  <c r="DC121" i="5"/>
  <c r="DD121" i="5"/>
  <c r="DE121" i="5"/>
  <c r="DF121" i="5"/>
  <c r="DG121" i="5"/>
  <c r="DH121" i="5"/>
  <c r="DI121" i="5"/>
  <c r="DJ121" i="5"/>
  <c r="DK121" i="5"/>
  <c r="DL121" i="5"/>
  <c r="DM121" i="5"/>
  <c r="DN121" i="5"/>
  <c r="DO121" i="5"/>
  <c r="DP121" i="5"/>
  <c r="DQ121" i="5"/>
  <c r="DR121" i="5"/>
  <c r="DS121" i="5"/>
  <c r="DT121" i="5"/>
  <c r="DU121" i="5"/>
  <c r="DV121" i="5"/>
  <c r="DW121" i="5"/>
  <c r="DX121" i="5"/>
  <c r="DY121" i="5"/>
  <c r="DZ121" i="5"/>
  <c r="EA121" i="5"/>
  <c r="EB121" i="5"/>
  <c r="EC121" i="5"/>
  <c r="ED121" i="5"/>
  <c r="EE121" i="5"/>
  <c r="EF121" i="5"/>
  <c r="EG121" i="5"/>
  <c r="EH121" i="5"/>
  <c r="EI121" i="5"/>
  <c r="EJ121" i="5"/>
  <c r="EK121" i="5"/>
  <c r="EL121" i="5"/>
  <c r="EM121" i="5"/>
  <c r="EN121" i="5"/>
  <c r="EO121" i="5"/>
  <c r="EP121" i="5"/>
  <c r="EQ121" i="5"/>
  <c r="ER121" i="5"/>
  <c r="ES121" i="5"/>
  <c r="ET121" i="5"/>
  <c r="EU121" i="5"/>
  <c r="EV121" i="5"/>
  <c r="EW121" i="5"/>
  <c r="EX121" i="5"/>
  <c r="EY121" i="5"/>
  <c r="EZ121" i="5"/>
  <c r="FA121" i="5"/>
  <c r="FB121" i="5"/>
  <c r="FC121" i="5"/>
  <c r="FD121" i="5"/>
  <c r="FE121" i="5"/>
  <c r="FF121" i="5"/>
  <c r="FG121" i="5"/>
  <c r="FH121" i="5"/>
  <c r="FI121" i="5"/>
  <c r="FJ121" i="5"/>
  <c r="FK121" i="5"/>
  <c r="FL121" i="5"/>
  <c r="FM121" i="5"/>
  <c r="FN121" i="5"/>
  <c r="FO121" i="5"/>
  <c r="FP121" i="5"/>
  <c r="FQ121" i="5"/>
  <c r="FR121" i="5"/>
  <c r="FS121" i="5"/>
  <c r="FT121" i="5"/>
  <c r="FU121" i="5"/>
  <c r="FV121" i="5"/>
  <c r="FW121" i="5"/>
  <c r="FX121" i="5"/>
  <c r="FY121" i="5"/>
  <c r="FZ121" i="5"/>
  <c r="GA121" i="5"/>
  <c r="GB121" i="5"/>
  <c r="GC121" i="5"/>
  <c r="GD121" i="5"/>
  <c r="GE121" i="5"/>
  <c r="GF121" i="5"/>
  <c r="GG121" i="5"/>
  <c r="GH121" i="5"/>
  <c r="GI121" i="5"/>
  <c r="GJ121" i="5"/>
  <c r="GK121" i="5"/>
  <c r="GL121" i="5"/>
  <c r="GM121" i="5"/>
  <c r="GN121" i="5"/>
  <c r="GO121" i="5"/>
  <c r="GP121" i="5"/>
  <c r="GQ121" i="5"/>
  <c r="GR121" i="5"/>
  <c r="GS121" i="5"/>
  <c r="GT121" i="5"/>
  <c r="GU121" i="5"/>
  <c r="GV121" i="5"/>
  <c r="GW121" i="5"/>
  <c r="GX121" i="5"/>
  <c r="GY121" i="5"/>
  <c r="GZ121" i="5"/>
  <c r="HA121" i="5"/>
  <c r="HB121" i="5"/>
  <c r="HC121" i="5"/>
  <c r="HD121" i="5"/>
  <c r="HE121" i="5"/>
  <c r="HF121" i="5"/>
  <c r="HG121" i="5"/>
  <c r="HH121" i="5"/>
  <c r="HI121" i="5"/>
  <c r="HJ121" i="5"/>
  <c r="HK121" i="5"/>
  <c r="HL121" i="5"/>
  <c r="HM121" i="5"/>
  <c r="HN121" i="5"/>
  <c r="HO121" i="5"/>
  <c r="HP121" i="5"/>
  <c r="HQ121" i="5"/>
  <c r="HR121" i="5"/>
  <c r="HS121" i="5"/>
  <c r="HT121" i="5"/>
  <c r="HU121" i="5"/>
  <c r="HV121" i="5"/>
  <c r="HW121" i="5"/>
  <c r="HX121" i="5"/>
  <c r="HY121" i="5"/>
  <c r="HZ121" i="5"/>
  <c r="IA121" i="5"/>
  <c r="IB121" i="5"/>
  <c r="IC121" i="5"/>
  <c r="ID121" i="5"/>
  <c r="IE121" i="5"/>
  <c r="IF121" i="5"/>
  <c r="IG121" i="5"/>
  <c r="IH121" i="5"/>
  <c r="II121" i="5"/>
  <c r="IJ121" i="5"/>
  <c r="IK121" i="5"/>
  <c r="IL121" i="5"/>
  <c r="IM121" i="5"/>
  <c r="IN121" i="5"/>
  <c r="IO121" i="5"/>
  <c r="IP121" i="5"/>
  <c r="IQ121" i="5"/>
  <c r="IR121" i="5"/>
  <c r="IS121" i="5"/>
  <c r="IT121" i="5"/>
  <c r="IU121" i="5"/>
  <c r="IV121" i="5"/>
  <c r="IW121" i="5"/>
  <c r="IX121" i="5"/>
  <c r="IY121" i="5"/>
  <c r="IZ121" i="5"/>
  <c r="JA121" i="5"/>
  <c r="JB121" i="5"/>
  <c r="JC121" i="5"/>
  <c r="JD121" i="5"/>
  <c r="C122" i="5"/>
  <c r="D122" i="5"/>
  <c r="E122" i="5"/>
  <c r="F122" i="5"/>
  <c r="G122" i="5"/>
  <c r="H122" i="5"/>
  <c r="I122" i="5"/>
  <c r="J122" i="5"/>
  <c r="K122" i="5"/>
  <c r="L122" i="5"/>
  <c r="M122" i="5"/>
  <c r="N122" i="5"/>
  <c r="O122" i="5"/>
  <c r="P122" i="5"/>
  <c r="Q122" i="5"/>
  <c r="R122" i="5"/>
  <c r="S122" i="5"/>
  <c r="T122" i="5"/>
  <c r="U122" i="5"/>
  <c r="V122" i="5"/>
  <c r="W122" i="5"/>
  <c r="X122" i="5"/>
  <c r="Y122" i="5"/>
  <c r="Z122" i="5"/>
  <c r="AA122" i="5"/>
  <c r="AB122" i="5"/>
  <c r="AC122" i="5"/>
  <c r="AD122" i="5"/>
  <c r="AE122" i="5"/>
  <c r="AF122" i="5"/>
  <c r="AG122" i="5"/>
  <c r="AH122" i="5"/>
  <c r="AI122" i="5"/>
  <c r="AJ122" i="5"/>
  <c r="AK122" i="5"/>
  <c r="AL122" i="5"/>
  <c r="AM122" i="5"/>
  <c r="AN122" i="5"/>
  <c r="AO122" i="5"/>
  <c r="AP122" i="5"/>
  <c r="AQ122" i="5"/>
  <c r="AR122" i="5"/>
  <c r="AS122" i="5"/>
  <c r="AT122" i="5"/>
  <c r="AU122" i="5"/>
  <c r="AV122" i="5"/>
  <c r="AW122" i="5"/>
  <c r="AX122" i="5"/>
  <c r="AY122" i="5"/>
  <c r="AZ122" i="5"/>
  <c r="BA122" i="5"/>
  <c r="BB122" i="5"/>
  <c r="BC122" i="5"/>
  <c r="BD122" i="5"/>
  <c r="BE122" i="5"/>
  <c r="BF122" i="5"/>
  <c r="BG122" i="5"/>
  <c r="BH122" i="5"/>
  <c r="BI122" i="5"/>
  <c r="BJ122" i="5"/>
  <c r="BK122" i="5"/>
  <c r="BL122" i="5"/>
  <c r="BM122" i="5"/>
  <c r="BN122" i="5"/>
  <c r="BO122" i="5"/>
  <c r="BP122" i="5"/>
  <c r="BQ122" i="5"/>
  <c r="BR122" i="5"/>
  <c r="BS122" i="5"/>
  <c r="BT122" i="5"/>
  <c r="BU122" i="5"/>
  <c r="BV122" i="5"/>
  <c r="BW122" i="5"/>
  <c r="BX122" i="5"/>
  <c r="BY122" i="5"/>
  <c r="BZ122" i="5"/>
  <c r="CA122" i="5"/>
  <c r="CB122" i="5"/>
  <c r="CC122" i="5"/>
  <c r="CD122" i="5"/>
  <c r="CE122" i="5"/>
  <c r="CF122" i="5"/>
  <c r="CG122" i="5"/>
  <c r="CH122" i="5"/>
  <c r="CI122" i="5"/>
  <c r="CJ122" i="5"/>
  <c r="CK122" i="5"/>
  <c r="CL122" i="5"/>
  <c r="CM122" i="5"/>
  <c r="CN122" i="5"/>
  <c r="CO122" i="5"/>
  <c r="CP122" i="5"/>
  <c r="CQ122" i="5"/>
  <c r="CR122" i="5"/>
  <c r="CS122" i="5"/>
  <c r="CT122" i="5"/>
  <c r="CU122" i="5"/>
  <c r="CV122" i="5"/>
  <c r="CW122" i="5"/>
  <c r="CX122" i="5"/>
  <c r="CY122" i="5"/>
  <c r="CZ122" i="5"/>
  <c r="DA122" i="5"/>
  <c r="DB122" i="5"/>
  <c r="DC122" i="5"/>
  <c r="DD122" i="5"/>
  <c r="DE122" i="5"/>
  <c r="DF122" i="5"/>
  <c r="DG122" i="5"/>
  <c r="DH122" i="5"/>
  <c r="DI122" i="5"/>
  <c r="DJ122" i="5"/>
  <c r="DK122" i="5"/>
  <c r="DL122" i="5"/>
  <c r="DM122" i="5"/>
  <c r="DN122" i="5"/>
  <c r="DO122" i="5"/>
  <c r="DP122" i="5"/>
  <c r="DQ122" i="5"/>
  <c r="DR122" i="5"/>
  <c r="DS122" i="5"/>
  <c r="DT122" i="5"/>
  <c r="DU122" i="5"/>
  <c r="DV122" i="5"/>
  <c r="DW122" i="5"/>
  <c r="DX122" i="5"/>
  <c r="DY122" i="5"/>
  <c r="DZ122" i="5"/>
  <c r="EA122" i="5"/>
  <c r="EB122" i="5"/>
  <c r="EC122" i="5"/>
  <c r="ED122" i="5"/>
  <c r="EE122" i="5"/>
  <c r="EF122" i="5"/>
  <c r="EG122" i="5"/>
  <c r="EH122" i="5"/>
  <c r="EI122" i="5"/>
  <c r="EJ122" i="5"/>
  <c r="EK122" i="5"/>
  <c r="EL122" i="5"/>
  <c r="EM122" i="5"/>
  <c r="EN122" i="5"/>
  <c r="EO122" i="5"/>
  <c r="EP122" i="5"/>
  <c r="EQ122" i="5"/>
  <c r="ER122" i="5"/>
  <c r="ES122" i="5"/>
  <c r="ET122" i="5"/>
  <c r="EU122" i="5"/>
  <c r="EV122" i="5"/>
  <c r="EW122" i="5"/>
  <c r="EX122" i="5"/>
  <c r="EY122" i="5"/>
  <c r="EZ122" i="5"/>
  <c r="FA122" i="5"/>
  <c r="FB122" i="5"/>
  <c r="FC122" i="5"/>
  <c r="FD122" i="5"/>
  <c r="FE122" i="5"/>
  <c r="FF122" i="5"/>
  <c r="FG122" i="5"/>
  <c r="FH122" i="5"/>
  <c r="FI122" i="5"/>
  <c r="FJ122" i="5"/>
  <c r="FK122" i="5"/>
  <c r="FL122" i="5"/>
  <c r="FM122" i="5"/>
  <c r="FN122" i="5"/>
  <c r="FO122" i="5"/>
  <c r="FP122" i="5"/>
  <c r="FQ122" i="5"/>
  <c r="FR122" i="5"/>
  <c r="FS122" i="5"/>
  <c r="FT122" i="5"/>
  <c r="FU122" i="5"/>
  <c r="FV122" i="5"/>
  <c r="FW122" i="5"/>
  <c r="FX122" i="5"/>
  <c r="FY122" i="5"/>
  <c r="FZ122" i="5"/>
  <c r="GA122" i="5"/>
  <c r="GB122" i="5"/>
  <c r="GC122" i="5"/>
  <c r="GD122" i="5"/>
  <c r="GE122" i="5"/>
  <c r="GF122" i="5"/>
  <c r="GG122" i="5"/>
  <c r="GH122" i="5"/>
  <c r="GI122" i="5"/>
  <c r="GJ122" i="5"/>
  <c r="GK122" i="5"/>
  <c r="GL122" i="5"/>
  <c r="GM122" i="5"/>
  <c r="GN122" i="5"/>
  <c r="GO122" i="5"/>
  <c r="GP122" i="5"/>
  <c r="GQ122" i="5"/>
  <c r="GR122" i="5"/>
  <c r="GS122" i="5"/>
  <c r="GT122" i="5"/>
  <c r="GU122" i="5"/>
  <c r="GV122" i="5"/>
  <c r="GW122" i="5"/>
  <c r="GX122" i="5"/>
  <c r="GY122" i="5"/>
  <c r="GZ122" i="5"/>
  <c r="HA122" i="5"/>
  <c r="HB122" i="5"/>
  <c r="HC122" i="5"/>
  <c r="HD122" i="5"/>
  <c r="HE122" i="5"/>
  <c r="HF122" i="5"/>
  <c r="HG122" i="5"/>
  <c r="HH122" i="5"/>
  <c r="HI122" i="5"/>
  <c r="HJ122" i="5"/>
  <c r="HK122" i="5"/>
  <c r="HL122" i="5"/>
  <c r="HM122" i="5"/>
  <c r="HN122" i="5"/>
  <c r="HO122" i="5"/>
  <c r="HP122" i="5"/>
  <c r="HQ122" i="5"/>
  <c r="HR122" i="5"/>
  <c r="HS122" i="5"/>
  <c r="HT122" i="5"/>
  <c r="HU122" i="5"/>
  <c r="HV122" i="5"/>
  <c r="HW122" i="5"/>
  <c r="HX122" i="5"/>
  <c r="HY122" i="5"/>
  <c r="HZ122" i="5"/>
  <c r="IA122" i="5"/>
  <c r="IB122" i="5"/>
  <c r="IC122" i="5"/>
  <c r="ID122" i="5"/>
  <c r="IE122" i="5"/>
  <c r="IF122" i="5"/>
  <c r="IG122" i="5"/>
  <c r="IH122" i="5"/>
  <c r="II122" i="5"/>
  <c r="IJ122" i="5"/>
  <c r="IK122" i="5"/>
  <c r="IL122" i="5"/>
  <c r="IM122" i="5"/>
  <c r="IN122" i="5"/>
  <c r="IO122" i="5"/>
  <c r="IP122" i="5"/>
  <c r="IQ122" i="5"/>
  <c r="IR122" i="5"/>
  <c r="IS122" i="5"/>
  <c r="IT122" i="5"/>
  <c r="IU122" i="5"/>
  <c r="IV122" i="5"/>
  <c r="IW122" i="5"/>
  <c r="IX122" i="5"/>
  <c r="IY122" i="5"/>
  <c r="IZ122" i="5"/>
  <c r="JA122" i="5"/>
  <c r="JB122" i="5"/>
  <c r="JC122" i="5"/>
  <c r="JD122" i="5"/>
  <c r="C123" i="5"/>
  <c r="D123" i="5"/>
  <c r="E123" i="5"/>
  <c r="F123" i="5"/>
  <c r="G123" i="5"/>
  <c r="H123" i="5"/>
  <c r="I123" i="5"/>
  <c r="J123" i="5"/>
  <c r="K123" i="5"/>
  <c r="L123" i="5"/>
  <c r="M123" i="5"/>
  <c r="N123" i="5"/>
  <c r="O123" i="5"/>
  <c r="P123" i="5"/>
  <c r="Q123" i="5"/>
  <c r="R123" i="5"/>
  <c r="S123" i="5"/>
  <c r="T123" i="5"/>
  <c r="U123" i="5"/>
  <c r="V123" i="5"/>
  <c r="W123" i="5"/>
  <c r="X123" i="5"/>
  <c r="Y123" i="5"/>
  <c r="Z123" i="5"/>
  <c r="AA123" i="5"/>
  <c r="AB123" i="5"/>
  <c r="AC123" i="5"/>
  <c r="AD123" i="5"/>
  <c r="AE123" i="5"/>
  <c r="AF123" i="5"/>
  <c r="AG123" i="5"/>
  <c r="AH123" i="5"/>
  <c r="AI123" i="5"/>
  <c r="AJ123" i="5"/>
  <c r="AK123" i="5"/>
  <c r="AL123" i="5"/>
  <c r="AM123" i="5"/>
  <c r="AN123" i="5"/>
  <c r="AO123" i="5"/>
  <c r="AP123" i="5"/>
  <c r="AQ123" i="5"/>
  <c r="AR123" i="5"/>
  <c r="AS123" i="5"/>
  <c r="AT123" i="5"/>
  <c r="AU123" i="5"/>
  <c r="AV123" i="5"/>
  <c r="AW123" i="5"/>
  <c r="AX123" i="5"/>
  <c r="AY123" i="5"/>
  <c r="AZ123" i="5"/>
  <c r="BA123" i="5"/>
  <c r="BB123" i="5"/>
  <c r="BC123" i="5"/>
  <c r="BD123" i="5"/>
  <c r="BE123" i="5"/>
  <c r="BF123" i="5"/>
  <c r="BG123" i="5"/>
  <c r="BH123" i="5"/>
  <c r="BI123" i="5"/>
  <c r="BJ123" i="5"/>
  <c r="BK123" i="5"/>
  <c r="BL123" i="5"/>
  <c r="BM123" i="5"/>
  <c r="BN123" i="5"/>
  <c r="BO123" i="5"/>
  <c r="BP123" i="5"/>
  <c r="BQ123" i="5"/>
  <c r="BR123" i="5"/>
  <c r="BS123" i="5"/>
  <c r="BT123" i="5"/>
  <c r="BU123" i="5"/>
  <c r="BV123" i="5"/>
  <c r="BW123" i="5"/>
  <c r="BX123" i="5"/>
  <c r="BY123" i="5"/>
  <c r="BZ123" i="5"/>
  <c r="CA123" i="5"/>
  <c r="CB123" i="5"/>
  <c r="CC123" i="5"/>
  <c r="CD123" i="5"/>
  <c r="CE123" i="5"/>
  <c r="CF123" i="5"/>
  <c r="CG123" i="5"/>
  <c r="CH123" i="5"/>
  <c r="CI123" i="5"/>
  <c r="CJ123" i="5"/>
  <c r="CK123" i="5"/>
  <c r="CL123" i="5"/>
  <c r="CM123" i="5"/>
  <c r="CN123" i="5"/>
  <c r="CO123" i="5"/>
  <c r="CP123" i="5"/>
  <c r="CQ123" i="5"/>
  <c r="CR123" i="5"/>
  <c r="CS123" i="5"/>
  <c r="CT123" i="5"/>
  <c r="CU123" i="5"/>
  <c r="CV123" i="5"/>
  <c r="CW123" i="5"/>
  <c r="CX123" i="5"/>
  <c r="CY123" i="5"/>
  <c r="CZ123" i="5"/>
  <c r="DA123" i="5"/>
  <c r="DB123" i="5"/>
  <c r="DC123" i="5"/>
  <c r="DD123" i="5"/>
  <c r="DE123" i="5"/>
  <c r="DF123" i="5"/>
  <c r="DG123" i="5"/>
  <c r="DH123" i="5"/>
  <c r="DI123" i="5"/>
  <c r="DJ123" i="5"/>
  <c r="DK123" i="5"/>
  <c r="DL123" i="5"/>
  <c r="DM123" i="5"/>
  <c r="DN123" i="5"/>
  <c r="DO123" i="5"/>
  <c r="DP123" i="5"/>
  <c r="DQ123" i="5"/>
  <c r="DR123" i="5"/>
  <c r="DS123" i="5"/>
  <c r="DT123" i="5"/>
  <c r="DU123" i="5"/>
  <c r="DV123" i="5"/>
  <c r="DW123" i="5"/>
  <c r="DX123" i="5"/>
  <c r="DY123" i="5"/>
  <c r="DZ123" i="5"/>
  <c r="EA123" i="5"/>
  <c r="EB123" i="5"/>
  <c r="EC123" i="5"/>
  <c r="ED123" i="5"/>
  <c r="EE123" i="5"/>
  <c r="EF123" i="5"/>
  <c r="EG123" i="5"/>
  <c r="EH123" i="5"/>
  <c r="EI123" i="5"/>
  <c r="EJ123" i="5"/>
  <c r="EK123" i="5"/>
  <c r="EL123" i="5"/>
  <c r="EM123" i="5"/>
  <c r="EN123" i="5"/>
  <c r="EO123" i="5"/>
  <c r="EP123" i="5"/>
  <c r="EQ123" i="5"/>
  <c r="ER123" i="5"/>
  <c r="ES123" i="5"/>
  <c r="ET123" i="5"/>
  <c r="EU123" i="5"/>
  <c r="EV123" i="5"/>
  <c r="EW123" i="5"/>
  <c r="EX123" i="5"/>
  <c r="EY123" i="5"/>
  <c r="EZ123" i="5"/>
  <c r="FA123" i="5"/>
  <c r="FB123" i="5"/>
  <c r="FC123" i="5"/>
  <c r="FD123" i="5"/>
  <c r="FE123" i="5"/>
  <c r="FF123" i="5"/>
  <c r="FG123" i="5"/>
  <c r="FH123" i="5"/>
  <c r="FI123" i="5"/>
  <c r="FJ123" i="5"/>
  <c r="FK123" i="5"/>
  <c r="FL123" i="5"/>
  <c r="FM123" i="5"/>
  <c r="FN123" i="5"/>
  <c r="FO123" i="5"/>
  <c r="FP123" i="5"/>
  <c r="FQ123" i="5"/>
  <c r="FR123" i="5"/>
  <c r="FS123" i="5"/>
  <c r="FT123" i="5"/>
  <c r="FU123" i="5"/>
  <c r="FV123" i="5"/>
  <c r="FW123" i="5"/>
  <c r="FX123" i="5"/>
  <c r="FY123" i="5"/>
  <c r="FZ123" i="5"/>
  <c r="GA123" i="5"/>
  <c r="GB123" i="5"/>
  <c r="GC123" i="5"/>
  <c r="GD123" i="5"/>
  <c r="GE123" i="5"/>
  <c r="GF123" i="5"/>
  <c r="GG123" i="5"/>
  <c r="GH123" i="5"/>
  <c r="GI123" i="5"/>
  <c r="GJ123" i="5"/>
  <c r="GK123" i="5"/>
  <c r="GL123" i="5"/>
  <c r="GM123" i="5"/>
  <c r="GN123" i="5"/>
  <c r="GO123" i="5"/>
  <c r="GP123" i="5"/>
  <c r="GQ123" i="5"/>
  <c r="GR123" i="5"/>
  <c r="GS123" i="5"/>
  <c r="GT123" i="5"/>
  <c r="GU123" i="5"/>
  <c r="GV123" i="5"/>
  <c r="GW123" i="5"/>
  <c r="GX123" i="5"/>
  <c r="GY123" i="5"/>
  <c r="GZ123" i="5"/>
  <c r="HA123" i="5"/>
  <c r="HB123" i="5"/>
  <c r="HC123" i="5"/>
  <c r="HD123" i="5"/>
  <c r="HE123" i="5"/>
  <c r="HF123" i="5"/>
  <c r="HG123" i="5"/>
  <c r="HH123" i="5"/>
  <c r="HI123" i="5"/>
  <c r="HJ123" i="5"/>
  <c r="HK123" i="5"/>
  <c r="HL123" i="5"/>
  <c r="HM123" i="5"/>
  <c r="HN123" i="5"/>
  <c r="HO123" i="5"/>
  <c r="HP123" i="5"/>
  <c r="HQ123" i="5"/>
  <c r="HR123" i="5"/>
  <c r="HS123" i="5"/>
  <c r="HT123" i="5"/>
  <c r="HU123" i="5"/>
  <c r="HV123" i="5"/>
  <c r="HW123" i="5"/>
  <c r="HX123" i="5"/>
  <c r="HY123" i="5"/>
  <c r="HZ123" i="5"/>
  <c r="IA123" i="5"/>
  <c r="IB123" i="5"/>
  <c r="IC123" i="5"/>
  <c r="ID123" i="5"/>
  <c r="IE123" i="5"/>
  <c r="IF123" i="5"/>
  <c r="IG123" i="5"/>
  <c r="IH123" i="5"/>
  <c r="II123" i="5"/>
  <c r="IJ123" i="5"/>
  <c r="IK123" i="5"/>
  <c r="IL123" i="5"/>
  <c r="IM123" i="5"/>
  <c r="IN123" i="5"/>
  <c r="IO123" i="5"/>
  <c r="IP123" i="5"/>
  <c r="IQ123" i="5"/>
  <c r="IR123" i="5"/>
  <c r="IS123" i="5"/>
  <c r="IT123" i="5"/>
  <c r="IU123" i="5"/>
  <c r="IV123" i="5"/>
  <c r="IW123" i="5"/>
  <c r="IX123" i="5"/>
  <c r="IY123" i="5"/>
  <c r="IZ123" i="5"/>
  <c r="JA123" i="5"/>
  <c r="JB123" i="5"/>
  <c r="JC123" i="5"/>
  <c r="JD123" i="5"/>
  <c r="C124" i="5"/>
  <c r="D124" i="5"/>
  <c r="E124" i="5"/>
  <c r="F124" i="5"/>
  <c r="G124" i="5"/>
  <c r="H124" i="5"/>
  <c r="I124" i="5"/>
  <c r="J124" i="5"/>
  <c r="K124" i="5"/>
  <c r="L124" i="5"/>
  <c r="M124" i="5"/>
  <c r="N124" i="5"/>
  <c r="O124" i="5"/>
  <c r="P124" i="5"/>
  <c r="Q124" i="5"/>
  <c r="R124" i="5"/>
  <c r="S124" i="5"/>
  <c r="T124" i="5"/>
  <c r="U124" i="5"/>
  <c r="V124" i="5"/>
  <c r="W124" i="5"/>
  <c r="X124" i="5"/>
  <c r="Y124" i="5"/>
  <c r="Z124" i="5"/>
  <c r="AA124" i="5"/>
  <c r="AB124" i="5"/>
  <c r="AC124" i="5"/>
  <c r="AD124" i="5"/>
  <c r="AE124" i="5"/>
  <c r="AF124" i="5"/>
  <c r="AG124" i="5"/>
  <c r="AH124" i="5"/>
  <c r="AI124" i="5"/>
  <c r="AJ124" i="5"/>
  <c r="AK124" i="5"/>
  <c r="AL124" i="5"/>
  <c r="AM124" i="5"/>
  <c r="AN124" i="5"/>
  <c r="AO124" i="5"/>
  <c r="AP124" i="5"/>
  <c r="AQ124" i="5"/>
  <c r="AR124" i="5"/>
  <c r="AS124" i="5"/>
  <c r="AT124" i="5"/>
  <c r="AU124" i="5"/>
  <c r="AV124" i="5"/>
  <c r="AW124" i="5"/>
  <c r="AX124" i="5"/>
  <c r="AY124" i="5"/>
  <c r="AZ124" i="5"/>
  <c r="BA124" i="5"/>
  <c r="BB124" i="5"/>
  <c r="BC124" i="5"/>
  <c r="BD124" i="5"/>
  <c r="BE124" i="5"/>
  <c r="BF124" i="5"/>
  <c r="BG124" i="5"/>
  <c r="BH124" i="5"/>
  <c r="BI124" i="5"/>
  <c r="BJ124" i="5"/>
  <c r="BK124" i="5"/>
  <c r="BL124" i="5"/>
  <c r="BM124" i="5"/>
  <c r="BN124" i="5"/>
  <c r="BO124" i="5"/>
  <c r="BP124" i="5"/>
  <c r="BQ124" i="5"/>
  <c r="BR124" i="5"/>
  <c r="BS124" i="5"/>
  <c r="BT124" i="5"/>
  <c r="BU124" i="5"/>
  <c r="BV124" i="5"/>
  <c r="BW124" i="5"/>
  <c r="BX124" i="5"/>
  <c r="BY124" i="5"/>
  <c r="BZ124" i="5"/>
  <c r="CA124" i="5"/>
  <c r="CB124" i="5"/>
  <c r="CC124" i="5"/>
  <c r="CD124" i="5"/>
  <c r="CE124" i="5"/>
  <c r="CF124" i="5"/>
  <c r="CG124" i="5"/>
  <c r="CH124" i="5"/>
  <c r="CI124" i="5"/>
  <c r="CJ124" i="5"/>
  <c r="CK124" i="5"/>
  <c r="CL124" i="5"/>
  <c r="CM124" i="5"/>
  <c r="CN124" i="5"/>
  <c r="CO124" i="5"/>
  <c r="CP124" i="5"/>
  <c r="CQ124" i="5"/>
  <c r="CR124" i="5"/>
  <c r="CS124" i="5"/>
  <c r="CT124" i="5"/>
  <c r="CU124" i="5"/>
  <c r="CV124" i="5"/>
  <c r="CW124" i="5"/>
  <c r="CX124" i="5"/>
  <c r="CY124" i="5"/>
  <c r="CZ124" i="5"/>
  <c r="DA124" i="5"/>
  <c r="DB124" i="5"/>
  <c r="DC124" i="5"/>
  <c r="DD124" i="5"/>
  <c r="DE124" i="5"/>
  <c r="DF124" i="5"/>
  <c r="DG124" i="5"/>
  <c r="DH124" i="5"/>
  <c r="DI124" i="5"/>
  <c r="DJ124" i="5"/>
  <c r="DK124" i="5"/>
  <c r="DL124" i="5"/>
  <c r="DM124" i="5"/>
  <c r="DN124" i="5"/>
  <c r="DO124" i="5"/>
  <c r="DP124" i="5"/>
  <c r="DQ124" i="5"/>
  <c r="DR124" i="5"/>
  <c r="DS124" i="5"/>
  <c r="DT124" i="5"/>
  <c r="DU124" i="5"/>
  <c r="DV124" i="5"/>
  <c r="DW124" i="5"/>
  <c r="DX124" i="5"/>
  <c r="DY124" i="5"/>
  <c r="DZ124" i="5"/>
  <c r="EA124" i="5"/>
  <c r="EB124" i="5"/>
  <c r="EC124" i="5"/>
  <c r="ED124" i="5"/>
  <c r="EE124" i="5"/>
  <c r="EF124" i="5"/>
  <c r="EG124" i="5"/>
  <c r="EH124" i="5"/>
  <c r="EI124" i="5"/>
  <c r="EJ124" i="5"/>
  <c r="EK124" i="5"/>
  <c r="EL124" i="5"/>
  <c r="EM124" i="5"/>
  <c r="EN124" i="5"/>
  <c r="EO124" i="5"/>
  <c r="EP124" i="5"/>
  <c r="EQ124" i="5"/>
  <c r="ER124" i="5"/>
  <c r="ES124" i="5"/>
  <c r="ET124" i="5"/>
  <c r="EU124" i="5"/>
  <c r="EV124" i="5"/>
  <c r="EW124" i="5"/>
  <c r="EX124" i="5"/>
  <c r="EY124" i="5"/>
  <c r="EZ124" i="5"/>
  <c r="FA124" i="5"/>
  <c r="FB124" i="5"/>
  <c r="FC124" i="5"/>
  <c r="FD124" i="5"/>
  <c r="FE124" i="5"/>
  <c r="FF124" i="5"/>
  <c r="FG124" i="5"/>
  <c r="FH124" i="5"/>
  <c r="FI124" i="5"/>
  <c r="FJ124" i="5"/>
  <c r="FK124" i="5"/>
  <c r="FL124" i="5"/>
  <c r="FM124" i="5"/>
  <c r="FN124" i="5"/>
  <c r="FO124" i="5"/>
  <c r="FP124" i="5"/>
  <c r="FQ124" i="5"/>
  <c r="FR124" i="5"/>
  <c r="FS124" i="5"/>
  <c r="FT124" i="5"/>
  <c r="FU124" i="5"/>
  <c r="FV124" i="5"/>
  <c r="FW124" i="5"/>
  <c r="FX124" i="5"/>
  <c r="FY124" i="5"/>
  <c r="FZ124" i="5"/>
  <c r="GA124" i="5"/>
  <c r="GB124" i="5"/>
  <c r="GC124" i="5"/>
  <c r="GD124" i="5"/>
  <c r="GE124" i="5"/>
  <c r="GF124" i="5"/>
  <c r="GG124" i="5"/>
  <c r="GH124" i="5"/>
  <c r="GI124" i="5"/>
  <c r="GJ124" i="5"/>
  <c r="GK124" i="5"/>
  <c r="GL124" i="5"/>
  <c r="GM124" i="5"/>
  <c r="GN124" i="5"/>
  <c r="GO124" i="5"/>
  <c r="GP124" i="5"/>
  <c r="GQ124" i="5"/>
  <c r="GR124" i="5"/>
  <c r="GS124" i="5"/>
  <c r="GT124" i="5"/>
  <c r="GU124" i="5"/>
  <c r="GV124" i="5"/>
  <c r="GW124" i="5"/>
  <c r="GX124" i="5"/>
  <c r="GY124" i="5"/>
  <c r="GZ124" i="5"/>
  <c r="HA124" i="5"/>
  <c r="HB124" i="5"/>
  <c r="HC124" i="5"/>
  <c r="HD124" i="5"/>
  <c r="HE124" i="5"/>
  <c r="HF124" i="5"/>
  <c r="HG124" i="5"/>
  <c r="HH124" i="5"/>
  <c r="HI124" i="5"/>
  <c r="HJ124" i="5"/>
  <c r="HK124" i="5"/>
  <c r="HL124" i="5"/>
  <c r="HM124" i="5"/>
  <c r="HN124" i="5"/>
  <c r="HO124" i="5"/>
  <c r="HP124" i="5"/>
  <c r="HQ124" i="5"/>
  <c r="HR124" i="5"/>
  <c r="HS124" i="5"/>
  <c r="HT124" i="5"/>
  <c r="HU124" i="5"/>
  <c r="HV124" i="5"/>
  <c r="HW124" i="5"/>
  <c r="HX124" i="5"/>
  <c r="HY124" i="5"/>
  <c r="HZ124" i="5"/>
  <c r="IA124" i="5"/>
  <c r="IB124" i="5"/>
  <c r="IC124" i="5"/>
  <c r="ID124" i="5"/>
  <c r="IE124" i="5"/>
  <c r="IF124" i="5"/>
  <c r="IG124" i="5"/>
  <c r="IH124" i="5"/>
  <c r="II124" i="5"/>
  <c r="IJ124" i="5"/>
  <c r="IK124" i="5"/>
  <c r="IL124" i="5"/>
  <c r="IM124" i="5"/>
  <c r="IN124" i="5"/>
  <c r="IO124" i="5"/>
  <c r="IP124" i="5"/>
  <c r="IQ124" i="5"/>
  <c r="IR124" i="5"/>
  <c r="IS124" i="5"/>
  <c r="IT124" i="5"/>
  <c r="IU124" i="5"/>
  <c r="IV124" i="5"/>
  <c r="IW124" i="5"/>
  <c r="IX124" i="5"/>
  <c r="IY124" i="5"/>
  <c r="IZ124" i="5"/>
  <c r="JA124" i="5"/>
  <c r="JB124" i="5"/>
  <c r="JC124" i="5"/>
  <c r="JD124" i="5"/>
  <c r="C125" i="5"/>
  <c r="D125" i="5"/>
  <c r="E125" i="5"/>
  <c r="F125" i="5"/>
  <c r="G125" i="5"/>
  <c r="H125" i="5"/>
  <c r="I125" i="5"/>
  <c r="J125" i="5"/>
  <c r="K125" i="5"/>
  <c r="L125" i="5"/>
  <c r="M125" i="5"/>
  <c r="N125" i="5"/>
  <c r="O125" i="5"/>
  <c r="P125" i="5"/>
  <c r="Q125" i="5"/>
  <c r="R125" i="5"/>
  <c r="S125" i="5"/>
  <c r="T125" i="5"/>
  <c r="U125" i="5"/>
  <c r="V125" i="5"/>
  <c r="W125" i="5"/>
  <c r="X125" i="5"/>
  <c r="Y125" i="5"/>
  <c r="Z125" i="5"/>
  <c r="AA125" i="5"/>
  <c r="AB125" i="5"/>
  <c r="AC125" i="5"/>
  <c r="AD125" i="5"/>
  <c r="AE125" i="5"/>
  <c r="AF125" i="5"/>
  <c r="AG125" i="5"/>
  <c r="AH125" i="5"/>
  <c r="AI125" i="5"/>
  <c r="AJ125" i="5"/>
  <c r="AK125" i="5"/>
  <c r="AL125" i="5"/>
  <c r="AM125" i="5"/>
  <c r="AN125" i="5"/>
  <c r="AO125" i="5"/>
  <c r="AP125" i="5"/>
  <c r="AQ125" i="5"/>
  <c r="AR125" i="5"/>
  <c r="AS125" i="5"/>
  <c r="AT125" i="5"/>
  <c r="AU125" i="5"/>
  <c r="AV125" i="5"/>
  <c r="AW125" i="5"/>
  <c r="AX125" i="5"/>
  <c r="AY125" i="5"/>
  <c r="AZ125" i="5"/>
  <c r="BA125" i="5"/>
  <c r="BB125" i="5"/>
  <c r="BC125" i="5"/>
  <c r="BD125" i="5"/>
  <c r="BE125" i="5"/>
  <c r="BF125" i="5"/>
  <c r="BG125" i="5"/>
  <c r="BH125" i="5"/>
  <c r="BI125" i="5"/>
  <c r="BJ125" i="5"/>
  <c r="BK125" i="5"/>
  <c r="BL125" i="5"/>
  <c r="BM125" i="5"/>
  <c r="BN125" i="5"/>
  <c r="BO125" i="5"/>
  <c r="BP125" i="5"/>
  <c r="BQ125" i="5"/>
  <c r="BR125" i="5"/>
  <c r="BS125" i="5"/>
  <c r="BT125" i="5"/>
  <c r="BU125" i="5"/>
  <c r="BV125" i="5"/>
  <c r="BW125" i="5"/>
  <c r="BX125" i="5"/>
  <c r="BY125" i="5"/>
  <c r="BZ125" i="5"/>
  <c r="CA125" i="5"/>
  <c r="CB125" i="5"/>
  <c r="CC125" i="5"/>
  <c r="CD125" i="5"/>
  <c r="CE125" i="5"/>
  <c r="CF125" i="5"/>
  <c r="CG125" i="5"/>
  <c r="CH125" i="5"/>
  <c r="CI125" i="5"/>
  <c r="CJ125" i="5"/>
  <c r="CK125" i="5"/>
  <c r="CL125" i="5"/>
  <c r="CM125" i="5"/>
  <c r="CN125" i="5"/>
  <c r="CO125" i="5"/>
  <c r="CP125" i="5"/>
  <c r="CQ125" i="5"/>
  <c r="CR125" i="5"/>
  <c r="CS125" i="5"/>
  <c r="CT125" i="5"/>
  <c r="CU125" i="5"/>
  <c r="CV125" i="5"/>
  <c r="CW125" i="5"/>
  <c r="CX125" i="5"/>
  <c r="CY125" i="5"/>
  <c r="CZ125" i="5"/>
  <c r="DA125" i="5"/>
  <c r="DB125" i="5"/>
  <c r="DC125" i="5"/>
  <c r="DD125" i="5"/>
  <c r="DE125" i="5"/>
  <c r="DF125" i="5"/>
  <c r="DG125" i="5"/>
  <c r="DH125" i="5"/>
  <c r="DI125" i="5"/>
  <c r="DJ125" i="5"/>
  <c r="DK125" i="5"/>
  <c r="DL125" i="5"/>
  <c r="DM125" i="5"/>
  <c r="DN125" i="5"/>
  <c r="DO125" i="5"/>
  <c r="DP125" i="5"/>
  <c r="DQ125" i="5"/>
  <c r="DR125" i="5"/>
  <c r="DS125" i="5"/>
  <c r="DT125" i="5"/>
  <c r="DU125" i="5"/>
  <c r="DV125" i="5"/>
  <c r="DW125" i="5"/>
  <c r="DX125" i="5"/>
  <c r="DY125" i="5"/>
  <c r="DZ125" i="5"/>
  <c r="EA125" i="5"/>
  <c r="EB125" i="5"/>
  <c r="EC125" i="5"/>
  <c r="ED125" i="5"/>
  <c r="EE125" i="5"/>
  <c r="EF125" i="5"/>
  <c r="EG125" i="5"/>
  <c r="EH125" i="5"/>
  <c r="EI125" i="5"/>
  <c r="EJ125" i="5"/>
  <c r="EK125" i="5"/>
  <c r="EL125" i="5"/>
  <c r="EM125" i="5"/>
  <c r="EN125" i="5"/>
  <c r="EO125" i="5"/>
  <c r="EP125" i="5"/>
  <c r="EQ125" i="5"/>
  <c r="ER125" i="5"/>
  <c r="ES125" i="5"/>
  <c r="ET125" i="5"/>
  <c r="EU125" i="5"/>
  <c r="EV125" i="5"/>
  <c r="EW125" i="5"/>
  <c r="EX125" i="5"/>
  <c r="EY125" i="5"/>
  <c r="EZ125" i="5"/>
  <c r="FA125" i="5"/>
  <c r="FB125" i="5"/>
  <c r="FC125" i="5"/>
  <c r="FD125" i="5"/>
  <c r="FE125" i="5"/>
  <c r="FF125" i="5"/>
  <c r="FG125" i="5"/>
  <c r="FH125" i="5"/>
  <c r="FI125" i="5"/>
  <c r="FJ125" i="5"/>
  <c r="FK125" i="5"/>
  <c r="FL125" i="5"/>
  <c r="FM125" i="5"/>
  <c r="FN125" i="5"/>
  <c r="FO125" i="5"/>
  <c r="FP125" i="5"/>
  <c r="FQ125" i="5"/>
  <c r="FR125" i="5"/>
  <c r="FS125" i="5"/>
  <c r="FT125" i="5"/>
  <c r="FU125" i="5"/>
  <c r="FV125" i="5"/>
  <c r="FW125" i="5"/>
  <c r="FX125" i="5"/>
  <c r="FY125" i="5"/>
  <c r="FZ125" i="5"/>
  <c r="GA125" i="5"/>
  <c r="GB125" i="5"/>
  <c r="GC125" i="5"/>
  <c r="GD125" i="5"/>
  <c r="GE125" i="5"/>
  <c r="GF125" i="5"/>
  <c r="GG125" i="5"/>
  <c r="GH125" i="5"/>
  <c r="GI125" i="5"/>
  <c r="GJ125" i="5"/>
  <c r="GK125" i="5"/>
  <c r="GL125" i="5"/>
  <c r="GM125" i="5"/>
  <c r="GN125" i="5"/>
  <c r="GO125" i="5"/>
  <c r="GP125" i="5"/>
  <c r="GQ125" i="5"/>
  <c r="GR125" i="5"/>
  <c r="GS125" i="5"/>
  <c r="GT125" i="5"/>
  <c r="GU125" i="5"/>
  <c r="GV125" i="5"/>
  <c r="GW125" i="5"/>
  <c r="GX125" i="5"/>
  <c r="GY125" i="5"/>
  <c r="GZ125" i="5"/>
  <c r="HA125" i="5"/>
  <c r="HB125" i="5"/>
  <c r="HC125" i="5"/>
  <c r="HD125" i="5"/>
  <c r="HE125" i="5"/>
  <c r="HF125" i="5"/>
  <c r="HG125" i="5"/>
  <c r="HH125" i="5"/>
  <c r="HI125" i="5"/>
  <c r="HJ125" i="5"/>
  <c r="HK125" i="5"/>
  <c r="HL125" i="5"/>
  <c r="HM125" i="5"/>
  <c r="HN125" i="5"/>
  <c r="HO125" i="5"/>
  <c r="HP125" i="5"/>
  <c r="HQ125" i="5"/>
  <c r="HR125" i="5"/>
  <c r="HS125" i="5"/>
  <c r="HT125" i="5"/>
  <c r="HU125" i="5"/>
  <c r="HV125" i="5"/>
  <c r="HW125" i="5"/>
  <c r="HX125" i="5"/>
  <c r="HY125" i="5"/>
  <c r="HZ125" i="5"/>
  <c r="IA125" i="5"/>
  <c r="IB125" i="5"/>
  <c r="IC125" i="5"/>
  <c r="ID125" i="5"/>
  <c r="IE125" i="5"/>
  <c r="IF125" i="5"/>
  <c r="IG125" i="5"/>
  <c r="IH125" i="5"/>
  <c r="II125" i="5"/>
  <c r="IJ125" i="5"/>
  <c r="IK125" i="5"/>
  <c r="IL125" i="5"/>
  <c r="IM125" i="5"/>
  <c r="IN125" i="5"/>
  <c r="IO125" i="5"/>
  <c r="IP125" i="5"/>
  <c r="IQ125" i="5"/>
  <c r="IR125" i="5"/>
  <c r="IS125" i="5"/>
  <c r="IT125" i="5"/>
  <c r="IU125" i="5"/>
  <c r="IV125" i="5"/>
  <c r="IW125" i="5"/>
  <c r="IX125" i="5"/>
  <c r="IY125" i="5"/>
  <c r="IZ125" i="5"/>
  <c r="JA125" i="5"/>
  <c r="JB125" i="5"/>
  <c r="JC125" i="5"/>
  <c r="JD125" i="5"/>
  <c r="C126" i="5"/>
  <c r="D126" i="5"/>
  <c r="E126" i="5"/>
  <c r="F126" i="5"/>
  <c r="G126" i="5"/>
  <c r="H126" i="5"/>
  <c r="I126" i="5"/>
  <c r="J126" i="5"/>
  <c r="K126" i="5"/>
  <c r="L126" i="5"/>
  <c r="M126" i="5"/>
  <c r="N126" i="5"/>
  <c r="O126" i="5"/>
  <c r="P126" i="5"/>
  <c r="Q126" i="5"/>
  <c r="R126" i="5"/>
  <c r="S126" i="5"/>
  <c r="T126" i="5"/>
  <c r="U126" i="5"/>
  <c r="V126" i="5"/>
  <c r="W126" i="5"/>
  <c r="X126" i="5"/>
  <c r="Y126" i="5"/>
  <c r="Z126" i="5"/>
  <c r="AA126" i="5"/>
  <c r="AB126" i="5"/>
  <c r="AC126" i="5"/>
  <c r="AD126" i="5"/>
  <c r="AE126" i="5"/>
  <c r="AF126" i="5"/>
  <c r="AG126" i="5"/>
  <c r="AH126" i="5"/>
  <c r="AI126" i="5"/>
  <c r="AJ126" i="5"/>
  <c r="AK126" i="5"/>
  <c r="AL126" i="5"/>
  <c r="AM126" i="5"/>
  <c r="AN126" i="5"/>
  <c r="AO126" i="5"/>
  <c r="AP126" i="5"/>
  <c r="AQ126" i="5"/>
  <c r="AR126" i="5"/>
  <c r="AS126" i="5"/>
  <c r="AT126" i="5"/>
  <c r="AU126" i="5"/>
  <c r="AV126" i="5"/>
  <c r="AW126" i="5"/>
  <c r="AX126" i="5"/>
  <c r="AY126" i="5"/>
  <c r="AZ126" i="5"/>
  <c r="BA126" i="5"/>
  <c r="BB126" i="5"/>
  <c r="BC126" i="5"/>
  <c r="BD126" i="5"/>
  <c r="BE126" i="5"/>
  <c r="BF126" i="5"/>
  <c r="BG126" i="5"/>
  <c r="BH126" i="5"/>
  <c r="BI126" i="5"/>
  <c r="BJ126" i="5"/>
  <c r="BK126" i="5"/>
  <c r="BL126" i="5"/>
  <c r="BM126" i="5"/>
  <c r="BN126" i="5"/>
  <c r="BO126" i="5"/>
  <c r="BP126" i="5"/>
  <c r="BQ126" i="5"/>
  <c r="BR126" i="5"/>
  <c r="BS126" i="5"/>
  <c r="BT126" i="5"/>
  <c r="BU126" i="5"/>
  <c r="BV126" i="5"/>
  <c r="BW126" i="5"/>
  <c r="BX126" i="5"/>
  <c r="BY126" i="5"/>
  <c r="BZ126" i="5"/>
  <c r="CA126" i="5"/>
  <c r="CB126" i="5"/>
  <c r="CC126" i="5"/>
  <c r="CD126" i="5"/>
  <c r="CE126" i="5"/>
  <c r="CF126" i="5"/>
  <c r="CG126" i="5"/>
  <c r="CH126" i="5"/>
  <c r="CI126" i="5"/>
  <c r="CJ126" i="5"/>
  <c r="CK126" i="5"/>
  <c r="CL126" i="5"/>
  <c r="CM126" i="5"/>
  <c r="CN126" i="5"/>
  <c r="CO126" i="5"/>
  <c r="CP126" i="5"/>
  <c r="CQ126" i="5"/>
  <c r="CR126" i="5"/>
  <c r="CS126" i="5"/>
  <c r="CT126" i="5"/>
  <c r="CU126" i="5"/>
  <c r="CV126" i="5"/>
  <c r="CW126" i="5"/>
  <c r="CX126" i="5"/>
  <c r="CY126" i="5"/>
  <c r="CZ126" i="5"/>
  <c r="DA126" i="5"/>
  <c r="DB126" i="5"/>
  <c r="DC126" i="5"/>
  <c r="DD126" i="5"/>
  <c r="DE126" i="5"/>
  <c r="DF126" i="5"/>
  <c r="DG126" i="5"/>
  <c r="DH126" i="5"/>
  <c r="DI126" i="5"/>
  <c r="DJ126" i="5"/>
  <c r="DK126" i="5"/>
  <c r="DL126" i="5"/>
  <c r="DM126" i="5"/>
  <c r="DN126" i="5"/>
  <c r="DO126" i="5"/>
  <c r="DP126" i="5"/>
  <c r="DQ126" i="5"/>
  <c r="DR126" i="5"/>
  <c r="DS126" i="5"/>
  <c r="DT126" i="5"/>
  <c r="DU126" i="5"/>
  <c r="DV126" i="5"/>
  <c r="DW126" i="5"/>
  <c r="DX126" i="5"/>
  <c r="DY126" i="5"/>
  <c r="DZ126" i="5"/>
  <c r="EA126" i="5"/>
  <c r="EB126" i="5"/>
  <c r="EC126" i="5"/>
  <c r="ED126" i="5"/>
  <c r="EE126" i="5"/>
  <c r="EF126" i="5"/>
  <c r="EG126" i="5"/>
  <c r="EH126" i="5"/>
  <c r="EI126" i="5"/>
  <c r="EJ126" i="5"/>
  <c r="EK126" i="5"/>
  <c r="EL126" i="5"/>
  <c r="EM126" i="5"/>
  <c r="EN126" i="5"/>
  <c r="EO126" i="5"/>
  <c r="EP126" i="5"/>
  <c r="EQ126" i="5"/>
  <c r="ER126" i="5"/>
  <c r="ES126" i="5"/>
  <c r="ET126" i="5"/>
  <c r="EU126" i="5"/>
  <c r="EV126" i="5"/>
  <c r="EW126" i="5"/>
  <c r="EX126" i="5"/>
  <c r="EY126" i="5"/>
  <c r="EZ126" i="5"/>
  <c r="FA126" i="5"/>
  <c r="FB126" i="5"/>
  <c r="FC126" i="5"/>
  <c r="FD126" i="5"/>
  <c r="FE126" i="5"/>
  <c r="FF126" i="5"/>
  <c r="FG126" i="5"/>
  <c r="FH126" i="5"/>
  <c r="FI126" i="5"/>
  <c r="FJ126" i="5"/>
  <c r="FK126" i="5"/>
  <c r="FL126" i="5"/>
  <c r="FM126" i="5"/>
  <c r="FN126" i="5"/>
  <c r="FO126" i="5"/>
  <c r="FP126" i="5"/>
  <c r="FQ126" i="5"/>
  <c r="FR126" i="5"/>
  <c r="FS126" i="5"/>
  <c r="FT126" i="5"/>
  <c r="FU126" i="5"/>
  <c r="FV126" i="5"/>
  <c r="FW126" i="5"/>
  <c r="FX126" i="5"/>
  <c r="FY126" i="5"/>
  <c r="FZ126" i="5"/>
  <c r="GA126" i="5"/>
  <c r="GB126" i="5"/>
  <c r="GC126" i="5"/>
  <c r="GD126" i="5"/>
  <c r="GE126" i="5"/>
  <c r="GF126" i="5"/>
  <c r="GG126" i="5"/>
  <c r="GH126" i="5"/>
  <c r="GI126" i="5"/>
  <c r="GJ126" i="5"/>
  <c r="GK126" i="5"/>
  <c r="GL126" i="5"/>
  <c r="GM126" i="5"/>
  <c r="GN126" i="5"/>
  <c r="GO126" i="5"/>
  <c r="GP126" i="5"/>
  <c r="GQ126" i="5"/>
  <c r="GR126" i="5"/>
  <c r="GS126" i="5"/>
  <c r="GT126" i="5"/>
  <c r="GU126" i="5"/>
  <c r="GV126" i="5"/>
  <c r="GW126" i="5"/>
  <c r="GX126" i="5"/>
  <c r="GY126" i="5"/>
  <c r="GZ126" i="5"/>
  <c r="HA126" i="5"/>
  <c r="HB126" i="5"/>
  <c r="HC126" i="5"/>
  <c r="HD126" i="5"/>
  <c r="HE126" i="5"/>
  <c r="HF126" i="5"/>
  <c r="HG126" i="5"/>
  <c r="HH126" i="5"/>
  <c r="HI126" i="5"/>
  <c r="HJ126" i="5"/>
  <c r="HK126" i="5"/>
  <c r="HL126" i="5"/>
  <c r="HM126" i="5"/>
  <c r="HN126" i="5"/>
  <c r="HO126" i="5"/>
  <c r="HP126" i="5"/>
  <c r="HQ126" i="5"/>
  <c r="HR126" i="5"/>
  <c r="HS126" i="5"/>
  <c r="HT126" i="5"/>
  <c r="HU126" i="5"/>
  <c r="HV126" i="5"/>
  <c r="HW126" i="5"/>
  <c r="HX126" i="5"/>
  <c r="HY126" i="5"/>
  <c r="HZ126" i="5"/>
  <c r="IA126" i="5"/>
  <c r="IB126" i="5"/>
  <c r="IC126" i="5"/>
  <c r="ID126" i="5"/>
  <c r="IE126" i="5"/>
  <c r="IF126" i="5"/>
  <c r="IG126" i="5"/>
  <c r="IH126" i="5"/>
  <c r="II126" i="5"/>
  <c r="IJ126" i="5"/>
  <c r="IK126" i="5"/>
  <c r="IL126" i="5"/>
  <c r="IM126" i="5"/>
  <c r="IN126" i="5"/>
  <c r="IO126" i="5"/>
  <c r="IP126" i="5"/>
  <c r="IQ126" i="5"/>
  <c r="IR126" i="5"/>
  <c r="IS126" i="5"/>
  <c r="IT126" i="5"/>
  <c r="IU126" i="5"/>
  <c r="IV126" i="5"/>
  <c r="IW126" i="5"/>
  <c r="IX126" i="5"/>
  <c r="IY126" i="5"/>
  <c r="IZ126" i="5"/>
  <c r="JA126" i="5"/>
  <c r="JB126" i="5"/>
  <c r="JC126" i="5"/>
  <c r="JD126" i="5"/>
  <c r="C127" i="5"/>
  <c r="D127" i="5"/>
  <c r="E127" i="5"/>
  <c r="F127" i="5"/>
  <c r="G127" i="5"/>
  <c r="H127" i="5"/>
  <c r="I127" i="5"/>
  <c r="J127" i="5"/>
  <c r="K127" i="5"/>
  <c r="L127" i="5"/>
  <c r="M127" i="5"/>
  <c r="N127" i="5"/>
  <c r="O127" i="5"/>
  <c r="P127" i="5"/>
  <c r="Q127" i="5"/>
  <c r="R127" i="5"/>
  <c r="S127" i="5"/>
  <c r="T127" i="5"/>
  <c r="U127" i="5"/>
  <c r="V127" i="5"/>
  <c r="W127" i="5"/>
  <c r="X127" i="5"/>
  <c r="Y127" i="5"/>
  <c r="Z127" i="5"/>
  <c r="AA127" i="5"/>
  <c r="AB127" i="5"/>
  <c r="AC127" i="5"/>
  <c r="AD127" i="5"/>
  <c r="AE127" i="5"/>
  <c r="AF127" i="5"/>
  <c r="AG127" i="5"/>
  <c r="AH127" i="5"/>
  <c r="AI127" i="5"/>
  <c r="AJ127" i="5"/>
  <c r="AK127" i="5"/>
  <c r="AL127" i="5"/>
  <c r="AM127" i="5"/>
  <c r="AN127" i="5"/>
  <c r="AO127" i="5"/>
  <c r="AP127" i="5"/>
  <c r="AQ127" i="5"/>
  <c r="AR127" i="5"/>
  <c r="AS127" i="5"/>
  <c r="AT127" i="5"/>
  <c r="AU127" i="5"/>
  <c r="AV127" i="5"/>
  <c r="AW127" i="5"/>
  <c r="AX127" i="5"/>
  <c r="AY127" i="5"/>
  <c r="AZ127" i="5"/>
  <c r="BA127" i="5"/>
  <c r="BB127" i="5"/>
  <c r="BC127" i="5"/>
  <c r="BD127" i="5"/>
  <c r="BE127" i="5"/>
  <c r="BF127" i="5"/>
  <c r="BG127" i="5"/>
  <c r="BH127" i="5"/>
  <c r="BI127" i="5"/>
  <c r="BJ127" i="5"/>
  <c r="BK127" i="5"/>
  <c r="BL127" i="5"/>
  <c r="BM127" i="5"/>
  <c r="BN127" i="5"/>
  <c r="BO127" i="5"/>
  <c r="BP127" i="5"/>
  <c r="BQ127" i="5"/>
  <c r="BR127" i="5"/>
  <c r="BS127" i="5"/>
  <c r="BT127" i="5"/>
  <c r="BU127" i="5"/>
  <c r="BV127" i="5"/>
  <c r="BW127" i="5"/>
  <c r="BX127" i="5"/>
  <c r="BY127" i="5"/>
  <c r="BZ127" i="5"/>
  <c r="CA127" i="5"/>
  <c r="CB127" i="5"/>
  <c r="CC127" i="5"/>
  <c r="CD127" i="5"/>
  <c r="CE127" i="5"/>
  <c r="CF127" i="5"/>
  <c r="CG127" i="5"/>
  <c r="CH127" i="5"/>
  <c r="CI127" i="5"/>
  <c r="CJ127" i="5"/>
  <c r="CK127" i="5"/>
  <c r="CL127" i="5"/>
  <c r="CM127" i="5"/>
  <c r="CN127" i="5"/>
  <c r="CO127" i="5"/>
  <c r="CP127" i="5"/>
  <c r="CQ127" i="5"/>
  <c r="CR127" i="5"/>
  <c r="CS127" i="5"/>
  <c r="CT127" i="5"/>
  <c r="CU127" i="5"/>
  <c r="CV127" i="5"/>
  <c r="CW127" i="5"/>
  <c r="CX127" i="5"/>
  <c r="CY127" i="5"/>
  <c r="CZ127" i="5"/>
  <c r="DA127" i="5"/>
  <c r="DB127" i="5"/>
  <c r="DC127" i="5"/>
  <c r="DD127" i="5"/>
  <c r="DE127" i="5"/>
  <c r="DF127" i="5"/>
  <c r="DG127" i="5"/>
  <c r="DH127" i="5"/>
  <c r="DI127" i="5"/>
  <c r="DJ127" i="5"/>
  <c r="DK127" i="5"/>
  <c r="DL127" i="5"/>
  <c r="DM127" i="5"/>
  <c r="DN127" i="5"/>
  <c r="DO127" i="5"/>
  <c r="DP127" i="5"/>
  <c r="DQ127" i="5"/>
  <c r="DR127" i="5"/>
  <c r="DS127" i="5"/>
  <c r="DT127" i="5"/>
  <c r="DU127" i="5"/>
  <c r="DV127" i="5"/>
  <c r="DW127" i="5"/>
  <c r="DX127" i="5"/>
  <c r="DY127" i="5"/>
  <c r="DZ127" i="5"/>
  <c r="EA127" i="5"/>
  <c r="EB127" i="5"/>
  <c r="EC127" i="5"/>
  <c r="ED127" i="5"/>
  <c r="EE127" i="5"/>
  <c r="EF127" i="5"/>
  <c r="EG127" i="5"/>
  <c r="EH127" i="5"/>
  <c r="EI127" i="5"/>
  <c r="EJ127" i="5"/>
  <c r="EK127" i="5"/>
  <c r="EL127" i="5"/>
  <c r="EM127" i="5"/>
  <c r="EN127" i="5"/>
  <c r="EO127" i="5"/>
  <c r="EP127" i="5"/>
  <c r="EQ127" i="5"/>
  <c r="ER127" i="5"/>
  <c r="ES127" i="5"/>
  <c r="ET127" i="5"/>
  <c r="EU127" i="5"/>
  <c r="EV127" i="5"/>
  <c r="EW127" i="5"/>
  <c r="EX127" i="5"/>
  <c r="EY127" i="5"/>
  <c r="EZ127" i="5"/>
  <c r="FA127" i="5"/>
  <c r="FB127" i="5"/>
  <c r="FC127" i="5"/>
  <c r="FD127" i="5"/>
  <c r="FE127" i="5"/>
  <c r="FF127" i="5"/>
  <c r="FG127" i="5"/>
  <c r="FH127" i="5"/>
  <c r="FI127" i="5"/>
  <c r="FJ127" i="5"/>
  <c r="FK127" i="5"/>
  <c r="FL127" i="5"/>
  <c r="FM127" i="5"/>
  <c r="FN127" i="5"/>
  <c r="FO127" i="5"/>
  <c r="FP127" i="5"/>
  <c r="FQ127" i="5"/>
  <c r="FR127" i="5"/>
  <c r="FS127" i="5"/>
  <c r="FT127" i="5"/>
  <c r="FU127" i="5"/>
  <c r="FV127" i="5"/>
  <c r="FW127" i="5"/>
  <c r="FX127" i="5"/>
  <c r="FY127" i="5"/>
  <c r="FZ127" i="5"/>
  <c r="GA127" i="5"/>
  <c r="GB127" i="5"/>
  <c r="GC127" i="5"/>
  <c r="GD127" i="5"/>
  <c r="GE127" i="5"/>
  <c r="GF127" i="5"/>
  <c r="GG127" i="5"/>
  <c r="GH127" i="5"/>
  <c r="GI127" i="5"/>
  <c r="GJ127" i="5"/>
  <c r="GK127" i="5"/>
  <c r="GL127" i="5"/>
  <c r="GM127" i="5"/>
  <c r="GN127" i="5"/>
  <c r="GO127" i="5"/>
  <c r="GP127" i="5"/>
  <c r="GQ127" i="5"/>
  <c r="GR127" i="5"/>
  <c r="GS127" i="5"/>
  <c r="GT127" i="5"/>
  <c r="GU127" i="5"/>
  <c r="GV127" i="5"/>
  <c r="GW127" i="5"/>
  <c r="GX127" i="5"/>
  <c r="GY127" i="5"/>
  <c r="GZ127" i="5"/>
  <c r="HA127" i="5"/>
  <c r="HB127" i="5"/>
  <c r="HC127" i="5"/>
  <c r="HD127" i="5"/>
  <c r="HE127" i="5"/>
  <c r="HF127" i="5"/>
  <c r="HG127" i="5"/>
  <c r="HH127" i="5"/>
  <c r="HI127" i="5"/>
  <c r="HJ127" i="5"/>
  <c r="HK127" i="5"/>
  <c r="HL127" i="5"/>
  <c r="HM127" i="5"/>
  <c r="HN127" i="5"/>
  <c r="HO127" i="5"/>
  <c r="HP127" i="5"/>
  <c r="HQ127" i="5"/>
  <c r="HR127" i="5"/>
  <c r="HS127" i="5"/>
  <c r="HT127" i="5"/>
  <c r="HU127" i="5"/>
  <c r="HV127" i="5"/>
  <c r="HW127" i="5"/>
  <c r="HX127" i="5"/>
  <c r="HY127" i="5"/>
  <c r="HZ127" i="5"/>
  <c r="IA127" i="5"/>
  <c r="IB127" i="5"/>
  <c r="IC127" i="5"/>
  <c r="ID127" i="5"/>
  <c r="IE127" i="5"/>
  <c r="IF127" i="5"/>
  <c r="IG127" i="5"/>
  <c r="IH127" i="5"/>
  <c r="II127" i="5"/>
  <c r="IJ127" i="5"/>
  <c r="IK127" i="5"/>
  <c r="IL127" i="5"/>
  <c r="IM127" i="5"/>
  <c r="IN127" i="5"/>
  <c r="IO127" i="5"/>
  <c r="IP127" i="5"/>
  <c r="IQ127" i="5"/>
  <c r="IR127" i="5"/>
  <c r="IS127" i="5"/>
  <c r="IT127" i="5"/>
  <c r="IU127" i="5"/>
  <c r="IV127" i="5"/>
  <c r="IW127" i="5"/>
  <c r="IX127" i="5"/>
  <c r="IY127" i="5"/>
  <c r="IZ127" i="5"/>
  <c r="JA127" i="5"/>
  <c r="JB127" i="5"/>
  <c r="JC127" i="5"/>
  <c r="JD127" i="5"/>
  <c r="C128" i="5"/>
  <c r="D128" i="5"/>
  <c r="E128" i="5"/>
  <c r="F128" i="5"/>
  <c r="G128" i="5"/>
  <c r="H128" i="5"/>
  <c r="I128" i="5"/>
  <c r="J128" i="5"/>
  <c r="K128" i="5"/>
  <c r="L128" i="5"/>
  <c r="M128" i="5"/>
  <c r="N128" i="5"/>
  <c r="O128" i="5"/>
  <c r="P128" i="5"/>
  <c r="Q128" i="5"/>
  <c r="R128" i="5"/>
  <c r="S128" i="5"/>
  <c r="T128" i="5"/>
  <c r="U128" i="5"/>
  <c r="V128" i="5"/>
  <c r="W128" i="5"/>
  <c r="X128" i="5"/>
  <c r="Y128" i="5"/>
  <c r="Z128" i="5"/>
  <c r="AA128" i="5"/>
  <c r="AB128" i="5"/>
  <c r="AC128" i="5"/>
  <c r="AD128" i="5"/>
  <c r="AE128" i="5"/>
  <c r="AF128" i="5"/>
  <c r="AG128" i="5"/>
  <c r="AH128" i="5"/>
  <c r="AI128" i="5"/>
  <c r="AJ128" i="5"/>
  <c r="AK128" i="5"/>
  <c r="AL128" i="5"/>
  <c r="AM128" i="5"/>
  <c r="AN128" i="5"/>
  <c r="AO128" i="5"/>
  <c r="AP128" i="5"/>
  <c r="AQ128" i="5"/>
  <c r="AR128" i="5"/>
  <c r="AS128" i="5"/>
  <c r="AT128" i="5"/>
  <c r="AU128" i="5"/>
  <c r="AV128" i="5"/>
  <c r="AW128" i="5"/>
  <c r="AX128" i="5"/>
  <c r="AY128" i="5"/>
  <c r="AZ128" i="5"/>
  <c r="BA128" i="5"/>
  <c r="BB128" i="5"/>
  <c r="BC128" i="5"/>
  <c r="BD128" i="5"/>
  <c r="BE128" i="5"/>
  <c r="BF128" i="5"/>
  <c r="BG128" i="5"/>
  <c r="BH128" i="5"/>
  <c r="BI128" i="5"/>
  <c r="BJ128" i="5"/>
  <c r="BK128" i="5"/>
  <c r="BL128" i="5"/>
  <c r="BM128" i="5"/>
  <c r="BN128" i="5"/>
  <c r="BO128" i="5"/>
  <c r="BP128" i="5"/>
  <c r="BQ128" i="5"/>
  <c r="BR128" i="5"/>
  <c r="BS128" i="5"/>
  <c r="BT128" i="5"/>
  <c r="BU128" i="5"/>
  <c r="BV128" i="5"/>
  <c r="BW128" i="5"/>
  <c r="BX128" i="5"/>
  <c r="BY128" i="5"/>
  <c r="BZ128" i="5"/>
  <c r="CA128" i="5"/>
  <c r="CB128" i="5"/>
  <c r="CC128" i="5"/>
  <c r="CD128" i="5"/>
  <c r="CE128" i="5"/>
  <c r="CF128" i="5"/>
  <c r="CG128" i="5"/>
  <c r="CH128" i="5"/>
  <c r="CI128" i="5"/>
  <c r="CJ128" i="5"/>
  <c r="CK128" i="5"/>
  <c r="CL128" i="5"/>
  <c r="CM128" i="5"/>
  <c r="CN128" i="5"/>
  <c r="CO128" i="5"/>
  <c r="CP128" i="5"/>
  <c r="CQ128" i="5"/>
  <c r="CR128" i="5"/>
  <c r="CS128" i="5"/>
  <c r="CT128" i="5"/>
  <c r="CU128" i="5"/>
  <c r="CV128" i="5"/>
  <c r="CW128" i="5"/>
  <c r="CX128" i="5"/>
  <c r="CY128" i="5"/>
  <c r="CZ128" i="5"/>
  <c r="DA128" i="5"/>
  <c r="DB128" i="5"/>
  <c r="DC128" i="5"/>
  <c r="DD128" i="5"/>
  <c r="DE128" i="5"/>
  <c r="DF128" i="5"/>
  <c r="DG128" i="5"/>
  <c r="DH128" i="5"/>
  <c r="DI128" i="5"/>
  <c r="DJ128" i="5"/>
  <c r="DK128" i="5"/>
  <c r="DL128" i="5"/>
  <c r="DM128" i="5"/>
  <c r="DN128" i="5"/>
  <c r="DO128" i="5"/>
  <c r="DP128" i="5"/>
  <c r="DQ128" i="5"/>
  <c r="DR128" i="5"/>
  <c r="DS128" i="5"/>
  <c r="DT128" i="5"/>
  <c r="DU128" i="5"/>
  <c r="DV128" i="5"/>
  <c r="DW128" i="5"/>
  <c r="DX128" i="5"/>
  <c r="DY128" i="5"/>
  <c r="DZ128" i="5"/>
  <c r="EA128" i="5"/>
  <c r="EB128" i="5"/>
  <c r="EC128" i="5"/>
  <c r="ED128" i="5"/>
  <c r="EE128" i="5"/>
  <c r="EF128" i="5"/>
  <c r="EG128" i="5"/>
  <c r="EH128" i="5"/>
  <c r="EI128" i="5"/>
  <c r="EJ128" i="5"/>
  <c r="EK128" i="5"/>
  <c r="EL128" i="5"/>
  <c r="EM128" i="5"/>
  <c r="EN128" i="5"/>
  <c r="EO128" i="5"/>
  <c r="EP128" i="5"/>
  <c r="EQ128" i="5"/>
  <c r="ER128" i="5"/>
  <c r="ES128" i="5"/>
  <c r="ET128" i="5"/>
  <c r="EU128" i="5"/>
  <c r="EV128" i="5"/>
  <c r="EW128" i="5"/>
  <c r="EX128" i="5"/>
  <c r="EY128" i="5"/>
  <c r="EZ128" i="5"/>
  <c r="FA128" i="5"/>
  <c r="FB128" i="5"/>
  <c r="FC128" i="5"/>
  <c r="FD128" i="5"/>
  <c r="FE128" i="5"/>
  <c r="FF128" i="5"/>
  <c r="FG128" i="5"/>
  <c r="FH128" i="5"/>
  <c r="FI128" i="5"/>
  <c r="FJ128" i="5"/>
  <c r="FK128" i="5"/>
  <c r="FL128" i="5"/>
  <c r="FM128" i="5"/>
  <c r="FN128" i="5"/>
  <c r="FO128" i="5"/>
  <c r="FP128" i="5"/>
  <c r="FQ128" i="5"/>
  <c r="FR128" i="5"/>
  <c r="FS128" i="5"/>
  <c r="FT128" i="5"/>
  <c r="FU128" i="5"/>
  <c r="FV128" i="5"/>
  <c r="FW128" i="5"/>
  <c r="FX128" i="5"/>
  <c r="FY128" i="5"/>
  <c r="FZ128" i="5"/>
  <c r="GA128" i="5"/>
  <c r="GB128" i="5"/>
  <c r="GC128" i="5"/>
  <c r="GD128" i="5"/>
  <c r="GE128" i="5"/>
  <c r="GF128" i="5"/>
  <c r="GG128" i="5"/>
  <c r="GH128" i="5"/>
  <c r="GI128" i="5"/>
  <c r="GJ128" i="5"/>
  <c r="GK128" i="5"/>
  <c r="GL128" i="5"/>
  <c r="GM128" i="5"/>
  <c r="GN128" i="5"/>
  <c r="GO128" i="5"/>
  <c r="GP128" i="5"/>
  <c r="GQ128" i="5"/>
  <c r="GR128" i="5"/>
  <c r="GS128" i="5"/>
  <c r="GT128" i="5"/>
  <c r="GU128" i="5"/>
  <c r="GV128" i="5"/>
  <c r="GW128" i="5"/>
  <c r="GX128" i="5"/>
  <c r="GY128" i="5"/>
  <c r="GZ128" i="5"/>
  <c r="HA128" i="5"/>
  <c r="HB128" i="5"/>
  <c r="HC128" i="5"/>
  <c r="HD128" i="5"/>
  <c r="HE128" i="5"/>
  <c r="HF128" i="5"/>
  <c r="HG128" i="5"/>
  <c r="HH128" i="5"/>
  <c r="HI128" i="5"/>
  <c r="HJ128" i="5"/>
  <c r="HK128" i="5"/>
  <c r="HL128" i="5"/>
  <c r="HM128" i="5"/>
  <c r="HN128" i="5"/>
  <c r="HO128" i="5"/>
  <c r="HP128" i="5"/>
  <c r="HQ128" i="5"/>
  <c r="HR128" i="5"/>
  <c r="HS128" i="5"/>
  <c r="HT128" i="5"/>
  <c r="HU128" i="5"/>
  <c r="HV128" i="5"/>
  <c r="HW128" i="5"/>
  <c r="HX128" i="5"/>
  <c r="HY128" i="5"/>
  <c r="HZ128" i="5"/>
  <c r="IA128" i="5"/>
  <c r="IB128" i="5"/>
  <c r="IC128" i="5"/>
  <c r="ID128" i="5"/>
  <c r="IE128" i="5"/>
  <c r="IF128" i="5"/>
  <c r="IG128" i="5"/>
  <c r="IH128" i="5"/>
  <c r="II128" i="5"/>
  <c r="IJ128" i="5"/>
  <c r="IK128" i="5"/>
  <c r="IL128" i="5"/>
  <c r="IM128" i="5"/>
  <c r="IN128" i="5"/>
  <c r="IO128" i="5"/>
  <c r="IP128" i="5"/>
  <c r="IQ128" i="5"/>
  <c r="IR128" i="5"/>
  <c r="IS128" i="5"/>
  <c r="IT128" i="5"/>
  <c r="IU128" i="5"/>
  <c r="IV128" i="5"/>
  <c r="IW128" i="5"/>
  <c r="IX128" i="5"/>
  <c r="IY128" i="5"/>
  <c r="IZ128" i="5"/>
  <c r="JA128" i="5"/>
  <c r="JB128" i="5"/>
  <c r="JC128" i="5"/>
  <c r="JD128" i="5"/>
  <c r="C129" i="5"/>
  <c r="D129" i="5"/>
  <c r="E129" i="5"/>
  <c r="F129" i="5"/>
  <c r="G129" i="5"/>
  <c r="H129" i="5"/>
  <c r="I129" i="5"/>
  <c r="J129" i="5"/>
  <c r="K129" i="5"/>
  <c r="L129" i="5"/>
  <c r="M129" i="5"/>
  <c r="N129" i="5"/>
  <c r="O129" i="5"/>
  <c r="P129" i="5"/>
  <c r="Q129" i="5"/>
  <c r="R129" i="5"/>
  <c r="S129" i="5"/>
  <c r="T129" i="5"/>
  <c r="U129" i="5"/>
  <c r="V129" i="5"/>
  <c r="W129" i="5"/>
  <c r="X129" i="5"/>
  <c r="Y129" i="5"/>
  <c r="Z129" i="5"/>
  <c r="AA129" i="5"/>
  <c r="AB129" i="5"/>
  <c r="AC129" i="5"/>
  <c r="AD129" i="5"/>
  <c r="AE129" i="5"/>
  <c r="AF129" i="5"/>
  <c r="AG129" i="5"/>
  <c r="AH129" i="5"/>
  <c r="AI129" i="5"/>
  <c r="AJ129" i="5"/>
  <c r="AK129" i="5"/>
  <c r="AL129" i="5"/>
  <c r="AM129" i="5"/>
  <c r="AN129" i="5"/>
  <c r="AO129" i="5"/>
  <c r="AP129" i="5"/>
  <c r="AQ129" i="5"/>
  <c r="AR129" i="5"/>
  <c r="AS129" i="5"/>
  <c r="AT129" i="5"/>
  <c r="AU129" i="5"/>
  <c r="AV129" i="5"/>
  <c r="AW129" i="5"/>
  <c r="AX129" i="5"/>
  <c r="AY129" i="5"/>
  <c r="AZ129" i="5"/>
  <c r="BA129" i="5"/>
  <c r="BB129" i="5"/>
  <c r="BC129" i="5"/>
  <c r="BD129" i="5"/>
  <c r="BE129" i="5"/>
  <c r="BF129" i="5"/>
  <c r="BG129" i="5"/>
  <c r="BH129" i="5"/>
  <c r="BI129" i="5"/>
  <c r="BJ129" i="5"/>
  <c r="BK129" i="5"/>
  <c r="BL129" i="5"/>
  <c r="BM129" i="5"/>
  <c r="BN129" i="5"/>
  <c r="BO129" i="5"/>
  <c r="BP129" i="5"/>
  <c r="BQ129" i="5"/>
  <c r="BR129" i="5"/>
  <c r="BS129" i="5"/>
  <c r="BT129" i="5"/>
  <c r="BU129" i="5"/>
  <c r="BV129" i="5"/>
  <c r="BW129" i="5"/>
  <c r="BX129" i="5"/>
  <c r="BY129" i="5"/>
  <c r="BZ129" i="5"/>
  <c r="CA129" i="5"/>
  <c r="CB129" i="5"/>
  <c r="CC129" i="5"/>
  <c r="CD129" i="5"/>
  <c r="CE129" i="5"/>
  <c r="CF129" i="5"/>
  <c r="CG129" i="5"/>
  <c r="CH129" i="5"/>
  <c r="CI129" i="5"/>
  <c r="CJ129" i="5"/>
  <c r="CK129" i="5"/>
  <c r="CL129" i="5"/>
  <c r="CM129" i="5"/>
  <c r="CN129" i="5"/>
  <c r="CO129" i="5"/>
  <c r="CP129" i="5"/>
  <c r="CQ129" i="5"/>
  <c r="CR129" i="5"/>
  <c r="CS129" i="5"/>
  <c r="CT129" i="5"/>
  <c r="CU129" i="5"/>
  <c r="CV129" i="5"/>
  <c r="CW129" i="5"/>
  <c r="CX129" i="5"/>
  <c r="CY129" i="5"/>
  <c r="CZ129" i="5"/>
  <c r="DA129" i="5"/>
  <c r="DB129" i="5"/>
  <c r="DC129" i="5"/>
  <c r="DD129" i="5"/>
  <c r="DE129" i="5"/>
  <c r="DF129" i="5"/>
  <c r="DG129" i="5"/>
  <c r="DH129" i="5"/>
  <c r="DI129" i="5"/>
  <c r="DJ129" i="5"/>
  <c r="DK129" i="5"/>
  <c r="DL129" i="5"/>
  <c r="DM129" i="5"/>
  <c r="DN129" i="5"/>
  <c r="DO129" i="5"/>
  <c r="DP129" i="5"/>
  <c r="DQ129" i="5"/>
  <c r="DR129" i="5"/>
  <c r="DS129" i="5"/>
  <c r="DT129" i="5"/>
  <c r="DU129" i="5"/>
  <c r="DV129" i="5"/>
  <c r="DW129" i="5"/>
  <c r="DX129" i="5"/>
  <c r="DY129" i="5"/>
  <c r="DZ129" i="5"/>
  <c r="EA129" i="5"/>
  <c r="EB129" i="5"/>
  <c r="EC129" i="5"/>
  <c r="ED129" i="5"/>
  <c r="EE129" i="5"/>
  <c r="EF129" i="5"/>
  <c r="EG129" i="5"/>
  <c r="EH129" i="5"/>
  <c r="EI129" i="5"/>
  <c r="EJ129" i="5"/>
  <c r="EK129" i="5"/>
  <c r="EL129" i="5"/>
  <c r="EM129" i="5"/>
  <c r="EN129" i="5"/>
  <c r="EO129" i="5"/>
  <c r="EP129" i="5"/>
  <c r="EQ129" i="5"/>
  <c r="ER129" i="5"/>
  <c r="ES129" i="5"/>
  <c r="ET129" i="5"/>
  <c r="EU129" i="5"/>
  <c r="EV129" i="5"/>
  <c r="EW129" i="5"/>
  <c r="EX129" i="5"/>
  <c r="EY129" i="5"/>
  <c r="EZ129" i="5"/>
  <c r="FA129" i="5"/>
  <c r="FB129" i="5"/>
  <c r="FC129" i="5"/>
  <c r="FD129" i="5"/>
  <c r="FE129" i="5"/>
  <c r="FF129" i="5"/>
  <c r="FG129" i="5"/>
  <c r="FH129" i="5"/>
  <c r="FI129" i="5"/>
  <c r="FJ129" i="5"/>
  <c r="FK129" i="5"/>
  <c r="FL129" i="5"/>
  <c r="FM129" i="5"/>
  <c r="FN129" i="5"/>
  <c r="FO129" i="5"/>
  <c r="FP129" i="5"/>
  <c r="FQ129" i="5"/>
  <c r="FR129" i="5"/>
  <c r="FS129" i="5"/>
  <c r="FT129" i="5"/>
  <c r="FU129" i="5"/>
  <c r="FV129" i="5"/>
  <c r="FW129" i="5"/>
  <c r="FX129" i="5"/>
  <c r="FY129" i="5"/>
  <c r="FZ129" i="5"/>
  <c r="GA129" i="5"/>
  <c r="GB129" i="5"/>
  <c r="GC129" i="5"/>
  <c r="GD129" i="5"/>
  <c r="GE129" i="5"/>
  <c r="GF129" i="5"/>
  <c r="GG129" i="5"/>
  <c r="GH129" i="5"/>
  <c r="GI129" i="5"/>
  <c r="GJ129" i="5"/>
  <c r="GK129" i="5"/>
  <c r="GL129" i="5"/>
  <c r="GM129" i="5"/>
  <c r="GN129" i="5"/>
  <c r="GO129" i="5"/>
  <c r="GP129" i="5"/>
  <c r="GQ129" i="5"/>
  <c r="GR129" i="5"/>
  <c r="GS129" i="5"/>
  <c r="GT129" i="5"/>
  <c r="GU129" i="5"/>
  <c r="GV129" i="5"/>
  <c r="GW129" i="5"/>
  <c r="GX129" i="5"/>
  <c r="GY129" i="5"/>
  <c r="GZ129" i="5"/>
  <c r="HA129" i="5"/>
  <c r="HB129" i="5"/>
  <c r="HC129" i="5"/>
  <c r="HD129" i="5"/>
  <c r="HE129" i="5"/>
  <c r="HF129" i="5"/>
  <c r="HG129" i="5"/>
  <c r="HH129" i="5"/>
  <c r="HI129" i="5"/>
  <c r="HJ129" i="5"/>
  <c r="HK129" i="5"/>
  <c r="HL129" i="5"/>
  <c r="HM129" i="5"/>
  <c r="HN129" i="5"/>
  <c r="HO129" i="5"/>
  <c r="HP129" i="5"/>
  <c r="HQ129" i="5"/>
  <c r="HR129" i="5"/>
  <c r="HS129" i="5"/>
  <c r="HT129" i="5"/>
  <c r="HU129" i="5"/>
  <c r="HV129" i="5"/>
  <c r="HW129" i="5"/>
  <c r="HX129" i="5"/>
  <c r="HY129" i="5"/>
  <c r="HZ129" i="5"/>
  <c r="IA129" i="5"/>
  <c r="IB129" i="5"/>
  <c r="IC129" i="5"/>
  <c r="ID129" i="5"/>
  <c r="IE129" i="5"/>
  <c r="IF129" i="5"/>
  <c r="IG129" i="5"/>
  <c r="IH129" i="5"/>
  <c r="II129" i="5"/>
  <c r="IJ129" i="5"/>
  <c r="IK129" i="5"/>
  <c r="IL129" i="5"/>
  <c r="IM129" i="5"/>
  <c r="IN129" i="5"/>
  <c r="IO129" i="5"/>
  <c r="IP129" i="5"/>
  <c r="IQ129" i="5"/>
  <c r="IR129" i="5"/>
  <c r="IS129" i="5"/>
  <c r="IT129" i="5"/>
  <c r="IU129" i="5"/>
  <c r="IV129" i="5"/>
  <c r="IW129" i="5"/>
  <c r="IX129" i="5"/>
  <c r="IY129" i="5"/>
  <c r="IZ129" i="5"/>
  <c r="JA129" i="5"/>
  <c r="JB129" i="5"/>
  <c r="JC129" i="5"/>
  <c r="JD129" i="5"/>
  <c r="C130" i="5"/>
  <c r="D130" i="5"/>
  <c r="E130" i="5"/>
  <c r="F130" i="5"/>
  <c r="G130" i="5"/>
  <c r="H130" i="5"/>
  <c r="I130" i="5"/>
  <c r="J130" i="5"/>
  <c r="K130" i="5"/>
  <c r="L130" i="5"/>
  <c r="M130" i="5"/>
  <c r="N130" i="5"/>
  <c r="O130" i="5"/>
  <c r="P130" i="5"/>
  <c r="Q130" i="5"/>
  <c r="R130" i="5"/>
  <c r="S130" i="5"/>
  <c r="T130" i="5"/>
  <c r="U130" i="5"/>
  <c r="V130" i="5"/>
  <c r="W130" i="5"/>
  <c r="X130" i="5"/>
  <c r="Y130" i="5"/>
  <c r="Z130" i="5"/>
  <c r="AA130" i="5"/>
  <c r="AB130" i="5"/>
  <c r="AC130" i="5"/>
  <c r="AD130" i="5"/>
  <c r="AE130" i="5"/>
  <c r="AF130" i="5"/>
  <c r="AG130" i="5"/>
  <c r="AH130" i="5"/>
  <c r="AI130" i="5"/>
  <c r="AJ130" i="5"/>
  <c r="AK130" i="5"/>
  <c r="AL130" i="5"/>
  <c r="AM130" i="5"/>
  <c r="AN130" i="5"/>
  <c r="AO130" i="5"/>
  <c r="AP130" i="5"/>
  <c r="AQ130" i="5"/>
  <c r="AR130" i="5"/>
  <c r="AS130" i="5"/>
  <c r="AT130" i="5"/>
  <c r="AU130" i="5"/>
  <c r="AV130" i="5"/>
  <c r="AW130" i="5"/>
  <c r="AX130" i="5"/>
  <c r="AY130" i="5"/>
  <c r="AZ130" i="5"/>
  <c r="BA130" i="5"/>
  <c r="BB130" i="5"/>
  <c r="BC130" i="5"/>
  <c r="BD130" i="5"/>
  <c r="BE130" i="5"/>
  <c r="BF130" i="5"/>
  <c r="BG130" i="5"/>
  <c r="BH130" i="5"/>
  <c r="BI130" i="5"/>
  <c r="BJ130" i="5"/>
  <c r="BK130" i="5"/>
  <c r="BL130" i="5"/>
  <c r="BM130" i="5"/>
  <c r="BN130" i="5"/>
  <c r="BO130" i="5"/>
  <c r="BP130" i="5"/>
  <c r="BQ130" i="5"/>
  <c r="BR130" i="5"/>
  <c r="BS130" i="5"/>
  <c r="BT130" i="5"/>
  <c r="BU130" i="5"/>
  <c r="BV130" i="5"/>
  <c r="BW130" i="5"/>
  <c r="BX130" i="5"/>
  <c r="BY130" i="5"/>
  <c r="BZ130" i="5"/>
  <c r="CA130" i="5"/>
  <c r="CB130" i="5"/>
  <c r="CC130" i="5"/>
  <c r="CD130" i="5"/>
  <c r="CE130" i="5"/>
  <c r="CF130" i="5"/>
  <c r="CG130" i="5"/>
  <c r="CH130" i="5"/>
  <c r="CI130" i="5"/>
  <c r="CJ130" i="5"/>
  <c r="CK130" i="5"/>
  <c r="CL130" i="5"/>
  <c r="CM130" i="5"/>
  <c r="CN130" i="5"/>
  <c r="CO130" i="5"/>
  <c r="CP130" i="5"/>
  <c r="CQ130" i="5"/>
  <c r="CR130" i="5"/>
  <c r="CS130" i="5"/>
  <c r="CT130" i="5"/>
  <c r="CU130" i="5"/>
  <c r="CV130" i="5"/>
  <c r="CW130" i="5"/>
  <c r="CX130" i="5"/>
  <c r="CY130" i="5"/>
  <c r="CZ130" i="5"/>
  <c r="DA130" i="5"/>
  <c r="DB130" i="5"/>
  <c r="DC130" i="5"/>
  <c r="DD130" i="5"/>
  <c r="DE130" i="5"/>
  <c r="DF130" i="5"/>
  <c r="DG130" i="5"/>
  <c r="DH130" i="5"/>
  <c r="DI130" i="5"/>
  <c r="DJ130" i="5"/>
  <c r="DK130" i="5"/>
  <c r="DL130" i="5"/>
  <c r="DM130" i="5"/>
  <c r="DN130" i="5"/>
  <c r="DO130" i="5"/>
  <c r="DP130" i="5"/>
  <c r="DQ130" i="5"/>
  <c r="DR130" i="5"/>
  <c r="DS130" i="5"/>
  <c r="DT130" i="5"/>
  <c r="DU130" i="5"/>
  <c r="DV130" i="5"/>
  <c r="DW130" i="5"/>
  <c r="DX130" i="5"/>
  <c r="DY130" i="5"/>
  <c r="DZ130" i="5"/>
  <c r="EA130" i="5"/>
  <c r="EB130" i="5"/>
  <c r="EC130" i="5"/>
  <c r="ED130" i="5"/>
  <c r="EE130" i="5"/>
  <c r="EF130" i="5"/>
  <c r="EG130" i="5"/>
  <c r="EH130" i="5"/>
  <c r="EI130" i="5"/>
  <c r="EJ130" i="5"/>
  <c r="EK130" i="5"/>
  <c r="EL130" i="5"/>
  <c r="EM130" i="5"/>
  <c r="EN130" i="5"/>
  <c r="EO130" i="5"/>
  <c r="EP130" i="5"/>
  <c r="EQ130" i="5"/>
  <c r="ER130" i="5"/>
  <c r="ES130" i="5"/>
  <c r="ET130" i="5"/>
  <c r="EU130" i="5"/>
  <c r="EV130" i="5"/>
  <c r="EW130" i="5"/>
  <c r="EX130" i="5"/>
  <c r="EY130" i="5"/>
  <c r="EZ130" i="5"/>
  <c r="FA130" i="5"/>
  <c r="FB130" i="5"/>
  <c r="FC130" i="5"/>
  <c r="FD130" i="5"/>
  <c r="FE130" i="5"/>
  <c r="FF130" i="5"/>
  <c r="FG130" i="5"/>
  <c r="FH130" i="5"/>
  <c r="FI130" i="5"/>
  <c r="FJ130" i="5"/>
  <c r="FK130" i="5"/>
  <c r="FL130" i="5"/>
  <c r="FM130" i="5"/>
  <c r="FN130" i="5"/>
  <c r="FO130" i="5"/>
  <c r="FP130" i="5"/>
  <c r="FQ130" i="5"/>
  <c r="FR130" i="5"/>
  <c r="FS130" i="5"/>
  <c r="FT130" i="5"/>
  <c r="FU130" i="5"/>
  <c r="FV130" i="5"/>
  <c r="FW130" i="5"/>
  <c r="FX130" i="5"/>
  <c r="FY130" i="5"/>
  <c r="FZ130" i="5"/>
  <c r="GA130" i="5"/>
  <c r="GB130" i="5"/>
  <c r="GC130" i="5"/>
  <c r="GD130" i="5"/>
  <c r="GE130" i="5"/>
  <c r="GF130" i="5"/>
  <c r="GG130" i="5"/>
  <c r="GH130" i="5"/>
  <c r="GI130" i="5"/>
  <c r="GJ130" i="5"/>
  <c r="GK130" i="5"/>
  <c r="GL130" i="5"/>
  <c r="GM130" i="5"/>
  <c r="GN130" i="5"/>
  <c r="GO130" i="5"/>
  <c r="GP130" i="5"/>
  <c r="GQ130" i="5"/>
  <c r="GR130" i="5"/>
  <c r="GS130" i="5"/>
  <c r="GT130" i="5"/>
  <c r="GU130" i="5"/>
  <c r="GV130" i="5"/>
  <c r="GW130" i="5"/>
  <c r="GX130" i="5"/>
  <c r="GY130" i="5"/>
  <c r="GZ130" i="5"/>
  <c r="HA130" i="5"/>
  <c r="HB130" i="5"/>
  <c r="HC130" i="5"/>
  <c r="HD130" i="5"/>
  <c r="HE130" i="5"/>
  <c r="HF130" i="5"/>
  <c r="HG130" i="5"/>
  <c r="HH130" i="5"/>
  <c r="HI130" i="5"/>
  <c r="HJ130" i="5"/>
  <c r="HK130" i="5"/>
  <c r="HL130" i="5"/>
  <c r="HM130" i="5"/>
  <c r="HN130" i="5"/>
  <c r="HO130" i="5"/>
  <c r="HP130" i="5"/>
  <c r="HQ130" i="5"/>
  <c r="HR130" i="5"/>
  <c r="HS130" i="5"/>
  <c r="HT130" i="5"/>
  <c r="HU130" i="5"/>
  <c r="HV130" i="5"/>
  <c r="HW130" i="5"/>
  <c r="HX130" i="5"/>
  <c r="HY130" i="5"/>
  <c r="HZ130" i="5"/>
  <c r="IA130" i="5"/>
  <c r="IB130" i="5"/>
  <c r="IC130" i="5"/>
  <c r="ID130" i="5"/>
  <c r="IE130" i="5"/>
  <c r="IF130" i="5"/>
  <c r="IG130" i="5"/>
  <c r="IH130" i="5"/>
  <c r="II130" i="5"/>
  <c r="IJ130" i="5"/>
  <c r="IK130" i="5"/>
  <c r="IL130" i="5"/>
  <c r="IM130" i="5"/>
  <c r="IN130" i="5"/>
  <c r="IO130" i="5"/>
  <c r="IP130" i="5"/>
  <c r="IQ130" i="5"/>
  <c r="IR130" i="5"/>
  <c r="IS130" i="5"/>
  <c r="IT130" i="5"/>
  <c r="IU130" i="5"/>
  <c r="IV130" i="5"/>
  <c r="IW130" i="5"/>
  <c r="IX130" i="5"/>
  <c r="IY130" i="5"/>
  <c r="IZ130" i="5"/>
  <c r="JA130" i="5"/>
  <c r="JB130" i="5"/>
  <c r="JC130" i="5"/>
  <c r="JD130" i="5"/>
  <c r="C131" i="5"/>
  <c r="D131" i="5"/>
  <c r="E131" i="5"/>
  <c r="F131" i="5"/>
  <c r="G131" i="5"/>
  <c r="H131" i="5"/>
  <c r="I131" i="5"/>
  <c r="J131" i="5"/>
  <c r="K131" i="5"/>
  <c r="L131" i="5"/>
  <c r="M131" i="5"/>
  <c r="N131" i="5"/>
  <c r="O131" i="5"/>
  <c r="P131" i="5"/>
  <c r="Q131" i="5"/>
  <c r="R131" i="5"/>
  <c r="S131" i="5"/>
  <c r="T131" i="5"/>
  <c r="U131" i="5"/>
  <c r="V131" i="5"/>
  <c r="W131" i="5"/>
  <c r="X131" i="5"/>
  <c r="Y131" i="5"/>
  <c r="Z131" i="5"/>
  <c r="AA131" i="5"/>
  <c r="AB131" i="5"/>
  <c r="AC131" i="5"/>
  <c r="AD131" i="5"/>
  <c r="AE131" i="5"/>
  <c r="AF131" i="5"/>
  <c r="AG131" i="5"/>
  <c r="AH131" i="5"/>
  <c r="AI131" i="5"/>
  <c r="AJ131" i="5"/>
  <c r="AK131" i="5"/>
  <c r="AL131" i="5"/>
  <c r="AM131" i="5"/>
  <c r="AN131" i="5"/>
  <c r="AO131" i="5"/>
  <c r="AP131" i="5"/>
  <c r="AQ131" i="5"/>
  <c r="AR131" i="5"/>
  <c r="AS131" i="5"/>
  <c r="AT131" i="5"/>
  <c r="AU131" i="5"/>
  <c r="AV131" i="5"/>
  <c r="AW131" i="5"/>
  <c r="AX131" i="5"/>
  <c r="AY131" i="5"/>
  <c r="AZ131" i="5"/>
  <c r="BA131" i="5"/>
  <c r="BB131" i="5"/>
  <c r="BC131" i="5"/>
  <c r="BD131" i="5"/>
  <c r="BE131" i="5"/>
  <c r="BF131" i="5"/>
  <c r="BG131" i="5"/>
  <c r="BH131" i="5"/>
  <c r="BI131" i="5"/>
  <c r="BJ131" i="5"/>
  <c r="BK131" i="5"/>
  <c r="BL131" i="5"/>
  <c r="BM131" i="5"/>
  <c r="BN131" i="5"/>
  <c r="BO131" i="5"/>
  <c r="BP131" i="5"/>
  <c r="BQ131" i="5"/>
  <c r="BR131" i="5"/>
  <c r="BS131" i="5"/>
  <c r="BT131" i="5"/>
  <c r="BU131" i="5"/>
  <c r="BV131" i="5"/>
  <c r="BW131" i="5"/>
  <c r="BX131" i="5"/>
  <c r="BY131" i="5"/>
  <c r="BZ131" i="5"/>
  <c r="CA131" i="5"/>
  <c r="CB131" i="5"/>
  <c r="CC131" i="5"/>
  <c r="CD131" i="5"/>
  <c r="CE131" i="5"/>
  <c r="CF131" i="5"/>
  <c r="CG131" i="5"/>
  <c r="CH131" i="5"/>
  <c r="CI131" i="5"/>
  <c r="CJ131" i="5"/>
  <c r="CK131" i="5"/>
  <c r="CL131" i="5"/>
  <c r="CM131" i="5"/>
  <c r="CN131" i="5"/>
  <c r="CO131" i="5"/>
  <c r="CP131" i="5"/>
  <c r="CQ131" i="5"/>
  <c r="CR131" i="5"/>
  <c r="CS131" i="5"/>
  <c r="CT131" i="5"/>
  <c r="CU131" i="5"/>
  <c r="CV131" i="5"/>
  <c r="CW131" i="5"/>
  <c r="CX131" i="5"/>
  <c r="CY131" i="5"/>
  <c r="CZ131" i="5"/>
  <c r="DA131" i="5"/>
  <c r="DB131" i="5"/>
  <c r="DC131" i="5"/>
  <c r="DD131" i="5"/>
  <c r="DE131" i="5"/>
  <c r="DF131" i="5"/>
  <c r="DG131" i="5"/>
  <c r="DH131" i="5"/>
  <c r="DI131" i="5"/>
  <c r="DJ131" i="5"/>
  <c r="DK131" i="5"/>
  <c r="DL131" i="5"/>
  <c r="DM131" i="5"/>
  <c r="DN131" i="5"/>
  <c r="DO131" i="5"/>
  <c r="DP131" i="5"/>
  <c r="DQ131" i="5"/>
  <c r="DR131" i="5"/>
  <c r="DS131" i="5"/>
  <c r="DT131" i="5"/>
  <c r="DU131" i="5"/>
  <c r="DV131" i="5"/>
  <c r="DW131" i="5"/>
  <c r="DX131" i="5"/>
  <c r="DY131" i="5"/>
  <c r="DZ131" i="5"/>
  <c r="EA131" i="5"/>
  <c r="EB131" i="5"/>
  <c r="EC131" i="5"/>
  <c r="ED131" i="5"/>
  <c r="EE131" i="5"/>
  <c r="EF131" i="5"/>
  <c r="EG131" i="5"/>
  <c r="EH131" i="5"/>
  <c r="EI131" i="5"/>
  <c r="EJ131" i="5"/>
  <c r="EK131" i="5"/>
  <c r="EL131" i="5"/>
  <c r="EM131" i="5"/>
  <c r="EN131" i="5"/>
  <c r="EO131" i="5"/>
  <c r="EP131" i="5"/>
  <c r="EQ131" i="5"/>
  <c r="ER131" i="5"/>
  <c r="ES131" i="5"/>
  <c r="ET131" i="5"/>
  <c r="EU131" i="5"/>
  <c r="EV131" i="5"/>
  <c r="EW131" i="5"/>
  <c r="EX131" i="5"/>
  <c r="EY131" i="5"/>
  <c r="EZ131" i="5"/>
  <c r="FA131" i="5"/>
  <c r="FB131" i="5"/>
  <c r="FC131" i="5"/>
  <c r="FD131" i="5"/>
  <c r="FE131" i="5"/>
  <c r="FF131" i="5"/>
  <c r="FG131" i="5"/>
  <c r="FH131" i="5"/>
  <c r="FI131" i="5"/>
  <c r="FJ131" i="5"/>
  <c r="FK131" i="5"/>
  <c r="FL131" i="5"/>
  <c r="FM131" i="5"/>
  <c r="FN131" i="5"/>
  <c r="FO131" i="5"/>
  <c r="FP131" i="5"/>
  <c r="FQ131" i="5"/>
  <c r="FR131" i="5"/>
  <c r="FS131" i="5"/>
  <c r="FT131" i="5"/>
  <c r="FU131" i="5"/>
  <c r="FV131" i="5"/>
  <c r="FW131" i="5"/>
  <c r="FX131" i="5"/>
  <c r="FY131" i="5"/>
  <c r="FZ131" i="5"/>
  <c r="GA131" i="5"/>
  <c r="GB131" i="5"/>
  <c r="GC131" i="5"/>
  <c r="GD131" i="5"/>
  <c r="GE131" i="5"/>
  <c r="GF131" i="5"/>
  <c r="GG131" i="5"/>
  <c r="GH131" i="5"/>
  <c r="GI131" i="5"/>
  <c r="GJ131" i="5"/>
  <c r="GK131" i="5"/>
  <c r="GL131" i="5"/>
  <c r="GM131" i="5"/>
  <c r="GN131" i="5"/>
  <c r="GO131" i="5"/>
  <c r="GP131" i="5"/>
  <c r="GQ131" i="5"/>
  <c r="GR131" i="5"/>
  <c r="GS131" i="5"/>
  <c r="GT131" i="5"/>
  <c r="GU131" i="5"/>
  <c r="GV131" i="5"/>
  <c r="GW131" i="5"/>
  <c r="GX131" i="5"/>
  <c r="GY131" i="5"/>
  <c r="GZ131" i="5"/>
  <c r="HA131" i="5"/>
  <c r="HB131" i="5"/>
  <c r="HC131" i="5"/>
  <c r="HD131" i="5"/>
  <c r="HE131" i="5"/>
  <c r="HF131" i="5"/>
  <c r="HG131" i="5"/>
  <c r="HH131" i="5"/>
  <c r="HI131" i="5"/>
  <c r="HJ131" i="5"/>
  <c r="HK131" i="5"/>
  <c r="HL131" i="5"/>
  <c r="HM131" i="5"/>
  <c r="HN131" i="5"/>
  <c r="HO131" i="5"/>
  <c r="HP131" i="5"/>
  <c r="HQ131" i="5"/>
  <c r="HR131" i="5"/>
  <c r="HS131" i="5"/>
  <c r="HT131" i="5"/>
  <c r="HU131" i="5"/>
  <c r="HV131" i="5"/>
  <c r="HW131" i="5"/>
  <c r="HX131" i="5"/>
  <c r="HY131" i="5"/>
  <c r="HZ131" i="5"/>
  <c r="IA131" i="5"/>
  <c r="IB131" i="5"/>
  <c r="IC131" i="5"/>
  <c r="ID131" i="5"/>
  <c r="IE131" i="5"/>
  <c r="IF131" i="5"/>
  <c r="IG131" i="5"/>
  <c r="IH131" i="5"/>
  <c r="II131" i="5"/>
  <c r="IJ131" i="5"/>
  <c r="IK131" i="5"/>
  <c r="IL131" i="5"/>
  <c r="IM131" i="5"/>
  <c r="IN131" i="5"/>
  <c r="IO131" i="5"/>
  <c r="IP131" i="5"/>
  <c r="IQ131" i="5"/>
  <c r="IR131" i="5"/>
  <c r="IS131" i="5"/>
  <c r="IT131" i="5"/>
  <c r="IU131" i="5"/>
  <c r="IV131" i="5"/>
  <c r="IW131" i="5"/>
  <c r="IX131" i="5"/>
  <c r="IY131" i="5"/>
  <c r="IZ131" i="5"/>
  <c r="JA131" i="5"/>
  <c r="JB131" i="5"/>
  <c r="JC131" i="5"/>
  <c r="JD131" i="5"/>
  <c r="C132" i="5"/>
  <c r="D132" i="5"/>
  <c r="E132" i="5"/>
  <c r="F132" i="5"/>
  <c r="G132" i="5"/>
  <c r="H132" i="5"/>
  <c r="I132" i="5"/>
  <c r="J132" i="5"/>
  <c r="K132" i="5"/>
  <c r="L132" i="5"/>
  <c r="M132" i="5"/>
  <c r="N132" i="5"/>
  <c r="O132" i="5"/>
  <c r="P132" i="5"/>
  <c r="Q132" i="5"/>
  <c r="R132" i="5"/>
  <c r="S132" i="5"/>
  <c r="T132" i="5"/>
  <c r="U132" i="5"/>
  <c r="V132" i="5"/>
  <c r="W132" i="5"/>
  <c r="X132" i="5"/>
  <c r="Y132" i="5"/>
  <c r="Z132" i="5"/>
  <c r="AA132" i="5"/>
  <c r="AB132" i="5"/>
  <c r="AC132" i="5"/>
  <c r="AD132" i="5"/>
  <c r="AE132" i="5"/>
  <c r="AF132" i="5"/>
  <c r="AG132" i="5"/>
  <c r="AH132" i="5"/>
  <c r="AI132" i="5"/>
  <c r="AJ132" i="5"/>
  <c r="AK132" i="5"/>
  <c r="AL132" i="5"/>
  <c r="AM132" i="5"/>
  <c r="AN132" i="5"/>
  <c r="AO132" i="5"/>
  <c r="AP132" i="5"/>
  <c r="AQ132" i="5"/>
  <c r="AR132" i="5"/>
  <c r="AS132" i="5"/>
  <c r="AT132" i="5"/>
  <c r="AU132" i="5"/>
  <c r="AV132" i="5"/>
  <c r="AW132" i="5"/>
  <c r="AX132" i="5"/>
  <c r="AY132" i="5"/>
  <c r="AZ132" i="5"/>
  <c r="BA132" i="5"/>
  <c r="BB132" i="5"/>
  <c r="BC132" i="5"/>
  <c r="BD132" i="5"/>
  <c r="BE132" i="5"/>
  <c r="BF132" i="5"/>
  <c r="BG132" i="5"/>
  <c r="BH132" i="5"/>
  <c r="BI132" i="5"/>
  <c r="BJ132" i="5"/>
  <c r="BK132" i="5"/>
  <c r="BL132" i="5"/>
  <c r="BM132" i="5"/>
  <c r="BN132" i="5"/>
  <c r="BO132" i="5"/>
  <c r="BP132" i="5"/>
  <c r="BQ132" i="5"/>
  <c r="BR132" i="5"/>
  <c r="BS132" i="5"/>
  <c r="BT132" i="5"/>
  <c r="BU132" i="5"/>
  <c r="BV132" i="5"/>
  <c r="BW132" i="5"/>
  <c r="BX132" i="5"/>
  <c r="BY132" i="5"/>
  <c r="BZ132" i="5"/>
  <c r="CA132" i="5"/>
  <c r="CB132" i="5"/>
  <c r="CC132" i="5"/>
  <c r="CD132" i="5"/>
  <c r="CE132" i="5"/>
  <c r="CF132" i="5"/>
  <c r="CG132" i="5"/>
  <c r="CH132" i="5"/>
  <c r="CI132" i="5"/>
  <c r="CJ132" i="5"/>
  <c r="CK132" i="5"/>
  <c r="CL132" i="5"/>
  <c r="CM132" i="5"/>
  <c r="CN132" i="5"/>
  <c r="CO132" i="5"/>
  <c r="CP132" i="5"/>
  <c r="CQ132" i="5"/>
  <c r="CR132" i="5"/>
  <c r="CS132" i="5"/>
  <c r="CT132" i="5"/>
  <c r="CU132" i="5"/>
  <c r="CV132" i="5"/>
  <c r="CW132" i="5"/>
  <c r="CX132" i="5"/>
  <c r="CY132" i="5"/>
  <c r="CZ132" i="5"/>
  <c r="DA132" i="5"/>
  <c r="DB132" i="5"/>
  <c r="DC132" i="5"/>
  <c r="DD132" i="5"/>
  <c r="DE132" i="5"/>
  <c r="DF132" i="5"/>
  <c r="DG132" i="5"/>
  <c r="DH132" i="5"/>
  <c r="DI132" i="5"/>
  <c r="DJ132" i="5"/>
  <c r="DK132" i="5"/>
  <c r="DL132" i="5"/>
  <c r="DM132" i="5"/>
  <c r="DN132" i="5"/>
  <c r="DO132" i="5"/>
  <c r="DP132" i="5"/>
  <c r="DQ132" i="5"/>
  <c r="DR132" i="5"/>
  <c r="DS132" i="5"/>
  <c r="DT132" i="5"/>
  <c r="DU132" i="5"/>
  <c r="DV132" i="5"/>
  <c r="DW132" i="5"/>
  <c r="DX132" i="5"/>
  <c r="DY132" i="5"/>
  <c r="DZ132" i="5"/>
  <c r="EA132" i="5"/>
  <c r="EB132" i="5"/>
  <c r="EC132" i="5"/>
  <c r="ED132" i="5"/>
  <c r="EE132" i="5"/>
  <c r="EF132" i="5"/>
  <c r="EG132" i="5"/>
  <c r="EH132" i="5"/>
  <c r="EI132" i="5"/>
  <c r="EJ132" i="5"/>
  <c r="EK132" i="5"/>
  <c r="EL132" i="5"/>
  <c r="EM132" i="5"/>
  <c r="EN132" i="5"/>
  <c r="EO132" i="5"/>
  <c r="EP132" i="5"/>
  <c r="EQ132" i="5"/>
  <c r="ER132" i="5"/>
  <c r="ES132" i="5"/>
  <c r="ET132" i="5"/>
  <c r="EU132" i="5"/>
  <c r="EV132" i="5"/>
  <c r="EW132" i="5"/>
  <c r="EX132" i="5"/>
  <c r="EY132" i="5"/>
  <c r="EZ132" i="5"/>
  <c r="FA132" i="5"/>
  <c r="FB132" i="5"/>
  <c r="FC132" i="5"/>
  <c r="FD132" i="5"/>
  <c r="FE132" i="5"/>
  <c r="FF132" i="5"/>
  <c r="FG132" i="5"/>
  <c r="FH132" i="5"/>
  <c r="FI132" i="5"/>
  <c r="FJ132" i="5"/>
  <c r="FK132" i="5"/>
  <c r="FL132" i="5"/>
  <c r="FM132" i="5"/>
  <c r="FN132" i="5"/>
  <c r="FO132" i="5"/>
  <c r="FP132" i="5"/>
  <c r="FQ132" i="5"/>
  <c r="FR132" i="5"/>
  <c r="FS132" i="5"/>
  <c r="FT132" i="5"/>
  <c r="FU132" i="5"/>
  <c r="FV132" i="5"/>
  <c r="FW132" i="5"/>
  <c r="FX132" i="5"/>
  <c r="FY132" i="5"/>
  <c r="FZ132" i="5"/>
  <c r="GA132" i="5"/>
  <c r="GB132" i="5"/>
  <c r="GC132" i="5"/>
  <c r="GD132" i="5"/>
  <c r="GE132" i="5"/>
  <c r="GF132" i="5"/>
  <c r="GG132" i="5"/>
  <c r="GH132" i="5"/>
  <c r="GI132" i="5"/>
  <c r="GJ132" i="5"/>
  <c r="GK132" i="5"/>
  <c r="GL132" i="5"/>
  <c r="GM132" i="5"/>
  <c r="GN132" i="5"/>
  <c r="GO132" i="5"/>
  <c r="GP132" i="5"/>
  <c r="GQ132" i="5"/>
  <c r="GR132" i="5"/>
  <c r="GS132" i="5"/>
  <c r="GT132" i="5"/>
  <c r="GU132" i="5"/>
  <c r="GV132" i="5"/>
  <c r="GW132" i="5"/>
  <c r="GX132" i="5"/>
  <c r="GY132" i="5"/>
  <c r="GZ132" i="5"/>
  <c r="HA132" i="5"/>
  <c r="HB132" i="5"/>
  <c r="HC132" i="5"/>
  <c r="HD132" i="5"/>
  <c r="HE132" i="5"/>
  <c r="HF132" i="5"/>
  <c r="HG132" i="5"/>
  <c r="HH132" i="5"/>
  <c r="HI132" i="5"/>
  <c r="HJ132" i="5"/>
  <c r="HK132" i="5"/>
  <c r="HL132" i="5"/>
  <c r="HM132" i="5"/>
  <c r="HN132" i="5"/>
  <c r="HO132" i="5"/>
  <c r="HP132" i="5"/>
  <c r="HQ132" i="5"/>
  <c r="HR132" i="5"/>
  <c r="HS132" i="5"/>
  <c r="HT132" i="5"/>
  <c r="HU132" i="5"/>
  <c r="HV132" i="5"/>
  <c r="HW132" i="5"/>
  <c r="HX132" i="5"/>
  <c r="HY132" i="5"/>
  <c r="HZ132" i="5"/>
  <c r="IA132" i="5"/>
  <c r="IB132" i="5"/>
  <c r="IC132" i="5"/>
  <c r="ID132" i="5"/>
  <c r="IE132" i="5"/>
  <c r="IF132" i="5"/>
  <c r="IG132" i="5"/>
  <c r="IH132" i="5"/>
  <c r="II132" i="5"/>
  <c r="IJ132" i="5"/>
  <c r="IK132" i="5"/>
  <c r="IL132" i="5"/>
  <c r="IM132" i="5"/>
  <c r="IN132" i="5"/>
  <c r="IO132" i="5"/>
  <c r="IP132" i="5"/>
  <c r="IQ132" i="5"/>
  <c r="IR132" i="5"/>
  <c r="IS132" i="5"/>
  <c r="IT132" i="5"/>
  <c r="IU132" i="5"/>
  <c r="IV132" i="5"/>
  <c r="IW132" i="5"/>
  <c r="IX132" i="5"/>
  <c r="IY132" i="5"/>
  <c r="IZ132" i="5"/>
  <c r="JA132" i="5"/>
  <c r="JB132" i="5"/>
  <c r="JC132" i="5"/>
  <c r="JD132" i="5"/>
  <c r="C133" i="5"/>
  <c r="D133" i="5"/>
  <c r="E133" i="5"/>
  <c r="F133" i="5"/>
  <c r="G133" i="5"/>
  <c r="H133" i="5"/>
  <c r="I133" i="5"/>
  <c r="J133" i="5"/>
  <c r="K133" i="5"/>
  <c r="L133" i="5"/>
  <c r="M133" i="5"/>
  <c r="N133" i="5"/>
  <c r="O133" i="5"/>
  <c r="P133" i="5"/>
  <c r="Q133" i="5"/>
  <c r="R133" i="5"/>
  <c r="S133" i="5"/>
  <c r="T133" i="5"/>
  <c r="U133" i="5"/>
  <c r="V133" i="5"/>
  <c r="W133" i="5"/>
  <c r="X133" i="5"/>
  <c r="Y133" i="5"/>
  <c r="Z133" i="5"/>
  <c r="AA133" i="5"/>
  <c r="AB133" i="5"/>
  <c r="AC133" i="5"/>
  <c r="AD133" i="5"/>
  <c r="AE133" i="5"/>
  <c r="AF133" i="5"/>
  <c r="AG133" i="5"/>
  <c r="AH133" i="5"/>
  <c r="AI133" i="5"/>
  <c r="AJ133" i="5"/>
  <c r="AK133" i="5"/>
  <c r="AL133" i="5"/>
  <c r="AM133" i="5"/>
  <c r="AN133" i="5"/>
  <c r="AO133" i="5"/>
  <c r="AP133" i="5"/>
  <c r="AQ133" i="5"/>
  <c r="AR133" i="5"/>
  <c r="AS133" i="5"/>
  <c r="AT133" i="5"/>
  <c r="AU133" i="5"/>
  <c r="AV133" i="5"/>
  <c r="AW133" i="5"/>
  <c r="AX133" i="5"/>
  <c r="AY133" i="5"/>
  <c r="AZ133" i="5"/>
  <c r="BA133" i="5"/>
  <c r="BB133" i="5"/>
  <c r="BC133" i="5"/>
  <c r="BD133" i="5"/>
  <c r="BE133" i="5"/>
  <c r="BF133" i="5"/>
  <c r="BG133" i="5"/>
  <c r="BH133" i="5"/>
  <c r="BI133" i="5"/>
  <c r="BJ133" i="5"/>
  <c r="BK133" i="5"/>
  <c r="BL133" i="5"/>
  <c r="BM133" i="5"/>
  <c r="BN133" i="5"/>
  <c r="BO133" i="5"/>
  <c r="BP133" i="5"/>
  <c r="BQ133" i="5"/>
  <c r="BR133" i="5"/>
  <c r="BS133" i="5"/>
  <c r="BT133" i="5"/>
  <c r="BU133" i="5"/>
  <c r="BV133" i="5"/>
  <c r="BW133" i="5"/>
  <c r="BX133" i="5"/>
  <c r="BY133" i="5"/>
  <c r="BZ133" i="5"/>
  <c r="CA133" i="5"/>
  <c r="CB133" i="5"/>
  <c r="CC133" i="5"/>
  <c r="CD133" i="5"/>
  <c r="CE133" i="5"/>
  <c r="CF133" i="5"/>
  <c r="CG133" i="5"/>
  <c r="CH133" i="5"/>
  <c r="CI133" i="5"/>
  <c r="CJ133" i="5"/>
  <c r="CK133" i="5"/>
  <c r="CL133" i="5"/>
  <c r="CM133" i="5"/>
  <c r="CN133" i="5"/>
  <c r="CO133" i="5"/>
  <c r="CP133" i="5"/>
  <c r="CQ133" i="5"/>
  <c r="CR133" i="5"/>
  <c r="CS133" i="5"/>
  <c r="CT133" i="5"/>
  <c r="CU133" i="5"/>
  <c r="CV133" i="5"/>
  <c r="CW133" i="5"/>
  <c r="CX133" i="5"/>
  <c r="CY133" i="5"/>
  <c r="CZ133" i="5"/>
  <c r="DA133" i="5"/>
  <c r="DB133" i="5"/>
  <c r="DC133" i="5"/>
  <c r="DD133" i="5"/>
  <c r="DE133" i="5"/>
  <c r="DF133" i="5"/>
  <c r="DG133" i="5"/>
  <c r="DH133" i="5"/>
  <c r="DI133" i="5"/>
  <c r="DJ133" i="5"/>
  <c r="DK133" i="5"/>
  <c r="DL133" i="5"/>
  <c r="DM133" i="5"/>
  <c r="DN133" i="5"/>
  <c r="DO133" i="5"/>
  <c r="DP133" i="5"/>
  <c r="DQ133" i="5"/>
  <c r="DR133" i="5"/>
  <c r="DS133" i="5"/>
  <c r="DT133" i="5"/>
  <c r="DU133" i="5"/>
  <c r="DV133" i="5"/>
  <c r="DW133" i="5"/>
  <c r="DX133" i="5"/>
  <c r="DY133" i="5"/>
  <c r="DZ133" i="5"/>
  <c r="EA133" i="5"/>
  <c r="EB133" i="5"/>
  <c r="EC133" i="5"/>
  <c r="ED133" i="5"/>
  <c r="EE133" i="5"/>
  <c r="EF133" i="5"/>
  <c r="EG133" i="5"/>
  <c r="EH133" i="5"/>
  <c r="EI133" i="5"/>
  <c r="EJ133" i="5"/>
  <c r="EK133" i="5"/>
  <c r="EL133" i="5"/>
  <c r="EM133" i="5"/>
  <c r="EN133" i="5"/>
  <c r="EO133" i="5"/>
  <c r="EP133" i="5"/>
  <c r="EQ133" i="5"/>
  <c r="ER133" i="5"/>
  <c r="ES133" i="5"/>
  <c r="ET133" i="5"/>
  <c r="EU133" i="5"/>
  <c r="EV133" i="5"/>
  <c r="EW133" i="5"/>
  <c r="EX133" i="5"/>
  <c r="EY133" i="5"/>
  <c r="EZ133" i="5"/>
  <c r="FA133" i="5"/>
  <c r="FB133" i="5"/>
  <c r="FC133" i="5"/>
  <c r="FD133" i="5"/>
  <c r="FE133" i="5"/>
  <c r="FF133" i="5"/>
  <c r="FG133" i="5"/>
  <c r="FH133" i="5"/>
  <c r="FI133" i="5"/>
  <c r="FJ133" i="5"/>
  <c r="FK133" i="5"/>
  <c r="FL133" i="5"/>
  <c r="FM133" i="5"/>
  <c r="FN133" i="5"/>
  <c r="FO133" i="5"/>
  <c r="FP133" i="5"/>
  <c r="FQ133" i="5"/>
  <c r="FR133" i="5"/>
  <c r="FS133" i="5"/>
  <c r="FT133" i="5"/>
  <c r="FU133" i="5"/>
  <c r="FV133" i="5"/>
  <c r="FW133" i="5"/>
  <c r="FX133" i="5"/>
  <c r="FY133" i="5"/>
  <c r="FZ133" i="5"/>
  <c r="GA133" i="5"/>
  <c r="GB133" i="5"/>
  <c r="GC133" i="5"/>
  <c r="GD133" i="5"/>
  <c r="GE133" i="5"/>
  <c r="GF133" i="5"/>
  <c r="GG133" i="5"/>
  <c r="GH133" i="5"/>
  <c r="GI133" i="5"/>
  <c r="GJ133" i="5"/>
  <c r="GK133" i="5"/>
  <c r="GL133" i="5"/>
  <c r="GM133" i="5"/>
  <c r="GN133" i="5"/>
  <c r="GO133" i="5"/>
  <c r="GP133" i="5"/>
  <c r="GQ133" i="5"/>
  <c r="GR133" i="5"/>
  <c r="GS133" i="5"/>
  <c r="GT133" i="5"/>
  <c r="GU133" i="5"/>
  <c r="GV133" i="5"/>
  <c r="GW133" i="5"/>
  <c r="GX133" i="5"/>
  <c r="GY133" i="5"/>
  <c r="GZ133" i="5"/>
  <c r="HA133" i="5"/>
  <c r="HB133" i="5"/>
  <c r="HC133" i="5"/>
  <c r="HD133" i="5"/>
  <c r="HE133" i="5"/>
  <c r="HF133" i="5"/>
  <c r="HG133" i="5"/>
  <c r="HH133" i="5"/>
  <c r="HI133" i="5"/>
  <c r="HJ133" i="5"/>
  <c r="HK133" i="5"/>
  <c r="HL133" i="5"/>
  <c r="HM133" i="5"/>
  <c r="HN133" i="5"/>
  <c r="HO133" i="5"/>
  <c r="HP133" i="5"/>
  <c r="HQ133" i="5"/>
  <c r="HR133" i="5"/>
  <c r="HS133" i="5"/>
  <c r="HT133" i="5"/>
  <c r="HU133" i="5"/>
  <c r="HV133" i="5"/>
  <c r="HW133" i="5"/>
  <c r="HX133" i="5"/>
  <c r="HY133" i="5"/>
  <c r="HZ133" i="5"/>
  <c r="IA133" i="5"/>
  <c r="IB133" i="5"/>
  <c r="IC133" i="5"/>
  <c r="ID133" i="5"/>
  <c r="IE133" i="5"/>
  <c r="IF133" i="5"/>
  <c r="IG133" i="5"/>
  <c r="IH133" i="5"/>
  <c r="II133" i="5"/>
  <c r="IJ133" i="5"/>
  <c r="IK133" i="5"/>
  <c r="IL133" i="5"/>
  <c r="IM133" i="5"/>
  <c r="IN133" i="5"/>
  <c r="IO133" i="5"/>
  <c r="IP133" i="5"/>
  <c r="IQ133" i="5"/>
  <c r="IR133" i="5"/>
  <c r="IS133" i="5"/>
  <c r="IT133" i="5"/>
  <c r="IU133" i="5"/>
  <c r="IV133" i="5"/>
  <c r="IW133" i="5"/>
  <c r="IX133" i="5"/>
  <c r="IY133" i="5"/>
  <c r="IZ133" i="5"/>
  <c r="JA133" i="5"/>
  <c r="JB133" i="5"/>
  <c r="JC133" i="5"/>
  <c r="JD133" i="5"/>
  <c r="C134" i="5"/>
  <c r="D134" i="5"/>
  <c r="E134" i="5"/>
  <c r="F134" i="5"/>
  <c r="G134" i="5"/>
  <c r="H134" i="5"/>
  <c r="I134" i="5"/>
  <c r="J134" i="5"/>
  <c r="K134" i="5"/>
  <c r="L134" i="5"/>
  <c r="M134" i="5"/>
  <c r="N134" i="5"/>
  <c r="O134" i="5"/>
  <c r="P134" i="5"/>
  <c r="Q134" i="5"/>
  <c r="R134" i="5"/>
  <c r="S134" i="5"/>
  <c r="T134" i="5"/>
  <c r="U134" i="5"/>
  <c r="V134" i="5"/>
  <c r="W134" i="5"/>
  <c r="X134" i="5"/>
  <c r="Y134" i="5"/>
  <c r="Z134" i="5"/>
  <c r="AA134" i="5"/>
  <c r="AB134" i="5"/>
  <c r="AC134" i="5"/>
  <c r="AD134" i="5"/>
  <c r="AE134" i="5"/>
  <c r="AF134" i="5"/>
  <c r="AG134" i="5"/>
  <c r="AH134" i="5"/>
  <c r="AI134" i="5"/>
  <c r="AJ134" i="5"/>
  <c r="AK134" i="5"/>
  <c r="AL134" i="5"/>
  <c r="AM134" i="5"/>
  <c r="AN134" i="5"/>
  <c r="AO134" i="5"/>
  <c r="AP134" i="5"/>
  <c r="AQ134" i="5"/>
  <c r="AR134" i="5"/>
  <c r="AS134" i="5"/>
  <c r="AT134" i="5"/>
  <c r="AU134" i="5"/>
  <c r="AV134" i="5"/>
  <c r="AW134" i="5"/>
  <c r="AX134" i="5"/>
  <c r="AY134" i="5"/>
  <c r="AZ134" i="5"/>
  <c r="BA134" i="5"/>
  <c r="BB134" i="5"/>
  <c r="BC134" i="5"/>
  <c r="BD134" i="5"/>
  <c r="BE134" i="5"/>
  <c r="BF134" i="5"/>
  <c r="BG134" i="5"/>
  <c r="BH134" i="5"/>
  <c r="BI134" i="5"/>
  <c r="BJ134" i="5"/>
  <c r="BK134" i="5"/>
  <c r="BL134" i="5"/>
  <c r="BM134" i="5"/>
  <c r="BN134" i="5"/>
  <c r="BO134" i="5"/>
  <c r="BP134" i="5"/>
  <c r="BQ134" i="5"/>
  <c r="BR134" i="5"/>
  <c r="BS134" i="5"/>
  <c r="BT134" i="5"/>
  <c r="BU134" i="5"/>
  <c r="BV134" i="5"/>
  <c r="BW134" i="5"/>
  <c r="BX134" i="5"/>
  <c r="BY134" i="5"/>
  <c r="BZ134" i="5"/>
  <c r="CA134" i="5"/>
  <c r="CB134" i="5"/>
  <c r="CC134" i="5"/>
  <c r="CD134" i="5"/>
  <c r="CE134" i="5"/>
  <c r="CF134" i="5"/>
  <c r="CG134" i="5"/>
  <c r="CH134" i="5"/>
  <c r="CI134" i="5"/>
  <c r="CJ134" i="5"/>
  <c r="CK134" i="5"/>
  <c r="CL134" i="5"/>
  <c r="CM134" i="5"/>
  <c r="CN134" i="5"/>
  <c r="CO134" i="5"/>
  <c r="CP134" i="5"/>
  <c r="CQ134" i="5"/>
  <c r="CR134" i="5"/>
  <c r="CS134" i="5"/>
  <c r="CT134" i="5"/>
  <c r="CU134" i="5"/>
  <c r="CV134" i="5"/>
  <c r="CW134" i="5"/>
  <c r="CX134" i="5"/>
  <c r="CY134" i="5"/>
  <c r="CZ134" i="5"/>
  <c r="DA134" i="5"/>
  <c r="DB134" i="5"/>
  <c r="DC134" i="5"/>
  <c r="DD134" i="5"/>
  <c r="DE134" i="5"/>
  <c r="DF134" i="5"/>
  <c r="DG134" i="5"/>
  <c r="DH134" i="5"/>
  <c r="DI134" i="5"/>
  <c r="DJ134" i="5"/>
  <c r="DK134" i="5"/>
  <c r="DL134" i="5"/>
  <c r="DM134" i="5"/>
  <c r="DN134" i="5"/>
  <c r="DO134" i="5"/>
  <c r="DP134" i="5"/>
  <c r="DQ134" i="5"/>
  <c r="DR134" i="5"/>
  <c r="DS134" i="5"/>
  <c r="DT134" i="5"/>
  <c r="DU134" i="5"/>
  <c r="DV134" i="5"/>
  <c r="DW134" i="5"/>
  <c r="DX134" i="5"/>
  <c r="DY134" i="5"/>
  <c r="DZ134" i="5"/>
  <c r="EA134" i="5"/>
  <c r="EB134" i="5"/>
  <c r="EC134" i="5"/>
  <c r="ED134" i="5"/>
  <c r="EE134" i="5"/>
  <c r="EF134" i="5"/>
  <c r="EG134" i="5"/>
  <c r="EH134" i="5"/>
  <c r="EI134" i="5"/>
  <c r="EJ134" i="5"/>
  <c r="EK134" i="5"/>
  <c r="EL134" i="5"/>
  <c r="EM134" i="5"/>
  <c r="EN134" i="5"/>
  <c r="EO134" i="5"/>
  <c r="EP134" i="5"/>
  <c r="EQ134" i="5"/>
  <c r="ER134" i="5"/>
  <c r="ES134" i="5"/>
  <c r="ET134" i="5"/>
  <c r="EU134" i="5"/>
  <c r="EV134" i="5"/>
  <c r="EW134" i="5"/>
  <c r="EX134" i="5"/>
  <c r="EY134" i="5"/>
  <c r="EZ134" i="5"/>
  <c r="FA134" i="5"/>
  <c r="FB134" i="5"/>
  <c r="FC134" i="5"/>
  <c r="FD134" i="5"/>
  <c r="FE134" i="5"/>
  <c r="FF134" i="5"/>
  <c r="FG134" i="5"/>
  <c r="FH134" i="5"/>
  <c r="FI134" i="5"/>
  <c r="FJ134" i="5"/>
  <c r="FK134" i="5"/>
  <c r="FL134" i="5"/>
  <c r="FM134" i="5"/>
  <c r="FN134" i="5"/>
  <c r="FO134" i="5"/>
  <c r="FP134" i="5"/>
  <c r="FQ134" i="5"/>
  <c r="FR134" i="5"/>
  <c r="FS134" i="5"/>
  <c r="FT134" i="5"/>
  <c r="FU134" i="5"/>
  <c r="FV134" i="5"/>
  <c r="FW134" i="5"/>
  <c r="FX134" i="5"/>
  <c r="FY134" i="5"/>
  <c r="FZ134" i="5"/>
  <c r="GA134" i="5"/>
  <c r="GB134" i="5"/>
  <c r="GC134" i="5"/>
  <c r="GD134" i="5"/>
  <c r="GE134" i="5"/>
  <c r="GF134" i="5"/>
  <c r="GG134" i="5"/>
  <c r="GH134" i="5"/>
  <c r="GI134" i="5"/>
  <c r="GJ134" i="5"/>
  <c r="GK134" i="5"/>
  <c r="GL134" i="5"/>
  <c r="GM134" i="5"/>
  <c r="GN134" i="5"/>
  <c r="GO134" i="5"/>
  <c r="GP134" i="5"/>
  <c r="GQ134" i="5"/>
  <c r="GR134" i="5"/>
  <c r="GS134" i="5"/>
  <c r="GT134" i="5"/>
  <c r="GU134" i="5"/>
  <c r="GV134" i="5"/>
  <c r="GW134" i="5"/>
  <c r="GX134" i="5"/>
  <c r="GY134" i="5"/>
  <c r="GZ134" i="5"/>
  <c r="HA134" i="5"/>
  <c r="HB134" i="5"/>
  <c r="HC134" i="5"/>
  <c r="HD134" i="5"/>
  <c r="HE134" i="5"/>
  <c r="HF134" i="5"/>
  <c r="HG134" i="5"/>
  <c r="HH134" i="5"/>
  <c r="HI134" i="5"/>
  <c r="HJ134" i="5"/>
  <c r="HK134" i="5"/>
  <c r="HL134" i="5"/>
  <c r="HM134" i="5"/>
  <c r="HN134" i="5"/>
  <c r="HO134" i="5"/>
  <c r="HP134" i="5"/>
  <c r="HQ134" i="5"/>
  <c r="HR134" i="5"/>
  <c r="HS134" i="5"/>
  <c r="HT134" i="5"/>
  <c r="HU134" i="5"/>
  <c r="HV134" i="5"/>
  <c r="HW134" i="5"/>
  <c r="HX134" i="5"/>
  <c r="HY134" i="5"/>
  <c r="HZ134" i="5"/>
  <c r="IA134" i="5"/>
  <c r="IB134" i="5"/>
  <c r="IC134" i="5"/>
  <c r="ID134" i="5"/>
  <c r="IE134" i="5"/>
  <c r="IF134" i="5"/>
  <c r="IG134" i="5"/>
  <c r="IH134" i="5"/>
  <c r="II134" i="5"/>
  <c r="IJ134" i="5"/>
  <c r="IK134" i="5"/>
  <c r="IL134" i="5"/>
  <c r="IM134" i="5"/>
  <c r="IN134" i="5"/>
  <c r="IO134" i="5"/>
  <c r="IP134" i="5"/>
  <c r="IQ134" i="5"/>
  <c r="IR134" i="5"/>
  <c r="IS134" i="5"/>
  <c r="IT134" i="5"/>
  <c r="IU134" i="5"/>
  <c r="IV134" i="5"/>
  <c r="IW134" i="5"/>
  <c r="IX134" i="5"/>
  <c r="IY134" i="5"/>
  <c r="IZ134" i="5"/>
  <c r="JA134" i="5"/>
  <c r="JB134" i="5"/>
  <c r="JC134" i="5"/>
  <c r="JD134" i="5"/>
  <c r="C135" i="5"/>
  <c r="D135" i="5"/>
  <c r="E135" i="5"/>
  <c r="F135" i="5"/>
  <c r="G135" i="5"/>
  <c r="H135" i="5"/>
  <c r="I135" i="5"/>
  <c r="J135" i="5"/>
  <c r="K135" i="5"/>
  <c r="L135" i="5"/>
  <c r="M135" i="5"/>
  <c r="N135" i="5"/>
  <c r="O135" i="5"/>
  <c r="P135" i="5"/>
  <c r="Q135" i="5"/>
  <c r="R135" i="5"/>
  <c r="S135" i="5"/>
  <c r="T135" i="5"/>
  <c r="U135" i="5"/>
  <c r="V135" i="5"/>
  <c r="W135" i="5"/>
  <c r="X135" i="5"/>
  <c r="Y135" i="5"/>
  <c r="Z135" i="5"/>
  <c r="AA135" i="5"/>
  <c r="AB135" i="5"/>
  <c r="AC135" i="5"/>
  <c r="AD135" i="5"/>
  <c r="AE135" i="5"/>
  <c r="AF135" i="5"/>
  <c r="AG135" i="5"/>
  <c r="AH135" i="5"/>
  <c r="AI135" i="5"/>
  <c r="AJ135" i="5"/>
  <c r="AK135" i="5"/>
  <c r="AL135" i="5"/>
  <c r="AM135" i="5"/>
  <c r="AN135" i="5"/>
  <c r="AO135" i="5"/>
  <c r="AP135" i="5"/>
  <c r="AQ135" i="5"/>
  <c r="AR135" i="5"/>
  <c r="AS135" i="5"/>
  <c r="AT135" i="5"/>
  <c r="AU135" i="5"/>
  <c r="AV135" i="5"/>
  <c r="AW135" i="5"/>
  <c r="AX135" i="5"/>
  <c r="AY135" i="5"/>
  <c r="AZ135" i="5"/>
  <c r="BA135" i="5"/>
  <c r="BB135" i="5"/>
  <c r="BC135" i="5"/>
  <c r="BD135" i="5"/>
  <c r="BE135" i="5"/>
  <c r="BF135" i="5"/>
  <c r="BG135" i="5"/>
  <c r="BH135" i="5"/>
  <c r="BI135" i="5"/>
  <c r="BJ135" i="5"/>
  <c r="BK135" i="5"/>
  <c r="BL135" i="5"/>
  <c r="BM135" i="5"/>
  <c r="BN135" i="5"/>
  <c r="BO135" i="5"/>
  <c r="BP135" i="5"/>
  <c r="BQ135" i="5"/>
  <c r="BR135" i="5"/>
  <c r="BS135" i="5"/>
  <c r="BT135" i="5"/>
  <c r="BU135" i="5"/>
  <c r="BV135" i="5"/>
  <c r="BW135" i="5"/>
  <c r="BX135" i="5"/>
  <c r="BY135" i="5"/>
  <c r="BZ135" i="5"/>
  <c r="CA135" i="5"/>
  <c r="CB135" i="5"/>
  <c r="CC135" i="5"/>
  <c r="CD135" i="5"/>
  <c r="CE135" i="5"/>
  <c r="CF135" i="5"/>
  <c r="CG135" i="5"/>
  <c r="CH135" i="5"/>
  <c r="CI135" i="5"/>
  <c r="CJ135" i="5"/>
  <c r="CK135" i="5"/>
  <c r="CL135" i="5"/>
  <c r="CM135" i="5"/>
  <c r="CN135" i="5"/>
  <c r="CO135" i="5"/>
  <c r="CP135" i="5"/>
  <c r="CQ135" i="5"/>
  <c r="CR135" i="5"/>
  <c r="CS135" i="5"/>
  <c r="CT135" i="5"/>
  <c r="CU135" i="5"/>
  <c r="CV135" i="5"/>
  <c r="CW135" i="5"/>
  <c r="CX135" i="5"/>
  <c r="CY135" i="5"/>
  <c r="CZ135" i="5"/>
  <c r="DA135" i="5"/>
  <c r="DB135" i="5"/>
  <c r="DC135" i="5"/>
  <c r="DD135" i="5"/>
  <c r="DE135" i="5"/>
  <c r="DF135" i="5"/>
  <c r="DG135" i="5"/>
  <c r="DH135" i="5"/>
  <c r="DI135" i="5"/>
  <c r="DJ135" i="5"/>
  <c r="DK135" i="5"/>
  <c r="DL135" i="5"/>
  <c r="DM135" i="5"/>
  <c r="DN135" i="5"/>
  <c r="DO135" i="5"/>
  <c r="DP135" i="5"/>
  <c r="DQ135" i="5"/>
  <c r="DR135" i="5"/>
  <c r="DS135" i="5"/>
  <c r="DT135" i="5"/>
  <c r="DU135" i="5"/>
  <c r="DV135" i="5"/>
  <c r="DW135" i="5"/>
  <c r="DX135" i="5"/>
  <c r="DY135" i="5"/>
  <c r="DZ135" i="5"/>
  <c r="EA135" i="5"/>
  <c r="EB135" i="5"/>
  <c r="EC135" i="5"/>
  <c r="ED135" i="5"/>
  <c r="EE135" i="5"/>
  <c r="EF135" i="5"/>
  <c r="EG135" i="5"/>
  <c r="EH135" i="5"/>
  <c r="EI135" i="5"/>
  <c r="EJ135" i="5"/>
  <c r="EK135" i="5"/>
  <c r="EL135" i="5"/>
  <c r="EM135" i="5"/>
  <c r="EN135" i="5"/>
  <c r="EO135" i="5"/>
  <c r="EP135" i="5"/>
  <c r="EQ135" i="5"/>
  <c r="ER135" i="5"/>
  <c r="ES135" i="5"/>
  <c r="ET135" i="5"/>
  <c r="EU135" i="5"/>
  <c r="EV135" i="5"/>
  <c r="EW135" i="5"/>
  <c r="EX135" i="5"/>
  <c r="EY135" i="5"/>
  <c r="EZ135" i="5"/>
  <c r="FA135" i="5"/>
  <c r="FB135" i="5"/>
  <c r="FC135" i="5"/>
  <c r="FD135" i="5"/>
  <c r="FE135" i="5"/>
  <c r="FF135" i="5"/>
  <c r="FG135" i="5"/>
  <c r="FH135" i="5"/>
  <c r="FI135" i="5"/>
  <c r="FJ135" i="5"/>
  <c r="FK135" i="5"/>
  <c r="FL135" i="5"/>
  <c r="FM135" i="5"/>
  <c r="FN135" i="5"/>
  <c r="FO135" i="5"/>
  <c r="FP135" i="5"/>
  <c r="FQ135" i="5"/>
  <c r="FR135" i="5"/>
  <c r="FS135" i="5"/>
  <c r="FT135" i="5"/>
  <c r="FU135" i="5"/>
  <c r="FV135" i="5"/>
  <c r="FW135" i="5"/>
  <c r="FX135" i="5"/>
  <c r="FY135" i="5"/>
  <c r="FZ135" i="5"/>
  <c r="GA135" i="5"/>
  <c r="GB135" i="5"/>
  <c r="GC135" i="5"/>
  <c r="GD135" i="5"/>
  <c r="GE135" i="5"/>
  <c r="GF135" i="5"/>
  <c r="GG135" i="5"/>
  <c r="GH135" i="5"/>
  <c r="GI135" i="5"/>
  <c r="GJ135" i="5"/>
  <c r="GK135" i="5"/>
  <c r="GL135" i="5"/>
  <c r="GM135" i="5"/>
  <c r="GN135" i="5"/>
  <c r="GO135" i="5"/>
  <c r="GP135" i="5"/>
  <c r="GQ135" i="5"/>
  <c r="GR135" i="5"/>
  <c r="GS135" i="5"/>
  <c r="GT135" i="5"/>
  <c r="GU135" i="5"/>
  <c r="GV135" i="5"/>
  <c r="GW135" i="5"/>
  <c r="GX135" i="5"/>
  <c r="GY135" i="5"/>
  <c r="GZ135" i="5"/>
  <c r="HA135" i="5"/>
  <c r="HB135" i="5"/>
  <c r="HC135" i="5"/>
  <c r="HD135" i="5"/>
  <c r="HE135" i="5"/>
  <c r="HF135" i="5"/>
  <c r="HG135" i="5"/>
  <c r="HH135" i="5"/>
  <c r="HI135" i="5"/>
  <c r="HJ135" i="5"/>
  <c r="HK135" i="5"/>
  <c r="HL135" i="5"/>
  <c r="HM135" i="5"/>
  <c r="HN135" i="5"/>
  <c r="HO135" i="5"/>
  <c r="HP135" i="5"/>
  <c r="HQ135" i="5"/>
  <c r="HR135" i="5"/>
  <c r="HS135" i="5"/>
  <c r="HT135" i="5"/>
  <c r="HU135" i="5"/>
  <c r="HV135" i="5"/>
  <c r="HW135" i="5"/>
  <c r="HX135" i="5"/>
  <c r="HY135" i="5"/>
  <c r="HZ135" i="5"/>
  <c r="IA135" i="5"/>
  <c r="IB135" i="5"/>
  <c r="IC135" i="5"/>
  <c r="ID135" i="5"/>
  <c r="IE135" i="5"/>
  <c r="IF135" i="5"/>
  <c r="IG135" i="5"/>
  <c r="IH135" i="5"/>
  <c r="II135" i="5"/>
  <c r="IJ135" i="5"/>
  <c r="IK135" i="5"/>
  <c r="IL135" i="5"/>
  <c r="IM135" i="5"/>
  <c r="IN135" i="5"/>
  <c r="IO135" i="5"/>
  <c r="IP135" i="5"/>
  <c r="IQ135" i="5"/>
  <c r="IR135" i="5"/>
  <c r="IS135" i="5"/>
  <c r="IT135" i="5"/>
  <c r="IU135" i="5"/>
  <c r="IV135" i="5"/>
  <c r="IW135" i="5"/>
  <c r="IX135" i="5"/>
  <c r="IY135" i="5"/>
  <c r="IZ135" i="5"/>
  <c r="JA135" i="5"/>
  <c r="JB135" i="5"/>
  <c r="JC135" i="5"/>
  <c r="JD135" i="5"/>
  <c r="C136" i="5"/>
  <c r="D136" i="5"/>
  <c r="E136" i="5"/>
  <c r="F136" i="5"/>
  <c r="G136" i="5"/>
  <c r="H136" i="5"/>
  <c r="I136" i="5"/>
  <c r="J136" i="5"/>
  <c r="K136" i="5"/>
  <c r="L136" i="5"/>
  <c r="M136" i="5"/>
  <c r="N136" i="5"/>
  <c r="O136" i="5"/>
  <c r="P136" i="5"/>
  <c r="Q136" i="5"/>
  <c r="R136" i="5"/>
  <c r="S136" i="5"/>
  <c r="T136" i="5"/>
  <c r="U136" i="5"/>
  <c r="V136" i="5"/>
  <c r="W136" i="5"/>
  <c r="X136" i="5"/>
  <c r="Y136" i="5"/>
  <c r="Z136" i="5"/>
  <c r="AA136" i="5"/>
  <c r="AB136" i="5"/>
  <c r="AC136" i="5"/>
  <c r="AD136" i="5"/>
  <c r="AE136" i="5"/>
  <c r="AF136" i="5"/>
  <c r="AG136" i="5"/>
  <c r="AH136" i="5"/>
  <c r="AI136" i="5"/>
  <c r="AJ136" i="5"/>
  <c r="AK136" i="5"/>
  <c r="AL136" i="5"/>
  <c r="AM136" i="5"/>
  <c r="AN136" i="5"/>
  <c r="AO136" i="5"/>
  <c r="AP136" i="5"/>
  <c r="AQ136" i="5"/>
  <c r="AR136" i="5"/>
  <c r="AS136" i="5"/>
  <c r="AT136" i="5"/>
  <c r="AU136" i="5"/>
  <c r="AV136" i="5"/>
  <c r="AW136" i="5"/>
  <c r="AX136" i="5"/>
  <c r="AY136" i="5"/>
  <c r="AZ136" i="5"/>
  <c r="BA136" i="5"/>
  <c r="BB136" i="5"/>
  <c r="BC136" i="5"/>
  <c r="BD136" i="5"/>
  <c r="BE136" i="5"/>
  <c r="BF136" i="5"/>
  <c r="BG136" i="5"/>
  <c r="BH136" i="5"/>
  <c r="BI136" i="5"/>
  <c r="BJ136" i="5"/>
  <c r="BK136" i="5"/>
  <c r="BL136" i="5"/>
  <c r="BM136" i="5"/>
  <c r="BN136" i="5"/>
  <c r="BO136" i="5"/>
  <c r="BP136" i="5"/>
  <c r="BQ136" i="5"/>
  <c r="BR136" i="5"/>
  <c r="BS136" i="5"/>
  <c r="BT136" i="5"/>
  <c r="BU136" i="5"/>
  <c r="BV136" i="5"/>
  <c r="BW136" i="5"/>
  <c r="BX136" i="5"/>
  <c r="BY136" i="5"/>
  <c r="BZ136" i="5"/>
  <c r="CA136" i="5"/>
  <c r="CB136" i="5"/>
  <c r="CC136" i="5"/>
  <c r="CD136" i="5"/>
  <c r="CE136" i="5"/>
  <c r="CF136" i="5"/>
  <c r="CG136" i="5"/>
  <c r="CH136" i="5"/>
  <c r="CI136" i="5"/>
  <c r="CJ136" i="5"/>
  <c r="CK136" i="5"/>
  <c r="CL136" i="5"/>
  <c r="CM136" i="5"/>
  <c r="CN136" i="5"/>
  <c r="CO136" i="5"/>
  <c r="CP136" i="5"/>
  <c r="CQ136" i="5"/>
  <c r="CR136" i="5"/>
  <c r="CS136" i="5"/>
  <c r="CT136" i="5"/>
  <c r="CU136" i="5"/>
  <c r="CV136" i="5"/>
  <c r="CW136" i="5"/>
  <c r="CX136" i="5"/>
  <c r="CY136" i="5"/>
  <c r="CZ136" i="5"/>
  <c r="DA136" i="5"/>
  <c r="DB136" i="5"/>
  <c r="DC136" i="5"/>
  <c r="DD136" i="5"/>
  <c r="DE136" i="5"/>
  <c r="DF136" i="5"/>
  <c r="DG136" i="5"/>
  <c r="DH136" i="5"/>
  <c r="DI136" i="5"/>
  <c r="DJ136" i="5"/>
  <c r="DK136" i="5"/>
  <c r="DL136" i="5"/>
  <c r="DM136" i="5"/>
  <c r="DN136" i="5"/>
  <c r="DO136" i="5"/>
  <c r="DP136" i="5"/>
  <c r="DQ136" i="5"/>
  <c r="DR136" i="5"/>
  <c r="DS136" i="5"/>
  <c r="DT136" i="5"/>
  <c r="DU136" i="5"/>
  <c r="DV136" i="5"/>
  <c r="DW136" i="5"/>
  <c r="DX136" i="5"/>
  <c r="DY136" i="5"/>
  <c r="DZ136" i="5"/>
  <c r="EA136" i="5"/>
  <c r="EB136" i="5"/>
  <c r="EC136" i="5"/>
  <c r="ED136" i="5"/>
  <c r="EE136" i="5"/>
  <c r="EF136" i="5"/>
  <c r="EG136" i="5"/>
  <c r="EH136" i="5"/>
  <c r="EI136" i="5"/>
  <c r="EJ136" i="5"/>
  <c r="EK136" i="5"/>
  <c r="EL136" i="5"/>
  <c r="EM136" i="5"/>
  <c r="EN136" i="5"/>
  <c r="EO136" i="5"/>
  <c r="EP136" i="5"/>
  <c r="EQ136" i="5"/>
  <c r="ER136" i="5"/>
  <c r="ES136" i="5"/>
  <c r="ET136" i="5"/>
  <c r="EU136" i="5"/>
  <c r="EV136" i="5"/>
  <c r="EW136" i="5"/>
  <c r="EX136" i="5"/>
  <c r="EY136" i="5"/>
  <c r="EZ136" i="5"/>
  <c r="FA136" i="5"/>
  <c r="FB136" i="5"/>
  <c r="FC136" i="5"/>
  <c r="FD136" i="5"/>
  <c r="FE136" i="5"/>
  <c r="FF136" i="5"/>
  <c r="FG136" i="5"/>
  <c r="FH136" i="5"/>
  <c r="FI136" i="5"/>
  <c r="FJ136" i="5"/>
  <c r="FK136" i="5"/>
  <c r="FL136" i="5"/>
  <c r="FM136" i="5"/>
  <c r="FN136" i="5"/>
  <c r="FO136" i="5"/>
  <c r="FP136" i="5"/>
  <c r="FQ136" i="5"/>
  <c r="FR136" i="5"/>
  <c r="FS136" i="5"/>
  <c r="FT136" i="5"/>
  <c r="FU136" i="5"/>
  <c r="FV136" i="5"/>
  <c r="FW136" i="5"/>
  <c r="FX136" i="5"/>
  <c r="FY136" i="5"/>
  <c r="FZ136" i="5"/>
  <c r="GA136" i="5"/>
  <c r="GB136" i="5"/>
  <c r="GC136" i="5"/>
  <c r="GD136" i="5"/>
  <c r="GE136" i="5"/>
  <c r="GF136" i="5"/>
  <c r="GG136" i="5"/>
  <c r="GH136" i="5"/>
  <c r="GI136" i="5"/>
  <c r="GJ136" i="5"/>
  <c r="GK136" i="5"/>
  <c r="GL136" i="5"/>
  <c r="GM136" i="5"/>
  <c r="GN136" i="5"/>
  <c r="GO136" i="5"/>
  <c r="GP136" i="5"/>
  <c r="GQ136" i="5"/>
  <c r="GR136" i="5"/>
  <c r="GS136" i="5"/>
  <c r="GT136" i="5"/>
  <c r="GU136" i="5"/>
  <c r="GV136" i="5"/>
  <c r="GW136" i="5"/>
  <c r="GX136" i="5"/>
  <c r="GY136" i="5"/>
  <c r="GZ136" i="5"/>
  <c r="HA136" i="5"/>
  <c r="HB136" i="5"/>
  <c r="HC136" i="5"/>
  <c r="HD136" i="5"/>
  <c r="HE136" i="5"/>
  <c r="HF136" i="5"/>
  <c r="HG136" i="5"/>
  <c r="HH136" i="5"/>
  <c r="HI136" i="5"/>
  <c r="HJ136" i="5"/>
  <c r="HK136" i="5"/>
  <c r="HL136" i="5"/>
  <c r="HM136" i="5"/>
  <c r="HN136" i="5"/>
  <c r="HO136" i="5"/>
  <c r="HP136" i="5"/>
  <c r="HQ136" i="5"/>
  <c r="HR136" i="5"/>
  <c r="HS136" i="5"/>
  <c r="HT136" i="5"/>
  <c r="HU136" i="5"/>
  <c r="HV136" i="5"/>
  <c r="HW136" i="5"/>
  <c r="HX136" i="5"/>
  <c r="HY136" i="5"/>
  <c r="HZ136" i="5"/>
  <c r="IA136" i="5"/>
  <c r="IB136" i="5"/>
  <c r="IC136" i="5"/>
  <c r="ID136" i="5"/>
  <c r="IE136" i="5"/>
  <c r="IF136" i="5"/>
  <c r="IG136" i="5"/>
  <c r="IH136" i="5"/>
  <c r="II136" i="5"/>
  <c r="IJ136" i="5"/>
  <c r="IK136" i="5"/>
  <c r="IL136" i="5"/>
  <c r="IM136" i="5"/>
  <c r="IN136" i="5"/>
  <c r="IO136" i="5"/>
  <c r="IP136" i="5"/>
  <c r="IQ136" i="5"/>
  <c r="IR136" i="5"/>
  <c r="IS136" i="5"/>
  <c r="IT136" i="5"/>
  <c r="IU136" i="5"/>
  <c r="IV136" i="5"/>
  <c r="IW136" i="5"/>
  <c r="IX136" i="5"/>
  <c r="IY136" i="5"/>
  <c r="IZ136" i="5"/>
  <c r="JA136" i="5"/>
  <c r="JB136" i="5"/>
  <c r="JC136" i="5"/>
  <c r="JD136" i="5"/>
  <c r="C137" i="5"/>
  <c r="D137" i="5"/>
  <c r="E137" i="5"/>
  <c r="F137" i="5"/>
  <c r="G137" i="5"/>
  <c r="H137" i="5"/>
  <c r="I137" i="5"/>
  <c r="J137" i="5"/>
  <c r="K137" i="5"/>
  <c r="L137" i="5"/>
  <c r="M137" i="5"/>
  <c r="N137" i="5"/>
  <c r="O137" i="5"/>
  <c r="P137" i="5"/>
  <c r="Q137" i="5"/>
  <c r="R137" i="5"/>
  <c r="S137" i="5"/>
  <c r="T137" i="5"/>
  <c r="U137" i="5"/>
  <c r="V137" i="5"/>
  <c r="W137" i="5"/>
  <c r="X137" i="5"/>
  <c r="Y137" i="5"/>
  <c r="Z137" i="5"/>
  <c r="AA137" i="5"/>
  <c r="AB137" i="5"/>
  <c r="AC137" i="5"/>
  <c r="AD137" i="5"/>
  <c r="AE137" i="5"/>
  <c r="AF137" i="5"/>
  <c r="AG137" i="5"/>
  <c r="AH137" i="5"/>
  <c r="AI137" i="5"/>
  <c r="AJ137" i="5"/>
  <c r="AK137" i="5"/>
  <c r="AL137" i="5"/>
  <c r="AM137" i="5"/>
  <c r="AN137" i="5"/>
  <c r="AO137" i="5"/>
  <c r="AP137" i="5"/>
  <c r="AQ137" i="5"/>
  <c r="AR137" i="5"/>
  <c r="AS137" i="5"/>
  <c r="AT137" i="5"/>
  <c r="AU137" i="5"/>
  <c r="AV137" i="5"/>
  <c r="AW137" i="5"/>
  <c r="AX137" i="5"/>
  <c r="AY137" i="5"/>
  <c r="AZ137" i="5"/>
  <c r="BA137" i="5"/>
  <c r="BB137" i="5"/>
  <c r="BC137" i="5"/>
  <c r="BD137" i="5"/>
  <c r="BE137" i="5"/>
  <c r="BF137" i="5"/>
  <c r="BG137" i="5"/>
  <c r="BH137" i="5"/>
  <c r="BI137" i="5"/>
  <c r="BJ137" i="5"/>
  <c r="BK137" i="5"/>
  <c r="BL137" i="5"/>
  <c r="BM137" i="5"/>
  <c r="BN137" i="5"/>
  <c r="BO137" i="5"/>
  <c r="BP137" i="5"/>
  <c r="BQ137" i="5"/>
  <c r="BR137" i="5"/>
  <c r="BS137" i="5"/>
  <c r="BT137" i="5"/>
  <c r="BU137" i="5"/>
  <c r="BV137" i="5"/>
  <c r="BW137" i="5"/>
  <c r="BX137" i="5"/>
  <c r="BY137" i="5"/>
  <c r="BZ137" i="5"/>
  <c r="CA137" i="5"/>
  <c r="CB137" i="5"/>
  <c r="CC137" i="5"/>
  <c r="CD137" i="5"/>
  <c r="CE137" i="5"/>
  <c r="CF137" i="5"/>
  <c r="CG137" i="5"/>
  <c r="CH137" i="5"/>
  <c r="CI137" i="5"/>
  <c r="CJ137" i="5"/>
  <c r="CK137" i="5"/>
  <c r="CL137" i="5"/>
  <c r="CM137" i="5"/>
  <c r="CN137" i="5"/>
  <c r="CO137" i="5"/>
  <c r="CP137" i="5"/>
  <c r="CQ137" i="5"/>
  <c r="CR137" i="5"/>
  <c r="CS137" i="5"/>
  <c r="CT137" i="5"/>
  <c r="CU137" i="5"/>
  <c r="CV137" i="5"/>
  <c r="CW137" i="5"/>
  <c r="CX137" i="5"/>
  <c r="CY137" i="5"/>
  <c r="CZ137" i="5"/>
  <c r="DA137" i="5"/>
  <c r="DB137" i="5"/>
  <c r="DC137" i="5"/>
  <c r="DD137" i="5"/>
  <c r="DE137" i="5"/>
  <c r="DF137" i="5"/>
  <c r="DG137" i="5"/>
  <c r="DH137" i="5"/>
  <c r="DI137" i="5"/>
  <c r="DJ137" i="5"/>
  <c r="DK137" i="5"/>
  <c r="DL137" i="5"/>
  <c r="DM137" i="5"/>
  <c r="DN137" i="5"/>
  <c r="DO137" i="5"/>
  <c r="DP137" i="5"/>
  <c r="DQ137" i="5"/>
  <c r="DR137" i="5"/>
  <c r="DS137" i="5"/>
  <c r="DT137" i="5"/>
  <c r="DU137" i="5"/>
  <c r="DV137" i="5"/>
  <c r="DW137" i="5"/>
  <c r="DX137" i="5"/>
  <c r="DY137" i="5"/>
  <c r="DZ137" i="5"/>
  <c r="EA137" i="5"/>
  <c r="EB137" i="5"/>
  <c r="EC137" i="5"/>
  <c r="ED137" i="5"/>
  <c r="EE137" i="5"/>
  <c r="EF137" i="5"/>
  <c r="EG137" i="5"/>
  <c r="EH137" i="5"/>
  <c r="EI137" i="5"/>
  <c r="EJ137" i="5"/>
  <c r="EK137" i="5"/>
  <c r="EL137" i="5"/>
  <c r="EM137" i="5"/>
  <c r="EN137" i="5"/>
  <c r="EO137" i="5"/>
  <c r="EP137" i="5"/>
  <c r="EQ137" i="5"/>
  <c r="ER137" i="5"/>
  <c r="ES137" i="5"/>
  <c r="ET137" i="5"/>
  <c r="EU137" i="5"/>
  <c r="EV137" i="5"/>
  <c r="EW137" i="5"/>
  <c r="EX137" i="5"/>
  <c r="EY137" i="5"/>
  <c r="EZ137" i="5"/>
  <c r="FA137" i="5"/>
  <c r="FB137" i="5"/>
  <c r="FC137" i="5"/>
  <c r="FD137" i="5"/>
  <c r="FE137" i="5"/>
  <c r="FF137" i="5"/>
  <c r="FG137" i="5"/>
  <c r="FH137" i="5"/>
  <c r="FI137" i="5"/>
  <c r="FJ137" i="5"/>
  <c r="FK137" i="5"/>
  <c r="FL137" i="5"/>
  <c r="FM137" i="5"/>
  <c r="FN137" i="5"/>
  <c r="FO137" i="5"/>
  <c r="FP137" i="5"/>
  <c r="FQ137" i="5"/>
  <c r="FR137" i="5"/>
  <c r="FS137" i="5"/>
  <c r="FT137" i="5"/>
  <c r="FU137" i="5"/>
  <c r="FV137" i="5"/>
  <c r="FW137" i="5"/>
  <c r="FX137" i="5"/>
  <c r="FY137" i="5"/>
  <c r="FZ137" i="5"/>
  <c r="GA137" i="5"/>
  <c r="GB137" i="5"/>
  <c r="GC137" i="5"/>
  <c r="GD137" i="5"/>
  <c r="GE137" i="5"/>
  <c r="GF137" i="5"/>
  <c r="GG137" i="5"/>
  <c r="GH137" i="5"/>
  <c r="GI137" i="5"/>
  <c r="GJ137" i="5"/>
  <c r="GK137" i="5"/>
  <c r="GL137" i="5"/>
  <c r="GM137" i="5"/>
  <c r="GN137" i="5"/>
  <c r="GO137" i="5"/>
  <c r="GP137" i="5"/>
  <c r="GQ137" i="5"/>
  <c r="GR137" i="5"/>
  <c r="GS137" i="5"/>
  <c r="GT137" i="5"/>
  <c r="GU137" i="5"/>
  <c r="GV137" i="5"/>
  <c r="GW137" i="5"/>
  <c r="GX137" i="5"/>
  <c r="GY137" i="5"/>
  <c r="GZ137" i="5"/>
  <c r="HA137" i="5"/>
  <c r="HB137" i="5"/>
  <c r="HC137" i="5"/>
  <c r="HD137" i="5"/>
  <c r="HE137" i="5"/>
  <c r="HF137" i="5"/>
  <c r="HG137" i="5"/>
  <c r="HH137" i="5"/>
  <c r="HI137" i="5"/>
  <c r="HJ137" i="5"/>
  <c r="HK137" i="5"/>
  <c r="HL137" i="5"/>
  <c r="HM137" i="5"/>
  <c r="HN137" i="5"/>
  <c r="HO137" i="5"/>
  <c r="HP137" i="5"/>
  <c r="HQ137" i="5"/>
  <c r="HR137" i="5"/>
  <c r="HS137" i="5"/>
  <c r="HT137" i="5"/>
  <c r="HU137" i="5"/>
  <c r="HV137" i="5"/>
  <c r="HW137" i="5"/>
  <c r="HX137" i="5"/>
  <c r="HY137" i="5"/>
  <c r="HZ137" i="5"/>
  <c r="IA137" i="5"/>
  <c r="IB137" i="5"/>
  <c r="IC137" i="5"/>
  <c r="ID137" i="5"/>
  <c r="IE137" i="5"/>
  <c r="IF137" i="5"/>
  <c r="IG137" i="5"/>
  <c r="IH137" i="5"/>
  <c r="II137" i="5"/>
  <c r="IJ137" i="5"/>
  <c r="IK137" i="5"/>
  <c r="IL137" i="5"/>
  <c r="IM137" i="5"/>
  <c r="IN137" i="5"/>
  <c r="IO137" i="5"/>
  <c r="IP137" i="5"/>
  <c r="IQ137" i="5"/>
  <c r="IR137" i="5"/>
  <c r="IS137" i="5"/>
  <c r="IT137" i="5"/>
  <c r="IU137" i="5"/>
  <c r="IV137" i="5"/>
  <c r="IW137" i="5"/>
  <c r="IX137" i="5"/>
  <c r="IY137" i="5"/>
  <c r="IZ137" i="5"/>
  <c r="JA137" i="5"/>
  <c r="JB137" i="5"/>
  <c r="JC137" i="5"/>
  <c r="JD137" i="5"/>
  <c r="C138" i="5"/>
  <c r="D138" i="5"/>
  <c r="E138" i="5"/>
  <c r="F138" i="5"/>
  <c r="G138" i="5"/>
  <c r="H138" i="5"/>
  <c r="I138" i="5"/>
  <c r="J138" i="5"/>
  <c r="K138" i="5"/>
  <c r="L138" i="5"/>
  <c r="M138" i="5"/>
  <c r="N138" i="5"/>
  <c r="O138" i="5"/>
  <c r="P138" i="5"/>
  <c r="Q138" i="5"/>
  <c r="R138" i="5"/>
  <c r="S138" i="5"/>
  <c r="T138" i="5"/>
  <c r="U138" i="5"/>
  <c r="V138" i="5"/>
  <c r="W138" i="5"/>
  <c r="X138" i="5"/>
  <c r="Y138" i="5"/>
  <c r="Z138" i="5"/>
  <c r="AA138" i="5"/>
  <c r="AB138" i="5"/>
  <c r="AC138" i="5"/>
  <c r="AD138" i="5"/>
  <c r="AE138" i="5"/>
  <c r="AF138" i="5"/>
  <c r="AG138" i="5"/>
  <c r="AH138" i="5"/>
  <c r="AI138" i="5"/>
  <c r="AJ138" i="5"/>
  <c r="AK138" i="5"/>
  <c r="AL138" i="5"/>
  <c r="AM138" i="5"/>
  <c r="AN138" i="5"/>
  <c r="AO138" i="5"/>
  <c r="AP138" i="5"/>
  <c r="AQ138" i="5"/>
  <c r="AR138" i="5"/>
  <c r="AS138" i="5"/>
  <c r="AT138" i="5"/>
  <c r="AU138" i="5"/>
  <c r="AV138" i="5"/>
  <c r="AW138" i="5"/>
  <c r="AX138" i="5"/>
  <c r="AY138" i="5"/>
  <c r="AZ138" i="5"/>
  <c r="BA138" i="5"/>
  <c r="BB138" i="5"/>
  <c r="BC138" i="5"/>
  <c r="BD138" i="5"/>
  <c r="BE138" i="5"/>
  <c r="BF138" i="5"/>
  <c r="BG138" i="5"/>
  <c r="BH138" i="5"/>
  <c r="BI138" i="5"/>
  <c r="BJ138" i="5"/>
  <c r="BK138" i="5"/>
  <c r="BL138" i="5"/>
  <c r="BM138" i="5"/>
  <c r="BN138" i="5"/>
  <c r="BO138" i="5"/>
  <c r="BP138" i="5"/>
  <c r="BQ138" i="5"/>
  <c r="BR138" i="5"/>
  <c r="BS138" i="5"/>
  <c r="BT138" i="5"/>
  <c r="BU138" i="5"/>
  <c r="BV138" i="5"/>
  <c r="BW138" i="5"/>
  <c r="BX138" i="5"/>
  <c r="BY138" i="5"/>
  <c r="BZ138" i="5"/>
  <c r="CA138" i="5"/>
  <c r="CB138" i="5"/>
  <c r="CC138" i="5"/>
  <c r="CD138" i="5"/>
  <c r="CE138" i="5"/>
  <c r="CF138" i="5"/>
  <c r="CG138" i="5"/>
  <c r="CH138" i="5"/>
  <c r="CI138" i="5"/>
  <c r="CJ138" i="5"/>
  <c r="CK138" i="5"/>
  <c r="CL138" i="5"/>
  <c r="CM138" i="5"/>
  <c r="CN138" i="5"/>
  <c r="CO138" i="5"/>
  <c r="CP138" i="5"/>
  <c r="CQ138" i="5"/>
  <c r="CR138" i="5"/>
  <c r="CS138" i="5"/>
  <c r="CT138" i="5"/>
  <c r="CU138" i="5"/>
  <c r="CV138" i="5"/>
  <c r="CW138" i="5"/>
  <c r="CX138" i="5"/>
  <c r="CY138" i="5"/>
  <c r="CZ138" i="5"/>
  <c r="DA138" i="5"/>
  <c r="DB138" i="5"/>
  <c r="DC138" i="5"/>
  <c r="DD138" i="5"/>
  <c r="DE138" i="5"/>
  <c r="DF138" i="5"/>
  <c r="DG138" i="5"/>
  <c r="DH138" i="5"/>
  <c r="DI138" i="5"/>
  <c r="DJ138" i="5"/>
  <c r="DK138" i="5"/>
  <c r="DL138" i="5"/>
  <c r="DM138" i="5"/>
  <c r="DN138" i="5"/>
  <c r="DO138" i="5"/>
  <c r="DP138" i="5"/>
  <c r="DQ138" i="5"/>
  <c r="DR138" i="5"/>
  <c r="DS138" i="5"/>
  <c r="DT138" i="5"/>
  <c r="DU138" i="5"/>
  <c r="DV138" i="5"/>
  <c r="DW138" i="5"/>
  <c r="DX138" i="5"/>
  <c r="DY138" i="5"/>
  <c r="DZ138" i="5"/>
  <c r="EA138" i="5"/>
  <c r="EB138" i="5"/>
  <c r="EC138" i="5"/>
  <c r="ED138" i="5"/>
  <c r="EE138" i="5"/>
  <c r="EF138" i="5"/>
  <c r="EG138" i="5"/>
  <c r="EH138" i="5"/>
  <c r="EI138" i="5"/>
  <c r="EJ138" i="5"/>
  <c r="EK138" i="5"/>
  <c r="EL138" i="5"/>
  <c r="EM138" i="5"/>
  <c r="EN138" i="5"/>
  <c r="EO138" i="5"/>
  <c r="EP138" i="5"/>
  <c r="EQ138" i="5"/>
  <c r="ER138" i="5"/>
  <c r="ES138" i="5"/>
  <c r="ET138" i="5"/>
  <c r="EU138" i="5"/>
  <c r="EV138" i="5"/>
  <c r="EW138" i="5"/>
  <c r="EX138" i="5"/>
  <c r="EY138" i="5"/>
  <c r="EZ138" i="5"/>
  <c r="FA138" i="5"/>
  <c r="FB138" i="5"/>
  <c r="FC138" i="5"/>
  <c r="FD138" i="5"/>
  <c r="FE138" i="5"/>
  <c r="FF138" i="5"/>
  <c r="FG138" i="5"/>
  <c r="FH138" i="5"/>
  <c r="FI138" i="5"/>
  <c r="FJ138" i="5"/>
  <c r="FK138" i="5"/>
  <c r="FL138" i="5"/>
  <c r="FM138" i="5"/>
  <c r="FN138" i="5"/>
  <c r="FO138" i="5"/>
  <c r="FP138" i="5"/>
  <c r="FQ138" i="5"/>
  <c r="FR138" i="5"/>
  <c r="FS138" i="5"/>
  <c r="FT138" i="5"/>
  <c r="FU138" i="5"/>
  <c r="FV138" i="5"/>
  <c r="FW138" i="5"/>
  <c r="FX138" i="5"/>
  <c r="FY138" i="5"/>
  <c r="FZ138" i="5"/>
  <c r="GA138" i="5"/>
  <c r="GB138" i="5"/>
  <c r="GC138" i="5"/>
  <c r="GD138" i="5"/>
  <c r="GE138" i="5"/>
  <c r="GF138" i="5"/>
  <c r="GG138" i="5"/>
  <c r="GH138" i="5"/>
  <c r="GI138" i="5"/>
  <c r="GJ138" i="5"/>
  <c r="GK138" i="5"/>
  <c r="GL138" i="5"/>
  <c r="GM138" i="5"/>
  <c r="GN138" i="5"/>
  <c r="GO138" i="5"/>
  <c r="GP138" i="5"/>
  <c r="GQ138" i="5"/>
  <c r="GR138" i="5"/>
  <c r="GS138" i="5"/>
  <c r="GT138" i="5"/>
  <c r="GU138" i="5"/>
  <c r="GV138" i="5"/>
  <c r="GW138" i="5"/>
  <c r="GX138" i="5"/>
  <c r="GY138" i="5"/>
  <c r="GZ138" i="5"/>
  <c r="HA138" i="5"/>
  <c r="HB138" i="5"/>
  <c r="HC138" i="5"/>
  <c r="HD138" i="5"/>
  <c r="HE138" i="5"/>
  <c r="HF138" i="5"/>
  <c r="HG138" i="5"/>
  <c r="HH138" i="5"/>
  <c r="HI138" i="5"/>
  <c r="HJ138" i="5"/>
  <c r="HK138" i="5"/>
  <c r="HL138" i="5"/>
  <c r="HM138" i="5"/>
  <c r="HN138" i="5"/>
  <c r="HO138" i="5"/>
  <c r="HP138" i="5"/>
  <c r="HQ138" i="5"/>
  <c r="HR138" i="5"/>
  <c r="HS138" i="5"/>
  <c r="HT138" i="5"/>
  <c r="HU138" i="5"/>
  <c r="HV138" i="5"/>
  <c r="HW138" i="5"/>
  <c r="HX138" i="5"/>
  <c r="HY138" i="5"/>
  <c r="HZ138" i="5"/>
  <c r="IA138" i="5"/>
  <c r="IB138" i="5"/>
  <c r="IC138" i="5"/>
  <c r="ID138" i="5"/>
  <c r="IE138" i="5"/>
  <c r="IF138" i="5"/>
  <c r="IG138" i="5"/>
  <c r="IH138" i="5"/>
  <c r="II138" i="5"/>
  <c r="IJ138" i="5"/>
  <c r="IK138" i="5"/>
  <c r="IL138" i="5"/>
  <c r="IM138" i="5"/>
  <c r="IN138" i="5"/>
  <c r="IO138" i="5"/>
  <c r="IP138" i="5"/>
  <c r="IQ138" i="5"/>
  <c r="IR138" i="5"/>
  <c r="IS138" i="5"/>
  <c r="IT138" i="5"/>
  <c r="IU138" i="5"/>
  <c r="IV138" i="5"/>
  <c r="IW138" i="5"/>
  <c r="IX138" i="5"/>
  <c r="IY138" i="5"/>
  <c r="IZ138" i="5"/>
  <c r="JA138" i="5"/>
  <c r="JB138" i="5"/>
  <c r="JC138" i="5"/>
  <c r="JD138" i="5"/>
  <c r="C139" i="5"/>
  <c r="D139" i="5"/>
  <c r="E139" i="5"/>
  <c r="F139" i="5"/>
  <c r="G139" i="5"/>
  <c r="H139" i="5"/>
  <c r="I139" i="5"/>
  <c r="J139" i="5"/>
  <c r="K139" i="5"/>
  <c r="L139" i="5"/>
  <c r="M139" i="5"/>
  <c r="N139" i="5"/>
  <c r="O139" i="5"/>
  <c r="P139" i="5"/>
  <c r="Q139" i="5"/>
  <c r="R139" i="5"/>
  <c r="S139" i="5"/>
  <c r="T139" i="5"/>
  <c r="U139" i="5"/>
  <c r="V139" i="5"/>
  <c r="W139" i="5"/>
  <c r="X139" i="5"/>
  <c r="Y139" i="5"/>
  <c r="Z139" i="5"/>
  <c r="AA139" i="5"/>
  <c r="AB139" i="5"/>
  <c r="AC139" i="5"/>
  <c r="AD139" i="5"/>
  <c r="AE139" i="5"/>
  <c r="AF139" i="5"/>
  <c r="AG139" i="5"/>
  <c r="AH139" i="5"/>
  <c r="AI139" i="5"/>
  <c r="AJ139" i="5"/>
  <c r="AK139" i="5"/>
  <c r="AL139" i="5"/>
  <c r="AM139" i="5"/>
  <c r="AN139" i="5"/>
  <c r="AO139" i="5"/>
  <c r="AP139" i="5"/>
  <c r="AQ139" i="5"/>
  <c r="AR139" i="5"/>
  <c r="AS139" i="5"/>
  <c r="AT139" i="5"/>
  <c r="AU139" i="5"/>
  <c r="AV139" i="5"/>
  <c r="AW139" i="5"/>
  <c r="AX139" i="5"/>
  <c r="AY139" i="5"/>
  <c r="AZ139" i="5"/>
  <c r="BA139" i="5"/>
  <c r="BB139" i="5"/>
  <c r="BC139" i="5"/>
  <c r="BD139" i="5"/>
  <c r="BE139" i="5"/>
  <c r="BF139" i="5"/>
  <c r="BG139" i="5"/>
  <c r="BH139" i="5"/>
  <c r="BI139" i="5"/>
  <c r="BJ139" i="5"/>
  <c r="BK139" i="5"/>
  <c r="BL139" i="5"/>
  <c r="BM139" i="5"/>
  <c r="BN139" i="5"/>
  <c r="BO139" i="5"/>
  <c r="BP139" i="5"/>
  <c r="BQ139" i="5"/>
  <c r="BR139" i="5"/>
  <c r="BS139" i="5"/>
  <c r="BT139" i="5"/>
  <c r="BU139" i="5"/>
  <c r="BV139" i="5"/>
  <c r="BW139" i="5"/>
  <c r="BX139" i="5"/>
  <c r="BY139" i="5"/>
  <c r="BZ139" i="5"/>
  <c r="CA139" i="5"/>
  <c r="CB139" i="5"/>
  <c r="CC139" i="5"/>
  <c r="CD139" i="5"/>
  <c r="CE139" i="5"/>
  <c r="CF139" i="5"/>
  <c r="CG139" i="5"/>
  <c r="CH139" i="5"/>
  <c r="CI139" i="5"/>
  <c r="CJ139" i="5"/>
  <c r="CK139" i="5"/>
  <c r="CL139" i="5"/>
  <c r="CM139" i="5"/>
  <c r="CN139" i="5"/>
  <c r="CO139" i="5"/>
  <c r="CP139" i="5"/>
  <c r="CQ139" i="5"/>
  <c r="CR139" i="5"/>
  <c r="CS139" i="5"/>
  <c r="CT139" i="5"/>
  <c r="CU139" i="5"/>
  <c r="CV139" i="5"/>
  <c r="CW139" i="5"/>
  <c r="CX139" i="5"/>
  <c r="CY139" i="5"/>
  <c r="CZ139" i="5"/>
  <c r="DA139" i="5"/>
  <c r="DB139" i="5"/>
  <c r="DC139" i="5"/>
  <c r="DD139" i="5"/>
  <c r="DE139" i="5"/>
  <c r="DF139" i="5"/>
  <c r="DG139" i="5"/>
  <c r="DH139" i="5"/>
  <c r="DI139" i="5"/>
  <c r="DJ139" i="5"/>
  <c r="DK139" i="5"/>
  <c r="DL139" i="5"/>
  <c r="DM139" i="5"/>
  <c r="DN139" i="5"/>
  <c r="DO139" i="5"/>
  <c r="DP139" i="5"/>
  <c r="DQ139" i="5"/>
  <c r="DR139" i="5"/>
  <c r="DS139" i="5"/>
  <c r="DT139" i="5"/>
  <c r="DU139" i="5"/>
  <c r="DV139" i="5"/>
  <c r="DW139" i="5"/>
  <c r="DX139" i="5"/>
  <c r="DY139" i="5"/>
  <c r="DZ139" i="5"/>
  <c r="EA139" i="5"/>
  <c r="EB139" i="5"/>
  <c r="EC139" i="5"/>
  <c r="ED139" i="5"/>
  <c r="EE139" i="5"/>
  <c r="EF139" i="5"/>
  <c r="EG139" i="5"/>
  <c r="EH139" i="5"/>
  <c r="EI139" i="5"/>
  <c r="EJ139" i="5"/>
  <c r="EK139" i="5"/>
  <c r="EL139" i="5"/>
  <c r="EM139" i="5"/>
  <c r="EN139" i="5"/>
  <c r="EO139" i="5"/>
  <c r="EP139" i="5"/>
  <c r="EQ139" i="5"/>
  <c r="ER139" i="5"/>
  <c r="ES139" i="5"/>
  <c r="ET139" i="5"/>
  <c r="EU139" i="5"/>
  <c r="EV139" i="5"/>
  <c r="EW139" i="5"/>
  <c r="EX139" i="5"/>
  <c r="EY139" i="5"/>
  <c r="EZ139" i="5"/>
  <c r="FA139" i="5"/>
  <c r="FB139" i="5"/>
  <c r="FC139" i="5"/>
  <c r="FD139" i="5"/>
  <c r="FE139" i="5"/>
  <c r="FF139" i="5"/>
  <c r="FG139" i="5"/>
  <c r="FH139" i="5"/>
  <c r="FI139" i="5"/>
  <c r="FJ139" i="5"/>
  <c r="FK139" i="5"/>
  <c r="FL139" i="5"/>
  <c r="FM139" i="5"/>
  <c r="FN139" i="5"/>
  <c r="FO139" i="5"/>
  <c r="FP139" i="5"/>
  <c r="FQ139" i="5"/>
  <c r="FR139" i="5"/>
  <c r="FS139" i="5"/>
  <c r="FT139" i="5"/>
  <c r="FU139" i="5"/>
  <c r="FV139" i="5"/>
  <c r="FW139" i="5"/>
  <c r="FX139" i="5"/>
  <c r="FY139" i="5"/>
  <c r="FZ139" i="5"/>
  <c r="GA139" i="5"/>
  <c r="GB139" i="5"/>
  <c r="GC139" i="5"/>
  <c r="GD139" i="5"/>
  <c r="GE139" i="5"/>
  <c r="GF139" i="5"/>
  <c r="GG139" i="5"/>
  <c r="GH139" i="5"/>
  <c r="GI139" i="5"/>
  <c r="GJ139" i="5"/>
  <c r="GK139" i="5"/>
  <c r="GL139" i="5"/>
  <c r="GM139" i="5"/>
  <c r="GN139" i="5"/>
  <c r="GO139" i="5"/>
  <c r="GP139" i="5"/>
  <c r="GQ139" i="5"/>
  <c r="GR139" i="5"/>
  <c r="GS139" i="5"/>
  <c r="GT139" i="5"/>
  <c r="GU139" i="5"/>
  <c r="GV139" i="5"/>
  <c r="GW139" i="5"/>
  <c r="GX139" i="5"/>
  <c r="GY139" i="5"/>
  <c r="GZ139" i="5"/>
  <c r="HA139" i="5"/>
  <c r="HB139" i="5"/>
  <c r="HC139" i="5"/>
  <c r="HD139" i="5"/>
  <c r="HE139" i="5"/>
  <c r="HF139" i="5"/>
  <c r="HG139" i="5"/>
  <c r="HH139" i="5"/>
  <c r="HI139" i="5"/>
  <c r="HJ139" i="5"/>
  <c r="HK139" i="5"/>
  <c r="HL139" i="5"/>
  <c r="HM139" i="5"/>
  <c r="HN139" i="5"/>
  <c r="HO139" i="5"/>
  <c r="HP139" i="5"/>
  <c r="HQ139" i="5"/>
  <c r="HR139" i="5"/>
  <c r="HS139" i="5"/>
  <c r="HT139" i="5"/>
  <c r="HU139" i="5"/>
  <c r="HV139" i="5"/>
  <c r="HW139" i="5"/>
  <c r="HX139" i="5"/>
  <c r="HY139" i="5"/>
  <c r="HZ139" i="5"/>
  <c r="IA139" i="5"/>
  <c r="IB139" i="5"/>
  <c r="IC139" i="5"/>
  <c r="ID139" i="5"/>
  <c r="IE139" i="5"/>
  <c r="IF139" i="5"/>
  <c r="IG139" i="5"/>
  <c r="IH139" i="5"/>
  <c r="II139" i="5"/>
  <c r="IJ139" i="5"/>
  <c r="IK139" i="5"/>
  <c r="IL139" i="5"/>
  <c r="IM139" i="5"/>
  <c r="IN139" i="5"/>
  <c r="IO139" i="5"/>
  <c r="IP139" i="5"/>
  <c r="IQ139" i="5"/>
  <c r="IR139" i="5"/>
  <c r="IS139" i="5"/>
  <c r="IT139" i="5"/>
  <c r="IU139" i="5"/>
  <c r="IV139" i="5"/>
  <c r="IW139" i="5"/>
  <c r="IX139" i="5"/>
  <c r="IY139" i="5"/>
  <c r="IZ139" i="5"/>
  <c r="JA139" i="5"/>
  <c r="JB139" i="5"/>
  <c r="JC139" i="5"/>
  <c r="JD139" i="5"/>
  <c r="C140" i="5"/>
  <c r="D140" i="5"/>
  <c r="E140" i="5"/>
  <c r="F140" i="5"/>
  <c r="G140" i="5"/>
  <c r="H140" i="5"/>
  <c r="I140" i="5"/>
  <c r="J140" i="5"/>
  <c r="K140" i="5"/>
  <c r="L140" i="5"/>
  <c r="M140" i="5"/>
  <c r="N140" i="5"/>
  <c r="O140" i="5"/>
  <c r="P140" i="5"/>
  <c r="Q140" i="5"/>
  <c r="R140" i="5"/>
  <c r="S140" i="5"/>
  <c r="T140" i="5"/>
  <c r="U140" i="5"/>
  <c r="V140" i="5"/>
  <c r="W140" i="5"/>
  <c r="X140" i="5"/>
  <c r="Y140" i="5"/>
  <c r="Z140" i="5"/>
  <c r="AA140" i="5"/>
  <c r="AB140" i="5"/>
  <c r="AC140" i="5"/>
  <c r="AD140" i="5"/>
  <c r="AE140" i="5"/>
  <c r="AF140" i="5"/>
  <c r="AG140" i="5"/>
  <c r="AH140" i="5"/>
  <c r="AI140" i="5"/>
  <c r="AJ140" i="5"/>
  <c r="AK140" i="5"/>
  <c r="AL140" i="5"/>
  <c r="AM140" i="5"/>
  <c r="AN140" i="5"/>
  <c r="AO140" i="5"/>
  <c r="AP140" i="5"/>
  <c r="AQ140" i="5"/>
  <c r="AR140" i="5"/>
  <c r="AS140" i="5"/>
  <c r="AT140" i="5"/>
  <c r="AU140" i="5"/>
  <c r="AV140" i="5"/>
  <c r="AW140" i="5"/>
  <c r="AX140" i="5"/>
  <c r="AY140" i="5"/>
  <c r="AZ140" i="5"/>
  <c r="BA140" i="5"/>
  <c r="BB140" i="5"/>
  <c r="BC140" i="5"/>
  <c r="BD140" i="5"/>
  <c r="BE140" i="5"/>
  <c r="BF140" i="5"/>
  <c r="BG140" i="5"/>
  <c r="BH140" i="5"/>
  <c r="BI140" i="5"/>
  <c r="BJ140" i="5"/>
  <c r="BK140" i="5"/>
  <c r="BL140" i="5"/>
  <c r="BM140" i="5"/>
  <c r="BN140" i="5"/>
  <c r="BO140" i="5"/>
  <c r="BP140" i="5"/>
  <c r="BQ140" i="5"/>
  <c r="BR140" i="5"/>
  <c r="BS140" i="5"/>
  <c r="BT140" i="5"/>
  <c r="BU140" i="5"/>
  <c r="BV140" i="5"/>
  <c r="BW140" i="5"/>
  <c r="BX140" i="5"/>
  <c r="BY140" i="5"/>
  <c r="BZ140" i="5"/>
  <c r="CA140" i="5"/>
  <c r="CB140" i="5"/>
  <c r="CC140" i="5"/>
  <c r="CD140" i="5"/>
  <c r="CE140" i="5"/>
  <c r="CF140" i="5"/>
  <c r="CG140" i="5"/>
  <c r="CH140" i="5"/>
  <c r="CI140" i="5"/>
  <c r="CJ140" i="5"/>
  <c r="CK140" i="5"/>
  <c r="CL140" i="5"/>
  <c r="CM140" i="5"/>
  <c r="CN140" i="5"/>
  <c r="CO140" i="5"/>
  <c r="CP140" i="5"/>
  <c r="CQ140" i="5"/>
  <c r="CR140" i="5"/>
  <c r="CS140" i="5"/>
  <c r="CT140" i="5"/>
  <c r="CU140" i="5"/>
  <c r="CV140" i="5"/>
  <c r="CW140" i="5"/>
  <c r="CX140" i="5"/>
  <c r="CY140" i="5"/>
  <c r="CZ140" i="5"/>
  <c r="DA140" i="5"/>
  <c r="DB140" i="5"/>
  <c r="DC140" i="5"/>
  <c r="DD140" i="5"/>
  <c r="DE140" i="5"/>
  <c r="DF140" i="5"/>
  <c r="DG140" i="5"/>
  <c r="DH140" i="5"/>
  <c r="DI140" i="5"/>
  <c r="DJ140" i="5"/>
  <c r="DK140" i="5"/>
  <c r="DL140" i="5"/>
  <c r="DM140" i="5"/>
  <c r="DN140" i="5"/>
  <c r="DO140" i="5"/>
  <c r="DP140" i="5"/>
  <c r="DQ140" i="5"/>
  <c r="DR140" i="5"/>
  <c r="DS140" i="5"/>
  <c r="DT140" i="5"/>
  <c r="DU140" i="5"/>
  <c r="DV140" i="5"/>
  <c r="DW140" i="5"/>
  <c r="DX140" i="5"/>
  <c r="DY140" i="5"/>
  <c r="DZ140" i="5"/>
  <c r="EA140" i="5"/>
  <c r="EB140" i="5"/>
  <c r="EC140" i="5"/>
  <c r="ED140" i="5"/>
  <c r="EE140" i="5"/>
  <c r="EF140" i="5"/>
  <c r="EG140" i="5"/>
  <c r="EH140" i="5"/>
  <c r="EI140" i="5"/>
  <c r="EJ140" i="5"/>
  <c r="EK140" i="5"/>
  <c r="EL140" i="5"/>
  <c r="EM140" i="5"/>
  <c r="EN140" i="5"/>
  <c r="EO140" i="5"/>
  <c r="EP140" i="5"/>
  <c r="EQ140" i="5"/>
  <c r="ER140" i="5"/>
  <c r="ES140" i="5"/>
  <c r="ET140" i="5"/>
  <c r="EU140" i="5"/>
  <c r="EV140" i="5"/>
  <c r="EW140" i="5"/>
  <c r="EX140" i="5"/>
  <c r="EY140" i="5"/>
  <c r="EZ140" i="5"/>
  <c r="FA140" i="5"/>
  <c r="FB140" i="5"/>
  <c r="FC140" i="5"/>
  <c r="FD140" i="5"/>
  <c r="FE140" i="5"/>
  <c r="FF140" i="5"/>
  <c r="FG140" i="5"/>
  <c r="FH140" i="5"/>
  <c r="FI140" i="5"/>
  <c r="FJ140" i="5"/>
  <c r="FK140" i="5"/>
  <c r="FL140" i="5"/>
  <c r="FM140" i="5"/>
  <c r="FN140" i="5"/>
  <c r="FO140" i="5"/>
  <c r="FP140" i="5"/>
  <c r="FQ140" i="5"/>
  <c r="FR140" i="5"/>
  <c r="FS140" i="5"/>
  <c r="FT140" i="5"/>
  <c r="FU140" i="5"/>
  <c r="FV140" i="5"/>
  <c r="FW140" i="5"/>
  <c r="FX140" i="5"/>
  <c r="FY140" i="5"/>
  <c r="FZ140" i="5"/>
  <c r="GA140" i="5"/>
  <c r="GB140" i="5"/>
  <c r="GC140" i="5"/>
  <c r="GD140" i="5"/>
  <c r="GE140" i="5"/>
  <c r="GF140" i="5"/>
  <c r="GG140" i="5"/>
  <c r="GH140" i="5"/>
  <c r="GI140" i="5"/>
  <c r="GJ140" i="5"/>
  <c r="GK140" i="5"/>
  <c r="GL140" i="5"/>
  <c r="GM140" i="5"/>
  <c r="GN140" i="5"/>
  <c r="GO140" i="5"/>
  <c r="GP140" i="5"/>
  <c r="GQ140" i="5"/>
  <c r="GR140" i="5"/>
  <c r="GS140" i="5"/>
  <c r="GT140" i="5"/>
  <c r="GU140" i="5"/>
  <c r="GV140" i="5"/>
  <c r="GW140" i="5"/>
  <c r="GX140" i="5"/>
  <c r="GY140" i="5"/>
  <c r="GZ140" i="5"/>
  <c r="HA140" i="5"/>
  <c r="HB140" i="5"/>
  <c r="HC140" i="5"/>
  <c r="HD140" i="5"/>
  <c r="HE140" i="5"/>
  <c r="HF140" i="5"/>
  <c r="HG140" i="5"/>
  <c r="HH140" i="5"/>
  <c r="HI140" i="5"/>
  <c r="HJ140" i="5"/>
  <c r="HK140" i="5"/>
  <c r="HL140" i="5"/>
  <c r="HM140" i="5"/>
  <c r="HN140" i="5"/>
  <c r="HO140" i="5"/>
  <c r="HP140" i="5"/>
  <c r="HQ140" i="5"/>
  <c r="HR140" i="5"/>
  <c r="HS140" i="5"/>
  <c r="HT140" i="5"/>
  <c r="HU140" i="5"/>
  <c r="HV140" i="5"/>
  <c r="HW140" i="5"/>
  <c r="HX140" i="5"/>
  <c r="HY140" i="5"/>
  <c r="HZ140" i="5"/>
  <c r="IA140" i="5"/>
  <c r="IB140" i="5"/>
  <c r="IC140" i="5"/>
  <c r="ID140" i="5"/>
  <c r="IE140" i="5"/>
  <c r="IF140" i="5"/>
  <c r="IG140" i="5"/>
  <c r="IH140" i="5"/>
  <c r="II140" i="5"/>
  <c r="IJ140" i="5"/>
  <c r="IK140" i="5"/>
  <c r="IL140" i="5"/>
  <c r="IM140" i="5"/>
  <c r="IN140" i="5"/>
  <c r="IO140" i="5"/>
  <c r="IP140" i="5"/>
  <c r="IQ140" i="5"/>
  <c r="IR140" i="5"/>
  <c r="IS140" i="5"/>
  <c r="IT140" i="5"/>
  <c r="IU140" i="5"/>
  <c r="IV140" i="5"/>
  <c r="IW140" i="5"/>
  <c r="IX140" i="5"/>
  <c r="IY140" i="5"/>
  <c r="IZ140" i="5"/>
  <c r="JA140" i="5"/>
  <c r="JB140" i="5"/>
  <c r="JC140" i="5"/>
  <c r="JD140" i="5"/>
  <c r="C141" i="5"/>
  <c r="D141" i="5"/>
  <c r="E141" i="5"/>
  <c r="F141" i="5"/>
  <c r="G141" i="5"/>
  <c r="H141" i="5"/>
  <c r="I141" i="5"/>
  <c r="J141" i="5"/>
  <c r="K141" i="5"/>
  <c r="L141" i="5"/>
  <c r="M141" i="5"/>
  <c r="N141" i="5"/>
  <c r="O141" i="5"/>
  <c r="P141" i="5"/>
  <c r="Q141" i="5"/>
  <c r="R141" i="5"/>
  <c r="S141" i="5"/>
  <c r="T141" i="5"/>
  <c r="U141" i="5"/>
  <c r="V141" i="5"/>
  <c r="W141" i="5"/>
  <c r="X141" i="5"/>
  <c r="Y141" i="5"/>
  <c r="Z141" i="5"/>
  <c r="AA141" i="5"/>
  <c r="AB141" i="5"/>
  <c r="AC141" i="5"/>
  <c r="AD141" i="5"/>
  <c r="AE141" i="5"/>
  <c r="AF141" i="5"/>
  <c r="AG141" i="5"/>
  <c r="AH141" i="5"/>
  <c r="AI141" i="5"/>
  <c r="AJ141" i="5"/>
  <c r="AK141" i="5"/>
  <c r="AL141" i="5"/>
  <c r="AM141" i="5"/>
  <c r="AN141" i="5"/>
  <c r="AO141" i="5"/>
  <c r="AP141" i="5"/>
  <c r="AQ141" i="5"/>
  <c r="AR141" i="5"/>
  <c r="AS141" i="5"/>
  <c r="AT141" i="5"/>
  <c r="AU141" i="5"/>
  <c r="AV141" i="5"/>
  <c r="AW141" i="5"/>
  <c r="AX141" i="5"/>
  <c r="AY141" i="5"/>
  <c r="AZ141" i="5"/>
  <c r="BA141" i="5"/>
  <c r="BB141" i="5"/>
  <c r="BC141" i="5"/>
  <c r="BD141" i="5"/>
  <c r="BE141" i="5"/>
  <c r="BF141" i="5"/>
  <c r="BG141" i="5"/>
  <c r="BH141" i="5"/>
  <c r="BI141" i="5"/>
  <c r="BJ141" i="5"/>
  <c r="BK141" i="5"/>
  <c r="BL141" i="5"/>
  <c r="BM141" i="5"/>
  <c r="BN141" i="5"/>
  <c r="BO141" i="5"/>
  <c r="BP141" i="5"/>
  <c r="BQ141" i="5"/>
  <c r="BR141" i="5"/>
  <c r="BS141" i="5"/>
  <c r="BT141" i="5"/>
  <c r="BU141" i="5"/>
  <c r="BV141" i="5"/>
  <c r="BW141" i="5"/>
  <c r="BX141" i="5"/>
  <c r="BY141" i="5"/>
  <c r="BZ141" i="5"/>
  <c r="CA141" i="5"/>
  <c r="CB141" i="5"/>
  <c r="CC141" i="5"/>
  <c r="CD141" i="5"/>
  <c r="CE141" i="5"/>
  <c r="CF141" i="5"/>
  <c r="CG141" i="5"/>
  <c r="CH141" i="5"/>
  <c r="CI141" i="5"/>
  <c r="CJ141" i="5"/>
  <c r="CK141" i="5"/>
  <c r="CL141" i="5"/>
  <c r="CM141" i="5"/>
  <c r="CN141" i="5"/>
  <c r="CO141" i="5"/>
  <c r="CP141" i="5"/>
  <c r="CQ141" i="5"/>
  <c r="CR141" i="5"/>
  <c r="CS141" i="5"/>
  <c r="CT141" i="5"/>
  <c r="CU141" i="5"/>
  <c r="CV141" i="5"/>
  <c r="CW141" i="5"/>
  <c r="CX141" i="5"/>
  <c r="CY141" i="5"/>
  <c r="CZ141" i="5"/>
  <c r="DA141" i="5"/>
  <c r="DB141" i="5"/>
  <c r="DC141" i="5"/>
  <c r="DD141" i="5"/>
  <c r="DE141" i="5"/>
  <c r="DF141" i="5"/>
  <c r="DG141" i="5"/>
  <c r="DH141" i="5"/>
  <c r="DI141" i="5"/>
  <c r="DJ141" i="5"/>
  <c r="DK141" i="5"/>
  <c r="DL141" i="5"/>
  <c r="DM141" i="5"/>
  <c r="DN141" i="5"/>
  <c r="DO141" i="5"/>
  <c r="DP141" i="5"/>
  <c r="DQ141" i="5"/>
  <c r="DR141" i="5"/>
  <c r="DS141" i="5"/>
  <c r="DT141" i="5"/>
  <c r="DU141" i="5"/>
  <c r="DV141" i="5"/>
  <c r="DW141" i="5"/>
  <c r="DX141" i="5"/>
  <c r="DY141" i="5"/>
  <c r="DZ141" i="5"/>
  <c r="EA141" i="5"/>
  <c r="EB141" i="5"/>
  <c r="EC141" i="5"/>
  <c r="ED141" i="5"/>
  <c r="EE141" i="5"/>
  <c r="EF141" i="5"/>
  <c r="EG141" i="5"/>
  <c r="EH141" i="5"/>
  <c r="EI141" i="5"/>
  <c r="EJ141" i="5"/>
  <c r="EK141" i="5"/>
  <c r="EL141" i="5"/>
  <c r="EM141" i="5"/>
  <c r="EN141" i="5"/>
  <c r="EO141" i="5"/>
  <c r="EP141" i="5"/>
  <c r="EQ141" i="5"/>
  <c r="ER141" i="5"/>
  <c r="ES141" i="5"/>
  <c r="ET141" i="5"/>
  <c r="EU141" i="5"/>
  <c r="EV141" i="5"/>
  <c r="EW141" i="5"/>
  <c r="EX141" i="5"/>
  <c r="EY141" i="5"/>
  <c r="EZ141" i="5"/>
  <c r="FA141" i="5"/>
  <c r="FB141" i="5"/>
  <c r="FC141" i="5"/>
  <c r="FD141" i="5"/>
  <c r="FE141" i="5"/>
  <c r="FF141" i="5"/>
  <c r="FG141" i="5"/>
  <c r="FH141" i="5"/>
  <c r="FI141" i="5"/>
  <c r="FJ141" i="5"/>
  <c r="FK141" i="5"/>
  <c r="FL141" i="5"/>
  <c r="FM141" i="5"/>
  <c r="FN141" i="5"/>
  <c r="FO141" i="5"/>
  <c r="FP141" i="5"/>
  <c r="FQ141" i="5"/>
  <c r="FR141" i="5"/>
  <c r="FS141" i="5"/>
  <c r="FT141" i="5"/>
  <c r="FU141" i="5"/>
  <c r="FV141" i="5"/>
  <c r="FW141" i="5"/>
  <c r="FX141" i="5"/>
  <c r="FY141" i="5"/>
  <c r="FZ141" i="5"/>
  <c r="GA141" i="5"/>
  <c r="GB141" i="5"/>
  <c r="GC141" i="5"/>
  <c r="GD141" i="5"/>
  <c r="GE141" i="5"/>
  <c r="GF141" i="5"/>
  <c r="GG141" i="5"/>
  <c r="GH141" i="5"/>
  <c r="GI141" i="5"/>
  <c r="GJ141" i="5"/>
  <c r="GK141" i="5"/>
  <c r="GL141" i="5"/>
  <c r="GM141" i="5"/>
  <c r="GN141" i="5"/>
  <c r="GO141" i="5"/>
  <c r="GP141" i="5"/>
  <c r="GQ141" i="5"/>
  <c r="GR141" i="5"/>
  <c r="GS141" i="5"/>
  <c r="GT141" i="5"/>
  <c r="GU141" i="5"/>
  <c r="GV141" i="5"/>
  <c r="GW141" i="5"/>
  <c r="GX141" i="5"/>
  <c r="GY141" i="5"/>
  <c r="GZ141" i="5"/>
  <c r="HA141" i="5"/>
  <c r="HB141" i="5"/>
  <c r="HC141" i="5"/>
  <c r="HD141" i="5"/>
  <c r="HE141" i="5"/>
  <c r="HF141" i="5"/>
  <c r="HG141" i="5"/>
  <c r="HH141" i="5"/>
  <c r="HI141" i="5"/>
  <c r="HJ141" i="5"/>
  <c r="HK141" i="5"/>
  <c r="HL141" i="5"/>
  <c r="HM141" i="5"/>
  <c r="HN141" i="5"/>
  <c r="HO141" i="5"/>
  <c r="HP141" i="5"/>
  <c r="HQ141" i="5"/>
  <c r="HR141" i="5"/>
  <c r="HS141" i="5"/>
  <c r="HT141" i="5"/>
  <c r="HU141" i="5"/>
  <c r="HV141" i="5"/>
  <c r="HW141" i="5"/>
  <c r="HX141" i="5"/>
  <c r="HY141" i="5"/>
  <c r="HZ141" i="5"/>
  <c r="IA141" i="5"/>
  <c r="IB141" i="5"/>
  <c r="IC141" i="5"/>
  <c r="ID141" i="5"/>
  <c r="IE141" i="5"/>
  <c r="IF141" i="5"/>
  <c r="IG141" i="5"/>
  <c r="IH141" i="5"/>
  <c r="II141" i="5"/>
  <c r="IJ141" i="5"/>
  <c r="IK141" i="5"/>
  <c r="IL141" i="5"/>
  <c r="IM141" i="5"/>
  <c r="IN141" i="5"/>
  <c r="IO141" i="5"/>
  <c r="IP141" i="5"/>
  <c r="IQ141" i="5"/>
  <c r="IR141" i="5"/>
  <c r="IS141" i="5"/>
  <c r="IT141" i="5"/>
  <c r="IU141" i="5"/>
  <c r="IV141" i="5"/>
  <c r="IW141" i="5"/>
  <c r="IX141" i="5"/>
  <c r="IY141" i="5"/>
  <c r="IZ141" i="5"/>
  <c r="JA141" i="5"/>
  <c r="JB141" i="5"/>
  <c r="JC141" i="5"/>
  <c r="JD141" i="5"/>
  <c r="C142" i="5"/>
  <c r="D142" i="5"/>
  <c r="E142" i="5"/>
  <c r="F142" i="5"/>
  <c r="G142" i="5"/>
  <c r="H142" i="5"/>
  <c r="I142" i="5"/>
  <c r="J142" i="5"/>
  <c r="K142" i="5"/>
  <c r="L142" i="5"/>
  <c r="M142" i="5"/>
  <c r="N142" i="5"/>
  <c r="O142" i="5"/>
  <c r="P142" i="5"/>
  <c r="Q142" i="5"/>
  <c r="R142" i="5"/>
  <c r="S142" i="5"/>
  <c r="T142" i="5"/>
  <c r="U142" i="5"/>
  <c r="V142" i="5"/>
  <c r="W142" i="5"/>
  <c r="X142" i="5"/>
  <c r="Y142" i="5"/>
  <c r="Z142" i="5"/>
  <c r="AA142" i="5"/>
  <c r="AB142" i="5"/>
  <c r="AC142" i="5"/>
  <c r="AD142" i="5"/>
  <c r="AE142" i="5"/>
  <c r="AF142" i="5"/>
  <c r="AG142" i="5"/>
  <c r="AH142" i="5"/>
  <c r="AI142" i="5"/>
  <c r="AJ142" i="5"/>
  <c r="AK142" i="5"/>
  <c r="AL142" i="5"/>
  <c r="AM142" i="5"/>
  <c r="AN142" i="5"/>
  <c r="AO142" i="5"/>
  <c r="AP142" i="5"/>
  <c r="AQ142" i="5"/>
  <c r="AR142" i="5"/>
  <c r="AS142" i="5"/>
  <c r="AT142" i="5"/>
  <c r="AU142" i="5"/>
  <c r="AV142" i="5"/>
  <c r="AW142" i="5"/>
  <c r="AX142" i="5"/>
  <c r="AY142" i="5"/>
  <c r="AZ142" i="5"/>
  <c r="BA142" i="5"/>
  <c r="BB142" i="5"/>
  <c r="BC142" i="5"/>
  <c r="BD142" i="5"/>
  <c r="BE142" i="5"/>
  <c r="BF142" i="5"/>
  <c r="BG142" i="5"/>
  <c r="BH142" i="5"/>
  <c r="BI142" i="5"/>
  <c r="BJ142" i="5"/>
  <c r="BK142" i="5"/>
  <c r="BL142" i="5"/>
  <c r="BM142" i="5"/>
  <c r="BN142" i="5"/>
  <c r="BO142" i="5"/>
  <c r="BP142" i="5"/>
  <c r="BQ142" i="5"/>
  <c r="BR142" i="5"/>
  <c r="BS142" i="5"/>
  <c r="BT142" i="5"/>
  <c r="BU142" i="5"/>
  <c r="BV142" i="5"/>
  <c r="BW142" i="5"/>
  <c r="BX142" i="5"/>
  <c r="BY142" i="5"/>
  <c r="BZ142" i="5"/>
  <c r="CA142" i="5"/>
  <c r="CB142" i="5"/>
  <c r="CC142" i="5"/>
  <c r="CD142" i="5"/>
  <c r="CE142" i="5"/>
  <c r="CF142" i="5"/>
  <c r="CG142" i="5"/>
  <c r="CH142" i="5"/>
  <c r="CI142" i="5"/>
  <c r="CJ142" i="5"/>
  <c r="CK142" i="5"/>
  <c r="CL142" i="5"/>
  <c r="CM142" i="5"/>
  <c r="CN142" i="5"/>
  <c r="CO142" i="5"/>
  <c r="CP142" i="5"/>
  <c r="CQ142" i="5"/>
  <c r="CR142" i="5"/>
  <c r="CS142" i="5"/>
  <c r="CT142" i="5"/>
  <c r="CU142" i="5"/>
  <c r="CV142" i="5"/>
  <c r="CW142" i="5"/>
  <c r="CX142" i="5"/>
  <c r="CY142" i="5"/>
  <c r="CZ142" i="5"/>
  <c r="DA142" i="5"/>
  <c r="DB142" i="5"/>
  <c r="DC142" i="5"/>
  <c r="DD142" i="5"/>
  <c r="DE142" i="5"/>
  <c r="DF142" i="5"/>
  <c r="DG142" i="5"/>
  <c r="DH142" i="5"/>
  <c r="DI142" i="5"/>
  <c r="DJ142" i="5"/>
  <c r="DK142" i="5"/>
  <c r="DL142" i="5"/>
  <c r="DM142" i="5"/>
  <c r="DN142" i="5"/>
  <c r="DO142" i="5"/>
  <c r="DP142" i="5"/>
  <c r="DQ142" i="5"/>
  <c r="DR142" i="5"/>
  <c r="DS142" i="5"/>
  <c r="DT142" i="5"/>
  <c r="DU142" i="5"/>
  <c r="DV142" i="5"/>
  <c r="DW142" i="5"/>
  <c r="DX142" i="5"/>
  <c r="DY142" i="5"/>
  <c r="DZ142" i="5"/>
  <c r="EA142" i="5"/>
  <c r="EB142" i="5"/>
  <c r="EC142" i="5"/>
  <c r="ED142" i="5"/>
  <c r="EE142" i="5"/>
  <c r="EF142" i="5"/>
  <c r="EG142" i="5"/>
  <c r="EH142" i="5"/>
  <c r="EI142" i="5"/>
  <c r="EJ142" i="5"/>
  <c r="EK142" i="5"/>
  <c r="EL142" i="5"/>
  <c r="EM142" i="5"/>
  <c r="EN142" i="5"/>
  <c r="EO142" i="5"/>
  <c r="EP142" i="5"/>
  <c r="EQ142" i="5"/>
  <c r="ER142" i="5"/>
  <c r="ES142" i="5"/>
  <c r="ET142" i="5"/>
  <c r="EU142" i="5"/>
  <c r="EV142" i="5"/>
  <c r="EW142" i="5"/>
  <c r="EX142" i="5"/>
  <c r="EY142" i="5"/>
  <c r="EZ142" i="5"/>
  <c r="FA142" i="5"/>
  <c r="FB142" i="5"/>
  <c r="FC142" i="5"/>
  <c r="FD142" i="5"/>
  <c r="FE142" i="5"/>
  <c r="FF142" i="5"/>
  <c r="FG142" i="5"/>
  <c r="FH142" i="5"/>
  <c r="FI142" i="5"/>
  <c r="FJ142" i="5"/>
  <c r="FK142" i="5"/>
  <c r="FL142" i="5"/>
  <c r="FM142" i="5"/>
  <c r="FN142" i="5"/>
  <c r="FO142" i="5"/>
  <c r="FP142" i="5"/>
  <c r="FQ142" i="5"/>
  <c r="FR142" i="5"/>
  <c r="FS142" i="5"/>
  <c r="FT142" i="5"/>
  <c r="FU142" i="5"/>
  <c r="FV142" i="5"/>
  <c r="FW142" i="5"/>
  <c r="FX142" i="5"/>
  <c r="FY142" i="5"/>
  <c r="FZ142" i="5"/>
  <c r="GA142" i="5"/>
  <c r="GB142" i="5"/>
  <c r="GC142" i="5"/>
  <c r="GD142" i="5"/>
  <c r="GE142" i="5"/>
  <c r="GF142" i="5"/>
  <c r="GG142" i="5"/>
  <c r="GH142" i="5"/>
  <c r="GI142" i="5"/>
  <c r="GJ142" i="5"/>
  <c r="GK142" i="5"/>
  <c r="GL142" i="5"/>
  <c r="GM142" i="5"/>
  <c r="GN142" i="5"/>
  <c r="GO142" i="5"/>
  <c r="GP142" i="5"/>
  <c r="GQ142" i="5"/>
  <c r="GR142" i="5"/>
  <c r="GS142" i="5"/>
  <c r="GT142" i="5"/>
  <c r="GU142" i="5"/>
  <c r="GV142" i="5"/>
  <c r="GW142" i="5"/>
  <c r="GX142" i="5"/>
  <c r="GY142" i="5"/>
  <c r="GZ142" i="5"/>
  <c r="HA142" i="5"/>
  <c r="HB142" i="5"/>
  <c r="HC142" i="5"/>
  <c r="HD142" i="5"/>
  <c r="HE142" i="5"/>
  <c r="HF142" i="5"/>
  <c r="HG142" i="5"/>
  <c r="HH142" i="5"/>
  <c r="HI142" i="5"/>
  <c r="HJ142" i="5"/>
  <c r="HK142" i="5"/>
  <c r="HL142" i="5"/>
  <c r="HM142" i="5"/>
  <c r="HN142" i="5"/>
  <c r="HO142" i="5"/>
  <c r="HP142" i="5"/>
  <c r="HQ142" i="5"/>
  <c r="HR142" i="5"/>
  <c r="HS142" i="5"/>
  <c r="HT142" i="5"/>
  <c r="HU142" i="5"/>
  <c r="HV142" i="5"/>
  <c r="HW142" i="5"/>
  <c r="HX142" i="5"/>
  <c r="HY142" i="5"/>
  <c r="HZ142" i="5"/>
  <c r="IA142" i="5"/>
  <c r="IB142" i="5"/>
  <c r="IC142" i="5"/>
  <c r="ID142" i="5"/>
  <c r="IE142" i="5"/>
  <c r="IF142" i="5"/>
  <c r="IG142" i="5"/>
  <c r="IH142" i="5"/>
  <c r="II142" i="5"/>
  <c r="IJ142" i="5"/>
  <c r="IK142" i="5"/>
  <c r="IL142" i="5"/>
  <c r="IM142" i="5"/>
  <c r="IN142" i="5"/>
  <c r="IO142" i="5"/>
  <c r="IP142" i="5"/>
  <c r="IQ142" i="5"/>
  <c r="IR142" i="5"/>
  <c r="IS142" i="5"/>
  <c r="IT142" i="5"/>
  <c r="IU142" i="5"/>
  <c r="IV142" i="5"/>
  <c r="IW142" i="5"/>
  <c r="IX142" i="5"/>
  <c r="IY142" i="5"/>
  <c r="IZ142" i="5"/>
  <c r="JA142" i="5"/>
  <c r="JB142" i="5"/>
  <c r="JC142" i="5"/>
  <c r="JD142" i="5"/>
  <c r="C143" i="5"/>
  <c r="D143" i="5"/>
  <c r="E143" i="5"/>
  <c r="F143" i="5"/>
  <c r="G143" i="5"/>
  <c r="H143" i="5"/>
  <c r="I143" i="5"/>
  <c r="J143" i="5"/>
  <c r="K143" i="5"/>
  <c r="L143" i="5"/>
  <c r="M143" i="5"/>
  <c r="N143" i="5"/>
  <c r="O143" i="5"/>
  <c r="P143" i="5"/>
  <c r="Q143" i="5"/>
  <c r="R143" i="5"/>
  <c r="S143" i="5"/>
  <c r="T143" i="5"/>
  <c r="U143" i="5"/>
  <c r="V143" i="5"/>
  <c r="W143" i="5"/>
  <c r="X143" i="5"/>
  <c r="Y143" i="5"/>
  <c r="Z143" i="5"/>
  <c r="AA143" i="5"/>
  <c r="AB143" i="5"/>
  <c r="AC143" i="5"/>
  <c r="AD143" i="5"/>
  <c r="AE143" i="5"/>
  <c r="AF143" i="5"/>
  <c r="AG143" i="5"/>
  <c r="AH143" i="5"/>
  <c r="AI143" i="5"/>
  <c r="AJ143" i="5"/>
  <c r="AK143" i="5"/>
  <c r="AL143" i="5"/>
  <c r="AM143" i="5"/>
  <c r="AN143" i="5"/>
  <c r="AO143" i="5"/>
  <c r="AP143" i="5"/>
  <c r="AQ143" i="5"/>
  <c r="AR143" i="5"/>
  <c r="AS143" i="5"/>
  <c r="AT143" i="5"/>
  <c r="AU143" i="5"/>
  <c r="AV143" i="5"/>
  <c r="AW143" i="5"/>
  <c r="AX143" i="5"/>
  <c r="AY143" i="5"/>
  <c r="AZ143" i="5"/>
  <c r="BA143" i="5"/>
  <c r="BB143" i="5"/>
  <c r="BC143" i="5"/>
  <c r="BD143" i="5"/>
  <c r="BE143" i="5"/>
  <c r="BF143" i="5"/>
  <c r="BG143" i="5"/>
  <c r="BH143" i="5"/>
  <c r="BI143" i="5"/>
  <c r="BJ143" i="5"/>
  <c r="BK143" i="5"/>
  <c r="BL143" i="5"/>
  <c r="BM143" i="5"/>
  <c r="BN143" i="5"/>
  <c r="BO143" i="5"/>
  <c r="BP143" i="5"/>
  <c r="BQ143" i="5"/>
  <c r="BR143" i="5"/>
  <c r="BS143" i="5"/>
  <c r="BT143" i="5"/>
  <c r="BU143" i="5"/>
  <c r="BV143" i="5"/>
  <c r="BW143" i="5"/>
  <c r="BX143" i="5"/>
  <c r="BY143" i="5"/>
  <c r="BZ143" i="5"/>
  <c r="CA143" i="5"/>
  <c r="CB143" i="5"/>
  <c r="CC143" i="5"/>
  <c r="CD143" i="5"/>
  <c r="CE143" i="5"/>
  <c r="CF143" i="5"/>
  <c r="CG143" i="5"/>
  <c r="CH143" i="5"/>
  <c r="CI143" i="5"/>
  <c r="CJ143" i="5"/>
  <c r="CK143" i="5"/>
  <c r="CL143" i="5"/>
  <c r="CM143" i="5"/>
  <c r="CN143" i="5"/>
  <c r="CO143" i="5"/>
  <c r="CP143" i="5"/>
  <c r="CQ143" i="5"/>
  <c r="CR143" i="5"/>
  <c r="CS143" i="5"/>
  <c r="CT143" i="5"/>
  <c r="CU143" i="5"/>
  <c r="CV143" i="5"/>
  <c r="CW143" i="5"/>
  <c r="CX143" i="5"/>
  <c r="CY143" i="5"/>
  <c r="CZ143" i="5"/>
  <c r="DA143" i="5"/>
  <c r="DB143" i="5"/>
  <c r="DC143" i="5"/>
  <c r="DD143" i="5"/>
  <c r="DE143" i="5"/>
  <c r="DF143" i="5"/>
  <c r="DG143" i="5"/>
  <c r="DH143" i="5"/>
  <c r="DI143" i="5"/>
  <c r="DJ143" i="5"/>
  <c r="DK143" i="5"/>
  <c r="DL143" i="5"/>
  <c r="DM143" i="5"/>
  <c r="DN143" i="5"/>
  <c r="DO143" i="5"/>
  <c r="DP143" i="5"/>
  <c r="DQ143" i="5"/>
  <c r="DR143" i="5"/>
  <c r="DS143" i="5"/>
  <c r="DT143" i="5"/>
  <c r="DU143" i="5"/>
  <c r="DV143" i="5"/>
  <c r="DW143" i="5"/>
  <c r="DX143" i="5"/>
  <c r="DY143" i="5"/>
  <c r="DZ143" i="5"/>
  <c r="EA143" i="5"/>
  <c r="EB143" i="5"/>
  <c r="EC143" i="5"/>
  <c r="ED143" i="5"/>
  <c r="EE143" i="5"/>
  <c r="EF143" i="5"/>
  <c r="EG143" i="5"/>
  <c r="EH143" i="5"/>
  <c r="EI143" i="5"/>
  <c r="EJ143" i="5"/>
  <c r="EK143" i="5"/>
  <c r="EL143" i="5"/>
  <c r="EM143" i="5"/>
  <c r="EN143" i="5"/>
  <c r="EO143" i="5"/>
  <c r="EP143" i="5"/>
  <c r="EQ143" i="5"/>
  <c r="ER143" i="5"/>
  <c r="ES143" i="5"/>
  <c r="ET143" i="5"/>
  <c r="EU143" i="5"/>
  <c r="EV143" i="5"/>
  <c r="EW143" i="5"/>
  <c r="EX143" i="5"/>
  <c r="EY143" i="5"/>
  <c r="EZ143" i="5"/>
  <c r="FA143" i="5"/>
  <c r="FB143" i="5"/>
  <c r="FC143" i="5"/>
  <c r="FD143" i="5"/>
  <c r="FE143" i="5"/>
  <c r="FF143" i="5"/>
  <c r="FG143" i="5"/>
  <c r="FH143" i="5"/>
  <c r="FI143" i="5"/>
  <c r="FJ143" i="5"/>
  <c r="FK143" i="5"/>
  <c r="FL143" i="5"/>
  <c r="FM143" i="5"/>
  <c r="FN143" i="5"/>
  <c r="FO143" i="5"/>
  <c r="FP143" i="5"/>
  <c r="FQ143" i="5"/>
  <c r="FR143" i="5"/>
  <c r="FS143" i="5"/>
  <c r="FT143" i="5"/>
  <c r="FU143" i="5"/>
  <c r="FV143" i="5"/>
  <c r="FW143" i="5"/>
  <c r="FX143" i="5"/>
  <c r="FY143" i="5"/>
  <c r="FZ143" i="5"/>
  <c r="GA143" i="5"/>
  <c r="GB143" i="5"/>
  <c r="GC143" i="5"/>
  <c r="GD143" i="5"/>
  <c r="GE143" i="5"/>
  <c r="GF143" i="5"/>
  <c r="GG143" i="5"/>
  <c r="GH143" i="5"/>
  <c r="GI143" i="5"/>
  <c r="GJ143" i="5"/>
  <c r="GK143" i="5"/>
  <c r="GL143" i="5"/>
  <c r="GM143" i="5"/>
  <c r="GN143" i="5"/>
  <c r="GO143" i="5"/>
  <c r="GP143" i="5"/>
  <c r="GQ143" i="5"/>
  <c r="GR143" i="5"/>
  <c r="GS143" i="5"/>
  <c r="GT143" i="5"/>
  <c r="GU143" i="5"/>
  <c r="GV143" i="5"/>
  <c r="GW143" i="5"/>
  <c r="GX143" i="5"/>
  <c r="GY143" i="5"/>
  <c r="GZ143" i="5"/>
  <c r="HA143" i="5"/>
  <c r="HB143" i="5"/>
  <c r="HC143" i="5"/>
  <c r="HD143" i="5"/>
  <c r="HE143" i="5"/>
  <c r="HF143" i="5"/>
  <c r="HG143" i="5"/>
  <c r="HH143" i="5"/>
  <c r="HI143" i="5"/>
  <c r="HJ143" i="5"/>
  <c r="HK143" i="5"/>
  <c r="HL143" i="5"/>
  <c r="HM143" i="5"/>
  <c r="HN143" i="5"/>
  <c r="HO143" i="5"/>
  <c r="HP143" i="5"/>
  <c r="HQ143" i="5"/>
  <c r="HR143" i="5"/>
  <c r="HS143" i="5"/>
  <c r="HT143" i="5"/>
  <c r="HU143" i="5"/>
  <c r="HV143" i="5"/>
  <c r="HW143" i="5"/>
  <c r="HX143" i="5"/>
  <c r="HY143" i="5"/>
  <c r="HZ143" i="5"/>
  <c r="IA143" i="5"/>
  <c r="IB143" i="5"/>
  <c r="IC143" i="5"/>
  <c r="ID143" i="5"/>
  <c r="IE143" i="5"/>
  <c r="IF143" i="5"/>
  <c r="IG143" i="5"/>
  <c r="IH143" i="5"/>
  <c r="II143" i="5"/>
  <c r="IJ143" i="5"/>
  <c r="IK143" i="5"/>
  <c r="IL143" i="5"/>
  <c r="IM143" i="5"/>
  <c r="IN143" i="5"/>
  <c r="IO143" i="5"/>
  <c r="IP143" i="5"/>
  <c r="IQ143" i="5"/>
  <c r="IR143" i="5"/>
  <c r="IS143" i="5"/>
  <c r="IT143" i="5"/>
  <c r="IU143" i="5"/>
  <c r="IV143" i="5"/>
  <c r="IW143" i="5"/>
  <c r="IX143" i="5"/>
  <c r="IY143" i="5"/>
  <c r="IZ143" i="5"/>
  <c r="JA143" i="5"/>
  <c r="JB143" i="5"/>
  <c r="JC143" i="5"/>
  <c r="JD143" i="5"/>
  <c r="C144" i="5"/>
  <c r="D144" i="5"/>
  <c r="E144" i="5"/>
  <c r="F144" i="5"/>
  <c r="G144" i="5"/>
  <c r="H144" i="5"/>
  <c r="I144" i="5"/>
  <c r="J144" i="5"/>
  <c r="K144" i="5"/>
  <c r="L144" i="5"/>
  <c r="M144" i="5"/>
  <c r="N144" i="5"/>
  <c r="O144" i="5"/>
  <c r="P144" i="5"/>
  <c r="Q144" i="5"/>
  <c r="R144" i="5"/>
  <c r="S144" i="5"/>
  <c r="T144" i="5"/>
  <c r="U144" i="5"/>
  <c r="V144" i="5"/>
  <c r="W144" i="5"/>
  <c r="X144" i="5"/>
  <c r="Y144" i="5"/>
  <c r="Z144" i="5"/>
  <c r="AA144" i="5"/>
  <c r="AB144" i="5"/>
  <c r="AC144" i="5"/>
  <c r="AD144" i="5"/>
  <c r="AE144" i="5"/>
  <c r="AF144" i="5"/>
  <c r="AG144" i="5"/>
  <c r="AH144" i="5"/>
  <c r="AI144" i="5"/>
  <c r="AJ144" i="5"/>
  <c r="AK144" i="5"/>
  <c r="AL144" i="5"/>
  <c r="AM144" i="5"/>
  <c r="AN144" i="5"/>
  <c r="AO144" i="5"/>
  <c r="AP144" i="5"/>
  <c r="AQ144" i="5"/>
  <c r="AR144" i="5"/>
  <c r="AS144" i="5"/>
  <c r="AT144" i="5"/>
  <c r="AU144" i="5"/>
  <c r="AV144" i="5"/>
  <c r="AW144" i="5"/>
  <c r="AX144" i="5"/>
  <c r="AY144" i="5"/>
  <c r="AZ144" i="5"/>
  <c r="BA144" i="5"/>
  <c r="BB144" i="5"/>
  <c r="BC144" i="5"/>
  <c r="BD144" i="5"/>
  <c r="BE144" i="5"/>
  <c r="BF144" i="5"/>
  <c r="BG144" i="5"/>
  <c r="BH144" i="5"/>
  <c r="BI144" i="5"/>
  <c r="BJ144" i="5"/>
  <c r="BK144" i="5"/>
  <c r="BL144" i="5"/>
  <c r="BM144" i="5"/>
  <c r="BN144" i="5"/>
  <c r="BO144" i="5"/>
  <c r="BP144" i="5"/>
  <c r="BQ144" i="5"/>
  <c r="BR144" i="5"/>
  <c r="BS144" i="5"/>
  <c r="BT144" i="5"/>
  <c r="BU144" i="5"/>
  <c r="BV144" i="5"/>
  <c r="BW144" i="5"/>
  <c r="BX144" i="5"/>
  <c r="BY144" i="5"/>
  <c r="BZ144" i="5"/>
  <c r="CA144" i="5"/>
  <c r="CB144" i="5"/>
  <c r="CC144" i="5"/>
  <c r="CD144" i="5"/>
  <c r="CE144" i="5"/>
  <c r="CF144" i="5"/>
  <c r="CG144" i="5"/>
  <c r="CH144" i="5"/>
  <c r="CI144" i="5"/>
  <c r="CJ144" i="5"/>
  <c r="CK144" i="5"/>
  <c r="CL144" i="5"/>
  <c r="CM144" i="5"/>
  <c r="CN144" i="5"/>
  <c r="CO144" i="5"/>
  <c r="CP144" i="5"/>
  <c r="CQ144" i="5"/>
  <c r="CR144" i="5"/>
  <c r="CS144" i="5"/>
  <c r="CT144" i="5"/>
  <c r="CU144" i="5"/>
  <c r="CV144" i="5"/>
  <c r="CW144" i="5"/>
  <c r="CX144" i="5"/>
  <c r="CY144" i="5"/>
  <c r="CZ144" i="5"/>
  <c r="DA144" i="5"/>
  <c r="DB144" i="5"/>
  <c r="DC144" i="5"/>
  <c r="DD144" i="5"/>
  <c r="DE144" i="5"/>
  <c r="DF144" i="5"/>
  <c r="DG144" i="5"/>
  <c r="DH144" i="5"/>
  <c r="DI144" i="5"/>
  <c r="DJ144" i="5"/>
  <c r="DK144" i="5"/>
  <c r="DL144" i="5"/>
  <c r="DM144" i="5"/>
  <c r="DN144" i="5"/>
  <c r="DO144" i="5"/>
  <c r="DP144" i="5"/>
  <c r="DQ144" i="5"/>
  <c r="DR144" i="5"/>
  <c r="DS144" i="5"/>
  <c r="DT144" i="5"/>
  <c r="DU144" i="5"/>
  <c r="DV144" i="5"/>
  <c r="DW144" i="5"/>
  <c r="DX144" i="5"/>
  <c r="DY144" i="5"/>
  <c r="DZ144" i="5"/>
  <c r="EA144" i="5"/>
  <c r="EB144" i="5"/>
  <c r="EC144" i="5"/>
  <c r="ED144" i="5"/>
  <c r="EE144" i="5"/>
  <c r="EF144" i="5"/>
  <c r="EG144" i="5"/>
  <c r="EH144" i="5"/>
  <c r="EI144" i="5"/>
  <c r="EJ144" i="5"/>
  <c r="EK144" i="5"/>
  <c r="EL144" i="5"/>
  <c r="EM144" i="5"/>
  <c r="EN144" i="5"/>
  <c r="EO144" i="5"/>
  <c r="EP144" i="5"/>
  <c r="EQ144" i="5"/>
  <c r="ER144" i="5"/>
  <c r="ES144" i="5"/>
  <c r="ET144" i="5"/>
  <c r="EU144" i="5"/>
  <c r="EV144" i="5"/>
  <c r="EW144" i="5"/>
  <c r="EX144" i="5"/>
  <c r="EY144" i="5"/>
  <c r="EZ144" i="5"/>
  <c r="FA144" i="5"/>
  <c r="FB144" i="5"/>
  <c r="FC144" i="5"/>
  <c r="FD144" i="5"/>
  <c r="FE144" i="5"/>
  <c r="FF144" i="5"/>
  <c r="FG144" i="5"/>
  <c r="FH144" i="5"/>
  <c r="FI144" i="5"/>
  <c r="FJ144" i="5"/>
  <c r="FK144" i="5"/>
  <c r="FL144" i="5"/>
  <c r="FM144" i="5"/>
  <c r="FN144" i="5"/>
  <c r="FO144" i="5"/>
  <c r="FP144" i="5"/>
  <c r="FQ144" i="5"/>
  <c r="FR144" i="5"/>
  <c r="FS144" i="5"/>
  <c r="FT144" i="5"/>
  <c r="FU144" i="5"/>
  <c r="FV144" i="5"/>
  <c r="FW144" i="5"/>
  <c r="FX144" i="5"/>
  <c r="FY144" i="5"/>
  <c r="FZ144" i="5"/>
  <c r="GA144" i="5"/>
  <c r="GB144" i="5"/>
  <c r="GC144" i="5"/>
  <c r="GD144" i="5"/>
  <c r="GE144" i="5"/>
  <c r="GF144" i="5"/>
  <c r="GG144" i="5"/>
  <c r="GH144" i="5"/>
  <c r="GI144" i="5"/>
  <c r="GJ144" i="5"/>
  <c r="GK144" i="5"/>
  <c r="GL144" i="5"/>
  <c r="GM144" i="5"/>
  <c r="GN144" i="5"/>
  <c r="GO144" i="5"/>
  <c r="GP144" i="5"/>
  <c r="GQ144" i="5"/>
  <c r="GR144" i="5"/>
  <c r="GS144" i="5"/>
  <c r="GT144" i="5"/>
  <c r="GU144" i="5"/>
  <c r="GV144" i="5"/>
  <c r="GW144" i="5"/>
  <c r="GX144" i="5"/>
  <c r="GY144" i="5"/>
  <c r="GZ144" i="5"/>
  <c r="HA144" i="5"/>
  <c r="HB144" i="5"/>
  <c r="HC144" i="5"/>
  <c r="HD144" i="5"/>
  <c r="HE144" i="5"/>
  <c r="HF144" i="5"/>
  <c r="HG144" i="5"/>
  <c r="HH144" i="5"/>
  <c r="HI144" i="5"/>
  <c r="HJ144" i="5"/>
  <c r="HK144" i="5"/>
  <c r="HL144" i="5"/>
  <c r="HM144" i="5"/>
  <c r="HN144" i="5"/>
  <c r="HO144" i="5"/>
  <c r="HP144" i="5"/>
  <c r="HQ144" i="5"/>
  <c r="HR144" i="5"/>
  <c r="HS144" i="5"/>
  <c r="HT144" i="5"/>
  <c r="HU144" i="5"/>
  <c r="HV144" i="5"/>
  <c r="HW144" i="5"/>
  <c r="HX144" i="5"/>
  <c r="HY144" i="5"/>
  <c r="HZ144" i="5"/>
  <c r="IA144" i="5"/>
  <c r="IB144" i="5"/>
  <c r="IC144" i="5"/>
  <c r="ID144" i="5"/>
  <c r="IE144" i="5"/>
  <c r="IF144" i="5"/>
  <c r="IG144" i="5"/>
  <c r="IH144" i="5"/>
  <c r="II144" i="5"/>
  <c r="IJ144" i="5"/>
  <c r="IK144" i="5"/>
  <c r="IL144" i="5"/>
  <c r="IM144" i="5"/>
  <c r="IN144" i="5"/>
  <c r="IO144" i="5"/>
  <c r="IP144" i="5"/>
  <c r="IQ144" i="5"/>
  <c r="IR144" i="5"/>
  <c r="IS144" i="5"/>
  <c r="IT144" i="5"/>
  <c r="IU144" i="5"/>
  <c r="IV144" i="5"/>
  <c r="IW144" i="5"/>
  <c r="IX144" i="5"/>
  <c r="IY144" i="5"/>
  <c r="IZ144" i="5"/>
  <c r="JA144" i="5"/>
  <c r="JB144" i="5"/>
  <c r="JC144" i="5"/>
  <c r="JD144" i="5"/>
  <c r="C145" i="5"/>
  <c r="D145" i="5"/>
  <c r="E145" i="5"/>
  <c r="F145" i="5"/>
  <c r="G145" i="5"/>
  <c r="H145" i="5"/>
  <c r="I145" i="5"/>
  <c r="J145" i="5"/>
  <c r="K145" i="5"/>
  <c r="L145" i="5"/>
  <c r="M145" i="5"/>
  <c r="N145" i="5"/>
  <c r="O145" i="5"/>
  <c r="P145" i="5"/>
  <c r="Q145" i="5"/>
  <c r="R145" i="5"/>
  <c r="S145" i="5"/>
  <c r="T145" i="5"/>
  <c r="U145" i="5"/>
  <c r="V145" i="5"/>
  <c r="W145" i="5"/>
  <c r="X145" i="5"/>
  <c r="Y145" i="5"/>
  <c r="Z145" i="5"/>
  <c r="AA145" i="5"/>
  <c r="AB145" i="5"/>
  <c r="AC145" i="5"/>
  <c r="AD145" i="5"/>
  <c r="AE145" i="5"/>
  <c r="AF145" i="5"/>
  <c r="AG145" i="5"/>
  <c r="AH145" i="5"/>
  <c r="AI145" i="5"/>
  <c r="AJ145" i="5"/>
  <c r="AK145" i="5"/>
  <c r="AL145" i="5"/>
  <c r="AM145" i="5"/>
  <c r="AN145" i="5"/>
  <c r="AO145" i="5"/>
  <c r="AP145" i="5"/>
  <c r="AQ145" i="5"/>
  <c r="AR145" i="5"/>
  <c r="AS145" i="5"/>
  <c r="AT145" i="5"/>
  <c r="AU145" i="5"/>
  <c r="AV145" i="5"/>
  <c r="AW145" i="5"/>
  <c r="AX145" i="5"/>
  <c r="AY145" i="5"/>
  <c r="AZ145" i="5"/>
  <c r="BA145" i="5"/>
  <c r="BB145" i="5"/>
  <c r="BC145" i="5"/>
  <c r="BD145" i="5"/>
  <c r="BE145" i="5"/>
  <c r="BF145" i="5"/>
  <c r="BG145" i="5"/>
  <c r="BH145" i="5"/>
  <c r="BI145" i="5"/>
  <c r="BJ145" i="5"/>
  <c r="BK145" i="5"/>
  <c r="BL145" i="5"/>
  <c r="BM145" i="5"/>
  <c r="BN145" i="5"/>
  <c r="BO145" i="5"/>
  <c r="BP145" i="5"/>
  <c r="BQ145" i="5"/>
  <c r="BR145" i="5"/>
  <c r="BS145" i="5"/>
  <c r="BT145" i="5"/>
  <c r="BU145" i="5"/>
  <c r="BV145" i="5"/>
  <c r="BW145" i="5"/>
  <c r="BX145" i="5"/>
  <c r="BY145" i="5"/>
  <c r="BZ145" i="5"/>
  <c r="CA145" i="5"/>
  <c r="CB145" i="5"/>
  <c r="CC145" i="5"/>
  <c r="CD145" i="5"/>
  <c r="CE145" i="5"/>
  <c r="CF145" i="5"/>
  <c r="CG145" i="5"/>
  <c r="CH145" i="5"/>
  <c r="CI145" i="5"/>
  <c r="CJ145" i="5"/>
  <c r="CK145" i="5"/>
  <c r="CL145" i="5"/>
  <c r="CM145" i="5"/>
  <c r="CN145" i="5"/>
  <c r="CO145" i="5"/>
  <c r="CP145" i="5"/>
  <c r="CQ145" i="5"/>
  <c r="CR145" i="5"/>
  <c r="CS145" i="5"/>
  <c r="CT145" i="5"/>
  <c r="CU145" i="5"/>
  <c r="CV145" i="5"/>
  <c r="CW145" i="5"/>
  <c r="CX145" i="5"/>
  <c r="CY145" i="5"/>
  <c r="CZ145" i="5"/>
  <c r="DA145" i="5"/>
  <c r="DB145" i="5"/>
  <c r="DC145" i="5"/>
  <c r="DD145" i="5"/>
  <c r="DE145" i="5"/>
  <c r="DF145" i="5"/>
  <c r="DG145" i="5"/>
  <c r="DH145" i="5"/>
  <c r="DI145" i="5"/>
  <c r="DJ145" i="5"/>
  <c r="DK145" i="5"/>
  <c r="DL145" i="5"/>
  <c r="DM145" i="5"/>
  <c r="DN145" i="5"/>
  <c r="DO145" i="5"/>
  <c r="DP145" i="5"/>
  <c r="DQ145" i="5"/>
  <c r="DR145" i="5"/>
  <c r="DS145" i="5"/>
  <c r="DT145" i="5"/>
  <c r="DU145" i="5"/>
  <c r="DV145" i="5"/>
  <c r="DW145" i="5"/>
  <c r="DX145" i="5"/>
  <c r="DY145" i="5"/>
  <c r="DZ145" i="5"/>
  <c r="EA145" i="5"/>
  <c r="EB145" i="5"/>
  <c r="EC145" i="5"/>
  <c r="ED145" i="5"/>
  <c r="EE145" i="5"/>
  <c r="EF145" i="5"/>
  <c r="EG145" i="5"/>
  <c r="EH145" i="5"/>
  <c r="EI145" i="5"/>
  <c r="EJ145" i="5"/>
  <c r="EK145" i="5"/>
  <c r="EL145" i="5"/>
  <c r="EM145" i="5"/>
  <c r="EN145" i="5"/>
  <c r="EO145" i="5"/>
  <c r="EP145" i="5"/>
  <c r="EQ145" i="5"/>
  <c r="ER145" i="5"/>
  <c r="ES145" i="5"/>
  <c r="ET145" i="5"/>
  <c r="EU145" i="5"/>
  <c r="EV145" i="5"/>
  <c r="EW145" i="5"/>
  <c r="EX145" i="5"/>
  <c r="EY145" i="5"/>
  <c r="EZ145" i="5"/>
  <c r="FA145" i="5"/>
  <c r="FB145" i="5"/>
  <c r="FC145" i="5"/>
  <c r="FD145" i="5"/>
  <c r="FE145" i="5"/>
  <c r="FF145" i="5"/>
  <c r="FG145" i="5"/>
  <c r="FH145" i="5"/>
  <c r="FI145" i="5"/>
  <c r="FJ145" i="5"/>
  <c r="FK145" i="5"/>
  <c r="FL145" i="5"/>
  <c r="FM145" i="5"/>
  <c r="FN145" i="5"/>
  <c r="FO145" i="5"/>
  <c r="FP145" i="5"/>
  <c r="FQ145" i="5"/>
  <c r="FR145" i="5"/>
  <c r="FS145" i="5"/>
  <c r="FT145" i="5"/>
  <c r="FU145" i="5"/>
  <c r="FV145" i="5"/>
  <c r="FW145" i="5"/>
  <c r="FX145" i="5"/>
  <c r="FY145" i="5"/>
  <c r="FZ145" i="5"/>
  <c r="GA145" i="5"/>
  <c r="GB145" i="5"/>
  <c r="GC145" i="5"/>
  <c r="GD145" i="5"/>
  <c r="GE145" i="5"/>
  <c r="GF145" i="5"/>
  <c r="GG145" i="5"/>
  <c r="GH145" i="5"/>
  <c r="GI145" i="5"/>
  <c r="GJ145" i="5"/>
  <c r="GK145" i="5"/>
  <c r="GL145" i="5"/>
  <c r="GM145" i="5"/>
  <c r="GN145" i="5"/>
  <c r="GO145" i="5"/>
  <c r="GP145" i="5"/>
  <c r="GQ145" i="5"/>
  <c r="GR145" i="5"/>
  <c r="GS145" i="5"/>
  <c r="GT145" i="5"/>
  <c r="GU145" i="5"/>
  <c r="GV145" i="5"/>
  <c r="GW145" i="5"/>
  <c r="GX145" i="5"/>
  <c r="GY145" i="5"/>
  <c r="GZ145" i="5"/>
  <c r="HA145" i="5"/>
  <c r="HB145" i="5"/>
  <c r="HC145" i="5"/>
  <c r="HD145" i="5"/>
  <c r="HE145" i="5"/>
  <c r="HF145" i="5"/>
  <c r="HG145" i="5"/>
  <c r="HH145" i="5"/>
  <c r="HI145" i="5"/>
  <c r="HJ145" i="5"/>
  <c r="HK145" i="5"/>
  <c r="HL145" i="5"/>
  <c r="HM145" i="5"/>
  <c r="HN145" i="5"/>
  <c r="HO145" i="5"/>
  <c r="HP145" i="5"/>
  <c r="HQ145" i="5"/>
  <c r="HR145" i="5"/>
  <c r="HS145" i="5"/>
  <c r="HT145" i="5"/>
  <c r="HU145" i="5"/>
  <c r="HV145" i="5"/>
  <c r="HW145" i="5"/>
  <c r="HX145" i="5"/>
  <c r="HY145" i="5"/>
  <c r="HZ145" i="5"/>
  <c r="IA145" i="5"/>
  <c r="IB145" i="5"/>
  <c r="IC145" i="5"/>
  <c r="ID145" i="5"/>
  <c r="IE145" i="5"/>
  <c r="IF145" i="5"/>
  <c r="IG145" i="5"/>
  <c r="IH145" i="5"/>
  <c r="II145" i="5"/>
  <c r="IJ145" i="5"/>
  <c r="IK145" i="5"/>
  <c r="IL145" i="5"/>
  <c r="IM145" i="5"/>
  <c r="IN145" i="5"/>
  <c r="IO145" i="5"/>
  <c r="IP145" i="5"/>
  <c r="IQ145" i="5"/>
  <c r="IR145" i="5"/>
  <c r="IS145" i="5"/>
  <c r="IT145" i="5"/>
  <c r="IU145" i="5"/>
  <c r="IV145" i="5"/>
  <c r="IW145" i="5"/>
  <c r="IX145" i="5"/>
  <c r="IY145" i="5"/>
  <c r="IZ145" i="5"/>
  <c r="JA145" i="5"/>
  <c r="JB145" i="5"/>
  <c r="JC145" i="5"/>
  <c r="JD145" i="5"/>
  <c r="C146" i="5"/>
  <c r="D146" i="5"/>
  <c r="E146" i="5"/>
  <c r="F146" i="5"/>
  <c r="G146" i="5"/>
  <c r="H146" i="5"/>
  <c r="I146" i="5"/>
  <c r="J146" i="5"/>
  <c r="K146" i="5"/>
  <c r="L146" i="5"/>
  <c r="M146" i="5"/>
  <c r="N146" i="5"/>
  <c r="O146" i="5"/>
  <c r="P146" i="5"/>
  <c r="Q146" i="5"/>
  <c r="R146" i="5"/>
  <c r="S146" i="5"/>
  <c r="T146" i="5"/>
  <c r="U146" i="5"/>
  <c r="V146" i="5"/>
  <c r="W146" i="5"/>
  <c r="X146" i="5"/>
  <c r="Y146" i="5"/>
  <c r="Z146" i="5"/>
  <c r="AA146" i="5"/>
  <c r="AB146" i="5"/>
  <c r="AC146" i="5"/>
  <c r="AD146" i="5"/>
  <c r="AE146" i="5"/>
  <c r="AF146" i="5"/>
  <c r="AG146" i="5"/>
  <c r="AH146" i="5"/>
  <c r="AI146" i="5"/>
  <c r="AJ146" i="5"/>
  <c r="AK146" i="5"/>
  <c r="AL146" i="5"/>
  <c r="AM146" i="5"/>
  <c r="AN146" i="5"/>
  <c r="AO146" i="5"/>
  <c r="AP146" i="5"/>
  <c r="AQ146" i="5"/>
  <c r="AR146" i="5"/>
  <c r="AS146" i="5"/>
  <c r="AT146" i="5"/>
  <c r="AU146" i="5"/>
  <c r="AV146" i="5"/>
  <c r="AW146" i="5"/>
  <c r="AX146" i="5"/>
  <c r="AY146" i="5"/>
  <c r="AZ146" i="5"/>
  <c r="BA146" i="5"/>
  <c r="BB146" i="5"/>
  <c r="BC146" i="5"/>
  <c r="BD146" i="5"/>
  <c r="BE146" i="5"/>
  <c r="BF146" i="5"/>
  <c r="BG146" i="5"/>
  <c r="BH146" i="5"/>
  <c r="BI146" i="5"/>
  <c r="BJ146" i="5"/>
  <c r="BK146" i="5"/>
  <c r="BL146" i="5"/>
  <c r="BM146" i="5"/>
  <c r="BN146" i="5"/>
  <c r="BO146" i="5"/>
  <c r="BP146" i="5"/>
  <c r="BQ146" i="5"/>
  <c r="BR146" i="5"/>
  <c r="BS146" i="5"/>
  <c r="BT146" i="5"/>
  <c r="BU146" i="5"/>
  <c r="BV146" i="5"/>
  <c r="BW146" i="5"/>
  <c r="BX146" i="5"/>
  <c r="BY146" i="5"/>
  <c r="BZ146" i="5"/>
  <c r="CA146" i="5"/>
  <c r="CB146" i="5"/>
  <c r="CC146" i="5"/>
  <c r="CD146" i="5"/>
  <c r="CE146" i="5"/>
  <c r="CF146" i="5"/>
  <c r="CG146" i="5"/>
  <c r="CH146" i="5"/>
  <c r="CI146" i="5"/>
  <c r="CJ146" i="5"/>
  <c r="CK146" i="5"/>
  <c r="CL146" i="5"/>
  <c r="CM146" i="5"/>
  <c r="CN146" i="5"/>
  <c r="CO146" i="5"/>
  <c r="CP146" i="5"/>
  <c r="CQ146" i="5"/>
  <c r="CR146" i="5"/>
  <c r="CS146" i="5"/>
  <c r="CT146" i="5"/>
  <c r="CU146" i="5"/>
  <c r="CV146" i="5"/>
  <c r="CW146" i="5"/>
  <c r="CX146" i="5"/>
  <c r="CY146" i="5"/>
  <c r="CZ146" i="5"/>
  <c r="DA146" i="5"/>
  <c r="DB146" i="5"/>
  <c r="DC146" i="5"/>
  <c r="DD146" i="5"/>
  <c r="DE146" i="5"/>
  <c r="DF146" i="5"/>
  <c r="DG146" i="5"/>
  <c r="DH146" i="5"/>
  <c r="DI146" i="5"/>
  <c r="DJ146" i="5"/>
  <c r="DK146" i="5"/>
  <c r="DL146" i="5"/>
  <c r="DM146" i="5"/>
  <c r="DN146" i="5"/>
  <c r="DO146" i="5"/>
  <c r="DP146" i="5"/>
  <c r="DQ146" i="5"/>
  <c r="DR146" i="5"/>
  <c r="DS146" i="5"/>
  <c r="DT146" i="5"/>
  <c r="DU146" i="5"/>
  <c r="DV146" i="5"/>
  <c r="DW146" i="5"/>
  <c r="DX146" i="5"/>
  <c r="DY146" i="5"/>
  <c r="DZ146" i="5"/>
  <c r="EA146" i="5"/>
  <c r="EB146" i="5"/>
  <c r="EC146" i="5"/>
  <c r="ED146" i="5"/>
  <c r="EE146" i="5"/>
  <c r="EF146" i="5"/>
  <c r="EG146" i="5"/>
  <c r="EH146" i="5"/>
  <c r="EI146" i="5"/>
  <c r="EJ146" i="5"/>
  <c r="EK146" i="5"/>
  <c r="EL146" i="5"/>
  <c r="EM146" i="5"/>
  <c r="EN146" i="5"/>
  <c r="EO146" i="5"/>
  <c r="EP146" i="5"/>
  <c r="EQ146" i="5"/>
  <c r="ER146" i="5"/>
  <c r="ES146" i="5"/>
  <c r="ET146" i="5"/>
  <c r="EU146" i="5"/>
  <c r="EV146" i="5"/>
  <c r="EW146" i="5"/>
  <c r="EX146" i="5"/>
  <c r="EY146" i="5"/>
  <c r="EZ146" i="5"/>
  <c r="FA146" i="5"/>
  <c r="FB146" i="5"/>
  <c r="FC146" i="5"/>
  <c r="FD146" i="5"/>
  <c r="FE146" i="5"/>
  <c r="FF146" i="5"/>
  <c r="FG146" i="5"/>
  <c r="FH146" i="5"/>
  <c r="FI146" i="5"/>
  <c r="FJ146" i="5"/>
  <c r="FK146" i="5"/>
  <c r="FL146" i="5"/>
  <c r="FM146" i="5"/>
  <c r="FN146" i="5"/>
  <c r="FO146" i="5"/>
  <c r="FP146" i="5"/>
  <c r="FQ146" i="5"/>
  <c r="FR146" i="5"/>
  <c r="FS146" i="5"/>
  <c r="FT146" i="5"/>
  <c r="FU146" i="5"/>
  <c r="FV146" i="5"/>
  <c r="FW146" i="5"/>
  <c r="FX146" i="5"/>
  <c r="FY146" i="5"/>
  <c r="FZ146" i="5"/>
  <c r="GA146" i="5"/>
  <c r="GB146" i="5"/>
  <c r="GC146" i="5"/>
  <c r="GD146" i="5"/>
  <c r="GE146" i="5"/>
  <c r="GF146" i="5"/>
  <c r="GG146" i="5"/>
  <c r="GH146" i="5"/>
  <c r="GI146" i="5"/>
  <c r="GJ146" i="5"/>
  <c r="GK146" i="5"/>
  <c r="GL146" i="5"/>
  <c r="GM146" i="5"/>
  <c r="GN146" i="5"/>
  <c r="GO146" i="5"/>
  <c r="GP146" i="5"/>
  <c r="GQ146" i="5"/>
  <c r="GR146" i="5"/>
  <c r="GS146" i="5"/>
  <c r="GT146" i="5"/>
  <c r="GU146" i="5"/>
  <c r="GV146" i="5"/>
  <c r="GW146" i="5"/>
  <c r="GX146" i="5"/>
  <c r="GY146" i="5"/>
  <c r="GZ146" i="5"/>
  <c r="HA146" i="5"/>
  <c r="HB146" i="5"/>
  <c r="HC146" i="5"/>
  <c r="HD146" i="5"/>
  <c r="HE146" i="5"/>
  <c r="HF146" i="5"/>
  <c r="HG146" i="5"/>
  <c r="HH146" i="5"/>
  <c r="HI146" i="5"/>
  <c r="HJ146" i="5"/>
  <c r="HK146" i="5"/>
  <c r="HL146" i="5"/>
  <c r="HM146" i="5"/>
  <c r="HN146" i="5"/>
  <c r="HO146" i="5"/>
  <c r="HP146" i="5"/>
  <c r="HQ146" i="5"/>
  <c r="HR146" i="5"/>
  <c r="HS146" i="5"/>
  <c r="HT146" i="5"/>
  <c r="HU146" i="5"/>
  <c r="HV146" i="5"/>
  <c r="HW146" i="5"/>
  <c r="HX146" i="5"/>
  <c r="HY146" i="5"/>
  <c r="HZ146" i="5"/>
  <c r="IA146" i="5"/>
  <c r="IB146" i="5"/>
  <c r="IC146" i="5"/>
  <c r="ID146" i="5"/>
  <c r="IE146" i="5"/>
  <c r="IF146" i="5"/>
  <c r="IG146" i="5"/>
  <c r="IH146" i="5"/>
  <c r="II146" i="5"/>
  <c r="IJ146" i="5"/>
  <c r="IK146" i="5"/>
  <c r="IL146" i="5"/>
  <c r="IM146" i="5"/>
  <c r="IN146" i="5"/>
  <c r="IO146" i="5"/>
  <c r="IP146" i="5"/>
  <c r="IQ146" i="5"/>
  <c r="IR146" i="5"/>
  <c r="IS146" i="5"/>
  <c r="IT146" i="5"/>
  <c r="IU146" i="5"/>
  <c r="IV146" i="5"/>
  <c r="IW146" i="5"/>
  <c r="IX146" i="5"/>
  <c r="IY146" i="5"/>
  <c r="IZ146" i="5"/>
  <c r="JA146" i="5"/>
  <c r="JB146" i="5"/>
  <c r="JC146" i="5"/>
  <c r="JD146" i="5"/>
  <c r="C147" i="5"/>
  <c r="D147" i="5"/>
  <c r="E147" i="5"/>
  <c r="F147" i="5"/>
  <c r="G147" i="5"/>
  <c r="H147" i="5"/>
  <c r="I147" i="5"/>
  <c r="J147" i="5"/>
  <c r="K147" i="5"/>
  <c r="L147" i="5"/>
  <c r="M147" i="5"/>
  <c r="N147" i="5"/>
  <c r="O147" i="5"/>
  <c r="P147" i="5"/>
  <c r="Q147" i="5"/>
  <c r="R147" i="5"/>
  <c r="S147" i="5"/>
  <c r="T147" i="5"/>
  <c r="U147" i="5"/>
  <c r="V147" i="5"/>
  <c r="W147" i="5"/>
  <c r="X147" i="5"/>
  <c r="Y147" i="5"/>
  <c r="Z147" i="5"/>
  <c r="AA147" i="5"/>
  <c r="AB147" i="5"/>
  <c r="AC147" i="5"/>
  <c r="AD147" i="5"/>
  <c r="AE147" i="5"/>
  <c r="AF147" i="5"/>
  <c r="AG147" i="5"/>
  <c r="AH147" i="5"/>
  <c r="AI147" i="5"/>
  <c r="AJ147" i="5"/>
  <c r="AK147" i="5"/>
  <c r="AL147" i="5"/>
  <c r="AM147" i="5"/>
  <c r="AN147" i="5"/>
  <c r="AO147" i="5"/>
  <c r="AP147" i="5"/>
  <c r="AQ147" i="5"/>
  <c r="AR147" i="5"/>
  <c r="AS147" i="5"/>
  <c r="AT147" i="5"/>
  <c r="AU147" i="5"/>
  <c r="AV147" i="5"/>
  <c r="AW147" i="5"/>
  <c r="AX147" i="5"/>
  <c r="AY147" i="5"/>
  <c r="AZ147" i="5"/>
  <c r="BA147" i="5"/>
  <c r="BB147" i="5"/>
  <c r="BC147" i="5"/>
  <c r="BD147" i="5"/>
  <c r="BE147" i="5"/>
  <c r="BF147" i="5"/>
  <c r="BG147" i="5"/>
  <c r="BH147" i="5"/>
  <c r="BI147" i="5"/>
  <c r="BJ147" i="5"/>
  <c r="BK147" i="5"/>
  <c r="BL147" i="5"/>
  <c r="BM147" i="5"/>
  <c r="BN147" i="5"/>
  <c r="BO147" i="5"/>
  <c r="BP147" i="5"/>
  <c r="BQ147" i="5"/>
  <c r="BR147" i="5"/>
  <c r="BS147" i="5"/>
  <c r="BT147" i="5"/>
  <c r="BU147" i="5"/>
  <c r="BV147" i="5"/>
  <c r="BW147" i="5"/>
  <c r="BX147" i="5"/>
  <c r="BY147" i="5"/>
  <c r="BZ147" i="5"/>
  <c r="CA147" i="5"/>
  <c r="CB147" i="5"/>
  <c r="CC147" i="5"/>
  <c r="CD147" i="5"/>
  <c r="CE147" i="5"/>
  <c r="CF147" i="5"/>
  <c r="CG147" i="5"/>
  <c r="CH147" i="5"/>
  <c r="CI147" i="5"/>
  <c r="CJ147" i="5"/>
  <c r="CK147" i="5"/>
  <c r="CL147" i="5"/>
  <c r="CM147" i="5"/>
  <c r="CN147" i="5"/>
  <c r="CO147" i="5"/>
  <c r="CP147" i="5"/>
  <c r="CQ147" i="5"/>
  <c r="CR147" i="5"/>
  <c r="CS147" i="5"/>
  <c r="CT147" i="5"/>
  <c r="CU147" i="5"/>
  <c r="CV147" i="5"/>
  <c r="CW147" i="5"/>
  <c r="CX147" i="5"/>
  <c r="CY147" i="5"/>
  <c r="CZ147" i="5"/>
  <c r="DA147" i="5"/>
  <c r="DB147" i="5"/>
  <c r="DC147" i="5"/>
  <c r="DD147" i="5"/>
  <c r="DE147" i="5"/>
  <c r="DF147" i="5"/>
  <c r="DG147" i="5"/>
  <c r="DH147" i="5"/>
  <c r="DI147" i="5"/>
  <c r="DJ147" i="5"/>
  <c r="DK147" i="5"/>
  <c r="DL147" i="5"/>
  <c r="DM147" i="5"/>
  <c r="DN147" i="5"/>
  <c r="DO147" i="5"/>
  <c r="DP147" i="5"/>
  <c r="DQ147" i="5"/>
  <c r="DR147" i="5"/>
  <c r="DS147" i="5"/>
  <c r="DT147" i="5"/>
  <c r="DU147" i="5"/>
  <c r="DV147" i="5"/>
  <c r="DW147" i="5"/>
  <c r="DX147" i="5"/>
  <c r="DY147" i="5"/>
  <c r="DZ147" i="5"/>
  <c r="EA147" i="5"/>
  <c r="EB147" i="5"/>
  <c r="EC147" i="5"/>
  <c r="ED147" i="5"/>
  <c r="EE147" i="5"/>
  <c r="EF147" i="5"/>
  <c r="EG147" i="5"/>
  <c r="EH147" i="5"/>
  <c r="EI147" i="5"/>
  <c r="EJ147" i="5"/>
  <c r="EK147" i="5"/>
  <c r="EL147" i="5"/>
  <c r="EM147" i="5"/>
  <c r="EN147" i="5"/>
  <c r="EO147" i="5"/>
  <c r="EP147" i="5"/>
  <c r="EQ147" i="5"/>
  <c r="ER147" i="5"/>
  <c r="ES147" i="5"/>
  <c r="ET147" i="5"/>
  <c r="EU147" i="5"/>
  <c r="EV147" i="5"/>
  <c r="EW147" i="5"/>
  <c r="EX147" i="5"/>
  <c r="EY147" i="5"/>
  <c r="EZ147" i="5"/>
  <c r="FA147" i="5"/>
  <c r="FB147" i="5"/>
  <c r="FC147" i="5"/>
  <c r="FD147" i="5"/>
  <c r="FE147" i="5"/>
  <c r="FF147" i="5"/>
  <c r="FG147" i="5"/>
  <c r="FH147" i="5"/>
  <c r="FI147" i="5"/>
  <c r="FJ147" i="5"/>
  <c r="FK147" i="5"/>
  <c r="FL147" i="5"/>
  <c r="FM147" i="5"/>
  <c r="FN147" i="5"/>
  <c r="FO147" i="5"/>
  <c r="FP147" i="5"/>
  <c r="FQ147" i="5"/>
  <c r="FR147" i="5"/>
  <c r="FS147" i="5"/>
  <c r="FT147" i="5"/>
  <c r="FU147" i="5"/>
  <c r="FV147" i="5"/>
  <c r="FW147" i="5"/>
  <c r="FX147" i="5"/>
  <c r="FY147" i="5"/>
  <c r="FZ147" i="5"/>
  <c r="GA147" i="5"/>
  <c r="GB147" i="5"/>
  <c r="GC147" i="5"/>
  <c r="GD147" i="5"/>
  <c r="GE147" i="5"/>
  <c r="GF147" i="5"/>
  <c r="GG147" i="5"/>
  <c r="GH147" i="5"/>
  <c r="GI147" i="5"/>
  <c r="GJ147" i="5"/>
  <c r="GK147" i="5"/>
  <c r="GL147" i="5"/>
  <c r="GM147" i="5"/>
  <c r="GN147" i="5"/>
  <c r="GO147" i="5"/>
  <c r="GP147" i="5"/>
  <c r="GQ147" i="5"/>
  <c r="GR147" i="5"/>
  <c r="GS147" i="5"/>
  <c r="GT147" i="5"/>
  <c r="GU147" i="5"/>
  <c r="GV147" i="5"/>
  <c r="GW147" i="5"/>
  <c r="GX147" i="5"/>
  <c r="GY147" i="5"/>
  <c r="GZ147" i="5"/>
  <c r="HA147" i="5"/>
  <c r="HB147" i="5"/>
  <c r="HC147" i="5"/>
  <c r="HD147" i="5"/>
  <c r="HE147" i="5"/>
  <c r="HF147" i="5"/>
  <c r="HG147" i="5"/>
  <c r="HH147" i="5"/>
  <c r="HI147" i="5"/>
  <c r="HJ147" i="5"/>
  <c r="HK147" i="5"/>
  <c r="HL147" i="5"/>
  <c r="HM147" i="5"/>
  <c r="HN147" i="5"/>
  <c r="HO147" i="5"/>
  <c r="HP147" i="5"/>
  <c r="HQ147" i="5"/>
  <c r="HR147" i="5"/>
  <c r="HS147" i="5"/>
  <c r="HT147" i="5"/>
  <c r="HU147" i="5"/>
  <c r="HV147" i="5"/>
  <c r="HW147" i="5"/>
  <c r="HX147" i="5"/>
  <c r="HY147" i="5"/>
  <c r="HZ147" i="5"/>
  <c r="IA147" i="5"/>
  <c r="IB147" i="5"/>
  <c r="IC147" i="5"/>
  <c r="ID147" i="5"/>
  <c r="IE147" i="5"/>
  <c r="IF147" i="5"/>
  <c r="IG147" i="5"/>
  <c r="IH147" i="5"/>
  <c r="II147" i="5"/>
  <c r="IJ147" i="5"/>
  <c r="IK147" i="5"/>
  <c r="IL147" i="5"/>
  <c r="IM147" i="5"/>
  <c r="IN147" i="5"/>
  <c r="IO147" i="5"/>
  <c r="IP147" i="5"/>
  <c r="IQ147" i="5"/>
  <c r="IR147" i="5"/>
  <c r="IS147" i="5"/>
  <c r="IT147" i="5"/>
  <c r="IU147" i="5"/>
  <c r="IV147" i="5"/>
  <c r="IW147" i="5"/>
  <c r="IX147" i="5"/>
  <c r="IY147" i="5"/>
  <c r="IZ147" i="5"/>
  <c r="JA147" i="5"/>
  <c r="JB147" i="5"/>
  <c r="JC147" i="5"/>
  <c r="JD147" i="5"/>
  <c r="C148" i="5"/>
  <c r="D148" i="5"/>
  <c r="E148" i="5"/>
  <c r="F148" i="5"/>
  <c r="G148" i="5"/>
  <c r="H148" i="5"/>
  <c r="I148" i="5"/>
  <c r="J148" i="5"/>
  <c r="K148" i="5"/>
  <c r="L148" i="5"/>
  <c r="M148" i="5"/>
  <c r="N148" i="5"/>
  <c r="O148" i="5"/>
  <c r="P148" i="5"/>
  <c r="Q148" i="5"/>
  <c r="R148" i="5"/>
  <c r="S148" i="5"/>
  <c r="T148" i="5"/>
  <c r="U148" i="5"/>
  <c r="V148" i="5"/>
  <c r="W148" i="5"/>
  <c r="X148" i="5"/>
  <c r="Y148" i="5"/>
  <c r="Z148" i="5"/>
  <c r="AA148" i="5"/>
  <c r="AB148" i="5"/>
  <c r="AC148" i="5"/>
  <c r="AD148" i="5"/>
  <c r="AE148" i="5"/>
  <c r="AF148" i="5"/>
  <c r="AG148" i="5"/>
  <c r="AH148" i="5"/>
  <c r="AI148" i="5"/>
  <c r="AJ148" i="5"/>
  <c r="AK148" i="5"/>
  <c r="AL148" i="5"/>
  <c r="AM148" i="5"/>
  <c r="AN148" i="5"/>
  <c r="AO148" i="5"/>
  <c r="AP148" i="5"/>
  <c r="AQ148" i="5"/>
  <c r="AR148" i="5"/>
  <c r="AS148" i="5"/>
  <c r="AT148" i="5"/>
  <c r="AU148" i="5"/>
  <c r="AV148" i="5"/>
  <c r="AW148" i="5"/>
  <c r="AX148" i="5"/>
  <c r="AY148" i="5"/>
  <c r="AZ148" i="5"/>
  <c r="BA148" i="5"/>
  <c r="BB148" i="5"/>
  <c r="BC148" i="5"/>
  <c r="BD148" i="5"/>
  <c r="BE148" i="5"/>
  <c r="BF148" i="5"/>
  <c r="BG148" i="5"/>
  <c r="BH148" i="5"/>
  <c r="BI148" i="5"/>
  <c r="BJ148" i="5"/>
  <c r="BK148" i="5"/>
  <c r="BL148" i="5"/>
  <c r="BM148" i="5"/>
  <c r="BN148" i="5"/>
  <c r="BO148" i="5"/>
  <c r="BP148" i="5"/>
  <c r="BQ148" i="5"/>
  <c r="BR148" i="5"/>
  <c r="BS148" i="5"/>
  <c r="BT148" i="5"/>
  <c r="BU148" i="5"/>
  <c r="BV148" i="5"/>
  <c r="BW148" i="5"/>
  <c r="BX148" i="5"/>
  <c r="BY148" i="5"/>
  <c r="BZ148" i="5"/>
  <c r="CA148" i="5"/>
  <c r="CB148" i="5"/>
  <c r="CC148" i="5"/>
  <c r="CD148" i="5"/>
  <c r="CE148" i="5"/>
  <c r="CF148" i="5"/>
  <c r="CG148" i="5"/>
  <c r="CH148" i="5"/>
  <c r="CI148" i="5"/>
  <c r="CJ148" i="5"/>
  <c r="CK148" i="5"/>
  <c r="CL148" i="5"/>
  <c r="CM148" i="5"/>
  <c r="CN148" i="5"/>
  <c r="CO148" i="5"/>
  <c r="CP148" i="5"/>
  <c r="CQ148" i="5"/>
  <c r="CR148" i="5"/>
  <c r="CS148" i="5"/>
  <c r="CT148" i="5"/>
  <c r="CU148" i="5"/>
  <c r="CV148" i="5"/>
  <c r="CW148" i="5"/>
  <c r="CX148" i="5"/>
  <c r="CY148" i="5"/>
  <c r="CZ148" i="5"/>
  <c r="DA148" i="5"/>
  <c r="DB148" i="5"/>
  <c r="DC148" i="5"/>
  <c r="DD148" i="5"/>
  <c r="DE148" i="5"/>
  <c r="DF148" i="5"/>
  <c r="DG148" i="5"/>
  <c r="DH148" i="5"/>
  <c r="DI148" i="5"/>
  <c r="DJ148" i="5"/>
  <c r="DK148" i="5"/>
  <c r="DL148" i="5"/>
  <c r="DM148" i="5"/>
  <c r="DN148" i="5"/>
  <c r="DO148" i="5"/>
  <c r="DP148" i="5"/>
  <c r="DQ148" i="5"/>
  <c r="DR148" i="5"/>
  <c r="DS148" i="5"/>
  <c r="DT148" i="5"/>
  <c r="DU148" i="5"/>
  <c r="DV148" i="5"/>
  <c r="DW148" i="5"/>
  <c r="DX148" i="5"/>
  <c r="DY148" i="5"/>
  <c r="DZ148" i="5"/>
  <c r="EA148" i="5"/>
  <c r="EB148" i="5"/>
  <c r="EC148" i="5"/>
  <c r="ED148" i="5"/>
  <c r="EE148" i="5"/>
  <c r="EF148" i="5"/>
  <c r="EG148" i="5"/>
  <c r="EH148" i="5"/>
  <c r="EI148" i="5"/>
  <c r="EJ148" i="5"/>
  <c r="EK148" i="5"/>
  <c r="EL148" i="5"/>
  <c r="EM148" i="5"/>
  <c r="EN148" i="5"/>
  <c r="EO148" i="5"/>
  <c r="EP148" i="5"/>
  <c r="EQ148" i="5"/>
  <c r="ER148" i="5"/>
  <c r="ES148" i="5"/>
  <c r="ET148" i="5"/>
  <c r="EU148" i="5"/>
  <c r="EV148" i="5"/>
  <c r="EW148" i="5"/>
  <c r="EX148" i="5"/>
  <c r="EY148" i="5"/>
  <c r="EZ148" i="5"/>
  <c r="FA148" i="5"/>
  <c r="FB148" i="5"/>
  <c r="FC148" i="5"/>
  <c r="FD148" i="5"/>
  <c r="FE148" i="5"/>
  <c r="FF148" i="5"/>
  <c r="FG148" i="5"/>
  <c r="FH148" i="5"/>
  <c r="FI148" i="5"/>
  <c r="FJ148" i="5"/>
  <c r="FK148" i="5"/>
  <c r="FL148" i="5"/>
  <c r="FM148" i="5"/>
  <c r="FN148" i="5"/>
  <c r="FO148" i="5"/>
  <c r="FP148" i="5"/>
  <c r="FQ148" i="5"/>
  <c r="FR148" i="5"/>
  <c r="FS148" i="5"/>
  <c r="FT148" i="5"/>
  <c r="FU148" i="5"/>
  <c r="FV148" i="5"/>
  <c r="FW148" i="5"/>
  <c r="FX148" i="5"/>
  <c r="FY148" i="5"/>
  <c r="FZ148" i="5"/>
  <c r="GA148" i="5"/>
  <c r="GB148" i="5"/>
  <c r="GC148" i="5"/>
  <c r="GD148" i="5"/>
  <c r="GE148" i="5"/>
  <c r="GF148" i="5"/>
  <c r="GG148" i="5"/>
  <c r="GH148" i="5"/>
  <c r="GI148" i="5"/>
  <c r="GJ148" i="5"/>
  <c r="GK148" i="5"/>
  <c r="GL148" i="5"/>
  <c r="GM148" i="5"/>
  <c r="GN148" i="5"/>
  <c r="GO148" i="5"/>
  <c r="GP148" i="5"/>
  <c r="GQ148" i="5"/>
  <c r="GR148" i="5"/>
  <c r="GS148" i="5"/>
  <c r="GT148" i="5"/>
  <c r="GU148" i="5"/>
  <c r="GV148" i="5"/>
  <c r="GW148" i="5"/>
  <c r="GX148" i="5"/>
  <c r="GY148" i="5"/>
  <c r="GZ148" i="5"/>
  <c r="HA148" i="5"/>
  <c r="HB148" i="5"/>
  <c r="HC148" i="5"/>
  <c r="HD148" i="5"/>
  <c r="HE148" i="5"/>
  <c r="HF148" i="5"/>
  <c r="HG148" i="5"/>
  <c r="HH148" i="5"/>
  <c r="HI148" i="5"/>
  <c r="HJ148" i="5"/>
  <c r="HK148" i="5"/>
  <c r="HL148" i="5"/>
  <c r="HM148" i="5"/>
  <c r="HN148" i="5"/>
  <c r="HO148" i="5"/>
  <c r="HP148" i="5"/>
  <c r="HQ148" i="5"/>
  <c r="HR148" i="5"/>
  <c r="HS148" i="5"/>
  <c r="HT148" i="5"/>
  <c r="HU148" i="5"/>
  <c r="HV148" i="5"/>
  <c r="HW148" i="5"/>
  <c r="HX148" i="5"/>
  <c r="HY148" i="5"/>
  <c r="HZ148" i="5"/>
  <c r="IA148" i="5"/>
  <c r="IB148" i="5"/>
  <c r="IC148" i="5"/>
  <c r="ID148" i="5"/>
  <c r="IE148" i="5"/>
  <c r="IF148" i="5"/>
  <c r="IG148" i="5"/>
  <c r="IH148" i="5"/>
  <c r="II148" i="5"/>
  <c r="IJ148" i="5"/>
  <c r="IK148" i="5"/>
  <c r="IL148" i="5"/>
  <c r="IM148" i="5"/>
  <c r="IN148" i="5"/>
  <c r="IO148" i="5"/>
  <c r="IP148" i="5"/>
  <c r="IQ148" i="5"/>
  <c r="IR148" i="5"/>
  <c r="IS148" i="5"/>
  <c r="IT148" i="5"/>
  <c r="IU148" i="5"/>
  <c r="IV148" i="5"/>
  <c r="IW148" i="5"/>
  <c r="IX148" i="5"/>
  <c r="IY148" i="5"/>
  <c r="IZ148" i="5"/>
  <c r="JA148" i="5"/>
  <c r="JB148" i="5"/>
  <c r="JC148" i="5"/>
  <c r="JD148" i="5"/>
  <c r="C149" i="5"/>
  <c r="D149" i="5"/>
  <c r="E149" i="5"/>
  <c r="F149" i="5"/>
  <c r="G149" i="5"/>
  <c r="H149" i="5"/>
  <c r="I149" i="5"/>
  <c r="J149" i="5"/>
  <c r="K149" i="5"/>
  <c r="L149" i="5"/>
  <c r="M149" i="5"/>
  <c r="N149" i="5"/>
  <c r="O149" i="5"/>
  <c r="P149" i="5"/>
  <c r="Q149" i="5"/>
  <c r="R149" i="5"/>
  <c r="S149" i="5"/>
  <c r="T149" i="5"/>
  <c r="U149" i="5"/>
  <c r="V149" i="5"/>
  <c r="W149" i="5"/>
  <c r="X149" i="5"/>
  <c r="Y149" i="5"/>
  <c r="Z149" i="5"/>
  <c r="AA149" i="5"/>
  <c r="AB149" i="5"/>
  <c r="AC149" i="5"/>
  <c r="AD149" i="5"/>
  <c r="AE149" i="5"/>
  <c r="AF149" i="5"/>
  <c r="AG149" i="5"/>
  <c r="AH149" i="5"/>
  <c r="AI149" i="5"/>
  <c r="AJ149" i="5"/>
  <c r="AK149" i="5"/>
  <c r="AL149" i="5"/>
  <c r="AM149" i="5"/>
  <c r="AN149" i="5"/>
  <c r="AO149" i="5"/>
  <c r="AP149" i="5"/>
  <c r="AQ149" i="5"/>
  <c r="AR149" i="5"/>
  <c r="AS149" i="5"/>
  <c r="AT149" i="5"/>
  <c r="AU149" i="5"/>
  <c r="AV149" i="5"/>
  <c r="AW149" i="5"/>
  <c r="AX149" i="5"/>
  <c r="AY149" i="5"/>
  <c r="AZ149" i="5"/>
  <c r="BA149" i="5"/>
  <c r="BB149" i="5"/>
  <c r="BC149" i="5"/>
  <c r="BD149" i="5"/>
  <c r="BE149" i="5"/>
  <c r="BF149" i="5"/>
  <c r="BG149" i="5"/>
  <c r="BH149" i="5"/>
  <c r="BI149" i="5"/>
  <c r="BJ149" i="5"/>
  <c r="BK149" i="5"/>
  <c r="BL149" i="5"/>
  <c r="BM149" i="5"/>
  <c r="BN149" i="5"/>
  <c r="BO149" i="5"/>
  <c r="BP149" i="5"/>
  <c r="BQ149" i="5"/>
  <c r="BR149" i="5"/>
  <c r="BS149" i="5"/>
  <c r="BT149" i="5"/>
  <c r="BU149" i="5"/>
  <c r="BV149" i="5"/>
  <c r="BW149" i="5"/>
  <c r="BX149" i="5"/>
  <c r="BY149" i="5"/>
  <c r="BZ149" i="5"/>
  <c r="CA149" i="5"/>
  <c r="CB149" i="5"/>
  <c r="CC149" i="5"/>
  <c r="CD149" i="5"/>
  <c r="CE149" i="5"/>
  <c r="CF149" i="5"/>
  <c r="CG149" i="5"/>
  <c r="CH149" i="5"/>
  <c r="CI149" i="5"/>
  <c r="CJ149" i="5"/>
  <c r="CK149" i="5"/>
  <c r="CL149" i="5"/>
  <c r="CM149" i="5"/>
  <c r="CN149" i="5"/>
  <c r="CO149" i="5"/>
  <c r="CP149" i="5"/>
  <c r="CQ149" i="5"/>
  <c r="CR149" i="5"/>
  <c r="CS149" i="5"/>
  <c r="CT149" i="5"/>
  <c r="CU149" i="5"/>
  <c r="CV149" i="5"/>
  <c r="CW149" i="5"/>
  <c r="CX149" i="5"/>
  <c r="CY149" i="5"/>
  <c r="CZ149" i="5"/>
  <c r="DA149" i="5"/>
  <c r="DB149" i="5"/>
  <c r="DC149" i="5"/>
  <c r="DD149" i="5"/>
  <c r="DE149" i="5"/>
  <c r="DF149" i="5"/>
  <c r="DG149" i="5"/>
  <c r="DH149" i="5"/>
  <c r="DI149" i="5"/>
  <c r="DJ149" i="5"/>
  <c r="DK149" i="5"/>
  <c r="DL149" i="5"/>
  <c r="DM149" i="5"/>
  <c r="DN149" i="5"/>
  <c r="DO149" i="5"/>
  <c r="DP149" i="5"/>
  <c r="DQ149" i="5"/>
  <c r="DR149" i="5"/>
  <c r="DS149" i="5"/>
  <c r="DT149" i="5"/>
  <c r="DU149" i="5"/>
  <c r="DV149" i="5"/>
  <c r="DW149" i="5"/>
  <c r="DX149" i="5"/>
  <c r="DY149" i="5"/>
  <c r="DZ149" i="5"/>
  <c r="EA149" i="5"/>
  <c r="EB149" i="5"/>
  <c r="EC149" i="5"/>
  <c r="ED149" i="5"/>
  <c r="EE149" i="5"/>
  <c r="EF149" i="5"/>
  <c r="EG149" i="5"/>
  <c r="EH149" i="5"/>
  <c r="EI149" i="5"/>
  <c r="EJ149" i="5"/>
  <c r="EK149" i="5"/>
  <c r="EL149" i="5"/>
  <c r="EM149" i="5"/>
  <c r="EN149" i="5"/>
  <c r="EO149" i="5"/>
  <c r="EP149" i="5"/>
  <c r="EQ149" i="5"/>
  <c r="ER149" i="5"/>
  <c r="ES149" i="5"/>
  <c r="ET149" i="5"/>
  <c r="EU149" i="5"/>
  <c r="EV149" i="5"/>
  <c r="EW149" i="5"/>
  <c r="EX149" i="5"/>
  <c r="EY149" i="5"/>
  <c r="EZ149" i="5"/>
  <c r="FA149" i="5"/>
  <c r="FB149" i="5"/>
  <c r="FC149" i="5"/>
  <c r="FD149" i="5"/>
  <c r="FE149" i="5"/>
  <c r="FF149" i="5"/>
  <c r="FG149" i="5"/>
  <c r="FH149" i="5"/>
  <c r="FI149" i="5"/>
  <c r="FJ149" i="5"/>
  <c r="FK149" i="5"/>
  <c r="FL149" i="5"/>
  <c r="FM149" i="5"/>
  <c r="FN149" i="5"/>
  <c r="FO149" i="5"/>
  <c r="FP149" i="5"/>
  <c r="FQ149" i="5"/>
  <c r="FR149" i="5"/>
  <c r="FS149" i="5"/>
  <c r="FT149" i="5"/>
  <c r="FU149" i="5"/>
  <c r="FV149" i="5"/>
  <c r="FW149" i="5"/>
  <c r="FX149" i="5"/>
  <c r="FY149" i="5"/>
  <c r="FZ149" i="5"/>
  <c r="GA149" i="5"/>
  <c r="GB149" i="5"/>
  <c r="GC149" i="5"/>
  <c r="GD149" i="5"/>
  <c r="GE149" i="5"/>
  <c r="GF149" i="5"/>
  <c r="GG149" i="5"/>
  <c r="GH149" i="5"/>
  <c r="GI149" i="5"/>
  <c r="GJ149" i="5"/>
  <c r="GK149" i="5"/>
  <c r="GL149" i="5"/>
  <c r="GM149" i="5"/>
  <c r="GN149" i="5"/>
  <c r="GO149" i="5"/>
  <c r="GP149" i="5"/>
  <c r="GQ149" i="5"/>
  <c r="GR149" i="5"/>
  <c r="GS149" i="5"/>
  <c r="GT149" i="5"/>
  <c r="GU149" i="5"/>
  <c r="GV149" i="5"/>
  <c r="GW149" i="5"/>
  <c r="GX149" i="5"/>
  <c r="GY149" i="5"/>
  <c r="GZ149" i="5"/>
  <c r="HA149" i="5"/>
  <c r="HB149" i="5"/>
  <c r="HC149" i="5"/>
  <c r="HD149" i="5"/>
  <c r="HE149" i="5"/>
  <c r="HF149" i="5"/>
  <c r="HG149" i="5"/>
  <c r="HH149" i="5"/>
  <c r="HI149" i="5"/>
  <c r="HJ149" i="5"/>
  <c r="HK149" i="5"/>
  <c r="HL149" i="5"/>
  <c r="HM149" i="5"/>
  <c r="HN149" i="5"/>
  <c r="HO149" i="5"/>
  <c r="HP149" i="5"/>
  <c r="HQ149" i="5"/>
  <c r="HR149" i="5"/>
  <c r="HS149" i="5"/>
  <c r="HT149" i="5"/>
  <c r="HU149" i="5"/>
  <c r="HV149" i="5"/>
  <c r="HW149" i="5"/>
  <c r="HX149" i="5"/>
  <c r="HY149" i="5"/>
  <c r="HZ149" i="5"/>
  <c r="IA149" i="5"/>
  <c r="IB149" i="5"/>
  <c r="IC149" i="5"/>
  <c r="ID149" i="5"/>
  <c r="IE149" i="5"/>
  <c r="IF149" i="5"/>
  <c r="IG149" i="5"/>
  <c r="IH149" i="5"/>
  <c r="II149" i="5"/>
  <c r="IJ149" i="5"/>
  <c r="IK149" i="5"/>
  <c r="IL149" i="5"/>
  <c r="IM149" i="5"/>
  <c r="IN149" i="5"/>
  <c r="IO149" i="5"/>
  <c r="IP149" i="5"/>
  <c r="IQ149" i="5"/>
  <c r="IR149" i="5"/>
  <c r="IS149" i="5"/>
  <c r="IT149" i="5"/>
  <c r="IU149" i="5"/>
  <c r="IV149" i="5"/>
  <c r="IW149" i="5"/>
  <c r="IX149" i="5"/>
  <c r="IY149" i="5"/>
  <c r="IZ149" i="5"/>
  <c r="JA149" i="5"/>
  <c r="JB149" i="5"/>
  <c r="JC149" i="5"/>
  <c r="JD149" i="5"/>
  <c r="C150" i="5"/>
  <c r="D150" i="5"/>
  <c r="E150" i="5"/>
  <c r="F150" i="5"/>
  <c r="G150" i="5"/>
  <c r="H150" i="5"/>
  <c r="I150" i="5"/>
  <c r="J150" i="5"/>
  <c r="K150" i="5"/>
  <c r="L150" i="5"/>
  <c r="M150" i="5"/>
  <c r="N150" i="5"/>
  <c r="O150" i="5"/>
  <c r="P150" i="5"/>
  <c r="Q150" i="5"/>
  <c r="R150" i="5"/>
  <c r="S150" i="5"/>
  <c r="T150" i="5"/>
  <c r="U150" i="5"/>
  <c r="V150" i="5"/>
  <c r="W150" i="5"/>
  <c r="X150" i="5"/>
  <c r="Y150" i="5"/>
  <c r="Z150" i="5"/>
  <c r="AA150" i="5"/>
  <c r="AB150" i="5"/>
  <c r="AC150" i="5"/>
  <c r="AD150" i="5"/>
  <c r="AE150" i="5"/>
  <c r="AF150" i="5"/>
  <c r="AG150" i="5"/>
  <c r="AH150" i="5"/>
  <c r="AI150" i="5"/>
  <c r="AJ150" i="5"/>
  <c r="AK150" i="5"/>
  <c r="AL150" i="5"/>
  <c r="AM150" i="5"/>
  <c r="AN150" i="5"/>
  <c r="AO150" i="5"/>
  <c r="AP150" i="5"/>
  <c r="AQ150" i="5"/>
  <c r="AR150" i="5"/>
  <c r="AS150" i="5"/>
  <c r="AT150" i="5"/>
  <c r="AU150" i="5"/>
  <c r="AV150" i="5"/>
  <c r="AW150" i="5"/>
  <c r="AX150" i="5"/>
  <c r="AY150" i="5"/>
  <c r="AZ150" i="5"/>
  <c r="BA150" i="5"/>
  <c r="BB150" i="5"/>
  <c r="BC150" i="5"/>
  <c r="BD150" i="5"/>
  <c r="BE150" i="5"/>
  <c r="BF150" i="5"/>
  <c r="BG150" i="5"/>
  <c r="BH150" i="5"/>
  <c r="BI150" i="5"/>
  <c r="BJ150" i="5"/>
  <c r="BK150" i="5"/>
  <c r="BL150" i="5"/>
  <c r="BM150" i="5"/>
  <c r="BN150" i="5"/>
  <c r="BO150" i="5"/>
  <c r="BP150" i="5"/>
  <c r="BQ150" i="5"/>
  <c r="BR150" i="5"/>
  <c r="BS150" i="5"/>
  <c r="BT150" i="5"/>
  <c r="BU150" i="5"/>
  <c r="BV150" i="5"/>
  <c r="BW150" i="5"/>
  <c r="BX150" i="5"/>
  <c r="BY150" i="5"/>
  <c r="BZ150" i="5"/>
  <c r="CA150" i="5"/>
  <c r="CB150" i="5"/>
  <c r="CC150" i="5"/>
  <c r="CD150" i="5"/>
  <c r="CE150" i="5"/>
  <c r="CF150" i="5"/>
  <c r="CG150" i="5"/>
  <c r="CH150" i="5"/>
  <c r="CI150" i="5"/>
  <c r="CJ150" i="5"/>
  <c r="CK150" i="5"/>
  <c r="CL150" i="5"/>
  <c r="CM150" i="5"/>
  <c r="CN150" i="5"/>
  <c r="CO150" i="5"/>
  <c r="CP150" i="5"/>
  <c r="CQ150" i="5"/>
  <c r="CR150" i="5"/>
  <c r="CS150" i="5"/>
  <c r="CT150" i="5"/>
  <c r="CU150" i="5"/>
  <c r="CV150" i="5"/>
  <c r="CW150" i="5"/>
  <c r="CX150" i="5"/>
  <c r="CY150" i="5"/>
  <c r="CZ150" i="5"/>
  <c r="DA150" i="5"/>
  <c r="DB150" i="5"/>
  <c r="DC150" i="5"/>
  <c r="DD150" i="5"/>
  <c r="DE150" i="5"/>
  <c r="DF150" i="5"/>
  <c r="DG150" i="5"/>
  <c r="DH150" i="5"/>
  <c r="DI150" i="5"/>
  <c r="DJ150" i="5"/>
  <c r="DK150" i="5"/>
  <c r="DL150" i="5"/>
  <c r="DM150" i="5"/>
  <c r="DN150" i="5"/>
  <c r="DO150" i="5"/>
  <c r="DP150" i="5"/>
  <c r="DQ150" i="5"/>
  <c r="DR150" i="5"/>
  <c r="DS150" i="5"/>
  <c r="DT150" i="5"/>
  <c r="DU150" i="5"/>
  <c r="DV150" i="5"/>
  <c r="DW150" i="5"/>
  <c r="DX150" i="5"/>
  <c r="DY150" i="5"/>
  <c r="DZ150" i="5"/>
  <c r="EA150" i="5"/>
  <c r="EB150" i="5"/>
  <c r="EC150" i="5"/>
  <c r="ED150" i="5"/>
  <c r="EE150" i="5"/>
  <c r="EF150" i="5"/>
  <c r="EG150" i="5"/>
  <c r="EH150" i="5"/>
  <c r="EI150" i="5"/>
  <c r="EJ150" i="5"/>
  <c r="EK150" i="5"/>
  <c r="EL150" i="5"/>
  <c r="EM150" i="5"/>
  <c r="EN150" i="5"/>
  <c r="EO150" i="5"/>
  <c r="EP150" i="5"/>
  <c r="EQ150" i="5"/>
  <c r="ER150" i="5"/>
  <c r="ES150" i="5"/>
  <c r="ET150" i="5"/>
  <c r="EU150" i="5"/>
  <c r="EV150" i="5"/>
  <c r="EW150" i="5"/>
  <c r="EX150" i="5"/>
  <c r="EY150" i="5"/>
  <c r="EZ150" i="5"/>
  <c r="FA150" i="5"/>
  <c r="FB150" i="5"/>
  <c r="FC150" i="5"/>
  <c r="FD150" i="5"/>
  <c r="FE150" i="5"/>
  <c r="FF150" i="5"/>
  <c r="FG150" i="5"/>
  <c r="FH150" i="5"/>
  <c r="FI150" i="5"/>
  <c r="FJ150" i="5"/>
  <c r="FK150" i="5"/>
  <c r="FL150" i="5"/>
  <c r="FM150" i="5"/>
  <c r="FN150" i="5"/>
  <c r="FO150" i="5"/>
  <c r="FP150" i="5"/>
  <c r="FQ150" i="5"/>
  <c r="FR150" i="5"/>
  <c r="FS150" i="5"/>
  <c r="FT150" i="5"/>
  <c r="FU150" i="5"/>
  <c r="FV150" i="5"/>
  <c r="FW150" i="5"/>
  <c r="FX150" i="5"/>
  <c r="FY150" i="5"/>
  <c r="FZ150" i="5"/>
  <c r="GA150" i="5"/>
  <c r="GB150" i="5"/>
  <c r="GC150" i="5"/>
  <c r="GD150" i="5"/>
  <c r="GE150" i="5"/>
  <c r="GF150" i="5"/>
  <c r="GG150" i="5"/>
  <c r="GH150" i="5"/>
  <c r="GI150" i="5"/>
  <c r="GJ150" i="5"/>
  <c r="GK150" i="5"/>
  <c r="GL150" i="5"/>
  <c r="GM150" i="5"/>
  <c r="GN150" i="5"/>
  <c r="GO150" i="5"/>
  <c r="GP150" i="5"/>
  <c r="GQ150" i="5"/>
  <c r="GR150" i="5"/>
  <c r="GS150" i="5"/>
  <c r="GT150" i="5"/>
  <c r="GU150" i="5"/>
  <c r="GV150" i="5"/>
  <c r="GW150" i="5"/>
  <c r="GX150" i="5"/>
  <c r="GY150" i="5"/>
  <c r="GZ150" i="5"/>
  <c r="HA150" i="5"/>
  <c r="HB150" i="5"/>
  <c r="HC150" i="5"/>
  <c r="HD150" i="5"/>
  <c r="HE150" i="5"/>
  <c r="HF150" i="5"/>
  <c r="HG150" i="5"/>
  <c r="HH150" i="5"/>
  <c r="HI150" i="5"/>
  <c r="HJ150" i="5"/>
  <c r="HK150" i="5"/>
  <c r="HL150" i="5"/>
  <c r="HM150" i="5"/>
  <c r="HN150" i="5"/>
  <c r="HO150" i="5"/>
  <c r="HP150" i="5"/>
  <c r="HQ150" i="5"/>
  <c r="HR150" i="5"/>
  <c r="HS150" i="5"/>
  <c r="HT150" i="5"/>
  <c r="HU150" i="5"/>
  <c r="HV150" i="5"/>
  <c r="HW150" i="5"/>
  <c r="HX150" i="5"/>
  <c r="HY150" i="5"/>
  <c r="HZ150" i="5"/>
  <c r="IA150" i="5"/>
  <c r="IB150" i="5"/>
  <c r="IC150" i="5"/>
  <c r="ID150" i="5"/>
  <c r="IE150" i="5"/>
  <c r="IF150" i="5"/>
  <c r="IG150" i="5"/>
  <c r="IH150" i="5"/>
  <c r="II150" i="5"/>
  <c r="IJ150" i="5"/>
  <c r="IK150" i="5"/>
  <c r="IL150" i="5"/>
  <c r="IM150" i="5"/>
  <c r="IN150" i="5"/>
  <c r="IO150" i="5"/>
  <c r="IP150" i="5"/>
  <c r="IQ150" i="5"/>
  <c r="IR150" i="5"/>
  <c r="IS150" i="5"/>
  <c r="IT150" i="5"/>
  <c r="IU150" i="5"/>
  <c r="IV150" i="5"/>
  <c r="IW150" i="5"/>
  <c r="IX150" i="5"/>
  <c r="IY150" i="5"/>
  <c r="IZ150" i="5"/>
  <c r="JA150" i="5"/>
  <c r="JB150" i="5"/>
  <c r="JC150" i="5"/>
  <c r="JD150" i="5"/>
  <c r="C151" i="5"/>
  <c r="D151" i="5"/>
  <c r="E151" i="5"/>
  <c r="F151" i="5"/>
  <c r="G151" i="5"/>
  <c r="H151" i="5"/>
  <c r="I151" i="5"/>
  <c r="J151" i="5"/>
  <c r="K151" i="5"/>
  <c r="L151" i="5"/>
  <c r="M151" i="5"/>
  <c r="N151" i="5"/>
  <c r="O151" i="5"/>
  <c r="P151" i="5"/>
  <c r="Q151" i="5"/>
  <c r="R151" i="5"/>
  <c r="S151" i="5"/>
  <c r="T151" i="5"/>
  <c r="U151" i="5"/>
  <c r="V151" i="5"/>
  <c r="W151" i="5"/>
  <c r="X151" i="5"/>
  <c r="Y151" i="5"/>
  <c r="Z151" i="5"/>
  <c r="AA151" i="5"/>
  <c r="AB151" i="5"/>
  <c r="AC151" i="5"/>
  <c r="AD151" i="5"/>
  <c r="AE151" i="5"/>
  <c r="AF151" i="5"/>
  <c r="AG151" i="5"/>
  <c r="AH151" i="5"/>
  <c r="AI151" i="5"/>
  <c r="AJ151" i="5"/>
  <c r="AK151" i="5"/>
  <c r="AL151" i="5"/>
  <c r="AM151" i="5"/>
  <c r="AN151" i="5"/>
  <c r="AO151" i="5"/>
  <c r="AP151" i="5"/>
  <c r="AQ151" i="5"/>
  <c r="AR151" i="5"/>
  <c r="AS151" i="5"/>
  <c r="AT151" i="5"/>
  <c r="AU151" i="5"/>
  <c r="AV151" i="5"/>
  <c r="AW151" i="5"/>
  <c r="AX151" i="5"/>
  <c r="AY151" i="5"/>
  <c r="AZ151" i="5"/>
  <c r="BA151" i="5"/>
  <c r="BB151" i="5"/>
  <c r="BC151" i="5"/>
  <c r="BD151" i="5"/>
  <c r="BE151" i="5"/>
  <c r="BF151" i="5"/>
  <c r="BG151" i="5"/>
  <c r="BH151" i="5"/>
  <c r="BI151" i="5"/>
  <c r="BJ151" i="5"/>
  <c r="BK151" i="5"/>
  <c r="BL151" i="5"/>
  <c r="BM151" i="5"/>
  <c r="BN151" i="5"/>
  <c r="BO151" i="5"/>
  <c r="BP151" i="5"/>
  <c r="BQ151" i="5"/>
  <c r="BR151" i="5"/>
  <c r="BS151" i="5"/>
  <c r="BT151" i="5"/>
  <c r="BU151" i="5"/>
  <c r="BV151" i="5"/>
  <c r="BW151" i="5"/>
  <c r="BX151" i="5"/>
  <c r="BY151" i="5"/>
  <c r="BZ151" i="5"/>
  <c r="CA151" i="5"/>
  <c r="CB151" i="5"/>
  <c r="CC151" i="5"/>
  <c r="CD151" i="5"/>
  <c r="CE151" i="5"/>
  <c r="CF151" i="5"/>
  <c r="CG151" i="5"/>
  <c r="CH151" i="5"/>
  <c r="CI151" i="5"/>
  <c r="CJ151" i="5"/>
  <c r="CK151" i="5"/>
  <c r="CL151" i="5"/>
  <c r="CM151" i="5"/>
  <c r="CN151" i="5"/>
  <c r="CO151" i="5"/>
  <c r="CP151" i="5"/>
  <c r="CQ151" i="5"/>
  <c r="CR151" i="5"/>
  <c r="CS151" i="5"/>
  <c r="CT151" i="5"/>
  <c r="CU151" i="5"/>
  <c r="CV151" i="5"/>
  <c r="CW151" i="5"/>
  <c r="CX151" i="5"/>
  <c r="CY151" i="5"/>
  <c r="CZ151" i="5"/>
  <c r="DA151" i="5"/>
  <c r="DB151" i="5"/>
  <c r="DC151" i="5"/>
  <c r="DD151" i="5"/>
  <c r="DE151" i="5"/>
  <c r="DF151" i="5"/>
  <c r="DG151" i="5"/>
  <c r="DH151" i="5"/>
  <c r="DI151" i="5"/>
  <c r="DJ151" i="5"/>
  <c r="DK151" i="5"/>
  <c r="DL151" i="5"/>
  <c r="DM151" i="5"/>
  <c r="DN151" i="5"/>
  <c r="DO151" i="5"/>
  <c r="DP151" i="5"/>
  <c r="DQ151" i="5"/>
  <c r="DR151" i="5"/>
  <c r="DS151" i="5"/>
  <c r="DT151" i="5"/>
  <c r="DU151" i="5"/>
  <c r="DV151" i="5"/>
  <c r="DW151" i="5"/>
  <c r="DX151" i="5"/>
  <c r="DY151" i="5"/>
  <c r="DZ151" i="5"/>
  <c r="EA151" i="5"/>
  <c r="EB151" i="5"/>
  <c r="EC151" i="5"/>
  <c r="ED151" i="5"/>
  <c r="EE151" i="5"/>
  <c r="EF151" i="5"/>
  <c r="EG151" i="5"/>
  <c r="EH151" i="5"/>
  <c r="EI151" i="5"/>
  <c r="EJ151" i="5"/>
  <c r="EK151" i="5"/>
  <c r="EL151" i="5"/>
  <c r="EM151" i="5"/>
  <c r="EN151" i="5"/>
  <c r="EO151" i="5"/>
  <c r="EP151" i="5"/>
  <c r="EQ151" i="5"/>
  <c r="ER151" i="5"/>
  <c r="ES151" i="5"/>
  <c r="ET151" i="5"/>
  <c r="EU151" i="5"/>
  <c r="EV151" i="5"/>
  <c r="EW151" i="5"/>
  <c r="EX151" i="5"/>
  <c r="EY151" i="5"/>
  <c r="EZ151" i="5"/>
  <c r="FA151" i="5"/>
  <c r="FB151" i="5"/>
  <c r="FC151" i="5"/>
  <c r="FD151" i="5"/>
  <c r="FE151" i="5"/>
  <c r="FF151" i="5"/>
  <c r="FG151" i="5"/>
  <c r="FH151" i="5"/>
  <c r="FI151" i="5"/>
  <c r="FJ151" i="5"/>
  <c r="FK151" i="5"/>
  <c r="FL151" i="5"/>
  <c r="FM151" i="5"/>
  <c r="FN151" i="5"/>
  <c r="FO151" i="5"/>
  <c r="FP151" i="5"/>
  <c r="FQ151" i="5"/>
  <c r="FR151" i="5"/>
  <c r="FS151" i="5"/>
  <c r="FT151" i="5"/>
  <c r="FU151" i="5"/>
  <c r="FV151" i="5"/>
  <c r="FW151" i="5"/>
  <c r="FX151" i="5"/>
  <c r="FY151" i="5"/>
  <c r="FZ151" i="5"/>
  <c r="GA151" i="5"/>
  <c r="GB151" i="5"/>
  <c r="GC151" i="5"/>
  <c r="GD151" i="5"/>
  <c r="GE151" i="5"/>
  <c r="GF151" i="5"/>
  <c r="GG151" i="5"/>
  <c r="GH151" i="5"/>
  <c r="GI151" i="5"/>
  <c r="GJ151" i="5"/>
  <c r="GK151" i="5"/>
  <c r="GL151" i="5"/>
  <c r="GM151" i="5"/>
  <c r="GN151" i="5"/>
  <c r="GO151" i="5"/>
  <c r="GP151" i="5"/>
  <c r="GQ151" i="5"/>
  <c r="GR151" i="5"/>
  <c r="GS151" i="5"/>
  <c r="GT151" i="5"/>
  <c r="GU151" i="5"/>
  <c r="GV151" i="5"/>
  <c r="GW151" i="5"/>
  <c r="GX151" i="5"/>
  <c r="GY151" i="5"/>
  <c r="GZ151" i="5"/>
  <c r="HA151" i="5"/>
  <c r="HB151" i="5"/>
  <c r="HC151" i="5"/>
  <c r="HD151" i="5"/>
  <c r="HE151" i="5"/>
  <c r="HF151" i="5"/>
  <c r="HG151" i="5"/>
  <c r="HH151" i="5"/>
  <c r="HI151" i="5"/>
  <c r="HJ151" i="5"/>
  <c r="HK151" i="5"/>
  <c r="HL151" i="5"/>
  <c r="HM151" i="5"/>
  <c r="HN151" i="5"/>
  <c r="HO151" i="5"/>
  <c r="HP151" i="5"/>
  <c r="HQ151" i="5"/>
  <c r="HR151" i="5"/>
  <c r="HS151" i="5"/>
  <c r="HT151" i="5"/>
  <c r="HU151" i="5"/>
  <c r="HV151" i="5"/>
  <c r="HW151" i="5"/>
  <c r="HX151" i="5"/>
  <c r="HY151" i="5"/>
  <c r="HZ151" i="5"/>
  <c r="IA151" i="5"/>
  <c r="IB151" i="5"/>
  <c r="IC151" i="5"/>
  <c r="ID151" i="5"/>
  <c r="IE151" i="5"/>
  <c r="IF151" i="5"/>
  <c r="IG151" i="5"/>
  <c r="IH151" i="5"/>
  <c r="II151" i="5"/>
  <c r="IJ151" i="5"/>
  <c r="IK151" i="5"/>
  <c r="IL151" i="5"/>
  <c r="IM151" i="5"/>
  <c r="IN151" i="5"/>
  <c r="IO151" i="5"/>
  <c r="IP151" i="5"/>
  <c r="IQ151" i="5"/>
  <c r="IR151" i="5"/>
  <c r="IS151" i="5"/>
  <c r="IT151" i="5"/>
  <c r="IU151" i="5"/>
  <c r="IV151" i="5"/>
  <c r="IW151" i="5"/>
  <c r="IX151" i="5"/>
  <c r="IY151" i="5"/>
  <c r="IZ151" i="5"/>
  <c r="JA151" i="5"/>
  <c r="JB151" i="5"/>
  <c r="JC151" i="5"/>
  <c r="JD151" i="5"/>
  <c r="C152" i="5"/>
  <c r="D152" i="5"/>
  <c r="E152" i="5"/>
  <c r="F152" i="5"/>
  <c r="G152" i="5"/>
  <c r="H152" i="5"/>
  <c r="I152" i="5"/>
  <c r="J152" i="5"/>
  <c r="K152" i="5"/>
  <c r="L152" i="5"/>
  <c r="M152" i="5"/>
  <c r="N152" i="5"/>
  <c r="O152" i="5"/>
  <c r="P152" i="5"/>
  <c r="Q152" i="5"/>
  <c r="R152" i="5"/>
  <c r="S152" i="5"/>
  <c r="T152" i="5"/>
  <c r="U152" i="5"/>
  <c r="V152" i="5"/>
  <c r="W152" i="5"/>
  <c r="X152" i="5"/>
  <c r="Y152" i="5"/>
  <c r="Z152" i="5"/>
  <c r="AA152" i="5"/>
  <c r="AB152" i="5"/>
  <c r="AC152" i="5"/>
  <c r="AD152" i="5"/>
  <c r="AE152" i="5"/>
  <c r="AF152" i="5"/>
  <c r="AG152" i="5"/>
  <c r="AH152" i="5"/>
  <c r="AI152" i="5"/>
  <c r="AJ152" i="5"/>
  <c r="AK152" i="5"/>
  <c r="AL152" i="5"/>
  <c r="AM152" i="5"/>
  <c r="AN152" i="5"/>
  <c r="AO152" i="5"/>
  <c r="AP152" i="5"/>
  <c r="AQ152" i="5"/>
  <c r="AR152" i="5"/>
  <c r="AS152" i="5"/>
  <c r="AT152" i="5"/>
  <c r="AU152" i="5"/>
  <c r="AV152" i="5"/>
  <c r="AW152" i="5"/>
  <c r="AX152" i="5"/>
  <c r="AY152" i="5"/>
  <c r="AZ152" i="5"/>
  <c r="BA152" i="5"/>
  <c r="BB152" i="5"/>
  <c r="BC152" i="5"/>
  <c r="BD152" i="5"/>
  <c r="BE152" i="5"/>
  <c r="BF152" i="5"/>
  <c r="BG152" i="5"/>
  <c r="BH152" i="5"/>
  <c r="BI152" i="5"/>
  <c r="BJ152" i="5"/>
  <c r="BK152" i="5"/>
  <c r="BL152" i="5"/>
  <c r="BM152" i="5"/>
  <c r="BN152" i="5"/>
  <c r="BO152" i="5"/>
  <c r="BP152" i="5"/>
  <c r="BQ152" i="5"/>
  <c r="BR152" i="5"/>
  <c r="BS152" i="5"/>
  <c r="BT152" i="5"/>
  <c r="BU152" i="5"/>
  <c r="BV152" i="5"/>
  <c r="BW152" i="5"/>
  <c r="BX152" i="5"/>
  <c r="BY152" i="5"/>
  <c r="BZ152" i="5"/>
  <c r="CA152" i="5"/>
  <c r="CB152" i="5"/>
  <c r="CC152" i="5"/>
  <c r="CD152" i="5"/>
  <c r="CE152" i="5"/>
  <c r="CF152" i="5"/>
  <c r="CG152" i="5"/>
  <c r="CH152" i="5"/>
  <c r="CI152" i="5"/>
  <c r="CJ152" i="5"/>
  <c r="CK152" i="5"/>
  <c r="CL152" i="5"/>
  <c r="CM152" i="5"/>
  <c r="CN152" i="5"/>
  <c r="CO152" i="5"/>
  <c r="CP152" i="5"/>
  <c r="CQ152" i="5"/>
  <c r="CR152" i="5"/>
  <c r="CS152" i="5"/>
  <c r="CT152" i="5"/>
  <c r="CU152" i="5"/>
  <c r="CV152" i="5"/>
  <c r="CW152" i="5"/>
  <c r="CX152" i="5"/>
  <c r="CY152" i="5"/>
  <c r="CZ152" i="5"/>
  <c r="DA152" i="5"/>
  <c r="DB152" i="5"/>
  <c r="DC152" i="5"/>
  <c r="DD152" i="5"/>
  <c r="DE152" i="5"/>
  <c r="DF152" i="5"/>
  <c r="DG152" i="5"/>
  <c r="DH152" i="5"/>
  <c r="DI152" i="5"/>
  <c r="DJ152" i="5"/>
  <c r="DK152" i="5"/>
  <c r="DL152" i="5"/>
  <c r="DM152" i="5"/>
  <c r="DN152" i="5"/>
  <c r="DO152" i="5"/>
  <c r="DP152" i="5"/>
  <c r="DQ152" i="5"/>
  <c r="DR152" i="5"/>
  <c r="DS152" i="5"/>
  <c r="DT152" i="5"/>
  <c r="DU152" i="5"/>
  <c r="DV152" i="5"/>
  <c r="DW152" i="5"/>
  <c r="DX152" i="5"/>
  <c r="DY152" i="5"/>
  <c r="DZ152" i="5"/>
  <c r="EA152" i="5"/>
  <c r="EB152" i="5"/>
  <c r="EC152" i="5"/>
  <c r="ED152" i="5"/>
  <c r="EE152" i="5"/>
  <c r="EF152" i="5"/>
  <c r="EG152" i="5"/>
  <c r="EH152" i="5"/>
  <c r="EI152" i="5"/>
  <c r="EJ152" i="5"/>
  <c r="EK152" i="5"/>
  <c r="EL152" i="5"/>
  <c r="EM152" i="5"/>
  <c r="EN152" i="5"/>
  <c r="EO152" i="5"/>
  <c r="EP152" i="5"/>
  <c r="EQ152" i="5"/>
  <c r="ER152" i="5"/>
  <c r="ES152" i="5"/>
  <c r="ET152" i="5"/>
  <c r="EU152" i="5"/>
  <c r="EV152" i="5"/>
  <c r="EW152" i="5"/>
  <c r="EX152" i="5"/>
  <c r="EY152" i="5"/>
  <c r="EZ152" i="5"/>
  <c r="FA152" i="5"/>
  <c r="FB152" i="5"/>
  <c r="FC152" i="5"/>
  <c r="FD152" i="5"/>
  <c r="FE152" i="5"/>
  <c r="FF152" i="5"/>
  <c r="FG152" i="5"/>
  <c r="FH152" i="5"/>
  <c r="FI152" i="5"/>
  <c r="FJ152" i="5"/>
  <c r="FK152" i="5"/>
  <c r="FL152" i="5"/>
  <c r="FM152" i="5"/>
  <c r="FN152" i="5"/>
  <c r="FO152" i="5"/>
  <c r="FP152" i="5"/>
  <c r="FQ152" i="5"/>
  <c r="FR152" i="5"/>
  <c r="FS152" i="5"/>
  <c r="FT152" i="5"/>
  <c r="FU152" i="5"/>
  <c r="FV152" i="5"/>
  <c r="FW152" i="5"/>
  <c r="FX152" i="5"/>
  <c r="FY152" i="5"/>
  <c r="FZ152" i="5"/>
  <c r="GA152" i="5"/>
  <c r="GB152" i="5"/>
  <c r="GC152" i="5"/>
  <c r="GD152" i="5"/>
  <c r="GE152" i="5"/>
  <c r="GF152" i="5"/>
  <c r="GG152" i="5"/>
  <c r="GH152" i="5"/>
  <c r="GI152" i="5"/>
  <c r="GJ152" i="5"/>
  <c r="GK152" i="5"/>
  <c r="GL152" i="5"/>
  <c r="GM152" i="5"/>
  <c r="GN152" i="5"/>
  <c r="GO152" i="5"/>
  <c r="GP152" i="5"/>
  <c r="GQ152" i="5"/>
  <c r="GR152" i="5"/>
  <c r="GS152" i="5"/>
  <c r="GT152" i="5"/>
  <c r="GU152" i="5"/>
  <c r="GV152" i="5"/>
  <c r="GW152" i="5"/>
  <c r="GX152" i="5"/>
  <c r="GY152" i="5"/>
  <c r="GZ152" i="5"/>
  <c r="HA152" i="5"/>
  <c r="HB152" i="5"/>
  <c r="HC152" i="5"/>
  <c r="HD152" i="5"/>
  <c r="HE152" i="5"/>
  <c r="HF152" i="5"/>
  <c r="HG152" i="5"/>
  <c r="HH152" i="5"/>
  <c r="HI152" i="5"/>
  <c r="HJ152" i="5"/>
  <c r="HK152" i="5"/>
  <c r="HL152" i="5"/>
  <c r="HM152" i="5"/>
  <c r="HN152" i="5"/>
  <c r="HO152" i="5"/>
  <c r="HP152" i="5"/>
  <c r="HQ152" i="5"/>
  <c r="HR152" i="5"/>
  <c r="HS152" i="5"/>
  <c r="HT152" i="5"/>
  <c r="HU152" i="5"/>
  <c r="HV152" i="5"/>
  <c r="HW152" i="5"/>
  <c r="HX152" i="5"/>
  <c r="HY152" i="5"/>
  <c r="HZ152" i="5"/>
  <c r="IA152" i="5"/>
  <c r="IB152" i="5"/>
  <c r="IC152" i="5"/>
  <c r="ID152" i="5"/>
  <c r="IE152" i="5"/>
  <c r="IF152" i="5"/>
  <c r="IG152" i="5"/>
  <c r="IH152" i="5"/>
  <c r="II152" i="5"/>
  <c r="IJ152" i="5"/>
  <c r="IK152" i="5"/>
  <c r="IL152" i="5"/>
  <c r="IM152" i="5"/>
  <c r="IN152" i="5"/>
  <c r="IO152" i="5"/>
  <c r="IP152" i="5"/>
  <c r="IQ152" i="5"/>
  <c r="IR152" i="5"/>
  <c r="IS152" i="5"/>
  <c r="IT152" i="5"/>
  <c r="IU152" i="5"/>
  <c r="IV152" i="5"/>
  <c r="IW152" i="5"/>
  <c r="IX152" i="5"/>
  <c r="IY152" i="5"/>
  <c r="IZ152" i="5"/>
  <c r="JA152" i="5"/>
  <c r="JB152" i="5"/>
  <c r="JC152" i="5"/>
  <c r="JD152" i="5"/>
  <c r="C153" i="5"/>
  <c r="D153" i="5"/>
  <c r="E153" i="5"/>
  <c r="F153" i="5"/>
  <c r="G153" i="5"/>
  <c r="H153" i="5"/>
  <c r="I153" i="5"/>
  <c r="J153" i="5"/>
  <c r="K153" i="5"/>
  <c r="L153" i="5"/>
  <c r="M153" i="5"/>
  <c r="N153" i="5"/>
  <c r="O153" i="5"/>
  <c r="P153" i="5"/>
  <c r="Q153" i="5"/>
  <c r="R153" i="5"/>
  <c r="S153" i="5"/>
  <c r="T153" i="5"/>
  <c r="U153" i="5"/>
  <c r="V153" i="5"/>
  <c r="W153" i="5"/>
  <c r="X153" i="5"/>
  <c r="Y153" i="5"/>
  <c r="Z153" i="5"/>
  <c r="AA153" i="5"/>
  <c r="AB153" i="5"/>
  <c r="AC153" i="5"/>
  <c r="AD153" i="5"/>
  <c r="AE153" i="5"/>
  <c r="AF153" i="5"/>
  <c r="AG153" i="5"/>
  <c r="AH153" i="5"/>
  <c r="AI153" i="5"/>
  <c r="AJ153" i="5"/>
  <c r="AK153" i="5"/>
  <c r="AL153" i="5"/>
  <c r="AM153" i="5"/>
  <c r="AN153" i="5"/>
  <c r="AO153" i="5"/>
  <c r="AP153" i="5"/>
  <c r="AQ153" i="5"/>
  <c r="AR153" i="5"/>
  <c r="AS153" i="5"/>
  <c r="AT153" i="5"/>
  <c r="AU153" i="5"/>
  <c r="AV153" i="5"/>
  <c r="AW153" i="5"/>
  <c r="AX153" i="5"/>
  <c r="AY153" i="5"/>
  <c r="AZ153" i="5"/>
  <c r="BA153" i="5"/>
  <c r="BB153" i="5"/>
  <c r="BC153" i="5"/>
  <c r="BD153" i="5"/>
  <c r="BE153" i="5"/>
  <c r="BF153" i="5"/>
  <c r="BG153" i="5"/>
  <c r="BH153" i="5"/>
  <c r="BI153" i="5"/>
  <c r="BJ153" i="5"/>
  <c r="BK153" i="5"/>
  <c r="BL153" i="5"/>
  <c r="BM153" i="5"/>
  <c r="BN153" i="5"/>
  <c r="BO153" i="5"/>
  <c r="BP153" i="5"/>
  <c r="BQ153" i="5"/>
  <c r="BR153" i="5"/>
  <c r="BS153" i="5"/>
  <c r="BT153" i="5"/>
  <c r="BU153" i="5"/>
  <c r="BV153" i="5"/>
  <c r="BW153" i="5"/>
  <c r="BX153" i="5"/>
  <c r="BY153" i="5"/>
  <c r="BZ153" i="5"/>
  <c r="CA153" i="5"/>
  <c r="CB153" i="5"/>
  <c r="CC153" i="5"/>
  <c r="CD153" i="5"/>
  <c r="CE153" i="5"/>
  <c r="CF153" i="5"/>
  <c r="CG153" i="5"/>
  <c r="CH153" i="5"/>
  <c r="CI153" i="5"/>
  <c r="CJ153" i="5"/>
  <c r="CK153" i="5"/>
  <c r="CL153" i="5"/>
  <c r="CM153" i="5"/>
  <c r="CN153" i="5"/>
  <c r="CO153" i="5"/>
  <c r="CP153" i="5"/>
  <c r="CQ153" i="5"/>
  <c r="CR153" i="5"/>
  <c r="CS153" i="5"/>
  <c r="CT153" i="5"/>
  <c r="CU153" i="5"/>
  <c r="CV153" i="5"/>
  <c r="CW153" i="5"/>
  <c r="CX153" i="5"/>
  <c r="CY153" i="5"/>
  <c r="CZ153" i="5"/>
  <c r="DA153" i="5"/>
  <c r="DB153" i="5"/>
  <c r="DC153" i="5"/>
  <c r="DD153" i="5"/>
  <c r="DE153" i="5"/>
  <c r="DF153" i="5"/>
  <c r="DG153" i="5"/>
  <c r="DH153" i="5"/>
  <c r="DI153" i="5"/>
  <c r="DJ153" i="5"/>
  <c r="DK153" i="5"/>
  <c r="DL153" i="5"/>
  <c r="DM153" i="5"/>
  <c r="DN153" i="5"/>
  <c r="DO153" i="5"/>
  <c r="DP153" i="5"/>
  <c r="DQ153" i="5"/>
  <c r="DR153" i="5"/>
  <c r="DS153" i="5"/>
  <c r="DT153" i="5"/>
  <c r="DU153" i="5"/>
  <c r="DV153" i="5"/>
  <c r="DW153" i="5"/>
  <c r="DX153" i="5"/>
  <c r="DY153" i="5"/>
  <c r="DZ153" i="5"/>
  <c r="EA153" i="5"/>
  <c r="EB153" i="5"/>
  <c r="EC153" i="5"/>
  <c r="ED153" i="5"/>
  <c r="EE153" i="5"/>
  <c r="EF153" i="5"/>
  <c r="EG153" i="5"/>
  <c r="EH153" i="5"/>
  <c r="EI153" i="5"/>
  <c r="EJ153" i="5"/>
  <c r="EK153" i="5"/>
  <c r="EL153" i="5"/>
  <c r="EM153" i="5"/>
  <c r="EN153" i="5"/>
  <c r="EO153" i="5"/>
  <c r="EP153" i="5"/>
  <c r="EQ153" i="5"/>
  <c r="ER153" i="5"/>
  <c r="ES153" i="5"/>
  <c r="ET153" i="5"/>
  <c r="EU153" i="5"/>
  <c r="EV153" i="5"/>
  <c r="EW153" i="5"/>
  <c r="EX153" i="5"/>
  <c r="EY153" i="5"/>
  <c r="EZ153" i="5"/>
  <c r="FA153" i="5"/>
  <c r="FB153" i="5"/>
  <c r="FC153" i="5"/>
  <c r="FD153" i="5"/>
  <c r="FE153" i="5"/>
  <c r="FF153" i="5"/>
  <c r="FG153" i="5"/>
  <c r="FH153" i="5"/>
  <c r="FI153" i="5"/>
  <c r="FJ153" i="5"/>
  <c r="FK153" i="5"/>
  <c r="FL153" i="5"/>
  <c r="FM153" i="5"/>
  <c r="FN153" i="5"/>
  <c r="FO153" i="5"/>
  <c r="FP153" i="5"/>
  <c r="FQ153" i="5"/>
  <c r="FR153" i="5"/>
  <c r="FS153" i="5"/>
  <c r="FT153" i="5"/>
  <c r="FU153" i="5"/>
  <c r="FV153" i="5"/>
  <c r="FW153" i="5"/>
  <c r="FX153" i="5"/>
  <c r="FY153" i="5"/>
  <c r="FZ153" i="5"/>
  <c r="GA153" i="5"/>
  <c r="GB153" i="5"/>
  <c r="GC153" i="5"/>
  <c r="GD153" i="5"/>
  <c r="GE153" i="5"/>
  <c r="GF153" i="5"/>
  <c r="GG153" i="5"/>
  <c r="GH153" i="5"/>
  <c r="GI153" i="5"/>
  <c r="GJ153" i="5"/>
  <c r="GK153" i="5"/>
  <c r="GL153" i="5"/>
  <c r="GM153" i="5"/>
  <c r="GN153" i="5"/>
  <c r="GO153" i="5"/>
  <c r="GP153" i="5"/>
  <c r="GQ153" i="5"/>
  <c r="GR153" i="5"/>
  <c r="GS153" i="5"/>
  <c r="GT153" i="5"/>
  <c r="GU153" i="5"/>
  <c r="GV153" i="5"/>
  <c r="GW153" i="5"/>
  <c r="GX153" i="5"/>
  <c r="GY153" i="5"/>
  <c r="GZ153" i="5"/>
  <c r="HA153" i="5"/>
  <c r="HB153" i="5"/>
  <c r="HC153" i="5"/>
  <c r="HD153" i="5"/>
  <c r="HE153" i="5"/>
  <c r="HF153" i="5"/>
  <c r="HG153" i="5"/>
  <c r="HH153" i="5"/>
  <c r="HI153" i="5"/>
  <c r="HJ153" i="5"/>
  <c r="HK153" i="5"/>
  <c r="HL153" i="5"/>
  <c r="HM153" i="5"/>
  <c r="HN153" i="5"/>
  <c r="HO153" i="5"/>
  <c r="HP153" i="5"/>
  <c r="HQ153" i="5"/>
  <c r="HR153" i="5"/>
  <c r="HS153" i="5"/>
  <c r="HT153" i="5"/>
  <c r="HU153" i="5"/>
  <c r="HV153" i="5"/>
  <c r="HW153" i="5"/>
  <c r="HX153" i="5"/>
  <c r="HY153" i="5"/>
  <c r="HZ153" i="5"/>
  <c r="IA153" i="5"/>
  <c r="IB153" i="5"/>
  <c r="IC153" i="5"/>
  <c r="ID153" i="5"/>
  <c r="IE153" i="5"/>
  <c r="IF153" i="5"/>
  <c r="IG153" i="5"/>
  <c r="IH153" i="5"/>
  <c r="II153" i="5"/>
  <c r="IJ153" i="5"/>
  <c r="IK153" i="5"/>
  <c r="IL153" i="5"/>
  <c r="IM153" i="5"/>
  <c r="IN153" i="5"/>
  <c r="IO153" i="5"/>
  <c r="IP153" i="5"/>
  <c r="IQ153" i="5"/>
  <c r="IR153" i="5"/>
  <c r="IS153" i="5"/>
  <c r="IT153" i="5"/>
  <c r="IU153" i="5"/>
  <c r="IV153" i="5"/>
  <c r="IW153" i="5"/>
  <c r="IX153" i="5"/>
  <c r="IY153" i="5"/>
  <c r="IZ153" i="5"/>
  <c r="JA153" i="5"/>
  <c r="JB153" i="5"/>
  <c r="JC153" i="5"/>
  <c r="JD153" i="5"/>
  <c r="C154" i="5"/>
  <c r="D154" i="5"/>
  <c r="E154" i="5"/>
  <c r="F154" i="5"/>
  <c r="G154" i="5"/>
  <c r="H154" i="5"/>
  <c r="I154" i="5"/>
  <c r="J154" i="5"/>
  <c r="K154" i="5"/>
  <c r="L154" i="5"/>
  <c r="M154" i="5"/>
  <c r="N154" i="5"/>
  <c r="O154" i="5"/>
  <c r="P154" i="5"/>
  <c r="Q154" i="5"/>
  <c r="R154" i="5"/>
  <c r="S154" i="5"/>
  <c r="T154" i="5"/>
  <c r="U154" i="5"/>
  <c r="V154" i="5"/>
  <c r="W154" i="5"/>
  <c r="X154" i="5"/>
  <c r="Y154" i="5"/>
  <c r="Z154" i="5"/>
  <c r="AA154" i="5"/>
  <c r="AB154" i="5"/>
  <c r="AC154" i="5"/>
  <c r="AD154" i="5"/>
  <c r="AE154" i="5"/>
  <c r="AF154" i="5"/>
  <c r="AG154" i="5"/>
  <c r="AH154" i="5"/>
  <c r="AI154" i="5"/>
  <c r="AJ154" i="5"/>
  <c r="AK154" i="5"/>
  <c r="AL154" i="5"/>
  <c r="AM154" i="5"/>
  <c r="AN154" i="5"/>
  <c r="AO154" i="5"/>
  <c r="AP154" i="5"/>
  <c r="AQ154" i="5"/>
  <c r="AR154" i="5"/>
  <c r="AS154" i="5"/>
  <c r="AT154" i="5"/>
  <c r="AU154" i="5"/>
  <c r="AV154" i="5"/>
  <c r="AW154" i="5"/>
  <c r="AX154" i="5"/>
  <c r="AY154" i="5"/>
  <c r="AZ154" i="5"/>
  <c r="BA154" i="5"/>
  <c r="BB154" i="5"/>
  <c r="BC154" i="5"/>
  <c r="BD154" i="5"/>
  <c r="BE154" i="5"/>
  <c r="BF154" i="5"/>
  <c r="BG154" i="5"/>
  <c r="BH154" i="5"/>
  <c r="BI154" i="5"/>
  <c r="BJ154" i="5"/>
  <c r="BK154" i="5"/>
  <c r="BL154" i="5"/>
  <c r="BM154" i="5"/>
  <c r="BN154" i="5"/>
  <c r="BO154" i="5"/>
  <c r="BP154" i="5"/>
  <c r="BQ154" i="5"/>
  <c r="BR154" i="5"/>
  <c r="BS154" i="5"/>
  <c r="BT154" i="5"/>
  <c r="BU154" i="5"/>
  <c r="BV154" i="5"/>
  <c r="BW154" i="5"/>
  <c r="BX154" i="5"/>
  <c r="BY154" i="5"/>
  <c r="BZ154" i="5"/>
  <c r="CA154" i="5"/>
  <c r="CB154" i="5"/>
  <c r="CC154" i="5"/>
  <c r="CD154" i="5"/>
  <c r="CE154" i="5"/>
  <c r="CF154" i="5"/>
  <c r="CG154" i="5"/>
  <c r="CH154" i="5"/>
  <c r="CI154" i="5"/>
  <c r="CJ154" i="5"/>
  <c r="CK154" i="5"/>
  <c r="CL154" i="5"/>
  <c r="CM154" i="5"/>
  <c r="CN154" i="5"/>
  <c r="CO154" i="5"/>
  <c r="CP154" i="5"/>
  <c r="CQ154" i="5"/>
  <c r="CR154" i="5"/>
  <c r="CS154" i="5"/>
  <c r="CT154" i="5"/>
  <c r="CU154" i="5"/>
  <c r="CV154" i="5"/>
  <c r="CW154" i="5"/>
  <c r="CX154" i="5"/>
  <c r="CY154" i="5"/>
  <c r="CZ154" i="5"/>
  <c r="DA154" i="5"/>
  <c r="DB154" i="5"/>
  <c r="DC154" i="5"/>
  <c r="DD154" i="5"/>
  <c r="DE154" i="5"/>
  <c r="DF154" i="5"/>
  <c r="DG154" i="5"/>
  <c r="DH154" i="5"/>
  <c r="DI154" i="5"/>
  <c r="DJ154" i="5"/>
  <c r="DK154" i="5"/>
  <c r="DL154" i="5"/>
  <c r="DM154" i="5"/>
  <c r="DN154" i="5"/>
  <c r="DO154" i="5"/>
  <c r="DP154" i="5"/>
  <c r="DQ154" i="5"/>
  <c r="DR154" i="5"/>
  <c r="DS154" i="5"/>
  <c r="DT154" i="5"/>
  <c r="DU154" i="5"/>
  <c r="DV154" i="5"/>
  <c r="DW154" i="5"/>
  <c r="DX154" i="5"/>
  <c r="DY154" i="5"/>
  <c r="DZ154" i="5"/>
  <c r="EA154" i="5"/>
  <c r="EB154" i="5"/>
  <c r="EC154" i="5"/>
  <c r="ED154" i="5"/>
  <c r="EE154" i="5"/>
  <c r="EF154" i="5"/>
  <c r="EG154" i="5"/>
  <c r="EH154" i="5"/>
  <c r="EI154" i="5"/>
  <c r="EJ154" i="5"/>
  <c r="EK154" i="5"/>
  <c r="EL154" i="5"/>
  <c r="EM154" i="5"/>
  <c r="EN154" i="5"/>
  <c r="EO154" i="5"/>
  <c r="EP154" i="5"/>
  <c r="EQ154" i="5"/>
  <c r="ER154" i="5"/>
  <c r="ES154" i="5"/>
  <c r="ET154" i="5"/>
  <c r="EU154" i="5"/>
  <c r="EV154" i="5"/>
  <c r="EW154" i="5"/>
  <c r="EX154" i="5"/>
  <c r="EY154" i="5"/>
  <c r="EZ154" i="5"/>
  <c r="FA154" i="5"/>
  <c r="FB154" i="5"/>
  <c r="FC154" i="5"/>
  <c r="FD154" i="5"/>
  <c r="FE154" i="5"/>
  <c r="FF154" i="5"/>
  <c r="FG154" i="5"/>
  <c r="FH154" i="5"/>
  <c r="FI154" i="5"/>
  <c r="FJ154" i="5"/>
  <c r="FK154" i="5"/>
  <c r="FL154" i="5"/>
  <c r="FM154" i="5"/>
  <c r="FN154" i="5"/>
  <c r="FO154" i="5"/>
  <c r="FP154" i="5"/>
  <c r="FQ154" i="5"/>
  <c r="FR154" i="5"/>
  <c r="FS154" i="5"/>
  <c r="FT154" i="5"/>
  <c r="FU154" i="5"/>
  <c r="FV154" i="5"/>
  <c r="FW154" i="5"/>
  <c r="FX154" i="5"/>
  <c r="FY154" i="5"/>
  <c r="FZ154" i="5"/>
  <c r="GA154" i="5"/>
  <c r="GB154" i="5"/>
  <c r="GC154" i="5"/>
  <c r="GD154" i="5"/>
  <c r="GE154" i="5"/>
  <c r="GF154" i="5"/>
  <c r="GG154" i="5"/>
  <c r="GH154" i="5"/>
  <c r="GI154" i="5"/>
  <c r="GJ154" i="5"/>
  <c r="GK154" i="5"/>
  <c r="GL154" i="5"/>
  <c r="GM154" i="5"/>
  <c r="GN154" i="5"/>
  <c r="GO154" i="5"/>
  <c r="GP154" i="5"/>
  <c r="GQ154" i="5"/>
  <c r="GR154" i="5"/>
  <c r="GS154" i="5"/>
  <c r="GT154" i="5"/>
  <c r="GU154" i="5"/>
  <c r="GV154" i="5"/>
  <c r="GW154" i="5"/>
  <c r="GX154" i="5"/>
  <c r="GY154" i="5"/>
  <c r="GZ154" i="5"/>
  <c r="HA154" i="5"/>
  <c r="HB154" i="5"/>
  <c r="HC154" i="5"/>
  <c r="HD154" i="5"/>
  <c r="HE154" i="5"/>
  <c r="HF154" i="5"/>
  <c r="HG154" i="5"/>
  <c r="HH154" i="5"/>
  <c r="HI154" i="5"/>
  <c r="HJ154" i="5"/>
  <c r="HK154" i="5"/>
  <c r="HL154" i="5"/>
  <c r="HM154" i="5"/>
  <c r="HN154" i="5"/>
  <c r="HO154" i="5"/>
  <c r="HP154" i="5"/>
  <c r="HQ154" i="5"/>
  <c r="HR154" i="5"/>
  <c r="HS154" i="5"/>
  <c r="HT154" i="5"/>
  <c r="HU154" i="5"/>
  <c r="HV154" i="5"/>
  <c r="HW154" i="5"/>
  <c r="HX154" i="5"/>
  <c r="HY154" i="5"/>
  <c r="HZ154" i="5"/>
  <c r="IA154" i="5"/>
  <c r="IB154" i="5"/>
  <c r="IC154" i="5"/>
  <c r="ID154" i="5"/>
  <c r="IE154" i="5"/>
  <c r="IF154" i="5"/>
  <c r="IG154" i="5"/>
  <c r="IH154" i="5"/>
  <c r="II154" i="5"/>
  <c r="IJ154" i="5"/>
  <c r="IK154" i="5"/>
  <c r="IL154" i="5"/>
  <c r="IM154" i="5"/>
  <c r="IN154" i="5"/>
  <c r="IO154" i="5"/>
  <c r="IP154" i="5"/>
  <c r="IQ154" i="5"/>
  <c r="IR154" i="5"/>
  <c r="IS154" i="5"/>
  <c r="IT154" i="5"/>
  <c r="IU154" i="5"/>
  <c r="IV154" i="5"/>
  <c r="IW154" i="5"/>
  <c r="IX154" i="5"/>
  <c r="IY154" i="5"/>
  <c r="IZ154" i="5"/>
  <c r="JA154" i="5"/>
  <c r="JB154" i="5"/>
  <c r="JC154" i="5"/>
  <c r="JD154" i="5"/>
  <c r="C155" i="5"/>
  <c r="D155" i="5"/>
  <c r="E155" i="5"/>
  <c r="F155" i="5"/>
  <c r="G155" i="5"/>
  <c r="H155" i="5"/>
  <c r="I155" i="5"/>
  <c r="J155" i="5"/>
  <c r="K155" i="5"/>
  <c r="L155" i="5"/>
  <c r="M155" i="5"/>
  <c r="N155" i="5"/>
  <c r="O155" i="5"/>
  <c r="P155" i="5"/>
  <c r="Q155" i="5"/>
  <c r="R155" i="5"/>
  <c r="S155" i="5"/>
  <c r="T155" i="5"/>
  <c r="U155" i="5"/>
  <c r="V155" i="5"/>
  <c r="W155" i="5"/>
  <c r="X155" i="5"/>
  <c r="Y155" i="5"/>
  <c r="Z155" i="5"/>
  <c r="AA155" i="5"/>
  <c r="AB155" i="5"/>
  <c r="AC155" i="5"/>
  <c r="AD155" i="5"/>
  <c r="AE155" i="5"/>
  <c r="AF155" i="5"/>
  <c r="AG155" i="5"/>
  <c r="AH155" i="5"/>
  <c r="AI155" i="5"/>
  <c r="AJ155" i="5"/>
  <c r="AK155" i="5"/>
  <c r="AL155" i="5"/>
  <c r="AM155" i="5"/>
  <c r="AN155" i="5"/>
  <c r="AO155" i="5"/>
  <c r="AP155" i="5"/>
  <c r="AQ155" i="5"/>
  <c r="AR155" i="5"/>
  <c r="AS155" i="5"/>
  <c r="AT155" i="5"/>
  <c r="AU155" i="5"/>
  <c r="AV155" i="5"/>
  <c r="AW155" i="5"/>
  <c r="AX155" i="5"/>
  <c r="AY155" i="5"/>
  <c r="AZ155" i="5"/>
  <c r="BA155" i="5"/>
  <c r="BB155" i="5"/>
  <c r="BC155" i="5"/>
  <c r="BD155" i="5"/>
  <c r="BE155" i="5"/>
  <c r="BF155" i="5"/>
  <c r="BG155" i="5"/>
  <c r="BH155" i="5"/>
  <c r="BI155" i="5"/>
  <c r="BJ155" i="5"/>
  <c r="BK155" i="5"/>
  <c r="BL155" i="5"/>
  <c r="BM155" i="5"/>
  <c r="BN155" i="5"/>
  <c r="BO155" i="5"/>
  <c r="BP155" i="5"/>
  <c r="BQ155" i="5"/>
  <c r="BR155" i="5"/>
  <c r="BS155" i="5"/>
  <c r="BT155" i="5"/>
  <c r="BU155" i="5"/>
  <c r="BV155" i="5"/>
  <c r="BW155" i="5"/>
  <c r="BX155" i="5"/>
  <c r="BY155" i="5"/>
  <c r="BZ155" i="5"/>
  <c r="CA155" i="5"/>
  <c r="CB155" i="5"/>
  <c r="CC155" i="5"/>
  <c r="CD155" i="5"/>
  <c r="CE155" i="5"/>
  <c r="CF155" i="5"/>
  <c r="CG155" i="5"/>
  <c r="CH155" i="5"/>
  <c r="CI155" i="5"/>
  <c r="CJ155" i="5"/>
  <c r="CK155" i="5"/>
  <c r="CL155" i="5"/>
  <c r="CM155" i="5"/>
  <c r="CN155" i="5"/>
  <c r="CO155" i="5"/>
  <c r="CP155" i="5"/>
  <c r="CQ155" i="5"/>
  <c r="CR155" i="5"/>
  <c r="CS155" i="5"/>
  <c r="CT155" i="5"/>
  <c r="CU155" i="5"/>
  <c r="CV155" i="5"/>
  <c r="CW155" i="5"/>
  <c r="CX155" i="5"/>
  <c r="CY155" i="5"/>
  <c r="CZ155" i="5"/>
  <c r="DA155" i="5"/>
  <c r="DB155" i="5"/>
  <c r="DC155" i="5"/>
  <c r="DD155" i="5"/>
  <c r="DE155" i="5"/>
  <c r="DF155" i="5"/>
  <c r="DG155" i="5"/>
  <c r="DH155" i="5"/>
  <c r="DI155" i="5"/>
  <c r="DJ155" i="5"/>
  <c r="DK155" i="5"/>
  <c r="DL155" i="5"/>
  <c r="DM155" i="5"/>
  <c r="DN155" i="5"/>
  <c r="DO155" i="5"/>
  <c r="DP155" i="5"/>
  <c r="DQ155" i="5"/>
  <c r="DR155" i="5"/>
  <c r="DS155" i="5"/>
  <c r="DT155" i="5"/>
  <c r="DU155" i="5"/>
  <c r="DV155" i="5"/>
  <c r="DW155" i="5"/>
  <c r="DX155" i="5"/>
  <c r="DY155" i="5"/>
  <c r="DZ155" i="5"/>
  <c r="EA155" i="5"/>
  <c r="EB155" i="5"/>
  <c r="EC155" i="5"/>
  <c r="ED155" i="5"/>
  <c r="EE155" i="5"/>
  <c r="EF155" i="5"/>
  <c r="EG155" i="5"/>
  <c r="EH155" i="5"/>
  <c r="EI155" i="5"/>
  <c r="EJ155" i="5"/>
  <c r="EK155" i="5"/>
  <c r="EL155" i="5"/>
  <c r="EM155" i="5"/>
  <c r="EN155" i="5"/>
  <c r="EO155" i="5"/>
  <c r="EP155" i="5"/>
  <c r="EQ155" i="5"/>
  <c r="ER155" i="5"/>
  <c r="ES155" i="5"/>
  <c r="ET155" i="5"/>
  <c r="EU155" i="5"/>
  <c r="EV155" i="5"/>
  <c r="EW155" i="5"/>
  <c r="EX155" i="5"/>
  <c r="EY155" i="5"/>
  <c r="EZ155" i="5"/>
  <c r="FA155" i="5"/>
  <c r="FB155" i="5"/>
  <c r="FC155" i="5"/>
  <c r="FD155" i="5"/>
  <c r="FE155" i="5"/>
  <c r="FF155" i="5"/>
  <c r="FG155" i="5"/>
  <c r="FH155" i="5"/>
  <c r="FI155" i="5"/>
  <c r="FJ155" i="5"/>
  <c r="FK155" i="5"/>
  <c r="FL155" i="5"/>
  <c r="FM155" i="5"/>
  <c r="FN155" i="5"/>
  <c r="FO155" i="5"/>
  <c r="FP155" i="5"/>
  <c r="FQ155" i="5"/>
  <c r="FR155" i="5"/>
  <c r="FS155" i="5"/>
  <c r="FT155" i="5"/>
  <c r="FU155" i="5"/>
  <c r="FV155" i="5"/>
  <c r="FW155" i="5"/>
  <c r="FX155" i="5"/>
  <c r="FY155" i="5"/>
  <c r="FZ155" i="5"/>
  <c r="GA155" i="5"/>
  <c r="GB155" i="5"/>
  <c r="GC155" i="5"/>
  <c r="GD155" i="5"/>
  <c r="GE155" i="5"/>
  <c r="GF155" i="5"/>
  <c r="GG155" i="5"/>
  <c r="GH155" i="5"/>
  <c r="GI155" i="5"/>
  <c r="GJ155" i="5"/>
  <c r="GK155" i="5"/>
  <c r="GL155" i="5"/>
  <c r="GM155" i="5"/>
  <c r="GN155" i="5"/>
  <c r="GO155" i="5"/>
  <c r="GP155" i="5"/>
  <c r="GQ155" i="5"/>
  <c r="GR155" i="5"/>
  <c r="GS155" i="5"/>
  <c r="GT155" i="5"/>
  <c r="GU155" i="5"/>
  <c r="GV155" i="5"/>
  <c r="GW155" i="5"/>
  <c r="GX155" i="5"/>
  <c r="GY155" i="5"/>
  <c r="GZ155" i="5"/>
  <c r="HA155" i="5"/>
  <c r="HB155" i="5"/>
  <c r="HC155" i="5"/>
  <c r="HD155" i="5"/>
  <c r="HE155" i="5"/>
  <c r="HF155" i="5"/>
  <c r="HG155" i="5"/>
  <c r="HH155" i="5"/>
  <c r="HI155" i="5"/>
  <c r="HJ155" i="5"/>
  <c r="HK155" i="5"/>
  <c r="HL155" i="5"/>
  <c r="HM155" i="5"/>
  <c r="HN155" i="5"/>
  <c r="HO155" i="5"/>
  <c r="HP155" i="5"/>
  <c r="HQ155" i="5"/>
  <c r="HR155" i="5"/>
  <c r="HS155" i="5"/>
  <c r="HT155" i="5"/>
  <c r="HU155" i="5"/>
  <c r="HV155" i="5"/>
  <c r="HW155" i="5"/>
  <c r="HX155" i="5"/>
  <c r="HY155" i="5"/>
  <c r="HZ155" i="5"/>
  <c r="IA155" i="5"/>
  <c r="IB155" i="5"/>
  <c r="IC155" i="5"/>
  <c r="ID155" i="5"/>
  <c r="IE155" i="5"/>
  <c r="IF155" i="5"/>
  <c r="IG155" i="5"/>
  <c r="IH155" i="5"/>
  <c r="II155" i="5"/>
  <c r="IJ155" i="5"/>
  <c r="IK155" i="5"/>
  <c r="IL155" i="5"/>
  <c r="IM155" i="5"/>
  <c r="IN155" i="5"/>
  <c r="IO155" i="5"/>
  <c r="IP155" i="5"/>
  <c r="IQ155" i="5"/>
  <c r="IR155" i="5"/>
  <c r="IS155" i="5"/>
  <c r="IT155" i="5"/>
  <c r="IU155" i="5"/>
  <c r="IV155" i="5"/>
  <c r="IW155" i="5"/>
  <c r="IX155" i="5"/>
  <c r="IY155" i="5"/>
  <c r="IZ155" i="5"/>
  <c r="JA155" i="5"/>
  <c r="JB155" i="5"/>
  <c r="JC155" i="5"/>
  <c r="JD155" i="5"/>
  <c r="C156" i="5"/>
  <c r="D156" i="5"/>
  <c r="E156" i="5"/>
  <c r="F156" i="5"/>
  <c r="G156" i="5"/>
  <c r="H156" i="5"/>
  <c r="I156" i="5"/>
  <c r="J156" i="5"/>
  <c r="K156" i="5"/>
  <c r="L156" i="5"/>
  <c r="M156" i="5"/>
  <c r="N156" i="5"/>
  <c r="O156" i="5"/>
  <c r="P156" i="5"/>
  <c r="Q156" i="5"/>
  <c r="R156" i="5"/>
  <c r="S156" i="5"/>
  <c r="T156" i="5"/>
  <c r="U156" i="5"/>
  <c r="V156" i="5"/>
  <c r="W156" i="5"/>
  <c r="X156" i="5"/>
  <c r="Y156" i="5"/>
  <c r="Z156" i="5"/>
  <c r="AA156" i="5"/>
  <c r="AB156" i="5"/>
  <c r="AC156" i="5"/>
  <c r="AD156" i="5"/>
  <c r="AE156" i="5"/>
  <c r="AF156" i="5"/>
  <c r="AG156" i="5"/>
  <c r="AH156" i="5"/>
  <c r="AI156" i="5"/>
  <c r="AJ156" i="5"/>
  <c r="AK156" i="5"/>
  <c r="AL156" i="5"/>
  <c r="AM156" i="5"/>
  <c r="AN156" i="5"/>
  <c r="AO156" i="5"/>
  <c r="AP156" i="5"/>
  <c r="AQ156" i="5"/>
  <c r="AR156" i="5"/>
  <c r="AS156" i="5"/>
  <c r="AT156" i="5"/>
  <c r="AU156" i="5"/>
  <c r="AV156" i="5"/>
  <c r="AW156" i="5"/>
  <c r="AX156" i="5"/>
  <c r="AY156" i="5"/>
  <c r="AZ156" i="5"/>
  <c r="BA156" i="5"/>
  <c r="BB156" i="5"/>
  <c r="BC156" i="5"/>
  <c r="BD156" i="5"/>
  <c r="BE156" i="5"/>
  <c r="BF156" i="5"/>
  <c r="BG156" i="5"/>
  <c r="BH156" i="5"/>
  <c r="BI156" i="5"/>
  <c r="BJ156" i="5"/>
  <c r="BK156" i="5"/>
  <c r="BL156" i="5"/>
  <c r="BM156" i="5"/>
  <c r="BN156" i="5"/>
  <c r="BO156" i="5"/>
  <c r="BP156" i="5"/>
  <c r="BQ156" i="5"/>
  <c r="BR156" i="5"/>
  <c r="BS156" i="5"/>
  <c r="BT156" i="5"/>
  <c r="BU156" i="5"/>
  <c r="BV156" i="5"/>
  <c r="BW156" i="5"/>
  <c r="BX156" i="5"/>
  <c r="BY156" i="5"/>
  <c r="BZ156" i="5"/>
  <c r="CA156" i="5"/>
  <c r="CB156" i="5"/>
  <c r="CC156" i="5"/>
  <c r="CD156" i="5"/>
  <c r="CE156" i="5"/>
  <c r="CF156" i="5"/>
  <c r="CG156" i="5"/>
  <c r="CH156" i="5"/>
  <c r="CI156" i="5"/>
  <c r="CJ156" i="5"/>
  <c r="CK156" i="5"/>
  <c r="CL156" i="5"/>
  <c r="CM156" i="5"/>
  <c r="CN156" i="5"/>
  <c r="CO156" i="5"/>
  <c r="CP156" i="5"/>
  <c r="CQ156" i="5"/>
  <c r="CR156" i="5"/>
  <c r="CS156" i="5"/>
  <c r="CT156" i="5"/>
  <c r="CU156" i="5"/>
  <c r="CV156" i="5"/>
  <c r="CW156" i="5"/>
  <c r="CX156" i="5"/>
  <c r="CY156" i="5"/>
  <c r="CZ156" i="5"/>
  <c r="DA156" i="5"/>
  <c r="DB156" i="5"/>
  <c r="DC156" i="5"/>
  <c r="DD156" i="5"/>
  <c r="DE156" i="5"/>
  <c r="DF156" i="5"/>
  <c r="DG156" i="5"/>
  <c r="DH156" i="5"/>
  <c r="DI156" i="5"/>
  <c r="DJ156" i="5"/>
  <c r="DK156" i="5"/>
  <c r="DL156" i="5"/>
  <c r="DM156" i="5"/>
  <c r="DN156" i="5"/>
  <c r="DO156" i="5"/>
  <c r="DP156" i="5"/>
  <c r="DQ156" i="5"/>
  <c r="DR156" i="5"/>
  <c r="DS156" i="5"/>
  <c r="DT156" i="5"/>
  <c r="DU156" i="5"/>
  <c r="DV156" i="5"/>
  <c r="DW156" i="5"/>
  <c r="DX156" i="5"/>
  <c r="DY156" i="5"/>
  <c r="DZ156" i="5"/>
  <c r="EA156" i="5"/>
  <c r="EB156" i="5"/>
  <c r="EC156" i="5"/>
  <c r="ED156" i="5"/>
  <c r="EE156" i="5"/>
  <c r="EF156" i="5"/>
  <c r="EG156" i="5"/>
  <c r="EH156" i="5"/>
  <c r="EI156" i="5"/>
  <c r="EJ156" i="5"/>
  <c r="EK156" i="5"/>
  <c r="EL156" i="5"/>
  <c r="EM156" i="5"/>
  <c r="EN156" i="5"/>
  <c r="EO156" i="5"/>
  <c r="EP156" i="5"/>
  <c r="EQ156" i="5"/>
  <c r="ER156" i="5"/>
  <c r="ES156" i="5"/>
  <c r="ET156" i="5"/>
  <c r="EU156" i="5"/>
  <c r="EV156" i="5"/>
  <c r="EW156" i="5"/>
  <c r="EX156" i="5"/>
  <c r="EY156" i="5"/>
  <c r="EZ156" i="5"/>
  <c r="FA156" i="5"/>
  <c r="FB156" i="5"/>
  <c r="FC156" i="5"/>
  <c r="FD156" i="5"/>
  <c r="FE156" i="5"/>
  <c r="FF156" i="5"/>
  <c r="FG156" i="5"/>
  <c r="FH156" i="5"/>
  <c r="FI156" i="5"/>
  <c r="FJ156" i="5"/>
  <c r="FK156" i="5"/>
  <c r="FL156" i="5"/>
  <c r="FM156" i="5"/>
  <c r="FN156" i="5"/>
  <c r="FO156" i="5"/>
  <c r="FP156" i="5"/>
  <c r="FQ156" i="5"/>
  <c r="FR156" i="5"/>
  <c r="FS156" i="5"/>
  <c r="FT156" i="5"/>
  <c r="FU156" i="5"/>
  <c r="FV156" i="5"/>
  <c r="FW156" i="5"/>
  <c r="FX156" i="5"/>
  <c r="FY156" i="5"/>
  <c r="FZ156" i="5"/>
  <c r="GA156" i="5"/>
  <c r="GB156" i="5"/>
  <c r="GC156" i="5"/>
  <c r="GD156" i="5"/>
  <c r="GE156" i="5"/>
  <c r="GF156" i="5"/>
  <c r="GG156" i="5"/>
  <c r="GH156" i="5"/>
  <c r="GI156" i="5"/>
  <c r="GJ156" i="5"/>
  <c r="GK156" i="5"/>
  <c r="GL156" i="5"/>
  <c r="GM156" i="5"/>
  <c r="GN156" i="5"/>
  <c r="GO156" i="5"/>
  <c r="GP156" i="5"/>
  <c r="GQ156" i="5"/>
  <c r="GR156" i="5"/>
  <c r="GS156" i="5"/>
  <c r="GT156" i="5"/>
  <c r="GU156" i="5"/>
  <c r="GV156" i="5"/>
  <c r="GW156" i="5"/>
  <c r="GX156" i="5"/>
  <c r="GY156" i="5"/>
  <c r="GZ156" i="5"/>
  <c r="HA156" i="5"/>
  <c r="HB156" i="5"/>
  <c r="HC156" i="5"/>
  <c r="HD156" i="5"/>
  <c r="HE156" i="5"/>
  <c r="HF156" i="5"/>
  <c r="HG156" i="5"/>
  <c r="HH156" i="5"/>
  <c r="HI156" i="5"/>
  <c r="HJ156" i="5"/>
  <c r="HK156" i="5"/>
  <c r="HL156" i="5"/>
  <c r="HM156" i="5"/>
  <c r="HN156" i="5"/>
  <c r="HO156" i="5"/>
  <c r="HP156" i="5"/>
  <c r="HQ156" i="5"/>
  <c r="HR156" i="5"/>
  <c r="HS156" i="5"/>
  <c r="HT156" i="5"/>
  <c r="HU156" i="5"/>
  <c r="HV156" i="5"/>
  <c r="HW156" i="5"/>
  <c r="HX156" i="5"/>
  <c r="HY156" i="5"/>
  <c r="HZ156" i="5"/>
  <c r="IA156" i="5"/>
  <c r="IB156" i="5"/>
  <c r="IC156" i="5"/>
  <c r="ID156" i="5"/>
  <c r="IE156" i="5"/>
  <c r="IF156" i="5"/>
  <c r="IG156" i="5"/>
  <c r="IH156" i="5"/>
  <c r="II156" i="5"/>
  <c r="IJ156" i="5"/>
  <c r="IK156" i="5"/>
  <c r="IL156" i="5"/>
  <c r="IM156" i="5"/>
  <c r="IN156" i="5"/>
  <c r="IO156" i="5"/>
  <c r="IP156" i="5"/>
  <c r="IQ156" i="5"/>
  <c r="IR156" i="5"/>
  <c r="IS156" i="5"/>
  <c r="IT156" i="5"/>
  <c r="IU156" i="5"/>
  <c r="IV156" i="5"/>
  <c r="IW156" i="5"/>
  <c r="IX156" i="5"/>
  <c r="IY156" i="5"/>
  <c r="IZ156" i="5"/>
  <c r="JA156" i="5"/>
  <c r="JB156" i="5"/>
  <c r="JC156" i="5"/>
  <c r="JD156" i="5"/>
  <c r="C157" i="5"/>
  <c r="D157" i="5"/>
  <c r="E157" i="5"/>
  <c r="F157" i="5"/>
  <c r="G157" i="5"/>
  <c r="H157" i="5"/>
  <c r="I157" i="5"/>
  <c r="J157" i="5"/>
  <c r="K157" i="5"/>
  <c r="L157" i="5"/>
  <c r="M157" i="5"/>
  <c r="N157" i="5"/>
  <c r="O157" i="5"/>
  <c r="P157" i="5"/>
  <c r="Q157" i="5"/>
  <c r="R157" i="5"/>
  <c r="S157" i="5"/>
  <c r="T157" i="5"/>
  <c r="U157" i="5"/>
  <c r="V157" i="5"/>
  <c r="W157" i="5"/>
  <c r="X157" i="5"/>
  <c r="Y157" i="5"/>
  <c r="Z157" i="5"/>
  <c r="AA157" i="5"/>
  <c r="AB157" i="5"/>
  <c r="AC157" i="5"/>
  <c r="AD157" i="5"/>
  <c r="AE157" i="5"/>
  <c r="AF157" i="5"/>
  <c r="AG157" i="5"/>
  <c r="AH157" i="5"/>
  <c r="AI157" i="5"/>
  <c r="AJ157" i="5"/>
  <c r="AK157" i="5"/>
  <c r="AL157" i="5"/>
  <c r="AM157" i="5"/>
  <c r="AN157" i="5"/>
  <c r="AO157" i="5"/>
  <c r="AP157" i="5"/>
  <c r="AQ157" i="5"/>
  <c r="AR157" i="5"/>
  <c r="AS157" i="5"/>
  <c r="AT157" i="5"/>
  <c r="AU157" i="5"/>
  <c r="AV157" i="5"/>
  <c r="AW157" i="5"/>
  <c r="AX157" i="5"/>
  <c r="AY157" i="5"/>
  <c r="AZ157" i="5"/>
  <c r="BA157" i="5"/>
  <c r="BB157" i="5"/>
  <c r="BC157" i="5"/>
  <c r="BD157" i="5"/>
  <c r="BE157" i="5"/>
  <c r="BF157" i="5"/>
  <c r="BG157" i="5"/>
  <c r="BH157" i="5"/>
  <c r="BI157" i="5"/>
  <c r="BJ157" i="5"/>
  <c r="BK157" i="5"/>
  <c r="BL157" i="5"/>
  <c r="BM157" i="5"/>
  <c r="BN157" i="5"/>
  <c r="BO157" i="5"/>
  <c r="BP157" i="5"/>
  <c r="BQ157" i="5"/>
  <c r="BR157" i="5"/>
  <c r="BS157" i="5"/>
  <c r="BT157" i="5"/>
  <c r="BU157" i="5"/>
  <c r="BV157" i="5"/>
  <c r="BW157" i="5"/>
  <c r="BX157" i="5"/>
  <c r="BY157" i="5"/>
  <c r="BZ157" i="5"/>
  <c r="CA157" i="5"/>
  <c r="CB157" i="5"/>
  <c r="CC157" i="5"/>
  <c r="CD157" i="5"/>
  <c r="CE157" i="5"/>
  <c r="CF157" i="5"/>
  <c r="CG157" i="5"/>
  <c r="CH157" i="5"/>
  <c r="CI157" i="5"/>
  <c r="CJ157" i="5"/>
  <c r="CK157" i="5"/>
  <c r="CL157" i="5"/>
  <c r="CM157" i="5"/>
  <c r="CN157" i="5"/>
  <c r="CO157" i="5"/>
  <c r="CP157" i="5"/>
  <c r="CQ157" i="5"/>
  <c r="CR157" i="5"/>
  <c r="CS157" i="5"/>
  <c r="CT157" i="5"/>
  <c r="CU157" i="5"/>
  <c r="CV157" i="5"/>
  <c r="CW157" i="5"/>
  <c r="CX157" i="5"/>
  <c r="CY157" i="5"/>
  <c r="CZ157" i="5"/>
  <c r="DA157" i="5"/>
  <c r="DB157" i="5"/>
  <c r="DC157" i="5"/>
  <c r="DD157" i="5"/>
  <c r="DE157" i="5"/>
  <c r="DF157" i="5"/>
  <c r="DG157" i="5"/>
  <c r="DH157" i="5"/>
  <c r="DI157" i="5"/>
  <c r="DJ157" i="5"/>
  <c r="DK157" i="5"/>
  <c r="DL157" i="5"/>
  <c r="DM157" i="5"/>
  <c r="DN157" i="5"/>
  <c r="DO157" i="5"/>
  <c r="DP157" i="5"/>
  <c r="DQ157" i="5"/>
  <c r="DR157" i="5"/>
  <c r="DS157" i="5"/>
  <c r="DT157" i="5"/>
  <c r="DU157" i="5"/>
  <c r="DV157" i="5"/>
  <c r="DW157" i="5"/>
  <c r="DX157" i="5"/>
  <c r="DY157" i="5"/>
  <c r="DZ157" i="5"/>
  <c r="EA157" i="5"/>
  <c r="EB157" i="5"/>
  <c r="EC157" i="5"/>
  <c r="ED157" i="5"/>
  <c r="EE157" i="5"/>
  <c r="EF157" i="5"/>
  <c r="EG157" i="5"/>
  <c r="EH157" i="5"/>
  <c r="EI157" i="5"/>
  <c r="EJ157" i="5"/>
  <c r="EK157" i="5"/>
  <c r="EL157" i="5"/>
  <c r="EM157" i="5"/>
  <c r="EN157" i="5"/>
  <c r="EO157" i="5"/>
  <c r="EP157" i="5"/>
  <c r="EQ157" i="5"/>
  <c r="ER157" i="5"/>
  <c r="ES157" i="5"/>
  <c r="ET157" i="5"/>
  <c r="EU157" i="5"/>
  <c r="EV157" i="5"/>
  <c r="EW157" i="5"/>
  <c r="EX157" i="5"/>
  <c r="EY157" i="5"/>
  <c r="EZ157" i="5"/>
  <c r="FA157" i="5"/>
  <c r="FB157" i="5"/>
  <c r="FC157" i="5"/>
  <c r="FD157" i="5"/>
  <c r="FE157" i="5"/>
  <c r="FF157" i="5"/>
  <c r="FG157" i="5"/>
  <c r="FH157" i="5"/>
  <c r="FI157" i="5"/>
  <c r="FJ157" i="5"/>
  <c r="FK157" i="5"/>
  <c r="FL157" i="5"/>
  <c r="FM157" i="5"/>
  <c r="FN157" i="5"/>
  <c r="FO157" i="5"/>
  <c r="FP157" i="5"/>
  <c r="FQ157" i="5"/>
  <c r="FR157" i="5"/>
  <c r="FS157" i="5"/>
  <c r="FT157" i="5"/>
  <c r="FU157" i="5"/>
  <c r="FV157" i="5"/>
  <c r="FW157" i="5"/>
  <c r="FX157" i="5"/>
  <c r="FY157" i="5"/>
  <c r="FZ157" i="5"/>
  <c r="GA157" i="5"/>
  <c r="GB157" i="5"/>
  <c r="GC157" i="5"/>
  <c r="GD157" i="5"/>
  <c r="GE157" i="5"/>
  <c r="GF157" i="5"/>
  <c r="GG157" i="5"/>
  <c r="GH157" i="5"/>
  <c r="GI157" i="5"/>
  <c r="GJ157" i="5"/>
  <c r="GK157" i="5"/>
  <c r="GL157" i="5"/>
  <c r="GM157" i="5"/>
  <c r="GN157" i="5"/>
  <c r="GO157" i="5"/>
  <c r="GP157" i="5"/>
  <c r="GQ157" i="5"/>
  <c r="GR157" i="5"/>
  <c r="GS157" i="5"/>
  <c r="GT157" i="5"/>
  <c r="GU157" i="5"/>
  <c r="GV157" i="5"/>
  <c r="GW157" i="5"/>
  <c r="GX157" i="5"/>
  <c r="GY157" i="5"/>
  <c r="GZ157" i="5"/>
  <c r="HA157" i="5"/>
  <c r="HB157" i="5"/>
  <c r="HC157" i="5"/>
  <c r="HD157" i="5"/>
  <c r="HE157" i="5"/>
  <c r="HF157" i="5"/>
  <c r="HG157" i="5"/>
  <c r="HH157" i="5"/>
  <c r="HI157" i="5"/>
  <c r="HJ157" i="5"/>
  <c r="HK157" i="5"/>
  <c r="HL157" i="5"/>
  <c r="HM157" i="5"/>
  <c r="HN157" i="5"/>
  <c r="HO157" i="5"/>
  <c r="HP157" i="5"/>
  <c r="HQ157" i="5"/>
  <c r="HR157" i="5"/>
  <c r="HS157" i="5"/>
  <c r="HT157" i="5"/>
  <c r="HU157" i="5"/>
  <c r="HV157" i="5"/>
  <c r="HW157" i="5"/>
  <c r="HX157" i="5"/>
  <c r="HY157" i="5"/>
  <c r="HZ157" i="5"/>
  <c r="IA157" i="5"/>
  <c r="IB157" i="5"/>
  <c r="IC157" i="5"/>
  <c r="ID157" i="5"/>
  <c r="IE157" i="5"/>
  <c r="IF157" i="5"/>
  <c r="IG157" i="5"/>
  <c r="IH157" i="5"/>
  <c r="II157" i="5"/>
  <c r="IJ157" i="5"/>
  <c r="IK157" i="5"/>
  <c r="IL157" i="5"/>
  <c r="IM157" i="5"/>
  <c r="IN157" i="5"/>
  <c r="IO157" i="5"/>
  <c r="IP157" i="5"/>
  <c r="IQ157" i="5"/>
  <c r="IR157" i="5"/>
  <c r="IS157" i="5"/>
  <c r="IT157" i="5"/>
  <c r="IU157" i="5"/>
  <c r="IV157" i="5"/>
  <c r="IW157" i="5"/>
  <c r="IX157" i="5"/>
  <c r="IY157" i="5"/>
  <c r="IZ157" i="5"/>
  <c r="JA157" i="5"/>
  <c r="JB157" i="5"/>
  <c r="JC157" i="5"/>
  <c r="JD157" i="5"/>
  <c r="C158" i="5"/>
  <c r="D158" i="5"/>
  <c r="E158" i="5"/>
  <c r="F158" i="5"/>
  <c r="G158" i="5"/>
  <c r="H158" i="5"/>
  <c r="I158" i="5"/>
  <c r="J158" i="5"/>
  <c r="K158" i="5"/>
  <c r="L158" i="5"/>
  <c r="M158" i="5"/>
  <c r="N158" i="5"/>
  <c r="O158" i="5"/>
  <c r="P158" i="5"/>
  <c r="Q158" i="5"/>
  <c r="R158" i="5"/>
  <c r="S158" i="5"/>
  <c r="T158" i="5"/>
  <c r="U158" i="5"/>
  <c r="V158" i="5"/>
  <c r="W158" i="5"/>
  <c r="X158" i="5"/>
  <c r="Y158" i="5"/>
  <c r="Z158" i="5"/>
  <c r="AA158" i="5"/>
  <c r="AB158" i="5"/>
  <c r="AC158" i="5"/>
  <c r="AD158" i="5"/>
  <c r="AE158" i="5"/>
  <c r="AF158" i="5"/>
  <c r="AG158" i="5"/>
  <c r="AH158" i="5"/>
  <c r="AI158" i="5"/>
  <c r="AJ158" i="5"/>
  <c r="AK158" i="5"/>
  <c r="AL158" i="5"/>
  <c r="AM158" i="5"/>
  <c r="AN158" i="5"/>
  <c r="AO158" i="5"/>
  <c r="AP158" i="5"/>
  <c r="AQ158" i="5"/>
  <c r="AR158" i="5"/>
  <c r="AS158" i="5"/>
  <c r="AT158" i="5"/>
  <c r="AU158" i="5"/>
  <c r="AV158" i="5"/>
  <c r="AW158" i="5"/>
  <c r="AX158" i="5"/>
  <c r="AY158" i="5"/>
  <c r="AZ158" i="5"/>
  <c r="BA158" i="5"/>
  <c r="BB158" i="5"/>
  <c r="BC158" i="5"/>
  <c r="BD158" i="5"/>
  <c r="BE158" i="5"/>
  <c r="BF158" i="5"/>
  <c r="BG158" i="5"/>
  <c r="BH158" i="5"/>
  <c r="BI158" i="5"/>
  <c r="BJ158" i="5"/>
  <c r="BK158" i="5"/>
  <c r="BL158" i="5"/>
  <c r="BM158" i="5"/>
  <c r="BN158" i="5"/>
  <c r="BO158" i="5"/>
  <c r="BP158" i="5"/>
  <c r="BQ158" i="5"/>
  <c r="BR158" i="5"/>
  <c r="BS158" i="5"/>
  <c r="BT158" i="5"/>
  <c r="BU158" i="5"/>
  <c r="BV158" i="5"/>
  <c r="BW158" i="5"/>
  <c r="BX158" i="5"/>
  <c r="BY158" i="5"/>
  <c r="BZ158" i="5"/>
  <c r="CA158" i="5"/>
  <c r="CB158" i="5"/>
  <c r="CC158" i="5"/>
  <c r="CD158" i="5"/>
  <c r="CE158" i="5"/>
  <c r="CF158" i="5"/>
  <c r="CG158" i="5"/>
  <c r="CH158" i="5"/>
  <c r="CI158" i="5"/>
  <c r="CJ158" i="5"/>
  <c r="CK158" i="5"/>
  <c r="CL158" i="5"/>
  <c r="CM158" i="5"/>
  <c r="CN158" i="5"/>
  <c r="CO158" i="5"/>
  <c r="CP158" i="5"/>
  <c r="CQ158" i="5"/>
  <c r="CR158" i="5"/>
  <c r="CS158" i="5"/>
  <c r="CT158" i="5"/>
  <c r="CU158" i="5"/>
  <c r="CV158" i="5"/>
  <c r="CW158" i="5"/>
  <c r="CX158" i="5"/>
  <c r="CY158" i="5"/>
  <c r="CZ158" i="5"/>
  <c r="DA158" i="5"/>
  <c r="DB158" i="5"/>
  <c r="DC158" i="5"/>
  <c r="DD158" i="5"/>
  <c r="DE158" i="5"/>
  <c r="DF158" i="5"/>
  <c r="DG158" i="5"/>
  <c r="DH158" i="5"/>
  <c r="DI158" i="5"/>
  <c r="DJ158" i="5"/>
  <c r="DK158" i="5"/>
  <c r="DL158" i="5"/>
  <c r="DM158" i="5"/>
  <c r="DN158" i="5"/>
  <c r="DO158" i="5"/>
  <c r="DP158" i="5"/>
  <c r="DQ158" i="5"/>
  <c r="DR158" i="5"/>
  <c r="DS158" i="5"/>
  <c r="DT158" i="5"/>
  <c r="DU158" i="5"/>
  <c r="DV158" i="5"/>
  <c r="DW158" i="5"/>
  <c r="DX158" i="5"/>
  <c r="DY158" i="5"/>
  <c r="DZ158" i="5"/>
  <c r="EA158" i="5"/>
  <c r="EB158" i="5"/>
  <c r="EC158" i="5"/>
  <c r="ED158" i="5"/>
  <c r="EE158" i="5"/>
  <c r="EF158" i="5"/>
  <c r="EG158" i="5"/>
  <c r="EH158" i="5"/>
  <c r="EI158" i="5"/>
  <c r="EJ158" i="5"/>
  <c r="EK158" i="5"/>
  <c r="EL158" i="5"/>
  <c r="EM158" i="5"/>
  <c r="EN158" i="5"/>
  <c r="EO158" i="5"/>
  <c r="EP158" i="5"/>
  <c r="EQ158" i="5"/>
  <c r="ER158" i="5"/>
  <c r="ES158" i="5"/>
  <c r="ET158" i="5"/>
  <c r="EU158" i="5"/>
  <c r="EV158" i="5"/>
  <c r="EW158" i="5"/>
  <c r="EX158" i="5"/>
  <c r="EY158" i="5"/>
  <c r="EZ158" i="5"/>
  <c r="FA158" i="5"/>
  <c r="FB158" i="5"/>
  <c r="FC158" i="5"/>
  <c r="FD158" i="5"/>
  <c r="FE158" i="5"/>
  <c r="FF158" i="5"/>
  <c r="FG158" i="5"/>
  <c r="FH158" i="5"/>
  <c r="FI158" i="5"/>
  <c r="FJ158" i="5"/>
  <c r="FK158" i="5"/>
  <c r="FL158" i="5"/>
  <c r="FM158" i="5"/>
  <c r="FN158" i="5"/>
  <c r="FO158" i="5"/>
  <c r="FP158" i="5"/>
  <c r="FQ158" i="5"/>
  <c r="FR158" i="5"/>
  <c r="FS158" i="5"/>
  <c r="FT158" i="5"/>
  <c r="FU158" i="5"/>
  <c r="FV158" i="5"/>
  <c r="FW158" i="5"/>
  <c r="FX158" i="5"/>
  <c r="FY158" i="5"/>
  <c r="FZ158" i="5"/>
  <c r="GA158" i="5"/>
  <c r="GB158" i="5"/>
  <c r="GC158" i="5"/>
  <c r="GD158" i="5"/>
  <c r="GE158" i="5"/>
  <c r="GF158" i="5"/>
  <c r="GG158" i="5"/>
  <c r="GH158" i="5"/>
  <c r="GI158" i="5"/>
  <c r="GJ158" i="5"/>
  <c r="GK158" i="5"/>
  <c r="GL158" i="5"/>
  <c r="GM158" i="5"/>
  <c r="GN158" i="5"/>
  <c r="GO158" i="5"/>
  <c r="GP158" i="5"/>
  <c r="GQ158" i="5"/>
  <c r="GR158" i="5"/>
  <c r="GS158" i="5"/>
  <c r="GT158" i="5"/>
  <c r="GU158" i="5"/>
  <c r="GV158" i="5"/>
  <c r="GW158" i="5"/>
  <c r="GX158" i="5"/>
  <c r="GY158" i="5"/>
  <c r="GZ158" i="5"/>
  <c r="HA158" i="5"/>
  <c r="HB158" i="5"/>
  <c r="HC158" i="5"/>
  <c r="HD158" i="5"/>
  <c r="HE158" i="5"/>
  <c r="HF158" i="5"/>
  <c r="HG158" i="5"/>
  <c r="HH158" i="5"/>
  <c r="HI158" i="5"/>
  <c r="HJ158" i="5"/>
  <c r="HK158" i="5"/>
  <c r="HL158" i="5"/>
  <c r="HM158" i="5"/>
  <c r="HN158" i="5"/>
  <c r="HO158" i="5"/>
  <c r="HP158" i="5"/>
  <c r="HQ158" i="5"/>
  <c r="HR158" i="5"/>
  <c r="HS158" i="5"/>
  <c r="HT158" i="5"/>
  <c r="HU158" i="5"/>
  <c r="HV158" i="5"/>
  <c r="HW158" i="5"/>
  <c r="HX158" i="5"/>
  <c r="HY158" i="5"/>
  <c r="HZ158" i="5"/>
  <c r="IA158" i="5"/>
  <c r="IB158" i="5"/>
  <c r="IC158" i="5"/>
  <c r="ID158" i="5"/>
  <c r="IE158" i="5"/>
  <c r="IF158" i="5"/>
  <c r="IG158" i="5"/>
  <c r="IH158" i="5"/>
  <c r="II158" i="5"/>
  <c r="IJ158" i="5"/>
  <c r="IK158" i="5"/>
  <c r="IL158" i="5"/>
  <c r="IM158" i="5"/>
  <c r="IN158" i="5"/>
  <c r="IO158" i="5"/>
  <c r="IP158" i="5"/>
  <c r="IQ158" i="5"/>
  <c r="IR158" i="5"/>
  <c r="IS158" i="5"/>
  <c r="IT158" i="5"/>
  <c r="IU158" i="5"/>
  <c r="IV158" i="5"/>
  <c r="IW158" i="5"/>
  <c r="IX158" i="5"/>
  <c r="IY158" i="5"/>
  <c r="IZ158" i="5"/>
  <c r="JA158" i="5"/>
  <c r="JB158" i="5"/>
  <c r="JC158" i="5"/>
  <c r="JD158" i="5"/>
  <c r="C159" i="5"/>
  <c r="D159" i="5"/>
  <c r="E159" i="5"/>
  <c r="F159" i="5"/>
  <c r="G159" i="5"/>
  <c r="H159" i="5"/>
  <c r="I159" i="5"/>
  <c r="J159" i="5"/>
  <c r="K159" i="5"/>
  <c r="L159" i="5"/>
  <c r="M159" i="5"/>
  <c r="N159" i="5"/>
  <c r="O159" i="5"/>
  <c r="P159" i="5"/>
  <c r="Q159" i="5"/>
  <c r="R159" i="5"/>
  <c r="S159" i="5"/>
  <c r="T159" i="5"/>
  <c r="U159" i="5"/>
  <c r="V159" i="5"/>
  <c r="W159" i="5"/>
  <c r="X159" i="5"/>
  <c r="Y159" i="5"/>
  <c r="Z159" i="5"/>
  <c r="AA159" i="5"/>
  <c r="AB159" i="5"/>
  <c r="AC159" i="5"/>
  <c r="AD159" i="5"/>
  <c r="AE159" i="5"/>
  <c r="AF159" i="5"/>
  <c r="AG159" i="5"/>
  <c r="AH159" i="5"/>
  <c r="AI159" i="5"/>
  <c r="AJ159" i="5"/>
  <c r="AK159" i="5"/>
  <c r="AL159" i="5"/>
  <c r="AM159" i="5"/>
  <c r="AN159" i="5"/>
  <c r="AO159" i="5"/>
  <c r="AP159" i="5"/>
  <c r="AQ159" i="5"/>
  <c r="AR159" i="5"/>
  <c r="AS159" i="5"/>
  <c r="AT159" i="5"/>
  <c r="AU159" i="5"/>
  <c r="AV159" i="5"/>
  <c r="AW159" i="5"/>
  <c r="AX159" i="5"/>
  <c r="AY159" i="5"/>
  <c r="AZ159" i="5"/>
  <c r="BA159" i="5"/>
  <c r="BB159" i="5"/>
  <c r="BC159" i="5"/>
  <c r="BD159" i="5"/>
  <c r="BE159" i="5"/>
  <c r="BF159" i="5"/>
  <c r="BG159" i="5"/>
  <c r="BH159" i="5"/>
  <c r="BI159" i="5"/>
  <c r="BJ159" i="5"/>
  <c r="BK159" i="5"/>
  <c r="BL159" i="5"/>
  <c r="BM159" i="5"/>
  <c r="BN159" i="5"/>
  <c r="BO159" i="5"/>
  <c r="BP159" i="5"/>
  <c r="BQ159" i="5"/>
  <c r="BR159" i="5"/>
  <c r="BS159" i="5"/>
  <c r="BT159" i="5"/>
  <c r="BU159" i="5"/>
  <c r="BV159" i="5"/>
  <c r="BW159" i="5"/>
  <c r="BX159" i="5"/>
  <c r="BY159" i="5"/>
  <c r="BZ159" i="5"/>
  <c r="CA159" i="5"/>
  <c r="CB159" i="5"/>
  <c r="CC159" i="5"/>
  <c r="CD159" i="5"/>
  <c r="CE159" i="5"/>
  <c r="CF159" i="5"/>
  <c r="CG159" i="5"/>
  <c r="CH159" i="5"/>
  <c r="CI159" i="5"/>
  <c r="CJ159" i="5"/>
  <c r="CK159" i="5"/>
  <c r="CL159" i="5"/>
  <c r="CM159" i="5"/>
  <c r="CN159" i="5"/>
  <c r="CO159" i="5"/>
  <c r="CP159" i="5"/>
  <c r="CQ159" i="5"/>
  <c r="CR159" i="5"/>
  <c r="CS159" i="5"/>
  <c r="CT159" i="5"/>
  <c r="CU159" i="5"/>
  <c r="CV159" i="5"/>
  <c r="CW159" i="5"/>
  <c r="CX159" i="5"/>
  <c r="CY159" i="5"/>
  <c r="CZ159" i="5"/>
  <c r="DA159" i="5"/>
  <c r="DB159" i="5"/>
  <c r="DC159" i="5"/>
  <c r="DD159" i="5"/>
  <c r="DE159" i="5"/>
  <c r="DF159" i="5"/>
  <c r="DG159" i="5"/>
  <c r="DH159" i="5"/>
  <c r="DI159" i="5"/>
  <c r="DJ159" i="5"/>
  <c r="DK159" i="5"/>
  <c r="DL159" i="5"/>
  <c r="DM159" i="5"/>
  <c r="DN159" i="5"/>
  <c r="DO159" i="5"/>
  <c r="DP159" i="5"/>
  <c r="DQ159" i="5"/>
  <c r="DR159" i="5"/>
  <c r="DS159" i="5"/>
  <c r="DT159" i="5"/>
  <c r="DU159" i="5"/>
  <c r="DV159" i="5"/>
  <c r="DW159" i="5"/>
  <c r="DX159" i="5"/>
  <c r="DY159" i="5"/>
  <c r="DZ159" i="5"/>
  <c r="EA159" i="5"/>
  <c r="EB159" i="5"/>
  <c r="EC159" i="5"/>
  <c r="ED159" i="5"/>
  <c r="EE159" i="5"/>
  <c r="EF159" i="5"/>
  <c r="EG159" i="5"/>
  <c r="EH159" i="5"/>
  <c r="EI159" i="5"/>
  <c r="EJ159" i="5"/>
  <c r="EK159" i="5"/>
  <c r="EL159" i="5"/>
  <c r="EM159" i="5"/>
  <c r="EN159" i="5"/>
  <c r="EO159" i="5"/>
  <c r="EP159" i="5"/>
  <c r="EQ159" i="5"/>
  <c r="ER159" i="5"/>
  <c r="ES159" i="5"/>
  <c r="ET159" i="5"/>
  <c r="EU159" i="5"/>
  <c r="EV159" i="5"/>
  <c r="EW159" i="5"/>
  <c r="EX159" i="5"/>
  <c r="EY159" i="5"/>
  <c r="EZ159" i="5"/>
  <c r="FA159" i="5"/>
  <c r="FB159" i="5"/>
  <c r="FC159" i="5"/>
  <c r="FD159" i="5"/>
  <c r="FE159" i="5"/>
  <c r="FF159" i="5"/>
  <c r="FG159" i="5"/>
  <c r="FH159" i="5"/>
  <c r="FI159" i="5"/>
  <c r="FJ159" i="5"/>
  <c r="FK159" i="5"/>
  <c r="FL159" i="5"/>
  <c r="FM159" i="5"/>
  <c r="FN159" i="5"/>
  <c r="FO159" i="5"/>
  <c r="FP159" i="5"/>
  <c r="FQ159" i="5"/>
  <c r="FR159" i="5"/>
  <c r="FS159" i="5"/>
  <c r="FT159" i="5"/>
  <c r="FU159" i="5"/>
  <c r="FV159" i="5"/>
  <c r="FW159" i="5"/>
  <c r="FX159" i="5"/>
  <c r="FY159" i="5"/>
  <c r="FZ159" i="5"/>
  <c r="GA159" i="5"/>
  <c r="GB159" i="5"/>
  <c r="GC159" i="5"/>
  <c r="GD159" i="5"/>
  <c r="GE159" i="5"/>
  <c r="GF159" i="5"/>
  <c r="GG159" i="5"/>
  <c r="GH159" i="5"/>
  <c r="GI159" i="5"/>
  <c r="GJ159" i="5"/>
  <c r="GK159" i="5"/>
  <c r="GL159" i="5"/>
  <c r="GM159" i="5"/>
  <c r="GN159" i="5"/>
  <c r="GO159" i="5"/>
  <c r="GP159" i="5"/>
  <c r="GQ159" i="5"/>
  <c r="GR159" i="5"/>
  <c r="GS159" i="5"/>
  <c r="GT159" i="5"/>
  <c r="GU159" i="5"/>
  <c r="GV159" i="5"/>
  <c r="GW159" i="5"/>
  <c r="GX159" i="5"/>
  <c r="GY159" i="5"/>
  <c r="GZ159" i="5"/>
  <c r="HA159" i="5"/>
  <c r="HB159" i="5"/>
  <c r="HC159" i="5"/>
  <c r="HD159" i="5"/>
  <c r="HE159" i="5"/>
  <c r="HF159" i="5"/>
  <c r="HG159" i="5"/>
  <c r="HH159" i="5"/>
  <c r="HI159" i="5"/>
  <c r="HJ159" i="5"/>
  <c r="HK159" i="5"/>
  <c r="HL159" i="5"/>
  <c r="HM159" i="5"/>
  <c r="HN159" i="5"/>
  <c r="HO159" i="5"/>
  <c r="HP159" i="5"/>
  <c r="HQ159" i="5"/>
  <c r="HR159" i="5"/>
  <c r="HS159" i="5"/>
  <c r="HT159" i="5"/>
  <c r="HU159" i="5"/>
  <c r="HV159" i="5"/>
  <c r="HW159" i="5"/>
  <c r="HX159" i="5"/>
  <c r="HY159" i="5"/>
  <c r="HZ159" i="5"/>
  <c r="IA159" i="5"/>
  <c r="IB159" i="5"/>
  <c r="IC159" i="5"/>
  <c r="ID159" i="5"/>
  <c r="IE159" i="5"/>
  <c r="IF159" i="5"/>
  <c r="IG159" i="5"/>
  <c r="IH159" i="5"/>
  <c r="II159" i="5"/>
  <c r="IJ159" i="5"/>
  <c r="IK159" i="5"/>
  <c r="IL159" i="5"/>
  <c r="IM159" i="5"/>
  <c r="IN159" i="5"/>
  <c r="IO159" i="5"/>
  <c r="IP159" i="5"/>
  <c r="IQ159" i="5"/>
  <c r="IR159" i="5"/>
  <c r="IS159" i="5"/>
  <c r="IT159" i="5"/>
  <c r="IU159" i="5"/>
  <c r="IV159" i="5"/>
  <c r="IW159" i="5"/>
  <c r="IX159" i="5"/>
  <c r="IY159" i="5"/>
  <c r="IZ159" i="5"/>
  <c r="JA159" i="5"/>
  <c r="JB159" i="5"/>
  <c r="JC159" i="5"/>
  <c r="JD159" i="5"/>
  <c r="C160" i="5"/>
  <c r="D160" i="5"/>
  <c r="E160" i="5"/>
  <c r="F160" i="5"/>
  <c r="G160" i="5"/>
  <c r="H160" i="5"/>
  <c r="I160" i="5"/>
  <c r="J160" i="5"/>
  <c r="K160" i="5"/>
  <c r="L160" i="5"/>
  <c r="M160" i="5"/>
  <c r="N160" i="5"/>
  <c r="O160" i="5"/>
  <c r="P160" i="5"/>
  <c r="Q160" i="5"/>
  <c r="R160" i="5"/>
  <c r="S160" i="5"/>
  <c r="T160" i="5"/>
  <c r="U160" i="5"/>
  <c r="V160" i="5"/>
  <c r="W160" i="5"/>
  <c r="X160" i="5"/>
  <c r="Y160" i="5"/>
  <c r="Z160" i="5"/>
  <c r="AA160" i="5"/>
  <c r="AB160" i="5"/>
  <c r="AC160" i="5"/>
  <c r="AD160" i="5"/>
  <c r="AE160" i="5"/>
  <c r="AF160" i="5"/>
  <c r="AG160" i="5"/>
  <c r="AH160" i="5"/>
  <c r="AI160" i="5"/>
  <c r="AJ160" i="5"/>
  <c r="AK160" i="5"/>
  <c r="AL160" i="5"/>
  <c r="AM160" i="5"/>
  <c r="AN160" i="5"/>
  <c r="AO160" i="5"/>
  <c r="AP160" i="5"/>
  <c r="AQ160" i="5"/>
  <c r="AR160" i="5"/>
  <c r="AS160" i="5"/>
  <c r="AT160" i="5"/>
  <c r="AU160" i="5"/>
  <c r="AV160" i="5"/>
  <c r="AW160" i="5"/>
  <c r="AX160" i="5"/>
  <c r="AY160" i="5"/>
  <c r="AZ160" i="5"/>
  <c r="BA160" i="5"/>
  <c r="BB160" i="5"/>
  <c r="BC160" i="5"/>
  <c r="BD160" i="5"/>
  <c r="BE160" i="5"/>
  <c r="BF160" i="5"/>
  <c r="BG160" i="5"/>
  <c r="BH160" i="5"/>
  <c r="BI160" i="5"/>
  <c r="BJ160" i="5"/>
  <c r="BK160" i="5"/>
  <c r="BL160" i="5"/>
  <c r="BM160" i="5"/>
  <c r="BN160" i="5"/>
  <c r="BO160" i="5"/>
  <c r="BP160" i="5"/>
  <c r="BQ160" i="5"/>
  <c r="BR160" i="5"/>
  <c r="BS160" i="5"/>
  <c r="BT160" i="5"/>
  <c r="BU160" i="5"/>
  <c r="BV160" i="5"/>
  <c r="BW160" i="5"/>
  <c r="BX160" i="5"/>
  <c r="BY160" i="5"/>
  <c r="BZ160" i="5"/>
  <c r="CA160" i="5"/>
  <c r="CB160" i="5"/>
  <c r="CC160" i="5"/>
  <c r="CD160" i="5"/>
  <c r="CE160" i="5"/>
  <c r="CF160" i="5"/>
  <c r="CG160" i="5"/>
  <c r="CH160" i="5"/>
  <c r="CI160" i="5"/>
  <c r="CJ160" i="5"/>
  <c r="CK160" i="5"/>
  <c r="CL160" i="5"/>
  <c r="CM160" i="5"/>
  <c r="CN160" i="5"/>
  <c r="CO160" i="5"/>
  <c r="CP160" i="5"/>
  <c r="CQ160" i="5"/>
  <c r="CR160" i="5"/>
  <c r="CS160" i="5"/>
  <c r="CT160" i="5"/>
  <c r="CU160" i="5"/>
  <c r="CV160" i="5"/>
  <c r="CW160" i="5"/>
  <c r="CX160" i="5"/>
  <c r="CY160" i="5"/>
  <c r="CZ160" i="5"/>
  <c r="DA160" i="5"/>
  <c r="DB160" i="5"/>
  <c r="DC160" i="5"/>
  <c r="DD160" i="5"/>
  <c r="DE160" i="5"/>
  <c r="DF160" i="5"/>
  <c r="DG160" i="5"/>
  <c r="DH160" i="5"/>
  <c r="DI160" i="5"/>
  <c r="DJ160" i="5"/>
  <c r="DK160" i="5"/>
  <c r="DL160" i="5"/>
  <c r="DM160" i="5"/>
  <c r="DN160" i="5"/>
  <c r="DO160" i="5"/>
  <c r="DP160" i="5"/>
  <c r="DQ160" i="5"/>
  <c r="DR160" i="5"/>
  <c r="DS160" i="5"/>
  <c r="DT160" i="5"/>
  <c r="DU160" i="5"/>
  <c r="DV160" i="5"/>
  <c r="DW160" i="5"/>
  <c r="DX160" i="5"/>
  <c r="DY160" i="5"/>
  <c r="DZ160" i="5"/>
  <c r="EA160" i="5"/>
  <c r="EB160" i="5"/>
  <c r="EC160" i="5"/>
  <c r="ED160" i="5"/>
  <c r="EE160" i="5"/>
  <c r="EF160" i="5"/>
  <c r="EG160" i="5"/>
  <c r="EH160" i="5"/>
  <c r="EI160" i="5"/>
  <c r="EJ160" i="5"/>
  <c r="EK160" i="5"/>
  <c r="EL160" i="5"/>
  <c r="EM160" i="5"/>
  <c r="EN160" i="5"/>
  <c r="EO160" i="5"/>
  <c r="EP160" i="5"/>
  <c r="EQ160" i="5"/>
  <c r="ER160" i="5"/>
  <c r="ES160" i="5"/>
  <c r="ET160" i="5"/>
  <c r="EU160" i="5"/>
  <c r="EV160" i="5"/>
  <c r="EW160" i="5"/>
  <c r="EX160" i="5"/>
  <c r="EY160" i="5"/>
  <c r="EZ160" i="5"/>
  <c r="FA160" i="5"/>
  <c r="FB160" i="5"/>
  <c r="FC160" i="5"/>
  <c r="FD160" i="5"/>
  <c r="FE160" i="5"/>
  <c r="FF160" i="5"/>
  <c r="FG160" i="5"/>
  <c r="FH160" i="5"/>
  <c r="FI160" i="5"/>
  <c r="FJ160" i="5"/>
  <c r="FK160" i="5"/>
  <c r="FL160" i="5"/>
  <c r="FM160" i="5"/>
  <c r="FN160" i="5"/>
  <c r="FO160" i="5"/>
  <c r="FP160" i="5"/>
  <c r="FQ160" i="5"/>
  <c r="FR160" i="5"/>
  <c r="FS160" i="5"/>
  <c r="FT160" i="5"/>
  <c r="FU160" i="5"/>
  <c r="FV160" i="5"/>
  <c r="FW160" i="5"/>
  <c r="FX160" i="5"/>
  <c r="FY160" i="5"/>
  <c r="FZ160" i="5"/>
  <c r="GA160" i="5"/>
  <c r="GB160" i="5"/>
  <c r="GC160" i="5"/>
  <c r="GD160" i="5"/>
  <c r="GE160" i="5"/>
  <c r="GF160" i="5"/>
  <c r="GG160" i="5"/>
  <c r="GH160" i="5"/>
  <c r="GI160" i="5"/>
  <c r="GJ160" i="5"/>
  <c r="GK160" i="5"/>
  <c r="GL160" i="5"/>
  <c r="GM160" i="5"/>
  <c r="GN160" i="5"/>
  <c r="GO160" i="5"/>
  <c r="GP160" i="5"/>
  <c r="GQ160" i="5"/>
  <c r="GR160" i="5"/>
  <c r="GS160" i="5"/>
  <c r="GT160" i="5"/>
  <c r="GU160" i="5"/>
  <c r="GV160" i="5"/>
  <c r="GW160" i="5"/>
  <c r="GX160" i="5"/>
  <c r="GY160" i="5"/>
  <c r="GZ160" i="5"/>
  <c r="HA160" i="5"/>
  <c r="HB160" i="5"/>
  <c r="HC160" i="5"/>
  <c r="HD160" i="5"/>
  <c r="HE160" i="5"/>
  <c r="HF160" i="5"/>
  <c r="HG160" i="5"/>
  <c r="HH160" i="5"/>
  <c r="HI160" i="5"/>
  <c r="HJ160" i="5"/>
  <c r="HK160" i="5"/>
  <c r="HL160" i="5"/>
  <c r="HM160" i="5"/>
  <c r="HN160" i="5"/>
  <c r="HO160" i="5"/>
  <c r="HP160" i="5"/>
  <c r="HQ160" i="5"/>
  <c r="HR160" i="5"/>
  <c r="HS160" i="5"/>
  <c r="HT160" i="5"/>
  <c r="HU160" i="5"/>
  <c r="HV160" i="5"/>
  <c r="HW160" i="5"/>
  <c r="HX160" i="5"/>
  <c r="HY160" i="5"/>
  <c r="HZ160" i="5"/>
  <c r="IA160" i="5"/>
  <c r="IB160" i="5"/>
  <c r="IC160" i="5"/>
  <c r="ID160" i="5"/>
  <c r="IE160" i="5"/>
  <c r="IF160" i="5"/>
  <c r="IG160" i="5"/>
  <c r="IH160" i="5"/>
  <c r="II160" i="5"/>
  <c r="IJ160" i="5"/>
  <c r="IK160" i="5"/>
  <c r="IL160" i="5"/>
  <c r="IM160" i="5"/>
  <c r="IN160" i="5"/>
  <c r="IO160" i="5"/>
  <c r="IP160" i="5"/>
  <c r="IQ160" i="5"/>
  <c r="IR160" i="5"/>
  <c r="IS160" i="5"/>
  <c r="IT160" i="5"/>
  <c r="IU160" i="5"/>
  <c r="IV160" i="5"/>
  <c r="IW160" i="5"/>
  <c r="IX160" i="5"/>
  <c r="IY160" i="5"/>
  <c r="IZ160" i="5"/>
  <c r="JA160" i="5"/>
  <c r="JB160" i="5"/>
  <c r="JC160" i="5"/>
  <c r="JD160" i="5"/>
  <c r="C161" i="5"/>
  <c r="D161" i="5"/>
  <c r="E161" i="5"/>
  <c r="F161" i="5"/>
  <c r="G161" i="5"/>
  <c r="H161" i="5"/>
  <c r="I161" i="5"/>
  <c r="J161" i="5"/>
  <c r="K161" i="5"/>
  <c r="L161" i="5"/>
  <c r="M161" i="5"/>
  <c r="N161" i="5"/>
  <c r="O161" i="5"/>
  <c r="P161" i="5"/>
  <c r="Q161" i="5"/>
  <c r="R161" i="5"/>
  <c r="S161" i="5"/>
  <c r="T161" i="5"/>
  <c r="U161" i="5"/>
  <c r="V161" i="5"/>
  <c r="W161" i="5"/>
  <c r="X161" i="5"/>
  <c r="Y161" i="5"/>
  <c r="Z161" i="5"/>
  <c r="AA161" i="5"/>
  <c r="AB161" i="5"/>
  <c r="AC161" i="5"/>
  <c r="AD161" i="5"/>
  <c r="AE161" i="5"/>
  <c r="AF161" i="5"/>
  <c r="AG161" i="5"/>
  <c r="AH161" i="5"/>
  <c r="AI161" i="5"/>
  <c r="AJ161" i="5"/>
  <c r="AK161" i="5"/>
  <c r="AL161" i="5"/>
  <c r="AM161" i="5"/>
  <c r="AN161" i="5"/>
  <c r="AO161" i="5"/>
  <c r="AP161" i="5"/>
  <c r="AQ161" i="5"/>
  <c r="AR161" i="5"/>
  <c r="AS161" i="5"/>
  <c r="AT161" i="5"/>
  <c r="AU161" i="5"/>
  <c r="AV161" i="5"/>
  <c r="AW161" i="5"/>
  <c r="AX161" i="5"/>
  <c r="AY161" i="5"/>
  <c r="AZ161" i="5"/>
  <c r="BA161" i="5"/>
  <c r="BB161" i="5"/>
  <c r="BC161" i="5"/>
  <c r="BD161" i="5"/>
  <c r="BE161" i="5"/>
  <c r="BF161" i="5"/>
  <c r="BG161" i="5"/>
  <c r="BH161" i="5"/>
  <c r="BI161" i="5"/>
  <c r="BJ161" i="5"/>
  <c r="BK161" i="5"/>
  <c r="BL161" i="5"/>
  <c r="BM161" i="5"/>
  <c r="BN161" i="5"/>
  <c r="BO161" i="5"/>
  <c r="BP161" i="5"/>
  <c r="BQ161" i="5"/>
  <c r="BR161" i="5"/>
  <c r="BS161" i="5"/>
  <c r="BT161" i="5"/>
  <c r="BU161" i="5"/>
  <c r="BV161" i="5"/>
  <c r="BW161" i="5"/>
  <c r="BX161" i="5"/>
  <c r="BY161" i="5"/>
  <c r="BZ161" i="5"/>
  <c r="CA161" i="5"/>
  <c r="CB161" i="5"/>
  <c r="CC161" i="5"/>
  <c r="CD161" i="5"/>
  <c r="CE161" i="5"/>
  <c r="CF161" i="5"/>
  <c r="CG161" i="5"/>
  <c r="CH161" i="5"/>
  <c r="CI161" i="5"/>
  <c r="CJ161" i="5"/>
  <c r="CK161" i="5"/>
  <c r="CL161" i="5"/>
  <c r="CM161" i="5"/>
  <c r="CN161" i="5"/>
  <c r="CO161" i="5"/>
  <c r="CP161" i="5"/>
  <c r="CQ161" i="5"/>
  <c r="CR161" i="5"/>
  <c r="CS161" i="5"/>
  <c r="CT161" i="5"/>
  <c r="CU161" i="5"/>
  <c r="CV161" i="5"/>
  <c r="CW161" i="5"/>
  <c r="CX161" i="5"/>
  <c r="CY161" i="5"/>
  <c r="CZ161" i="5"/>
  <c r="DA161" i="5"/>
  <c r="DB161" i="5"/>
  <c r="DC161" i="5"/>
  <c r="DD161" i="5"/>
  <c r="DE161" i="5"/>
  <c r="DF161" i="5"/>
  <c r="DG161" i="5"/>
  <c r="DH161" i="5"/>
  <c r="DI161" i="5"/>
  <c r="DJ161" i="5"/>
  <c r="DK161" i="5"/>
  <c r="DL161" i="5"/>
  <c r="DM161" i="5"/>
  <c r="DN161" i="5"/>
  <c r="DO161" i="5"/>
  <c r="DP161" i="5"/>
  <c r="DQ161" i="5"/>
  <c r="DR161" i="5"/>
  <c r="DS161" i="5"/>
  <c r="DT161" i="5"/>
  <c r="DU161" i="5"/>
  <c r="DV161" i="5"/>
  <c r="DW161" i="5"/>
  <c r="DX161" i="5"/>
  <c r="DY161" i="5"/>
  <c r="DZ161" i="5"/>
  <c r="EA161" i="5"/>
  <c r="EB161" i="5"/>
  <c r="EC161" i="5"/>
  <c r="ED161" i="5"/>
  <c r="EE161" i="5"/>
  <c r="EF161" i="5"/>
  <c r="EG161" i="5"/>
  <c r="EH161" i="5"/>
  <c r="EI161" i="5"/>
  <c r="EJ161" i="5"/>
  <c r="EK161" i="5"/>
  <c r="EL161" i="5"/>
  <c r="EM161" i="5"/>
  <c r="EN161" i="5"/>
  <c r="EO161" i="5"/>
  <c r="EP161" i="5"/>
  <c r="EQ161" i="5"/>
  <c r="ER161" i="5"/>
  <c r="ES161" i="5"/>
  <c r="ET161" i="5"/>
  <c r="EU161" i="5"/>
  <c r="EV161" i="5"/>
  <c r="EW161" i="5"/>
  <c r="EX161" i="5"/>
  <c r="EY161" i="5"/>
  <c r="EZ161" i="5"/>
  <c r="FA161" i="5"/>
  <c r="FB161" i="5"/>
  <c r="FC161" i="5"/>
  <c r="FD161" i="5"/>
  <c r="FE161" i="5"/>
  <c r="FF161" i="5"/>
  <c r="FG161" i="5"/>
  <c r="FH161" i="5"/>
  <c r="FI161" i="5"/>
  <c r="FJ161" i="5"/>
  <c r="FK161" i="5"/>
  <c r="FL161" i="5"/>
  <c r="FM161" i="5"/>
  <c r="FN161" i="5"/>
  <c r="FO161" i="5"/>
  <c r="FP161" i="5"/>
  <c r="FQ161" i="5"/>
  <c r="FR161" i="5"/>
  <c r="FS161" i="5"/>
  <c r="FT161" i="5"/>
  <c r="FU161" i="5"/>
  <c r="FV161" i="5"/>
  <c r="FW161" i="5"/>
  <c r="FX161" i="5"/>
  <c r="FY161" i="5"/>
  <c r="FZ161" i="5"/>
  <c r="GA161" i="5"/>
  <c r="GB161" i="5"/>
  <c r="GC161" i="5"/>
  <c r="GD161" i="5"/>
  <c r="GE161" i="5"/>
  <c r="GF161" i="5"/>
  <c r="GG161" i="5"/>
  <c r="GH161" i="5"/>
  <c r="GI161" i="5"/>
  <c r="GJ161" i="5"/>
  <c r="GK161" i="5"/>
  <c r="GL161" i="5"/>
  <c r="GM161" i="5"/>
  <c r="GN161" i="5"/>
  <c r="GO161" i="5"/>
  <c r="GP161" i="5"/>
  <c r="GQ161" i="5"/>
  <c r="GR161" i="5"/>
  <c r="GS161" i="5"/>
  <c r="GT161" i="5"/>
  <c r="GU161" i="5"/>
  <c r="GV161" i="5"/>
  <c r="GW161" i="5"/>
  <c r="GX161" i="5"/>
  <c r="GY161" i="5"/>
  <c r="GZ161" i="5"/>
  <c r="HA161" i="5"/>
  <c r="HB161" i="5"/>
  <c r="HC161" i="5"/>
  <c r="HD161" i="5"/>
  <c r="HE161" i="5"/>
  <c r="HF161" i="5"/>
  <c r="HG161" i="5"/>
  <c r="HH161" i="5"/>
  <c r="HI161" i="5"/>
  <c r="HJ161" i="5"/>
  <c r="HK161" i="5"/>
  <c r="HL161" i="5"/>
  <c r="HM161" i="5"/>
  <c r="HN161" i="5"/>
  <c r="HO161" i="5"/>
  <c r="HP161" i="5"/>
  <c r="HQ161" i="5"/>
  <c r="HR161" i="5"/>
  <c r="HS161" i="5"/>
  <c r="HT161" i="5"/>
  <c r="HU161" i="5"/>
  <c r="HV161" i="5"/>
  <c r="HW161" i="5"/>
  <c r="HX161" i="5"/>
  <c r="HY161" i="5"/>
  <c r="HZ161" i="5"/>
  <c r="IA161" i="5"/>
  <c r="IB161" i="5"/>
  <c r="IC161" i="5"/>
  <c r="ID161" i="5"/>
  <c r="IE161" i="5"/>
  <c r="IF161" i="5"/>
  <c r="IG161" i="5"/>
  <c r="IH161" i="5"/>
  <c r="II161" i="5"/>
  <c r="IJ161" i="5"/>
  <c r="IK161" i="5"/>
  <c r="IL161" i="5"/>
  <c r="IM161" i="5"/>
  <c r="IN161" i="5"/>
  <c r="IO161" i="5"/>
  <c r="IP161" i="5"/>
  <c r="IQ161" i="5"/>
  <c r="IR161" i="5"/>
  <c r="IS161" i="5"/>
  <c r="IT161" i="5"/>
  <c r="IU161" i="5"/>
  <c r="IV161" i="5"/>
  <c r="IW161" i="5"/>
  <c r="IX161" i="5"/>
  <c r="IY161" i="5"/>
  <c r="IZ161" i="5"/>
  <c r="JA161" i="5"/>
  <c r="JB161" i="5"/>
  <c r="JC161" i="5"/>
  <c r="JD161" i="5"/>
  <c r="C162" i="5"/>
  <c r="D162" i="5"/>
  <c r="E162" i="5"/>
  <c r="F162" i="5"/>
  <c r="G162" i="5"/>
  <c r="H162" i="5"/>
  <c r="I162" i="5"/>
  <c r="J162" i="5"/>
  <c r="K162" i="5"/>
  <c r="L162" i="5"/>
  <c r="M162" i="5"/>
  <c r="N162" i="5"/>
  <c r="O162" i="5"/>
  <c r="P162" i="5"/>
  <c r="Q162" i="5"/>
  <c r="R162" i="5"/>
  <c r="S162" i="5"/>
  <c r="T162" i="5"/>
  <c r="U162" i="5"/>
  <c r="V162" i="5"/>
  <c r="W162" i="5"/>
  <c r="X162" i="5"/>
  <c r="Y162" i="5"/>
  <c r="Z162" i="5"/>
  <c r="AA162" i="5"/>
  <c r="AB162" i="5"/>
  <c r="AC162" i="5"/>
  <c r="AD162" i="5"/>
  <c r="AE162" i="5"/>
  <c r="AF162" i="5"/>
  <c r="AG162" i="5"/>
  <c r="AH162" i="5"/>
  <c r="AI162" i="5"/>
  <c r="AJ162" i="5"/>
  <c r="AK162" i="5"/>
  <c r="AL162" i="5"/>
  <c r="AM162" i="5"/>
  <c r="AN162" i="5"/>
  <c r="AO162" i="5"/>
  <c r="AP162" i="5"/>
  <c r="AQ162" i="5"/>
  <c r="AR162" i="5"/>
  <c r="AS162" i="5"/>
  <c r="AT162" i="5"/>
  <c r="AU162" i="5"/>
  <c r="AV162" i="5"/>
  <c r="AW162" i="5"/>
  <c r="AX162" i="5"/>
  <c r="AY162" i="5"/>
  <c r="AZ162" i="5"/>
  <c r="BA162" i="5"/>
  <c r="BB162" i="5"/>
  <c r="BC162" i="5"/>
  <c r="BD162" i="5"/>
  <c r="BE162" i="5"/>
  <c r="BF162" i="5"/>
  <c r="BG162" i="5"/>
  <c r="BH162" i="5"/>
  <c r="BI162" i="5"/>
  <c r="BJ162" i="5"/>
  <c r="BK162" i="5"/>
  <c r="BL162" i="5"/>
  <c r="BM162" i="5"/>
  <c r="BN162" i="5"/>
  <c r="BO162" i="5"/>
  <c r="BP162" i="5"/>
  <c r="BQ162" i="5"/>
  <c r="BR162" i="5"/>
  <c r="BS162" i="5"/>
  <c r="BT162" i="5"/>
  <c r="BU162" i="5"/>
  <c r="BV162" i="5"/>
  <c r="BW162" i="5"/>
  <c r="BX162" i="5"/>
  <c r="BY162" i="5"/>
  <c r="BZ162" i="5"/>
  <c r="CA162" i="5"/>
  <c r="CB162" i="5"/>
  <c r="CC162" i="5"/>
  <c r="CD162" i="5"/>
  <c r="CE162" i="5"/>
  <c r="CF162" i="5"/>
  <c r="CG162" i="5"/>
  <c r="CH162" i="5"/>
  <c r="CI162" i="5"/>
  <c r="CJ162" i="5"/>
  <c r="CK162" i="5"/>
  <c r="CL162" i="5"/>
  <c r="CM162" i="5"/>
  <c r="CN162" i="5"/>
  <c r="CO162" i="5"/>
  <c r="CP162" i="5"/>
  <c r="CQ162" i="5"/>
  <c r="CR162" i="5"/>
  <c r="CS162" i="5"/>
  <c r="CT162" i="5"/>
  <c r="CU162" i="5"/>
  <c r="CV162" i="5"/>
  <c r="CW162" i="5"/>
  <c r="CX162" i="5"/>
  <c r="CY162" i="5"/>
  <c r="CZ162" i="5"/>
  <c r="DA162" i="5"/>
  <c r="DB162" i="5"/>
  <c r="DC162" i="5"/>
  <c r="DD162" i="5"/>
  <c r="DE162" i="5"/>
  <c r="DF162" i="5"/>
  <c r="DG162" i="5"/>
  <c r="DH162" i="5"/>
  <c r="DI162" i="5"/>
  <c r="DJ162" i="5"/>
  <c r="DK162" i="5"/>
  <c r="DL162" i="5"/>
  <c r="DM162" i="5"/>
  <c r="DN162" i="5"/>
  <c r="DO162" i="5"/>
  <c r="DP162" i="5"/>
  <c r="DQ162" i="5"/>
  <c r="DR162" i="5"/>
  <c r="DS162" i="5"/>
  <c r="DT162" i="5"/>
  <c r="DU162" i="5"/>
  <c r="DV162" i="5"/>
  <c r="DW162" i="5"/>
  <c r="DX162" i="5"/>
  <c r="DY162" i="5"/>
  <c r="DZ162" i="5"/>
  <c r="EA162" i="5"/>
  <c r="EB162" i="5"/>
  <c r="EC162" i="5"/>
  <c r="ED162" i="5"/>
  <c r="EE162" i="5"/>
  <c r="EF162" i="5"/>
  <c r="EG162" i="5"/>
  <c r="EH162" i="5"/>
  <c r="EI162" i="5"/>
  <c r="EJ162" i="5"/>
  <c r="EK162" i="5"/>
  <c r="EL162" i="5"/>
  <c r="EM162" i="5"/>
  <c r="EN162" i="5"/>
  <c r="EO162" i="5"/>
  <c r="EP162" i="5"/>
  <c r="EQ162" i="5"/>
  <c r="ER162" i="5"/>
  <c r="ES162" i="5"/>
  <c r="ET162" i="5"/>
  <c r="EU162" i="5"/>
  <c r="EV162" i="5"/>
  <c r="EW162" i="5"/>
  <c r="EX162" i="5"/>
  <c r="EY162" i="5"/>
  <c r="EZ162" i="5"/>
  <c r="FA162" i="5"/>
  <c r="FB162" i="5"/>
  <c r="FC162" i="5"/>
  <c r="FD162" i="5"/>
  <c r="FE162" i="5"/>
  <c r="FF162" i="5"/>
  <c r="FG162" i="5"/>
  <c r="FH162" i="5"/>
  <c r="FI162" i="5"/>
  <c r="FJ162" i="5"/>
  <c r="FK162" i="5"/>
  <c r="FL162" i="5"/>
  <c r="FM162" i="5"/>
  <c r="FN162" i="5"/>
  <c r="FO162" i="5"/>
  <c r="FP162" i="5"/>
  <c r="FQ162" i="5"/>
  <c r="FR162" i="5"/>
  <c r="FS162" i="5"/>
  <c r="FT162" i="5"/>
  <c r="FU162" i="5"/>
  <c r="FV162" i="5"/>
  <c r="FW162" i="5"/>
  <c r="FX162" i="5"/>
  <c r="FY162" i="5"/>
  <c r="FZ162" i="5"/>
  <c r="GA162" i="5"/>
  <c r="GB162" i="5"/>
  <c r="GC162" i="5"/>
  <c r="GD162" i="5"/>
  <c r="GE162" i="5"/>
  <c r="GF162" i="5"/>
  <c r="GG162" i="5"/>
  <c r="GH162" i="5"/>
  <c r="GI162" i="5"/>
  <c r="GJ162" i="5"/>
  <c r="GK162" i="5"/>
  <c r="GL162" i="5"/>
  <c r="GM162" i="5"/>
  <c r="GN162" i="5"/>
  <c r="GO162" i="5"/>
  <c r="GP162" i="5"/>
  <c r="GQ162" i="5"/>
  <c r="GR162" i="5"/>
  <c r="GS162" i="5"/>
  <c r="GT162" i="5"/>
  <c r="GU162" i="5"/>
  <c r="GV162" i="5"/>
  <c r="GW162" i="5"/>
  <c r="GX162" i="5"/>
  <c r="GY162" i="5"/>
  <c r="GZ162" i="5"/>
  <c r="HA162" i="5"/>
  <c r="HB162" i="5"/>
  <c r="HC162" i="5"/>
  <c r="HD162" i="5"/>
  <c r="HE162" i="5"/>
  <c r="HF162" i="5"/>
  <c r="HG162" i="5"/>
  <c r="HH162" i="5"/>
  <c r="HI162" i="5"/>
  <c r="HJ162" i="5"/>
  <c r="HK162" i="5"/>
  <c r="HL162" i="5"/>
  <c r="HM162" i="5"/>
  <c r="HN162" i="5"/>
  <c r="HO162" i="5"/>
  <c r="HP162" i="5"/>
  <c r="HQ162" i="5"/>
  <c r="HR162" i="5"/>
  <c r="HS162" i="5"/>
  <c r="HT162" i="5"/>
  <c r="HU162" i="5"/>
  <c r="HV162" i="5"/>
  <c r="HW162" i="5"/>
  <c r="HX162" i="5"/>
  <c r="HY162" i="5"/>
  <c r="HZ162" i="5"/>
  <c r="IA162" i="5"/>
  <c r="IB162" i="5"/>
  <c r="IC162" i="5"/>
  <c r="ID162" i="5"/>
  <c r="IE162" i="5"/>
  <c r="IF162" i="5"/>
  <c r="IG162" i="5"/>
  <c r="IH162" i="5"/>
  <c r="II162" i="5"/>
  <c r="IJ162" i="5"/>
  <c r="IK162" i="5"/>
  <c r="IL162" i="5"/>
  <c r="IM162" i="5"/>
  <c r="IN162" i="5"/>
  <c r="IO162" i="5"/>
  <c r="IP162" i="5"/>
  <c r="IQ162" i="5"/>
  <c r="IR162" i="5"/>
  <c r="IS162" i="5"/>
  <c r="IT162" i="5"/>
  <c r="IU162" i="5"/>
  <c r="IV162" i="5"/>
  <c r="IW162" i="5"/>
  <c r="IX162" i="5"/>
  <c r="IY162" i="5"/>
  <c r="IZ162" i="5"/>
  <c r="JA162" i="5"/>
  <c r="JB162" i="5"/>
  <c r="JC162" i="5"/>
  <c r="JD162" i="5"/>
  <c r="C163" i="5"/>
  <c r="D163" i="5"/>
  <c r="E163" i="5"/>
  <c r="F163" i="5"/>
  <c r="G163" i="5"/>
  <c r="H163" i="5"/>
  <c r="I163" i="5"/>
  <c r="J163" i="5"/>
  <c r="K163" i="5"/>
  <c r="L163" i="5"/>
  <c r="M163" i="5"/>
  <c r="N163" i="5"/>
  <c r="O163" i="5"/>
  <c r="P163" i="5"/>
  <c r="Q163" i="5"/>
  <c r="R163" i="5"/>
  <c r="S163" i="5"/>
  <c r="T163" i="5"/>
  <c r="U163" i="5"/>
  <c r="V163" i="5"/>
  <c r="W163" i="5"/>
  <c r="X163" i="5"/>
  <c r="Y163" i="5"/>
  <c r="Z163" i="5"/>
  <c r="AA163" i="5"/>
  <c r="AB163" i="5"/>
  <c r="AC163" i="5"/>
  <c r="AD163" i="5"/>
  <c r="AE163" i="5"/>
  <c r="AF163" i="5"/>
  <c r="AG163" i="5"/>
  <c r="AH163" i="5"/>
  <c r="AI163" i="5"/>
  <c r="AJ163" i="5"/>
  <c r="AK163" i="5"/>
  <c r="AL163" i="5"/>
  <c r="AM163" i="5"/>
  <c r="AN163" i="5"/>
  <c r="AO163" i="5"/>
  <c r="AP163" i="5"/>
  <c r="AQ163" i="5"/>
  <c r="AR163" i="5"/>
  <c r="AS163" i="5"/>
  <c r="AT163" i="5"/>
  <c r="AU163" i="5"/>
  <c r="AV163" i="5"/>
  <c r="AW163" i="5"/>
  <c r="AX163" i="5"/>
  <c r="AY163" i="5"/>
  <c r="AZ163" i="5"/>
  <c r="BA163" i="5"/>
  <c r="BB163" i="5"/>
  <c r="BC163" i="5"/>
  <c r="BD163" i="5"/>
  <c r="BE163" i="5"/>
  <c r="BF163" i="5"/>
  <c r="BG163" i="5"/>
  <c r="BH163" i="5"/>
  <c r="BI163" i="5"/>
  <c r="BJ163" i="5"/>
  <c r="BK163" i="5"/>
  <c r="BL163" i="5"/>
  <c r="BM163" i="5"/>
  <c r="BN163" i="5"/>
  <c r="BO163" i="5"/>
  <c r="BP163" i="5"/>
  <c r="BQ163" i="5"/>
  <c r="BR163" i="5"/>
  <c r="BS163" i="5"/>
  <c r="BT163" i="5"/>
  <c r="BU163" i="5"/>
  <c r="BV163" i="5"/>
  <c r="BW163" i="5"/>
  <c r="BX163" i="5"/>
  <c r="BY163" i="5"/>
  <c r="BZ163" i="5"/>
  <c r="CA163" i="5"/>
  <c r="CB163" i="5"/>
  <c r="CC163" i="5"/>
  <c r="CD163" i="5"/>
  <c r="CE163" i="5"/>
  <c r="CF163" i="5"/>
  <c r="CG163" i="5"/>
  <c r="CH163" i="5"/>
  <c r="CI163" i="5"/>
  <c r="CJ163" i="5"/>
  <c r="CK163" i="5"/>
  <c r="CL163" i="5"/>
  <c r="CM163" i="5"/>
  <c r="CN163" i="5"/>
  <c r="CO163" i="5"/>
  <c r="CP163" i="5"/>
  <c r="CQ163" i="5"/>
  <c r="CR163" i="5"/>
  <c r="CS163" i="5"/>
  <c r="CT163" i="5"/>
  <c r="CU163" i="5"/>
  <c r="CV163" i="5"/>
  <c r="CW163" i="5"/>
  <c r="CX163" i="5"/>
  <c r="CY163" i="5"/>
  <c r="CZ163" i="5"/>
  <c r="DA163" i="5"/>
  <c r="DB163" i="5"/>
  <c r="DC163" i="5"/>
  <c r="DD163" i="5"/>
  <c r="DE163" i="5"/>
  <c r="DF163" i="5"/>
  <c r="DG163" i="5"/>
  <c r="DH163" i="5"/>
  <c r="DI163" i="5"/>
  <c r="DJ163" i="5"/>
  <c r="DK163" i="5"/>
  <c r="DL163" i="5"/>
  <c r="DM163" i="5"/>
  <c r="DN163" i="5"/>
  <c r="DO163" i="5"/>
  <c r="DP163" i="5"/>
  <c r="DQ163" i="5"/>
  <c r="DR163" i="5"/>
  <c r="DS163" i="5"/>
  <c r="DT163" i="5"/>
  <c r="DU163" i="5"/>
  <c r="DV163" i="5"/>
  <c r="DW163" i="5"/>
  <c r="DX163" i="5"/>
  <c r="DY163" i="5"/>
  <c r="DZ163" i="5"/>
  <c r="EA163" i="5"/>
  <c r="EB163" i="5"/>
  <c r="EC163" i="5"/>
  <c r="ED163" i="5"/>
  <c r="EE163" i="5"/>
  <c r="EF163" i="5"/>
  <c r="EG163" i="5"/>
  <c r="EH163" i="5"/>
  <c r="EI163" i="5"/>
  <c r="EJ163" i="5"/>
  <c r="EK163" i="5"/>
  <c r="EL163" i="5"/>
  <c r="EM163" i="5"/>
  <c r="EN163" i="5"/>
  <c r="EO163" i="5"/>
  <c r="EP163" i="5"/>
  <c r="EQ163" i="5"/>
  <c r="ER163" i="5"/>
  <c r="ES163" i="5"/>
  <c r="ET163" i="5"/>
  <c r="EU163" i="5"/>
  <c r="EV163" i="5"/>
  <c r="EW163" i="5"/>
  <c r="EX163" i="5"/>
  <c r="EY163" i="5"/>
  <c r="EZ163" i="5"/>
  <c r="FA163" i="5"/>
  <c r="FB163" i="5"/>
  <c r="FC163" i="5"/>
  <c r="FD163" i="5"/>
  <c r="FE163" i="5"/>
  <c r="FF163" i="5"/>
  <c r="FG163" i="5"/>
  <c r="FH163" i="5"/>
  <c r="FI163" i="5"/>
  <c r="FJ163" i="5"/>
  <c r="FK163" i="5"/>
  <c r="FL163" i="5"/>
  <c r="FM163" i="5"/>
  <c r="FN163" i="5"/>
  <c r="FO163" i="5"/>
  <c r="FP163" i="5"/>
  <c r="FQ163" i="5"/>
  <c r="FR163" i="5"/>
  <c r="FS163" i="5"/>
  <c r="FT163" i="5"/>
  <c r="FU163" i="5"/>
  <c r="FV163" i="5"/>
  <c r="FW163" i="5"/>
  <c r="FX163" i="5"/>
  <c r="FY163" i="5"/>
  <c r="FZ163" i="5"/>
  <c r="GA163" i="5"/>
  <c r="GB163" i="5"/>
  <c r="GC163" i="5"/>
  <c r="GD163" i="5"/>
  <c r="GE163" i="5"/>
  <c r="GF163" i="5"/>
  <c r="GG163" i="5"/>
  <c r="GH163" i="5"/>
  <c r="GI163" i="5"/>
  <c r="GJ163" i="5"/>
  <c r="GK163" i="5"/>
  <c r="GL163" i="5"/>
  <c r="GM163" i="5"/>
  <c r="GN163" i="5"/>
  <c r="GO163" i="5"/>
  <c r="GP163" i="5"/>
  <c r="GQ163" i="5"/>
  <c r="GR163" i="5"/>
  <c r="GS163" i="5"/>
  <c r="GT163" i="5"/>
  <c r="GU163" i="5"/>
  <c r="GV163" i="5"/>
  <c r="GW163" i="5"/>
  <c r="GX163" i="5"/>
  <c r="GY163" i="5"/>
  <c r="GZ163" i="5"/>
  <c r="HA163" i="5"/>
  <c r="HB163" i="5"/>
  <c r="HC163" i="5"/>
  <c r="HD163" i="5"/>
  <c r="HE163" i="5"/>
  <c r="HF163" i="5"/>
  <c r="HG163" i="5"/>
  <c r="HH163" i="5"/>
  <c r="HI163" i="5"/>
  <c r="HJ163" i="5"/>
  <c r="HK163" i="5"/>
  <c r="HL163" i="5"/>
  <c r="HM163" i="5"/>
  <c r="HN163" i="5"/>
  <c r="HO163" i="5"/>
  <c r="HP163" i="5"/>
  <c r="HQ163" i="5"/>
  <c r="HR163" i="5"/>
  <c r="HS163" i="5"/>
  <c r="HT163" i="5"/>
  <c r="HU163" i="5"/>
  <c r="HV163" i="5"/>
  <c r="HW163" i="5"/>
  <c r="HX163" i="5"/>
  <c r="HY163" i="5"/>
  <c r="HZ163" i="5"/>
  <c r="IA163" i="5"/>
  <c r="IB163" i="5"/>
  <c r="IC163" i="5"/>
  <c r="ID163" i="5"/>
  <c r="IE163" i="5"/>
  <c r="IF163" i="5"/>
  <c r="IG163" i="5"/>
  <c r="IH163" i="5"/>
  <c r="II163" i="5"/>
  <c r="IJ163" i="5"/>
  <c r="IK163" i="5"/>
  <c r="IL163" i="5"/>
  <c r="IM163" i="5"/>
  <c r="IN163" i="5"/>
  <c r="IO163" i="5"/>
  <c r="IP163" i="5"/>
  <c r="IQ163" i="5"/>
  <c r="IR163" i="5"/>
  <c r="IS163" i="5"/>
  <c r="IT163" i="5"/>
  <c r="IU163" i="5"/>
  <c r="IV163" i="5"/>
  <c r="IW163" i="5"/>
  <c r="IX163" i="5"/>
  <c r="IY163" i="5"/>
  <c r="IZ163" i="5"/>
  <c r="JA163" i="5"/>
  <c r="JB163" i="5"/>
  <c r="JC163" i="5"/>
  <c r="JD163" i="5"/>
  <c r="C164" i="5"/>
  <c r="D164" i="5"/>
  <c r="E164" i="5"/>
  <c r="F164" i="5"/>
  <c r="G164" i="5"/>
  <c r="H164" i="5"/>
  <c r="I164" i="5"/>
  <c r="J164" i="5"/>
  <c r="K164" i="5"/>
  <c r="L164" i="5"/>
  <c r="M164" i="5"/>
  <c r="N164" i="5"/>
  <c r="O164" i="5"/>
  <c r="P164" i="5"/>
  <c r="Q164" i="5"/>
  <c r="R164" i="5"/>
  <c r="S164" i="5"/>
  <c r="T164" i="5"/>
  <c r="U164" i="5"/>
  <c r="V164" i="5"/>
  <c r="W164" i="5"/>
  <c r="X164" i="5"/>
  <c r="Y164" i="5"/>
  <c r="Z164" i="5"/>
  <c r="AA164" i="5"/>
  <c r="AB164" i="5"/>
  <c r="AC164" i="5"/>
  <c r="AD164" i="5"/>
  <c r="AE164" i="5"/>
  <c r="AF164" i="5"/>
  <c r="AG164" i="5"/>
  <c r="AH164" i="5"/>
  <c r="AI164" i="5"/>
  <c r="AJ164" i="5"/>
  <c r="AK164" i="5"/>
  <c r="AL164" i="5"/>
  <c r="AM164" i="5"/>
  <c r="AN164" i="5"/>
  <c r="AO164" i="5"/>
  <c r="AP164" i="5"/>
  <c r="AQ164" i="5"/>
  <c r="AR164" i="5"/>
  <c r="AS164" i="5"/>
  <c r="AT164" i="5"/>
  <c r="AU164" i="5"/>
  <c r="AV164" i="5"/>
  <c r="AW164" i="5"/>
  <c r="AX164" i="5"/>
  <c r="AY164" i="5"/>
  <c r="AZ164" i="5"/>
  <c r="BA164" i="5"/>
  <c r="BB164" i="5"/>
  <c r="BC164" i="5"/>
  <c r="BD164" i="5"/>
  <c r="BE164" i="5"/>
  <c r="BF164" i="5"/>
  <c r="BG164" i="5"/>
  <c r="BH164" i="5"/>
  <c r="BI164" i="5"/>
  <c r="BJ164" i="5"/>
  <c r="BK164" i="5"/>
  <c r="BL164" i="5"/>
  <c r="BM164" i="5"/>
  <c r="BN164" i="5"/>
  <c r="BO164" i="5"/>
  <c r="BP164" i="5"/>
  <c r="BQ164" i="5"/>
  <c r="BR164" i="5"/>
  <c r="BS164" i="5"/>
  <c r="BT164" i="5"/>
  <c r="BU164" i="5"/>
  <c r="BV164" i="5"/>
  <c r="BW164" i="5"/>
  <c r="BX164" i="5"/>
  <c r="BY164" i="5"/>
  <c r="BZ164" i="5"/>
  <c r="CA164" i="5"/>
  <c r="CB164" i="5"/>
  <c r="CC164" i="5"/>
  <c r="CD164" i="5"/>
  <c r="CE164" i="5"/>
  <c r="CF164" i="5"/>
  <c r="CG164" i="5"/>
  <c r="CH164" i="5"/>
  <c r="CI164" i="5"/>
  <c r="CJ164" i="5"/>
  <c r="CK164" i="5"/>
  <c r="CL164" i="5"/>
  <c r="CM164" i="5"/>
  <c r="CN164" i="5"/>
  <c r="CO164" i="5"/>
  <c r="CP164" i="5"/>
  <c r="CQ164" i="5"/>
  <c r="CR164" i="5"/>
  <c r="CS164" i="5"/>
  <c r="CT164" i="5"/>
  <c r="CU164" i="5"/>
  <c r="CV164" i="5"/>
  <c r="CW164" i="5"/>
  <c r="CX164" i="5"/>
  <c r="CY164" i="5"/>
  <c r="CZ164" i="5"/>
  <c r="DA164" i="5"/>
  <c r="DB164" i="5"/>
  <c r="DC164" i="5"/>
  <c r="DD164" i="5"/>
  <c r="DE164" i="5"/>
  <c r="DF164" i="5"/>
  <c r="DG164" i="5"/>
  <c r="DH164" i="5"/>
  <c r="DI164" i="5"/>
  <c r="DJ164" i="5"/>
  <c r="DK164" i="5"/>
  <c r="DL164" i="5"/>
  <c r="DM164" i="5"/>
  <c r="DN164" i="5"/>
  <c r="DO164" i="5"/>
  <c r="DP164" i="5"/>
  <c r="DQ164" i="5"/>
  <c r="DR164" i="5"/>
  <c r="DS164" i="5"/>
  <c r="DT164" i="5"/>
  <c r="DU164" i="5"/>
  <c r="DV164" i="5"/>
  <c r="DW164" i="5"/>
  <c r="DX164" i="5"/>
  <c r="DY164" i="5"/>
  <c r="DZ164" i="5"/>
  <c r="EA164" i="5"/>
  <c r="EB164" i="5"/>
  <c r="EC164" i="5"/>
  <c r="ED164" i="5"/>
  <c r="EE164" i="5"/>
  <c r="EF164" i="5"/>
  <c r="EG164" i="5"/>
  <c r="EH164" i="5"/>
  <c r="EI164" i="5"/>
  <c r="EJ164" i="5"/>
  <c r="EK164" i="5"/>
  <c r="EL164" i="5"/>
  <c r="EM164" i="5"/>
  <c r="EN164" i="5"/>
  <c r="EO164" i="5"/>
  <c r="EP164" i="5"/>
  <c r="EQ164" i="5"/>
  <c r="ER164" i="5"/>
  <c r="ES164" i="5"/>
  <c r="ET164" i="5"/>
  <c r="EU164" i="5"/>
  <c r="EV164" i="5"/>
  <c r="EW164" i="5"/>
  <c r="EX164" i="5"/>
  <c r="EY164" i="5"/>
  <c r="EZ164" i="5"/>
  <c r="FA164" i="5"/>
  <c r="FB164" i="5"/>
  <c r="FC164" i="5"/>
  <c r="FD164" i="5"/>
  <c r="FE164" i="5"/>
  <c r="FF164" i="5"/>
  <c r="FG164" i="5"/>
  <c r="FH164" i="5"/>
  <c r="FI164" i="5"/>
  <c r="FJ164" i="5"/>
  <c r="FK164" i="5"/>
  <c r="FL164" i="5"/>
  <c r="FM164" i="5"/>
  <c r="FN164" i="5"/>
  <c r="FO164" i="5"/>
  <c r="FP164" i="5"/>
  <c r="FQ164" i="5"/>
  <c r="FR164" i="5"/>
  <c r="FS164" i="5"/>
  <c r="FT164" i="5"/>
  <c r="FU164" i="5"/>
  <c r="FV164" i="5"/>
  <c r="FW164" i="5"/>
  <c r="FX164" i="5"/>
  <c r="FY164" i="5"/>
  <c r="FZ164" i="5"/>
  <c r="GA164" i="5"/>
  <c r="GB164" i="5"/>
  <c r="GC164" i="5"/>
  <c r="GD164" i="5"/>
  <c r="GE164" i="5"/>
  <c r="GF164" i="5"/>
  <c r="GG164" i="5"/>
  <c r="GH164" i="5"/>
  <c r="GI164" i="5"/>
  <c r="GJ164" i="5"/>
  <c r="GK164" i="5"/>
  <c r="GL164" i="5"/>
  <c r="GM164" i="5"/>
  <c r="GN164" i="5"/>
  <c r="GO164" i="5"/>
  <c r="GP164" i="5"/>
  <c r="GQ164" i="5"/>
  <c r="GR164" i="5"/>
  <c r="GS164" i="5"/>
  <c r="GT164" i="5"/>
  <c r="GU164" i="5"/>
  <c r="GV164" i="5"/>
  <c r="GW164" i="5"/>
  <c r="GX164" i="5"/>
  <c r="GY164" i="5"/>
  <c r="GZ164" i="5"/>
  <c r="HA164" i="5"/>
  <c r="HB164" i="5"/>
  <c r="HC164" i="5"/>
  <c r="HD164" i="5"/>
  <c r="HE164" i="5"/>
  <c r="HF164" i="5"/>
  <c r="HG164" i="5"/>
  <c r="HH164" i="5"/>
  <c r="HI164" i="5"/>
  <c r="HJ164" i="5"/>
  <c r="HK164" i="5"/>
  <c r="HL164" i="5"/>
  <c r="HM164" i="5"/>
  <c r="HN164" i="5"/>
  <c r="HO164" i="5"/>
  <c r="HP164" i="5"/>
  <c r="HQ164" i="5"/>
  <c r="HR164" i="5"/>
  <c r="HS164" i="5"/>
  <c r="HT164" i="5"/>
  <c r="HU164" i="5"/>
  <c r="HV164" i="5"/>
  <c r="HW164" i="5"/>
  <c r="HX164" i="5"/>
  <c r="HY164" i="5"/>
  <c r="HZ164" i="5"/>
  <c r="IA164" i="5"/>
  <c r="IB164" i="5"/>
  <c r="IC164" i="5"/>
  <c r="ID164" i="5"/>
  <c r="IE164" i="5"/>
  <c r="IF164" i="5"/>
  <c r="IG164" i="5"/>
  <c r="IH164" i="5"/>
  <c r="II164" i="5"/>
  <c r="IJ164" i="5"/>
  <c r="IK164" i="5"/>
  <c r="IL164" i="5"/>
  <c r="IM164" i="5"/>
  <c r="IN164" i="5"/>
  <c r="IO164" i="5"/>
  <c r="IP164" i="5"/>
  <c r="IQ164" i="5"/>
  <c r="IR164" i="5"/>
  <c r="IS164" i="5"/>
  <c r="IT164" i="5"/>
  <c r="IU164" i="5"/>
  <c r="IV164" i="5"/>
  <c r="IW164" i="5"/>
  <c r="IX164" i="5"/>
  <c r="IY164" i="5"/>
  <c r="IZ164" i="5"/>
  <c r="JA164" i="5"/>
  <c r="JB164" i="5"/>
  <c r="JC164" i="5"/>
  <c r="JD164" i="5"/>
  <c r="C165" i="5"/>
  <c r="D165" i="5"/>
  <c r="E165" i="5"/>
  <c r="F165" i="5"/>
  <c r="G165" i="5"/>
  <c r="H165" i="5"/>
  <c r="I165" i="5"/>
  <c r="J165" i="5"/>
  <c r="K165" i="5"/>
  <c r="L165" i="5"/>
  <c r="M165" i="5"/>
  <c r="N165" i="5"/>
  <c r="O165" i="5"/>
  <c r="P165" i="5"/>
  <c r="Q165" i="5"/>
  <c r="R165" i="5"/>
  <c r="S165" i="5"/>
  <c r="T165" i="5"/>
  <c r="U165" i="5"/>
  <c r="V165" i="5"/>
  <c r="W165" i="5"/>
  <c r="X165" i="5"/>
  <c r="Y165" i="5"/>
  <c r="Z165" i="5"/>
  <c r="AA165" i="5"/>
  <c r="AB165" i="5"/>
  <c r="AC165" i="5"/>
  <c r="AD165" i="5"/>
  <c r="AE165" i="5"/>
  <c r="AF165" i="5"/>
  <c r="AG165" i="5"/>
  <c r="AH165" i="5"/>
  <c r="AI165" i="5"/>
  <c r="AJ165" i="5"/>
  <c r="AK165" i="5"/>
  <c r="AL165" i="5"/>
  <c r="AM165" i="5"/>
  <c r="AN165" i="5"/>
  <c r="AO165" i="5"/>
  <c r="AP165" i="5"/>
  <c r="AQ165" i="5"/>
  <c r="AR165" i="5"/>
  <c r="AS165" i="5"/>
  <c r="AT165" i="5"/>
  <c r="AU165" i="5"/>
  <c r="AV165" i="5"/>
  <c r="AW165" i="5"/>
  <c r="AX165" i="5"/>
  <c r="AY165" i="5"/>
  <c r="AZ165" i="5"/>
  <c r="BA165" i="5"/>
  <c r="BB165" i="5"/>
  <c r="BC165" i="5"/>
  <c r="BD165" i="5"/>
  <c r="BE165" i="5"/>
  <c r="BF165" i="5"/>
  <c r="BG165" i="5"/>
  <c r="BH165" i="5"/>
  <c r="BI165" i="5"/>
  <c r="BJ165" i="5"/>
  <c r="BK165" i="5"/>
  <c r="BL165" i="5"/>
  <c r="BM165" i="5"/>
  <c r="BN165" i="5"/>
  <c r="BO165" i="5"/>
  <c r="BP165" i="5"/>
  <c r="BQ165" i="5"/>
  <c r="BR165" i="5"/>
  <c r="BS165" i="5"/>
  <c r="BT165" i="5"/>
  <c r="BU165" i="5"/>
  <c r="BV165" i="5"/>
  <c r="BW165" i="5"/>
  <c r="BX165" i="5"/>
  <c r="BY165" i="5"/>
  <c r="BZ165" i="5"/>
  <c r="CA165" i="5"/>
  <c r="CB165" i="5"/>
  <c r="CC165" i="5"/>
  <c r="CD165" i="5"/>
  <c r="CE165" i="5"/>
  <c r="CF165" i="5"/>
  <c r="CG165" i="5"/>
  <c r="CH165" i="5"/>
  <c r="CI165" i="5"/>
  <c r="CJ165" i="5"/>
  <c r="CK165" i="5"/>
  <c r="CL165" i="5"/>
  <c r="CM165" i="5"/>
  <c r="CN165" i="5"/>
  <c r="CO165" i="5"/>
  <c r="CP165" i="5"/>
  <c r="CQ165" i="5"/>
  <c r="CR165" i="5"/>
  <c r="CS165" i="5"/>
  <c r="CT165" i="5"/>
  <c r="CU165" i="5"/>
  <c r="CV165" i="5"/>
  <c r="CW165" i="5"/>
  <c r="CX165" i="5"/>
  <c r="CY165" i="5"/>
  <c r="CZ165" i="5"/>
  <c r="DA165" i="5"/>
  <c r="DB165" i="5"/>
  <c r="DC165" i="5"/>
  <c r="DD165" i="5"/>
  <c r="DE165" i="5"/>
  <c r="DF165" i="5"/>
  <c r="DG165" i="5"/>
  <c r="DH165" i="5"/>
  <c r="DI165" i="5"/>
  <c r="DJ165" i="5"/>
  <c r="DK165" i="5"/>
  <c r="DL165" i="5"/>
  <c r="DM165" i="5"/>
  <c r="DN165" i="5"/>
  <c r="DO165" i="5"/>
  <c r="DP165" i="5"/>
  <c r="DQ165" i="5"/>
  <c r="DR165" i="5"/>
  <c r="DS165" i="5"/>
  <c r="DT165" i="5"/>
  <c r="DU165" i="5"/>
  <c r="DV165" i="5"/>
  <c r="DW165" i="5"/>
  <c r="DX165" i="5"/>
  <c r="DY165" i="5"/>
  <c r="DZ165" i="5"/>
  <c r="EA165" i="5"/>
  <c r="EB165" i="5"/>
  <c r="EC165" i="5"/>
  <c r="ED165" i="5"/>
  <c r="EE165" i="5"/>
  <c r="EF165" i="5"/>
  <c r="EG165" i="5"/>
  <c r="EH165" i="5"/>
  <c r="EI165" i="5"/>
  <c r="EJ165" i="5"/>
  <c r="EK165" i="5"/>
  <c r="EL165" i="5"/>
  <c r="EM165" i="5"/>
  <c r="EN165" i="5"/>
  <c r="EO165" i="5"/>
  <c r="EP165" i="5"/>
  <c r="EQ165" i="5"/>
  <c r="ER165" i="5"/>
  <c r="ES165" i="5"/>
  <c r="ET165" i="5"/>
  <c r="EU165" i="5"/>
  <c r="EV165" i="5"/>
  <c r="EW165" i="5"/>
  <c r="EX165" i="5"/>
  <c r="EY165" i="5"/>
  <c r="EZ165" i="5"/>
  <c r="FA165" i="5"/>
  <c r="FB165" i="5"/>
  <c r="FC165" i="5"/>
  <c r="FD165" i="5"/>
  <c r="FE165" i="5"/>
  <c r="FF165" i="5"/>
  <c r="FG165" i="5"/>
  <c r="FH165" i="5"/>
  <c r="FI165" i="5"/>
  <c r="FJ165" i="5"/>
  <c r="FK165" i="5"/>
  <c r="FL165" i="5"/>
  <c r="FM165" i="5"/>
  <c r="FN165" i="5"/>
  <c r="FO165" i="5"/>
  <c r="FP165" i="5"/>
  <c r="FQ165" i="5"/>
  <c r="FR165" i="5"/>
  <c r="FS165" i="5"/>
  <c r="FT165" i="5"/>
  <c r="FU165" i="5"/>
  <c r="FV165" i="5"/>
  <c r="FW165" i="5"/>
  <c r="FX165" i="5"/>
  <c r="FY165" i="5"/>
  <c r="FZ165" i="5"/>
  <c r="GA165" i="5"/>
  <c r="GB165" i="5"/>
  <c r="GC165" i="5"/>
  <c r="GD165" i="5"/>
  <c r="GE165" i="5"/>
  <c r="GF165" i="5"/>
  <c r="GG165" i="5"/>
  <c r="GH165" i="5"/>
  <c r="GI165" i="5"/>
  <c r="GJ165" i="5"/>
  <c r="GK165" i="5"/>
  <c r="GL165" i="5"/>
  <c r="GM165" i="5"/>
  <c r="GN165" i="5"/>
  <c r="GO165" i="5"/>
  <c r="GP165" i="5"/>
  <c r="GQ165" i="5"/>
  <c r="GR165" i="5"/>
  <c r="GS165" i="5"/>
  <c r="GT165" i="5"/>
  <c r="GU165" i="5"/>
  <c r="GV165" i="5"/>
  <c r="GW165" i="5"/>
  <c r="GX165" i="5"/>
  <c r="GY165" i="5"/>
  <c r="GZ165" i="5"/>
  <c r="HA165" i="5"/>
  <c r="HB165" i="5"/>
  <c r="HC165" i="5"/>
  <c r="HD165" i="5"/>
  <c r="HE165" i="5"/>
  <c r="HF165" i="5"/>
  <c r="HG165" i="5"/>
  <c r="HH165" i="5"/>
  <c r="HI165" i="5"/>
  <c r="HJ165" i="5"/>
  <c r="HK165" i="5"/>
  <c r="HL165" i="5"/>
  <c r="HM165" i="5"/>
  <c r="HN165" i="5"/>
  <c r="HO165" i="5"/>
  <c r="HP165" i="5"/>
  <c r="HQ165" i="5"/>
  <c r="HR165" i="5"/>
  <c r="HS165" i="5"/>
  <c r="HT165" i="5"/>
  <c r="HU165" i="5"/>
  <c r="HV165" i="5"/>
  <c r="HW165" i="5"/>
  <c r="HX165" i="5"/>
  <c r="HY165" i="5"/>
  <c r="HZ165" i="5"/>
  <c r="IA165" i="5"/>
  <c r="IB165" i="5"/>
  <c r="IC165" i="5"/>
  <c r="ID165" i="5"/>
  <c r="IE165" i="5"/>
  <c r="IF165" i="5"/>
  <c r="IG165" i="5"/>
  <c r="IH165" i="5"/>
  <c r="II165" i="5"/>
  <c r="IJ165" i="5"/>
  <c r="IK165" i="5"/>
  <c r="IL165" i="5"/>
  <c r="IM165" i="5"/>
  <c r="IN165" i="5"/>
  <c r="IO165" i="5"/>
  <c r="IP165" i="5"/>
  <c r="IQ165" i="5"/>
  <c r="IR165" i="5"/>
  <c r="IS165" i="5"/>
  <c r="IT165" i="5"/>
  <c r="IU165" i="5"/>
  <c r="IV165" i="5"/>
  <c r="IW165" i="5"/>
  <c r="IX165" i="5"/>
  <c r="IY165" i="5"/>
  <c r="IZ165" i="5"/>
  <c r="JA165" i="5"/>
  <c r="JB165" i="5"/>
  <c r="JC165" i="5"/>
  <c r="JD165" i="5"/>
  <c r="C166" i="5"/>
  <c r="D166" i="5"/>
  <c r="E166" i="5"/>
  <c r="F166" i="5"/>
  <c r="G166" i="5"/>
  <c r="H166" i="5"/>
  <c r="I166" i="5"/>
  <c r="J166" i="5"/>
  <c r="K166" i="5"/>
  <c r="L166" i="5"/>
  <c r="M166" i="5"/>
  <c r="N166" i="5"/>
  <c r="O166" i="5"/>
  <c r="P166" i="5"/>
  <c r="Q166" i="5"/>
  <c r="R166" i="5"/>
  <c r="S166" i="5"/>
  <c r="T166" i="5"/>
  <c r="U166" i="5"/>
  <c r="V166" i="5"/>
  <c r="W166" i="5"/>
  <c r="X166" i="5"/>
  <c r="Y166" i="5"/>
  <c r="Z166" i="5"/>
  <c r="AA166" i="5"/>
  <c r="AB166" i="5"/>
  <c r="AC166" i="5"/>
  <c r="AD166" i="5"/>
  <c r="AE166" i="5"/>
  <c r="AF166" i="5"/>
  <c r="AG166" i="5"/>
  <c r="AH166" i="5"/>
  <c r="AI166" i="5"/>
  <c r="AJ166" i="5"/>
  <c r="AK166" i="5"/>
  <c r="AL166" i="5"/>
  <c r="AM166" i="5"/>
  <c r="AN166" i="5"/>
  <c r="AO166" i="5"/>
  <c r="AP166" i="5"/>
  <c r="AQ166" i="5"/>
  <c r="AR166" i="5"/>
  <c r="AS166" i="5"/>
  <c r="AT166" i="5"/>
  <c r="AU166" i="5"/>
  <c r="AV166" i="5"/>
  <c r="AW166" i="5"/>
  <c r="AX166" i="5"/>
  <c r="AY166" i="5"/>
  <c r="AZ166" i="5"/>
  <c r="BA166" i="5"/>
  <c r="BB166" i="5"/>
  <c r="BC166" i="5"/>
  <c r="BD166" i="5"/>
  <c r="BE166" i="5"/>
  <c r="BF166" i="5"/>
  <c r="BG166" i="5"/>
  <c r="BH166" i="5"/>
  <c r="BI166" i="5"/>
  <c r="BJ166" i="5"/>
  <c r="BK166" i="5"/>
  <c r="BL166" i="5"/>
  <c r="BM166" i="5"/>
  <c r="BN166" i="5"/>
  <c r="BO166" i="5"/>
  <c r="BP166" i="5"/>
  <c r="BQ166" i="5"/>
  <c r="BR166" i="5"/>
  <c r="BS166" i="5"/>
  <c r="BT166" i="5"/>
  <c r="BU166" i="5"/>
  <c r="BV166" i="5"/>
  <c r="BW166" i="5"/>
  <c r="BX166" i="5"/>
  <c r="BY166" i="5"/>
  <c r="BZ166" i="5"/>
  <c r="CA166" i="5"/>
  <c r="CB166" i="5"/>
  <c r="CC166" i="5"/>
  <c r="CD166" i="5"/>
  <c r="CE166" i="5"/>
  <c r="CF166" i="5"/>
  <c r="CG166" i="5"/>
  <c r="CH166" i="5"/>
  <c r="CI166" i="5"/>
  <c r="CJ166" i="5"/>
  <c r="CK166" i="5"/>
  <c r="CL166" i="5"/>
  <c r="CM166" i="5"/>
  <c r="CN166" i="5"/>
  <c r="CO166" i="5"/>
  <c r="CP166" i="5"/>
  <c r="CQ166" i="5"/>
  <c r="CR166" i="5"/>
  <c r="CS166" i="5"/>
  <c r="CT166" i="5"/>
  <c r="CU166" i="5"/>
  <c r="CV166" i="5"/>
  <c r="CW166" i="5"/>
  <c r="CX166" i="5"/>
  <c r="CY166" i="5"/>
  <c r="CZ166" i="5"/>
  <c r="DA166" i="5"/>
  <c r="DB166" i="5"/>
  <c r="DC166" i="5"/>
  <c r="DD166" i="5"/>
  <c r="DE166" i="5"/>
  <c r="DF166" i="5"/>
  <c r="DG166" i="5"/>
  <c r="DH166" i="5"/>
  <c r="DI166" i="5"/>
  <c r="DJ166" i="5"/>
  <c r="DK166" i="5"/>
  <c r="DL166" i="5"/>
  <c r="DM166" i="5"/>
  <c r="DN166" i="5"/>
  <c r="DO166" i="5"/>
  <c r="DP166" i="5"/>
  <c r="DQ166" i="5"/>
  <c r="DR166" i="5"/>
  <c r="DS166" i="5"/>
  <c r="DT166" i="5"/>
  <c r="DU166" i="5"/>
  <c r="DV166" i="5"/>
  <c r="DW166" i="5"/>
  <c r="DX166" i="5"/>
  <c r="DY166" i="5"/>
  <c r="DZ166" i="5"/>
  <c r="EA166" i="5"/>
  <c r="EB166" i="5"/>
  <c r="EC166" i="5"/>
  <c r="ED166" i="5"/>
  <c r="EE166" i="5"/>
  <c r="EF166" i="5"/>
  <c r="EG166" i="5"/>
  <c r="EH166" i="5"/>
  <c r="EI166" i="5"/>
  <c r="EJ166" i="5"/>
  <c r="EK166" i="5"/>
  <c r="EL166" i="5"/>
  <c r="EM166" i="5"/>
  <c r="EN166" i="5"/>
  <c r="EO166" i="5"/>
  <c r="EP166" i="5"/>
  <c r="EQ166" i="5"/>
  <c r="ER166" i="5"/>
  <c r="ES166" i="5"/>
  <c r="ET166" i="5"/>
  <c r="EU166" i="5"/>
  <c r="EV166" i="5"/>
  <c r="EW166" i="5"/>
  <c r="EX166" i="5"/>
  <c r="EY166" i="5"/>
  <c r="EZ166" i="5"/>
  <c r="FA166" i="5"/>
  <c r="FB166" i="5"/>
  <c r="FC166" i="5"/>
  <c r="FD166" i="5"/>
  <c r="FE166" i="5"/>
  <c r="FF166" i="5"/>
  <c r="FG166" i="5"/>
  <c r="FH166" i="5"/>
  <c r="FI166" i="5"/>
  <c r="FJ166" i="5"/>
  <c r="FK166" i="5"/>
  <c r="FL166" i="5"/>
  <c r="FM166" i="5"/>
  <c r="FN166" i="5"/>
  <c r="FO166" i="5"/>
  <c r="FP166" i="5"/>
  <c r="FQ166" i="5"/>
  <c r="FR166" i="5"/>
  <c r="FS166" i="5"/>
  <c r="FT166" i="5"/>
  <c r="FU166" i="5"/>
  <c r="FV166" i="5"/>
  <c r="FW166" i="5"/>
  <c r="FX166" i="5"/>
  <c r="FY166" i="5"/>
  <c r="FZ166" i="5"/>
  <c r="GA166" i="5"/>
  <c r="GB166" i="5"/>
  <c r="GC166" i="5"/>
  <c r="GD166" i="5"/>
  <c r="GE166" i="5"/>
  <c r="GF166" i="5"/>
  <c r="GG166" i="5"/>
  <c r="GH166" i="5"/>
  <c r="GI166" i="5"/>
  <c r="GJ166" i="5"/>
  <c r="GK166" i="5"/>
  <c r="GL166" i="5"/>
  <c r="GM166" i="5"/>
  <c r="GN166" i="5"/>
  <c r="GO166" i="5"/>
  <c r="GP166" i="5"/>
  <c r="GQ166" i="5"/>
  <c r="GR166" i="5"/>
  <c r="GS166" i="5"/>
  <c r="GT166" i="5"/>
  <c r="GU166" i="5"/>
  <c r="GV166" i="5"/>
  <c r="GW166" i="5"/>
  <c r="GX166" i="5"/>
  <c r="GY166" i="5"/>
  <c r="GZ166" i="5"/>
  <c r="HA166" i="5"/>
  <c r="HB166" i="5"/>
  <c r="HC166" i="5"/>
  <c r="HD166" i="5"/>
  <c r="HE166" i="5"/>
  <c r="HF166" i="5"/>
  <c r="HG166" i="5"/>
  <c r="HH166" i="5"/>
  <c r="HI166" i="5"/>
  <c r="HJ166" i="5"/>
  <c r="HK166" i="5"/>
  <c r="HL166" i="5"/>
  <c r="HM166" i="5"/>
  <c r="HN166" i="5"/>
  <c r="HO166" i="5"/>
  <c r="HP166" i="5"/>
  <c r="HQ166" i="5"/>
  <c r="HR166" i="5"/>
  <c r="HS166" i="5"/>
  <c r="HT166" i="5"/>
  <c r="HU166" i="5"/>
  <c r="HV166" i="5"/>
  <c r="HW166" i="5"/>
  <c r="HX166" i="5"/>
  <c r="HY166" i="5"/>
  <c r="HZ166" i="5"/>
  <c r="IA166" i="5"/>
  <c r="IB166" i="5"/>
  <c r="IC166" i="5"/>
  <c r="ID166" i="5"/>
  <c r="IE166" i="5"/>
  <c r="IF166" i="5"/>
  <c r="IG166" i="5"/>
  <c r="IH166" i="5"/>
  <c r="II166" i="5"/>
  <c r="IJ166" i="5"/>
  <c r="IK166" i="5"/>
  <c r="IL166" i="5"/>
  <c r="IM166" i="5"/>
  <c r="IN166" i="5"/>
  <c r="IO166" i="5"/>
  <c r="IP166" i="5"/>
  <c r="IQ166" i="5"/>
  <c r="IR166" i="5"/>
  <c r="IS166" i="5"/>
  <c r="IT166" i="5"/>
  <c r="IU166" i="5"/>
  <c r="IV166" i="5"/>
  <c r="IW166" i="5"/>
  <c r="IX166" i="5"/>
  <c r="IY166" i="5"/>
  <c r="IZ166" i="5"/>
  <c r="JA166" i="5"/>
  <c r="JB166" i="5"/>
  <c r="JC166" i="5"/>
  <c r="JD166" i="5"/>
  <c r="C167" i="5"/>
  <c r="D167" i="5"/>
  <c r="E167" i="5"/>
  <c r="F167" i="5"/>
  <c r="G167" i="5"/>
  <c r="H167" i="5"/>
  <c r="I167" i="5"/>
  <c r="J167" i="5"/>
  <c r="K167" i="5"/>
  <c r="L167" i="5"/>
  <c r="M167" i="5"/>
  <c r="N167" i="5"/>
  <c r="O167" i="5"/>
  <c r="P167" i="5"/>
  <c r="Q167" i="5"/>
  <c r="R167" i="5"/>
  <c r="S167" i="5"/>
  <c r="T167" i="5"/>
  <c r="U167" i="5"/>
  <c r="V167" i="5"/>
  <c r="W167" i="5"/>
  <c r="X167" i="5"/>
  <c r="Y167" i="5"/>
  <c r="Z167" i="5"/>
  <c r="AA167" i="5"/>
  <c r="AB167" i="5"/>
  <c r="AC167" i="5"/>
  <c r="AD167" i="5"/>
  <c r="AE167" i="5"/>
  <c r="AF167" i="5"/>
  <c r="AG167" i="5"/>
  <c r="AH167" i="5"/>
  <c r="AI167" i="5"/>
  <c r="AJ167" i="5"/>
  <c r="AK167" i="5"/>
  <c r="AL167" i="5"/>
  <c r="AM167" i="5"/>
  <c r="AN167" i="5"/>
  <c r="AO167" i="5"/>
  <c r="AP167" i="5"/>
  <c r="AQ167" i="5"/>
  <c r="AR167" i="5"/>
  <c r="AS167" i="5"/>
  <c r="AT167" i="5"/>
  <c r="AU167" i="5"/>
  <c r="AV167" i="5"/>
  <c r="AW167" i="5"/>
  <c r="AX167" i="5"/>
  <c r="AY167" i="5"/>
  <c r="AZ167" i="5"/>
  <c r="BA167" i="5"/>
  <c r="BB167" i="5"/>
  <c r="BC167" i="5"/>
  <c r="BD167" i="5"/>
  <c r="BE167" i="5"/>
  <c r="BF167" i="5"/>
  <c r="BG167" i="5"/>
  <c r="BH167" i="5"/>
  <c r="BI167" i="5"/>
  <c r="BJ167" i="5"/>
  <c r="BK167" i="5"/>
  <c r="BL167" i="5"/>
  <c r="BM167" i="5"/>
  <c r="BN167" i="5"/>
  <c r="BO167" i="5"/>
  <c r="BP167" i="5"/>
  <c r="BQ167" i="5"/>
  <c r="BR167" i="5"/>
  <c r="BS167" i="5"/>
  <c r="BT167" i="5"/>
  <c r="BU167" i="5"/>
  <c r="BV167" i="5"/>
  <c r="BW167" i="5"/>
  <c r="BX167" i="5"/>
  <c r="BY167" i="5"/>
  <c r="BZ167" i="5"/>
  <c r="CA167" i="5"/>
  <c r="CB167" i="5"/>
  <c r="CC167" i="5"/>
  <c r="CD167" i="5"/>
  <c r="CE167" i="5"/>
  <c r="CF167" i="5"/>
  <c r="CG167" i="5"/>
  <c r="CH167" i="5"/>
  <c r="CI167" i="5"/>
  <c r="CJ167" i="5"/>
  <c r="CK167" i="5"/>
  <c r="CL167" i="5"/>
  <c r="CM167" i="5"/>
  <c r="CN167" i="5"/>
  <c r="CO167" i="5"/>
  <c r="CP167" i="5"/>
  <c r="CQ167" i="5"/>
  <c r="CR167" i="5"/>
  <c r="CS167" i="5"/>
  <c r="CT167" i="5"/>
  <c r="CU167" i="5"/>
  <c r="CV167" i="5"/>
  <c r="CW167" i="5"/>
  <c r="CX167" i="5"/>
  <c r="CY167" i="5"/>
  <c r="CZ167" i="5"/>
  <c r="DA167" i="5"/>
  <c r="DB167" i="5"/>
  <c r="DC167" i="5"/>
  <c r="DD167" i="5"/>
  <c r="DE167" i="5"/>
  <c r="DF167" i="5"/>
  <c r="DG167" i="5"/>
  <c r="DH167" i="5"/>
  <c r="DI167" i="5"/>
  <c r="DJ167" i="5"/>
  <c r="DK167" i="5"/>
  <c r="DL167" i="5"/>
  <c r="DM167" i="5"/>
  <c r="DN167" i="5"/>
  <c r="DO167" i="5"/>
  <c r="DP167" i="5"/>
  <c r="DQ167" i="5"/>
  <c r="DR167" i="5"/>
  <c r="DS167" i="5"/>
  <c r="DT167" i="5"/>
  <c r="DU167" i="5"/>
  <c r="DV167" i="5"/>
  <c r="DW167" i="5"/>
  <c r="DX167" i="5"/>
  <c r="DY167" i="5"/>
  <c r="DZ167" i="5"/>
  <c r="EA167" i="5"/>
  <c r="EB167" i="5"/>
  <c r="EC167" i="5"/>
  <c r="ED167" i="5"/>
  <c r="EE167" i="5"/>
  <c r="EF167" i="5"/>
  <c r="EG167" i="5"/>
  <c r="EH167" i="5"/>
  <c r="EI167" i="5"/>
  <c r="EJ167" i="5"/>
  <c r="EK167" i="5"/>
  <c r="EL167" i="5"/>
  <c r="EM167" i="5"/>
  <c r="EN167" i="5"/>
  <c r="EO167" i="5"/>
  <c r="EP167" i="5"/>
  <c r="EQ167" i="5"/>
  <c r="ER167" i="5"/>
  <c r="ES167" i="5"/>
  <c r="ET167" i="5"/>
  <c r="EU167" i="5"/>
  <c r="EV167" i="5"/>
  <c r="EW167" i="5"/>
  <c r="EX167" i="5"/>
  <c r="EY167" i="5"/>
  <c r="EZ167" i="5"/>
  <c r="FA167" i="5"/>
  <c r="FB167" i="5"/>
  <c r="FC167" i="5"/>
  <c r="FD167" i="5"/>
  <c r="FE167" i="5"/>
  <c r="FF167" i="5"/>
  <c r="FG167" i="5"/>
  <c r="FH167" i="5"/>
  <c r="FI167" i="5"/>
  <c r="FJ167" i="5"/>
  <c r="FK167" i="5"/>
  <c r="FL167" i="5"/>
  <c r="FM167" i="5"/>
  <c r="FN167" i="5"/>
  <c r="FO167" i="5"/>
  <c r="FP167" i="5"/>
  <c r="FQ167" i="5"/>
  <c r="FR167" i="5"/>
  <c r="FS167" i="5"/>
  <c r="FT167" i="5"/>
  <c r="FU167" i="5"/>
  <c r="FV167" i="5"/>
  <c r="FW167" i="5"/>
  <c r="FX167" i="5"/>
  <c r="FY167" i="5"/>
  <c r="FZ167" i="5"/>
  <c r="GA167" i="5"/>
  <c r="GB167" i="5"/>
  <c r="GC167" i="5"/>
  <c r="GD167" i="5"/>
  <c r="GE167" i="5"/>
  <c r="GF167" i="5"/>
  <c r="GG167" i="5"/>
  <c r="GH167" i="5"/>
  <c r="GI167" i="5"/>
  <c r="GJ167" i="5"/>
  <c r="GK167" i="5"/>
  <c r="GL167" i="5"/>
  <c r="GM167" i="5"/>
  <c r="GN167" i="5"/>
  <c r="GO167" i="5"/>
  <c r="GP167" i="5"/>
  <c r="GQ167" i="5"/>
  <c r="GR167" i="5"/>
  <c r="GS167" i="5"/>
  <c r="GT167" i="5"/>
  <c r="GU167" i="5"/>
  <c r="GV167" i="5"/>
  <c r="GW167" i="5"/>
  <c r="GX167" i="5"/>
  <c r="GY167" i="5"/>
  <c r="GZ167" i="5"/>
  <c r="HA167" i="5"/>
  <c r="HB167" i="5"/>
  <c r="HC167" i="5"/>
  <c r="HD167" i="5"/>
  <c r="HE167" i="5"/>
  <c r="HF167" i="5"/>
  <c r="HG167" i="5"/>
  <c r="HH167" i="5"/>
  <c r="HI167" i="5"/>
  <c r="HJ167" i="5"/>
  <c r="HK167" i="5"/>
  <c r="HL167" i="5"/>
  <c r="HM167" i="5"/>
  <c r="HN167" i="5"/>
  <c r="HO167" i="5"/>
  <c r="HP167" i="5"/>
  <c r="HQ167" i="5"/>
  <c r="HR167" i="5"/>
  <c r="HS167" i="5"/>
  <c r="HT167" i="5"/>
  <c r="HU167" i="5"/>
  <c r="HV167" i="5"/>
  <c r="HW167" i="5"/>
  <c r="HX167" i="5"/>
  <c r="HY167" i="5"/>
  <c r="HZ167" i="5"/>
  <c r="IA167" i="5"/>
  <c r="IB167" i="5"/>
  <c r="IC167" i="5"/>
  <c r="ID167" i="5"/>
  <c r="IE167" i="5"/>
  <c r="IF167" i="5"/>
  <c r="IG167" i="5"/>
  <c r="IH167" i="5"/>
  <c r="II167" i="5"/>
  <c r="IJ167" i="5"/>
  <c r="IK167" i="5"/>
  <c r="IL167" i="5"/>
  <c r="IM167" i="5"/>
  <c r="IN167" i="5"/>
  <c r="IO167" i="5"/>
  <c r="IP167" i="5"/>
  <c r="IQ167" i="5"/>
  <c r="IR167" i="5"/>
  <c r="IS167" i="5"/>
  <c r="IT167" i="5"/>
  <c r="IU167" i="5"/>
  <c r="IV167" i="5"/>
  <c r="IW167" i="5"/>
  <c r="IX167" i="5"/>
  <c r="IY167" i="5"/>
  <c r="IZ167" i="5"/>
  <c r="JA167" i="5"/>
  <c r="JB167" i="5"/>
  <c r="JC167" i="5"/>
  <c r="JD167" i="5"/>
  <c r="C168" i="5"/>
  <c r="D168" i="5"/>
  <c r="E168" i="5"/>
  <c r="F168" i="5"/>
  <c r="G168" i="5"/>
  <c r="H168" i="5"/>
  <c r="I168" i="5"/>
  <c r="J168" i="5"/>
  <c r="K168" i="5"/>
  <c r="L168" i="5"/>
  <c r="M168" i="5"/>
  <c r="N168" i="5"/>
  <c r="O168" i="5"/>
  <c r="P168" i="5"/>
  <c r="Q168" i="5"/>
  <c r="R168" i="5"/>
  <c r="S168" i="5"/>
  <c r="T168" i="5"/>
  <c r="U168" i="5"/>
  <c r="V168" i="5"/>
  <c r="W168" i="5"/>
  <c r="X168" i="5"/>
  <c r="Y168" i="5"/>
  <c r="Z168" i="5"/>
  <c r="AA168" i="5"/>
  <c r="AB168" i="5"/>
  <c r="AC168" i="5"/>
  <c r="AD168" i="5"/>
  <c r="AE168" i="5"/>
  <c r="AF168" i="5"/>
  <c r="AG168" i="5"/>
  <c r="AH168" i="5"/>
  <c r="AI168" i="5"/>
  <c r="AJ168" i="5"/>
  <c r="AK168" i="5"/>
  <c r="AL168" i="5"/>
  <c r="AM168" i="5"/>
  <c r="AN168" i="5"/>
  <c r="AO168" i="5"/>
  <c r="AP168" i="5"/>
  <c r="AQ168" i="5"/>
  <c r="AR168" i="5"/>
  <c r="AS168" i="5"/>
  <c r="AT168" i="5"/>
  <c r="AU168" i="5"/>
  <c r="AV168" i="5"/>
  <c r="AW168" i="5"/>
  <c r="AX168" i="5"/>
  <c r="AY168" i="5"/>
  <c r="AZ168" i="5"/>
  <c r="BA168" i="5"/>
  <c r="BB168" i="5"/>
  <c r="BC168" i="5"/>
  <c r="BD168" i="5"/>
  <c r="BE168" i="5"/>
  <c r="BF168" i="5"/>
  <c r="BG168" i="5"/>
  <c r="BH168" i="5"/>
  <c r="BI168" i="5"/>
  <c r="BJ168" i="5"/>
  <c r="BK168" i="5"/>
  <c r="BL168" i="5"/>
  <c r="BM168" i="5"/>
  <c r="BN168" i="5"/>
  <c r="BO168" i="5"/>
  <c r="BP168" i="5"/>
  <c r="BQ168" i="5"/>
  <c r="BR168" i="5"/>
  <c r="BS168" i="5"/>
  <c r="BT168" i="5"/>
  <c r="BU168" i="5"/>
  <c r="BV168" i="5"/>
  <c r="BW168" i="5"/>
  <c r="BX168" i="5"/>
  <c r="BY168" i="5"/>
  <c r="BZ168" i="5"/>
  <c r="CA168" i="5"/>
  <c r="CB168" i="5"/>
  <c r="CC168" i="5"/>
  <c r="CD168" i="5"/>
  <c r="CE168" i="5"/>
  <c r="CF168" i="5"/>
  <c r="CG168" i="5"/>
  <c r="CH168" i="5"/>
  <c r="CI168" i="5"/>
  <c r="CJ168" i="5"/>
  <c r="CK168" i="5"/>
  <c r="CL168" i="5"/>
  <c r="CM168" i="5"/>
  <c r="CN168" i="5"/>
  <c r="CO168" i="5"/>
  <c r="CP168" i="5"/>
  <c r="CQ168" i="5"/>
  <c r="CR168" i="5"/>
  <c r="CS168" i="5"/>
  <c r="CT168" i="5"/>
  <c r="CU168" i="5"/>
  <c r="CV168" i="5"/>
  <c r="CW168" i="5"/>
  <c r="CX168" i="5"/>
  <c r="CY168" i="5"/>
  <c r="CZ168" i="5"/>
  <c r="DA168" i="5"/>
  <c r="DB168" i="5"/>
  <c r="DC168" i="5"/>
  <c r="DD168" i="5"/>
  <c r="DE168" i="5"/>
  <c r="DF168" i="5"/>
  <c r="DG168" i="5"/>
  <c r="DH168" i="5"/>
  <c r="DI168" i="5"/>
  <c r="DJ168" i="5"/>
  <c r="DK168" i="5"/>
  <c r="DL168" i="5"/>
  <c r="DM168" i="5"/>
  <c r="DN168" i="5"/>
  <c r="DO168" i="5"/>
  <c r="DP168" i="5"/>
  <c r="DQ168" i="5"/>
  <c r="DR168" i="5"/>
  <c r="DS168" i="5"/>
  <c r="DT168" i="5"/>
  <c r="DU168" i="5"/>
  <c r="DV168" i="5"/>
  <c r="DW168" i="5"/>
  <c r="DX168" i="5"/>
  <c r="DY168" i="5"/>
  <c r="DZ168" i="5"/>
  <c r="EA168" i="5"/>
  <c r="EB168" i="5"/>
  <c r="EC168" i="5"/>
  <c r="ED168" i="5"/>
  <c r="EE168" i="5"/>
  <c r="EF168" i="5"/>
  <c r="EG168" i="5"/>
  <c r="EH168" i="5"/>
  <c r="EI168" i="5"/>
  <c r="EJ168" i="5"/>
  <c r="EK168" i="5"/>
  <c r="EL168" i="5"/>
  <c r="EM168" i="5"/>
  <c r="EN168" i="5"/>
  <c r="EO168" i="5"/>
  <c r="EP168" i="5"/>
  <c r="EQ168" i="5"/>
  <c r="ER168" i="5"/>
  <c r="ES168" i="5"/>
  <c r="ET168" i="5"/>
  <c r="EU168" i="5"/>
  <c r="EV168" i="5"/>
  <c r="EW168" i="5"/>
  <c r="EX168" i="5"/>
  <c r="EY168" i="5"/>
  <c r="EZ168" i="5"/>
  <c r="FA168" i="5"/>
  <c r="FB168" i="5"/>
  <c r="FC168" i="5"/>
  <c r="FD168" i="5"/>
  <c r="FE168" i="5"/>
  <c r="FF168" i="5"/>
  <c r="FG168" i="5"/>
  <c r="FH168" i="5"/>
  <c r="FI168" i="5"/>
  <c r="FJ168" i="5"/>
  <c r="FK168" i="5"/>
  <c r="FL168" i="5"/>
  <c r="FM168" i="5"/>
  <c r="FN168" i="5"/>
  <c r="FO168" i="5"/>
  <c r="FP168" i="5"/>
  <c r="FQ168" i="5"/>
  <c r="FR168" i="5"/>
  <c r="FS168" i="5"/>
  <c r="FT168" i="5"/>
  <c r="FU168" i="5"/>
  <c r="FV168" i="5"/>
  <c r="FW168" i="5"/>
  <c r="FX168" i="5"/>
  <c r="FY168" i="5"/>
  <c r="FZ168" i="5"/>
  <c r="GA168" i="5"/>
  <c r="GB168" i="5"/>
  <c r="GC168" i="5"/>
  <c r="GD168" i="5"/>
  <c r="GE168" i="5"/>
  <c r="GF168" i="5"/>
  <c r="GG168" i="5"/>
  <c r="GH168" i="5"/>
  <c r="GI168" i="5"/>
  <c r="GJ168" i="5"/>
  <c r="GK168" i="5"/>
  <c r="GL168" i="5"/>
  <c r="GM168" i="5"/>
  <c r="GN168" i="5"/>
  <c r="GO168" i="5"/>
  <c r="GP168" i="5"/>
  <c r="GQ168" i="5"/>
  <c r="GR168" i="5"/>
  <c r="GS168" i="5"/>
  <c r="GT168" i="5"/>
  <c r="GU168" i="5"/>
  <c r="GV168" i="5"/>
  <c r="GW168" i="5"/>
  <c r="GX168" i="5"/>
  <c r="GY168" i="5"/>
  <c r="GZ168" i="5"/>
  <c r="HA168" i="5"/>
  <c r="HB168" i="5"/>
  <c r="HC168" i="5"/>
  <c r="HD168" i="5"/>
  <c r="HE168" i="5"/>
  <c r="HF168" i="5"/>
  <c r="HG168" i="5"/>
  <c r="HH168" i="5"/>
  <c r="HI168" i="5"/>
  <c r="HJ168" i="5"/>
  <c r="HK168" i="5"/>
  <c r="HL168" i="5"/>
  <c r="HM168" i="5"/>
  <c r="HN168" i="5"/>
  <c r="HO168" i="5"/>
  <c r="HP168" i="5"/>
  <c r="HQ168" i="5"/>
  <c r="HR168" i="5"/>
  <c r="HS168" i="5"/>
  <c r="HT168" i="5"/>
  <c r="HU168" i="5"/>
  <c r="HV168" i="5"/>
  <c r="HW168" i="5"/>
  <c r="HX168" i="5"/>
  <c r="HY168" i="5"/>
  <c r="HZ168" i="5"/>
  <c r="IA168" i="5"/>
  <c r="IB168" i="5"/>
  <c r="IC168" i="5"/>
  <c r="ID168" i="5"/>
  <c r="IE168" i="5"/>
  <c r="IF168" i="5"/>
  <c r="IG168" i="5"/>
  <c r="IH168" i="5"/>
  <c r="II168" i="5"/>
  <c r="IJ168" i="5"/>
  <c r="IK168" i="5"/>
  <c r="IL168" i="5"/>
  <c r="IM168" i="5"/>
  <c r="IN168" i="5"/>
  <c r="IO168" i="5"/>
  <c r="IP168" i="5"/>
  <c r="IQ168" i="5"/>
  <c r="IR168" i="5"/>
  <c r="IS168" i="5"/>
  <c r="IT168" i="5"/>
  <c r="IU168" i="5"/>
  <c r="IV168" i="5"/>
  <c r="IW168" i="5"/>
  <c r="IX168" i="5"/>
  <c r="IY168" i="5"/>
  <c r="IZ168" i="5"/>
  <c r="JA168" i="5"/>
  <c r="JB168" i="5"/>
  <c r="JC168" i="5"/>
  <c r="JD168" i="5"/>
  <c r="C169" i="5"/>
  <c r="D169" i="5"/>
  <c r="E169" i="5"/>
  <c r="F169" i="5"/>
  <c r="G169" i="5"/>
  <c r="H169" i="5"/>
  <c r="I169" i="5"/>
  <c r="J169" i="5"/>
  <c r="K169" i="5"/>
  <c r="L169" i="5"/>
  <c r="M169" i="5"/>
  <c r="N169" i="5"/>
  <c r="O169" i="5"/>
  <c r="P169" i="5"/>
  <c r="Q169" i="5"/>
  <c r="R169" i="5"/>
  <c r="S169" i="5"/>
  <c r="T169" i="5"/>
  <c r="U169" i="5"/>
  <c r="V169" i="5"/>
  <c r="W169" i="5"/>
  <c r="X169" i="5"/>
  <c r="Y169" i="5"/>
  <c r="Z169" i="5"/>
  <c r="AA169" i="5"/>
  <c r="AB169" i="5"/>
  <c r="AC169" i="5"/>
  <c r="AD169" i="5"/>
  <c r="AE169" i="5"/>
  <c r="AF169" i="5"/>
  <c r="AG169" i="5"/>
  <c r="AH169" i="5"/>
  <c r="AI169" i="5"/>
  <c r="AJ169" i="5"/>
  <c r="AK169" i="5"/>
  <c r="AL169" i="5"/>
  <c r="AM169" i="5"/>
  <c r="AN169" i="5"/>
  <c r="AO169" i="5"/>
  <c r="AP169" i="5"/>
  <c r="AQ169" i="5"/>
  <c r="AR169" i="5"/>
  <c r="AS169" i="5"/>
  <c r="AT169" i="5"/>
  <c r="AU169" i="5"/>
  <c r="AV169" i="5"/>
  <c r="AW169" i="5"/>
  <c r="AX169" i="5"/>
  <c r="AY169" i="5"/>
  <c r="AZ169" i="5"/>
  <c r="BA169" i="5"/>
  <c r="BB169" i="5"/>
  <c r="BC169" i="5"/>
  <c r="BD169" i="5"/>
  <c r="BE169" i="5"/>
  <c r="BF169" i="5"/>
  <c r="BG169" i="5"/>
  <c r="BH169" i="5"/>
  <c r="BI169" i="5"/>
  <c r="BJ169" i="5"/>
  <c r="BK169" i="5"/>
  <c r="BL169" i="5"/>
  <c r="BM169" i="5"/>
  <c r="BN169" i="5"/>
  <c r="BO169" i="5"/>
  <c r="BP169" i="5"/>
  <c r="BQ169" i="5"/>
  <c r="BR169" i="5"/>
  <c r="BS169" i="5"/>
  <c r="BT169" i="5"/>
  <c r="BU169" i="5"/>
  <c r="BV169" i="5"/>
  <c r="BW169" i="5"/>
  <c r="BX169" i="5"/>
  <c r="BY169" i="5"/>
  <c r="BZ169" i="5"/>
  <c r="CA169" i="5"/>
  <c r="CB169" i="5"/>
  <c r="CC169" i="5"/>
  <c r="CD169" i="5"/>
  <c r="CE169" i="5"/>
  <c r="CF169" i="5"/>
  <c r="CG169" i="5"/>
  <c r="CH169" i="5"/>
  <c r="CI169" i="5"/>
  <c r="CJ169" i="5"/>
  <c r="CK169" i="5"/>
  <c r="CL169" i="5"/>
  <c r="CM169" i="5"/>
  <c r="CN169" i="5"/>
  <c r="CO169" i="5"/>
  <c r="CP169" i="5"/>
  <c r="CQ169" i="5"/>
  <c r="CR169" i="5"/>
  <c r="CS169" i="5"/>
  <c r="CT169" i="5"/>
  <c r="CU169" i="5"/>
  <c r="CV169" i="5"/>
  <c r="CW169" i="5"/>
  <c r="CX169" i="5"/>
  <c r="CY169" i="5"/>
  <c r="CZ169" i="5"/>
  <c r="DA169" i="5"/>
  <c r="DB169" i="5"/>
  <c r="DC169" i="5"/>
  <c r="DD169" i="5"/>
  <c r="DE169" i="5"/>
  <c r="DF169" i="5"/>
  <c r="DG169" i="5"/>
  <c r="DH169" i="5"/>
  <c r="DI169" i="5"/>
  <c r="DJ169" i="5"/>
  <c r="DK169" i="5"/>
  <c r="DL169" i="5"/>
  <c r="DM169" i="5"/>
  <c r="DN169" i="5"/>
  <c r="DO169" i="5"/>
  <c r="DP169" i="5"/>
  <c r="DQ169" i="5"/>
  <c r="DR169" i="5"/>
  <c r="DS169" i="5"/>
  <c r="DT169" i="5"/>
  <c r="DU169" i="5"/>
  <c r="DV169" i="5"/>
  <c r="DW169" i="5"/>
  <c r="DX169" i="5"/>
  <c r="DY169" i="5"/>
  <c r="DZ169" i="5"/>
  <c r="EA169" i="5"/>
  <c r="EB169" i="5"/>
  <c r="EC169" i="5"/>
  <c r="ED169" i="5"/>
  <c r="EE169" i="5"/>
  <c r="EF169" i="5"/>
  <c r="EG169" i="5"/>
  <c r="EH169" i="5"/>
  <c r="EI169" i="5"/>
  <c r="EJ169" i="5"/>
  <c r="EK169" i="5"/>
  <c r="EL169" i="5"/>
  <c r="EM169" i="5"/>
  <c r="EN169" i="5"/>
  <c r="EO169" i="5"/>
  <c r="EP169" i="5"/>
  <c r="EQ169" i="5"/>
  <c r="ER169" i="5"/>
  <c r="ES169" i="5"/>
  <c r="ET169" i="5"/>
  <c r="EU169" i="5"/>
  <c r="EV169" i="5"/>
  <c r="EW169" i="5"/>
  <c r="EX169" i="5"/>
  <c r="EY169" i="5"/>
  <c r="EZ169" i="5"/>
  <c r="FA169" i="5"/>
  <c r="FB169" i="5"/>
  <c r="FC169" i="5"/>
  <c r="FD169" i="5"/>
  <c r="FE169" i="5"/>
  <c r="FF169" i="5"/>
  <c r="FG169" i="5"/>
  <c r="FH169" i="5"/>
  <c r="FI169" i="5"/>
  <c r="FJ169" i="5"/>
  <c r="FK169" i="5"/>
  <c r="FL169" i="5"/>
  <c r="FM169" i="5"/>
  <c r="FN169" i="5"/>
  <c r="FO169" i="5"/>
  <c r="FP169" i="5"/>
  <c r="FQ169" i="5"/>
  <c r="FR169" i="5"/>
  <c r="FS169" i="5"/>
  <c r="FT169" i="5"/>
  <c r="FU169" i="5"/>
  <c r="FV169" i="5"/>
  <c r="FW169" i="5"/>
  <c r="FX169" i="5"/>
  <c r="FY169" i="5"/>
  <c r="FZ169" i="5"/>
  <c r="GA169" i="5"/>
  <c r="GB169" i="5"/>
  <c r="GC169" i="5"/>
  <c r="GD169" i="5"/>
  <c r="GE169" i="5"/>
  <c r="GF169" i="5"/>
  <c r="GG169" i="5"/>
  <c r="GH169" i="5"/>
  <c r="GI169" i="5"/>
  <c r="GJ169" i="5"/>
  <c r="GK169" i="5"/>
  <c r="GL169" i="5"/>
  <c r="GM169" i="5"/>
  <c r="GN169" i="5"/>
  <c r="GO169" i="5"/>
  <c r="GP169" i="5"/>
  <c r="GQ169" i="5"/>
  <c r="GR169" i="5"/>
  <c r="GS169" i="5"/>
  <c r="GT169" i="5"/>
  <c r="GU169" i="5"/>
  <c r="GV169" i="5"/>
  <c r="GW169" i="5"/>
  <c r="GX169" i="5"/>
  <c r="GY169" i="5"/>
  <c r="GZ169" i="5"/>
  <c r="HA169" i="5"/>
  <c r="HB169" i="5"/>
  <c r="HC169" i="5"/>
  <c r="HD169" i="5"/>
  <c r="HE169" i="5"/>
  <c r="HF169" i="5"/>
  <c r="HG169" i="5"/>
  <c r="HH169" i="5"/>
  <c r="HI169" i="5"/>
  <c r="HJ169" i="5"/>
  <c r="HK169" i="5"/>
  <c r="HL169" i="5"/>
  <c r="HM169" i="5"/>
  <c r="HN169" i="5"/>
  <c r="HO169" i="5"/>
  <c r="HP169" i="5"/>
  <c r="HQ169" i="5"/>
  <c r="HR169" i="5"/>
  <c r="HS169" i="5"/>
  <c r="HT169" i="5"/>
  <c r="HU169" i="5"/>
  <c r="HV169" i="5"/>
  <c r="HW169" i="5"/>
  <c r="HX169" i="5"/>
  <c r="HY169" i="5"/>
  <c r="HZ169" i="5"/>
  <c r="IA169" i="5"/>
  <c r="IB169" i="5"/>
  <c r="IC169" i="5"/>
  <c r="ID169" i="5"/>
  <c r="IE169" i="5"/>
  <c r="IF169" i="5"/>
  <c r="IG169" i="5"/>
  <c r="IH169" i="5"/>
  <c r="II169" i="5"/>
  <c r="IJ169" i="5"/>
  <c r="IK169" i="5"/>
  <c r="IL169" i="5"/>
  <c r="IM169" i="5"/>
  <c r="IN169" i="5"/>
  <c r="IO169" i="5"/>
  <c r="IP169" i="5"/>
  <c r="IQ169" i="5"/>
  <c r="IR169" i="5"/>
  <c r="IS169" i="5"/>
  <c r="IT169" i="5"/>
  <c r="IU169" i="5"/>
  <c r="IV169" i="5"/>
  <c r="IW169" i="5"/>
  <c r="IX169" i="5"/>
  <c r="IY169" i="5"/>
  <c r="IZ169" i="5"/>
  <c r="JA169" i="5"/>
  <c r="JB169" i="5"/>
  <c r="JC169" i="5"/>
  <c r="JD169" i="5"/>
  <c r="C170" i="5"/>
  <c r="D170" i="5"/>
  <c r="E170" i="5"/>
  <c r="F170" i="5"/>
  <c r="G170" i="5"/>
  <c r="H170" i="5"/>
  <c r="I170" i="5"/>
  <c r="J170" i="5"/>
  <c r="K170" i="5"/>
  <c r="L170" i="5"/>
  <c r="M170" i="5"/>
  <c r="N170" i="5"/>
  <c r="O170" i="5"/>
  <c r="P170" i="5"/>
  <c r="Q170" i="5"/>
  <c r="R170" i="5"/>
  <c r="S170" i="5"/>
  <c r="T170" i="5"/>
  <c r="U170" i="5"/>
  <c r="V170" i="5"/>
  <c r="W170" i="5"/>
  <c r="X170" i="5"/>
  <c r="Y170" i="5"/>
  <c r="Z170" i="5"/>
  <c r="AA170" i="5"/>
  <c r="AB170" i="5"/>
  <c r="AC170" i="5"/>
  <c r="AD170" i="5"/>
  <c r="AE170" i="5"/>
  <c r="AF170" i="5"/>
  <c r="AG170" i="5"/>
  <c r="AH170" i="5"/>
  <c r="AI170" i="5"/>
  <c r="AJ170" i="5"/>
  <c r="AK170" i="5"/>
  <c r="AL170" i="5"/>
  <c r="AM170" i="5"/>
  <c r="AN170" i="5"/>
  <c r="AO170" i="5"/>
  <c r="AP170" i="5"/>
  <c r="AQ170" i="5"/>
  <c r="AR170" i="5"/>
  <c r="AS170" i="5"/>
  <c r="AT170" i="5"/>
  <c r="AU170" i="5"/>
  <c r="AV170" i="5"/>
  <c r="AW170" i="5"/>
  <c r="AX170" i="5"/>
  <c r="AY170" i="5"/>
  <c r="AZ170" i="5"/>
  <c r="BA170" i="5"/>
  <c r="BB170" i="5"/>
  <c r="BC170" i="5"/>
  <c r="BD170" i="5"/>
  <c r="BE170" i="5"/>
  <c r="BF170" i="5"/>
  <c r="BG170" i="5"/>
  <c r="BH170" i="5"/>
  <c r="BI170" i="5"/>
  <c r="BJ170" i="5"/>
  <c r="BK170" i="5"/>
  <c r="BL170" i="5"/>
  <c r="BM170" i="5"/>
  <c r="BN170" i="5"/>
  <c r="BO170" i="5"/>
  <c r="BP170" i="5"/>
  <c r="BQ170" i="5"/>
  <c r="BR170" i="5"/>
  <c r="BS170" i="5"/>
  <c r="BT170" i="5"/>
  <c r="BU170" i="5"/>
  <c r="BV170" i="5"/>
  <c r="BW170" i="5"/>
  <c r="BX170" i="5"/>
  <c r="BY170" i="5"/>
  <c r="BZ170" i="5"/>
  <c r="CA170" i="5"/>
  <c r="CB170" i="5"/>
  <c r="CC170" i="5"/>
  <c r="CD170" i="5"/>
  <c r="CE170" i="5"/>
  <c r="CF170" i="5"/>
  <c r="CG170" i="5"/>
  <c r="CH170" i="5"/>
  <c r="CI170" i="5"/>
  <c r="CJ170" i="5"/>
  <c r="CK170" i="5"/>
  <c r="CL170" i="5"/>
  <c r="CM170" i="5"/>
  <c r="CN170" i="5"/>
  <c r="CO170" i="5"/>
  <c r="CP170" i="5"/>
  <c r="CQ170" i="5"/>
  <c r="CR170" i="5"/>
  <c r="CS170" i="5"/>
  <c r="CT170" i="5"/>
  <c r="CU170" i="5"/>
  <c r="CV170" i="5"/>
  <c r="CW170" i="5"/>
  <c r="CX170" i="5"/>
  <c r="CY170" i="5"/>
  <c r="CZ170" i="5"/>
  <c r="DA170" i="5"/>
  <c r="DB170" i="5"/>
  <c r="DC170" i="5"/>
  <c r="DD170" i="5"/>
  <c r="DE170" i="5"/>
  <c r="DF170" i="5"/>
  <c r="DG170" i="5"/>
  <c r="DH170" i="5"/>
  <c r="DI170" i="5"/>
  <c r="DJ170" i="5"/>
  <c r="DK170" i="5"/>
  <c r="DL170" i="5"/>
  <c r="DM170" i="5"/>
  <c r="DN170" i="5"/>
  <c r="DO170" i="5"/>
  <c r="DP170" i="5"/>
  <c r="DQ170" i="5"/>
  <c r="DR170" i="5"/>
  <c r="DS170" i="5"/>
  <c r="DT170" i="5"/>
  <c r="DU170" i="5"/>
  <c r="DV170" i="5"/>
  <c r="DW170" i="5"/>
  <c r="DX170" i="5"/>
  <c r="DY170" i="5"/>
  <c r="DZ170" i="5"/>
  <c r="EA170" i="5"/>
  <c r="EB170" i="5"/>
  <c r="EC170" i="5"/>
  <c r="ED170" i="5"/>
  <c r="EE170" i="5"/>
  <c r="EF170" i="5"/>
  <c r="EG170" i="5"/>
  <c r="EH170" i="5"/>
  <c r="EI170" i="5"/>
  <c r="EJ170" i="5"/>
  <c r="EK170" i="5"/>
  <c r="EL170" i="5"/>
  <c r="EM170" i="5"/>
  <c r="EN170" i="5"/>
  <c r="EO170" i="5"/>
  <c r="EP170" i="5"/>
  <c r="EQ170" i="5"/>
  <c r="ER170" i="5"/>
  <c r="ES170" i="5"/>
  <c r="ET170" i="5"/>
  <c r="EU170" i="5"/>
  <c r="EV170" i="5"/>
  <c r="EW170" i="5"/>
  <c r="EX170" i="5"/>
  <c r="EY170" i="5"/>
  <c r="EZ170" i="5"/>
  <c r="FA170" i="5"/>
  <c r="FB170" i="5"/>
  <c r="FC170" i="5"/>
  <c r="FD170" i="5"/>
  <c r="FE170" i="5"/>
  <c r="FF170" i="5"/>
  <c r="FG170" i="5"/>
  <c r="FH170" i="5"/>
  <c r="FI170" i="5"/>
  <c r="FJ170" i="5"/>
  <c r="FK170" i="5"/>
  <c r="FL170" i="5"/>
  <c r="FM170" i="5"/>
  <c r="FN170" i="5"/>
  <c r="FO170" i="5"/>
  <c r="FP170" i="5"/>
  <c r="FQ170" i="5"/>
  <c r="FR170" i="5"/>
  <c r="FS170" i="5"/>
  <c r="FT170" i="5"/>
  <c r="FU170" i="5"/>
  <c r="FV170" i="5"/>
  <c r="FW170" i="5"/>
  <c r="FX170" i="5"/>
  <c r="FY170" i="5"/>
  <c r="FZ170" i="5"/>
  <c r="GA170" i="5"/>
  <c r="GB170" i="5"/>
  <c r="GC170" i="5"/>
  <c r="GD170" i="5"/>
  <c r="GE170" i="5"/>
  <c r="GF170" i="5"/>
  <c r="GG170" i="5"/>
  <c r="GH170" i="5"/>
  <c r="GI170" i="5"/>
  <c r="GJ170" i="5"/>
  <c r="GK170" i="5"/>
  <c r="GL170" i="5"/>
  <c r="GM170" i="5"/>
  <c r="GN170" i="5"/>
  <c r="GO170" i="5"/>
  <c r="GP170" i="5"/>
  <c r="GQ170" i="5"/>
  <c r="GR170" i="5"/>
  <c r="GS170" i="5"/>
  <c r="GT170" i="5"/>
  <c r="GU170" i="5"/>
  <c r="GV170" i="5"/>
  <c r="GW170" i="5"/>
  <c r="GX170" i="5"/>
  <c r="GY170" i="5"/>
  <c r="GZ170" i="5"/>
  <c r="HA170" i="5"/>
  <c r="HB170" i="5"/>
  <c r="HC170" i="5"/>
  <c r="HD170" i="5"/>
  <c r="HE170" i="5"/>
  <c r="HF170" i="5"/>
  <c r="HG170" i="5"/>
  <c r="HH170" i="5"/>
  <c r="HI170" i="5"/>
  <c r="HJ170" i="5"/>
  <c r="HK170" i="5"/>
  <c r="HL170" i="5"/>
  <c r="HM170" i="5"/>
  <c r="HN170" i="5"/>
  <c r="HO170" i="5"/>
  <c r="HP170" i="5"/>
  <c r="HQ170" i="5"/>
  <c r="HR170" i="5"/>
  <c r="HS170" i="5"/>
  <c r="HT170" i="5"/>
  <c r="HU170" i="5"/>
  <c r="HV170" i="5"/>
  <c r="HW170" i="5"/>
  <c r="HX170" i="5"/>
  <c r="HY170" i="5"/>
  <c r="HZ170" i="5"/>
  <c r="IA170" i="5"/>
  <c r="IB170" i="5"/>
  <c r="IC170" i="5"/>
  <c r="ID170" i="5"/>
  <c r="IE170" i="5"/>
  <c r="IF170" i="5"/>
  <c r="IG170" i="5"/>
  <c r="IH170" i="5"/>
  <c r="II170" i="5"/>
  <c r="IJ170" i="5"/>
  <c r="IK170" i="5"/>
  <c r="IL170" i="5"/>
  <c r="IM170" i="5"/>
  <c r="IN170" i="5"/>
  <c r="IO170" i="5"/>
  <c r="IP170" i="5"/>
  <c r="IQ170" i="5"/>
  <c r="IR170" i="5"/>
  <c r="IS170" i="5"/>
  <c r="IT170" i="5"/>
  <c r="IU170" i="5"/>
  <c r="IV170" i="5"/>
  <c r="IW170" i="5"/>
  <c r="IX170" i="5"/>
  <c r="IY170" i="5"/>
  <c r="IZ170" i="5"/>
  <c r="JA170" i="5"/>
  <c r="JB170" i="5"/>
  <c r="JC170" i="5"/>
  <c r="JD170" i="5"/>
  <c r="C171" i="5"/>
  <c r="D171" i="5"/>
  <c r="E171" i="5"/>
  <c r="F171" i="5"/>
  <c r="G171" i="5"/>
  <c r="H171" i="5"/>
  <c r="I171" i="5"/>
  <c r="J171" i="5"/>
  <c r="K171" i="5"/>
  <c r="L171" i="5"/>
  <c r="M171" i="5"/>
  <c r="N171" i="5"/>
  <c r="O171" i="5"/>
  <c r="P171" i="5"/>
  <c r="Q171" i="5"/>
  <c r="R171" i="5"/>
  <c r="S171" i="5"/>
  <c r="T171" i="5"/>
  <c r="U171" i="5"/>
  <c r="V171" i="5"/>
  <c r="W171" i="5"/>
  <c r="X171" i="5"/>
  <c r="Y171" i="5"/>
  <c r="Z171" i="5"/>
  <c r="AA171" i="5"/>
  <c r="AB171" i="5"/>
  <c r="AC171" i="5"/>
  <c r="AD171" i="5"/>
  <c r="AE171" i="5"/>
  <c r="AF171" i="5"/>
  <c r="AG171" i="5"/>
  <c r="AH171" i="5"/>
  <c r="AI171" i="5"/>
  <c r="AJ171" i="5"/>
  <c r="AK171" i="5"/>
  <c r="AL171" i="5"/>
  <c r="AM171" i="5"/>
  <c r="AN171" i="5"/>
  <c r="AO171" i="5"/>
  <c r="AP171" i="5"/>
  <c r="AQ171" i="5"/>
  <c r="AR171" i="5"/>
  <c r="AS171" i="5"/>
  <c r="AT171" i="5"/>
  <c r="AU171" i="5"/>
  <c r="AV171" i="5"/>
  <c r="AW171" i="5"/>
  <c r="AX171" i="5"/>
  <c r="AY171" i="5"/>
  <c r="AZ171" i="5"/>
  <c r="BA171" i="5"/>
  <c r="BB171" i="5"/>
  <c r="BC171" i="5"/>
  <c r="BD171" i="5"/>
  <c r="BE171" i="5"/>
  <c r="BF171" i="5"/>
  <c r="BG171" i="5"/>
  <c r="BH171" i="5"/>
  <c r="BI171" i="5"/>
  <c r="BJ171" i="5"/>
  <c r="BK171" i="5"/>
  <c r="BL171" i="5"/>
  <c r="BM171" i="5"/>
  <c r="BN171" i="5"/>
  <c r="BO171" i="5"/>
  <c r="BP171" i="5"/>
  <c r="BQ171" i="5"/>
  <c r="BR171" i="5"/>
  <c r="BS171" i="5"/>
  <c r="BT171" i="5"/>
  <c r="BU171" i="5"/>
  <c r="BV171" i="5"/>
  <c r="BW171" i="5"/>
  <c r="BX171" i="5"/>
  <c r="BY171" i="5"/>
  <c r="BZ171" i="5"/>
  <c r="CA171" i="5"/>
  <c r="CB171" i="5"/>
  <c r="CC171" i="5"/>
  <c r="CD171" i="5"/>
  <c r="CE171" i="5"/>
  <c r="CF171" i="5"/>
  <c r="CG171" i="5"/>
  <c r="CH171" i="5"/>
  <c r="CI171" i="5"/>
  <c r="CJ171" i="5"/>
  <c r="CK171" i="5"/>
  <c r="CL171" i="5"/>
  <c r="CM171" i="5"/>
  <c r="CN171" i="5"/>
  <c r="CO171" i="5"/>
  <c r="CP171" i="5"/>
  <c r="CQ171" i="5"/>
  <c r="CR171" i="5"/>
  <c r="CS171" i="5"/>
  <c r="CT171" i="5"/>
  <c r="CU171" i="5"/>
  <c r="CV171" i="5"/>
  <c r="CW171" i="5"/>
  <c r="CX171" i="5"/>
  <c r="CY171" i="5"/>
  <c r="CZ171" i="5"/>
  <c r="DA171" i="5"/>
  <c r="DB171" i="5"/>
  <c r="DC171" i="5"/>
  <c r="DD171" i="5"/>
  <c r="DE171" i="5"/>
  <c r="DF171" i="5"/>
  <c r="DG171" i="5"/>
  <c r="DH171" i="5"/>
  <c r="DI171" i="5"/>
  <c r="DJ171" i="5"/>
  <c r="DK171" i="5"/>
  <c r="DL171" i="5"/>
  <c r="DM171" i="5"/>
  <c r="DN171" i="5"/>
  <c r="DO171" i="5"/>
  <c r="DP171" i="5"/>
  <c r="DQ171" i="5"/>
  <c r="DR171" i="5"/>
  <c r="DS171" i="5"/>
  <c r="DT171" i="5"/>
  <c r="DU171" i="5"/>
  <c r="DV171" i="5"/>
  <c r="DW171" i="5"/>
  <c r="DX171" i="5"/>
  <c r="DY171" i="5"/>
  <c r="DZ171" i="5"/>
  <c r="EA171" i="5"/>
  <c r="EB171" i="5"/>
  <c r="EC171" i="5"/>
  <c r="ED171" i="5"/>
  <c r="EE171" i="5"/>
  <c r="EF171" i="5"/>
  <c r="EG171" i="5"/>
  <c r="EH171" i="5"/>
  <c r="EI171" i="5"/>
  <c r="EJ171" i="5"/>
  <c r="EK171" i="5"/>
  <c r="EL171" i="5"/>
  <c r="EM171" i="5"/>
  <c r="EN171" i="5"/>
  <c r="EO171" i="5"/>
  <c r="EP171" i="5"/>
  <c r="EQ171" i="5"/>
  <c r="ER171" i="5"/>
  <c r="ES171" i="5"/>
  <c r="ET171" i="5"/>
  <c r="EU171" i="5"/>
  <c r="EV171" i="5"/>
  <c r="EW171" i="5"/>
  <c r="EX171" i="5"/>
  <c r="EY171" i="5"/>
  <c r="EZ171" i="5"/>
  <c r="FA171" i="5"/>
  <c r="FB171" i="5"/>
  <c r="FC171" i="5"/>
  <c r="FD171" i="5"/>
  <c r="FE171" i="5"/>
  <c r="FF171" i="5"/>
  <c r="FG171" i="5"/>
  <c r="FH171" i="5"/>
  <c r="FI171" i="5"/>
  <c r="FJ171" i="5"/>
  <c r="FK171" i="5"/>
  <c r="FL171" i="5"/>
  <c r="FM171" i="5"/>
  <c r="FN171" i="5"/>
  <c r="FO171" i="5"/>
  <c r="FP171" i="5"/>
  <c r="FQ171" i="5"/>
  <c r="FR171" i="5"/>
  <c r="FS171" i="5"/>
  <c r="FT171" i="5"/>
  <c r="FU171" i="5"/>
  <c r="FV171" i="5"/>
  <c r="FW171" i="5"/>
  <c r="FX171" i="5"/>
  <c r="FY171" i="5"/>
  <c r="FZ171" i="5"/>
  <c r="GA171" i="5"/>
  <c r="GB171" i="5"/>
  <c r="GC171" i="5"/>
  <c r="GD171" i="5"/>
  <c r="GE171" i="5"/>
  <c r="GF171" i="5"/>
  <c r="GG171" i="5"/>
  <c r="GH171" i="5"/>
  <c r="GI171" i="5"/>
  <c r="GJ171" i="5"/>
  <c r="GK171" i="5"/>
  <c r="GL171" i="5"/>
  <c r="GM171" i="5"/>
  <c r="GN171" i="5"/>
  <c r="GO171" i="5"/>
  <c r="GP171" i="5"/>
  <c r="GQ171" i="5"/>
  <c r="GR171" i="5"/>
  <c r="GS171" i="5"/>
  <c r="GT171" i="5"/>
  <c r="GU171" i="5"/>
  <c r="GV171" i="5"/>
  <c r="GW171" i="5"/>
  <c r="GX171" i="5"/>
  <c r="GY171" i="5"/>
  <c r="GZ171" i="5"/>
  <c r="HA171" i="5"/>
  <c r="HB171" i="5"/>
  <c r="HC171" i="5"/>
  <c r="HD171" i="5"/>
  <c r="HE171" i="5"/>
  <c r="HF171" i="5"/>
  <c r="HG171" i="5"/>
  <c r="HH171" i="5"/>
  <c r="HI171" i="5"/>
  <c r="HJ171" i="5"/>
  <c r="HK171" i="5"/>
  <c r="HL171" i="5"/>
  <c r="HM171" i="5"/>
  <c r="HN171" i="5"/>
  <c r="HO171" i="5"/>
  <c r="HP171" i="5"/>
  <c r="HQ171" i="5"/>
  <c r="HR171" i="5"/>
  <c r="HS171" i="5"/>
  <c r="HT171" i="5"/>
  <c r="HU171" i="5"/>
  <c r="HV171" i="5"/>
  <c r="HW171" i="5"/>
  <c r="HX171" i="5"/>
  <c r="HY171" i="5"/>
  <c r="HZ171" i="5"/>
  <c r="IA171" i="5"/>
  <c r="IB171" i="5"/>
  <c r="IC171" i="5"/>
  <c r="ID171" i="5"/>
  <c r="IE171" i="5"/>
  <c r="IF171" i="5"/>
  <c r="IG171" i="5"/>
  <c r="IH171" i="5"/>
  <c r="II171" i="5"/>
  <c r="IJ171" i="5"/>
  <c r="IK171" i="5"/>
  <c r="IL171" i="5"/>
  <c r="IM171" i="5"/>
  <c r="IN171" i="5"/>
  <c r="IO171" i="5"/>
  <c r="IP171" i="5"/>
  <c r="IQ171" i="5"/>
  <c r="IR171" i="5"/>
  <c r="IS171" i="5"/>
  <c r="IT171" i="5"/>
  <c r="IU171" i="5"/>
  <c r="IV171" i="5"/>
  <c r="IW171" i="5"/>
  <c r="IX171" i="5"/>
  <c r="IY171" i="5"/>
  <c r="IZ171" i="5"/>
  <c r="JA171" i="5"/>
  <c r="JB171" i="5"/>
  <c r="JC171" i="5"/>
  <c r="JD171" i="5"/>
  <c r="C172" i="5"/>
  <c r="D172" i="5"/>
  <c r="E172" i="5"/>
  <c r="F172" i="5"/>
  <c r="G172" i="5"/>
  <c r="H172" i="5"/>
  <c r="I172" i="5"/>
  <c r="J172" i="5"/>
  <c r="K172" i="5"/>
  <c r="L172" i="5"/>
  <c r="M172" i="5"/>
  <c r="N172" i="5"/>
  <c r="O172" i="5"/>
  <c r="P172" i="5"/>
  <c r="Q172" i="5"/>
  <c r="R172" i="5"/>
  <c r="S172" i="5"/>
  <c r="T172" i="5"/>
  <c r="U172" i="5"/>
  <c r="V172" i="5"/>
  <c r="W172" i="5"/>
  <c r="X172" i="5"/>
  <c r="Y172" i="5"/>
  <c r="Z172" i="5"/>
  <c r="AA172" i="5"/>
  <c r="AB172" i="5"/>
  <c r="AC172" i="5"/>
  <c r="AD172" i="5"/>
  <c r="AE172" i="5"/>
  <c r="AF172" i="5"/>
  <c r="AG172" i="5"/>
  <c r="AH172" i="5"/>
  <c r="AI172" i="5"/>
  <c r="AJ172" i="5"/>
  <c r="AK172" i="5"/>
  <c r="AL172" i="5"/>
  <c r="AM172" i="5"/>
  <c r="AN172" i="5"/>
  <c r="AO172" i="5"/>
  <c r="AP172" i="5"/>
  <c r="AQ172" i="5"/>
  <c r="AR172" i="5"/>
  <c r="AS172" i="5"/>
  <c r="AT172" i="5"/>
  <c r="AU172" i="5"/>
  <c r="AV172" i="5"/>
  <c r="AW172" i="5"/>
  <c r="AX172" i="5"/>
  <c r="AY172" i="5"/>
  <c r="AZ172" i="5"/>
  <c r="BA172" i="5"/>
  <c r="BB172" i="5"/>
  <c r="BC172" i="5"/>
  <c r="BD172" i="5"/>
  <c r="BE172" i="5"/>
  <c r="BF172" i="5"/>
  <c r="BG172" i="5"/>
  <c r="BH172" i="5"/>
  <c r="BI172" i="5"/>
  <c r="BJ172" i="5"/>
  <c r="BK172" i="5"/>
  <c r="BL172" i="5"/>
  <c r="BM172" i="5"/>
  <c r="BN172" i="5"/>
  <c r="BO172" i="5"/>
  <c r="BP172" i="5"/>
  <c r="BQ172" i="5"/>
  <c r="BR172" i="5"/>
  <c r="BS172" i="5"/>
  <c r="BT172" i="5"/>
  <c r="BU172" i="5"/>
  <c r="BV172" i="5"/>
  <c r="BW172" i="5"/>
  <c r="BX172" i="5"/>
  <c r="BY172" i="5"/>
  <c r="BZ172" i="5"/>
  <c r="CA172" i="5"/>
  <c r="CB172" i="5"/>
  <c r="CC172" i="5"/>
  <c r="CD172" i="5"/>
  <c r="CE172" i="5"/>
  <c r="CF172" i="5"/>
  <c r="CG172" i="5"/>
  <c r="CH172" i="5"/>
  <c r="CI172" i="5"/>
  <c r="CJ172" i="5"/>
  <c r="CK172" i="5"/>
  <c r="CL172" i="5"/>
  <c r="CM172" i="5"/>
  <c r="CN172" i="5"/>
  <c r="CO172" i="5"/>
  <c r="CP172" i="5"/>
  <c r="CQ172" i="5"/>
  <c r="CR172" i="5"/>
  <c r="CS172" i="5"/>
  <c r="CT172" i="5"/>
  <c r="CU172" i="5"/>
  <c r="CV172" i="5"/>
  <c r="CW172" i="5"/>
  <c r="CX172" i="5"/>
  <c r="CY172" i="5"/>
  <c r="CZ172" i="5"/>
  <c r="DA172" i="5"/>
  <c r="DB172" i="5"/>
  <c r="DC172" i="5"/>
  <c r="DD172" i="5"/>
  <c r="DE172" i="5"/>
  <c r="DF172" i="5"/>
  <c r="DG172" i="5"/>
  <c r="DH172" i="5"/>
  <c r="DI172" i="5"/>
  <c r="DJ172" i="5"/>
  <c r="DK172" i="5"/>
  <c r="DL172" i="5"/>
  <c r="DM172" i="5"/>
  <c r="DN172" i="5"/>
  <c r="DO172" i="5"/>
  <c r="DP172" i="5"/>
  <c r="DQ172" i="5"/>
  <c r="DR172" i="5"/>
  <c r="DS172" i="5"/>
  <c r="DT172" i="5"/>
  <c r="DU172" i="5"/>
  <c r="DV172" i="5"/>
  <c r="DW172" i="5"/>
  <c r="DX172" i="5"/>
  <c r="DY172" i="5"/>
  <c r="DZ172" i="5"/>
  <c r="EA172" i="5"/>
  <c r="EB172" i="5"/>
  <c r="EC172" i="5"/>
  <c r="ED172" i="5"/>
  <c r="EE172" i="5"/>
  <c r="EF172" i="5"/>
  <c r="EG172" i="5"/>
  <c r="EH172" i="5"/>
  <c r="EI172" i="5"/>
  <c r="EJ172" i="5"/>
  <c r="EK172" i="5"/>
  <c r="EL172" i="5"/>
  <c r="EM172" i="5"/>
  <c r="EN172" i="5"/>
  <c r="EO172" i="5"/>
  <c r="EP172" i="5"/>
  <c r="EQ172" i="5"/>
  <c r="ER172" i="5"/>
  <c r="ES172" i="5"/>
  <c r="ET172" i="5"/>
  <c r="EU172" i="5"/>
  <c r="EV172" i="5"/>
  <c r="EW172" i="5"/>
  <c r="EX172" i="5"/>
  <c r="EY172" i="5"/>
  <c r="EZ172" i="5"/>
  <c r="FA172" i="5"/>
  <c r="FB172" i="5"/>
  <c r="FC172" i="5"/>
  <c r="FD172" i="5"/>
  <c r="FE172" i="5"/>
  <c r="FF172" i="5"/>
  <c r="FG172" i="5"/>
  <c r="FH172" i="5"/>
  <c r="FI172" i="5"/>
  <c r="FJ172" i="5"/>
  <c r="FK172" i="5"/>
  <c r="FL172" i="5"/>
  <c r="FM172" i="5"/>
  <c r="FN172" i="5"/>
  <c r="FO172" i="5"/>
  <c r="FP172" i="5"/>
  <c r="FQ172" i="5"/>
  <c r="FR172" i="5"/>
  <c r="FS172" i="5"/>
  <c r="FT172" i="5"/>
  <c r="FU172" i="5"/>
  <c r="FV172" i="5"/>
  <c r="FW172" i="5"/>
  <c r="FX172" i="5"/>
  <c r="FY172" i="5"/>
  <c r="FZ172" i="5"/>
  <c r="GA172" i="5"/>
  <c r="GB172" i="5"/>
  <c r="GC172" i="5"/>
  <c r="GD172" i="5"/>
  <c r="GE172" i="5"/>
  <c r="GF172" i="5"/>
  <c r="GG172" i="5"/>
  <c r="GH172" i="5"/>
  <c r="GI172" i="5"/>
  <c r="GJ172" i="5"/>
  <c r="GK172" i="5"/>
  <c r="GL172" i="5"/>
  <c r="GM172" i="5"/>
  <c r="GN172" i="5"/>
  <c r="GO172" i="5"/>
  <c r="GP172" i="5"/>
  <c r="GQ172" i="5"/>
  <c r="GR172" i="5"/>
  <c r="GS172" i="5"/>
  <c r="GT172" i="5"/>
  <c r="GU172" i="5"/>
  <c r="GV172" i="5"/>
  <c r="GW172" i="5"/>
  <c r="GX172" i="5"/>
  <c r="GY172" i="5"/>
  <c r="GZ172" i="5"/>
  <c r="HA172" i="5"/>
  <c r="HB172" i="5"/>
  <c r="HC172" i="5"/>
  <c r="HD172" i="5"/>
  <c r="HE172" i="5"/>
  <c r="HF172" i="5"/>
  <c r="HG172" i="5"/>
  <c r="HH172" i="5"/>
  <c r="HI172" i="5"/>
  <c r="HJ172" i="5"/>
  <c r="HK172" i="5"/>
  <c r="HL172" i="5"/>
  <c r="HM172" i="5"/>
  <c r="HN172" i="5"/>
  <c r="HO172" i="5"/>
  <c r="HP172" i="5"/>
  <c r="HQ172" i="5"/>
  <c r="HR172" i="5"/>
  <c r="HS172" i="5"/>
  <c r="HT172" i="5"/>
  <c r="HU172" i="5"/>
  <c r="HV172" i="5"/>
  <c r="HW172" i="5"/>
  <c r="HX172" i="5"/>
  <c r="HY172" i="5"/>
  <c r="HZ172" i="5"/>
  <c r="IA172" i="5"/>
  <c r="IB172" i="5"/>
  <c r="IC172" i="5"/>
  <c r="ID172" i="5"/>
  <c r="IE172" i="5"/>
  <c r="IF172" i="5"/>
  <c r="IG172" i="5"/>
  <c r="IH172" i="5"/>
  <c r="II172" i="5"/>
  <c r="IJ172" i="5"/>
  <c r="IK172" i="5"/>
  <c r="IL172" i="5"/>
  <c r="IM172" i="5"/>
  <c r="IN172" i="5"/>
  <c r="IO172" i="5"/>
  <c r="IP172" i="5"/>
  <c r="IQ172" i="5"/>
  <c r="IR172" i="5"/>
  <c r="IS172" i="5"/>
  <c r="IT172" i="5"/>
  <c r="IU172" i="5"/>
  <c r="IV172" i="5"/>
  <c r="IW172" i="5"/>
  <c r="IX172" i="5"/>
  <c r="IY172" i="5"/>
  <c r="IZ172" i="5"/>
  <c r="JA172" i="5"/>
  <c r="JB172" i="5"/>
  <c r="JC172" i="5"/>
  <c r="JD172" i="5"/>
  <c r="C173" i="5"/>
  <c r="D173" i="5"/>
  <c r="E173" i="5"/>
  <c r="F173" i="5"/>
  <c r="G173" i="5"/>
  <c r="H173" i="5"/>
  <c r="I173" i="5"/>
  <c r="J173" i="5"/>
  <c r="K173" i="5"/>
  <c r="L173" i="5"/>
  <c r="M173" i="5"/>
  <c r="N173" i="5"/>
  <c r="O173" i="5"/>
  <c r="P173" i="5"/>
  <c r="Q173" i="5"/>
  <c r="R173" i="5"/>
  <c r="S173" i="5"/>
  <c r="T173" i="5"/>
  <c r="U173" i="5"/>
  <c r="V173" i="5"/>
  <c r="W173" i="5"/>
  <c r="X173" i="5"/>
  <c r="Y173" i="5"/>
  <c r="Z173" i="5"/>
  <c r="AA173" i="5"/>
  <c r="AB173" i="5"/>
  <c r="AC173" i="5"/>
  <c r="AD173" i="5"/>
  <c r="AE173" i="5"/>
  <c r="AF173" i="5"/>
  <c r="AG173" i="5"/>
  <c r="AH173" i="5"/>
  <c r="AI173" i="5"/>
  <c r="AJ173" i="5"/>
  <c r="AK173" i="5"/>
  <c r="AL173" i="5"/>
  <c r="AM173" i="5"/>
  <c r="AN173" i="5"/>
  <c r="AO173" i="5"/>
  <c r="AP173" i="5"/>
  <c r="AQ173" i="5"/>
  <c r="AR173" i="5"/>
  <c r="AS173" i="5"/>
  <c r="AT173" i="5"/>
  <c r="AU173" i="5"/>
  <c r="AV173" i="5"/>
  <c r="AW173" i="5"/>
  <c r="AX173" i="5"/>
  <c r="AY173" i="5"/>
  <c r="AZ173" i="5"/>
  <c r="BA173" i="5"/>
  <c r="BB173" i="5"/>
  <c r="BC173" i="5"/>
  <c r="BD173" i="5"/>
  <c r="BE173" i="5"/>
  <c r="BF173" i="5"/>
  <c r="BG173" i="5"/>
  <c r="BH173" i="5"/>
  <c r="BI173" i="5"/>
  <c r="BJ173" i="5"/>
  <c r="BK173" i="5"/>
  <c r="BL173" i="5"/>
  <c r="BM173" i="5"/>
  <c r="BN173" i="5"/>
  <c r="BO173" i="5"/>
  <c r="BP173" i="5"/>
  <c r="BQ173" i="5"/>
  <c r="BR173" i="5"/>
  <c r="BS173" i="5"/>
  <c r="BT173" i="5"/>
  <c r="BU173" i="5"/>
  <c r="BV173" i="5"/>
  <c r="BW173" i="5"/>
  <c r="BX173" i="5"/>
  <c r="BY173" i="5"/>
  <c r="BZ173" i="5"/>
  <c r="CA173" i="5"/>
  <c r="CB173" i="5"/>
  <c r="CC173" i="5"/>
  <c r="CD173" i="5"/>
  <c r="CE173" i="5"/>
  <c r="CF173" i="5"/>
  <c r="CG173" i="5"/>
  <c r="CH173" i="5"/>
  <c r="CI173" i="5"/>
  <c r="CJ173" i="5"/>
  <c r="CK173" i="5"/>
  <c r="CL173" i="5"/>
  <c r="CM173" i="5"/>
  <c r="CN173" i="5"/>
  <c r="CO173" i="5"/>
  <c r="CP173" i="5"/>
  <c r="CQ173" i="5"/>
  <c r="CR173" i="5"/>
  <c r="CS173" i="5"/>
  <c r="CT173" i="5"/>
  <c r="CU173" i="5"/>
  <c r="CV173" i="5"/>
  <c r="CW173" i="5"/>
  <c r="CX173" i="5"/>
  <c r="CY173" i="5"/>
  <c r="CZ173" i="5"/>
  <c r="DA173" i="5"/>
  <c r="DB173" i="5"/>
  <c r="DC173" i="5"/>
  <c r="DD173" i="5"/>
  <c r="DE173" i="5"/>
  <c r="DF173" i="5"/>
  <c r="DG173" i="5"/>
  <c r="DH173" i="5"/>
  <c r="DI173" i="5"/>
  <c r="DJ173" i="5"/>
  <c r="DK173" i="5"/>
  <c r="DL173" i="5"/>
  <c r="DM173" i="5"/>
  <c r="DN173" i="5"/>
  <c r="DO173" i="5"/>
  <c r="DP173" i="5"/>
  <c r="DQ173" i="5"/>
  <c r="DR173" i="5"/>
  <c r="DS173" i="5"/>
  <c r="DT173" i="5"/>
  <c r="DU173" i="5"/>
  <c r="DV173" i="5"/>
  <c r="DW173" i="5"/>
  <c r="DX173" i="5"/>
  <c r="DY173" i="5"/>
  <c r="DZ173" i="5"/>
  <c r="EA173" i="5"/>
  <c r="EB173" i="5"/>
  <c r="EC173" i="5"/>
  <c r="ED173" i="5"/>
  <c r="EE173" i="5"/>
  <c r="EF173" i="5"/>
  <c r="EG173" i="5"/>
  <c r="EH173" i="5"/>
  <c r="EI173" i="5"/>
  <c r="EJ173" i="5"/>
  <c r="EK173" i="5"/>
  <c r="EL173" i="5"/>
  <c r="EM173" i="5"/>
  <c r="EN173" i="5"/>
  <c r="EO173" i="5"/>
  <c r="EP173" i="5"/>
  <c r="EQ173" i="5"/>
  <c r="ER173" i="5"/>
  <c r="ES173" i="5"/>
  <c r="ET173" i="5"/>
  <c r="EU173" i="5"/>
  <c r="EV173" i="5"/>
  <c r="EW173" i="5"/>
  <c r="EX173" i="5"/>
  <c r="EY173" i="5"/>
  <c r="EZ173" i="5"/>
  <c r="FA173" i="5"/>
  <c r="FB173" i="5"/>
  <c r="FC173" i="5"/>
  <c r="FD173" i="5"/>
  <c r="FE173" i="5"/>
  <c r="FF173" i="5"/>
  <c r="FG173" i="5"/>
  <c r="FH173" i="5"/>
  <c r="FI173" i="5"/>
  <c r="FJ173" i="5"/>
  <c r="FK173" i="5"/>
  <c r="FL173" i="5"/>
  <c r="FM173" i="5"/>
  <c r="FN173" i="5"/>
  <c r="FO173" i="5"/>
  <c r="FP173" i="5"/>
  <c r="FQ173" i="5"/>
  <c r="FR173" i="5"/>
  <c r="FS173" i="5"/>
  <c r="FT173" i="5"/>
  <c r="FU173" i="5"/>
  <c r="FV173" i="5"/>
  <c r="FW173" i="5"/>
  <c r="FX173" i="5"/>
  <c r="FY173" i="5"/>
  <c r="FZ173" i="5"/>
  <c r="GA173" i="5"/>
  <c r="GB173" i="5"/>
  <c r="GC173" i="5"/>
  <c r="GD173" i="5"/>
  <c r="GE173" i="5"/>
  <c r="GF173" i="5"/>
  <c r="GG173" i="5"/>
  <c r="GH173" i="5"/>
  <c r="GI173" i="5"/>
  <c r="GJ173" i="5"/>
  <c r="GK173" i="5"/>
  <c r="GL173" i="5"/>
  <c r="GM173" i="5"/>
  <c r="GN173" i="5"/>
  <c r="GO173" i="5"/>
  <c r="GP173" i="5"/>
  <c r="GQ173" i="5"/>
  <c r="GR173" i="5"/>
  <c r="GS173" i="5"/>
  <c r="GT173" i="5"/>
  <c r="GU173" i="5"/>
  <c r="GV173" i="5"/>
  <c r="GW173" i="5"/>
  <c r="GX173" i="5"/>
  <c r="GY173" i="5"/>
  <c r="GZ173" i="5"/>
  <c r="HA173" i="5"/>
  <c r="HB173" i="5"/>
  <c r="HC173" i="5"/>
  <c r="HD173" i="5"/>
  <c r="HE173" i="5"/>
  <c r="HF173" i="5"/>
  <c r="HG173" i="5"/>
  <c r="HH173" i="5"/>
  <c r="HI173" i="5"/>
  <c r="HJ173" i="5"/>
  <c r="HK173" i="5"/>
  <c r="HL173" i="5"/>
  <c r="HM173" i="5"/>
  <c r="HN173" i="5"/>
  <c r="HO173" i="5"/>
  <c r="HP173" i="5"/>
  <c r="HQ173" i="5"/>
  <c r="HR173" i="5"/>
  <c r="HS173" i="5"/>
  <c r="HT173" i="5"/>
  <c r="HU173" i="5"/>
  <c r="HV173" i="5"/>
  <c r="HW173" i="5"/>
  <c r="HX173" i="5"/>
  <c r="HY173" i="5"/>
  <c r="HZ173" i="5"/>
  <c r="IA173" i="5"/>
  <c r="IB173" i="5"/>
  <c r="IC173" i="5"/>
  <c r="ID173" i="5"/>
  <c r="IE173" i="5"/>
  <c r="IF173" i="5"/>
  <c r="IG173" i="5"/>
  <c r="IH173" i="5"/>
  <c r="II173" i="5"/>
  <c r="IJ173" i="5"/>
  <c r="IK173" i="5"/>
  <c r="IL173" i="5"/>
  <c r="IM173" i="5"/>
  <c r="IN173" i="5"/>
  <c r="IO173" i="5"/>
  <c r="IP173" i="5"/>
  <c r="IQ173" i="5"/>
  <c r="IR173" i="5"/>
  <c r="IS173" i="5"/>
  <c r="IT173" i="5"/>
  <c r="IU173" i="5"/>
  <c r="IV173" i="5"/>
  <c r="IW173" i="5"/>
  <c r="IX173" i="5"/>
  <c r="IY173" i="5"/>
  <c r="IZ173" i="5"/>
  <c r="JA173" i="5"/>
  <c r="JB173" i="5"/>
  <c r="JC173" i="5"/>
  <c r="JD173" i="5"/>
  <c r="C174" i="5"/>
  <c r="D174" i="5"/>
  <c r="E174" i="5"/>
  <c r="F174" i="5"/>
  <c r="G174" i="5"/>
  <c r="H174" i="5"/>
  <c r="I174" i="5"/>
  <c r="J174" i="5"/>
  <c r="K174" i="5"/>
  <c r="L174" i="5"/>
  <c r="M174" i="5"/>
  <c r="N174" i="5"/>
  <c r="O174" i="5"/>
  <c r="P174" i="5"/>
  <c r="Q174" i="5"/>
  <c r="R174" i="5"/>
  <c r="S174" i="5"/>
  <c r="T174" i="5"/>
  <c r="U174" i="5"/>
  <c r="V174" i="5"/>
  <c r="W174" i="5"/>
  <c r="X174" i="5"/>
  <c r="Y174" i="5"/>
  <c r="Z174" i="5"/>
  <c r="AA174" i="5"/>
  <c r="AB174" i="5"/>
  <c r="AC174" i="5"/>
  <c r="AD174" i="5"/>
  <c r="AE174" i="5"/>
  <c r="AF174" i="5"/>
  <c r="AG174" i="5"/>
  <c r="AH174" i="5"/>
  <c r="AI174" i="5"/>
  <c r="AJ174" i="5"/>
  <c r="AK174" i="5"/>
  <c r="AL174" i="5"/>
  <c r="AM174" i="5"/>
  <c r="AN174" i="5"/>
  <c r="AO174" i="5"/>
  <c r="AP174" i="5"/>
  <c r="AQ174" i="5"/>
  <c r="AR174" i="5"/>
  <c r="AS174" i="5"/>
  <c r="AT174" i="5"/>
  <c r="AU174" i="5"/>
  <c r="AV174" i="5"/>
  <c r="AW174" i="5"/>
  <c r="AX174" i="5"/>
  <c r="AY174" i="5"/>
  <c r="AZ174" i="5"/>
  <c r="BA174" i="5"/>
  <c r="BB174" i="5"/>
  <c r="BC174" i="5"/>
  <c r="BD174" i="5"/>
  <c r="BE174" i="5"/>
  <c r="BF174" i="5"/>
  <c r="BG174" i="5"/>
  <c r="BH174" i="5"/>
  <c r="BI174" i="5"/>
  <c r="BJ174" i="5"/>
  <c r="BK174" i="5"/>
  <c r="BL174" i="5"/>
  <c r="BM174" i="5"/>
  <c r="BN174" i="5"/>
  <c r="BO174" i="5"/>
  <c r="BP174" i="5"/>
  <c r="BQ174" i="5"/>
  <c r="BR174" i="5"/>
  <c r="BS174" i="5"/>
  <c r="BT174" i="5"/>
  <c r="BU174" i="5"/>
  <c r="BV174" i="5"/>
  <c r="BW174" i="5"/>
  <c r="BX174" i="5"/>
  <c r="BY174" i="5"/>
  <c r="BZ174" i="5"/>
  <c r="CA174" i="5"/>
  <c r="CB174" i="5"/>
  <c r="CC174" i="5"/>
  <c r="CD174" i="5"/>
  <c r="CE174" i="5"/>
  <c r="CF174" i="5"/>
  <c r="CG174" i="5"/>
  <c r="CH174" i="5"/>
  <c r="CI174" i="5"/>
  <c r="CJ174" i="5"/>
  <c r="CK174" i="5"/>
  <c r="CL174" i="5"/>
  <c r="CM174" i="5"/>
  <c r="CN174" i="5"/>
  <c r="CO174" i="5"/>
  <c r="CP174" i="5"/>
  <c r="CQ174" i="5"/>
  <c r="CR174" i="5"/>
  <c r="CS174" i="5"/>
  <c r="CT174" i="5"/>
  <c r="CU174" i="5"/>
  <c r="CV174" i="5"/>
  <c r="CW174" i="5"/>
  <c r="CX174" i="5"/>
  <c r="CY174" i="5"/>
  <c r="CZ174" i="5"/>
  <c r="DA174" i="5"/>
  <c r="DB174" i="5"/>
  <c r="DC174" i="5"/>
  <c r="DD174" i="5"/>
  <c r="DE174" i="5"/>
  <c r="DF174" i="5"/>
  <c r="DG174" i="5"/>
  <c r="DH174" i="5"/>
  <c r="DI174" i="5"/>
  <c r="DJ174" i="5"/>
  <c r="DK174" i="5"/>
  <c r="DL174" i="5"/>
  <c r="DM174" i="5"/>
  <c r="DN174" i="5"/>
  <c r="DO174" i="5"/>
  <c r="DP174" i="5"/>
  <c r="DQ174" i="5"/>
  <c r="DR174" i="5"/>
  <c r="DS174" i="5"/>
  <c r="DT174" i="5"/>
  <c r="DU174" i="5"/>
  <c r="DV174" i="5"/>
  <c r="DW174" i="5"/>
  <c r="DX174" i="5"/>
  <c r="DY174" i="5"/>
  <c r="DZ174" i="5"/>
  <c r="EA174" i="5"/>
  <c r="EB174" i="5"/>
  <c r="EC174" i="5"/>
  <c r="ED174" i="5"/>
  <c r="EE174" i="5"/>
  <c r="EF174" i="5"/>
  <c r="EG174" i="5"/>
  <c r="EH174" i="5"/>
  <c r="EI174" i="5"/>
  <c r="EJ174" i="5"/>
  <c r="EK174" i="5"/>
  <c r="EL174" i="5"/>
  <c r="EM174" i="5"/>
  <c r="EN174" i="5"/>
  <c r="EO174" i="5"/>
  <c r="EP174" i="5"/>
  <c r="EQ174" i="5"/>
  <c r="ER174" i="5"/>
  <c r="ES174" i="5"/>
  <c r="ET174" i="5"/>
  <c r="EU174" i="5"/>
  <c r="EV174" i="5"/>
  <c r="EW174" i="5"/>
  <c r="EX174" i="5"/>
  <c r="EY174" i="5"/>
  <c r="EZ174" i="5"/>
  <c r="FA174" i="5"/>
  <c r="FB174" i="5"/>
  <c r="FC174" i="5"/>
  <c r="FD174" i="5"/>
  <c r="FE174" i="5"/>
  <c r="FF174" i="5"/>
  <c r="FG174" i="5"/>
  <c r="FH174" i="5"/>
  <c r="FI174" i="5"/>
  <c r="FJ174" i="5"/>
  <c r="FK174" i="5"/>
  <c r="FL174" i="5"/>
  <c r="FM174" i="5"/>
  <c r="FN174" i="5"/>
  <c r="FO174" i="5"/>
  <c r="FP174" i="5"/>
  <c r="FQ174" i="5"/>
  <c r="FR174" i="5"/>
  <c r="FS174" i="5"/>
  <c r="FT174" i="5"/>
  <c r="FU174" i="5"/>
  <c r="FV174" i="5"/>
  <c r="FW174" i="5"/>
  <c r="FX174" i="5"/>
  <c r="FY174" i="5"/>
  <c r="FZ174" i="5"/>
  <c r="GA174" i="5"/>
  <c r="GB174" i="5"/>
  <c r="GC174" i="5"/>
  <c r="GD174" i="5"/>
  <c r="GE174" i="5"/>
  <c r="GF174" i="5"/>
  <c r="GG174" i="5"/>
  <c r="GH174" i="5"/>
  <c r="GI174" i="5"/>
  <c r="GJ174" i="5"/>
  <c r="GK174" i="5"/>
  <c r="GL174" i="5"/>
  <c r="GM174" i="5"/>
  <c r="GN174" i="5"/>
  <c r="GO174" i="5"/>
  <c r="GP174" i="5"/>
  <c r="GQ174" i="5"/>
  <c r="GR174" i="5"/>
  <c r="GS174" i="5"/>
  <c r="GT174" i="5"/>
  <c r="GU174" i="5"/>
  <c r="GV174" i="5"/>
  <c r="GW174" i="5"/>
  <c r="GX174" i="5"/>
  <c r="GY174" i="5"/>
  <c r="GZ174" i="5"/>
  <c r="HA174" i="5"/>
  <c r="HB174" i="5"/>
  <c r="HC174" i="5"/>
  <c r="HD174" i="5"/>
  <c r="HE174" i="5"/>
  <c r="HF174" i="5"/>
  <c r="HG174" i="5"/>
  <c r="HH174" i="5"/>
  <c r="HI174" i="5"/>
  <c r="HJ174" i="5"/>
  <c r="HK174" i="5"/>
  <c r="HL174" i="5"/>
  <c r="HM174" i="5"/>
  <c r="HN174" i="5"/>
  <c r="HO174" i="5"/>
  <c r="HP174" i="5"/>
  <c r="HQ174" i="5"/>
  <c r="HR174" i="5"/>
  <c r="HS174" i="5"/>
  <c r="HT174" i="5"/>
  <c r="HU174" i="5"/>
  <c r="HV174" i="5"/>
  <c r="HW174" i="5"/>
  <c r="HX174" i="5"/>
  <c r="HY174" i="5"/>
  <c r="HZ174" i="5"/>
  <c r="IA174" i="5"/>
  <c r="IB174" i="5"/>
  <c r="IC174" i="5"/>
  <c r="ID174" i="5"/>
  <c r="IE174" i="5"/>
  <c r="IF174" i="5"/>
  <c r="IG174" i="5"/>
  <c r="IH174" i="5"/>
  <c r="II174" i="5"/>
  <c r="IJ174" i="5"/>
  <c r="IK174" i="5"/>
  <c r="IL174" i="5"/>
  <c r="IM174" i="5"/>
  <c r="IN174" i="5"/>
  <c r="IO174" i="5"/>
  <c r="IP174" i="5"/>
  <c r="IQ174" i="5"/>
  <c r="IR174" i="5"/>
  <c r="IS174" i="5"/>
  <c r="IT174" i="5"/>
  <c r="IU174" i="5"/>
  <c r="IV174" i="5"/>
  <c r="IW174" i="5"/>
  <c r="IX174" i="5"/>
  <c r="IY174" i="5"/>
  <c r="IZ174" i="5"/>
  <c r="JA174" i="5"/>
  <c r="JB174" i="5"/>
  <c r="JC174" i="5"/>
  <c r="JD174" i="5"/>
  <c r="C175" i="5"/>
  <c r="D175" i="5"/>
  <c r="E175" i="5"/>
  <c r="F175" i="5"/>
  <c r="G175" i="5"/>
  <c r="H175" i="5"/>
  <c r="I175" i="5"/>
  <c r="J175" i="5"/>
  <c r="K175" i="5"/>
  <c r="L175" i="5"/>
  <c r="M175" i="5"/>
  <c r="N175" i="5"/>
  <c r="O175" i="5"/>
  <c r="P175" i="5"/>
  <c r="Q175" i="5"/>
  <c r="R175" i="5"/>
  <c r="S175" i="5"/>
  <c r="T175" i="5"/>
  <c r="U175" i="5"/>
  <c r="V175" i="5"/>
  <c r="W175" i="5"/>
  <c r="X175" i="5"/>
  <c r="Y175" i="5"/>
  <c r="Z175" i="5"/>
  <c r="AA175" i="5"/>
  <c r="AB175" i="5"/>
  <c r="AC175" i="5"/>
  <c r="AD175" i="5"/>
  <c r="AE175" i="5"/>
  <c r="AF175" i="5"/>
  <c r="AG175" i="5"/>
  <c r="AH175" i="5"/>
  <c r="AI175" i="5"/>
  <c r="AJ175" i="5"/>
  <c r="AK175" i="5"/>
  <c r="AL175" i="5"/>
  <c r="AM175" i="5"/>
  <c r="AN175" i="5"/>
  <c r="AO175" i="5"/>
  <c r="AP175" i="5"/>
  <c r="AQ175" i="5"/>
  <c r="AR175" i="5"/>
  <c r="AS175" i="5"/>
  <c r="AT175" i="5"/>
  <c r="AU175" i="5"/>
  <c r="AV175" i="5"/>
  <c r="AW175" i="5"/>
  <c r="AX175" i="5"/>
  <c r="AY175" i="5"/>
  <c r="AZ175" i="5"/>
  <c r="BA175" i="5"/>
  <c r="BB175" i="5"/>
  <c r="BC175" i="5"/>
  <c r="BD175" i="5"/>
  <c r="BE175" i="5"/>
  <c r="BF175" i="5"/>
  <c r="BG175" i="5"/>
  <c r="BH175" i="5"/>
  <c r="BI175" i="5"/>
  <c r="BJ175" i="5"/>
  <c r="BK175" i="5"/>
  <c r="BL175" i="5"/>
  <c r="BM175" i="5"/>
  <c r="BN175" i="5"/>
  <c r="BO175" i="5"/>
  <c r="BP175" i="5"/>
  <c r="BQ175" i="5"/>
  <c r="BR175" i="5"/>
  <c r="BS175" i="5"/>
  <c r="BT175" i="5"/>
  <c r="BU175" i="5"/>
  <c r="BV175" i="5"/>
  <c r="BW175" i="5"/>
  <c r="BX175" i="5"/>
  <c r="BY175" i="5"/>
  <c r="BZ175" i="5"/>
  <c r="CA175" i="5"/>
  <c r="CB175" i="5"/>
  <c r="CC175" i="5"/>
  <c r="CD175" i="5"/>
  <c r="CE175" i="5"/>
  <c r="CF175" i="5"/>
  <c r="CG175" i="5"/>
  <c r="CH175" i="5"/>
  <c r="CI175" i="5"/>
  <c r="CJ175" i="5"/>
  <c r="CK175" i="5"/>
  <c r="CL175" i="5"/>
  <c r="CM175" i="5"/>
  <c r="CN175" i="5"/>
  <c r="CO175" i="5"/>
  <c r="CP175" i="5"/>
  <c r="CQ175" i="5"/>
  <c r="CR175" i="5"/>
  <c r="CS175" i="5"/>
  <c r="CT175" i="5"/>
  <c r="CU175" i="5"/>
  <c r="CV175" i="5"/>
  <c r="CW175" i="5"/>
  <c r="CX175" i="5"/>
  <c r="CY175" i="5"/>
  <c r="CZ175" i="5"/>
  <c r="DA175" i="5"/>
  <c r="DB175" i="5"/>
  <c r="DC175" i="5"/>
  <c r="DD175" i="5"/>
  <c r="DE175" i="5"/>
  <c r="DF175" i="5"/>
  <c r="DG175" i="5"/>
  <c r="DH175" i="5"/>
  <c r="DI175" i="5"/>
  <c r="DJ175" i="5"/>
  <c r="DK175" i="5"/>
  <c r="DL175" i="5"/>
  <c r="DM175" i="5"/>
  <c r="DN175" i="5"/>
  <c r="DO175" i="5"/>
  <c r="DP175" i="5"/>
  <c r="DQ175" i="5"/>
  <c r="DR175" i="5"/>
  <c r="DS175" i="5"/>
  <c r="DT175" i="5"/>
  <c r="DU175" i="5"/>
  <c r="DV175" i="5"/>
  <c r="DW175" i="5"/>
  <c r="DX175" i="5"/>
  <c r="DY175" i="5"/>
  <c r="DZ175" i="5"/>
  <c r="EA175" i="5"/>
  <c r="EB175" i="5"/>
  <c r="EC175" i="5"/>
  <c r="ED175" i="5"/>
  <c r="EE175" i="5"/>
  <c r="EF175" i="5"/>
  <c r="EG175" i="5"/>
  <c r="EH175" i="5"/>
  <c r="EI175" i="5"/>
  <c r="EJ175" i="5"/>
  <c r="EK175" i="5"/>
  <c r="EL175" i="5"/>
  <c r="EM175" i="5"/>
  <c r="EN175" i="5"/>
  <c r="EO175" i="5"/>
  <c r="EP175" i="5"/>
  <c r="EQ175" i="5"/>
  <c r="ER175" i="5"/>
  <c r="ES175" i="5"/>
  <c r="ET175" i="5"/>
  <c r="EU175" i="5"/>
  <c r="EV175" i="5"/>
  <c r="EW175" i="5"/>
  <c r="EX175" i="5"/>
  <c r="EY175" i="5"/>
  <c r="EZ175" i="5"/>
  <c r="FA175" i="5"/>
  <c r="FB175" i="5"/>
  <c r="FC175" i="5"/>
  <c r="FD175" i="5"/>
  <c r="FE175" i="5"/>
  <c r="FF175" i="5"/>
  <c r="FG175" i="5"/>
  <c r="FH175" i="5"/>
  <c r="FI175" i="5"/>
  <c r="FJ175" i="5"/>
  <c r="FK175" i="5"/>
  <c r="FL175" i="5"/>
  <c r="FM175" i="5"/>
  <c r="FN175" i="5"/>
  <c r="FO175" i="5"/>
  <c r="FP175" i="5"/>
  <c r="FQ175" i="5"/>
  <c r="FR175" i="5"/>
  <c r="FS175" i="5"/>
  <c r="FT175" i="5"/>
  <c r="FU175" i="5"/>
  <c r="FV175" i="5"/>
  <c r="FW175" i="5"/>
  <c r="FX175" i="5"/>
  <c r="FY175" i="5"/>
  <c r="FZ175" i="5"/>
  <c r="GA175" i="5"/>
  <c r="GB175" i="5"/>
  <c r="GC175" i="5"/>
  <c r="GD175" i="5"/>
  <c r="GE175" i="5"/>
  <c r="GF175" i="5"/>
  <c r="GG175" i="5"/>
  <c r="GH175" i="5"/>
  <c r="GI175" i="5"/>
  <c r="GJ175" i="5"/>
  <c r="GK175" i="5"/>
  <c r="GL175" i="5"/>
  <c r="GM175" i="5"/>
  <c r="GN175" i="5"/>
  <c r="GO175" i="5"/>
  <c r="GP175" i="5"/>
  <c r="GQ175" i="5"/>
  <c r="GR175" i="5"/>
  <c r="GS175" i="5"/>
  <c r="GT175" i="5"/>
  <c r="GU175" i="5"/>
  <c r="GV175" i="5"/>
  <c r="GW175" i="5"/>
  <c r="GX175" i="5"/>
  <c r="GY175" i="5"/>
  <c r="GZ175" i="5"/>
  <c r="HA175" i="5"/>
  <c r="HB175" i="5"/>
  <c r="HC175" i="5"/>
  <c r="HD175" i="5"/>
  <c r="HE175" i="5"/>
  <c r="HF175" i="5"/>
  <c r="HG175" i="5"/>
  <c r="HH175" i="5"/>
  <c r="HI175" i="5"/>
  <c r="HJ175" i="5"/>
  <c r="HK175" i="5"/>
  <c r="HL175" i="5"/>
  <c r="HM175" i="5"/>
  <c r="HN175" i="5"/>
  <c r="HO175" i="5"/>
  <c r="HP175" i="5"/>
  <c r="HQ175" i="5"/>
  <c r="HR175" i="5"/>
  <c r="HS175" i="5"/>
  <c r="HT175" i="5"/>
  <c r="HU175" i="5"/>
  <c r="HV175" i="5"/>
  <c r="HW175" i="5"/>
  <c r="HX175" i="5"/>
  <c r="HY175" i="5"/>
  <c r="HZ175" i="5"/>
  <c r="IA175" i="5"/>
  <c r="IB175" i="5"/>
  <c r="IC175" i="5"/>
  <c r="ID175" i="5"/>
  <c r="IE175" i="5"/>
  <c r="IF175" i="5"/>
  <c r="IG175" i="5"/>
  <c r="IH175" i="5"/>
  <c r="II175" i="5"/>
  <c r="IJ175" i="5"/>
  <c r="IK175" i="5"/>
  <c r="IL175" i="5"/>
  <c r="IM175" i="5"/>
  <c r="IN175" i="5"/>
  <c r="IO175" i="5"/>
  <c r="IP175" i="5"/>
  <c r="IQ175" i="5"/>
  <c r="IR175" i="5"/>
  <c r="IS175" i="5"/>
  <c r="IT175" i="5"/>
  <c r="IU175" i="5"/>
  <c r="IV175" i="5"/>
  <c r="IW175" i="5"/>
  <c r="IX175" i="5"/>
  <c r="IY175" i="5"/>
  <c r="IZ175" i="5"/>
  <c r="JA175" i="5"/>
  <c r="JB175" i="5"/>
  <c r="JC175" i="5"/>
  <c r="JD175" i="5"/>
  <c r="C176" i="5"/>
  <c r="D176" i="5"/>
  <c r="E176" i="5"/>
  <c r="F176" i="5"/>
  <c r="G176" i="5"/>
  <c r="H176" i="5"/>
  <c r="I176" i="5"/>
  <c r="J176" i="5"/>
  <c r="K176" i="5"/>
  <c r="L176" i="5"/>
  <c r="M176" i="5"/>
  <c r="N176" i="5"/>
  <c r="O176" i="5"/>
  <c r="P176" i="5"/>
  <c r="Q176" i="5"/>
  <c r="R176" i="5"/>
  <c r="S176" i="5"/>
  <c r="T176" i="5"/>
  <c r="U176" i="5"/>
  <c r="V176" i="5"/>
  <c r="W176" i="5"/>
  <c r="X176" i="5"/>
  <c r="Y176" i="5"/>
  <c r="Z176" i="5"/>
  <c r="AA176" i="5"/>
  <c r="AB176" i="5"/>
  <c r="AC176" i="5"/>
  <c r="AD176" i="5"/>
  <c r="AE176" i="5"/>
  <c r="AF176" i="5"/>
  <c r="AG176" i="5"/>
  <c r="AH176" i="5"/>
  <c r="AI176" i="5"/>
  <c r="AJ176" i="5"/>
  <c r="AK176" i="5"/>
  <c r="AL176" i="5"/>
  <c r="AM176" i="5"/>
  <c r="AN176" i="5"/>
  <c r="AO176" i="5"/>
  <c r="AP176" i="5"/>
  <c r="AQ176" i="5"/>
  <c r="AR176" i="5"/>
  <c r="AS176" i="5"/>
  <c r="AT176" i="5"/>
  <c r="AU176" i="5"/>
  <c r="AV176" i="5"/>
  <c r="AW176" i="5"/>
  <c r="AX176" i="5"/>
  <c r="AY176" i="5"/>
  <c r="AZ176" i="5"/>
  <c r="BA176" i="5"/>
  <c r="BB176" i="5"/>
  <c r="BC176" i="5"/>
  <c r="BD176" i="5"/>
  <c r="BE176" i="5"/>
  <c r="BF176" i="5"/>
  <c r="BG176" i="5"/>
  <c r="BH176" i="5"/>
  <c r="BI176" i="5"/>
  <c r="BJ176" i="5"/>
  <c r="BK176" i="5"/>
  <c r="BL176" i="5"/>
  <c r="BM176" i="5"/>
  <c r="BN176" i="5"/>
  <c r="BO176" i="5"/>
  <c r="BP176" i="5"/>
  <c r="BQ176" i="5"/>
  <c r="BR176" i="5"/>
  <c r="BS176" i="5"/>
  <c r="BT176" i="5"/>
  <c r="BU176" i="5"/>
  <c r="BV176" i="5"/>
  <c r="BW176" i="5"/>
  <c r="BX176" i="5"/>
  <c r="BY176" i="5"/>
  <c r="BZ176" i="5"/>
  <c r="CA176" i="5"/>
  <c r="CB176" i="5"/>
  <c r="CC176" i="5"/>
  <c r="CD176" i="5"/>
  <c r="CE176" i="5"/>
  <c r="CF176" i="5"/>
  <c r="CG176" i="5"/>
  <c r="CH176" i="5"/>
  <c r="CI176" i="5"/>
  <c r="CJ176" i="5"/>
  <c r="CK176" i="5"/>
  <c r="CL176" i="5"/>
  <c r="CM176" i="5"/>
  <c r="CN176" i="5"/>
  <c r="CO176" i="5"/>
  <c r="CP176" i="5"/>
  <c r="CQ176" i="5"/>
  <c r="CR176" i="5"/>
  <c r="CS176" i="5"/>
  <c r="CT176" i="5"/>
  <c r="CU176" i="5"/>
  <c r="CV176" i="5"/>
  <c r="CW176" i="5"/>
  <c r="CX176" i="5"/>
  <c r="CY176" i="5"/>
  <c r="CZ176" i="5"/>
  <c r="DA176" i="5"/>
  <c r="DB176" i="5"/>
  <c r="DC176" i="5"/>
  <c r="DD176" i="5"/>
  <c r="DE176" i="5"/>
  <c r="DF176" i="5"/>
  <c r="DG176" i="5"/>
  <c r="DH176" i="5"/>
  <c r="DI176" i="5"/>
  <c r="DJ176" i="5"/>
  <c r="DK176" i="5"/>
  <c r="DL176" i="5"/>
  <c r="DM176" i="5"/>
  <c r="DN176" i="5"/>
  <c r="DO176" i="5"/>
  <c r="DP176" i="5"/>
  <c r="DQ176" i="5"/>
  <c r="DR176" i="5"/>
  <c r="DS176" i="5"/>
  <c r="DT176" i="5"/>
  <c r="DU176" i="5"/>
  <c r="DV176" i="5"/>
  <c r="DW176" i="5"/>
  <c r="DX176" i="5"/>
  <c r="DY176" i="5"/>
  <c r="DZ176" i="5"/>
  <c r="EA176" i="5"/>
  <c r="EB176" i="5"/>
  <c r="EC176" i="5"/>
  <c r="ED176" i="5"/>
  <c r="EE176" i="5"/>
  <c r="EF176" i="5"/>
  <c r="EG176" i="5"/>
  <c r="EH176" i="5"/>
  <c r="EI176" i="5"/>
  <c r="EJ176" i="5"/>
  <c r="EK176" i="5"/>
  <c r="EL176" i="5"/>
  <c r="EM176" i="5"/>
  <c r="EN176" i="5"/>
  <c r="EO176" i="5"/>
  <c r="EP176" i="5"/>
  <c r="EQ176" i="5"/>
  <c r="ER176" i="5"/>
  <c r="ES176" i="5"/>
  <c r="ET176" i="5"/>
  <c r="EU176" i="5"/>
  <c r="EV176" i="5"/>
  <c r="EW176" i="5"/>
  <c r="EX176" i="5"/>
  <c r="EY176" i="5"/>
  <c r="EZ176" i="5"/>
  <c r="FA176" i="5"/>
  <c r="FB176" i="5"/>
  <c r="FC176" i="5"/>
  <c r="FD176" i="5"/>
  <c r="FE176" i="5"/>
  <c r="FF176" i="5"/>
  <c r="FG176" i="5"/>
  <c r="FH176" i="5"/>
  <c r="FI176" i="5"/>
  <c r="FJ176" i="5"/>
  <c r="FK176" i="5"/>
  <c r="FL176" i="5"/>
  <c r="FM176" i="5"/>
  <c r="FN176" i="5"/>
  <c r="FO176" i="5"/>
  <c r="FP176" i="5"/>
  <c r="FQ176" i="5"/>
  <c r="FR176" i="5"/>
  <c r="FS176" i="5"/>
  <c r="FT176" i="5"/>
  <c r="FU176" i="5"/>
  <c r="FV176" i="5"/>
  <c r="FW176" i="5"/>
  <c r="FX176" i="5"/>
  <c r="FY176" i="5"/>
  <c r="FZ176" i="5"/>
  <c r="GA176" i="5"/>
  <c r="GB176" i="5"/>
  <c r="GC176" i="5"/>
  <c r="GD176" i="5"/>
  <c r="GE176" i="5"/>
  <c r="GF176" i="5"/>
  <c r="GG176" i="5"/>
  <c r="GH176" i="5"/>
  <c r="GI176" i="5"/>
  <c r="GJ176" i="5"/>
  <c r="GK176" i="5"/>
  <c r="GL176" i="5"/>
  <c r="GM176" i="5"/>
  <c r="GN176" i="5"/>
  <c r="GO176" i="5"/>
  <c r="GP176" i="5"/>
  <c r="GQ176" i="5"/>
  <c r="GR176" i="5"/>
  <c r="GS176" i="5"/>
  <c r="GT176" i="5"/>
  <c r="GU176" i="5"/>
  <c r="GV176" i="5"/>
  <c r="GW176" i="5"/>
  <c r="GX176" i="5"/>
  <c r="GY176" i="5"/>
  <c r="GZ176" i="5"/>
  <c r="HA176" i="5"/>
  <c r="HB176" i="5"/>
  <c r="HC176" i="5"/>
  <c r="HD176" i="5"/>
  <c r="HE176" i="5"/>
  <c r="HF176" i="5"/>
  <c r="HG176" i="5"/>
  <c r="HH176" i="5"/>
  <c r="HI176" i="5"/>
  <c r="HJ176" i="5"/>
  <c r="HK176" i="5"/>
  <c r="HL176" i="5"/>
  <c r="HM176" i="5"/>
  <c r="HN176" i="5"/>
  <c r="HO176" i="5"/>
  <c r="HP176" i="5"/>
  <c r="HQ176" i="5"/>
  <c r="HR176" i="5"/>
  <c r="HS176" i="5"/>
  <c r="HT176" i="5"/>
  <c r="HU176" i="5"/>
  <c r="HV176" i="5"/>
  <c r="HW176" i="5"/>
  <c r="HX176" i="5"/>
  <c r="HY176" i="5"/>
  <c r="HZ176" i="5"/>
  <c r="IA176" i="5"/>
  <c r="IB176" i="5"/>
  <c r="IC176" i="5"/>
  <c r="ID176" i="5"/>
  <c r="IE176" i="5"/>
  <c r="IF176" i="5"/>
  <c r="IG176" i="5"/>
  <c r="IH176" i="5"/>
  <c r="II176" i="5"/>
  <c r="IJ176" i="5"/>
  <c r="IK176" i="5"/>
  <c r="IL176" i="5"/>
  <c r="IM176" i="5"/>
  <c r="IN176" i="5"/>
  <c r="IO176" i="5"/>
  <c r="IP176" i="5"/>
  <c r="IQ176" i="5"/>
  <c r="IR176" i="5"/>
  <c r="IS176" i="5"/>
  <c r="IT176" i="5"/>
  <c r="IU176" i="5"/>
  <c r="IV176" i="5"/>
  <c r="IW176" i="5"/>
  <c r="IX176" i="5"/>
  <c r="IY176" i="5"/>
  <c r="IZ176" i="5"/>
  <c r="JA176" i="5"/>
  <c r="JB176" i="5"/>
  <c r="JC176" i="5"/>
  <c r="JD176" i="5"/>
  <c r="C177" i="5"/>
  <c r="D177" i="5"/>
  <c r="E177" i="5"/>
  <c r="F177" i="5"/>
  <c r="G177" i="5"/>
  <c r="H177" i="5"/>
  <c r="I177" i="5"/>
  <c r="J177" i="5"/>
  <c r="K177" i="5"/>
  <c r="L177" i="5"/>
  <c r="M177" i="5"/>
  <c r="N177" i="5"/>
  <c r="O177" i="5"/>
  <c r="P177" i="5"/>
  <c r="Q177" i="5"/>
  <c r="R177" i="5"/>
  <c r="S177" i="5"/>
  <c r="T177" i="5"/>
  <c r="U177" i="5"/>
  <c r="V177" i="5"/>
  <c r="W177" i="5"/>
  <c r="X177" i="5"/>
  <c r="Y177" i="5"/>
  <c r="Z177" i="5"/>
  <c r="AA177" i="5"/>
  <c r="AB177" i="5"/>
  <c r="AC177" i="5"/>
  <c r="AD177" i="5"/>
  <c r="AE177" i="5"/>
  <c r="AF177" i="5"/>
  <c r="AG177" i="5"/>
  <c r="AH177" i="5"/>
  <c r="AI177" i="5"/>
  <c r="AJ177" i="5"/>
  <c r="AK177" i="5"/>
  <c r="AL177" i="5"/>
  <c r="AM177" i="5"/>
  <c r="AN177" i="5"/>
  <c r="AO177" i="5"/>
  <c r="AP177" i="5"/>
  <c r="AQ177" i="5"/>
  <c r="AR177" i="5"/>
  <c r="AS177" i="5"/>
  <c r="AT177" i="5"/>
  <c r="AU177" i="5"/>
  <c r="AV177" i="5"/>
  <c r="AW177" i="5"/>
  <c r="AX177" i="5"/>
  <c r="AY177" i="5"/>
  <c r="AZ177" i="5"/>
  <c r="BA177" i="5"/>
  <c r="BB177" i="5"/>
  <c r="BC177" i="5"/>
  <c r="BD177" i="5"/>
  <c r="BE177" i="5"/>
  <c r="BF177" i="5"/>
  <c r="BG177" i="5"/>
  <c r="BH177" i="5"/>
  <c r="BI177" i="5"/>
  <c r="BJ177" i="5"/>
  <c r="BK177" i="5"/>
  <c r="BL177" i="5"/>
  <c r="BM177" i="5"/>
  <c r="BN177" i="5"/>
  <c r="BO177" i="5"/>
  <c r="BP177" i="5"/>
  <c r="BQ177" i="5"/>
  <c r="BR177" i="5"/>
  <c r="BS177" i="5"/>
  <c r="BT177" i="5"/>
  <c r="BU177" i="5"/>
  <c r="BV177" i="5"/>
  <c r="BW177" i="5"/>
  <c r="BX177" i="5"/>
  <c r="BY177" i="5"/>
  <c r="BZ177" i="5"/>
  <c r="CA177" i="5"/>
  <c r="CB177" i="5"/>
  <c r="CC177" i="5"/>
  <c r="CD177" i="5"/>
  <c r="CE177" i="5"/>
  <c r="CF177" i="5"/>
  <c r="CG177" i="5"/>
  <c r="CH177" i="5"/>
  <c r="CI177" i="5"/>
  <c r="CJ177" i="5"/>
  <c r="CK177" i="5"/>
  <c r="CL177" i="5"/>
  <c r="CM177" i="5"/>
  <c r="CN177" i="5"/>
  <c r="CO177" i="5"/>
  <c r="CP177" i="5"/>
  <c r="CQ177" i="5"/>
  <c r="CR177" i="5"/>
  <c r="CS177" i="5"/>
  <c r="CT177" i="5"/>
  <c r="CU177" i="5"/>
  <c r="CV177" i="5"/>
  <c r="CW177" i="5"/>
  <c r="CX177" i="5"/>
  <c r="CY177" i="5"/>
  <c r="CZ177" i="5"/>
  <c r="DA177" i="5"/>
  <c r="DB177" i="5"/>
  <c r="DC177" i="5"/>
  <c r="DD177" i="5"/>
  <c r="DE177" i="5"/>
  <c r="DF177" i="5"/>
  <c r="DG177" i="5"/>
  <c r="DH177" i="5"/>
  <c r="DI177" i="5"/>
  <c r="DJ177" i="5"/>
  <c r="DK177" i="5"/>
  <c r="DL177" i="5"/>
  <c r="DM177" i="5"/>
  <c r="DN177" i="5"/>
  <c r="DO177" i="5"/>
  <c r="DP177" i="5"/>
  <c r="DQ177" i="5"/>
  <c r="DR177" i="5"/>
  <c r="DS177" i="5"/>
  <c r="DT177" i="5"/>
  <c r="DU177" i="5"/>
  <c r="DV177" i="5"/>
  <c r="DW177" i="5"/>
  <c r="DX177" i="5"/>
  <c r="DY177" i="5"/>
  <c r="DZ177" i="5"/>
  <c r="EA177" i="5"/>
  <c r="EB177" i="5"/>
  <c r="EC177" i="5"/>
  <c r="ED177" i="5"/>
  <c r="EE177" i="5"/>
  <c r="EF177" i="5"/>
  <c r="EG177" i="5"/>
  <c r="EH177" i="5"/>
  <c r="EI177" i="5"/>
  <c r="EJ177" i="5"/>
  <c r="EK177" i="5"/>
  <c r="EL177" i="5"/>
  <c r="EM177" i="5"/>
  <c r="EN177" i="5"/>
  <c r="EO177" i="5"/>
  <c r="EP177" i="5"/>
  <c r="EQ177" i="5"/>
  <c r="ER177" i="5"/>
  <c r="ES177" i="5"/>
  <c r="ET177" i="5"/>
  <c r="EU177" i="5"/>
  <c r="EV177" i="5"/>
  <c r="EW177" i="5"/>
  <c r="EX177" i="5"/>
  <c r="EY177" i="5"/>
  <c r="EZ177" i="5"/>
  <c r="FA177" i="5"/>
  <c r="FB177" i="5"/>
  <c r="FC177" i="5"/>
  <c r="FD177" i="5"/>
  <c r="FE177" i="5"/>
  <c r="FF177" i="5"/>
  <c r="FG177" i="5"/>
  <c r="FH177" i="5"/>
  <c r="FI177" i="5"/>
  <c r="FJ177" i="5"/>
  <c r="FK177" i="5"/>
  <c r="FL177" i="5"/>
  <c r="FM177" i="5"/>
  <c r="FN177" i="5"/>
  <c r="FO177" i="5"/>
  <c r="FP177" i="5"/>
  <c r="FQ177" i="5"/>
  <c r="FR177" i="5"/>
  <c r="FS177" i="5"/>
  <c r="FT177" i="5"/>
  <c r="FU177" i="5"/>
  <c r="FV177" i="5"/>
  <c r="FW177" i="5"/>
  <c r="FX177" i="5"/>
  <c r="FY177" i="5"/>
  <c r="FZ177" i="5"/>
  <c r="GA177" i="5"/>
  <c r="GB177" i="5"/>
  <c r="GC177" i="5"/>
  <c r="GD177" i="5"/>
  <c r="GE177" i="5"/>
  <c r="GF177" i="5"/>
  <c r="GG177" i="5"/>
  <c r="GH177" i="5"/>
  <c r="GI177" i="5"/>
  <c r="GJ177" i="5"/>
  <c r="GK177" i="5"/>
  <c r="GL177" i="5"/>
  <c r="GM177" i="5"/>
  <c r="GN177" i="5"/>
  <c r="GO177" i="5"/>
  <c r="GP177" i="5"/>
  <c r="GQ177" i="5"/>
  <c r="GR177" i="5"/>
  <c r="GS177" i="5"/>
  <c r="GT177" i="5"/>
  <c r="GU177" i="5"/>
  <c r="GV177" i="5"/>
  <c r="GW177" i="5"/>
  <c r="GX177" i="5"/>
  <c r="GY177" i="5"/>
  <c r="GZ177" i="5"/>
  <c r="HA177" i="5"/>
  <c r="HB177" i="5"/>
  <c r="HC177" i="5"/>
  <c r="HD177" i="5"/>
  <c r="HE177" i="5"/>
  <c r="HF177" i="5"/>
  <c r="HG177" i="5"/>
  <c r="HH177" i="5"/>
  <c r="HI177" i="5"/>
  <c r="HJ177" i="5"/>
  <c r="HK177" i="5"/>
  <c r="HL177" i="5"/>
  <c r="HM177" i="5"/>
  <c r="HN177" i="5"/>
  <c r="HO177" i="5"/>
  <c r="HP177" i="5"/>
  <c r="HQ177" i="5"/>
  <c r="HR177" i="5"/>
  <c r="HS177" i="5"/>
  <c r="HT177" i="5"/>
  <c r="HU177" i="5"/>
  <c r="HV177" i="5"/>
  <c r="HW177" i="5"/>
  <c r="HX177" i="5"/>
  <c r="HY177" i="5"/>
  <c r="HZ177" i="5"/>
  <c r="IA177" i="5"/>
  <c r="IB177" i="5"/>
  <c r="IC177" i="5"/>
  <c r="ID177" i="5"/>
  <c r="IE177" i="5"/>
  <c r="IF177" i="5"/>
  <c r="IG177" i="5"/>
  <c r="IH177" i="5"/>
  <c r="II177" i="5"/>
  <c r="IJ177" i="5"/>
  <c r="IK177" i="5"/>
  <c r="IL177" i="5"/>
  <c r="IM177" i="5"/>
  <c r="IN177" i="5"/>
  <c r="IO177" i="5"/>
  <c r="IP177" i="5"/>
  <c r="IQ177" i="5"/>
  <c r="IR177" i="5"/>
  <c r="IS177" i="5"/>
  <c r="IT177" i="5"/>
  <c r="IU177" i="5"/>
  <c r="IV177" i="5"/>
  <c r="IW177" i="5"/>
  <c r="IX177" i="5"/>
  <c r="IY177" i="5"/>
  <c r="IZ177" i="5"/>
  <c r="JA177" i="5"/>
  <c r="JB177" i="5"/>
  <c r="JC177" i="5"/>
  <c r="JD177" i="5"/>
  <c r="C178" i="5"/>
  <c r="D178" i="5"/>
  <c r="E178" i="5"/>
  <c r="F178" i="5"/>
  <c r="G178" i="5"/>
  <c r="H178" i="5"/>
  <c r="I178" i="5"/>
  <c r="J178" i="5"/>
  <c r="K178" i="5"/>
  <c r="L178" i="5"/>
  <c r="M178" i="5"/>
  <c r="N178" i="5"/>
  <c r="O178" i="5"/>
  <c r="P178" i="5"/>
  <c r="Q178" i="5"/>
  <c r="R178" i="5"/>
  <c r="S178" i="5"/>
  <c r="T178" i="5"/>
  <c r="U178" i="5"/>
  <c r="V178" i="5"/>
  <c r="W178" i="5"/>
  <c r="X178" i="5"/>
  <c r="Y178" i="5"/>
  <c r="Z178" i="5"/>
  <c r="AA178" i="5"/>
  <c r="AB178" i="5"/>
  <c r="AC178" i="5"/>
  <c r="AD178" i="5"/>
  <c r="AE178" i="5"/>
  <c r="AF178" i="5"/>
  <c r="AG178" i="5"/>
  <c r="AH178" i="5"/>
  <c r="AI178" i="5"/>
  <c r="AJ178" i="5"/>
  <c r="AK178" i="5"/>
  <c r="AL178" i="5"/>
  <c r="AM178" i="5"/>
  <c r="AN178" i="5"/>
  <c r="AO178" i="5"/>
  <c r="AP178" i="5"/>
  <c r="AQ178" i="5"/>
  <c r="AR178" i="5"/>
  <c r="AS178" i="5"/>
  <c r="AT178" i="5"/>
  <c r="AU178" i="5"/>
  <c r="AV178" i="5"/>
  <c r="AW178" i="5"/>
  <c r="AX178" i="5"/>
  <c r="AY178" i="5"/>
  <c r="AZ178" i="5"/>
  <c r="BA178" i="5"/>
  <c r="BB178" i="5"/>
  <c r="BC178" i="5"/>
  <c r="BD178" i="5"/>
  <c r="BE178" i="5"/>
  <c r="BF178" i="5"/>
  <c r="BG178" i="5"/>
  <c r="BH178" i="5"/>
  <c r="BI178" i="5"/>
  <c r="BJ178" i="5"/>
  <c r="BK178" i="5"/>
  <c r="BL178" i="5"/>
  <c r="BM178" i="5"/>
  <c r="BN178" i="5"/>
  <c r="BO178" i="5"/>
  <c r="BP178" i="5"/>
  <c r="BQ178" i="5"/>
  <c r="BR178" i="5"/>
  <c r="BS178" i="5"/>
  <c r="BT178" i="5"/>
  <c r="BU178" i="5"/>
  <c r="BV178" i="5"/>
  <c r="BW178" i="5"/>
  <c r="BX178" i="5"/>
  <c r="BY178" i="5"/>
  <c r="BZ178" i="5"/>
  <c r="CA178" i="5"/>
  <c r="CB178" i="5"/>
  <c r="CC178" i="5"/>
  <c r="CD178" i="5"/>
  <c r="CE178" i="5"/>
  <c r="CF178" i="5"/>
  <c r="CG178" i="5"/>
  <c r="CH178" i="5"/>
  <c r="CI178" i="5"/>
  <c r="CJ178" i="5"/>
  <c r="CK178" i="5"/>
  <c r="CL178" i="5"/>
  <c r="CM178" i="5"/>
  <c r="CN178" i="5"/>
  <c r="CO178" i="5"/>
  <c r="CP178" i="5"/>
  <c r="CQ178" i="5"/>
  <c r="CR178" i="5"/>
  <c r="CS178" i="5"/>
  <c r="CT178" i="5"/>
  <c r="CU178" i="5"/>
  <c r="CV178" i="5"/>
  <c r="CW178" i="5"/>
  <c r="CX178" i="5"/>
  <c r="CY178" i="5"/>
  <c r="CZ178" i="5"/>
  <c r="DA178" i="5"/>
  <c r="DB178" i="5"/>
  <c r="DC178" i="5"/>
  <c r="DD178" i="5"/>
  <c r="DE178" i="5"/>
  <c r="DF178" i="5"/>
  <c r="DG178" i="5"/>
  <c r="DH178" i="5"/>
  <c r="DI178" i="5"/>
  <c r="DJ178" i="5"/>
  <c r="DK178" i="5"/>
  <c r="DL178" i="5"/>
  <c r="DM178" i="5"/>
  <c r="DN178" i="5"/>
  <c r="DO178" i="5"/>
  <c r="DP178" i="5"/>
  <c r="DQ178" i="5"/>
  <c r="DR178" i="5"/>
  <c r="DS178" i="5"/>
  <c r="DT178" i="5"/>
  <c r="DU178" i="5"/>
  <c r="DV178" i="5"/>
  <c r="DW178" i="5"/>
  <c r="DX178" i="5"/>
  <c r="DY178" i="5"/>
  <c r="DZ178" i="5"/>
  <c r="EA178" i="5"/>
  <c r="EB178" i="5"/>
  <c r="EC178" i="5"/>
  <c r="ED178" i="5"/>
  <c r="EE178" i="5"/>
  <c r="EF178" i="5"/>
  <c r="EG178" i="5"/>
  <c r="EH178" i="5"/>
  <c r="EI178" i="5"/>
  <c r="EJ178" i="5"/>
  <c r="EK178" i="5"/>
  <c r="EL178" i="5"/>
  <c r="EM178" i="5"/>
  <c r="EN178" i="5"/>
  <c r="EO178" i="5"/>
  <c r="EP178" i="5"/>
  <c r="EQ178" i="5"/>
  <c r="ER178" i="5"/>
  <c r="ES178" i="5"/>
  <c r="ET178" i="5"/>
  <c r="EU178" i="5"/>
  <c r="EV178" i="5"/>
  <c r="EW178" i="5"/>
  <c r="EX178" i="5"/>
  <c r="EY178" i="5"/>
  <c r="EZ178" i="5"/>
  <c r="FA178" i="5"/>
  <c r="FB178" i="5"/>
  <c r="FC178" i="5"/>
  <c r="FD178" i="5"/>
  <c r="FE178" i="5"/>
  <c r="FF178" i="5"/>
  <c r="FG178" i="5"/>
  <c r="FH178" i="5"/>
  <c r="FI178" i="5"/>
  <c r="FJ178" i="5"/>
  <c r="FK178" i="5"/>
  <c r="FL178" i="5"/>
  <c r="FM178" i="5"/>
  <c r="FN178" i="5"/>
  <c r="FO178" i="5"/>
  <c r="FP178" i="5"/>
  <c r="FQ178" i="5"/>
  <c r="FR178" i="5"/>
  <c r="FS178" i="5"/>
  <c r="FT178" i="5"/>
  <c r="FU178" i="5"/>
  <c r="FV178" i="5"/>
  <c r="FW178" i="5"/>
  <c r="FX178" i="5"/>
  <c r="FY178" i="5"/>
  <c r="FZ178" i="5"/>
  <c r="GA178" i="5"/>
  <c r="GB178" i="5"/>
  <c r="GC178" i="5"/>
  <c r="GD178" i="5"/>
  <c r="GE178" i="5"/>
  <c r="GF178" i="5"/>
  <c r="GG178" i="5"/>
  <c r="GH178" i="5"/>
  <c r="GI178" i="5"/>
  <c r="GJ178" i="5"/>
  <c r="GK178" i="5"/>
  <c r="GL178" i="5"/>
  <c r="GM178" i="5"/>
  <c r="GN178" i="5"/>
  <c r="GO178" i="5"/>
  <c r="GP178" i="5"/>
  <c r="GQ178" i="5"/>
  <c r="GR178" i="5"/>
  <c r="GS178" i="5"/>
  <c r="GT178" i="5"/>
  <c r="GU178" i="5"/>
  <c r="GV178" i="5"/>
  <c r="GW178" i="5"/>
  <c r="GX178" i="5"/>
  <c r="GY178" i="5"/>
  <c r="GZ178" i="5"/>
  <c r="HA178" i="5"/>
  <c r="HB178" i="5"/>
  <c r="HC178" i="5"/>
  <c r="HD178" i="5"/>
  <c r="HE178" i="5"/>
  <c r="HF178" i="5"/>
  <c r="HG178" i="5"/>
  <c r="HH178" i="5"/>
  <c r="HI178" i="5"/>
  <c r="HJ178" i="5"/>
  <c r="HK178" i="5"/>
  <c r="HL178" i="5"/>
  <c r="HM178" i="5"/>
  <c r="HN178" i="5"/>
  <c r="HO178" i="5"/>
  <c r="HP178" i="5"/>
  <c r="HQ178" i="5"/>
  <c r="HR178" i="5"/>
  <c r="HS178" i="5"/>
  <c r="HT178" i="5"/>
  <c r="HU178" i="5"/>
  <c r="HV178" i="5"/>
  <c r="HW178" i="5"/>
  <c r="HX178" i="5"/>
  <c r="HY178" i="5"/>
  <c r="HZ178" i="5"/>
  <c r="IA178" i="5"/>
  <c r="IB178" i="5"/>
  <c r="IC178" i="5"/>
  <c r="ID178" i="5"/>
  <c r="IE178" i="5"/>
  <c r="IF178" i="5"/>
  <c r="IG178" i="5"/>
  <c r="IH178" i="5"/>
  <c r="II178" i="5"/>
  <c r="IJ178" i="5"/>
  <c r="IK178" i="5"/>
  <c r="IL178" i="5"/>
  <c r="IM178" i="5"/>
  <c r="IN178" i="5"/>
  <c r="IO178" i="5"/>
  <c r="IP178" i="5"/>
  <c r="IQ178" i="5"/>
  <c r="IR178" i="5"/>
  <c r="IS178" i="5"/>
  <c r="IT178" i="5"/>
  <c r="IU178" i="5"/>
  <c r="IV178" i="5"/>
  <c r="IW178" i="5"/>
  <c r="IX178" i="5"/>
  <c r="IY178" i="5"/>
  <c r="IZ178" i="5"/>
  <c r="JA178" i="5"/>
  <c r="JB178" i="5"/>
  <c r="JC178" i="5"/>
  <c r="JD178" i="5"/>
  <c r="C179" i="5"/>
  <c r="D179" i="5"/>
  <c r="E179" i="5"/>
  <c r="F179" i="5"/>
  <c r="G179" i="5"/>
  <c r="H179" i="5"/>
  <c r="I179" i="5"/>
  <c r="J179" i="5"/>
  <c r="K179" i="5"/>
  <c r="L179" i="5"/>
  <c r="M179" i="5"/>
  <c r="N179" i="5"/>
  <c r="O179" i="5"/>
  <c r="P179" i="5"/>
  <c r="Q179" i="5"/>
  <c r="R179" i="5"/>
  <c r="S179" i="5"/>
  <c r="T179" i="5"/>
  <c r="U179" i="5"/>
  <c r="V179" i="5"/>
  <c r="W179" i="5"/>
  <c r="X179" i="5"/>
  <c r="Y179" i="5"/>
  <c r="Z179" i="5"/>
  <c r="AA179" i="5"/>
  <c r="AB179" i="5"/>
  <c r="AC179" i="5"/>
  <c r="AD179" i="5"/>
  <c r="AE179" i="5"/>
  <c r="AF179" i="5"/>
  <c r="AG179" i="5"/>
  <c r="AH179" i="5"/>
  <c r="AI179" i="5"/>
  <c r="AJ179" i="5"/>
  <c r="AK179" i="5"/>
  <c r="AL179" i="5"/>
  <c r="AM179" i="5"/>
  <c r="AN179" i="5"/>
  <c r="AO179" i="5"/>
  <c r="AP179" i="5"/>
  <c r="AQ179" i="5"/>
  <c r="AR179" i="5"/>
  <c r="AS179" i="5"/>
  <c r="AT179" i="5"/>
  <c r="AU179" i="5"/>
  <c r="AV179" i="5"/>
  <c r="AW179" i="5"/>
  <c r="AX179" i="5"/>
  <c r="AY179" i="5"/>
  <c r="AZ179" i="5"/>
  <c r="BA179" i="5"/>
  <c r="BB179" i="5"/>
  <c r="BC179" i="5"/>
  <c r="BD179" i="5"/>
  <c r="BE179" i="5"/>
  <c r="BF179" i="5"/>
  <c r="BG179" i="5"/>
  <c r="BH179" i="5"/>
  <c r="BI179" i="5"/>
  <c r="BJ179" i="5"/>
  <c r="BK179" i="5"/>
  <c r="BL179" i="5"/>
  <c r="BM179" i="5"/>
  <c r="BN179" i="5"/>
  <c r="BO179" i="5"/>
  <c r="BP179" i="5"/>
  <c r="BQ179" i="5"/>
  <c r="BR179" i="5"/>
  <c r="BS179" i="5"/>
  <c r="BT179" i="5"/>
  <c r="BU179" i="5"/>
  <c r="BV179" i="5"/>
  <c r="BW179" i="5"/>
  <c r="BX179" i="5"/>
  <c r="BY179" i="5"/>
  <c r="BZ179" i="5"/>
  <c r="CA179" i="5"/>
  <c r="CB179" i="5"/>
  <c r="CC179" i="5"/>
  <c r="CD179" i="5"/>
  <c r="CE179" i="5"/>
  <c r="CF179" i="5"/>
  <c r="CG179" i="5"/>
  <c r="CH179" i="5"/>
  <c r="CI179" i="5"/>
  <c r="CJ179" i="5"/>
  <c r="CK179" i="5"/>
  <c r="CL179" i="5"/>
  <c r="CM179" i="5"/>
  <c r="CN179" i="5"/>
  <c r="CO179" i="5"/>
  <c r="CP179" i="5"/>
  <c r="CQ179" i="5"/>
  <c r="CR179" i="5"/>
  <c r="CS179" i="5"/>
  <c r="CT179" i="5"/>
  <c r="CU179" i="5"/>
  <c r="CV179" i="5"/>
  <c r="CW179" i="5"/>
  <c r="CX179" i="5"/>
  <c r="CY179" i="5"/>
  <c r="CZ179" i="5"/>
  <c r="DA179" i="5"/>
  <c r="DB179" i="5"/>
  <c r="DC179" i="5"/>
  <c r="DD179" i="5"/>
  <c r="DE179" i="5"/>
  <c r="DF179" i="5"/>
  <c r="DG179" i="5"/>
  <c r="DH179" i="5"/>
  <c r="DI179" i="5"/>
  <c r="DJ179" i="5"/>
  <c r="DK179" i="5"/>
  <c r="DL179" i="5"/>
  <c r="DM179" i="5"/>
  <c r="DN179" i="5"/>
  <c r="DO179" i="5"/>
  <c r="DP179" i="5"/>
  <c r="DQ179" i="5"/>
  <c r="DR179" i="5"/>
  <c r="DS179" i="5"/>
  <c r="DT179" i="5"/>
  <c r="DU179" i="5"/>
  <c r="DV179" i="5"/>
  <c r="DW179" i="5"/>
  <c r="DX179" i="5"/>
  <c r="DY179" i="5"/>
  <c r="DZ179" i="5"/>
  <c r="EA179" i="5"/>
  <c r="EB179" i="5"/>
  <c r="EC179" i="5"/>
  <c r="ED179" i="5"/>
  <c r="EE179" i="5"/>
  <c r="EF179" i="5"/>
  <c r="EG179" i="5"/>
  <c r="EH179" i="5"/>
  <c r="EI179" i="5"/>
  <c r="EJ179" i="5"/>
  <c r="EK179" i="5"/>
  <c r="EL179" i="5"/>
  <c r="EM179" i="5"/>
  <c r="EN179" i="5"/>
  <c r="EO179" i="5"/>
  <c r="EP179" i="5"/>
  <c r="EQ179" i="5"/>
  <c r="ER179" i="5"/>
  <c r="ES179" i="5"/>
  <c r="ET179" i="5"/>
  <c r="EU179" i="5"/>
  <c r="EV179" i="5"/>
  <c r="EW179" i="5"/>
  <c r="EX179" i="5"/>
  <c r="EY179" i="5"/>
  <c r="EZ179" i="5"/>
  <c r="FA179" i="5"/>
  <c r="FB179" i="5"/>
  <c r="FC179" i="5"/>
  <c r="FD179" i="5"/>
  <c r="FE179" i="5"/>
  <c r="FF179" i="5"/>
  <c r="FG179" i="5"/>
  <c r="FH179" i="5"/>
  <c r="FI179" i="5"/>
  <c r="FJ179" i="5"/>
  <c r="FK179" i="5"/>
  <c r="FL179" i="5"/>
  <c r="FM179" i="5"/>
  <c r="FN179" i="5"/>
  <c r="FO179" i="5"/>
  <c r="FP179" i="5"/>
  <c r="FQ179" i="5"/>
  <c r="FR179" i="5"/>
  <c r="FS179" i="5"/>
  <c r="FT179" i="5"/>
  <c r="FU179" i="5"/>
  <c r="FV179" i="5"/>
  <c r="FW179" i="5"/>
  <c r="FX179" i="5"/>
  <c r="FY179" i="5"/>
  <c r="FZ179" i="5"/>
  <c r="GA179" i="5"/>
  <c r="GB179" i="5"/>
  <c r="GC179" i="5"/>
  <c r="GD179" i="5"/>
  <c r="GE179" i="5"/>
  <c r="GF179" i="5"/>
  <c r="GG179" i="5"/>
  <c r="GH179" i="5"/>
  <c r="GI179" i="5"/>
  <c r="GJ179" i="5"/>
  <c r="GK179" i="5"/>
  <c r="GL179" i="5"/>
  <c r="GM179" i="5"/>
  <c r="GN179" i="5"/>
  <c r="GO179" i="5"/>
  <c r="GP179" i="5"/>
  <c r="GQ179" i="5"/>
  <c r="GR179" i="5"/>
  <c r="GS179" i="5"/>
  <c r="GT179" i="5"/>
  <c r="GU179" i="5"/>
  <c r="GV179" i="5"/>
  <c r="GW179" i="5"/>
  <c r="GX179" i="5"/>
  <c r="GY179" i="5"/>
  <c r="GZ179" i="5"/>
  <c r="HA179" i="5"/>
  <c r="HB179" i="5"/>
  <c r="HC179" i="5"/>
  <c r="HD179" i="5"/>
  <c r="HE179" i="5"/>
  <c r="HF179" i="5"/>
  <c r="HG179" i="5"/>
  <c r="HH179" i="5"/>
  <c r="HI179" i="5"/>
  <c r="HJ179" i="5"/>
  <c r="HK179" i="5"/>
  <c r="HL179" i="5"/>
  <c r="HM179" i="5"/>
  <c r="HN179" i="5"/>
  <c r="HO179" i="5"/>
  <c r="HP179" i="5"/>
  <c r="HQ179" i="5"/>
  <c r="HR179" i="5"/>
  <c r="HS179" i="5"/>
  <c r="HT179" i="5"/>
  <c r="HU179" i="5"/>
  <c r="HV179" i="5"/>
  <c r="HW179" i="5"/>
  <c r="HX179" i="5"/>
  <c r="HY179" i="5"/>
  <c r="HZ179" i="5"/>
  <c r="IA179" i="5"/>
  <c r="IB179" i="5"/>
  <c r="IC179" i="5"/>
  <c r="ID179" i="5"/>
  <c r="IE179" i="5"/>
  <c r="IF179" i="5"/>
  <c r="IG179" i="5"/>
  <c r="IH179" i="5"/>
  <c r="II179" i="5"/>
  <c r="IJ179" i="5"/>
  <c r="IK179" i="5"/>
  <c r="IL179" i="5"/>
  <c r="IM179" i="5"/>
  <c r="IN179" i="5"/>
  <c r="IO179" i="5"/>
  <c r="IP179" i="5"/>
  <c r="IQ179" i="5"/>
  <c r="IR179" i="5"/>
  <c r="IS179" i="5"/>
  <c r="IT179" i="5"/>
  <c r="IU179" i="5"/>
  <c r="IV179" i="5"/>
  <c r="IW179" i="5"/>
  <c r="IX179" i="5"/>
  <c r="IY179" i="5"/>
  <c r="IZ179" i="5"/>
  <c r="JA179" i="5"/>
  <c r="JB179" i="5"/>
  <c r="JC179" i="5"/>
  <c r="JD179" i="5"/>
  <c r="C180" i="5"/>
  <c r="D180" i="5"/>
  <c r="E180" i="5"/>
  <c r="F180" i="5"/>
  <c r="G180" i="5"/>
  <c r="H180" i="5"/>
  <c r="I180" i="5"/>
  <c r="J180" i="5"/>
  <c r="K180" i="5"/>
  <c r="L180" i="5"/>
  <c r="M180" i="5"/>
  <c r="N180" i="5"/>
  <c r="O180" i="5"/>
  <c r="P180" i="5"/>
  <c r="Q180" i="5"/>
  <c r="R180" i="5"/>
  <c r="S180" i="5"/>
  <c r="T180" i="5"/>
  <c r="U180" i="5"/>
  <c r="V180" i="5"/>
  <c r="W180" i="5"/>
  <c r="X180" i="5"/>
  <c r="Y180" i="5"/>
  <c r="Z180" i="5"/>
  <c r="AA180" i="5"/>
  <c r="AB180" i="5"/>
  <c r="AC180" i="5"/>
  <c r="AD180" i="5"/>
  <c r="AE180" i="5"/>
  <c r="AF180" i="5"/>
  <c r="AG180" i="5"/>
  <c r="AH180" i="5"/>
  <c r="AI180" i="5"/>
  <c r="AJ180" i="5"/>
  <c r="AK180" i="5"/>
  <c r="AL180" i="5"/>
  <c r="AM180" i="5"/>
  <c r="AN180" i="5"/>
  <c r="AO180" i="5"/>
  <c r="AP180" i="5"/>
  <c r="AQ180" i="5"/>
  <c r="AR180" i="5"/>
  <c r="AS180" i="5"/>
  <c r="AT180" i="5"/>
  <c r="AU180" i="5"/>
  <c r="AV180" i="5"/>
  <c r="AW180" i="5"/>
  <c r="AX180" i="5"/>
  <c r="AY180" i="5"/>
  <c r="AZ180" i="5"/>
  <c r="BA180" i="5"/>
  <c r="BB180" i="5"/>
  <c r="BC180" i="5"/>
  <c r="BD180" i="5"/>
  <c r="BE180" i="5"/>
  <c r="BF180" i="5"/>
  <c r="BG180" i="5"/>
  <c r="BH180" i="5"/>
  <c r="BI180" i="5"/>
  <c r="BJ180" i="5"/>
  <c r="BK180" i="5"/>
  <c r="BL180" i="5"/>
  <c r="BM180" i="5"/>
  <c r="BN180" i="5"/>
  <c r="BO180" i="5"/>
  <c r="BP180" i="5"/>
  <c r="BQ180" i="5"/>
  <c r="BR180" i="5"/>
  <c r="BS180" i="5"/>
  <c r="BT180" i="5"/>
  <c r="BU180" i="5"/>
  <c r="BV180" i="5"/>
  <c r="BW180" i="5"/>
  <c r="BX180" i="5"/>
  <c r="BY180" i="5"/>
  <c r="BZ180" i="5"/>
  <c r="CA180" i="5"/>
  <c r="CB180" i="5"/>
  <c r="CC180" i="5"/>
  <c r="CD180" i="5"/>
  <c r="CE180" i="5"/>
  <c r="CF180" i="5"/>
  <c r="CG180" i="5"/>
  <c r="CH180" i="5"/>
  <c r="CI180" i="5"/>
  <c r="CJ180" i="5"/>
  <c r="CK180" i="5"/>
  <c r="CL180" i="5"/>
  <c r="CM180" i="5"/>
  <c r="CN180" i="5"/>
  <c r="CO180" i="5"/>
  <c r="CP180" i="5"/>
  <c r="CQ180" i="5"/>
  <c r="CR180" i="5"/>
  <c r="CS180" i="5"/>
  <c r="CT180" i="5"/>
  <c r="CU180" i="5"/>
  <c r="CV180" i="5"/>
  <c r="CW180" i="5"/>
  <c r="CX180" i="5"/>
  <c r="CY180" i="5"/>
  <c r="CZ180" i="5"/>
  <c r="DA180" i="5"/>
  <c r="DB180" i="5"/>
  <c r="DC180" i="5"/>
  <c r="DD180" i="5"/>
  <c r="DE180" i="5"/>
  <c r="DF180" i="5"/>
  <c r="DG180" i="5"/>
  <c r="DH180" i="5"/>
  <c r="DI180" i="5"/>
  <c r="DJ180" i="5"/>
  <c r="DK180" i="5"/>
  <c r="DL180" i="5"/>
  <c r="DM180" i="5"/>
  <c r="DN180" i="5"/>
  <c r="DO180" i="5"/>
  <c r="DP180" i="5"/>
  <c r="DQ180" i="5"/>
  <c r="DR180" i="5"/>
  <c r="DS180" i="5"/>
  <c r="DT180" i="5"/>
  <c r="DU180" i="5"/>
  <c r="DV180" i="5"/>
  <c r="DW180" i="5"/>
  <c r="DX180" i="5"/>
  <c r="DY180" i="5"/>
  <c r="DZ180" i="5"/>
  <c r="EA180" i="5"/>
  <c r="EB180" i="5"/>
  <c r="EC180" i="5"/>
  <c r="ED180" i="5"/>
  <c r="EE180" i="5"/>
  <c r="EF180" i="5"/>
  <c r="EG180" i="5"/>
  <c r="EH180" i="5"/>
  <c r="EI180" i="5"/>
  <c r="EJ180" i="5"/>
  <c r="EK180" i="5"/>
  <c r="EL180" i="5"/>
  <c r="EM180" i="5"/>
  <c r="EN180" i="5"/>
  <c r="EO180" i="5"/>
  <c r="EP180" i="5"/>
  <c r="EQ180" i="5"/>
  <c r="ER180" i="5"/>
  <c r="ES180" i="5"/>
  <c r="ET180" i="5"/>
  <c r="EU180" i="5"/>
  <c r="EV180" i="5"/>
  <c r="EW180" i="5"/>
  <c r="EX180" i="5"/>
  <c r="EY180" i="5"/>
  <c r="EZ180" i="5"/>
  <c r="FA180" i="5"/>
  <c r="FB180" i="5"/>
  <c r="FC180" i="5"/>
  <c r="FD180" i="5"/>
  <c r="FE180" i="5"/>
  <c r="FF180" i="5"/>
  <c r="FG180" i="5"/>
  <c r="FH180" i="5"/>
  <c r="FI180" i="5"/>
  <c r="FJ180" i="5"/>
  <c r="FK180" i="5"/>
  <c r="FL180" i="5"/>
  <c r="FM180" i="5"/>
  <c r="FN180" i="5"/>
  <c r="FO180" i="5"/>
  <c r="FP180" i="5"/>
  <c r="FQ180" i="5"/>
  <c r="FR180" i="5"/>
  <c r="FS180" i="5"/>
  <c r="FT180" i="5"/>
  <c r="FU180" i="5"/>
  <c r="FV180" i="5"/>
  <c r="FW180" i="5"/>
  <c r="FX180" i="5"/>
  <c r="FY180" i="5"/>
  <c r="FZ180" i="5"/>
  <c r="GA180" i="5"/>
  <c r="GB180" i="5"/>
  <c r="GC180" i="5"/>
  <c r="GD180" i="5"/>
  <c r="GE180" i="5"/>
  <c r="GF180" i="5"/>
  <c r="GG180" i="5"/>
  <c r="GH180" i="5"/>
  <c r="GI180" i="5"/>
  <c r="GJ180" i="5"/>
  <c r="GK180" i="5"/>
  <c r="GL180" i="5"/>
  <c r="GM180" i="5"/>
  <c r="GN180" i="5"/>
  <c r="GO180" i="5"/>
  <c r="GP180" i="5"/>
  <c r="GQ180" i="5"/>
  <c r="GR180" i="5"/>
  <c r="GS180" i="5"/>
  <c r="GT180" i="5"/>
  <c r="GU180" i="5"/>
  <c r="GV180" i="5"/>
  <c r="GW180" i="5"/>
  <c r="GX180" i="5"/>
  <c r="GY180" i="5"/>
  <c r="GZ180" i="5"/>
  <c r="HA180" i="5"/>
  <c r="HB180" i="5"/>
  <c r="HC180" i="5"/>
  <c r="HD180" i="5"/>
  <c r="HE180" i="5"/>
  <c r="HF180" i="5"/>
  <c r="HG180" i="5"/>
  <c r="HH180" i="5"/>
  <c r="HI180" i="5"/>
  <c r="HJ180" i="5"/>
  <c r="HK180" i="5"/>
  <c r="HL180" i="5"/>
  <c r="HM180" i="5"/>
  <c r="HN180" i="5"/>
  <c r="HO180" i="5"/>
  <c r="HP180" i="5"/>
  <c r="HQ180" i="5"/>
  <c r="HR180" i="5"/>
  <c r="HS180" i="5"/>
  <c r="HT180" i="5"/>
  <c r="HU180" i="5"/>
  <c r="HV180" i="5"/>
  <c r="HW180" i="5"/>
  <c r="HX180" i="5"/>
  <c r="HY180" i="5"/>
  <c r="HZ180" i="5"/>
  <c r="IA180" i="5"/>
  <c r="IB180" i="5"/>
  <c r="IC180" i="5"/>
  <c r="ID180" i="5"/>
  <c r="IE180" i="5"/>
  <c r="IF180" i="5"/>
  <c r="IG180" i="5"/>
  <c r="IH180" i="5"/>
  <c r="II180" i="5"/>
  <c r="IJ180" i="5"/>
  <c r="IK180" i="5"/>
  <c r="IL180" i="5"/>
  <c r="IM180" i="5"/>
  <c r="IN180" i="5"/>
  <c r="IO180" i="5"/>
  <c r="IP180" i="5"/>
  <c r="IQ180" i="5"/>
  <c r="IR180" i="5"/>
  <c r="IS180" i="5"/>
  <c r="IT180" i="5"/>
  <c r="IU180" i="5"/>
  <c r="IV180" i="5"/>
  <c r="IW180" i="5"/>
  <c r="IX180" i="5"/>
  <c r="IY180" i="5"/>
  <c r="IZ180" i="5"/>
  <c r="JA180" i="5"/>
  <c r="JB180" i="5"/>
  <c r="JC180" i="5"/>
  <c r="JD180" i="5"/>
  <c r="C181" i="5"/>
  <c r="D181" i="5"/>
  <c r="E181" i="5"/>
  <c r="F181" i="5"/>
  <c r="G181" i="5"/>
  <c r="H181" i="5"/>
  <c r="I181" i="5"/>
  <c r="J181" i="5"/>
  <c r="K181" i="5"/>
  <c r="L181" i="5"/>
  <c r="M181" i="5"/>
  <c r="N181" i="5"/>
  <c r="O181" i="5"/>
  <c r="P181" i="5"/>
  <c r="Q181" i="5"/>
  <c r="R181" i="5"/>
  <c r="S181" i="5"/>
  <c r="T181" i="5"/>
  <c r="U181" i="5"/>
  <c r="V181" i="5"/>
  <c r="W181" i="5"/>
  <c r="X181" i="5"/>
  <c r="Y181" i="5"/>
  <c r="Z181" i="5"/>
  <c r="AA181" i="5"/>
  <c r="AB181" i="5"/>
  <c r="AC181" i="5"/>
  <c r="AD181" i="5"/>
  <c r="AE181" i="5"/>
  <c r="AF181" i="5"/>
  <c r="AG181" i="5"/>
  <c r="AH181" i="5"/>
  <c r="AI181" i="5"/>
  <c r="AJ181" i="5"/>
  <c r="AK181" i="5"/>
  <c r="AL181" i="5"/>
  <c r="AM181" i="5"/>
  <c r="AN181" i="5"/>
  <c r="AO181" i="5"/>
  <c r="AP181" i="5"/>
  <c r="AQ181" i="5"/>
  <c r="AR181" i="5"/>
  <c r="AS181" i="5"/>
  <c r="AT181" i="5"/>
  <c r="AU181" i="5"/>
  <c r="AV181" i="5"/>
  <c r="AW181" i="5"/>
  <c r="AX181" i="5"/>
  <c r="AY181" i="5"/>
  <c r="AZ181" i="5"/>
  <c r="BA181" i="5"/>
  <c r="BB181" i="5"/>
  <c r="BC181" i="5"/>
  <c r="BD181" i="5"/>
  <c r="BE181" i="5"/>
  <c r="BF181" i="5"/>
  <c r="BG181" i="5"/>
  <c r="BH181" i="5"/>
  <c r="BI181" i="5"/>
  <c r="BJ181" i="5"/>
  <c r="BK181" i="5"/>
  <c r="BL181" i="5"/>
  <c r="BM181" i="5"/>
  <c r="BN181" i="5"/>
  <c r="BO181" i="5"/>
  <c r="BP181" i="5"/>
  <c r="BQ181" i="5"/>
  <c r="BR181" i="5"/>
  <c r="BS181" i="5"/>
  <c r="BT181" i="5"/>
  <c r="BU181" i="5"/>
  <c r="BV181" i="5"/>
  <c r="BW181" i="5"/>
  <c r="BX181" i="5"/>
  <c r="BY181" i="5"/>
  <c r="BZ181" i="5"/>
  <c r="CA181" i="5"/>
  <c r="CB181" i="5"/>
  <c r="CC181" i="5"/>
  <c r="CD181" i="5"/>
  <c r="CE181" i="5"/>
  <c r="CF181" i="5"/>
  <c r="CG181" i="5"/>
  <c r="CH181" i="5"/>
  <c r="CI181" i="5"/>
  <c r="CJ181" i="5"/>
  <c r="CK181" i="5"/>
  <c r="CL181" i="5"/>
  <c r="CM181" i="5"/>
  <c r="CN181" i="5"/>
  <c r="CO181" i="5"/>
  <c r="CP181" i="5"/>
  <c r="CQ181" i="5"/>
  <c r="CR181" i="5"/>
  <c r="CS181" i="5"/>
  <c r="CT181" i="5"/>
  <c r="CU181" i="5"/>
  <c r="CV181" i="5"/>
  <c r="CW181" i="5"/>
  <c r="CX181" i="5"/>
  <c r="CY181" i="5"/>
  <c r="CZ181" i="5"/>
  <c r="DA181" i="5"/>
  <c r="DB181" i="5"/>
  <c r="DC181" i="5"/>
  <c r="DD181" i="5"/>
  <c r="DE181" i="5"/>
  <c r="DF181" i="5"/>
  <c r="DG181" i="5"/>
  <c r="DH181" i="5"/>
  <c r="DI181" i="5"/>
  <c r="DJ181" i="5"/>
  <c r="DK181" i="5"/>
  <c r="DL181" i="5"/>
  <c r="DM181" i="5"/>
  <c r="DN181" i="5"/>
  <c r="DO181" i="5"/>
  <c r="DP181" i="5"/>
  <c r="DQ181" i="5"/>
  <c r="DR181" i="5"/>
  <c r="DS181" i="5"/>
  <c r="DT181" i="5"/>
  <c r="DU181" i="5"/>
  <c r="DV181" i="5"/>
  <c r="DW181" i="5"/>
  <c r="DX181" i="5"/>
  <c r="DY181" i="5"/>
  <c r="DZ181" i="5"/>
  <c r="EA181" i="5"/>
  <c r="EB181" i="5"/>
  <c r="EC181" i="5"/>
  <c r="ED181" i="5"/>
  <c r="EE181" i="5"/>
  <c r="EF181" i="5"/>
  <c r="EG181" i="5"/>
  <c r="EH181" i="5"/>
  <c r="EI181" i="5"/>
  <c r="EJ181" i="5"/>
  <c r="EK181" i="5"/>
  <c r="EL181" i="5"/>
  <c r="EM181" i="5"/>
  <c r="EN181" i="5"/>
  <c r="EO181" i="5"/>
  <c r="EP181" i="5"/>
  <c r="EQ181" i="5"/>
  <c r="ER181" i="5"/>
  <c r="ES181" i="5"/>
  <c r="ET181" i="5"/>
  <c r="EU181" i="5"/>
  <c r="EV181" i="5"/>
  <c r="EW181" i="5"/>
  <c r="EX181" i="5"/>
  <c r="EY181" i="5"/>
  <c r="EZ181" i="5"/>
  <c r="FA181" i="5"/>
  <c r="FB181" i="5"/>
  <c r="FC181" i="5"/>
  <c r="FD181" i="5"/>
  <c r="FE181" i="5"/>
  <c r="FF181" i="5"/>
  <c r="FG181" i="5"/>
  <c r="FH181" i="5"/>
  <c r="FI181" i="5"/>
  <c r="FJ181" i="5"/>
  <c r="FK181" i="5"/>
  <c r="FL181" i="5"/>
  <c r="FM181" i="5"/>
  <c r="FN181" i="5"/>
  <c r="FO181" i="5"/>
  <c r="FP181" i="5"/>
  <c r="FQ181" i="5"/>
  <c r="FR181" i="5"/>
  <c r="FS181" i="5"/>
  <c r="FT181" i="5"/>
  <c r="FU181" i="5"/>
  <c r="FV181" i="5"/>
  <c r="FW181" i="5"/>
  <c r="FX181" i="5"/>
  <c r="FY181" i="5"/>
  <c r="FZ181" i="5"/>
  <c r="GA181" i="5"/>
  <c r="GB181" i="5"/>
  <c r="GC181" i="5"/>
  <c r="GD181" i="5"/>
  <c r="GE181" i="5"/>
  <c r="GF181" i="5"/>
  <c r="GG181" i="5"/>
  <c r="GH181" i="5"/>
  <c r="GI181" i="5"/>
  <c r="GJ181" i="5"/>
  <c r="GK181" i="5"/>
  <c r="GL181" i="5"/>
  <c r="GM181" i="5"/>
  <c r="GN181" i="5"/>
  <c r="GO181" i="5"/>
  <c r="GP181" i="5"/>
  <c r="GQ181" i="5"/>
  <c r="GR181" i="5"/>
  <c r="GS181" i="5"/>
  <c r="GT181" i="5"/>
  <c r="GU181" i="5"/>
  <c r="GV181" i="5"/>
  <c r="GW181" i="5"/>
  <c r="GX181" i="5"/>
  <c r="GY181" i="5"/>
  <c r="GZ181" i="5"/>
  <c r="HA181" i="5"/>
  <c r="HB181" i="5"/>
  <c r="HC181" i="5"/>
  <c r="HD181" i="5"/>
  <c r="HE181" i="5"/>
  <c r="HF181" i="5"/>
  <c r="HG181" i="5"/>
  <c r="HH181" i="5"/>
  <c r="HI181" i="5"/>
  <c r="HJ181" i="5"/>
  <c r="HK181" i="5"/>
  <c r="HL181" i="5"/>
  <c r="HM181" i="5"/>
  <c r="HN181" i="5"/>
  <c r="HO181" i="5"/>
  <c r="HP181" i="5"/>
  <c r="HQ181" i="5"/>
  <c r="HR181" i="5"/>
  <c r="HS181" i="5"/>
  <c r="HT181" i="5"/>
  <c r="HU181" i="5"/>
  <c r="HV181" i="5"/>
  <c r="HW181" i="5"/>
  <c r="HX181" i="5"/>
  <c r="HY181" i="5"/>
  <c r="HZ181" i="5"/>
  <c r="IA181" i="5"/>
  <c r="IB181" i="5"/>
  <c r="IC181" i="5"/>
  <c r="ID181" i="5"/>
  <c r="IE181" i="5"/>
  <c r="IF181" i="5"/>
  <c r="IG181" i="5"/>
  <c r="IH181" i="5"/>
  <c r="II181" i="5"/>
  <c r="IJ181" i="5"/>
  <c r="IK181" i="5"/>
  <c r="IL181" i="5"/>
  <c r="IM181" i="5"/>
  <c r="IN181" i="5"/>
  <c r="IO181" i="5"/>
  <c r="IP181" i="5"/>
  <c r="IQ181" i="5"/>
  <c r="IR181" i="5"/>
  <c r="IS181" i="5"/>
  <c r="IT181" i="5"/>
  <c r="IU181" i="5"/>
  <c r="IV181" i="5"/>
  <c r="IW181" i="5"/>
  <c r="IX181" i="5"/>
  <c r="IY181" i="5"/>
  <c r="IZ181" i="5"/>
  <c r="JA181" i="5"/>
  <c r="JB181" i="5"/>
  <c r="JC181" i="5"/>
  <c r="JD181" i="5"/>
  <c r="C182" i="5"/>
  <c r="D182" i="5"/>
  <c r="E182" i="5"/>
  <c r="F182" i="5"/>
  <c r="G182" i="5"/>
  <c r="H182" i="5"/>
  <c r="I182" i="5"/>
  <c r="J182" i="5"/>
  <c r="K182" i="5"/>
  <c r="L182" i="5"/>
  <c r="M182" i="5"/>
  <c r="N182" i="5"/>
  <c r="O182" i="5"/>
  <c r="P182" i="5"/>
  <c r="Q182" i="5"/>
  <c r="R182" i="5"/>
  <c r="S182" i="5"/>
  <c r="T182" i="5"/>
  <c r="U182" i="5"/>
  <c r="V182" i="5"/>
  <c r="W182" i="5"/>
  <c r="X182" i="5"/>
  <c r="Y182" i="5"/>
  <c r="Z182" i="5"/>
  <c r="AA182" i="5"/>
  <c r="AB182" i="5"/>
  <c r="AC182" i="5"/>
  <c r="AD182" i="5"/>
  <c r="AE182" i="5"/>
  <c r="AF182" i="5"/>
  <c r="AG182" i="5"/>
  <c r="AH182" i="5"/>
  <c r="AI182" i="5"/>
  <c r="AJ182" i="5"/>
  <c r="AK182" i="5"/>
  <c r="AL182" i="5"/>
  <c r="AM182" i="5"/>
  <c r="AN182" i="5"/>
  <c r="AO182" i="5"/>
  <c r="AP182" i="5"/>
  <c r="AQ182" i="5"/>
  <c r="AR182" i="5"/>
  <c r="AS182" i="5"/>
  <c r="AT182" i="5"/>
  <c r="AU182" i="5"/>
  <c r="AV182" i="5"/>
  <c r="AW182" i="5"/>
  <c r="AX182" i="5"/>
  <c r="AY182" i="5"/>
  <c r="AZ182" i="5"/>
  <c r="BA182" i="5"/>
  <c r="BB182" i="5"/>
  <c r="BC182" i="5"/>
  <c r="BD182" i="5"/>
  <c r="BE182" i="5"/>
  <c r="BF182" i="5"/>
  <c r="BG182" i="5"/>
  <c r="BH182" i="5"/>
  <c r="BI182" i="5"/>
  <c r="BJ182" i="5"/>
  <c r="BK182" i="5"/>
  <c r="BL182" i="5"/>
  <c r="BM182" i="5"/>
  <c r="BN182" i="5"/>
  <c r="BO182" i="5"/>
  <c r="BP182" i="5"/>
  <c r="BQ182" i="5"/>
  <c r="BR182" i="5"/>
  <c r="BS182" i="5"/>
  <c r="BT182" i="5"/>
  <c r="BU182" i="5"/>
  <c r="BV182" i="5"/>
  <c r="BW182" i="5"/>
  <c r="BX182" i="5"/>
  <c r="BY182" i="5"/>
  <c r="BZ182" i="5"/>
  <c r="CA182" i="5"/>
  <c r="CB182" i="5"/>
  <c r="CC182" i="5"/>
  <c r="CD182" i="5"/>
  <c r="CE182" i="5"/>
  <c r="CF182" i="5"/>
  <c r="CG182" i="5"/>
  <c r="CH182" i="5"/>
  <c r="CI182" i="5"/>
  <c r="CJ182" i="5"/>
  <c r="CK182" i="5"/>
  <c r="CL182" i="5"/>
  <c r="CM182" i="5"/>
  <c r="CN182" i="5"/>
  <c r="CO182" i="5"/>
  <c r="CP182" i="5"/>
  <c r="CQ182" i="5"/>
  <c r="CR182" i="5"/>
  <c r="CS182" i="5"/>
  <c r="CT182" i="5"/>
  <c r="CU182" i="5"/>
  <c r="CV182" i="5"/>
  <c r="CW182" i="5"/>
  <c r="CX182" i="5"/>
  <c r="CY182" i="5"/>
  <c r="CZ182" i="5"/>
  <c r="DA182" i="5"/>
  <c r="DB182" i="5"/>
  <c r="DC182" i="5"/>
  <c r="DD182" i="5"/>
  <c r="DE182" i="5"/>
  <c r="DF182" i="5"/>
  <c r="DG182" i="5"/>
  <c r="DH182" i="5"/>
  <c r="DI182" i="5"/>
  <c r="DJ182" i="5"/>
  <c r="DK182" i="5"/>
  <c r="DL182" i="5"/>
  <c r="DM182" i="5"/>
  <c r="DN182" i="5"/>
  <c r="DO182" i="5"/>
  <c r="DP182" i="5"/>
  <c r="DQ182" i="5"/>
  <c r="DR182" i="5"/>
  <c r="DS182" i="5"/>
  <c r="DT182" i="5"/>
  <c r="DU182" i="5"/>
  <c r="DV182" i="5"/>
  <c r="DW182" i="5"/>
  <c r="DX182" i="5"/>
  <c r="DY182" i="5"/>
  <c r="DZ182" i="5"/>
  <c r="EA182" i="5"/>
  <c r="EB182" i="5"/>
  <c r="EC182" i="5"/>
  <c r="ED182" i="5"/>
  <c r="EE182" i="5"/>
  <c r="EF182" i="5"/>
  <c r="EG182" i="5"/>
  <c r="EH182" i="5"/>
  <c r="EI182" i="5"/>
  <c r="EJ182" i="5"/>
  <c r="EK182" i="5"/>
  <c r="EL182" i="5"/>
  <c r="EM182" i="5"/>
  <c r="EN182" i="5"/>
  <c r="EO182" i="5"/>
  <c r="EP182" i="5"/>
  <c r="EQ182" i="5"/>
  <c r="ER182" i="5"/>
  <c r="ES182" i="5"/>
  <c r="ET182" i="5"/>
  <c r="EU182" i="5"/>
  <c r="EV182" i="5"/>
  <c r="EW182" i="5"/>
  <c r="EX182" i="5"/>
  <c r="EY182" i="5"/>
  <c r="EZ182" i="5"/>
  <c r="FA182" i="5"/>
  <c r="FB182" i="5"/>
  <c r="FC182" i="5"/>
  <c r="FD182" i="5"/>
  <c r="FE182" i="5"/>
  <c r="FF182" i="5"/>
  <c r="FG182" i="5"/>
  <c r="FH182" i="5"/>
  <c r="FI182" i="5"/>
  <c r="FJ182" i="5"/>
  <c r="FK182" i="5"/>
  <c r="FL182" i="5"/>
  <c r="FM182" i="5"/>
  <c r="FN182" i="5"/>
  <c r="FO182" i="5"/>
  <c r="FP182" i="5"/>
  <c r="FQ182" i="5"/>
  <c r="FR182" i="5"/>
  <c r="FS182" i="5"/>
  <c r="FT182" i="5"/>
  <c r="FU182" i="5"/>
  <c r="FV182" i="5"/>
  <c r="FW182" i="5"/>
  <c r="FX182" i="5"/>
  <c r="FY182" i="5"/>
  <c r="FZ182" i="5"/>
  <c r="GA182" i="5"/>
  <c r="GB182" i="5"/>
  <c r="GC182" i="5"/>
  <c r="GD182" i="5"/>
  <c r="GE182" i="5"/>
  <c r="GF182" i="5"/>
  <c r="GG182" i="5"/>
  <c r="GH182" i="5"/>
  <c r="GI182" i="5"/>
  <c r="GJ182" i="5"/>
  <c r="GK182" i="5"/>
  <c r="GL182" i="5"/>
  <c r="GM182" i="5"/>
  <c r="GN182" i="5"/>
  <c r="GO182" i="5"/>
  <c r="GP182" i="5"/>
  <c r="GQ182" i="5"/>
  <c r="GR182" i="5"/>
  <c r="GS182" i="5"/>
  <c r="GT182" i="5"/>
  <c r="GU182" i="5"/>
  <c r="GV182" i="5"/>
  <c r="GW182" i="5"/>
  <c r="GX182" i="5"/>
  <c r="GY182" i="5"/>
  <c r="GZ182" i="5"/>
  <c r="HA182" i="5"/>
  <c r="HB182" i="5"/>
  <c r="HC182" i="5"/>
  <c r="HD182" i="5"/>
  <c r="HE182" i="5"/>
  <c r="HF182" i="5"/>
  <c r="HG182" i="5"/>
  <c r="HH182" i="5"/>
  <c r="HI182" i="5"/>
  <c r="HJ182" i="5"/>
  <c r="HK182" i="5"/>
  <c r="HL182" i="5"/>
  <c r="HM182" i="5"/>
  <c r="HN182" i="5"/>
  <c r="HO182" i="5"/>
  <c r="HP182" i="5"/>
  <c r="HQ182" i="5"/>
  <c r="HR182" i="5"/>
  <c r="HS182" i="5"/>
  <c r="HT182" i="5"/>
  <c r="HU182" i="5"/>
  <c r="HV182" i="5"/>
  <c r="HW182" i="5"/>
  <c r="HX182" i="5"/>
  <c r="HY182" i="5"/>
  <c r="HZ182" i="5"/>
  <c r="IA182" i="5"/>
  <c r="IB182" i="5"/>
  <c r="IC182" i="5"/>
  <c r="ID182" i="5"/>
  <c r="IE182" i="5"/>
  <c r="IF182" i="5"/>
  <c r="IG182" i="5"/>
  <c r="IH182" i="5"/>
  <c r="II182" i="5"/>
  <c r="IJ182" i="5"/>
  <c r="IK182" i="5"/>
  <c r="IL182" i="5"/>
  <c r="IM182" i="5"/>
  <c r="IN182" i="5"/>
  <c r="IO182" i="5"/>
  <c r="IP182" i="5"/>
  <c r="IQ182" i="5"/>
  <c r="IR182" i="5"/>
  <c r="IS182" i="5"/>
  <c r="IT182" i="5"/>
  <c r="IU182" i="5"/>
  <c r="IV182" i="5"/>
  <c r="IW182" i="5"/>
  <c r="IX182" i="5"/>
  <c r="IY182" i="5"/>
  <c r="IZ182" i="5"/>
  <c r="JA182" i="5"/>
  <c r="JB182" i="5"/>
  <c r="JC182" i="5"/>
  <c r="JD182" i="5"/>
  <c r="C183" i="5"/>
  <c r="D183" i="5"/>
  <c r="E183" i="5"/>
  <c r="F183" i="5"/>
  <c r="G183" i="5"/>
  <c r="H183" i="5"/>
  <c r="I183" i="5"/>
  <c r="J183" i="5"/>
  <c r="K183" i="5"/>
  <c r="L183" i="5"/>
  <c r="M183" i="5"/>
  <c r="N183" i="5"/>
  <c r="O183" i="5"/>
  <c r="P183" i="5"/>
  <c r="Q183" i="5"/>
  <c r="R183" i="5"/>
  <c r="S183" i="5"/>
  <c r="T183" i="5"/>
  <c r="U183" i="5"/>
  <c r="V183" i="5"/>
  <c r="W183" i="5"/>
  <c r="X183" i="5"/>
  <c r="Y183" i="5"/>
  <c r="Z183" i="5"/>
  <c r="AA183" i="5"/>
  <c r="AB183" i="5"/>
  <c r="AC183" i="5"/>
  <c r="AD183" i="5"/>
  <c r="AE183" i="5"/>
  <c r="AF183" i="5"/>
  <c r="AG183" i="5"/>
  <c r="AH183" i="5"/>
  <c r="AI183" i="5"/>
  <c r="AJ183" i="5"/>
  <c r="AK183" i="5"/>
  <c r="AL183" i="5"/>
  <c r="AM183" i="5"/>
  <c r="AN183" i="5"/>
  <c r="AO183" i="5"/>
  <c r="AP183" i="5"/>
  <c r="AQ183" i="5"/>
  <c r="AR183" i="5"/>
  <c r="AS183" i="5"/>
  <c r="AT183" i="5"/>
  <c r="AU183" i="5"/>
  <c r="AV183" i="5"/>
  <c r="AW183" i="5"/>
  <c r="AX183" i="5"/>
  <c r="AY183" i="5"/>
  <c r="AZ183" i="5"/>
  <c r="BA183" i="5"/>
  <c r="BB183" i="5"/>
  <c r="BC183" i="5"/>
  <c r="BD183" i="5"/>
  <c r="BE183" i="5"/>
  <c r="BF183" i="5"/>
  <c r="BG183" i="5"/>
  <c r="BH183" i="5"/>
  <c r="BI183" i="5"/>
  <c r="BJ183" i="5"/>
  <c r="BK183" i="5"/>
  <c r="BL183" i="5"/>
  <c r="BM183" i="5"/>
  <c r="BN183" i="5"/>
  <c r="BO183" i="5"/>
  <c r="BP183" i="5"/>
  <c r="BQ183" i="5"/>
  <c r="BR183" i="5"/>
  <c r="BS183" i="5"/>
  <c r="BT183" i="5"/>
  <c r="BU183" i="5"/>
  <c r="BV183" i="5"/>
  <c r="BW183" i="5"/>
  <c r="BX183" i="5"/>
  <c r="BY183" i="5"/>
  <c r="BZ183" i="5"/>
  <c r="CA183" i="5"/>
  <c r="CB183" i="5"/>
  <c r="CC183" i="5"/>
  <c r="CD183" i="5"/>
  <c r="CE183" i="5"/>
  <c r="CF183" i="5"/>
  <c r="CG183" i="5"/>
  <c r="CH183" i="5"/>
  <c r="CI183" i="5"/>
  <c r="CJ183" i="5"/>
  <c r="CK183" i="5"/>
  <c r="CL183" i="5"/>
  <c r="CM183" i="5"/>
  <c r="CN183" i="5"/>
  <c r="CO183" i="5"/>
  <c r="CP183" i="5"/>
  <c r="CQ183" i="5"/>
  <c r="CR183" i="5"/>
  <c r="CS183" i="5"/>
  <c r="CT183" i="5"/>
  <c r="CU183" i="5"/>
  <c r="CV183" i="5"/>
  <c r="CW183" i="5"/>
  <c r="CX183" i="5"/>
  <c r="CY183" i="5"/>
  <c r="CZ183" i="5"/>
  <c r="DA183" i="5"/>
  <c r="DB183" i="5"/>
  <c r="DC183" i="5"/>
  <c r="DD183" i="5"/>
  <c r="DE183" i="5"/>
  <c r="DF183" i="5"/>
  <c r="DG183" i="5"/>
  <c r="DH183" i="5"/>
  <c r="DI183" i="5"/>
  <c r="DJ183" i="5"/>
  <c r="DK183" i="5"/>
  <c r="DL183" i="5"/>
  <c r="DM183" i="5"/>
  <c r="DN183" i="5"/>
  <c r="DO183" i="5"/>
  <c r="DP183" i="5"/>
  <c r="DQ183" i="5"/>
  <c r="DR183" i="5"/>
  <c r="DS183" i="5"/>
  <c r="DT183" i="5"/>
  <c r="DU183" i="5"/>
  <c r="DV183" i="5"/>
  <c r="DW183" i="5"/>
  <c r="DX183" i="5"/>
  <c r="DY183" i="5"/>
  <c r="DZ183" i="5"/>
  <c r="EA183" i="5"/>
  <c r="EB183" i="5"/>
  <c r="EC183" i="5"/>
  <c r="ED183" i="5"/>
  <c r="EE183" i="5"/>
  <c r="EF183" i="5"/>
  <c r="EG183" i="5"/>
  <c r="EH183" i="5"/>
  <c r="EI183" i="5"/>
  <c r="EJ183" i="5"/>
  <c r="EK183" i="5"/>
  <c r="EL183" i="5"/>
  <c r="EM183" i="5"/>
  <c r="EN183" i="5"/>
  <c r="EO183" i="5"/>
  <c r="EP183" i="5"/>
  <c r="EQ183" i="5"/>
  <c r="ER183" i="5"/>
  <c r="ES183" i="5"/>
  <c r="ET183" i="5"/>
  <c r="EU183" i="5"/>
  <c r="EV183" i="5"/>
  <c r="EW183" i="5"/>
  <c r="EX183" i="5"/>
  <c r="EY183" i="5"/>
  <c r="EZ183" i="5"/>
  <c r="FA183" i="5"/>
  <c r="FB183" i="5"/>
  <c r="FC183" i="5"/>
  <c r="FD183" i="5"/>
  <c r="FE183" i="5"/>
  <c r="FF183" i="5"/>
  <c r="FG183" i="5"/>
  <c r="FH183" i="5"/>
  <c r="FI183" i="5"/>
  <c r="FJ183" i="5"/>
  <c r="FK183" i="5"/>
  <c r="FL183" i="5"/>
  <c r="FM183" i="5"/>
  <c r="FN183" i="5"/>
  <c r="FO183" i="5"/>
  <c r="FP183" i="5"/>
  <c r="FQ183" i="5"/>
  <c r="FR183" i="5"/>
  <c r="FS183" i="5"/>
  <c r="FT183" i="5"/>
  <c r="FU183" i="5"/>
  <c r="FV183" i="5"/>
  <c r="FW183" i="5"/>
  <c r="FX183" i="5"/>
  <c r="FY183" i="5"/>
  <c r="FZ183" i="5"/>
  <c r="GA183" i="5"/>
  <c r="GB183" i="5"/>
  <c r="GC183" i="5"/>
  <c r="GD183" i="5"/>
  <c r="GE183" i="5"/>
  <c r="GF183" i="5"/>
  <c r="GG183" i="5"/>
  <c r="GH183" i="5"/>
  <c r="GI183" i="5"/>
  <c r="GJ183" i="5"/>
  <c r="GK183" i="5"/>
  <c r="GL183" i="5"/>
  <c r="GM183" i="5"/>
  <c r="GN183" i="5"/>
  <c r="GO183" i="5"/>
  <c r="GP183" i="5"/>
  <c r="GQ183" i="5"/>
  <c r="GR183" i="5"/>
  <c r="GS183" i="5"/>
  <c r="GT183" i="5"/>
  <c r="GU183" i="5"/>
  <c r="GV183" i="5"/>
  <c r="GW183" i="5"/>
  <c r="GX183" i="5"/>
  <c r="GY183" i="5"/>
  <c r="GZ183" i="5"/>
  <c r="HA183" i="5"/>
  <c r="HB183" i="5"/>
  <c r="HC183" i="5"/>
  <c r="HD183" i="5"/>
  <c r="HE183" i="5"/>
  <c r="HF183" i="5"/>
  <c r="HG183" i="5"/>
  <c r="HH183" i="5"/>
  <c r="HI183" i="5"/>
  <c r="HJ183" i="5"/>
  <c r="HK183" i="5"/>
  <c r="HL183" i="5"/>
  <c r="HM183" i="5"/>
  <c r="HN183" i="5"/>
  <c r="HO183" i="5"/>
  <c r="HP183" i="5"/>
  <c r="HQ183" i="5"/>
  <c r="HR183" i="5"/>
  <c r="HS183" i="5"/>
  <c r="HT183" i="5"/>
  <c r="HU183" i="5"/>
  <c r="HV183" i="5"/>
  <c r="HW183" i="5"/>
  <c r="HX183" i="5"/>
  <c r="HY183" i="5"/>
  <c r="HZ183" i="5"/>
  <c r="IA183" i="5"/>
  <c r="IB183" i="5"/>
  <c r="IC183" i="5"/>
  <c r="ID183" i="5"/>
  <c r="IE183" i="5"/>
  <c r="IF183" i="5"/>
  <c r="IG183" i="5"/>
  <c r="IH183" i="5"/>
  <c r="II183" i="5"/>
  <c r="IJ183" i="5"/>
  <c r="IK183" i="5"/>
  <c r="IL183" i="5"/>
  <c r="IM183" i="5"/>
  <c r="IN183" i="5"/>
  <c r="IO183" i="5"/>
  <c r="IP183" i="5"/>
  <c r="IQ183" i="5"/>
  <c r="IR183" i="5"/>
  <c r="IS183" i="5"/>
  <c r="IT183" i="5"/>
  <c r="IU183" i="5"/>
  <c r="IV183" i="5"/>
  <c r="IW183" i="5"/>
  <c r="IX183" i="5"/>
  <c r="IY183" i="5"/>
  <c r="IZ183" i="5"/>
  <c r="JA183" i="5"/>
  <c r="JB183" i="5"/>
  <c r="JC183" i="5"/>
  <c r="JD183" i="5"/>
  <c r="C184" i="5"/>
  <c r="D184" i="5"/>
  <c r="E184" i="5"/>
  <c r="F184" i="5"/>
  <c r="G184" i="5"/>
  <c r="H184" i="5"/>
  <c r="I184" i="5"/>
  <c r="J184" i="5"/>
  <c r="K184" i="5"/>
  <c r="L184" i="5"/>
  <c r="M184" i="5"/>
  <c r="N184" i="5"/>
  <c r="O184" i="5"/>
  <c r="P184" i="5"/>
  <c r="Q184" i="5"/>
  <c r="R184" i="5"/>
  <c r="S184" i="5"/>
  <c r="T184" i="5"/>
  <c r="U184" i="5"/>
  <c r="V184" i="5"/>
  <c r="W184" i="5"/>
  <c r="X184" i="5"/>
  <c r="Y184" i="5"/>
  <c r="Z184" i="5"/>
  <c r="AA184" i="5"/>
  <c r="AB184" i="5"/>
  <c r="AC184" i="5"/>
  <c r="AD184" i="5"/>
  <c r="AE184" i="5"/>
  <c r="AF184" i="5"/>
  <c r="AG184" i="5"/>
  <c r="AH184" i="5"/>
  <c r="AI184" i="5"/>
  <c r="AJ184" i="5"/>
  <c r="AK184" i="5"/>
  <c r="AL184" i="5"/>
  <c r="AM184" i="5"/>
  <c r="AN184" i="5"/>
  <c r="AO184" i="5"/>
  <c r="AP184" i="5"/>
  <c r="AQ184" i="5"/>
  <c r="AR184" i="5"/>
  <c r="AS184" i="5"/>
  <c r="AT184" i="5"/>
  <c r="AU184" i="5"/>
  <c r="AV184" i="5"/>
  <c r="AW184" i="5"/>
  <c r="AX184" i="5"/>
  <c r="AY184" i="5"/>
  <c r="AZ184" i="5"/>
  <c r="BA184" i="5"/>
  <c r="BB184" i="5"/>
  <c r="BC184" i="5"/>
  <c r="BD184" i="5"/>
  <c r="BE184" i="5"/>
  <c r="BF184" i="5"/>
  <c r="BG184" i="5"/>
  <c r="BH184" i="5"/>
  <c r="BI184" i="5"/>
  <c r="BJ184" i="5"/>
  <c r="BK184" i="5"/>
  <c r="BL184" i="5"/>
  <c r="BM184" i="5"/>
  <c r="BN184" i="5"/>
  <c r="BO184" i="5"/>
  <c r="BP184" i="5"/>
  <c r="BQ184" i="5"/>
  <c r="BR184" i="5"/>
  <c r="BS184" i="5"/>
  <c r="BT184" i="5"/>
  <c r="BU184" i="5"/>
  <c r="BV184" i="5"/>
  <c r="BW184" i="5"/>
  <c r="BX184" i="5"/>
  <c r="BY184" i="5"/>
  <c r="BZ184" i="5"/>
  <c r="CA184" i="5"/>
  <c r="CB184" i="5"/>
  <c r="CC184" i="5"/>
  <c r="CD184" i="5"/>
  <c r="CE184" i="5"/>
  <c r="CF184" i="5"/>
  <c r="CG184" i="5"/>
  <c r="CH184" i="5"/>
  <c r="CI184" i="5"/>
  <c r="CJ184" i="5"/>
  <c r="CK184" i="5"/>
  <c r="CL184" i="5"/>
  <c r="CM184" i="5"/>
  <c r="CN184" i="5"/>
  <c r="CO184" i="5"/>
  <c r="CP184" i="5"/>
  <c r="CQ184" i="5"/>
  <c r="CR184" i="5"/>
  <c r="CS184" i="5"/>
  <c r="CT184" i="5"/>
  <c r="CU184" i="5"/>
  <c r="CV184" i="5"/>
  <c r="CW184" i="5"/>
  <c r="CX184" i="5"/>
  <c r="CY184" i="5"/>
  <c r="CZ184" i="5"/>
  <c r="DA184" i="5"/>
  <c r="DB184" i="5"/>
  <c r="DC184" i="5"/>
  <c r="DD184" i="5"/>
  <c r="DE184" i="5"/>
  <c r="DF184" i="5"/>
  <c r="DG184" i="5"/>
  <c r="DH184" i="5"/>
  <c r="DI184" i="5"/>
  <c r="DJ184" i="5"/>
  <c r="DK184" i="5"/>
  <c r="DL184" i="5"/>
  <c r="DM184" i="5"/>
  <c r="DN184" i="5"/>
  <c r="DO184" i="5"/>
  <c r="DP184" i="5"/>
  <c r="DQ184" i="5"/>
  <c r="DR184" i="5"/>
  <c r="DS184" i="5"/>
  <c r="DT184" i="5"/>
  <c r="DU184" i="5"/>
  <c r="DV184" i="5"/>
  <c r="DW184" i="5"/>
  <c r="DX184" i="5"/>
  <c r="DY184" i="5"/>
  <c r="DZ184" i="5"/>
  <c r="EA184" i="5"/>
  <c r="EB184" i="5"/>
  <c r="EC184" i="5"/>
  <c r="ED184" i="5"/>
  <c r="EE184" i="5"/>
  <c r="EF184" i="5"/>
  <c r="EG184" i="5"/>
  <c r="EH184" i="5"/>
  <c r="EI184" i="5"/>
  <c r="EJ184" i="5"/>
  <c r="EK184" i="5"/>
  <c r="EL184" i="5"/>
  <c r="EM184" i="5"/>
  <c r="EN184" i="5"/>
  <c r="EO184" i="5"/>
  <c r="EP184" i="5"/>
  <c r="EQ184" i="5"/>
  <c r="ER184" i="5"/>
  <c r="ES184" i="5"/>
  <c r="ET184" i="5"/>
  <c r="EU184" i="5"/>
  <c r="EV184" i="5"/>
  <c r="EW184" i="5"/>
  <c r="EX184" i="5"/>
  <c r="EY184" i="5"/>
  <c r="EZ184" i="5"/>
  <c r="FA184" i="5"/>
  <c r="FB184" i="5"/>
  <c r="FC184" i="5"/>
  <c r="FD184" i="5"/>
  <c r="FE184" i="5"/>
  <c r="FF184" i="5"/>
  <c r="FG184" i="5"/>
  <c r="FH184" i="5"/>
  <c r="FI184" i="5"/>
  <c r="FJ184" i="5"/>
  <c r="FK184" i="5"/>
  <c r="FL184" i="5"/>
  <c r="FM184" i="5"/>
  <c r="FN184" i="5"/>
  <c r="FO184" i="5"/>
  <c r="FP184" i="5"/>
  <c r="FQ184" i="5"/>
  <c r="FR184" i="5"/>
  <c r="FS184" i="5"/>
  <c r="FT184" i="5"/>
  <c r="FU184" i="5"/>
  <c r="FV184" i="5"/>
  <c r="FW184" i="5"/>
  <c r="FX184" i="5"/>
  <c r="FY184" i="5"/>
  <c r="FZ184" i="5"/>
  <c r="GA184" i="5"/>
  <c r="GB184" i="5"/>
  <c r="GC184" i="5"/>
  <c r="GD184" i="5"/>
  <c r="GE184" i="5"/>
  <c r="GF184" i="5"/>
  <c r="GG184" i="5"/>
  <c r="GH184" i="5"/>
  <c r="GI184" i="5"/>
  <c r="GJ184" i="5"/>
  <c r="GK184" i="5"/>
  <c r="GL184" i="5"/>
  <c r="GM184" i="5"/>
  <c r="GN184" i="5"/>
  <c r="GO184" i="5"/>
  <c r="GP184" i="5"/>
  <c r="GQ184" i="5"/>
  <c r="GR184" i="5"/>
  <c r="GS184" i="5"/>
  <c r="GT184" i="5"/>
  <c r="GU184" i="5"/>
  <c r="GV184" i="5"/>
  <c r="GW184" i="5"/>
  <c r="GX184" i="5"/>
  <c r="GY184" i="5"/>
  <c r="GZ184" i="5"/>
  <c r="HA184" i="5"/>
  <c r="HB184" i="5"/>
  <c r="HC184" i="5"/>
  <c r="HD184" i="5"/>
  <c r="HE184" i="5"/>
  <c r="HF184" i="5"/>
  <c r="HG184" i="5"/>
  <c r="HH184" i="5"/>
  <c r="HI184" i="5"/>
  <c r="HJ184" i="5"/>
  <c r="HK184" i="5"/>
  <c r="HL184" i="5"/>
  <c r="HM184" i="5"/>
  <c r="HN184" i="5"/>
  <c r="HO184" i="5"/>
  <c r="HP184" i="5"/>
  <c r="HQ184" i="5"/>
  <c r="HR184" i="5"/>
  <c r="HS184" i="5"/>
  <c r="HT184" i="5"/>
  <c r="HU184" i="5"/>
  <c r="HV184" i="5"/>
  <c r="HW184" i="5"/>
  <c r="HX184" i="5"/>
  <c r="HY184" i="5"/>
  <c r="HZ184" i="5"/>
  <c r="IA184" i="5"/>
  <c r="IB184" i="5"/>
  <c r="IC184" i="5"/>
  <c r="ID184" i="5"/>
  <c r="IE184" i="5"/>
  <c r="IF184" i="5"/>
  <c r="IG184" i="5"/>
  <c r="IH184" i="5"/>
  <c r="II184" i="5"/>
  <c r="IJ184" i="5"/>
  <c r="IK184" i="5"/>
  <c r="IL184" i="5"/>
  <c r="IM184" i="5"/>
  <c r="IN184" i="5"/>
  <c r="IO184" i="5"/>
  <c r="IP184" i="5"/>
  <c r="IQ184" i="5"/>
  <c r="IR184" i="5"/>
  <c r="IS184" i="5"/>
  <c r="IT184" i="5"/>
  <c r="IU184" i="5"/>
  <c r="IV184" i="5"/>
  <c r="IW184" i="5"/>
  <c r="IX184" i="5"/>
  <c r="IY184" i="5"/>
  <c r="IZ184" i="5"/>
  <c r="JA184" i="5"/>
  <c r="JB184" i="5"/>
  <c r="JC184" i="5"/>
  <c r="JD184" i="5"/>
  <c r="C185" i="5"/>
  <c r="D185" i="5"/>
  <c r="E185" i="5"/>
  <c r="F185" i="5"/>
  <c r="G185" i="5"/>
  <c r="H185" i="5"/>
  <c r="I185" i="5"/>
  <c r="J185" i="5"/>
  <c r="K185" i="5"/>
  <c r="L185" i="5"/>
  <c r="M185" i="5"/>
  <c r="N185" i="5"/>
  <c r="O185" i="5"/>
  <c r="P185" i="5"/>
  <c r="Q185" i="5"/>
  <c r="R185" i="5"/>
  <c r="S185" i="5"/>
  <c r="T185" i="5"/>
  <c r="U185" i="5"/>
  <c r="V185" i="5"/>
  <c r="W185" i="5"/>
  <c r="X185" i="5"/>
  <c r="Y185" i="5"/>
  <c r="Z185" i="5"/>
  <c r="AA185" i="5"/>
  <c r="AB185" i="5"/>
  <c r="AC185" i="5"/>
  <c r="AD185" i="5"/>
  <c r="AE185" i="5"/>
  <c r="AF185" i="5"/>
  <c r="AG185" i="5"/>
  <c r="AH185" i="5"/>
  <c r="AI185" i="5"/>
  <c r="AJ185" i="5"/>
  <c r="AK185" i="5"/>
  <c r="AL185" i="5"/>
  <c r="AM185" i="5"/>
  <c r="AN185" i="5"/>
  <c r="AO185" i="5"/>
  <c r="AP185" i="5"/>
  <c r="AQ185" i="5"/>
  <c r="AR185" i="5"/>
  <c r="AS185" i="5"/>
  <c r="AT185" i="5"/>
  <c r="AU185" i="5"/>
  <c r="AV185" i="5"/>
  <c r="AW185" i="5"/>
  <c r="AX185" i="5"/>
  <c r="AY185" i="5"/>
  <c r="AZ185" i="5"/>
  <c r="BA185" i="5"/>
  <c r="BB185" i="5"/>
  <c r="BC185" i="5"/>
  <c r="BD185" i="5"/>
  <c r="BE185" i="5"/>
  <c r="BF185" i="5"/>
  <c r="BG185" i="5"/>
  <c r="BH185" i="5"/>
  <c r="BI185" i="5"/>
  <c r="BJ185" i="5"/>
  <c r="BK185" i="5"/>
  <c r="BL185" i="5"/>
  <c r="BM185" i="5"/>
  <c r="BN185" i="5"/>
  <c r="BO185" i="5"/>
  <c r="BP185" i="5"/>
  <c r="BQ185" i="5"/>
  <c r="BR185" i="5"/>
  <c r="BS185" i="5"/>
  <c r="BT185" i="5"/>
  <c r="BU185" i="5"/>
  <c r="BV185" i="5"/>
  <c r="BW185" i="5"/>
  <c r="BX185" i="5"/>
  <c r="BY185" i="5"/>
  <c r="BZ185" i="5"/>
  <c r="CA185" i="5"/>
  <c r="CB185" i="5"/>
  <c r="CC185" i="5"/>
  <c r="CD185" i="5"/>
  <c r="CE185" i="5"/>
  <c r="CF185" i="5"/>
  <c r="CG185" i="5"/>
  <c r="CH185" i="5"/>
  <c r="CI185" i="5"/>
  <c r="CJ185" i="5"/>
  <c r="CK185" i="5"/>
  <c r="CL185" i="5"/>
  <c r="CM185" i="5"/>
  <c r="CN185" i="5"/>
  <c r="CO185" i="5"/>
  <c r="CP185" i="5"/>
  <c r="CQ185" i="5"/>
  <c r="CR185" i="5"/>
  <c r="CS185" i="5"/>
  <c r="CT185" i="5"/>
  <c r="CU185" i="5"/>
  <c r="CV185" i="5"/>
  <c r="CW185" i="5"/>
  <c r="CX185" i="5"/>
  <c r="CY185" i="5"/>
  <c r="CZ185" i="5"/>
  <c r="DA185" i="5"/>
  <c r="DB185" i="5"/>
  <c r="DC185" i="5"/>
  <c r="DD185" i="5"/>
  <c r="DE185" i="5"/>
  <c r="DF185" i="5"/>
  <c r="DG185" i="5"/>
  <c r="DH185" i="5"/>
  <c r="DI185" i="5"/>
  <c r="DJ185" i="5"/>
  <c r="DK185" i="5"/>
  <c r="DL185" i="5"/>
  <c r="DM185" i="5"/>
  <c r="DN185" i="5"/>
  <c r="DO185" i="5"/>
  <c r="DP185" i="5"/>
  <c r="DQ185" i="5"/>
  <c r="DR185" i="5"/>
  <c r="DS185" i="5"/>
  <c r="DT185" i="5"/>
  <c r="DU185" i="5"/>
  <c r="DV185" i="5"/>
  <c r="DW185" i="5"/>
  <c r="DX185" i="5"/>
  <c r="DY185" i="5"/>
  <c r="DZ185" i="5"/>
  <c r="EA185" i="5"/>
  <c r="EB185" i="5"/>
  <c r="EC185" i="5"/>
  <c r="ED185" i="5"/>
  <c r="EE185" i="5"/>
  <c r="EF185" i="5"/>
  <c r="EG185" i="5"/>
  <c r="EH185" i="5"/>
  <c r="EI185" i="5"/>
  <c r="EJ185" i="5"/>
  <c r="EK185" i="5"/>
  <c r="EL185" i="5"/>
  <c r="EM185" i="5"/>
  <c r="EN185" i="5"/>
  <c r="EO185" i="5"/>
  <c r="EP185" i="5"/>
  <c r="EQ185" i="5"/>
  <c r="ER185" i="5"/>
  <c r="ES185" i="5"/>
  <c r="ET185" i="5"/>
  <c r="EU185" i="5"/>
  <c r="EV185" i="5"/>
  <c r="EW185" i="5"/>
  <c r="EX185" i="5"/>
  <c r="EY185" i="5"/>
  <c r="EZ185" i="5"/>
  <c r="FA185" i="5"/>
  <c r="FB185" i="5"/>
  <c r="FC185" i="5"/>
  <c r="FD185" i="5"/>
  <c r="FE185" i="5"/>
  <c r="FF185" i="5"/>
  <c r="FG185" i="5"/>
  <c r="FH185" i="5"/>
  <c r="FI185" i="5"/>
  <c r="FJ185" i="5"/>
  <c r="FK185" i="5"/>
  <c r="FL185" i="5"/>
  <c r="FM185" i="5"/>
  <c r="FN185" i="5"/>
  <c r="FO185" i="5"/>
  <c r="FP185" i="5"/>
  <c r="FQ185" i="5"/>
  <c r="FR185" i="5"/>
  <c r="FS185" i="5"/>
  <c r="FT185" i="5"/>
  <c r="FU185" i="5"/>
  <c r="FV185" i="5"/>
  <c r="FW185" i="5"/>
  <c r="FX185" i="5"/>
  <c r="FY185" i="5"/>
  <c r="FZ185" i="5"/>
  <c r="GA185" i="5"/>
  <c r="GB185" i="5"/>
  <c r="GC185" i="5"/>
  <c r="GD185" i="5"/>
  <c r="GE185" i="5"/>
  <c r="GF185" i="5"/>
  <c r="GG185" i="5"/>
  <c r="GH185" i="5"/>
  <c r="GI185" i="5"/>
  <c r="GJ185" i="5"/>
  <c r="GK185" i="5"/>
  <c r="GL185" i="5"/>
  <c r="GM185" i="5"/>
  <c r="GN185" i="5"/>
  <c r="GO185" i="5"/>
  <c r="GP185" i="5"/>
  <c r="GQ185" i="5"/>
  <c r="GR185" i="5"/>
  <c r="GS185" i="5"/>
  <c r="GT185" i="5"/>
  <c r="GU185" i="5"/>
  <c r="GV185" i="5"/>
  <c r="GW185" i="5"/>
  <c r="GX185" i="5"/>
  <c r="GY185" i="5"/>
  <c r="GZ185" i="5"/>
  <c r="HA185" i="5"/>
  <c r="HB185" i="5"/>
  <c r="HC185" i="5"/>
  <c r="HD185" i="5"/>
  <c r="HE185" i="5"/>
  <c r="HF185" i="5"/>
  <c r="HG185" i="5"/>
  <c r="HH185" i="5"/>
  <c r="HI185" i="5"/>
  <c r="HJ185" i="5"/>
  <c r="HK185" i="5"/>
  <c r="HL185" i="5"/>
  <c r="HM185" i="5"/>
  <c r="HN185" i="5"/>
  <c r="HO185" i="5"/>
  <c r="HP185" i="5"/>
  <c r="HQ185" i="5"/>
  <c r="HR185" i="5"/>
  <c r="HS185" i="5"/>
  <c r="HT185" i="5"/>
  <c r="HU185" i="5"/>
  <c r="HV185" i="5"/>
  <c r="HW185" i="5"/>
  <c r="HX185" i="5"/>
  <c r="HY185" i="5"/>
  <c r="HZ185" i="5"/>
  <c r="IA185" i="5"/>
  <c r="IB185" i="5"/>
  <c r="IC185" i="5"/>
  <c r="ID185" i="5"/>
  <c r="IE185" i="5"/>
  <c r="IF185" i="5"/>
  <c r="IG185" i="5"/>
  <c r="IH185" i="5"/>
  <c r="II185" i="5"/>
  <c r="IJ185" i="5"/>
  <c r="IK185" i="5"/>
  <c r="IL185" i="5"/>
  <c r="IM185" i="5"/>
  <c r="IN185" i="5"/>
  <c r="IO185" i="5"/>
  <c r="IP185" i="5"/>
  <c r="IQ185" i="5"/>
  <c r="IR185" i="5"/>
  <c r="IS185" i="5"/>
  <c r="IT185" i="5"/>
  <c r="IU185" i="5"/>
  <c r="IV185" i="5"/>
  <c r="IW185" i="5"/>
  <c r="IX185" i="5"/>
  <c r="IY185" i="5"/>
  <c r="IZ185" i="5"/>
  <c r="JA185" i="5"/>
  <c r="JB185" i="5"/>
  <c r="JC185" i="5"/>
  <c r="JD185" i="5"/>
  <c r="C186" i="5"/>
  <c r="D186" i="5"/>
  <c r="E186" i="5"/>
  <c r="F186" i="5"/>
  <c r="G186" i="5"/>
  <c r="H186" i="5"/>
  <c r="I186" i="5"/>
  <c r="J186" i="5"/>
  <c r="K186" i="5"/>
  <c r="L186" i="5"/>
  <c r="M186" i="5"/>
  <c r="N186" i="5"/>
  <c r="O186" i="5"/>
  <c r="P186" i="5"/>
  <c r="Q186" i="5"/>
  <c r="R186" i="5"/>
  <c r="S186" i="5"/>
  <c r="T186" i="5"/>
  <c r="U186" i="5"/>
  <c r="V186" i="5"/>
  <c r="W186" i="5"/>
  <c r="X186" i="5"/>
  <c r="Y186" i="5"/>
  <c r="Z186" i="5"/>
  <c r="AA186" i="5"/>
  <c r="AB186" i="5"/>
  <c r="AC186" i="5"/>
  <c r="AD186" i="5"/>
  <c r="AE186" i="5"/>
  <c r="AF186" i="5"/>
  <c r="AG186" i="5"/>
  <c r="AH186" i="5"/>
  <c r="AI186" i="5"/>
  <c r="AJ186" i="5"/>
  <c r="AK186" i="5"/>
  <c r="AL186" i="5"/>
  <c r="AM186" i="5"/>
  <c r="AN186" i="5"/>
  <c r="AO186" i="5"/>
  <c r="AP186" i="5"/>
  <c r="AQ186" i="5"/>
  <c r="AR186" i="5"/>
  <c r="AS186" i="5"/>
  <c r="AT186" i="5"/>
  <c r="AU186" i="5"/>
  <c r="AV186" i="5"/>
  <c r="AW186" i="5"/>
  <c r="AX186" i="5"/>
  <c r="AY186" i="5"/>
  <c r="AZ186" i="5"/>
  <c r="BA186" i="5"/>
  <c r="BB186" i="5"/>
  <c r="BC186" i="5"/>
  <c r="BD186" i="5"/>
  <c r="BE186" i="5"/>
  <c r="BF186" i="5"/>
  <c r="BG186" i="5"/>
  <c r="BH186" i="5"/>
  <c r="BI186" i="5"/>
  <c r="BJ186" i="5"/>
  <c r="BK186" i="5"/>
  <c r="BL186" i="5"/>
  <c r="BM186" i="5"/>
  <c r="BN186" i="5"/>
  <c r="BO186" i="5"/>
  <c r="BP186" i="5"/>
  <c r="BQ186" i="5"/>
  <c r="BR186" i="5"/>
  <c r="BS186" i="5"/>
  <c r="BT186" i="5"/>
  <c r="BU186" i="5"/>
  <c r="BV186" i="5"/>
  <c r="BW186" i="5"/>
  <c r="BX186" i="5"/>
  <c r="BY186" i="5"/>
  <c r="BZ186" i="5"/>
  <c r="CA186" i="5"/>
  <c r="CB186" i="5"/>
  <c r="CC186" i="5"/>
  <c r="CD186" i="5"/>
  <c r="CE186" i="5"/>
  <c r="CF186" i="5"/>
  <c r="CG186" i="5"/>
  <c r="CH186" i="5"/>
  <c r="CI186" i="5"/>
  <c r="CJ186" i="5"/>
  <c r="CK186" i="5"/>
  <c r="CL186" i="5"/>
  <c r="CM186" i="5"/>
  <c r="CN186" i="5"/>
  <c r="CO186" i="5"/>
  <c r="CP186" i="5"/>
  <c r="CQ186" i="5"/>
  <c r="CR186" i="5"/>
  <c r="CS186" i="5"/>
  <c r="CT186" i="5"/>
  <c r="CU186" i="5"/>
  <c r="CV186" i="5"/>
  <c r="CW186" i="5"/>
  <c r="CX186" i="5"/>
  <c r="CY186" i="5"/>
  <c r="CZ186" i="5"/>
  <c r="DA186" i="5"/>
  <c r="DB186" i="5"/>
  <c r="DC186" i="5"/>
  <c r="DD186" i="5"/>
  <c r="DE186" i="5"/>
  <c r="DF186" i="5"/>
  <c r="DG186" i="5"/>
  <c r="DH186" i="5"/>
  <c r="DI186" i="5"/>
  <c r="DJ186" i="5"/>
  <c r="DK186" i="5"/>
  <c r="DL186" i="5"/>
  <c r="DM186" i="5"/>
  <c r="DN186" i="5"/>
  <c r="DO186" i="5"/>
  <c r="DP186" i="5"/>
  <c r="DQ186" i="5"/>
  <c r="DR186" i="5"/>
  <c r="DS186" i="5"/>
  <c r="DT186" i="5"/>
  <c r="DU186" i="5"/>
  <c r="DV186" i="5"/>
  <c r="DW186" i="5"/>
  <c r="DX186" i="5"/>
  <c r="DY186" i="5"/>
  <c r="DZ186" i="5"/>
  <c r="EA186" i="5"/>
  <c r="EB186" i="5"/>
  <c r="EC186" i="5"/>
  <c r="ED186" i="5"/>
  <c r="EE186" i="5"/>
  <c r="EF186" i="5"/>
  <c r="EG186" i="5"/>
  <c r="EH186" i="5"/>
  <c r="EI186" i="5"/>
  <c r="EJ186" i="5"/>
  <c r="EK186" i="5"/>
  <c r="EL186" i="5"/>
  <c r="EM186" i="5"/>
  <c r="EN186" i="5"/>
  <c r="EO186" i="5"/>
  <c r="EP186" i="5"/>
  <c r="EQ186" i="5"/>
  <c r="ER186" i="5"/>
  <c r="ES186" i="5"/>
  <c r="ET186" i="5"/>
  <c r="EU186" i="5"/>
  <c r="EV186" i="5"/>
  <c r="EW186" i="5"/>
  <c r="EX186" i="5"/>
  <c r="EY186" i="5"/>
  <c r="EZ186" i="5"/>
  <c r="FA186" i="5"/>
  <c r="FB186" i="5"/>
  <c r="FC186" i="5"/>
  <c r="FD186" i="5"/>
  <c r="FE186" i="5"/>
  <c r="FF186" i="5"/>
  <c r="FG186" i="5"/>
  <c r="FH186" i="5"/>
  <c r="FI186" i="5"/>
  <c r="FJ186" i="5"/>
  <c r="FK186" i="5"/>
  <c r="FL186" i="5"/>
  <c r="FM186" i="5"/>
  <c r="FN186" i="5"/>
  <c r="FO186" i="5"/>
  <c r="FP186" i="5"/>
  <c r="FQ186" i="5"/>
  <c r="FR186" i="5"/>
  <c r="FS186" i="5"/>
  <c r="FT186" i="5"/>
  <c r="FU186" i="5"/>
  <c r="FV186" i="5"/>
  <c r="FW186" i="5"/>
  <c r="FX186" i="5"/>
  <c r="FY186" i="5"/>
  <c r="FZ186" i="5"/>
  <c r="GA186" i="5"/>
  <c r="GB186" i="5"/>
  <c r="GC186" i="5"/>
  <c r="GD186" i="5"/>
  <c r="GE186" i="5"/>
  <c r="GF186" i="5"/>
  <c r="GG186" i="5"/>
  <c r="GH186" i="5"/>
  <c r="GI186" i="5"/>
  <c r="GJ186" i="5"/>
  <c r="GK186" i="5"/>
  <c r="GL186" i="5"/>
  <c r="GM186" i="5"/>
  <c r="GN186" i="5"/>
  <c r="GO186" i="5"/>
  <c r="GP186" i="5"/>
  <c r="GQ186" i="5"/>
  <c r="GR186" i="5"/>
  <c r="GS186" i="5"/>
  <c r="GT186" i="5"/>
  <c r="GU186" i="5"/>
  <c r="GV186" i="5"/>
  <c r="GW186" i="5"/>
  <c r="GX186" i="5"/>
  <c r="GY186" i="5"/>
  <c r="GZ186" i="5"/>
  <c r="HA186" i="5"/>
  <c r="HB186" i="5"/>
  <c r="HC186" i="5"/>
  <c r="HD186" i="5"/>
  <c r="HE186" i="5"/>
  <c r="HF186" i="5"/>
  <c r="HG186" i="5"/>
  <c r="HH186" i="5"/>
  <c r="HI186" i="5"/>
  <c r="HJ186" i="5"/>
  <c r="HK186" i="5"/>
  <c r="HL186" i="5"/>
  <c r="HM186" i="5"/>
  <c r="HN186" i="5"/>
  <c r="HO186" i="5"/>
  <c r="HP186" i="5"/>
  <c r="HQ186" i="5"/>
  <c r="HR186" i="5"/>
  <c r="HS186" i="5"/>
  <c r="HT186" i="5"/>
  <c r="HU186" i="5"/>
  <c r="HV186" i="5"/>
  <c r="HW186" i="5"/>
  <c r="HX186" i="5"/>
  <c r="HY186" i="5"/>
  <c r="HZ186" i="5"/>
  <c r="IA186" i="5"/>
  <c r="IB186" i="5"/>
  <c r="IC186" i="5"/>
  <c r="ID186" i="5"/>
  <c r="IE186" i="5"/>
  <c r="IF186" i="5"/>
  <c r="IG186" i="5"/>
  <c r="IH186" i="5"/>
  <c r="II186" i="5"/>
  <c r="IJ186" i="5"/>
  <c r="IK186" i="5"/>
  <c r="IL186" i="5"/>
  <c r="IM186" i="5"/>
  <c r="IN186" i="5"/>
  <c r="IO186" i="5"/>
  <c r="IP186" i="5"/>
  <c r="IQ186" i="5"/>
  <c r="IR186" i="5"/>
  <c r="IS186" i="5"/>
  <c r="IT186" i="5"/>
  <c r="IU186" i="5"/>
  <c r="IV186" i="5"/>
  <c r="IW186" i="5"/>
  <c r="IX186" i="5"/>
  <c r="IY186" i="5"/>
  <c r="IZ186" i="5"/>
  <c r="JA186" i="5"/>
  <c r="JB186" i="5"/>
  <c r="JC186" i="5"/>
  <c r="JD186" i="5"/>
  <c r="C187" i="5"/>
  <c r="D187" i="5"/>
  <c r="E187" i="5"/>
  <c r="F187" i="5"/>
  <c r="G187" i="5"/>
  <c r="H187" i="5"/>
  <c r="I187" i="5"/>
  <c r="J187" i="5"/>
  <c r="K187" i="5"/>
  <c r="L187" i="5"/>
  <c r="M187" i="5"/>
  <c r="N187" i="5"/>
  <c r="O187" i="5"/>
  <c r="P187" i="5"/>
  <c r="Q187" i="5"/>
  <c r="R187" i="5"/>
  <c r="S187" i="5"/>
  <c r="T187" i="5"/>
  <c r="U187" i="5"/>
  <c r="V187" i="5"/>
  <c r="W187" i="5"/>
  <c r="X187" i="5"/>
  <c r="Y187" i="5"/>
  <c r="Z187" i="5"/>
  <c r="AA187" i="5"/>
  <c r="AB187" i="5"/>
  <c r="AC187" i="5"/>
  <c r="AD187" i="5"/>
  <c r="AE187" i="5"/>
  <c r="AF187" i="5"/>
  <c r="AG187" i="5"/>
  <c r="AH187" i="5"/>
  <c r="AI187" i="5"/>
  <c r="AJ187" i="5"/>
  <c r="AK187" i="5"/>
  <c r="AL187" i="5"/>
  <c r="AM187" i="5"/>
  <c r="AN187" i="5"/>
  <c r="AO187" i="5"/>
  <c r="AP187" i="5"/>
  <c r="AQ187" i="5"/>
  <c r="AR187" i="5"/>
  <c r="AS187" i="5"/>
  <c r="AT187" i="5"/>
  <c r="AU187" i="5"/>
  <c r="AV187" i="5"/>
  <c r="AW187" i="5"/>
  <c r="AX187" i="5"/>
  <c r="AY187" i="5"/>
  <c r="AZ187" i="5"/>
  <c r="BA187" i="5"/>
  <c r="BB187" i="5"/>
  <c r="BC187" i="5"/>
  <c r="BD187" i="5"/>
  <c r="BE187" i="5"/>
  <c r="BF187" i="5"/>
  <c r="BG187" i="5"/>
  <c r="BH187" i="5"/>
  <c r="BI187" i="5"/>
  <c r="BJ187" i="5"/>
  <c r="BK187" i="5"/>
  <c r="BL187" i="5"/>
  <c r="BM187" i="5"/>
  <c r="BN187" i="5"/>
  <c r="BO187" i="5"/>
  <c r="BP187" i="5"/>
  <c r="BQ187" i="5"/>
  <c r="BR187" i="5"/>
  <c r="BS187" i="5"/>
  <c r="BT187" i="5"/>
  <c r="BU187" i="5"/>
  <c r="BV187" i="5"/>
  <c r="BW187" i="5"/>
  <c r="BX187" i="5"/>
  <c r="BY187" i="5"/>
  <c r="BZ187" i="5"/>
  <c r="CA187" i="5"/>
  <c r="CB187" i="5"/>
  <c r="CC187" i="5"/>
  <c r="CD187" i="5"/>
  <c r="CE187" i="5"/>
  <c r="CF187" i="5"/>
  <c r="CG187" i="5"/>
  <c r="CH187" i="5"/>
  <c r="CI187" i="5"/>
  <c r="CJ187" i="5"/>
  <c r="CK187" i="5"/>
  <c r="CL187" i="5"/>
  <c r="CM187" i="5"/>
  <c r="CN187" i="5"/>
  <c r="CO187" i="5"/>
  <c r="CP187" i="5"/>
  <c r="CQ187" i="5"/>
  <c r="CR187" i="5"/>
  <c r="CS187" i="5"/>
  <c r="CT187" i="5"/>
  <c r="CU187" i="5"/>
  <c r="CV187" i="5"/>
  <c r="CW187" i="5"/>
  <c r="CX187" i="5"/>
  <c r="CY187" i="5"/>
  <c r="CZ187" i="5"/>
  <c r="DA187" i="5"/>
  <c r="DB187" i="5"/>
  <c r="DC187" i="5"/>
  <c r="DD187" i="5"/>
  <c r="DE187" i="5"/>
  <c r="DF187" i="5"/>
  <c r="DG187" i="5"/>
  <c r="DH187" i="5"/>
  <c r="DI187" i="5"/>
  <c r="DJ187" i="5"/>
  <c r="DK187" i="5"/>
  <c r="DL187" i="5"/>
  <c r="DM187" i="5"/>
  <c r="DN187" i="5"/>
  <c r="DO187" i="5"/>
  <c r="DP187" i="5"/>
  <c r="DQ187" i="5"/>
  <c r="DR187" i="5"/>
  <c r="DS187" i="5"/>
  <c r="DT187" i="5"/>
  <c r="DU187" i="5"/>
  <c r="DV187" i="5"/>
  <c r="DW187" i="5"/>
  <c r="DX187" i="5"/>
  <c r="DY187" i="5"/>
  <c r="DZ187" i="5"/>
  <c r="EA187" i="5"/>
  <c r="EB187" i="5"/>
  <c r="EC187" i="5"/>
  <c r="ED187" i="5"/>
  <c r="EE187" i="5"/>
  <c r="EF187" i="5"/>
  <c r="EG187" i="5"/>
  <c r="EH187" i="5"/>
  <c r="EI187" i="5"/>
  <c r="EJ187" i="5"/>
  <c r="EK187" i="5"/>
  <c r="EL187" i="5"/>
  <c r="EM187" i="5"/>
  <c r="EN187" i="5"/>
  <c r="EO187" i="5"/>
  <c r="EP187" i="5"/>
  <c r="EQ187" i="5"/>
  <c r="ER187" i="5"/>
  <c r="ES187" i="5"/>
  <c r="ET187" i="5"/>
  <c r="EU187" i="5"/>
  <c r="EV187" i="5"/>
  <c r="EW187" i="5"/>
  <c r="EX187" i="5"/>
  <c r="EY187" i="5"/>
  <c r="EZ187" i="5"/>
  <c r="FA187" i="5"/>
  <c r="FB187" i="5"/>
  <c r="FC187" i="5"/>
  <c r="FD187" i="5"/>
  <c r="FE187" i="5"/>
  <c r="FF187" i="5"/>
  <c r="FG187" i="5"/>
  <c r="FH187" i="5"/>
  <c r="FI187" i="5"/>
  <c r="FJ187" i="5"/>
  <c r="FK187" i="5"/>
  <c r="FL187" i="5"/>
  <c r="FM187" i="5"/>
  <c r="FN187" i="5"/>
  <c r="FO187" i="5"/>
  <c r="FP187" i="5"/>
  <c r="FQ187" i="5"/>
  <c r="FR187" i="5"/>
  <c r="FS187" i="5"/>
  <c r="FT187" i="5"/>
  <c r="FU187" i="5"/>
  <c r="FV187" i="5"/>
  <c r="FW187" i="5"/>
  <c r="FX187" i="5"/>
  <c r="FY187" i="5"/>
  <c r="FZ187" i="5"/>
  <c r="GA187" i="5"/>
  <c r="GB187" i="5"/>
  <c r="GC187" i="5"/>
  <c r="GD187" i="5"/>
  <c r="GE187" i="5"/>
  <c r="GF187" i="5"/>
  <c r="GG187" i="5"/>
  <c r="GH187" i="5"/>
  <c r="GI187" i="5"/>
  <c r="GJ187" i="5"/>
  <c r="GK187" i="5"/>
  <c r="GL187" i="5"/>
  <c r="GM187" i="5"/>
  <c r="GN187" i="5"/>
  <c r="GO187" i="5"/>
  <c r="GP187" i="5"/>
  <c r="GQ187" i="5"/>
  <c r="GR187" i="5"/>
  <c r="GS187" i="5"/>
  <c r="GT187" i="5"/>
  <c r="GU187" i="5"/>
  <c r="GV187" i="5"/>
  <c r="GW187" i="5"/>
  <c r="GX187" i="5"/>
  <c r="GY187" i="5"/>
  <c r="GZ187" i="5"/>
  <c r="HA187" i="5"/>
  <c r="HB187" i="5"/>
  <c r="HC187" i="5"/>
  <c r="HD187" i="5"/>
  <c r="HE187" i="5"/>
  <c r="HF187" i="5"/>
  <c r="HG187" i="5"/>
  <c r="HH187" i="5"/>
  <c r="HI187" i="5"/>
  <c r="HJ187" i="5"/>
  <c r="HK187" i="5"/>
  <c r="HL187" i="5"/>
  <c r="HM187" i="5"/>
  <c r="HN187" i="5"/>
  <c r="HO187" i="5"/>
  <c r="HP187" i="5"/>
  <c r="HQ187" i="5"/>
  <c r="HR187" i="5"/>
  <c r="HS187" i="5"/>
  <c r="HT187" i="5"/>
  <c r="HU187" i="5"/>
  <c r="HV187" i="5"/>
  <c r="HW187" i="5"/>
  <c r="HX187" i="5"/>
  <c r="HY187" i="5"/>
  <c r="HZ187" i="5"/>
  <c r="IA187" i="5"/>
  <c r="IB187" i="5"/>
  <c r="IC187" i="5"/>
  <c r="ID187" i="5"/>
  <c r="IE187" i="5"/>
  <c r="IF187" i="5"/>
  <c r="IG187" i="5"/>
  <c r="IH187" i="5"/>
  <c r="II187" i="5"/>
  <c r="IJ187" i="5"/>
  <c r="IK187" i="5"/>
  <c r="IL187" i="5"/>
  <c r="IM187" i="5"/>
  <c r="IN187" i="5"/>
  <c r="IO187" i="5"/>
  <c r="IP187" i="5"/>
  <c r="IQ187" i="5"/>
  <c r="IR187" i="5"/>
  <c r="IS187" i="5"/>
  <c r="IT187" i="5"/>
  <c r="IU187" i="5"/>
  <c r="IV187" i="5"/>
  <c r="IW187" i="5"/>
  <c r="IX187" i="5"/>
  <c r="IY187" i="5"/>
  <c r="IZ187" i="5"/>
  <c r="JA187" i="5"/>
  <c r="JB187" i="5"/>
  <c r="JC187" i="5"/>
  <c r="JD187" i="5"/>
  <c r="C188" i="5"/>
  <c r="D188" i="5"/>
  <c r="E188" i="5"/>
  <c r="F188" i="5"/>
  <c r="G188" i="5"/>
  <c r="H188" i="5"/>
  <c r="I188" i="5"/>
  <c r="J188" i="5"/>
  <c r="K188" i="5"/>
  <c r="L188" i="5"/>
  <c r="M188" i="5"/>
  <c r="N188" i="5"/>
  <c r="O188" i="5"/>
  <c r="P188" i="5"/>
  <c r="Q188" i="5"/>
  <c r="R188" i="5"/>
  <c r="S188" i="5"/>
  <c r="T188" i="5"/>
  <c r="U188" i="5"/>
  <c r="V188" i="5"/>
  <c r="W188" i="5"/>
  <c r="X188" i="5"/>
  <c r="Y188" i="5"/>
  <c r="Z188" i="5"/>
  <c r="AA188" i="5"/>
  <c r="AB188" i="5"/>
  <c r="AC188" i="5"/>
  <c r="AD188" i="5"/>
  <c r="AE188" i="5"/>
  <c r="AF188" i="5"/>
  <c r="AG188" i="5"/>
  <c r="AH188" i="5"/>
  <c r="AI188" i="5"/>
  <c r="AJ188" i="5"/>
  <c r="AK188" i="5"/>
  <c r="AL188" i="5"/>
  <c r="AM188" i="5"/>
  <c r="AN188" i="5"/>
  <c r="AO188" i="5"/>
  <c r="AP188" i="5"/>
  <c r="AQ188" i="5"/>
  <c r="AR188" i="5"/>
  <c r="AS188" i="5"/>
  <c r="AT188" i="5"/>
  <c r="AU188" i="5"/>
  <c r="AV188" i="5"/>
  <c r="AW188" i="5"/>
  <c r="AX188" i="5"/>
  <c r="AY188" i="5"/>
  <c r="AZ188" i="5"/>
  <c r="BA188" i="5"/>
  <c r="BB188" i="5"/>
  <c r="BC188" i="5"/>
  <c r="BD188" i="5"/>
  <c r="BE188" i="5"/>
  <c r="BF188" i="5"/>
  <c r="BG188" i="5"/>
  <c r="BH188" i="5"/>
  <c r="BI188" i="5"/>
  <c r="BJ188" i="5"/>
  <c r="BK188" i="5"/>
  <c r="BL188" i="5"/>
  <c r="BM188" i="5"/>
  <c r="BN188" i="5"/>
  <c r="BO188" i="5"/>
  <c r="BP188" i="5"/>
  <c r="BQ188" i="5"/>
  <c r="BR188" i="5"/>
  <c r="BS188" i="5"/>
  <c r="BT188" i="5"/>
  <c r="BU188" i="5"/>
  <c r="BV188" i="5"/>
  <c r="BW188" i="5"/>
  <c r="BX188" i="5"/>
  <c r="BY188" i="5"/>
  <c r="BZ188" i="5"/>
  <c r="CA188" i="5"/>
  <c r="CB188" i="5"/>
  <c r="CC188" i="5"/>
  <c r="CD188" i="5"/>
  <c r="CE188" i="5"/>
  <c r="CF188" i="5"/>
  <c r="CG188" i="5"/>
  <c r="CH188" i="5"/>
  <c r="CI188" i="5"/>
  <c r="CJ188" i="5"/>
  <c r="CK188" i="5"/>
  <c r="CL188" i="5"/>
  <c r="CM188" i="5"/>
  <c r="CN188" i="5"/>
  <c r="CO188" i="5"/>
  <c r="CP188" i="5"/>
  <c r="CQ188" i="5"/>
  <c r="CR188" i="5"/>
  <c r="CS188" i="5"/>
  <c r="CT188" i="5"/>
  <c r="CU188" i="5"/>
  <c r="CV188" i="5"/>
  <c r="CW188" i="5"/>
  <c r="CX188" i="5"/>
  <c r="CY188" i="5"/>
  <c r="CZ188" i="5"/>
  <c r="DA188" i="5"/>
  <c r="DB188" i="5"/>
  <c r="DC188" i="5"/>
  <c r="DD188" i="5"/>
  <c r="DE188" i="5"/>
  <c r="DF188" i="5"/>
  <c r="DG188" i="5"/>
  <c r="DH188" i="5"/>
  <c r="DI188" i="5"/>
  <c r="DJ188" i="5"/>
  <c r="DK188" i="5"/>
  <c r="DL188" i="5"/>
  <c r="DM188" i="5"/>
  <c r="DN188" i="5"/>
  <c r="DO188" i="5"/>
  <c r="DP188" i="5"/>
  <c r="DQ188" i="5"/>
  <c r="DR188" i="5"/>
  <c r="DS188" i="5"/>
  <c r="DT188" i="5"/>
  <c r="DU188" i="5"/>
  <c r="DV188" i="5"/>
  <c r="DW188" i="5"/>
  <c r="DX188" i="5"/>
  <c r="DY188" i="5"/>
  <c r="DZ188" i="5"/>
  <c r="EA188" i="5"/>
  <c r="EB188" i="5"/>
  <c r="EC188" i="5"/>
  <c r="ED188" i="5"/>
  <c r="EE188" i="5"/>
  <c r="EF188" i="5"/>
  <c r="EG188" i="5"/>
  <c r="EH188" i="5"/>
  <c r="EI188" i="5"/>
  <c r="EJ188" i="5"/>
  <c r="EK188" i="5"/>
  <c r="EL188" i="5"/>
  <c r="EM188" i="5"/>
  <c r="EN188" i="5"/>
  <c r="EO188" i="5"/>
  <c r="EP188" i="5"/>
  <c r="EQ188" i="5"/>
  <c r="ER188" i="5"/>
  <c r="ES188" i="5"/>
  <c r="ET188" i="5"/>
  <c r="EU188" i="5"/>
  <c r="EV188" i="5"/>
  <c r="EW188" i="5"/>
  <c r="EX188" i="5"/>
  <c r="EY188" i="5"/>
  <c r="EZ188" i="5"/>
  <c r="FA188" i="5"/>
  <c r="FB188" i="5"/>
  <c r="FC188" i="5"/>
  <c r="FD188" i="5"/>
  <c r="FE188" i="5"/>
  <c r="FF188" i="5"/>
  <c r="FG188" i="5"/>
  <c r="FH188" i="5"/>
  <c r="FI188" i="5"/>
  <c r="FJ188" i="5"/>
  <c r="FK188" i="5"/>
  <c r="FL188" i="5"/>
  <c r="FM188" i="5"/>
  <c r="FN188" i="5"/>
  <c r="FO188" i="5"/>
  <c r="FP188" i="5"/>
  <c r="FQ188" i="5"/>
  <c r="FR188" i="5"/>
  <c r="FS188" i="5"/>
  <c r="FT188" i="5"/>
  <c r="FU188" i="5"/>
  <c r="FV188" i="5"/>
  <c r="FW188" i="5"/>
  <c r="FX188" i="5"/>
  <c r="FY188" i="5"/>
  <c r="FZ188" i="5"/>
  <c r="GA188" i="5"/>
  <c r="GB188" i="5"/>
  <c r="GC188" i="5"/>
  <c r="GD188" i="5"/>
  <c r="GE188" i="5"/>
  <c r="GF188" i="5"/>
  <c r="GG188" i="5"/>
  <c r="GH188" i="5"/>
  <c r="GI188" i="5"/>
  <c r="GJ188" i="5"/>
  <c r="GK188" i="5"/>
  <c r="GL188" i="5"/>
  <c r="GM188" i="5"/>
  <c r="GN188" i="5"/>
  <c r="GO188" i="5"/>
  <c r="GP188" i="5"/>
  <c r="GQ188" i="5"/>
  <c r="GR188" i="5"/>
  <c r="GS188" i="5"/>
  <c r="GT188" i="5"/>
  <c r="GU188" i="5"/>
  <c r="GV188" i="5"/>
  <c r="GW188" i="5"/>
  <c r="GX188" i="5"/>
  <c r="GY188" i="5"/>
  <c r="GZ188" i="5"/>
  <c r="HA188" i="5"/>
  <c r="HB188" i="5"/>
  <c r="HC188" i="5"/>
  <c r="HD188" i="5"/>
  <c r="HE188" i="5"/>
  <c r="HF188" i="5"/>
  <c r="HG188" i="5"/>
  <c r="HH188" i="5"/>
  <c r="HI188" i="5"/>
  <c r="HJ188" i="5"/>
  <c r="HK188" i="5"/>
  <c r="HL188" i="5"/>
  <c r="HM188" i="5"/>
  <c r="HN188" i="5"/>
  <c r="HO188" i="5"/>
  <c r="HP188" i="5"/>
  <c r="HQ188" i="5"/>
  <c r="HR188" i="5"/>
  <c r="HS188" i="5"/>
  <c r="HT188" i="5"/>
  <c r="HU188" i="5"/>
  <c r="HV188" i="5"/>
  <c r="HW188" i="5"/>
  <c r="HX188" i="5"/>
  <c r="HY188" i="5"/>
  <c r="HZ188" i="5"/>
  <c r="IA188" i="5"/>
  <c r="IB188" i="5"/>
  <c r="IC188" i="5"/>
  <c r="ID188" i="5"/>
  <c r="IE188" i="5"/>
  <c r="IF188" i="5"/>
  <c r="IG188" i="5"/>
  <c r="IH188" i="5"/>
  <c r="II188" i="5"/>
  <c r="IJ188" i="5"/>
  <c r="IK188" i="5"/>
  <c r="IL188" i="5"/>
  <c r="IM188" i="5"/>
  <c r="IN188" i="5"/>
  <c r="IO188" i="5"/>
  <c r="IP188" i="5"/>
  <c r="IQ188" i="5"/>
  <c r="IR188" i="5"/>
  <c r="IS188" i="5"/>
  <c r="IT188" i="5"/>
  <c r="IU188" i="5"/>
  <c r="IV188" i="5"/>
  <c r="IW188" i="5"/>
  <c r="IX188" i="5"/>
  <c r="IY188" i="5"/>
  <c r="IZ188" i="5"/>
  <c r="JA188" i="5"/>
  <c r="JB188" i="5"/>
  <c r="JC188" i="5"/>
  <c r="JD188" i="5"/>
  <c r="C189" i="5"/>
  <c r="D189" i="5"/>
  <c r="E189" i="5"/>
  <c r="F189" i="5"/>
  <c r="G189" i="5"/>
  <c r="H189" i="5"/>
  <c r="I189" i="5"/>
  <c r="J189" i="5"/>
  <c r="K189" i="5"/>
  <c r="L189" i="5"/>
  <c r="M189" i="5"/>
  <c r="N189" i="5"/>
  <c r="O189" i="5"/>
  <c r="P189" i="5"/>
  <c r="Q189" i="5"/>
  <c r="R189" i="5"/>
  <c r="S189" i="5"/>
  <c r="T189" i="5"/>
  <c r="U189" i="5"/>
  <c r="V189" i="5"/>
  <c r="W189" i="5"/>
  <c r="X189" i="5"/>
  <c r="Y189" i="5"/>
  <c r="Z189" i="5"/>
  <c r="AA189" i="5"/>
  <c r="AB189" i="5"/>
  <c r="AC189" i="5"/>
  <c r="AD189" i="5"/>
  <c r="AE189" i="5"/>
  <c r="AF189" i="5"/>
  <c r="AG189" i="5"/>
  <c r="AH189" i="5"/>
  <c r="AI189" i="5"/>
  <c r="AJ189" i="5"/>
  <c r="AK189" i="5"/>
  <c r="AL189" i="5"/>
  <c r="AM189" i="5"/>
  <c r="AN189" i="5"/>
  <c r="AO189" i="5"/>
  <c r="AP189" i="5"/>
  <c r="AQ189" i="5"/>
  <c r="AR189" i="5"/>
  <c r="AS189" i="5"/>
  <c r="AT189" i="5"/>
  <c r="AU189" i="5"/>
  <c r="AV189" i="5"/>
  <c r="AW189" i="5"/>
  <c r="AX189" i="5"/>
  <c r="AY189" i="5"/>
  <c r="AZ189" i="5"/>
  <c r="BA189" i="5"/>
  <c r="BB189" i="5"/>
  <c r="BC189" i="5"/>
  <c r="BD189" i="5"/>
  <c r="BE189" i="5"/>
  <c r="BF189" i="5"/>
  <c r="BG189" i="5"/>
  <c r="BH189" i="5"/>
  <c r="BI189" i="5"/>
  <c r="BJ189" i="5"/>
  <c r="BK189" i="5"/>
  <c r="BL189" i="5"/>
  <c r="BM189" i="5"/>
  <c r="BN189" i="5"/>
  <c r="BO189" i="5"/>
  <c r="BP189" i="5"/>
  <c r="BQ189" i="5"/>
  <c r="BR189" i="5"/>
  <c r="BS189" i="5"/>
  <c r="BT189" i="5"/>
  <c r="BU189" i="5"/>
  <c r="BV189" i="5"/>
  <c r="BW189" i="5"/>
  <c r="BX189" i="5"/>
  <c r="BY189" i="5"/>
  <c r="BZ189" i="5"/>
  <c r="CA189" i="5"/>
  <c r="CB189" i="5"/>
  <c r="CC189" i="5"/>
  <c r="CD189" i="5"/>
  <c r="CE189" i="5"/>
  <c r="CF189" i="5"/>
  <c r="CG189" i="5"/>
  <c r="CH189" i="5"/>
  <c r="CI189" i="5"/>
  <c r="CJ189" i="5"/>
  <c r="CK189" i="5"/>
  <c r="CL189" i="5"/>
  <c r="CM189" i="5"/>
  <c r="CN189" i="5"/>
  <c r="CO189" i="5"/>
  <c r="CP189" i="5"/>
  <c r="CQ189" i="5"/>
  <c r="CR189" i="5"/>
  <c r="CS189" i="5"/>
  <c r="CT189" i="5"/>
  <c r="CU189" i="5"/>
  <c r="CV189" i="5"/>
  <c r="CW189" i="5"/>
  <c r="CX189" i="5"/>
  <c r="CY189" i="5"/>
  <c r="CZ189" i="5"/>
  <c r="DA189" i="5"/>
  <c r="DB189" i="5"/>
  <c r="DC189" i="5"/>
  <c r="DD189" i="5"/>
  <c r="DE189" i="5"/>
  <c r="DF189" i="5"/>
  <c r="DG189" i="5"/>
  <c r="DH189" i="5"/>
  <c r="DI189" i="5"/>
  <c r="DJ189" i="5"/>
  <c r="DK189" i="5"/>
  <c r="DL189" i="5"/>
  <c r="DM189" i="5"/>
  <c r="DN189" i="5"/>
  <c r="DO189" i="5"/>
  <c r="DP189" i="5"/>
  <c r="DQ189" i="5"/>
  <c r="DR189" i="5"/>
  <c r="DS189" i="5"/>
  <c r="DT189" i="5"/>
  <c r="DU189" i="5"/>
  <c r="DV189" i="5"/>
  <c r="DW189" i="5"/>
  <c r="DX189" i="5"/>
  <c r="DY189" i="5"/>
  <c r="DZ189" i="5"/>
  <c r="EA189" i="5"/>
  <c r="EB189" i="5"/>
  <c r="EC189" i="5"/>
  <c r="ED189" i="5"/>
  <c r="EE189" i="5"/>
  <c r="EF189" i="5"/>
  <c r="EG189" i="5"/>
  <c r="EH189" i="5"/>
  <c r="EI189" i="5"/>
  <c r="EJ189" i="5"/>
  <c r="EK189" i="5"/>
  <c r="EL189" i="5"/>
  <c r="EM189" i="5"/>
  <c r="EN189" i="5"/>
  <c r="EO189" i="5"/>
  <c r="EP189" i="5"/>
  <c r="EQ189" i="5"/>
  <c r="ER189" i="5"/>
  <c r="ES189" i="5"/>
  <c r="ET189" i="5"/>
  <c r="EU189" i="5"/>
  <c r="EV189" i="5"/>
  <c r="EW189" i="5"/>
  <c r="EX189" i="5"/>
  <c r="EY189" i="5"/>
  <c r="EZ189" i="5"/>
  <c r="FA189" i="5"/>
  <c r="FB189" i="5"/>
  <c r="FC189" i="5"/>
  <c r="FD189" i="5"/>
  <c r="FE189" i="5"/>
  <c r="FF189" i="5"/>
  <c r="FG189" i="5"/>
  <c r="FH189" i="5"/>
  <c r="FI189" i="5"/>
  <c r="FJ189" i="5"/>
  <c r="FK189" i="5"/>
  <c r="FL189" i="5"/>
  <c r="FM189" i="5"/>
  <c r="FN189" i="5"/>
  <c r="FO189" i="5"/>
  <c r="FP189" i="5"/>
  <c r="FQ189" i="5"/>
  <c r="FR189" i="5"/>
  <c r="FS189" i="5"/>
  <c r="FT189" i="5"/>
  <c r="FU189" i="5"/>
  <c r="FV189" i="5"/>
  <c r="FW189" i="5"/>
  <c r="FX189" i="5"/>
  <c r="FY189" i="5"/>
  <c r="FZ189" i="5"/>
  <c r="GA189" i="5"/>
  <c r="GB189" i="5"/>
  <c r="GC189" i="5"/>
  <c r="GD189" i="5"/>
  <c r="GE189" i="5"/>
  <c r="GF189" i="5"/>
  <c r="GG189" i="5"/>
  <c r="GH189" i="5"/>
  <c r="GI189" i="5"/>
  <c r="GJ189" i="5"/>
  <c r="GK189" i="5"/>
  <c r="GL189" i="5"/>
  <c r="GM189" i="5"/>
  <c r="GN189" i="5"/>
  <c r="GO189" i="5"/>
  <c r="GP189" i="5"/>
  <c r="GQ189" i="5"/>
  <c r="GR189" i="5"/>
  <c r="GS189" i="5"/>
  <c r="GT189" i="5"/>
  <c r="GU189" i="5"/>
  <c r="GV189" i="5"/>
  <c r="GW189" i="5"/>
  <c r="GX189" i="5"/>
  <c r="GY189" i="5"/>
  <c r="GZ189" i="5"/>
  <c r="HA189" i="5"/>
  <c r="HB189" i="5"/>
  <c r="HC189" i="5"/>
  <c r="HD189" i="5"/>
  <c r="HE189" i="5"/>
  <c r="HF189" i="5"/>
  <c r="HG189" i="5"/>
  <c r="HH189" i="5"/>
  <c r="HI189" i="5"/>
  <c r="HJ189" i="5"/>
  <c r="HK189" i="5"/>
  <c r="HL189" i="5"/>
  <c r="HM189" i="5"/>
  <c r="HN189" i="5"/>
  <c r="HO189" i="5"/>
  <c r="HP189" i="5"/>
  <c r="HQ189" i="5"/>
  <c r="HR189" i="5"/>
  <c r="HS189" i="5"/>
  <c r="HT189" i="5"/>
  <c r="HU189" i="5"/>
  <c r="HV189" i="5"/>
  <c r="HW189" i="5"/>
  <c r="HX189" i="5"/>
  <c r="HY189" i="5"/>
  <c r="HZ189" i="5"/>
  <c r="IA189" i="5"/>
  <c r="IB189" i="5"/>
  <c r="IC189" i="5"/>
  <c r="ID189" i="5"/>
  <c r="IE189" i="5"/>
  <c r="IF189" i="5"/>
  <c r="IG189" i="5"/>
  <c r="IH189" i="5"/>
  <c r="II189" i="5"/>
  <c r="IJ189" i="5"/>
  <c r="IK189" i="5"/>
  <c r="IL189" i="5"/>
  <c r="IM189" i="5"/>
  <c r="IN189" i="5"/>
  <c r="IO189" i="5"/>
  <c r="IP189" i="5"/>
  <c r="IQ189" i="5"/>
  <c r="IR189" i="5"/>
  <c r="IS189" i="5"/>
  <c r="IT189" i="5"/>
  <c r="IU189" i="5"/>
  <c r="IV189" i="5"/>
  <c r="IW189" i="5"/>
  <c r="IX189" i="5"/>
  <c r="IY189" i="5"/>
  <c r="IZ189" i="5"/>
  <c r="JA189" i="5"/>
  <c r="JB189" i="5"/>
  <c r="JC189" i="5"/>
  <c r="JD189" i="5"/>
  <c r="C190" i="5"/>
  <c r="D190" i="5"/>
  <c r="E190" i="5"/>
  <c r="F190" i="5"/>
  <c r="G190" i="5"/>
  <c r="H190" i="5"/>
  <c r="I190" i="5"/>
  <c r="J190" i="5"/>
  <c r="K190" i="5"/>
  <c r="L190" i="5"/>
  <c r="M190" i="5"/>
  <c r="N190" i="5"/>
  <c r="O190" i="5"/>
  <c r="P190" i="5"/>
  <c r="Q190" i="5"/>
  <c r="R190" i="5"/>
  <c r="S190" i="5"/>
  <c r="T190" i="5"/>
  <c r="U190" i="5"/>
  <c r="V190" i="5"/>
  <c r="W190" i="5"/>
  <c r="X190" i="5"/>
  <c r="Y190" i="5"/>
  <c r="Z190" i="5"/>
  <c r="AA190" i="5"/>
  <c r="AB190" i="5"/>
  <c r="AC190" i="5"/>
  <c r="AD190" i="5"/>
  <c r="AE190" i="5"/>
  <c r="AF190" i="5"/>
  <c r="AG190" i="5"/>
  <c r="AH190" i="5"/>
  <c r="AI190" i="5"/>
  <c r="AJ190" i="5"/>
  <c r="AK190" i="5"/>
  <c r="AL190" i="5"/>
  <c r="AM190" i="5"/>
  <c r="AN190" i="5"/>
  <c r="AO190" i="5"/>
  <c r="AP190" i="5"/>
  <c r="AQ190" i="5"/>
  <c r="AR190" i="5"/>
  <c r="AS190" i="5"/>
  <c r="AT190" i="5"/>
  <c r="AU190" i="5"/>
  <c r="AV190" i="5"/>
  <c r="AW190" i="5"/>
  <c r="AX190" i="5"/>
  <c r="AY190" i="5"/>
  <c r="AZ190" i="5"/>
  <c r="BA190" i="5"/>
  <c r="BB190" i="5"/>
  <c r="BC190" i="5"/>
  <c r="BD190" i="5"/>
  <c r="BE190" i="5"/>
  <c r="BF190" i="5"/>
  <c r="BG190" i="5"/>
  <c r="BH190" i="5"/>
  <c r="BI190" i="5"/>
  <c r="BJ190" i="5"/>
  <c r="BK190" i="5"/>
  <c r="BL190" i="5"/>
  <c r="BM190" i="5"/>
  <c r="BN190" i="5"/>
  <c r="BO190" i="5"/>
  <c r="BP190" i="5"/>
  <c r="BQ190" i="5"/>
  <c r="BR190" i="5"/>
  <c r="BS190" i="5"/>
  <c r="BT190" i="5"/>
  <c r="BU190" i="5"/>
  <c r="BV190" i="5"/>
  <c r="BW190" i="5"/>
  <c r="BX190" i="5"/>
  <c r="BY190" i="5"/>
  <c r="BZ190" i="5"/>
  <c r="CA190" i="5"/>
  <c r="CB190" i="5"/>
  <c r="CC190" i="5"/>
  <c r="CD190" i="5"/>
  <c r="CE190" i="5"/>
  <c r="CF190" i="5"/>
  <c r="CG190" i="5"/>
  <c r="CH190" i="5"/>
  <c r="CI190" i="5"/>
  <c r="CJ190" i="5"/>
  <c r="CK190" i="5"/>
  <c r="CL190" i="5"/>
  <c r="CM190" i="5"/>
  <c r="CN190" i="5"/>
  <c r="CO190" i="5"/>
  <c r="CP190" i="5"/>
  <c r="CQ190" i="5"/>
  <c r="CR190" i="5"/>
  <c r="CS190" i="5"/>
  <c r="CT190" i="5"/>
  <c r="CU190" i="5"/>
  <c r="CV190" i="5"/>
  <c r="CW190" i="5"/>
  <c r="CX190" i="5"/>
  <c r="CY190" i="5"/>
  <c r="CZ190" i="5"/>
  <c r="DA190" i="5"/>
  <c r="DB190" i="5"/>
  <c r="DC190" i="5"/>
  <c r="DD190" i="5"/>
  <c r="DE190" i="5"/>
  <c r="DF190" i="5"/>
  <c r="DG190" i="5"/>
  <c r="DH190" i="5"/>
  <c r="DI190" i="5"/>
  <c r="DJ190" i="5"/>
  <c r="DK190" i="5"/>
  <c r="DL190" i="5"/>
  <c r="DM190" i="5"/>
  <c r="DN190" i="5"/>
  <c r="DO190" i="5"/>
  <c r="DP190" i="5"/>
  <c r="DQ190" i="5"/>
  <c r="DR190" i="5"/>
  <c r="DS190" i="5"/>
  <c r="DT190" i="5"/>
  <c r="DU190" i="5"/>
  <c r="DV190" i="5"/>
  <c r="DW190" i="5"/>
  <c r="DX190" i="5"/>
  <c r="DY190" i="5"/>
  <c r="DZ190" i="5"/>
  <c r="EA190" i="5"/>
  <c r="EB190" i="5"/>
  <c r="EC190" i="5"/>
  <c r="ED190" i="5"/>
  <c r="EE190" i="5"/>
  <c r="EF190" i="5"/>
  <c r="EG190" i="5"/>
  <c r="EH190" i="5"/>
  <c r="EI190" i="5"/>
  <c r="EJ190" i="5"/>
  <c r="EK190" i="5"/>
  <c r="EL190" i="5"/>
  <c r="EM190" i="5"/>
  <c r="EN190" i="5"/>
  <c r="EO190" i="5"/>
  <c r="EP190" i="5"/>
  <c r="EQ190" i="5"/>
  <c r="ER190" i="5"/>
  <c r="ES190" i="5"/>
  <c r="ET190" i="5"/>
  <c r="EU190" i="5"/>
  <c r="EV190" i="5"/>
  <c r="EW190" i="5"/>
  <c r="EX190" i="5"/>
  <c r="EY190" i="5"/>
  <c r="EZ190" i="5"/>
  <c r="FA190" i="5"/>
  <c r="FB190" i="5"/>
  <c r="FC190" i="5"/>
  <c r="FD190" i="5"/>
  <c r="FE190" i="5"/>
  <c r="FF190" i="5"/>
  <c r="FG190" i="5"/>
  <c r="FH190" i="5"/>
  <c r="FI190" i="5"/>
  <c r="FJ190" i="5"/>
  <c r="FK190" i="5"/>
  <c r="FL190" i="5"/>
  <c r="FM190" i="5"/>
  <c r="FN190" i="5"/>
  <c r="FO190" i="5"/>
  <c r="FP190" i="5"/>
  <c r="FQ190" i="5"/>
  <c r="FR190" i="5"/>
  <c r="FS190" i="5"/>
  <c r="FT190" i="5"/>
  <c r="FU190" i="5"/>
  <c r="FV190" i="5"/>
  <c r="FW190" i="5"/>
  <c r="FX190" i="5"/>
  <c r="FY190" i="5"/>
  <c r="FZ190" i="5"/>
  <c r="GA190" i="5"/>
  <c r="GB190" i="5"/>
  <c r="GC190" i="5"/>
  <c r="GD190" i="5"/>
  <c r="GE190" i="5"/>
  <c r="GF190" i="5"/>
  <c r="GG190" i="5"/>
  <c r="GH190" i="5"/>
  <c r="GI190" i="5"/>
  <c r="GJ190" i="5"/>
  <c r="GK190" i="5"/>
  <c r="GL190" i="5"/>
  <c r="GM190" i="5"/>
  <c r="GN190" i="5"/>
  <c r="GO190" i="5"/>
  <c r="GP190" i="5"/>
  <c r="GQ190" i="5"/>
  <c r="GR190" i="5"/>
  <c r="GS190" i="5"/>
  <c r="GT190" i="5"/>
  <c r="GU190" i="5"/>
  <c r="GV190" i="5"/>
  <c r="GW190" i="5"/>
  <c r="GX190" i="5"/>
  <c r="GY190" i="5"/>
  <c r="GZ190" i="5"/>
  <c r="HA190" i="5"/>
  <c r="HB190" i="5"/>
  <c r="HC190" i="5"/>
  <c r="HD190" i="5"/>
  <c r="HE190" i="5"/>
  <c r="HF190" i="5"/>
  <c r="HG190" i="5"/>
  <c r="HH190" i="5"/>
  <c r="HI190" i="5"/>
  <c r="HJ190" i="5"/>
  <c r="HK190" i="5"/>
  <c r="HL190" i="5"/>
  <c r="HM190" i="5"/>
  <c r="HN190" i="5"/>
  <c r="HO190" i="5"/>
  <c r="HP190" i="5"/>
  <c r="HQ190" i="5"/>
  <c r="HR190" i="5"/>
  <c r="HS190" i="5"/>
  <c r="HT190" i="5"/>
  <c r="HU190" i="5"/>
  <c r="HV190" i="5"/>
  <c r="HW190" i="5"/>
  <c r="HX190" i="5"/>
  <c r="HY190" i="5"/>
  <c r="HZ190" i="5"/>
  <c r="IA190" i="5"/>
  <c r="IB190" i="5"/>
  <c r="IC190" i="5"/>
  <c r="ID190" i="5"/>
  <c r="IE190" i="5"/>
  <c r="IF190" i="5"/>
  <c r="IG190" i="5"/>
  <c r="IH190" i="5"/>
  <c r="II190" i="5"/>
  <c r="IJ190" i="5"/>
  <c r="IK190" i="5"/>
  <c r="IL190" i="5"/>
  <c r="IM190" i="5"/>
  <c r="IN190" i="5"/>
  <c r="IO190" i="5"/>
  <c r="IP190" i="5"/>
  <c r="IQ190" i="5"/>
  <c r="IR190" i="5"/>
  <c r="IS190" i="5"/>
  <c r="IT190" i="5"/>
  <c r="IU190" i="5"/>
  <c r="IV190" i="5"/>
  <c r="IW190" i="5"/>
  <c r="IX190" i="5"/>
  <c r="IY190" i="5"/>
  <c r="IZ190" i="5"/>
  <c r="JA190" i="5"/>
  <c r="JB190" i="5"/>
  <c r="JC190" i="5"/>
  <c r="JD190" i="5"/>
  <c r="C191" i="5"/>
  <c r="D191" i="5"/>
  <c r="E191" i="5"/>
  <c r="F191" i="5"/>
  <c r="G191" i="5"/>
  <c r="H191" i="5"/>
  <c r="I191" i="5"/>
  <c r="J191" i="5"/>
  <c r="K191" i="5"/>
  <c r="L191" i="5"/>
  <c r="M191" i="5"/>
  <c r="N191" i="5"/>
  <c r="O191" i="5"/>
  <c r="P191" i="5"/>
  <c r="Q191" i="5"/>
  <c r="R191" i="5"/>
  <c r="S191" i="5"/>
  <c r="T191" i="5"/>
  <c r="U191" i="5"/>
  <c r="V191" i="5"/>
  <c r="W191" i="5"/>
  <c r="X191" i="5"/>
  <c r="Y191" i="5"/>
  <c r="Z191" i="5"/>
  <c r="AA191" i="5"/>
  <c r="AB191" i="5"/>
  <c r="AC191" i="5"/>
  <c r="AD191" i="5"/>
  <c r="AE191" i="5"/>
  <c r="AF191" i="5"/>
  <c r="AG191" i="5"/>
  <c r="AH191" i="5"/>
  <c r="AI191" i="5"/>
  <c r="AJ191" i="5"/>
  <c r="AK191" i="5"/>
  <c r="AL191" i="5"/>
  <c r="AM191" i="5"/>
  <c r="AN191" i="5"/>
  <c r="AO191" i="5"/>
  <c r="AP191" i="5"/>
  <c r="AQ191" i="5"/>
  <c r="AR191" i="5"/>
  <c r="AS191" i="5"/>
  <c r="AT191" i="5"/>
  <c r="AU191" i="5"/>
  <c r="AV191" i="5"/>
  <c r="AW191" i="5"/>
  <c r="AX191" i="5"/>
  <c r="AY191" i="5"/>
  <c r="AZ191" i="5"/>
  <c r="BA191" i="5"/>
  <c r="BB191" i="5"/>
  <c r="BC191" i="5"/>
  <c r="BD191" i="5"/>
  <c r="BE191" i="5"/>
  <c r="BF191" i="5"/>
  <c r="BG191" i="5"/>
  <c r="BH191" i="5"/>
  <c r="BI191" i="5"/>
  <c r="BJ191" i="5"/>
  <c r="BK191" i="5"/>
  <c r="BL191" i="5"/>
  <c r="BM191" i="5"/>
  <c r="BN191" i="5"/>
  <c r="BO191" i="5"/>
  <c r="BP191" i="5"/>
  <c r="BQ191" i="5"/>
  <c r="BR191" i="5"/>
  <c r="BS191" i="5"/>
  <c r="BT191" i="5"/>
  <c r="BU191" i="5"/>
  <c r="BV191" i="5"/>
  <c r="BW191" i="5"/>
  <c r="BX191" i="5"/>
  <c r="BY191" i="5"/>
  <c r="BZ191" i="5"/>
  <c r="CA191" i="5"/>
  <c r="CB191" i="5"/>
  <c r="CC191" i="5"/>
  <c r="CD191" i="5"/>
  <c r="CE191" i="5"/>
  <c r="CF191" i="5"/>
  <c r="CG191" i="5"/>
  <c r="CH191" i="5"/>
  <c r="CI191" i="5"/>
  <c r="CJ191" i="5"/>
  <c r="CK191" i="5"/>
  <c r="CL191" i="5"/>
  <c r="CM191" i="5"/>
  <c r="CN191" i="5"/>
  <c r="CO191" i="5"/>
  <c r="CP191" i="5"/>
  <c r="CQ191" i="5"/>
  <c r="CR191" i="5"/>
  <c r="CS191" i="5"/>
  <c r="CT191" i="5"/>
  <c r="CU191" i="5"/>
  <c r="CV191" i="5"/>
  <c r="CW191" i="5"/>
  <c r="CX191" i="5"/>
  <c r="CY191" i="5"/>
  <c r="CZ191" i="5"/>
  <c r="DA191" i="5"/>
  <c r="DB191" i="5"/>
  <c r="DC191" i="5"/>
  <c r="DD191" i="5"/>
  <c r="DE191" i="5"/>
  <c r="DF191" i="5"/>
  <c r="DG191" i="5"/>
  <c r="DH191" i="5"/>
  <c r="DI191" i="5"/>
  <c r="DJ191" i="5"/>
  <c r="DK191" i="5"/>
  <c r="DL191" i="5"/>
  <c r="DM191" i="5"/>
  <c r="DN191" i="5"/>
  <c r="DO191" i="5"/>
  <c r="DP191" i="5"/>
  <c r="DQ191" i="5"/>
  <c r="DR191" i="5"/>
  <c r="DS191" i="5"/>
  <c r="DT191" i="5"/>
  <c r="DU191" i="5"/>
  <c r="DV191" i="5"/>
  <c r="DW191" i="5"/>
  <c r="DX191" i="5"/>
  <c r="DY191" i="5"/>
  <c r="DZ191" i="5"/>
  <c r="EA191" i="5"/>
  <c r="EB191" i="5"/>
  <c r="EC191" i="5"/>
  <c r="ED191" i="5"/>
  <c r="EE191" i="5"/>
  <c r="EF191" i="5"/>
  <c r="EG191" i="5"/>
  <c r="EH191" i="5"/>
  <c r="EI191" i="5"/>
  <c r="EJ191" i="5"/>
  <c r="EK191" i="5"/>
  <c r="EL191" i="5"/>
  <c r="EM191" i="5"/>
  <c r="EN191" i="5"/>
  <c r="EO191" i="5"/>
  <c r="EP191" i="5"/>
  <c r="EQ191" i="5"/>
  <c r="ER191" i="5"/>
  <c r="ES191" i="5"/>
  <c r="ET191" i="5"/>
  <c r="EU191" i="5"/>
  <c r="EV191" i="5"/>
  <c r="EW191" i="5"/>
  <c r="EX191" i="5"/>
  <c r="EY191" i="5"/>
  <c r="EZ191" i="5"/>
  <c r="FA191" i="5"/>
  <c r="FB191" i="5"/>
  <c r="FC191" i="5"/>
  <c r="FD191" i="5"/>
  <c r="FE191" i="5"/>
  <c r="FF191" i="5"/>
  <c r="FG191" i="5"/>
  <c r="FH191" i="5"/>
  <c r="FI191" i="5"/>
  <c r="FJ191" i="5"/>
  <c r="FK191" i="5"/>
  <c r="FL191" i="5"/>
  <c r="FM191" i="5"/>
  <c r="FN191" i="5"/>
  <c r="FO191" i="5"/>
  <c r="FP191" i="5"/>
  <c r="FQ191" i="5"/>
  <c r="FR191" i="5"/>
  <c r="FS191" i="5"/>
  <c r="FT191" i="5"/>
  <c r="FU191" i="5"/>
  <c r="FV191" i="5"/>
  <c r="FW191" i="5"/>
  <c r="FX191" i="5"/>
  <c r="FY191" i="5"/>
  <c r="FZ191" i="5"/>
  <c r="GA191" i="5"/>
  <c r="GB191" i="5"/>
  <c r="GC191" i="5"/>
  <c r="GD191" i="5"/>
  <c r="GE191" i="5"/>
  <c r="GF191" i="5"/>
  <c r="GG191" i="5"/>
  <c r="GH191" i="5"/>
  <c r="GI191" i="5"/>
  <c r="GJ191" i="5"/>
  <c r="GK191" i="5"/>
  <c r="GL191" i="5"/>
  <c r="GM191" i="5"/>
  <c r="GN191" i="5"/>
  <c r="GO191" i="5"/>
  <c r="GP191" i="5"/>
  <c r="GQ191" i="5"/>
  <c r="GR191" i="5"/>
  <c r="GS191" i="5"/>
  <c r="GT191" i="5"/>
  <c r="GU191" i="5"/>
  <c r="GV191" i="5"/>
  <c r="GW191" i="5"/>
  <c r="GX191" i="5"/>
  <c r="GY191" i="5"/>
  <c r="GZ191" i="5"/>
  <c r="HA191" i="5"/>
  <c r="HB191" i="5"/>
  <c r="HC191" i="5"/>
  <c r="HD191" i="5"/>
  <c r="HE191" i="5"/>
  <c r="HF191" i="5"/>
  <c r="HG191" i="5"/>
  <c r="HH191" i="5"/>
  <c r="HI191" i="5"/>
  <c r="HJ191" i="5"/>
  <c r="HK191" i="5"/>
  <c r="HL191" i="5"/>
  <c r="HM191" i="5"/>
  <c r="HN191" i="5"/>
  <c r="HO191" i="5"/>
  <c r="HP191" i="5"/>
  <c r="HQ191" i="5"/>
  <c r="HR191" i="5"/>
  <c r="HS191" i="5"/>
  <c r="HT191" i="5"/>
  <c r="HU191" i="5"/>
  <c r="HV191" i="5"/>
  <c r="HW191" i="5"/>
  <c r="HX191" i="5"/>
  <c r="HY191" i="5"/>
  <c r="HZ191" i="5"/>
  <c r="IA191" i="5"/>
  <c r="IB191" i="5"/>
  <c r="IC191" i="5"/>
  <c r="ID191" i="5"/>
  <c r="IE191" i="5"/>
  <c r="IF191" i="5"/>
  <c r="IG191" i="5"/>
  <c r="IH191" i="5"/>
  <c r="II191" i="5"/>
  <c r="IJ191" i="5"/>
  <c r="IK191" i="5"/>
  <c r="IL191" i="5"/>
  <c r="IM191" i="5"/>
  <c r="IN191" i="5"/>
  <c r="IO191" i="5"/>
  <c r="IP191" i="5"/>
  <c r="IQ191" i="5"/>
  <c r="IR191" i="5"/>
  <c r="IS191" i="5"/>
  <c r="IT191" i="5"/>
  <c r="IU191" i="5"/>
  <c r="IV191" i="5"/>
  <c r="IW191" i="5"/>
  <c r="IX191" i="5"/>
  <c r="IY191" i="5"/>
  <c r="IZ191" i="5"/>
  <c r="JA191" i="5"/>
  <c r="JB191" i="5"/>
  <c r="JC191" i="5"/>
  <c r="JD191" i="5"/>
  <c r="C192" i="5"/>
  <c r="D192" i="5"/>
  <c r="E192" i="5"/>
  <c r="F192" i="5"/>
  <c r="G192" i="5"/>
  <c r="H192" i="5"/>
  <c r="I192" i="5"/>
  <c r="J192" i="5"/>
  <c r="K192" i="5"/>
  <c r="L192" i="5"/>
  <c r="M192" i="5"/>
  <c r="N192" i="5"/>
  <c r="O192" i="5"/>
  <c r="P192" i="5"/>
  <c r="Q192" i="5"/>
  <c r="R192" i="5"/>
  <c r="S192" i="5"/>
  <c r="T192" i="5"/>
  <c r="U192" i="5"/>
  <c r="V192" i="5"/>
  <c r="W192" i="5"/>
  <c r="X192" i="5"/>
  <c r="Y192" i="5"/>
  <c r="Z192" i="5"/>
  <c r="AA192" i="5"/>
  <c r="AB192" i="5"/>
  <c r="AC192" i="5"/>
  <c r="AD192" i="5"/>
  <c r="AE192" i="5"/>
  <c r="AF192" i="5"/>
  <c r="AG192" i="5"/>
  <c r="AH192" i="5"/>
  <c r="AI192" i="5"/>
  <c r="AJ192" i="5"/>
  <c r="AK192" i="5"/>
  <c r="AL192" i="5"/>
  <c r="AM192" i="5"/>
  <c r="AN192" i="5"/>
  <c r="AO192" i="5"/>
  <c r="AP192" i="5"/>
  <c r="AQ192" i="5"/>
  <c r="AR192" i="5"/>
  <c r="AS192" i="5"/>
  <c r="AT192" i="5"/>
  <c r="AU192" i="5"/>
  <c r="AV192" i="5"/>
  <c r="AW192" i="5"/>
  <c r="AX192" i="5"/>
  <c r="AY192" i="5"/>
  <c r="AZ192" i="5"/>
  <c r="BA192" i="5"/>
  <c r="BB192" i="5"/>
  <c r="BC192" i="5"/>
  <c r="BD192" i="5"/>
  <c r="BE192" i="5"/>
  <c r="BF192" i="5"/>
  <c r="BG192" i="5"/>
  <c r="BH192" i="5"/>
  <c r="BI192" i="5"/>
  <c r="BJ192" i="5"/>
  <c r="BK192" i="5"/>
  <c r="BL192" i="5"/>
  <c r="BM192" i="5"/>
  <c r="BN192" i="5"/>
  <c r="BO192" i="5"/>
  <c r="BP192" i="5"/>
  <c r="BQ192" i="5"/>
  <c r="BR192" i="5"/>
  <c r="BS192" i="5"/>
  <c r="BT192" i="5"/>
  <c r="BU192" i="5"/>
  <c r="BV192" i="5"/>
  <c r="BW192" i="5"/>
  <c r="BX192" i="5"/>
  <c r="BY192" i="5"/>
  <c r="BZ192" i="5"/>
  <c r="CA192" i="5"/>
  <c r="CB192" i="5"/>
  <c r="CC192" i="5"/>
  <c r="CD192" i="5"/>
  <c r="CE192" i="5"/>
  <c r="CF192" i="5"/>
  <c r="CG192" i="5"/>
  <c r="CH192" i="5"/>
  <c r="CI192" i="5"/>
  <c r="CJ192" i="5"/>
  <c r="CK192" i="5"/>
  <c r="CL192" i="5"/>
  <c r="CM192" i="5"/>
  <c r="CN192" i="5"/>
  <c r="CO192" i="5"/>
  <c r="CP192" i="5"/>
  <c r="CQ192" i="5"/>
  <c r="CR192" i="5"/>
  <c r="CS192" i="5"/>
  <c r="CT192" i="5"/>
  <c r="CU192" i="5"/>
  <c r="CV192" i="5"/>
  <c r="CW192" i="5"/>
  <c r="CX192" i="5"/>
  <c r="CY192" i="5"/>
  <c r="CZ192" i="5"/>
  <c r="DA192" i="5"/>
  <c r="DB192" i="5"/>
  <c r="DC192" i="5"/>
  <c r="DD192" i="5"/>
  <c r="DE192" i="5"/>
  <c r="DF192" i="5"/>
  <c r="DG192" i="5"/>
  <c r="DH192" i="5"/>
  <c r="DI192" i="5"/>
  <c r="DJ192" i="5"/>
  <c r="DK192" i="5"/>
  <c r="DL192" i="5"/>
  <c r="DM192" i="5"/>
  <c r="DN192" i="5"/>
  <c r="DO192" i="5"/>
  <c r="DP192" i="5"/>
  <c r="DQ192" i="5"/>
  <c r="DR192" i="5"/>
  <c r="DS192" i="5"/>
  <c r="DT192" i="5"/>
  <c r="DU192" i="5"/>
  <c r="DV192" i="5"/>
  <c r="DW192" i="5"/>
  <c r="DX192" i="5"/>
  <c r="DY192" i="5"/>
  <c r="DZ192" i="5"/>
  <c r="EA192" i="5"/>
  <c r="EB192" i="5"/>
  <c r="EC192" i="5"/>
  <c r="ED192" i="5"/>
  <c r="EE192" i="5"/>
  <c r="EF192" i="5"/>
  <c r="EG192" i="5"/>
  <c r="EH192" i="5"/>
  <c r="EI192" i="5"/>
  <c r="EJ192" i="5"/>
  <c r="EK192" i="5"/>
  <c r="EL192" i="5"/>
  <c r="EM192" i="5"/>
  <c r="EN192" i="5"/>
  <c r="EO192" i="5"/>
  <c r="EP192" i="5"/>
  <c r="EQ192" i="5"/>
  <c r="ER192" i="5"/>
  <c r="ES192" i="5"/>
  <c r="ET192" i="5"/>
  <c r="EU192" i="5"/>
  <c r="EV192" i="5"/>
  <c r="EW192" i="5"/>
  <c r="EX192" i="5"/>
  <c r="EY192" i="5"/>
  <c r="EZ192" i="5"/>
  <c r="FA192" i="5"/>
  <c r="FB192" i="5"/>
  <c r="FC192" i="5"/>
  <c r="FD192" i="5"/>
  <c r="FE192" i="5"/>
  <c r="FF192" i="5"/>
  <c r="FG192" i="5"/>
  <c r="FH192" i="5"/>
  <c r="FI192" i="5"/>
  <c r="FJ192" i="5"/>
  <c r="FK192" i="5"/>
  <c r="FL192" i="5"/>
  <c r="FM192" i="5"/>
  <c r="FN192" i="5"/>
  <c r="FO192" i="5"/>
  <c r="FP192" i="5"/>
  <c r="FQ192" i="5"/>
  <c r="FR192" i="5"/>
  <c r="FS192" i="5"/>
  <c r="FT192" i="5"/>
  <c r="FU192" i="5"/>
  <c r="FV192" i="5"/>
  <c r="FW192" i="5"/>
  <c r="FX192" i="5"/>
  <c r="FY192" i="5"/>
  <c r="FZ192" i="5"/>
  <c r="GA192" i="5"/>
  <c r="GB192" i="5"/>
  <c r="GC192" i="5"/>
  <c r="GD192" i="5"/>
  <c r="GE192" i="5"/>
  <c r="GF192" i="5"/>
  <c r="GG192" i="5"/>
  <c r="GH192" i="5"/>
  <c r="GI192" i="5"/>
  <c r="GJ192" i="5"/>
  <c r="GK192" i="5"/>
  <c r="GL192" i="5"/>
  <c r="GM192" i="5"/>
  <c r="GN192" i="5"/>
  <c r="GO192" i="5"/>
  <c r="GP192" i="5"/>
  <c r="GQ192" i="5"/>
  <c r="GR192" i="5"/>
  <c r="GS192" i="5"/>
  <c r="GT192" i="5"/>
  <c r="GU192" i="5"/>
  <c r="GV192" i="5"/>
  <c r="GW192" i="5"/>
  <c r="GX192" i="5"/>
  <c r="GY192" i="5"/>
  <c r="GZ192" i="5"/>
  <c r="HA192" i="5"/>
  <c r="HB192" i="5"/>
  <c r="HC192" i="5"/>
  <c r="HD192" i="5"/>
  <c r="HE192" i="5"/>
  <c r="HF192" i="5"/>
  <c r="HG192" i="5"/>
  <c r="HH192" i="5"/>
  <c r="HI192" i="5"/>
  <c r="HJ192" i="5"/>
  <c r="HK192" i="5"/>
  <c r="HL192" i="5"/>
  <c r="HM192" i="5"/>
  <c r="HN192" i="5"/>
  <c r="HO192" i="5"/>
  <c r="HP192" i="5"/>
  <c r="HQ192" i="5"/>
  <c r="HR192" i="5"/>
  <c r="HS192" i="5"/>
  <c r="HT192" i="5"/>
  <c r="HU192" i="5"/>
  <c r="HV192" i="5"/>
  <c r="HW192" i="5"/>
  <c r="HX192" i="5"/>
  <c r="HY192" i="5"/>
  <c r="HZ192" i="5"/>
  <c r="IA192" i="5"/>
  <c r="IB192" i="5"/>
  <c r="IC192" i="5"/>
  <c r="ID192" i="5"/>
  <c r="IE192" i="5"/>
  <c r="IF192" i="5"/>
  <c r="IG192" i="5"/>
  <c r="IH192" i="5"/>
  <c r="II192" i="5"/>
  <c r="IJ192" i="5"/>
  <c r="IK192" i="5"/>
  <c r="IL192" i="5"/>
  <c r="IM192" i="5"/>
  <c r="IN192" i="5"/>
  <c r="IO192" i="5"/>
  <c r="IP192" i="5"/>
  <c r="IQ192" i="5"/>
  <c r="IR192" i="5"/>
  <c r="IS192" i="5"/>
  <c r="IT192" i="5"/>
  <c r="IU192" i="5"/>
  <c r="IV192" i="5"/>
  <c r="IW192" i="5"/>
  <c r="IX192" i="5"/>
  <c r="IY192" i="5"/>
  <c r="IZ192" i="5"/>
  <c r="JA192" i="5"/>
  <c r="JB192" i="5"/>
  <c r="JC192" i="5"/>
  <c r="JD192" i="5"/>
  <c r="C193" i="5"/>
  <c r="D193" i="5"/>
  <c r="E193" i="5"/>
  <c r="F193" i="5"/>
  <c r="G193" i="5"/>
  <c r="H193" i="5"/>
  <c r="I193" i="5"/>
  <c r="J193" i="5"/>
  <c r="K193" i="5"/>
  <c r="L193" i="5"/>
  <c r="M193" i="5"/>
  <c r="N193" i="5"/>
  <c r="O193" i="5"/>
  <c r="P193" i="5"/>
  <c r="Q193" i="5"/>
  <c r="R193" i="5"/>
  <c r="S193" i="5"/>
  <c r="T193" i="5"/>
  <c r="U193" i="5"/>
  <c r="V193" i="5"/>
  <c r="W193" i="5"/>
  <c r="X193" i="5"/>
  <c r="Y193" i="5"/>
  <c r="Z193" i="5"/>
  <c r="AA193" i="5"/>
  <c r="AB193" i="5"/>
  <c r="AC193" i="5"/>
  <c r="AD193" i="5"/>
  <c r="AE193" i="5"/>
  <c r="AF193" i="5"/>
  <c r="AG193" i="5"/>
  <c r="AH193" i="5"/>
  <c r="AI193" i="5"/>
  <c r="AJ193" i="5"/>
  <c r="AK193" i="5"/>
  <c r="AL193" i="5"/>
  <c r="AM193" i="5"/>
  <c r="AN193" i="5"/>
  <c r="AO193" i="5"/>
  <c r="AP193" i="5"/>
  <c r="AQ193" i="5"/>
  <c r="AR193" i="5"/>
  <c r="AS193" i="5"/>
  <c r="AT193" i="5"/>
  <c r="AU193" i="5"/>
  <c r="AV193" i="5"/>
  <c r="AW193" i="5"/>
  <c r="AX193" i="5"/>
  <c r="AY193" i="5"/>
  <c r="AZ193" i="5"/>
  <c r="BA193" i="5"/>
  <c r="BB193" i="5"/>
  <c r="BC193" i="5"/>
  <c r="BD193" i="5"/>
  <c r="BE193" i="5"/>
  <c r="BF193" i="5"/>
  <c r="BG193" i="5"/>
  <c r="BH193" i="5"/>
  <c r="BI193" i="5"/>
  <c r="BJ193" i="5"/>
  <c r="BK193" i="5"/>
  <c r="BL193" i="5"/>
  <c r="BM193" i="5"/>
  <c r="BN193" i="5"/>
  <c r="BO193" i="5"/>
  <c r="BP193" i="5"/>
  <c r="BQ193" i="5"/>
  <c r="BR193" i="5"/>
  <c r="BS193" i="5"/>
  <c r="BT193" i="5"/>
  <c r="BU193" i="5"/>
  <c r="BV193" i="5"/>
  <c r="BW193" i="5"/>
  <c r="BX193" i="5"/>
  <c r="BY193" i="5"/>
  <c r="BZ193" i="5"/>
  <c r="CA193" i="5"/>
  <c r="CB193" i="5"/>
  <c r="CC193" i="5"/>
  <c r="CD193" i="5"/>
  <c r="CE193" i="5"/>
  <c r="CF193" i="5"/>
  <c r="CG193" i="5"/>
  <c r="CH193" i="5"/>
  <c r="CI193" i="5"/>
  <c r="CJ193" i="5"/>
  <c r="CK193" i="5"/>
  <c r="CL193" i="5"/>
  <c r="CM193" i="5"/>
  <c r="CN193" i="5"/>
  <c r="CO193" i="5"/>
  <c r="CP193" i="5"/>
  <c r="CQ193" i="5"/>
  <c r="CR193" i="5"/>
  <c r="CS193" i="5"/>
  <c r="CT193" i="5"/>
  <c r="CU193" i="5"/>
  <c r="CV193" i="5"/>
  <c r="CW193" i="5"/>
  <c r="CX193" i="5"/>
  <c r="CY193" i="5"/>
  <c r="CZ193" i="5"/>
  <c r="DA193" i="5"/>
  <c r="DB193" i="5"/>
  <c r="DC193" i="5"/>
  <c r="DD193" i="5"/>
  <c r="DE193" i="5"/>
  <c r="DF193" i="5"/>
  <c r="DG193" i="5"/>
  <c r="DH193" i="5"/>
  <c r="DI193" i="5"/>
  <c r="DJ193" i="5"/>
  <c r="DK193" i="5"/>
  <c r="DL193" i="5"/>
  <c r="DM193" i="5"/>
  <c r="DN193" i="5"/>
  <c r="DO193" i="5"/>
  <c r="DP193" i="5"/>
  <c r="DQ193" i="5"/>
  <c r="DR193" i="5"/>
  <c r="DS193" i="5"/>
  <c r="DT193" i="5"/>
  <c r="DU193" i="5"/>
  <c r="DV193" i="5"/>
  <c r="DW193" i="5"/>
  <c r="DX193" i="5"/>
  <c r="DY193" i="5"/>
  <c r="DZ193" i="5"/>
  <c r="EA193" i="5"/>
  <c r="EB193" i="5"/>
  <c r="EC193" i="5"/>
  <c r="ED193" i="5"/>
  <c r="EE193" i="5"/>
  <c r="EF193" i="5"/>
  <c r="EG193" i="5"/>
  <c r="EH193" i="5"/>
  <c r="EI193" i="5"/>
  <c r="EJ193" i="5"/>
  <c r="EK193" i="5"/>
  <c r="EL193" i="5"/>
  <c r="EM193" i="5"/>
  <c r="EN193" i="5"/>
  <c r="EO193" i="5"/>
  <c r="EP193" i="5"/>
  <c r="EQ193" i="5"/>
  <c r="ER193" i="5"/>
  <c r="ES193" i="5"/>
  <c r="ET193" i="5"/>
  <c r="EU193" i="5"/>
  <c r="EV193" i="5"/>
  <c r="EW193" i="5"/>
  <c r="EX193" i="5"/>
  <c r="EY193" i="5"/>
  <c r="EZ193" i="5"/>
  <c r="FA193" i="5"/>
  <c r="FB193" i="5"/>
  <c r="FC193" i="5"/>
  <c r="FD193" i="5"/>
  <c r="FE193" i="5"/>
  <c r="FF193" i="5"/>
  <c r="FG193" i="5"/>
  <c r="FH193" i="5"/>
  <c r="FI193" i="5"/>
  <c r="FJ193" i="5"/>
  <c r="FK193" i="5"/>
  <c r="FL193" i="5"/>
  <c r="FM193" i="5"/>
  <c r="FN193" i="5"/>
  <c r="FO193" i="5"/>
  <c r="FP193" i="5"/>
  <c r="FQ193" i="5"/>
  <c r="FR193" i="5"/>
  <c r="FS193" i="5"/>
  <c r="FT193" i="5"/>
  <c r="FU193" i="5"/>
  <c r="FV193" i="5"/>
  <c r="FW193" i="5"/>
  <c r="FX193" i="5"/>
  <c r="FY193" i="5"/>
  <c r="FZ193" i="5"/>
  <c r="GA193" i="5"/>
  <c r="GB193" i="5"/>
  <c r="GC193" i="5"/>
  <c r="GD193" i="5"/>
  <c r="GE193" i="5"/>
  <c r="GF193" i="5"/>
  <c r="GG193" i="5"/>
  <c r="GH193" i="5"/>
  <c r="GI193" i="5"/>
  <c r="GJ193" i="5"/>
  <c r="GK193" i="5"/>
  <c r="GL193" i="5"/>
  <c r="GM193" i="5"/>
  <c r="GN193" i="5"/>
  <c r="GO193" i="5"/>
  <c r="GP193" i="5"/>
  <c r="GQ193" i="5"/>
  <c r="GR193" i="5"/>
  <c r="GS193" i="5"/>
  <c r="GT193" i="5"/>
  <c r="GU193" i="5"/>
  <c r="GV193" i="5"/>
  <c r="GW193" i="5"/>
  <c r="GX193" i="5"/>
  <c r="GY193" i="5"/>
  <c r="GZ193" i="5"/>
  <c r="HA193" i="5"/>
  <c r="HB193" i="5"/>
  <c r="HC193" i="5"/>
  <c r="HD193" i="5"/>
  <c r="HE193" i="5"/>
  <c r="HF193" i="5"/>
  <c r="HG193" i="5"/>
  <c r="HH193" i="5"/>
  <c r="HI193" i="5"/>
  <c r="HJ193" i="5"/>
  <c r="HK193" i="5"/>
  <c r="HL193" i="5"/>
  <c r="HM193" i="5"/>
  <c r="HN193" i="5"/>
  <c r="HO193" i="5"/>
  <c r="HP193" i="5"/>
  <c r="HQ193" i="5"/>
  <c r="HR193" i="5"/>
  <c r="HS193" i="5"/>
  <c r="HT193" i="5"/>
  <c r="HU193" i="5"/>
  <c r="HV193" i="5"/>
  <c r="HW193" i="5"/>
  <c r="HX193" i="5"/>
  <c r="HY193" i="5"/>
  <c r="HZ193" i="5"/>
  <c r="IA193" i="5"/>
  <c r="IB193" i="5"/>
  <c r="IC193" i="5"/>
  <c r="ID193" i="5"/>
  <c r="IE193" i="5"/>
  <c r="IF193" i="5"/>
  <c r="IG193" i="5"/>
  <c r="IH193" i="5"/>
  <c r="II193" i="5"/>
  <c r="IJ193" i="5"/>
  <c r="IK193" i="5"/>
  <c r="IL193" i="5"/>
  <c r="IM193" i="5"/>
  <c r="IN193" i="5"/>
  <c r="IO193" i="5"/>
  <c r="IP193" i="5"/>
  <c r="IQ193" i="5"/>
  <c r="IR193" i="5"/>
  <c r="IS193" i="5"/>
  <c r="IT193" i="5"/>
  <c r="IU193" i="5"/>
  <c r="IV193" i="5"/>
  <c r="IW193" i="5"/>
  <c r="IX193" i="5"/>
  <c r="IY193" i="5"/>
  <c r="IZ193" i="5"/>
  <c r="JA193" i="5"/>
  <c r="JB193" i="5"/>
  <c r="JC193" i="5"/>
  <c r="JD193" i="5"/>
  <c r="C194" i="5"/>
  <c r="D194" i="5"/>
  <c r="E194" i="5"/>
  <c r="F194" i="5"/>
  <c r="G194" i="5"/>
  <c r="H194" i="5"/>
  <c r="I194" i="5"/>
  <c r="J194" i="5"/>
  <c r="K194" i="5"/>
  <c r="L194" i="5"/>
  <c r="M194" i="5"/>
  <c r="N194" i="5"/>
  <c r="O194" i="5"/>
  <c r="P194" i="5"/>
  <c r="Q194" i="5"/>
  <c r="R194" i="5"/>
  <c r="S194" i="5"/>
  <c r="T194" i="5"/>
  <c r="U194" i="5"/>
  <c r="V194" i="5"/>
  <c r="W194" i="5"/>
  <c r="X194" i="5"/>
  <c r="Y194" i="5"/>
  <c r="Z194" i="5"/>
  <c r="AA194" i="5"/>
  <c r="AB194" i="5"/>
  <c r="AC194" i="5"/>
  <c r="AD194" i="5"/>
  <c r="AE194" i="5"/>
  <c r="AF194" i="5"/>
  <c r="AG194" i="5"/>
  <c r="AH194" i="5"/>
  <c r="AI194" i="5"/>
  <c r="AJ194" i="5"/>
  <c r="AK194" i="5"/>
  <c r="AL194" i="5"/>
  <c r="AM194" i="5"/>
  <c r="AN194" i="5"/>
  <c r="AO194" i="5"/>
  <c r="AP194" i="5"/>
  <c r="AQ194" i="5"/>
  <c r="AR194" i="5"/>
  <c r="AS194" i="5"/>
  <c r="AT194" i="5"/>
  <c r="AU194" i="5"/>
  <c r="AV194" i="5"/>
  <c r="AW194" i="5"/>
  <c r="AX194" i="5"/>
  <c r="AY194" i="5"/>
  <c r="AZ194" i="5"/>
  <c r="BA194" i="5"/>
  <c r="BB194" i="5"/>
  <c r="BC194" i="5"/>
  <c r="BD194" i="5"/>
  <c r="BE194" i="5"/>
  <c r="BF194" i="5"/>
  <c r="BG194" i="5"/>
  <c r="BH194" i="5"/>
  <c r="BI194" i="5"/>
  <c r="BJ194" i="5"/>
  <c r="BK194" i="5"/>
  <c r="BL194" i="5"/>
  <c r="BM194" i="5"/>
  <c r="BN194" i="5"/>
  <c r="BO194" i="5"/>
  <c r="BP194" i="5"/>
  <c r="BQ194" i="5"/>
  <c r="BR194" i="5"/>
  <c r="BS194" i="5"/>
  <c r="BT194" i="5"/>
  <c r="BU194" i="5"/>
  <c r="BV194" i="5"/>
  <c r="BW194" i="5"/>
  <c r="BX194" i="5"/>
  <c r="BY194" i="5"/>
  <c r="BZ194" i="5"/>
  <c r="CA194" i="5"/>
  <c r="CB194" i="5"/>
  <c r="CC194" i="5"/>
  <c r="CD194" i="5"/>
  <c r="CE194" i="5"/>
  <c r="CF194" i="5"/>
  <c r="CG194" i="5"/>
  <c r="CH194" i="5"/>
  <c r="CI194" i="5"/>
  <c r="CJ194" i="5"/>
  <c r="CK194" i="5"/>
  <c r="CL194" i="5"/>
  <c r="CM194" i="5"/>
  <c r="CN194" i="5"/>
  <c r="CO194" i="5"/>
  <c r="CP194" i="5"/>
  <c r="CQ194" i="5"/>
  <c r="CR194" i="5"/>
  <c r="CS194" i="5"/>
  <c r="CT194" i="5"/>
  <c r="CU194" i="5"/>
  <c r="CV194" i="5"/>
  <c r="CW194" i="5"/>
  <c r="CX194" i="5"/>
  <c r="CY194" i="5"/>
  <c r="CZ194" i="5"/>
  <c r="DA194" i="5"/>
  <c r="DB194" i="5"/>
  <c r="DC194" i="5"/>
  <c r="DD194" i="5"/>
  <c r="DE194" i="5"/>
  <c r="DF194" i="5"/>
  <c r="DG194" i="5"/>
  <c r="DH194" i="5"/>
  <c r="DI194" i="5"/>
  <c r="DJ194" i="5"/>
  <c r="DK194" i="5"/>
  <c r="DL194" i="5"/>
  <c r="DM194" i="5"/>
  <c r="DN194" i="5"/>
  <c r="DO194" i="5"/>
  <c r="DP194" i="5"/>
  <c r="DQ194" i="5"/>
  <c r="DR194" i="5"/>
  <c r="DS194" i="5"/>
  <c r="DT194" i="5"/>
  <c r="DU194" i="5"/>
  <c r="DV194" i="5"/>
  <c r="DW194" i="5"/>
  <c r="DX194" i="5"/>
  <c r="DY194" i="5"/>
  <c r="DZ194" i="5"/>
  <c r="EA194" i="5"/>
  <c r="EB194" i="5"/>
  <c r="EC194" i="5"/>
  <c r="ED194" i="5"/>
  <c r="EE194" i="5"/>
  <c r="EF194" i="5"/>
  <c r="EG194" i="5"/>
  <c r="EH194" i="5"/>
  <c r="EI194" i="5"/>
  <c r="EJ194" i="5"/>
  <c r="EK194" i="5"/>
  <c r="EL194" i="5"/>
  <c r="EM194" i="5"/>
  <c r="EN194" i="5"/>
  <c r="EO194" i="5"/>
  <c r="EP194" i="5"/>
  <c r="EQ194" i="5"/>
  <c r="ER194" i="5"/>
  <c r="ES194" i="5"/>
  <c r="ET194" i="5"/>
  <c r="EU194" i="5"/>
  <c r="EV194" i="5"/>
  <c r="EW194" i="5"/>
  <c r="EX194" i="5"/>
  <c r="EY194" i="5"/>
  <c r="EZ194" i="5"/>
  <c r="FA194" i="5"/>
  <c r="FB194" i="5"/>
  <c r="FC194" i="5"/>
  <c r="FD194" i="5"/>
  <c r="FE194" i="5"/>
  <c r="FF194" i="5"/>
  <c r="FG194" i="5"/>
  <c r="FH194" i="5"/>
  <c r="FI194" i="5"/>
  <c r="FJ194" i="5"/>
  <c r="FK194" i="5"/>
  <c r="FL194" i="5"/>
  <c r="FM194" i="5"/>
  <c r="FN194" i="5"/>
  <c r="FO194" i="5"/>
  <c r="FP194" i="5"/>
  <c r="FQ194" i="5"/>
  <c r="FR194" i="5"/>
  <c r="FS194" i="5"/>
  <c r="FT194" i="5"/>
  <c r="FU194" i="5"/>
  <c r="FV194" i="5"/>
  <c r="FW194" i="5"/>
  <c r="FX194" i="5"/>
  <c r="FY194" i="5"/>
  <c r="FZ194" i="5"/>
  <c r="GA194" i="5"/>
  <c r="GB194" i="5"/>
  <c r="GC194" i="5"/>
  <c r="GD194" i="5"/>
  <c r="GE194" i="5"/>
  <c r="GF194" i="5"/>
  <c r="GG194" i="5"/>
  <c r="GH194" i="5"/>
  <c r="GI194" i="5"/>
  <c r="GJ194" i="5"/>
  <c r="GK194" i="5"/>
  <c r="GL194" i="5"/>
  <c r="GM194" i="5"/>
  <c r="GN194" i="5"/>
  <c r="GO194" i="5"/>
  <c r="GP194" i="5"/>
  <c r="GQ194" i="5"/>
  <c r="GR194" i="5"/>
  <c r="GS194" i="5"/>
  <c r="GT194" i="5"/>
  <c r="GU194" i="5"/>
  <c r="GV194" i="5"/>
  <c r="GW194" i="5"/>
  <c r="GX194" i="5"/>
  <c r="GY194" i="5"/>
  <c r="GZ194" i="5"/>
  <c r="HA194" i="5"/>
  <c r="HB194" i="5"/>
  <c r="HC194" i="5"/>
  <c r="HD194" i="5"/>
  <c r="HE194" i="5"/>
  <c r="HF194" i="5"/>
  <c r="HG194" i="5"/>
  <c r="HH194" i="5"/>
  <c r="HI194" i="5"/>
  <c r="HJ194" i="5"/>
  <c r="HK194" i="5"/>
  <c r="HL194" i="5"/>
  <c r="HM194" i="5"/>
  <c r="HN194" i="5"/>
  <c r="HO194" i="5"/>
  <c r="HP194" i="5"/>
  <c r="HQ194" i="5"/>
  <c r="HR194" i="5"/>
  <c r="HS194" i="5"/>
  <c r="HT194" i="5"/>
  <c r="HU194" i="5"/>
  <c r="HV194" i="5"/>
  <c r="HW194" i="5"/>
  <c r="HX194" i="5"/>
  <c r="HY194" i="5"/>
  <c r="HZ194" i="5"/>
  <c r="IA194" i="5"/>
  <c r="IB194" i="5"/>
  <c r="IC194" i="5"/>
  <c r="ID194" i="5"/>
  <c r="IE194" i="5"/>
  <c r="IF194" i="5"/>
  <c r="IG194" i="5"/>
  <c r="IH194" i="5"/>
  <c r="II194" i="5"/>
  <c r="IJ194" i="5"/>
  <c r="IK194" i="5"/>
  <c r="IL194" i="5"/>
  <c r="IM194" i="5"/>
  <c r="IN194" i="5"/>
  <c r="IO194" i="5"/>
  <c r="IP194" i="5"/>
  <c r="IQ194" i="5"/>
  <c r="IR194" i="5"/>
  <c r="IS194" i="5"/>
  <c r="IT194" i="5"/>
  <c r="IU194" i="5"/>
  <c r="IV194" i="5"/>
  <c r="IW194" i="5"/>
  <c r="IX194" i="5"/>
  <c r="IY194" i="5"/>
  <c r="IZ194" i="5"/>
  <c r="JA194" i="5"/>
  <c r="JB194" i="5"/>
  <c r="JC194" i="5"/>
  <c r="JD194" i="5"/>
  <c r="C195" i="5"/>
  <c r="D195" i="5"/>
  <c r="E195" i="5"/>
  <c r="F195" i="5"/>
  <c r="G195" i="5"/>
  <c r="H195" i="5"/>
  <c r="I195" i="5"/>
  <c r="J195" i="5"/>
  <c r="K195" i="5"/>
  <c r="L195" i="5"/>
  <c r="M195" i="5"/>
  <c r="N195" i="5"/>
  <c r="O195" i="5"/>
  <c r="P195" i="5"/>
  <c r="Q195" i="5"/>
  <c r="R195" i="5"/>
  <c r="S195" i="5"/>
  <c r="T195" i="5"/>
  <c r="U195" i="5"/>
  <c r="V195" i="5"/>
  <c r="W195" i="5"/>
  <c r="X195" i="5"/>
  <c r="Y195" i="5"/>
  <c r="Z195" i="5"/>
  <c r="AA195" i="5"/>
  <c r="AB195" i="5"/>
  <c r="AC195" i="5"/>
  <c r="AD195" i="5"/>
  <c r="AE195" i="5"/>
  <c r="AF195" i="5"/>
  <c r="AG195" i="5"/>
  <c r="AH195" i="5"/>
  <c r="AI195" i="5"/>
  <c r="AJ195" i="5"/>
  <c r="AK195" i="5"/>
  <c r="AL195" i="5"/>
  <c r="AM195" i="5"/>
  <c r="AN195" i="5"/>
  <c r="AO195" i="5"/>
  <c r="AP195" i="5"/>
  <c r="AQ195" i="5"/>
  <c r="AR195" i="5"/>
  <c r="AS195" i="5"/>
  <c r="AT195" i="5"/>
  <c r="AU195" i="5"/>
  <c r="AV195" i="5"/>
  <c r="AW195" i="5"/>
  <c r="AX195" i="5"/>
  <c r="AY195" i="5"/>
  <c r="AZ195" i="5"/>
  <c r="BA195" i="5"/>
  <c r="BB195" i="5"/>
  <c r="BC195" i="5"/>
  <c r="BD195" i="5"/>
  <c r="BE195" i="5"/>
  <c r="BF195" i="5"/>
  <c r="BG195" i="5"/>
  <c r="BH195" i="5"/>
  <c r="BI195" i="5"/>
  <c r="BJ195" i="5"/>
  <c r="BK195" i="5"/>
  <c r="BL195" i="5"/>
  <c r="BM195" i="5"/>
  <c r="BN195" i="5"/>
  <c r="BO195" i="5"/>
  <c r="BP195" i="5"/>
  <c r="BQ195" i="5"/>
  <c r="BR195" i="5"/>
  <c r="BS195" i="5"/>
  <c r="BT195" i="5"/>
  <c r="BU195" i="5"/>
  <c r="BV195" i="5"/>
  <c r="BW195" i="5"/>
  <c r="BX195" i="5"/>
  <c r="BY195" i="5"/>
  <c r="BZ195" i="5"/>
  <c r="CA195" i="5"/>
  <c r="CB195" i="5"/>
  <c r="CC195" i="5"/>
  <c r="CD195" i="5"/>
  <c r="CE195" i="5"/>
  <c r="CF195" i="5"/>
  <c r="CG195" i="5"/>
  <c r="CH195" i="5"/>
  <c r="CI195" i="5"/>
  <c r="CJ195" i="5"/>
  <c r="CK195" i="5"/>
  <c r="CL195" i="5"/>
  <c r="CM195" i="5"/>
  <c r="CN195" i="5"/>
  <c r="CO195" i="5"/>
  <c r="CP195" i="5"/>
  <c r="CQ195" i="5"/>
  <c r="CR195" i="5"/>
  <c r="CS195" i="5"/>
  <c r="CT195" i="5"/>
  <c r="CU195" i="5"/>
  <c r="CV195" i="5"/>
  <c r="CW195" i="5"/>
  <c r="CX195" i="5"/>
  <c r="CY195" i="5"/>
  <c r="CZ195" i="5"/>
  <c r="DA195" i="5"/>
  <c r="DB195" i="5"/>
  <c r="DC195" i="5"/>
  <c r="DD195" i="5"/>
  <c r="DE195" i="5"/>
  <c r="DF195" i="5"/>
  <c r="DG195" i="5"/>
  <c r="DH195" i="5"/>
  <c r="DI195" i="5"/>
  <c r="DJ195" i="5"/>
  <c r="DK195" i="5"/>
  <c r="DL195" i="5"/>
  <c r="DM195" i="5"/>
  <c r="DN195" i="5"/>
  <c r="DO195" i="5"/>
  <c r="DP195" i="5"/>
  <c r="DQ195" i="5"/>
  <c r="DR195" i="5"/>
  <c r="DS195" i="5"/>
  <c r="DT195" i="5"/>
  <c r="DU195" i="5"/>
  <c r="DV195" i="5"/>
  <c r="DW195" i="5"/>
  <c r="DX195" i="5"/>
  <c r="DY195" i="5"/>
  <c r="DZ195" i="5"/>
  <c r="EA195" i="5"/>
  <c r="EB195" i="5"/>
  <c r="EC195" i="5"/>
  <c r="ED195" i="5"/>
  <c r="EE195" i="5"/>
  <c r="EF195" i="5"/>
  <c r="EG195" i="5"/>
  <c r="EH195" i="5"/>
  <c r="EI195" i="5"/>
  <c r="EJ195" i="5"/>
  <c r="EK195" i="5"/>
  <c r="EL195" i="5"/>
  <c r="EM195" i="5"/>
  <c r="EN195" i="5"/>
  <c r="EO195" i="5"/>
  <c r="EP195" i="5"/>
  <c r="EQ195" i="5"/>
  <c r="ER195" i="5"/>
  <c r="ES195" i="5"/>
  <c r="ET195" i="5"/>
  <c r="EU195" i="5"/>
  <c r="EV195" i="5"/>
  <c r="EW195" i="5"/>
  <c r="EX195" i="5"/>
  <c r="EY195" i="5"/>
  <c r="EZ195" i="5"/>
  <c r="FA195" i="5"/>
  <c r="FB195" i="5"/>
  <c r="FC195" i="5"/>
  <c r="FD195" i="5"/>
  <c r="FE195" i="5"/>
  <c r="FF195" i="5"/>
  <c r="FG195" i="5"/>
  <c r="FH195" i="5"/>
  <c r="FI195" i="5"/>
  <c r="FJ195" i="5"/>
  <c r="FK195" i="5"/>
  <c r="FL195" i="5"/>
  <c r="FM195" i="5"/>
  <c r="FN195" i="5"/>
  <c r="FO195" i="5"/>
  <c r="FP195" i="5"/>
  <c r="FQ195" i="5"/>
  <c r="FR195" i="5"/>
  <c r="FS195" i="5"/>
  <c r="FT195" i="5"/>
  <c r="FU195" i="5"/>
  <c r="FV195" i="5"/>
  <c r="FW195" i="5"/>
  <c r="FX195" i="5"/>
  <c r="FY195" i="5"/>
  <c r="FZ195" i="5"/>
  <c r="GA195" i="5"/>
  <c r="GB195" i="5"/>
  <c r="GC195" i="5"/>
  <c r="GD195" i="5"/>
  <c r="GE195" i="5"/>
  <c r="GF195" i="5"/>
  <c r="GG195" i="5"/>
  <c r="GH195" i="5"/>
  <c r="GI195" i="5"/>
  <c r="GJ195" i="5"/>
  <c r="GK195" i="5"/>
  <c r="GL195" i="5"/>
  <c r="GM195" i="5"/>
  <c r="GN195" i="5"/>
  <c r="GO195" i="5"/>
  <c r="GP195" i="5"/>
  <c r="GQ195" i="5"/>
  <c r="GR195" i="5"/>
  <c r="GS195" i="5"/>
  <c r="GT195" i="5"/>
  <c r="GU195" i="5"/>
  <c r="GV195" i="5"/>
  <c r="GW195" i="5"/>
  <c r="GX195" i="5"/>
  <c r="GY195" i="5"/>
  <c r="GZ195" i="5"/>
  <c r="HA195" i="5"/>
  <c r="HB195" i="5"/>
  <c r="HC195" i="5"/>
  <c r="HD195" i="5"/>
  <c r="HE195" i="5"/>
  <c r="HF195" i="5"/>
  <c r="HG195" i="5"/>
  <c r="HH195" i="5"/>
  <c r="HI195" i="5"/>
  <c r="HJ195" i="5"/>
  <c r="HK195" i="5"/>
  <c r="HL195" i="5"/>
  <c r="HM195" i="5"/>
  <c r="HN195" i="5"/>
  <c r="HO195" i="5"/>
  <c r="HP195" i="5"/>
  <c r="HQ195" i="5"/>
  <c r="HR195" i="5"/>
  <c r="HS195" i="5"/>
  <c r="HT195" i="5"/>
  <c r="HU195" i="5"/>
  <c r="HV195" i="5"/>
  <c r="HW195" i="5"/>
  <c r="HX195" i="5"/>
  <c r="HY195" i="5"/>
  <c r="HZ195" i="5"/>
  <c r="IA195" i="5"/>
  <c r="IB195" i="5"/>
  <c r="IC195" i="5"/>
  <c r="ID195" i="5"/>
  <c r="IE195" i="5"/>
  <c r="IF195" i="5"/>
  <c r="IG195" i="5"/>
  <c r="IH195" i="5"/>
  <c r="II195" i="5"/>
  <c r="IJ195" i="5"/>
  <c r="IK195" i="5"/>
  <c r="IL195" i="5"/>
  <c r="IM195" i="5"/>
  <c r="IN195" i="5"/>
  <c r="IO195" i="5"/>
  <c r="IP195" i="5"/>
  <c r="IQ195" i="5"/>
  <c r="IR195" i="5"/>
  <c r="IS195" i="5"/>
  <c r="IT195" i="5"/>
  <c r="IU195" i="5"/>
  <c r="IV195" i="5"/>
  <c r="IW195" i="5"/>
  <c r="IX195" i="5"/>
  <c r="IY195" i="5"/>
  <c r="IZ195" i="5"/>
  <c r="JA195" i="5"/>
  <c r="JB195" i="5"/>
  <c r="JC195" i="5"/>
  <c r="JD195" i="5"/>
  <c r="C196" i="5"/>
  <c r="D196" i="5"/>
  <c r="E196" i="5"/>
  <c r="F196" i="5"/>
  <c r="G196" i="5"/>
  <c r="H196" i="5"/>
  <c r="I196" i="5"/>
  <c r="J196" i="5"/>
  <c r="K196" i="5"/>
  <c r="L196" i="5"/>
  <c r="M196" i="5"/>
  <c r="N196" i="5"/>
  <c r="O196" i="5"/>
  <c r="P196" i="5"/>
  <c r="Q196" i="5"/>
  <c r="R196" i="5"/>
  <c r="S196" i="5"/>
  <c r="T196" i="5"/>
  <c r="U196" i="5"/>
  <c r="V196" i="5"/>
  <c r="W196" i="5"/>
  <c r="X196" i="5"/>
  <c r="Y196" i="5"/>
  <c r="Z196" i="5"/>
  <c r="AA196" i="5"/>
  <c r="AB196" i="5"/>
  <c r="AC196" i="5"/>
  <c r="AD196" i="5"/>
  <c r="AE196" i="5"/>
  <c r="AF196" i="5"/>
  <c r="AG196" i="5"/>
  <c r="AH196" i="5"/>
  <c r="AI196" i="5"/>
  <c r="AJ196" i="5"/>
  <c r="AK196" i="5"/>
  <c r="AL196" i="5"/>
  <c r="AM196" i="5"/>
  <c r="AN196" i="5"/>
  <c r="AO196" i="5"/>
  <c r="AP196" i="5"/>
  <c r="AQ196" i="5"/>
  <c r="AR196" i="5"/>
  <c r="AS196" i="5"/>
  <c r="AT196" i="5"/>
  <c r="AU196" i="5"/>
  <c r="AV196" i="5"/>
  <c r="AW196" i="5"/>
  <c r="AX196" i="5"/>
  <c r="AY196" i="5"/>
  <c r="AZ196" i="5"/>
  <c r="BA196" i="5"/>
  <c r="BB196" i="5"/>
  <c r="BC196" i="5"/>
  <c r="BD196" i="5"/>
  <c r="BE196" i="5"/>
  <c r="BF196" i="5"/>
  <c r="BG196" i="5"/>
  <c r="BH196" i="5"/>
  <c r="BI196" i="5"/>
  <c r="BJ196" i="5"/>
  <c r="BK196" i="5"/>
  <c r="BL196" i="5"/>
  <c r="BM196" i="5"/>
  <c r="BN196" i="5"/>
  <c r="BO196" i="5"/>
  <c r="BP196" i="5"/>
  <c r="BQ196" i="5"/>
  <c r="BR196" i="5"/>
  <c r="BS196" i="5"/>
  <c r="BT196" i="5"/>
  <c r="BU196" i="5"/>
  <c r="BV196" i="5"/>
  <c r="BW196" i="5"/>
  <c r="BX196" i="5"/>
  <c r="BY196" i="5"/>
  <c r="BZ196" i="5"/>
  <c r="CA196" i="5"/>
  <c r="CB196" i="5"/>
  <c r="CC196" i="5"/>
  <c r="CD196" i="5"/>
  <c r="CE196" i="5"/>
  <c r="CF196" i="5"/>
  <c r="CG196" i="5"/>
  <c r="CH196" i="5"/>
  <c r="CI196" i="5"/>
  <c r="CJ196" i="5"/>
  <c r="CK196" i="5"/>
  <c r="CL196" i="5"/>
  <c r="CM196" i="5"/>
  <c r="CN196" i="5"/>
  <c r="CO196" i="5"/>
  <c r="CP196" i="5"/>
  <c r="CQ196" i="5"/>
  <c r="CR196" i="5"/>
  <c r="CS196" i="5"/>
  <c r="CT196" i="5"/>
  <c r="CU196" i="5"/>
  <c r="CV196" i="5"/>
  <c r="CW196" i="5"/>
  <c r="CX196" i="5"/>
  <c r="CY196" i="5"/>
  <c r="CZ196" i="5"/>
  <c r="DA196" i="5"/>
  <c r="DB196" i="5"/>
  <c r="DC196" i="5"/>
  <c r="DD196" i="5"/>
  <c r="DE196" i="5"/>
  <c r="DF196" i="5"/>
  <c r="DG196" i="5"/>
  <c r="DH196" i="5"/>
  <c r="DI196" i="5"/>
  <c r="DJ196" i="5"/>
  <c r="DK196" i="5"/>
  <c r="DL196" i="5"/>
  <c r="DM196" i="5"/>
  <c r="DN196" i="5"/>
  <c r="DO196" i="5"/>
  <c r="DP196" i="5"/>
  <c r="DQ196" i="5"/>
  <c r="DR196" i="5"/>
  <c r="DS196" i="5"/>
  <c r="DT196" i="5"/>
  <c r="DU196" i="5"/>
  <c r="DV196" i="5"/>
  <c r="DW196" i="5"/>
  <c r="DX196" i="5"/>
  <c r="DY196" i="5"/>
  <c r="DZ196" i="5"/>
  <c r="EA196" i="5"/>
  <c r="EB196" i="5"/>
  <c r="EC196" i="5"/>
  <c r="ED196" i="5"/>
  <c r="EE196" i="5"/>
  <c r="EF196" i="5"/>
  <c r="EG196" i="5"/>
  <c r="EH196" i="5"/>
  <c r="EI196" i="5"/>
  <c r="EJ196" i="5"/>
  <c r="EK196" i="5"/>
  <c r="EL196" i="5"/>
  <c r="EM196" i="5"/>
  <c r="EN196" i="5"/>
  <c r="EO196" i="5"/>
  <c r="EP196" i="5"/>
  <c r="EQ196" i="5"/>
  <c r="ER196" i="5"/>
  <c r="ES196" i="5"/>
  <c r="ET196" i="5"/>
  <c r="EU196" i="5"/>
  <c r="EV196" i="5"/>
  <c r="EW196" i="5"/>
  <c r="EX196" i="5"/>
  <c r="EY196" i="5"/>
  <c r="EZ196" i="5"/>
  <c r="FA196" i="5"/>
  <c r="FB196" i="5"/>
  <c r="FC196" i="5"/>
  <c r="FD196" i="5"/>
  <c r="FE196" i="5"/>
  <c r="FF196" i="5"/>
  <c r="FG196" i="5"/>
  <c r="FH196" i="5"/>
  <c r="FI196" i="5"/>
  <c r="FJ196" i="5"/>
  <c r="FK196" i="5"/>
  <c r="FL196" i="5"/>
  <c r="FM196" i="5"/>
  <c r="FN196" i="5"/>
  <c r="FO196" i="5"/>
  <c r="FP196" i="5"/>
  <c r="FQ196" i="5"/>
  <c r="FR196" i="5"/>
  <c r="FS196" i="5"/>
  <c r="FT196" i="5"/>
  <c r="FU196" i="5"/>
  <c r="FV196" i="5"/>
  <c r="FW196" i="5"/>
  <c r="FX196" i="5"/>
  <c r="FY196" i="5"/>
  <c r="FZ196" i="5"/>
  <c r="GA196" i="5"/>
  <c r="GB196" i="5"/>
  <c r="GC196" i="5"/>
  <c r="GD196" i="5"/>
  <c r="GE196" i="5"/>
  <c r="GF196" i="5"/>
  <c r="GG196" i="5"/>
  <c r="GH196" i="5"/>
  <c r="GI196" i="5"/>
  <c r="GJ196" i="5"/>
  <c r="GK196" i="5"/>
  <c r="GL196" i="5"/>
  <c r="GM196" i="5"/>
  <c r="GN196" i="5"/>
  <c r="GO196" i="5"/>
  <c r="GP196" i="5"/>
  <c r="GQ196" i="5"/>
  <c r="GR196" i="5"/>
  <c r="GS196" i="5"/>
  <c r="GT196" i="5"/>
  <c r="GU196" i="5"/>
  <c r="GV196" i="5"/>
  <c r="GW196" i="5"/>
  <c r="GX196" i="5"/>
  <c r="GY196" i="5"/>
  <c r="GZ196" i="5"/>
  <c r="HA196" i="5"/>
  <c r="HB196" i="5"/>
  <c r="HC196" i="5"/>
  <c r="HD196" i="5"/>
  <c r="HE196" i="5"/>
  <c r="HF196" i="5"/>
  <c r="HG196" i="5"/>
  <c r="HH196" i="5"/>
  <c r="HI196" i="5"/>
  <c r="HJ196" i="5"/>
  <c r="HK196" i="5"/>
  <c r="HL196" i="5"/>
  <c r="HM196" i="5"/>
  <c r="HN196" i="5"/>
  <c r="HO196" i="5"/>
  <c r="HP196" i="5"/>
  <c r="HQ196" i="5"/>
  <c r="HR196" i="5"/>
  <c r="HS196" i="5"/>
  <c r="HT196" i="5"/>
  <c r="HU196" i="5"/>
  <c r="HV196" i="5"/>
  <c r="HW196" i="5"/>
  <c r="HX196" i="5"/>
  <c r="HY196" i="5"/>
  <c r="HZ196" i="5"/>
  <c r="IA196" i="5"/>
  <c r="IB196" i="5"/>
  <c r="IC196" i="5"/>
  <c r="ID196" i="5"/>
  <c r="IE196" i="5"/>
  <c r="IF196" i="5"/>
  <c r="IG196" i="5"/>
  <c r="IH196" i="5"/>
  <c r="II196" i="5"/>
  <c r="IJ196" i="5"/>
  <c r="IK196" i="5"/>
  <c r="IL196" i="5"/>
  <c r="IM196" i="5"/>
  <c r="IN196" i="5"/>
  <c r="IO196" i="5"/>
  <c r="IP196" i="5"/>
  <c r="IQ196" i="5"/>
  <c r="IR196" i="5"/>
  <c r="IS196" i="5"/>
  <c r="IT196" i="5"/>
  <c r="IU196" i="5"/>
  <c r="IV196" i="5"/>
  <c r="IW196" i="5"/>
  <c r="IX196" i="5"/>
  <c r="IY196" i="5"/>
  <c r="IZ196" i="5"/>
  <c r="JA196" i="5"/>
  <c r="JB196" i="5"/>
  <c r="JC196" i="5"/>
  <c r="JD196" i="5"/>
  <c r="C197" i="5"/>
  <c r="D197" i="5"/>
  <c r="E197" i="5"/>
  <c r="F197" i="5"/>
  <c r="G197" i="5"/>
  <c r="H197" i="5"/>
  <c r="I197" i="5"/>
  <c r="J197" i="5"/>
  <c r="K197" i="5"/>
  <c r="L197" i="5"/>
  <c r="M197" i="5"/>
  <c r="N197" i="5"/>
  <c r="O197" i="5"/>
  <c r="P197" i="5"/>
  <c r="Q197" i="5"/>
  <c r="R197" i="5"/>
  <c r="S197" i="5"/>
  <c r="T197" i="5"/>
  <c r="U197" i="5"/>
  <c r="V197" i="5"/>
  <c r="W197" i="5"/>
  <c r="X197" i="5"/>
  <c r="Y197" i="5"/>
  <c r="Z197" i="5"/>
  <c r="AA197" i="5"/>
  <c r="AB197" i="5"/>
  <c r="AC197" i="5"/>
  <c r="AD197" i="5"/>
  <c r="AE197" i="5"/>
  <c r="AF197" i="5"/>
  <c r="AG197" i="5"/>
  <c r="AH197" i="5"/>
  <c r="AI197" i="5"/>
  <c r="AJ197" i="5"/>
  <c r="AK197" i="5"/>
  <c r="AL197" i="5"/>
  <c r="AM197" i="5"/>
  <c r="AN197" i="5"/>
  <c r="AO197" i="5"/>
  <c r="AP197" i="5"/>
  <c r="AQ197" i="5"/>
  <c r="AR197" i="5"/>
  <c r="AS197" i="5"/>
  <c r="AT197" i="5"/>
  <c r="AU197" i="5"/>
  <c r="AV197" i="5"/>
  <c r="AW197" i="5"/>
  <c r="AX197" i="5"/>
  <c r="AY197" i="5"/>
  <c r="AZ197" i="5"/>
  <c r="BA197" i="5"/>
  <c r="BB197" i="5"/>
  <c r="BC197" i="5"/>
  <c r="BD197" i="5"/>
  <c r="BE197" i="5"/>
  <c r="BF197" i="5"/>
  <c r="BG197" i="5"/>
  <c r="BH197" i="5"/>
  <c r="BI197" i="5"/>
  <c r="BJ197" i="5"/>
  <c r="BK197" i="5"/>
  <c r="BL197" i="5"/>
  <c r="BM197" i="5"/>
  <c r="BN197" i="5"/>
  <c r="BO197" i="5"/>
  <c r="BP197" i="5"/>
  <c r="BQ197" i="5"/>
  <c r="BR197" i="5"/>
  <c r="BS197" i="5"/>
  <c r="BT197" i="5"/>
  <c r="BU197" i="5"/>
  <c r="BV197" i="5"/>
  <c r="BW197" i="5"/>
  <c r="BX197" i="5"/>
  <c r="BY197" i="5"/>
  <c r="BZ197" i="5"/>
  <c r="CA197" i="5"/>
  <c r="CB197" i="5"/>
  <c r="CC197" i="5"/>
  <c r="CD197" i="5"/>
  <c r="CE197" i="5"/>
  <c r="CF197" i="5"/>
  <c r="CG197" i="5"/>
  <c r="CH197" i="5"/>
  <c r="CI197" i="5"/>
  <c r="CJ197" i="5"/>
  <c r="CK197" i="5"/>
  <c r="CL197" i="5"/>
  <c r="CM197" i="5"/>
  <c r="CN197" i="5"/>
  <c r="CO197" i="5"/>
  <c r="CP197" i="5"/>
  <c r="CQ197" i="5"/>
  <c r="CR197" i="5"/>
  <c r="CS197" i="5"/>
  <c r="CT197" i="5"/>
  <c r="CU197" i="5"/>
  <c r="CV197" i="5"/>
  <c r="CW197" i="5"/>
  <c r="CX197" i="5"/>
  <c r="CY197" i="5"/>
  <c r="CZ197" i="5"/>
  <c r="DA197" i="5"/>
  <c r="DB197" i="5"/>
  <c r="DC197" i="5"/>
  <c r="DD197" i="5"/>
  <c r="DE197" i="5"/>
  <c r="DF197" i="5"/>
  <c r="DG197" i="5"/>
  <c r="DH197" i="5"/>
  <c r="DI197" i="5"/>
  <c r="DJ197" i="5"/>
  <c r="DK197" i="5"/>
  <c r="DL197" i="5"/>
  <c r="DM197" i="5"/>
  <c r="DN197" i="5"/>
  <c r="DO197" i="5"/>
  <c r="DP197" i="5"/>
  <c r="DQ197" i="5"/>
  <c r="DR197" i="5"/>
  <c r="DS197" i="5"/>
  <c r="DT197" i="5"/>
  <c r="DU197" i="5"/>
  <c r="DV197" i="5"/>
  <c r="DW197" i="5"/>
  <c r="DX197" i="5"/>
  <c r="DY197" i="5"/>
  <c r="DZ197" i="5"/>
  <c r="EA197" i="5"/>
  <c r="EB197" i="5"/>
  <c r="EC197" i="5"/>
  <c r="ED197" i="5"/>
  <c r="EE197" i="5"/>
  <c r="EF197" i="5"/>
  <c r="EG197" i="5"/>
  <c r="EH197" i="5"/>
  <c r="EI197" i="5"/>
  <c r="EJ197" i="5"/>
  <c r="EK197" i="5"/>
  <c r="EL197" i="5"/>
  <c r="EM197" i="5"/>
  <c r="EN197" i="5"/>
  <c r="EO197" i="5"/>
  <c r="EP197" i="5"/>
  <c r="EQ197" i="5"/>
  <c r="ER197" i="5"/>
  <c r="ES197" i="5"/>
  <c r="ET197" i="5"/>
  <c r="EU197" i="5"/>
  <c r="EV197" i="5"/>
  <c r="EW197" i="5"/>
  <c r="EX197" i="5"/>
  <c r="EY197" i="5"/>
  <c r="EZ197" i="5"/>
  <c r="FA197" i="5"/>
  <c r="FB197" i="5"/>
  <c r="FC197" i="5"/>
  <c r="FD197" i="5"/>
  <c r="FE197" i="5"/>
  <c r="FF197" i="5"/>
  <c r="FG197" i="5"/>
  <c r="FH197" i="5"/>
  <c r="FI197" i="5"/>
  <c r="FJ197" i="5"/>
  <c r="FK197" i="5"/>
  <c r="FL197" i="5"/>
  <c r="FM197" i="5"/>
  <c r="FN197" i="5"/>
  <c r="FO197" i="5"/>
  <c r="FP197" i="5"/>
  <c r="FQ197" i="5"/>
  <c r="FR197" i="5"/>
  <c r="FS197" i="5"/>
  <c r="FT197" i="5"/>
  <c r="FU197" i="5"/>
  <c r="FV197" i="5"/>
  <c r="FW197" i="5"/>
  <c r="FX197" i="5"/>
  <c r="FY197" i="5"/>
  <c r="FZ197" i="5"/>
  <c r="GA197" i="5"/>
  <c r="GB197" i="5"/>
  <c r="GC197" i="5"/>
  <c r="GD197" i="5"/>
  <c r="GE197" i="5"/>
  <c r="GF197" i="5"/>
  <c r="GG197" i="5"/>
  <c r="GH197" i="5"/>
  <c r="GI197" i="5"/>
  <c r="GJ197" i="5"/>
  <c r="GK197" i="5"/>
  <c r="GL197" i="5"/>
  <c r="GM197" i="5"/>
  <c r="GN197" i="5"/>
  <c r="GO197" i="5"/>
  <c r="GP197" i="5"/>
  <c r="GQ197" i="5"/>
  <c r="GR197" i="5"/>
  <c r="GS197" i="5"/>
  <c r="GT197" i="5"/>
  <c r="GU197" i="5"/>
  <c r="GV197" i="5"/>
  <c r="GW197" i="5"/>
  <c r="GX197" i="5"/>
  <c r="GY197" i="5"/>
  <c r="GZ197" i="5"/>
  <c r="HA197" i="5"/>
  <c r="HB197" i="5"/>
  <c r="HC197" i="5"/>
  <c r="HD197" i="5"/>
  <c r="HE197" i="5"/>
  <c r="HF197" i="5"/>
  <c r="HG197" i="5"/>
  <c r="HH197" i="5"/>
  <c r="HI197" i="5"/>
  <c r="HJ197" i="5"/>
  <c r="HK197" i="5"/>
  <c r="HL197" i="5"/>
  <c r="HM197" i="5"/>
  <c r="HN197" i="5"/>
  <c r="HO197" i="5"/>
  <c r="HP197" i="5"/>
  <c r="HQ197" i="5"/>
  <c r="HR197" i="5"/>
  <c r="HS197" i="5"/>
  <c r="HT197" i="5"/>
  <c r="HU197" i="5"/>
  <c r="HV197" i="5"/>
  <c r="HW197" i="5"/>
  <c r="HX197" i="5"/>
  <c r="HY197" i="5"/>
  <c r="HZ197" i="5"/>
  <c r="IA197" i="5"/>
  <c r="IB197" i="5"/>
  <c r="IC197" i="5"/>
  <c r="ID197" i="5"/>
  <c r="IE197" i="5"/>
  <c r="IF197" i="5"/>
  <c r="IG197" i="5"/>
  <c r="IH197" i="5"/>
  <c r="II197" i="5"/>
  <c r="IJ197" i="5"/>
  <c r="IK197" i="5"/>
  <c r="IL197" i="5"/>
  <c r="IM197" i="5"/>
  <c r="IN197" i="5"/>
  <c r="IO197" i="5"/>
  <c r="IP197" i="5"/>
  <c r="IQ197" i="5"/>
  <c r="IR197" i="5"/>
  <c r="IS197" i="5"/>
  <c r="IT197" i="5"/>
  <c r="IU197" i="5"/>
  <c r="IV197" i="5"/>
  <c r="IW197" i="5"/>
  <c r="IX197" i="5"/>
  <c r="IY197" i="5"/>
  <c r="IZ197" i="5"/>
  <c r="JA197" i="5"/>
  <c r="JB197" i="5"/>
  <c r="JC197" i="5"/>
  <c r="JD197" i="5"/>
  <c r="C198" i="5"/>
  <c r="D198" i="5"/>
  <c r="E198" i="5"/>
  <c r="F198" i="5"/>
  <c r="G198" i="5"/>
  <c r="H198" i="5"/>
  <c r="I198" i="5"/>
  <c r="J198" i="5"/>
  <c r="K198" i="5"/>
  <c r="L198" i="5"/>
  <c r="M198" i="5"/>
  <c r="N198" i="5"/>
  <c r="O198" i="5"/>
  <c r="P198" i="5"/>
  <c r="Q198" i="5"/>
  <c r="R198" i="5"/>
  <c r="S198" i="5"/>
  <c r="T198" i="5"/>
  <c r="U198" i="5"/>
  <c r="V198" i="5"/>
  <c r="W198" i="5"/>
  <c r="X198" i="5"/>
  <c r="Y198" i="5"/>
  <c r="Z198" i="5"/>
  <c r="AA198" i="5"/>
  <c r="AB198" i="5"/>
  <c r="AC198" i="5"/>
  <c r="AD198" i="5"/>
  <c r="AE198" i="5"/>
  <c r="AF198" i="5"/>
  <c r="AG198" i="5"/>
  <c r="AH198" i="5"/>
  <c r="AI198" i="5"/>
  <c r="AJ198" i="5"/>
  <c r="AK198" i="5"/>
  <c r="AL198" i="5"/>
  <c r="AM198" i="5"/>
  <c r="AN198" i="5"/>
  <c r="AO198" i="5"/>
  <c r="AP198" i="5"/>
  <c r="AQ198" i="5"/>
  <c r="AR198" i="5"/>
  <c r="AS198" i="5"/>
  <c r="AT198" i="5"/>
  <c r="AU198" i="5"/>
  <c r="AV198" i="5"/>
  <c r="AW198" i="5"/>
  <c r="AX198" i="5"/>
  <c r="AY198" i="5"/>
  <c r="AZ198" i="5"/>
  <c r="BA198" i="5"/>
  <c r="BB198" i="5"/>
  <c r="BC198" i="5"/>
  <c r="BD198" i="5"/>
  <c r="BE198" i="5"/>
  <c r="BF198" i="5"/>
  <c r="BG198" i="5"/>
  <c r="BH198" i="5"/>
  <c r="BI198" i="5"/>
  <c r="BJ198" i="5"/>
  <c r="BK198" i="5"/>
  <c r="BL198" i="5"/>
  <c r="BM198" i="5"/>
  <c r="BN198" i="5"/>
  <c r="BO198" i="5"/>
  <c r="BP198" i="5"/>
  <c r="BQ198" i="5"/>
  <c r="BR198" i="5"/>
  <c r="BS198" i="5"/>
  <c r="BT198" i="5"/>
  <c r="BU198" i="5"/>
  <c r="BV198" i="5"/>
  <c r="BW198" i="5"/>
  <c r="BX198" i="5"/>
  <c r="BY198" i="5"/>
  <c r="BZ198" i="5"/>
  <c r="CA198" i="5"/>
  <c r="CB198" i="5"/>
  <c r="CC198" i="5"/>
  <c r="CD198" i="5"/>
  <c r="CE198" i="5"/>
  <c r="CF198" i="5"/>
  <c r="CG198" i="5"/>
  <c r="CH198" i="5"/>
  <c r="CI198" i="5"/>
  <c r="CJ198" i="5"/>
  <c r="CK198" i="5"/>
  <c r="CL198" i="5"/>
  <c r="CM198" i="5"/>
  <c r="CN198" i="5"/>
  <c r="CO198" i="5"/>
  <c r="CP198" i="5"/>
  <c r="CQ198" i="5"/>
  <c r="CR198" i="5"/>
  <c r="CS198" i="5"/>
  <c r="CT198" i="5"/>
  <c r="CU198" i="5"/>
  <c r="CV198" i="5"/>
  <c r="CW198" i="5"/>
  <c r="CX198" i="5"/>
  <c r="CY198" i="5"/>
  <c r="CZ198" i="5"/>
  <c r="DA198" i="5"/>
  <c r="DB198" i="5"/>
  <c r="DC198" i="5"/>
  <c r="DD198" i="5"/>
  <c r="DE198" i="5"/>
  <c r="DF198" i="5"/>
  <c r="DG198" i="5"/>
  <c r="DH198" i="5"/>
  <c r="DI198" i="5"/>
  <c r="DJ198" i="5"/>
  <c r="DK198" i="5"/>
  <c r="DL198" i="5"/>
  <c r="DM198" i="5"/>
  <c r="DN198" i="5"/>
  <c r="DO198" i="5"/>
  <c r="DP198" i="5"/>
  <c r="DQ198" i="5"/>
  <c r="DR198" i="5"/>
  <c r="DS198" i="5"/>
  <c r="DT198" i="5"/>
  <c r="DU198" i="5"/>
  <c r="DV198" i="5"/>
  <c r="DW198" i="5"/>
  <c r="DX198" i="5"/>
  <c r="DY198" i="5"/>
  <c r="DZ198" i="5"/>
  <c r="EA198" i="5"/>
  <c r="EB198" i="5"/>
  <c r="EC198" i="5"/>
  <c r="ED198" i="5"/>
  <c r="EE198" i="5"/>
  <c r="EF198" i="5"/>
  <c r="EG198" i="5"/>
  <c r="EH198" i="5"/>
  <c r="EI198" i="5"/>
  <c r="EJ198" i="5"/>
  <c r="EK198" i="5"/>
  <c r="EL198" i="5"/>
  <c r="EM198" i="5"/>
  <c r="EN198" i="5"/>
  <c r="EO198" i="5"/>
  <c r="EP198" i="5"/>
  <c r="EQ198" i="5"/>
  <c r="ER198" i="5"/>
  <c r="ES198" i="5"/>
  <c r="ET198" i="5"/>
  <c r="EU198" i="5"/>
  <c r="EV198" i="5"/>
  <c r="EW198" i="5"/>
  <c r="EX198" i="5"/>
  <c r="EY198" i="5"/>
  <c r="EZ198" i="5"/>
  <c r="FA198" i="5"/>
  <c r="FB198" i="5"/>
  <c r="FC198" i="5"/>
  <c r="FD198" i="5"/>
  <c r="FE198" i="5"/>
  <c r="FF198" i="5"/>
  <c r="FG198" i="5"/>
  <c r="FH198" i="5"/>
  <c r="FI198" i="5"/>
  <c r="FJ198" i="5"/>
  <c r="FK198" i="5"/>
  <c r="FL198" i="5"/>
  <c r="FM198" i="5"/>
  <c r="FN198" i="5"/>
  <c r="FO198" i="5"/>
  <c r="FP198" i="5"/>
  <c r="FQ198" i="5"/>
  <c r="FR198" i="5"/>
  <c r="FS198" i="5"/>
  <c r="FT198" i="5"/>
  <c r="FU198" i="5"/>
  <c r="FV198" i="5"/>
  <c r="FW198" i="5"/>
  <c r="FX198" i="5"/>
  <c r="FY198" i="5"/>
  <c r="FZ198" i="5"/>
  <c r="GA198" i="5"/>
  <c r="GB198" i="5"/>
  <c r="GC198" i="5"/>
  <c r="GD198" i="5"/>
  <c r="GE198" i="5"/>
  <c r="GF198" i="5"/>
  <c r="GG198" i="5"/>
  <c r="GH198" i="5"/>
  <c r="GI198" i="5"/>
  <c r="GJ198" i="5"/>
  <c r="GK198" i="5"/>
  <c r="GL198" i="5"/>
  <c r="GM198" i="5"/>
  <c r="GN198" i="5"/>
  <c r="GO198" i="5"/>
  <c r="GP198" i="5"/>
  <c r="GQ198" i="5"/>
  <c r="GR198" i="5"/>
  <c r="GS198" i="5"/>
  <c r="GT198" i="5"/>
  <c r="GU198" i="5"/>
  <c r="GV198" i="5"/>
  <c r="GW198" i="5"/>
  <c r="GX198" i="5"/>
  <c r="GY198" i="5"/>
  <c r="GZ198" i="5"/>
  <c r="HA198" i="5"/>
  <c r="HB198" i="5"/>
  <c r="HC198" i="5"/>
  <c r="HD198" i="5"/>
  <c r="HE198" i="5"/>
  <c r="HF198" i="5"/>
  <c r="HG198" i="5"/>
  <c r="HH198" i="5"/>
  <c r="HI198" i="5"/>
  <c r="HJ198" i="5"/>
  <c r="HK198" i="5"/>
  <c r="HL198" i="5"/>
  <c r="HM198" i="5"/>
  <c r="HN198" i="5"/>
  <c r="HO198" i="5"/>
  <c r="HP198" i="5"/>
  <c r="HQ198" i="5"/>
  <c r="HR198" i="5"/>
  <c r="HS198" i="5"/>
  <c r="HT198" i="5"/>
  <c r="HU198" i="5"/>
  <c r="HV198" i="5"/>
  <c r="HW198" i="5"/>
  <c r="HX198" i="5"/>
  <c r="HY198" i="5"/>
  <c r="HZ198" i="5"/>
  <c r="IA198" i="5"/>
  <c r="IB198" i="5"/>
  <c r="IC198" i="5"/>
  <c r="ID198" i="5"/>
  <c r="IE198" i="5"/>
  <c r="IF198" i="5"/>
  <c r="IG198" i="5"/>
  <c r="IH198" i="5"/>
  <c r="II198" i="5"/>
  <c r="IJ198" i="5"/>
  <c r="IK198" i="5"/>
  <c r="IL198" i="5"/>
  <c r="IM198" i="5"/>
  <c r="IN198" i="5"/>
  <c r="IO198" i="5"/>
  <c r="IP198" i="5"/>
  <c r="IQ198" i="5"/>
  <c r="IR198" i="5"/>
  <c r="IS198" i="5"/>
  <c r="IT198" i="5"/>
  <c r="IU198" i="5"/>
  <c r="IV198" i="5"/>
  <c r="IW198" i="5"/>
  <c r="IX198" i="5"/>
  <c r="IY198" i="5"/>
  <c r="IZ198" i="5"/>
  <c r="JA198" i="5"/>
  <c r="JB198" i="5"/>
  <c r="JC198" i="5"/>
  <c r="JD198" i="5"/>
  <c r="C199" i="5"/>
  <c r="D199" i="5"/>
  <c r="E199" i="5"/>
  <c r="F199" i="5"/>
  <c r="G199" i="5"/>
  <c r="H199" i="5"/>
  <c r="I199" i="5"/>
  <c r="J199" i="5"/>
  <c r="K199" i="5"/>
  <c r="L199" i="5"/>
  <c r="M199" i="5"/>
  <c r="N199" i="5"/>
  <c r="O199" i="5"/>
  <c r="P199" i="5"/>
  <c r="Q199" i="5"/>
  <c r="R199" i="5"/>
  <c r="S199" i="5"/>
  <c r="T199" i="5"/>
  <c r="U199" i="5"/>
  <c r="V199" i="5"/>
  <c r="W199" i="5"/>
  <c r="X199" i="5"/>
  <c r="Y199" i="5"/>
  <c r="Z199" i="5"/>
  <c r="AA199" i="5"/>
  <c r="AB199" i="5"/>
  <c r="AC199" i="5"/>
  <c r="AD199" i="5"/>
  <c r="AE199" i="5"/>
  <c r="AF199" i="5"/>
  <c r="AG199" i="5"/>
  <c r="AH199" i="5"/>
  <c r="AI199" i="5"/>
  <c r="AJ199" i="5"/>
  <c r="AK199" i="5"/>
  <c r="AL199" i="5"/>
  <c r="AM199" i="5"/>
  <c r="AN199" i="5"/>
  <c r="AO199" i="5"/>
  <c r="AP199" i="5"/>
  <c r="AQ199" i="5"/>
  <c r="AR199" i="5"/>
  <c r="AS199" i="5"/>
  <c r="AT199" i="5"/>
  <c r="AU199" i="5"/>
  <c r="AV199" i="5"/>
  <c r="AW199" i="5"/>
  <c r="AX199" i="5"/>
  <c r="AY199" i="5"/>
  <c r="AZ199" i="5"/>
  <c r="BA199" i="5"/>
  <c r="BB199" i="5"/>
  <c r="BC199" i="5"/>
  <c r="BD199" i="5"/>
  <c r="BE199" i="5"/>
  <c r="BF199" i="5"/>
  <c r="BG199" i="5"/>
  <c r="BH199" i="5"/>
  <c r="BI199" i="5"/>
  <c r="BJ199" i="5"/>
  <c r="BK199" i="5"/>
  <c r="BL199" i="5"/>
  <c r="BM199" i="5"/>
  <c r="BN199" i="5"/>
  <c r="BO199" i="5"/>
  <c r="BP199" i="5"/>
  <c r="BQ199" i="5"/>
  <c r="BR199" i="5"/>
  <c r="BS199" i="5"/>
  <c r="BT199" i="5"/>
  <c r="BU199" i="5"/>
  <c r="BV199" i="5"/>
  <c r="BW199" i="5"/>
  <c r="BX199" i="5"/>
  <c r="BY199" i="5"/>
  <c r="BZ199" i="5"/>
  <c r="CA199" i="5"/>
  <c r="CB199" i="5"/>
  <c r="CC199" i="5"/>
  <c r="CD199" i="5"/>
  <c r="CE199" i="5"/>
  <c r="CF199" i="5"/>
  <c r="CG199" i="5"/>
  <c r="CH199" i="5"/>
  <c r="CI199" i="5"/>
  <c r="CJ199" i="5"/>
  <c r="CK199" i="5"/>
  <c r="CL199" i="5"/>
  <c r="CM199" i="5"/>
  <c r="CN199" i="5"/>
  <c r="CO199" i="5"/>
  <c r="CP199" i="5"/>
  <c r="CQ199" i="5"/>
  <c r="CR199" i="5"/>
  <c r="CS199" i="5"/>
  <c r="CT199" i="5"/>
  <c r="CU199" i="5"/>
  <c r="CV199" i="5"/>
  <c r="CW199" i="5"/>
  <c r="CX199" i="5"/>
  <c r="CY199" i="5"/>
  <c r="CZ199" i="5"/>
  <c r="DA199" i="5"/>
  <c r="DB199" i="5"/>
  <c r="DC199" i="5"/>
  <c r="DD199" i="5"/>
  <c r="DE199" i="5"/>
  <c r="DF199" i="5"/>
  <c r="DG199" i="5"/>
  <c r="DH199" i="5"/>
  <c r="DI199" i="5"/>
  <c r="DJ199" i="5"/>
  <c r="DK199" i="5"/>
  <c r="DL199" i="5"/>
  <c r="DM199" i="5"/>
  <c r="DN199" i="5"/>
  <c r="DO199" i="5"/>
  <c r="DP199" i="5"/>
  <c r="DQ199" i="5"/>
  <c r="DR199" i="5"/>
  <c r="DS199" i="5"/>
  <c r="DT199" i="5"/>
  <c r="DU199" i="5"/>
  <c r="DV199" i="5"/>
  <c r="DW199" i="5"/>
  <c r="DX199" i="5"/>
  <c r="DY199" i="5"/>
  <c r="DZ199" i="5"/>
  <c r="EA199" i="5"/>
  <c r="EB199" i="5"/>
  <c r="EC199" i="5"/>
  <c r="ED199" i="5"/>
  <c r="EE199" i="5"/>
  <c r="EF199" i="5"/>
  <c r="EG199" i="5"/>
  <c r="EH199" i="5"/>
  <c r="EI199" i="5"/>
  <c r="EJ199" i="5"/>
  <c r="EK199" i="5"/>
  <c r="EL199" i="5"/>
  <c r="EM199" i="5"/>
  <c r="EN199" i="5"/>
  <c r="EO199" i="5"/>
  <c r="EP199" i="5"/>
  <c r="EQ199" i="5"/>
  <c r="ER199" i="5"/>
  <c r="ES199" i="5"/>
  <c r="ET199" i="5"/>
  <c r="EU199" i="5"/>
  <c r="EV199" i="5"/>
  <c r="EW199" i="5"/>
  <c r="EX199" i="5"/>
  <c r="EY199" i="5"/>
  <c r="EZ199" i="5"/>
  <c r="FA199" i="5"/>
  <c r="FB199" i="5"/>
  <c r="FC199" i="5"/>
  <c r="FD199" i="5"/>
  <c r="FE199" i="5"/>
  <c r="FF199" i="5"/>
  <c r="FG199" i="5"/>
  <c r="FH199" i="5"/>
  <c r="FI199" i="5"/>
  <c r="FJ199" i="5"/>
  <c r="FK199" i="5"/>
  <c r="FL199" i="5"/>
  <c r="FM199" i="5"/>
  <c r="FN199" i="5"/>
  <c r="FO199" i="5"/>
  <c r="FP199" i="5"/>
  <c r="FQ199" i="5"/>
  <c r="FR199" i="5"/>
  <c r="FS199" i="5"/>
  <c r="FT199" i="5"/>
  <c r="FU199" i="5"/>
  <c r="FV199" i="5"/>
  <c r="FW199" i="5"/>
  <c r="FX199" i="5"/>
  <c r="FY199" i="5"/>
  <c r="FZ199" i="5"/>
  <c r="GA199" i="5"/>
  <c r="GB199" i="5"/>
  <c r="GC199" i="5"/>
  <c r="GD199" i="5"/>
  <c r="GE199" i="5"/>
  <c r="GF199" i="5"/>
  <c r="GG199" i="5"/>
  <c r="GH199" i="5"/>
  <c r="GI199" i="5"/>
  <c r="GJ199" i="5"/>
  <c r="GK199" i="5"/>
  <c r="GL199" i="5"/>
  <c r="GM199" i="5"/>
  <c r="GN199" i="5"/>
  <c r="GO199" i="5"/>
  <c r="GP199" i="5"/>
  <c r="GQ199" i="5"/>
  <c r="GR199" i="5"/>
  <c r="GS199" i="5"/>
  <c r="GT199" i="5"/>
  <c r="GU199" i="5"/>
  <c r="GV199" i="5"/>
  <c r="GW199" i="5"/>
  <c r="GX199" i="5"/>
  <c r="GY199" i="5"/>
  <c r="GZ199" i="5"/>
  <c r="HA199" i="5"/>
  <c r="HB199" i="5"/>
  <c r="HC199" i="5"/>
  <c r="HD199" i="5"/>
  <c r="HE199" i="5"/>
  <c r="HF199" i="5"/>
  <c r="HG199" i="5"/>
  <c r="HH199" i="5"/>
  <c r="HI199" i="5"/>
  <c r="HJ199" i="5"/>
  <c r="HK199" i="5"/>
  <c r="HL199" i="5"/>
  <c r="HM199" i="5"/>
  <c r="HN199" i="5"/>
  <c r="HO199" i="5"/>
  <c r="HP199" i="5"/>
  <c r="HQ199" i="5"/>
  <c r="HR199" i="5"/>
  <c r="HS199" i="5"/>
  <c r="HT199" i="5"/>
  <c r="HU199" i="5"/>
  <c r="HV199" i="5"/>
  <c r="HW199" i="5"/>
  <c r="HX199" i="5"/>
  <c r="HY199" i="5"/>
  <c r="HZ199" i="5"/>
  <c r="IA199" i="5"/>
  <c r="IB199" i="5"/>
  <c r="IC199" i="5"/>
  <c r="ID199" i="5"/>
  <c r="IE199" i="5"/>
  <c r="IF199" i="5"/>
  <c r="IG199" i="5"/>
  <c r="IH199" i="5"/>
  <c r="II199" i="5"/>
  <c r="IJ199" i="5"/>
  <c r="IK199" i="5"/>
  <c r="IL199" i="5"/>
  <c r="IM199" i="5"/>
  <c r="IN199" i="5"/>
  <c r="IO199" i="5"/>
  <c r="IP199" i="5"/>
  <c r="IQ199" i="5"/>
  <c r="IR199" i="5"/>
  <c r="IS199" i="5"/>
  <c r="IT199" i="5"/>
  <c r="IU199" i="5"/>
  <c r="IV199" i="5"/>
  <c r="IW199" i="5"/>
  <c r="IX199" i="5"/>
  <c r="IY199" i="5"/>
  <c r="IZ199" i="5"/>
  <c r="JA199" i="5"/>
  <c r="JB199" i="5"/>
  <c r="JC199" i="5"/>
  <c r="JD199" i="5"/>
  <c r="A199" i="5"/>
  <c r="A198" i="5"/>
  <c r="A197" i="5"/>
  <c r="A196" i="5"/>
  <c r="A195" i="5"/>
  <c r="A194" i="5"/>
  <c r="A193" i="5"/>
  <c r="A192" i="5"/>
  <c r="A191" i="5"/>
  <c r="A190" i="5"/>
  <c r="A189" i="5"/>
  <c r="A188" i="5"/>
  <c r="A187" i="5"/>
  <c r="A186" i="5"/>
  <c r="A185" i="5"/>
  <c r="A184" i="5"/>
  <c r="A183" i="5"/>
  <c r="A182" i="5"/>
  <c r="A181" i="5"/>
  <c r="A180" i="5"/>
  <c r="IV8" i="5" l="1"/>
  <c r="GJ8" i="5"/>
  <c r="JC6" i="5"/>
  <c r="HG6" i="5"/>
  <c r="DO6" i="5"/>
  <c r="AQ6" i="5"/>
  <c r="S6" i="5"/>
  <c r="FG5" i="5"/>
  <c r="EY5" i="5"/>
  <c r="CE5" i="5"/>
  <c r="BW5" i="5"/>
  <c r="S5" i="5"/>
  <c r="K5" i="5"/>
  <c r="JD6" i="5"/>
  <c r="JD5" i="5"/>
  <c r="JD7" i="5"/>
  <c r="JD9" i="5"/>
  <c r="IZ6" i="5"/>
  <c r="IZ5" i="5"/>
  <c r="IZ7" i="5"/>
  <c r="IZ9" i="5"/>
  <c r="IV4" i="5"/>
  <c r="IV6" i="5"/>
  <c r="IV7" i="5"/>
  <c r="IV9" i="5"/>
  <c r="IR4" i="5"/>
  <c r="IR5" i="5"/>
  <c r="IR6" i="5"/>
  <c r="IR7" i="5"/>
  <c r="IR9" i="5"/>
  <c r="IN4" i="5"/>
  <c r="IN6" i="5"/>
  <c r="IN5" i="5"/>
  <c r="IN7" i="5"/>
  <c r="IN9" i="5"/>
  <c r="IJ4" i="5"/>
  <c r="IJ6" i="5"/>
  <c r="IJ5" i="5"/>
  <c r="IJ7" i="5"/>
  <c r="IJ9" i="5"/>
  <c r="IF4" i="5"/>
  <c r="IF6" i="5"/>
  <c r="IF7" i="5"/>
  <c r="IF9" i="5"/>
  <c r="IF5" i="5"/>
  <c r="IB4" i="5"/>
  <c r="IB5" i="5"/>
  <c r="IB6" i="5"/>
  <c r="IB7" i="5"/>
  <c r="IB9" i="5"/>
  <c r="HX4" i="5"/>
  <c r="HX6" i="5"/>
  <c r="HX5" i="5"/>
  <c r="HX7" i="5"/>
  <c r="HX9" i="5"/>
  <c r="HT4" i="5"/>
  <c r="HT6" i="5"/>
  <c r="HT5" i="5"/>
  <c r="HT7" i="5"/>
  <c r="HT9" i="5"/>
  <c r="HP4" i="5"/>
  <c r="HP6" i="5"/>
  <c r="HP7" i="5"/>
  <c r="HP5" i="5"/>
  <c r="HP9" i="5"/>
  <c r="HL4" i="5"/>
  <c r="HL5" i="5"/>
  <c r="HL6" i="5"/>
  <c r="HL7" i="5"/>
  <c r="HL9" i="5"/>
  <c r="HH4" i="5"/>
  <c r="HH6" i="5"/>
  <c r="HH5" i="5"/>
  <c r="HH7" i="5"/>
  <c r="HH9" i="5"/>
  <c r="HD4" i="5"/>
  <c r="HD6" i="5"/>
  <c r="HD5" i="5"/>
  <c r="HD7" i="5"/>
  <c r="HD9" i="5"/>
  <c r="GZ4" i="5"/>
  <c r="GZ6" i="5"/>
  <c r="GZ7" i="5"/>
  <c r="GZ5" i="5"/>
  <c r="GZ9" i="5"/>
  <c r="GV4" i="5"/>
  <c r="GV5" i="5"/>
  <c r="GV6" i="5"/>
  <c r="GV7" i="5"/>
  <c r="GV9" i="5"/>
  <c r="GR4" i="5"/>
  <c r="GR6" i="5"/>
  <c r="GR5" i="5"/>
  <c r="GR7" i="5"/>
  <c r="GR9" i="5"/>
  <c r="GN4" i="5"/>
  <c r="GN6" i="5"/>
  <c r="GN5" i="5"/>
  <c r="GN7" i="5"/>
  <c r="GN9" i="5"/>
  <c r="GJ4" i="5"/>
  <c r="GJ6" i="5"/>
  <c r="GJ7" i="5"/>
  <c r="GJ9" i="5"/>
  <c r="GF4" i="5"/>
  <c r="GF5" i="5"/>
  <c r="GF6" i="5"/>
  <c r="GF7" i="5"/>
  <c r="GF9" i="5"/>
  <c r="GB4" i="5"/>
  <c r="GB6" i="5"/>
  <c r="GB5" i="5"/>
  <c r="GB7" i="5"/>
  <c r="GB9" i="5"/>
  <c r="FX4" i="5"/>
  <c r="FX6" i="5"/>
  <c r="FX5" i="5"/>
  <c r="FX7" i="5"/>
  <c r="FX9" i="5"/>
  <c r="FT4" i="5"/>
  <c r="FT6" i="5"/>
  <c r="FT7" i="5"/>
  <c r="FT9" i="5"/>
  <c r="FT5" i="5"/>
  <c r="FP4" i="5"/>
  <c r="FP5" i="5"/>
  <c r="FP6" i="5"/>
  <c r="FP7" i="5"/>
  <c r="FP9" i="5"/>
  <c r="FL4" i="5"/>
  <c r="FL6" i="5"/>
  <c r="FL5" i="5"/>
  <c r="FL7" i="5"/>
  <c r="FL9" i="5"/>
  <c r="FH4" i="5"/>
  <c r="FH6" i="5"/>
  <c r="FH5" i="5"/>
  <c r="FH7" i="5"/>
  <c r="FH9" i="5"/>
  <c r="FD4" i="5"/>
  <c r="FD6" i="5"/>
  <c r="FD7" i="5"/>
  <c r="FD5" i="5"/>
  <c r="FD9" i="5"/>
  <c r="EZ4" i="5"/>
  <c r="EZ5" i="5"/>
  <c r="EZ6" i="5"/>
  <c r="EZ7" i="5"/>
  <c r="EZ9" i="5"/>
  <c r="EV4" i="5"/>
  <c r="EV6" i="5"/>
  <c r="EV5" i="5"/>
  <c r="EV7" i="5"/>
  <c r="EV9" i="5"/>
  <c r="ER4" i="5"/>
  <c r="ER6" i="5"/>
  <c r="ER5" i="5"/>
  <c r="ER7" i="5"/>
  <c r="ER9" i="5"/>
  <c r="EN4" i="5"/>
  <c r="EN6" i="5"/>
  <c r="EN7" i="5"/>
  <c r="EN5" i="5"/>
  <c r="EN9" i="5"/>
  <c r="EJ4" i="5"/>
  <c r="EJ5" i="5"/>
  <c r="EJ6" i="5"/>
  <c r="EJ7" i="5"/>
  <c r="EJ9" i="5"/>
  <c r="EF4" i="5"/>
  <c r="EF6" i="5"/>
  <c r="EF5" i="5"/>
  <c r="EF7" i="5"/>
  <c r="EF9" i="5"/>
  <c r="EB4" i="5"/>
  <c r="EB6" i="5"/>
  <c r="EB5" i="5"/>
  <c r="EB7" i="5"/>
  <c r="EB9" i="5"/>
  <c r="DX4" i="5"/>
  <c r="DX6" i="5"/>
  <c r="DX7" i="5"/>
  <c r="DX9" i="5"/>
  <c r="DT4" i="5"/>
  <c r="DT5" i="5"/>
  <c r="DT6" i="5"/>
  <c r="DT7" i="5"/>
  <c r="DT9" i="5"/>
  <c r="DP4" i="5"/>
  <c r="DP6" i="5"/>
  <c r="DP5" i="5"/>
  <c r="DP7" i="5"/>
  <c r="DP9" i="5"/>
  <c r="DL4" i="5"/>
  <c r="DL6" i="5"/>
  <c r="DL5" i="5"/>
  <c r="DL7" i="5"/>
  <c r="DL9" i="5"/>
  <c r="DH4" i="5"/>
  <c r="DH6" i="5"/>
  <c r="DH7" i="5"/>
  <c r="DH9" i="5"/>
  <c r="DH5" i="5"/>
  <c r="DD4" i="5"/>
  <c r="DD5" i="5"/>
  <c r="DD6" i="5"/>
  <c r="DD7" i="5"/>
  <c r="DD9" i="5"/>
  <c r="CZ4" i="5"/>
  <c r="CZ6" i="5"/>
  <c r="CZ5" i="5"/>
  <c r="CZ7" i="5"/>
  <c r="CZ9" i="5"/>
  <c r="CV4" i="5"/>
  <c r="CV6" i="5"/>
  <c r="CV5" i="5"/>
  <c r="CV7" i="5"/>
  <c r="CV9" i="5"/>
  <c r="CR4" i="5"/>
  <c r="CR6" i="5"/>
  <c r="CR7" i="5"/>
  <c r="CR5" i="5"/>
  <c r="CR9" i="5"/>
  <c r="CN4" i="5"/>
  <c r="CN5" i="5"/>
  <c r="CN6" i="5"/>
  <c r="CN7" i="5"/>
  <c r="CN9" i="5"/>
  <c r="CJ4" i="5"/>
  <c r="CJ6" i="5"/>
  <c r="CJ5" i="5"/>
  <c r="CJ7" i="5"/>
  <c r="CJ9" i="5"/>
  <c r="CF4" i="5"/>
  <c r="CF6" i="5"/>
  <c r="CF5" i="5"/>
  <c r="CF7" i="5"/>
  <c r="CF9" i="5"/>
  <c r="CB4" i="5"/>
  <c r="CB6" i="5"/>
  <c r="CB7" i="5"/>
  <c r="CB5" i="5"/>
  <c r="CB9" i="5"/>
  <c r="BX4" i="5"/>
  <c r="BX5" i="5"/>
  <c r="BX6" i="5"/>
  <c r="BX7" i="5"/>
  <c r="BX9" i="5"/>
  <c r="BT4" i="5"/>
  <c r="BT6" i="5"/>
  <c r="BT8" i="5"/>
  <c r="BT5" i="5"/>
  <c r="BT7" i="5"/>
  <c r="BT9" i="5"/>
  <c r="BP4" i="5"/>
  <c r="BP6" i="5"/>
  <c r="BP8" i="5"/>
  <c r="BP5" i="5"/>
  <c r="BP7" i="5"/>
  <c r="BP9" i="5"/>
  <c r="BL4" i="5"/>
  <c r="BL6" i="5"/>
  <c r="BL8" i="5"/>
  <c r="BL7" i="5"/>
  <c r="BL9" i="5"/>
  <c r="BH5" i="5"/>
  <c r="BH8" i="5"/>
  <c r="BH7" i="5"/>
  <c r="BH9" i="5"/>
  <c r="BH11" i="5"/>
  <c r="BD8" i="5"/>
  <c r="BD5" i="5"/>
  <c r="BD7" i="5"/>
  <c r="BD9" i="5"/>
  <c r="BD11" i="5"/>
  <c r="AZ8" i="5"/>
  <c r="AZ5" i="5"/>
  <c r="AZ7" i="5"/>
  <c r="AZ9" i="5"/>
  <c r="AZ11" i="5"/>
  <c r="AV8" i="5"/>
  <c r="AV7" i="5"/>
  <c r="AV9" i="5"/>
  <c r="AV11" i="5"/>
  <c r="AV5" i="5"/>
  <c r="AR5" i="5"/>
  <c r="AR8" i="5"/>
  <c r="AR7" i="5"/>
  <c r="AR9" i="5"/>
  <c r="AR11" i="5"/>
  <c r="AN8" i="5"/>
  <c r="AN5" i="5"/>
  <c r="AN7" i="5"/>
  <c r="AN9" i="5"/>
  <c r="AN11" i="5"/>
  <c r="AJ8" i="5"/>
  <c r="AJ5" i="5"/>
  <c r="AJ7" i="5"/>
  <c r="AJ9" i="5"/>
  <c r="AJ11" i="5"/>
  <c r="AF8" i="5"/>
  <c r="AF7" i="5"/>
  <c r="AF5" i="5"/>
  <c r="AF9" i="5"/>
  <c r="AF11" i="5"/>
  <c r="AB5" i="5"/>
  <c r="AB8" i="5"/>
  <c r="AB7" i="5"/>
  <c r="AB9" i="5"/>
  <c r="AB11" i="5"/>
  <c r="X8" i="5"/>
  <c r="X5" i="5"/>
  <c r="X7" i="5"/>
  <c r="X9" i="5"/>
  <c r="X11" i="5"/>
  <c r="T8" i="5"/>
  <c r="T5" i="5"/>
  <c r="T7" i="5"/>
  <c r="T9" i="5"/>
  <c r="T11" i="5"/>
  <c r="P8" i="5"/>
  <c r="P7" i="5"/>
  <c r="P5" i="5"/>
  <c r="P9" i="5"/>
  <c r="P11" i="5"/>
  <c r="L5" i="5"/>
  <c r="L8" i="5"/>
  <c r="L7" i="5"/>
  <c r="L9" i="5"/>
  <c r="L11" i="5"/>
  <c r="H8" i="5"/>
  <c r="H5" i="5"/>
  <c r="H7" i="5"/>
  <c r="H9" i="5"/>
  <c r="H11" i="5"/>
  <c r="D8" i="5"/>
  <c r="D5" i="5"/>
  <c r="D7" i="5"/>
  <c r="D9" i="5"/>
  <c r="D11" i="5"/>
  <c r="DX5" i="5"/>
  <c r="BL5" i="5"/>
  <c r="IS4" i="5"/>
  <c r="HM4" i="5"/>
  <c r="GS4" i="5"/>
  <c r="EG4" i="5"/>
  <c r="IC4" i="5"/>
  <c r="JA4" i="5"/>
  <c r="JA5" i="5"/>
  <c r="IW4" i="5"/>
  <c r="IW5" i="5"/>
  <c r="IK4" i="5"/>
  <c r="IK5" i="5"/>
  <c r="IG4" i="5"/>
  <c r="IG5" i="5"/>
  <c r="HU4" i="5"/>
  <c r="HU5" i="5"/>
  <c r="HQ4" i="5"/>
  <c r="HQ5" i="5"/>
  <c r="HE4" i="5"/>
  <c r="HE5" i="5"/>
  <c r="HA4" i="5"/>
  <c r="HA5" i="5"/>
  <c r="GW5" i="5"/>
  <c r="GW4" i="5"/>
  <c r="GO4" i="5"/>
  <c r="GO5" i="5"/>
  <c r="GK4" i="5"/>
  <c r="GK5" i="5"/>
  <c r="GG5" i="5"/>
  <c r="GG4" i="5"/>
  <c r="FY4" i="5"/>
  <c r="FY5" i="5"/>
  <c r="FU4" i="5"/>
  <c r="FU5" i="5"/>
  <c r="FQ5" i="5"/>
  <c r="FQ4" i="5"/>
  <c r="FI4" i="5"/>
  <c r="FI5" i="5"/>
  <c r="FE4" i="5"/>
  <c r="FE5" i="5"/>
  <c r="FA5" i="5"/>
  <c r="FA4" i="5"/>
  <c r="ES4" i="5"/>
  <c r="ES5" i="5"/>
  <c r="EO4" i="5"/>
  <c r="EO5" i="5"/>
  <c r="EK5" i="5"/>
  <c r="EK4" i="5"/>
  <c r="EC4" i="5"/>
  <c r="EC5" i="5"/>
  <c r="DY4" i="5"/>
  <c r="DY5" i="5"/>
  <c r="DU5" i="5"/>
  <c r="DU4" i="5"/>
  <c r="DM4" i="5"/>
  <c r="DM5" i="5"/>
  <c r="DI4" i="5"/>
  <c r="DI5" i="5"/>
  <c r="DE5" i="5"/>
  <c r="DE4" i="5"/>
  <c r="CW4" i="5"/>
  <c r="CW5" i="5"/>
  <c r="CS4" i="5"/>
  <c r="CS5" i="5"/>
  <c r="CO5" i="5"/>
  <c r="CO4" i="5"/>
  <c r="CG4" i="5"/>
  <c r="CG5" i="5"/>
  <c r="CC4" i="5"/>
  <c r="CC5" i="5"/>
  <c r="BY5" i="5"/>
  <c r="BY4" i="5"/>
  <c r="BQ4" i="5"/>
  <c r="BQ5" i="5"/>
  <c r="BM4" i="5"/>
  <c r="BM5" i="5"/>
  <c r="BI5" i="5"/>
  <c r="BI4" i="5"/>
  <c r="BE5" i="5"/>
  <c r="BE6" i="5"/>
  <c r="BA4" i="5"/>
  <c r="BA5" i="5"/>
  <c r="AW4" i="5"/>
  <c r="AW5" i="5"/>
  <c r="AS5" i="5"/>
  <c r="AS4" i="5"/>
  <c r="AO5" i="5"/>
  <c r="AO6" i="5"/>
  <c r="AK4" i="5"/>
  <c r="AK5" i="5"/>
  <c r="AG4" i="5"/>
  <c r="AG5" i="5"/>
  <c r="AC5" i="5"/>
  <c r="AC4" i="5"/>
  <c r="Y5" i="5"/>
  <c r="Y6" i="5"/>
  <c r="U4" i="5"/>
  <c r="U5" i="5"/>
  <c r="Q4" i="5"/>
  <c r="Q5" i="5"/>
  <c r="M5" i="5"/>
  <c r="M4" i="5"/>
  <c r="I5" i="5"/>
  <c r="I6" i="5"/>
  <c r="E4" i="5"/>
  <c r="E5" i="5"/>
  <c r="JD4" i="5"/>
  <c r="IZ4" i="5"/>
  <c r="BH4" i="5"/>
  <c r="BH6" i="5"/>
  <c r="BD4" i="5"/>
  <c r="BD6" i="5"/>
  <c r="AZ4" i="5"/>
  <c r="AZ6" i="5"/>
  <c r="AV4" i="5"/>
  <c r="AV6" i="5"/>
  <c r="AR4" i="5"/>
  <c r="AR6" i="5"/>
  <c r="AN4" i="5"/>
  <c r="AN6" i="5"/>
  <c r="AJ4" i="5"/>
  <c r="AJ6" i="5"/>
  <c r="AF4" i="5"/>
  <c r="AF6" i="5"/>
  <c r="AB4" i="5"/>
  <c r="AB6" i="5"/>
  <c r="X4" i="5"/>
  <c r="X6" i="5"/>
  <c r="T4" i="5"/>
  <c r="T6" i="5"/>
  <c r="P4" i="5"/>
  <c r="P6" i="5"/>
  <c r="L4" i="5"/>
  <c r="L6" i="5"/>
  <c r="H4" i="5"/>
  <c r="H6" i="5"/>
  <c r="D4" i="5"/>
  <c r="D6" i="5"/>
  <c r="A185" i="13"/>
  <c r="A181" i="4"/>
  <c r="N182" i="4"/>
  <c r="O182" i="4"/>
  <c r="N183" i="4"/>
  <c r="O183" i="4"/>
  <c r="N184" i="4"/>
  <c r="O184" i="4"/>
  <c r="N185" i="4"/>
  <c r="O185" i="4"/>
  <c r="N186" i="4"/>
  <c r="O186" i="4"/>
  <c r="N187" i="4"/>
  <c r="O187" i="4"/>
  <c r="N188" i="4"/>
  <c r="O188" i="4"/>
  <c r="J182" i="4"/>
  <c r="K182" i="4"/>
  <c r="J183" i="4"/>
  <c r="K183" i="4"/>
  <c r="J184" i="4"/>
  <c r="K184" i="4"/>
  <c r="J185" i="4"/>
  <c r="K185" i="4"/>
  <c r="J186" i="4"/>
  <c r="K186" i="4"/>
  <c r="J187" i="4"/>
  <c r="K187" i="4"/>
  <c r="J188" i="4"/>
  <c r="K188" i="4"/>
  <c r="F182" i="4"/>
  <c r="G182" i="4"/>
  <c r="F183" i="4"/>
  <c r="G183" i="4"/>
  <c r="F184" i="4"/>
  <c r="G184" i="4"/>
  <c r="F185" i="4"/>
  <c r="G185" i="4"/>
  <c r="F186" i="4"/>
  <c r="G186" i="4"/>
  <c r="F187" i="4"/>
  <c r="G187" i="4"/>
  <c r="F188" i="4"/>
  <c r="G188" i="4"/>
  <c r="B182" i="4"/>
  <c r="C182" i="4"/>
  <c r="B183" i="4"/>
  <c r="C183" i="4"/>
  <c r="B184" i="4"/>
  <c r="C184" i="4"/>
  <c r="B185" i="4"/>
  <c r="C185" i="4"/>
  <c r="B186" i="4"/>
  <c r="C186" i="4"/>
  <c r="B187" i="4"/>
  <c r="C187" i="4"/>
  <c r="B188" i="4"/>
  <c r="C188" i="4"/>
  <c r="A182" i="4"/>
  <c r="A183" i="4"/>
  <c r="A184" i="4"/>
  <c r="A185" i="4"/>
  <c r="A186" i="4"/>
  <c r="A187" i="4"/>
  <c r="A188" i="4"/>
  <c r="G181" i="3"/>
  <c r="G182" i="3"/>
  <c r="G183" i="3"/>
  <c r="G184" i="3"/>
  <c r="G185" i="3"/>
  <c r="G186" i="3"/>
  <c r="G187" i="3"/>
  <c r="F181" i="3"/>
  <c r="F182" i="3"/>
  <c r="F183" i="3"/>
  <c r="F184" i="3"/>
  <c r="F185" i="3"/>
  <c r="F186" i="3"/>
  <c r="F187" i="3"/>
  <c r="C181" i="3"/>
  <c r="C182" i="3"/>
  <c r="C183" i="3"/>
  <c r="C184" i="3"/>
  <c r="C185" i="3"/>
  <c r="C186" i="3"/>
  <c r="C187" i="3"/>
  <c r="B181" i="3"/>
  <c r="B182" i="3"/>
  <c r="B183" i="3"/>
  <c r="B184" i="3"/>
  <c r="B185" i="3"/>
  <c r="B186" i="3"/>
  <c r="B187" i="3"/>
  <c r="A181" i="3"/>
  <c r="A182" i="3"/>
  <c r="A183" i="3"/>
  <c r="A184" i="3"/>
  <c r="A185" i="3"/>
  <c r="A186" i="3"/>
  <c r="A187" i="3"/>
  <c r="B182" i="2"/>
  <c r="C182" i="2"/>
  <c r="A180" i="2"/>
  <c r="B180" i="2"/>
  <c r="C180" i="2"/>
  <c r="A181" i="2"/>
  <c r="B181" i="2"/>
  <c r="C181" i="2"/>
  <c r="A182" i="2"/>
  <c r="A183" i="2"/>
  <c r="B183" i="2"/>
  <c r="C183" i="2"/>
  <c r="A184" i="2"/>
  <c r="B184" i="2"/>
  <c r="C184" i="2"/>
  <c r="A185" i="2"/>
  <c r="B185" i="2"/>
  <c r="C185" i="2"/>
  <c r="A186" i="2"/>
  <c r="B186" i="2"/>
  <c r="C186" i="2"/>
  <c r="B181" i="11"/>
  <c r="C181" i="11"/>
  <c r="D181" i="11"/>
  <c r="E181" i="11"/>
  <c r="F181" i="11"/>
  <c r="G181" i="11"/>
  <c r="H181" i="11"/>
  <c r="I181" i="11"/>
  <c r="J181" i="11"/>
  <c r="K181" i="11"/>
  <c r="L181" i="11"/>
  <c r="M181" i="11"/>
  <c r="N181" i="11"/>
  <c r="O181" i="11"/>
  <c r="P181" i="11"/>
  <c r="Q181" i="11"/>
  <c r="R181" i="11"/>
  <c r="S181" i="11"/>
  <c r="B182" i="11"/>
  <c r="C182" i="11"/>
  <c r="D182" i="11"/>
  <c r="E182" i="11"/>
  <c r="F182" i="11"/>
  <c r="G182" i="11"/>
  <c r="H182" i="11"/>
  <c r="I182" i="11"/>
  <c r="J182" i="11"/>
  <c r="K182" i="11"/>
  <c r="L182" i="11"/>
  <c r="M182" i="11"/>
  <c r="N182" i="11"/>
  <c r="O182" i="11"/>
  <c r="P182" i="11"/>
  <c r="Q182" i="11"/>
  <c r="R182" i="11"/>
  <c r="S182" i="11"/>
  <c r="B183" i="11"/>
  <c r="C183" i="11"/>
  <c r="D183" i="11"/>
  <c r="E183" i="11"/>
  <c r="F183" i="11"/>
  <c r="G183" i="11"/>
  <c r="H183" i="11"/>
  <c r="I183" i="11"/>
  <c r="J183" i="11"/>
  <c r="K183" i="11"/>
  <c r="L183" i="11"/>
  <c r="M183" i="11"/>
  <c r="N183" i="11"/>
  <c r="O183" i="11"/>
  <c r="P183" i="11"/>
  <c r="Q183" i="11"/>
  <c r="R183" i="11"/>
  <c r="S183" i="11"/>
  <c r="B184" i="11"/>
  <c r="C184" i="11"/>
  <c r="D184" i="11"/>
  <c r="E184" i="11"/>
  <c r="F184" i="11"/>
  <c r="G184" i="11"/>
  <c r="H184" i="11"/>
  <c r="I184" i="11"/>
  <c r="J184" i="11"/>
  <c r="K184" i="11"/>
  <c r="L184" i="11"/>
  <c r="M184" i="11"/>
  <c r="N184" i="11"/>
  <c r="O184" i="11"/>
  <c r="P184" i="11"/>
  <c r="Q184" i="11"/>
  <c r="R184" i="11"/>
  <c r="S184" i="11"/>
  <c r="B185" i="11"/>
  <c r="C185" i="11"/>
  <c r="D185" i="11"/>
  <c r="E185" i="11"/>
  <c r="F185" i="11"/>
  <c r="G185" i="11"/>
  <c r="H185" i="11"/>
  <c r="I185" i="11"/>
  <c r="J185" i="11"/>
  <c r="K185" i="11"/>
  <c r="L185" i="11"/>
  <c r="M185" i="11"/>
  <c r="N185" i="11"/>
  <c r="O185" i="11"/>
  <c r="P185" i="11"/>
  <c r="Q185" i="11"/>
  <c r="R185" i="11"/>
  <c r="S185" i="11"/>
  <c r="B186" i="11"/>
  <c r="C186" i="11"/>
  <c r="D186" i="11"/>
  <c r="E186" i="11"/>
  <c r="F186" i="11"/>
  <c r="G186" i="11"/>
  <c r="H186" i="11"/>
  <c r="I186" i="11"/>
  <c r="J186" i="11"/>
  <c r="K186" i="11"/>
  <c r="L186" i="11"/>
  <c r="M186" i="11"/>
  <c r="N186" i="11"/>
  <c r="O186" i="11"/>
  <c r="P186" i="11"/>
  <c r="Q186" i="11"/>
  <c r="R186" i="11"/>
  <c r="S186" i="11"/>
  <c r="B187" i="11"/>
  <c r="C187" i="11"/>
  <c r="D187" i="11"/>
  <c r="E187" i="11"/>
  <c r="F187" i="11"/>
  <c r="G187" i="11"/>
  <c r="H187" i="11"/>
  <c r="I187" i="11"/>
  <c r="J187" i="11"/>
  <c r="K187" i="11"/>
  <c r="L187" i="11"/>
  <c r="M187" i="11"/>
  <c r="N187" i="11"/>
  <c r="O187" i="11"/>
  <c r="P187" i="11"/>
  <c r="Q187" i="11"/>
  <c r="R187" i="11"/>
  <c r="S187" i="11"/>
  <c r="B183" i="6"/>
  <c r="C183" i="6"/>
  <c r="D183" i="6"/>
  <c r="E183" i="6"/>
  <c r="F183" i="6"/>
  <c r="G183" i="6"/>
  <c r="H183" i="6"/>
  <c r="I183" i="6"/>
  <c r="J183" i="6"/>
  <c r="K183" i="6"/>
  <c r="L183" i="6"/>
  <c r="M183" i="6"/>
  <c r="N183" i="6"/>
  <c r="O183" i="6"/>
  <c r="P183" i="6"/>
  <c r="Q183" i="6"/>
  <c r="R183" i="6"/>
  <c r="S183" i="6"/>
  <c r="B186" i="6" l="1"/>
  <c r="C186" i="6"/>
  <c r="D186" i="6"/>
  <c r="E186" i="6"/>
  <c r="F186" i="6"/>
  <c r="G186" i="6"/>
  <c r="H186" i="6"/>
  <c r="I186" i="6"/>
  <c r="J186" i="6"/>
  <c r="K186" i="6"/>
  <c r="L186" i="6"/>
  <c r="M186" i="6"/>
  <c r="N186" i="6"/>
  <c r="O186" i="6"/>
  <c r="P186" i="6"/>
  <c r="Q186" i="6"/>
  <c r="R186" i="6"/>
  <c r="S186" i="6"/>
  <c r="B180" i="1"/>
  <c r="C180" i="1"/>
  <c r="B181" i="1"/>
  <c r="C181" i="1"/>
  <c r="B182" i="1"/>
  <c r="C182" i="1"/>
  <c r="B183" i="1"/>
  <c r="C183" i="1"/>
  <c r="B184" i="1"/>
  <c r="C184" i="1"/>
  <c r="B185" i="1"/>
  <c r="C185" i="1"/>
  <c r="B186" i="1"/>
  <c r="C186" i="1"/>
  <c r="B183" i="7" l="1"/>
  <c r="C183" i="7"/>
  <c r="B184" i="7"/>
  <c r="C184" i="7"/>
  <c r="B185" i="7"/>
  <c r="C185" i="7"/>
  <c r="S179" i="6"/>
  <c r="S180" i="6"/>
  <c r="A180" i="1"/>
  <c r="A181" i="1"/>
  <c r="A182" i="1"/>
  <c r="A183" i="1"/>
  <c r="A184" i="1"/>
  <c r="A185" i="1"/>
  <c r="A186" i="1"/>
  <c r="B181" i="7"/>
  <c r="C181" i="7"/>
  <c r="B182" i="7"/>
  <c r="C182" i="7"/>
  <c r="B186" i="7"/>
  <c r="C186" i="7"/>
  <c r="B187" i="7"/>
  <c r="C187" i="7"/>
  <c r="A181" i="7"/>
  <c r="A182" i="7"/>
  <c r="A183" i="7"/>
  <c r="A184" i="7"/>
  <c r="A185" i="7"/>
  <c r="A186" i="7"/>
  <c r="A187" i="7"/>
  <c r="A182" i="13" l="1"/>
  <c r="A183" i="13"/>
  <c r="A181" i="13"/>
  <c r="A179" i="13"/>
  <c r="A180"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4" i="13"/>
  <c r="A63" i="13"/>
  <c r="A62" i="13"/>
  <c r="A61" i="13"/>
  <c r="A60" i="13"/>
  <c r="A59" i="13"/>
  <c r="A58" i="13"/>
  <c r="A57" i="13"/>
  <c r="A56" i="13"/>
  <c r="A55" i="13"/>
  <c r="A54" i="13"/>
  <c r="A53" i="13"/>
  <c r="A52" i="13"/>
  <c r="A51" i="13"/>
  <c r="A50" i="13"/>
  <c r="A49" i="13"/>
  <c r="A48" i="13"/>
  <c r="A47" i="13"/>
  <c r="A46" i="13"/>
  <c r="A45" i="13"/>
  <c r="A44" i="13"/>
  <c r="A43" i="13"/>
  <c r="A42" i="13"/>
  <c r="A41" i="13"/>
  <c r="A40" i="13"/>
  <c r="A39" i="13"/>
  <c r="A38" i="13"/>
  <c r="A37" i="13"/>
  <c r="A36" i="13"/>
  <c r="A35" i="13"/>
  <c r="A34" i="13"/>
  <c r="A33" i="13"/>
  <c r="A32" i="13"/>
  <c r="A31" i="13"/>
  <c r="A30" i="13"/>
  <c r="A29" i="13"/>
  <c r="A28" i="13"/>
  <c r="A27" i="13"/>
  <c r="A26" i="13"/>
  <c r="A25" i="13"/>
  <c r="A24" i="13"/>
  <c r="A23" i="13"/>
  <c r="A22" i="13"/>
  <c r="A21" i="13"/>
  <c r="A20" i="13"/>
  <c r="A19" i="13"/>
  <c r="A18" i="13"/>
  <c r="A17" i="13"/>
  <c r="A16" i="13"/>
  <c r="A15" i="13"/>
  <c r="A14" i="13"/>
  <c r="A13" i="13"/>
  <c r="A12" i="13"/>
  <c r="A11" i="13"/>
  <c r="A10" i="13"/>
  <c r="A9" i="13"/>
  <c r="A8" i="13"/>
  <c r="A7" i="13"/>
  <c r="A6" i="13"/>
  <c r="A5" i="13"/>
  <c r="A4" i="13"/>
  <c r="A3" i="13"/>
  <c r="A2" i="13"/>
  <c r="D63" i="6" l="1"/>
  <c r="E63" i="6"/>
  <c r="G63" i="6"/>
  <c r="F63" i="6"/>
  <c r="C82" i="11" l="1"/>
  <c r="D82" i="11"/>
  <c r="D79" i="11"/>
  <c r="I161" i="11" l="1"/>
  <c r="J161" i="11"/>
  <c r="H161" i="11"/>
  <c r="G161" i="11" l="1"/>
  <c r="C161" i="11"/>
  <c r="D161" i="11"/>
  <c r="E161" i="11"/>
  <c r="F161" i="11"/>
  <c r="F161" i="6"/>
  <c r="E161" i="6"/>
  <c r="D161" i="6"/>
  <c r="C161" i="6"/>
  <c r="F170" i="6" l="1"/>
  <c r="D138" i="6"/>
  <c r="C137" i="6"/>
  <c r="E134" i="6"/>
  <c r="D128" i="6"/>
  <c r="C128" i="6"/>
  <c r="G118" i="6"/>
  <c r="G115" i="6"/>
  <c r="F96" i="6"/>
  <c r="E91" i="6"/>
  <c r="D91" i="6"/>
  <c r="C91" i="6"/>
  <c r="D80" i="6"/>
  <c r="C80" i="6"/>
  <c r="F77" i="6"/>
  <c r="E77" i="6"/>
  <c r="C73" i="6"/>
  <c r="C53" i="6"/>
  <c r="E52" i="6"/>
  <c r="D52" i="6"/>
  <c r="C52" i="6"/>
  <c r="D48" i="6"/>
  <c r="C48" i="6"/>
  <c r="D37" i="6"/>
  <c r="D34" i="6"/>
  <c r="C33" i="6"/>
  <c r="C28" i="6"/>
  <c r="D15" i="6"/>
  <c r="B177" i="4" l="1"/>
  <c r="C177" i="4"/>
  <c r="F177" i="4"/>
  <c r="G177" i="4"/>
  <c r="J177" i="4"/>
  <c r="K177" i="4"/>
  <c r="N177" i="4"/>
  <c r="O177" i="4"/>
  <c r="B178" i="4"/>
  <c r="C178" i="4"/>
  <c r="F178" i="4"/>
  <c r="G178" i="4"/>
  <c r="J178" i="4"/>
  <c r="K178" i="4"/>
  <c r="N178" i="4"/>
  <c r="O178" i="4"/>
  <c r="B179" i="4"/>
  <c r="C179" i="4"/>
  <c r="F179" i="4"/>
  <c r="G179" i="4"/>
  <c r="J179" i="4"/>
  <c r="K179" i="4"/>
  <c r="N179" i="4"/>
  <c r="O179" i="4"/>
  <c r="B180" i="4"/>
  <c r="C180" i="4"/>
  <c r="F180" i="4"/>
  <c r="G180" i="4"/>
  <c r="J180" i="4"/>
  <c r="K180" i="4"/>
  <c r="N180" i="4"/>
  <c r="O180" i="4"/>
  <c r="B181" i="4"/>
  <c r="C181" i="4"/>
  <c r="F181" i="4"/>
  <c r="G181" i="4"/>
  <c r="J181" i="4"/>
  <c r="K181" i="4"/>
  <c r="N181" i="4"/>
  <c r="O181" i="4"/>
  <c r="A177" i="4"/>
  <c r="A178" i="4"/>
  <c r="A179" i="4"/>
  <c r="A180" i="4"/>
  <c r="B176" i="3" l="1"/>
  <c r="C176" i="3"/>
  <c r="F176" i="3"/>
  <c r="G176" i="3"/>
  <c r="B177" i="3"/>
  <c r="C177" i="3"/>
  <c r="F177" i="3"/>
  <c r="G177" i="3"/>
  <c r="B178" i="3"/>
  <c r="C178" i="3"/>
  <c r="F178" i="3"/>
  <c r="G178" i="3"/>
  <c r="B179" i="3"/>
  <c r="C179" i="3"/>
  <c r="F179" i="3"/>
  <c r="G179" i="3"/>
  <c r="B180" i="3"/>
  <c r="C180" i="3"/>
  <c r="F180" i="3"/>
  <c r="G180" i="3"/>
  <c r="A176" i="3"/>
  <c r="A177" i="3"/>
  <c r="A178" i="3"/>
  <c r="A179" i="3"/>
  <c r="A180" i="3"/>
  <c r="B175" i="2"/>
  <c r="C175" i="2"/>
  <c r="B176" i="2"/>
  <c r="C176" i="2"/>
  <c r="B177" i="2"/>
  <c r="C177" i="2"/>
  <c r="B178" i="2"/>
  <c r="C178" i="2"/>
  <c r="B179" i="2"/>
  <c r="C179" i="2"/>
  <c r="A175" i="2"/>
  <c r="A176" i="2"/>
  <c r="A177" i="2"/>
  <c r="A178" i="2"/>
  <c r="A179" i="2"/>
  <c r="S180" i="11"/>
  <c r="R180" i="11"/>
  <c r="Q180" i="11"/>
  <c r="P180" i="11"/>
  <c r="O180" i="11"/>
  <c r="N180" i="11"/>
  <c r="M180" i="11"/>
  <c r="L180" i="11"/>
  <c r="K180" i="11"/>
  <c r="J180" i="11"/>
  <c r="I180" i="11"/>
  <c r="H180" i="11"/>
  <c r="G180" i="11"/>
  <c r="F180" i="11"/>
  <c r="E180" i="11"/>
  <c r="D180" i="11"/>
  <c r="C180" i="11"/>
  <c r="B180" i="11"/>
  <c r="S179" i="11"/>
  <c r="R179" i="11"/>
  <c r="Q179" i="11"/>
  <c r="P179" i="11"/>
  <c r="O179" i="11"/>
  <c r="N179" i="11"/>
  <c r="M179" i="11"/>
  <c r="L179" i="11"/>
  <c r="K179" i="11"/>
  <c r="J179" i="11"/>
  <c r="I179" i="11"/>
  <c r="H179" i="11"/>
  <c r="G179" i="11"/>
  <c r="F179" i="11"/>
  <c r="E179" i="11"/>
  <c r="D179" i="11"/>
  <c r="C179" i="11"/>
  <c r="B179" i="11"/>
  <c r="S178" i="11"/>
  <c r="R178" i="11"/>
  <c r="Q178" i="11"/>
  <c r="P178" i="11"/>
  <c r="O178" i="11"/>
  <c r="N178" i="11"/>
  <c r="M178" i="11"/>
  <c r="L178" i="11"/>
  <c r="K178" i="11"/>
  <c r="J178" i="11"/>
  <c r="I178" i="11"/>
  <c r="H178" i="11"/>
  <c r="G178" i="11"/>
  <c r="F178" i="11"/>
  <c r="E178" i="11"/>
  <c r="D178" i="11"/>
  <c r="C178" i="11"/>
  <c r="B178" i="11"/>
  <c r="S177" i="11"/>
  <c r="R177" i="11"/>
  <c r="Q177" i="11"/>
  <c r="P177" i="11"/>
  <c r="O177" i="11"/>
  <c r="N177" i="11"/>
  <c r="M177" i="11"/>
  <c r="L177" i="11"/>
  <c r="K177" i="11"/>
  <c r="J177" i="11"/>
  <c r="I177" i="11"/>
  <c r="H177" i="11"/>
  <c r="G177" i="11"/>
  <c r="F177" i="11"/>
  <c r="E177" i="11"/>
  <c r="D177" i="11"/>
  <c r="C177" i="11"/>
  <c r="B177" i="11"/>
  <c r="S176" i="11"/>
  <c r="R176" i="11"/>
  <c r="Q176" i="11"/>
  <c r="P176" i="11"/>
  <c r="O176" i="11"/>
  <c r="N176" i="11"/>
  <c r="M176" i="11"/>
  <c r="L176" i="11"/>
  <c r="K176" i="11"/>
  <c r="J176" i="11"/>
  <c r="I176" i="11"/>
  <c r="H176" i="11"/>
  <c r="G176" i="11"/>
  <c r="F176" i="11"/>
  <c r="E176" i="11"/>
  <c r="D176" i="11"/>
  <c r="C176" i="11"/>
  <c r="B176" i="11"/>
  <c r="S175" i="11"/>
  <c r="R175" i="11"/>
  <c r="Q175" i="11"/>
  <c r="P175" i="11"/>
  <c r="O175" i="11"/>
  <c r="N175" i="11"/>
  <c r="M175" i="11"/>
  <c r="L175" i="11"/>
  <c r="K175" i="11"/>
  <c r="J175" i="11"/>
  <c r="I175" i="11"/>
  <c r="H175" i="11"/>
  <c r="G175" i="11"/>
  <c r="F175" i="11"/>
  <c r="E175" i="11"/>
  <c r="D175" i="11"/>
  <c r="C175" i="11"/>
  <c r="B175" i="11"/>
  <c r="S174" i="11"/>
  <c r="R174" i="11"/>
  <c r="Q174" i="11"/>
  <c r="P174" i="11"/>
  <c r="O174" i="11"/>
  <c r="N174" i="11"/>
  <c r="M174" i="11"/>
  <c r="L174" i="11"/>
  <c r="K174" i="11"/>
  <c r="J174" i="11"/>
  <c r="I174" i="11"/>
  <c r="H174" i="11"/>
  <c r="G174" i="11"/>
  <c r="F174" i="11"/>
  <c r="E174" i="11"/>
  <c r="D174" i="11"/>
  <c r="C174" i="11"/>
  <c r="B174" i="11"/>
  <c r="S173" i="11"/>
  <c r="R173" i="11"/>
  <c r="Q173" i="11"/>
  <c r="P173" i="11"/>
  <c r="O173" i="11"/>
  <c r="N173" i="11"/>
  <c r="M173" i="11"/>
  <c r="L173" i="11"/>
  <c r="K173" i="11"/>
  <c r="J173" i="11"/>
  <c r="I173" i="11"/>
  <c r="H173" i="11"/>
  <c r="G173" i="11"/>
  <c r="F173" i="11"/>
  <c r="E173" i="11"/>
  <c r="D173" i="11"/>
  <c r="C173" i="11"/>
  <c r="B173" i="11"/>
  <c r="S172" i="11"/>
  <c r="R172" i="11"/>
  <c r="Q172" i="11"/>
  <c r="P172" i="11"/>
  <c r="O172" i="11"/>
  <c r="N172" i="11"/>
  <c r="M172" i="11"/>
  <c r="L172" i="11"/>
  <c r="K172" i="11"/>
  <c r="J172" i="11"/>
  <c r="I172" i="11"/>
  <c r="H172" i="11"/>
  <c r="G172" i="11"/>
  <c r="F172" i="11"/>
  <c r="E172" i="11"/>
  <c r="D172" i="11"/>
  <c r="C172" i="11"/>
  <c r="B172" i="11"/>
  <c r="S171" i="11"/>
  <c r="R171" i="11"/>
  <c r="Q171" i="11"/>
  <c r="P171" i="11"/>
  <c r="O171" i="11"/>
  <c r="N171" i="11"/>
  <c r="M171" i="11"/>
  <c r="L171" i="11"/>
  <c r="K171" i="11"/>
  <c r="J171" i="11"/>
  <c r="I171" i="11"/>
  <c r="H171" i="11"/>
  <c r="G171" i="11"/>
  <c r="F171" i="11"/>
  <c r="E171" i="11"/>
  <c r="D171" i="11"/>
  <c r="C171" i="11"/>
  <c r="B171" i="11"/>
  <c r="S170" i="11"/>
  <c r="R170" i="11"/>
  <c r="Q170" i="11"/>
  <c r="P170" i="11"/>
  <c r="O170" i="11"/>
  <c r="N170" i="11"/>
  <c r="M170" i="11"/>
  <c r="L170" i="11"/>
  <c r="K170" i="11"/>
  <c r="J170" i="11"/>
  <c r="I170" i="11"/>
  <c r="H170" i="11"/>
  <c r="G170" i="11"/>
  <c r="F170" i="11"/>
  <c r="E170" i="11"/>
  <c r="D170" i="11"/>
  <c r="C170" i="11"/>
  <c r="B170" i="11"/>
  <c r="S169" i="11"/>
  <c r="R169" i="11"/>
  <c r="Q169" i="11"/>
  <c r="P169" i="11"/>
  <c r="O169" i="11"/>
  <c r="N169" i="11"/>
  <c r="M169" i="11"/>
  <c r="L169" i="11"/>
  <c r="K169" i="11"/>
  <c r="J169" i="11"/>
  <c r="I169" i="11"/>
  <c r="H169" i="11"/>
  <c r="G169" i="11"/>
  <c r="F169" i="11"/>
  <c r="E169" i="11"/>
  <c r="D169" i="11"/>
  <c r="C169" i="11"/>
  <c r="B169" i="11"/>
  <c r="S168" i="11"/>
  <c r="R168" i="11"/>
  <c r="Q168" i="11"/>
  <c r="P168" i="11"/>
  <c r="O168" i="11"/>
  <c r="N168" i="11"/>
  <c r="M168" i="11"/>
  <c r="L168" i="11"/>
  <c r="K168" i="11"/>
  <c r="J168" i="11"/>
  <c r="I168" i="11"/>
  <c r="H168" i="11"/>
  <c r="G168" i="11"/>
  <c r="F168" i="11"/>
  <c r="E168" i="11"/>
  <c r="D168" i="11"/>
  <c r="C168" i="11"/>
  <c r="B168" i="11"/>
  <c r="S167" i="11"/>
  <c r="R167" i="11"/>
  <c r="Q167" i="11"/>
  <c r="P167" i="11"/>
  <c r="O167" i="11"/>
  <c r="N167" i="11"/>
  <c r="M167" i="11"/>
  <c r="L167" i="11"/>
  <c r="K167" i="11"/>
  <c r="J167" i="11"/>
  <c r="I167" i="11"/>
  <c r="H167" i="11"/>
  <c r="G167" i="11"/>
  <c r="F167" i="11"/>
  <c r="E167" i="11"/>
  <c r="D167" i="11"/>
  <c r="C167" i="11"/>
  <c r="B167" i="11"/>
  <c r="S166" i="11"/>
  <c r="R166" i="11"/>
  <c r="Q166" i="11"/>
  <c r="P166" i="11"/>
  <c r="O166" i="11"/>
  <c r="N166" i="11"/>
  <c r="M166" i="11"/>
  <c r="L166" i="11"/>
  <c r="K166" i="11"/>
  <c r="J166" i="11"/>
  <c r="I166" i="11"/>
  <c r="H166" i="11"/>
  <c r="G166" i="11"/>
  <c r="F166" i="11"/>
  <c r="E166" i="11"/>
  <c r="D166" i="11"/>
  <c r="C166" i="11"/>
  <c r="B166" i="11"/>
  <c r="S165" i="11"/>
  <c r="R165" i="11"/>
  <c r="Q165" i="11"/>
  <c r="P165" i="11"/>
  <c r="O165" i="11"/>
  <c r="N165" i="11"/>
  <c r="M165" i="11"/>
  <c r="L165" i="11"/>
  <c r="K165" i="11"/>
  <c r="J165" i="11"/>
  <c r="I165" i="11"/>
  <c r="H165" i="11"/>
  <c r="G165" i="11"/>
  <c r="F165" i="11"/>
  <c r="E165" i="11"/>
  <c r="D165" i="11"/>
  <c r="C165" i="11"/>
  <c r="B165" i="11"/>
  <c r="S164" i="11"/>
  <c r="R164" i="11"/>
  <c r="Q164" i="11"/>
  <c r="P164" i="11"/>
  <c r="O164" i="11"/>
  <c r="N164" i="11"/>
  <c r="M164" i="11"/>
  <c r="L164" i="11"/>
  <c r="K164" i="11"/>
  <c r="J164" i="11"/>
  <c r="I164" i="11"/>
  <c r="H164" i="11"/>
  <c r="G164" i="11"/>
  <c r="F164" i="11"/>
  <c r="E164" i="11"/>
  <c r="D164" i="11"/>
  <c r="C164" i="11"/>
  <c r="B164" i="11"/>
  <c r="S163" i="11"/>
  <c r="R163" i="11"/>
  <c r="Q163" i="11"/>
  <c r="P163" i="11"/>
  <c r="O163" i="11"/>
  <c r="N163" i="11"/>
  <c r="M163" i="11"/>
  <c r="L163" i="11"/>
  <c r="K163" i="11"/>
  <c r="J163" i="11"/>
  <c r="I163" i="11"/>
  <c r="H163" i="11"/>
  <c r="G163" i="11"/>
  <c r="F163" i="11"/>
  <c r="E163" i="11"/>
  <c r="D163" i="11"/>
  <c r="C163" i="11"/>
  <c r="B163" i="11"/>
  <c r="S162" i="11"/>
  <c r="R162" i="11"/>
  <c r="Q162" i="11"/>
  <c r="P162" i="11"/>
  <c r="O162" i="11"/>
  <c r="N162" i="11"/>
  <c r="M162" i="11"/>
  <c r="L162" i="11"/>
  <c r="K162" i="11"/>
  <c r="J162" i="11"/>
  <c r="I162" i="11"/>
  <c r="H162" i="11"/>
  <c r="G162" i="11"/>
  <c r="F162" i="11"/>
  <c r="E162" i="11"/>
  <c r="D162" i="11"/>
  <c r="C162" i="11"/>
  <c r="B162" i="11"/>
  <c r="S161" i="11"/>
  <c r="R161" i="11"/>
  <c r="Q161" i="11"/>
  <c r="P161" i="11"/>
  <c r="O161" i="11"/>
  <c r="N161" i="11"/>
  <c r="M161" i="11"/>
  <c r="L161" i="11"/>
  <c r="K161" i="11"/>
  <c r="B161" i="11"/>
  <c r="S160" i="11"/>
  <c r="R160" i="11"/>
  <c r="Q160" i="11"/>
  <c r="P160" i="11"/>
  <c r="O160" i="11"/>
  <c r="N160" i="11"/>
  <c r="M160" i="11"/>
  <c r="L160" i="11"/>
  <c r="K160" i="11"/>
  <c r="J160" i="11"/>
  <c r="I160" i="11"/>
  <c r="H160" i="11"/>
  <c r="G160" i="11"/>
  <c r="F160" i="11"/>
  <c r="E160" i="11"/>
  <c r="D160" i="11"/>
  <c r="C160" i="11"/>
  <c r="B160" i="11"/>
  <c r="S159" i="11"/>
  <c r="R159" i="11"/>
  <c r="Q159" i="11"/>
  <c r="P159" i="11"/>
  <c r="O159" i="11"/>
  <c r="N159" i="11"/>
  <c r="M159" i="11"/>
  <c r="L159" i="11"/>
  <c r="K159" i="11"/>
  <c r="J159" i="11"/>
  <c r="I159" i="11"/>
  <c r="H159" i="11"/>
  <c r="G159" i="11"/>
  <c r="F159" i="11"/>
  <c r="E159" i="11"/>
  <c r="D159" i="11"/>
  <c r="C159" i="11"/>
  <c r="B159" i="11"/>
  <c r="S158" i="11"/>
  <c r="R158" i="11"/>
  <c r="Q158" i="11"/>
  <c r="P158" i="11"/>
  <c r="O158" i="11"/>
  <c r="N158" i="11"/>
  <c r="M158" i="11"/>
  <c r="L158" i="11"/>
  <c r="K158" i="11"/>
  <c r="J158" i="11"/>
  <c r="I158" i="11"/>
  <c r="H158" i="11"/>
  <c r="G158" i="11"/>
  <c r="F158" i="11"/>
  <c r="E158" i="11"/>
  <c r="D158" i="11"/>
  <c r="C158" i="11"/>
  <c r="B158" i="11"/>
  <c r="S157" i="11"/>
  <c r="R157" i="11"/>
  <c r="Q157" i="11"/>
  <c r="P157" i="11"/>
  <c r="O157" i="11"/>
  <c r="N157" i="11"/>
  <c r="M157" i="11"/>
  <c r="L157" i="11"/>
  <c r="K157" i="11"/>
  <c r="J157" i="11"/>
  <c r="I157" i="11"/>
  <c r="H157" i="11"/>
  <c r="G157" i="11"/>
  <c r="F157" i="11"/>
  <c r="E157" i="11"/>
  <c r="D157" i="11"/>
  <c r="C157" i="11"/>
  <c r="B157" i="11"/>
  <c r="S156" i="11"/>
  <c r="R156" i="11"/>
  <c r="Q156" i="11"/>
  <c r="P156" i="11"/>
  <c r="O156" i="11"/>
  <c r="N156" i="11"/>
  <c r="M156" i="11"/>
  <c r="L156" i="11"/>
  <c r="K156" i="11"/>
  <c r="J156" i="11"/>
  <c r="I156" i="11"/>
  <c r="H156" i="11"/>
  <c r="G156" i="11"/>
  <c r="F156" i="11"/>
  <c r="E156" i="11"/>
  <c r="D156" i="11"/>
  <c r="C156" i="11"/>
  <c r="B156" i="11"/>
  <c r="S155" i="11"/>
  <c r="R155" i="11"/>
  <c r="Q155" i="11"/>
  <c r="P155" i="11"/>
  <c r="O155" i="11"/>
  <c r="N155" i="11"/>
  <c r="M155" i="11"/>
  <c r="L155" i="11"/>
  <c r="K155" i="11"/>
  <c r="J155" i="11"/>
  <c r="I155" i="11"/>
  <c r="H155" i="11"/>
  <c r="G155" i="11"/>
  <c r="F155" i="11"/>
  <c r="E155" i="11"/>
  <c r="D155" i="11"/>
  <c r="C155" i="11"/>
  <c r="B155" i="11"/>
  <c r="S154" i="11"/>
  <c r="R154" i="11"/>
  <c r="Q154" i="11"/>
  <c r="P154" i="11"/>
  <c r="O154" i="11"/>
  <c r="N154" i="11"/>
  <c r="M154" i="11"/>
  <c r="L154" i="11"/>
  <c r="K154" i="11"/>
  <c r="J154" i="11"/>
  <c r="I154" i="11"/>
  <c r="H154" i="11"/>
  <c r="G154" i="11"/>
  <c r="F154" i="11"/>
  <c r="E154" i="11"/>
  <c r="D154" i="11"/>
  <c r="C154" i="11"/>
  <c r="B154" i="11"/>
  <c r="S153" i="11"/>
  <c r="R153" i="11"/>
  <c r="Q153" i="11"/>
  <c r="P153" i="11"/>
  <c r="O153" i="11"/>
  <c r="N153" i="11"/>
  <c r="M153" i="11"/>
  <c r="L153" i="11"/>
  <c r="K153" i="11"/>
  <c r="J153" i="11"/>
  <c r="I153" i="11"/>
  <c r="H153" i="11"/>
  <c r="G153" i="11"/>
  <c r="F153" i="11"/>
  <c r="E153" i="11"/>
  <c r="D153" i="11"/>
  <c r="C153" i="11"/>
  <c r="B153" i="11"/>
  <c r="S152" i="11"/>
  <c r="R152" i="11"/>
  <c r="Q152" i="11"/>
  <c r="P152" i="11"/>
  <c r="O152" i="11"/>
  <c r="N152" i="11"/>
  <c r="M152" i="11"/>
  <c r="L152" i="11"/>
  <c r="K152" i="11"/>
  <c r="J152" i="11"/>
  <c r="I152" i="11"/>
  <c r="H152" i="11"/>
  <c r="G152" i="11"/>
  <c r="F152" i="11"/>
  <c r="E152" i="11"/>
  <c r="D152" i="11"/>
  <c r="C152" i="11"/>
  <c r="B152" i="11"/>
  <c r="S151" i="11"/>
  <c r="R151" i="11"/>
  <c r="Q151" i="11"/>
  <c r="P151" i="11"/>
  <c r="O151" i="11"/>
  <c r="N151" i="11"/>
  <c r="M151" i="11"/>
  <c r="L151" i="11"/>
  <c r="K151" i="11"/>
  <c r="J151" i="11"/>
  <c r="I151" i="11"/>
  <c r="H151" i="11"/>
  <c r="G151" i="11"/>
  <c r="F151" i="11"/>
  <c r="E151" i="11"/>
  <c r="D151" i="11"/>
  <c r="C151" i="11"/>
  <c r="B151" i="11"/>
  <c r="S150" i="11"/>
  <c r="R150" i="11"/>
  <c r="Q150" i="11"/>
  <c r="P150" i="11"/>
  <c r="O150" i="11"/>
  <c r="N150" i="11"/>
  <c r="M150" i="11"/>
  <c r="L150" i="11"/>
  <c r="K150" i="11"/>
  <c r="J150" i="11"/>
  <c r="I150" i="11"/>
  <c r="H150" i="11"/>
  <c r="G150" i="11"/>
  <c r="F150" i="11"/>
  <c r="E150" i="11"/>
  <c r="D150" i="11"/>
  <c r="C150" i="11"/>
  <c r="B150" i="11"/>
  <c r="S149" i="11"/>
  <c r="R149" i="11"/>
  <c r="Q149" i="11"/>
  <c r="P149" i="11"/>
  <c r="O149" i="11"/>
  <c r="N149" i="11"/>
  <c r="M149" i="11"/>
  <c r="L149" i="11"/>
  <c r="K149" i="11"/>
  <c r="J149" i="11"/>
  <c r="I149" i="11"/>
  <c r="H149" i="11"/>
  <c r="G149" i="11"/>
  <c r="F149" i="11"/>
  <c r="E149" i="11"/>
  <c r="D149" i="11"/>
  <c r="C149" i="11"/>
  <c r="B149" i="11"/>
  <c r="S148" i="11"/>
  <c r="R148" i="11"/>
  <c r="Q148" i="11"/>
  <c r="P148" i="11"/>
  <c r="O148" i="11"/>
  <c r="N148" i="11"/>
  <c r="M148" i="11"/>
  <c r="L148" i="11"/>
  <c r="K148" i="11"/>
  <c r="J148" i="11"/>
  <c r="I148" i="11"/>
  <c r="H148" i="11"/>
  <c r="G148" i="11"/>
  <c r="F148" i="11"/>
  <c r="E148" i="11"/>
  <c r="D148" i="11"/>
  <c r="C148" i="11"/>
  <c r="B148" i="11"/>
  <c r="S147" i="11"/>
  <c r="R147" i="11"/>
  <c r="Q147" i="11"/>
  <c r="P147" i="11"/>
  <c r="O147" i="11"/>
  <c r="N147" i="11"/>
  <c r="M147" i="11"/>
  <c r="L147" i="11"/>
  <c r="K147" i="11"/>
  <c r="J147" i="11"/>
  <c r="I147" i="11"/>
  <c r="H147" i="11"/>
  <c r="G147" i="11"/>
  <c r="F147" i="11"/>
  <c r="E147" i="11"/>
  <c r="D147" i="11"/>
  <c r="C147" i="11"/>
  <c r="B147" i="11"/>
  <c r="S146" i="11"/>
  <c r="R146" i="11"/>
  <c r="Q146" i="11"/>
  <c r="P146" i="11"/>
  <c r="O146" i="11"/>
  <c r="N146" i="11"/>
  <c r="M146" i="11"/>
  <c r="L146" i="11"/>
  <c r="K146" i="11"/>
  <c r="J146" i="11"/>
  <c r="I146" i="11"/>
  <c r="H146" i="11"/>
  <c r="G146" i="11"/>
  <c r="F146" i="11"/>
  <c r="E146" i="11"/>
  <c r="D146" i="11"/>
  <c r="C146" i="11"/>
  <c r="B146" i="11"/>
  <c r="S145" i="11"/>
  <c r="R145" i="11"/>
  <c r="Q145" i="11"/>
  <c r="P145" i="11"/>
  <c r="O145" i="11"/>
  <c r="N145" i="11"/>
  <c r="M145" i="11"/>
  <c r="L145" i="11"/>
  <c r="K145" i="11"/>
  <c r="J145" i="11"/>
  <c r="I145" i="11"/>
  <c r="H145" i="11"/>
  <c r="G145" i="11"/>
  <c r="F145" i="11"/>
  <c r="E145" i="11"/>
  <c r="D145" i="11"/>
  <c r="C145" i="11"/>
  <c r="B145" i="11"/>
  <c r="S144" i="11"/>
  <c r="R144" i="11"/>
  <c r="Q144" i="11"/>
  <c r="P144" i="11"/>
  <c r="O144" i="11"/>
  <c r="N144" i="11"/>
  <c r="M144" i="11"/>
  <c r="L144" i="11"/>
  <c r="K144" i="11"/>
  <c r="J144" i="11"/>
  <c r="I144" i="11"/>
  <c r="H144" i="11"/>
  <c r="G144" i="11"/>
  <c r="F144" i="11"/>
  <c r="E144" i="11"/>
  <c r="D144" i="11"/>
  <c r="C144" i="11"/>
  <c r="B144" i="11"/>
  <c r="S143" i="11"/>
  <c r="R143" i="11"/>
  <c r="Q143" i="11"/>
  <c r="P143" i="11"/>
  <c r="O143" i="11"/>
  <c r="N143" i="11"/>
  <c r="M143" i="11"/>
  <c r="L143" i="11"/>
  <c r="K143" i="11"/>
  <c r="J143" i="11"/>
  <c r="I143" i="11"/>
  <c r="H143" i="11"/>
  <c r="G143" i="11"/>
  <c r="F143" i="11"/>
  <c r="E143" i="11"/>
  <c r="D143" i="11"/>
  <c r="C143" i="11"/>
  <c r="B143" i="11"/>
  <c r="S142" i="11"/>
  <c r="R142" i="11"/>
  <c r="Q142" i="11"/>
  <c r="P142" i="11"/>
  <c r="O142" i="11"/>
  <c r="N142" i="11"/>
  <c r="M142" i="11"/>
  <c r="L142" i="11"/>
  <c r="K142" i="11"/>
  <c r="J142" i="11"/>
  <c r="I142" i="11"/>
  <c r="H142" i="11"/>
  <c r="G142" i="11"/>
  <c r="F142" i="11"/>
  <c r="E142" i="11"/>
  <c r="D142" i="11"/>
  <c r="C142" i="11"/>
  <c r="B142" i="11"/>
  <c r="S141" i="11"/>
  <c r="R141" i="11"/>
  <c r="Q141" i="11"/>
  <c r="P141" i="11"/>
  <c r="O141" i="11"/>
  <c r="N141" i="11"/>
  <c r="M141" i="11"/>
  <c r="L141" i="11"/>
  <c r="K141" i="11"/>
  <c r="J141" i="11"/>
  <c r="I141" i="11"/>
  <c r="H141" i="11"/>
  <c r="G141" i="11"/>
  <c r="F141" i="11"/>
  <c r="E141" i="11"/>
  <c r="D141" i="11"/>
  <c r="C141" i="11"/>
  <c r="B141" i="11"/>
  <c r="S140" i="11"/>
  <c r="R140" i="11"/>
  <c r="Q140" i="11"/>
  <c r="P140" i="11"/>
  <c r="O140" i="11"/>
  <c r="N140" i="11"/>
  <c r="M140" i="11"/>
  <c r="L140" i="11"/>
  <c r="K140" i="11"/>
  <c r="J140" i="11"/>
  <c r="I140" i="11"/>
  <c r="H140" i="11"/>
  <c r="G140" i="11"/>
  <c r="F140" i="11"/>
  <c r="E140" i="11"/>
  <c r="D140" i="11"/>
  <c r="C140" i="11"/>
  <c r="B140" i="11"/>
  <c r="S139" i="11"/>
  <c r="R139" i="11"/>
  <c r="Q139" i="11"/>
  <c r="P139" i="11"/>
  <c r="O139" i="11"/>
  <c r="N139" i="11"/>
  <c r="M139" i="11"/>
  <c r="L139" i="11"/>
  <c r="K139" i="11"/>
  <c r="J139" i="11"/>
  <c r="I139" i="11"/>
  <c r="H139" i="11"/>
  <c r="G139" i="11"/>
  <c r="F139" i="11"/>
  <c r="E139" i="11"/>
  <c r="D139" i="11"/>
  <c r="C139" i="11"/>
  <c r="B139" i="11"/>
  <c r="S138" i="11"/>
  <c r="R138" i="11"/>
  <c r="Q138" i="11"/>
  <c r="P138" i="11"/>
  <c r="O138" i="11"/>
  <c r="N138" i="11"/>
  <c r="M138" i="11"/>
  <c r="L138" i="11"/>
  <c r="K138" i="11"/>
  <c r="J138" i="11"/>
  <c r="I138" i="11"/>
  <c r="H138" i="11"/>
  <c r="G138" i="11"/>
  <c r="F138" i="11"/>
  <c r="E138" i="11"/>
  <c r="D138" i="11"/>
  <c r="C138" i="11"/>
  <c r="B138" i="11"/>
  <c r="S137" i="11"/>
  <c r="R137" i="11"/>
  <c r="Q137" i="11"/>
  <c r="P137" i="11"/>
  <c r="O137" i="11"/>
  <c r="N137" i="11"/>
  <c r="M137" i="11"/>
  <c r="L137" i="11"/>
  <c r="K137" i="11"/>
  <c r="J137" i="11"/>
  <c r="I137" i="11"/>
  <c r="H137" i="11"/>
  <c r="G137" i="11"/>
  <c r="F137" i="11"/>
  <c r="E137" i="11"/>
  <c r="D137" i="11"/>
  <c r="C137" i="11"/>
  <c r="B137" i="11"/>
  <c r="S136" i="11"/>
  <c r="R136" i="11"/>
  <c r="Q136" i="11"/>
  <c r="P136" i="11"/>
  <c r="O136" i="11"/>
  <c r="N136" i="11"/>
  <c r="M136" i="11"/>
  <c r="L136" i="11"/>
  <c r="K136" i="11"/>
  <c r="J136" i="11"/>
  <c r="I136" i="11"/>
  <c r="H136" i="11"/>
  <c r="G136" i="11"/>
  <c r="F136" i="11"/>
  <c r="E136" i="11"/>
  <c r="D136" i="11"/>
  <c r="C136" i="11"/>
  <c r="B136" i="11"/>
  <c r="S135" i="11"/>
  <c r="R135" i="11"/>
  <c r="Q135" i="11"/>
  <c r="P135" i="11"/>
  <c r="O135" i="11"/>
  <c r="N135" i="11"/>
  <c r="M135" i="11"/>
  <c r="L135" i="11"/>
  <c r="K135" i="11"/>
  <c r="J135" i="11"/>
  <c r="I135" i="11"/>
  <c r="H135" i="11"/>
  <c r="G135" i="11"/>
  <c r="F135" i="11"/>
  <c r="E135" i="11"/>
  <c r="D135" i="11"/>
  <c r="C135" i="11"/>
  <c r="B135" i="11"/>
  <c r="S134" i="11"/>
  <c r="R134" i="11"/>
  <c r="Q134" i="11"/>
  <c r="P134" i="11"/>
  <c r="O134" i="11"/>
  <c r="N134" i="11"/>
  <c r="M134" i="11"/>
  <c r="L134" i="11"/>
  <c r="K134" i="11"/>
  <c r="J134" i="11"/>
  <c r="I134" i="11"/>
  <c r="H134" i="11"/>
  <c r="G134" i="11"/>
  <c r="F134" i="11"/>
  <c r="E134" i="11"/>
  <c r="D134" i="11"/>
  <c r="C134" i="11"/>
  <c r="B134" i="11"/>
  <c r="S133" i="11"/>
  <c r="R133" i="11"/>
  <c r="Q133" i="11"/>
  <c r="P133" i="11"/>
  <c r="O133" i="11"/>
  <c r="N133" i="11"/>
  <c r="M133" i="11"/>
  <c r="L133" i="11"/>
  <c r="K133" i="11"/>
  <c r="J133" i="11"/>
  <c r="I133" i="11"/>
  <c r="H133" i="11"/>
  <c r="G133" i="11"/>
  <c r="F133" i="11"/>
  <c r="E133" i="11"/>
  <c r="D133" i="11"/>
  <c r="C133" i="11"/>
  <c r="B133" i="11"/>
  <c r="S132" i="11"/>
  <c r="R132" i="11"/>
  <c r="Q132" i="11"/>
  <c r="P132" i="11"/>
  <c r="O132" i="11"/>
  <c r="N132" i="11"/>
  <c r="M132" i="11"/>
  <c r="L132" i="11"/>
  <c r="K132" i="11"/>
  <c r="J132" i="11"/>
  <c r="I132" i="11"/>
  <c r="H132" i="11"/>
  <c r="G132" i="11"/>
  <c r="F132" i="11"/>
  <c r="E132" i="11"/>
  <c r="D132" i="11"/>
  <c r="C132" i="11"/>
  <c r="B132" i="11"/>
  <c r="S131" i="11"/>
  <c r="R131" i="11"/>
  <c r="Q131" i="11"/>
  <c r="P131" i="11"/>
  <c r="O131" i="11"/>
  <c r="N131" i="11"/>
  <c r="M131" i="11"/>
  <c r="L131" i="11"/>
  <c r="K131" i="11"/>
  <c r="J131" i="11"/>
  <c r="I131" i="11"/>
  <c r="H131" i="11"/>
  <c r="G131" i="11"/>
  <c r="F131" i="11"/>
  <c r="E131" i="11"/>
  <c r="D131" i="11"/>
  <c r="C131" i="11"/>
  <c r="B131" i="11"/>
  <c r="S130" i="11"/>
  <c r="R130" i="11"/>
  <c r="Q130" i="11"/>
  <c r="P130" i="11"/>
  <c r="O130" i="11"/>
  <c r="N130" i="11"/>
  <c r="M130" i="11"/>
  <c r="L130" i="11"/>
  <c r="K130" i="11"/>
  <c r="J130" i="11"/>
  <c r="I130" i="11"/>
  <c r="H130" i="11"/>
  <c r="G130" i="11"/>
  <c r="F130" i="11"/>
  <c r="E130" i="11"/>
  <c r="D130" i="11"/>
  <c r="C130" i="11"/>
  <c r="B130" i="11"/>
  <c r="S129" i="11"/>
  <c r="R129" i="11"/>
  <c r="Q129" i="11"/>
  <c r="P129" i="11"/>
  <c r="O129" i="11"/>
  <c r="N129" i="11"/>
  <c r="M129" i="11"/>
  <c r="L129" i="11"/>
  <c r="K129" i="11"/>
  <c r="J129" i="11"/>
  <c r="I129" i="11"/>
  <c r="H129" i="11"/>
  <c r="G129" i="11"/>
  <c r="F129" i="11"/>
  <c r="E129" i="11"/>
  <c r="D129" i="11"/>
  <c r="C129" i="11"/>
  <c r="B129" i="11"/>
  <c r="S128" i="11"/>
  <c r="R128" i="11"/>
  <c r="Q128" i="11"/>
  <c r="P128" i="11"/>
  <c r="O128" i="11"/>
  <c r="N128" i="11"/>
  <c r="M128" i="11"/>
  <c r="L128" i="11"/>
  <c r="K128" i="11"/>
  <c r="J128" i="11"/>
  <c r="I128" i="11"/>
  <c r="H128" i="11"/>
  <c r="G128" i="11"/>
  <c r="F128" i="11"/>
  <c r="E128" i="11"/>
  <c r="D128" i="11"/>
  <c r="C128" i="11"/>
  <c r="B128" i="11"/>
  <c r="S127" i="11"/>
  <c r="R127" i="11"/>
  <c r="Q127" i="11"/>
  <c r="P127" i="11"/>
  <c r="O127" i="11"/>
  <c r="N127" i="11"/>
  <c r="M127" i="11"/>
  <c r="L127" i="11"/>
  <c r="K127" i="11"/>
  <c r="J127" i="11"/>
  <c r="I127" i="11"/>
  <c r="H127" i="11"/>
  <c r="G127" i="11"/>
  <c r="F127" i="11"/>
  <c r="E127" i="11"/>
  <c r="D127" i="11"/>
  <c r="C127" i="11"/>
  <c r="B127" i="11"/>
  <c r="S126" i="11"/>
  <c r="R126" i="11"/>
  <c r="Q126" i="11"/>
  <c r="P126" i="11"/>
  <c r="O126" i="11"/>
  <c r="N126" i="11"/>
  <c r="M126" i="11"/>
  <c r="L126" i="11"/>
  <c r="K126" i="11"/>
  <c r="J126" i="11"/>
  <c r="I126" i="11"/>
  <c r="H126" i="11"/>
  <c r="G126" i="11"/>
  <c r="F126" i="11"/>
  <c r="E126" i="11"/>
  <c r="D126" i="11"/>
  <c r="C126" i="11"/>
  <c r="B126" i="11"/>
  <c r="S125" i="11"/>
  <c r="R125" i="11"/>
  <c r="Q125" i="11"/>
  <c r="P125" i="11"/>
  <c r="O125" i="11"/>
  <c r="N125" i="11"/>
  <c r="M125" i="11"/>
  <c r="L125" i="11"/>
  <c r="K125" i="11"/>
  <c r="J125" i="11"/>
  <c r="I125" i="11"/>
  <c r="H125" i="11"/>
  <c r="G125" i="11"/>
  <c r="F125" i="11"/>
  <c r="E125" i="11"/>
  <c r="D125" i="11"/>
  <c r="C125" i="11"/>
  <c r="B125" i="11"/>
  <c r="S124" i="11"/>
  <c r="R124" i="11"/>
  <c r="Q124" i="11"/>
  <c r="P124" i="11"/>
  <c r="O124" i="11"/>
  <c r="N124" i="11"/>
  <c r="M124" i="11"/>
  <c r="L124" i="11"/>
  <c r="K124" i="11"/>
  <c r="J124" i="11"/>
  <c r="I124" i="11"/>
  <c r="H124" i="11"/>
  <c r="G124" i="11"/>
  <c r="F124" i="11"/>
  <c r="E124" i="11"/>
  <c r="D124" i="11"/>
  <c r="C124" i="11"/>
  <c r="B124" i="11"/>
  <c r="S123" i="11"/>
  <c r="R123" i="11"/>
  <c r="Q123" i="11"/>
  <c r="P123" i="11"/>
  <c r="O123" i="11"/>
  <c r="N123" i="11"/>
  <c r="M123" i="11"/>
  <c r="L123" i="11"/>
  <c r="K123" i="11"/>
  <c r="J123" i="11"/>
  <c r="I123" i="11"/>
  <c r="H123" i="11"/>
  <c r="G123" i="11"/>
  <c r="F123" i="11"/>
  <c r="E123" i="11"/>
  <c r="D123" i="11"/>
  <c r="C123" i="11"/>
  <c r="B123" i="11"/>
  <c r="S122" i="11"/>
  <c r="R122" i="11"/>
  <c r="Q122" i="11"/>
  <c r="P122" i="11"/>
  <c r="O122" i="11"/>
  <c r="N122" i="11"/>
  <c r="M122" i="11"/>
  <c r="L122" i="11"/>
  <c r="K122" i="11"/>
  <c r="J122" i="11"/>
  <c r="I122" i="11"/>
  <c r="H122" i="11"/>
  <c r="G122" i="11"/>
  <c r="F122" i="11"/>
  <c r="E122" i="11"/>
  <c r="D122" i="11"/>
  <c r="C122" i="11"/>
  <c r="B122" i="11"/>
  <c r="S121" i="11"/>
  <c r="R121" i="11"/>
  <c r="Q121" i="11"/>
  <c r="P121" i="11"/>
  <c r="O121" i="11"/>
  <c r="N121" i="11"/>
  <c r="M121" i="11"/>
  <c r="L121" i="11"/>
  <c r="K121" i="11"/>
  <c r="J121" i="11"/>
  <c r="I121" i="11"/>
  <c r="H121" i="11"/>
  <c r="G121" i="11"/>
  <c r="F121" i="11"/>
  <c r="E121" i="11"/>
  <c r="D121" i="11"/>
  <c r="C121" i="11"/>
  <c r="B121" i="11"/>
  <c r="S120" i="11"/>
  <c r="R120" i="11"/>
  <c r="Q120" i="11"/>
  <c r="P120" i="11"/>
  <c r="O120" i="11"/>
  <c r="N120" i="11"/>
  <c r="M120" i="11"/>
  <c r="L120" i="11"/>
  <c r="K120" i="11"/>
  <c r="J120" i="11"/>
  <c r="I120" i="11"/>
  <c r="H120" i="11"/>
  <c r="G120" i="11"/>
  <c r="F120" i="11"/>
  <c r="E120" i="11"/>
  <c r="D120" i="11"/>
  <c r="C120" i="11"/>
  <c r="B120" i="11"/>
  <c r="S119" i="11"/>
  <c r="R119" i="11"/>
  <c r="Q119" i="11"/>
  <c r="P119" i="11"/>
  <c r="O119" i="11"/>
  <c r="N119" i="11"/>
  <c r="M119" i="11"/>
  <c r="L119" i="11"/>
  <c r="K119" i="11"/>
  <c r="J119" i="11"/>
  <c r="I119" i="11"/>
  <c r="H119" i="11"/>
  <c r="G119" i="11"/>
  <c r="F119" i="11"/>
  <c r="E119" i="11"/>
  <c r="D119" i="11"/>
  <c r="C119" i="11"/>
  <c r="B119" i="11"/>
  <c r="S118" i="11"/>
  <c r="R118" i="11"/>
  <c r="Q118" i="11"/>
  <c r="P118" i="11"/>
  <c r="O118" i="11"/>
  <c r="N118" i="11"/>
  <c r="M118" i="11"/>
  <c r="L118" i="11"/>
  <c r="K118" i="11"/>
  <c r="J118" i="11"/>
  <c r="I118" i="11"/>
  <c r="H118" i="11"/>
  <c r="G118" i="11"/>
  <c r="F118" i="11"/>
  <c r="E118" i="11"/>
  <c r="D118" i="11"/>
  <c r="C118" i="11"/>
  <c r="B118" i="11"/>
  <c r="S117" i="11"/>
  <c r="R117" i="11"/>
  <c r="Q117" i="11"/>
  <c r="P117" i="11"/>
  <c r="O117" i="11"/>
  <c r="N117" i="11"/>
  <c r="M117" i="11"/>
  <c r="L117" i="11"/>
  <c r="K117" i="11"/>
  <c r="J117" i="11"/>
  <c r="I117" i="11"/>
  <c r="H117" i="11"/>
  <c r="G117" i="11"/>
  <c r="F117" i="11"/>
  <c r="E117" i="11"/>
  <c r="D117" i="11"/>
  <c r="C117" i="11"/>
  <c r="B117" i="11"/>
  <c r="S116" i="11"/>
  <c r="R116" i="11"/>
  <c r="Q116" i="11"/>
  <c r="P116" i="11"/>
  <c r="O116" i="11"/>
  <c r="N116" i="11"/>
  <c r="M116" i="11"/>
  <c r="L116" i="11"/>
  <c r="K116" i="11"/>
  <c r="J116" i="11"/>
  <c r="I116" i="11"/>
  <c r="H116" i="11"/>
  <c r="G116" i="11"/>
  <c r="F116" i="11"/>
  <c r="E116" i="11"/>
  <c r="D116" i="11"/>
  <c r="C116" i="11"/>
  <c r="B116" i="11"/>
  <c r="S115" i="11"/>
  <c r="R115" i="11"/>
  <c r="Q115" i="11"/>
  <c r="P115" i="11"/>
  <c r="O115" i="11"/>
  <c r="N115" i="11"/>
  <c r="M115" i="11"/>
  <c r="L115" i="11"/>
  <c r="K115" i="11"/>
  <c r="J115" i="11"/>
  <c r="I115" i="11"/>
  <c r="H115" i="11"/>
  <c r="G115" i="11"/>
  <c r="F115" i="11"/>
  <c r="E115" i="11"/>
  <c r="D115" i="11"/>
  <c r="C115" i="11"/>
  <c r="B115" i="11"/>
  <c r="S114" i="11"/>
  <c r="R114" i="11"/>
  <c r="Q114" i="11"/>
  <c r="P114" i="11"/>
  <c r="O114" i="11"/>
  <c r="N114" i="11"/>
  <c r="M114" i="11"/>
  <c r="L114" i="11"/>
  <c r="K114" i="11"/>
  <c r="J114" i="11"/>
  <c r="I114" i="11"/>
  <c r="H114" i="11"/>
  <c r="G114" i="11"/>
  <c r="F114" i="11"/>
  <c r="E114" i="11"/>
  <c r="D114" i="11"/>
  <c r="C114" i="11"/>
  <c r="B114" i="11"/>
  <c r="S113" i="11"/>
  <c r="R113" i="11"/>
  <c r="Q113" i="11"/>
  <c r="P113" i="11"/>
  <c r="O113" i="11"/>
  <c r="N113" i="11"/>
  <c r="M113" i="11"/>
  <c r="L113" i="11"/>
  <c r="K113" i="11"/>
  <c r="J113" i="11"/>
  <c r="I113" i="11"/>
  <c r="H113" i="11"/>
  <c r="G113" i="11"/>
  <c r="F113" i="11"/>
  <c r="E113" i="11"/>
  <c r="D113" i="11"/>
  <c r="C113" i="11"/>
  <c r="B113" i="11"/>
  <c r="S112" i="11"/>
  <c r="R112" i="11"/>
  <c r="Q112" i="11"/>
  <c r="P112" i="11"/>
  <c r="O112" i="11"/>
  <c r="N112" i="11"/>
  <c r="M112" i="11"/>
  <c r="L112" i="11"/>
  <c r="K112" i="11"/>
  <c r="J112" i="11"/>
  <c r="I112" i="11"/>
  <c r="H112" i="11"/>
  <c r="G112" i="11"/>
  <c r="F112" i="11"/>
  <c r="E112" i="11"/>
  <c r="D112" i="11"/>
  <c r="C112" i="11"/>
  <c r="B112" i="11"/>
  <c r="S111" i="11"/>
  <c r="R111" i="11"/>
  <c r="Q111" i="11"/>
  <c r="P111" i="11"/>
  <c r="O111" i="11"/>
  <c r="N111" i="11"/>
  <c r="M111" i="11"/>
  <c r="L111" i="11"/>
  <c r="K111" i="11"/>
  <c r="J111" i="11"/>
  <c r="I111" i="11"/>
  <c r="H111" i="11"/>
  <c r="G111" i="11"/>
  <c r="F111" i="11"/>
  <c r="E111" i="11"/>
  <c r="D111" i="11"/>
  <c r="C111" i="11"/>
  <c r="B111" i="11"/>
  <c r="S110" i="11"/>
  <c r="R110" i="11"/>
  <c r="Q110" i="11"/>
  <c r="P110" i="11"/>
  <c r="O110" i="11"/>
  <c r="N110" i="11"/>
  <c r="M110" i="11"/>
  <c r="L110" i="11"/>
  <c r="K110" i="11"/>
  <c r="J110" i="11"/>
  <c r="I110" i="11"/>
  <c r="H110" i="11"/>
  <c r="G110" i="11"/>
  <c r="F110" i="11"/>
  <c r="E110" i="11"/>
  <c r="D110" i="11"/>
  <c r="C110" i="11"/>
  <c r="B110" i="11"/>
  <c r="S109" i="11"/>
  <c r="R109" i="11"/>
  <c r="Q109" i="11"/>
  <c r="P109" i="11"/>
  <c r="O109" i="11"/>
  <c r="N109" i="11"/>
  <c r="M109" i="11"/>
  <c r="L109" i="11"/>
  <c r="K109" i="11"/>
  <c r="J109" i="11"/>
  <c r="I109" i="11"/>
  <c r="H109" i="11"/>
  <c r="G109" i="11"/>
  <c r="F109" i="11"/>
  <c r="E109" i="11"/>
  <c r="D109" i="11"/>
  <c r="C109" i="11"/>
  <c r="B109" i="11"/>
  <c r="S108" i="11"/>
  <c r="R108" i="11"/>
  <c r="Q108" i="11"/>
  <c r="P108" i="11"/>
  <c r="O108" i="11"/>
  <c r="N108" i="11"/>
  <c r="M108" i="11"/>
  <c r="L108" i="11"/>
  <c r="K108" i="11"/>
  <c r="J108" i="11"/>
  <c r="I108" i="11"/>
  <c r="H108" i="11"/>
  <c r="G108" i="11"/>
  <c r="F108" i="11"/>
  <c r="E108" i="11"/>
  <c r="D108" i="11"/>
  <c r="C108" i="11"/>
  <c r="B108" i="11"/>
  <c r="S107" i="11"/>
  <c r="R107" i="11"/>
  <c r="Q107" i="11"/>
  <c r="P107" i="11"/>
  <c r="O107" i="11"/>
  <c r="N107" i="11"/>
  <c r="M107" i="11"/>
  <c r="L107" i="11"/>
  <c r="K107" i="11"/>
  <c r="J107" i="11"/>
  <c r="I107" i="11"/>
  <c r="H107" i="11"/>
  <c r="G107" i="11"/>
  <c r="F107" i="11"/>
  <c r="E107" i="11"/>
  <c r="D107" i="11"/>
  <c r="C107" i="11"/>
  <c r="B107" i="11"/>
  <c r="S106" i="11"/>
  <c r="R106" i="11"/>
  <c r="Q106" i="11"/>
  <c r="P106" i="11"/>
  <c r="O106" i="11"/>
  <c r="N106" i="11"/>
  <c r="M106" i="11"/>
  <c r="L106" i="11"/>
  <c r="K106" i="11"/>
  <c r="J106" i="11"/>
  <c r="I106" i="11"/>
  <c r="H106" i="11"/>
  <c r="G106" i="11"/>
  <c r="F106" i="11"/>
  <c r="E106" i="11"/>
  <c r="D106" i="11"/>
  <c r="C106" i="11"/>
  <c r="B106" i="11"/>
  <c r="S105" i="11"/>
  <c r="R105" i="11"/>
  <c r="Q105" i="11"/>
  <c r="P105" i="11"/>
  <c r="O105" i="11"/>
  <c r="N105" i="11"/>
  <c r="M105" i="11"/>
  <c r="L105" i="11"/>
  <c r="K105" i="11"/>
  <c r="J105" i="11"/>
  <c r="I105" i="11"/>
  <c r="H105" i="11"/>
  <c r="G105" i="11"/>
  <c r="F105" i="11"/>
  <c r="E105" i="11"/>
  <c r="D105" i="11"/>
  <c r="C105" i="11"/>
  <c r="B105" i="11"/>
  <c r="S104" i="11"/>
  <c r="R104" i="11"/>
  <c r="Q104" i="11"/>
  <c r="P104" i="11"/>
  <c r="O104" i="11"/>
  <c r="N104" i="11"/>
  <c r="M104" i="11"/>
  <c r="L104" i="11"/>
  <c r="K104" i="11"/>
  <c r="J104" i="11"/>
  <c r="I104" i="11"/>
  <c r="H104" i="11"/>
  <c r="G104" i="11"/>
  <c r="F104" i="11"/>
  <c r="E104" i="11"/>
  <c r="D104" i="11"/>
  <c r="C104" i="11"/>
  <c r="B104" i="11"/>
  <c r="S103" i="11"/>
  <c r="R103" i="11"/>
  <c r="Q103" i="11"/>
  <c r="P103" i="11"/>
  <c r="O103" i="11"/>
  <c r="N103" i="11"/>
  <c r="M103" i="11"/>
  <c r="L103" i="11"/>
  <c r="K103" i="11"/>
  <c r="J103" i="11"/>
  <c r="I103" i="11"/>
  <c r="H103" i="11"/>
  <c r="G103" i="11"/>
  <c r="F103" i="11"/>
  <c r="E103" i="11"/>
  <c r="D103" i="11"/>
  <c r="C103" i="11"/>
  <c r="B103" i="11"/>
  <c r="S102" i="11"/>
  <c r="R102" i="11"/>
  <c r="Q102" i="11"/>
  <c r="P102" i="11"/>
  <c r="O102" i="11"/>
  <c r="N102" i="11"/>
  <c r="M102" i="11"/>
  <c r="L102" i="11"/>
  <c r="K102" i="11"/>
  <c r="J102" i="11"/>
  <c r="I102" i="11"/>
  <c r="H102" i="11"/>
  <c r="G102" i="11"/>
  <c r="F102" i="11"/>
  <c r="E102" i="11"/>
  <c r="D102" i="11"/>
  <c r="C102" i="11"/>
  <c r="B102" i="11"/>
  <c r="S101" i="11"/>
  <c r="R101" i="11"/>
  <c r="Q101" i="11"/>
  <c r="P101" i="11"/>
  <c r="O101" i="11"/>
  <c r="N101" i="11"/>
  <c r="M101" i="11"/>
  <c r="L101" i="11"/>
  <c r="K101" i="11"/>
  <c r="J101" i="11"/>
  <c r="I101" i="11"/>
  <c r="H101" i="11"/>
  <c r="G101" i="11"/>
  <c r="F101" i="11"/>
  <c r="E101" i="11"/>
  <c r="D101" i="11"/>
  <c r="C101" i="11"/>
  <c r="B101" i="11"/>
  <c r="S100" i="11"/>
  <c r="R100" i="11"/>
  <c r="Q100" i="11"/>
  <c r="P100" i="11"/>
  <c r="O100" i="11"/>
  <c r="N100" i="11"/>
  <c r="M100" i="11"/>
  <c r="L100" i="11"/>
  <c r="K100" i="11"/>
  <c r="J100" i="11"/>
  <c r="I100" i="11"/>
  <c r="H100" i="11"/>
  <c r="G100" i="11"/>
  <c r="F100" i="11"/>
  <c r="E100" i="11"/>
  <c r="D100" i="11"/>
  <c r="C100" i="11"/>
  <c r="B100" i="11"/>
  <c r="S99" i="11"/>
  <c r="R99" i="11"/>
  <c r="Q99" i="11"/>
  <c r="P99" i="11"/>
  <c r="O99" i="11"/>
  <c r="N99" i="11"/>
  <c r="M99" i="11"/>
  <c r="L99" i="11"/>
  <c r="K99" i="11"/>
  <c r="J99" i="11"/>
  <c r="I99" i="11"/>
  <c r="H99" i="11"/>
  <c r="G99" i="11"/>
  <c r="F99" i="11"/>
  <c r="E99" i="11"/>
  <c r="D99" i="11"/>
  <c r="C99" i="11"/>
  <c r="B99" i="11"/>
  <c r="S98" i="11"/>
  <c r="R98" i="11"/>
  <c r="Q98" i="11"/>
  <c r="P98" i="11"/>
  <c r="O98" i="11"/>
  <c r="N98" i="11"/>
  <c r="M98" i="11"/>
  <c r="L98" i="11"/>
  <c r="K98" i="11"/>
  <c r="J98" i="11"/>
  <c r="I98" i="11"/>
  <c r="H98" i="11"/>
  <c r="G98" i="11"/>
  <c r="F98" i="11"/>
  <c r="E98" i="11"/>
  <c r="D98" i="11"/>
  <c r="C98" i="11"/>
  <c r="B98" i="11"/>
  <c r="S97" i="11"/>
  <c r="R97" i="11"/>
  <c r="Q97" i="11"/>
  <c r="P97" i="11"/>
  <c r="O97" i="11"/>
  <c r="N97" i="11"/>
  <c r="M97" i="11"/>
  <c r="L97" i="11"/>
  <c r="K97" i="11"/>
  <c r="J97" i="11"/>
  <c r="I97" i="11"/>
  <c r="H97" i="11"/>
  <c r="G97" i="11"/>
  <c r="F97" i="11"/>
  <c r="E97" i="11"/>
  <c r="D97" i="11"/>
  <c r="C97" i="11"/>
  <c r="B97" i="11"/>
  <c r="S96" i="11"/>
  <c r="R96" i="11"/>
  <c r="Q96" i="11"/>
  <c r="P96" i="11"/>
  <c r="O96" i="11"/>
  <c r="N96" i="11"/>
  <c r="M96" i="11"/>
  <c r="L96" i="11"/>
  <c r="K96" i="11"/>
  <c r="J96" i="11"/>
  <c r="I96" i="11"/>
  <c r="H96" i="11"/>
  <c r="G96" i="11"/>
  <c r="F96" i="11"/>
  <c r="E96" i="11"/>
  <c r="D96" i="11"/>
  <c r="C96" i="11"/>
  <c r="B96" i="11"/>
  <c r="S95" i="11"/>
  <c r="R95" i="11"/>
  <c r="Q95" i="11"/>
  <c r="P95" i="11"/>
  <c r="O95" i="11"/>
  <c r="N95" i="11"/>
  <c r="M95" i="11"/>
  <c r="L95" i="11"/>
  <c r="K95" i="11"/>
  <c r="J95" i="11"/>
  <c r="I95" i="11"/>
  <c r="H95" i="11"/>
  <c r="G95" i="11"/>
  <c r="F95" i="11"/>
  <c r="E95" i="11"/>
  <c r="D95" i="11"/>
  <c r="C95" i="11"/>
  <c r="B95" i="11"/>
  <c r="S94" i="11"/>
  <c r="R94" i="11"/>
  <c r="Q94" i="11"/>
  <c r="P94" i="11"/>
  <c r="O94" i="11"/>
  <c r="N94" i="11"/>
  <c r="M94" i="11"/>
  <c r="L94" i="11"/>
  <c r="K94" i="11"/>
  <c r="J94" i="11"/>
  <c r="I94" i="11"/>
  <c r="H94" i="11"/>
  <c r="G94" i="11"/>
  <c r="F94" i="11"/>
  <c r="E94" i="11"/>
  <c r="D94" i="11"/>
  <c r="C94" i="11"/>
  <c r="B94" i="11"/>
  <c r="S93" i="11"/>
  <c r="R93" i="11"/>
  <c r="Q93" i="11"/>
  <c r="P93" i="11"/>
  <c r="O93" i="11"/>
  <c r="N93" i="11"/>
  <c r="M93" i="11"/>
  <c r="L93" i="11"/>
  <c r="K93" i="11"/>
  <c r="J93" i="11"/>
  <c r="I93" i="11"/>
  <c r="H93" i="11"/>
  <c r="G93" i="11"/>
  <c r="F93" i="11"/>
  <c r="E93" i="11"/>
  <c r="D93" i="11"/>
  <c r="C93" i="11"/>
  <c r="B93" i="11"/>
  <c r="S92" i="11"/>
  <c r="R92" i="11"/>
  <c r="Q92" i="11"/>
  <c r="P92" i="11"/>
  <c r="O92" i="11"/>
  <c r="N92" i="11"/>
  <c r="M92" i="11"/>
  <c r="L92" i="11"/>
  <c r="K92" i="11"/>
  <c r="J92" i="11"/>
  <c r="I92" i="11"/>
  <c r="H92" i="11"/>
  <c r="G92" i="11"/>
  <c r="F92" i="11"/>
  <c r="E92" i="11"/>
  <c r="D92" i="11"/>
  <c r="C92" i="11"/>
  <c r="B92" i="11"/>
  <c r="S91" i="11"/>
  <c r="R91" i="11"/>
  <c r="Q91" i="11"/>
  <c r="P91" i="11"/>
  <c r="O91" i="11"/>
  <c r="N91" i="11"/>
  <c r="M91" i="11"/>
  <c r="L91" i="11"/>
  <c r="K91" i="11"/>
  <c r="J91" i="11"/>
  <c r="I91" i="11"/>
  <c r="H91" i="11"/>
  <c r="G91" i="11"/>
  <c r="F91" i="11"/>
  <c r="E91" i="11"/>
  <c r="D91" i="11"/>
  <c r="C91" i="11"/>
  <c r="B91" i="11"/>
  <c r="S90" i="11"/>
  <c r="R90" i="11"/>
  <c r="Q90" i="11"/>
  <c r="P90" i="11"/>
  <c r="O90" i="11"/>
  <c r="N90" i="11"/>
  <c r="M90" i="11"/>
  <c r="L90" i="11"/>
  <c r="K90" i="11"/>
  <c r="J90" i="11"/>
  <c r="I90" i="11"/>
  <c r="H90" i="11"/>
  <c r="G90" i="11"/>
  <c r="F90" i="11"/>
  <c r="E90" i="11"/>
  <c r="D90" i="11"/>
  <c r="C90" i="11"/>
  <c r="B90" i="11"/>
  <c r="S89" i="11"/>
  <c r="R89" i="11"/>
  <c r="Q89" i="11"/>
  <c r="P89" i="11"/>
  <c r="O89" i="11"/>
  <c r="N89" i="11"/>
  <c r="M89" i="11"/>
  <c r="L89" i="11"/>
  <c r="K89" i="11"/>
  <c r="J89" i="11"/>
  <c r="I89" i="11"/>
  <c r="H89" i="11"/>
  <c r="G89" i="11"/>
  <c r="F89" i="11"/>
  <c r="E89" i="11"/>
  <c r="D89" i="11"/>
  <c r="C89" i="11"/>
  <c r="B89" i="11"/>
  <c r="S88" i="11"/>
  <c r="R88" i="11"/>
  <c r="Q88" i="11"/>
  <c r="P88" i="11"/>
  <c r="O88" i="11"/>
  <c r="N88" i="11"/>
  <c r="M88" i="11"/>
  <c r="L88" i="11"/>
  <c r="K88" i="11"/>
  <c r="J88" i="11"/>
  <c r="I88" i="11"/>
  <c r="H88" i="11"/>
  <c r="G88" i="11"/>
  <c r="F88" i="11"/>
  <c r="E88" i="11"/>
  <c r="D88" i="11"/>
  <c r="C88" i="11"/>
  <c r="B88" i="11"/>
  <c r="S87" i="11"/>
  <c r="R87" i="11"/>
  <c r="Q87" i="11"/>
  <c r="P87" i="11"/>
  <c r="O87" i="11"/>
  <c r="N87" i="11"/>
  <c r="M87" i="11"/>
  <c r="L87" i="11"/>
  <c r="K87" i="11"/>
  <c r="J87" i="11"/>
  <c r="I87" i="11"/>
  <c r="H87" i="11"/>
  <c r="G87" i="11"/>
  <c r="F87" i="11"/>
  <c r="E87" i="11"/>
  <c r="D87" i="11"/>
  <c r="C87" i="11"/>
  <c r="B87" i="11"/>
  <c r="S86" i="11"/>
  <c r="R86" i="11"/>
  <c r="Q86" i="11"/>
  <c r="P86" i="11"/>
  <c r="O86" i="11"/>
  <c r="N86" i="11"/>
  <c r="M86" i="11"/>
  <c r="L86" i="11"/>
  <c r="K86" i="11"/>
  <c r="J86" i="11"/>
  <c r="I86" i="11"/>
  <c r="H86" i="11"/>
  <c r="G86" i="11"/>
  <c r="F86" i="11"/>
  <c r="E86" i="11"/>
  <c r="D86" i="11"/>
  <c r="C86" i="11"/>
  <c r="B86" i="11"/>
  <c r="S85" i="11"/>
  <c r="R85" i="11"/>
  <c r="Q85" i="11"/>
  <c r="P85" i="11"/>
  <c r="O85" i="11"/>
  <c r="N85" i="11"/>
  <c r="M85" i="11"/>
  <c r="L85" i="11"/>
  <c r="K85" i="11"/>
  <c r="J85" i="11"/>
  <c r="I85" i="11"/>
  <c r="H85" i="11"/>
  <c r="G85" i="11"/>
  <c r="F85" i="11"/>
  <c r="E85" i="11"/>
  <c r="D85" i="11"/>
  <c r="C85" i="11"/>
  <c r="B85" i="11"/>
  <c r="S84" i="11"/>
  <c r="R84" i="11"/>
  <c r="Q84" i="11"/>
  <c r="P84" i="11"/>
  <c r="O84" i="11"/>
  <c r="N84" i="11"/>
  <c r="M84" i="11"/>
  <c r="L84" i="11"/>
  <c r="K84" i="11"/>
  <c r="J84" i="11"/>
  <c r="I84" i="11"/>
  <c r="H84" i="11"/>
  <c r="G84" i="11"/>
  <c r="F84" i="11"/>
  <c r="E84" i="11"/>
  <c r="D84" i="11"/>
  <c r="C84" i="11"/>
  <c r="B84" i="11"/>
  <c r="S83" i="11"/>
  <c r="R83" i="11"/>
  <c r="Q83" i="11"/>
  <c r="P83" i="11"/>
  <c r="O83" i="11"/>
  <c r="N83" i="11"/>
  <c r="M83" i="11"/>
  <c r="L83" i="11"/>
  <c r="K83" i="11"/>
  <c r="J83" i="11"/>
  <c r="I83" i="11"/>
  <c r="H83" i="11"/>
  <c r="G83" i="11"/>
  <c r="F83" i="11"/>
  <c r="E83" i="11"/>
  <c r="D83" i="11"/>
  <c r="C83" i="11"/>
  <c r="B83" i="11"/>
  <c r="S82" i="11"/>
  <c r="R82" i="11"/>
  <c r="Q82" i="11"/>
  <c r="P82" i="11"/>
  <c r="O82" i="11"/>
  <c r="N82" i="11"/>
  <c r="M82" i="11"/>
  <c r="L82" i="11"/>
  <c r="K82" i="11"/>
  <c r="J82" i="11"/>
  <c r="I82" i="11"/>
  <c r="H82" i="11"/>
  <c r="G82" i="11"/>
  <c r="F82" i="11"/>
  <c r="E82" i="11"/>
  <c r="B82" i="11"/>
  <c r="S81" i="11"/>
  <c r="R81" i="11"/>
  <c r="Q81" i="11"/>
  <c r="P81" i="11"/>
  <c r="O81" i="11"/>
  <c r="N81" i="11"/>
  <c r="M81" i="11"/>
  <c r="L81" i="11"/>
  <c r="K81" i="11"/>
  <c r="J81" i="11"/>
  <c r="I81" i="11"/>
  <c r="H81" i="11"/>
  <c r="G81" i="11"/>
  <c r="F81" i="11"/>
  <c r="E81" i="11"/>
  <c r="D81" i="11"/>
  <c r="C81" i="11"/>
  <c r="B81" i="11"/>
  <c r="S80" i="11"/>
  <c r="R80" i="11"/>
  <c r="Q80" i="11"/>
  <c r="P80" i="11"/>
  <c r="O80" i="11"/>
  <c r="N80" i="11"/>
  <c r="M80" i="11"/>
  <c r="L80" i="11"/>
  <c r="K80" i="11"/>
  <c r="J80" i="11"/>
  <c r="I80" i="11"/>
  <c r="H80" i="11"/>
  <c r="G80" i="11"/>
  <c r="F80" i="11"/>
  <c r="E80" i="11"/>
  <c r="D80" i="11"/>
  <c r="C80" i="11"/>
  <c r="B80" i="11"/>
  <c r="S79" i="11"/>
  <c r="R79" i="11"/>
  <c r="Q79" i="11"/>
  <c r="P79" i="11"/>
  <c r="O79" i="11"/>
  <c r="N79" i="11"/>
  <c r="M79" i="11"/>
  <c r="L79" i="11"/>
  <c r="K79" i="11"/>
  <c r="J79" i="11"/>
  <c r="I79" i="11"/>
  <c r="H79" i="11"/>
  <c r="G79" i="11"/>
  <c r="F79" i="11"/>
  <c r="E79" i="11"/>
  <c r="C79" i="11"/>
  <c r="B79" i="11"/>
  <c r="S78" i="11"/>
  <c r="R78" i="11"/>
  <c r="Q78" i="11"/>
  <c r="P78" i="11"/>
  <c r="O78" i="11"/>
  <c r="N78" i="11"/>
  <c r="M78" i="11"/>
  <c r="L78" i="11"/>
  <c r="K78" i="11"/>
  <c r="J78" i="11"/>
  <c r="I78" i="11"/>
  <c r="H78" i="11"/>
  <c r="G78" i="11"/>
  <c r="F78" i="11"/>
  <c r="E78" i="11"/>
  <c r="D78" i="11"/>
  <c r="C78" i="11"/>
  <c r="B78" i="11"/>
  <c r="S77" i="11"/>
  <c r="R77" i="11"/>
  <c r="Q77" i="11"/>
  <c r="P77" i="11"/>
  <c r="O77" i="11"/>
  <c r="N77" i="11"/>
  <c r="M77" i="11"/>
  <c r="L77" i="11"/>
  <c r="K77" i="11"/>
  <c r="J77" i="11"/>
  <c r="I77" i="11"/>
  <c r="H77" i="11"/>
  <c r="G77" i="11"/>
  <c r="F77" i="11"/>
  <c r="E77" i="11"/>
  <c r="D77" i="11"/>
  <c r="C77" i="11"/>
  <c r="B77" i="11"/>
  <c r="S76" i="11"/>
  <c r="R76" i="11"/>
  <c r="Q76" i="11"/>
  <c r="P76" i="11"/>
  <c r="O76" i="11"/>
  <c r="N76" i="11"/>
  <c r="M76" i="11"/>
  <c r="L76" i="11"/>
  <c r="K76" i="11"/>
  <c r="J76" i="11"/>
  <c r="I76" i="11"/>
  <c r="H76" i="11"/>
  <c r="G76" i="11"/>
  <c r="F76" i="11"/>
  <c r="E76" i="11"/>
  <c r="D76" i="11"/>
  <c r="C76" i="11"/>
  <c r="B76" i="11"/>
  <c r="S75" i="11"/>
  <c r="R75" i="11"/>
  <c r="Q75" i="11"/>
  <c r="P75" i="11"/>
  <c r="O75" i="11"/>
  <c r="N75" i="11"/>
  <c r="M75" i="11"/>
  <c r="L75" i="11"/>
  <c r="K75" i="11"/>
  <c r="J75" i="11"/>
  <c r="I75" i="11"/>
  <c r="H75" i="11"/>
  <c r="G75" i="11"/>
  <c r="F75" i="11"/>
  <c r="E75" i="11"/>
  <c r="D75" i="11"/>
  <c r="C75" i="11"/>
  <c r="B75" i="11"/>
  <c r="S74" i="11"/>
  <c r="R74" i="11"/>
  <c r="Q74" i="11"/>
  <c r="P74" i="11"/>
  <c r="O74" i="11"/>
  <c r="N74" i="11"/>
  <c r="M74" i="11"/>
  <c r="L74" i="11"/>
  <c r="K74" i="11"/>
  <c r="J74" i="11"/>
  <c r="I74" i="11"/>
  <c r="H74" i="11"/>
  <c r="G74" i="11"/>
  <c r="F74" i="11"/>
  <c r="E74" i="11"/>
  <c r="D74" i="11"/>
  <c r="C74" i="11"/>
  <c r="B74" i="11"/>
  <c r="S73" i="11"/>
  <c r="R73" i="11"/>
  <c r="Q73" i="11"/>
  <c r="P73" i="11"/>
  <c r="O73" i="11"/>
  <c r="N73" i="11"/>
  <c r="M73" i="11"/>
  <c r="L73" i="11"/>
  <c r="K73" i="11"/>
  <c r="J73" i="11"/>
  <c r="I73" i="11"/>
  <c r="H73" i="11"/>
  <c r="G73" i="11"/>
  <c r="F73" i="11"/>
  <c r="E73" i="11"/>
  <c r="D73" i="11"/>
  <c r="C73" i="11"/>
  <c r="B73" i="11"/>
  <c r="S72" i="11"/>
  <c r="R72" i="11"/>
  <c r="Q72" i="11"/>
  <c r="P72" i="11"/>
  <c r="O72" i="11"/>
  <c r="N72" i="11"/>
  <c r="M72" i="11"/>
  <c r="L72" i="11"/>
  <c r="K72" i="11"/>
  <c r="J72" i="11"/>
  <c r="I72" i="11"/>
  <c r="H72" i="11"/>
  <c r="G72" i="11"/>
  <c r="F72" i="11"/>
  <c r="E72" i="11"/>
  <c r="D72" i="11"/>
  <c r="C72" i="11"/>
  <c r="B72" i="11"/>
  <c r="S71" i="11"/>
  <c r="R71" i="11"/>
  <c r="Q71" i="11"/>
  <c r="P71" i="11"/>
  <c r="O71" i="11"/>
  <c r="N71" i="11"/>
  <c r="M71" i="11"/>
  <c r="L71" i="11"/>
  <c r="K71" i="11"/>
  <c r="J71" i="11"/>
  <c r="I71" i="11"/>
  <c r="H71" i="11"/>
  <c r="G71" i="11"/>
  <c r="F71" i="11"/>
  <c r="E71" i="11"/>
  <c r="D71" i="11"/>
  <c r="C71" i="11"/>
  <c r="B71" i="11"/>
  <c r="S70" i="11"/>
  <c r="R70" i="11"/>
  <c r="Q70" i="11"/>
  <c r="P70" i="11"/>
  <c r="O70" i="11"/>
  <c r="N70" i="11"/>
  <c r="M70" i="11"/>
  <c r="L70" i="11"/>
  <c r="K70" i="11"/>
  <c r="J70" i="11"/>
  <c r="I70" i="11"/>
  <c r="H70" i="11"/>
  <c r="G70" i="11"/>
  <c r="F70" i="11"/>
  <c r="E70" i="11"/>
  <c r="D70" i="11"/>
  <c r="C70" i="11"/>
  <c r="B70" i="11"/>
  <c r="S69" i="11"/>
  <c r="R69" i="11"/>
  <c r="Q69" i="11"/>
  <c r="P69" i="11"/>
  <c r="O69" i="11"/>
  <c r="N69" i="11"/>
  <c r="M69" i="11"/>
  <c r="L69" i="11"/>
  <c r="K69" i="11"/>
  <c r="J69" i="11"/>
  <c r="I69" i="11"/>
  <c r="H69" i="11"/>
  <c r="G69" i="11"/>
  <c r="F69" i="11"/>
  <c r="E69" i="11"/>
  <c r="D69" i="11"/>
  <c r="C69" i="11"/>
  <c r="B69" i="11"/>
  <c r="S68" i="11"/>
  <c r="R68" i="11"/>
  <c r="Q68" i="11"/>
  <c r="P68" i="11"/>
  <c r="O68" i="11"/>
  <c r="N68" i="11"/>
  <c r="M68" i="11"/>
  <c r="L68" i="11"/>
  <c r="K68" i="11"/>
  <c r="J68" i="11"/>
  <c r="I68" i="11"/>
  <c r="H68" i="11"/>
  <c r="G68" i="11"/>
  <c r="F68" i="11"/>
  <c r="E68" i="11"/>
  <c r="D68" i="11"/>
  <c r="C68" i="11"/>
  <c r="B68" i="11"/>
  <c r="S67" i="11"/>
  <c r="R67" i="11"/>
  <c r="Q67" i="11"/>
  <c r="P67" i="11"/>
  <c r="O67" i="11"/>
  <c r="N67" i="11"/>
  <c r="M67" i="11"/>
  <c r="L67" i="11"/>
  <c r="K67" i="11"/>
  <c r="J67" i="11"/>
  <c r="I67" i="11"/>
  <c r="H67" i="11"/>
  <c r="G67" i="11"/>
  <c r="F67" i="11"/>
  <c r="E67" i="11"/>
  <c r="D67" i="11"/>
  <c r="C67" i="11"/>
  <c r="B67" i="11"/>
  <c r="S66" i="11"/>
  <c r="R66" i="11"/>
  <c r="Q66" i="11"/>
  <c r="P66" i="11"/>
  <c r="O66" i="11"/>
  <c r="N66" i="11"/>
  <c r="M66" i="11"/>
  <c r="L66" i="11"/>
  <c r="K66" i="11"/>
  <c r="J66" i="11"/>
  <c r="I66" i="11"/>
  <c r="H66" i="11"/>
  <c r="G66" i="11"/>
  <c r="F66" i="11"/>
  <c r="E66" i="11"/>
  <c r="D66" i="11"/>
  <c r="C66" i="11"/>
  <c r="B66" i="11"/>
  <c r="S65" i="11"/>
  <c r="R65" i="11"/>
  <c r="Q65" i="11"/>
  <c r="P65" i="11"/>
  <c r="O65" i="11"/>
  <c r="N65" i="11"/>
  <c r="M65" i="11"/>
  <c r="L65" i="11"/>
  <c r="K65" i="11"/>
  <c r="J65" i="11"/>
  <c r="I65" i="11"/>
  <c r="H65" i="11"/>
  <c r="G65" i="11"/>
  <c r="F65" i="11"/>
  <c r="E65" i="11"/>
  <c r="D65" i="11"/>
  <c r="C65" i="11"/>
  <c r="B65" i="11"/>
  <c r="S64" i="11"/>
  <c r="R64" i="11"/>
  <c r="Q64" i="11"/>
  <c r="P64" i="11"/>
  <c r="O64" i="11"/>
  <c r="N64" i="11"/>
  <c r="M64" i="11"/>
  <c r="L64" i="11"/>
  <c r="K64" i="11"/>
  <c r="J64" i="11"/>
  <c r="I64" i="11"/>
  <c r="H64" i="11"/>
  <c r="G64" i="11"/>
  <c r="F64" i="11"/>
  <c r="E64" i="11"/>
  <c r="D64" i="11"/>
  <c r="C64" i="11"/>
  <c r="B64" i="11"/>
  <c r="S63" i="11"/>
  <c r="R63" i="11"/>
  <c r="Q63" i="11"/>
  <c r="P63" i="11"/>
  <c r="O63" i="11"/>
  <c r="N63" i="11"/>
  <c r="M63" i="11"/>
  <c r="L63" i="11"/>
  <c r="K63" i="11"/>
  <c r="J63" i="11"/>
  <c r="I63" i="11"/>
  <c r="H63" i="11"/>
  <c r="G63" i="11"/>
  <c r="F63" i="11"/>
  <c r="E63" i="11"/>
  <c r="D63" i="11"/>
  <c r="C63" i="11"/>
  <c r="B63" i="11"/>
  <c r="S62" i="11"/>
  <c r="R62" i="11"/>
  <c r="Q62" i="11"/>
  <c r="P62" i="11"/>
  <c r="O62" i="11"/>
  <c r="N62" i="11"/>
  <c r="M62" i="11"/>
  <c r="L62" i="11"/>
  <c r="K62" i="11"/>
  <c r="J62" i="11"/>
  <c r="I62" i="11"/>
  <c r="H62" i="11"/>
  <c r="G62" i="11"/>
  <c r="F62" i="11"/>
  <c r="E62" i="11"/>
  <c r="D62" i="11"/>
  <c r="C62" i="11"/>
  <c r="B62" i="11"/>
  <c r="S61" i="11"/>
  <c r="R61" i="11"/>
  <c r="Q61" i="11"/>
  <c r="P61" i="11"/>
  <c r="O61" i="11"/>
  <c r="N61" i="11"/>
  <c r="M61" i="11"/>
  <c r="L61" i="11"/>
  <c r="K61" i="11"/>
  <c r="J61" i="11"/>
  <c r="I61" i="11"/>
  <c r="H61" i="11"/>
  <c r="G61" i="11"/>
  <c r="F61" i="11"/>
  <c r="E61" i="11"/>
  <c r="D61" i="11"/>
  <c r="C61" i="11"/>
  <c r="B61" i="11"/>
  <c r="S60" i="11"/>
  <c r="R60" i="11"/>
  <c r="Q60" i="11"/>
  <c r="P60" i="11"/>
  <c r="O60" i="11"/>
  <c r="N60" i="11"/>
  <c r="M60" i="11"/>
  <c r="L60" i="11"/>
  <c r="K60" i="11"/>
  <c r="J60" i="11"/>
  <c r="I60" i="11"/>
  <c r="H60" i="11"/>
  <c r="G60" i="11"/>
  <c r="F60" i="11"/>
  <c r="E60" i="11"/>
  <c r="D60" i="11"/>
  <c r="C60" i="11"/>
  <c r="B60" i="11"/>
  <c r="S59" i="11"/>
  <c r="R59" i="11"/>
  <c r="Q59" i="11"/>
  <c r="P59" i="11"/>
  <c r="O59" i="11"/>
  <c r="N59" i="11"/>
  <c r="M59" i="11"/>
  <c r="L59" i="11"/>
  <c r="K59" i="11"/>
  <c r="J59" i="11"/>
  <c r="I59" i="11"/>
  <c r="H59" i="11"/>
  <c r="G59" i="11"/>
  <c r="F59" i="11"/>
  <c r="E59" i="11"/>
  <c r="D59" i="11"/>
  <c r="C59" i="11"/>
  <c r="B59" i="11"/>
  <c r="S58" i="11"/>
  <c r="R58" i="11"/>
  <c r="Q58" i="11"/>
  <c r="P58" i="11"/>
  <c r="O58" i="11"/>
  <c r="N58" i="11"/>
  <c r="M58" i="11"/>
  <c r="L58" i="11"/>
  <c r="K58" i="11"/>
  <c r="J58" i="11"/>
  <c r="I58" i="11"/>
  <c r="H58" i="11"/>
  <c r="G58" i="11"/>
  <c r="F58" i="11"/>
  <c r="E58" i="11"/>
  <c r="D58" i="11"/>
  <c r="C58" i="11"/>
  <c r="B58" i="11"/>
  <c r="S57" i="11"/>
  <c r="R57" i="11"/>
  <c r="Q57" i="11"/>
  <c r="P57" i="11"/>
  <c r="O57" i="11"/>
  <c r="N57" i="11"/>
  <c r="M57" i="11"/>
  <c r="L57" i="11"/>
  <c r="K57" i="11"/>
  <c r="J57" i="11"/>
  <c r="I57" i="11"/>
  <c r="H57" i="11"/>
  <c r="G57" i="11"/>
  <c r="F57" i="11"/>
  <c r="E57" i="11"/>
  <c r="D57" i="11"/>
  <c r="C57" i="11"/>
  <c r="B57" i="11"/>
  <c r="S56" i="11"/>
  <c r="R56" i="11"/>
  <c r="Q56" i="11"/>
  <c r="P56" i="11"/>
  <c r="O56" i="11"/>
  <c r="N56" i="11"/>
  <c r="M56" i="11"/>
  <c r="L56" i="11"/>
  <c r="K56" i="11"/>
  <c r="J56" i="11"/>
  <c r="I56" i="11"/>
  <c r="H56" i="11"/>
  <c r="G56" i="11"/>
  <c r="F56" i="11"/>
  <c r="E56" i="11"/>
  <c r="D56" i="11"/>
  <c r="C56" i="11"/>
  <c r="B56" i="11"/>
  <c r="S55" i="11"/>
  <c r="R55" i="11"/>
  <c r="Q55" i="11"/>
  <c r="P55" i="11"/>
  <c r="O55" i="11"/>
  <c r="N55" i="11"/>
  <c r="M55" i="11"/>
  <c r="L55" i="11"/>
  <c r="K55" i="11"/>
  <c r="J55" i="11"/>
  <c r="I55" i="11"/>
  <c r="H55" i="11"/>
  <c r="G55" i="11"/>
  <c r="F55" i="11"/>
  <c r="E55" i="11"/>
  <c r="D55" i="11"/>
  <c r="C55" i="11"/>
  <c r="B55" i="11"/>
  <c r="S54" i="11"/>
  <c r="R54" i="11"/>
  <c r="Q54" i="11"/>
  <c r="P54" i="11"/>
  <c r="O54" i="11"/>
  <c r="N54" i="11"/>
  <c r="M54" i="11"/>
  <c r="L54" i="11"/>
  <c r="K54" i="11"/>
  <c r="J54" i="11"/>
  <c r="I54" i="11"/>
  <c r="H54" i="11"/>
  <c r="G54" i="11"/>
  <c r="F54" i="11"/>
  <c r="E54" i="11"/>
  <c r="D54" i="11"/>
  <c r="C54" i="11"/>
  <c r="B54" i="11"/>
  <c r="S53" i="11"/>
  <c r="R53" i="11"/>
  <c r="Q53" i="11"/>
  <c r="P53" i="11"/>
  <c r="O53" i="11"/>
  <c r="N53" i="11"/>
  <c r="M53" i="11"/>
  <c r="L53" i="11"/>
  <c r="K53" i="11"/>
  <c r="J53" i="11"/>
  <c r="I53" i="11"/>
  <c r="H53" i="11"/>
  <c r="G53" i="11"/>
  <c r="F53" i="11"/>
  <c r="E53" i="11"/>
  <c r="D53" i="11"/>
  <c r="C53" i="11"/>
  <c r="B53" i="11"/>
  <c r="S52" i="11"/>
  <c r="R52" i="11"/>
  <c r="Q52" i="11"/>
  <c r="P52" i="11"/>
  <c r="O52" i="11"/>
  <c r="N52" i="11"/>
  <c r="M52" i="11"/>
  <c r="L52" i="11"/>
  <c r="K52" i="11"/>
  <c r="J52" i="11"/>
  <c r="I52" i="11"/>
  <c r="H52" i="11"/>
  <c r="G52" i="11"/>
  <c r="F52" i="11"/>
  <c r="E52" i="11"/>
  <c r="D52" i="11"/>
  <c r="C52" i="11"/>
  <c r="B52" i="11"/>
  <c r="S51" i="11"/>
  <c r="R51" i="11"/>
  <c r="Q51" i="11"/>
  <c r="P51" i="11"/>
  <c r="O51" i="11"/>
  <c r="N51" i="11"/>
  <c r="M51" i="11"/>
  <c r="L51" i="11"/>
  <c r="K51" i="11"/>
  <c r="J51" i="11"/>
  <c r="I51" i="11"/>
  <c r="H51" i="11"/>
  <c r="G51" i="11"/>
  <c r="F51" i="11"/>
  <c r="E51" i="11"/>
  <c r="D51" i="11"/>
  <c r="C51" i="11"/>
  <c r="B51" i="11"/>
  <c r="S50" i="11"/>
  <c r="R50" i="11"/>
  <c r="Q50" i="11"/>
  <c r="P50" i="11"/>
  <c r="O50" i="11"/>
  <c r="N50" i="11"/>
  <c r="M50" i="11"/>
  <c r="L50" i="11"/>
  <c r="K50" i="11"/>
  <c r="J50" i="11"/>
  <c r="I50" i="11"/>
  <c r="H50" i="11"/>
  <c r="G50" i="11"/>
  <c r="F50" i="11"/>
  <c r="E50" i="11"/>
  <c r="D50" i="11"/>
  <c r="C50" i="11"/>
  <c r="B50" i="11"/>
  <c r="S49" i="11"/>
  <c r="R49" i="11"/>
  <c r="Q49" i="11"/>
  <c r="P49" i="11"/>
  <c r="O49" i="11"/>
  <c r="N49" i="11"/>
  <c r="M49" i="11"/>
  <c r="L49" i="11"/>
  <c r="K49" i="11"/>
  <c r="J49" i="11"/>
  <c r="I49" i="11"/>
  <c r="H49" i="11"/>
  <c r="G49" i="11"/>
  <c r="F49" i="11"/>
  <c r="E49" i="11"/>
  <c r="D49" i="11"/>
  <c r="C49" i="11"/>
  <c r="B49" i="11"/>
  <c r="S48" i="11"/>
  <c r="R48" i="11"/>
  <c r="Q48" i="11"/>
  <c r="P48" i="11"/>
  <c r="O48" i="11"/>
  <c r="N48" i="11"/>
  <c r="M48" i="11"/>
  <c r="L48" i="11"/>
  <c r="K48" i="11"/>
  <c r="J48" i="11"/>
  <c r="I48" i="11"/>
  <c r="H48" i="11"/>
  <c r="G48" i="11"/>
  <c r="F48" i="11"/>
  <c r="E48" i="11"/>
  <c r="D48" i="11"/>
  <c r="C48" i="11"/>
  <c r="B48" i="11"/>
  <c r="S47" i="11"/>
  <c r="R47" i="11"/>
  <c r="Q47" i="11"/>
  <c r="P47" i="11"/>
  <c r="O47" i="11"/>
  <c r="N47" i="11"/>
  <c r="M47" i="11"/>
  <c r="L47" i="11"/>
  <c r="K47" i="11"/>
  <c r="J47" i="11"/>
  <c r="I47" i="11"/>
  <c r="H47" i="11"/>
  <c r="G47" i="11"/>
  <c r="F47" i="11"/>
  <c r="E47" i="11"/>
  <c r="D47" i="11"/>
  <c r="C47" i="11"/>
  <c r="B47" i="11"/>
  <c r="S46" i="11"/>
  <c r="R46" i="11"/>
  <c r="Q46" i="11"/>
  <c r="P46" i="11"/>
  <c r="O46" i="11"/>
  <c r="N46" i="11"/>
  <c r="M46" i="11"/>
  <c r="L46" i="11"/>
  <c r="K46" i="11"/>
  <c r="J46" i="11"/>
  <c r="I46" i="11"/>
  <c r="H46" i="11"/>
  <c r="G46" i="11"/>
  <c r="F46" i="11"/>
  <c r="E46" i="11"/>
  <c r="D46" i="11"/>
  <c r="C46" i="11"/>
  <c r="B46" i="11"/>
  <c r="S45" i="11"/>
  <c r="R45" i="11"/>
  <c r="Q45" i="11"/>
  <c r="P45" i="11"/>
  <c r="O45" i="11"/>
  <c r="N45" i="11"/>
  <c r="M45" i="11"/>
  <c r="L45" i="11"/>
  <c r="K45" i="11"/>
  <c r="J45" i="11"/>
  <c r="I45" i="11"/>
  <c r="H45" i="11"/>
  <c r="G45" i="11"/>
  <c r="F45" i="11"/>
  <c r="E45" i="11"/>
  <c r="D45" i="11"/>
  <c r="C45" i="11"/>
  <c r="B45" i="11"/>
  <c r="S44" i="11"/>
  <c r="R44" i="11"/>
  <c r="Q44" i="11"/>
  <c r="P44" i="11"/>
  <c r="O44" i="11"/>
  <c r="N44" i="11"/>
  <c r="M44" i="11"/>
  <c r="L44" i="11"/>
  <c r="K44" i="11"/>
  <c r="J44" i="11"/>
  <c r="I44" i="11"/>
  <c r="H44" i="11"/>
  <c r="G44" i="11"/>
  <c r="F44" i="11"/>
  <c r="E44" i="11"/>
  <c r="D44" i="11"/>
  <c r="C44" i="11"/>
  <c r="B44" i="11"/>
  <c r="S43" i="11"/>
  <c r="R43" i="11"/>
  <c r="Q43" i="11"/>
  <c r="P43" i="11"/>
  <c r="O43" i="11"/>
  <c r="N43" i="11"/>
  <c r="M43" i="11"/>
  <c r="L43" i="11"/>
  <c r="K43" i="11"/>
  <c r="J43" i="11"/>
  <c r="I43" i="11"/>
  <c r="H43" i="11"/>
  <c r="G43" i="11"/>
  <c r="F43" i="11"/>
  <c r="E43" i="11"/>
  <c r="D43" i="11"/>
  <c r="C43" i="11"/>
  <c r="B43" i="11"/>
  <c r="S42" i="11"/>
  <c r="R42" i="11"/>
  <c r="Q42" i="11"/>
  <c r="P42" i="11"/>
  <c r="O42" i="11"/>
  <c r="N42" i="11"/>
  <c r="M42" i="11"/>
  <c r="L42" i="11"/>
  <c r="K42" i="11"/>
  <c r="J42" i="11"/>
  <c r="I42" i="11"/>
  <c r="H42" i="11"/>
  <c r="G42" i="11"/>
  <c r="F42" i="11"/>
  <c r="E42" i="11"/>
  <c r="D42" i="11"/>
  <c r="C42" i="11"/>
  <c r="B42" i="11"/>
  <c r="S41" i="11"/>
  <c r="R41" i="11"/>
  <c r="Q41" i="11"/>
  <c r="P41" i="11"/>
  <c r="O41" i="11"/>
  <c r="N41" i="11"/>
  <c r="M41" i="11"/>
  <c r="L41" i="11"/>
  <c r="K41" i="11"/>
  <c r="J41" i="11"/>
  <c r="I41" i="11"/>
  <c r="H41" i="11"/>
  <c r="G41" i="11"/>
  <c r="F41" i="11"/>
  <c r="E41" i="11"/>
  <c r="D41" i="11"/>
  <c r="C41" i="11"/>
  <c r="B41" i="11"/>
  <c r="S40" i="11"/>
  <c r="R40" i="11"/>
  <c r="Q40" i="11"/>
  <c r="P40" i="11"/>
  <c r="O40" i="11"/>
  <c r="N40" i="11"/>
  <c r="M40" i="11"/>
  <c r="L40" i="11"/>
  <c r="K40" i="11"/>
  <c r="J40" i="11"/>
  <c r="I40" i="11"/>
  <c r="H40" i="11"/>
  <c r="G40" i="11"/>
  <c r="F40" i="11"/>
  <c r="E40" i="11"/>
  <c r="D40" i="11"/>
  <c r="C40" i="11"/>
  <c r="B40" i="11"/>
  <c r="S39" i="11"/>
  <c r="R39" i="11"/>
  <c r="Q39" i="11"/>
  <c r="P39" i="11"/>
  <c r="O39" i="11"/>
  <c r="N39" i="11"/>
  <c r="M39" i="11"/>
  <c r="L39" i="11"/>
  <c r="K39" i="11"/>
  <c r="J39" i="11"/>
  <c r="I39" i="11"/>
  <c r="H39" i="11"/>
  <c r="G39" i="11"/>
  <c r="F39" i="11"/>
  <c r="E39" i="11"/>
  <c r="D39" i="11"/>
  <c r="C39" i="11"/>
  <c r="B39" i="11"/>
  <c r="S38" i="11"/>
  <c r="R38" i="11"/>
  <c r="Q38" i="11"/>
  <c r="P38" i="11"/>
  <c r="O38" i="11"/>
  <c r="N38" i="11"/>
  <c r="M38" i="11"/>
  <c r="L38" i="11"/>
  <c r="K38" i="11"/>
  <c r="J38" i="11"/>
  <c r="I38" i="11"/>
  <c r="H38" i="11"/>
  <c r="G38" i="11"/>
  <c r="F38" i="11"/>
  <c r="E38" i="11"/>
  <c r="D38" i="11"/>
  <c r="C38" i="11"/>
  <c r="B38" i="11"/>
  <c r="S37" i="11"/>
  <c r="R37" i="11"/>
  <c r="Q37" i="11"/>
  <c r="P37" i="11"/>
  <c r="O37" i="11"/>
  <c r="N37" i="11"/>
  <c r="M37" i="11"/>
  <c r="L37" i="11"/>
  <c r="K37" i="11"/>
  <c r="J37" i="11"/>
  <c r="I37" i="11"/>
  <c r="H37" i="11"/>
  <c r="G37" i="11"/>
  <c r="F37" i="11"/>
  <c r="E37" i="11"/>
  <c r="D37" i="11"/>
  <c r="C37" i="11"/>
  <c r="B37" i="11"/>
  <c r="S36" i="11"/>
  <c r="R36" i="11"/>
  <c r="Q36" i="11"/>
  <c r="P36" i="11"/>
  <c r="O36" i="11"/>
  <c r="N36" i="11"/>
  <c r="M36" i="11"/>
  <c r="L36" i="11"/>
  <c r="K36" i="11"/>
  <c r="J36" i="11"/>
  <c r="I36" i="11"/>
  <c r="H36" i="11"/>
  <c r="G36" i="11"/>
  <c r="F36" i="11"/>
  <c r="E36" i="11"/>
  <c r="D36" i="11"/>
  <c r="C36" i="11"/>
  <c r="B36" i="11"/>
  <c r="S35" i="11"/>
  <c r="R35" i="11"/>
  <c r="Q35" i="11"/>
  <c r="P35" i="11"/>
  <c r="O35" i="11"/>
  <c r="N35" i="11"/>
  <c r="M35" i="11"/>
  <c r="L35" i="11"/>
  <c r="K35" i="11"/>
  <c r="J35" i="11"/>
  <c r="I35" i="11"/>
  <c r="H35" i="11"/>
  <c r="G35" i="11"/>
  <c r="F35" i="11"/>
  <c r="E35" i="11"/>
  <c r="D35" i="11"/>
  <c r="C35" i="11"/>
  <c r="B35" i="11"/>
  <c r="S34" i="11"/>
  <c r="R34" i="11"/>
  <c r="Q34" i="11"/>
  <c r="P34" i="11"/>
  <c r="O34" i="11"/>
  <c r="N34" i="11"/>
  <c r="M34" i="11"/>
  <c r="L34" i="11"/>
  <c r="K34" i="11"/>
  <c r="J34" i="11"/>
  <c r="I34" i="11"/>
  <c r="H34" i="11"/>
  <c r="G34" i="11"/>
  <c r="F34" i="11"/>
  <c r="E34" i="11"/>
  <c r="D34" i="11"/>
  <c r="C34" i="11"/>
  <c r="B34" i="11"/>
  <c r="S33" i="11"/>
  <c r="R33" i="11"/>
  <c r="Q33" i="11"/>
  <c r="P33" i="11"/>
  <c r="O33" i="11"/>
  <c r="N33" i="11"/>
  <c r="M33" i="11"/>
  <c r="L33" i="11"/>
  <c r="K33" i="11"/>
  <c r="J33" i="11"/>
  <c r="I33" i="11"/>
  <c r="H33" i="11"/>
  <c r="G33" i="11"/>
  <c r="F33" i="11"/>
  <c r="E33" i="11"/>
  <c r="D33" i="11"/>
  <c r="C33" i="11"/>
  <c r="B33" i="11"/>
  <c r="S32" i="11"/>
  <c r="R32" i="11"/>
  <c r="Q32" i="11"/>
  <c r="P32" i="11"/>
  <c r="O32" i="11"/>
  <c r="N32" i="11"/>
  <c r="M32" i="11"/>
  <c r="L32" i="11"/>
  <c r="K32" i="11"/>
  <c r="J32" i="11"/>
  <c r="I32" i="11"/>
  <c r="H32" i="11"/>
  <c r="G32" i="11"/>
  <c r="F32" i="11"/>
  <c r="E32" i="11"/>
  <c r="D32" i="11"/>
  <c r="C32" i="11"/>
  <c r="B32" i="11"/>
  <c r="S31" i="11"/>
  <c r="R31" i="11"/>
  <c r="Q31" i="11"/>
  <c r="P31" i="11"/>
  <c r="O31" i="11"/>
  <c r="N31" i="11"/>
  <c r="M31" i="11"/>
  <c r="L31" i="11"/>
  <c r="K31" i="11"/>
  <c r="J31" i="11"/>
  <c r="I31" i="11"/>
  <c r="H31" i="11"/>
  <c r="G31" i="11"/>
  <c r="F31" i="11"/>
  <c r="E31" i="11"/>
  <c r="D31" i="11"/>
  <c r="C31" i="11"/>
  <c r="B31" i="11"/>
  <c r="S30" i="11"/>
  <c r="R30" i="11"/>
  <c r="Q30" i="11"/>
  <c r="P30" i="11"/>
  <c r="O30" i="11"/>
  <c r="N30" i="11"/>
  <c r="M30" i="11"/>
  <c r="L30" i="11"/>
  <c r="K30" i="11"/>
  <c r="J30" i="11"/>
  <c r="I30" i="11"/>
  <c r="H30" i="11"/>
  <c r="G30" i="11"/>
  <c r="F30" i="11"/>
  <c r="E30" i="11"/>
  <c r="D30" i="11"/>
  <c r="C30" i="11"/>
  <c r="B30" i="11"/>
  <c r="S29" i="11"/>
  <c r="R29" i="11"/>
  <c r="Q29" i="11"/>
  <c r="P29" i="11"/>
  <c r="O29" i="11"/>
  <c r="N29" i="11"/>
  <c r="M29" i="11"/>
  <c r="L29" i="11"/>
  <c r="K29" i="11"/>
  <c r="J29" i="11"/>
  <c r="I29" i="11"/>
  <c r="H29" i="11"/>
  <c r="G29" i="11"/>
  <c r="F29" i="11"/>
  <c r="E29" i="11"/>
  <c r="D29" i="11"/>
  <c r="C29" i="11"/>
  <c r="B29" i="11"/>
  <c r="S28" i="11"/>
  <c r="R28" i="11"/>
  <c r="Q28" i="11"/>
  <c r="P28" i="11"/>
  <c r="O28" i="11"/>
  <c r="N28" i="11"/>
  <c r="M28" i="11"/>
  <c r="L28" i="11"/>
  <c r="K28" i="11"/>
  <c r="J28" i="11"/>
  <c r="I28" i="11"/>
  <c r="H28" i="11"/>
  <c r="G28" i="11"/>
  <c r="F28" i="11"/>
  <c r="E28" i="11"/>
  <c r="D28" i="11"/>
  <c r="C28" i="11"/>
  <c r="B28" i="11"/>
  <c r="S27" i="11"/>
  <c r="R27" i="11"/>
  <c r="Q27" i="11"/>
  <c r="P27" i="11"/>
  <c r="O27" i="11"/>
  <c r="N27" i="11"/>
  <c r="M27" i="11"/>
  <c r="L27" i="11"/>
  <c r="K27" i="11"/>
  <c r="J27" i="11"/>
  <c r="I27" i="11"/>
  <c r="H27" i="11"/>
  <c r="G27" i="11"/>
  <c r="F27" i="11"/>
  <c r="E27" i="11"/>
  <c r="D27" i="11"/>
  <c r="C27" i="11"/>
  <c r="B27" i="11"/>
  <c r="S26" i="11"/>
  <c r="R26" i="11"/>
  <c r="Q26" i="11"/>
  <c r="P26" i="11"/>
  <c r="O26" i="11"/>
  <c r="N26" i="11"/>
  <c r="M26" i="11"/>
  <c r="L26" i="11"/>
  <c r="K26" i="11"/>
  <c r="J26" i="11"/>
  <c r="I26" i="11"/>
  <c r="H26" i="11"/>
  <c r="G26" i="11"/>
  <c r="F26" i="11"/>
  <c r="E26" i="11"/>
  <c r="D26" i="11"/>
  <c r="C26" i="11"/>
  <c r="B26" i="11"/>
  <c r="S25" i="11"/>
  <c r="R25" i="11"/>
  <c r="Q25" i="11"/>
  <c r="P25" i="11"/>
  <c r="O25" i="11"/>
  <c r="N25" i="11"/>
  <c r="M25" i="11"/>
  <c r="L25" i="11"/>
  <c r="K25" i="11"/>
  <c r="J25" i="11"/>
  <c r="I25" i="11"/>
  <c r="H25" i="11"/>
  <c r="G25" i="11"/>
  <c r="F25" i="11"/>
  <c r="E25" i="11"/>
  <c r="D25" i="11"/>
  <c r="C25" i="11"/>
  <c r="B25" i="11"/>
  <c r="S24" i="11"/>
  <c r="R24" i="11"/>
  <c r="Q24" i="11"/>
  <c r="P24" i="11"/>
  <c r="O24" i="11"/>
  <c r="N24" i="11"/>
  <c r="M24" i="11"/>
  <c r="L24" i="11"/>
  <c r="K24" i="11"/>
  <c r="J24" i="11"/>
  <c r="I24" i="11"/>
  <c r="H24" i="11"/>
  <c r="G24" i="11"/>
  <c r="F24" i="11"/>
  <c r="E24" i="11"/>
  <c r="D24" i="11"/>
  <c r="C24" i="11"/>
  <c r="B24" i="11"/>
  <c r="S23" i="11"/>
  <c r="R23" i="11"/>
  <c r="Q23" i="11"/>
  <c r="P23" i="11"/>
  <c r="O23" i="11"/>
  <c r="N23" i="11"/>
  <c r="M23" i="11"/>
  <c r="L23" i="11"/>
  <c r="K23" i="11"/>
  <c r="J23" i="11"/>
  <c r="I23" i="11"/>
  <c r="H23" i="11"/>
  <c r="G23" i="11"/>
  <c r="F23" i="11"/>
  <c r="E23" i="11"/>
  <c r="D23" i="11"/>
  <c r="C23" i="11"/>
  <c r="B23" i="11"/>
  <c r="S22" i="11"/>
  <c r="R22" i="11"/>
  <c r="Q22" i="11"/>
  <c r="P22" i="11"/>
  <c r="O22" i="11"/>
  <c r="N22" i="11"/>
  <c r="M22" i="11"/>
  <c r="L22" i="11"/>
  <c r="K22" i="11"/>
  <c r="J22" i="11"/>
  <c r="I22" i="11"/>
  <c r="H22" i="11"/>
  <c r="G22" i="11"/>
  <c r="F22" i="11"/>
  <c r="E22" i="11"/>
  <c r="D22" i="11"/>
  <c r="C22" i="11"/>
  <c r="B22" i="11"/>
  <c r="S21" i="11"/>
  <c r="R21" i="11"/>
  <c r="Q21" i="11"/>
  <c r="P21" i="11"/>
  <c r="O21" i="11"/>
  <c r="N21" i="11"/>
  <c r="M21" i="11"/>
  <c r="L21" i="11"/>
  <c r="K21" i="11"/>
  <c r="J21" i="11"/>
  <c r="I21" i="11"/>
  <c r="H21" i="11"/>
  <c r="G21" i="11"/>
  <c r="F21" i="11"/>
  <c r="E21" i="11"/>
  <c r="D21" i="11"/>
  <c r="C21" i="11"/>
  <c r="B21" i="11"/>
  <c r="S20" i="11"/>
  <c r="R20" i="11"/>
  <c r="Q20" i="11"/>
  <c r="P20" i="11"/>
  <c r="O20" i="11"/>
  <c r="N20" i="11"/>
  <c r="M20" i="11"/>
  <c r="L20" i="11"/>
  <c r="K20" i="11"/>
  <c r="J20" i="11"/>
  <c r="I20" i="11"/>
  <c r="H20" i="11"/>
  <c r="G20" i="11"/>
  <c r="F20" i="11"/>
  <c r="E20" i="11"/>
  <c r="D20" i="11"/>
  <c r="C20" i="11"/>
  <c r="B20" i="11"/>
  <c r="S19" i="11"/>
  <c r="R19" i="11"/>
  <c r="Q19" i="11"/>
  <c r="P19" i="11"/>
  <c r="O19" i="11"/>
  <c r="N19" i="11"/>
  <c r="M19" i="11"/>
  <c r="L19" i="11"/>
  <c r="K19" i="11"/>
  <c r="J19" i="11"/>
  <c r="I19" i="11"/>
  <c r="H19" i="11"/>
  <c r="G19" i="11"/>
  <c r="F19" i="11"/>
  <c r="E19" i="11"/>
  <c r="D19" i="11"/>
  <c r="C19" i="11"/>
  <c r="B19" i="11"/>
  <c r="S18" i="11"/>
  <c r="R18" i="11"/>
  <c r="Q18" i="11"/>
  <c r="P18" i="11"/>
  <c r="O18" i="11"/>
  <c r="N18" i="11"/>
  <c r="M18" i="11"/>
  <c r="L18" i="11"/>
  <c r="K18" i="11"/>
  <c r="J18" i="11"/>
  <c r="I18" i="11"/>
  <c r="H18" i="11"/>
  <c r="G18" i="11"/>
  <c r="F18" i="11"/>
  <c r="E18" i="11"/>
  <c r="D18" i="11"/>
  <c r="C18" i="11"/>
  <c r="B18" i="11"/>
  <c r="S17" i="11"/>
  <c r="R17" i="11"/>
  <c r="Q17" i="11"/>
  <c r="P17" i="11"/>
  <c r="O17" i="11"/>
  <c r="N17" i="11"/>
  <c r="M17" i="11"/>
  <c r="L17" i="11"/>
  <c r="K17" i="11"/>
  <c r="J17" i="11"/>
  <c r="I17" i="11"/>
  <c r="H17" i="11"/>
  <c r="G17" i="11"/>
  <c r="F17" i="11"/>
  <c r="E17" i="11"/>
  <c r="D17" i="11"/>
  <c r="C17" i="11"/>
  <c r="B17" i="11"/>
  <c r="S16" i="11"/>
  <c r="R16" i="11"/>
  <c r="Q16" i="11"/>
  <c r="P16" i="11"/>
  <c r="O16" i="11"/>
  <c r="N16" i="11"/>
  <c r="M16" i="11"/>
  <c r="L16" i="11"/>
  <c r="K16" i="11"/>
  <c r="J16" i="11"/>
  <c r="I16" i="11"/>
  <c r="H16" i="11"/>
  <c r="G16" i="11"/>
  <c r="F16" i="11"/>
  <c r="E16" i="11"/>
  <c r="D16" i="11"/>
  <c r="C16" i="11"/>
  <c r="B16" i="11"/>
  <c r="S15" i="11"/>
  <c r="R15" i="11"/>
  <c r="Q15" i="11"/>
  <c r="P15" i="11"/>
  <c r="O15" i="11"/>
  <c r="N15" i="11"/>
  <c r="M15" i="11"/>
  <c r="L15" i="11"/>
  <c r="K15" i="11"/>
  <c r="J15" i="11"/>
  <c r="I15" i="11"/>
  <c r="H15" i="11"/>
  <c r="G15" i="11"/>
  <c r="F15" i="11"/>
  <c r="E15" i="11"/>
  <c r="D15" i="11"/>
  <c r="C15" i="11"/>
  <c r="B15" i="11"/>
  <c r="S14" i="11"/>
  <c r="R14" i="11"/>
  <c r="Q14" i="11"/>
  <c r="P14" i="11"/>
  <c r="O14" i="11"/>
  <c r="N14" i="11"/>
  <c r="M14" i="11"/>
  <c r="L14" i="11"/>
  <c r="K14" i="11"/>
  <c r="J14" i="11"/>
  <c r="I14" i="11"/>
  <c r="H14" i="11"/>
  <c r="G14" i="11"/>
  <c r="F14" i="11"/>
  <c r="E14" i="11"/>
  <c r="D14" i="11"/>
  <c r="C14" i="11"/>
  <c r="B14" i="11"/>
  <c r="S13" i="11"/>
  <c r="R13" i="11"/>
  <c r="Q13" i="11"/>
  <c r="P13" i="11"/>
  <c r="O13" i="11"/>
  <c r="N13" i="11"/>
  <c r="M13" i="11"/>
  <c r="L13" i="11"/>
  <c r="K13" i="11"/>
  <c r="J13" i="11"/>
  <c r="I13" i="11"/>
  <c r="H13" i="11"/>
  <c r="G13" i="11"/>
  <c r="F13" i="11"/>
  <c r="E13" i="11"/>
  <c r="D13" i="11"/>
  <c r="C13" i="11"/>
  <c r="B13" i="11"/>
  <c r="S12" i="11"/>
  <c r="R12" i="11"/>
  <c r="Q12" i="11"/>
  <c r="P12" i="11"/>
  <c r="O12" i="11"/>
  <c r="N12" i="11"/>
  <c r="M12" i="11"/>
  <c r="L12" i="11"/>
  <c r="K12" i="11"/>
  <c r="J12" i="11"/>
  <c r="I12" i="11"/>
  <c r="H12" i="11"/>
  <c r="G12" i="11"/>
  <c r="F12" i="11"/>
  <c r="E12" i="11"/>
  <c r="D12" i="11"/>
  <c r="C12" i="11"/>
  <c r="B12" i="11"/>
  <c r="S11" i="11"/>
  <c r="R11" i="11"/>
  <c r="Q11" i="11"/>
  <c r="P11" i="11"/>
  <c r="O11" i="11"/>
  <c r="N11" i="11"/>
  <c r="M11" i="11"/>
  <c r="L11" i="11"/>
  <c r="K11" i="11"/>
  <c r="J11" i="11"/>
  <c r="I11" i="11"/>
  <c r="H11" i="11"/>
  <c r="G11" i="11"/>
  <c r="F11" i="11"/>
  <c r="E11" i="11"/>
  <c r="D11" i="11"/>
  <c r="C11" i="11"/>
  <c r="B11" i="11"/>
  <c r="S10" i="11"/>
  <c r="R10" i="11"/>
  <c r="Q10" i="11"/>
  <c r="P10" i="11"/>
  <c r="O10" i="11"/>
  <c r="N10" i="11"/>
  <c r="M10" i="11"/>
  <c r="L10" i="11"/>
  <c r="K10" i="11"/>
  <c r="J10" i="11"/>
  <c r="I10" i="11"/>
  <c r="H10" i="11"/>
  <c r="G10" i="11"/>
  <c r="F10" i="11"/>
  <c r="E10" i="11"/>
  <c r="D10" i="11"/>
  <c r="C10" i="11"/>
  <c r="B10" i="11"/>
  <c r="S9" i="11"/>
  <c r="R9" i="11"/>
  <c r="Q9" i="11"/>
  <c r="P9" i="11"/>
  <c r="O9" i="11"/>
  <c r="N9" i="11"/>
  <c r="M9" i="11"/>
  <c r="L9" i="11"/>
  <c r="K9" i="11"/>
  <c r="J9" i="11"/>
  <c r="I9" i="11"/>
  <c r="H9" i="11"/>
  <c r="G9" i="11"/>
  <c r="F9" i="11"/>
  <c r="E9" i="11"/>
  <c r="D9" i="11"/>
  <c r="C9" i="11"/>
  <c r="B9" i="11"/>
  <c r="S8" i="11"/>
  <c r="R8" i="11"/>
  <c r="Q8" i="11"/>
  <c r="P8" i="11"/>
  <c r="O8" i="11"/>
  <c r="N8" i="11"/>
  <c r="M8" i="11"/>
  <c r="L8" i="11"/>
  <c r="K8" i="11"/>
  <c r="J8" i="11"/>
  <c r="I8" i="11"/>
  <c r="H8" i="11"/>
  <c r="G8" i="11"/>
  <c r="F8" i="11"/>
  <c r="E8" i="11"/>
  <c r="D8" i="11"/>
  <c r="C8" i="11"/>
  <c r="B8" i="11"/>
  <c r="S7" i="11"/>
  <c r="R7" i="11"/>
  <c r="Q7" i="11"/>
  <c r="P7" i="11"/>
  <c r="O7" i="11"/>
  <c r="N7" i="11"/>
  <c r="M7" i="11"/>
  <c r="L7" i="11"/>
  <c r="K7" i="11"/>
  <c r="J7" i="11"/>
  <c r="I7" i="11"/>
  <c r="H7" i="11"/>
  <c r="G7" i="11"/>
  <c r="F7" i="11"/>
  <c r="E7" i="11"/>
  <c r="D7" i="11"/>
  <c r="C7" i="11"/>
  <c r="B7" i="11"/>
  <c r="S6" i="11"/>
  <c r="R6" i="11"/>
  <c r="Q6" i="11"/>
  <c r="P6" i="11"/>
  <c r="O6" i="11"/>
  <c r="N6" i="11"/>
  <c r="M6" i="11"/>
  <c r="L6" i="11"/>
  <c r="K6" i="11"/>
  <c r="J6" i="11"/>
  <c r="I6" i="11"/>
  <c r="H6" i="11"/>
  <c r="G6" i="11"/>
  <c r="F6" i="11"/>
  <c r="E6" i="11"/>
  <c r="D6" i="11"/>
  <c r="C6" i="11"/>
  <c r="B6" i="11"/>
  <c r="S5" i="11"/>
  <c r="R5" i="11"/>
  <c r="Q5" i="11"/>
  <c r="P5" i="11"/>
  <c r="O5" i="11"/>
  <c r="N5" i="11"/>
  <c r="M5" i="11"/>
  <c r="L5" i="11"/>
  <c r="K5" i="11"/>
  <c r="J5" i="11"/>
  <c r="I5" i="11"/>
  <c r="H5" i="11"/>
  <c r="G5" i="11"/>
  <c r="F5" i="11"/>
  <c r="E5" i="11"/>
  <c r="D5" i="11"/>
  <c r="C5" i="11"/>
  <c r="B5" i="11"/>
  <c r="S4" i="11"/>
  <c r="R4" i="11"/>
  <c r="Q4" i="11"/>
  <c r="P4" i="11"/>
  <c r="O4" i="11"/>
  <c r="N4" i="11"/>
  <c r="M4" i="11"/>
  <c r="L4" i="11"/>
  <c r="K4" i="11"/>
  <c r="J4" i="11"/>
  <c r="I4" i="11"/>
  <c r="H4" i="11"/>
  <c r="G4" i="11"/>
  <c r="F4" i="11"/>
  <c r="E4" i="11"/>
  <c r="D4" i="11"/>
  <c r="C4" i="11"/>
  <c r="B4" i="11"/>
  <c r="A180" i="11"/>
  <c r="A179" i="11"/>
  <c r="A178" i="11"/>
  <c r="A177" i="11"/>
  <c r="A176" i="11"/>
  <c r="A175" i="11"/>
  <c r="A174" i="11"/>
  <c r="A173" i="11"/>
  <c r="A172" i="11"/>
  <c r="A171" i="11"/>
  <c r="A170" i="11"/>
  <c r="A169" i="11"/>
  <c r="A168" i="11"/>
  <c r="A167" i="11"/>
  <c r="A166" i="11"/>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 i="11"/>
  <c r="A4" i="11"/>
  <c r="N166" i="6"/>
  <c r="N165" i="6"/>
  <c r="O164" i="6"/>
  <c r="C147" i="6"/>
  <c r="B147" i="6"/>
  <c r="O133" i="6"/>
  <c r="F133" i="6"/>
  <c r="P113" i="6"/>
  <c r="O113" i="6"/>
  <c r="N113" i="6"/>
  <c r="M113" i="6"/>
  <c r="L113" i="6"/>
  <c r="E113" i="6"/>
  <c r="R107" i="6"/>
  <c r="Q107" i="6"/>
  <c r="P107" i="6"/>
  <c r="O107" i="6"/>
  <c r="Q99" i="6"/>
  <c r="H99" i="6"/>
  <c r="O95" i="6"/>
  <c r="F95" i="6"/>
  <c r="P93" i="6"/>
  <c r="Q79" i="6"/>
  <c r="P79" i="6"/>
  <c r="O79" i="6"/>
  <c r="N79" i="6"/>
  <c r="M79" i="6"/>
  <c r="L79" i="6"/>
  <c r="K8" i="6"/>
  <c r="N62" i="6"/>
  <c r="M62" i="6"/>
  <c r="L62" i="6"/>
  <c r="E54" i="6"/>
  <c r="P49" i="6"/>
  <c r="B49" i="6"/>
  <c r="C49" i="6"/>
  <c r="D49" i="6"/>
  <c r="E49" i="6"/>
  <c r="F49" i="6"/>
  <c r="G49" i="6"/>
  <c r="H49" i="6"/>
  <c r="I49" i="6"/>
  <c r="J49" i="6"/>
  <c r="K49" i="6"/>
  <c r="L49" i="6"/>
  <c r="M49" i="6"/>
  <c r="N49" i="6"/>
  <c r="O49" i="6"/>
  <c r="Q49" i="6"/>
  <c r="R49" i="6"/>
  <c r="S49" i="6"/>
  <c r="C46" i="6"/>
  <c r="B44" i="6"/>
  <c r="C44" i="6"/>
  <c r="D44" i="6"/>
  <c r="E44" i="6"/>
  <c r="S32" i="6" l="1"/>
  <c r="R32" i="6"/>
  <c r="Q32" i="6"/>
  <c r="P32" i="6"/>
  <c r="K32" i="6"/>
  <c r="M7" i="6"/>
  <c r="L7" i="6"/>
  <c r="J7" i="6"/>
  <c r="S6" i="6"/>
  <c r="B5" i="6"/>
  <c r="C5" i="6"/>
  <c r="D5" i="6"/>
  <c r="E5" i="6"/>
  <c r="F5" i="6"/>
  <c r="G5" i="6"/>
  <c r="H5" i="6"/>
  <c r="I5" i="6"/>
  <c r="J5" i="6"/>
  <c r="K5" i="6"/>
  <c r="L5" i="6"/>
  <c r="M5" i="6"/>
  <c r="N5" i="6"/>
  <c r="O5" i="6"/>
  <c r="P5" i="6"/>
  <c r="Q5" i="6"/>
  <c r="R5" i="6"/>
  <c r="S5" i="6"/>
  <c r="B6" i="6"/>
  <c r="C6" i="6"/>
  <c r="D6" i="6"/>
  <c r="E6" i="6"/>
  <c r="F6" i="6"/>
  <c r="G6" i="6"/>
  <c r="H6" i="6"/>
  <c r="I6" i="6"/>
  <c r="J6" i="6"/>
  <c r="K6" i="6"/>
  <c r="L6" i="6"/>
  <c r="M6" i="6"/>
  <c r="N6" i="6"/>
  <c r="O6" i="6"/>
  <c r="P6" i="6"/>
  <c r="Q6" i="6"/>
  <c r="R6" i="6"/>
  <c r="B7" i="6"/>
  <c r="C7" i="6"/>
  <c r="D7" i="6"/>
  <c r="E7" i="6"/>
  <c r="F7" i="6"/>
  <c r="G7" i="6"/>
  <c r="H7" i="6"/>
  <c r="I7" i="6"/>
  <c r="K7" i="6"/>
  <c r="N7" i="6"/>
  <c r="O7" i="6"/>
  <c r="P7" i="6"/>
  <c r="Q7" i="6"/>
  <c r="R7" i="6"/>
  <c r="S7" i="6"/>
  <c r="B8" i="6"/>
  <c r="C8" i="6"/>
  <c r="D8" i="6"/>
  <c r="E8" i="6"/>
  <c r="F8" i="6"/>
  <c r="G8" i="6"/>
  <c r="H8" i="6"/>
  <c r="I8" i="6"/>
  <c r="J8" i="6"/>
  <c r="L8" i="6"/>
  <c r="M8" i="6"/>
  <c r="N8" i="6"/>
  <c r="O8" i="6"/>
  <c r="P8" i="6"/>
  <c r="Q8" i="6"/>
  <c r="R8" i="6"/>
  <c r="S8" i="6"/>
  <c r="B9" i="6"/>
  <c r="C9" i="6"/>
  <c r="D9" i="6"/>
  <c r="E9" i="6"/>
  <c r="F9" i="6"/>
  <c r="G9" i="6"/>
  <c r="H9" i="6"/>
  <c r="I9" i="6"/>
  <c r="J9" i="6"/>
  <c r="K9" i="6"/>
  <c r="L9" i="6"/>
  <c r="M9" i="6"/>
  <c r="N9" i="6"/>
  <c r="O9" i="6"/>
  <c r="P9" i="6"/>
  <c r="Q9" i="6"/>
  <c r="R9" i="6"/>
  <c r="S9" i="6"/>
  <c r="B10" i="6"/>
  <c r="C10" i="6"/>
  <c r="D10" i="6"/>
  <c r="E10" i="6"/>
  <c r="F10" i="6"/>
  <c r="G10" i="6"/>
  <c r="H10" i="6"/>
  <c r="I10" i="6"/>
  <c r="J10" i="6"/>
  <c r="K10" i="6"/>
  <c r="L10" i="6"/>
  <c r="M10" i="6"/>
  <c r="N10" i="6"/>
  <c r="O10" i="6"/>
  <c r="P10" i="6"/>
  <c r="Q10" i="6"/>
  <c r="R10" i="6"/>
  <c r="S10" i="6"/>
  <c r="B97" i="6"/>
  <c r="C175" i="1" l="1"/>
  <c r="C176" i="1"/>
  <c r="C177" i="1"/>
  <c r="C178" i="1"/>
  <c r="C179" i="1"/>
  <c r="B175" i="1"/>
  <c r="B176" i="1"/>
  <c r="B177" i="1"/>
  <c r="B178" i="1"/>
  <c r="B179" i="1"/>
  <c r="A175" i="1"/>
  <c r="A176" i="1"/>
  <c r="A177" i="1"/>
  <c r="A178" i="1"/>
  <c r="A179" i="1"/>
  <c r="C176" i="7"/>
  <c r="C177" i="7"/>
  <c r="C178" i="7"/>
  <c r="C179" i="7"/>
  <c r="C180" i="7"/>
  <c r="B176" i="7"/>
  <c r="B177" i="7"/>
  <c r="B178" i="7"/>
  <c r="B179" i="7"/>
  <c r="B180" i="7"/>
  <c r="A176" i="7"/>
  <c r="A177" i="7"/>
  <c r="A178" i="7"/>
  <c r="A179" i="7"/>
  <c r="A180" i="7"/>
  <c r="B2" i="5"/>
  <c r="B3" i="5"/>
  <c r="B199" i="5" l="1"/>
  <c r="B198" i="5"/>
  <c r="B197" i="5"/>
  <c r="B196" i="5"/>
  <c r="B195" i="5"/>
  <c r="B191" i="5"/>
  <c r="B190" i="5"/>
  <c r="B189" i="5"/>
  <c r="B193" i="5"/>
  <c r="B192" i="5"/>
  <c r="B194" i="5"/>
  <c r="B188" i="5"/>
  <c r="B183" i="5"/>
  <c r="B184" i="5"/>
  <c r="B185" i="5"/>
  <c r="B182" i="5"/>
  <c r="B186" i="5"/>
  <c r="B181" i="5"/>
  <c r="B180" i="5"/>
  <c r="B187" i="5"/>
  <c r="B176" i="5"/>
  <c r="B177" i="5"/>
  <c r="B178" i="5"/>
  <c r="B179" i="5"/>
  <c r="A176" i="5"/>
  <c r="A177" i="5"/>
  <c r="A178" i="5"/>
  <c r="A179" i="5"/>
  <c r="B5" i="5"/>
  <c r="B6" i="5"/>
  <c r="B7" i="5"/>
  <c r="B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4" i="5"/>
  <c r="B11" i="6" l="1"/>
  <c r="B12" i="6"/>
  <c r="B13" i="6"/>
  <c r="B14" i="6"/>
  <c r="B15" i="6"/>
  <c r="B16" i="6"/>
  <c r="B17" i="6"/>
  <c r="B18" i="6"/>
  <c r="B19" i="6"/>
  <c r="B20" i="6"/>
  <c r="B21" i="6"/>
  <c r="B22" i="6"/>
  <c r="B23" i="6"/>
  <c r="B24" i="6"/>
  <c r="B25" i="6"/>
  <c r="B26" i="6"/>
  <c r="B27" i="6"/>
  <c r="B28" i="6"/>
  <c r="B29" i="6"/>
  <c r="B30" i="6"/>
  <c r="B31" i="6"/>
  <c r="B32" i="6"/>
  <c r="B33" i="6"/>
  <c r="B34" i="6"/>
  <c r="B35" i="6"/>
  <c r="B36" i="6"/>
  <c r="B37" i="6"/>
  <c r="B38" i="6"/>
  <c r="B39" i="6"/>
  <c r="B40" i="6"/>
  <c r="B41" i="6"/>
  <c r="B42" i="6"/>
  <c r="B43" i="6"/>
  <c r="B45" i="6"/>
  <c r="B46" i="6"/>
  <c r="B47" i="6"/>
  <c r="B48" i="6"/>
  <c r="B50" i="6"/>
  <c r="B51" i="6"/>
  <c r="B52" i="6"/>
  <c r="B53" i="6"/>
  <c r="B54" i="6"/>
  <c r="B55" i="6"/>
  <c r="B56" i="6"/>
  <c r="B57" i="6"/>
  <c r="B58" i="6"/>
  <c r="B59" i="6"/>
  <c r="B60" i="6"/>
  <c r="B61" i="6"/>
  <c r="B62" i="6"/>
  <c r="B63"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8" i="6"/>
  <c r="B99" i="6"/>
  <c r="B100" i="6"/>
  <c r="B101" i="6"/>
  <c r="B102" i="6"/>
  <c r="B103" i="6"/>
  <c r="B104" i="6"/>
  <c r="B105" i="6"/>
  <c r="B106" i="6"/>
  <c r="B107" i="6"/>
  <c r="B108" i="6"/>
  <c r="B109" i="6"/>
  <c r="B110" i="6"/>
  <c r="B111" i="6"/>
  <c r="B112" i="6"/>
  <c r="B113" i="6"/>
  <c r="B114" i="6"/>
  <c r="B115" i="6"/>
  <c r="B116" i="6"/>
  <c r="B117" i="6"/>
  <c r="B118" i="6"/>
  <c r="B119" i="6"/>
  <c r="B120" i="6"/>
  <c r="B121" i="6"/>
  <c r="B122" i="6"/>
  <c r="B123" i="6"/>
  <c r="B124" i="6"/>
  <c r="B125" i="6"/>
  <c r="B126" i="6"/>
  <c r="B127" i="6"/>
  <c r="B128" i="6"/>
  <c r="B129" i="6"/>
  <c r="B130" i="6"/>
  <c r="B131" i="6"/>
  <c r="B132" i="6"/>
  <c r="B133" i="6"/>
  <c r="B134" i="6"/>
  <c r="B135" i="6"/>
  <c r="B136" i="6"/>
  <c r="B137" i="6"/>
  <c r="B138" i="6"/>
  <c r="B139" i="6"/>
  <c r="B140" i="6"/>
  <c r="B141" i="6"/>
  <c r="B142" i="6"/>
  <c r="B143" i="6"/>
  <c r="B144" i="6"/>
  <c r="B145" i="6"/>
  <c r="B146" i="6"/>
  <c r="B148" i="6"/>
  <c r="B149" i="6"/>
  <c r="B150" i="6"/>
  <c r="B151" i="6"/>
  <c r="B152" i="6"/>
  <c r="B153" i="6"/>
  <c r="B154" i="6"/>
  <c r="B155" i="6"/>
  <c r="B156" i="6"/>
  <c r="B157" i="6"/>
  <c r="B158" i="6"/>
  <c r="B159" i="6"/>
  <c r="B160" i="6"/>
  <c r="B161" i="6"/>
  <c r="B162" i="6"/>
  <c r="B163" i="6"/>
  <c r="B164" i="6"/>
  <c r="B165" i="6"/>
  <c r="B166" i="6"/>
  <c r="B167" i="6"/>
  <c r="B168" i="6"/>
  <c r="B169" i="6"/>
  <c r="B170" i="6"/>
  <c r="B171" i="6"/>
  <c r="B172" i="6"/>
  <c r="B173" i="6"/>
  <c r="B174" i="6"/>
  <c r="B175" i="6"/>
  <c r="B176" i="6"/>
  <c r="B177" i="6"/>
  <c r="B178" i="6"/>
  <c r="B179" i="6"/>
  <c r="B180" i="6"/>
  <c r="C11" i="6"/>
  <c r="D11" i="6"/>
  <c r="E11" i="6"/>
  <c r="F11" i="6"/>
  <c r="G11" i="6"/>
  <c r="H11" i="6"/>
  <c r="I11" i="6"/>
  <c r="J11" i="6"/>
  <c r="K11" i="6"/>
  <c r="L11" i="6"/>
  <c r="M11" i="6"/>
  <c r="N11" i="6"/>
  <c r="O11" i="6"/>
  <c r="P11" i="6"/>
  <c r="Q11" i="6"/>
  <c r="R11" i="6"/>
  <c r="S11" i="6"/>
  <c r="C12" i="6"/>
  <c r="D12" i="6"/>
  <c r="E12" i="6"/>
  <c r="F12" i="6"/>
  <c r="G12" i="6"/>
  <c r="H12" i="6"/>
  <c r="I12" i="6"/>
  <c r="J12" i="6"/>
  <c r="K12" i="6"/>
  <c r="L12" i="6"/>
  <c r="M12" i="6"/>
  <c r="N12" i="6"/>
  <c r="O12" i="6"/>
  <c r="P12" i="6"/>
  <c r="Q12" i="6"/>
  <c r="R12" i="6"/>
  <c r="S12" i="6"/>
  <c r="C13" i="6"/>
  <c r="D13" i="6"/>
  <c r="E13" i="6"/>
  <c r="F13" i="6"/>
  <c r="G13" i="6"/>
  <c r="H13" i="6"/>
  <c r="I13" i="6"/>
  <c r="J13" i="6"/>
  <c r="K13" i="6"/>
  <c r="L13" i="6"/>
  <c r="M13" i="6"/>
  <c r="N13" i="6"/>
  <c r="O13" i="6"/>
  <c r="P13" i="6"/>
  <c r="Q13" i="6"/>
  <c r="R13" i="6"/>
  <c r="S13" i="6"/>
  <c r="C14" i="6"/>
  <c r="D14" i="6"/>
  <c r="E14" i="6"/>
  <c r="F14" i="6"/>
  <c r="G14" i="6"/>
  <c r="H14" i="6"/>
  <c r="I14" i="6"/>
  <c r="J14" i="6"/>
  <c r="K14" i="6"/>
  <c r="L14" i="6"/>
  <c r="M14" i="6"/>
  <c r="N14" i="6"/>
  <c r="O14" i="6"/>
  <c r="P14" i="6"/>
  <c r="Q14" i="6"/>
  <c r="R14" i="6"/>
  <c r="S14" i="6"/>
  <c r="C15" i="6"/>
  <c r="E15" i="6"/>
  <c r="F15" i="6"/>
  <c r="G15" i="6"/>
  <c r="H15" i="6"/>
  <c r="I15" i="6"/>
  <c r="J15" i="6"/>
  <c r="K15" i="6"/>
  <c r="L15" i="6"/>
  <c r="M15" i="6"/>
  <c r="N15" i="6"/>
  <c r="O15" i="6"/>
  <c r="P15" i="6"/>
  <c r="Q15" i="6"/>
  <c r="R15" i="6"/>
  <c r="S15" i="6"/>
  <c r="C16" i="6"/>
  <c r="D16" i="6"/>
  <c r="E16" i="6"/>
  <c r="F16" i="6"/>
  <c r="G16" i="6"/>
  <c r="H16" i="6"/>
  <c r="I16" i="6"/>
  <c r="J16" i="6"/>
  <c r="K16" i="6"/>
  <c r="L16" i="6"/>
  <c r="M16" i="6"/>
  <c r="N16" i="6"/>
  <c r="O16" i="6"/>
  <c r="P16" i="6"/>
  <c r="Q16" i="6"/>
  <c r="R16" i="6"/>
  <c r="S16" i="6"/>
  <c r="C17" i="6"/>
  <c r="D17" i="6"/>
  <c r="E17" i="6"/>
  <c r="F17" i="6"/>
  <c r="G17" i="6"/>
  <c r="H17" i="6"/>
  <c r="I17" i="6"/>
  <c r="J17" i="6"/>
  <c r="K17" i="6"/>
  <c r="L17" i="6"/>
  <c r="M17" i="6"/>
  <c r="N17" i="6"/>
  <c r="O17" i="6"/>
  <c r="P17" i="6"/>
  <c r="Q17" i="6"/>
  <c r="R17" i="6"/>
  <c r="S17" i="6"/>
  <c r="C18" i="6"/>
  <c r="D18" i="6"/>
  <c r="E18" i="6"/>
  <c r="F18" i="6"/>
  <c r="G18" i="6"/>
  <c r="H18" i="6"/>
  <c r="I18" i="6"/>
  <c r="J18" i="6"/>
  <c r="K18" i="6"/>
  <c r="L18" i="6"/>
  <c r="M18" i="6"/>
  <c r="N18" i="6"/>
  <c r="O18" i="6"/>
  <c r="P18" i="6"/>
  <c r="Q18" i="6"/>
  <c r="R18" i="6"/>
  <c r="S18" i="6"/>
  <c r="C19" i="6"/>
  <c r="D19" i="6"/>
  <c r="E19" i="6"/>
  <c r="F19" i="6"/>
  <c r="G19" i="6"/>
  <c r="H19" i="6"/>
  <c r="I19" i="6"/>
  <c r="J19" i="6"/>
  <c r="K19" i="6"/>
  <c r="L19" i="6"/>
  <c r="M19" i="6"/>
  <c r="N19" i="6"/>
  <c r="O19" i="6"/>
  <c r="P19" i="6"/>
  <c r="Q19" i="6"/>
  <c r="R19" i="6"/>
  <c r="S19" i="6"/>
  <c r="C20" i="6"/>
  <c r="D20" i="6"/>
  <c r="E20" i="6"/>
  <c r="F20" i="6"/>
  <c r="G20" i="6"/>
  <c r="H20" i="6"/>
  <c r="I20" i="6"/>
  <c r="J20" i="6"/>
  <c r="K20" i="6"/>
  <c r="L20" i="6"/>
  <c r="M20" i="6"/>
  <c r="N20" i="6"/>
  <c r="O20" i="6"/>
  <c r="P20" i="6"/>
  <c r="Q20" i="6"/>
  <c r="R20" i="6"/>
  <c r="S20" i="6"/>
  <c r="C21" i="6"/>
  <c r="D21" i="6"/>
  <c r="E21" i="6"/>
  <c r="F21" i="6"/>
  <c r="G21" i="6"/>
  <c r="H21" i="6"/>
  <c r="I21" i="6"/>
  <c r="J21" i="6"/>
  <c r="K21" i="6"/>
  <c r="L21" i="6"/>
  <c r="M21" i="6"/>
  <c r="N21" i="6"/>
  <c r="O21" i="6"/>
  <c r="P21" i="6"/>
  <c r="Q21" i="6"/>
  <c r="R21" i="6"/>
  <c r="S21" i="6"/>
  <c r="C22" i="6"/>
  <c r="D22" i="6"/>
  <c r="E22" i="6"/>
  <c r="F22" i="6"/>
  <c r="G22" i="6"/>
  <c r="H22" i="6"/>
  <c r="I22" i="6"/>
  <c r="J22" i="6"/>
  <c r="K22" i="6"/>
  <c r="L22" i="6"/>
  <c r="M22" i="6"/>
  <c r="N22" i="6"/>
  <c r="O22" i="6"/>
  <c r="P22" i="6"/>
  <c r="Q22" i="6"/>
  <c r="R22" i="6"/>
  <c r="S22" i="6"/>
  <c r="C23" i="6"/>
  <c r="D23" i="6"/>
  <c r="E23" i="6"/>
  <c r="F23" i="6"/>
  <c r="G23" i="6"/>
  <c r="H23" i="6"/>
  <c r="I23" i="6"/>
  <c r="J23" i="6"/>
  <c r="K23" i="6"/>
  <c r="L23" i="6"/>
  <c r="M23" i="6"/>
  <c r="N23" i="6"/>
  <c r="O23" i="6"/>
  <c r="P23" i="6"/>
  <c r="Q23" i="6"/>
  <c r="R23" i="6"/>
  <c r="S23" i="6"/>
  <c r="C24" i="6"/>
  <c r="D24" i="6"/>
  <c r="E24" i="6"/>
  <c r="F24" i="6"/>
  <c r="G24" i="6"/>
  <c r="H24" i="6"/>
  <c r="I24" i="6"/>
  <c r="J24" i="6"/>
  <c r="K24" i="6"/>
  <c r="L24" i="6"/>
  <c r="M24" i="6"/>
  <c r="N24" i="6"/>
  <c r="O24" i="6"/>
  <c r="P24" i="6"/>
  <c r="Q24" i="6"/>
  <c r="R24" i="6"/>
  <c r="S24" i="6"/>
  <c r="C25" i="6"/>
  <c r="D25" i="6"/>
  <c r="E25" i="6"/>
  <c r="F25" i="6"/>
  <c r="G25" i="6"/>
  <c r="H25" i="6"/>
  <c r="I25" i="6"/>
  <c r="J25" i="6"/>
  <c r="K25" i="6"/>
  <c r="L25" i="6"/>
  <c r="M25" i="6"/>
  <c r="N25" i="6"/>
  <c r="O25" i="6"/>
  <c r="P25" i="6"/>
  <c r="Q25" i="6"/>
  <c r="R25" i="6"/>
  <c r="S25" i="6"/>
  <c r="C26" i="6"/>
  <c r="D26" i="6"/>
  <c r="E26" i="6"/>
  <c r="F26" i="6"/>
  <c r="G26" i="6"/>
  <c r="H26" i="6"/>
  <c r="I26" i="6"/>
  <c r="J26" i="6"/>
  <c r="K26" i="6"/>
  <c r="L26" i="6"/>
  <c r="M26" i="6"/>
  <c r="N26" i="6"/>
  <c r="O26" i="6"/>
  <c r="P26" i="6"/>
  <c r="Q26" i="6"/>
  <c r="R26" i="6"/>
  <c r="S26" i="6"/>
  <c r="C27" i="6"/>
  <c r="D27" i="6"/>
  <c r="E27" i="6"/>
  <c r="F27" i="6"/>
  <c r="G27" i="6"/>
  <c r="H27" i="6"/>
  <c r="I27" i="6"/>
  <c r="J27" i="6"/>
  <c r="K27" i="6"/>
  <c r="L27" i="6"/>
  <c r="M27" i="6"/>
  <c r="N27" i="6"/>
  <c r="O27" i="6"/>
  <c r="P27" i="6"/>
  <c r="Q27" i="6"/>
  <c r="R27" i="6"/>
  <c r="S27" i="6"/>
  <c r="D28" i="6"/>
  <c r="E28" i="6"/>
  <c r="F28" i="6"/>
  <c r="G28" i="6"/>
  <c r="H28" i="6"/>
  <c r="I28" i="6"/>
  <c r="J28" i="6"/>
  <c r="K28" i="6"/>
  <c r="L28" i="6"/>
  <c r="M28" i="6"/>
  <c r="N28" i="6"/>
  <c r="O28" i="6"/>
  <c r="P28" i="6"/>
  <c r="Q28" i="6"/>
  <c r="R28" i="6"/>
  <c r="S28" i="6"/>
  <c r="C29" i="6"/>
  <c r="D29" i="6"/>
  <c r="E29" i="6"/>
  <c r="F29" i="6"/>
  <c r="G29" i="6"/>
  <c r="H29" i="6"/>
  <c r="I29" i="6"/>
  <c r="J29" i="6"/>
  <c r="K29" i="6"/>
  <c r="L29" i="6"/>
  <c r="M29" i="6"/>
  <c r="N29" i="6"/>
  <c r="O29" i="6"/>
  <c r="P29" i="6"/>
  <c r="Q29" i="6"/>
  <c r="R29" i="6"/>
  <c r="S29" i="6"/>
  <c r="C30" i="6"/>
  <c r="D30" i="6"/>
  <c r="E30" i="6"/>
  <c r="F30" i="6"/>
  <c r="G30" i="6"/>
  <c r="H30" i="6"/>
  <c r="I30" i="6"/>
  <c r="J30" i="6"/>
  <c r="K30" i="6"/>
  <c r="L30" i="6"/>
  <c r="M30" i="6"/>
  <c r="N30" i="6"/>
  <c r="O30" i="6"/>
  <c r="P30" i="6"/>
  <c r="Q30" i="6"/>
  <c r="R30" i="6"/>
  <c r="S30" i="6"/>
  <c r="C31" i="6"/>
  <c r="D31" i="6"/>
  <c r="E31" i="6"/>
  <c r="F31" i="6"/>
  <c r="G31" i="6"/>
  <c r="H31" i="6"/>
  <c r="I31" i="6"/>
  <c r="J31" i="6"/>
  <c r="K31" i="6"/>
  <c r="L31" i="6"/>
  <c r="M31" i="6"/>
  <c r="N31" i="6"/>
  <c r="O31" i="6"/>
  <c r="P31" i="6"/>
  <c r="Q31" i="6"/>
  <c r="R31" i="6"/>
  <c r="S31" i="6"/>
  <c r="C32" i="6"/>
  <c r="D32" i="6"/>
  <c r="E32" i="6"/>
  <c r="F32" i="6"/>
  <c r="G32" i="6"/>
  <c r="H32" i="6"/>
  <c r="I32" i="6"/>
  <c r="J32" i="6"/>
  <c r="L32" i="6"/>
  <c r="M32" i="6"/>
  <c r="N32" i="6"/>
  <c r="O32" i="6"/>
  <c r="D33" i="6"/>
  <c r="E33" i="6"/>
  <c r="F33" i="6"/>
  <c r="G33" i="6"/>
  <c r="H33" i="6"/>
  <c r="I33" i="6"/>
  <c r="J33" i="6"/>
  <c r="K33" i="6"/>
  <c r="L33" i="6"/>
  <c r="M33" i="6"/>
  <c r="N33" i="6"/>
  <c r="O33" i="6"/>
  <c r="P33" i="6"/>
  <c r="Q33" i="6"/>
  <c r="R33" i="6"/>
  <c r="S33" i="6"/>
  <c r="C34" i="6"/>
  <c r="E34" i="6"/>
  <c r="F34" i="6"/>
  <c r="G34" i="6"/>
  <c r="H34" i="6"/>
  <c r="I34" i="6"/>
  <c r="J34" i="6"/>
  <c r="K34" i="6"/>
  <c r="L34" i="6"/>
  <c r="M34" i="6"/>
  <c r="N34" i="6"/>
  <c r="O34" i="6"/>
  <c r="P34" i="6"/>
  <c r="Q34" i="6"/>
  <c r="R34" i="6"/>
  <c r="S34" i="6"/>
  <c r="C35" i="6"/>
  <c r="D35" i="6"/>
  <c r="E35" i="6"/>
  <c r="F35" i="6"/>
  <c r="G35" i="6"/>
  <c r="H35" i="6"/>
  <c r="I35" i="6"/>
  <c r="J35" i="6"/>
  <c r="K35" i="6"/>
  <c r="L35" i="6"/>
  <c r="M35" i="6"/>
  <c r="N35" i="6"/>
  <c r="O35" i="6"/>
  <c r="P35" i="6"/>
  <c r="Q35" i="6"/>
  <c r="R35" i="6"/>
  <c r="S35" i="6"/>
  <c r="C36" i="6"/>
  <c r="D36" i="6"/>
  <c r="E36" i="6"/>
  <c r="F36" i="6"/>
  <c r="G36" i="6"/>
  <c r="H36" i="6"/>
  <c r="I36" i="6"/>
  <c r="J36" i="6"/>
  <c r="K36" i="6"/>
  <c r="L36" i="6"/>
  <c r="M36" i="6"/>
  <c r="N36" i="6"/>
  <c r="O36" i="6"/>
  <c r="P36" i="6"/>
  <c r="Q36" i="6"/>
  <c r="R36" i="6"/>
  <c r="S36" i="6"/>
  <c r="C37" i="6"/>
  <c r="E37" i="6"/>
  <c r="F37" i="6"/>
  <c r="G37" i="6"/>
  <c r="H37" i="6"/>
  <c r="I37" i="6"/>
  <c r="J37" i="6"/>
  <c r="K37" i="6"/>
  <c r="L37" i="6"/>
  <c r="M37" i="6"/>
  <c r="N37" i="6"/>
  <c r="O37" i="6"/>
  <c r="P37" i="6"/>
  <c r="Q37" i="6"/>
  <c r="R37" i="6"/>
  <c r="S37" i="6"/>
  <c r="C38" i="6"/>
  <c r="D38" i="6"/>
  <c r="E38" i="6"/>
  <c r="F38" i="6"/>
  <c r="G38" i="6"/>
  <c r="H38" i="6"/>
  <c r="I38" i="6"/>
  <c r="J38" i="6"/>
  <c r="K38" i="6"/>
  <c r="L38" i="6"/>
  <c r="M38" i="6"/>
  <c r="N38" i="6"/>
  <c r="O38" i="6"/>
  <c r="P38" i="6"/>
  <c r="Q38" i="6"/>
  <c r="R38" i="6"/>
  <c r="S38" i="6"/>
  <c r="C39" i="6"/>
  <c r="D39" i="6"/>
  <c r="E39" i="6"/>
  <c r="F39" i="6"/>
  <c r="G39" i="6"/>
  <c r="H39" i="6"/>
  <c r="I39" i="6"/>
  <c r="J39" i="6"/>
  <c r="K39" i="6"/>
  <c r="L39" i="6"/>
  <c r="M39" i="6"/>
  <c r="N39" i="6"/>
  <c r="O39" i="6"/>
  <c r="P39" i="6"/>
  <c r="Q39" i="6"/>
  <c r="R39" i="6"/>
  <c r="S39" i="6"/>
  <c r="C40" i="6"/>
  <c r="D40" i="6"/>
  <c r="E40" i="6"/>
  <c r="F40" i="6"/>
  <c r="G40" i="6"/>
  <c r="H40" i="6"/>
  <c r="I40" i="6"/>
  <c r="J40" i="6"/>
  <c r="K40" i="6"/>
  <c r="L40" i="6"/>
  <c r="M40" i="6"/>
  <c r="N40" i="6"/>
  <c r="O40" i="6"/>
  <c r="P40" i="6"/>
  <c r="Q40" i="6"/>
  <c r="R40" i="6"/>
  <c r="S40" i="6"/>
  <c r="C41" i="6"/>
  <c r="D41" i="6"/>
  <c r="E41" i="6"/>
  <c r="F41" i="6"/>
  <c r="G41" i="6"/>
  <c r="H41" i="6"/>
  <c r="I41" i="6"/>
  <c r="J41" i="6"/>
  <c r="K41" i="6"/>
  <c r="L41" i="6"/>
  <c r="M41" i="6"/>
  <c r="N41" i="6"/>
  <c r="O41" i="6"/>
  <c r="P41" i="6"/>
  <c r="Q41" i="6"/>
  <c r="R41" i="6"/>
  <c r="S41" i="6"/>
  <c r="C42" i="6"/>
  <c r="D42" i="6"/>
  <c r="E42" i="6"/>
  <c r="F42" i="6"/>
  <c r="G42" i="6"/>
  <c r="H42" i="6"/>
  <c r="I42" i="6"/>
  <c r="J42" i="6"/>
  <c r="K42" i="6"/>
  <c r="L42" i="6"/>
  <c r="M42" i="6"/>
  <c r="N42" i="6"/>
  <c r="O42" i="6"/>
  <c r="P42" i="6"/>
  <c r="Q42" i="6"/>
  <c r="R42" i="6"/>
  <c r="S42" i="6"/>
  <c r="C43" i="6"/>
  <c r="D43" i="6"/>
  <c r="E43" i="6"/>
  <c r="F43" i="6"/>
  <c r="G43" i="6"/>
  <c r="H43" i="6"/>
  <c r="I43" i="6"/>
  <c r="J43" i="6"/>
  <c r="K43" i="6"/>
  <c r="L43" i="6"/>
  <c r="M43" i="6"/>
  <c r="N43" i="6"/>
  <c r="O43" i="6"/>
  <c r="P43" i="6"/>
  <c r="Q43" i="6"/>
  <c r="R43" i="6"/>
  <c r="S43" i="6"/>
  <c r="F44" i="6"/>
  <c r="G44" i="6"/>
  <c r="H44" i="6"/>
  <c r="I44" i="6"/>
  <c r="J44" i="6"/>
  <c r="K44" i="6"/>
  <c r="L44" i="6"/>
  <c r="M44" i="6"/>
  <c r="N44" i="6"/>
  <c r="O44" i="6"/>
  <c r="P44" i="6"/>
  <c r="Q44" i="6"/>
  <c r="R44" i="6"/>
  <c r="S44" i="6"/>
  <c r="C45" i="6"/>
  <c r="D45" i="6"/>
  <c r="E45" i="6"/>
  <c r="F45" i="6"/>
  <c r="G45" i="6"/>
  <c r="H45" i="6"/>
  <c r="I45" i="6"/>
  <c r="J45" i="6"/>
  <c r="K45" i="6"/>
  <c r="L45" i="6"/>
  <c r="M45" i="6"/>
  <c r="N45" i="6"/>
  <c r="O45" i="6"/>
  <c r="P45" i="6"/>
  <c r="Q45" i="6"/>
  <c r="R45" i="6"/>
  <c r="S45" i="6"/>
  <c r="D46" i="6"/>
  <c r="E46" i="6"/>
  <c r="F46" i="6"/>
  <c r="G46" i="6"/>
  <c r="H46" i="6"/>
  <c r="I46" i="6"/>
  <c r="J46" i="6"/>
  <c r="K46" i="6"/>
  <c r="L46" i="6"/>
  <c r="M46" i="6"/>
  <c r="N46" i="6"/>
  <c r="O46" i="6"/>
  <c r="P46" i="6"/>
  <c r="Q46" i="6"/>
  <c r="R46" i="6"/>
  <c r="S46" i="6"/>
  <c r="C47" i="6"/>
  <c r="D47" i="6"/>
  <c r="E47" i="6"/>
  <c r="F47" i="6"/>
  <c r="G47" i="6"/>
  <c r="H47" i="6"/>
  <c r="I47" i="6"/>
  <c r="J47" i="6"/>
  <c r="K47" i="6"/>
  <c r="L47" i="6"/>
  <c r="M47" i="6"/>
  <c r="N47" i="6"/>
  <c r="O47" i="6"/>
  <c r="P47" i="6"/>
  <c r="Q47" i="6"/>
  <c r="R47" i="6"/>
  <c r="S47" i="6"/>
  <c r="E48" i="6"/>
  <c r="F48" i="6"/>
  <c r="G48" i="6"/>
  <c r="H48" i="6"/>
  <c r="I48" i="6"/>
  <c r="J48" i="6"/>
  <c r="K48" i="6"/>
  <c r="L48" i="6"/>
  <c r="M48" i="6"/>
  <c r="N48" i="6"/>
  <c r="O48" i="6"/>
  <c r="P48" i="6"/>
  <c r="Q48" i="6"/>
  <c r="R48" i="6"/>
  <c r="S48" i="6"/>
  <c r="C50" i="6"/>
  <c r="D50" i="6"/>
  <c r="E50" i="6"/>
  <c r="F50" i="6"/>
  <c r="G50" i="6"/>
  <c r="H50" i="6"/>
  <c r="I50" i="6"/>
  <c r="J50" i="6"/>
  <c r="K50" i="6"/>
  <c r="L50" i="6"/>
  <c r="M50" i="6"/>
  <c r="N50" i="6"/>
  <c r="O50" i="6"/>
  <c r="P50" i="6"/>
  <c r="Q50" i="6"/>
  <c r="R50" i="6"/>
  <c r="S50" i="6"/>
  <c r="C51" i="6"/>
  <c r="D51" i="6"/>
  <c r="E51" i="6"/>
  <c r="F51" i="6"/>
  <c r="G51" i="6"/>
  <c r="H51" i="6"/>
  <c r="I51" i="6"/>
  <c r="J51" i="6"/>
  <c r="K51" i="6"/>
  <c r="L51" i="6"/>
  <c r="M51" i="6"/>
  <c r="N51" i="6"/>
  <c r="O51" i="6"/>
  <c r="P51" i="6"/>
  <c r="Q51" i="6"/>
  <c r="R51" i="6"/>
  <c r="S51" i="6"/>
  <c r="F52" i="6"/>
  <c r="G52" i="6"/>
  <c r="H52" i="6"/>
  <c r="I52" i="6"/>
  <c r="J52" i="6"/>
  <c r="K52" i="6"/>
  <c r="L52" i="6"/>
  <c r="M52" i="6"/>
  <c r="N52" i="6"/>
  <c r="O52" i="6"/>
  <c r="P52" i="6"/>
  <c r="Q52" i="6"/>
  <c r="R52" i="6"/>
  <c r="S52" i="6"/>
  <c r="D53" i="6"/>
  <c r="E53" i="6"/>
  <c r="F53" i="6"/>
  <c r="G53" i="6"/>
  <c r="H53" i="6"/>
  <c r="I53" i="6"/>
  <c r="J53" i="6"/>
  <c r="K53" i="6"/>
  <c r="L53" i="6"/>
  <c r="M53" i="6"/>
  <c r="N53" i="6"/>
  <c r="O53" i="6"/>
  <c r="P53" i="6"/>
  <c r="Q53" i="6"/>
  <c r="R53" i="6"/>
  <c r="S53" i="6"/>
  <c r="C54" i="6"/>
  <c r="D54" i="6"/>
  <c r="F54" i="6"/>
  <c r="G54" i="6"/>
  <c r="H54" i="6"/>
  <c r="I54" i="6"/>
  <c r="J54" i="6"/>
  <c r="K54" i="6"/>
  <c r="L54" i="6"/>
  <c r="M54" i="6"/>
  <c r="N54" i="6"/>
  <c r="O54" i="6"/>
  <c r="P54" i="6"/>
  <c r="Q54" i="6"/>
  <c r="R54" i="6"/>
  <c r="S54" i="6"/>
  <c r="C55" i="6"/>
  <c r="D55" i="6"/>
  <c r="E55" i="6"/>
  <c r="F55" i="6"/>
  <c r="G55" i="6"/>
  <c r="H55" i="6"/>
  <c r="I55" i="6"/>
  <c r="J55" i="6"/>
  <c r="K55" i="6"/>
  <c r="L55" i="6"/>
  <c r="M55" i="6"/>
  <c r="N55" i="6"/>
  <c r="O55" i="6"/>
  <c r="P55" i="6"/>
  <c r="Q55" i="6"/>
  <c r="R55" i="6"/>
  <c r="S55" i="6"/>
  <c r="C56" i="6"/>
  <c r="D56" i="6"/>
  <c r="E56" i="6"/>
  <c r="F56" i="6"/>
  <c r="G56" i="6"/>
  <c r="H56" i="6"/>
  <c r="I56" i="6"/>
  <c r="J56" i="6"/>
  <c r="K56" i="6"/>
  <c r="L56" i="6"/>
  <c r="M56" i="6"/>
  <c r="N56" i="6"/>
  <c r="O56" i="6"/>
  <c r="P56" i="6"/>
  <c r="Q56" i="6"/>
  <c r="R56" i="6"/>
  <c r="S56" i="6"/>
  <c r="C57" i="6"/>
  <c r="D57" i="6"/>
  <c r="E57" i="6"/>
  <c r="F57" i="6"/>
  <c r="G57" i="6"/>
  <c r="H57" i="6"/>
  <c r="I57" i="6"/>
  <c r="J57" i="6"/>
  <c r="K57" i="6"/>
  <c r="L57" i="6"/>
  <c r="M57" i="6"/>
  <c r="N57" i="6"/>
  <c r="O57" i="6"/>
  <c r="P57" i="6"/>
  <c r="Q57" i="6"/>
  <c r="R57" i="6"/>
  <c r="S57" i="6"/>
  <c r="C58" i="6"/>
  <c r="D58" i="6"/>
  <c r="E58" i="6"/>
  <c r="F58" i="6"/>
  <c r="G58" i="6"/>
  <c r="H58" i="6"/>
  <c r="I58" i="6"/>
  <c r="J58" i="6"/>
  <c r="K58" i="6"/>
  <c r="L58" i="6"/>
  <c r="M58" i="6"/>
  <c r="N58" i="6"/>
  <c r="O58" i="6"/>
  <c r="P58" i="6"/>
  <c r="Q58" i="6"/>
  <c r="R58" i="6"/>
  <c r="S58" i="6"/>
  <c r="C59" i="6"/>
  <c r="D59" i="6"/>
  <c r="E59" i="6"/>
  <c r="F59" i="6"/>
  <c r="G59" i="6"/>
  <c r="H59" i="6"/>
  <c r="I59" i="6"/>
  <c r="J59" i="6"/>
  <c r="K59" i="6"/>
  <c r="L59" i="6"/>
  <c r="M59" i="6"/>
  <c r="N59" i="6"/>
  <c r="O59" i="6"/>
  <c r="P59" i="6"/>
  <c r="Q59" i="6"/>
  <c r="R59" i="6"/>
  <c r="S59" i="6"/>
  <c r="C60" i="6"/>
  <c r="D60" i="6"/>
  <c r="E60" i="6"/>
  <c r="F60" i="6"/>
  <c r="G60" i="6"/>
  <c r="H60" i="6"/>
  <c r="I60" i="6"/>
  <c r="J60" i="6"/>
  <c r="K60" i="6"/>
  <c r="L60" i="6"/>
  <c r="M60" i="6"/>
  <c r="N60" i="6"/>
  <c r="O60" i="6"/>
  <c r="P60" i="6"/>
  <c r="Q60" i="6"/>
  <c r="R60" i="6"/>
  <c r="S60" i="6"/>
  <c r="C61" i="6"/>
  <c r="D61" i="6"/>
  <c r="E61" i="6"/>
  <c r="F61" i="6"/>
  <c r="G61" i="6"/>
  <c r="H61" i="6"/>
  <c r="I61" i="6"/>
  <c r="J61" i="6"/>
  <c r="K61" i="6"/>
  <c r="L61" i="6"/>
  <c r="M61" i="6"/>
  <c r="N61" i="6"/>
  <c r="O61" i="6"/>
  <c r="P61" i="6"/>
  <c r="Q61" i="6"/>
  <c r="R61" i="6"/>
  <c r="S61" i="6"/>
  <c r="C62" i="6"/>
  <c r="D62" i="6"/>
  <c r="E62" i="6"/>
  <c r="F62" i="6"/>
  <c r="G62" i="6"/>
  <c r="H62" i="6"/>
  <c r="I62" i="6"/>
  <c r="J62" i="6"/>
  <c r="K62" i="6"/>
  <c r="O62" i="6"/>
  <c r="P62" i="6"/>
  <c r="Q62" i="6"/>
  <c r="R62" i="6"/>
  <c r="S62" i="6"/>
  <c r="C63" i="6"/>
  <c r="H63" i="6"/>
  <c r="I63" i="6"/>
  <c r="J63" i="6"/>
  <c r="K63" i="6"/>
  <c r="L63" i="6"/>
  <c r="M63" i="6"/>
  <c r="N63" i="6"/>
  <c r="O63" i="6"/>
  <c r="P63" i="6"/>
  <c r="Q63" i="6"/>
  <c r="R63" i="6"/>
  <c r="S63" i="6"/>
  <c r="C64" i="6"/>
  <c r="D64" i="6"/>
  <c r="E64" i="6"/>
  <c r="F64" i="6"/>
  <c r="G64" i="6"/>
  <c r="H64" i="6"/>
  <c r="I64" i="6"/>
  <c r="J64" i="6"/>
  <c r="K64" i="6"/>
  <c r="L64" i="6"/>
  <c r="M64" i="6"/>
  <c r="N64" i="6"/>
  <c r="O64" i="6"/>
  <c r="P64" i="6"/>
  <c r="Q64" i="6"/>
  <c r="R64" i="6"/>
  <c r="S64" i="6"/>
  <c r="C65" i="6"/>
  <c r="D65" i="6"/>
  <c r="E65" i="6"/>
  <c r="F65" i="6"/>
  <c r="G65" i="6"/>
  <c r="H65" i="6"/>
  <c r="I65" i="6"/>
  <c r="J65" i="6"/>
  <c r="K65" i="6"/>
  <c r="L65" i="6"/>
  <c r="M65" i="6"/>
  <c r="N65" i="6"/>
  <c r="O65" i="6"/>
  <c r="P65" i="6"/>
  <c r="Q65" i="6"/>
  <c r="R65" i="6"/>
  <c r="S65" i="6"/>
  <c r="C66" i="6"/>
  <c r="D66" i="6"/>
  <c r="E66" i="6"/>
  <c r="F66" i="6"/>
  <c r="G66" i="6"/>
  <c r="H66" i="6"/>
  <c r="I66" i="6"/>
  <c r="J66" i="6"/>
  <c r="K66" i="6"/>
  <c r="L66" i="6"/>
  <c r="M66" i="6"/>
  <c r="N66" i="6"/>
  <c r="O66" i="6"/>
  <c r="P66" i="6"/>
  <c r="Q66" i="6"/>
  <c r="R66" i="6"/>
  <c r="S66" i="6"/>
  <c r="C67" i="6"/>
  <c r="D67" i="6"/>
  <c r="E67" i="6"/>
  <c r="F67" i="6"/>
  <c r="G67" i="6"/>
  <c r="H67" i="6"/>
  <c r="I67" i="6"/>
  <c r="J67" i="6"/>
  <c r="K67" i="6"/>
  <c r="L67" i="6"/>
  <c r="M67" i="6"/>
  <c r="N67" i="6"/>
  <c r="O67" i="6"/>
  <c r="P67" i="6"/>
  <c r="Q67" i="6"/>
  <c r="R67" i="6"/>
  <c r="S67" i="6"/>
  <c r="C68" i="6"/>
  <c r="D68" i="6"/>
  <c r="E68" i="6"/>
  <c r="F68" i="6"/>
  <c r="G68" i="6"/>
  <c r="H68" i="6"/>
  <c r="I68" i="6"/>
  <c r="J68" i="6"/>
  <c r="K68" i="6"/>
  <c r="L68" i="6"/>
  <c r="M68" i="6"/>
  <c r="N68" i="6"/>
  <c r="O68" i="6"/>
  <c r="P68" i="6"/>
  <c r="Q68" i="6"/>
  <c r="R68" i="6"/>
  <c r="S68" i="6"/>
  <c r="C69" i="6"/>
  <c r="D69" i="6"/>
  <c r="E69" i="6"/>
  <c r="F69" i="6"/>
  <c r="G69" i="6"/>
  <c r="H69" i="6"/>
  <c r="I69" i="6"/>
  <c r="J69" i="6"/>
  <c r="K69" i="6"/>
  <c r="L69" i="6"/>
  <c r="M69" i="6"/>
  <c r="N69" i="6"/>
  <c r="O69" i="6"/>
  <c r="P69" i="6"/>
  <c r="Q69" i="6"/>
  <c r="R69" i="6"/>
  <c r="S69" i="6"/>
  <c r="C70" i="6"/>
  <c r="D70" i="6"/>
  <c r="E70" i="6"/>
  <c r="F70" i="6"/>
  <c r="G70" i="6"/>
  <c r="H70" i="6"/>
  <c r="I70" i="6"/>
  <c r="J70" i="6"/>
  <c r="K70" i="6"/>
  <c r="L70" i="6"/>
  <c r="M70" i="6"/>
  <c r="N70" i="6"/>
  <c r="O70" i="6"/>
  <c r="P70" i="6"/>
  <c r="Q70" i="6"/>
  <c r="R70" i="6"/>
  <c r="S70" i="6"/>
  <c r="C71" i="6"/>
  <c r="D71" i="6"/>
  <c r="E71" i="6"/>
  <c r="F71" i="6"/>
  <c r="G71" i="6"/>
  <c r="H71" i="6"/>
  <c r="I71" i="6"/>
  <c r="J71" i="6"/>
  <c r="K71" i="6"/>
  <c r="L71" i="6"/>
  <c r="M71" i="6"/>
  <c r="N71" i="6"/>
  <c r="O71" i="6"/>
  <c r="P71" i="6"/>
  <c r="Q71" i="6"/>
  <c r="R71" i="6"/>
  <c r="S71" i="6"/>
  <c r="C72" i="6"/>
  <c r="D72" i="6"/>
  <c r="E72" i="6"/>
  <c r="F72" i="6"/>
  <c r="G72" i="6"/>
  <c r="H72" i="6"/>
  <c r="I72" i="6"/>
  <c r="J72" i="6"/>
  <c r="K72" i="6"/>
  <c r="L72" i="6"/>
  <c r="M72" i="6"/>
  <c r="N72" i="6"/>
  <c r="O72" i="6"/>
  <c r="P72" i="6"/>
  <c r="Q72" i="6"/>
  <c r="R72" i="6"/>
  <c r="S72" i="6"/>
  <c r="D73" i="6"/>
  <c r="E73" i="6"/>
  <c r="F73" i="6"/>
  <c r="G73" i="6"/>
  <c r="H73" i="6"/>
  <c r="I73" i="6"/>
  <c r="J73" i="6"/>
  <c r="K73" i="6"/>
  <c r="L73" i="6"/>
  <c r="M73" i="6"/>
  <c r="N73" i="6"/>
  <c r="O73" i="6"/>
  <c r="P73" i="6"/>
  <c r="Q73" i="6"/>
  <c r="R73" i="6"/>
  <c r="S73" i="6"/>
  <c r="C74" i="6"/>
  <c r="D74" i="6"/>
  <c r="E74" i="6"/>
  <c r="F74" i="6"/>
  <c r="G74" i="6"/>
  <c r="H74" i="6"/>
  <c r="I74" i="6"/>
  <c r="J74" i="6"/>
  <c r="K74" i="6"/>
  <c r="L74" i="6"/>
  <c r="M74" i="6"/>
  <c r="N74" i="6"/>
  <c r="O74" i="6"/>
  <c r="P74" i="6"/>
  <c r="Q74" i="6"/>
  <c r="R74" i="6"/>
  <c r="S74" i="6"/>
  <c r="C75" i="6"/>
  <c r="D75" i="6"/>
  <c r="E75" i="6"/>
  <c r="F75" i="6"/>
  <c r="G75" i="6"/>
  <c r="H75" i="6"/>
  <c r="I75" i="6"/>
  <c r="J75" i="6"/>
  <c r="K75" i="6"/>
  <c r="L75" i="6"/>
  <c r="M75" i="6"/>
  <c r="N75" i="6"/>
  <c r="O75" i="6"/>
  <c r="P75" i="6"/>
  <c r="Q75" i="6"/>
  <c r="R75" i="6"/>
  <c r="S75" i="6"/>
  <c r="C76" i="6"/>
  <c r="D76" i="6"/>
  <c r="E76" i="6"/>
  <c r="F76" i="6"/>
  <c r="G76" i="6"/>
  <c r="H76" i="6"/>
  <c r="I76" i="6"/>
  <c r="J76" i="6"/>
  <c r="K76" i="6"/>
  <c r="L76" i="6"/>
  <c r="M76" i="6"/>
  <c r="N76" i="6"/>
  <c r="O76" i="6"/>
  <c r="P76" i="6"/>
  <c r="Q76" i="6"/>
  <c r="R76" i="6"/>
  <c r="S76" i="6"/>
  <c r="C77" i="6"/>
  <c r="D77" i="6"/>
  <c r="G77" i="6"/>
  <c r="H77" i="6"/>
  <c r="I77" i="6"/>
  <c r="J77" i="6"/>
  <c r="K77" i="6"/>
  <c r="L77" i="6"/>
  <c r="M77" i="6"/>
  <c r="N77" i="6"/>
  <c r="O77" i="6"/>
  <c r="P77" i="6"/>
  <c r="Q77" i="6"/>
  <c r="R77" i="6"/>
  <c r="S77" i="6"/>
  <c r="C78" i="6"/>
  <c r="D78" i="6"/>
  <c r="E78" i="6"/>
  <c r="F78" i="6"/>
  <c r="G78" i="6"/>
  <c r="H78" i="6"/>
  <c r="I78" i="6"/>
  <c r="J78" i="6"/>
  <c r="K78" i="6"/>
  <c r="L78" i="6"/>
  <c r="M78" i="6"/>
  <c r="N78" i="6"/>
  <c r="O78" i="6"/>
  <c r="P78" i="6"/>
  <c r="Q78" i="6"/>
  <c r="R78" i="6"/>
  <c r="S78" i="6"/>
  <c r="C79" i="6"/>
  <c r="D79" i="6"/>
  <c r="E79" i="6"/>
  <c r="F79" i="6"/>
  <c r="G79" i="6"/>
  <c r="H79" i="6"/>
  <c r="I79" i="6"/>
  <c r="J79" i="6"/>
  <c r="K79" i="6"/>
  <c r="R79" i="6"/>
  <c r="S79" i="6"/>
  <c r="E80" i="6"/>
  <c r="F80" i="6"/>
  <c r="G80" i="6"/>
  <c r="H80" i="6"/>
  <c r="I80" i="6"/>
  <c r="J80" i="6"/>
  <c r="K80" i="6"/>
  <c r="L80" i="6"/>
  <c r="M80" i="6"/>
  <c r="N80" i="6"/>
  <c r="O80" i="6"/>
  <c r="P80" i="6"/>
  <c r="Q80" i="6"/>
  <c r="R80" i="6"/>
  <c r="S80" i="6"/>
  <c r="C81" i="6"/>
  <c r="D81" i="6"/>
  <c r="E81" i="6"/>
  <c r="F81" i="6"/>
  <c r="G81" i="6"/>
  <c r="H81" i="6"/>
  <c r="I81" i="6"/>
  <c r="J81" i="6"/>
  <c r="K81" i="6"/>
  <c r="L81" i="6"/>
  <c r="M81" i="6"/>
  <c r="N81" i="6"/>
  <c r="O81" i="6"/>
  <c r="P81" i="6"/>
  <c r="Q81" i="6"/>
  <c r="R81" i="6"/>
  <c r="S81" i="6"/>
  <c r="E82" i="6"/>
  <c r="F82" i="6"/>
  <c r="G82" i="6"/>
  <c r="H82" i="6"/>
  <c r="I82" i="6"/>
  <c r="J82" i="6"/>
  <c r="K82" i="6"/>
  <c r="L82" i="6"/>
  <c r="M82" i="6"/>
  <c r="N82" i="6"/>
  <c r="O82" i="6"/>
  <c r="P82" i="6"/>
  <c r="Q82" i="6"/>
  <c r="R82" i="6"/>
  <c r="S82" i="6"/>
  <c r="C83" i="6"/>
  <c r="D83" i="6"/>
  <c r="E83" i="6"/>
  <c r="F83" i="6"/>
  <c r="G83" i="6"/>
  <c r="H83" i="6"/>
  <c r="I83" i="6"/>
  <c r="J83" i="6"/>
  <c r="K83" i="6"/>
  <c r="L83" i="6"/>
  <c r="M83" i="6"/>
  <c r="N83" i="6"/>
  <c r="O83" i="6"/>
  <c r="P83" i="6"/>
  <c r="Q83" i="6"/>
  <c r="R83" i="6"/>
  <c r="S83" i="6"/>
  <c r="C84" i="6"/>
  <c r="D84" i="6"/>
  <c r="E84" i="6"/>
  <c r="F84" i="6"/>
  <c r="G84" i="6"/>
  <c r="H84" i="6"/>
  <c r="I84" i="6"/>
  <c r="J84" i="6"/>
  <c r="K84" i="6"/>
  <c r="L84" i="6"/>
  <c r="M84" i="6"/>
  <c r="N84" i="6"/>
  <c r="O84" i="6"/>
  <c r="P84" i="6"/>
  <c r="Q84" i="6"/>
  <c r="R84" i="6"/>
  <c r="S84" i="6"/>
  <c r="C85" i="6"/>
  <c r="D85" i="6"/>
  <c r="E85" i="6"/>
  <c r="F85" i="6"/>
  <c r="G85" i="6"/>
  <c r="H85" i="6"/>
  <c r="I85" i="6"/>
  <c r="J85" i="6"/>
  <c r="K85" i="6"/>
  <c r="L85" i="6"/>
  <c r="M85" i="6"/>
  <c r="N85" i="6"/>
  <c r="O85" i="6"/>
  <c r="P85" i="6"/>
  <c r="Q85" i="6"/>
  <c r="R85" i="6"/>
  <c r="S85" i="6"/>
  <c r="C86" i="6"/>
  <c r="D86" i="6"/>
  <c r="E86" i="6"/>
  <c r="F86" i="6"/>
  <c r="G86" i="6"/>
  <c r="H86" i="6"/>
  <c r="I86" i="6"/>
  <c r="J86" i="6"/>
  <c r="K86" i="6"/>
  <c r="L86" i="6"/>
  <c r="M86" i="6"/>
  <c r="N86" i="6"/>
  <c r="O86" i="6"/>
  <c r="P86" i="6"/>
  <c r="Q86" i="6"/>
  <c r="R86" i="6"/>
  <c r="S86" i="6"/>
  <c r="C87" i="6"/>
  <c r="D87" i="6"/>
  <c r="E87" i="6"/>
  <c r="F87" i="6"/>
  <c r="G87" i="6"/>
  <c r="H87" i="6"/>
  <c r="I87" i="6"/>
  <c r="J87" i="6"/>
  <c r="K87" i="6"/>
  <c r="L87" i="6"/>
  <c r="M87" i="6"/>
  <c r="N87" i="6"/>
  <c r="O87" i="6"/>
  <c r="P87" i="6"/>
  <c r="Q87" i="6"/>
  <c r="R87" i="6"/>
  <c r="S87" i="6"/>
  <c r="C88" i="6"/>
  <c r="D88" i="6"/>
  <c r="E88" i="6"/>
  <c r="F88" i="6"/>
  <c r="G88" i="6"/>
  <c r="H88" i="6"/>
  <c r="I88" i="6"/>
  <c r="J88" i="6"/>
  <c r="K88" i="6"/>
  <c r="L88" i="6"/>
  <c r="M88" i="6"/>
  <c r="N88" i="6"/>
  <c r="O88" i="6"/>
  <c r="P88" i="6"/>
  <c r="Q88" i="6"/>
  <c r="R88" i="6"/>
  <c r="S88" i="6"/>
  <c r="C89" i="6"/>
  <c r="D89" i="6"/>
  <c r="E89" i="6"/>
  <c r="F89" i="6"/>
  <c r="G89" i="6"/>
  <c r="H89" i="6"/>
  <c r="I89" i="6"/>
  <c r="J89" i="6"/>
  <c r="K89" i="6"/>
  <c r="L89" i="6"/>
  <c r="M89" i="6"/>
  <c r="N89" i="6"/>
  <c r="O89" i="6"/>
  <c r="P89" i="6"/>
  <c r="Q89" i="6"/>
  <c r="R89" i="6"/>
  <c r="S89" i="6"/>
  <c r="C90" i="6"/>
  <c r="D90" i="6"/>
  <c r="E90" i="6"/>
  <c r="F90" i="6"/>
  <c r="G90" i="6"/>
  <c r="H90" i="6"/>
  <c r="I90" i="6"/>
  <c r="J90" i="6"/>
  <c r="K90" i="6"/>
  <c r="L90" i="6"/>
  <c r="M90" i="6"/>
  <c r="N90" i="6"/>
  <c r="O90" i="6"/>
  <c r="P90" i="6"/>
  <c r="Q90" i="6"/>
  <c r="R90" i="6"/>
  <c r="S90" i="6"/>
  <c r="F91" i="6"/>
  <c r="G91" i="6"/>
  <c r="H91" i="6"/>
  <c r="I91" i="6"/>
  <c r="J91" i="6"/>
  <c r="K91" i="6"/>
  <c r="L91" i="6"/>
  <c r="M91" i="6"/>
  <c r="N91" i="6"/>
  <c r="O91" i="6"/>
  <c r="P91" i="6"/>
  <c r="Q91" i="6"/>
  <c r="R91" i="6"/>
  <c r="S91" i="6"/>
  <c r="C92" i="6"/>
  <c r="D92" i="6"/>
  <c r="E92" i="6"/>
  <c r="F92" i="6"/>
  <c r="G92" i="6"/>
  <c r="H92" i="6"/>
  <c r="I92" i="6"/>
  <c r="J92" i="6"/>
  <c r="K92" i="6"/>
  <c r="L92" i="6"/>
  <c r="M92" i="6"/>
  <c r="N92" i="6"/>
  <c r="O92" i="6"/>
  <c r="P92" i="6"/>
  <c r="Q92" i="6"/>
  <c r="R92" i="6"/>
  <c r="S92" i="6"/>
  <c r="C93" i="6"/>
  <c r="D93" i="6"/>
  <c r="E93" i="6"/>
  <c r="F93" i="6"/>
  <c r="G93" i="6"/>
  <c r="H93" i="6"/>
  <c r="I93" i="6"/>
  <c r="J93" i="6"/>
  <c r="K93" i="6"/>
  <c r="L93" i="6"/>
  <c r="M93" i="6"/>
  <c r="N93" i="6"/>
  <c r="O93" i="6"/>
  <c r="Q93" i="6"/>
  <c r="R93" i="6"/>
  <c r="S93" i="6"/>
  <c r="C94" i="6"/>
  <c r="D94" i="6"/>
  <c r="E94" i="6"/>
  <c r="F94" i="6"/>
  <c r="G94" i="6"/>
  <c r="H94" i="6"/>
  <c r="I94" i="6"/>
  <c r="J94" i="6"/>
  <c r="K94" i="6"/>
  <c r="L94" i="6"/>
  <c r="M94" i="6"/>
  <c r="N94" i="6"/>
  <c r="O94" i="6"/>
  <c r="P94" i="6"/>
  <c r="Q94" i="6"/>
  <c r="R94" i="6"/>
  <c r="S94" i="6"/>
  <c r="C95" i="6"/>
  <c r="D95" i="6"/>
  <c r="E95" i="6"/>
  <c r="G95" i="6"/>
  <c r="H95" i="6"/>
  <c r="I95" i="6"/>
  <c r="J95" i="6"/>
  <c r="K95" i="6"/>
  <c r="L95" i="6"/>
  <c r="M95" i="6"/>
  <c r="N95" i="6"/>
  <c r="P95" i="6"/>
  <c r="Q95" i="6"/>
  <c r="R95" i="6"/>
  <c r="S95" i="6"/>
  <c r="C96" i="6"/>
  <c r="D96" i="6"/>
  <c r="E96" i="6"/>
  <c r="G96" i="6"/>
  <c r="H96" i="6"/>
  <c r="I96" i="6"/>
  <c r="J96" i="6"/>
  <c r="K96" i="6"/>
  <c r="L96" i="6"/>
  <c r="M96" i="6"/>
  <c r="N96" i="6"/>
  <c r="O96" i="6"/>
  <c r="P96" i="6"/>
  <c r="Q96" i="6"/>
  <c r="R96" i="6"/>
  <c r="S96" i="6"/>
  <c r="C97" i="6"/>
  <c r="D97" i="6"/>
  <c r="E97" i="6"/>
  <c r="F97" i="6"/>
  <c r="G97" i="6"/>
  <c r="H97" i="6"/>
  <c r="I97" i="6"/>
  <c r="J97" i="6"/>
  <c r="K97" i="6"/>
  <c r="L97" i="6"/>
  <c r="M97" i="6"/>
  <c r="N97" i="6"/>
  <c r="O97" i="6"/>
  <c r="P97" i="6"/>
  <c r="Q97" i="6"/>
  <c r="R97" i="6"/>
  <c r="S97" i="6"/>
  <c r="C98" i="6"/>
  <c r="D98" i="6"/>
  <c r="E98" i="6"/>
  <c r="F98" i="6"/>
  <c r="G98" i="6"/>
  <c r="H98" i="6"/>
  <c r="I98" i="6"/>
  <c r="J98" i="6"/>
  <c r="K98" i="6"/>
  <c r="L98" i="6"/>
  <c r="M98" i="6"/>
  <c r="N98" i="6"/>
  <c r="O98" i="6"/>
  <c r="P98" i="6"/>
  <c r="Q98" i="6"/>
  <c r="R98" i="6"/>
  <c r="S98" i="6"/>
  <c r="C99" i="6"/>
  <c r="D99" i="6"/>
  <c r="E99" i="6"/>
  <c r="F99" i="6"/>
  <c r="G99" i="6"/>
  <c r="I99" i="6"/>
  <c r="J99" i="6"/>
  <c r="K99" i="6"/>
  <c r="L99" i="6"/>
  <c r="M99" i="6"/>
  <c r="N99" i="6"/>
  <c r="O99" i="6"/>
  <c r="P99" i="6"/>
  <c r="R99" i="6"/>
  <c r="S99" i="6"/>
  <c r="C100" i="6"/>
  <c r="D100" i="6"/>
  <c r="E100" i="6"/>
  <c r="F100" i="6"/>
  <c r="G100" i="6"/>
  <c r="H100" i="6"/>
  <c r="I100" i="6"/>
  <c r="J100" i="6"/>
  <c r="K100" i="6"/>
  <c r="L100" i="6"/>
  <c r="M100" i="6"/>
  <c r="N100" i="6"/>
  <c r="O100" i="6"/>
  <c r="P100" i="6"/>
  <c r="Q100" i="6"/>
  <c r="R100" i="6"/>
  <c r="S100" i="6"/>
  <c r="C101" i="6"/>
  <c r="D101" i="6"/>
  <c r="E101" i="6"/>
  <c r="F101" i="6"/>
  <c r="G101" i="6"/>
  <c r="H101" i="6"/>
  <c r="I101" i="6"/>
  <c r="J101" i="6"/>
  <c r="K101" i="6"/>
  <c r="L101" i="6"/>
  <c r="M101" i="6"/>
  <c r="N101" i="6"/>
  <c r="O101" i="6"/>
  <c r="P101" i="6"/>
  <c r="Q101" i="6"/>
  <c r="R101" i="6"/>
  <c r="S101" i="6"/>
  <c r="C102" i="6"/>
  <c r="D102" i="6"/>
  <c r="E102" i="6"/>
  <c r="F102" i="6"/>
  <c r="G102" i="6"/>
  <c r="H102" i="6"/>
  <c r="I102" i="6"/>
  <c r="J102" i="6"/>
  <c r="K102" i="6"/>
  <c r="L102" i="6"/>
  <c r="M102" i="6"/>
  <c r="N102" i="6"/>
  <c r="O102" i="6"/>
  <c r="P102" i="6"/>
  <c r="Q102" i="6"/>
  <c r="R102" i="6"/>
  <c r="S102" i="6"/>
  <c r="C103" i="6"/>
  <c r="D103" i="6"/>
  <c r="E103" i="6"/>
  <c r="F103" i="6"/>
  <c r="G103" i="6"/>
  <c r="H103" i="6"/>
  <c r="I103" i="6"/>
  <c r="J103" i="6"/>
  <c r="K103" i="6"/>
  <c r="L103" i="6"/>
  <c r="M103" i="6"/>
  <c r="N103" i="6"/>
  <c r="O103" i="6"/>
  <c r="P103" i="6"/>
  <c r="Q103" i="6"/>
  <c r="R103" i="6"/>
  <c r="S103" i="6"/>
  <c r="C104" i="6"/>
  <c r="D104" i="6"/>
  <c r="E104" i="6"/>
  <c r="F104" i="6"/>
  <c r="G104" i="6"/>
  <c r="H104" i="6"/>
  <c r="I104" i="6"/>
  <c r="J104" i="6"/>
  <c r="K104" i="6"/>
  <c r="L104" i="6"/>
  <c r="M104" i="6"/>
  <c r="N104" i="6"/>
  <c r="O104" i="6"/>
  <c r="P104" i="6"/>
  <c r="Q104" i="6"/>
  <c r="R104" i="6"/>
  <c r="S104" i="6"/>
  <c r="C105" i="6"/>
  <c r="D105" i="6"/>
  <c r="E105" i="6"/>
  <c r="F105" i="6"/>
  <c r="G105" i="6"/>
  <c r="H105" i="6"/>
  <c r="I105" i="6"/>
  <c r="J105" i="6"/>
  <c r="K105" i="6"/>
  <c r="L105" i="6"/>
  <c r="M105" i="6"/>
  <c r="N105" i="6"/>
  <c r="O105" i="6"/>
  <c r="P105" i="6"/>
  <c r="Q105" i="6"/>
  <c r="R105" i="6"/>
  <c r="S105" i="6"/>
  <c r="C106" i="6"/>
  <c r="D106" i="6"/>
  <c r="E106" i="6"/>
  <c r="F106" i="6"/>
  <c r="G106" i="6"/>
  <c r="H106" i="6"/>
  <c r="I106" i="6"/>
  <c r="J106" i="6"/>
  <c r="K106" i="6"/>
  <c r="L106" i="6"/>
  <c r="M106" i="6"/>
  <c r="N106" i="6"/>
  <c r="O106" i="6"/>
  <c r="P106" i="6"/>
  <c r="Q106" i="6"/>
  <c r="R106" i="6"/>
  <c r="S106" i="6"/>
  <c r="C107" i="6"/>
  <c r="D107" i="6"/>
  <c r="E107" i="6"/>
  <c r="F107" i="6"/>
  <c r="G107" i="6"/>
  <c r="H107" i="6"/>
  <c r="I107" i="6"/>
  <c r="J107" i="6"/>
  <c r="K107" i="6"/>
  <c r="L107" i="6"/>
  <c r="M107" i="6"/>
  <c r="N107" i="6"/>
  <c r="S107" i="6"/>
  <c r="C108" i="6"/>
  <c r="D108" i="6"/>
  <c r="E108" i="6"/>
  <c r="F108" i="6"/>
  <c r="G108" i="6"/>
  <c r="H108" i="6"/>
  <c r="I108" i="6"/>
  <c r="J108" i="6"/>
  <c r="K108" i="6"/>
  <c r="L108" i="6"/>
  <c r="M108" i="6"/>
  <c r="N108" i="6"/>
  <c r="O108" i="6"/>
  <c r="P108" i="6"/>
  <c r="Q108" i="6"/>
  <c r="R108" i="6"/>
  <c r="S108" i="6"/>
  <c r="C109" i="6"/>
  <c r="D109" i="6"/>
  <c r="E109" i="6"/>
  <c r="F109" i="6"/>
  <c r="G109" i="6"/>
  <c r="H109" i="6"/>
  <c r="I109" i="6"/>
  <c r="J109" i="6"/>
  <c r="K109" i="6"/>
  <c r="L109" i="6"/>
  <c r="M109" i="6"/>
  <c r="N109" i="6"/>
  <c r="O109" i="6"/>
  <c r="P109" i="6"/>
  <c r="Q109" i="6"/>
  <c r="R109" i="6"/>
  <c r="S109" i="6"/>
  <c r="C110" i="6"/>
  <c r="D110" i="6"/>
  <c r="E110" i="6"/>
  <c r="F110" i="6"/>
  <c r="G110" i="6"/>
  <c r="H110" i="6"/>
  <c r="I110" i="6"/>
  <c r="J110" i="6"/>
  <c r="K110" i="6"/>
  <c r="L110" i="6"/>
  <c r="M110" i="6"/>
  <c r="N110" i="6"/>
  <c r="O110" i="6"/>
  <c r="P110" i="6"/>
  <c r="Q110" i="6"/>
  <c r="R110" i="6"/>
  <c r="S110" i="6"/>
  <c r="C111" i="6"/>
  <c r="D111" i="6"/>
  <c r="E111" i="6"/>
  <c r="F111" i="6"/>
  <c r="G111" i="6"/>
  <c r="H111" i="6"/>
  <c r="I111" i="6"/>
  <c r="J111" i="6"/>
  <c r="K111" i="6"/>
  <c r="L111" i="6"/>
  <c r="M111" i="6"/>
  <c r="N111" i="6"/>
  <c r="O111" i="6"/>
  <c r="P111" i="6"/>
  <c r="Q111" i="6"/>
  <c r="R111" i="6"/>
  <c r="S111" i="6"/>
  <c r="C112" i="6"/>
  <c r="D112" i="6"/>
  <c r="E112" i="6"/>
  <c r="F112" i="6"/>
  <c r="G112" i="6"/>
  <c r="H112" i="6"/>
  <c r="I112" i="6"/>
  <c r="J112" i="6"/>
  <c r="K112" i="6"/>
  <c r="L112" i="6"/>
  <c r="M112" i="6"/>
  <c r="N112" i="6"/>
  <c r="O112" i="6"/>
  <c r="P112" i="6"/>
  <c r="Q112" i="6"/>
  <c r="R112" i="6"/>
  <c r="S112" i="6"/>
  <c r="C113" i="6"/>
  <c r="D113" i="6"/>
  <c r="F113" i="6"/>
  <c r="G113" i="6"/>
  <c r="H113" i="6"/>
  <c r="I113" i="6"/>
  <c r="J113" i="6"/>
  <c r="K113" i="6"/>
  <c r="Q113" i="6"/>
  <c r="R113" i="6"/>
  <c r="S113" i="6"/>
  <c r="C114" i="6"/>
  <c r="D114" i="6"/>
  <c r="E114" i="6"/>
  <c r="F114" i="6"/>
  <c r="G114" i="6"/>
  <c r="H114" i="6"/>
  <c r="I114" i="6"/>
  <c r="J114" i="6"/>
  <c r="K114" i="6"/>
  <c r="L114" i="6"/>
  <c r="M114" i="6"/>
  <c r="N114" i="6"/>
  <c r="O114" i="6"/>
  <c r="P114" i="6"/>
  <c r="Q114" i="6"/>
  <c r="R114" i="6"/>
  <c r="S114" i="6"/>
  <c r="C115" i="6"/>
  <c r="D115" i="6"/>
  <c r="E115" i="6"/>
  <c r="F115" i="6"/>
  <c r="H115" i="6"/>
  <c r="I115" i="6"/>
  <c r="J115" i="6"/>
  <c r="K115" i="6"/>
  <c r="L115" i="6"/>
  <c r="M115" i="6"/>
  <c r="N115" i="6"/>
  <c r="O115" i="6"/>
  <c r="P115" i="6"/>
  <c r="Q115" i="6"/>
  <c r="R115" i="6"/>
  <c r="S115" i="6"/>
  <c r="C116" i="6"/>
  <c r="D116" i="6"/>
  <c r="E116" i="6"/>
  <c r="F116" i="6"/>
  <c r="G116" i="6"/>
  <c r="H116" i="6"/>
  <c r="I116" i="6"/>
  <c r="J116" i="6"/>
  <c r="K116" i="6"/>
  <c r="L116" i="6"/>
  <c r="M116" i="6"/>
  <c r="N116" i="6"/>
  <c r="O116" i="6"/>
  <c r="P116" i="6"/>
  <c r="Q116" i="6"/>
  <c r="R116" i="6"/>
  <c r="S116" i="6"/>
  <c r="C117" i="6"/>
  <c r="D117" i="6"/>
  <c r="E117" i="6"/>
  <c r="F117" i="6"/>
  <c r="G117" i="6"/>
  <c r="H117" i="6"/>
  <c r="I117" i="6"/>
  <c r="J117" i="6"/>
  <c r="K117" i="6"/>
  <c r="L117" i="6"/>
  <c r="M117" i="6"/>
  <c r="N117" i="6"/>
  <c r="O117" i="6"/>
  <c r="P117" i="6"/>
  <c r="Q117" i="6"/>
  <c r="R117" i="6"/>
  <c r="S117" i="6"/>
  <c r="C118" i="6"/>
  <c r="D118" i="6"/>
  <c r="E118" i="6"/>
  <c r="F118" i="6"/>
  <c r="H118" i="6"/>
  <c r="I118" i="6"/>
  <c r="J118" i="6"/>
  <c r="K118" i="6"/>
  <c r="L118" i="6"/>
  <c r="M118" i="6"/>
  <c r="N118" i="6"/>
  <c r="O118" i="6"/>
  <c r="P118" i="6"/>
  <c r="Q118" i="6"/>
  <c r="R118" i="6"/>
  <c r="S118" i="6"/>
  <c r="C119" i="6"/>
  <c r="D119" i="6"/>
  <c r="E119" i="6"/>
  <c r="F119" i="6"/>
  <c r="G119" i="6"/>
  <c r="H119" i="6"/>
  <c r="I119" i="6"/>
  <c r="J119" i="6"/>
  <c r="K119" i="6"/>
  <c r="L119" i="6"/>
  <c r="M119" i="6"/>
  <c r="N119" i="6"/>
  <c r="O119" i="6"/>
  <c r="P119" i="6"/>
  <c r="Q119" i="6"/>
  <c r="R119" i="6"/>
  <c r="S119" i="6"/>
  <c r="C120" i="6"/>
  <c r="D120" i="6"/>
  <c r="E120" i="6"/>
  <c r="F120" i="6"/>
  <c r="G120" i="6"/>
  <c r="H120" i="6"/>
  <c r="I120" i="6"/>
  <c r="J120" i="6"/>
  <c r="K120" i="6"/>
  <c r="L120" i="6"/>
  <c r="M120" i="6"/>
  <c r="N120" i="6"/>
  <c r="O120" i="6"/>
  <c r="P120" i="6"/>
  <c r="Q120" i="6"/>
  <c r="R120" i="6"/>
  <c r="S120" i="6"/>
  <c r="C121" i="6"/>
  <c r="D121" i="6"/>
  <c r="E121" i="6"/>
  <c r="F121" i="6"/>
  <c r="G121" i="6"/>
  <c r="H121" i="6"/>
  <c r="I121" i="6"/>
  <c r="J121" i="6"/>
  <c r="K121" i="6"/>
  <c r="L121" i="6"/>
  <c r="M121" i="6"/>
  <c r="N121" i="6"/>
  <c r="O121" i="6"/>
  <c r="P121" i="6"/>
  <c r="Q121" i="6"/>
  <c r="R121" i="6"/>
  <c r="S121" i="6"/>
  <c r="C122" i="6"/>
  <c r="D122" i="6"/>
  <c r="E122" i="6"/>
  <c r="F122" i="6"/>
  <c r="G122" i="6"/>
  <c r="H122" i="6"/>
  <c r="I122" i="6"/>
  <c r="J122" i="6"/>
  <c r="K122" i="6"/>
  <c r="L122" i="6"/>
  <c r="M122" i="6"/>
  <c r="N122" i="6"/>
  <c r="O122" i="6"/>
  <c r="P122" i="6"/>
  <c r="Q122" i="6"/>
  <c r="R122" i="6"/>
  <c r="S122" i="6"/>
  <c r="C123" i="6"/>
  <c r="D123" i="6"/>
  <c r="E123" i="6"/>
  <c r="F123" i="6"/>
  <c r="G123" i="6"/>
  <c r="H123" i="6"/>
  <c r="I123" i="6"/>
  <c r="J123" i="6"/>
  <c r="K123" i="6"/>
  <c r="L123" i="6"/>
  <c r="M123" i="6"/>
  <c r="N123" i="6"/>
  <c r="O123" i="6"/>
  <c r="P123" i="6"/>
  <c r="Q123" i="6"/>
  <c r="R123" i="6"/>
  <c r="S123" i="6"/>
  <c r="C124" i="6"/>
  <c r="D124" i="6"/>
  <c r="E124" i="6"/>
  <c r="F124" i="6"/>
  <c r="G124" i="6"/>
  <c r="H124" i="6"/>
  <c r="I124" i="6"/>
  <c r="J124" i="6"/>
  <c r="K124" i="6"/>
  <c r="L124" i="6"/>
  <c r="M124" i="6"/>
  <c r="N124" i="6"/>
  <c r="O124" i="6"/>
  <c r="P124" i="6"/>
  <c r="Q124" i="6"/>
  <c r="R124" i="6"/>
  <c r="S124" i="6"/>
  <c r="C125" i="6"/>
  <c r="D125" i="6"/>
  <c r="E125" i="6"/>
  <c r="F125" i="6"/>
  <c r="G125" i="6"/>
  <c r="H125" i="6"/>
  <c r="I125" i="6"/>
  <c r="J125" i="6"/>
  <c r="K125" i="6"/>
  <c r="L125" i="6"/>
  <c r="M125" i="6"/>
  <c r="N125" i="6"/>
  <c r="O125" i="6"/>
  <c r="P125" i="6"/>
  <c r="Q125" i="6"/>
  <c r="R125" i="6"/>
  <c r="S125" i="6"/>
  <c r="C126" i="6"/>
  <c r="D126" i="6"/>
  <c r="E126" i="6"/>
  <c r="F126" i="6"/>
  <c r="G126" i="6"/>
  <c r="H126" i="6"/>
  <c r="I126" i="6"/>
  <c r="J126" i="6"/>
  <c r="K126" i="6"/>
  <c r="L126" i="6"/>
  <c r="M126" i="6"/>
  <c r="N126" i="6"/>
  <c r="O126" i="6"/>
  <c r="P126" i="6"/>
  <c r="Q126" i="6"/>
  <c r="R126" i="6"/>
  <c r="S126" i="6"/>
  <c r="C127" i="6"/>
  <c r="D127" i="6"/>
  <c r="E127" i="6"/>
  <c r="F127" i="6"/>
  <c r="G127" i="6"/>
  <c r="H127" i="6"/>
  <c r="I127" i="6"/>
  <c r="J127" i="6"/>
  <c r="K127" i="6"/>
  <c r="L127" i="6"/>
  <c r="M127" i="6"/>
  <c r="N127" i="6"/>
  <c r="O127" i="6"/>
  <c r="P127" i="6"/>
  <c r="Q127" i="6"/>
  <c r="R127" i="6"/>
  <c r="S127" i="6"/>
  <c r="E128" i="6"/>
  <c r="F128" i="6"/>
  <c r="G128" i="6"/>
  <c r="H128" i="6"/>
  <c r="I128" i="6"/>
  <c r="J128" i="6"/>
  <c r="K128" i="6"/>
  <c r="L128" i="6"/>
  <c r="M128" i="6"/>
  <c r="N128" i="6"/>
  <c r="O128" i="6"/>
  <c r="P128" i="6"/>
  <c r="Q128" i="6"/>
  <c r="R128" i="6"/>
  <c r="S128" i="6"/>
  <c r="C129" i="6"/>
  <c r="D129" i="6"/>
  <c r="E129" i="6"/>
  <c r="F129" i="6"/>
  <c r="G129" i="6"/>
  <c r="H129" i="6"/>
  <c r="I129" i="6"/>
  <c r="J129" i="6"/>
  <c r="K129" i="6"/>
  <c r="L129" i="6"/>
  <c r="M129" i="6"/>
  <c r="N129" i="6"/>
  <c r="O129" i="6"/>
  <c r="P129" i="6"/>
  <c r="Q129" i="6"/>
  <c r="R129" i="6"/>
  <c r="S129" i="6"/>
  <c r="C130" i="6"/>
  <c r="D130" i="6"/>
  <c r="E130" i="6"/>
  <c r="F130" i="6"/>
  <c r="G130" i="6"/>
  <c r="H130" i="6"/>
  <c r="I130" i="6"/>
  <c r="J130" i="6"/>
  <c r="K130" i="6"/>
  <c r="L130" i="6"/>
  <c r="M130" i="6"/>
  <c r="N130" i="6"/>
  <c r="O130" i="6"/>
  <c r="P130" i="6"/>
  <c r="Q130" i="6"/>
  <c r="R130" i="6"/>
  <c r="S130" i="6"/>
  <c r="C131" i="6"/>
  <c r="D131" i="6"/>
  <c r="E131" i="6"/>
  <c r="F131" i="6"/>
  <c r="G131" i="6"/>
  <c r="H131" i="6"/>
  <c r="I131" i="6"/>
  <c r="J131" i="6"/>
  <c r="K131" i="6"/>
  <c r="L131" i="6"/>
  <c r="M131" i="6"/>
  <c r="N131" i="6"/>
  <c r="O131" i="6"/>
  <c r="P131" i="6"/>
  <c r="Q131" i="6"/>
  <c r="R131" i="6"/>
  <c r="S131" i="6"/>
  <c r="C132" i="6"/>
  <c r="D132" i="6"/>
  <c r="E132" i="6"/>
  <c r="F132" i="6"/>
  <c r="G132" i="6"/>
  <c r="H132" i="6"/>
  <c r="I132" i="6"/>
  <c r="J132" i="6"/>
  <c r="K132" i="6"/>
  <c r="L132" i="6"/>
  <c r="M132" i="6"/>
  <c r="N132" i="6"/>
  <c r="O132" i="6"/>
  <c r="P132" i="6"/>
  <c r="Q132" i="6"/>
  <c r="R132" i="6"/>
  <c r="S132" i="6"/>
  <c r="C133" i="6"/>
  <c r="D133" i="6"/>
  <c r="E133" i="6"/>
  <c r="G133" i="6"/>
  <c r="H133" i="6"/>
  <c r="I133" i="6"/>
  <c r="J133" i="6"/>
  <c r="K133" i="6"/>
  <c r="L133" i="6"/>
  <c r="M133" i="6"/>
  <c r="N133" i="6"/>
  <c r="P133" i="6"/>
  <c r="Q133" i="6"/>
  <c r="R133" i="6"/>
  <c r="S133" i="6"/>
  <c r="C134" i="6"/>
  <c r="D134" i="6"/>
  <c r="F134" i="6"/>
  <c r="G134" i="6"/>
  <c r="H134" i="6"/>
  <c r="I134" i="6"/>
  <c r="J134" i="6"/>
  <c r="K134" i="6"/>
  <c r="L134" i="6"/>
  <c r="M134" i="6"/>
  <c r="N134" i="6"/>
  <c r="O134" i="6"/>
  <c r="P134" i="6"/>
  <c r="Q134" i="6"/>
  <c r="R134" i="6"/>
  <c r="S134" i="6"/>
  <c r="C135" i="6"/>
  <c r="D135" i="6"/>
  <c r="E135" i="6"/>
  <c r="F135" i="6"/>
  <c r="G135" i="6"/>
  <c r="H135" i="6"/>
  <c r="I135" i="6"/>
  <c r="J135" i="6"/>
  <c r="K135" i="6"/>
  <c r="L135" i="6"/>
  <c r="M135" i="6"/>
  <c r="N135" i="6"/>
  <c r="O135" i="6"/>
  <c r="P135" i="6"/>
  <c r="Q135" i="6"/>
  <c r="R135" i="6"/>
  <c r="S135" i="6"/>
  <c r="C136" i="6"/>
  <c r="D136" i="6"/>
  <c r="E136" i="6"/>
  <c r="F136" i="6"/>
  <c r="G136" i="6"/>
  <c r="H136" i="6"/>
  <c r="I136" i="6"/>
  <c r="J136" i="6"/>
  <c r="K136" i="6"/>
  <c r="L136" i="6"/>
  <c r="M136" i="6"/>
  <c r="N136" i="6"/>
  <c r="O136" i="6"/>
  <c r="P136" i="6"/>
  <c r="Q136" i="6"/>
  <c r="R136" i="6"/>
  <c r="S136" i="6"/>
  <c r="D137" i="6"/>
  <c r="E137" i="6"/>
  <c r="F137" i="6"/>
  <c r="G137" i="6"/>
  <c r="H137" i="6"/>
  <c r="I137" i="6"/>
  <c r="J137" i="6"/>
  <c r="K137" i="6"/>
  <c r="L137" i="6"/>
  <c r="M137" i="6"/>
  <c r="N137" i="6"/>
  <c r="O137" i="6"/>
  <c r="P137" i="6"/>
  <c r="Q137" i="6"/>
  <c r="R137" i="6"/>
  <c r="S137" i="6"/>
  <c r="C138" i="6"/>
  <c r="E138" i="6"/>
  <c r="F138" i="6"/>
  <c r="G138" i="6"/>
  <c r="H138" i="6"/>
  <c r="I138" i="6"/>
  <c r="J138" i="6"/>
  <c r="K138" i="6"/>
  <c r="L138" i="6"/>
  <c r="M138" i="6"/>
  <c r="N138" i="6"/>
  <c r="O138" i="6"/>
  <c r="P138" i="6"/>
  <c r="Q138" i="6"/>
  <c r="R138" i="6"/>
  <c r="S138" i="6"/>
  <c r="C139" i="6"/>
  <c r="D139" i="6"/>
  <c r="E139" i="6"/>
  <c r="F139" i="6"/>
  <c r="G139" i="6"/>
  <c r="H139" i="6"/>
  <c r="I139" i="6"/>
  <c r="J139" i="6"/>
  <c r="K139" i="6"/>
  <c r="L139" i="6"/>
  <c r="M139" i="6"/>
  <c r="N139" i="6"/>
  <c r="O139" i="6"/>
  <c r="P139" i="6"/>
  <c r="Q139" i="6"/>
  <c r="R139" i="6"/>
  <c r="S139" i="6"/>
  <c r="C140" i="6"/>
  <c r="D140" i="6"/>
  <c r="E140" i="6"/>
  <c r="F140" i="6"/>
  <c r="G140" i="6"/>
  <c r="H140" i="6"/>
  <c r="I140" i="6"/>
  <c r="J140" i="6"/>
  <c r="K140" i="6"/>
  <c r="L140" i="6"/>
  <c r="M140" i="6"/>
  <c r="N140" i="6"/>
  <c r="O140" i="6"/>
  <c r="P140" i="6"/>
  <c r="Q140" i="6"/>
  <c r="R140" i="6"/>
  <c r="S140" i="6"/>
  <c r="C141" i="6"/>
  <c r="D141" i="6"/>
  <c r="E141" i="6"/>
  <c r="F141" i="6"/>
  <c r="G141" i="6"/>
  <c r="H141" i="6"/>
  <c r="I141" i="6"/>
  <c r="J141" i="6"/>
  <c r="K141" i="6"/>
  <c r="L141" i="6"/>
  <c r="M141" i="6"/>
  <c r="N141" i="6"/>
  <c r="O141" i="6"/>
  <c r="P141" i="6"/>
  <c r="Q141" i="6"/>
  <c r="R141" i="6"/>
  <c r="S141" i="6"/>
  <c r="C142" i="6"/>
  <c r="D142" i="6"/>
  <c r="E142" i="6"/>
  <c r="F142" i="6"/>
  <c r="G142" i="6"/>
  <c r="H142" i="6"/>
  <c r="I142" i="6"/>
  <c r="J142" i="6"/>
  <c r="K142" i="6"/>
  <c r="L142" i="6"/>
  <c r="M142" i="6"/>
  <c r="N142" i="6"/>
  <c r="O142" i="6"/>
  <c r="P142" i="6"/>
  <c r="Q142" i="6"/>
  <c r="R142" i="6"/>
  <c r="S142" i="6"/>
  <c r="C143" i="6"/>
  <c r="D143" i="6"/>
  <c r="E143" i="6"/>
  <c r="F143" i="6"/>
  <c r="G143" i="6"/>
  <c r="H143" i="6"/>
  <c r="I143" i="6"/>
  <c r="J143" i="6"/>
  <c r="K143" i="6"/>
  <c r="L143" i="6"/>
  <c r="M143" i="6"/>
  <c r="N143" i="6"/>
  <c r="O143" i="6"/>
  <c r="P143" i="6"/>
  <c r="Q143" i="6"/>
  <c r="R143" i="6"/>
  <c r="S143" i="6"/>
  <c r="C144" i="6"/>
  <c r="D144" i="6"/>
  <c r="E144" i="6"/>
  <c r="F144" i="6"/>
  <c r="G144" i="6"/>
  <c r="H144" i="6"/>
  <c r="I144" i="6"/>
  <c r="J144" i="6"/>
  <c r="K144" i="6"/>
  <c r="L144" i="6"/>
  <c r="M144" i="6"/>
  <c r="N144" i="6"/>
  <c r="O144" i="6"/>
  <c r="P144" i="6"/>
  <c r="Q144" i="6"/>
  <c r="R144" i="6"/>
  <c r="S144" i="6"/>
  <c r="C145" i="6"/>
  <c r="D145" i="6"/>
  <c r="E145" i="6"/>
  <c r="F145" i="6"/>
  <c r="G145" i="6"/>
  <c r="H145" i="6"/>
  <c r="I145" i="6"/>
  <c r="J145" i="6"/>
  <c r="K145" i="6"/>
  <c r="L145" i="6"/>
  <c r="M145" i="6"/>
  <c r="N145" i="6"/>
  <c r="O145" i="6"/>
  <c r="P145" i="6"/>
  <c r="Q145" i="6"/>
  <c r="R145" i="6"/>
  <c r="S145" i="6"/>
  <c r="C146" i="6"/>
  <c r="D146" i="6"/>
  <c r="E146" i="6"/>
  <c r="F146" i="6"/>
  <c r="G146" i="6"/>
  <c r="H146" i="6"/>
  <c r="I146" i="6"/>
  <c r="J146" i="6"/>
  <c r="K146" i="6"/>
  <c r="L146" i="6"/>
  <c r="M146" i="6"/>
  <c r="N146" i="6"/>
  <c r="O146" i="6"/>
  <c r="P146" i="6"/>
  <c r="Q146" i="6"/>
  <c r="R146" i="6"/>
  <c r="S146" i="6"/>
  <c r="D147" i="6"/>
  <c r="E147" i="6"/>
  <c r="F147" i="6"/>
  <c r="G147" i="6"/>
  <c r="H147" i="6"/>
  <c r="I147" i="6"/>
  <c r="J147" i="6"/>
  <c r="K147" i="6"/>
  <c r="L147" i="6"/>
  <c r="M147" i="6"/>
  <c r="N147" i="6"/>
  <c r="O147" i="6"/>
  <c r="P147" i="6"/>
  <c r="Q147" i="6"/>
  <c r="R147" i="6"/>
  <c r="S147" i="6"/>
  <c r="C148" i="6"/>
  <c r="D148" i="6"/>
  <c r="E148" i="6"/>
  <c r="F148" i="6"/>
  <c r="G148" i="6"/>
  <c r="H148" i="6"/>
  <c r="I148" i="6"/>
  <c r="J148" i="6"/>
  <c r="K148" i="6"/>
  <c r="L148" i="6"/>
  <c r="M148" i="6"/>
  <c r="N148" i="6"/>
  <c r="O148" i="6"/>
  <c r="P148" i="6"/>
  <c r="Q148" i="6"/>
  <c r="R148" i="6"/>
  <c r="S148" i="6"/>
  <c r="C149" i="6"/>
  <c r="D149" i="6"/>
  <c r="E149" i="6"/>
  <c r="F149" i="6"/>
  <c r="G149" i="6"/>
  <c r="H149" i="6"/>
  <c r="I149" i="6"/>
  <c r="J149" i="6"/>
  <c r="K149" i="6"/>
  <c r="L149" i="6"/>
  <c r="M149" i="6"/>
  <c r="N149" i="6"/>
  <c r="O149" i="6"/>
  <c r="P149" i="6"/>
  <c r="Q149" i="6"/>
  <c r="R149" i="6"/>
  <c r="S149" i="6"/>
  <c r="C150" i="6"/>
  <c r="D150" i="6"/>
  <c r="E150" i="6"/>
  <c r="F150" i="6"/>
  <c r="G150" i="6"/>
  <c r="H150" i="6"/>
  <c r="I150" i="6"/>
  <c r="J150" i="6"/>
  <c r="K150" i="6"/>
  <c r="L150" i="6"/>
  <c r="M150" i="6"/>
  <c r="N150" i="6"/>
  <c r="O150" i="6"/>
  <c r="P150" i="6"/>
  <c r="Q150" i="6"/>
  <c r="R150" i="6"/>
  <c r="S150" i="6"/>
  <c r="C151" i="6"/>
  <c r="D151" i="6"/>
  <c r="E151" i="6"/>
  <c r="F151" i="6"/>
  <c r="G151" i="6"/>
  <c r="H151" i="6"/>
  <c r="I151" i="6"/>
  <c r="J151" i="6"/>
  <c r="K151" i="6"/>
  <c r="L151" i="6"/>
  <c r="M151" i="6"/>
  <c r="N151" i="6"/>
  <c r="O151" i="6"/>
  <c r="P151" i="6"/>
  <c r="Q151" i="6"/>
  <c r="R151" i="6"/>
  <c r="S151" i="6"/>
  <c r="C152" i="6"/>
  <c r="D152" i="6"/>
  <c r="E152" i="6"/>
  <c r="F152" i="6"/>
  <c r="G152" i="6"/>
  <c r="H152" i="6"/>
  <c r="I152" i="6"/>
  <c r="J152" i="6"/>
  <c r="K152" i="6"/>
  <c r="L152" i="6"/>
  <c r="M152" i="6"/>
  <c r="N152" i="6"/>
  <c r="O152" i="6"/>
  <c r="P152" i="6"/>
  <c r="Q152" i="6"/>
  <c r="R152" i="6"/>
  <c r="S152" i="6"/>
  <c r="C153" i="6"/>
  <c r="D153" i="6"/>
  <c r="E153" i="6"/>
  <c r="F153" i="6"/>
  <c r="G153" i="6"/>
  <c r="H153" i="6"/>
  <c r="I153" i="6"/>
  <c r="J153" i="6"/>
  <c r="K153" i="6"/>
  <c r="L153" i="6"/>
  <c r="M153" i="6"/>
  <c r="N153" i="6"/>
  <c r="O153" i="6"/>
  <c r="P153" i="6"/>
  <c r="Q153" i="6"/>
  <c r="R153" i="6"/>
  <c r="S153" i="6"/>
  <c r="C154" i="6"/>
  <c r="D154" i="6"/>
  <c r="E154" i="6"/>
  <c r="F154" i="6"/>
  <c r="G154" i="6"/>
  <c r="H154" i="6"/>
  <c r="I154" i="6"/>
  <c r="J154" i="6"/>
  <c r="K154" i="6"/>
  <c r="L154" i="6"/>
  <c r="M154" i="6"/>
  <c r="N154" i="6"/>
  <c r="O154" i="6"/>
  <c r="P154" i="6"/>
  <c r="Q154" i="6"/>
  <c r="R154" i="6"/>
  <c r="S154" i="6"/>
  <c r="C155" i="6"/>
  <c r="D155" i="6"/>
  <c r="E155" i="6"/>
  <c r="F155" i="6"/>
  <c r="G155" i="6"/>
  <c r="H155" i="6"/>
  <c r="I155" i="6"/>
  <c r="J155" i="6"/>
  <c r="K155" i="6"/>
  <c r="L155" i="6"/>
  <c r="M155" i="6"/>
  <c r="N155" i="6"/>
  <c r="O155" i="6"/>
  <c r="P155" i="6"/>
  <c r="Q155" i="6"/>
  <c r="R155" i="6"/>
  <c r="S155" i="6"/>
  <c r="C156" i="6"/>
  <c r="D156" i="6"/>
  <c r="E156" i="6"/>
  <c r="F156" i="6"/>
  <c r="G156" i="6"/>
  <c r="H156" i="6"/>
  <c r="I156" i="6"/>
  <c r="J156" i="6"/>
  <c r="K156" i="6"/>
  <c r="L156" i="6"/>
  <c r="M156" i="6"/>
  <c r="N156" i="6"/>
  <c r="O156" i="6"/>
  <c r="P156" i="6"/>
  <c r="Q156" i="6"/>
  <c r="R156" i="6"/>
  <c r="S156" i="6"/>
  <c r="C157" i="6"/>
  <c r="D157" i="6"/>
  <c r="E157" i="6"/>
  <c r="F157" i="6"/>
  <c r="G157" i="6"/>
  <c r="H157" i="6"/>
  <c r="I157" i="6"/>
  <c r="J157" i="6"/>
  <c r="K157" i="6"/>
  <c r="L157" i="6"/>
  <c r="M157" i="6"/>
  <c r="N157" i="6"/>
  <c r="O157" i="6"/>
  <c r="P157" i="6"/>
  <c r="Q157" i="6"/>
  <c r="R157" i="6"/>
  <c r="S157" i="6"/>
  <c r="C158" i="6"/>
  <c r="D158" i="6"/>
  <c r="E158" i="6"/>
  <c r="F158" i="6"/>
  <c r="G158" i="6"/>
  <c r="H158" i="6"/>
  <c r="I158" i="6"/>
  <c r="J158" i="6"/>
  <c r="K158" i="6"/>
  <c r="L158" i="6"/>
  <c r="M158" i="6"/>
  <c r="N158" i="6"/>
  <c r="O158" i="6"/>
  <c r="P158" i="6"/>
  <c r="Q158" i="6"/>
  <c r="R158" i="6"/>
  <c r="S158" i="6"/>
  <c r="C159" i="6"/>
  <c r="D159" i="6"/>
  <c r="E159" i="6"/>
  <c r="F159" i="6"/>
  <c r="G159" i="6"/>
  <c r="H159" i="6"/>
  <c r="I159" i="6"/>
  <c r="J159" i="6"/>
  <c r="K159" i="6"/>
  <c r="L159" i="6"/>
  <c r="M159" i="6"/>
  <c r="N159" i="6"/>
  <c r="O159" i="6"/>
  <c r="P159" i="6"/>
  <c r="Q159" i="6"/>
  <c r="R159" i="6"/>
  <c r="S159" i="6"/>
  <c r="C160" i="6"/>
  <c r="D160" i="6"/>
  <c r="E160" i="6"/>
  <c r="F160" i="6"/>
  <c r="G160" i="6"/>
  <c r="H160" i="6"/>
  <c r="I160" i="6"/>
  <c r="J160" i="6"/>
  <c r="K160" i="6"/>
  <c r="L160" i="6"/>
  <c r="M160" i="6"/>
  <c r="N160" i="6"/>
  <c r="O160" i="6"/>
  <c r="P160" i="6"/>
  <c r="Q160" i="6"/>
  <c r="R160" i="6"/>
  <c r="S160" i="6"/>
  <c r="G161" i="6"/>
  <c r="H161" i="6"/>
  <c r="I161" i="6"/>
  <c r="J161" i="6"/>
  <c r="K161" i="6"/>
  <c r="L161" i="6"/>
  <c r="M161" i="6"/>
  <c r="N161" i="6"/>
  <c r="O161" i="6"/>
  <c r="P161" i="6"/>
  <c r="Q161" i="6"/>
  <c r="R161" i="6"/>
  <c r="S161" i="6"/>
  <c r="C162" i="6"/>
  <c r="D162" i="6"/>
  <c r="E162" i="6"/>
  <c r="F162" i="6"/>
  <c r="G162" i="6"/>
  <c r="H162" i="6"/>
  <c r="I162" i="6"/>
  <c r="J162" i="6"/>
  <c r="K162" i="6"/>
  <c r="L162" i="6"/>
  <c r="M162" i="6"/>
  <c r="N162" i="6"/>
  <c r="O162" i="6"/>
  <c r="P162" i="6"/>
  <c r="Q162" i="6"/>
  <c r="R162" i="6"/>
  <c r="S162" i="6"/>
  <c r="C163" i="6"/>
  <c r="D163" i="6"/>
  <c r="E163" i="6"/>
  <c r="F163" i="6"/>
  <c r="G163" i="6"/>
  <c r="H163" i="6"/>
  <c r="I163" i="6"/>
  <c r="J163" i="6"/>
  <c r="K163" i="6"/>
  <c r="L163" i="6"/>
  <c r="M163" i="6"/>
  <c r="N163" i="6"/>
  <c r="O163" i="6"/>
  <c r="P163" i="6"/>
  <c r="Q163" i="6"/>
  <c r="R163" i="6"/>
  <c r="S163" i="6"/>
  <c r="C164" i="6"/>
  <c r="D164" i="6"/>
  <c r="E164" i="6"/>
  <c r="F164" i="6"/>
  <c r="G164" i="6"/>
  <c r="H164" i="6"/>
  <c r="I164" i="6"/>
  <c r="J164" i="6"/>
  <c r="K164" i="6"/>
  <c r="L164" i="6"/>
  <c r="M164" i="6"/>
  <c r="N164" i="6"/>
  <c r="P164" i="6"/>
  <c r="Q164" i="6"/>
  <c r="R164" i="6"/>
  <c r="S164" i="6"/>
  <c r="C165" i="6"/>
  <c r="D165" i="6"/>
  <c r="E165" i="6"/>
  <c r="F165" i="6"/>
  <c r="G165" i="6"/>
  <c r="H165" i="6"/>
  <c r="I165" i="6"/>
  <c r="J165" i="6"/>
  <c r="K165" i="6"/>
  <c r="L165" i="6"/>
  <c r="M165" i="6"/>
  <c r="O165" i="6"/>
  <c r="P165" i="6"/>
  <c r="Q165" i="6"/>
  <c r="R165" i="6"/>
  <c r="S165" i="6"/>
  <c r="C166" i="6"/>
  <c r="D166" i="6"/>
  <c r="E166" i="6"/>
  <c r="F166" i="6"/>
  <c r="G166" i="6"/>
  <c r="H166" i="6"/>
  <c r="I166" i="6"/>
  <c r="J166" i="6"/>
  <c r="K166" i="6"/>
  <c r="L166" i="6"/>
  <c r="M166" i="6"/>
  <c r="O166" i="6"/>
  <c r="P166" i="6"/>
  <c r="Q166" i="6"/>
  <c r="R166" i="6"/>
  <c r="S166" i="6"/>
  <c r="C167" i="6"/>
  <c r="D167" i="6"/>
  <c r="E167" i="6"/>
  <c r="F167" i="6"/>
  <c r="G167" i="6"/>
  <c r="H167" i="6"/>
  <c r="I167" i="6"/>
  <c r="J167" i="6"/>
  <c r="K167" i="6"/>
  <c r="L167" i="6"/>
  <c r="M167" i="6"/>
  <c r="N167" i="6"/>
  <c r="O167" i="6"/>
  <c r="P167" i="6"/>
  <c r="Q167" i="6"/>
  <c r="R167" i="6"/>
  <c r="S167" i="6"/>
  <c r="C168" i="6"/>
  <c r="D168" i="6"/>
  <c r="E168" i="6"/>
  <c r="F168" i="6"/>
  <c r="G168" i="6"/>
  <c r="H168" i="6"/>
  <c r="I168" i="6"/>
  <c r="J168" i="6"/>
  <c r="K168" i="6"/>
  <c r="L168" i="6"/>
  <c r="M168" i="6"/>
  <c r="N168" i="6"/>
  <c r="O168" i="6"/>
  <c r="P168" i="6"/>
  <c r="Q168" i="6"/>
  <c r="R168" i="6"/>
  <c r="S168" i="6"/>
  <c r="C169" i="6"/>
  <c r="D169" i="6"/>
  <c r="E169" i="6"/>
  <c r="F169" i="6"/>
  <c r="G169" i="6"/>
  <c r="H169" i="6"/>
  <c r="I169" i="6"/>
  <c r="J169" i="6"/>
  <c r="K169" i="6"/>
  <c r="L169" i="6"/>
  <c r="M169" i="6"/>
  <c r="N169" i="6"/>
  <c r="O169" i="6"/>
  <c r="P169" i="6"/>
  <c r="Q169" i="6"/>
  <c r="R169" i="6"/>
  <c r="S169" i="6"/>
  <c r="C170" i="6"/>
  <c r="D170" i="6"/>
  <c r="E170" i="6"/>
  <c r="G170" i="6"/>
  <c r="H170" i="6"/>
  <c r="I170" i="6"/>
  <c r="J170" i="6"/>
  <c r="K170" i="6"/>
  <c r="L170" i="6"/>
  <c r="M170" i="6"/>
  <c r="N170" i="6"/>
  <c r="O170" i="6"/>
  <c r="P170" i="6"/>
  <c r="Q170" i="6"/>
  <c r="R170" i="6"/>
  <c r="S170" i="6"/>
  <c r="C171" i="6"/>
  <c r="D171" i="6"/>
  <c r="E171" i="6"/>
  <c r="F171" i="6"/>
  <c r="G171" i="6"/>
  <c r="H171" i="6"/>
  <c r="I171" i="6"/>
  <c r="J171" i="6"/>
  <c r="K171" i="6"/>
  <c r="L171" i="6"/>
  <c r="M171" i="6"/>
  <c r="N171" i="6"/>
  <c r="O171" i="6"/>
  <c r="P171" i="6"/>
  <c r="Q171" i="6"/>
  <c r="R171" i="6"/>
  <c r="S171" i="6"/>
  <c r="C172" i="6"/>
  <c r="D172" i="6"/>
  <c r="E172" i="6"/>
  <c r="F172" i="6"/>
  <c r="G172" i="6"/>
  <c r="H172" i="6"/>
  <c r="I172" i="6"/>
  <c r="J172" i="6"/>
  <c r="K172" i="6"/>
  <c r="L172" i="6"/>
  <c r="M172" i="6"/>
  <c r="N172" i="6"/>
  <c r="O172" i="6"/>
  <c r="P172" i="6"/>
  <c r="Q172" i="6"/>
  <c r="R172" i="6"/>
  <c r="S172" i="6"/>
  <c r="C173" i="6"/>
  <c r="D173" i="6"/>
  <c r="E173" i="6"/>
  <c r="F173" i="6"/>
  <c r="G173" i="6"/>
  <c r="H173" i="6"/>
  <c r="I173" i="6"/>
  <c r="J173" i="6"/>
  <c r="K173" i="6"/>
  <c r="L173" i="6"/>
  <c r="M173" i="6"/>
  <c r="N173" i="6"/>
  <c r="O173" i="6"/>
  <c r="P173" i="6"/>
  <c r="Q173" i="6"/>
  <c r="R173" i="6"/>
  <c r="S173" i="6"/>
  <c r="C174" i="6"/>
  <c r="D174" i="6"/>
  <c r="E174" i="6"/>
  <c r="F174" i="6"/>
  <c r="G174" i="6"/>
  <c r="H174" i="6"/>
  <c r="I174" i="6"/>
  <c r="J174" i="6"/>
  <c r="K174" i="6"/>
  <c r="L174" i="6"/>
  <c r="M174" i="6"/>
  <c r="N174" i="6"/>
  <c r="O174" i="6"/>
  <c r="P174" i="6"/>
  <c r="Q174" i="6"/>
  <c r="R174" i="6"/>
  <c r="S174" i="6"/>
  <c r="C175" i="6"/>
  <c r="D175" i="6"/>
  <c r="E175" i="6"/>
  <c r="F175" i="6"/>
  <c r="G175" i="6"/>
  <c r="H175" i="6"/>
  <c r="I175" i="6"/>
  <c r="J175" i="6"/>
  <c r="K175" i="6"/>
  <c r="L175" i="6"/>
  <c r="M175" i="6"/>
  <c r="N175" i="6"/>
  <c r="O175" i="6"/>
  <c r="P175" i="6"/>
  <c r="Q175" i="6"/>
  <c r="R175" i="6"/>
  <c r="S175" i="6"/>
  <c r="C176" i="6"/>
  <c r="D176" i="6"/>
  <c r="E176" i="6"/>
  <c r="F176" i="6"/>
  <c r="G176" i="6"/>
  <c r="H176" i="6"/>
  <c r="I176" i="6"/>
  <c r="J176" i="6"/>
  <c r="K176" i="6"/>
  <c r="L176" i="6"/>
  <c r="M176" i="6"/>
  <c r="N176" i="6"/>
  <c r="O176" i="6"/>
  <c r="P176" i="6"/>
  <c r="Q176" i="6"/>
  <c r="R176" i="6"/>
  <c r="S176" i="6"/>
  <c r="C177" i="6"/>
  <c r="D177" i="6"/>
  <c r="E177" i="6"/>
  <c r="F177" i="6"/>
  <c r="G177" i="6"/>
  <c r="H177" i="6"/>
  <c r="I177" i="6"/>
  <c r="J177" i="6"/>
  <c r="K177" i="6"/>
  <c r="L177" i="6"/>
  <c r="M177" i="6"/>
  <c r="N177" i="6"/>
  <c r="O177" i="6"/>
  <c r="P177" i="6"/>
  <c r="Q177" i="6"/>
  <c r="R177" i="6"/>
  <c r="S177" i="6"/>
  <c r="C178" i="6"/>
  <c r="D178" i="6"/>
  <c r="E178" i="6"/>
  <c r="F178" i="6"/>
  <c r="G178" i="6"/>
  <c r="H178" i="6"/>
  <c r="I178" i="6"/>
  <c r="J178" i="6"/>
  <c r="K178" i="6"/>
  <c r="L178" i="6"/>
  <c r="M178" i="6"/>
  <c r="N178" i="6"/>
  <c r="O178" i="6"/>
  <c r="P178" i="6"/>
  <c r="Q178" i="6"/>
  <c r="R178" i="6"/>
  <c r="S178" i="6"/>
  <c r="C179" i="6"/>
  <c r="D179" i="6"/>
  <c r="E179" i="6"/>
  <c r="F179" i="6"/>
  <c r="G179" i="6"/>
  <c r="H179" i="6"/>
  <c r="I179" i="6"/>
  <c r="J179" i="6"/>
  <c r="K179" i="6"/>
  <c r="L179" i="6"/>
  <c r="M179" i="6"/>
  <c r="N179" i="6"/>
  <c r="O179" i="6"/>
  <c r="P179" i="6"/>
  <c r="Q179" i="6"/>
  <c r="R179" i="6"/>
  <c r="C180" i="6"/>
  <c r="D180" i="6"/>
  <c r="E180" i="6"/>
  <c r="F180" i="6"/>
  <c r="G180" i="6"/>
  <c r="H180" i="6"/>
  <c r="I180" i="6"/>
  <c r="J180" i="6"/>
  <c r="K180" i="6"/>
  <c r="L180" i="6"/>
  <c r="M180" i="6"/>
  <c r="N180" i="6"/>
  <c r="O180" i="6"/>
  <c r="P180" i="6"/>
  <c r="Q180" i="6"/>
  <c r="R180" i="6"/>
  <c r="S4" i="6" l="1"/>
  <c r="R4" i="6"/>
  <c r="Q4" i="6"/>
  <c r="P4" i="6"/>
  <c r="O4" i="6"/>
  <c r="N4" i="6"/>
  <c r="M4" i="6"/>
  <c r="L4" i="6"/>
  <c r="K4" i="6"/>
  <c r="J4" i="6"/>
  <c r="I4" i="6"/>
  <c r="H4" i="6"/>
  <c r="G4" i="6"/>
  <c r="F4" i="6"/>
  <c r="E4" i="6"/>
  <c r="D4" i="6"/>
  <c r="C4" i="6"/>
  <c r="B4" i="6"/>
  <c r="A180" i="6"/>
  <c r="A176" i="6"/>
  <c r="A177" i="6"/>
  <c r="A178" i="6"/>
  <c r="A179" i="6"/>
  <c r="A175" i="6" l="1"/>
  <c r="A175" i="3"/>
  <c r="B175" i="3"/>
  <c r="C175" i="3"/>
  <c r="F175" i="3"/>
  <c r="G175" i="3"/>
  <c r="A175" i="4"/>
  <c r="B175" i="4"/>
  <c r="C175" i="4"/>
  <c r="F175" i="4"/>
  <c r="G175" i="4"/>
  <c r="J175" i="4"/>
  <c r="K175" i="4"/>
  <c r="N175" i="4"/>
  <c r="O175" i="4"/>
  <c r="A176" i="4"/>
  <c r="B176" i="4"/>
  <c r="C176" i="4"/>
  <c r="F176" i="4"/>
  <c r="G176" i="4"/>
  <c r="J176" i="4"/>
  <c r="K176" i="4"/>
  <c r="N176" i="4"/>
  <c r="O176" i="4"/>
  <c r="A171" i="4"/>
  <c r="B171" i="4"/>
  <c r="C171" i="4"/>
  <c r="F171" i="4"/>
  <c r="G171" i="4"/>
  <c r="J171" i="4"/>
  <c r="K171" i="4"/>
  <c r="N171" i="4"/>
  <c r="O171" i="4"/>
  <c r="A172" i="4"/>
  <c r="B172" i="4"/>
  <c r="C172" i="4"/>
  <c r="F172" i="4"/>
  <c r="G172" i="4"/>
  <c r="J172" i="4"/>
  <c r="K172" i="4"/>
  <c r="N172" i="4"/>
  <c r="O172" i="4"/>
  <c r="A173" i="4"/>
  <c r="B173" i="4"/>
  <c r="C173" i="4"/>
  <c r="F173" i="4"/>
  <c r="G173" i="4"/>
  <c r="J173" i="4"/>
  <c r="K173" i="4"/>
  <c r="N173" i="4"/>
  <c r="O173" i="4"/>
  <c r="A174" i="4"/>
  <c r="B174" i="4"/>
  <c r="C174" i="4"/>
  <c r="F174" i="4"/>
  <c r="G174" i="4"/>
  <c r="J174" i="4"/>
  <c r="K174" i="4"/>
  <c r="N174" i="4"/>
  <c r="O174" i="4"/>
  <c r="A170" i="3"/>
  <c r="B170" i="3"/>
  <c r="C170" i="3"/>
  <c r="F170" i="3"/>
  <c r="G170" i="3"/>
  <c r="A171" i="3"/>
  <c r="B171" i="3"/>
  <c r="C171" i="3"/>
  <c r="F171" i="3"/>
  <c r="G171" i="3"/>
  <c r="A172" i="3"/>
  <c r="B172" i="3"/>
  <c r="C172" i="3"/>
  <c r="F172" i="3"/>
  <c r="G172" i="3"/>
  <c r="A173" i="3"/>
  <c r="B173" i="3"/>
  <c r="C173" i="3"/>
  <c r="F173" i="3"/>
  <c r="G173" i="3"/>
  <c r="A174" i="3"/>
  <c r="B174" i="3"/>
  <c r="C174" i="3"/>
  <c r="F174" i="3"/>
  <c r="G174" i="3"/>
  <c r="A169" i="2"/>
  <c r="B169" i="2"/>
  <c r="C169" i="2"/>
  <c r="A170" i="2"/>
  <c r="B170" i="2"/>
  <c r="C170" i="2"/>
  <c r="A171" i="2"/>
  <c r="B171" i="2"/>
  <c r="C171" i="2"/>
  <c r="A172" i="2"/>
  <c r="B172" i="2"/>
  <c r="C172" i="2"/>
  <c r="A173" i="2"/>
  <c r="B173" i="2"/>
  <c r="C173" i="2"/>
  <c r="A174" i="2"/>
  <c r="B174" i="2"/>
  <c r="C174" i="2"/>
  <c r="A170" i="6"/>
  <c r="A171" i="6"/>
  <c r="A172" i="6"/>
  <c r="A173" i="6"/>
  <c r="A174" i="6"/>
  <c r="A169" i="1"/>
  <c r="B169" i="1"/>
  <c r="C169" i="1"/>
  <c r="A170" i="1"/>
  <c r="B170" i="1"/>
  <c r="C170" i="1"/>
  <c r="A171" i="1"/>
  <c r="B171" i="1"/>
  <c r="C171" i="1"/>
  <c r="A172" i="1"/>
  <c r="B172" i="1"/>
  <c r="C172" i="1"/>
  <c r="A173" i="1"/>
  <c r="B173" i="1"/>
  <c r="C173" i="1"/>
  <c r="A174" i="1"/>
  <c r="B174" i="1"/>
  <c r="C174" i="1"/>
  <c r="A175" i="7"/>
  <c r="B175" i="7"/>
  <c r="C175" i="7"/>
  <c r="A170" i="7"/>
  <c r="B170" i="7"/>
  <c r="C170" i="7"/>
  <c r="A171" i="7"/>
  <c r="B171" i="7"/>
  <c r="C171" i="7"/>
  <c r="A172" i="7"/>
  <c r="B172" i="7"/>
  <c r="C172" i="7"/>
  <c r="A173" i="7"/>
  <c r="B173" i="7"/>
  <c r="C173" i="7"/>
  <c r="A174" i="7"/>
  <c r="B174" i="7"/>
  <c r="C174" i="7"/>
  <c r="A174" i="5" l="1"/>
  <c r="A175" i="5"/>
  <c r="A170" i="5"/>
  <c r="A171" i="5"/>
  <c r="A172" i="5"/>
  <c r="A173" i="5"/>
  <c r="A170" i="4"/>
  <c r="B170" i="4"/>
  <c r="C170" i="4"/>
  <c r="F170" i="4"/>
  <c r="G170" i="4"/>
  <c r="J170" i="4"/>
  <c r="K170" i="4"/>
  <c r="N170" i="4"/>
  <c r="O170" i="4"/>
  <c r="A169" i="3"/>
  <c r="B169" i="3"/>
  <c r="C169" i="3"/>
  <c r="F169" i="3"/>
  <c r="G169" i="3"/>
  <c r="A168" i="2"/>
  <c r="B168" i="2"/>
  <c r="C168" i="2"/>
  <c r="A169" i="6"/>
  <c r="A168" i="1"/>
  <c r="B168" i="1"/>
  <c r="C168" i="1"/>
  <c r="A169" i="7"/>
  <c r="B169" i="7"/>
  <c r="C169" i="7"/>
  <c r="A169" i="5"/>
  <c r="A168" i="5"/>
  <c r="C168" i="7"/>
  <c r="B168" i="7"/>
  <c r="A168" i="7"/>
  <c r="A167" i="1"/>
  <c r="B167" i="1"/>
  <c r="C167" i="1"/>
  <c r="A168" i="6"/>
  <c r="A167" i="2"/>
  <c r="B167" i="2"/>
  <c r="C167" i="2"/>
  <c r="A168" i="3"/>
  <c r="B168" i="3"/>
  <c r="C168" i="3"/>
  <c r="F168" i="3"/>
  <c r="G168" i="3"/>
  <c r="C169" i="4"/>
  <c r="B169" i="4"/>
  <c r="C168" i="4"/>
  <c r="B168" i="4"/>
  <c r="C167" i="4"/>
  <c r="B167" i="4"/>
  <c r="C166" i="4"/>
  <c r="B166" i="4"/>
  <c r="C165" i="4"/>
  <c r="B165" i="4"/>
  <c r="C164" i="4"/>
  <c r="B164" i="4"/>
  <c r="C163" i="4"/>
  <c r="B163" i="4"/>
  <c r="C162" i="4"/>
  <c r="B162" i="4"/>
  <c r="C161" i="4"/>
  <c r="B161" i="4"/>
  <c r="C160" i="4"/>
  <c r="B160" i="4"/>
  <c r="C159" i="4"/>
  <c r="B159" i="4"/>
  <c r="C158" i="4"/>
  <c r="B158" i="4"/>
  <c r="C157" i="4"/>
  <c r="B157" i="4"/>
  <c r="C156" i="4"/>
  <c r="B156" i="4"/>
  <c r="C155" i="4"/>
  <c r="B155" i="4"/>
  <c r="C154" i="4"/>
  <c r="B154" i="4"/>
  <c r="C153" i="4"/>
  <c r="B153" i="4"/>
  <c r="C152" i="4"/>
  <c r="B152" i="4"/>
  <c r="C151" i="4"/>
  <c r="B151" i="4"/>
  <c r="C150" i="4"/>
  <c r="B150" i="4"/>
  <c r="C149" i="4"/>
  <c r="B149" i="4"/>
  <c r="C148" i="4"/>
  <c r="B148" i="4"/>
  <c r="C147" i="4"/>
  <c r="B147" i="4"/>
  <c r="C146" i="4"/>
  <c r="B146" i="4"/>
  <c r="C145" i="4"/>
  <c r="B145" i="4"/>
  <c r="C144" i="4"/>
  <c r="B144" i="4"/>
  <c r="C143" i="4"/>
  <c r="B143" i="4"/>
  <c r="C142" i="4"/>
  <c r="B142" i="4"/>
  <c r="C141" i="4"/>
  <c r="B141" i="4"/>
  <c r="C140" i="4"/>
  <c r="B140" i="4"/>
  <c r="C139" i="4"/>
  <c r="B139" i="4"/>
  <c r="C138" i="4"/>
  <c r="B138" i="4"/>
  <c r="C137" i="4"/>
  <c r="B137" i="4"/>
  <c r="C136" i="4"/>
  <c r="B136" i="4"/>
  <c r="C135" i="4"/>
  <c r="B135" i="4"/>
  <c r="C134" i="4"/>
  <c r="B134" i="4"/>
  <c r="C133" i="4"/>
  <c r="B133" i="4"/>
  <c r="C132" i="4"/>
  <c r="B132" i="4"/>
  <c r="C131" i="4"/>
  <c r="B131" i="4"/>
  <c r="C130" i="4"/>
  <c r="B130" i="4"/>
  <c r="C129" i="4"/>
  <c r="B129" i="4"/>
  <c r="C128" i="4"/>
  <c r="B128" i="4"/>
  <c r="C127" i="4"/>
  <c r="B127" i="4"/>
  <c r="C126" i="4"/>
  <c r="B126" i="4"/>
  <c r="C125" i="4"/>
  <c r="B125" i="4"/>
  <c r="C124" i="4"/>
  <c r="B124" i="4"/>
  <c r="C123" i="4"/>
  <c r="B123" i="4"/>
  <c r="C122" i="4"/>
  <c r="B122" i="4"/>
  <c r="C121" i="4"/>
  <c r="B121" i="4"/>
  <c r="C120" i="4"/>
  <c r="B120" i="4"/>
  <c r="C119" i="4"/>
  <c r="B119" i="4"/>
  <c r="C118" i="4"/>
  <c r="B118" i="4"/>
  <c r="C117" i="4"/>
  <c r="B117" i="4"/>
  <c r="C116" i="4"/>
  <c r="B116" i="4"/>
  <c r="C115" i="4"/>
  <c r="B115" i="4"/>
  <c r="C114" i="4"/>
  <c r="B114" i="4"/>
  <c r="C113" i="4"/>
  <c r="B113" i="4"/>
  <c r="C112" i="4"/>
  <c r="B112" i="4"/>
  <c r="C111" i="4"/>
  <c r="B111" i="4"/>
  <c r="C110" i="4"/>
  <c r="B110" i="4"/>
  <c r="C109" i="4"/>
  <c r="B109" i="4"/>
  <c r="C108" i="4"/>
  <c r="B108" i="4"/>
  <c r="C107" i="4"/>
  <c r="B107" i="4"/>
  <c r="C106" i="4"/>
  <c r="B106" i="4"/>
  <c r="C105" i="4"/>
  <c r="B105" i="4"/>
  <c r="C104" i="4"/>
  <c r="B104" i="4"/>
  <c r="C103" i="4"/>
  <c r="B103" i="4"/>
  <c r="C102" i="4"/>
  <c r="B102" i="4"/>
  <c r="C101" i="4"/>
  <c r="B101" i="4"/>
  <c r="C100" i="4"/>
  <c r="B100" i="4"/>
  <c r="C99" i="4"/>
  <c r="B99" i="4"/>
  <c r="C98" i="4"/>
  <c r="B98" i="4"/>
  <c r="C97" i="4"/>
  <c r="B97" i="4"/>
  <c r="C96" i="4"/>
  <c r="B96" i="4"/>
  <c r="C95" i="4"/>
  <c r="B95" i="4"/>
  <c r="C94" i="4"/>
  <c r="B94" i="4"/>
  <c r="C93" i="4"/>
  <c r="B93" i="4"/>
  <c r="C92" i="4"/>
  <c r="B92" i="4"/>
  <c r="C91" i="4"/>
  <c r="B91" i="4"/>
  <c r="C90" i="4"/>
  <c r="B90" i="4"/>
  <c r="C89" i="4"/>
  <c r="B89" i="4"/>
  <c r="C88" i="4"/>
  <c r="B88" i="4"/>
  <c r="C87" i="4"/>
  <c r="B87" i="4"/>
  <c r="C86" i="4"/>
  <c r="B86" i="4"/>
  <c r="C85" i="4"/>
  <c r="B85" i="4"/>
  <c r="C84" i="4"/>
  <c r="B84" i="4"/>
  <c r="C83" i="4"/>
  <c r="B83" i="4"/>
  <c r="C82" i="4"/>
  <c r="B82" i="4"/>
  <c r="C81" i="4"/>
  <c r="B81" i="4"/>
  <c r="C80" i="4"/>
  <c r="B80" i="4"/>
  <c r="C79" i="4"/>
  <c r="B79" i="4"/>
  <c r="C78" i="4"/>
  <c r="B78" i="4"/>
  <c r="C77" i="4"/>
  <c r="B77" i="4"/>
  <c r="C76" i="4"/>
  <c r="B76" i="4"/>
  <c r="C75" i="4"/>
  <c r="B75" i="4"/>
  <c r="C74" i="4"/>
  <c r="B74" i="4"/>
  <c r="C73" i="4"/>
  <c r="B73" i="4"/>
  <c r="C72" i="4"/>
  <c r="B72" i="4"/>
  <c r="C71" i="4"/>
  <c r="B71" i="4"/>
  <c r="C70" i="4"/>
  <c r="B70" i="4"/>
  <c r="C69" i="4"/>
  <c r="B69" i="4"/>
  <c r="C68" i="4"/>
  <c r="B68" i="4"/>
  <c r="C67" i="4"/>
  <c r="B67" i="4"/>
  <c r="C66" i="4"/>
  <c r="B66" i="4"/>
  <c r="C65" i="4"/>
  <c r="B65" i="4"/>
  <c r="C64" i="4"/>
  <c r="B64" i="4"/>
  <c r="C63" i="4"/>
  <c r="B63" i="4"/>
  <c r="C62" i="4"/>
  <c r="B62" i="4"/>
  <c r="C61" i="4"/>
  <c r="B61" i="4"/>
  <c r="C60" i="4"/>
  <c r="B60" i="4"/>
  <c r="C59" i="4"/>
  <c r="B59" i="4"/>
  <c r="C58" i="4"/>
  <c r="B58" i="4"/>
  <c r="C57" i="4"/>
  <c r="B57" i="4"/>
  <c r="C56" i="4"/>
  <c r="B56" i="4"/>
  <c r="C55" i="4"/>
  <c r="B55" i="4"/>
  <c r="C54" i="4"/>
  <c r="B54" i="4"/>
  <c r="C53" i="4"/>
  <c r="B53" i="4"/>
  <c r="C52" i="4"/>
  <c r="B52" i="4"/>
  <c r="C51" i="4"/>
  <c r="B51" i="4"/>
  <c r="C50" i="4"/>
  <c r="B50" i="4"/>
  <c r="C49" i="4"/>
  <c r="B49" i="4"/>
  <c r="C48" i="4"/>
  <c r="B48" i="4"/>
  <c r="C47" i="4"/>
  <c r="B47" i="4"/>
  <c r="C46" i="4"/>
  <c r="B46" i="4"/>
  <c r="C45" i="4"/>
  <c r="B45" i="4"/>
  <c r="C44" i="4"/>
  <c r="B44" i="4"/>
  <c r="C43" i="4"/>
  <c r="B43" i="4"/>
  <c r="C42" i="4"/>
  <c r="B42" i="4"/>
  <c r="C41" i="4"/>
  <c r="B41" i="4"/>
  <c r="C40" i="4"/>
  <c r="B40" i="4"/>
  <c r="C39" i="4"/>
  <c r="B39" i="4"/>
  <c r="C38" i="4"/>
  <c r="B38" i="4"/>
  <c r="C37" i="4"/>
  <c r="B37" i="4"/>
  <c r="C36" i="4"/>
  <c r="B36" i="4"/>
  <c r="C35" i="4"/>
  <c r="B35" i="4"/>
  <c r="C34" i="4"/>
  <c r="B34" i="4"/>
  <c r="C33" i="4"/>
  <c r="B33" i="4"/>
  <c r="C32" i="4"/>
  <c r="B32" i="4"/>
  <c r="C31" i="4"/>
  <c r="B31" i="4"/>
  <c r="C30" i="4"/>
  <c r="B30" i="4"/>
  <c r="C29" i="4"/>
  <c r="B29" i="4"/>
  <c r="C28" i="4"/>
  <c r="B28" i="4"/>
  <c r="C27" i="4"/>
  <c r="B27" i="4"/>
  <c r="C26" i="4"/>
  <c r="B26" i="4"/>
  <c r="C25" i="4"/>
  <c r="B25" i="4"/>
  <c r="C24" i="4"/>
  <c r="B24" i="4"/>
  <c r="C23" i="4"/>
  <c r="B23" i="4"/>
  <c r="C22" i="4"/>
  <c r="B22" i="4"/>
  <c r="C21" i="4"/>
  <c r="B21" i="4"/>
  <c r="C20" i="4"/>
  <c r="B20" i="4"/>
  <c r="C19" i="4"/>
  <c r="B19" i="4"/>
  <c r="C18" i="4"/>
  <c r="B18" i="4"/>
  <c r="C17" i="4"/>
  <c r="B17" i="4"/>
  <c r="C16" i="4"/>
  <c r="B16" i="4"/>
  <c r="C15" i="4"/>
  <c r="B15" i="4"/>
  <c r="C14" i="4"/>
  <c r="B14" i="4"/>
  <c r="C13" i="4"/>
  <c r="B13" i="4"/>
  <c r="C12" i="4"/>
  <c r="B12" i="4"/>
  <c r="C11" i="4"/>
  <c r="B11" i="4"/>
  <c r="C10" i="4"/>
  <c r="B10" i="4"/>
  <c r="C9" i="4"/>
  <c r="B9" i="4"/>
  <c r="C8" i="4"/>
  <c r="B8" i="4"/>
  <c r="C7" i="4"/>
  <c r="B7" i="4"/>
  <c r="C6" i="4"/>
  <c r="B6" i="4"/>
  <c r="C5" i="4"/>
  <c r="B5" i="4"/>
  <c r="A169" i="4"/>
  <c r="F169" i="4"/>
  <c r="G169" i="4"/>
  <c r="J169" i="4"/>
  <c r="K169" i="4"/>
  <c r="N169" i="4"/>
  <c r="O169" i="4"/>
  <c r="A162" i="4" l="1"/>
  <c r="F162" i="4"/>
  <c r="G162" i="4"/>
  <c r="J162" i="4"/>
  <c r="K162" i="4"/>
  <c r="N162" i="4"/>
  <c r="O162" i="4"/>
  <c r="A163" i="4"/>
  <c r="F163" i="4"/>
  <c r="G163" i="4"/>
  <c r="J163" i="4"/>
  <c r="K163" i="4"/>
  <c r="N163" i="4"/>
  <c r="O163" i="4"/>
  <c r="A164" i="4"/>
  <c r="F164" i="4"/>
  <c r="G164" i="4"/>
  <c r="J164" i="4"/>
  <c r="K164" i="4"/>
  <c r="N164" i="4"/>
  <c r="O164" i="4"/>
  <c r="A165" i="4"/>
  <c r="F165" i="4"/>
  <c r="G165" i="4"/>
  <c r="J165" i="4"/>
  <c r="K165" i="4"/>
  <c r="N165" i="4"/>
  <c r="O165" i="4"/>
  <c r="A166" i="4"/>
  <c r="F166" i="4"/>
  <c r="G166" i="4"/>
  <c r="J166" i="4"/>
  <c r="K166" i="4"/>
  <c r="N166" i="4"/>
  <c r="O166" i="4"/>
  <c r="A167" i="4"/>
  <c r="F167" i="4"/>
  <c r="G167" i="4"/>
  <c r="J167" i="4"/>
  <c r="K167" i="4"/>
  <c r="N167" i="4"/>
  <c r="O167" i="4"/>
  <c r="A168" i="4"/>
  <c r="F168" i="4"/>
  <c r="G168" i="4"/>
  <c r="J168" i="4"/>
  <c r="K168" i="4"/>
  <c r="N168" i="4"/>
  <c r="O168" i="4"/>
  <c r="A161" i="3" l="1"/>
  <c r="B161" i="3"/>
  <c r="C161" i="3"/>
  <c r="F161" i="3"/>
  <c r="G161" i="3"/>
  <c r="A162" i="3"/>
  <c r="B162" i="3"/>
  <c r="C162" i="3"/>
  <c r="F162" i="3"/>
  <c r="G162" i="3"/>
  <c r="A163" i="3"/>
  <c r="B163" i="3"/>
  <c r="C163" i="3"/>
  <c r="F163" i="3"/>
  <c r="G163" i="3"/>
  <c r="A164" i="3"/>
  <c r="B164" i="3"/>
  <c r="C164" i="3"/>
  <c r="F164" i="3"/>
  <c r="G164" i="3"/>
  <c r="A165" i="3"/>
  <c r="B165" i="3"/>
  <c r="C165" i="3"/>
  <c r="F165" i="3"/>
  <c r="G165" i="3"/>
  <c r="A166" i="3"/>
  <c r="B166" i="3"/>
  <c r="C166" i="3"/>
  <c r="F166" i="3"/>
  <c r="G166" i="3"/>
  <c r="A167" i="3"/>
  <c r="B167" i="3"/>
  <c r="C167" i="3"/>
  <c r="F167" i="3"/>
  <c r="G167" i="3"/>
  <c r="A160" i="2"/>
  <c r="B160" i="2"/>
  <c r="C160" i="2"/>
  <c r="A161" i="2"/>
  <c r="B161" i="2"/>
  <c r="C161" i="2"/>
  <c r="A162" i="2"/>
  <c r="B162" i="2"/>
  <c r="C162" i="2"/>
  <c r="A163" i="2"/>
  <c r="B163" i="2"/>
  <c r="C163" i="2"/>
  <c r="A164" i="2"/>
  <c r="B164" i="2"/>
  <c r="C164" i="2"/>
  <c r="A165" i="2"/>
  <c r="B165" i="2"/>
  <c r="C165" i="2"/>
  <c r="A166" i="2"/>
  <c r="B166" i="2"/>
  <c r="C166" i="2"/>
  <c r="A161" i="6"/>
  <c r="A162" i="6"/>
  <c r="A163" i="6"/>
  <c r="A164" i="6"/>
  <c r="A165" i="6"/>
  <c r="A166" i="6"/>
  <c r="A167" i="6"/>
  <c r="A160" i="1"/>
  <c r="B160" i="1"/>
  <c r="C160" i="1"/>
  <c r="A161" i="1"/>
  <c r="B161" i="1"/>
  <c r="C161" i="1"/>
  <c r="A162" i="1"/>
  <c r="B162" i="1"/>
  <c r="C162" i="1"/>
  <c r="A163" i="1"/>
  <c r="B163" i="1"/>
  <c r="C163" i="1"/>
  <c r="A164" i="1"/>
  <c r="B164" i="1"/>
  <c r="C164" i="1"/>
  <c r="A165" i="1"/>
  <c r="B165" i="1"/>
  <c r="C165" i="1"/>
  <c r="A166" i="1"/>
  <c r="B166" i="1"/>
  <c r="C166" i="1"/>
  <c r="C162" i="7"/>
  <c r="B162" i="7"/>
  <c r="A161" i="7"/>
  <c r="B161" i="7"/>
  <c r="C161" i="7"/>
  <c r="A162" i="7"/>
  <c r="A163" i="7"/>
  <c r="B163" i="7"/>
  <c r="C163" i="7"/>
  <c r="A164" i="7"/>
  <c r="B164" i="7"/>
  <c r="C164" i="7"/>
  <c r="A165" i="7"/>
  <c r="B165" i="7"/>
  <c r="C165" i="7"/>
  <c r="A166" i="7"/>
  <c r="B166" i="7"/>
  <c r="C166" i="7"/>
  <c r="A167" i="7"/>
  <c r="B167" i="7"/>
  <c r="C167" i="7"/>
  <c r="A158" i="7"/>
  <c r="B158" i="7"/>
  <c r="C158" i="7"/>
  <c r="A159" i="7"/>
  <c r="B159" i="7"/>
  <c r="C159" i="7"/>
  <c r="A160" i="7"/>
  <c r="B160" i="7"/>
  <c r="C160" i="7"/>
  <c r="A161" i="5"/>
  <c r="A162" i="5"/>
  <c r="A163" i="5"/>
  <c r="A164" i="5"/>
  <c r="A165" i="5"/>
  <c r="A166" i="5"/>
  <c r="A167" i="5"/>
  <c r="A161" i="4"/>
  <c r="F161" i="4"/>
  <c r="G161" i="4"/>
  <c r="J161" i="4"/>
  <c r="K161" i="4"/>
  <c r="N161" i="4"/>
  <c r="O161" i="4"/>
  <c r="A160" i="3"/>
  <c r="B160" i="3"/>
  <c r="C160" i="3"/>
  <c r="F160" i="3"/>
  <c r="G160" i="3"/>
  <c r="A159" i="2"/>
  <c r="B159" i="2"/>
  <c r="C159" i="2"/>
  <c r="A160" i="6"/>
  <c r="A159" i="1"/>
  <c r="B159" i="1"/>
  <c r="C159" i="1"/>
  <c r="A160" i="5"/>
  <c r="A158" i="4"/>
  <c r="F158" i="4"/>
  <c r="G158" i="4"/>
  <c r="J158" i="4"/>
  <c r="K158" i="4"/>
  <c r="N158" i="4"/>
  <c r="O158" i="4"/>
  <c r="A159" i="4"/>
  <c r="F159" i="4"/>
  <c r="G159" i="4"/>
  <c r="J159" i="4"/>
  <c r="K159" i="4"/>
  <c r="N159" i="4"/>
  <c r="O159" i="4"/>
  <c r="A160" i="4"/>
  <c r="F160" i="4"/>
  <c r="G160" i="4"/>
  <c r="J160" i="4"/>
  <c r="K160" i="4"/>
  <c r="N160" i="4"/>
  <c r="O160" i="4"/>
  <c r="A157" i="3"/>
  <c r="B157" i="3"/>
  <c r="C157" i="3"/>
  <c r="F157" i="3"/>
  <c r="G157" i="3"/>
  <c r="A158" i="3"/>
  <c r="B158" i="3"/>
  <c r="C158" i="3"/>
  <c r="F158" i="3"/>
  <c r="G158" i="3"/>
  <c r="A159" i="3"/>
  <c r="B159" i="3"/>
  <c r="C159" i="3"/>
  <c r="F159" i="3"/>
  <c r="G159" i="3"/>
  <c r="A156" i="2"/>
  <c r="B156" i="2"/>
  <c r="C156" i="2"/>
  <c r="A157" i="2"/>
  <c r="B157" i="2"/>
  <c r="C157" i="2"/>
  <c r="A158" i="2"/>
  <c r="B158" i="2"/>
  <c r="C158" i="2"/>
  <c r="A151" i="6" l="1"/>
  <c r="A152" i="6"/>
  <c r="A153" i="6"/>
  <c r="A154" i="6"/>
  <c r="A155" i="6"/>
  <c r="A156" i="6"/>
  <c r="A157" i="6"/>
  <c r="A158" i="6"/>
  <c r="A159" i="6"/>
  <c r="A156" i="1"/>
  <c r="B156" i="1"/>
  <c r="C156" i="1"/>
  <c r="A157" i="1"/>
  <c r="B157" i="1"/>
  <c r="C157" i="1"/>
  <c r="A158" i="1"/>
  <c r="B158" i="1"/>
  <c r="C158" i="1"/>
  <c r="C153" i="7"/>
  <c r="B153" i="7"/>
  <c r="A157" i="7"/>
  <c r="B157" i="7"/>
  <c r="C157" i="7"/>
  <c r="A157" i="5"/>
  <c r="A158" i="5"/>
  <c r="A159" i="5"/>
  <c r="A152" i="4"/>
  <c r="F152" i="4"/>
  <c r="G152" i="4"/>
  <c r="J152" i="4"/>
  <c r="K152" i="4"/>
  <c r="N152" i="4"/>
  <c r="O152" i="4"/>
  <c r="A153" i="4"/>
  <c r="F153" i="4"/>
  <c r="G153" i="4"/>
  <c r="J153" i="4"/>
  <c r="K153" i="4"/>
  <c r="N153" i="4"/>
  <c r="O153" i="4"/>
  <c r="A154" i="4"/>
  <c r="F154" i="4"/>
  <c r="G154" i="4"/>
  <c r="J154" i="4"/>
  <c r="K154" i="4"/>
  <c r="N154" i="4"/>
  <c r="O154" i="4"/>
  <c r="A155" i="4"/>
  <c r="F155" i="4"/>
  <c r="G155" i="4"/>
  <c r="J155" i="4"/>
  <c r="K155" i="4"/>
  <c r="N155" i="4"/>
  <c r="O155" i="4"/>
  <c r="A156" i="4"/>
  <c r="F156" i="4"/>
  <c r="G156" i="4"/>
  <c r="J156" i="4"/>
  <c r="K156" i="4"/>
  <c r="N156" i="4"/>
  <c r="O156" i="4"/>
  <c r="A157" i="4"/>
  <c r="F157" i="4"/>
  <c r="G157" i="4"/>
  <c r="J157" i="4"/>
  <c r="K157" i="4"/>
  <c r="N157" i="4"/>
  <c r="O157" i="4"/>
  <c r="A151" i="3"/>
  <c r="B151" i="3"/>
  <c r="C151" i="3"/>
  <c r="F151" i="3"/>
  <c r="G151" i="3"/>
  <c r="A152" i="3"/>
  <c r="B152" i="3"/>
  <c r="C152" i="3"/>
  <c r="F152" i="3"/>
  <c r="G152" i="3"/>
  <c r="A153" i="3"/>
  <c r="B153" i="3"/>
  <c r="C153" i="3"/>
  <c r="F153" i="3"/>
  <c r="G153" i="3"/>
  <c r="A154" i="3"/>
  <c r="B154" i="3"/>
  <c r="C154" i="3"/>
  <c r="F154" i="3"/>
  <c r="G154" i="3"/>
  <c r="A155" i="3"/>
  <c r="B155" i="3"/>
  <c r="C155" i="3"/>
  <c r="F155" i="3"/>
  <c r="G155" i="3"/>
  <c r="A156" i="3"/>
  <c r="B156" i="3"/>
  <c r="C156" i="3"/>
  <c r="F156" i="3"/>
  <c r="G156" i="3"/>
  <c r="A150" i="2"/>
  <c r="B150" i="2"/>
  <c r="C150" i="2"/>
  <c r="A151" i="2"/>
  <c r="B151" i="2"/>
  <c r="C151" i="2"/>
  <c r="A152" i="2"/>
  <c r="B152" i="2"/>
  <c r="C152" i="2"/>
  <c r="A153" i="2"/>
  <c r="B153" i="2"/>
  <c r="C153" i="2"/>
  <c r="A154" i="2"/>
  <c r="B154" i="2"/>
  <c r="C154" i="2"/>
  <c r="A155" i="2"/>
  <c r="B155" i="2"/>
  <c r="C155" i="2"/>
  <c r="A150" i="1"/>
  <c r="B150" i="1"/>
  <c r="C150" i="1"/>
  <c r="A151" i="1"/>
  <c r="B151" i="1"/>
  <c r="C151" i="1"/>
  <c r="A152" i="1"/>
  <c r="B152" i="1"/>
  <c r="C152" i="1"/>
  <c r="A153" i="1"/>
  <c r="B153" i="1"/>
  <c r="C153" i="1"/>
  <c r="A154" i="1"/>
  <c r="B154" i="1"/>
  <c r="C154" i="1"/>
  <c r="A155" i="1"/>
  <c r="B155" i="1"/>
  <c r="C155" i="1"/>
  <c r="A151" i="7"/>
  <c r="B151" i="7"/>
  <c r="C151" i="7"/>
  <c r="A152" i="7"/>
  <c r="B152" i="7"/>
  <c r="C152" i="7"/>
  <c r="A153" i="7"/>
  <c r="A154" i="7"/>
  <c r="B154" i="7"/>
  <c r="C154" i="7"/>
  <c r="A155" i="7"/>
  <c r="B155" i="7"/>
  <c r="C155" i="7"/>
  <c r="A156" i="7"/>
  <c r="B156" i="7"/>
  <c r="C156" i="7"/>
  <c r="A151" i="5"/>
  <c r="A152" i="5"/>
  <c r="A153" i="5"/>
  <c r="A154" i="5"/>
  <c r="A155" i="5"/>
  <c r="A156" i="5"/>
  <c r="A151" i="4"/>
  <c r="F151" i="4"/>
  <c r="G151" i="4"/>
  <c r="J151" i="4"/>
  <c r="K151" i="4"/>
  <c r="N151" i="4"/>
  <c r="O151" i="4"/>
  <c r="A150" i="3"/>
  <c r="B150" i="3"/>
  <c r="C150" i="3"/>
  <c r="F150" i="3"/>
  <c r="G150" i="3"/>
  <c r="A149" i="2"/>
  <c r="B149" i="2"/>
  <c r="C149" i="2"/>
  <c r="A150" i="6"/>
  <c r="A149" i="1"/>
  <c r="B149" i="1"/>
  <c r="C149" i="1"/>
  <c r="A150" i="7"/>
  <c r="B150" i="7"/>
  <c r="C150" i="7"/>
  <c r="A150" i="5"/>
  <c r="O150" i="4"/>
  <c r="N150" i="4"/>
  <c r="K150" i="4"/>
  <c r="J150" i="4"/>
  <c r="G150" i="4"/>
  <c r="F150" i="4"/>
  <c r="A150" i="4"/>
  <c r="O149" i="4"/>
  <c r="N149" i="4"/>
  <c r="K149" i="4"/>
  <c r="J149" i="4"/>
  <c r="G149" i="4"/>
  <c r="F149" i="4"/>
  <c r="A149" i="4"/>
  <c r="O148" i="4"/>
  <c r="N148" i="4"/>
  <c r="K148" i="4"/>
  <c r="J148" i="4"/>
  <c r="G148" i="4"/>
  <c r="F148" i="4"/>
  <c r="A148" i="4"/>
  <c r="O147" i="4"/>
  <c r="N147" i="4"/>
  <c r="K147" i="4"/>
  <c r="J147" i="4"/>
  <c r="G147" i="4"/>
  <c r="F147" i="4"/>
  <c r="A147" i="4"/>
  <c r="O146" i="4"/>
  <c r="N146" i="4"/>
  <c r="K146" i="4"/>
  <c r="J146" i="4"/>
  <c r="G146" i="4"/>
  <c r="F146" i="4"/>
  <c r="A146" i="4"/>
  <c r="O145" i="4"/>
  <c r="N145" i="4"/>
  <c r="K145" i="4"/>
  <c r="J145" i="4"/>
  <c r="G145" i="4"/>
  <c r="F145" i="4"/>
  <c r="A145" i="4"/>
  <c r="O144" i="4"/>
  <c r="N144" i="4"/>
  <c r="K144" i="4"/>
  <c r="J144" i="4"/>
  <c r="G144" i="4"/>
  <c r="F144" i="4"/>
  <c r="A144" i="4"/>
  <c r="O143" i="4"/>
  <c r="N143" i="4"/>
  <c r="K143" i="4"/>
  <c r="J143" i="4"/>
  <c r="G143" i="4"/>
  <c r="F143" i="4"/>
  <c r="A143" i="4"/>
  <c r="O142" i="4"/>
  <c r="N142" i="4"/>
  <c r="K142" i="4"/>
  <c r="J142" i="4"/>
  <c r="G142" i="4"/>
  <c r="F142" i="4"/>
  <c r="A142" i="4"/>
  <c r="O141" i="4"/>
  <c r="N141" i="4"/>
  <c r="K141" i="4"/>
  <c r="J141" i="4"/>
  <c r="G141" i="4"/>
  <c r="F141" i="4"/>
  <c r="A141" i="4"/>
  <c r="O140" i="4"/>
  <c r="N140" i="4"/>
  <c r="K140" i="4"/>
  <c r="J140" i="4"/>
  <c r="G140" i="4"/>
  <c r="F140" i="4"/>
  <c r="A140" i="4"/>
  <c r="O139" i="4"/>
  <c r="N139" i="4"/>
  <c r="K139" i="4"/>
  <c r="J139" i="4"/>
  <c r="G139" i="4"/>
  <c r="F139" i="4"/>
  <c r="A139" i="4"/>
  <c r="O138" i="4"/>
  <c r="N138" i="4"/>
  <c r="K138" i="4"/>
  <c r="J138" i="4"/>
  <c r="G138" i="4"/>
  <c r="F138" i="4"/>
  <c r="A138" i="4"/>
  <c r="O137" i="4"/>
  <c r="N137" i="4"/>
  <c r="K137" i="4"/>
  <c r="J137" i="4"/>
  <c r="G137" i="4"/>
  <c r="F137" i="4"/>
  <c r="A137" i="4"/>
  <c r="O136" i="4"/>
  <c r="N136" i="4"/>
  <c r="K136" i="4"/>
  <c r="J136" i="4"/>
  <c r="G136" i="4"/>
  <c r="F136" i="4"/>
  <c r="A136" i="4"/>
  <c r="O135" i="4"/>
  <c r="N135" i="4"/>
  <c r="K135" i="4"/>
  <c r="J135" i="4"/>
  <c r="G135" i="4"/>
  <c r="F135" i="4"/>
  <c r="A135" i="4"/>
  <c r="O134" i="4"/>
  <c r="N134" i="4"/>
  <c r="K134" i="4"/>
  <c r="J134" i="4"/>
  <c r="G134" i="4"/>
  <c r="F134" i="4"/>
  <c r="A134" i="4"/>
  <c r="O133" i="4"/>
  <c r="N133" i="4"/>
  <c r="K133" i="4"/>
  <c r="J133" i="4"/>
  <c r="G133" i="4"/>
  <c r="F133" i="4"/>
  <c r="A133" i="4"/>
  <c r="O132" i="4"/>
  <c r="N132" i="4"/>
  <c r="K132" i="4"/>
  <c r="J132" i="4"/>
  <c r="G132" i="4"/>
  <c r="F132" i="4"/>
  <c r="A132" i="4"/>
  <c r="O131" i="4"/>
  <c r="N131" i="4"/>
  <c r="K131" i="4"/>
  <c r="J131" i="4"/>
  <c r="G131" i="4"/>
  <c r="F131" i="4"/>
  <c r="A131" i="4"/>
  <c r="O130" i="4"/>
  <c r="N130" i="4"/>
  <c r="K130" i="4"/>
  <c r="J130" i="4"/>
  <c r="G130" i="4"/>
  <c r="F130" i="4"/>
  <c r="A130" i="4"/>
  <c r="O129" i="4"/>
  <c r="N129" i="4"/>
  <c r="K129" i="4"/>
  <c r="J129" i="4"/>
  <c r="G129" i="4"/>
  <c r="F129" i="4"/>
  <c r="A129" i="4"/>
  <c r="O128" i="4"/>
  <c r="N128" i="4"/>
  <c r="K128" i="4"/>
  <c r="J128" i="4"/>
  <c r="G128" i="4"/>
  <c r="F128" i="4"/>
  <c r="A128" i="4"/>
  <c r="O127" i="4"/>
  <c r="N127" i="4"/>
  <c r="K127" i="4"/>
  <c r="J127" i="4"/>
  <c r="G127" i="4"/>
  <c r="F127" i="4"/>
  <c r="A127" i="4"/>
  <c r="O126" i="4"/>
  <c r="N126" i="4"/>
  <c r="K126" i="4"/>
  <c r="J126" i="4"/>
  <c r="G126" i="4"/>
  <c r="F126" i="4"/>
  <c r="A126" i="4"/>
  <c r="O125" i="4"/>
  <c r="N125" i="4"/>
  <c r="K125" i="4"/>
  <c r="J125" i="4"/>
  <c r="G125" i="4"/>
  <c r="F125" i="4"/>
  <c r="A125" i="4"/>
  <c r="O124" i="4"/>
  <c r="N124" i="4"/>
  <c r="K124" i="4"/>
  <c r="J124" i="4"/>
  <c r="G124" i="4"/>
  <c r="F124" i="4"/>
  <c r="A124" i="4"/>
  <c r="O123" i="4"/>
  <c r="N123" i="4"/>
  <c r="K123" i="4"/>
  <c r="J123" i="4"/>
  <c r="G123" i="4"/>
  <c r="F123" i="4"/>
  <c r="A123" i="4"/>
  <c r="O122" i="4"/>
  <c r="N122" i="4"/>
  <c r="K122" i="4"/>
  <c r="J122" i="4"/>
  <c r="G122" i="4"/>
  <c r="F122" i="4"/>
  <c r="A122" i="4"/>
  <c r="O121" i="4"/>
  <c r="N121" i="4"/>
  <c r="K121" i="4"/>
  <c r="J121" i="4"/>
  <c r="G121" i="4"/>
  <c r="F121" i="4"/>
  <c r="A121" i="4"/>
  <c r="O120" i="4"/>
  <c r="N120" i="4"/>
  <c r="K120" i="4"/>
  <c r="J120" i="4"/>
  <c r="G120" i="4"/>
  <c r="F120" i="4"/>
  <c r="A120" i="4"/>
  <c r="O119" i="4"/>
  <c r="N119" i="4"/>
  <c r="K119" i="4"/>
  <c r="J119" i="4"/>
  <c r="G119" i="4"/>
  <c r="F119" i="4"/>
  <c r="A119" i="4"/>
  <c r="O118" i="4"/>
  <c r="N118" i="4"/>
  <c r="K118" i="4"/>
  <c r="J118" i="4"/>
  <c r="G118" i="4"/>
  <c r="F118" i="4"/>
  <c r="A118" i="4"/>
  <c r="O117" i="4"/>
  <c r="N117" i="4"/>
  <c r="K117" i="4"/>
  <c r="J117" i="4"/>
  <c r="G117" i="4"/>
  <c r="F117" i="4"/>
  <c r="A117" i="4"/>
  <c r="O116" i="4"/>
  <c r="N116" i="4"/>
  <c r="K116" i="4"/>
  <c r="J116" i="4"/>
  <c r="G116" i="4"/>
  <c r="F116" i="4"/>
  <c r="A116" i="4"/>
  <c r="O115" i="4"/>
  <c r="N115" i="4"/>
  <c r="K115" i="4"/>
  <c r="J115" i="4"/>
  <c r="G115" i="4"/>
  <c r="F115" i="4"/>
  <c r="A115" i="4"/>
  <c r="O114" i="4"/>
  <c r="N114" i="4"/>
  <c r="K114" i="4"/>
  <c r="J114" i="4"/>
  <c r="G114" i="4"/>
  <c r="F114" i="4"/>
  <c r="A114" i="4"/>
  <c r="O113" i="4"/>
  <c r="N113" i="4"/>
  <c r="K113" i="4"/>
  <c r="J113" i="4"/>
  <c r="G113" i="4"/>
  <c r="F113" i="4"/>
  <c r="A113" i="4"/>
  <c r="O112" i="4"/>
  <c r="N112" i="4"/>
  <c r="K112" i="4"/>
  <c r="J112" i="4"/>
  <c r="G112" i="4"/>
  <c r="F112" i="4"/>
  <c r="A112" i="4"/>
  <c r="O111" i="4"/>
  <c r="N111" i="4"/>
  <c r="K111" i="4"/>
  <c r="J111" i="4"/>
  <c r="G111" i="4"/>
  <c r="F111" i="4"/>
  <c r="A111" i="4"/>
  <c r="O110" i="4"/>
  <c r="N110" i="4"/>
  <c r="K110" i="4"/>
  <c r="J110" i="4"/>
  <c r="G110" i="4"/>
  <c r="F110" i="4"/>
  <c r="A110" i="4"/>
  <c r="O109" i="4"/>
  <c r="N109" i="4"/>
  <c r="K109" i="4"/>
  <c r="J109" i="4"/>
  <c r="G109" i="4"/>
  <c r="F109" i="4"/>
  <c r="A109" i="4"/>
  <c r="O108" i="4"/>
  <c r="N108" i="4"/>
  <c r="K108" i="4"/>
  <c r="J108" i="4"/>
  <c r="G108" i="4"/>
  <c r="F108" i="4"/>
  <c r="A108" i="4"/>
  <c r="O107" i="4"/>
  <c r="N107" i="4"/>
  <c r="K107" i="4"/>
  <c r="J107" i="4"/>
  <c r="G107" i="4"/>
  <c r="F107" i="4"/>
  <c r="A107" i="4"/>
  <c r="O106" i="4"/>
  <c r="N106" i="4"/>
  <c r="K106" i="4"/>
  <c r="J106" i="4"/>
  <c r="G106" i="4"/>
  <c r="F106" i="4"/>
  <c r="A106" i="4"/>
  <c r="O105" i="4"/>
  <c r="N105" i="4"/>
  <c r="K105" i="4"/>
  <c r="J105" i="4"/>
  <c r="G105" i="4"/>
  <c r="F105" i="4"/>
  <c r="A105" i="4"/>
  <c r="O104" i="4"/>
  <c r="N104" i="4"/>
  <c r="K104" i="4"/>
  <c r="J104" i="4"/>
  <c r="G104" i="4"/>
  <c r="F104" i="4"/>
  <c r="A104" i="4"/>
  <c r="O103" i="4"/>
  <c r="N103" i="4"/>
  <c r="K103" i="4"/>
  <c r="J103" i="4"/>
  <c r="G103" i="4"/>
  <c r="F103" i="4"/>
  <c r="A103" i="4"/>
  <c r="O102" i="4"/>
  <c r="N102" i="4"/>
  <c r="K102" i="4"/>
  <c r="J102" i="4"/>
  <c r="G102" i="4"/>
  <c r="F102" i="4"/>
  <c r="A102" i="4"/>
  <c r="O101" i="4"/>
  <c r="N101" i="4"/>
  <c r="K101" i="4"/>
  <c r="J101" i="4"/>
  <c r="G101" i="4"/>
  <c r="F101" i="4"/>
  <c r="A101" i="4"/>
  <c r="O100" i="4"/>
  <c r="N100" i="4"/>
  <c r="K100" i="4"/>
  <c r="J100" i="4"/>
  <c r="G100" i="4"/>
  <c r="F100" i="4"/>
  <c r="A100" i="4"/>
  <c r="O99" i="4"/>
  <c r="N99" i="4"/>
  <c r="K99" i="4"/>
  <c r="J99" i="4"/>
  <c r="G99" i="4"/>
  <c r="F99" i="4"/>
  <c r="A99" i="4"/>
  <c r="O98" i="4"/>
  <c r="N98" i="4"/>
  <c r="K98" i="4"/>
  <c r="J98" i="4"/>
  <c r="G98" i="4"/>
  <c r="F98" i="4"/>
  <c r="A98" i="4"/>
  <c r="O97" i="4"/>
  <c r="N97" i="4"/>
  <c r="K97" i="4"/>
  <c r="J97" i="4"/>
  <c r="G97" i="4"/>
  <c r="F97" i="4"/>
  <c r="A97" i="4"/>
  <c r="O96" i="4"/>
  <c r="N96" i="4"/>
  <c r="K96" i="4"/>
  <c r="J96" i="4"/>
  <c r="G96" i="4"/>
  <c r="F96" i="4"/>
  <c r="A96" i="4"/>
  <c r="O95" i="4"/>
  <c r="N95" i="4"/>
  <c r="K95" i="4"/>
  <c r="J95" i="4"/>
  <c r="G95" i="4"/>
  <c r="F95" i="4"/>
  <c r="A95" i="4"/>
  <c r="O94" i="4"/>
  <c r="N94" i="4"/>
  <c r="K94" i="4"/>
  <c r="J94" i="4"/>
  <c r="G94" i="4"/>
  <c r="F94" i="4"/>
  <c r="A94" i="4"/>
  <c r="O93" i="4"/>
  <c r="N93" i="4"/>
  <c r="K93" i="4"/>
  <c r="J93" i="4"/>
  <c r="G93" i="4"/>
  <c r="F93" i="4"/>
  <c r="A93" i="4"/>
  <c r="O92" i="4"/>
  <c r="N92" i="4"/>
  <c r="K92" i="4"/>
  <c r="J92" i="4"/>
  <c r="G92" i="4"/>
  <c r="F92" i="4"/>
  <c r="A92" i="4"/>
  <c r="O91" i="4"/>
  <c r="N91" i="4"/>
  <c r="K91" i="4"/>
  <c r="J91" i="4"/>
  <c r="G91" i="4"/>
  <c r="F91" i="4"/>
  <c r="A91" i="4"/>
  <c r="O90" i="4"/>
  <c r="N90" i="4"/>
  <c r="K90" i="4"/>
  <c r="J90" i="4"/>
  <c r="G90" i="4"/>
  <c r="F90" i="4"/>
  <c r="A90" i="4"/>
  <c r="O89" i="4"/>
  <c r="N89" i="4"/>
  <c r="K89" i="4"/>
  <c r="J89" i="4"/>
  <c r="G89" i="4"/>
  <c r="F89" i="4"/>
  <c r="A89" i="4"/>
  <c r="O88" i="4"/>
  <c r="N88" i="4"/>
  <c r="K88" i="4"/>
  <c r="J88" i="4"/>
  <c r="G88" i="4"/>
  <c r="F88" i="4"/>
  <c r="A88" i="4"/>
  <c r="O87" i="4"/>
  <c r="N87" i="4"/>
  <c r="K87" i="4"/>
  <c r="J87" i="4"/>
  <c r="G87" i="4"/>
  <c r="F87" i="4"/>
  <c r="A87" i="4"/>
  <c r="O86" i="4"/>
  <c r="N86" i="4"/>
  <c r="K86" i="4"/>
  <c r="J86" i="4"/>
  <c r="G86" i="4"/>
  <c r="F86" i="4"/>
  <c r="A86" i="4"/>
  <c r="O85" i="4"/>
  <c r="N85" i="4"/>
  <c r="K85" i="4"/>
  <c r="J85" i="4"/>
  <c r="G85" i="4"/>
  <c r="F85" i="4"/>
  <c r="A85" i="4"/>
  <c r="O84" i="4"/>
  <c r="N84" i="4"/>
  <c r="K84" i="4"/>
  <c r="J84" i="4"/>
  <c r="G84" i="4"/>
  <c r="F84" i="4"/>
  <c r="A84" i="4"/>
  <c r="O83" i="4"/>
  <c r="N83" i="4"/>
  <c r="K83" i="4"/>
  <c r="J83" i="4"/>
  <c r="G83" i="4"/>
  <c r="F83" i="4"/>
  <c r="A83" i="4"/>
  <c r="O82" i="4"/>
  <c r="N82" i="4"/>
  <c r="K82" i="4"/>
  <c r="J82" i="4"/>
  <c r="G82" i="4"/>
  <c r="F82" i="4"/>
  <c r="A82" i="4"/>
  <c r="O81" i="4"/>
  <c r="N81" i="4"/>
  <c r="K81" i="4"/>
  <c r="J81" i="4"/>
  <c r="G81" i="4"/>
  <c r="F81" i="4"/>
  <c r="A81" i="4"/>
  <c r="O80" i="4"/>
  <c r="N80" i="4"/>
  <c r="K80" i="4"/>
  <c r="J80" i="4"/>
  <c r="G80" i="4"/>
  <c r="F80" i="4"/>
  <c r="A80" i="4"/>
  <c r="O79" i="4"/>
  <c r="N79" i="4"/>
  <c r="K79" i="4"/>
  <c r="J79" i="4"/>
  <c r="G79" i="4"/>
  <c r="F79" i="4"/>
  <c r="A79" i="4"/>
  <c r="O78" i="4"/>
  <c r="N78" i="4"/>
  <c r="K78" i="4"/>
  <c r="J78" i="4"/>
  <c r="G78" i="4"/>
  <c r="F78" i="4"/>
  <c r="A78" i="4"/>
  <c r="O77" i="4"/>
  <c r="N77" i="4"/>
  <c r="K77" i="4"/>
  <c r="J77" i="4"/>
  <c r="G77" i="4"/>
  <c r="F77" i="4"/>
  <c r="A77" i="4"/>
  <c r="O76" i="4"/>
  <c r="N76" i="4"/>
  <c r="K76" i="4"/>
  <c r="J76" i="4"/>
  <c r="G76" i="4"/>
  <c r="F76" i="4"/>
  <c r="A76" i="4"/>
  <c r="O75" i="4"/>
  <c r="N75" i="4"/>
  <c r="K75" i="4"/>
  <c r="J75" i="4"/>
  <c r="G75" i="4"/>
  <c r="F75" i="4"/>
  <c r="A75" i="4"/>
  <c r="O74" i="4"/>
  <c r="N74" i="4"/>
  <c r="K74" i="4"/>
  <c r="J74" i="4"/>
  <c r="G74" i="4"/>
  <c r="F74" i="4"/>
  <c r="A74" i="4"/>
  <c r="O73" i="4"/>
  <c r="N73" i="4"/>
  <c r="K73" i="4"/>
  <c r="J73" i="4"/>
  <c r="G73" i="4"/>
  <c r="F73" i="4"/>
  <c r="A73" i="4"/>
  <c r="O72" i="4"/>
  <c r="N72" i="4"/>
  <c r="K72" i="4"/>
  <c r="J72" i="4"/>
  <c r="G72" i="4"/>
  <c r="F72" i="4"/>
  <c r="A72" i="4"/>
  <c r="O71" i="4"/>
  <c r="N71" i="4"/>
  <c r="K71" i="4"/>
  <c r="J71" i="4"/>
  <c r="G71" i="4"/>
  <c r="F71" i="4"/>
  <c r="A71" i="4"/>
  <c r="O70" i="4"/>
  <c r="N70" i="4"/>
  <c r="K70" i="4"/>
  <c r="J70" i="4"/>
  <c r="G70" i="4"/>
  <c r="F70" i="4"/>
  <c r="A70" i="4"/>
  <c r="O69" i="4"/>
  <c r="N69" i="4"/>
  <c r="K69" i="4"/>
  <c r="J69" i="4"/>
  <c r="G69" i="4"/>
  <c r="F69" i="4"/>
  <c r="A69" i="4"/>
  <c r="O68" i="4"/>
  <c r="N68" i="4"/>
  <c r="K68" i="4"/>
  <c r="J68" i="4"/>
  <c r="G68" i="4"/>
  <c r="F68" i="4"/>
  <c r="A68" i="4"/>
  <c r="O67" i="4"/>
  <c r="N67" i="4"/>
  <c r="K67" i="4"/>
  <c r="J67" i="4"/>
  <c r="G67" i="4"/>
  <c r="F67" i="4"/>
  <c r="A67" i="4"/>
  <c r="O66" i="4"/>
  <c r="N66" i="4"/>
  <c r="K66" i="4"/>
  <c r="J66" i="4"/>
  <c r="G66" i="4"/>
  <c r="F66" i="4"/>
  <c r="A66" i="4"/>
  <c r="O65" i="4"/>
  <c r="N65" i="4"/>
  <c r="K65" i="4"/>
  <c r="J65" i="4"/>
  <c r="G65" i="4"/>
  <c r="F65" i="4"/>
  <c r="A65" i="4"/>
  <c r="O64" i="4"/>
  <c r="N64" i="4"/>
  <c r="K64" i="4"/>
  <c r="J64" i="4"/>
  <c r="G64" i="4"/>
  <c r="F64" i="4"/>
  <c r="A64" i="4"/>
  <c r="O63" i="4"/>
  <c r="N63" i="4"/>
  <c r="K63" i="4"/>
  <c r="J63" i="4"/>
  <c r="G63" i="4"/>
  <c r="F63" i="4"/>
  <c r="A63" i="4"/>
  <c r="O62" i="4"/>
  <c r="N62" i="4"/>
  <c r="K62" i="4"/>
  <c r="J62" i="4"/>
  <c r="G62" i="4"/>
  <c r="F62" i="4"/>
  <c r="A62" i="4"/>
  <c r="O61" i="4"/>
  <c r="N61" i="4"/>
  <c r="K61" i="4"/>
  <c r="J61" i="4"/>
  <c r="G61" i="4"/>
  <c r="F61" i="4"/>
  <c r="A61" i="4"/>
  <c r="O60" i="4"/>
  <c r="N60" i="4"/>
  <c r="K60" i="4"/>
  <c r="J60" i="4"/>
  <c r="G60" i="4"/>
  <c r="F60" i="4"/>
  <c r="A60" i="4"/>
  <c r="O59" i="4"/>
  <c r="N59" i="4"/>
  <c r="K59" i="4"/>
  <c r="J59" i="4"/>
  <c r="G59" i="4"/>
  <c r="F59" i="4"/>
  <c r="A59" i="4"/>
  <c r="O58" i="4"/>
  <c r="N58" i="4"/>
  <c r="K58" i="4"/>
  <c r="J58" i="4"/>
  <c r="G58" i="4"/>
  <c r="F58" i="4"/>
  <c r="A58" i="4"/>
  <c r="O57" i="4"/>
  <c r="N57" i="4"/>
  <c r="K57" i="4"/>
  <c r="J57" i="4"/>
  <c r="G57" i="4"/>
  <c r="F57" i="4"/>
  <c r="A57" i="4"/>
  <c r="O56" i="4"/>
  <c r="N56" i="4"/>
  <c r="K56" i="4"/>
  <c r="J56" i="4"/>
  <c r="G56" i="4"/>
  <c r="F56" i="4"/>
  <c r="A56" i="4"/>
  <c r="O55" i="4"/>
  <c r="N55" i="4"/>
  <c r="K55" i="4"/>
  <c r="J55" i="4"/>
  <c r="G55" i="4"/>
  <c r="F55" i="4"/>
  <c r="A55" i="4"/>
  <c r="O54" i="4"/>
  <c r="N54" i="4"/>
  <c r="K54" i="4"/>
  <c r="J54" i="4"/>
  <c r="G54" i="4"/>
  <c r="F54" i="4"/>
  <c r="A54" i="4"/>
  <c r="O53" i="4"/>
  <c r="N53" i="4"/>
  <c r="K53" i="4"/>
  <c r="J53" i="4"/>
  <c r="G53" i="4"/>
  <c r="F53" i="4"/>
  <c r="A53" i="4"/>
  <c r="O52" i="4"/>
  <c r="N52" i="4"/>
  <c r="K52" i="4"/>
  <c r="J52" i="4"/>
  <c r="G52" i="4"/>
  <c r="F52" i="4"/>
  <c r="A52" i="4"/>
  <c r="O51" i="4"/>
  <c r="N51" i="4"/>
  <c r="K51" i="4"/>
  <c r="J51" i="4"/>
  <c r="G51" i="4"/>
  <c r="F51" i="4"/>
  <c r="A51" i="4"/>
  <c r="O50" i="4"/>
  <c r="N50" i="4"/>
  <c r="K50" i="4"/>
  <c r="J50" i="4"/>
  <c r="G50" i="4"/>
  <c r="F50" i="4"/>
  <c r="A50" i="4"/>
  <c r="O49" i="4"/>
  <c r="N49" i="4"/>
  <c r="K49" i="4"/>
  <c r="J49" i="4"/>
  <c r="G49" i="4"/>
  <c r="F49" i="4"/>
  <c r="A49" i="4"/>
  <c r="O48" i="4"/>
  <c r="N48" i="4"/>
  <c r="K48" i="4"/>
  <c r="J48" i="4"/>
  <c r="G48" i="4"/>
  <c r="F48" i="4"/>
  <c r="A48" i="4"/>
  <c r="O47" i="4"/>
  <c r="N47" i="4"/>
  <c r="K47" i="4"/>
  <c r="J47" i="4"/>
  <c r="G47" i="4"/>
  <c r="F47" i="4"/>
  <c r="A47" i="4"/>
  <c r="O46" i="4"/>
  <c r="N46" i="4"/>
  <c r="K46" i="4"/>
  <c r="J46" i="4"/>
  <c r="G46" i="4"/>
  <c r="F46" i="4"/>
  <c r="A46" i="4"/>
  <c r="O45" i="4"/>
  <c r="N45" i="4"/>
  <c r="K45" i="4"/>
  <c r="J45" i="4"/>
  <c r="G45" i="4"/>
  <c r="F45" i="4"/>
  <c r="A45" i="4"/>
  <c r="O44" i="4"/>
  <c r="N44" i="4"/>
  <c r="K44" i="4"/>
  <c r="J44" i="4"/>
  <c r="G44" i="4"/>
  <c r="F44" i="4"/>
  <c r="A44" i="4"/>
  <c r="O43" i="4"/>
  <c r="N43" i="4"/>
  <c r="K43" i="4"/>
  <c r="J43" i="4"/>
  <c r="G43" i="4"/>
  <c r="F43" i="4"/>
  <c r="A43" i="4"/>
  <c r="O42" i="4"/>
  <c r="N42" i="4"/>
  <c r="K42" i="4"/>
  <c r="J42" i="4"/>
  <c r="G42" i="4"/>
  <c r="F42" i="4"/>
  <c r="A42" i="4"/>
  <c r="O41" i="4"/>
  <c r="N41" i="4"/>
  <c r="K41" i="4"/>
  <c r="J41" i="4"/>
  <c r="G41" i="4"/>
  <c r="F41" i="4"/>
  <c r="A41" i="4"/>
  <c r="O40" i="4"/>
  <c r="N40" i="4"/>
  <c r="K40" i="4"/>
  <c r="J40" i="4"/>
  <c r="G40" i="4"/>
  <c r="F40" i="4"/>
  <c r="A40" i="4"/>
  <c r="O39" i="4"/>
  <c r="N39" i="4"/>
  <c r="K39" i="4"/>
  <c r="J39" i="4"/>
  <c r="G39" i="4"/>
  <c r="F39" i="4"/>
  <c r="A39" i="4"/>
  <c r="O38" i="4"/>
  <c r="N38" i="4"/>
  <c r="K38" i="4"/>
  <c r="J38" i="4"/>
  <c r="G38" i="4"/>
  <c r="F38" i="4"/>
  <c r="A38" i="4"/>
  <c r="O37" i="4"/>
  <c r="N37" i="4"/>
  <c r="K37" i="4"/>
  <c r="J37" i="4"/>
  <c r="G37" i="4"/>
  <c r="F37" i="4"/>
  <c r="A37" i="4"/>
  <c r="O36" i="4"/>
  <c r="N36" i="4"/>
  <c r="K36" i="4"/>
  <c r="J36" i="4"/>
  <c r="G36" i="4"/>
  <c r="F36" i="4"/>
  <c r="A36" i="4"/>
  <c r="O35" i="4"/>
  <c r="N35" i="4"/>
  <c r="K35" i="4"/>
  <c r="J35" i="4"/>
  <c r="G35" i="4"/>
  <c r="F35" i="4"/>
  <c r="A35" i="4"/>
  <c r="O34" i="4"/>
  <c r="N34" i="4"/>
  <c r="K34" i="4"/>
  <c r="J34" i="4"/>
  <c r="G34" i="4"/>
  <c r="F34" i="4"/>
  <c r="A34" i="4"/>
  <c r="O33" i="4"/>
  <c r="N33" i="4"/>
  <c r="K33" i="4"/>
  <c r="J33" i="4"/>
  <c r="G33" i="4"/>
  <c r="F33" i="4"/>
  <c r="A33" i="4"/>
  <c r="O32" i="4"/>
  <c r="N32" i="4"/>
  <c r="K32" i="4"/>
  <c r="J32" i="4"/>
  <c r="G32" i="4"/>
  <c r="F32" i="4"/>
  <c r="A32" i="4"/>
  <c r="O31" i="4"/>
  <c r="N31" i="4"/>
  <c r="K31" i="4"/>
  <c r="J31" i="4"/>
  <c r="G31" i="4"/>
  <c r="F31" i="4"/>
  <c r="A31" i="4"/>
  <c r="O30" i="4"/>
  <c r="N30" i="4"/>
  <c r="K30" i="4"/>
  <c r="J30" i="4"/>
  <c r="G30" i="4"/>
  <c r="F30" i="4"/>
  <c r="A30" i="4"/>
  <c r="O29" i="4"/>
  <c r="N29" i="4"/>
  <c r="K29" i="4"/>
  <c r="J29" i="4"/>
  <c r="G29" i="4"/>
  <c r="F29" i="4"/>
  <c r="A29" i="4"/>
  <c r="O28" i="4"/>
  <c r="N28" i="4"/>
  <c r="K28" i="4"/>
  <c r="J28" i="4"/>
  <c r="G28" i="4"/>
  <c r="F28" i="4"/>
  <c r="A28" i="4"/>
  <c r="O27" i="4"/>
  <c r="N27" i="4"/>
  <c r="K27" i="4"/>
  <c r="J27" i="4"/>
  <c r="G27" i="4"/>
  <c r="F27" i="4"/>
  <c r="A27" i="4"/>
  <c r="O26" i="4"/>
  <c r="N26" i="4"/>
  <c r="K26" i="4"/>
  <c r="J26" i="4"/>
  <c r="G26" i="4"/>
  <c r="F26" i="4"/>
  <c r="A26" i="4"/>
  <c r="O25" i="4"/>
  <c r="N25" i="4"/>
  <c r="K25" i="4"/>
  <c r="J25" i="4"/>
  <c r="G25" i="4"/>
  <c r="F25" i="4"/>
  <c r="A25" i="4"/>
  <c r="O24" i="4"/>
  <c r="N24" i="4"/>
  <c r="K24" i="4"/>
  <c r="J24" i="4"/>
  <c r="G24" i="4"/>
  <c r="F24" i="4"/>
  <c r="A24" i="4"/>
  <c r="O23" i="4"/>
  <c r="N23" i="4"/>
  <c r="K23" i="4"/>
  <c r="J23" i="4"/>
  <c r="G23" i="4"/>
  <c r="F23" i="4"/>
  <c r="A23" i="4"/>
  <c r="O22" i="4"/>
  <c r="N22" i="4"/>
  <c r="K22" i="4"/>
  <c r="J22" i="4"/>
  <c r="G22" i="4"/>
  <c r="F22" i="4"/>
  <c r="A22" i="4"/>
  <c r="O21" i="4"/>
  <c r="N21" i="4"/>
  <c r="K21" i="4"/>
  <c r="J21" i="4"/>
  <c r="G21" i="4"/>
  <c r="F21" i="4"/>
  <c r="A21" i="4"/>
  <c r="O20" i="4"/>
  <c r="N20" i="4"/>
  <c r="K20" i="4"/>
  <c r="J20" i="4"/>
  <c r="G20" i="4"/>
  <c r="F20" i="4"/>
  <c r="A20" i="4"/>
  <c r="O19" i="4"/>
  <c r="N19" i="4"/>
  <c r="K19" i="4"/>
  <c r="J19" i="4"/>
  <c r="G19" i="4"/>
  <c r="F19" i="4"/>
  <c r="A19" i="4"/>
  <c r="O18" i="4"/>
  <c r="N18" i="4"/>
  <c r="K18" i="4"/>
  <c r="J18" i="4"/>
  <c r="G18" i="4"/>
  <c r="F18" i="4"/>
  <c r="A18" i="4"/>
  <c r="O17" i="4"/>
  <c r="N17" i="4"/>
  <c r="K17" i="4"/>
  <c r="J17" i="4"/>
  <c r="G17" i="4"/>
  <c r="F17" i="4"/>
  <c r="A17" i="4"/>
  <c r="O16" i="4"/>
  <c r="N16" i="4"/>
  <c r="K16" i="4"/>
  <c r="J16" i="4"/>
  <c r="G16" i="4"/>
  <c r="F16" i="4"/>
  <c r="A16" i="4"/>
  <c r="O15" i="4"/>
  <c r="N15" i="4"/>
  <c r="K15" i="4"/>
  <c r="J15" i="4"/>
  <c r="G15" i="4"/>
  <c r="F15" i="4"/>
  <c r="A15" i="4"/>
  <c r="O14" i="4"/>
  <c r="N14" i="4"/>
  <c r="K14" i="4"/>
  <c r="J14" i="4"/>
  <c r="G14" i="4"/>
  <c r="F14" i="4"/>
  <c r="A14" i="4"/>
  <c r="O13" i="4"/>
  <c r="N13" i="4"/>
  <c r="K13" i="4"/>
  <c r="J13" i="4"/>
  <c r="G13" i="4"/>
  <c r="F13" i="4"/>
  <c r="A13" i="4"/>
  <c r="O12" i="4"/>
  <c r="N12" i="4"/>
  <c r="K12" i="4"/>
  <c r="J12" i="4"/>
  <c r="G12" i="4"/>
  <c r="F12" i="4"/>
  <c r="A12" i="4"/>
  <c r="O11" i="4"/>
  <c r="N11" i="4"/>
  <c r="K11" i="4"/>
  <c r="J11" i="4"/>
  <c r="G11" i="4"/>
  <c r="F11" i="4"/>
  <c r="A11" i="4"/>
  <c r="O10" i="4"/>
  <c r="N10" i="4"/>
  <c r="K10" i="4"/>
  <c r="J10" i="4"/>
  <c r="G10" i="4"/>
  <c r="F10" i="4"/>
  <c r="A10" i="4"/>
  <c r="O9" i="4"/>
  <c r="N9" i="4"/>
  <c r="K9" i="4"/>
  <c r="J9" i="4"/>
  <c r="G9" i="4"/>
  <c r="F9" i="4"/>
  <c r="A9" i="4"/>
  <c r="O8" i="4"/>
  <c r="N8" i="4"/>
  <c r="K8" i="4"/>
  <c r="J8" i="4"/>
  <c r="G8" i="4"/>
  <c r="F8" i="4"/>
  <c r="A8" i="4"/>
  <c r="O7" i="4"/>
  <c r="N7" i="4"/>
  <c r="K7" i="4"/>
  <c r="J7" i="4"/>
  <c r="G7" i="4"/>
  <c r="F7" i="4"/>
  <c r="A7" i="4"/>
  <c r="O6" i="4"/>
  <c r="N6" i="4"/>
  <c r="K6" i="4"/>
  <c r="J6" i="4"/>
  <c r="G6" i="4"/>
  <c r="F6" i="4"/>
  <c r="A6" i="4"/>
  <c r="O5" i="4"/>
  <c r="N5" i="4"/>
  <c r="K5" i="4"/>
  <c r="J5" i="4"/>
  <c r="G5" i="4"/>
  <c r="F5" i="4"/>
  <c r="A5" i="4"/>
  <c r="G149" i="3"/>
  <c r="F149" i="3"/>
  <c r="C149" i="3"/>
  <c r="B149" i="3"/>
  <c r="A149" i="3"/>
  <c r="G148" i="3"/>
  <c r="F148" i="3"/>
  <c r="C148" i="3"/>
  <c r="B148" i="3"/>
  <c r="A148" i="3"/>
  <c r="G147" i="3"/>
  <c r="F147" i="3"/>
  <c r="C147" i="3"/>
  <c r="B147" i="3"/>
  <c r="A147" i="3"/>
  <c r="G146" i="3"/>
  <c r="F146" i="3"/>
  <c r="C146" i="3"/>
  <c r="B146" i="3"/>
  <c r="A146" i="3"/>
  <c r="G145" i="3"/>
  <c r="F145" i="3"/>
  <c r="C145" i="3"/>
  <c r="B145" i="3"/>
  <c r="A145" i="3"/>
  <c r="G144" i="3"/>
  <c r="F144" i="3"/>
  <c r="C144" i="3"/>
  <c r="B144" i="3"/>
  <c r="A144" i="3"/>
  <c r="G143" i="3"/>
  <c r="F143" i="3"/>
  <c r="C143" i="3"/>
  <c r="B143" i="3"/>
  <c r="A143" i="3"/>
  <c r="G142" i="3"/>
  <c r="F142" i="3"/>
  <c r="C142" i="3"/>
  <c r="B142" i="3"/>
  <c r="A142" i="3"/>
  <c r="G141" i="3"/>
  <c r="F141" i="3"/>
  <c r="C141" i="3"/>
  <c r="B141" i="3"/>
  <c r="A141" i="3"/>
  <c r="G140" i="3"/>
  <c r="F140" i="3"/>
  <c r="C140" i="3"/>
  <c r="B140" i="3"/>
  <c r="A140" i="3"/>
  <c r="G139" i="3"/>
  <c r="F139" i="3"/>
  <c r="C139" i="3"/>
  <c r="B139" i="3"/>
  <c r="A139" i="3"/>
  <c r="G138" i="3"/>
  <c r="F138" i="3"/>
  <c r="C138" i="3"/>
  <c r="B138" i="3"/>
  <c r="A138" i="3"/>
  <c r="G137" i="3"/>
  <c r="F137" i="3"/>
  <c r="C137" i="3"/>
  <c r="B137" i="3"/>
  <c r="A137" i="3"/>
  <c r="G136" i="3"/>
  <c r="F136" i="3"/>
  <c r="C136" i="3"/>
  <c r="B136" i="3"/>
  <c r="A136" i="3"/>
  <c r="G135" i="3"/>
  <c r="F135" i="3"/>
  <c r="C135" i="3"/>
  <c r="B135" i="3"/>
  <c r="A135" i="3"/>
  <c r="G134" i="3"/>
  <c r="F134" i="3"/>
  <c r="C134" i="3"/>
  <c r="B134" i="3"/>
  <c r="A134" i="3"/>
  <c r="G133" i="3"/>
  <c r="F133" i="3"/>
  <c r="C133" i="3"/>
  <c r="B133" i="3"/>
  <c r="A133" i="3"/>
  <c r="G132" i="3"/>
  <c r="F132" i="3"/>
  <c r="C132" i="3"/>
  <c r="B132" i="3"/>
  <c r="A132" i="3"/>
  <c r="G131" i="3"/>
  <c r="F131" i="3"/>
  <c r="C131" i="3"/>
  <c r="B131" i="3"/>
  <c r="A131" i="3"/>
  <c r="G130" i="3"/>
  <c r="F130" i="3"/>
  <c r="C130" i="3"/>
  <c r="B130" i="3"/>
  <c r="A130" i="3"/>
  <c r="G129" i="3"/>
  <c r="F129" i="3"/>
  <c r="C129" i="3"/>
  <c r="B129" i="3"/>
  <c r="A129" i="3"/>
  <c r="G128" i="3"/>
  <c r="F128" i="3"/>
  <c r="C128" i="3"/>
  <c r="B128" i="3"/>
  <c r="A128" i="3"/>
  <c r="G127" i="3"/>
  <c r="F127" i="3"/>
  <c r="C127" i="3"/>
  <c r="B127" i="3"/>
  <c r="A127" i="3"/>
  <c r="G126" i="3"/>
  <c r="F126" i="3"/>
  <c r="C126" i="3"/>
  <c r="B126" i="3"/>
  <c r="A126" i="3"/>
  <c r="G125" i="3"/>
  <c r="F125" i="3"/>
  <c r="C125" i="3"/>
  <c r="B125" i="3"/>
  <c r="A125" i="3"/>
  <c r="G124" i="3"/>
  <c r="F124" i="3"/>
  <c r="C124" i="3"/>
  <c r="B124" i="3"/>
  <c r="A124" i="3"/>
  <c r="G123" i="3"/>
  <c r="F123" i="3"/>
  <c r="C123" i="3"/>
  <c r="B123" i="3"/>
  <c r="A123" i="3"/>
  <c r="G122" i="3"/>
  <c r="F122" i="3"/>
  <c r="C122" i="3"/>
  <c r="B122" i="3"/>
  <c r="A122" i="3"/>
  <c r="G121" i="3"/>
  <c r="F121" i="3"/>
  <c r="C121" i="3"/>
  <c r="B121" i="3"/>
  <c r="A121" i="3"/>
  <c r="G120" i="3"/>
  <c r="F120" i="3"/>
  <c r="C120" i="3"/>
  <c r="B120" i="3"/>
  <c r="A120" i="3"/>
  <c r="G119" i="3"/>
  <c r="F119" i="3"/>
  <c r="C119" i="3"/>
  <c r="B119" i="3"/>
  <c r="A119" i="3"/>
  <c r="G118" i="3"/>
  <c r="F118" i="3"/>
  <c r="C118" i="3"/>
  <c r="B118" i="3"/>
  <c r="A118" i="3"/>
  <c r="G117" i="3"/>
  <c r="F117" i="3"/>
  <c r="C117" i="3"/>
  <c r="B117" i="3"/>
  <c r="A117" i="3"/>
  <c r="G116" i="3"/>
  <c r="F116" i="3"/>
  <c r="C116" i="3"/>
  <c r="B116" i="3"/>
  <c r="A116" i="3"/>
  <c r="G115" i="3"/>
  <c r="F115" i="3"/>
  <c r="C115" i="3"/>
  <c r="B115" i="3"/>
  <c r="A115" i="3"/>
  <c r="G114" i="3"/>
  <c r="F114" i="3"/>
  <c r="C114" i="3"/>
  <c r="B114" i="3"/>
  <c r="A114" i="3"/>
  <c r="G113" i="3"/>
  <c r="F113" i="3"/>
  <c r="C113" i="3"/>
  <c r="B113" i="3"/>
  <c r="A113" i="3"/>
  <c r="G112" i="3"/>
  <c r="F112" i="3"/>
  <c r="C112" i="3"/>
  <c r="B112" i="3"/>
  <c r="A112" i="3"/>
  <c r="G111" i="3"/>
  <c r="F111" i="3"/>
  <c r="C111" i="3"/>
  <c r="B111" i="3"/>
  <c r="A111" i="3"/>
  <c r="G110" i="3"/>
  <c r="F110" i="3"/>
  <c r="C110" i="3"/>
  <c r="B110" i="3"/>
  <c r="A110" i="3"/>
  <c r="G109" i="3"/>
  <c r="F109" i="3"/>
  <c r="C109" i="3"/>
  <c r="B109" i="3"/>
  <c r="A109" i="3"/>
  <c r="G108" i="3"/>
  <c r="F108" i="3"/>
  <c r="C108" i="3"/>
  <c r="B108" i="3"/>
  <c r="A108" i="3"/>
  <c r="G107" i="3"/>
  <c r="F107" i="3"/>
  <c r="C107" i="3"/>
  <c r="B107" i="3"/>
  <c r="A107" i="3"/>
  <c r="G106" i="3"/>
  <c r="F106" i="3"/>
  <c r="C106" i="3"/>
  <c r="B106" i="3"/>
  <c r="A106" i="3"/>
  <c r="G105" i="3"/>
  <c r="F105" i="3"/>
  <c r="C105" i="3"/>
  <c r="B105" i="3"/>
  <c r="A105" i="3"/>
  <c r="G104" i="3"/>
  <c r="F104" i="3"/>
  <c r="C104" i="3"/>
  <c r="B104" i="3"/>
  <c r="A104" i="3"/>
  <c r="G103" i="3"/>
  <c r="F103" i="3"/>
  <c r="C103" i="3"/>
  <c r="B103" i="3"/>
  <c r="A103" i="3"/>
  <c r="G102" i="3"/>
  <c r="F102" i="3"/>
  <c r="C102" i="3"/>
  <c r="B102" i="3"/>
  <c r="A102" i="3"/>
  <c r="G101" i="3"/>
  <c r="F101" i="3"/>
  <c r="C101" i="3"/>
  <c r="B101" i="3"/>
  <c r="A101" i="3"/>
  <c r="G100" i="3"/>
  <c r="F100" i="3"/>
  <c r="C100" i="3"/>
  <c r="B100" i="3"/>
  <c r="A100" i="3"/>
  <c r="G99" i="3"/>
  <c r="F99" i="3"/>
  <c r="C99" i="3"/>
  <c r="B99" i="3"/>
  <c r="A99" i="3"/>
  <c r="G98" i="3"/>
  <c r="F98" i="3"/>
  <c r="C98" i="3"/>
  <c r="B98" i="3"/>
  <c r="A98" i="3"/>
  <c r="G97" i="3"/>
  <c r="F97" i="3"/>
  <c r="C97" i="3"/>
  <c r="B97" i="3"/>
  <c r="A97" i="3"/>
  <c r="G96" i="3"/>
  <c r="F96" i="3"/>
  <c r="C96" i="3"/>
  <c r="B96" i="3"/>
  <c r="A96" i="3"/>
  <c r="G95" i="3"/>
  <c r="F95" i="3"/>
  <c r="C95" i="3"/>
  <c r="B95" i="3"/>
  <c r="A95" i="3"/>
  <c r="G94" i="3"/>
  <c r="F94" i="3"/>
  <c r="C94" i="3"/>
  <c r="B94" i="3"/>
  <c r="A94" i="3"/>
  <c r="G93" i="3"/>
  <c r="F93" i="3"/>
  <c r="C93" i="3"/>
  <c r="B93" i="3"/>
  <c r="A93" i="3"/>
  <c r="G92" i="3"/>
  <c r="F92" i="3"/>
  <c r="C92" i="3"/>
  <c r="B92" i="3"/>
  <c r="A92" i="3"/>
  <c r="G91" i="3"/>
  <c r="F91" i="3"/>
  <c r="C91" i="3"/>
  <c r="B91" i="3"/>
  <c r="A91" i="3"/>
  <c r="G90" i="3"/>
  <c r="F90" i="3"/>
  <c r="C90" i="3"/>
  <c r="B90" i="3"/>
  <c r="A90" i="3"/>
  <c r="G89" i="3"/>
  <c r="F89" i="3"/>
  <c r="C89" i="3"/>
  <c r="B89" i="3"/>
  <c r="A89" i="3"/>
  <c r="G88" i="3"/>
  <c r="F88" i="3"/>
  <c r="C88" i="3"/>
  <c r="B88" i="3"/>
  <c r="A88" i="3"/>
  <c r="G87" i="3"/>
  <c r="F87" i="3"/>
  <c r="C87" i="3"/>
  <c r="B87" i="3"/>
  <c r="A87" i="3"/>
  <c r="G86" i="3"/>
  <c r="F86" i="3"/>
  <c r="C86" i="3"/>
  <c r="B86" i="3"/>
  <c r="A86" i="3"/>
  <c r="G85" i="3"/>
  <c r="F85" i="3"/>
  <c r="C85" i="3"/>
  <c r="B85" i="3"/>
  <c r="A85" i="3"/>
  <c r="G84" i="3"/>
  <c r="F84" i="3"/>
  <c r="C84" i="3"/>
  <c r="B84" i="3"/>
  <c r="A84" i="3"/>
  <c r="G83" i="3"/>
  <c r="F83" i="3"/>
  <c r="C83" i="3"/>
  <c r="B83" i="3"/>
  <c r="A83" i="3"/>
  <c r="G82" i="3"/>
  <c r="F82" i="3"/>
  <c r="C82" i="3"/>
  <c r="B82" i="3"/>
  <c r="A82" i="3"/>
  <c r="G81" i="3"/>
  <c r="F81" i="3"/>
  <c r="C81" i="3"/>
  <c r="B81" i="3"/>
  <c r="A81" i="3"/>
  <c r="G80" i="3"/>
  <c r="F80" i="3"/>
  <c r="C80" i="3"/>
  <c r="B80" i="3"/>
  <c r="A80" i="3"/>
  <c r="G79" i="3"/>
  <c r="F79" i="3"/>
  <c r="C79" i="3"/>
  <c r="B79" i="3"/>
  <c r="A79" i="3"/>
  <c r="G78" i="3"/>
  <c r="F78" i="3"/>
  <c r="C78" i="3"/>
  <c r="B78" i="3"/>
  <c r="A78" i="3"/>
  <c r="G77" i="3"/>
  <c r="F77" i="3"/>
  <c r="C77" i="3"/>
  <c r="B77" i="3"/>
  <c r="A77" i="3"/>
  <c r="G76" i="3"/>
  <c r="F76" i="3"/>
  <c r="C76" i="3"/>
  <c r="B76" i="3"/>
  <c r="A76" i="3"/>
  <c r="G75" i="3"/>
  <c r="F75" i="3"/>
  <c r="C75" i="3"/>
  <c r="B75" i="3"/>
  <c r="A75" i="3"/>
  <c r="G74" i="3"/>
  <c r="F74" i="3"/>
  <c r="C74" i="3"/>
  <c r="B74" i="3"/>
  <c r="A74" i="3"/>
  <c r="G73" i="3"/>
  <c r="F73" i="3"/>
  <c r="C73" i="3"/>
  <c r="B73" i="3"/>
  <c r="A73" i="3"/>
  <c r="G72" i="3"/>
  <c r="F72" i="3"/>
  <c r="C72" i="3"/>
  <c r="B72" i="3"/>
  <c r="A72" i="3"/>
  <c r="G71" i="3"/>
  <c r="F71" i="3"/>
  <c r="C71" i="3"/>
  <c r="B71" i="3"/>
  <c r="A71" i="3"/>
  <c r="G70" i="3"/>
  <c r="F70" i="3"/>
  <c r="C70" i="3"/>
  <c r="B70" i="3"/>
  <c r="A70" i="3"/>
  <c r="G69" i="3"/>
  <c r="F69" i="3"/>
  <c r="C69" i="3"/>
  <c r="B69" i="3"/>
  <c r="A69" i="3"/>
  <c r="G68" i="3"/>
  <c r="F68" i="3"/>
  <c r="C68" i="3"/>
  <c r="B68" i="3"/>
  <c r="A68" i="3"/>
  <c r="G67" i="3"/>
  <c r="F67" i="3"/>
  <c r="C67" i="3"/>
  <c r="B67" i="3"/>
  <c r="A67" i="3"/>
  <c r="G66" i="3"/>
  <c r="F66" i="3"/>
  <c r="C66" i="3"/>
  <c r="B66" i="3"/>
  <c r="A66" i="3"/>
  <c r="G65" i="3"/>
  <c r="F65" i="3"/>
  <c r="C65" i="3"/>
  <c r="B65" i="3"/>
  <c r="A65" i="3"/>
  <c r="G64" i="3"/>
  <c r="F64" i="3"/>
  <c r="C64" i="3"/>
  <c r="B64" i="3"/>
  <c r="A64" i="3"/>
  <c r="G63" i="3"/>
  <c r="F63" i="3"/>
  <c r="C63" i="3"/>
  <c r="B63" i="3"/>
  <c r="A63" i="3"/>
  <c r="G62" i="3"/>
  <c r="F62" i="3"/>
  <c r="C62" i="3"/>
  <c r="B62" i="3"/>
  <c r="A62" i="3"/>
  <c r="G61" i="3"/>
  <c r="F61" i="3"/>
  <c r="C61" i="3"/>
  <c r="B61" i="3"/>
  <c r="A61" i="3"/>
  <c r="G60" i="3"/>
  <c r="F60" i="3"/>
  <c r="C60" i="3"/>
  <c r="B60" i="3"/>
  <c r="A60" i="3"/>
  <c r="G59" i="3"/>
  <c r="F59" i="3"/>
  <c r="C59" i="3"/>
  <c r="B59" i="3"/>
  <c r="A59" i="3"/>
  <c r="G58" i="3"/>
  <c r="F58" i="3"/>
  <c r="C58" i="3"/>
  <c r="B58" i="3"/>
  <c r="A58" i="3"/>
  <c r="G57" i="3"/>
  <c r="F57" i="3"/>
  <c r="C57" i="3"/>
  <c r="B57" i="3"/>
  <c r="A57" i="3"/>
  <c r="G56" i="3"/>
  <c r="F56" i="3"/>
  <c r="C56" i="3"/>
  <c r="B56" i="3"/>
  <c r="A56" i="3"/>
  <c r="G55" i="3"/>
  <c r="F55" i="3"/>
  <c r="C55" i="3"/>
  <c r="B55" i="3"/>
  <c r="A55" i="3"/>
  <c r="G54" i="3"/>
  <c r="F54" i="3"/>
  <c r="C54" i="3"/>
  <c r="B54" i="3"/>
  <c r="A54" i="3"/>
  <c r="G53" i="3"/>
  <c r="F53" i="3"/>
  <c r="C53" i="3"/>
  <c r="B53" i="3"/>
  <c r="A53" i="3"/>
  <c r="G52" i="3"/>
  <c r="F52" i="3"/>
  <c r="C52" i="3"/>
  <c r="B52" i="3"/>
  <c r="A52" i="3"/>
  <c r="G51" i="3"/>
  <c r="F51" i="3"/>
  <c r="C51" i="3"/>
  <c r="B51" i="3"/>
  <c r="A51" i="3"/>
  <c r="G50" i="3"/>
  <c r="F50" i="3"/>
  <c r="C50" i="3"/>
  <c r="B50" i="3"/>
  <c r="A50" i="3"/>
  <c r="G49" i="3"/>
  <c r="F49" i="3"/>
  <c r="C49" i="3"/>
  <c r="B49" i="3"/>
  <c r="A49" i="3"/>
  <c r="G48" i="3"/>
  <c r="F48" i="3"/>
  <c r="C48" i="3"/>
  <c r="B48" i="3"/>
  <c r="A48" i="3"/>
  <c r="G47" i="3"/>
  <c r="F47" i="3"/>
  <c r="C47" i="3"/>
  <c r="B47" i="3"/>
  <c r="A47" i="3"/>
  <c r="G46" i="3"/>
  <c r="F46" i="3"/>
  <c r="C46" i="3"/>
  <c r="B46" i="3"/>
  <c r="A46" i="3"/>
  <c r="G45" i="3"/>
  <c r="F45" i="3"/>
  <c r="C45" i="3"/>
  <c r="B45" i="3"/>
  <c r="A45" i="3"/>
  <c r="G44" i="3"/>
  <c r="F44" i="3"/>
  <c r="C44" i="3"/>
  <c r="B44" i="3"/>
  <c r="A44" i="3"/>
  <c r="G43" i="3"/>
  <c r="F43" i="3"/>
  <c r="C43" i="3"/>
  <c r="B43" i="3"/>
  <c r="A43" i="3"/>
  <c r="G42" i="3"/>
  <c r="F42" i="3"/>
  <c r="C42" i="3"/>
  <c r="B42" i="3"/>
  <c r="A42" i="3"/>
  <c r="G41" i="3"/>
  <c r="F41" i="3"/>
  <c r="C41" i="3"/>
  <c r="B41" i="3"/>
  <c r="A41" i="3"/>
  <c r="G40" i="3"/>
  <c r="F40" i="3"/>
  <c r="C40" i="3"/>
  <c r="B40" i="3"/>
  <c r="A40" i="3"/>
  <c r="G39" i="3"/>
  <c r="F39" i="3"/>
  <c r="C39" i="3"/>
  <c r="B39" i="3"/>
  <c r="A39" i="3"/>
  <c r="G38" i="3"/>
  <c r="F38" i="3"/>
  <c r="C38" i="3"/>
  <c r="B38" i="3"/>
  <c r="A38" i="3"/>
  <c r="G37" i="3"/>
  <c r="F37" i="3"/>
  <c r="C37" i="3"/>
  <c r="B37" i="3"/>
  <c r="A37" i="3"/>
  <c r="G36" i="3"/>
  <c r="F36" i="3"/>
  <c r="C36" i="3"/>
  <c r="B36" i="3"/>
  <c r="A36" i="3"/>
  <c r="G35" i="3"/>
  <c r="F35" i="3"/>
  <c r="C35" i="3"/>
  <c r="B35" i="3"/>
  <c r="A35" i="3"/>
  <c r="G34" i="3"/>
  <c r="F34" i="3"/>
  <c r="C34" i="3"/>
  <c r="B34" i="3"/>
  <c r="A34" i="3"/>
  <c r="G33" i="3"/>
  <c r="F33" i="3"/>
  <c r="C33" i="3"/>
  <c r="B33" i="3"/>
  <c r="A33" i="3"/>
  <c r="G32" i="3"/>
  <c r="F32" i="3"/>
  <c r="C32" i="3"/>
  <c r="B32" i="3"/>
  <c r="A32" i="3"/>
  <c r="G31" i="3"/>
  <c r="F31" i="3"/>
  <c r="C31" i="3"/>
  <c r="B31" i="3"/>
  <c r="A31" i="3"/>
  <c r="G30" i="3"/>
  <c r="F30" i="3"/>
  <c r="C30" i="3"/>
  <c r="B30" i="3"/>
  <c r="A30" i="3"/>
  <c r="G29" i="3"/>
  <c r="F29" i="3"/>
  <c r="C29" i="3"/>
  <c r="B29" i="3"/>
  <c r="A29" i="3"/>
  <c r="G28" i="3"/>
  <c r="F28" i="3"/>
  <c r="C28" i="3"/>
  <c r="B28" i="3"/>
  <c r="A28" i="3"/>
  <c r="G27" i="3"/>
  <c r="F27" i="3"/>
  <c r="C27" i="3"/>
  <c r="B27" i="3"/>
  <c r="A27" i="3"/>
  <c r="G26" i="3"/>
  <c r="F26" i="3"/>
  <c r="C26" i="3"/>
  <c r="B26" i="3"/>
  <c r="A26" i="3"/>
  <c r="G25" i="3"/>
  <c r="F25" i="3"/>
  <c r="C25" i="3"/>
  <c r="B25" i="3"/>
  <c r="A25" i="3"/>
  <c r="G24" i="3"/>
  <c r="F24" i="3"/>
  <c r="C24" i="3"/>
  <c r="B24" i="3"/>
  <c r="A24" i="3"/>
  <c r="G23" i="3"/>
  <c r="F23" i="3"/>
  <c r="C23" i="3"/>
  <c r="B23" i="3"/>
  <c r="A23" i="3"/>
  <c r="G22" i="3"/>
  <c r="F22" i="3"/>
  <c r="C22" i="3"/>
  <c r="B22" i="3"/>
  <c r="A22" i="3"/>
  <c r="G21" i="3"/>
  <c r="F21" i="3"/>
  <c r="C21" i="3"/>
  <c r="B21" i="3"/>
  <c r="A21" i="3"/>
  <c r="G20" i="3"/>
  <c r="F20" i="3"/>
  <c r="C20" i="3"/>
  <c r="B20" i="3"/>
  <c r="A20" i="3"/>
  <c r="G19" i="3"/>
  <c r="F19" i="3"/>
  <c r="C19" i="3"/>
  <c r="B19" i="3"/>
  <c r="A19" i="3"/>
  <c r="G18" i="3"/>
  <c r="F18" i="3"/>
  <c r="C18" i="3"/>
  <c r="B18" i="3"/>
  <c r="A18" i="3"/>
  <c r="G17" i="3"/>
  <c r="F17" i="3"/>
  <c r="C17" i="3"/>
  <c r="B17" i="3"/>
  <c r="A17" i="3"/>
  <c r="G16" i="3"/>
  <c r="F16" i="3"/>
  <c r="C16" i="3"/>
  <c r="B16" i="3"/>
  <c r="A16" i="3"/>
  <c r="G15" i="3"/>
  <c r="F15" i="3"/>
  <c r="C15" i="3"/>
  <c r="B15" i="3"/>
  <c r="A15" i="3"/>
  <c r="G14" i="3"/>
  <c r="F14" i="3"/>
  <c r="C14" i="3"/>
  <c r="B14" i="3"/>
  <c r="A14" i="3"/>
  <c r="G13" i="3"/>
  <c r="F13" i="3"/>
  <c r="C13" i="3"/>
  <c r="B13" i="3"/>
  <c r="A13" i="3"/>
  <c r="G12" i="3"/>
  <c r="F12" i="3"/>
  <c r="C12" i="3"/>
  <c r="B12" i="3"/>
  <c r="A12" i="3"/>
  <c r="G11" i="3"/>
  <c r="F11" i="3"/>
  <c r="C11" i="3"/>
  <c r="B11" i="3"/>
  <c r="A11" i="3"/>
  <c r="G10" i="3"/>
  <c r="F10" i="3"/>
  <c r="C10" i="3"/>
  <c r="B10" i="3"/>
  <c r="A10" i="3"/>
  <c r="G9" i="3"/>
  <c r="F9" i="3"/>
  <c r="C9" i="3"/>
  <c r="B9" i="3"/>
  <c r="A9" i="3"/>
  <c r="G8" i="3"/>
  <c r="F8" i="3"/>
  <c r="C8" i="3"/>
  <c r="B8" i="3"/>
  <c r="A8" i="3"/>
  <c r="G7" i="3"/>
  <c r="F7" i="3"/>
  <c r="C7" i="3"/>
  <c r="B7" i="3"/>
  <c r="A7" i="3"/>
  <c r="G6" i="3"/>
  <c r="F6" i="3"/>
  <c r="C6" i="3"/>
  <c r="B6" i="3"/>
  <c r="A6" i="3"/>
  <c r="G5" i="3"/>
  <c r="F5" i="3"/>
  <c r="C5" i="3"/>
  <c r="B5" i="3"/>
  <c r="A5" i="3"/>
  <c r="G4" i="3"/>
  <c r="F4" i="3"/>
  <c r="C4" i="3"/>
  <c r="B4" i="3"/>
  <c r="A4" i="3"/>
  <c r="C148" i="2"/>
  <c r="B148" i="2"/>
  <c r="A148" i="2"/>
  <c r="C147" i="2"/>
  <c r="B147" i="2"/>
  <c r="A147" i="2"/>
  <c r="C146" i="2"/>
  <c r="B146" i="2"/>
  <c r="A146" i="2"/>
  <c r="C145" i="2"/>
  <c r="B145" i="2"/>
  <c r="A145" i="2"/>
  <c r="C144" i="2"/>
  <c r="B144" i="2"/>
  <c r="A144" i="2"/>
  <c r="C143" i="2"/>
  <c r="B143" i="2"/>
  <c r="A143" i="2"/>
  <c r="C142" i="2"/>
  <c r="B142" i="2"/>
  <c r="A142" i="2"/>
  <c r="C141" i="2"/>
  <c r="B141" i="2"/>
  <c r="A141" i="2"/>
  <c r="C140" i="2"/>
  <c r="B140" i="2"/>
  <c r="A140" i="2"/>
  <c r="C139" i="2"/>
  <c r="B139" i="2"/>
  <c r="A139" i="2"/>
  <c r="C138" i="2"/>
  <c r="B138" i="2"/>
  <c r="A138" i="2"/>
  <c r="C137" i="2"/>
  <c r="B137" i="2"/>
  <c r="A137" i="2"/>
  <c r="C136" i="2"/>
  <c r="B136" i="2"/>
  <c r="A136" i="2"/>
  <c r="C135" i="2"/>
  <c r="B135" i="2"/>
  <c r="A135" i="2"/>
  <c r="C134" i="2"/>
  <c r="B134" i="2"/>
  <c r="A134" i="2"/>
  <c r="C133" i="2"/>
  <c r="B133" i="2"/>
  <c r="A133" i="2"/>
  <c r="C132" i="2"/>
  <c r="B132" i="2"/>
  <c r="A132" i="2"/>
  <c r="C131" i="2"/>
  <c r="B131" i="2"/>
  <c r="A131" i="2"/>
  <c r="C130" i="2"/>
  <c r="B130" i="2"/>
  <c r="A130" i="2"/>
  <c r="C129" i="2"/>
  <c r="B129" i="2"/>
  <c r="A129" i="2"/>
  <c r="C128" i="2"/>
  <c r="B128" i="2"/>
  <c r="A128" i="2"/>
  <c r="C127" i="2"/>
  <c r="B127" i="2"/>
  <c r="A127" i="2"/>
  <c r="C126" i="2"/>
  <c r="B126" i="2"/>
  <c r="A126" i="2"/>
  <c r="C125" i="2"/>
  <c r="B125" i="2"/>
  <c r="A125" i="2"/>
  <c r="C124" i="2"/>
  <c r="B124" i="2"/>
  <c r="A124" i="2"/>
  <c r="C123" i="2"/>
  <c r="B123" i="2"/>
  <c r="A123" i="2"/>
  <c r="C122" i="2"/>
  <c r="B122" i="2"/>
  <c r="A122" i="2"/>
  <c r="C121" i="2"/>
  <c r="B121" i="2"/>
  <c r="A121" i="2"/>
  <c r="C120" i="2"/>
  <c r="B120" i="2"/>
  <c r="A120" i="2"/>
  <c r="C119" i="2"/>
  <c r="B119" i="2"/>
  <c r="A119" i="2"/>
  <c r="C118" i="2"/>
  <c r="B118" i="2"/>
  <c r="A118" i="2"/>
  <c r="C117" i="2"/>
  <c r="B117" i="2"/>
  <c r="A117" i="2"/>
  <c r="C116" i="2"/>
  <c r="B116" i="2"/>
  <c r="A116" i="2"/>
  <c r="C115" i="2"/>
  <c r="B115" i="2"/>
  <c r="A115" i="2"/>
  <c r="C114" i="2"/>
  <c r="B114" i="2"/>
  <c r="A114" i="2"/>
  <c r="C113" i="2"/>
  <c r="B113" i="2"/>
  <c r="A113" i="2"/>
  <c r="C112" i="2"/>
  <c r="B112" i="2"/>
  <c r="A112" i="2"/>
  <c r="C111" i="2"/>
  <c r="B111" i="2"/>
  <c r="A111" i="2"/>
  <c r="C110" i="2"/>
  <c r="B110" i="2"/>
  <c r="A110" i="2"/>
  <c r="C109" i="2"/>
  <c r="B109" i="2"/>
  <c r="A109" i="2"/>
  <c r="C108" i="2"/>
  <c r="B108" i="2"/>
  <c r="A108" i="2"/>
  <c r="C107" i="2"/>
  <c r="B107" i="2"/>
  <c r="A107" i="2"/>
  <c r="C106" i="2"/>
  <c r="B106" i="2"/>
  <c r="A106" i="2"/>
  <c r="C105" i="2"/>
  <c r="B105" i="2"/>
  <c r="A105" i="2"/>
  <c r="C104" i="2"/>
  <c r="B104" i="2"/>
  <c r="A104" i="2"/>
  <c r="C103" i="2"/>
  <c r="B103" i="2"/>
  <c r="A103" i="2"/>
  <c r="C102" i="2"/>
  <c r="B102" i="2"/>
  <c r="A102" i="2"/>
  <c r="C101" i="2"/>
  <c r="B101" i="2"/>
  <c r="A101" i="2"/>
  <c r="C100" i="2"/>
  <c r="B100" i="2"/>
  <c r="A100" i="2"/>
  <c r="C99" i="2"/>
  <c r="B99" i="2"/>
  <c r="A99" i="2"/>
  <c r="C98" i="2"/>
  <c r="B98" i="2"/>
  <c r="A98" i="2"/>
  <c r="C97" i="2"/>
  <c r="B97" i="2"/>
  <c r="A97" i="2"/>
  <c r="C96" i="2"/>
  <c r="B96" i="2"/>
  <c r="A96" i="2"/>
  <c r="C95" i="2"/>
  <c r="B95" i="2"/>
  <c r="A95" i="2"/>
  <c r="C94" i="2"/>
  <c r="B94" i="2"/>
  <c r="A94" i="2"/>
  <c r="C93" i="2"/>
  <c r="B93" i="2"/>
  <c r="A93" i="2"/>
  <c r="C92" i="2"/>
  <c r="B92" i="2"/>
  <c r="A92" i="2"/>
  <c r="C91" i="2"/>
  <c r="B91" i="2"/>
  <c r="A91" i="2"/>
  <c r="C90" i="2"/>
  <c r="B90" i="2"/>
  <c r="A90" i="2"/>
  <c r="C89" i="2"/>
  <c r="B89" i="2"/>
  <c r="A89" i="2"/>
  <c r="C88" i="2"/>
  <c r="B88" i="2"/>
  <c r="A88" i="2"/>
  <c r="C87" i="2"/>
  <c r="B87" i="2"/>
  <c r="A87" i="2"/>
  <c r="C86" i="2"/>
  <c r="B86" i="2"/>
  <c r="A86" i="2"/>
  <c r="C85" i="2"/>
  <c r="B85" i="2"/>
  <c r="A85" i="2"/>
  <c r="C84" i="2"/>
  <c r="B84" i="2"/>
  <c r="A84" i="2"/>
  <c r="C83" i="2"/>
  <c r="B83" i="2"/>
  <c r="A83" i="2"/>
  <c r="C82" i="2"/>
  <c r="B82" i="2"/>
  <c r="A82" i="2"/>
  <c r="C81" i="2"/>
  <c r="B81" i="2"/>
  <c r="A81" i="2"/>
  <c r="C80" i="2"/>
  <c r="B80" i="2"/>
  <c r="A80" i="2"/>
  <c r="C79" i="2"/>
  <c r="B79" i="2"/>
  <c r="A79" i="2"/>
  <c r="C78" i="2"/>
  <c r="B78" i="2"/>
  <c r="A78" i="2"/>
  <c r="C77" i="2"/>
  <c r="B77" i="2"/>
  <c r="A77" i="2"/>
  <c r="C76" i="2"/>
  <c r="B76" i="2"/>
  <c r="A76" i="2"/>
  <c r="C75" i="2"/>
  <c r="B75" i="2"/>
  <c r="A75" i="2"/>
  <c r="C74" i="2"/>
  <c r="B74" i="2"/>
  <c r="A74" i="2"/>
  <c r="C73" i="2"/>
  <c r="B73" i="2"/>
  <c r="A73" i="2"/>
  <c r="C72" i="2"/>
  <c r="B72" i="2"/>
  <c r="A72" i="2"/>
  <c r="C71" i="2"/>
  <c r="B71" i="2"/>
  <c r="A71" i="2"/>
  <c r="C70" i="2"/>
  <c r="B70" i="2"/>
  <c r="A70" i="2"/>
  <c r="C69" i="2"/>
  <c r="B69" i="2"/>
  <c r="A69" i="2"/>
  <c r="C68" i="2"/>
  <c r="B68" i="2"/>
  <c r="A68" i="2"/>
  <c r="C67" i="2"/>
  <c r="B67" i="2"/>
  <c r="A67" i="2"/>
  <c r="C66" i="2"/>
  <c r="B66" i="2"/>
  <c r="A66" i="2"/>
  <c r="C65" i="2"/>
  <c r="B65" i="2"/>
  <c r="A65" i="2"/>
  <c r="C64" i="2"/>
  <c r="B64" i="2"/>
  <c r="A64" i="2"/>
  <c r="C63" i="2"/>
  <c r="B63" i="2"/>
  <c r="A63" i="2"/>
  <c r="C62" i="2"/>
  <c r="B62" i="2"/>
  <c r="A62" i="2"/>
  <c r="C61" i="2"/>
  <c r="B61" i="2"/>
  <c r="A61" i="2"/>
  <c r="C60" i="2"/>
  <c r="B60" i="2"/>
  <c r="A60" i="2"/>
  <c r="C59" i="2"/>
  <c r="B59" i="2"/>
  <c r="A59" i="2"/>
  <c r="C58" i="2"/>
  <c r="B58" i="2"/>
  <c r="A58" i="2"/>
  <c r="C57" i="2"/>
  <c r="B57" i="2"/>
  <c r="A57" i="2"/>
  <c r="C56" i="2"/>
  <c r="B56" i="2"/>
  <c r="A56" i="2"/>
  <c r="C55" i="2"/>
  <c r="B55" i="2"/>
  <c r="A55" i="2"/>
  <c r="C54" i="2"/>
  <c r="B54" i="2"/>
  <c r="A54" i="2"/>
  <c r="C53" i="2"/>
  <c r="B53" i="2"/>
  <c r="A53" i="2"/>
  <c r="C52" i="2"/>
  <c r="B52" i="2"/>
  <c r="A52" i="2"/>
  <c r="C51" i="2"/>
  <c r="B51" i="2"/>
  <c r="A51" i="2"/>
  <c r="C50" i="2"/>
  <c r="B50" i="2"/>
  <c r="A50" i="2"/>
  <c r="C49" i="2"/>
  <c r="B49" i="2"/>
  <c r="A49" i="2"/>
  <c r="C48" i="2"/>
  <c r="B48" i="2"/>
  <c r="A48" i="2"/>
  <c r="C47" i="2"/>
  <c r="B47" i="2"/>
  <c r="A47" i="2"/>
  <c r="C46" i="2"/>
  <c r="B46" i="2"/>
  <c r="A46" i="2"/>
  <c r="C45" i="2"/>
  <c r="B45" i="2"/>
  <c r="A45" i="2"/>
  <c r="C44" i="2"/>
  <c r="B44" i="2"/>
  <c r="A44" i="2"/>
  <c r="C43" i="2"/>
  <c r="B43" i="2"/>
  <c r="A43" i="2"/>
  <c r="C42" i="2"/>
  <c r="B42" i="2"/>
  <c r="A42" i="2"/>
  <c r="C41" i="2"/>
  <c r="B41" i="2"/>
  <c r="A41" i="2"/>
  <c r="C40" i="2"/>
  <c r="B40" i="2"/>
  <c r="A40" i="2"/>
  <c r="C39" i="2"/>
  <c r="B39" i="2"/>
  <c r="A39" i="2"/>
  <c r="C38" i="2"/>
  <c r="B38" i="2"/>
  <c r="A38" i="2"/>
  <c r="C37" i="2"/>
  <c r="B37" i="2"/>
  <c r="A37" i="2"/>
  <c r="C36" i="2"/>
  <c r="B36" i="2"/>
  <c r="A36" i="2"/>
  <c r="C35" i="2"/>
  <c r="B35" i="2"/>
  <c r="A35" i="2"/>
  <c r="C34" i="2"/>
  <c r="B34" i="2"/>
  <c r="A34" i="2"/>
  <c r="C33" i="2"/>
  <c r="B33" i="2"/>
  <c r="A33" i="2"/>
  <c r="C32" i="2"/>
  <c r="B32" i="2"/>
  <c r="A32" i="2"/>
  <c r="C31" i="2"/>
  <c r="B31" i="2"/>
  <c r="A31" i="2"/>
  <c r="C30" i="2"/>
  <c r="B30" i="2"/>
  <c r="A30" i="2"/>
  <c r="C29" i="2"/>
  <c r="B29" i="2"/>
  <c r="A29" i="2"/>
  <c r="C28" i="2"/>
  <c r="B28" i="2"/>
  <c r="A28" i="2"/>
  <c r="C27" i="2"/>
  <c r="B27" i="2"/>
  <c r="A27" i="2"/>
  <c r="C26" i="2"/>
  <c r="B26" i="2"/>
  <c r="A26" i="2"/>
  <c r="C25" i="2"/>
  <c r="B25" i="2"/>
  <c r="A25" i="2"/>
  <c r="C24" i="2"/>
  <c r="B24" i="2"/>
  <c r="A24" i="2"/>
  <c r="C23" i="2"/>
  <c r="B23" i="2"/>
  <c r="A23" i="2"/>
  <c r="C22" i="2"/>
  <c r="B22" i="2"/>
  <c r="A22" i="2"/>
  <c r="C21" i="2"/>
  <c r="B21" i="2"/>
  <c r="A21" i="2"/>
  <c r="C20" i="2"/>
  <c r="B20" i="2"/>
  <c r="A20" i="2"/>
  <c r="C19" i="2"/>
  <c r="B19" i="2"/>
  <c r="A19" i="2"/>
  <c r="C18" i="2"/>
  <c r="B18" i="2"/>
  <c r="A18" i="2"/>
  <c r="C17" i="2"/>
  <c r="B17" i="2"/>
  <c r="A17" i="2"/>
  <c r="C16" i="2"/>
  <c r="B16" i="2"/>
  <c r="A16" i="2"/>
  <c r="C15" i="2"/>
  <c r="B15" i="2"/>
  <c r="A15" i="2"/>
  <c r="C14" i="2"/>
  <c r="B14" i="2"/>
  <c r="A14" i="2"/>
  <c r="C13" i="2"/>
  <c r="B13" i="2"/>
  <c r="A13" i="2"/>
  <c r="C12" i="2"/>
  <c r="B12" i="2"/>
  <c r="A12" i="2"/>
  <c r="C11" i="2"/>
  <c r="B11" i="2"/>
  <c r="A11" i="2"/>
  <c r="C10" i="2"/>
  <c r="B10" i="2"/>
  <c r="A10" i="2"/>
  <c r="C9" i="2"/>
  <c r="B9" i="2"/>
  <c r="A9" i="2"/>
  <c r="C8" i="2"/>
  <c r="B8" i="2"/>
  <c r="A8" i="2"/>
  <c r="C7" i="2"/>
  <c r="B7" i="2"/>
  <c r="A7" i="2"/>
  <c r="C6" i="2"/>
  <c r="B6" i="2"/>
  <c r="A6" i="2"/>
  <c r="C5" i="2"/>
  <c r="B5" i="2"/>
  <c r="A5" i="2"/>
  <c r="C4" i="2"/>
  <c r="B4" i="2"/>
  <c r="A4" i="2"/>
  <c r="C3" i="2"/>
  <c r="B3" i="2"/>
  <c r="A3" i="2"/>
  <c r="A149" i="6"/>
  <c r="A148" i="6"/>
  <c r="A147" i="6"/>
  <c r="A146" i="6"/>
  <c r="A145" i="6"/>
  <c r="A144" i="6"/>
  <c r="A143" i="6"/>
  <c r="A142" i="6"/>
  <c r="A141" i="6"/>
  <c r="A140" i="6"/>
  <c r="A139" i="6"/>
  <c r="A138" i="6"/>
  <c r="A137" i="6"/>
  <c r="A136" i="6"/>
  <c r="A135" i="6"/>
  <c r="A134" i="6"/>
  <c r="A133" i="6"/>
  <c r="A132" i="6"/>
  <c r="A131" i="6"/>
  <c r="A130" i="6"/>
  <c r="A129" i="6"/>
  <c r="A128" i="6"/>
  <c r="A127" i="6"/>
  <c r="A126" i="6"/>
  <c r="A125" i="6"/>
  <c r="A124" i="6"/>
  <c r="A123" i="6"/>
  <c r="A122" i="6"/>
  <c r="A121" i="6"/>
  <c r="A120" i="6"/>
  <c r="A119" i="6"/>
  <c r="A118" i="6"/>
  <c r="A117" i="6"/>
  <c r="A116" i="6"/>
  <c r="A115" i="6"/>
  <c r="A114" i="6"/>
  <c r="A113" i="6"/>
  <c r="A112" i="6"/>
  <c r="A111" i="6"/>
  <c r="A110" i="6"/>
  <c r="A109" i="6"/>
  <c r="A108" i="6"/>
  <c r="A107" i="6"/>
  <c r="A106" i="6"/>
  <c r="A105" i="6"/>
  <c r="A104" i="6"/>
  <c r="A103" i="6"/>
  <c r="A102" i="6"/>
  <c r="A101" i="6"/>
  <c r="A100" i="6"/>
  <c r="A99" i="6"/>
  <c r="A98" i="6"/>
  <c r="A97" i="6"/>
  <c r="A96" i="6"/>
  <c r="A95" i="6"/>
  <c r="A94" i="6"/>
  <c r="A93" i="6"/>
  <c r="A92" i="6"/>
  <c r="A91" i="6"/>
  <c r="A90" i="6"/>
  <c r="A89" i="6"/>
  <c r="A88" i="6"/>
  <c r="A87" i="6"/>
  <c r="A86" i="6"/>
  <c r="A85" i="6"/>
  <c r="A84" i="6"/>
  <c r="A83" i="6"/>
  <c r="A82" i="6"/>
  <c r="A81" i="6"/>
  <c r="A80" i="6"/>
  <c r="A79" i="6"/>
  <c r="A78" i="6"/>
  <c r="A77" i="6"/>
  <c r="A76" i="6"/>
  <c r="A75" i="6"/>
  <c r="A74" i="6"/>
  <c r="A73" i="6"/>
  <c r="A72" i="6"/>
  <c r="A71" i="6"/>
  <c r="A70" i="6"/>
  <c r="A69" i="6"/>
  <c r="A68" i="6"/>
  <c r="A67" i="6"/>
  <c r="A66" i="6"/>
  <c r="A65" i="6"/>
  <c r="A64" i="6"/>
  <c r="A63" i="6"/>
  <c r="A62" i="6"/>
  <c r="A61" i="6"/>
  <c r="A60" i="6"/>
  <c r="A59" i="6"/>
  <c r="A58" i="6"/>
  <c r="A57" i="6"/>
  <c r="A56" i="6"/>
  <c r="A55" i="6"/>
  <c r="A54" i="6"/>
  <c r="A53" i="6"/>
  <c r="A52" i="6"/>
  <c r="A51" i="6"/>
  <c r="A50" i="6"/>
  <c r="A49" i="6"/>
  <c r="A48" i="6"/>
  <c r="A47" i="6"/>
  <c r="A46" i="6"/>
  <c r="A45" i="6"/>
  <c r="A44" i="6"/>
  <c r="A43" i="6"/>
  <c r="A42" i="6"/>
  <c r="A41" i="6"/>
  <c r="A40" i="6"/>
  <c r="A39" i="6"/>
  <c r="A38" i="6"/>
  <c r="A37" i="6"/>
  <c r="A36" i="6"/>
  <c r="A35" i="6"/>
  <c r="A34" i="6"/>
  <c r="A33" i="6"/>
  <c r="A32" i="6"/>
  <c r="A31" i="6"/>
  <c r="A30" i="6"/>
  <c r="A29" i="6"/>
  <c r="A28" i="6"/>
  <c r="A27" i="6"/>
  <c r="A26" i="6"/>
  <c r="A25" i="6"/>
  <c r="A24" i="6"/>
  <c r="A23" i="6"/>
  <c r="A22" i="6"/>
  <c r="A21" i="6"/>
  <c r="A20" i="6"/>
  <c r="A19" i="6"/>
  <c r="A18" i="6"/>
  <c r="A17" i="6"/>
  <c r="A16" i="6"/>
  <c r="A15" i="6"/>
  <c r="A14" i="6"/>
  <c r="A13" i="6"/>
  <c r="A12" i="6"/>
  <c r="A11" i="6"/>
  <c r="A10" i="6"/>
  <c r="A9" i="6"/>
  <c r="A8" i="6"/>
  <c r="A7" i="6"/>
  <c r="A6" i="6"/>
  <c r="A5" i="6"/>
  <c r="A4" i="6"/>
  <c r="C148" i="1"/>
  <c r="B148" i="1"/>
  <c r="A148" i="1"/>
  <c r="C147" i="1"/>
  <c r="B147" i="1"/>
  <c r="A147" i="1"/>
  <c r="C146" i="1"/>
  <c r="B146" i="1"/>
  <c r="A146" i="1"/>
  <c r="C145" i="1"/>
  <c r="B145" i="1"/>
  <c r="A145" i="1"/>
  <c r="C144" i="1"/>
  <c r="B144" i="1"/>
  <c r="A144" i="1"/>
  <c r="C143" i="1"/>
  <c r="B143" i="1"/>
  <c r="A143" i="1"/>
  <c r="C142" i="1"/>
  <c r="B142" i="1"/>
  <c r="A142" i="1"/>
  <c r="C141" i="1"/>
  <c r="B141" i="1"/>
  <c r="A141" i="1"/>
  <c r="C140" i="1"/>
  <c r="B140" i="1"/>
  <c r="A140" i="1"/>
  <c r="C139" i="1"/>
  <c r="B139" i="1"/>
  <c r="A139" i="1"/>
  <c r="C138" i="1"/>
  <c r="B138" i="1"/>
  <c r="A138" i="1"/>
  <c r="C137" i="1"/>
  <c r="B137" i="1"/>
  <c r="A137" i="1"/>
  <c r="C136" i="1"/>
  <c r="B136" i="1"/>
  <c r="A136" i="1"/>
  <c r="C135" i="1"/>
  <c r="B135" i="1"/>
  <c r="A135" i="1"/>
  <c r="C134" i="1"/>
  <c r="B134" i="1"/>
  <c r="A134" i="1"/>
  <c r="C133" i="1"/>
  <c r="B133" i="1"/>
  <c r="A133" i="1"/>
  <c r="C132" i="1"/>
  <c r="B132" i="1"/>
  <c r="A132" i="1"/>
  <c r="C131" i="1"/>
  <c r="B131" i="1"/>
  <c r="A131" i="1"/>
  <c r="C130" i="1"/>
  <c r="B130" i="1"/>
  <c r="A130" i="1"/>
  <c r="C129" i="1"/>
  <c r="B129" i="1"/>
  <c r="A129" i="1"/>
  <c r="C128" i="1"/>
  <c r="B128" i="1"/>
  <c r="A128" i="1"/>
  <c r="C127" i="1"/>
  <c r="B127" i="1"/>
  <c r="A127" i="1"/>
  <c r="C126" i="1"/>
  <c r="B126" i="1"/>
  <c r="A126" i="1"/>
  <c r="C125" i="1"/>
  <c r="B125" i="1"/>
  <c r="A125" i="1"/>
  <c r="C124" i="1"/>
  <c r="B124" i="1"/>
  <c r="A124" i="1"/>
  <c r="C123" i="1"/>
  <c r="B123" i="1"/>
  <c r="A123" i="1"/>
  <c r="C122" i="1"/>
  <c r="B122" i="1"/>
  <c r="A122" i="1"/>
  <c r="C121" i="1"/>
  <c r="B121" i="1"/>
  <c r="A121" i="1"/>
  <c r="C120" i="1"/>
  <c r="B120" i="1"/>
  <c r="A120" i="1"/>
  <c r="C119" i="1"/>
  <c r="B119" i="1"/>
  <c r="A119" i="1"/>
  <c r="C118" i="1"/>
  <c r="B118" i="1"/>
  <c r="A118" i="1"/>
  <c r="C117" i="1"/>
  <c r="B117" i="1"/>
  <c r="A117" i="1"/>
  <c r="C116" i="1"/>
  <c r="B116" i="1"/>
  <c r="A116" i="1"/>
  <c r="C115" i="1"/>
  <c r="B115" i="1"/>
  <c r="A115" i="1"/>
  <c r="C114" i="1"/>
  <c r="B114" i="1"/>
  <c r="A114" i="1"/>
  <c r="C113" i="1"/>
  <c r="B113" i="1"/>
  <c r="A113" i="1"/>
  <c r="C112" i="1"/>
  <c r="B112" i="1"/>
  <c r="A112" i="1"/>
  <c r="C111" i="1"/>
  <c r="B111" i="1"/>
  <c r="A111" i="1"/>
  <c r="C110" i="1"/>
  <c r="B110" i="1"/>
  <c r="A110" i="1"/>
  <c r="C109" i="1"/>
  <c r="B109" i="1"/>
  <c r="A109" i="1"/>
  <c r="C108" i="1"/>
  <c r="B108" i="1"/>
  <c r="A108" i="1"/>
  <c r="C107" i="1"/>
  <c r="B107" i="1"/>
  <c r="A107" i="1"/>
  <c r="C106" i="1"/>
  <c r="B106" i="1"/>
  <c r="A106" i="1"/>
  <c r="C105" i="1"/>
  <c r="B105" i="1"/>
  <c r="A105" i="1"/>
  <c r="C104" i="1"/>
  <c r="B104" i="1"/>
  <c r="A104" i="1"/>
  <c r="C103" i="1"/>
  <c r="B103" i="1"/>
  <c r="A103" i="1"/>
  <c r="C102" i="1"/>
  <c r="B102" i="1"/>
  <c r="A102" i="1"/>
  <c r="C101" i="1"/>
  <c r="B101" i="1"/>
  <c r="A101" i="1"/>
  <c r="C100" i="1"/>
  <c r="B100" i="1"/>
  <c r="A100" i="1"/>
  <c r="C99" i="1"/>
  <c r="B99" i="1"/>
  <c r="A99" i="1"/>
  <c r="C98" i="1"/>
  <c r="B98" i="1"/>
  <c r="A98" i="1"/>
  <c r="C97" i="1"/>
  <c r="B97" i="1"/>
  <c r="A97" i="1"/>
  <c r="C96" i="1"/>
  <c r="B96" i="1"/>
  <c r="A96" i="1"/>
  <c r="C95" i="1"/>
  <c r="B95" i="1"/>
  <c r="A95" i="1"/>
  <c r="C94" i="1"/>
  <c r="B94" i="1"/>
  <c r="A94" i="1"/>
  <c r="C93" i="1"/>
  <c r="B93" i="1"/>
  <c r="A93" i="1"/>
  <c r="C92" i="1"/>
  <c r="B92" i="1"/>
  <c r="A92" i="1"/>
  <c r="C91" i="1"/>
  <c r="B91" i="1"/>
  <c r="A91" i="1"/>
  <c r="C90" i="1"/>
  <c r="B90" i="1"/>
  <c r="A90" i="1"/>
  <c r="C89" i="1"/>
  <c r="B89" i="1"/>
  <c r="A89" i="1"/>
  <c r="C88" i="1"/>
  <c r="B88" i="1"/>
  <c r="A88" i="1"/>
  <c r="C87" i="1"/>
  <c r="B87" i="1"/>
  <c r="A87" i="1"/>
  <c r="C86" i="1"/>
  <c r="B86" i="1"/>
  <c r="A86" i="1"/>
  <c r="C85" i="1"/>
  <c r="B85" i="1"/>
  <c r="A85" i="1"/>
  <c r="C84" i="1"/>
  <c r="B84" i="1"/>
  <c r="A84" i="1"/>
  <c r="C83" i="1"/>
  <c r="B83" i="1"/>
  <c r="A83" i="1"/>
  <c r="C82" i="1"/>
  <c r="B82" i="1"/>
  <c r="A82" i="1"/>
  <c r="C81" i="1"/>
  <c r="B81" i="1"/>
  <c r="A81" i="1"/>
  <c r="C80" i="1"/>
  <c r="B80" i="1"/>
  <c r="A80" i="1"/>
  <c r="C79" i="1"/>
  <c r="B79" i="1"/>
  <c r="A79" i="1"/>
  <c r="C78" i="1"/>
  <c r="B78" i="1"/>
  <c r="A78" i="1"/>
  <c r="C77" i="1"/>
  <c r="B77" i="1"/>
  <c r="A77" i="1"/>
  <c r="C76" i="1"/>
  <c r="B76" i="1"/>
  <c r="A76" i="1"/>
  <c r="C75" i="1"/>
  <c r="B75" i="1"/>
  <c r="A75" i="1"/>
  <c r="C74" i="1"/>
  <c r="B74" i="1"/>
  <c r="A74" i="1"/>
  <c r="C73" i="1"/>
  <c r="B73" i="1"/>
  <c r="A73" i="1"/>
  <c r="C72" i="1"/>
  <c r="B72" i="1"/>
  <c r="A72" i="1"/>
  <c r="C71" i="1"/>
  <c r="B71" i="1"/>
  <c r="A71" i="1"/>
  <c r="C70" i="1"/>
  <c r="B70" i="1"/>
  <c r="A70" i="1"/>
  <c r="C69" i="1"/>
  <c r="B69" i="1"/>
  <c r="A69" i="1"/>
  <c r="C68" i="1"/>
  <c r="B68" i="1"/>
  <c r="A68" i="1"/>
  <c r="C67" i="1"/>
  <c r="B67" i="1"/>
  <c r="A67" i="1"/>
  <c r="C66" i="1"/>
  <c r="B66" i="1"/>
  <c r="A66" i="1"/>
  <c r="C65" i="1"/>
  <c r="B65" i="1"/>
  <c r="A65" i="1"/>
  <c r="C64" i="1"/>
  <c r="B64" i="1"/>
  <c r="A64" i="1"/>
  <c r="C63" i="1"/>
  <c r="B63" i="1"/>
  <c r="A63" i="1"/>
  <c r="C62" i="1"/>
  <c r="B62" i="1"/>
  <c r="A62" i="1"/>
  <c r="C61" i="1"/>
  <c r="B61" i="1"/>
  <c r="A61" i="1"/>
  <c r="C60" i="1"/>
  <c r="B60" i="1"/>
  <c r="A60" i="1"/>
  <c r="C59" i="1"/>
  <c r="B59" i="1"/>
  <c r="A59" i="1"/>
  <c r="C58" i="1"/>
  <c r="B58" i="1"/>
  <c r="A58" i="1"/>
  <c r="C57" i="1"/>
  <c r="B57" i="1"/>
  <c r="A57" i="1"/>
  <c r="C56" i="1"/>
  <c r="B56" i="1"/>
  <c r="A56" i="1"/>
  <c r="C55" i="1"/>
  <c r="B55" i="1"/>
  <c r="A55" i="1"/>
  <c r="C54" i="1"/>
  <c r="B54" i="1"/>
  <c r="A54" i="1"/>
  <c r="C53" i="1"/>
  <c r="B53" i="1"/>
  <c r="A53" i="1"/>
  <c r="C52" i="1"/>
  <c r="B52" i="1"/>
  <c r="A52" i="1"/>
  <c r="C51" i="1"/>
  <c r="B51" i="1"/>
  <c r="A51" i="1"/>
  <c r="C50" i="1"/>
  <c r="B50" i="1"/>
  <c r="A50" i="1"/>
  <c r="C49" i="1"/>
  <c r="B49" i="1"/>
  <c r="A49" i="1"/>
  <c r="C48" i="1"/>
  <c r="B48" i="1"/>
  <c r="A48" i="1"/>
  <c r="C47" i="1"/>
  <c r="B47" i="1"/>
  <c r="A47" i="1"/>
  <c r="C46" i="1"/>
  <c r="B46" i="1"/>
  <c r="A46" i="1"/>
  <c r="C45" i="1"/>
  <c r="B45" i="1"/>
  <c r="A45" i="1"/>
  <c r="C44" i="1"/>
  <c r="B44" i="1"/>
  <c r="A44" i="1"/>
  <c r="C43" i="1"/>
  <c r="B43" i="1"/>
  <c r="A43" i="1"/>
  <c r="C42" i="1"/>
  <c r="B42" i="1"/>
  <c r="A42" i="1"/>
  <c r="C41" i="1"/>
  <c r="B41" i="1"/>
  <c r="A41" i="1"/>
  <c r="C40" i="1"/>
  <c r="B40" i="1"/>
  <c r="A40" i="1"/>
  <c r="C39" i="1"/>
  <c r="B39" i="1"/>
  <c r="A39" i="1"/>
  <c r="C38" i="1"/>
  <c r="B38" i="1"/>
  <c r="A38" i="1"/>
  <c r="C37" i="1"/>
  <c r="B37" i="1"/>
  <c r="A37" i="1"/>
  <c r="C36" i="1"/>
  <c r="B36" i="1"/>
  <c r="A36" i="1"/>
  <c r="C35" i="1"/>
  <c r="B35" i="1"/>
  <c r="A35" i="1"/>
  <c r="C34" i="1"/>
  <c r="B34" i="1"/>
  <c r="A34" i="1"/>
  <c r="C33" i="1"/>
  <c r="B33" i="1"/>
  <c r="A33" i="1"/>
  <c r="C32" i="1"/>
  <c r="B32" i="1"/>
  <c r="A32" i="1"/>
  <c r="C31" i="1"/>
  <c r="B31" i="1"/>
  <c r="A31" i="1"/>
  <c r="C30" i="1"/>
  <c r="B30" i="1"/>
  <c r="A30" i="1"/>
  <c r="C29" i="1"/>
  <c r="B29" i="1"/>
  <c r="A29" i="1"/>
  <c r="C28" i="1"/>
  <c r="B28" i="1"/>
  <c r="A28" i="1"/>
  <c r="C27" i="1"/>
  <c r="B27" i="1"/>
  <c r="A27" i="1"/>
  <c r="C26" i="1"/>
  <c r="B26" i="1"/>
  <c r="A26" i="1"/>
  <c r="C25" i="1"/>
  <c r="B25" i="1"/>
  <c r="A25" i="1"/>
  <c r="C24" i="1"/>
  <c r="B24" i="1"/>
  <c r="A24" i="1"/>
  <c r="C23" i="1"/>
  <c r="B23" i="1"/>
  <c r="A23" i="1"/>
  <c r="C22" i="1"/>
  <c r="B22" i="1"/>
  <c r="A22" i="1"/>
  <c r="C21" i="1"/>
  <c r="B21" i="1"/>
  <c r="A21" i="1"/>
  <c r="C20" i="1"/>
  <c r="B20" i="1"/>
  <c r="A20" i="1"/>
  <c r="C19" i="1"/>
  <c r="B19" i="1"/>
  <c r="A19" i="1"/>
  <c r="C18" i="1"/>
  <c r="B18" i="1"/>
  <c r="A18" i="1"/>
  <c r="C17" i="1"/>
  <c r="B17" i="1"/>
  <c r="A17" i="1"/>
  <c r="C16" i="1"/>
  <c r="B16" i="1"/>
  <c r="A16" i="1"/>
  <c r="C15" i="1"/>
  <c r="B15" i="1"/>
  <c r="A15" i="1"/>
  <c r="C14" i="1"/>
  <c r="B14" i="1"/>
  <c r="A14" i="1"/>
  <c r="C13" i="1"/>
  <c r="B13" i="1"/>
  <c r="A13" i="1"/>
  <c r="C12" i="1"/>
  <c r="B12" i="1"/>
  <c r="A12" i="1"/>
  <c r="C11" i="1"/>
  <c r="B11" i="1"/>
  <c r="A11" i="1"/>
  <c r="C10" i="1"/>
  <c r="B10" i="1"/>
  <c r="A10" i="1"/>
  <c r="C9" i="1"/>
  <c r="B9" i="1"/>
  <c r="A9" i="1"/>
  <c r="C8" i="1"/>
  <c r="B8" i="1"/>
  <c r="A8" i="1"/>
  <c r="C7" i="1"/>
  <c r="B7" i="1"/>
  <c r="A7" i="1"/>
  <c r="C6" i="1"/>
  <c r="B6" i="1"/>
  <c r="A6" i="1"/>
  <c r="C5" i="1"/>
  <c r="B5" i="1"/>
  <c r="A5" i="1"/>
  <c r="C4" i="1"/>
  <c r="B4" i="1"/>
  <c r="A4" i="1"/>
  <c r="C3" i="1"/>
  <c r="B3" i="1"/>
  <c r="A3" i="1"/>
  <c r="C149" i="7"/>
  <c r="B149" i="7"/>
  <c r="A149" i="7"/>
  <c r="C148" i="7"/>
  <c r="B148" i="7"/>
  <c r="A148" i="7"/>
  <c r="C147" i="7"/>
  <c r="B147" i="7"/>
  <c r="A147" i="7"/>
  <c r="C146" i="7"/>
  <c r="B146" i="7"/>
  <c r="A146" i="7"/>
  <c r="C145" i="7"/>
  <c r="B145" i="7"/>
  <c r="A145" i="7"/>
  <c r="C144" i="7"/>
  <c r="B144" i="7"/>
  <c r="A144" i="7"/>
  <c r="C143" i="7"/>
  <c r="B143" i="7"/>
  <c r="A143" i="7"/>
  <c r="C142" i="7"/>
  <c r="B142" i="7"/>
  <c r="A142" i="7"/>
  <c r="C141" i="7"/>
  <c r="B141" i="7"/>
  <c r="A141" i="7"/>
  <c r="C140" i="7"/>
  <c r="B140" i="7"/>
  <c r="A140" i="7"/>
  <c r="C139" i="7"/>
  <c r="B139" i="7"/>
  <c r="A139" i="7"/>
  <c r="C138" i="7"/>
  <c r="B138" i="7"/>
  <c r="A138" i="7"/>
  <c r="C137" i="7"/>
  <c r="B137" i="7"/>
  <c r="A137" i="7"/>
  <c r="C136" i="7"/>
  <c r="B136" i="7"/>
  <c r="A136" i="7"/>
  <c r="C135" i="7"/>
  <c r="B135" i="7"/>
  <c r="A135" i="7"/>
  <c r="C134" i="7"/>
  <c r="B134" i="7"/>
  <c r="A134" i="7"/>
  <c r="C133" i="7"/>
  <c r="B133" i="7"/>
  <c r="A133" i="7"/>
  <c r="C132" i="7"/>
  <c r="B132" i="7"/>
  <c r="A132" i="7"/>
  <c r="C131" i="7"/>
  <c r="B131" i="7"/>
  <c r="A131" i="7"/>
  <c r="C130" i="7"/>
  <c r="B130" i="7"/>
  <c r="A130" i="7"/>
  <c r="C129" i="7"/>
  <c r="B129" i="7"/>
  <c r="A129" i="7"/>
  <c r="C128" i="7"/>
  <c r="B128" i="7"/>
  <c r="A128" i="7"/>
  <c r="C127" i="7"/>
  <c r="B127" i="7"/>
  <c r="A127" i="7"/>
  <c r="C126" i="7"/>
  <c r="B126" i="7"/>
  <c r="A126" i="7"/>
  <c r="C125" i="7"/>
  <c r="B125" i="7"/>
  <c r="A125" i="7"/>
  <c r="C124" i="7"/>
  <c r="B124" i="7"/>
  <c r="A124" i="7"/>
  <c r="C123" i="7"/>
  <c r="B123" i="7"/>
  <c r="A123" i="7"/>
  <c r="C122" i="7"/>
  <c r="B122" i="7"/>
  <c r="A122" i="7"/>
  <c r="C121" i="7"/>
  <c r="B121" i="7"/>
  <c r="A121" i="7"/>
  <c r="C120" i="7"/>
  <c r="B120" i="7"/>
  <c r="A120" i="7"/>
  <c r="C119" i="7"/>
  <c r="B119" i="7"/>
  <c r="A119" i="7"/>
  <c r="C118" i="7"/>
  <c r="B118" i="7"/>
  <c r="A118" i="7"/>
  <c r="C117" i="7"/>
  <c r="B117" i="7"/>
  <c r="A117" i="7"/>
  <c r="C116" i="7"/>
  <c r="B116" i="7"/>
  <c r="A116" i="7"/>
  <c r="C115" i="7"/>
  <c r="B115" i="7"/>
  <c r="A115" i="7"/>
  <c r="C114" i="7"/>
  <c r="B114" i="7"/>
  <c r="A114" i="7"/>
  <c r="C113" i="7"/>
  <c r="B113" i="7"/>
  <c r="A113" i="7"/>
  <c r="C112" i="7"/>
  <c r="B112" i="7"/>
  <c r="A112" i="7"/>
  <c r="C111" i="7"/>
  <c r="B111" i="7"/>
  <c r="A111" i="7"/>
  <c r="C110" i="7"/>
  <c r="B110" i="7"/>
  <c r="A110" i="7"/>
  <c r="C109" i="7"/>
  <c r="B109" i="7"/>
  <c r="A109" i="7"/>
  <c r="C108" i="7"/>
  <c r="B108" i="7"/>
  <c r="A108" i="7"/>
  <c r="C107" i="7"/>
  <c r="B107" i="7"/>
  <c r="A107" i="7"/>
  <c r="C106" i="7"/>
  <c r="B106" i="7"/>
  <c r="A106" i="7"/>
  <c r="C105" i="7"/>
  <c r="B105" i="7"/>
  <c r="A105" i="7"/>
  <c r="C104" i="7"/>
  <c r="B104" i="7"/>
  <c r="A104" i="7"/>
  <c r="C103" i="7"/>
  <c r="B103" i="7"/>
  <c r="A103" i="7"/>
  <c r="C102" i="7"/>
  <c r="B102" i="7"/>
  <c r="A102" i="7"/>
  <c r="C101" i="7"/>
  <c r="B101" i="7"/>
  <c r="A101" i="7"/>
  <c r="C100" i="7"/>
  <c r="B100" i="7"/>
  <c r="A100" i="7"/>
  <c r="C99" i="7"/>
  <c r="B99" i="7"/>
  <c r="A99" i="7"/>
  <c r="C98" i="7"/>
  <c r="B98" i="7"/>
  <c r="A98" i="7"/>
  <c r="C97" i="7"/>
  <c r="B97" i="7"/>
  <c r="A97" i="7"/>
  <c r="C96" i="7"/>
  <c r="B96" i="7"/>
  <c r="A96" i="7"/>
  <c r="C95" i="7"/>
  <c r="B95" i="7"/>
  <c r="A95" i="7"/>
  <c r="C94" i="7"/>
  <c r="B94" i="7"/>
  <c r="A94" i="7"/>
  <c r="C93" i="7"/>
  <c r="B93" i="7"/>
  <c r="A93" i="7"/>
  <c r="C92" i="7"/>
  <c r="B92" i="7"/>
  <c r="A92" i="7"/>
  <c r="C91" i="7"/>
  <c r="B91" i="7"/>
  <c r="A91" i="7"/>
  <c r="C90" i="7"/>
  <c r="B90" i="7"/>
  <c r="A90" i="7"/>
  <c r="C89" i="7"/>
  <c r="B89" i="7"/>
  <c r="A89" i="7"/>
  <c r="C88" i="7"/>
  <c r="B88" i="7"/>
  <c r="A88" i="7"/>
  <c r="C87" i="7"/>
  <c r="B87" i="7"/>
  <c r="A87" i="7"/>
  <c r="C86" i="7"/>
  <c r="B86" i="7"/>
  <c r="A86" i="7"/>
  <c r="C85" i="7"/>
  <c r="B85" i="7"/>
  <c r="A85" i="7"/>
  <c r="C84" i="7"/>
  <c r="B84" i="7"/>
  <c r="A84" i="7"/>
  <c r="C83" i="7"/>
  <c r="B83" i="7"/>
  <c r="A83" i="7"/>
  <c r="C82" i="7"/>
  <c r="B82" i="7"/>
  <c r="A82" i="7"/>
  <c r="C81" i="7"/>
  <c r="B81" i="7"/>
  <c r="A81" i="7"/>
  <c r="C80" i="7"/>
  <c r="B80" i="7"/>
  <c r="A80" i="7"/>
  <c r="C79" i="7"/>
  <c r="B79" i="7"/>
  <c r="A79" i="7"/>
  <c r="C78" i="7"/>
  <c r="B78" i="7"/>
  <c r="A78" i="7"/>
  <c r="C77" i="7"/>
  <c r="B77" i="7"/>
  <c r="A77" i="7"/>
  <c r="C76" i="7"/>
  <c r="B76" i="7"/>
  <c r="A76" i="7"/>
  <c r="C75" i="7"/>
  <c r="B75" i="7"/>
  <c r="A75" i="7"/>
  <c r="C74" i="7"/>
  <c r="B74" i="7"/>
  <c r="A74" i="7"/>
  <c r="C73" i="7"/>
  <c r="B73" i="7"/>
  <c r="A73" i="7"/>
  <c r="C72" i="7"/>
  <c r="B72" i="7"/>
  <c r="A72" i="7"/>
  <c r="C71" i="7"/>
  <c r="B71" i="7"/>
  <c r="A71" i="7"/>
  <c r="C70" i="7"/>
  <c r="B70" i="7"/>
  <c r="A70" i="7"/>
  <c r="C69" i="7"/>
  <c r="B69" i="7"/>
  <c r="A69" i="7"/>
  <c r="C68" i="7"/>
  <c r="B68" i="7"/>
  <c r="A68" i="7"/>
  <c r="C67" i="7"/>
  <c r="B67" i="7"/>
  <c r="A67" i="7"/>
  <c r="C66" i="7"/>
  <c r="B66" i="7"/>
  <c r="A66" i="7"/>
  <c r="C65" i="7"/>
  <c r="B65" i="7"/>
  <c r="A65" i="7"/>
  <c r="C64" i="7"/>
  <c r="B64" i="7"/>
  <c r="A64" i="7"/>
  <c r="C63" i="7"/>
  <c r="B63" i="7"/>
  <c r="A63" i="7"/>
  <c r="C62" i="7"/>
  <c r="B62" i="7"/>
  <c r="A62" i="7"/>
  <c r="C61" i="7"/>
  <c r="B61" i="7"/>
  <c r="A61" i="7"/>
  <c r="C60" i="7"/>
  <c r="B60" i="7"/>
  <c r="A60" i="7"/>
  <c r="C59" i="7"/>
  <c r="B59" i="7"/>
  <c r="A59" i="7"/>
  <c r="C58" i="7"/>
  <c r="B58" i="7"/>
  <c r="A58" i="7"/>
  <c r="C57" i="7"/>
  <c r="B57" i="7"/>
  <c r="A57" i="7"/>
  <c r="C56" i="7"/>
  <c r="B56" i="7"/>
  <c r="A56" i="7"/>
  <c r="C55" i="7"/>
  <c r="B55" i="7"/>
  <c r="A55" i="7"/>
  <c r="C54" i="7"/>
  <c r="B54" i="7"/>
  <c r="A54" i="7"/>
  <c r="C53" i="7"/>
  <c r="B53" i="7"/>
  <c r="A53" i="7"/>
  <c r="C52" i="7"/>
  <c r="B52" i="7"/>
  <c r="A52" i="7"/>
  <c r="C51" i="7"/>
  <c r="B51" i="7"/>
  <c r="A51" i="7"/>
  <c r="C50" i="7"/>
  <c r="B50" i="7"/>
  <c r="A50" i="7"/>
  <c r="C49" i="7"/>
  <c r="B49" i="7"/>
  <c r="A49" i="7"/>
  <c r="C48" i="7"/>
  <c r="B48" i="7"/>
  <c r="A48" i="7"/>
  <c r="C47" i="7"/>
  <c r="B47" i="7"/>
  <c r="A47" i="7"/>
  <c r="C46" i="7"/>
  <c r="B46" i="7"/>
  <c r="A46" i="7"/>
  <c r="C45" i="7"/>
  <c r="B45" i="7"/>
  <c r="A45" i="7"/>
  <c r="C44" i="7"/>
  <c r="B44" i="7"/>
  <c r="A44" i="7"/>
  <c r="C43" i="7"/>
  <c r="B43" i="7"/>
  <c r="A43" i="7"/>
  <c r="C42" i="7"/>
  <c r="B42" i="7"/>
  <c r="A42" i="7"/>
  <c r="C41" i="7"/>
  <c r="B41" i="7"/>
  <c r="A41" i="7"/>
  <c r="C40" i="7"/>
  <c r="B40" i="7"/>
  <c r="A40" i="7"/>
  <c r="C39" i="7"/>
  <c r="B39" i="7"/>
  <c r="A39" i="7"/>
  <c r="C38" i="7"/>
  <c r="B38" i="7"/>
  <c r="A38" i="7"/>
  <c r="C37" i="7"/>
  <c r="B37" i="7"/>
  <c r="A37" i="7"/>
  <c r="C36" i="7"/>
  <c r="B36" i="7"/>
  <c r="A36" i="7"/>
  <c r="C35" i="7"/>
  <c r="B35" i="7"/>
  <c r="A35" i="7"/>
  <c r="C34" i="7"/>
  <c r="B34" i="7"/>
  <c r="A34" i="7"/>
  <c r="C33" i="7"/>
  <c r="B33" i="7"/>
  <c r="A33" i="7"/>
  <c r="C32" i="7"/>
  <c r="B32" i="7"/>
  <c r="A32" i="7"/>
  <c r="C31" i="7"/>
  <c r="B31" i="7"/>
  <c r="A31" i="7"/>
  <c r="C30" i="7"/>
  <c r="B30" i="7"/>
  <c r="A30" i="7"/>
  <c r="C29" i="7"/>
  <c r="B29" i="7"/>
  <c r="A29" i="7"/>
  <c r="C28" i="7"/>
  <c r="B28" i="7"/>
  <c r="A28" i="7"/>
  <c r="C27" i="7"/>
  <c r="B27" i="7"/>
  <c r="A27" i="7"/>
  <c r="C26" i="7"/>
  <c r="B26" i="7"/>
  <c r="A26" i="7"/>
  <c r="C25" i="7"/>
  <c r="B25" i="7"/>
  <c r="A25" i="7"/>
  <c r="C24" i="7"/>
  <c r="B24" i="7"/>
  <c r="A24" i="7"/>
  <c r="C23" i="7"/>
  <c r="B23" i="7"/>
  <c r="A23" i="7"/>
  <c r="C22" i="7"/>
  <c r="B22" i="7"/>
  <c r="A22" i="7"/>
  <c r="C21" i="7"/>
  <c r="B21" i="7"/>
  <c r="A21" i="7"/>
  <c r="C20" i="7"/>
  <c r="B20" i="7"/>
  <c r="A20" i="7"/>
  <c r="C19" i="7"/>
  <c r="B19" i="7"/>
  <c r="A19" i="7"/>
  <c r="C18" i="7"/>
  <c r="B18" i="7"/>
  <c r="A18" i="7"/>
  <c r="C17" i="7"/>
  <c r="B17" i="7"/>
  <c r="A17" i="7"/>
  <c r="C16" i="7"/>
  <c r="B16" i="7"/>
  <c r="A16" i="7"/>
  <c r="C15" i="7"/>
  <c r="B15" i="7"/>
  <c r="A15" i="7"/>
  <c r="C14" i="7"/>
  <c r="B14" i="7"/>
  <c r="A14" i="7"/>
  <c r="C13" i="7"/>
  <c r="B13" i="7"/>
  <c r="A13" i="7"/>
  <c r="C12" i="7"/>
  <c r="B12" i="7"/>
  <c r="A12" i="7"/>
  <c r="C11" i="7"/>
  <c r="B11" i="7"/>
  <c r="A11" i="7"/>
  <c r="C10" i="7"/>
  <c r="B10" i="7"/>
  <c r="A10" i="7"/>
  <c r="C9" i="7"/>
  <c r="B9" i="7"/>
  <c r="A9" i="7"/>
  <c r="C8" i="7"/>
  <c r="B8" i="7"/>
  <c r="A8" i="7"/>
  <c r="C7" i="7"/>
  <c r="B7" i="7"/>
  <c r="A7" i="7"/>
  <c r="C6" i="7"/>
  <c r="B6" i="7"/>
  <c r="A6" i="7"/>
  <c r="C5" i="7"/>
  <c r="B5" i="7"/>
  <c r="A5" i="7"/>
  <c r="C4" i="7"/>
  <c r="B4" i="7"/>
  <c r="A4" i="7"/>
  <c r="A149" i="5"/>
  <c r="A148" i="5"/>
  <c r="A147" i="5"/>
  <c r="A146" i="5"/>
  <c r="A145" i="5"/>
  <c r="A144" i="5"/>
  <c r="A143" i="5"/>
  <c r="A142" i="5"/>
  <c r="A141" i="5"/>
  <c r="A140" i="5"/>
  <c r="A139" i="5"/>
  <c r="A138" i="5"/>
  <c r="A137" i="5"/>
  <c r="A136" i="5"/>
  <c r="A135" i="5"/>
  <c r="A134" i="5"/>
  <c r="A133" i="5"/>
  <c r="A132" i="5"/>
  <c r="A131" i="5"/>
  <c r="A130" i="5"/>
  <c r="A129" i="5"/>
  <c r="A128" i="5"/>
  <c r="A127" i="5"/>
  <c r="A126" i="5"/>
  <c r="A125" i="5"/>
  <c r="A124" i="5"/>
  <c r="A123" i="5"/>
  <c r="A122" i="5"/>
  <c r="A121" i="5"/>
  <c r="A120" i="5"/>
  <c r="A119" i="5"/>
  <c r="A118" i="5"/>
  <c r="A117" i="5"/>
  <c r="A116" i="5"/>
  <c r="A115" i="5"/>
  <c r="A114" i="5"/>
  <c r="A113" i="5"/>
  <c r="A112" i="5"/>
  <c r="A111" i="5"/>
  <c r="A110" i="5"/>
  <c r="A109" i="5"/>
  <c r="A108" i="5"/>
  <c r="A107" i="5"/>
  <c r="A106" i="5"/>
  <c r="A105" i="5"/>
  <c r="A104" i="5"/>
  <c r="A103" i="5"/>
  <c r="A102" i="5"/>
  <c r="A101" i="5"/>
  <c r="A100" i="5"/>
  <c r="A99" i="5"/>
  <c r="A98" i="5"/>
  <c r="A97" i="5"/>
  <c r="A96" i="5"/>
  <c r="A95" i="5"/>
  <c r="A94" i="5"/>
  <c r="A93" i="5"/>
  <c r="A92" i="5"/>
  <c r="A91" i="5"/>
  <c r="A90" i="5"/>
  <c r="A89" i="5"/>
  <c r="A88" i="5"/>
  <c r="A87" i="5"/>
  <c r="A86" i="5"/>
  <c r="A85" i="5"/>
  <c r="A84" i="5"/>
  <c r="A83" i="5"/>
  <c r="A82" i="5"/>
  <c r="A81" i="5"/>
  <c r="A80" i="5"/>
  <c r="A79" i="5"/>
  <c r="A78" i="5"/>
  <c r="A77" i="5"/>
  <c r="A76" i="5"/>
  <c r="A75" i="5"/>
  <c r="A74" i="5"/>
  <c r="A73" i="5"/>
  <c r="A72" i="5"/>
  <c r="A71" i="5"/>
  <c r="A70" i="5"/>
  <c r="A69" i="5"/>
  <c r="A68" i="5"/>
  <c r="A67" i="5"/>
  <c r="A66" i="5"/>
  <c r="A65" i="5"/>
  <c r="A64" i="5"/>
  <c r="A63" i="5"/>
  <c r="A62" i="5"/>
  <c r="A61" i="5"/>
  <c r="A60" i="5"/>
  <c r="A59" i="5"/>
  <c r="A58" i="5"/>
  <c r="A57" i="5"/>
  <c r="A56" i="5"/>
  <c r="A55" i="5"/>
  <c r="A54" i="5"/>
  <c r="A53" i="5"/>
  <c r="A52" i="5"/>
  <c r="A51" i="5"/>
  <c r="A50" i="5"/>
  <c r="A49" i="5"/>
  <c r="A48" i="5"/>
  <c r="A47" i="5"/>
  <c r="A46" i="5"/>
  <c r="A45" i="5"/>
  <c r="A44" i="5"/>
  <c r="A43" i="5"/>
  <c r="A42" i="5"/>
  <c r="A41" i="5"/>
  <c r="A40" i="5"/>
  <c r="A39" i="5"/>
  <c r="A38" i="5"/>
  <c r="A37" i="5"/>
  <c r="A36" i="5"/>
  <c r="A35" i="5"/>
  <c r="A34" i="5"/>
  <c r="A33" i="5"/>
  <c r="A32" i="5"/>
  <c r="A31" i="5"/>
  <c r="A30" i="5"/>
  <c r="A29" i="5"/>
  <c r="A28" i="5"/>
  <c r="A27" i="5"/>
  <c r="A26" i="5"/>
  <c r="A25" i="5"/>
  <c r="A24" i="5"/>
  <c r="A23" i="5"/>
  <c r="A22" i="5"/>
  <c r="A21" i="5"/>
  <c r="A20" i="5"/>
  <c r="A19" i="5"/>
  <c r="A18" i="5"/>
  <c r="A17" i="5"/>
  <c r="A16" i="5"/>
  <c r="A15" i="5"/>
  <c r="A14" i="5"/>
  <c r="A13" i="5"/>
  <c r="A12" i="5"/>
  <c r="A11" i="5"/>
  <c r="A10" i="5"/>
  <c r="A9" i="5"/>
  <c r="A8" i="5"/>
  <c r="A7" i="5"/>
  <c r="A6" i="5"/>
  <c r="A5" i="5"/>
  <c r="A4" i="5"/>
</calcChain>
</file>

<file path=xl/comments1.xml><?xml version="1.0" encoding="utf-8"?>
<comments xmlns="http://schemas.openxmlformats.org/spreadsheetml/2006/main">
  <authors>
    <author>Jed Smith</author>
    <author>jsmith</author>
  </authors>
  <commentList>
    <comment ref="C20" authorId="0" shapeId="0">
      <text>
        <r>
          <rPr>
            <b/>
            <sz val="8"/>
            <color indexed="81"/>
            <rFont val="Tahoma"/>
            <family val="2"/>
          </rPr>
          <t>Jed Smith:</t>
        </r>
        <r>
          <rPr>
            <sz val="8"/>
            <color indexed="81"/>
            <rFont val="Tahoma"/>
            <family val="2"/>
          </rPr>
          <t xml:space="preserve">
Approved per Michael Walz 03/27/06</t>
        </r>
      </text>
    </comment>
    <comment ref="B93" authorId="1" shapeId="0">
      <text>
        <r>
          <rPr>
            <b/>
            <sz val="8"/>
            <color indexed="81"/>
            <rFont val="Tahoma"/>
            <family val="2"/>
          </rPr>
          <t>JES:
Changed to "No" per M. Walz (01/29/09)</t>
        </r>
      </text>
    </comment>
    <comment ref="F93" authorId="1" shapeId="0">
      <text>
        <r>
          <rPr>
            <b/>
            <sz val="8"/>
            <color indexed="81"/>
            <rFont val="Tahoma"/>
            <family val="2"/>
          </rPr>
          <t>JES:
Changed to "No" per M. Walz (01/29/09)</t>
        </r>
      </text>
    </comment>
    <comment ref="G93" authorId="1" shapeId="0">
      <text>
        <r>
          <rPr>
            <b/>
            <sz val="8"/>
            <color indexed="81"/>
            <rFont val="Tahoma"/>
            <family val="2"/>
          </rPr>
          <t>JES:
Changed to "No" per M. Walz (01/29/09)</t>
        </r>
      </text>
    </comment>
  </commentList>
</comments>
</file>

<file path=xl/comments2.xml><?xml version="1.0" encoding="utf-8"?>
<comments xmlns="http://schemas.openxmlformats.org/spreadsheetml/2006/main">
  <authors>
    <author>jsmith</author>
  </authors>
  <commentList>
    <comment ref="M38" authorId="0" shapeId="0">
      <text>
        <r>
          <rPr>
            <b/>
            <sz val="9"/>
            <color indexed="81"/>
            <rFont val="Tahoma"/>
            <family val="2"/>
          </rPr>
          <t>J Smith:</t>
        </r>
        <r>
          <rPr>
            <sz val="9"/>
            <color indexed="81"/>
            <rFont val="Tahoma"/>
            <family val="2"/>
          </rPr>
          <t xml:space="preserve">
Changed to "Yes" per M. Walz and R. Walz  12/07/11</t>
        </r>
      </text>
    </comment>
  </commentList>
</comments>
</file>

<file path=xl/comments3.xml><?xml version="1.0" encoding="utf-8"?>
<comments xmlns="http://schemas.openxmlformats.org/spreadsheetml/2006/main">
  <authors>
    <author>jsmith</author>
  </authors>
  <commentList>
    <comment ref="B37" authorId="0" shapeId="0">
      <text>
        <r>
          <rPr>
            <b/>
            <sz val="9"/>
            <color indexed="81"/>
            <rFont val="Tahoma"/>
            <family val="2"/>
          </rPr>
          <t>J Smith:</t>
        </r>
        <r>
          <rPr>
            <sz val="9"/>
            <color indexed="81"/>
            <rFont val="Tahoma"/>
            <family val="2"/>
          </rPr>
          <t xml:space="preserve">
Changed to "Yes" per M. Walz and R. Walz  12/07/11</t>
        </r>
      </text>
    </comment>
  </commentList>
</comments>
</file>

<file path=xl/sharedStrings.xml><?xml version="1.0" encoding="utf-8"?>
<sst xmlns="http://schemas.openxmlformats.org/spreadsheetml/2006/main" count="6470" uniqueCount="94">
  <si>
    <t>Outside Edge Options for Miter Profiles</t>
  </si>
  <si>
    <t>Look "C" Drawer Front Profiles</t>
  </si>
  <si>
    <t>Appliance Slot Options for Outside Edge Profiles</t>
  </si>
  <si>
    <t>3/4"[19.3mm] Doors</t>
  </si>
  <si>
    <t>1"[25.4mm] Doors</t>
  </si>
  <si>
    <t>2.0mm</t>
  </si>
  <si>
    <t>2.5mm</t>
  </si>
  <si>
    <t>3.0mm</t>
  </si>
  <si>
    <t>4.0mm</t>
  </si>
  <si>
    <t>5.0mm</t>
  </si>
  <si>
    <t>6.0mm</t>
  </si>
  <si>
    <t>D44 Outside Edge in Combination with Outside Edge Profiles</t>
  </si>
  <si>
    <t>Fingerpull Options for Outside Edge Profiles</t>
  </si>
  <si>
    <t>FP100</t>
  </si>
  <si>
    <t>Fingerpull Options for Drawer Front Profiles</t>
  </si>
  <si>
    <t>Look "C" Drawer Fronts</t>
  </si>
  <si>
    <t>Look "D" &amp; "G" Drawer Fronts</t>
  </si>
  <si>
    <r>
      <t xml:space="preserve">15mm Edge Thickness </t>
    </r>
    <r>
      <rPr>
        <b/>
        <sz val="12"/>
        <color indexed="10"/>
        <rFont val="Arial"/>
        <family val="2"/>
      </rPr>
      <t>*</t>
    </r>
  </si>
  <si>
    <r>
      <t xml:space="preserve">16mm Edge Thickness </t>
    </r>
    <r>
      <rPr>
        <b/>
        <sz val="12"/>
        <color indexed="10"/>
        <rFont val="Arial"/>
        <family val="2"/>
      </rPr>
      <t>*</t>
    </r>
  </si>
  <si>
    <r>
      <t xml:space="preserve">20mm Edge Thickness </t>
    </r>
    <r>
      <rPr>
        <b/>
        <sz val="12"/>
        <color indexed="10"/>
        <rFont val="Arial"/>
        <family val="2"/>
      </rPr>
      <t>*</t>
    </r>
  </si>
  <si>
    <t>No</t>
  </si>
  <si>
    <t>Yes</t>
  </si>
  <si>
    <t>Outside Edge - Miter</t>
  </si>
  <si>
    <t>Outside Edge - Drawer Front</t>
  </si>
  <si>
    <t>Outside Edge - Appliance Slot</t>
  </si>
  <si>
    <t>Outside Edge - D44</t>
  </si>
  <si>
    <t>Outside Edge - Finger Pull</t>
  </si>
  <si>
    <t>Outside Edge - DF &amp; Finger Pull</t>
  </si>
  <si>
    <t>Included in this workbook are the following charts:</t>
  </si>
  <si>
    <t>Click on the tabs at the bottom of the screen to view each chart or</t>
  </si>
  <si>
    <t>Click on any link below to go directly to each chart.</t>
  </si>
  <si>
    <t xml:space="preserve">              available at 10mm, 13mm &amp; 15mm edge thickness.</t>
  </si>
  <si>
    <r>
      <t xml:space="preserve">              "</t>
    </r>
    <r>
      <rPr>
        <sz val="12"/>
        <color indexed="52"/>
        <rFont val="Arial"/>
        <family val="2"/>
      </rPr>
      <t>Drawer Front - Look C Edge Thck</t>
    </r>
    <r>
      <rPr>
        <sz val="12"/>
        <rFont val="Arial"/>
        <family val="2"/>
      </rPr>
      <t>" tab for Drawer Front Profiles</t>
    </r>
  </si>
  <si>
    <r>
      <t xml:space="preserve">              "</t>
    </r>
    <r>
      <rPr>
        <sz val="12"/>
        <color indexed="52"/>
        <rFont val="Arial"/>
        <family val="2"/>
      </rPr>
      <t>Drawer Front - OSE (AM)</t>
    </r>
    <r>
      <rPr>
        <sz val="12"/>
        <rFont val="Arial"/>
        <family val="2"/>
      </rPr>
      <t xml:space="preserve">" tab for availability of profiles marked with </t>
    </r>
    <r>
      <rPr>
        <sz val="12"/>
        <color indexed="17"/>
        <rFont val="Arial"/>
        <family val="2"/>
      </rPr>
      <t>***</t>
    </r>
    <r>
      <rPr>
        <sz val="12"/>
        <rFont val="Arial"/>
        <family val="2"/>
      </rPr>
      <t>.</t>
    </r>
  </si>
  <si>
    <r>
      <t>*</t>
    </r>
    <r>
      <rPr>
        <b/>
        <sz val="12"/>
        <rFont val="Arial"/>
        <family val="2"/>
      </rPr>
      <t xml:space="preserve"> - See 'Technical Info.' tab for more</t>
    </r>
  </si>
  <si>
    <t xml:space="preserve">     information on edge thickness</t>
  </si>
  <si>
    <r>
      <t xml:space="preserve">10mm Thick Edge </t>
    </r>
    <r>
      <rPr>
        <b/>
        <sz val="11"/>
        <color indexed="10"/>
        <rFont val="Arial"/>
        <family val="2"/>
      </rPr>
      <t>*</t>
    </r>
  </si>
  <si>
    <r>
      <t xml:space="preserve">15mm Thick Edge </t>
    </r>
    <r>
      <rPr>
        <b/>
        <sz val="11"/>
        <color indexed="10"/>
        <rFont val="Arial"/>
        <family val="2"/>
      </rPr>
      <t>*</t>
    </r>
  </si>
  <si>
    <r>
      <t>*</t>
    </r>
    <r>
      <rPr>
        <b/>
        <sz val="12"/>
        <rFont val="Arial"/>
        <family val="2"/>
      </rPr>
      <t xml:space="preserve"> - See 'Technical Info.' Tab for more information on edge thickness.</t>
    </r>
  </si>
  <si>
    <r>
      <t>***</t>
    </r>
    <r>
      <rPr>
        <b/>
        <sz val="12"/>
        <rFont val="Arial"/>
        <family val="2"/>
      </rPr>
      <t xml:space="preserve"> - See 'Technical Info.' Tab for more information on these profiles.</t>
    </r>
  </si>
  <si>
    <r>
      <t xml:space="preserve">          </t>
    </r>
    <r>
      <rPr>
        <sz val="12"/>
        <color indexed="10"/>
        <rFont val="Arial"/>
        <family val="2"/>
      </rPr>
      <t>*</t>
    </r>
    <r>
      <rPr>
        <sz val="12"/>
        <rFont val="Arial"/>
        <family val="2"/>
      </rPr>
      <t xml:space="preserve"> 10mm edge thickness </t>
    </r>
    <r>
      <rPr>
        <b/>
        <u/>
        <sz val="12"/>
        <rFont val="Arial"/>
        <family val="2"/>
      </rPr>
      <t>not</t>
    </r>
    <r>
      <rPr>
        <sz val="12"/>
        <rFont val="Arial"/>
        <family val="2"/>
      </rPr>
      <t xml:space="preserve"> available with any fingerpull option</t>
    </r>
  </si>
  <si>
    <t xml:space="preserve">              available at 13mm &amp; 15mm edge thickness.</t>
  </si>
  <si>
    <r>
      <t xml:space="preserve">          </t>
    </r>
    <r>
      <rPr>
        <sz val="12"/>
        <color indexed="10"/>
        <rFont val="Arial"/>
        <family val="2"/>
      </rPr>
      <t>*</t>
    </r>
    <r>
      <rPr>
        <sz val="12"/>
        <rFont val="Arial"/>
        <family val="2"/>
      </rPr>
      <t xml:space="preserve"> Refer to "</t>
    </r>
    <r>
      <rPr>
        <sz val="12"/>
        <color indexed="52"/>
        <rFont val="Arial"/>
        <family val="2"/>
      </rPr>
      <t>Drawer Front &amp; Center Panel Compatibility.xls</t>
    </r>
    <r>
      <rPr>
        <sz val="12"/>
        <rFont val="Arial"/>
        <family val="2"/>
      </rPr>
      <t>" chart,</t>
    </r>
  </si>
  <si>
    <r>
      <t xml:space="preserve">          </t>
    </r>
    <r>
      <rPr>
        <sz val="12"/>
        <color indexed="17"/>
        <rFont val="Arial"/>
        <family val="2"/>
      </rPr>
      <t>***</t>
    </r>
    <r>
      <rPr>
        <sz val="12"/>
        <rFont val="Arial"/>
        <family val="2"/>
      </rPr>
      <t xml:space="preserve"> Refer to "</t>
    </r>
    <r>
      <rPr>
        <sz val="12"/>
        <color indexed="52"/>
        <rFont val="Arial"/>
        <family val="2"/>
      </rPr>
      <t>Drawer Front &amp; Center Panel Compatibility.xls</t>
    </r>
    <r>
      <rPr>
        <sz val="12"/>
        <rFont val="Arial"/>
        <family val="2"/>
      </rPr>
      <t>" chart,</t>
    </r>
  </si>
  <si>
    <t>1/2" [12.7mm] Deep Hinge Bore Options for Outside Edge Profiles</t>
  </si>
  <si>
    <t>1" [25.4mm] Edges</t>
  </si>
  <si>
    <t>17/32" [13.5mm] Deep Hinge Bore Options for Outside Edge Profiles</t>
  </si>
  <si>
    <t>Outside Edge - 12.7mm Hinge Bore</t>
  </si>
  <si>
    <t>Outside Edge - 13.5mm Hinge Bore</t>
  </si>
  <si>
    <t>-5.0mm</t>
  </si>
  <si>
    <t>FP300</t>
  </si>
  <si>
    <t>FP400</t>
  </si>
  <si>
    <r>
      <t xml:space="preserve">10mm Edge Thickness </t>
    </r>
    <r>
      <rPr>
        <b/>
        <sz val="12"/>
        <color indexed="10"/>
        <rFont val="Arial"/>
        <family val="2"/>
      </rPr>
      <t>*</t>
    </r>
  </si>
  <si>
    <t>Outside Edge Options for
Drawer Front Profiles</t>
  </si>
  <si>
    <t>7.0mm</t>
  </si>
  <si>
    <t>8.0mm</t>
  </si>
  <si>
    <t>3/4" [19.3mm] Edges</t>
  </si>
  <si>
    <t>Outside Edge - Style 60</t>
  </si>
  <si>
    <t>Outside Edge Options Available As A Door &amp; Drawer Front Assembled With A Steel Dowel</t>
  </si>
  <si>
    <t>D183</t>
  </si>
  <si>
    <t>Steel Dowel - Doors &amp; Drawer Fronts</t>
  </si>
  <si>
    <t>D178</t>
  </si>
  <si>
    <t>D179</t>
  </si>
  <si>
    <t>D180</t>
  </si>
  <si>
    <t>D181</t>
  </si>
  <si>
    <t>D182</t>
  </si>
  <si>
    <t>D184</t>
  </si>
  <si>
    <t>FP200/500</t>
  </si>
  <si>
    <t>D185</t>
  </si>
  <si>
    <t>Outside Edge Profile Options for Style 60 / 60F Doors</t>
  </si>
  <si>
    <t>OSE</t>
  </si>
  <si>
    <t>EBT100</t>
  </si>
  <si>
    <t>EBT101</t>
  </si>
  <si>
    <t>EBT102</t>
  </si>
  <si>
    <t>EBT201</t>
  </si>
  <si>
    <t>EBT202</t>
  </si>
  <si>
    <t>EBT203</t>
  </si>
  <si>
    <t>EBT401</t>
  </si>
  <si>
    <t>EBT402</t>
  </si>
  <si>
    <t>EBT403</t>
  </si>
  <si>
    <t>EBT501</t>
  </si>
  <si>
    <t>EBT601</t>
  </si>
  <si>
    <t>EBT701</t>
  </si>
  <si>
    <t>EBT801</t>
  </si>
  <si>
    <t>DBS101</t>
  </si>
  <si>
    <t>DBS102</t>
  </si>
  <si>
    <t>DBS103</t>
  </si>
  <si>
    <t>Dado Blade Slot Options for Outside Edge Profiles</t>
  </si>
  <si>
    <t>-Dado Blade Slot is Visible on Face of Door</t>
  </si>
  <si>
    <t>-Dado Blade Slot is NOT Visible on Face of Door</t>
  </si>
  <si>
    <t>Outside Edge - Dado Blade Slot</t>
  </si>
  <si>
    <t>D197</t>
  </si>
  <si>
    <t>1" [25.4mm] Doors</t>
  </si>
  <si>
    <t>3/4" [19.3mm] Doors</t>
  </si>
</sst>
</file>

<file path=xl/styles.xml><?xml version="1.0" encoding="utf-8"?>
<styleSheet xmlns="http://schemas.openxmlformats.org/spreadsheetml/2006/main" xmlns:mc="http://schemas.openxmlformats.org/markup-compatibility/2006" xmlns:x14ac="http://schemas.microsoft.com/office/spreadsheetml/2009/9/ac" mc:Ignorable="x14ac">
  <fonts count="33" x14ac:knownFonts="1">
    <font>
      <sz val="12"/>
      <name val="Times New Roman"/>
    </font>
    <font>
      <sz val="8"/>
      <name val="Times New Roman"/>
      <family val="1"/>
    </font>
    <font>
      <b/>
      <sz val="14"/>
      <name val="Arial"/>
      <family val="2"/>
    </font>
    <font>
      <b/>
      <sz val="12"/>
      <name val="Arial"/>
      <family val="2"/>
    </font>
    <font>
      <b/>
      <sz val="10"/>
      <name val="Arial"/>
      <family val="2"/>
    </font>
    <font>
      <sz val="12"/>
      <name val="Arial"/>
      <family val="2"/>
    </font>
    <font>
      <b/>
      <sz val="12"/>
      <color indexed="10"/>
      <name val="Arial"/>
      <family val="2"/>
    </font>
    <font>
      <b/>
      <sz val="11"/>
      <name val="Arial"/>
      <family val="2"/>
    </font>
    <font>
      <sz val="11"/>
      <name val="Arial"/>
      <family val="2"/>
    </font>
    <font>
      <sz val="10"/>
      <name val="Arial"/>
      <family val="2"/>
    </font>
    <font>
      <sz val="12"/>
      <name val="Arial"/>
      <family val="2"/>
    </font>
    <font>
      <b/>
      <sz val="8"/>
      <color indexed="81"/>
      <name val="Tahoma"/>
      <family val="2"/>
    </font>
    <font>
      <sz val="8"/>
      <color indexed="81"/>
      <name val="Tahoma"/>
      <family val="2"/>
    </font>
    <font>
      <b/>
      <sz val="20"/>
      <name val="Arial"/>
      <family val="2"/>
    </font>
    <font>
      <u/>
      <sz val="12"/>
      <color indexed="12"/>
      <name val="Times New Roman"/>
      <family val="1"/>
    </font>
    <font>
      <sz val="14"/>
      <name val="Arial"/>
      <family val="2"/>
    </font>
    <font>
      <b/>
      <u/>
      <sz val="14"/>
      <color indexed="12"/>
      <name val="Arial"/>
      <family val="2"/>
    </font>
    <font>
      <b/>
      <sz val="12"/>
      <color indexed="17"/>
      <name val="Arial"/>
      <family val="2"/>
    </font>
    <font>
      <b/>
      <sz val="10"/>
      <color indexed="10"/>
      <name val="Arial"/>
      <family val="2"/>
    </font>
    <font>
      <sz val="12"/>
      <color indexed="52"/>
      <name val="Arial"/>
      <family val="2"/>
    </font>
    <font>
      <sz val="12"/>
      <color indexed="17"/>
      <name val="Arial"/>
      <family val="2"/>
    </font>
    <font>
      <sz val="12"/>
      <color indexed="10"/>
      <name val="Arial"/>
      <family val="2"/>
    </font>
    <font>
      <b/>
      <sz val="11"/>
      <color indexed="10"/>
      <name val="Arial"/>
      <family val="2"/>
    </font>
    <font>
      <b/>
      <u/>
      <sz val="12"/>
      <name val="Arial"/>
      <family val="2"/>
    </font>
    <font>
      <sz val="9"/>
      <color indexed="81"/>
      <name val="Tahoma"/>
      <family val="2"/>
    </font>
    <font>
      <b/>
      <sz val="9"/>
      <color indexed="81"/>
      <name val="Tahoma"/>
      <family val="2"/>
    </font>
    <font>
      <sz val="12"/>
      <name val="Times New Roman"/>
      <family val="1"/>
    </font>
    <font>
      <sz val="10"/>
      <color rgb="FFFF00FF"/>
      <name val="Arial"/>
      <family val="2"/>
    </font>
    <font>
      <b/>
      <sz val="10"/>
      <color rgb="FF008000"/>
      <name val="Arial"/>
      <family val="2"/>
    </font>
    <font>
      <sz val="14"/>
      <name val="Times New Roman"/>
      <family val="1"/>
    </font>
    <font>
      <b/>
      <sz val="12"/>
      <color rgb="FF008000"/>
      <name val="Arial"/>
      <family val="2"/>
    </font>
    <font>
      <b/>
      <sz val="12"/>
      <color rgb="FF0070C0"/>
      <name val="Arial"/>
      <family val="2"/>
    </font>
    <font>
      <b/>
      <sz val="14"/>
      <name val="Times New Roman"/>
      <family val="1"/>
    </font>
  </fonts>
  <fills count="22">
    <fill>
      <patternFill patternType="none"/>
    </fill>
    <fill>
      <patternFill patternType="gray125"/>
    </fill>
    <fill>
      <patternFill patternType="solid">
        <fgColor indexed="22"/>
        <bgColor indexed="64"/>
      </patternFill>
    </fill>
    <fill>
      <patternFill patternType="solid">
        <fgColor rgb="FFC0C0C0"/>
        <bgColor indexed="64"/>
      </patternFill>
    </fill>
    <fill>
      <patternFill patternType="solid">
        <fgColor theme="0"/>
        <bgColor indexed="64"/>
      </patternFill>
    </fill>
    <fill>
      <patternFill patternType="solid">
        <fgColor theme="6"/>
        <bgColor indexed="64"/>
      </patternFill>
    </fill>
    <fill>
      <patternFill patternType="solid">
        <fgColor theme="8"/>
        <bgColor indexed="64"/>
      </patternFill>
    </fill>
    <fill>
      <patternFill patternType="solid">
        <fgColor theme="7"/>
        <bgColor indexed="64"/>
      </patternFill>
    </fill>
    <fill>
      <patternFill patternType="solid">
        <fgColor theme="0" tint="-0.34998626667073579"/>
        <bgColor indexed="64"/>
      </patternFill>
    </fill>
    <fill>
      <patternFill patternType="solid">
        <fgColor theme="9"/>
        <bgColor indexed="64"/>
      </patternFill>
    </fill>
    <fill>
      <patternFill patternType="solid">
        <fgColor theme="5"/>
        <bgColor indexed="64"/>
      </patternFill>
    </fill>
    <fill>
      <patternFill patternType="solid">
        <fgColor rgb="FFFF00FF"/>
        <bgColor indexed="64"/>
      </patternFill>
    </fill>
    <fill>
      <patternFill patternType="solid">
        <fgColor rgb="FFFF99FF"/>
        <bgColor indexed="64"/>
      </patternFill>
    </fill>
    <fill>
      <patternFill patternType="solid">
        <fgColor theme="6" tint="-0.249977111117893"/>
        <bgColor indexed="64"/>
      </patternFill>
    </fill>
    <fill>
      <patternFill patternType="solid">
        <fgColor theme="7" tint="0.59999389629810485"/>
        <bgColor indexed="64"/>
      </patternFill>
    </fill>
    <fill>
      <patternFill patternType="solid">
        <fgColor rgb="FF92D050"/>
        <bgColor indexed="64"/>
      </patternFill>
    </fill>
    <fill>
      <patternFill patternType="solid">
        <fgColor rgb="FF0070C0"/>
        <bgColor indexed="64"/>
      </patternFill>
    </fill>
    <fill>
      <patternFill patternType="solid">
        <fgColor rgb="FFFFFF00"/>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2" tint="-0.499984740745262"/>
        <bgColor indexed="64"/>
      </patternFill>
    </fill>
    <fill>
      <patternFill patternType="solid">
        <fgColor theme="0" tint="-0.249977111117893"/>
        <bgColor indexed="64"/>
      </patternFill>
    </fill>
  </fills>
  <borders count="58">
    <border>
      <left/>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top style="medium">
        <color indexed="64"/>
      </top>
      <bottom style="thin">
        <color indexed="64"/>
      </bottom>
      <diagonal/>
    </border>
    <border>
      <left style="thick">
        <color indexed="17"/>
      </left>
      <right style="thin">
        <color indexed="64"/>
      </right>
      <top style="medium">
        <color indexed="64"/>
      </top>
      <bottom style="thin">
        <color indexed="64"/>
      </bottom>
      <diagonal/>
    </border>
    <border>
      <left style="thick">
        <color indexed="17"/>
      </left>
      <right style="thin">
        <color indexed="64"/>
      </right>
      <top style="thin">
        <color indexed="64"/>
      </top>
      <bottom style="thin">
        <color indexed="64"/>
      </bottom>
      <diagonal/>
    </border>
    <border>
      <left style="medium">
        <color indexed="64"/>
      </left>
      <right/>
      <top style="thin">
        <color indexed="64"/>
      </top>
      <bottom/>
      <diagonal/>
    </border>
    <border>
      <left style="thick">
        <color indexed="17"/>
      </left>
      <right style="thin">
        <color indexed="64"/>
      </right>
      <top style="thin">
        <color indexed="64"/>
      </top>
      <bottom/>
      <diagonal/>
    </border>
    <border>
      <left style="thin">
        <color indexed="64"/>
      </left>
      <right/>
      <top style="medium">
        <color indexed="64"/>
      </top>
      <bottom style="medium">
        <color indexed="64"/>
      </bottom>
      <diagonal/>
    </border>
    <border>
      <left style="thick">
        <color indexed="17"/>
      </left>
      <right style="thin">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style="thick">
        <color indexed="17"/>
      </right>
      <top style="medium">
        <color indexed="64"/>
      </top>
      <bottom style="medium">
        <color indexed="64"/>
      </bottom>
      <diagonal/>
    </border>
    <border>
      <left style="thick">
        <color indexed="17"/>
      </left>
      <right/>
      <top style="medium">
        <color indexed="64"/>
      </top>
      <bottom style="medium">
        <color indexed="64"/>
      </bottom>
      <diagonal/>
    </border>
    <border>
      <left style="thin">
        <color indexed="64"/>
      </left>
      <right style="thick">
        <color indexed="17"/>
      </right>
      <top style="medium">
        <color indexed="64"/>
      </top>
      <bottom style="thin">
        <color indexed="64"/>
      </bottom>
      <diagonal/>
    </border>
    <border>
      <left style="thin">
        <color indexed="64"/>
      </left>
      <right style="thick">
        <color indexed="17"/>
      </right>
      <top style="medium">
        <color indexed="64"/>
      </top>
      <bottom style="medium">
        <color indexed="64"/>
      </bottom>
      <diagonal/>
    </border>
    <border>
      <left style="thin">
        <color indexed="64"/>
      </left>
      <right style="thick">
        <color indexed="17"/>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medium">
        <color indexed="64"/>
      </bottom>
      <diagonal/>
    </border>
  </borders>
  <cellStyleXfs count="2">
    <xf numFmtId="0" fontId="0" fillId="0" borderId="0"/>
    <xf numFmtId="0" fontId="14" fillId="0" borderId="0" applyNumberFormat="0" applyFill="0" applyBorder="0" applyAlignment="0" applyProtection="0">
      <alignment vertical="top"/>
      <protection locked="0"/>
    </xf>
  </cellStyleXfs>
  <cellXfs count="289">
    <xf numFmtId="0" fontId="0" fillId="0" borderId="0" xfId="0"/>
    <xf numFmtId="0" fontId="2" fillId="0" borderId="0" xfId="0" applyFont="1"/>
    <xf numFmtId="0" fontId="3" fillId="0" borderId="0" xfId="0" applyFont="1"/>
    <xf numFmtId="0" fontId="5" fillId="0" borderId="0" xfId="0" applyFont="1"/>
    <xf numFmtId="0" fontId="5" fillId="0" borderId="0" xfId="0" applyFont="1" applyBorder="1"/>
    <xf numFmtId="0" fontId="5" fillId="0" borderId="0" xfId="0" applyFont="1" applyFill="1"/>
    <xf numFmtId="0" fontId="7" fillId="0" borderId="0" xfId="0" applyFont="1"/>
    <xf numFmtId="2" fontId="7" fillId="0" borderId="1" xfId="0" applyNumberFormat="1" applyFont="1" applyFill="1" applyBorder="1" applyAlignment="1">
      <alignment horizontal="right"/>
    </xf>
    <xf numFmtId="2" fontId="7" fillId="0" borderId="2" xfId="0" applyNumberFormat="1" applyFont="1" applyFill="1" applyBorder="1" applyAlignment="1">
      <alignment horizontal="right"/>
    </xf>
    <xf numFmtId="0" fontId="8" fillId="0" borderId="0" xfId="0" applyFont="1" applyFill="1"/>
    <xf numFmtId="2" fontId="9" fillId="0" borderId="3" xfId="0" applyNumberFormat="1" applyFont="1" applyFill="1" applyBorder="1" applyAlignment="1">
      <alignment horizontal="center"/>
    </xf>
    <xf numFmtId="2" fontId="9" fillId="2" borderId="3" xfId="0" applyNumberFormat="1" applyFont="1" applyFill="1" applyBorder="1" applyAlignment="1">
      <alignment horizontal="center"/>
    </xf>
    <xf numFmtId="0" fontId="4" fillId="0" borderId="0" xfId="0" applyFont="1" applyAlignment="1">
      <alignment horizontal="right"/>
    </xf>
    <xf numFmtId="0" fontId="9" fillId="0" borderId="5" xfId="0" applyFont="1" applyBorder="1" applyAlignment="1">
      <alignment horizontal="center"/>
    </xf>
    <xf numFmtId="0" fontId="9" fillId="2" borderId="6" xfId="0" applyFont="1" applyFill="1" applyBorder="1" applyAlignment="1">
      <alignment horizontal="center"/>
    </xf>
    <xf numFmtId="0" fontId="9" fillId="0" borderId="6" xfId="0" applyFont="1" applyBorder="1" applyAlignment="1">
      <alignment horizontal="center"/>
    </xf>
    <xf numFmtId="2" fontId="7" fillId="0" borderId="7" xfId="0" applyNumberFormat="1" applyFont="1" applyBorder="1" applyAlignment="1">
      <alignment horizontal="right"/>
    </xf>
    <xf numFmtId="2" fontId="7" fillId="2" borderId="8" xfId="0" applyNumberFormat="1" applyFont="1" applyFill="1" applyBorder="1" applyAlignment="1">
      <alignment horizontal="right"/>
    </xf>
    <xf numFmtId="2" fontId="7" fillId="0" borderId="8" xfId="0" applyNumberFormat="1" applyFont="1" applyBorder="1" applyAlignment="1">
      <alignment horizontal="right"/>
    </xf>
    <xf numFmtId="0" fontId="7" fillId="0" borderId="9" xfId="0" applyFont="1" applyBorder="1" applyAlignment="1">
      <alignment horizontal="center"/>
    </xf>
    <xf numFmtId="0" fontId="10" fillId="0" borderId="0" xfId="0" applyFont="1"/>
    <xf numFmtId="0" fontId="10" fillId="0" borderId="0" xfId="0" applyFont="1" applyAlignment="1">
      <alignment horizontal="right"/>
    </xf>
    <xf numFmtId="2" fontId="9" fillId="0" borderId="10" xfId="0" applyNumberFormat="1" applyFont="1" applyBorder="1" applyAlignment="1">
      <alignment horizontal="center"/>
    </xf>
    <xf numFmtId="2" fontId="9" fillId="0" borderId="11" xfId="0" applyNumberFormat="1" applyFont="1" applyBorder="1" applyAlignment="1">
      <alignment horizontal="center"/>
    </xf>
    <xf numFmtId="2" fontId="9" fillId="2" borderId="12" xfId="0" applyNumberFormat="1" applyFont="1" applyFill="1" applyBorder="1" applyAlignment="1">
      <alignment horizontal="center"/>
    </xf>
    <xf numFmtId="2" fontId="9" fillId="2" borderId="13" xfId="0" applyNumberFormat="1" applyFont="1" applyFill="1" applyBorder="1" applyAlignment="1">
      <alignment horizontal="center"/>
    </xf>
    <xf numFmtId="2" fontId="9" fillId="0" borderId="12" xfId="0" applyNumberFormat="1" applyFont="1" applyBorder="1" applyAlignment="1">
      <alignment horizontal="center"/>
    </xf>
    <xf numFmtId="2" fontId="9" fillId="0" borderId="13" xfId="0" applyNumberFormat="1" applyFont="1" applyBorder="1" applyAlignment="1">
      <alignment horizontal="center"/>
    </xf>
    <xf numFmtId="0" fontId="10" fillId="0" borderId="0" xfId="0" applyFont="1" applyAlignment="1">
      <alignment horizontal="center"/>
    </xf>
    <xf numFmtId="2" fontId="7" fillId="0" borderId="1" xfId="0" applyNumberFormat="1" applyFont="1" applyBorder="1" applyAlignment="1">
      <alignment horizontal="right"/>
    </xf>
    <xf numFmtId="2" fontId="7" fillId="2" borderId="2" xfId="0" applyNumberFormat="1" applyFont="1" applyFill="1" applyBorder="1" applyAlignment="1">
      <alignment horizontal="right"/>
    </xf>
    <xf numFmtId="2" fontId="7" fillId="0" borderId="2" xfId="0" applyNumberFormat="1" applyFont="1" applyBorder="1" applyAlignment="1">
      <alignment horizontal="right"/>
    </xf>
    <xf numFmtId="0" fontId="0" fillId="0" borderId="0" xfId="0" applyAlignment="1">
      <alignment horizontal="center"/>
    </xf>
    <xf numFmtId="0" fontId="9" fillId="0" borderId="14" xfId="0" applyFont="1" applyBorder="1" applyAlignment="1">
      <alignment horizontal="center"/>
    </xf>
    <xf numFmtId="0" fontId="9" fillId="0" borderId="15" xfId="0" applyFont="1" applyBorder="1" applyAlignment="1">
      <alignment horizontal="center"/>
    </xf>
    <xf numFmtId="0" fontId="9" fillId="0" borderId="11" xfId="0" applyFont="1" applyBorder="1" applyAlignment="1">
      <alignment horizontal="center"/>
    </xf>
    <xf numFmtId="0" fontId="9" fillId="2" borderId="16" xfId="0" applyFont="1" applyFill="1" applyBorder="1" applyAlignment="1">
      <alignment horizontal="center"/>
    </xf>
    <xf numFmtId="0" fontId="9" fillId="2" borderId="17" xfId="0" applyFont="1" applyFill="1" applyBorder="1" applyAlignment="1">
      <alignment horizontal="center"/>
    </xf>
    <xf numFmtId="0" fontId="9" fillId="2" borderId="18" xfId="0" applyFont="1" applyFill="1" applyBorder="1" applyAlignment="1">
      <alignment horizontal="center"/>
    </xf>
    <xf numFmtId="0" fontId="9" fillId="0" borderId="12" xfId="0" applyFont="1" applyBorder="1" applyAlignment="1">
      <alignment horizontal="center"/>
    </xf>
    <xf numFmtId="0" fontId="9" fillId="0" borderId="4" xfId="0" applyFont="1" applyBorder="1" applyAlignment="1">
      <alignment horizontal="center"/>
    </xf>
    <xf numFmtId="0" fontId="9" fillId="0" borderId="19" xfId="0" applyFont="1" applyBorder="1" applyAlignment="1">
      <alignment horizontal="center"/>
    </xf>
    <xf numFmtId="0" fontId="9" fillId="0" borderId="13" xfId="0" applyFont="1" applyBorder="1" applyAlignment="1">
      <alignment horizontal="center"/>
    </xf>
    <xf numFmtId="0" fontId="9" fillId="0" borderId="16" xfId="0" applyFont="1" applyBorder="1" applyAlignment="1">
      <alignment horizontal="center"/>
    </xf>
    <xf numFmtId="0" fontId="9" fillId="0" borderId="18" xfId="0" applyFont="1" applyBorder="1" applyAlignment="1">
      <alignment horizontal="center"/>
    </xf>
    <xf numFmtId="0" fontId="9" fillId="2" borderId="12" xfId="0" applyFont="1" applyFill="1" applyBorder="1" applyAlignment="1">
      <alignment horizontal="center"/>
    </xf>
    <xf numFmtId="0" fontId="9" fillId="2" borderId="4" xfId="0" applyFont="1" applyFill="1" applyBorder="1" applyAlignment="1">
      <alignment horizontal="center"/>
    </xf>
    <xf numFmtId="0" fontId="9" fillId="2" borderId="19" xfId="0" applyFont="1" applyFill="1" applyBorder="1" applyAlignment="1">
      <alignment horizontal="center"/>
    </xf>
    <xf numFmtId="0" fontId="9" fillId="2" borderId="13" xfId="0" applyFont="1" applyFill="1" applyBorder="1" applyAlignment="1">
      <alignment horizontal="center"/>
    </xf>
    <xf numFmtId="0" fontId="7" fillId="0" borderId="20" xfId="0" applyFont="1" applyBorder="1" applyAlignment="1">
      <alignment horizontal="center"/>
    </xf>
    <xf numFmtId="0" fontId="7" fillId="0" borderId="21" xfId="0" applyFont="1" applyBorder="1" applyAlignment="1">
      <alignment horizontal="center"/>
    </xf>
    <xf numFmtId="0" fontId="7" fillId="0" borderId="22" xfId="0" applyFont="1" applyBorder="1" applyAlignment="1">
      <alignment horizontal="center"/>
    </xf>
    <xf numFmtId="0" fontId="9" fillId="0" borderId="23" xfId="0" applyFont="1" applyBorder="1" applyAlignment="1">
      <alignment horizontal="center"/>
    </xf>
    <xf numFmtId="0" fontId="9" fillId="0" borderId="24" xfId="0" applyFont="1" applyBorder="1" applyAlignment="1">
      <alignment horizontal="center"/>
    </xf>
    <xf numFmtId="0" fontId="0" fillId="0" borderId="0" xfId="0" applyAlignment="1">
      <alignment horizontal="right"/>
    </xf>
    <xf numFmtId="0" fontId="9" fillId="0" borderId="25" xfId="0" applyFont="1" applyBorder="1" applyAlignment="1">
      <alignment horizontal="center"/>
    </xf>
    <xf numFmtId="0" fontId="9" fillId="2" borderId="25" xfId="0" applyFont="1" applyFill="1" applyBorder="1" applyAlignment="1">
      <alignment horizontal="center"/>
    </xf>
    <xf numFmtId="0" fontId="2" fillId="0" borderId="0" xfId="0" applyFont="1" applyAlignment="1">
      <alignment wrapText="1"/>
    </xf>
    <xf numFmtId="0" fontId="2" fillId="0" borderId="0" xfId="0" applyFont="1" applyAlignment="1">
      <alignment horizontal="right" wrapText="1"/>
    </xf>
    <xf numFmtId="0" fontId="9" fillId="0" borderId="26" xfId="0" applyFont="1" applyBorder="1" applyAlignment="1">
      <alignment horizontal="center"/>
    </xf>
    <xf numFmtId="0" fontId="9" fillId="0" borderId="27" xfId="0" applyFont="1" applyBorder="1" applyAlignment="1">
      <alignment horizontal="center"/>
    </xf>
    <xf numFmtId="0" fontId="9" fillId="2" borderId="28" xfId="0" applyFont="1" applyFill="1" applyBorder="1" applyAlignment="1">
      <alignment horizontal="center"/>
    </xf>
    <xf numFmtId="0" fontId="9" fillId="0" borderId="28" xfId="0" applyFont="1" applyBorder="1" applyAlignment="1">
      <alignment horizontal="center"/>
    </xf>
    <xf numFmtId="0" fontId="9" fillId="2" borderId="29" xfId="0" applyFont="1" applyFill="1" applyBorder="1" applyAlignment="1">
      <alignment horizontal="center"/>
    </xf>
    <xf numFmtId="0" fontId="9" fillId="2" borderId="30" xfId="0" applyFont="1" applyFill="1" applyBorder="1" applyAlignment="1">
      <alignment horizontal="center"/>
    </xf>
    <xf numFmtId="0" fontId="7" fillId="0" borderId="31" xfId="0" applyFont="1" applyBorder="1" applyAlignment="1">
      <alignment horizontal="center"/>
    </xf>
    <xf numFmtId="0" fontId="7" fillId="0" borderId="32" xfId="0" applyFont="1" applyBorder="1" applyAlignment="1">
      <alignment horizontal="center"/>
    </xf>
    <xf numFmtId="0" fontId="2" fillId="0" borderId="0" xfId="0" applyFont="1" applyAlignment="1">
      <alignment vertical="center" wrapText="1"/>
    </xf>
    <xf numFmtId="0" fontId="2" fillId="0" borderId="0" xfId="0" applyFont="1" applyAlignment="1">
      <alignment vertical="center"/>
    </xf>
    <xf numFmtId="0" fontId="3" fillId="0" borderId="20" xfId="0" applyFont="1" applyBorder="1" applyAlignment="1">
      <alignment horizontal="center"/>
    </xf>
    <xf numFmtId="0" fontId="3" fillId="0" borderId="22" xfId="0" applyFont="1" applyBorder="1" applyAlignment="1">
      <alignment horizontal="center"/>
    </xf>
    <xf numFmtId="0" fontId="3" fillId="0" borderId="20" xfId="0" applyFont="1" applyBorder="1" applyAlignment="1">
      <alignment horizontal="center" wrapText="1"/>
    </xf>
    <xf numFmtId="0" fontId="3" fillId="0" borderId="22" xfId="0" applyFont="1" applyBorder="1" applyAlignment="1">
      <alignment horizontal="center" wrapText="1"/>
    </xf>
    <xf numFmtId="0" fontId="7" fillId="0" borderId="23" xfId="0" applyFont="1" applyBorder="1" applyAlignment="1">
      <alignment horizontal="center"/>
    </xf>
    <xf numFmtId="0" fontId="7" fillId="0" borderId="3" xfId="0" applyFont="1" applyBorder="1" applyAlignment="1">
      <alignment horizontal="center"/>
    </xf>
    <xf numFmtId="0" fontId="7" fillId="0" borderId="24" xfId="0" applyFont="1" applyBorder="1" applyAlignment="1">
      <alignment horizontal="center"/>
    </xf>
    <xf numFmtId="0" fontId="7" fillId="0" borderId="33" xfId="0" applyFont="1" applyBorder="1" applyAlignment="1">
      <alignment horizontal="center"/>
    </xf>
    <xf numFmtId="0" fontId="7" fillId="0" borderId="34" xfId="0" applyFont="1" applyBorder="1" applyAlignment="1">
      <alignment horizontal="center"/>
    </xf>
    <xf numFmtId="0" fontId="7" fillId="0" borderId="35" xfId="0" applyFont="1" applyBorder="1" applyAlignment="1">
      <alignment horizontal="center"/>
    </xf>
    <xf numFmtId="0" fontId="7" fillId="2" borderId="23" xfId="0" applyFont="1" applyFill="1" applyBorder="1" applyAlignment="1">
      <alignment horizontal="center"/>
    </xf>
    <xf numFmtId="0" fontId="7" fillId="2" borderId="3" xfId="0" applyFont="1" applyFill="1" applyBorder="1" applyAlignment="1">
      <alignment horizontal="center"/>
    </xf>
    <xf numFmtId="0" fontId="7" fillId="2" borderId="24" xfId="0" applyFont="1" applyFill="1" applyBorder="1" applyAlignment="1">
      <alignment horizontal="center"/>
    </xf>
    <xf numFmtId="0" fontId="7" fillId="2" borderId="33" xfId="0" applyFont="1" applyFill="1" applyBorder="1" applyAlignment="1">
      <alignment horizontal="center"/>
    </xf>
    <xf numFmtId="0" fontId="7" fillId="2" borderId="34" xfId="0" applyFont="1" applyFill="1" applyBorder="1" applyAlignment="1">
      <alignment horizontal="center"/>
    </xf>
    <xf numFmtId="0" fontId="7" fillId="2" borderId="35" xfId="0" applyFont="1" applyFill="1" applyBorder="1" applyAlignment="1">
      <alignment horizontal="center"/>
    </xf>
    <xf numFmtId="2" fontId="9" fillId="0" borderId="26" xfId="0" applyNumberFormat="1" applyFont="1" applyFill="1" applyBorder="1" applyAlignment="1">
      <alignment horizontal="center"/>
    </xf>
    <xf numFmtId="2" fontId="9" fillId="2" borderId="23" xfId="0" applyNumberFormat="1" applyFont="1" applyFill="1" applyBorder="1" applyAlignment="1">
      <alignment horizontal="center"/>
    </xf>
    <xf numFmtId="2" fontId="9" fillId="2" borderId="24" xfId="0" applyNumberFormat="1" applyFont="1" applyFill="1" applyBorder="1" applyAlignment="1">
      <alignment horizontal="center"/>
    </xf>
    <xf numFmtId="0" fontId="9" fillId="2" borderId="2" xfId="0" applyFont="1" applyFill="1" applyBorder="1" applyAlignment="1">
      <alignment horizontal="center"/>
    </xf>
    <xf numFmtId="0" fontId="9" fillId="0" borderId="2" xfId="0" applyFont="1" applyFill="1" applyBorder="1" applyAlignment="1">
      <alignment horizontal="center"/>
    </xf>
    <xf numFmtId="2" fontId="9" fillId="0" borderId="24" xfId="0" applyNumberFormat="1" applyFont="1" applyFill="1" applyBorder="1" applyAlignment="1">
      <alignment horizontal="center"/>
    </xf>
    <xf numFmtId="2" fontId="9" fillId="0" borderId="13" xfId="0" applyNumberFormat="1" applyFont="1" applyFill="1" applyBorder="1" applyAlignment="1">
      <alignment horizontal="center"/>
    </xf>
    <xf numFmtId="0" fontId="15" fillId="0" borderId="0" xfId="0" applyFont="1"/>
    <xf numFmtId="0" fontId="18" fillId="0" borderId="0" xfId="0" applyFont="1"/>
    <xf numFmtId="0" fontId="17" fillId="0" borderId="0" xfId="0" applyFont="1"/>
    <xf numFmtId="0" fontId="6" fillId="0" borderId="0" xfId="0" applyFont="1"/>
    <xf numFmtId="0" fontId="16" fillId="0" borderId="0" xfId="1" applyFont="1" applyAlignment="1" applyProtection="1">
      <protection locked="0"/>
    </xf>
    <xf numFmtId="0" fontId="3" fillId="0" borderId="0" xfId="0" applyFont="1" applyProtection="1"/>
    <xf numFmtId="0" fontId="5" fillId="0" borderId="0" xfId="1" applyFont="1" applyAlignment="1" applyProtection="1"/>
    <xf numFmtId="0" fontId="5" fillId="0" borderId="0" xfId="0" applyFont="1" applyProtection="1"/>
    <xf numFmtId="0" fontId="15" fillId="0" borderId="0" xfId="0" applyFont="1" applyProtection="1">
      <protection locked="0"/>
    </xf>
    <xf numFmtId="0" fontId="7" fillId="0" borderId="26" xfId="0" applyFont="1" applyBorder="1" applyAlignment="1">
      <alignment horizontal="center"/>
    </xf>
    <xf numFmtId="0" fontId="7" fillId="0" borderId="36" xfId="0" applyFont="1" applyBorder="1" applyAlignment="1">
      <alignment horizontal="center"/>
    </xf>
    <xf numFmtId="0" fontId="7" fillId="2" borderId="37" xfId="0" applyFont="1" applyFill="1" applyBorder="1" applyAlignment="1">
      <alignment horizontal="center"/>
    </xf>
    <xf numFmtId="0" fontId="7" fillId="2" borderId="38" xfId="0" applyFont="1" applyFill="1" applyBorder="1" applyAlignment="1">
      <alignment horizontal="center"/>
    </xf>
    <xf numFmtId="2" fontId="9" fillId="2" borderId="37" xfId="0" applyNumberFormat="1" applyFont="1" applyFill="1" applyBorder="1" applyAlignment="1">
      <alignment horizontal="center"/>
    </xf>
    <xf numFmtId="0" fontId="7" fillId="0" borderId="24" xfId="0" applyFont="1" applyFill="1" applyBorder="1" applyAlignment="1">
      <alignment horizontal="center"/>
    </xf>
    <xf numFmtId="0" fontId="7" fillId="0" borderId="35" xfId="0" applyFont="1" applyFill="1" applyBorder="1" applyAlignment="1">
      <alignment horizontal="center"/>
    </xf>
    <xf numFmtId="0" fontId="7" fillId="2" borderId="26" xfId="0" applyFont="1" applyFill="1" applyBorder="1" applyAlignment="1">
      <alignment horizontal="center"/>
    </xf>
    <xf numFmtId="0" fontId="7" fillId="2" borderId="36" xfId="0" applyFont="1" applyFill="1" applyBorder="1" applyAlignment="1">
      <alignment horizontal="center"/>
    </xf>
    <xf numFmtId="2" fontId="9" fillId="2" borderId="26" xfId="0" applyNumberFormat="1" applyFont="1" applyFill="1" applyBorder="1" applyAlignment="1">
      <alignment horizontal="center"/>
    </xf>
    <xf numFmtId="0" fontId="7" fillId="0" borderId="37" xfId="0" applyFont="1" applyBorder="1" applyAlignment="1">
      <alignment horizontal="center"/>
    </xf>
    <xf numFmtId="0" fontId="7" fillId="0" borderId="38" xfId="0" applyFont="1" applyBorder="1" applyAlignment="1">
      <alignment horizontal="center"/>
    </xf>
    <xf numFmtId="2" fontId="9" fillId="0" borderId="37" xfId="0" applyNumberFormat="1" applyFont="1" applyFill="1" applyBorder="1" applyAlignment="1">
      <alignment horizontal="center"/>
    </xf>
    <xf numFmtId="0" fontId="7" fillId="3" borderId="24" xfId="0" applyFont="1" applyFill="1" applyBorder="1" applyAlignment="1">
      <alignment horizontal="center"/>
    </xf>
    <xf numFmtId="0" fontId="7" fillId="3" borderId="35" xfId="0" applyFont="1" applyFill="1" applyBorder="1" applyAlignment="1">
      <alignment horizontal="center"/>
    </xf>
    <xf numFmtId="2" fontId="9" fillId="3" borderId="24" xfId="0" applyNumberFormat="1" applyFont="1" applyFill="1" applyBorder="1" applyAlignment="1">
      <alignment horizontal="center"/>
    </xf>
    <xf numFmtId="0" fontId="7" fillId="0" borderId="3" xfId="0" applyFont="1" applyFill="1" applyBorder="1" applyAlignment="1">
      <alignment horizontal="center"/>
    </xf>
    <xf numFmtId="0" fontId="7" fillId="0" borderId="34" xfId="0" applyFont="1" applyFill="1" applyBorder="1" applyAlignment="1">
      <alignment horizontal="center"/>
    </xf>
    <xf numFmtId="0" fontId="7" fillId="2" borderId="39" xfId="0" applyFont="1" applyFill="1" applyBorder="1" applyAlignment="1">
      <alignment horizontal="center"/>
    </xf>
    <xf numFmtId="0" fontId="7" fillId="2" borderId="40" xfId="0" applyFont="1" applyFill="1" applyBorder="1" applyAlignment="1">
      <alignment horizontal="center"/>
    </xf>
    <xf numFmtId="2" fontId="9" fillId="2" borderId="39" xfId="0" applyNumberFormat="1" applyFont="1" applyFill="1" applyBorder="1" applyAlignment="1">
      <alignment horizontal="center"/>
    </xf>
    <xf numFmtId="0" fontId="7" fillId="3" borderId="3" xfId="0" applyFont="1" applyFill="1" applyBorder="1" applyAlignment="1">
      <alignment horizontal="center"/>
    </xf>
    <xf numFmtId="0" fontId="7" fillId="3" borderId="34" xfId="0" applyFont="1" applyFill="1" applyBorder="1" applyAlignment="1">
      <alignment horizontal="center"/>
    </xf>
    <xf numFmtId="2" fontId="9" fillId="3" borderId="3" xfId="0" applyNumberFormat="1" applyFont="1" applyFill="1" applyBorder="1" applyAlignment="1">
      <alignment horizontal="center"/>
    </xf>
    <xf numFmtId="0" fontId="7" fillId="3" borderId="23" xfId="0" applyFont="1" applyFill="1" applyBorder="1" applyAlignment="1">
      <alignment horizontal="center"/>
    </xf>
    <xf numFmtId="0" fontId="7" fillId="3" borderId="33" xfId="0" applyFont="1" applyFill="1" applyBorder="1" applyAlignment="1">
      <alignment horizontal="center"/>
    </xf>
    <xf numFmtId="0" fontId="7" fillId="0" borderId="23" xfId="0" applyFont="1" applyFill="1" applyBorder="1" applyAlignment="1">
      <alignment horizontal="center"/>
    </xf>
    <xf numFmtId="0" fontId="7" fillId="0" borderId="33" xfId="0" applyFont="1" applyFill="1" applyBorder="1" applyAlignment="1">
      <alignment horizontal="center"/>
    </xf>
    <xf numFmtId="2" fontId="9" fillId="0" borderId="23" xfId="0" applyNumberFormat="1" applyFont="1" applyFill="1" applyBorder="1" applyAlignment="1">
      <alignment horizontal="center"/>
    </xf>
    <xf numFmtId="2" fontId="9" fillId="0" borderId="12" xfId="0" applyNumberFormat="1" applyFont="1" applyFill="1" applyBorder="1" applyAlignment="1">
      <alignment horizontal="center"/>
    </xf>
    <xf numFmtId="0" fontId="0" fillId="0" borderId="0" xfId="0" applyFill="1"/>
    <xf numFmtId="0" fontId="16" fillId="0" borderId="0" xfId="1" applyFont="1" applyAlignment="1" applyProtection="1"/>
    <xf numFmtId="0" fontId="7" fillId="4" borderId="23" xfId="0" applyFont="1" applyFill="1" applyBorder="1" applyAlignment="1">
      <alignment horizontal="center"/>
    </xf>
    <xf numFmtId="0" fontId="7" fillId="4" borderId="3" xfId="0" applyFont="1" applyFill="1" applyBorder="1" applyAlignment="1">
      <alignment horizontal="center"/>
    </xf>
    <xf numFmtId="0" fontId="7" fillId="4" borderId="24" xfId="0" applyFont="1" applyFill="1" applyBorder="1" applyAlignment="1">
      <alignment horizontal="center"/>
    </xf>
    <xf numFmtId="0" fontId="7" fillId="4" borderId="33" xfId="0" applyFont="1" applyFill="1" applyBorder="1" applyAlignment="1">
      <alignment horizontal="center"/>
    </xf>
    <xf numFmtId="0" fontId="7" fillId="4" borderId="34" xfId="0" applyFont="1" applyFill="1" applyBorder="1" applyAlignment="1">
      <alignment horizontal="center"/>
    </xf>
    <xf numFmtId="0" fontId="7" fillId="4" borderId="35" xfId="0" applyFont="1" applyFill="1" applyBorder="1" applyAlignment="1">
      <alignment horizontal="center"/>
    </xf>
    <xf numFmtId="2" fontId="7" fillId="0" borderId="25" xfId="0" applyNumberFormat="1" applyFont="1" applyBorder="1" applyAlignment="1">
      <alignment horizontal="right"/>
    </xf>
    <xf numFmtId="2" fontId="7" fillId="2" borderId="25" xfId="0" applyNumberFormat="1" applyFont="1" applyFill="1" applyBorder="1" applyAlignment="1">
      <alignment horizontal="right"/>
    </xf>
    <xf numFmtId="0" fontId="9" fillId="0" borderId="10" xfId="0" applyFont="1" applyBorder="1" applyAlignment="1">
      <alignment horizontal="center"/>
    </xf>
    <xf numFmtId="2" fontId="7" fillId="0" borderId="45" xfId="0" applyNumberFormat="1" applyFont="1" applyBorder="1" applyAlignment="1">
      <alignment horizontal="right"/>
    </xf>
    <xf numFmtId="0" fontId="4" fillId="0" borderId="48" xfId="0" applyFont="1" applyBorder="1" applyAlignment="1">
      <alignment horizontal="right"/>
    </xf>
    <xf numFmtId="0" fontId="4" fillId="0" borderId="47" xfId="0" applyFont="1" applyBorder="1" applyAlignment="1">
      <alignment horizontal="right"/>
    </xf>
    <xf numFmtId="0" fontId="9" fillId="0" borderId="7" xfId="0" applyFont="1" applyBorder="1" applyAlignment="1">
      <alignment horizontal="center"/>
    </xf>
    <xf numFmtId="0" fontId="9" fillId="2" borderId="8" xfId="0" applyFont="1" applyFill="1" applyBorder="1" applyAlignment="1">
      <alignment horizontal="center"/>
    </xf>
    <xf numFmtId="0" fontId="9" fillId="0" borderId="8" xfId="0" applyFont="1" applyBorder="1" applyAlignment="1">
      <alignment horizontal="center"/>
    </xf>
    <xf numFmtId="0" fontId="7" fillId="0" borderId="26" xfId="0" applyFont="1" applyFill="1" applyBorder="1" applyAlignment="1">
      <alignment horizontal="center"/>
    </xf>
    <xf numFmtId="0" fontId="7" fillId="0" borderId="36" xfId="0" applyFont="1" applyFill="1" applyBorder="1" applyAlignment="1">
      <alignment horizontal="center"/>
    </xf>
    <xf numFmtId="2" fontId="9" fillId="3" borderId="23" xfId="0" applyNumberFormat="1" applyFont="1" applyFill="1" applyBorder="1" applyAlignment="1">
      <alignment horizontal="center"/>
    </xf>
    <xf numFmtId="0" fontId="7" fillId="3" borderId="49" xfId="0" applyFont="1" applyFill="1" applyBorder="1" applyAlignment="1">
      <alignment horizontal="center"/>
    </xf>
    <xf numFmtId="0" fontId="7" fillId="3" borderId="50" xfId="0" applyFont="1" applyFill="1" applyBorder="1" applyAlignment="1">
      <alignment horizontal="center"/>
    </xf>
    <xf numFmtId="2" fontId="9" fillId="3" borderId="49" xfId="0" applyNumberFormat="1" applyFont="1" applyFill="1" applyBorder="1" applyAlignment="1">
      <alignment horizontal="center"/>
    </xf>
    <xf numFmtId="0" fontId="9" fillId="0" borderId="3" xfId="0" applyFont="1" applyBorder="1" applyAlignment="1">
      <alignment horizontal="center"/>
    </xf>
    <xf numFmtId="0" fontId="7" fillId="0" borderId="14" xfId="0" applyFont="1" applyBorder="1" applyAlignment="1">
      <alignment horizontal="center"/>
    </xf>
    <xf numFmtId="0" fontId="7" fillId="0" borderId="11" xfId="0" applyFont="1" applyBorder="1" applyAlignment="1">
      <alignment horizontal="center"/>
    </xf>
    <xf numFmtId="0" fontId="7" fillId="0" borderId="54" xfId="0" applyFont="1" applyBorder="1" applyAlignment="1">
      <alignment horizontal="center"/>
    </xf>
    <xf numFmtId="0" fontId="9" fillId="0" borderId="53" xfId="0" applyFont="1" applyBorder="1" applyAlignment="1">
      <alignment horizontal="center"/>
    </xf>
    <xf numFmtId="0" fontId="9" fillId="2" borderId="55" xfId="0" applyFont="1" applyFill="1" applyBorder="1" applyAlignment="1">
      <alignment horizontal="center"/>
    </xf>
    <xf numFmtId="0" fontId="9" fillId="0" borderId="55" xfId="0" applyFont="1" applyBorder="1" applyAlignment="1">
      <alignment horizontal="center"/>
    </xf>
    <xf numFmtId="0" fontId="7" fillId="0" borderId="49" xfId="0" applyFont="1" applyFill="1" applyBorder="1" applyAlignment="1">
      <alignment horizontal="center"/>
    </xf>
    <xf numFmtId="0" fontId="7" fillId="0" borderId="50" xfId="0" applyFont="1" applyFill="1" applyBorder="1" applyAlignment="1">
      <alignment horizontal="center"/>
    </xf>
    <xf numFmtId="2" fontId="9" fillId="0" borderId="49" xfId="0" applyNumberFormat="1" applyFont="1" applyFill="1" applyBorder="1" applyAlignment="1">
      <alignment horizontal="center"/>
    </xf>
    <xf numFmtId="2" fontId="7" fillId="4" borderId="8" xfId="0" applyNumberFormat="1" applyFont="1" applyFill="1" applyBorder="1" applyAlignment="1">
      <alignment horizontal="right"/>
    </xf>
    <xf numFmtId="0" fontId="9" fillId="4" borderId="6" xfId="0" applyFont="1" applyFill="1" applyBorder="1" applyAlignment="1">
      <alignment horizontal="center"/>
    </xf>
    <xf numFmtId="0" fontId="9" fillId="4" borderId="8" xfId="0" applyFont="1" applyFill="1" applyBorder="1" applyAlignment="1">
      <alignment horizontal="center"/>
    </xf>
    <xf numFmtId="2" fontId="7" fillId="4" borderId="2" xfId="0" applyNumberFormat="1" applyFont="1" applyFill="1" applyBorder="1" applyAlignment="1">
      <alignment horizontal="right"/>
    </xf>
    <xf numFmtId="2" fontId="9" fillId="4" borderId="12" xfId="0" applyNumberFormat="1" applyFont="1" applyFill="1" applyBorder="1" applyAlignment="1">
      <alignment horizontal="center"/>
    </xf>
    <xf numFmtId="2" fontId="9" fillId="4" borderId="13" xfId="0" applyNumberFormat="1" applyFont="1" applyFill="1" applyBorder="1" applyAlignment="1">
      <alignment horizontal="center"/>
    </xf>
    <xf numFmtId="0" fontId="9" fillId="4" borderId="25" xfId="0" applyFont="1" applyFill="1" applyBorder="1" applyAlignment="1">
      <alignment horizontal="center"/>
    </xf>
    <xf numFmtId="0" fontId="9" fillId="4" borderId="19" xfId="0" applyFont="1" applyFill="1" applyBorder="1" applyAlignment="1">
      <alignment horizontal="center"/>
    </xf>
    <xf numFmtId="0" fontId="9" fillId="4" borderId="4" xfId="0" applyFont="1" applyFill="1" applyBorder="1" applyAlignment="1">
      <alignment horizontal="center"/>
    </xf>
    <xf numFmtId="0" fontId="9" fillId="4" borderId="13" xfId="0" applyFont="1" applyFill="1" applyBorder="1" applyAlignment="1">
      <alignment horizontal="center"/>
    </xf>
    <xf numFmtId="0" fontId="9" fillId="4" borderId="12" xfId="0" applyFont="1" applyFill="1" applyBorder="1" applyAlignment="1">
      <alignment horizontal="center"/>
    </xf>
    <xf numFmtId="2" fontId="7" fillId="5" borderId="25" xfId="0" applyNumberFormat="1" applyFont="1" applyFill="1" applyBorder="1" applyAlignment="1">
      <alignment horizontal="right"/>
    </xf>
    <xf numFmtId="2" fontId="7" fillId="6" borderId="25" xfId="0" applyNumberFormat="1" applyFont="1" applyFill="1" applyBorder="1" applyAlignment="1">
      <alignment horizontal="right"/>
    </xf>
    <xf numFmtId="2" fontId="7" fillId="7" borderId="25" xfId="0" applyNumberFormat="1" applyFont="1" applyFill="1" applyBorder="1" applyAlignment="1">
      <alignment horizontal="right"/>
    </xf>
    <xf numFmtId="0" fontId="26" fillId="0" borderId="0" xfId="0" applyFont="1"/>
    <xf numFmtId="2" fontId="7" fillId="0" borderId="8" xfId="0" applyNumberFormat="1" applyFont="1" applyFill="1" applyBorder="1" applyAlignment="1">
      <alignment horizontal="right"/>
    </xf>
    <xf numFmtId="0" fontId="9" fillId="0" borderId="6" xfId="0" applyFont="1" applyFill="1" applyBorder="1" applyAlignment="1">
      <alignment horizontal="center"/>
    </xf>
    <xf numFmtId="0" fontId="9" fillId="0" borderId="8" xfId="0" applyFont="1" applyFill="1" applyBorder="1" applyAlignment="1">
      <alignment horizontal="center"/>
    </xf>
    <xf numFmtId="2" fontId="7" fillId="6" borderId="2" xfId="0" applyNumberFormat="1" applyFont="1" applyFill="1" applyBorder="1" applyAlignment="1">
      <alignment horizontal="right"/>
    </xf>
    <xf numFmtId="2" fontId="7" fillId="5" borderId="2" xfId="0" applyNumberFormat="1" applyFont="1" applyFill="1" applyBorder="1" applyAlignment="1">
      <alignment horizontal="right"/>
    </xf>
    <xf numFmtId="2" fontId="7" fillId="9" borderId="2" xfId="0" applyNumberFormat="1" applyFont="1" applyFill="1" applyBorder="1" applyAlignment="1">
      <alignment horizontal="right"/>
    </xf>
    <xf numFmtId="2" fontId="7" fillId="7" borderId="2" xfId="0" applyNumberFormat="1" applyFont="1" applyFill="1" applyBorder="1" applyAlignment="1">
      <alignment horizontal="right"/>
    </xf>
    <xf numFmtId="2" fontId="7" fillId="10" borderId="2" xfId="0" applyNumberFormat="1" applyFont="1" applyFill="1" applyBorder="1" applyAlignment="1">
      <alignment horizontal="right"/>
    </xf>
    <xf numFmtId="2" fontId="7" fillId="8" borderId="2" xfId="0" applyNumberFormat="1" applyFont="1" applyFill="1" applyBorder="1" applyAlignment="1">
      <alignment horizontal="right"/>
    </xf>
    <xf numFmtId="0" fontId="27" fillId="12" borderId="11" xfId="0" applyFont="1" applyFill="1" applyBorder="1" applyAlignment="1">
      <alignment horizontal="center"/>
    </xf>
    <xf numFmtId="0" fontId="9" fillId="12" borderId="15" xfId="0" applyFont="1" applyFill="1" applyBorder="1" applyAlignment="1">
      <alignment horizontal="center"/>
    </xf>
    <xf numFmtId="0" fontId="9" fillId="12" borderId="10" xfId="0" applyFont="1" applyFill="1" applyBorder="1" applyAlignment="1">
      <alignment horizontal="center"/>
    </xf>
    <xf numFmtId="0" fontId="9" fillId="12" borderId="14" xfId="0" applyFont="1" applyFill="1" applyBorder="1" applyAlignment="1">
      <alignment horizontal="center"/>
    </xf>
    <xf numFmtId="0" fontId="9" fillId="12" borderId="5" xfId="0" applyFont="1" applyFill="1" applyBorder="1" applyAlignment="1">
      <alignment horizontal="center"/>
    </xf>
    <xf numFmtId="0" fontId="7" fillId="13" borderId="43" xfId="0" applyFont="1" applyFill="1" applyBorder="1" applyAlignment="1">
      <alignment horizontal="center"/>
    </xf>
    <xf numFmtId="0" fontId="7" fillId="14" borderId="21" xfId="0" applyFont="1" applyFill="1" applyBorder="1" applyAlignment="1">
      <alignment horizontal="center"/>
    </xf>
    <xf numFmtId="0" fontId="7" fillId="15" borderId="31" xfId="0" applyFont="1" applyFill="1" applyBorder="1" applyAlignment="1">
      <alignment horizontal="center"/>
    </xf>
    <xf numFmtId="0" fontId="7" fillId="16" borderId="21" xfId="0" applyFont="1" applyFill="1" applyBorder="1" applyAlignment="1">
      <alignment horizontal="center"/>
    </xf>
    <xf numFmtId="0" fontId="7" fillId="17" borderId="21" xfId="0" applyFont="1" applyFill="1" applyBorder="1" applyAlignment="1">
      <alignment horizontal="center"/>
    </xf>
    <xf numFmtId="0" fontId="7" fillId="11" borderId="21" xfId="0" applyFont="1" applyFill="1" applyBorder="1" applyAlignment="1">
      <alignment horizontal="center"/>
    </xf>
    <xf numFmtId="0" fontId="7" fillId="18" borderId="21" xfId="0" applyFont="1" applyFill="1" applyBorder="1" applyAlignment="1">
      <alignment horizontal="center"/>
    </xf>
    <xf numFmtId="0" fontId="7" fillId="19" borderId="46" xfId="0" applyFont="1" applyFill="1" applyBorder="1" applyAlignment="1">
      <alignment horizontal="center"/>
    </xf>
    <xf numFmtId="0" fontId="7" fillId="20" borderId="20" xfId="0" quotePrefix="1" applyFont="1" applyFill="1" applyBorder="1" applyAlignment="1">
      <alignment horizontal="center"/>
    </xf>
    <xf numFmtId="0" fontId="9" fillId="12" borderId="11" xfId="0" applyFont="1" applyFill="1" applyBorder="1" applyAlignment="1">
      <alignment horizontal="center"/>
    </xf>
    <xf numFmtId="0" fontId="9" fillId="0" borderId="5" xfId="0" applyFont="1" applyFill="1" applyBorder="1" applyAlignment="1">
      <alignment horizontal="center"/>
    </xf>
    <xf numFmtId="0" fontId="9" fillId="0" borderId="12" xfId="0" applyFont="1" applyFill="1" applyBorder="1" applyAlignment="1">
      <alignment horizontal="center"/>
    </xf>
    <xf numFmtId="0" fontId="9" fillId="0" borderId="13" xfId="0" applyFont="1" applyFill="1" applyBorder="1" applyAlignment="1">
      <alignment horizontal="center"/>
    </xf>
    <xf numFmtId="0" fontId="9" fillId="0" borderId="25" xfId="0" applyFont="1" applyFill="1" applyBorder="1" applyAlignment="1">
      <alignment horizontal="center"/>
    </xf>
    <xf numFmtId="0" fontId="9" fillId="0" borderId="19" xfId="0" applyFont="1" applyFill="1" applyBorder="1" applyAlignment="1">
      <alignment horizontal="center"/>
    </xf>
    <xf numFmtId="0" fontId="9" fillId="0" borderId="4" xfId="0" applyFont="1" applyFill="1" applyBorder="1" applyAlignment="1">
      <alignment horizontal="center"/>
    </xf>
    <xf numFmtId="0" fontId="9" fillId="0" borderId="55" xfId="0" applyFont="1" applyFill="1" applyBorder="1" applyAlignment="1">
      <alignment horizontal="center"/>
    </xf>
    <xf numFmtId="0" fontId="9" fillId="0" borderId="28" xfId="0" applyFont="1" applyFill="1" applyBorder="1" applyAlignment="1">
      <alignment horizontal="center"/>
    </xf>
    <xf numFmtId="0" fontId="9" fillId="0" borderId="10" xfId="0" applyFont="1" applyFill="1" applyBorder="1" applyAlignment="1">
      <alignment horizontal="center"/>
    </xf>
    <xf numFmtId="0" fontId="9" fillId="0" borderId="14" xfId="0" applyFont="1" applyFill="1" applyBorder="1" applyAlignment="1">
      <alignment horizontal="center"/>
    </xf>
    <xf numFmtId="0" fontId="9" fillId="4" borderId="10" xfId="0" applyFont="1" applyFill="1" applyBorder="1" applyAlignment="1">
      <alignment horizontal="center"/>
    </xf>
    <xf numFmtId="0" fontId="9" fillId="4" borderId="14" xfId="0" applyFont="1" applyFill="1" applyBorder="1" applyAlignment="1">
      <alignment horizontal="center"/>
    </xf>
    <xf numFmtId="0" fontId="9" fillId="0" borderId="7" xfId="0" applyFont="1" applyFill="1" applyBorder="1" applyAlignment="1">
      <alignment horizontal="center"/>
    </xf>
    <xf numFmtId="0" fontId="9" fillId="2" borderId="56" xfId="0" applyFont="1" applyFill="1" applyBorder="1" applyAlignment="1">
      <alignment horizontal="center"/>
    </xf>
    <xf numFmtId="0" fontId="9" fillId="0" borderId="20" xfId="0" applyFont="1" applyBorder="1" applyAlignment="1">
      <alignment horizontal="center"/>
    </xf>
    <xf numFmtId="0" fontId="9" fillId="0" borderId="46" xfId="0" applyFont="1" applyBorder="1" applyAlignment="1">
      <alignment horizontal="center"/>
    </xf>
    <xf numFmtId="0" fontId="9" fillId="0" borderId="21" xfId="0" applyFont="1" applyBorder="1" applyAlignment="1">
      <alignment horizontal="center"/>
    </xf>
    <xf numFmtId="0" fontId="9" fillId="0" borderId="31" xfId="0" applyFont="1" applyBorder="1" applyAlignment="1">
      <alignment horizontal="center"/>
    </xf>
    <xf numFmtId="0" fontId="9" fillId="0" borderId="22" xfId="0" applyFont="1" applyBorder="1" applyAlignment="1">
      <alignment horizontal="center"/>
    </xf>
    <xf numFmtId="0" fontId="7" fillId="0" borderId="0" xfId="0" applyFont="1" applyAlignment="1">
      <alignment horizontal="center" vertical="center" wrapText="1"/>
    </xf>
    <xf numFmtId="2" fontId="7" fillId="21" borderId="8" xfId="0" applyNumberFormat="1" applyFont="1" applyFill="1" applyBorder="1" applyAlignment="1">
      <alignment horizontal="right"/>
    </xf>
    <xf numFmtId="0" fontId="9" fillId="21" borderId="6" xfId="0" applyFont="1" applyFill="1" applyBorder="1" applyAlignment="1">
      <alignment horizontal="center"/>
    </xf>
    <xf numFmtId="0" fontId="9" fillId="21" borderId="8" xfId="0" applyFont="1" applyFill="1" applyBorder="1" applyAlignment="1">
      <alignment horizontal="center"/>
    </xf>
    <xf numFmtId="0" fontId="7" fillId="0" borderId="37" xfId="0" applyFont="1" applyFill="1" applyBorder="1" applyAlignment="1">
      <alignment horizontal="center"/>
    </xf>
    <xf numFmtId="0" fontId="7" fillId="0" borderId="38" xfId="0" applyFont="1" applyFill="1" applyBorder="1" applyAlignment="1">
      <alignment horizontal="center"/>
    </xf>
    <xf numFmtId="0" fontId="7" fillId="0" borderId="57" xfId="0" applyFont="1" applyFill="1" applyBorder="1" applyAlignment="1">
      <alignment horizontal="center"/>
    </xf>
    <xf numFmtId="0" fontId="7" fillId="0" borderId="23" xfId="0" applyFont="1" applyBorder="1"/>
    <xf numFmtId="0" fontId="7" fillId="21" borderId="24" xfId="0" applyFont="1" applyFill="1" applyBorder="1" applyAlignment="1">
      <alignment horizontal="center"/>
    </xf>
    <xf numFmtId="0" fontId="7" fillId="21" borderId="23" xfId="0" applyFont="1" applyFill="1" applyBorder="1"/>
    <xf numFmtId="0" fontId="7" fillId="21" borderId="37" xfId="0" applyFont="1" applyFill="1" applyBorder="1" applyAlignment="1">
      <alignment horizontal="center"/>
    </xf>
    <xf numFmtId="0" fontId="7" fillId="21" borderId="57" xfId="0" applyFont="1" applyFill="1" applyBorder="1" applyAlignment="1">
      <alignment horizontal="center"/>
    </xf>
    <xf numFmtId="0" fontId="7" fillId="21" borderId="38" xfId="0" applyFont="1" applyFill="1" applyBorder="1" applyAlignment="1">
      <alignment horizontal="center"/>
    </xf>
    <xf numFmtId="0" fontId="7" fillId="21" borderId="35" xfId="0" applyFont="1" applyFill="1" applyBorder="1" applyAlignment="1">
      <alignment horizontal="center"/>
    </xf>
    <xf numFmtId="2" fontId="9" fillId="21" borderId="23" xfId="0" applyNumberFormat="1" applyFont="1" applyFill="1" applyBorder="1" applyAlignment="1">
      <alignment horizontal="center"/>
    </xf>
    <xf numFmtId="2" fontId="9" fillId="21" borderId="37" xfId="0" applyNumberFormat="1" applyFont="1" applyFill="1" applyBorder="1" applyAlignment="1">
      <alignment horizontal="center"/>
    </xf>
    <xf numFmtId="2" fontId="9" fillId="21" borderId="24" xfId="0" applyNumberFormat="1" applyFont="1" applyFill="1" applyBorder="1" applyAlignment="1">
      <alignment horizontal="center"/>
    </xf>
    <xf numFmtId="0" fontId="7" fillId="21" borderId="3" xfId="0" applyFont="1" applyFill="1" applyBorder="1" applyAlignment="1">
      <alignment horizontal="center"/>
    </xf>
    <xf numFmtId="0" fontId="7" fillId="21" borderId="49" xfId="0" applyFont="1" applyFill="1" applyBorder="1"/>
    <xf numFmtId="0" fontId="7" fillId="21" borderId="34" xfId="0" applyFont="1" applyFill="1" applyBorder="1" applyAlignment="1">
      <alignment horizontal="center"/>
    </xf>
    <xf numFmtId="0" fontId="7" fillId="21" borderId="47" xfId="0" applyFont="1" applyFill="1" applyBorder="1" applyAlignment="1">
      <alignment horizontal="center"/>
    </xf>
    <xf numFmtId="2" fontId="9" fillId="21" borderId="3" xfId="0" applyNumberFormat="1" applyFont="1" applyFill="1" applyBorder="1" applyAlignment="1">
      <alignment horizontal="center"/>
    </xf>
    <xf numFmtId="2" fontId="9" fillId="21" borderId="49" xfId="0" applyNumberFormat="1" applyFont="1" applyFill="1" applyBorder="1" applyAlignment="1">
      <alignment horizontal="center"/>
    </xf>
    <xf numFmtId="0" fontId="3" fillId="0" borderId="0" xfId="0" applyFont="1" applyBorder="1" applyAlignment="1">
      <alignment vertical="center"/>
    </xf>
    <xf numFmtId="0" fontId="28" fillId="21" borderId="4" xfId="0" applyFont="1" applyFill="1" applyBorder="1" applyAlignment="1">
      <alignment horizontal="center"/>
    </xf>
    <xf numFmtId="0" fontId="28" fillId="0" borderId="4" xfId="0" applyFont="1" applyFill="1" applyBorder="1" applyAlignment="1">
      <alignment horizontal="center"/>
    </xf>
    <xf numFmtId="0" fontId="7" fillId="0" borderId="5" xfId="0" applyFont="1" applyBorder="1" applyAlignment="1">
      <alignment horizontal="center"/>
    </xf>
    <xf numFmtId="0" fontId="7" fillId="0" borderId="15" xfId="0" applyFont="1" applyBorder="1" applyAlignment="1">
      <alignment horizontal="center"/>
    </xf>
    <xf numFmtId="0" fontId="29" fillId="0" borderId="0" xfId="0" applyFont="1"/>
    <xf numFmtId="0" fontId="30" fillId="0" borderId="0" xfId="0" applyFont="1" applyFill="1" applyBorder="1" applyAlignment="1">
      <alignment horizontal="left"/>
    </xf>
    <xf numFmtId="0" fontId="31" fillId="0" borderId="0" xfId="0" applyFont="1"/>
    <xf numFmtId="49" fontId="32" fillId="0" borderId="0" xfId="0" applyNumberFormat="1" applyFont="1"/>
    <xf numFmtId="0" fontId="9" fillId="0" borderId="9" xfId="0" applyFont="1" applyFill="1" applyBorder="1" applyAlignment="1">
      <alignment horizontal="center"/>
    </xf>
    <xf numFmtId="0" fontId="9" fillId="2" borderId="9" xfId="0" applyFont="1" applyFill="1" applyBorder="1" applyAlignment="1">
      <alignment horizontal="center"/>
    </xf>
    <xf numFmtId="0" fontId="9" fillId="21" borderId="9" xfId="0" applyFont="1" applyFill="1" applyBorder="1" applyAlignment="1">
      <alignment horizontal="center"/>
    </xf>
    <xf numFmtId="2" fontId="7" fillId="0" borderId="19" xfId="0" applyNumberFormat="1" applyFont="1" applyBorder="1" applyAlignment="1">
      <alignment horizontal="right"/>
    </xf>
    <xf numFmtId="2" fontId="7" fillId="2" borderId="19" xfId="0" applyNumberFormat="1" applyFont="1" applyFill="1" applyBorder="1" applyAlignment="1">
      <alignment horizontal="right"/>
    </xf>
    <xf numFmtId="2" fontId="7" fillId="0" borderId="19" xfId="0" applyNumberFormat="1" applyFont="1" applyFill="1" applyBorder="1" applyAlignment="1">
      <alignment horizontal="right"/>
    </xf>
    <xf numFmtId="2" fontId="7" fillId="4" borderId="19" xfId="0" applyNumberFormat="1" applyFont="1" applyFill="1" applyBorder="1" applyAlignment="1">
      <alignment horizontal="right"/>
    </xf>
    <xf numFmtId="0" fontId="28" fillId="21" borderId="12" xfId="0" applyFont="1" applyFill="1" applyBorder="1" applyAlignment="1">
      <alignment horizontal="center"/>
    </xf>
    <xf numFmtId="0" fontId="4" fillId="0" borderId="12" xfId="0" applyFont="1" applyBorder="1" applyAlignment="1">
      <alignment horizontal="center"/>
    </xf>
    <xf numFmtId="0" fontId="28" fillId="0" borderId="12" xfId="0" applyFont="1" applyFill="1" applyBorder="1" applyAlignment="1">
      <alignment horizontal="center"/>
    </xf>
    <xf numFmtId="0" fontId="9" fillId="0" borderId="33" xfId="0" applyFont="1" applyBorder="1" applyAlignment="1">
      <alignment horizontal="center"/>
    </xf>
    <xf numFmtId="0" fontId="9" fillId="0" borderId="34" xfId="0" applyFont="1" applyBorder="1" applyAlignment="1">
      <alignment horizontal="center"/>
    </xf>
    <xf numFmtId="0" fontId="9" fillId="0" borderId="35" xfId="0" applyFont="1" applyFill="1" applyBorder="1" applyAlignment="1">
      <alignment horizontal="center"/>
    </xf>
    <xf numFmtId="0" fontId="28" fillId="21" borderId="13" xfId="0" applyFont="1" applyFill="1" applyBorder="1" applyAlignment="1">
      <alignment horizontal="center"/>
    </xf>
    <xf numFmtId="0" fontId="28" fillId="0" borderId="33" xfId="0" applyFont="1" applyFill="1" applyBorder="1" applyAlignment="1">
      <alignment horizontal="center"/>
    </xf>
    <xf numFmtId="0" fontId="28" fillId="0" borderId="34" xfId="0" applyFont="1" applyFill="1" applyBorder="1" applyAlignment="1">
      <alignment horizontal="center"/>
    </xf>
    <xf numFmtId="0" fontId="2" fillId="0" borderId="41" xfId="0" applyFont="1" applyBorder="1" applyAlignment="1">
      <alignment horizontal="center"/>
    </xf>
    <xf numFmtId="0" fontId="2" fillId="0" borderId="0" xfId="0" applyFont="1" applyAlignment="1">
      <alignment horizontal="center"/>
    </xf>
    <xf numFmtId="0" fontId="2" fillId="0" borderId="0" xfId="0" applyFont="1" applyAlignment="1">
      <alignment horizontal="center" wrapText="1"/>
    </xf>
    <xf numFmtId="0" fontId="3" fillId="0" borderId="42" xfId="0" applyFont="1" applyBorder="1" applyAlignment="1">
      <alignment horizontal="center"/>
    </xf>
    <xf numFmtId="0" fontId="3" fillId="0" borderId="44" xfId="0" applyFont="1" applyBorder="1" applyAlignment="1">
      <alignment horizontal="center"/>
    </xf>
    <xf numFmtId="0" fontId="2" fillId="0" borderId="41" xfId="0" applyFont="1" applyBorder="1" applyAlignment="1">
      <alignment horizontal="center" wrapText="1"/>
    </xf>
    <xf numFmtId="0" fontId="3" fillId="0" borderId="42" xfId="0" applyFont="1" applyBorder="1" applyAlignment="1">
      <alignment horizontal="center" vertical="center" wrapText="1"/>
    </xf>
    <xf numFmtId="0" fontId="3" fillId="0" borderId="43" xfId="0" applyFont="1" applyBorder="1" applyAlignment="1">
      <alignment horizontal="center" vertical="center" wrapText="1"/>
    </xf>
    <xf numFmtId="0" fontId="3" fillId="0" borderId="44" xfId="0" applyFont="1" applyBorder="1" applyAlignment="1">
      <alignment horizontal="center" vertical="center" wrapText="1"/>
    </xf>
    <xf numFmtId="0" fontId="3" fillId="0" borderId="42" xfId="0" applyFont="1" applyBorder="1" applyAlignment="1">
      <alignment horizontal="center" vertical="center"/>
    </xf>
    <xf numFmtId="0" fontId="3" fillId="0" borderId="43" xfId="0" applyFont="1" applyBorder="1" applyAlignment="1">
      <alignment horizontal="center" vertical="center"/>
    </xf>
    <xf numFmtId="0" fontId="3" fillId="0" borderId="44" xfId="0" applyFont="1" applyBorder="1" applyAlignment="1">
      <alignment horizontal="center" vertical="center"/>
    </xf>
    <xf numFmtId="0" fontId="2" fillId="0" borderId="41" xfId="0" applyFont="1" applyBorder="1" applyAlignment="1">
      <alignment horizontal="center" vertical="center"/>
    </xf>
    <xf numFmtId="0" fontId="2" fillId="0" borderId="41" xfId="0" applyFont="1" applyBorder="1" applyAlignment="1">
      <alignment horizontal="center" vertical="center" wrapText="1"/>
    </xf>
    <xf numFmtId="0" fontId="2" fillId="0" borderId="0" xfId="0" applyFont="1" applyAlignment="1">
      <alignment horizontal="center" vertical="center" wrapText="1"/>
    </xf>
    <xf numFmtId="0" fontId="13" fillId="0" borderId="0" xfId="0" applyFont="1" applyAlignment="1">
      <alignment horizontal="center" wrapText="1"/>
    </xf>
    <xf numFmtId="0" fontId="3" fillId="0" borderId="51" xfId="0" applyFont="1" applyBorder="1" applyAlignment="1">
      <alignment horizontal="center" vertical="center"/>
    </xf>
    <xf numFmtId="0" fontId="3" fillId="0" borderId="52" xfId="0" applyFont="1" applyBorder="1" applyAlignment="1">
      <alignment horizontal="center" vertical="center"/>
    </xf>
    <xf numFmtId="0" fontId="26" fillId="0" borderId="0" xfId="0" applyFont="1" applyFill="1"/>
  </cellXfs>
  <cellStyles count="2">
    <cellStyle name="Hyperlink" xfId="1" builtinId="8"/>
    <cellStyle name="Normal" xfId="0" builtinId="0"/>
  </cellStyles>
  <dxfs count="870">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7"/>
      </font>
    </dxf>
    <dxf>
      <font>
        <b/>
        <i val="0"/>
        <condense val="0"/>
        <extend val="0"/>
        <color indexed="12"/>
      </font>
    </dxf>
    <dxf>
      <font>
        <b/>
        <i val="0"/>
        <condense val="0"/>
        <extend val="0"/>
        <color indexed="10"/>
      </font>
    </dxf>
    <dxf>
      <font>
        <b/>
        <i val="0"/>
        <condense val="0"/>
        <extend val="0"/>
        <color indexed="17"/>
      </font>
    </dxf>
    <dxf>
      <font>
        <b/>
        <i val="0"/>
        <condense val="0"/>
        <extend val="0"/>
        <color indexed="12"/>
      </font>
    </dxf>
    <dxf>
      <font>
        <b/>
        <i val="0"/>
        <condense val="0"/>
        <extend val="0"/>
        <color indexed="10"/>
      </font>
    </dxf>
    <dxf>
      <font>
        <b/>
        <i val="0"/>
        <condense val="0"/>
        <extend val="0"/>
        <color indexed="17"/>
      </font>
    </dxf>
    <dxf>
      <font>
        <b/>
        <i val="0"/>
        <condense val="0"/>
        <extend val="0"/>
        <color indexed="12"/>
      </font>
    </dxf>
    <dxf>
      <font>
        <b/>
        <i val="0"/>
        <condense val="0"/>
        <extend val="0"/>
        <color indexed="10"/>
      </font>
    </dxf>
    <dxf>
      <font>
        <b/>
        <i val="0"/>
        <condense val="0"/>
        <extend val="0"/>
        <color indexed="17"/>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s>
  <tableStyles count="0" defaultTableStyle="TableStyleMedium9" defaultPivotStyle="PivotStyleLight16"/>
  <colors>
    <mruColors>
      <color rgb="FF008000"/>
      <color rgb="FFFF99FF"/>
      <color rgb="FFFF00FF"/>
      <color rgb="FFFF66CC"/>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1</xdr:col>
      <xdr:colOff>5954</xdr:colOff>
      <xdr:row>70</xdr:row>
      <xdr:rowOff>1</xdr:rowOff>
    </xdr:from>
    <xdr:to>
      <xdr:col>19</xdr:col>
      <xdr:colOff>1</xdr:colOff>
      <xdr:row>71</xdr:row>
      <xdr:rowOff>0</xdr:rowOff>
    </xdr:to>
    <xdr:sp macro="" textlink="">
      <xdr:nvSpPr>
        <xdr:cNvPr id="2" name="TextBox 1"/>
        <xdr:cNvSpPr txBox="1"/>
      </xdr:nvSpPr>
      <xdr:spPr>
        <a:xfrm>
          <a:off x="590154" y="14382751"/>
          <a:ext cx="10712847" cy="203199"/>
        </a:xfrm>
        <a:prstGeom prst="rect">
          <a:avLst/>
        </a:prstGeom>
        <a:solidFill>
          <a:schemeClr val="bg2">
            <a:lumMod val="75000"/>
          </a:schemeClr>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1100" b="1">
              <a:latin typeface="Arial" panose="020B0604020202020204" pitchFamily="34" charset="0"/>
              <a:cs typeface="Arial" panose="020B0604020202020204" pitchFamily="34" charset="0"/>
            </a:rPr>
            <a:t>	5/8" Thick  - No Hinge</a:t>
          </a:r>
          <a:r>
            <a:rPr lang="en-US" sz="1100" b="1" baseline="0">
              <a:latin typeface="Arial" panose="020B0604020202020204" pitchFamily="34" charset="0"/>
              <a:cs typeface="Arial" panose="020B0604020202020204" pitchFamily="34" charset="0"/>
            </a:rPr>
            <a:t> Boring Available				</a:t>
          </a:r>
          <a:r>
            <a:rPr lang="en-US" sz="1100" b="1">
              <a:solidFill>
                <a:schemeClr val="dk1"/>
              </a:solidFill>
              <a:effectLst/>
              <a:latin typeface="Arial" panose="020B0604020202020204" pitchFamily="34" charset="0"/>
              <a:ea typeface="+mn-ea"/>
              <a:cs typeface="Arial" panose="020B0604020202020204" pitchFamily="34" charset="0"/>
            </a:rPr>
            <a:t>5/8" Thick</a:t>
          </a:r>
          <a:r>
            <a:rPr lang="en-US" sz="1100" b="1" baseline="0">
              <a:solidFill>
                <a:schemeClr val="dk1"/>
              </a:solidFill>
              <a:effectLst/>
              <a:latin typeface="Arial" panose="020B0604020202020204" pitchFamily="34" charset="0"/>
              <a:ea typeface="+mn-ea"/>
              <a:cs typeface="Arial" panose="020B0604020202020204" pitchFamily="34" charset="0"/>
            </a:rPr>
            <a:t> </a:t>
          </a:r>
          <a:r>
            <a:rPr lang="en-US" sz="1100" b="1">
              <a:solidFill>
                <a:schemeClr val="dk1"/>
              </a:solidFill>
              <a:effectLst/>
              <a:latin typeface="Arial" panose="020B0604020202020204" pitchFamily="34" charset="0"/>
              <a:ea typeface="+mn-ea"/>
              <a:cs typeface="Arial" panose="020B0604020202020204" pitchFamily="34" charset="0"/>
            </a:rPr>
            <a:t>- No Hinge</a:t>
          </a:r>
          <a:r>
            <a:rPr lang="en-US" sz="1100" b="1" baseline="0">
              <a:solidFill>
                <a:schemeClr val="dk1"/>
              </a:solidFill>
              <a:effectLst/>
              <a:latin typeface="Arial" panose="020B0604020202020204" pitchFamily="34" charset="0"/>
              <a:ea typeface="+mn-ea"/>
              <a:cs typeface="Arial" panose="020B0604020202020204" pitchFamily="34" charset="0"/>
            </a:rPr>
            <a:t> Boring Available</a:t>
          </a:r>
          <a:endParaRPr lang="en-US">
            <a:effectLst/>
            <a:latin typeface="Arial" panose="020B0604020202020204" pitchFamily="34" charset="0"/>
            <a:cs typeface="Arial" panose="020B06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n-US">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b="1">
            <a:latin typeface="Arial" panose="020B0604020202020204" pitchFamily="34" charset="0"/>
            <a:cs typeface="Arial" panose="020B0604020202020204" pitchFamily="34" charset="0"/>
          </a:endParaRPr>
        </a:p>
      </xdr:txBody>
    </xdr:sp>
    <xdr:clientData/>
  </xdr:twoCellAnchor>
  <xdr:twoCellAnchor>
    <xdr:from>
      <xdr:col>10</xdr:col>
      <xdr:colOff>0</xdr:colOff>
      <xdr:row>82</xdr:row>
      <xdr:rowOff>1</xdr:rowOff>
    </xdr:from>
    <xdr:to>
      <xdr:col>19</xdr:col>
      <xdr:colOff>0</xdr:colOff>
      <xdr:row>83</xdr:row>
      <xdr:rowOff>0</xdr:rowOff>
    </xdr:to>
    <xdr:sp macro="" textlink="">
      <xdr:nvSpPr>
        <xdr:cNvPr id="20" name="TextBox 19"/>
        <xdr:cNvSpPr txBox="1"/>
      </xdr:nvSpPr>
      <xdr:spPr>
        <a:xfrm>
          <a:off x="5783036" y="16342180"/>
          <a:ext cx="5422446" cy="197302"/>
        </a:xfrm>
        <a:prstGeom prst="rect">
          <a:avLst/>
        </a:prstGeom>
        <a:solidFill>
          <a:schemeClr val="bg2">
            <a:lumMod val="75000"/>
          </a:schemeClr>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latin typeface="Arial" panose="020B0604020202020204" pitchFamily="34" charset="0"/>
              <a:cs typeface="Arial" panose="020B0604020202020204" pitchFamily="34" charset="0"/>
            </a:rPr>
            <a:t>3/4" Thick</a:t>
          </a:r>
          <a:r>
            <a:rPr lang="en-US" sz="1100" b="1" baseline="0">
              <a:latin typeface="Arial" panose="020B0604020202020204" pitchFamily="34" charset="0"/>
              <a:cs typeface="Arial" panose="020B0604020202020204" pitchFamily="34" charset="0"/>
            </a:rPr>
            <a:t> Only</a:t>
          </a:r>
          <a:endParaRPr lang="en-US" sz="1100" b="1">
            <a:latin typeface="Arial" panose="020B0604020202020204" pitchFamily="34" charset="0"/>
            <a:cs typeface="Arial" panose="020B0604020202020204" pitchFamily="34" charset="0"/>
          </a:endParaRPr>
        </a:p>
      </xdr:txBody>
    </xdr:sp>
    <xdr:clientData/>
  </xdr:twoCellAnchor>
  <xdr:twoCellAnchor>
    <xdr:from>
      <xdr:col>1</xdr:col>
      <xdr:colOff>0</xdr:colOff>
      <xdr:row>96</xdr:row>
      <xdr:rowOff>0</xdr:rowOff>
    </xdr:from>
    <xdr:to>
      <xdr:col>18</xdr:col>
      <xdr:colOff>680257</xdr:colOff>
      <xdr:row>96</xdr:row>
      <xdr:rowOff>204837</xdr:rowOff>
    </xdr:to>
    <xdr:sp macro="" textlink="">
      <xdr:nvSpPr>
        <xdr:cNvPr id="21" name="TextBox 20"/>
        <xdr:cNvSpPr txBox="1"/>
      </xdr:nvSpPr>
      <xdr:spPr>
        <a:xfrm>
          <a:off x="583790" y="19818145"/>
          <a:ext cx="10707112" cy="204837"/>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	5/8" Thick  - No Hinge Boring Available				5/8" Thick - No Hinge Boring Available</a:t>
          </a:r>
          <a:endParaRPr kumimoji="0" lang="en-US" sz="1800" b="0"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1</xdr:col>
      <xdr:colOff>0</xdr:colOff>
      <xdr:row>102</xdr:row>
      <xdr:rowOff>0</xdr:rowOff>
    </xdr:from>
    <xdr:to>
      <xdr:col>18</xdr:col>
      <xdr:colOff>680257</xdr:colOff>
      <xdr:row>102</xdr:row>
      <xdr:rowOff>204837</xdr:rowOff>
    </xdr:to>
    <xdr:sp macro="" textlink="">
      <xdr:nvSpPr>
        <xdr:cNvPr id="22" name="TextBox 21"/>
        <xdr:cNvSpPr txBox="1"/>
      </xdr:nvSpPr>
      <xdr:spPr>
        <a:xfrm>
          <a:off x="583790" y="21047177"/>
          <a:ext cx="10707112" cy="204837"/>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	5/8" Thick  - No Hinge Boring Available				5/8" Thick - No Hinge Boring Available</a:t>
          </a:r>
          <a:endParaRPr kumimoji="0" lang="en-US" sz="1800" b="0"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1</xdr:col>
      <xdr:colOff>0</xdr:colOff>
      <xdr:row>113</xdr:row>
      <xdr:rowOff>0</xdr:rowOff>
    </xdr:from>
    <xdr:to>
      <xdr:col>18</xdr:col>
      <xdr:colOff>680257</xdr:colOff>
      <xdr:row>113</xdr:row>
      <xdr:rowOff>204837</xdr:rowOff>
    </xdr:to>
    <xdr:sp macro="" textlink="">
      <xdr:nvSpPr>
        <xdr:cNvPr id="23" name="TextBox 22"/>
        <xdr:cNvSpPr txBox="1"/>
      </xdr:nvSpPr>
      <xdr:spPr>
        <a:xfrm>
          <a:off x="583790" y="23300403"/>
          <a:ext cx="10707112" cy="204837"/>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	5/8" Thick  - No Hinge Boring Available				5/8" Thick - No Hinge Boring Available</a:t>
          </a:r>
          <a:endParaRPr kumimoji="0" lang="en-US" sz="1800" b="0"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1</xdr:col>
      <xdr:colOff>0</xdr:colOff>
      <xdr:row>115</xdr:row>
      <xdr:rowOff>0</xdr:rowOff>
    </xdr:from>
    <xdr:to>
      <xdr:col>18</xdr:col>
      <xdr:colOff>680257</xdr:colOff>
      <xdr:row>115</xdr:row>
      <xdr:rowOff>204837</xdr:rowOff>
    </xdr:to>
    <xdr:sp macro="" textlink="">
      <xdr:nvSpPr>
        <xdr:cNvPr id="24" name="TextBox 23"/>
        <xdr:cNvSpPr txBox="1"/>
      </xdr:nvSpPr>
      <xdr:spPr>
        <a:xfrm>
          <a:off x="583790" y="23710081"/>
          <a:ext cx="10707112" cy="204837"/>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	5/8" Thick  - No Hinge Boring Available				5/8" Thick - No Hinge Boring Available</a:t>
          </a:r>
          <a:endParaRPr kumimoji="0" lang="en-US" sz="1800" b="0"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1</xdr:col>
      <xdr:colOff>0</xdr:colOff>
      <xdr:row>123</xdr:row>
      <xdr:rowOff>0</xdr:rowOff>
    </xdr:from>
    <xdr:to>
      <xdr:col>18</xdr:col>
      <xdr:colOff>680257</xdr:colOff>
      <xdr:row>123</xdr:row>
      <xdr:rowOff>204837</xdr:rowOff>
    </xdr:to>
    <xdr:sp macro="" textlink="">
      <xdr:nvSpPr>
        <xdr:cNvPr id="26" name="TextBox 25"/>
        <xdr:cNvSpPr txBox="1"/>
      </xdr:nvSpPr>
      <xdr:spPr>
        <a:xfrm>
          <a:off x="583790" y="25348790"/>
          <a:ext cx="10707112" cy="204837"/>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	5/8" Thick  - No Hinge Boring Available				5/8" Thick - No Hinge Boring Available</a:t>
          </a:r>
          <a:endParaRPr kumimoji="0" lang="en-US" sz="1800" b="0"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1</xdr:col>
      <xdr:colOff>0</xdr:colOff>
      <xdr:row>124</xdr:row>
      <xdr:rowOff>0</xdr:rowOff>
    </xdr:from>
    <xdr:to>
      <xdr:col>18</xdr:col>
      <xdr:colOff>680257</xdr:colOff>
      <xdr:row>124</xdr:row>
      <xdr:rowOff>204837</xdr:rowOff>
    </xdr:to>
    <xdr:sp macro="" textlink="">
      <xdr:nvSpPr>
        <xdr:cNvPr id="27" name="TextBox 26"/>
        <xdr:cNvSpPr txBox="1"/>
      </xdr:nvSpPr>
      <xdr:spPr>
        <a:xfrm>
          <a:off x="583790" y="25553629"/>
          <a:ext cx="10707112" cy="204837"/>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	5/8" Thick  - No Hinge Boring Available				5/8" Thick - No Hinge Boring Available</a:t>
          </a:r>
          <a:endParaRPr kumimoji="0" lang="en-US" sz="1800" b="0"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1</xdr:col>
      <xdr:colOff>0</xdr:colOff>
      <xdr:row>138</xdr:row>
      <xdr:rowOff>0</xdr:rowOff>
    </xdr:from>
    <xdr:to>
      <xdr:col>18</xdr:col>
      <xdr:colOff>680257</xdr:colOff>
      <xdr:row>138</xdr:row>
      <xdr:rowOff>204837</xdr:rowOff>
    </xdr:to>
    <xdr:sp macro="" textlink="">
      <xdr:nvSpPr>
        <xdr:cNvPr id="28" name="TextBox 27"/>
        <xdr:cNvSpPr txBox="1"/>
      </xdr:nvSpPr>
      <xdr:spPr>
        <a:xfrm>
          <a:off x="583790" y="28421371"/>
          <a:ext cx="10707112" cy="204837"/>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	5/8" Thick  - No Hinge Boring Available				5/8" Thick - No Hinge Boring Available</a:t>
          </a:r>
          <a:endParaRPr kumimoji="0" lang="en-US" sz="1800" b="0"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1</xdr:col>
      <xdr:colOff>0</xdr:colOff>
      <xdr:row>144</xdr:row>
      <xdr:rowOff>0</xdr:rowOff>
    </xdr:from>
    <xdr:to>
      <xdr:col>18</xdr:col>
      <xdr:colOff>680257</xdr:colOff>
      <xdr:row>144</xdr:row>
      <xdr:rowOff>204837</xdr:rowOff>
    </xdr:to>
    <xdr:sp macro="" textlink="">
      <xdr:nvSpPr>
        <xdr:cNvPr id="29" name="TextBox 28"/>
        <xdr:cNvSpPr txBox="1"/>
      </xdr:nvSpPr>
      <xdr:spPr>
        <a:xfrm>
          <a:off x="583790" y="29650403"/>
          <a:ext cx="10707112" cy="204837"/>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	5/8" Thick  - No Hinge Boring Available				5/8" Thick - No Hinge Boring Available</a:t>
          </a:r>
          <a:endParaRPr kumimoji="0" lang="en-US" sz="1800" b="0"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1</xdr:col>
      <xdr:colOff>0</xdr:colOff>
      <xdr:row>152</xdr:row>
      <xdr:rowOff>0</xdr:rowOff>
    </xdr:from>
    <xdr:to>
      <xdr:col>18</xdr:col>
      <xdr:colOff>680257</xdr:colOff>
      <xdr:row>152</xdr:row>
      <xdr:rowOff>204837</xdr:rowOff>
    </xdr:to>
    <xdr:sp macro="" textlink="">
      <xdr:nvSpPr>
        <xdr:cNvPr id="30" name="TextBox 29"/>
        <xdr:cNvSpPr txBox="1"/>
      </xdr:nvSpPr>
      <xdr:spPr>
        <a:xfrm>
          <a:off x="583790" y="31289113"/>
          <a:ext cx="10707112" cy="204837"/>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	5/8" Thick  - No Hinge Boring Available				5/8" Thick - No Hinge Boring Available</a:t>
          </a:r>
          <a:endParaRPr kumimoji="0" lang="en-US" sz="1800" b="0"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1</xdr:col>
      <xdr:colOff>0</xdr:colOff>
      <xdr:row>173</xdr:row>
      <xdr:rowOff>0</xdr:rowOff>
    </xdr:from>
    <xdr:to>
      <xdr:col>18</xdr:col>
      <xdr:colOff>680257</xdr:colOff>
      <xdr:row>173</xdr:row>
      <xdr:rowOff>204837</xdr:rowOff>
    </xdr:to>
    <xdr:sp macro="" textlink="">
      <xdr:nvSpPr>
        <xdr:cNvPr id="31" name="TextBox 30"/>
        <xdr:cNvSpPr txBox="1"/>
      </xdr:nvSpPr>
      <xdr:spPr>
        <a:xfrm>
          <a:off x="583790" y="35590726"/>
          <a:ext cx="10707112" cy="204837"/>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	5/8" Thick  - No Hinge Boring Available				5/8" Thick - No Hinge Boring Available</a:t>
          </a:r>
          <a:endParaRPr kumimoji="0" lang="en-US" sz="1800" b="0"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1</xdr:col>
      <xdr:colOff>0</xdr:colOff>
      <xdr:row>175</xdr:row>
      <xdr:rowOff>0</xdr:rowOff>
    </xdr:from>
    <xdr:to>
      <xdr:col>18</xdr:col>
      <xdr:colOff>680257</xdr:colOff>
      <xdr:row>175</xdr:row>
      <xdr:rowOff>204837</xdr:rowOff>
    </xdr:to>
    <xdr:sp macro="" textlink="">
      <xdr:nvSpPr>
        <xdr:cNvPr id="32" name="TextBox 31"/>
        <xdr:cNvSpPr txBox="1"/>
      </xdr:nvSpPr>
      <xdr:spPr>
        <a:xfrm>
          <a:off x="583790" y="36000403"/>
          <a:ext cx="10707112" cy="204837"/>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	5/8" Thick  - No Hinge Boring Available				5/8" Thick - No Hinge Boring Available</a:t>
          </a:r>
          <a:endParaRPr kumimoji="0" lang="en-US" sz="1800" b="0"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1</xdr:col>
      <xdr:colOff>7937</xdr:colOff>
      <xdr:row>179</xdr:row>
      <xdr:rowOff>7938</xdr:rowOff>
    </xdr:from>
    <xdr:to>
      <xdr:col>19</xdr:col>
      <xdr:colOff>5569</xdr:colOff>
      <xdr:row>180</xdr:row>
      <xdr:rowOff>4812</xdr:rowOff>
    </xdr:to>
    <xdr:sp macro="" textlink="">
      <xdr:nvSpPr>
        <xdr:cNvPr id="33" name="TextBox 32"/>
        <xdr:cNvSpPr txBox="1"/>
      </xdr:nvSpPr>
      <xdr:spPr>
        <a:xfrm>
          <a:off x="587375" y="35694938"/>
          <a:ext cx="10633882" cy="195312"/>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	5/8" Thick  - No Hinge Boring Available				5/8" Thick - No Hinge Boring Available</a:t>
          </a:r>
          <a:endParaRPr kumimoji="0" lang="en-US" sz="1800" b="0"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10</xdr:col>
      <xdr:colOff>0</xdr:colOff>
      <xdr:row>105</xdr:row>
      <xdr:rowOff>0</xdr:rowOff>
    </xdr:from>
    <xdr:to>
      <xdr:col>19</xdr:col>
      <xdr:colOff>0</xdr:colOff>
      <xdr:row>106</xdr:row>
      <xdr:rowOff>0</xdr:rowOff>
    </xdr:to>
    <xdr:sp macro="" textlink="">
      <xdr:nvSpPr>
        <xdr:cNvPr id="37" name="TextBox 36"/>
        <xdr:cNvSpPr txBox="1"/>
      </xdr:nvSpPr>
      <xdr:spPr>
        <a:xfrm>
          <a:off x="5837903" y="21661694"/>
          <a:ext cx="5458952" cy="204838"/>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3/4" Thick Only</a:t>
          </a:r>
        </a:p>
      </xdr:txBody>
    </xdr:sp>
    <xdr:clientData/>
  </xdr:twoCellAnchor>
  <xdr:twoCellAnchor>
    <xdr:from>
      <xdr:col>10</xdr:col>
      <xdr:colOff>0</xdr:colOff>
      <xdr:row>108</xdr:row>
      <xdr:rowOff>0</xdr:rowOff>
    </xdr:from>
    <xdr:to>
      <xdr:col>19</xdr:col>
      <xdr:colOff>0</xdr:colOff>
      <xdr:row>109</xdr:row>
      <xdr:rowOff>0</xdr:rowOff>
    </xdr:to>
    <xdr:sp macro="" textlink="">
      <xdr:nvSpPr>
        <xdr:cNvPr id="39" name="TextBox 38"/>
        <xdr:cNvSpPr txBox="1"/>
      </xdr:nvSpPr>
      <xdr:spPr>
        <a:xfrm>
          <a:off x="5837903" y="22276210"/>
          <a:ext cx="5458952" cy="204838"/>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3/4" Thick Only</a:t>
          </a:r>
        </a:p>
      </xdr:txBody>
    </xdr:sp>
    <xdr:clientData/>
  </xdr:twoCellAnchor>
  <xdr:twoCellAnchor>
    <xdr:from>
      <xdr:col>10</xdr:col>
      <xdr:colOff>0</xdr:colOff>
      <xdr:row>116</xdr:row>
      <xdr:rowOff>0</xdr:rowOff>
    </xdr:from>
    <xdr:to>
      <xdr:col>19</xdr:col>
      <xdr:colOff>0</xdr:colOff>
      <xdr:row>116</xdr:row>
      <xdr:rowOff>204838</xdr:rowOff>
    </xdr:to>
    <xdr:sp macro="" textlink="">
      <xdr:nvSpPr>
        <xdr:cNvPr id="40" name="TextBox 39"/>
        <xdr:cNvSpPr txBox="1"/>
      </xdr:nvSpPr>
      <xdr:spPr>
        <a:xfrm>
          <a:off x="5837903" y="23914919"/>
          <a:ext cx="5458952" cy="204838"/>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3/4" Thick Only</a:t>
          </a:r>
        </a:p>
      </xdr:txBody>
    </xdr:sp>
    <xdr:clientData/>
  </xdr:twoCellAnchor>
  <xdr:twoCellAnchor>
    <xdr:from>
      <xdr:col>10</xdr:col>
      <xdr:colOff>0</xdr:colOff>
      <xdr:row>126</xdr:row>
      <xdr:rowOff>0</xdr:rowOff>
    </xdr:from>
    <xdr:to>
      <xdr:col>19</xdr:col>
      <xdr:colOff>0</xdr:colOff>
      <xdr:row>126</xdr:row>
      <xdr:rowOff>204838</xdr:rowOff>
    </xdr:to>
    <xdr:sp macro="" textlink="">
      <xdr:nvSpPr>
        <xdr:cNvPr id="41" name="TextBox 40"/>
        <xdr:cNvSpPr txBox="1"/>
      </xdr:nvSpPr>
      <xdr:spPr>
        <a:xfrm>
          <a:off x="5837903" y="25963306"/>
          <a:ext cx="5458952" cy="204838"/>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3/4" Thick Only</a:t>
          </a:r>
        </a:p>
      </xdr:txBody>
    </xdr:sp>
    <xdr:clientData/>
  </xdr:twoCellAnchor>
  <xdr:twoCellAnchor>
    <xdr:from>
      <xdr:col>10</xdr:col>
      <xdr:colOff>0</xdr:colOff>
      <xdr:row>134</xdr:row>
      <xdr:rowOff>0</xdr:rowOff>
    </xdr:from>
    <xdr:to>
      <xdr:col>19</xdr:col>
      <xdr:colOff>0</xdr:colOff>
      <xdr:row>134</xdr:row>
      <xdr:rowOff>204838</xdr:rowOff>
    </xdr:to>
    <xdr:sp macro="" textlink="">
      <xdr:nvSpPr>
        <xdr:cNvPr id="42" name="TextBox 41"/>
        <xdr:cNvSpPr txBox="1"/>
      </xdr:nvSpPr>
      <xdr:spPr>
        <a:xfrm>
          <a:off x="5837903" y="27602016"/>
          <a:ext cx="5458952" cy="204838"/>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3/4" Thick Only</a:t>
          </a:r>
        </a:p>
      </xdr:txBody>
    </xdr:sp>
    <xdr:clientData/>
  </xdr:twoCellAnchor>
  <xdr:twoCellAnchor>
    <xdr:from>
      <xdr:col>10</xdr:col>
      <xdr:colOff>0</xdr:colOff>
      <xdr:row>157</xdr:row>
      <xdr:rowOff>0</xdr:rowOff>
    </xdr:from>
    <xdr:to>
      <xdr:col>19</xdr:col>
      <xdr:colOff>0</xdr:colOff>
      <xdr:row>157</xdr:row>
      <xdr:rowOff>204838</xdr:rowOff>
    </xdr:to>
    <xdr:sp macro="" textlink="">
      <xdr:nvSpPr>
        <xdr:cNvPr id="43" name="TextBox 42"/>
        <xdr:cNvSpPr txBox="1"/>
      </xdr:nvSpPr>
      <xdr:spPr>
        <a:xfrm>
          <a:off x="5837903" y="32313306"/>
          <a:ext cx="5458952" cy="204838"/>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3/4" Thick Only</a:t>
          </a:r>
        </a:p>
      </xdr:txBody>
    </xdr:sp>
    <xdr:clientData/>
  </xdr:twoCellAnchor>
  <xdr:twoCellAnchor>
    <xdr:from>
      <xdr:col>10</xdr:col>
      <xdr:colOff>0</xdr:colOff>
      <xdr:row>161</xdr:row>
      <xdr:rowOff>0</xdr:rowOff>
    </xdr:from>
    <xdr:to>
      <xdr:col>19</xdr:col>
      <xdr:colOff>0</xdr:colOff>
      <xdr:row>161</xdr:row>
      <xdr:rowOff>204838</xdr:rowOff>
    </xdr:to>
    <xdr:sp macro="" textlink="">
      <xdr:nvSpPr>
        <xdr:cNvPr id="44" name="TextBox 43"/>
        <xdr:cNvSpPr txBox="1"/>
      </xdr:nvSpPr>
      <xdr:spPr>
        <a:xfrm>
          <a:off x="5837903" y="33132661"/>
          <a:ext cx="5458952" cy="204838"/>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3/4" Thick Only</a:t>
          </a:r>
        </a:p>
      </xdr:txBody>
    </xdr:sp>
    <xdr:clientData/>
  </xdr:twoCellAnchor>
  <xdr:twoCellAnchor>
    <xdr:from>
      <xdr:col>10</xdr:col>
      <xdr:colOff>0</xdr:colOff>
      <xdr:row>55</xdr:row>
      <xdr:rowOff>0</xdr:rowOff>
    </xdr:from>
    <xdr:to>
      <xdr:col>19</xdr:col>
      <xdr:colOff>0</xdr:colOff>
      <xdr:row>55</xdr:row>
      <xdr:rowOff>198436</xdr:rowOff>
    </xdr:to>
    <xdr:sp macro="" textlink="">
      <xdr:nvSpPr>
        <xdr:cNvPr id="34" name="TextBox 33"/>
        <xdr:cNvSpPr txBox="1"/>
      </xdr:nvSpPr>
      <xdr:spPr>
        <a:xfrm>
          <a:off x="5794375" y="11080750"/>
          <a:ext cx="5421313" cy="198436"/>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3/4" Thick Only</a:t>
          </a:r>
        </a:p>
      </xdr:txBody>
    </xdr:sp>
    <xdr:clientData/>
  </xdr:twoCellAnchor>
  <xdr:twoCellAnchor>
    <xdr:from>
      <xdr:col>10</xdr:col>
      <xdr:colOff>0</xdr:colOff>
      <xdr:row>155</xdr:row>
      <xdr:rowOff>0</xdr:rowOff>
    </xdr:from>
    <xdr:to>
      <xdr:col>19</xdr:col>
      <xdr:colOff>0</xdr:colOff>
      <xdr:row>155</xdr:row>
      <xdr:rowOff>195313</xdr:rowOff>
    </xdr:to>
    <xdr:sp macro="" textlink="">
      <xdr:nvSpPr>
        <xdr:cNvPr id="38" name="TextBox 37"/>
        <xdr:cNvSpPr txBox="1"/>
      </xdr:nvSpPr>
      <xdr:spPr>
        <a:xfrm>
          <a:off x="5794375" y="30924500"/>
          <a:ext cx="5421313" cy="195313"/>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3/4" Thick Only</a:t>
          </a:r>
        </a:p>
      </xdr:txBody>
    </xdr:sp>
    <xdr:clientData/>
  </xdr:twoCellAnchor>
  <xdr:twoCellAnchor>
    <xdr:from>
      <xdr:col>10</xdr:col>
      <xdr:colOff>0</xdr:colOff>
      <xdr:row>142</xdr:row>
      <xdr:rowOff>0</xdr:rowOff>
    </xdr:from>
    <xdr:to>
      <xdr:col>19</xdr:col>
      <xdr:colOff>0</xdr:colOff>
      <xdr:row>142</xdr:row>
      <xdr:rowOff>195313</xdr:rowOff>
    </xdr:to>
    <xdr:sp macro="" textlink="">
      <xdr:nvSpPr>
        <xdr:cNvPr id="46" name="TextBox 45"/>
        <xdr:cNvSpPr txBox="1"/>
      </xdr:nvSpPr>
      <xdr:spPr>
        <a:xfrm>
          <a:off x="5794375" y="28344813"/>
          <a:ext cx="5421313" cy="195313"/>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3/4" Thick Only</a:t>
          </a:r>
        </a:p>
      </xdr:txBody>
    </xdr:sp>
    <xdr:clientData/>
  </xdr:twoCellAnchor>
  <xdr:twoCellAnchor>
    <xdr:from>
      <xdr:col>1</xdr:col>
      <xdr:colOff>0</xdr:colOff>
      <xdr:row>101</xdr:row>
      <xdr:rowOff>0</xdr:rowOff>
    </xdr:from>
    <xdr:to>
      <xdr:col>18</xdr:col>
      <xdr:colOff>680257</xdr:colOff>
      <xdr:row>101</xdr:row>
      <xdr:rowOff>195312</xdr:rowOff>
    </xdr:to>
    <xdr:sp macro="" textlink="">
      <xdr:nvSpPr>
        <xdr:cNvPr id="47" name="TextBox 46"/>
        <xdr:cNvSpPr txBox="1"/>
      </xdr:nvSpPr>
      <xdr:spPr>
        <a:xfrm>
          <a:off x="579438" y="20208875"/>
          <a:ext cx="10633882" cy="195312"/>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	5/8" Thick  - No Hinge Boring Available				5/8" Thick - No Hinge Boring Available</a:t>
          </a:r>
          <a:endParaRPr kumimoji="0" lang="en-US" sz="1800" b="0"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1</xdr:col>
      <xdr:colOff>7937</xdr:colOff>
      <xdr:row>185</xdr:row>
      <xdr:rowOff>7938</xdr:rowOff>
    </xdr:from>
    <xdr:to>
      <xdr:col>19</xdr:col>
      <xdr:colOff>5569</xdr:colOff>
      <xdr:row>186</xdr:row>
      <xdr:rowOff>4812</xdr:rowOff>
    </xdr:to>
    <xdr:sp macro="" textlink="">
      <xdr:nvSpPr>
        <xdr:cNvPr id="36" name="TextBox 35"/>
        <xdr:cNvSpPr txBox="1"/>
      </xdr:nvSpPr>
      <xdr:spPr>
        <a:xfrm>
          <a:off x="587375" y="36885563"/>
          <a:ext cx="10633882" cy="195312"/>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	5/8" Thick  - No Hinge Boring Available				5/8" Thick - No Hinge Boring Available</a:t>
          </a:r>
          <a:endParaRPr kumimoji="0" lang="en-US" sz="1800" b="0"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1</xdr:col>
      <xdr:colOff>7937</xdr:colOff>
      <xdr:row>187</xdr:row>
      <xdr:rowOff>7938</xdr:rowOff>
    </xdr:from>
    <xdr:to>
      <xdr:col>19</xdr:col>
      <xdr:colOff>5569</xdr:colOff>
      <xdr:row>188</xdr:row>
      <xdr:rowOff>4812</xdr:rowOff>
    </xdr:to>
    <xdr:sp macro="" textlink="">
      <xdr:nvSpPr>
        <xdr:cNvPr id="73" name="TextBox 72"/>
        <xdr:cNvSpPr txBox="1"/>
      </xdr:nvSpPr>
      <xdr:spPr>
        <a:xfrm>
          <a:off x="587375" y="36885563"/>
          <a:ext cx="10633882" cy="195312"/>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	5/8" Thick  - No Hinge Boring Available				5/8" Thick - No Hinge Boring Available</a:t>
          </a:r>
          <a:endParaRPr kumimoji="0" lang="en-US" sz="1800" b="0"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1</xdr:col>
      <xdr:colOff>7937</xdr:colOff>
      <xdr:row>199</xdr:row>
      <xdr:rowOff>7938</xdr:rowOff>
    </xdr:from>
    <xdr:to>
      <xdr:col>19</xdr:col>
      <xdr:colOff>5569</xdr:colOff>
      <xdr:row>200</xdr:row>
      <xdr:rowOff>4812</xdr:rowOff>
    </xdr:to>
    <xdr:sp macro="" textlink="">
      <xdr:nvSpPr>
        <xdr:cNvPr id="35" name="TextBox 34"/>
        <xdr:cNvSpPr txBox="1"/>
      </xdr:nvSpPr>
      <xdr:spPr>
        <a:xfrm>
          <a:off x="587375" y="36885563"/>
          <a:ext cx="10633882" cy="195312"/>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	5/8" Thick  - No Hinge Boring Available				5/8" Thick - No Hinge Boring Available</a:t>
          </a:r>
          <a:endParaRPr kumimoji="0" lang="en-US" sz="1800" b="0"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5954</xdr:colOff>
      <xdr:row>70</xdr:row>
      <xdr:rowOff>1</xdr:rowOff>
    </xdr:from>
    <xdr:to>
      <xdr:col>19</xdr:col>
      <xdr:colOff>1</xdr:colOff>
      <xdr:row>71</xdr:row>
      <xdr:rowOff>0</xdr:rowOff>
    </xdr:to>
    <xdr:sp macro="" textlink="">
      <xdr:nvSpPr>
        <xdr:cNvPr id="2" name="TextBox 1"/>
        <xdr:cNvSpPr txBox="1"/>
      </xdr:nvSpPr>
      <xdr:spPr>
        <a:xfrm>
          <a:off x="586979" y="14163676"/>
          <a:ext cx="10662047" cy="200024"/>
        </a:xfrm>
        <a:prstGeom prst="rect">
          <a:avLst/>
        </a:prstGeom>
        <a:solidFill>
          <a:schemeClr val="bg2">
            <a:lumMod val="75000"/>
          </a:schemeClr>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1100" b="1">
              <a:latin typeface="Arial" panose="020B0604020202020204" pitchFamily="34" charset="0"/>
              <a:cs typeface="Arial" panose="020B0604020202020204" pitchFamily="34" charset="0"/>
            </a:rPr>
            <a:t>	5/8" Thick  - No Hinge</a:t>
          </a:r>
          <a:r>
            <a:rPr lang="en-US" sz="1100" b="1" baseline="0">
              <a:latin typeface="Arial" panose="020B0604020202020204" pitchFamily="34" charset="0"/>
              <a:cs typeface="Arial" panose="020B0604020202020204" pitchFamily="34" charset="0"/>
            </a:rPr>
            <a:t> Boring Available				</a:t>
          </a:r>
          <a:r>
            <a:rPr lang="en-US" sz="1100" b="1">
              <a:solidFill>
                <a:schemeClr val="dk1"/>
              </a:solidFill>
              <a:effectLst/>
              <a:latin typeface="Arial" panose="020B0604020202020204" pitchFamily="34" charset="0"/>
              <a:ea typeface="+mn-ea"/>
              <a:cs typeface="Arial" panose="020B0604020202020204" pitchFamily="34" charset="0"/>
            </a:rPr>
            <a:t>5/8" Thick</a:t>
          </a:r>
          <a:r>
            <a:rPr lang="en-US" sz="1100" b="1" baseline="0">
              <a:solidFill>
                <a:schemeClr val="dk1"/>
              </a:solidFill>
              <a:effectLst/>
              <a:latin typeface="Arial" panose="020B0604020202020204" pitchFamily="34" charset="0"/>
              <a:ea typeface="+mn-ea"/>
              <a:cs typeface="Arial" panose="020B0604020202020204" pitchFamily="34" charset="0"/>
            </a:rPr>
            <a:t> </a:t>
          </a:r>
          <a:r>
            <a:rPr lang="en-US" sz="1100" b="1">
              <a:solidFill>
                <a:schemeClr val="dk1"/>
              </a:solidFill>
              <a:effectLst/>
              <a:latin typeface="Arial" panose="020B0604020202020204" pitchFamily="34" charset="0"/>
              <a:ea typeface="+mn-ea"/>
              <a:cs typeface="Arial" panose="020B0604020202020204" pitchFamily="34" charset="0"/>
            </a:rPr>
            <a:t>- No Hinge</a:t>
          </a:r>
          <a:r>
            <a:rPr lang="en-US" sz="1100" b="1" baseline="0">
              <a:solidFill>
                <a:schemeClr val="dk1"/>
              </a:solidFill>
              <a:effectLst/>
              <a:latin typeface="Arial" panose="020B0604020202020204" pitchFamily="34" charset="0"/>
              <a:ea typeface="+mn-ea"/>
              <a:cs typeface="Arial" panose="020B0604020202020204" pitchFamily="34" charset="0"/>
            </a:rPr>
            <a:t> Boring Available</a:t>
          </a:r>
          <a:endParaRPr lang="en-US">
            <a:effectLst/>
            <a:latin typeface="Arial" panose="020B0604020202020204" pitchFamily="34" charset="0"/>
            <a:cs typeface="Arial" panose="020B06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n-US">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b="1">
            <a:latin typeface="Arial" panose="020B0604020202020204" pitchFamily="34" charset="0"/>
            <a:cs typeface="Arial" panose="020B0604020202020204" pitchFamily="34" charset="0"/>
          </a:endParaRPr>
        </a:p>
      </xdr:txBody>
    </xdr:sp>
    <xdr:clientData/>
  </xdr:twoCellAnchor>
  <xdr:twoCellAnchor>
    <xdr:from>
      <xdr:col>10</xdr:col>
      <xdr:colOff>0</xdr:colOff>
      <xdr:row>82</xdr:row>
      <xdr:rowOff>1</xdr:rowOff>
    </xdr:from>
    <xdr:to>
      <xdr:col>19</xdr:col>
      <xdr:colOff>0</xdr:colOff>
      <xdr:row>83</xdr:row>
      <xdr:rowOff>0</xdr:rowOff>
    </xdr:to>
    <xdr:sp macro="" textlink="">
      <xdr:nvSpPr>
        <xdr:cNvPr id="3" name="TextBox 2"/>
        <xdr:cNvSpPr txBox="1"/>
      </xdr:nvSpPr>
      <xdr:spPr>
        <a:xfrm>
          <a:off x="5810250" y="16563976"/>
          <a:ext cx="5438775" cy="200024"/>
        </a:xfrm>
        <a:prstGeom prst="rect">
          <a:avLst/>
        </a:prstGeom>
        <a:solidFill>
          <a:schemeClr val="bg2">
            <a:lumMod val="75000"/>
          </a:schemeClr>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latin typeface="Arial" panose="020B0604020202020204" pitchFamily="34" charset="0"/>
              <a:cs typeface="Arial" panose="020B0604020202020204" pitchFamily="34" charset="0"/>
            </a:rPr>
            <a:t>3/4" Thick</a:t>
          </a:r>
          <a:r>
            <a:rPr lang="en-US" sz="1100" b="1" baseline="0">
              <a:latin typeface="Arial" panose="020B0604020202020204" pitchFamily="34" charset="0"/>
              <a:cs typeface="Arial" panose="020B0604020202020204" pitchFamily="34" charset="0"/>
            </a:rPr>
            <a:t> Only</a:t>
          </a:r>
          <a:endParaRPr lang="en-US" sz="1100" b="1">
            <a:latin typeface="Arial" panose="020B0604020202020204" pitchFamily="34" charset="0"/>
            <a:cs typeface="Arial" panose="020B0604020202020204" pitchFamily="34" charset="0"/>
          </a:endParaRPr>
        </a:p>
      </xdr:txBody>
    </xdr:sp>
    <xdr:clientData/>
  </xdr:twoCellAnchor>
  <xdr:twoCellAnchor>
    <xdr:from>
      <xdr:col>1</xdr:col>
      <xdr:colOff>0</xdr:colOff>
      <xdr:row>96</xdr:row>
      <xdr:rowOff>0</xdr:rowOff>
    </xdr:from>
    <xdr:to>
      <xdr:col>18</xdr:col>
      <xdr:colOff>680257</xdr:colOff>
      <xdr:row>96</xdr:row>
      <xdr:rowOff>204837</xdr:rowOff>
    </xdr:to>
    <xdr:sp macro="" textlink="">
      <xdr:nvSpPr>
        <xdr:cNvPr id="4" name="TextBox 3"/>
        <xdr:cNvSpPr txBox="1"/>
      </xdr:nvSpPr>
      <xdr:spPr>
        <a:xfrm>
          <a:off x="581025" y="19364325"/>
          <a:ext cx="10662457" cy="195312"/>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	5/8" Thick  - No Hinge Boring Available				5/8" Thick - No Hinge Boring Available</a:t>
          </a:r>
          <a:endParaRPr kumimoji="0" lang="en-US" sz="1800" b="0"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1</xdr:col>
      <xdr:colOff>0</xdr:colOff>
      <xdr:row>102</xdr:row>
      <xdr:rowOff>0</xdr:rowOff>
    </xdr:from>
    <xdr:to>
      <xdr:col>18</xdr:col>
      <xdr:colOff>680257</xdr:colOff>
      <xdr:row>102</xdr:row>
      <xdr:rowOff>204837</xdr:rowOff>
    </xdr:to>
    <xdr:sp macro="" textlink="">
      <xdr:nvSpPr>
        <xdr:cNvPr id="5" name="TextBox 4"/>
        <xdr:cNvSpPr txBox="1"/>
      </xdr:nvSpPr>
      <xdr:spPr>
        <a:xfrm>
          <a:off x="581025" y="20564475"/>
          <a:ext cx="10662457" cy="195312"/>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	5/8" Thick  - No Hinge Boring Available				5/8" Thick - No Hinge Boring Available</a:t>
          </a:r>
          <a:endParaRPr kumimoji="0" lang="en-US" sz="1800" b="0"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1</xdr:col>
      <xdr:colOff>0</xdr:colOff>
      <xdr:row>113</xdr:row>
      <xdr:rowOff>0</xdr:rowOff>
    </xdr:from>
    <xdr:to>
      <xdr:col>18</xdr:col>
      <xdr:colOff>680257</xdr:colOff>
      <xdr:row>113</xdr:row>
      <xdr:rowOff>204837</xdr:rowOff>
    </xdr:to>
    <xdr:sp macro="" textlink="">
      <xdr:nvSpPr>
        <xdr:cNvPr id="6" name="TextBox 5"/>
        <xdr:cNvSpPr txBox="1"/>
      </xdr:nvSpPr>
      <xdr:spPr>
        <a:xfrm>
          <a:off x="581025" y="22764750"/>
          <a:ext cx="10662457" cy="195312"/>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	5/8" Thick  - No Hinge Boring Available				5/8" Thick - No Hinge Boring Available</a:t>
          </a:r>
          <a:endParaRPr kumimoji="0" lang="en-US" sz="1800" b="0"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1</xdr:col>
      <xdr:colOff>0</xdr:colOff>
      <xdr:row>115</xdr:row>
      <xdr:rowOff>0</xdr:rowOff>
    </xdr:from>
    <xdr:to>
      <xdr:col>18</xdr:col>
      <xdr:colOff>680257</xdr:colOff>
      <xdr:row>115</xdr:row>
      <xdr:rowOff>204837</xdr:rowOff>
    </xdr:to>
    <xdr:sp macro="" textlink="">
      <xdr:nvSpPr>
        <xdr:cNvPr id="7" name="TextBox 6"/>
        <xdr:cNvSpPr txBox="1"/>
      </xdr:nvSpPr>
      <xdr:spPr>
        <a:xfrm>
          <a:off x="581025" y="23164800"/>
          <a:ext cx="10662457" cy="195312"/>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	5/8" Thick  - No Hinge Boring Available				5/8" Thick - No Hinge Boring Available</a:t>
          </a:r>
          <a:endParaRPr kumimoji="0" lang="en-US" sz="1800" b="0"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1</xdr:col>
      <xdr:colOff>0</xdr:colOff>
      <xdr:row>123</xdr:row>
      <xdr:rowOff>0</xdr:rowOff>
    </xdr:from>
    <xdr:to>
      <xdr:col>18</xdr:col>
      <xdr:colOff>680257</xdr:colOff>
      <xdr:row>123</xdr:row>
      <xdr:rowOff>204837</xdr:rowOff>
    </xdr:to>
    <xdr:sp macro="" textlink="">
      <xdr:nvSpPr>
        <xdr:cNvPr id="8" name="TextBox 7"/>
        <xdr:cNvSpPr txBox="1"/>
      </xdr:nvSpPr>
      <xdr:spPr>
        <a:xfrm>
          <a:off x="581025" y="24765000"/>
          <a:ext cx="10662457" cy="195312"/>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	5/8" Thick  - No Hinge Boring Available				5/8" Thick - No Hinge Boring Available</a:t>
          </a:r>
          <a:endParaRPr kumimoji="0" lang="en-US" sz="1800" b="0"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1</xdr:col>
      <xdr:colOff>0</xdr:colOff>
      <xdr:row>124</xdr:row>
      <xdr:rowOff>0</xdr:rowOff>
    </xdr:from>
    <xdr:to>
      <xdr:col>18</xdr:col>
      <xdr:colOff>680257</xdr:colOff>
      <xdr:row>124</xdr:row>
      <xdr:rowOff>204837</xdr:rowOff>
    </xdr:to>
    <xdr:sp macro="" textlink="">
      <xdr:nvSpPr>
        <xdr:cNvPr id="9" name="TextBox 8"/>
        <xdr:cNvSpPr txBox="1"/>
      </xdr:nvSpPr>
      <xdr:spPr>
        <a:xfrm>
          <a:off x="581025" y="24965025"/>
          <a:ext cx="10662457" cy="195312"/>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	5/8" Thick  - No Hinge Boring Available				5/8" Thick - No Hinge Boring Available</a:t>
          </a:r>
          <a:endParaRPr kumimoji="0" lang="en-US" sz="1800" b="0"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1</xdr:col>
      <xdr:colOff>0</xdr:colOff>
      <xdr:row>138</xdr:row>
      <xdr:rowOff>0</xdr:rowOff>
    </xdr:from>
    <xdr:to>
      <xdr:col>18</xdr:col>
      <xdr:colOff>680257</xdr:colOff>
      <xdr:row>138</xdr:row>
      <xdr:rowOff>204837</xdr:rowOff>
    </xdr:to>
    <xdr:sp macro="" textlink="">
      <xdr:nvSpPr>
        <xdr:cNvPr id="10" name="TextBox 9"/>
        <xdr:cNvSpPr txBox="1"/>
      </xdr:nvSpPr>
      <xdr:spPr>
        <a:xfrm>
          <a:off x="581025" y="27765375"/>
          <a:ext cx="10662457" cy="195312"/>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	5/8" Thick  - No Hinge Boring Available				5/8" Thick - No Hinge Boring Available</a:t>
          </a:r>
          <a:endParaRPr kumimoji="0" lang="en-US" sz="1800" b="0"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1</xdr:col>
      <xdr:colOff>0</xdr:colOff>
      <xdr:row>144</xdr:row>
      <xdr:rowOff>0</xdr:rowOff>
    </xdr:from>
    <xdr:to>
      <xdr:col>18</xdr:col>
      <xdr:colOff>680257</xdr:colOff>
      <xdr:row>144</xdr:row>
      <xdr:rowOff>204837</xdr:rowOff>
    </xdr:to>
    <xdr:sp macro="" textlink="">
      <xdr:nvSpPr>
        <xdr:cNvPr id="11" name="TextBox 10"/>
        <xdr:cNvSpPr txBox="1"/>
      </xdr:nvSpPr>
      <xdr:spPr>
        <a:xfrm>
          <a:off x="581025" y="28965525"/>
          <a:ext cx="10662457" cy="195312"/>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	5/8" Thick  - No Hinge Boring Available				5/8" Thick - No Hinge Boring Available</a:t>
          </a:r>
          <a:endParaRPr kumimoji="0" lang="en-US" sz="1800" b="0"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1</xdr:col>
      <xdr:colOff>0</xdr:colOff>
      <xdr:row>152</xdr:row>
      <xdr:rowOff>0</xdr:rowOff>
    </xdr:from>
    <xdr:to>
      <xdr:col>18</xdr:col>
      <xdr:colOff>680257</xdr:colOff>
      <xdr:row>152</xdr:row>
      <xdr:rowOff>204837</xdr:rowOff>
    </xdr:to>
    <xdr:sp macro="" textlink="">
      <xdr:nvSpPr>
        <xdr:cNvPr id="12" name="TextBox 11"/>
        <xdr:cNvSpPr txBox="1"/>
      </xdr:nvSpPr>
      <xdr:spPr>
        <a:xfrm>
          <a:off x="581025" y="30565725"/>
          <a:ext cx="10662457" cy="195312"/>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	5/8" Thick  - No Hinge Boring Available				5/8" Thick - No Hinge Boring Available</a:t>
          </a:r>
          <a:endParaRPr kumimoji="0" lang="en-US" sz="1800" b="0"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1</xdr:col>
      <xdr:colOff>0</xdr:colOff>
      <xdr:row>173</xdr:row>
      <xdr:rowOff>0</xdr:rowOff>
    </xdr:from>
    <xdr:to>
      <xdr:col>18</xdr:col>
      <xdr:colOff>680257</xdr:colOff>
      <xdr:row>173</xdr:row>
      <xdr:rowOff>204837</xdr:rowOff>
    </xdr:to>
    <xdr:sp macro="" textlink="">
      <xdr:nvSpPr>
        <xdr:cNvPr id="13" name="TextBox 12"/>
        <xdr:cNvSpPr txBox="1"/>
      </xdr:nvSpPr>
      <xdr:spPr>
        <a:xfrm>
          <a:off x="581025" y="34766250"/>
          <a:ext cx="10662457" cy="195312"/>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	5/8" Thick  - No Hinge Boring Available				5/8" Thick - No Hinge Boring Available</a:t>
          </a:r>
          <a:endParaRPr kumimoji="0" lang="en-US" sz="1800" b="0"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1</xdr:col>
      <xdr:colOff>0</xdr:colOff>
      <xdr:row>175</xdr:row>
      <xdr:rowOff>0</xdr:rowOff>
    </xdr:from>
    <xdr:to>
      <xdr:col>18</xdr:col>
      <xdr:colOff>680257</xdr:colOff>
      <xdr:row>175</xdr:row>
      <xdr:rowOff>204837</xdr:rowOff>
    </xdr:to>
    <xdr:sp macro="" textlink="">
      <xdr:nvSpPr>
        <xdr:cNvPr id="14" name="TextBox 13"/>
        <xdr:cNvSpPr txBox="1"/>
      </xdr:nvSpPr>
      <xdr:spPr>
        <a:xfrm>
          <a:off x="581025" y="35166300"/>
          <a:ext cx="10662457" cy="195312"/>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	5/8" Thick  - No Hinge Boring Available				5/8" Thick - No Hinge Boring Available</a:t>
          </a:r>
          <a:endParaRPr kumimoji="0" lang="en-US" sz="1800" b="0"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10</xdr:col>
      <xdr:colOff>0</xdr:colOff>
      <xdr:row>105</xdr:row>
      <xdr:rowOff>0</xdr:rowOff>
    </xdr:from>
    <xdr:to>
      <xdr:col>19</xdr:col>
      <xdr:colOff>0</xdr:colOff>
      <xdr:row>106</xdr:row>
      <xdr:rowOff>0</xdr:rowOff>
    </xdr:to>
    <xdr:sp macro="" textlink="">
      <xdr:nvSpPr>
        <xdr:cNvPr id="16" name="TextBox 15"/>
        <xdr:cNvSpPr txBox="1"/>
      </xdr:nvSpPr>
      <xdr:spPr>
        <a:xfrm>
          <a:off x="5810250" y="21164550"/>
          <a:ext cx="5438775" cy="200025"/>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3/4" Thick Only</a:t>
          </a:r>
        </a:p>
      </xdr:txBody>
    </xdr:sp>
    <xdr:clientData/>
  </xdr:twoCellAnchor>
  <xdr:twoCellAnchor>
    <xdr:from>
      <xdr:col>10</xdr:col>
      <xdr:colOff>0</xdr:colOff>
      <xdr:row>108</xdr:row>
      <xdr:rowOff>0</xdr:rowOff>
    </xdr:from>
    <xdr:to>
      <xdr:col>19</xdr:col>
      <xdr:colOff>0</xdr:colOff>
      <xdr:row>109</xdr:row>
      <xdr:rowOff>0</xdr:rowOff>
    </xdr:to>
    <xdr:sp macro="" textlink="">
      <xdr:nvSpPr>
        <xdr:cNvPr id="17" name="TextBox 16"/>
        <xdr:cNvSpPr txBox="1"/>
      </xdr:nvSpPr>
      <xdr:spPr>
        <a:xfrm>
          <a:off x="5810250" y="21764625"/>
          <a:ext cx="5438775" cy="200025"/>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3/4" Thick Only</a:t>
          </a:r>
        </a:p>
      </xdr:txBody>
    </xdr:sp>
    <xdr:clientData/>
  </xdr:twoCellAnchor>
  <xdr:twoCellAnchor>
    <xdr:from>
      <xdr:col>10</xdr:col>
      <xdr:colOff>0</xdr:colOff>
      <xdr:row>116</xdr:row>
      <xdr:rowOff>0</xdr:rowOff>
    </xdr:from>
    <xdr:to>
      <xdr:col>19</xdr:col>
      <xdr:colOff>0</xdr:colOff>
      <xdr:row>116</xdr:row>
      <xdr:rowOff>204838</xdr:rowOff>
    </xdr:to>
    <xdr:sp macro="" textlink="">
      <xdr:nvSpPr>
        <xdr:cNvPr id="18" name="TextBox 17"/>
        <xdr:cNvSpPr txBox="1"/>
      </xdr:nvSpPr>
      <xdr:spPr>
        <a:xfrm>
          <a:off x="5810250" y="23364825"/>
          <a:ext cx="5438775" cy="195313"/>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3/4" Thick Only</a:t>
          </a:r>
        </a:p>
      </xdr:txBody>
    </xdr:sp>
    <xdr:clientData/>
  </xdr:twoCellAnchor>
  <xdr:twoCellAnchor>
    <xdr:from>
      <xdr:col>10</xdr:col>
      <xdr:colOff>0</xdr:colOff>
      <xdr:row>126</xdr:row>
      <xdr:rowOff>0</xdr:rowOff>
    </xdr:from>
    <xdr:to>
      <xdr:col>19</xdr:col>
      <xdr:colOff>0</xdr:colOff>
      <xdr:row>126</xdr:row>
      <xdr:rowOff>204838</xdr:rowOff>
    </xdr:to>
    <xdr:sp macro="" textlink="">
      <xdr:nvSpPr>
        <xdr:cNvPr id="19" name="TextBox 18"/>
        <xdr:cNvSpPr txBox="1"/>
      </xdr:nvSpPr>
      <xdr:spPr>
        <a:xfrm>
          <a:off x="5810250" y="25365075"/>
          <a:ext cx="5438775" cy="195313"/>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3/4" Thick Only</a:t>
          </a:r>
        </a:p>
      </xdr:txBody>
    </xdr:sp>
    <xdr:clientData/>
  </xdr:twoCellAnchor>
  <xdr:twoCellAnchor>
    <xdr:from>
      <xdr:col>10</xdr:col>
      <xdr:colOff>0</xdr:colOff>
      <xdr:row>134</xdr:row>
      <xdr:rowOff>0</xdr:rowOff>
    </xdr:from>
    <xdr:to>
      <xdr:col>19</xdr:col>
      <xdr:colOff>0</xdr:colOff>
      <xdr:row>134</xdr:row>
      <xdr:rowOff>204838</xdr:rowOff>
    </xdr:to>
    <xdr:sp macro="" textlink="">
      <xdr:nvSpPr>
        <xdr:cNvPr id="20" name="TextBox 19"/>
        <xdr:cNvSpPr txBox="1"/>
      </xdr:nvSpPr>
      <xdr:spPr>
        <a:xfrm>
          <a:off x="5810250" y="26965275"/>
          <a:ext cx="5438775" cy="195313"/>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3/4" Thick Only</a:t>
          </a:r>
        </a:p>
      </xdr:txBody>
    </xdr:sp>
    <xdr:clientData/>
  </xdr:twoCellAnchor>
  <xdr:twoCellAnchor>
    <xdr:from>
      <xdr:col>10</xdr:col>
      <xdr:colOff>0</xdr:colOff>
      <xdr:row>157</xdr:row>
      <xdr:rowOff>0</xdr:rowOff>
    </xdr:from>
    <xdr:to>
      <xdr:col>19</xdr:col>
      <xdr:colOff>0</xdr:colOff>
      <xdr:row>157</xdr:row>
      <xdr:rowOff>204838</xdr:rowOff>
    </xdr:to>
    <xdr:sp macro="" textlink="">
      <xdr:nvSpPr>
        <xdr:cNvPr id="21" name="TextBox 20"/>
        <xdr:cNvSpPr txBox="1"/>
      </xdr:nvSpPr>
      <xdr:spPr>
        <a:xfrm>
          <a:off x="5810250" y="31565850"/>
          <a:ext cx="5438775" cy="195313"/>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3/4" Thick Only</a:t>
          </a:r>
        </a:p>
      </xdr:txBody>
    </xdr:sp>
    <xdr:clientData/>
  </xdr:twoCellAnchor>
  <xdr:twoCellAnchor>
    <xdr:from>
      <xdr:col>10</xdr:col>
      <xdr:colOff>0</xdr:colOff>
      <xdr:row>161</xdr:row>
      <xdr:rowOff>0</xdr:rowOff>
    </xdr:from>
    <xdr:to>
      <xdr:col>19</xdr:col>
      <xdr:colOff>0</xdr:colOff>
      <xdr:row>161</xdr:row>
      <xdr:rowOff>204838</xdr:rowOff>
    </xdr:to>
    <xdr:sp macro="" textlink="">
      <xdr:nvSpPr>
        <xdr:cNvPr id="22" name="TextBox 21"/>
        <xdr:cNvSpPr txBox="1"/>
      </xdr:nvSpPr>
      <xdr:spPr>
        <a:xfrm>
          <a:off x="5810250" y="32365950"/>
          <a:ext cx="5438775" cy="195313"/>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3/4" Thick Only</a:t>
          </a:r>
        </a:p>
      </xdr:txBody>
    </xdr:sp>
    <xdr:clientData/>
  </xdr:twoCellAnchor>
  <xdr:twoCellAnchor>
    <xdr:from>
      <xdr:col>10</xdr:col>
      <xdr:colOff>0</xdr:colOff>
      <xdr:row>55</xdr:row>
      <xdr:rowOff>0</xdr:rowOff>
    </xdr:from>
    <xdr:to>
      <xdr:col>19</xdr:col>
      <xdr:colOff>0</xdr:colOff>
      <xdr:row>55</xdr:row>
      <xdr:rowOff>198436</xdr:rowOff>
    </xdr:to>
    <xdr:sp macro="" textlink="">
      <xdr:nvSpPr>
        <xdr:cNvPr id="23" name="TextBox 22"/>
        <xdr:cNvSpPr txBox="1"/>
      </xdr:nvSpPr>
      <xdr:spPr>
        <a:xfrm>
          <a:off x="5810250" y="11163300"/>
          <a:ext cx="5438775" cy="198436"/>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3/4" Thick Only</a:t>
          </a:r>
        </a:p>
      </xdr:txBody>
    </xdr:sp>
    <xdr:clientData/>
  </xdr:twoCellAnchor>
  <xdr:twoCellAnchor>
    <xdr:from>
      <xdr:col>10</xdr:col>
      <xdr:colOff>0</xdr:colOff>
      <xdr:row>155</xdr:row>
      <xdr:rowOff>0</xdr:rowOff>
    </xdr:from>
    <xdr:to>
      <xdr:col>19</xdr:col>
      <xdr:colOff>0</xdr:colOff>
      <xdr:row>155</xdr:row>
      <xdr:rowOff>195313</xdr:rowOff>
    </xdr:to>
    <xdr:sp macro="" textlink="">
      <xdr:nvSpPr>
        <xdr:cNvPr id="24" name="TextBox 23"/>
        <xdr:cNvSpPr txBox="1"/>
      </xdr:nvSpPr>
      <xdr:spPr>
        <a:xfrm>
          <a:off x="5810250" y="31165800"/>
          <a:ext cx="5438775" cy="195313"/>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3/4" Thick Only</a:t>
          </a:r>
        </a:p>
      </xdr:txBody>
    </xdr:sp>
    <xdr:clientData/>
  </xdr:twoCellAnchor>
  <xdr:twoCellAnchor>
    <xdr:from>
      <xdr:col>10</xdr:col>
      <xdr:colOff>0</xdr:colOff>
      <xdr:row>142</xdr:row>
      <xdr:rowOff>0</xdr:rowOff>
    </xdr:from>
    <xdr:to>
      <xdr:col>19</xdr:col>
      <xdr:colOff>0</xdr:colOff>
      <xdr:row>142</xdr:row>
      <xdr:rowOff>195313</xdr:rowOff>
    </xdr:to>
    <xdr:sp macro="" textlink="">
      <xdr:nvSpPr>
        <xdr:cNvPr id="25" name="TextBox 24"/>
        <xdr:cNvSpPr txBox="1"/>
      </xdr:nvSpPr>
      <xdr:spPr>
        <a:xfrm>
          <a:off x="5810250" y="28565475"/>
          <a:ext cx="5438775" cy="195313"/>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3/4" Thick Only</a:t>
          </a:r>
        </a:p>
      </xdr:txBody>
    </xdr:sp>
    <xdr:clientData/>
  </xdr:twoCellAnchor>
  <xdr:twoCellAnchor>
    <xdr:from>
      <xdr:col>1</xdr:col>
      <xdr:colOff>0</xdr:colOff>
      <xdr:row>101</xdr:row>
      <xdr:rowOff>0</xdr:rowOff>
    </xdr:from>
    <xdr:to>
      <xdr:col>18</xdr:col>
      <xdr:colOff>680257</xdr:colOff>
      <xdr:row>101</xdr:row>
      <xdr:rowOff>195312</xdr:rowOff>
    </xdr:to>
    <xdr:sp macro="" textlink="">
      <xdr:nvSpPr>
        <xdr:cNvPr id="26" name="TextBox 25"/>
        <xdr:cNvSpPr txBox="1"/>
      </xdr:nvSpPr>
      <xdr:spPr>
        <a:xfrm>
          <a:off x="581025" y="20364450"/>
          <a:ext cx="10662457" cy="195312"/>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	5/8" Thick  - No Hinge Boring Available				5/8" Thick - No Hinge Boring Available</a:t>
          </a:r>
          <a:endParaRPr kumimoji="0" lang="en-US" sz="1800" b="0"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1</xdr:col>
      <xdr:colOff>0</xdr:colOff>
      <xdr:row>179</xdr:row>
      <xdr:rowOff>0</xdr:rowOff>
    </xdr:from>
    <xdr:to>
      <xdr:col>18</xdr:col>
      <xdr:colOff>680257</xdr:colOff>
      <xdr:row>179</xdr:row>
      <xdr:rowOff>195312</xdr:rowOff>
    </xdr:to>
    <xdr:sp macro="" textlink="">
      <xdr:nvSpPr>
        <xdr:cNvPr id="30" name="TextBox 29"/>
        <xdr:cNvSpPr txBox="1"/>
      </xdr:nvSpPr>
      <xdr:spPr>
        <a:xfrm>
          <a:off x="579438" y="35687000"/>
          <a:ext cx="10633882" cy="195312"/>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	5/8" Thick  - No Hinge Boring Available				5/8" Thick - No Hinge Boring Available</a:t>
          </a:r>
          <a:endParaRPr kumimoji="0" lang="en-US" sz="1800" b="0"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1</xdr:col>
      <xdr:colOff>0</xdr:colOff>
      <xdr:row>185</xdr:row>
      <xdr:rowOff>0</xdr:rowOff>
    </xdr:from>
    <xdr:to>
      <xdr:col>18</xdr:col>
      <xdr:colOff>680257</xdr:colOff>
      <xdr:row>185</xdr:row>
      <xdr:rowOff>195312</xdr:rowOff>
    </xdr:to>
    <xdr:sp macro="" textlink="">
      <xdr:nvSpPr>
        <xdr:cNvPr id="31" name="TextBox 30"/>
        <xdr:cNvSpPr txBox="1"/>
      </xdr:nvSpPr>
      <xdr:spPr>
        <a:xfrm>
          <a:off x="579438" y="36877625"/>
          <a:ext cx="10633882" cy="195312"/>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	5/8" Thick  - No Hinge Boring Available				5/8" Thick - No Hinge Boring Available</a:t>
          </a:r>
          <a:endParaRPr kumimoji="0" lang="en-US" sz="1800" b="0"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1</xdr:col>
      <xdr:colOff>0</xdr:colOff>
      <xdr:row>187</xdr:row>
      <xdr:rowOff>0</xdr:rowOff>
    </xdr:from>
    <xdr:to>
      <xdr:col>18</xdr:col>
      <xdr:colOff>680257</xdr:colOff>
      <xdr:row>187</xdr:row>
      <xdr:rowOff>195312</xdr:rowOff>
    </xdr:to>
    <xdr:sp macro="" textlink="">
      <xdr:nvSpPr>
        <xdr:cNvPr id="28" name="TextBox 27"/>
        <xdr:cNvSpPr txBox="1"/>
      </xdr:nvSpPr>
      <xdr:spPr>
        <a:xfrm>
          <a:off x="579438" y="36877625"/>
          <a:ext cx="10633882" cy="195312"/>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	5/8" Thick  - No Hinge Boring Available				5/8" Thick - No Hinge Boring Available</a:t>
          </a:r>
          <a:endParaRPr kumimoji="0" lang="en-US" sz="1800" b="0"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1</xdr:col>
      <xdr:colOff>0</xdr:colOff>
      <xdr:row>199</xdr:row>
      <xdr:rowOff>0</xdr:rowOff>
    </xdr:from>
    <xdr:to>
      <xdr:col>18</xdr:col>
      <xdr:colOff>680257</xdr:colOff>
      <xdr:row>199</xdr:row>
      <xdr:rowOff>195312</xdr:rowOff>
    </xdr:to>
    <xdr:sp macro="" textlink="">
      <xdr:nvSpPr>
        <xdr:cNvPr id="29" name="TextBox 28"/>
        <xdr:cNvSpPr txBox="1"/>
      </xdr:nvSpPr>
      <xdr:spPr>
        <a:xfrm>
          <a:off x="579438" y="36877625"/>
          <a:ext cx="10633882" cy="195312"/>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	5/8" Thick  - No Hinge Boring Available				5/8" Thick - No Hinge Boring Available</a:t>
          </a:r>
          <a:endParaRPr kumimoji="0" lang="en-US" sz="1800" b="0"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CAD%20ENGINEERING\Compatibility%20Charts\Updated%20Compatibility%20Files\All%20Calculation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side Edges"/>
      <sheetName val="Miter Profiles"/>
      <sheetName val="Drawer Front Profiles"/>
      <sheetName val="Panel Profiles"/>
      <sheetName val="Stile &amp; Rail Profiles"/>
      <sheetName val="Compatibility Values"/>
    </sheetNames>
    <sheetDataSet>
      <sheetData sheetId="0">
        <row r="3">
          <cell r="A3" t="str">
            <v>D1</v>
          </cell>
          <cell r="B3">
            <v>12.7</v>
          </cell>
          <cell r="C3">
            <v>10.450663609999999</v>
          </cell>
          <cell r="D3">
            <v>8.8533363899999991</v>
          </cell>
          <cell r="F3">
            <v>8.8533363900000008</v>
          </cell>
          <cell r="G3">
            <v>10.502750000000001</v>
          </cell>
          <cell r="H3">
            <v>10.80275</v>
          </cell>
          <cell r="I3">
            <v>11.10275</v>
          </cell>
          <cell r="J3">
            <v>11.70275</v>
          </cell>
          <cell r="K3">
            <v>12.30275</v>
          </cell>
          <cell r="L3">
            <v>12.902749999999999</v>
          </cell>
          <cell r="M3">
            <v>13.502750000000001</v>
          </cell>
          <cell r="N3">
            <v>14.10275</v>
          </cell>
          <cell r="P3" t="str">
            <v>No</v>
          </cell>
        </row>
        <row r="4">
          <cell r="A4" t="str">
            <v>D2</v>
          </cell>
          <cell r="B4">
            <v>9.9139343199999992</v>
          </cell>
          <cell r="C4">
            <v>5.5328841799999999</v>
          </cell>
          <cell r="D4">
            <v>13.771115819999999</v>
          </cell>
          <cell r="F4">
            <v>13.77111582</v>
          </cell>
          <cell r="G4">
            <v>14.69996899</v>
          </cell>
          <cell r="H4">
            <v>14.789994070000001</v>
          </cell>
          <cell r="I4">
            <v>14.90091655</v>
          </cell>
          <cell r="J4">
            <v>15.187869839999999</v>
          </cell>
          <cell r="K4">
            <v>15.56716918</v>
          </cell>
          <cell r="L4">
            <v>16.048198429999999</v>
          </cell>
          <cell r="M4">
            <v>16.6448024</v>
          </cell>
          <cell r="N4">
            <v>17.377930670000001</v>
          </cell>
          <cell r="P4" t="str">
            <v>Yes</v>
          </cell>
        </row>
        <row r="5">
          <cell r="A5" t="str">
            <v>D3</v>
          </cell>
          <cell r="B5">
            <v>12.167308480000001</v>
          </cell>
          <cell r="C5">
            <v>19.303999999999998</v>
          </cell>
          <cell r="D5">
            <v>0</v>
          </cell>
          <cell r="F5">
            <v>11.688669669999999</v>
          </cell>
          <cell r="G5">
            <v>13.622999999999999</v>
          </cell>
          <cell r="H5">
            <v>0</v>
          </cell>
          <cell r="I5">
            <v>0</v>
          </cell>
          <cell r="J5">
            <v>0</v>
          </cell>
          <cell r="K5">
            <v>0</v>
          </cell>
          <cell r="L5">
            <v>0</v>
          </cell>
          <cell r="M5">
            <v>0</v>
          </cell>
          <cell r="N5">
            <v>15.506</v>
          </cell>
          <cell r="P5" t="str">
            <v>Yes</v>
          </cell>
        </row>
        <row r="6">
          <cell r="A6" t="str">
            <v>D4</v>
          </cell>
          <cell r="B6">
            <v>0</v>
          </cell>
          <cell r="C6">
            <v>6.1626210400000003</v>
          </cell>
          <cell r="D6">
            <v>0</v>
          </cell>
          <cell r="F6">
            <v>13.141378960000001</v>
          </cell>
          <cell r="G6">
            <v>0</v>
          </cell>
          <cell r="H6">
            <v>0</v>
          </cell>
          <cell r="I6">
            <v>0</v>
          </cell>
          <cell r="J6">
            <v>0</v>
          </cell>
          <cell r="K6">
            <v>0</v>
          </cell>
          <cell r="L6">
            <v>0</v>
          </cell>
          <cell r="M6">
            <v>0</v>
          </cell>
          <cell r="N6">
            <v>0</v>
          </cell>
          <cell r="P6" t="str">
            <v>Yes</v>
          </cell>
        </row>
        <row r="7">
          <cell r="A7" t="str">
            <v>D5</v>
          </cell>
          <cell r="B7">
            <v>7.1995655300000001</v>
          </cell>
          <cell r="C7">
            <v>19.303999999999998</v>
          </cell>
          <cell r="D7">
            <v>0</v>
          </cell>
          <cell r="F7">
            <v>11.112500000000001</v>
          </cell>
          <cell r="G7">
            <v>0</v>
          </cell>
          <cell r="H7">
            <v>0</v>
          </cell>
          <cell r="I7">
            <v>0</v>
          </cell>
          <cell r="J7">
            <v>0</v>
          </cell>
          <cell r="K7">
            <v>0</v>
          </cell>
          <cell r="L7">
            <v>0</v>
          </cell>
          <cell r="M7">
            <v>0</v>
          </cell>
          <cell r="N7">
            <v>0</v>
          </cell>
          <cell r="P7" t="str">
            <v>No</v>
          </cell>
        </row>
        <row r="8">
          <cell r="A8" t="str">
            <v>D6</v>
          </cell>
          <cell r="B8">
            <v>8.1344545000000004</v>
          </cell>
          <cell r="C8">
            <v>10.84448652</v>
          </cell>
          <cell r="D8">
            <v>8.4595134799999983</v>
          </cell>
          <cell r="F8">
            <v>8.45951348</v>
          </cell>
          <cell r="G8">
            <v>10.7882955</v>
          </cell>
          <cell r="H8">
            <v>11.2882955</v>
          </cell>
          <cell r="I8">
            <v>11.7882955</v>
          </cell>
          <cell r="J8">
            <v>12.7882955</v>
          </cell>
          <cell r="K8">
            <v>13.7882955</v>
          </cell>
          <cell r="L8">
            <v>14.782954999999999</v>
          </cell>
          <cell r="M8">
            <v>15.7882955</v>
          </cell>
          <cell r="N8">
            <v>16.7882955</v>
          </cell>
          <cell r="P8" t="str">
            <v>Yes</v>
          </cell>
        </row>
        <row r="9">
          <cell r="A9" t="str">
            <v>D7</v>
          </cell>
          <cell r="B9">
            <v>0</v>
          </cell>
          <cell r="C9">
            <v>0</v>
          </cell>
          <cell r="D9">
            <v>19.303999999999998</v>
          </cell>
          <cell r="F9">
            <v>19.303999999999998</v>
          </cell>
          <cell r="G9">
            <v>19.303999999999998</v>
          </cell>
          <cell r="H9">
            <v>19.303999999999998</v>
          </cell>
          <cell r="I9">
            <v>19.303999999999998</v>
          </cell>
          <cell r="J9">
            <v>19.303999999999998</v>
          </cell>
          <cell r="K9">
            <v>19.303999999999998</v>
          </cell>
          <cell r="L9">
            <v>19.303999999999998</v>
          </cell>
          <cell r="M9">
            <v>19.303999999999998</v>
          </cell>
          <cell r="N9">
            <v>19.303999999999998</v>
          </cell>
          <cell r="P9" t="str">
            <v>Yes</v>
          </cell>
        </row>
        <row r="10">
          <cell r="A10" t="str">
            <v>D8</v>
          </cell>
          <cell r="B10">
            <v>8.6948415499999996</v>
          </cell>
          <cell r="C10">
            <v>9.4887545000000006</v>
          </cell>
          <cell r="D10">
            <v>9.8152454999999978</v>
          </cell>
          <cell r="F10">
            <v>9.8152454999999996</v>
          </cell>
          <cell r="G10">
            <v>15.65</v>
          </cell>
          <cell r="H10">
            <v>16.25</v>
          </cell>
          <cell r="I10">
            <v>16.75</v>
          </cell>
          <cell r="J10">
            <v>17.57</v>
          </cell>
          <cell r="K10">
            <v>18.2</v>
          </cell>
          <cell r="L10">
            <v>18.66</v>
          </cell>
          <cell r="M10">
            <v>18.999471110000002</v>
          </cell>
          <cell r="N10">
            <v>19.217372919999999</v>
          </cell>
          <cell r="P10" t="str">
            <v>Yes</v>
          </cell>
        </row>
        <row r="11">
          <cell r="A11" t="str">
            <v>D9</v>
          </cell>
          <cell r="B11">
            <v>15.84797346</v>
          </cell>
          <cell r="C11">
            <v>11.303000000000001</v>
          </cell>
          <cell r="D11">
            <v>8.0009999999999977</v>
          </cell>
          <cell r="F11">
            <v>8.0009999999999994</v>
          </cell>
          <cell r="G11">
            <v>12.34</v>
          </cell>
          <cell r="H11">
            <v>12.73</v>
          </cell>
          <cell r="I11">
            <v>13.03</v>
          </cell>
          <cell r="J11">
            <v>13.45</v>
          </cell>
          <cell r="K11">
            <v>13.77</v>
          </cell>
          <cell r="L11">
            <v>14.09</v>
          </cell>
          <cell r="M11">
            <v>14.41445034</v>
          </cell>
          <cell r="N11">
            <v>14.734659300000001</v>
          </cell>
          <cell r="P11" t="str">
            <v>Yes</v>
          </cell>
        </row>
        <row r="12">
          <cell r="A12" t="str">
            <v>D10</v>
          </cell>
          <cell r="B12">
            <v>10.795</v>
          </cell>
          <cell r="C12">
            <v>9.8640184400000006</v>
          </cell>
          <cell r="D12">
            <v>9.4399815599999979</v>
          </cell>
          <cell r="F12">
            <v>9.4399815599999997</v>
          </cell>
          <cell r="G12">
            <v>10.5</v>
          </cell>
          <cell r="H12">
            <v>10.67</v>
          </cell>
          <cell r="I12">
            <v>10.9</v>
          </cell>
          <cell r="J12">
            <v>11.51</v>
          </cell>
          <cell r="K12">
            <v>12.42</v>
          </cell>
          <cell r="L12">
            <v>13.87</v>
          </cell>
          <cell r="M12">
            <v>16.759058490000001</v>
          </cell>
          <cell r="N12">
            <v>16.922750000000001</v>
          </cell>
          <cell r="P12" t="str">
            <v>Yes</v>
          </cell>
        </row>
        <row r="13">
          <cell r="A13" t="str">
            <v>D11</v>
          </cell>
          <cell r="B13">
            <v>15.4305</v>
          </cell>
          <cell r="C13">
            <v>11.938000000000001</v>
          </cell>
          <cell r="D13">
            <v>7.3659999999999979</v>
          </cell>
          <cell r="F13">
            <v>7.3659999999999997</v>
          </cell>
          <cell r="G13">
            <v>10.9</v>
          </cell>
          <cell r="H13">
            <v>11.16</v>
          </cell>
          <cell r="I13">
            <v>11.34</v>
          </cell>
          <cell r="J13">
            <v>11.49</v>
          </cell>
          <cell r="K13">
            <v>11.49</v>
          </cell>
          <cell r="L13">
            <v>12.89</v>
          </cell>
          <cell r="M13">
            <v>14.3520603</v>
          </cell>
          <cell r="N13">
            <v>14.978574829999999</v>
          </cell>
          <cell r="P13" t="str">
            <v>No</v>
          </cell>
        </row>
        <row r="14">
          <cell r="A14" t="str">
            <v>D12</v>
          </cell>
          <cell r="B14">
            <v>9.20242</v>
          </cell>
          <cell r="C14">
            <v>6.5249933000000002</v>
          </cell>
          <cell r="D14">
            <v>12.779006699999998</v>
          </cell>
          <cell r="F14">
            <v>12.7790067</v>
          </cell>
          <cell r="G14">
            <v>13.68</v>
          </cell>
          <cell r="H14">
            <v>13.82</v>
          </cell>
          <cell r="I14">
            <v>14.02</v>
          </cell>
          <cell r="J14">
            <v>14.66</v>
          </cell>
          <cell r="K14">
            <v>15.66</v>
          </cell>
          <cell r="L14">
            <v>16.37</v>
          </cell>
          <cell r="M14">
            <v>16.763065090000001</v>
          </cell>
          <cell r="N14">
            <v>16.918937490000001</v>
          </cell>
          <cell r="P14" t="str">
            <v>Yes</v>
          </cell>
        </row>
        <row r="15">
          <cell r="A15" t="str">
            <v>D13</v>
          </cell>
          <cell r="B15">
            <v>9.6519999999999992</v>
          </cell>
          <cell r="C15">
            <v>12.569143240000001</v>
          </cell>
          <cell r="D15">
            <v>6.7348567599999978</v>
          </cell>
          <cell r="F15">
            <v>6.7348567600000004</v>
          </cell>
          <cell r="G15">
            <v>7.99</v>
          </cell>
          <cell r="H15">
            <v>8.2899999999999991</v>
          </cell>
          <cell r="I15">
            <v>8.7100000000000009</v>
          </cell>
          <cell r="J15">
            <v>10.19</v>
          </cell>
          <cell r="K15">
            <v>13.85</v>
          </cell>
          <cell r="L15">
            <v>15.2</v>
          </cell>
          <cell r="M15">
            <v>16.008426780000001</v>
          </cell>
          <cell r="N15">
            <v>16.524401839999999</v>
          </cell>
          <cell r="P15" t="str">
            <v>Yes</v>
          </cell>
        </row>
        <row r="16">
          <cell r="A16" t="str">
            <v>D14</v>
          </cell>
          <cell r="B16">
            <v>13.97</v>
          </cell>
          <cell r="C16">
            <v>13.97</v>
          </cell>
          <cell r="D16">
            <v>5.3339999999999979</v>
          </cell>
          <cell r="F16">
            <v>5.3339999999999996</v>
          </cell>
          <cell r="G16">
            <v>9.85</v>
          </cell>
          <cell r="H16">
            <v>10.26</v>
          </cell>
          <cell r="I16">
            <v>10.59</v>
          </cell>
          <cell r="J16">
            <v>11.06</v>
          </cell>
          <cell r="K16">
            <v>11.33</v>
          </cell>
          <cell r="L16">
            <v>11.68</v>
          </cell>
          <cell r="M16">
            <v>13.475932500000001</v>
          </cell>
          <cell r="N16">
            <v>14.46006195</v>
          </cell>
          <cell r="P16" t="str">
            <v>No</v>
          </cell>
        </row>
        <row r="17">
          <cell r="A17" t="str">
            <v>D15</v>
          </cell>
          <cell r="B17">
            <v>9.4593762300000002</v>
          </cell>
          <cell r="C17">
            <v>8.7322309499999999</v>
          </cell>
          <cell r="D17">
            <v>10.571769049999999</v>
          </cell>
          <cell r="F17">
            <v>10.57176905</v>
          </cell>
          <cell r="G17">
            <v>14.45</v>
          </cell>
          <cell r="H17">
            <v>14.76</v>
          </cell>
          <cell r="I17">
            <v>15</v>
          </cell>
          <cell r="J17">
            <v>15.27</v>
          </cell>
          <cell r="K17">
            <v>15.34</v>
          </cell>
          <cell r="L17">
            <v>15.5</v>
          </cell>
          <cell r="M17">
            <v>15.89276883</v>
          </cell>
          <cell r="N17">
            <v>16.6037769</v>
          </cell>
          <cell r="P17" t="str">
            <v>Yes</v>
          </cell>
        </row>
        <row r="18">
          <cell r="A18" t="str">
            <v>D16</v>
          </cell>
          <cell r="B18">
            <v>1.5181882499999999</v>
          </cell>
          <cell r="C18">
            <v>19.303999999999998</v>
          </cell>
          <cell r="D18">
            <v>0</v>
          </cell>
          <cell r="F18">
            <v>17.7165</v>
          </cell>
          <cell r="G18">
            <v>0</v>
          </cell>
          <cell r="H18">
            <v>0</v>
          </cell>
          <cell r="I18">
            <v>0</v>
          </cell>
          <cell r="J18">
            <v>0</v>
          </cell>
          <cell r="K18">
            <v>0</v>
          </cell>
          <cell r="L18">
            <v>0</v>
          </cell>
          <cell r="M18">
            <v>0</v>
          </cell>
          <cell r="N18">
            <v>0</v>
          </cell>
          <cell r="P18" t="str">
            <v>No</v>
          </cell>
        </row>
        <row r="19">
          <cell r="A19" t="str">
            <v>D17</v>
          </cell>
          <cell r="B19">
            <v>6.35</v>
          </cell>
          <cell r="C19">
            <v>8.7312499999999993</v>
          </cell>
          <cell r="D19">
            <v>10.572749999999999</v>
          </cell>
          <cell r="F19">
            <v>10.572749999999999</v>
          </cell>
          <cell r="G19">
            <v>15.2</v>
          </cell>
          <cell r="H19">
            <v>15.62</v>
          </cell>
          <cell r="I19">
            <v>15.97</v>
          </cell>
          <cell r="J19">
            <v>16.47</v>
          </cell>
          <cell r="K19">
            <v>16.78</v>
          </cell>
          <cell r="L19">
            <v>16.91</v>
          </cell>
          <cell r="M19">
            <v>19.303999999999998</v>
          </cell>
          <cell r="N19">
            <v>19.303999999999998</v>
          </cell>
          <cell r="P19" t="str">
            <v>Yes</v>
          </cell>
        </row>
        <row r="20">
          <cell r="A20" t="str">
            <v>D18</v>
          </cell>
          <cell r="B20">
            <v>6.35</v>
          </cell>
          <cell r="C20">
            <v>6.35</v>
          </cell>
          <cell r="D20">
            <v>12.953999999999999</v>
          </cell>
          <cell r="F20">
            <v>12.954000000000001</v>
          </cell>
          <cell r="G20">
            <v>17.579999999999998</v>
          </cell>
          <cell r="H20">
            <v>18</v>
          </cell>
          <cell r="I20">
            <v>18.350000000000001</v>
          </cell>
          <cell r="J20">
            <v>18.850000000000001</v>
          </cell>
          <cell r="K20">
            <v>19.16</v>
          </cell>
          <cell r="L20">
            <v>19.29</v>
          </cell>
          <cell r="M20">
            <v>19.303999999999998</v>
          </cell>
          <cell r="N20">
            <v>19.303999999999998</v>
          </cell>
          <cell r="P20" t="str">
            <v>Yes</v>
          </cell>
        </row>
        <row r="21">
          <cell r="A21" t="str">
            <v>D19</v>
          </cell>
          <cell r="B21">
            <v>8.4002604099999996</v>
          </cell>
          <cell r="C21">
            <v>3.94538418</v>
          </cell>
          <cell r="D21">
            <v>15.358615819999999</v>
          </cell>
          <cell r="F21">
            <v>15.358615820000001</v>
          </cell>
          <cell r="G21">
            <v>16.29</v>
          </cell>
          <cell r="H21">
            <v>16.38</v>
          </cell>
          <cell r="I21">
            <v>16.489999999999998</v>
          </cell>
          <cell r="J21">
            <v>16.78</v>
          </cell>
          <cell r="K21">
            <v>17.149999999999999</v>
          </cell>
          <cell r="L21">
            <v>17.64</v>
          </cell>
          <cell r="M21">
            <v>18.232302399999998</v>
          </cell>
          <cell r="N21">
            <v>19.96543067</v>
          </cell>
          <cell r="P21" t="str">
            <v>Yes</v>
          </cell>
        </row>
        <row r="22">
          <cell r="A22" t="str">
            <v>D20</v>
          </cell>
          <cell r="B22">
            <v>8.4002604099999996</v>
          </cell>
          <cell r="C22">
            <v>19.303999999999998</v>
          </cell>
          <cell r="D22">
            <v>0</v>
          </cell>
          <cell r="F22">
            <v>15.358615820000001</v>
          </cell>
          <cell r="G22">
            <v>0</v>
          </cell>
          <cell r="H22">
            <v>0</v>
          </cell>
          <cell r="I22">
            <v>0</v>
          </cell>
          <cell r="J22">
            <v>0</v>
          </cell>
          <cell r="K22">
            <v>0</v>
          </cell>
          <cell r="L22">
            <v>0</v>
          </cell>
          <cell r="M22">
            <v>0</v>
          </cell>
          <cell r="N22">
            <v>0</v>
          </cell>
          <cell r="P22" t="str">
            <v>No</v>
          </cell>
        </row>
        <row r="23">
          <cell r="A23" t="str">
            <v>D21</v>
          </cell>
          <cell r="B23">
            <v>4.0004999999999997</v>
          </cell>
          <cell r="C23">
            <v>4.32928202</v>
          </cell>
          <cell r="D23">
            <v>14.974717979999998</v>
          </cell>
          <cell r="F23">
            <v>14.974717979999999</v>
          </cell>
          <cell r="G23">
            <v>17.3</v>
          </cell>
          <cell r="H23">
            <v>17.8</v>
          </cell>
          <cell r="I23">
            <v>18.3</v>
          </cell>
          <cell r="J23">
            <v>19.3</v>
          </cell>
          <cell r="K23">
            <v>19.3</v>
          </cell>
          <cell r="L23">
            <v>19.3</v>
          </cell>
          <cell r="M23">
            <v>19.303999999999998</v>
          </cell>
          <cell r="N23">
            <v>19.303999999999998</v>
          </cell>
          <cell r="P23" t="str">
            <v>Yes</v>
          </cell>
        </row>
        <row r="24">
          <cell r="A24" t="str">
            <v>D22</v>
          </cell>
          <cell r="B24">
            <v>15.84693092</v>
          </cell>
          <cell r="C24">
            <v>19.303999999999998</v>
          </cell>
          <cell r="D24">
            <v>0</v>
          </cell>
          <cell r="F24">
            <v>10.31875</v>
          </cell>
          <cell r="G24">
            <v>0</v>
          </cell>
          <cell r="H24">
            <v>0</v>
          </cell>
          <cell r="I24">
            <v>0</v>
          </cell>
          <cell r="J24">
            <v>0</v>
          </cell>
          <cell r="K24">
            <v>0</v>
          </cell>
          <cell r="L24">
            <v>0</v>
          </cell>
          <cell r="M24">
            <v>0</v>
          </cell>
          <cell r="N24">
            <v>0</v>
          </cell>
          <cell r="P24" t="str">
            <v>No</v>
          </cell>
        </row>
        <row r="25">
          <cell r="A25" t="str">
            <v>D23</v>
          </cell>
          <cell r="B25">
            <v>4.76928968</v>
          </cell>
          <cell r="C25">
            <v>9.1242171800000005</v>
          </cell>
          <cell r="D25">
            <v>10.179782819999998</v>
          </cell>
          <cell r="F25">
            <v>10.17978282</v>
          </cell>
          <cell r="G25">
            <v>16.54</v>
          </cell>
          <cell r="H25">
            <v>17.2</v>
          </cell>
          <cell r="I25">
            <v>17.77</v>
          </cell>
          <cell r="J25">
            <v>18.72</v>
          </cell>
          <cell r="K25">
            <v>19.3</v>
          </cell>
          <cell r="L25">
            <v>19.3</v>
          </cell>
          <cell r="M25">
            <v>19.303999999999998</v>
          </cell>
          <cell r="N25">
            <v>19.303999999999998</v>
          </cell>
          <cell r="P25" t="str">
            <v>Yes</v>
          </cell>
        </row>
        <row r="26">
          <cell r="A26" t="str">
            <v>D24</v>
          </cell>
          <cell r="B26">
            <v>6.35</v>
          </cell>
          <cell r="C26">
            <v>6.6787820199999999</v>
          </cell>
          <cell r="D26">
            <v>12.625217979999999</v>
          </cell>
          <cell r="F26">
            <v>12.62521798</v>
          </cell>
          <cell r="G26">
            <v>14.95</v>
          </cell>
          <cell r="H26">
            <v>15.45</v>
          </cell>
          <cell r="I26">
            <v>15.95</v>
          </cell>
          <cell r="J26">
            <v>16.95</v>
          </cell>
          <cell r="K26">
            <v>17.95</v>
          </cell>
          <cell r="L26">
            <v>18.95</v>
          </cell>
          <cell r="M26">
            <v>19.303999999999998</v>
          </cell>
          <cell r="N26">
            <v>19.303999999999998</v>
          </cell>
          <cell r="P26" t="str">
            <v>Yes</v>
          </cell>
        </row>
        <row r="27">
          <cell r="A27" t="str">
            <v>D25</v>
          </cell>
          <cell r="B27">
            <v>12.31874854</v>
          </cell>
          <cell r="C27">
            <v>7.6636743999999997</v>
          </cell>
          <cell r="D27">
            <v>11.640325599999999</v>
          </cell>
          <cell r="F27">
            <v>11.640325600000001</v>
          </cell>
          <cell r="G27">
            <v>15.52</v>
          </cell>
          <cell r="H27">
            <v>15.83</v>
          </cell>
          <cell r="I27">
            <v>16.059999999999999</v>
          </cell>
          <cell r="J27">
            <v>16.34</v>
          </cell>
          <cell r="K27">
            <v>16.440000000000001</v>
          </cell>
          <cell r="L27">
            <v>16.53</v>
          </cell>
          <cell r="M27">
            <v>16.616773460000001</v>
          </cell>
          <cell r="N27">
            <v>16.704262100000001</v>
          </cell>
          <cell r="P27" t="str">
            <v>Yes</v>
          </cell>
        </row>
        <row r="28">
          <cell r="A28" t="str">
            <v>D26</v>
          </cell>
          <cell r="B28">
            <v>6.2229999999999999</v>
          </cell>
          <cell r="C28">
            <v>7.2261224999999998</v>
          </cell>
          <cell r="D28">
            <v>12.0778775</v>
          </cell>
          <cell r="F28">
            <v>12.0778775</v>
          </cell>
          <cell r="G28">
            <v>13.69</v>
          </cell>
          <cell r="H28">
            <v>13.98</v>
          </cell>
          <cell r="I28">
            <v>14.27</v>
          </cell>
          <cell r="J28">
            <v>14.85</v>
          </cell>
          <cell r="K28">
            <v>15.42</v>
          </cell>
          <cell r="L28">
            <v>16</v>
          </cell>
          <cell r="M28">
            <v>19.303999999999998</v>
          </cell>
          <cell r="N28">
            <v>19.303999999999998</v>
          </cell>
          <cell r="P28" t="str">
            <v>Yes</v>
          </cell>
        </row>
        <row r="29">
          <cell r="A29" t="str">
            <v>D27</v>
          </cell>
          <cell r="B29">
            <v>12.167460289999999</v>
          </cell>
          <cell r="C29">
            <v>13.082602639999999</v>
          </cell>
          <cell r="D29">
            <v>0</v>
          </cell>
          <cell r="F29">
            <v>11.68790767</v>
          </cell>
          <cell r="G29">
            <v>0</v>
          </cell>
          <cell r="H29">
            <v>0</v>
          </cell>
          <cell r="I29">
            <v>0</v>
          </cell>
          <cell r="J29">
            <v>14.25</v>
          </cell>
          <cell r="K29">
            <v>14.56</v>
          </cell>
          <cell r="L29">
            <v>14.88</v>
          </cell>
          <cell r="M29">
            <v>15.19672954</v>
          </cell>
          <cell r="N29">
            <v>15.51065277</v>
          </cell>
          <cell r="P29" t="str">
            <v>Yes</v>
          </cell>
        </row>
        <row r="30">
          <cell r="A30" t="str">
            <v>D28</v>
          </cell>
          <cell r="B30">
            <v>15.847060000000001</v>
          </cell>
          <cell r="C30">
            <v>6.35</v>
          </cell>
          <cell r="D30">
            <v>12.953999999999999</v>
          </cell>
          <cell r="F30">
            <v>12.954000000000001</v>
          </cell>
          <cell r="G30">
            <v>14.76</v>
          </cell>
          <cell r="H30">
            <v>14.92</v>
          </cell>
          <cell r="I30">
            <v>15.09</v>
          </cell>
          <cell r="J30">
            <v>15.42</v>
          </cell>
          <cell r="K30">
            <v>15.74</v>
          </cell>
          <cell r="L30">
            <v>16.07</v>
          </cell>
          <cell r="M30">
            <v>16.400874850000001</v>
          </cell>
          <cell r="N30">
            <v>16.729020599999998</v>
          </cell>
          <cell r="P30" t="str">
            <v>Yes</v>
          </cell>
        </row>
        <row r="31">
          <cell r="A31" t="str">
            <v>D29</v>
          </cell>
          <cell r="B31">
            <v>4.0640000000000001</v>
          </cell>
          <cell r="C31">
            <v>19.303999999999998</v>
          </cell>
          <cell r="D31">
            <v>0</v>
          </cell>
          <cell r="F31">
            <v>9.6519999999999992</v>
          </cell>
          <cell r="G31">
            <v>0</v>
          </cell>
          <cell r="H31">
            <v>0</v>
          </cell>
          <cell r="I31">
            <v>0</v>
          </cell>
          <cell r="J31">
            <v>0</v>
          </cell>
          <cell r="K31">
            <v>19.3</v>
          </cell>
          <cell r="L31">
            <v>19.3</v>
          </cell>
          <cell r="M31">
            <v>19.303999999999998</v>
          </cell>
          <cell r="N31">
            <v>19.303999999999998</v>
          </cell>
          <cell r="P31" t="str">
            <v>Yes</v>
          </cell>
        </row>
        <row r="32">
          <cell r="A32" t="str">
            <v>D30</v>
          </cell>
          <cell r="B32">
            <v>10.012767719999999</v>
          </cell>
          <cell r="C32">
            <v>8.3235463099999993</v>
          </cell>
          <cell r="D32">
            <v>10.980453689999999</v>
          </cell>
          <cell r="F32">
            <v>10.980453689999999</v>
          </cell>
          <cell r="G32">
            <v>13.81</v>
          </cell>
          <cell r="H32">
            <v>13.94</v>
          </cell>
          <cell r="I32">
            <v>14.02</v>
          </cell>
          <cell r="J32">
            <v>14.2</v>
          </cell>
          <cell r="K32">
            <v>14.37</v>
          </cell>
          <cell r="L32">
            <v>14.54</v>
          </cell>
          <cell r="M32">
            <v>14.7145128</v>
          </cell>
          <cell r="N32">
            <v>16.9409916</v>
          </cell>
          <cell r="P32" t="str">
            <v>Yes</v>
          </cell>
        </row>
        <row r="33">
          <cell r="A33" t="str">
            <v>D31</v>
          </cell>
          <cell r="B33">
            <v>12.167460289999999</v>
          </cell>
          <cell r="C33">
            <v>7.6160923299999999</v>
          </cell>
          <cell r="D33">
            <v>11.687907669999998</v>
          </cell>
          <cell r="F33">
            <v>11.68790767</v>
          </cell>
          <cell r="G33">
            <v>13.62</v>
          </cell>
          <cell r="H33">
            <v>13.78</v>
          </cell>
          <cell r="I33">
            <v>13.94</v>
          </cell>
          <cell r="J33">
            <v>14.25</v>
          </cell>
          <cell r="K33">
            <v>14.56</v>
          </cell>
          <cell r="L33">
            <v>14.88</v>
          </cell>
          <cell r="M33">
            <v>15.191381399999999</v>
          </cell>
          <cell r="N33">
            <v>15.50530464</v>
          </cell>
          <cell r="P33" t="str">
            <v>Yes</v>
          </cell>
        </row>
        <row r="34">
          <cell r="A34" t="str">
            <v>D32</v>
          </cell>
          <cell r="B34">
            <v>3.1749999999999998</v>
          </cell>
          <cell r="C34">
            <v>3.1749999999999998</v>
          </cell>
          <cell r="D34">
            <v>16.128999999999998</v>
          </cell>
          <cell r="F34">
            <v>16.129000000000001</v>
          </cell>
          <cell r="G34">
            <v>19.079999999999998</v>
          </cell>
          <cell r="H34">
            <v>19.23</v>
          </cell>
          <cell r="I34">
            <v>19.3</v>
          </cell>
          <cell r="J34">
            <v>19.3</v>
          </cell>
          <cell r="K34">
            <v>19.3</v>
          </cell>
          <cell r="L34">
            <v>19.3</v>
          </cell>
          <cell r="M34">
            <v>19.303999999999998</v>
          </cell>
          <cell r="N34">
            <v>19.303999999999998</v>
          </cell>
          <cell r="P34" t="str">
            <v>Yes</v>
          </cell>
        </row>
        <row r="35">
          <cell r="A35" t="str">
            <v>D33</v>
          </cell>
          <cell r="B35">
            <v>1.5874999999999999</v>
          </cell>
          <cell r="C35">
            <v>1.5874999999999999</v>
          </cell>
          <cell r="D35">
            <v>17.7165</v>
          </cell>
          <cell r="F35">
            <v>17.7165</v>
          </cell>
          <cell r="G35">
            <v>19.3</v>
          </cell>
          <cell r="H35">
            <v>19.3</v>
          </cell>
          <cell r="I35">
            <v>19.3</v>
          </cell>
          <cell r="J35">
            <v>19.3</v>
          </cell>
          <cell r="K35">
            <v>19.3</v>
          </cell>
          <cell r="L35">
            <v>19.3</v>
          </cell>
          <cell r="M35">
            <v>19.303999999999998</v>
          </cell>
          <cell r="N35">
            <v>19.303999999999998</v>
          </cell>
          <cell r="P35" t="str">
            <v>Yes</v>
          </cell>
        </row>
        <row r="36">
          <cell r="A36" t="str">
            <v>D34</v>
          </cell>
          <cell r="B36">
            <v>9.5250000000000004</v>
          </cell>
          <cell r="C36">
            <v>11.90625</v>
          </cell>
          <cell r="D36">
            <v>7.3977499999999985</v>
          </cell>
          <cell r="F36">
            <v>7.3977500000000003</v>
          </cell>
          <cell r="G36">
            <v>13.24</v>
          </cell>
          <cell r="H36">
            <v>13.83</v>
          </cell>
          <cell r="I36">
            <v>14.34</v>
          </cell>
          <cell r="J36">
            <v>15.16</v>
          </cell>
          <cell r="K36">
            <v>15.78</v>
          </cell>
          <cell r="L36">
            <v>16.25</v>
          </cell>
          <cell r="M36">
            <v>16.581975610000001</v>
          </cell>
          <cell r="N36">
            <v>16.799877420000001</v>
          </cell>
          <cell r="P36" t="str">
            <v>Yes</v>
          </cell>
        </row>
        <row r="37">
          <cell r="A37" t="str">
            <v>D35</v>
          </cell>
          <cell r="B37">
            <v>8.6658122300000002</v>
          </cell>
          <cell r="C37">
            <v>5.0000807600000003</v>
          </cell>
          <cell r="D37">
            <v>0</v>
          </cell>
          <cell r="F37">
            <v>14.303919240000001</v>
          </cell>
          <cell r="G37">
            <v>14.3</v>
          </cell>
          <cell r="H37">
            <v>15.17</v>
          </cell>
          <cell r="I37">
            <v>15.3</v>
          </cell>
          <cell r="J37">
            <v>15.32</v>
          </cell>
          <cell r="K37">
            <v>15.33</v>
          </cell>
          <cell r="L37">
            <v>15.34</v>
          </cell>
          <cell r="M37">
            <v>15.356362710000001</v>
          </cell>
          <cell r="N37">
            <v>19.050118659999999</v>
          </cell>
          <cell r="P37" t="str">
            <v>Yes</v>
          </cell>
        </row>
        <row r="38">
          <cell r="A38" t="str">
            <v>D36</v>
          </cell>
          <cell r="B38">
            <v>4.1709401799999997</v>
          </cell>
          <cell r="C38">
            <v>19.303999999999998</v>
          </cell>
          <cell r="D38">
            <v>0</v>
          </cell>
          <cell r="F38">
            <v>10.31875</v>
          </cell>
          <cell r="G38">
            <v>0</v>
          </cell>
          <cell r="H38">
            <v>0</v>
          </cell>
          <cell r="I38">
            <v>0</v>
          </cell>
          <cell r="J38">
            <v>0</v>
          </cell>
          <cell r="K38">
            <v>0</v>
          </cell>
          <cell r="L38">
            <v>0</v>
          </cell>
          <cell r="M38">
            <v>0</v>
          </cell>
          <cell r="N38">
            <v>0</v>
          </cell>
          <cell r="P38" t="str">
            <v>No</v>
          </cell>
        </row>
        <row r="39">
          <cell r="A39" t="str">
            <v>D37</v>
          </cell>
          <cell r="B39">
            <v>16.363212959999998</v>
          </cell>
          <cell r="C39">
            <v>12.5984</v>
          </cell>
          <cell r="D39">
            <v>6.7055999999999987</v>
          </cell>
          <cell r="F39">
            <v>6.7055999999999996</v>
          </cell>
          <cell r="G39">
            <v>12.37</v>
          </cell>
          <cell r="H39">
            <v>12.94</v>
          </cell>
          <cell r="I39">
            <v>13.42</v>
          </cell>
          <cell r="J39">
            <v>14.2</v>
          </cell>
          <cell r="K39">
            <v>14.78</v>
          </cell>
          <cell r="L39">
            <v>15.2</v>
          </cell>
          <cell r="M39">
            <v>15.49411523</v>
          </cell>
          <cell r="N39">
            <v>15.66506427</v>
          </cell>
          <cell r="P39" t="str">
            <v>Yes</v>
          </cell>
        </row>
        <row r="40">
          <cell r="A40" t="str">
            <v>D38</v>
          </cell>
          <cell r="B40">
            <v>13.2842</v>
          </cell>
          <cell r="C40">
            <v>5.7023000000000001</v>
          </cell>
          <cell r="D40">
            <v>13.601699999999997</v>
          </cell>
          <cell r="F40">
            <v>13.601699999999999</v>
          </cell>
          <cell r="G40">
            <v>15.2</v>
          </cell>
          <cell r="H40">
            <v>15.21</v>
          </cell>
          <cell r="I40">
            <v>15.23</v>
          </cell>
          <cell r="J40">
            <v>15.25</v>
          </cell>
          <cell r="K40">
            <v>15.28</v>
          </cell>
          <cell r="L40">
            <v>17.03</v>
          </cell>
          <cell r="M40">
            <v>17.223177960000001</v>
          </cell>
          <cell r="N40">
            <v>17.249363880000001</v>
          </cell>
          <cell r="P40" t="str">
            <v>Yes</v>
          </cell>
        </row>
        <row r="41">
          <cell r="A41" t="str">
            <v>D39</v>
          </cell>
          <cell r="B41">
            <v>3.3814414300000002</v>
          </cell>
          <cell r="C41">
            <v>19.303999999999998</v>
          </cell>
          <cell r="D41">
            <v>0</v>
          </cell>
          <cell r="F41">
            <v>12.403029999999999</v>
          </cell>
          <cell r="G41">
            <v>0</v>
          </cell>
          <cell r="H41">
            <v>0</v>
          </cell>
          <cell r="I41">
            <v>0</v>
          </cell>
          <cell r="J41">
            <v>0</v>
          </cell>
          <cell r="K41">
            <v>0</v>
          </cell>
          <cell r="L41">
            <v>0</v>
          </cell>
          <cell r="M41">
            <v>19.303999999999998</v>
          </cell>
          <cell r="N41">
            <v>19.303999999999998</v>
          </cell>
          <cell r="P41" t="str">
            <v>Yes</v>
          </cell>
        </row>
        <row r="42">
          <cell r="A42" t="str">
            <v>D40</v>
          </cell>
          <cell r="B42">
            <v>25.1062504</v>
          </cell>
          <cell r="C42">
            <v>7.9374567200000001</v>
          </cell>
          <cell r="D42">
            <v>11.366543279999998</v>
          </cell>
          <cell r="F42">
            <v>11.36654328</v>
          </cell>
          <cell r="G42">
            <v>14.364055779999999</v>
          </cell>
          <cell r="H42">
            <v>14.69716801</v>
          </cell>
          <cell r="I42">
            <v>15.00938989</v>
          </cell>
          <cell r="J42">
            <v>15.575478309999999</v>
          </cell>
          <cell r="K42">
            <v>16.069665050000001</v>
          </cell>
          <cell r="L42">
            <v>16.497634179999999</v>
          </cell>
          <cell r="M42">
            <v>16.8638361</v>
          </cell>
          <cell r="N42">
            <v>17.178061419999999</v>
          </cell>
          <cell r="P42" t="str">
            <v>Yes</v>
          </cell>
        </row>
        <row r="43">
          <cell r="A43" t="str">
            <v>D41</v>
          </cell>
          <cell r="B43">
            <v>6.6075506300000004</v>
          </cell>
          <cell r="C43">
            <v>7.6385930499999999</v>
          </cell>
          <cell r="D43">
            <v>11.665406949999998</v>
          </cell>
          <cell r="F43">
            <v>11.665406949999999</v>
          </cell>
          <cell r="G43">
            <v>13.9</v>
          </cell>
          <cell r="H43">
            <v>14.747999999999999</v>
          </cell>
          <cell r="I43">
            <v>15.406000000000001</v>
          </cell>
          <cell r="J43">
            <v>16.21</v>
          </cell>
          <cell r="K43">
            <v>16.670000000000002</v>
          </cell>
          <cell r="L43">
            <v>16.899999999999999</v>
          </cell>
          <cell r="M43">
            <v>19.303999999999998</v>
          </cell>
          <cell r="N43">
            <v>19.303999999999998</v>
          </cell>
          <cell r="P43" t="str">
            <v>Yes</v>
          </cell>
        </row>
        <row r="44">
          <cell r="A44" t="str">
            <v>D42</v>
          </cell>
          <cell r="B44">
            <v>18.764371130000001</v>
          </cell>
          <cell r="C44">
            <v>6.8755873300000001</v>
          </cell>
          <cell r="D44">
            <v>12.428412669999998</v>
          </cell>
          <cell r="F44">
            <v>12.42841267</v>
          </cell>
          <cell r="G44">
            <v>15.38</v>
          </cell>
          <cell r="H44">
            <v>15.53</v>
          </cell>
          <cell r="I44">
            <v>15.6</v>
          </cell>
          <cell r="J44">
            <v>15.68</v>
          </cell>
          <cell r="K44">
            <v>15.76</v>
          </cell>
          <cell r="L44">
            <v>15.84</v>
          </cell>
          <cell r="M44">
            <v>15.914264429999999</v>
          </cell>
          <cell r="N44">
            <v>15.992966129999999</v>
          </cell>
          <cell r="P44" t="str">
            <v>Yes</v>
          </cell>
        </row>
        <row r="45">
          <cell r="A45" t="str">
            <v>D43</v>
          </cell>
          <cell r="B45">
            <v>12.75344321</v>
          </cell>
          <cell r="C45">
            <v>6.3058682199999998</v>
          </cell>
          <cell r="D45">
            <v>0</v>
          </cell>
          <cell r="F45">
            <v>12.99813178</v>
          </cell>
          <cell r="G45">
            <v>12.7</v>
          </cell>
          <cell r="H45">
            <v>13.86</v>
          </cell>
          <cell r="I45">
            <v>14</v>
          </cell>
          <cell r="J45">
            <v>14.01</v>
          </cell>
          <cell r="K45">
            <v>14.02</v>
          </cell>
          <cell r="L45">
            <v>14.04</v>
          </cell>
          <cell r="M45">
            <v>14.050578379999999</v>
          </cell>
          <cell r="N45">
            <v>14.063669089999999</v>
          </cell>
          <cell r="P45" t="str">
            <v>Yes</v>
          </cell>
        </row>
        <row r="46">
          <cell r="A46" t="str">
            <v>D44</v>
          </cell>
          <cell r="B46">
            <v>0</v>
          </cell>
          <cell r="C46">
            <v>19.303999999999998</v>
          </cell>
          <cell r="D46">
            <v>0</v>
          </cell>
          <cell r="F46">
            <v>19.303999999999998</v>
          </cell>
          <cell r="G46">
            <v>0</v>
          </cell>
          <cell r="H46">
            <v>0</v>
          </cell>
          <cell r="I46">
            <v>0</v>
          </cell>
          <cell r="J46">
            <v>0</v>
          </cell>
          <cell r="K46">
            <v>0</v>
          </cell>
          <cell r="L46">
            <v>0</v>
          </cell>
          <cell r="M46">
            <v>0</v>
          </cell>
          <cell r="N46">
            <v>0</v>
          </cell>
          <cell r="P46" t="str">
            <v>No</v>
          </cell>
        </row>
        <row r="47">
          <cell r="A47" t="str">
            <v>D45</v>
          </cell>
          <cell r="B47">
            <v>16.017458659999999</v>
          </cell>
          <cell r="C47">
            <v>7.6238580599999999</v>
          </cell>
          <cell r="D47">
            <v>11.680141939999999</v>
          </cell>
          <cell r="F47">
            <v>11.68014194</v>
          </cell>
          <cell r="G47">
            <v>13.7</v>
          </cell>
          <cell r="H47">
            <v>13.78</v>
          </cell>
          <cell r="I47">
            <v>13.86</v>
          </cell>
          <cell r="J47">
            <v>14.02</v>
          </cell>
          <cell r="K47">
            <v>14.19</v>
          </cell>
          <cell r="L47">
            <v>14.5</v>
          </cell>
          <cell r="M47">
            <v>15.01771514</v>
          </cell>
          <cell r="N47">
            <v>15.802166740000001</v>
          </cell>
          <cell r="P47" t="str">
            <v>Yes</v>
          </cell>
        </row>
        <row r="48">
          <cell r="A48" t="str">
            <v>D46</v>
          </cell>
          <cell r="B48">
            <v>16.017458659999999</v>
          </cell>
          <cell r="C48">
            <v>7.6238580599999999</v>
          </cell>
          <cell r="D48">
            <v>0</v>
          </cell>
          <cell r="F48">
            <v>11.68014194</v>
          </cell>
          <cell r="G48">
            <v>0</v>
          </cell>
          <cell r="H48">
            <v>0</v>
          </cell>
          <cell r="I48">
            <v>0</v>
          </cell>
          <cell r="J48">
            <v>0</v>
          </cell>
          <cell r="K48">
            <v>14.19</v>
          </cell>
          <cell r="L48">
            <v>14.5</v>
          </cell>
          <cell r="M48">
            <v>15.01771514</v>
          </cell>
          <cell r="N48">
            <v>15.802166740000001</v>
          </cell>
          <cell r="P48" t="str">
            <v>Yes</v>
          </cell>
        </row>
        <row r="49">
          <cell r="A49" t="str">
            <v>D47</v>
          </cell>
          <cell r="B49">
            <v>20.380960000000002</v>
          </cell>
          <cell r="C49">
            <v>10.871179160000001</v>
          </cell>
          <cell r="D49">
            <v>8.432820839999998</v>
          </cell>
          <cell r="F49">
            <v>8.4328208399999998</v>
          </cell>
          <cell r="G49">
            <v>11.26</v>
          </cell>
          <cell r="H49">
            <v>11.39</v>
          </cell>
          <cell r="I49">
            <v>11.44</v>
          </cell>
          <cell r="J49">
            <v>11.48</v>
          </cell>
          <cell r="K49">
            <v>11.52</v>
          </cell>
          <cell r="L49">
            <v>11.57</v>
          </cell>
          <cell r="M49">
            <v>11.610316920000001</v>
          </cell>
          <cell r="N49">
            <v>11.653977859999999</v>
          </cell>
          <cell r="P49" t="str">
            <v>No</v>
          </cell>
        </row>
        <row r="50">
          <cell r="A50" t="str">
            <v>D48</v>
          </cell>
          <cell r="B50">
            <v>7.0664743400000001</v>
          </cell>
          <cell r="C50">
            <v>7.8407379700000002</v>
          </cell>
          <cell r="D50">
            <v>11.463262029999999</v>
          </cell>
          <cell r="F50">
            <v>11.463262029999999</v>
          </cell>
          <cell r="G50">
            <v>14.91</v>
          </cell>
          <cell r="H50">
            <v>15.15</v>
          </cell>
          <cell r="I50">
            <v>15.31</v>
          </cell>
          <cell r="J50">
            <v>15.93</v>
          </cell>
          <cell r="K50">
            <v>18.100000000000001</v>
          </cell>
          <cell r="L50">
            <v>18.899999999999999</v>
          </cell>
          <cell r="M50">
            <v>19.28844436</v>
          </cell>
          <cell r="N50">
            <v>19.303999999999998</v>
          </cell>
          <cell r="P50" t="str">
            <v>Yes</v>
          </cell>
        </row>
        <row r="51">
          <cell r="A51" t="str">
            <v>D49</v>
          </cell>
          <cell r="B51">
            <v>17.334400980000002</v>
          </cell>
          <cell r="C51">
            <v>6.35</v>
          </cell>
          <cell r="D51">
            <v>12.953999999999999</v>
          </cell>
          <cell r="F51">
            <v>12.954000000000001</v>
          </cell>
          <cell r="G51">
            <v>13.75</v>
          </cell>
          <cell r="H51">
            <v>13.75</v>
          </cell>
          <cell r="I51">
            <v>13.75</v>
          </cell>
          <cell r="J51">
            <v>13.96</v>
          </cell>
          <cell r="K51">
            <v>15.15</v>
          </cell>
          <cell r="L51">
            <v>15.5</v>
          </cell>
          <cell r="M51">
            <v>15.82549053</v>
          </cell>
          <cell r="N51">
            <v>16.15356547</v>
          </cell>
          <cell r="P51" t="str">
            <v>Yes</v>
          </cell>
        </row>
        <row r="52">
          <cell r="A52" t="str">
            <v>D50</v>
          </cell>
          <cell r="B52">
            <v>10.587453030000001</v>
          </cell>
          <cell r="C52">
            <v>10.095992000000001</v>
          </cell>
          <cell r="D52">
            <v>9.2080079999999978</v>
          </cell>
          <cell r="F52">
            <v>9.2080079999999995</v>
          </cell>
          <cell r="G52">
            <v>13.83</v>
          </cell>
          <cell r="H52">
            <v>14.26</v>
          </cell>
          <cell r="I52">
            <v>14.6</v>
          </cell>
          <cell r="J52">
            <v>15.11</v>
          </cell>
          <cell r="K52">
            <v>15.41</v>
          </cell>
          <cell r="L52">
            <v>15.55</v>
          </cell>
          <cell r="M52">
            <v>17.484105020000001</v>
          </cell>
          <cell r="N52">
            <v>17.557461079999999</v>
          </cell>
          <cell r="P52" t="str">
            <v>Yes</v>
          </cell>
        </row>
        <row r="53">
          <cell r="A53" t="str">
            <v>D51</v>
          </cell>
          <cell r="B53">
            <v>3.1749999999999998</v>
          </cell>
          <cell r="C53">
            <v>19.303999999999998</v>
          </cell>
          <cell r="D53">
            <v>0</v>
          </cell>
          <cell r="F53">
            <v>16.129000000000001</v>
          </cell>
          <cell r="G53">
            <v>0</v>
          </cell>
          <cell r="H53">
            <v>0</v>
          </cell>
          <cell r="I53">
            <v>0</v>
          </cell>
          <cell r="J53">
            <v>19.3</v>
          </cell>
          <cell r="K53">
            <v>19.3</v>
          </cell>
          <cell r="L53">
            <v>19.3</v>
          </cell>
          <cell r="M53">
            <v>19.303999999999998</v>
          </cell>
          <cell r="N53">
            <v>19.303999999999998</v>
          </cell>
          <cell r="P53" t="str">
            <v>Yes</v>
          </cell>
        </row>
        <row r="54">
          <cell r="A54" t="str">
            <v>D52</v>
          </cell>
          <cell r="B54">
            <v>4.7625000000000002</v>
          </cell>
          <cell r="C54">
            <v>4.7625000000000002</v>
          </cell>
          <cell r="D54">
            <v>14.541499999999999</v>
          </cell>
          <cell r="F54">
            <v>14.541499999999999</v>
          </cell>
          <cell r="G54">
            <v>15.34</v>
          </cell>
          <cell r="H54">
            <v>15.34</v>
          </cell>
          <cell r="I54">
            <v>15.34</v>
          </cell>
          <cell r="J54">
            <v>15.34</v>
          </cell>
          <cell r="K54">
            <v>19.3</v>
          </cell>
          <cell r="L54">
            <v>19.3</v>
          </cell>
          <cell r="M54">
            <v>19.303999999999998</v>
          </cell>
          <cell r="N54">
            <v>19.303999999999998</v>
          </cell>
          <cell r="P54" t="str">
            <v>Yes</v>
          </cell>
        </row>
        <row r="55">
          <cell r="A55" t="str">
            <v>D53</v>
          </cell>
          <cell r="B55">
            <v>7.3848743900000002</v>
          </cell>
          <cell r="C55">
            <v>19.303999999999998</v>
          </cell>
          <cell r="D55">
            <v>0</v>
          </cell>
          <cell r="F55">
            <v>9.6519999999999992</v>
          </cell>
          <cell r="G55">
            <v>0</v>
          </cell>
          <cell r="H55">
            <v>0</v>
          </cell>
          <cell r="I55">
            <v>0</v>
          </cell>
          <cell r="J55">
            <v>0</v>
          </cell>
          <cell r="K55">
            <v>0</v>
          </cell>
          <cell r="L55">
            <v>0</v>
          </cell>
          <cell r="M55">
            <v>0</v>
          </cell>
          <cell r="N55">
            <v>0</v>
          </cell>
          <cell r="P55" t="str">
            <v>Yes</v>
          </cell>
        </row>
        <row r="56">
          <cell r="A56" t="str">
            <v>D54</v>
          </cell>
          <cell r="B56">
            <v>14.2875</v>
          </cell>
          <cell r="C56">
            <v>7.4013006299999997</v>
          </cell>
          <cell r="D56">
            <v>11.902699369999999</v>
          </cell>
          <cell r="F56">
            <v>11.902699370000001</v>
          </cell>
          <cell r="G56">
            <v>12.7</v>
          </cell>
          <cell r="H56">
            <v>12.74</v>
          </cell>
          <cell r="I56">
            <v>12.83</v>
          </cell>
          <cell r="J56">
            <v>13.19</v>
          </cell>
          <cell r="K56">
            <v>13.85</v>
          </cell>
          <cell r="L56">
            <v>14.79</v>
          </cell>
          <cell r="M56">
            <v>15.25051272</v>
          </cell>
          <cell r="N56">
            <v>15.357258160000001</v>
          </cell>
          <cell r="P56" t="str">
            <v>Yes</v>
          </cell>
        </row>
        <row r="57">
          <cell r="A57" t="str">
            <v>D55</v>
          </cell>
          <cell r="B57">
            <v>24.582487489999998</v>
          </cell>
          <cell r="C57">
            <v>11.61844988</v>
          </cell>
          <cell r="D57">
            <v>7.6855501199999985</v>
          </cell>
          <cell r="F57">
            <v>7.6855501200000003</v>
          </cell>
          <cell r="G57">
            <v>10.64</v>
          </cell>
          <cell r="H57">
            <v>10.83</v>
          </cell>
          <cell r="I57">
            <v>11.02</v>
          </cell>
          <cell r="J57">
            <v>11.4</v>
          </cell>
          <cell r="K57">
            <v>11.79</v>
          </cell>
          <cell r="L57">
            <v>12.17</v>
          </cell>
          <cell r="M57">
            <v>12.554715399999999</v>
          </cell>
          <cell r="N57">
            <v>12.93857944</v>
          </cell>
          <cell r="P57" t="str">
            <v>No</v>
          </cell>
        </row>
        <row r="58">
          <cell r="A58" t="str">
            <v>D56</v>
          </cell>
          <cell r="B58">
            <v>7.0868404900000002</v>
          </cell>
          <cell r="C58">
            <v>8.1612954200000001</v>
          </cell>
          <cell r="D58">
            <v>11.142704579999998</v>
          </cell>
          <cell r="F58">
            <v>11.14270458</v>
          </cell>
          <cell r="G58">
            <v>16.489999999999998</v>
          </cell>
          <cell r="H58">
            <v>17.02</v>
          </cell>
          <cell r="I58">
            <v>17.46</v>
          </cell>
          <cell r="J58">
            <v>18.16</v>
          </cell>
          <cell r="K58">
            <v>18.670000000000002</v>
          </cell>
          <cell r="L58">
            <v>19.010000000000002</v>
          </cell>
          <cell r="M58">
            <v>19.280731159999998</v>
          </cell>
          <cell r="N58">
            <v>19.303999999999998</v>
          </cell>
          <cell r="P58" t="str">
            <v>Yes</v>
          </cell>
        </row>
        <row r="59">
          <cell r="A59" t="str">
            <v>D57</v>
          </cell>
          <cell r="B59">
            <v>0</v>
          </cell>
          <cell r="C59">
            <v>1.5874999999999999</v>
          </cell>
          <cell r="D59">
            <v>0</v>
          </cell>
          <cell r="F59">
            <v>17.7165</v>
          </cell>
          <cell r="G59">
            <v>19.3</v>
          </cell>
          <cell r="H59">
            <v>19.3</v>
          </cell>
          <cell r="I59">
            <v>19.3</v>
          </cell>
          <cell r="J59">
            <v>19.3</v>
          </cell>
          <cell r="K59">
            <v>19.3</v>
          </cell>
          <cell r="L59">
            <v>19.3</v>
          </cell>
          <cell r="M59">
            <v>19.303999999999998</v>
          </cell>
          <cell r="N59">
            <v>19.303999999999998</v>
          </cell>
          <cell r="P59" t="str">
            <v>Yes</v>
          </cell>
        </row>
        <row r="60">
          <cell r="A60" t="str">
            <v>D58</v>
          </cell>
          <cell r="B60">
            <v>9.4593762300000002</v>
          </cell>
          <cell r="C60">
            <v>19.303999999999998</v>
          </cell>
          <cell r="D60">
            <v>0</v>
          </cell>
          <cell r="F60">
            <v>10.57176905</v>
          </cell>
          <cell r="G60">
            <v>0</v>
          </cell>
          <cell r="H60">
            <v>0</v>
          </cell>
          <cell r="I60">
            <v>0</v>
          </cell>
          <cell r="J60">
            <v>0</v>
          </cell>
          <cell r="K60">
            <v>0</v>
          </cell>
          <cell r="L60">
            <v>0</v>
          </cell>
          <cell r="M60">
            <v>0</v>
          </cell>
          <cell r="N60">
            <v>0</v>
          </cell>
          <cell r="P60" t="str">
            <v>No</v>
          </cell>
        </row>
        <row r="61">
          <cell r="A61" t="str">
            <v>D59</v>
          </cell>
          <cell r="B61">
            <v>10.48332697</v>
          </cell>
          <cell r="C61">
            <v>9.5302808500000005</v>
          </cell>
          <cell r="D61">
            <v>0</v>
          </cell>
          <cell r="F61">
            <v>9.7737191499999998</v>
          </cell>
          <cell r="G61">
            <v>13.24</v>
          </cell>
          <cell r="H61">
            <v>13.48</v>
          </cell>
          <cell r="I61">
            <v>13.69</v>
          </cell>
          <cell r="J61">
            <v>14.12</v>
          </cell>
          <cell r="K61">
            <v>14.54</v>
          </cell>
          <cell r="L61">
            <v>14.96</v>
          </cell>
          <cell r="M61">
            <v>15.392381779999999</v>
          </cell>
          <cell r="N61">
            <v>15.849320909999999</v>
          </cell>
          <cell r="P61" t="str">
            <v>Yes</v>
          </cell>
        </row>
        <row r="62">
          <cell r="A62" t="str">
            <v>D60</v>
          </cell>
          <cell r="B62">
            <v>14.31251761</v>
          </cell>
          <cell r="C62">
            <v>9.5250353299999997</v>
          </cell>
          <cell r="D62">
            <v>9.7789646699999988</v>
          </cell>
          <cell r="F62">
            <v>9.7789646700000006</v>
          </cell>
          <cell r="G62">
            <v>13.24</v>
          </cell>
          <cell r="H62">
            <v>13.49</v>
          </cell>
          <cell r="I62">
            <v>13.65</v>
          </cell>
          <cell r="J62">
            <v>13.78</v>
          </cell>
          <cell r="K62">
            <v>13.78</v>
          </cell>
          <cell r="L62">
            <v>15.17</v>
          </cell>
          <cell r="M62">
            <v>16.280612940000001</v>
          </cell>
          <cell r="N62">
            <v>16.70673348</v>
          </cell>
          <cell r="P62" t="str">
            <v>Yes</v>
          </cell>
        </row>
        <row r="63">
          <cell r="A63" t="str">
            <v>D61</v>
          </cell>
          <cell r="B63">
            <v>0</v>
          </cell>
          <cell r="C63">
            <v>19.303999999999998</v>
          </cell>
          <cell r="D63">
            <v>0</v>
          </cell>
          <cell r="F63">
            <v>19.303999999999998</v>
          </cell>
          <cell r="G63">
            <v>19.3</v>
          </cell>
          <cell r="H63">
            <v>19.3</v>
          </cell>
          <cell r="I63">
            <v>19.3</v>
          </cell>
          <cell r="J63">
            <v>19.3</v>
          </cell>
          <cell r="K63">
            <v>19.3</v>
          </cell>
          <cell r="L63">
            <v>19.3</v>
          </cell>
          <cell r="M63">
            <v>19.303999999999998</v>
          </cell>
          <cell r="N63">
            <v>19.303999999999998</v>
          </cell>
          <cell r="P63" t="str">
            <v>Yes</v>
          </cell>
        </row>
        <row r="64">
          <cell r="A64" t="str">
            <v>D62</v>
          </cell>
          <cell r="B64">
            <v>11.02801328</v>
          </cell>
          <cell r="C64">
            <v>12.7</v>
          </cell>
          <cell r="D64">
            <v>6.6039999999999992</v>
          </cell>
          <cell r="F64">
            <v>6.6040000000000001</v>
          </cell>
          <cell r="G64">
            <v>13.45</v>
          </cell>
          <cell r="H64">
            <v>14.17</v>
          </cell>
          <cell r="I64">
            <v>14.8</v>
          </cell>
          <cell r="J64">
            <v>15.86</v>
          </cell>
          <cell r="K64">
            <v>16.7</v>
          </cell>
          <cell r="L64">
            <v>17.39</v>
          </cell>
          <cell r="M64">
            <v>17.95300877</v>
          </cell>
          <cell r="N64">
            <v>18.402304959999999</v>
          </cell>
          <cell r="P64" t="str">
            <v>Yes</v>
          </cell>
        </row>
        <row r="65">
          <cell r="A65" t="str">
            <v>D63</v>
          </cell>
          <cell r="B65">
            <v>5.9999880000000001</v>
          </cell>
          <cell r="C65">
            <v>1.5814590799999999</v>
          </cell>
          <cell r="D65">
            <v>0</v>
          </cell>
          <cell r="F65">
            <v>17.72254092</v>
          </cell>
          <cell r="G65">
            <v>17.72</v>
          </cell>
          <cell r="H65">
            <v>18.88</v>
          </cell>
          <cell r="I65">
            <v>19.2</v>
          </cell>
          <cell r="J65">
            <v>19.3</v>
          </cell>
          <cell r="K65">
            <v>19.3</v>
          </cell>
          <cell r="L65">
            <v>19.3</v>
          </cell>
          <cell r="M65">
            <v>19.303999999999998</v>
          </cell>
          <cell r="N65">
            <v>19.303999999999998</v>
          </cell>
          <cell r="P65" t="str">
            <v>Yes</v>
          </cell>
        </row>
        <row r="66">
          <cell r="A66" t="str">
            <v>D64</v>
          </cell>
          <cell r="B66">
            <v>9.9463247900000002</v>
          </cell>
          <cell r="C66">
            <v>1.5814590799999999</v>
          </cell>
          <cell r="D66">
            <v>0</v>
          </cell>
          <cell r="F66">
            <v>17.72254092</v>
          </cell>
          <cell r="G66">
            <v>17.72</v>
          </cell>
          <cell r="H66">
            <v>18.88</v>
          </cell>
          <cell r="I66">
            <v>19.2</v>
          </cell>
          <cell r="J66">
            <v>19.3</v>
          </cell>
          <cell r="K66">
            <v>19.3</v>
          </cell>
          <cell r="L66">
            <v>19.3</v>
          </cell>
          <cell r="M66">
            <v>19.303999999999998</v>
          </cell>
          <cell r="N66">
            <v>19.303999999999998</v>
          </cell>
          <cell r="P66" t="str">
            <v>Yes</v>
          </cell>
        </row>
        <row r="67">
          <cell r="A67" t="str">
            <v>D65</v>
          </cell>
          <cell r="B67">
            <v>14.16957339</v>
          </cell>
          <cell r="C67">
            <v>9.6900999999999993</v>
          </cell>
          <cell r="D67">
            <v>9.6138999999999992</v>
          </cell>
          <cell r="F67">
            <v>9.6138999999999992</v>
          </cell>
          <cell r="G67">
            <v>13.06</v>
          </cell>
          <cell r="H67">
            <v>13.3</v>
          </cell>
          <cell r="I67">
            <v>13.46</v>
          </cell>
          <cell r="J67">
            <v>13.95</v>
          </cell>
          <cell r="K67">
            <v>15.08</v>
          </cell>
          <cell r="L67">
            <v>15.93</v>
          </cell>
          <cell r="M67">
            <v>16.575712459999998</v>
          </cell>
          <cell r="N67">
            <v>17.06203176</v>
          </cell>
          <cell r="P67" t="str">
            <v>Yes</v>
          </cell>
        </row>
        <row r="68">
          <cell r="A68" t="str">
            <v>D66</v>
          </cell>
          <cell r="B68">
            <v>0.96532960999999995</v>
          </cell>
          <cell r="C68">
            <v>19.303999999999998</v>
          </cell>
          <cell r="D68">
            <v>0</v>
          </cell>
          <cell r="F68">
            <v>17.843499999999999</v>
          </cell>
          <cell r="G68">
            <v>19.3</v>
          </cell>
          <cell r="H68">
            <v>19.3</v>
          </cell>
          <cell r="I68">
            <v>19.3</v>
          </cell>
          <cell r="J68">
            <v>19.3</v>
          </cell>
          <cell r="K68">
            <v>19.3</v>
          </cell>
          <cell r="L68">
            <v>19.3</v>
          </cell>
          <cell r="M68">
            <v>19.303999999999998</v>
          </cell>
          <cell r="N68">
            <v>19.303999999999998</v>
          </cell>
          <cell r="P68" t="str">
            <v>Yes</v>
          </cell>
        </row>
        <row r="69">
          <cell r="A69" t="str">
            <v>D67</v>
          </cell>
          <cell r="B69">
            <v>12.799432619999999</v>
          </cell>
          <cell r="C69">
            <v>6.5716680800000002</v>
          </cell>
          <cell r="D69">
            <v>12.732331919999998</v>
          </cell>
          <cell r="F69">
            <v>12.73233192</v>
          </cell>
          <cell r="G69">
            <v>13.53</v>
          </cell>
          <cell r="H69">
            <v>13.53</v>
          </cell>
          <cell r="I69">
            <v>13.53</v>
          </cell>
          <cell r="J69">
            <v>13.53</v>
          </cell>
          <cell r="K69">
            <v>13.53</v>
          </cell>
          <cell r="L69">
            <v>13.64</v>
          </cell>
          <cell r="M69">
            <v>16.735611039999998</v>
          </cell>
          <cell r="N69">
            <v>16.755400959999999</v>
          </cell>
          <cell r="P69" t="str">
            <v>Yes</v>
          </cell>
        </row>
        <row r="70">
          <cell r="A70" t="str">
            <v>D68</v>
          </cell>
          <cell r="B70">
            <v>19.05</v>
          </cell>
          <cell r="C70">
            <v>1.5874999999999999</v>
          </cell>
          <cell r="D70">
            <v>0</v>
          </cell>
          <cell r="F70">
            <v>12.41249994</v>
          </cell>
          <cell r="G70">
            <v>12.7</v>
          </cell>
          <cell r="H70">
            <v>13.57</v>
          </cell>
          <cell r="I70">
            <v>13.89</v>
          </cell>
          <cell r="J70">
            <v>14</v>
          </cell>
          <cell r="K70">
            <v>14</v>
          </cell>
          <cell r="L70">
            <v>14</v>
          </cell>
          <cell r="M70">
            <v>14</v>
          </cell>
          <cell r="N70">
            <v>14</v>
          </cell>
          <cell r="P70" t="str">
            <v>Yes</v>
          </cell>
        </row>
        <row r="71">
          <cell r="A71" t="str">
            <v>D69</v>
          </cell>
          <cell r="B71">
            <v>5.0611813400000001</v>
          </cell>
          <cell r="C71">
            <v>6.50875</v>
          </cell>
          <cell r="D71">
            <v>12.795249999999999</v>
          </cell>
          <cell r="F71">
            <v>12.795249999999999</v>
          </cell>
          <cell r="G71">
            <v>14.41</v>
          </cell>
          <cell r="H71">
            <v>14.82</v>
          </cell>
          <cell r="I71">
            <v>15.3</v>
          </cell>
          <cell r="J71">
            <v>16.579999999999998</v>
          </cell>
          <cell r="K71">
            <v>19.010000000000002</v>
          </cell>
          <cell r="L71">
            <v>19.3</v>
          </cell>
          <cell r="M71">
            <v>19.303999999999998</v>
          </cell>
          <cell r="N71">
            <v>19.303999999999998</v>
          </cell>
          <cell r="P71" t="str">
            <v>Yes</v>
          </cell>
        </row>
        <row r="72">
          <cell r="A72" t="str">
            <v>D70</v>
          </cell>
          <cell r="B72">
            <v>15</v>
          </cell>
          <cell r="C72">
            <v>8.3861147299999992</v>
          </cell>
          <cell r="D72">
            <v>10.917885269999999</v>
          </cell>
          <cell r="F72">
            <v>10.917885269999999</v>
          </cell>
          <cell r="G72">
            <v>13.75</v>
          </cell>
          <cell r="H72">
            <v>13.88</v>
          </cell>
          <cell r="I72">
            <v>13.93</v>
          </cell>
          <cell r="J72">
            <v>14.02</v>
          </cell>
          <cell r="K72">
            <v>14.1</v>
          </cell>
          <cell r="L72">
            <v>14.19</v>
          </cell>
          <cell r="M72">
            <v>14.279293940000001</v>
          </cell>
          <cell r="N72">
            <v>14.366782600000001</v>
          </cell>
          <cell r="P72" t="str">
            <v>Yes</v>
          </cell>
        </row>
        <row r="73">
          <cell r="A73" t="str">
            <v>D71</v>
          </cell>
          <cell r="B73">
            <v>17.01870868</v>
          </cell>
          <cell r="C73">
            <v>14.541499999999999</v>
          </cell>
          <cell r="D73">
            <v>0</v>
          </cell>
          <cell r="F73">
            <v>4.7625000000000002</v>
          </cell>
          <cell r="G73">
            <v>0</v>
          </cell>
          <cell r="H73">
            <v>0</v>
          </cell>
          <cell r="I73">
            <v>0</v>
          </cell>
          <cell r="J73">
            <v>0</v>
          </cell>
          <cell r="K73">
            <v>11.17</v>
          </cell>
          <cell r="L73">
            <v>11.6</v>
          </cell>
          <cell r="M73">
            <v>12.151504490000001</v>
          </cell>
          <cell r="N73">
            <v>12.6412601</v>
          </cell>
          <cell r="P73" t="str">
            <v>No</v>
          </cell>
        </row>
        <row r="74">
          <cell r="A74" t="str">
            <v>D72</v>
          </cell>
          <cell r="B74">
            <v>36.273979009999998</v>
          </cell>
          <cell r="C74">
            <v>7.9375</v>
          </cell>
          <cell r="D74">
            <v>11.366499999999998</v>
          </cell>
          <cell r="F74">
            <v>11.3665</v>
          </cell>
          <cell r="G74">
            <v>12.95</v>
          </cell>
          <cell r="H74">
            <v>12.95</v>
          </cell>
          <cell r="I74">
            <v>12.95</v>
          </cell>
          <cell r="J74">
            <v>12.95</v>
          </cell>
          <cell r="K74">
            <v>12.95</v>
          </cell>
          <cell r="L74">
            <v>12.95</v>
          </cell>
          <cell r="M74">
            <v>12.95</v>
          </cell>
          <cell r="N74">
            <v>12.95</v>
          </cell>
          <cell r="P74" t="str">
            <v>No</v>
          </cell>
        </row>
        <row r="75">
          <cell r="A75" t="str">
            <v>D73</v>
          </cell>
          <cell r="B75">
            <v>28.574999999999999</v>
          </cell>
          <cell r="C75">
            <v>6.7825940200000003</v>
          </cell>
          <cell r="D75">
            <v>12.521405979999997</v>
          </cell>
          <cell r="F75">
            <v>12.521405980000001</v>
          </cell>
          <cell r="G75">
            <v>14.17</v>
          </cell>
          <cell r="H75">
            <v>14.22</v>
          </cell>
          <cell r="I75">
            <v>14.27</v>
          </cell>
          <cell r="J75">
            <v>14.38</v>
          </cell>
          <cell r="K75">
            <v>14.48</v>
          </cell>
          <cell r="L75">
            <v>14.59</v>
          </cell>
          <cell r="M75">
            <v>14.694259300000001</v>
          </cell>
          <cell r="N75">
            <v>14.799569999999999</v>
          </cell>
          <cell r="P75" t="str">
            <v>Yes</v>
          </cell>
        </row>
        <row r="76">
          <cell r="A76" t="str">
            <v>D74</v>
          </cell>
          <cell r="B76">
            <v>20.637499999999999</v>
          </cell>
          <cell r="C76">
            <v>8.06553203</v>
          </cell>
          <cell r="D76">
            <v>11.238467969999999</v>
          </cell>
          <cell r="F76">
            <v>11.23846797</v>
          </cell>
          <cell r="G76">
            <v>13.59</v>
          </cell>
          <cell r="H76">
            <v>13.65</v>
          </cell>
          <cell r="I76">
            <v>13.7</v>
          </cell>
          <cell r="J76">
            <v>13.8</v>
          </cell>
          <cell r="K76">
            <v>13.9</v>
          </cell>
          <cell r="L76">
            <v>14.01</v>
          </cell>
          <cell r="M76">
            <v>14.12</v>
          </cell>
          <cell r="N76">
            <v>14.23</v>
          </cell>
          <cell r="P76" t="str">
            <v>Yes</v>
          </cell>
        </row>
        <row r="77">
          <cell r="A77" t="str">
            <v>D75</v>
          </cell>
          <cell r="B77">
            <v>6.35</v>
          </cell>
          <cell r="C77">
            <v>6.50875</v>
          </cell>
          <cell r="D77">
            <v>12.795249999999999</v>
          </cell>
          <cell r="F77">
            <v>12.795249999999999</v>
          </cell>
          <cell r="G77">
            <v>13.59</v>
          </cell>
          <cell r="H77">
            <v>13.6</v>
          </cell>
          <cell r="I77">
            <v>13.89</v>
          </cell>
          <cell r="J77">
            <v>16.45</v>
          </cell>
          <cell r="K77">
            <v>16.45</v>
          </cell>
          <cell r="L77">
            <v>16.579999999999998</v>
          </cell>
          <cell r="M77">
            <v>19.303999999999998</v>
          </cell>
          <cell r="N77">
            <v>19.303999999999998</v>
          </cell>
          <cell r="P77" t="str">
            <v>Yes</v>
          </cell>
        </row>
        <row r="78">
          <cell r="A78" t="str">
            <v>D76</v>
          </cell>
          <cell r="B78">
            <v>15.875</v>
          </cell>
          <cell r="C78">
            <v>19.303999999999998</v>
          </cell>
          <cell r="D78">
            <v>0</v>
          </cell>
          <cell r="F78">
            <v>5.8102499999999999</v>
          </cell>
          <cell r="G78">
            <v>11.92</v>
          </cell>
          <cell r="H78">
            <v>12.54</v>
          </cell>
          <cell r="I78">
            <v>13.08</v>
          </cell>
          <cell r="J78">
            <v>13.97</v>
          </cell>
          <cell r="K78">
            <v>14.65</v>
          </cell>
          <cell r="L78">
            <v>15.18</v>
          </cell>
          <cell r="M78">
            <v>15.58</v>
          </cell>
          <cell r="N78">
            <v>15.87</v>
          </cell>
          <cell r="P78" t="str">
            <v>Yes</v>
          </cell>
        </row>
        <row r="79">
          <cell r="A79" t="str">
            <v>D77</v>
          </cell>
          <cell r="B79">
            <v>14.31925</v>
          </cell>
          <cell r="C79">
            <v>6.5880000000000001</v>
          </cell>
          <cell r="D79">
            <v>12.715999999999998</v>
          </cell>
          <cell r="F79">
            <v>12.715999999999999</v>
          </cell>
          <cell r="G79">
            <v>13.81</v>
          </cell>
          <cell r="H79">
            <v>13.86</v>
          </cell>
          <cell r="I79">
            <v>13.91</v>
          </cell>
          <cell r="J79">
            <v>14</v>
          </cell>
          <cell r="K79">
            <v>14.09</v>
          </cell>
          <cell r="L79">
            <v>14.18</v>
          </cell>
          <cell r="M79">
            <v>14.28</v>
          </cell>
          <cell r="N79">
            <v>14.37</v>
          </cell>
          <cell r="P79" t="str">
            <v>Yes</v>
          </cell>
        </row>
        <row r="80">
          <cell r="A80" t="str">
            <v>D78</v>
          </cell>
          <cell r="B80">
            <v>11.53922</v>
          </cell>
          <cell r="C80">
            <v>9.4741999999999997</v>
          </cell>
          <cell r="D80">
            <v>9.8297999999999988</v>
          </cell>
          <cell r="F80">
            <v>9.8298000000000005</v>
          </cell>
          <cell r="G80">
            <v>10.34</v>
          </cell>
          <cell r="H80">
            <v>13.92</v>
          </cell>
          <cell r="I80">
            <v>13.92</v>
          </cell>
          <cell r="J80">
            <v>13.98</v>
          </cell>
          <cell r="K80">
            <v>14.25</v>
          </cell>
          <cell r="L80">
            <v>14.78</v>
          </cell>
          <cell r="M80">
            <v>15.65</v>
          </cell>
          <cell r="N80">
            <v>16.3</v>
          </cell>
          <cell r="P80" t="str">
            <v>Yes</v>
          </cell>
        </row>
        <row r="81">
          <cell r="A81" t="str">
            <v>D79</v>
          </cell>
          <cell r="B81">
            <v>12.7</v>
          </cell>
          <cell r="C81">
            <v>6.0960000000000001</v>
          </cell>
          <cell r="D81">
            <v>13.207999999999998</v>
          </cell>
          <cell r="F81">
            <v>13.208</v>
          </cell>
          <cell r="G81">
            <v>13.72</v>
          </cell>
          <cell r="H81">
            <v>13.72</v>
          </cell>
          <cell r="I81">
            <v>14.69</v>
          </cell>
          <cell r="J81">
            <v>15.84</v>
          </cell>
          <cell r="K81">
            <v>16.48</v>
          </cell>
          <cell r="L81">
            <v>16.82</v>
          </cell>
          <cell r="M81">
            <v>16.96</v>
          </cell>
          <cell r="N81">
            <v>17.079999999999998</v>
          </cell>
          <cell r="P81" t="str">
            <v>Yes</v>
          </cell>
        </row>
        <row r="82">
          <cell r="A82" t="str">
            <v>D80</v>
          </cell>
          <cell r="B82">
            <v>12.7</v>
          </cell>
          <cell r="C82">
            <v>1.5814590799999999</v>
          </cell>
          <cell r="D82">
            <v>0</v>
          </cell>
          <cell r="F82">
            <v>17.72254092</v>
          </cell>
          <cell r="G82">
            <v>17.72</v>
          </cell>
          <cell r="H82">
            <v>18.88</v>
          </cell>
          <cell r="I82">
            <v>19.2</v>
          </cell>
          <cell r="J82">
            <v>19.3</v>
          </cell>
          <cell r="K82">
            <v>19.3</v>
          </cell>
          <cell r="L82">
            <v>19.3</v>
          </cell>
          <cell r="M82">
            <v>19.303999999999998</v>
          </cell>
          <cell r="N82">
            <v>19.303999999999998</v>
          </cell>
          <cell r="P82" t="str">
            <v>Yes</v>
          </cell>
        </row>
        <row r="83">
          <cell r="A83" t="str">
            <v>D81</v>
          </cell>
          <cell r="B83">
            <v>9.7039204199999993</v>
          </cell>
          <cell r="C83">
            <v>7.9314590799999998</v>
          </cell>
          <cell r="D83">
            <v>11.372540919999999</v>
          </cell>
          <cell r="F83">
            <v>11.37254092</v>
          </cell>
          <cell r="G83">
            <v>12.96</v>
          </cell>
          <cell r="H83">
            <v>12.97</v>
          </cell>
          <cell r="I83">
            <v>13.01</v>
          </cell>
          <cell r="J83">
            <v>13.13</v>
          </cell>
          <cell r="K83">
            <v>13.33</v>
          </cell>
          <cell r="L83">
            <v>13.69</v>
          </cell>
          <cell r="M83">
            <v>14.26</v>
          </cell>
          <cell r="N83">
            <v>15.13</v>
          </cell>
          <cell r="P83" t="str">
            <v>Yes</v>
          </cell>
        </row>
        <row r="84">
          <cell r="A84" t="str">
            <v>D82</v>
          </cell>
          <cell r="B84">
            <v>6.7468750000000002</v>
          </cell>
          <cell r="C84">
            <v>7.8956073099999999</v>
          </cell>
          <cell r="D84">
            <v>11.408392689999999</v>
          </cell>
          <cell r="F84">
            <v>11.408392689999999</v>
          </cell>
          <cell r="G84">
            <v>15.68</v>
          </cell>
          <cell r="H84">
            <v>16.05</v>
          </cell>
          <cell r="I84">
            <v>16.34</v>
          </cell>
          <cell r="J84">
            <v>16.739999999999998</v>
          </cell>
          <cell r="K84">
            <v>16.940000000000001</v>
          </cell>
          <cell r="L84">
            <v>17.36</v>
          </cell>
          <cell r="M84">
            <v>19.303999999999998</v>
          </cell>
          <cell r="N84">
            <v>19.303999999999998</v>
          </cell>
          <cell r="P84" t="str">
            <v>Yes</v>
          </cell>
        </row>
        <row r="85">
          <cell r="A85" t="str">
            <v>D83</v>
          </cell>
          <cell r="B85">
            <v>14.051990849999999</v>
          </cell>
          <cell r="C85">
            <v>5.4999672200000003</v>
          </cell>
          <cell r="D85">
            <v>13.804032779999998</v>
          </cell>
          <cell r="F85">
            <v>13.55003278</v>
          </cell>
          <cell r="G85">
            <v>14.99</v>
          </cell>
          <cell r="H85">
            <v>14.99</v>
          </cell>
          <cell r="I85">
            <v>14.99</v>
          </cell>
          <cell r="J85">
            <v>14.99</v>
          </cell>
          <cell r="K85">
            <v>14.99</v>
          </cell>
          <cell r="L85">
            <v>14.99</v>
          </cell>
          <cell r="M85">
            <v>14.99</v>
          </cell>
          <cell r="N85">
            <v>14.99</v>
          </cell>
          <cell r="P85" t="str">
            <v>Yes</v>
          </cell>
        </row>
        <row r="86">
          <cell r="A86" t="str">
            <v>D84</v>
          </cell>
          <cell r="B86">
            <v>15.875</v>
          </cell>
          <cell r="C86">
            <v>5.5984972800000001</v>
          </cell>
          <cell r="D86">
            <v>13.705502719999998</v>
          </cell>
          <cell r="F86">
            <v>13.70550272</v>
          </cell>
          <cell r="G86">
            <v>14.558999999999999</v>
          </cell>
          <cell r="H86">
            <v>14.598000000000001</v>
          </cell>
          <cell r="I86">
            <v>14.646000000000001</v>
          </cell>
          <cell r="J86">
            <v>14.77</v>
          </cell>
          <cell r="K86">
            <v>14.929</v>
          </cell>
          <cell r="L86">
            <v>15.125999999999999</v>
          </cell>
          <cell r="M86">
            <v>15.36</v>
          </cell>
          <cell r="N86">
            <v>15.63</v>
          </cell>
          <cell r="P86" t="str">
            <v>Yes</v>
          </cell>
        </row>
        <row r="87">
          <cell r="A87" t="str">
            <v>D85</v>
          </cell>
          <cell r="B87">
            <v>3.99999708</v>
          </cell>
          <cell r="C87">
            <v>4.5000163999999998</v>
          </cell>
          <cell r="D87">
            <v>14.803983599999999</v>
          </cell>
          <cell r="F87">
            <v>14.8039836</v>
          </cell>
          <cell r="G87">
            <v>15.476000000000001</v>
          </cell>
          <cell r="H87">
            <v>15.706</v>
          </cell>
          <cell r="I87">
            <v>16.068000000000001</v>
          </cell>
          <cell r="J87">
            <v>18.303999999999998</v>
          </cell>
          <cell r="K87">
            <v>19.303999999999998</v>
          </cell>
          <cell r="L87">
            <v>19.303999999999998</v>
          </cell>
          <cell r="M87">
            <v>19.3</v>
          </cell>
          <cell r="N87">
            <v>19.3</v>
          </cell>
          <cell r="P87" t="str">
            <v>Yes</v>
          </cell>
        </row>
        <row r="88">
          <cell r="A88" t="str">
            <v>D86</v>
          </cell>
          <cell r="B88">
            <v>14.02344321</v>
          </cell>
          <cell r="C88">
            <v>6.3058682199999998</v>
          </cell>
          <cell r="D88">
            <v>0</v>
          </cell>
          <cell r="F88">
            <v>11.917409320000001</v>
          </cell>
          <cell r="G88">
            <v>12.99813178</v>
          </cell>
          <cell r="H88">
            <v>13.864000000000001</v>
          </cell>
          <cell r="I88">
            <v>13.997999999999999</v>
          </cell>
          <cell r="J88">
            <v>14.010999999999999</v>
          </cell>
          <cell r="K88">
            <v>14.023999999999999</v>
          </cell>
          <cell r="L88">
            <v>14.037000000000001</v>
          </cell>
          <cell r="M88">
            <v>14.05</v>
          </cell>
          <cell r="N88">
            <v>14.06</v>
          </cell>
          <cell r="P88" t="str">
            <v>Yes</v>
          </cell>
        </row>
        <row r="89">
          <cell r="A89" t="str">
            <v>D87</v>
          </cell>
          <cell r="B89">
            <v>10.31875</v>
          </cell>
          <cell r="C89">
            <v>8.6359999999999992</v>
          </cell>
          <cell r="D89">
            <v>10.667999999999999</v>
          </cell>
          <cell r="F89">
            <v>10.667999999999999</v>
          </cell>
          <cell r="G89">
            <v>14.547432949999999</v>
          </cell>
          <cell r="H89">
            <v>14.85876365</v>
          </cell>
          <cell r="I89">
            <v>15.092364359999999</v>
          </cell>
          <cell r="J89">
            <v>15.370696430000001</v>
          </cell>
          <cell r="K89">
            <v>15.52906071</v>
          </cell>
          <cell r="L89">
            <v>15.6890465</v>
          </cell>
          <cell r="M89">
            <v>15.85</v>
          </cell>
          <cell r="N89">
            <v>16.059999999999999</v>
          </cell>
          <cell r="P89" t="str">
            <v>Yes</v>
          </cell>
        </row>
        <row r="90">
          <cell r="A90" t="str">
            <v>D88</v>
          </cell>
          <cell r="B90">
            <v>15.875</v>
          </cell>
          <cell r="C90">
            <v>7.93853162</v>
          </cell>
          <cell r="D90">
            <v>11.365468379999999</v>
          </cell>
          <cell r="F90">
            <v>11.365468379999999</v>
          </cell>
          <cell r="G90">
            <v>13.715999999999999</v>
          </cell>
          <cell r="H90">
            <v>13.747</v>
          </cell>
          <cell r="I90">
            <v>13.747</v>
          </cell>
          <cell r="J90">
            <v>15.271000000000001</v>
          </cell>
          <cell r="K90">
            <v>15.292</v>
          </cell>
          <cell r="L90">
            <v>15.412000000000001</v>
          </cell>
          <cell r="M90">
            <v>15.64</v>
          </cell>
          <cell r="N90">
            <v>15.99</v>
          </cell>
          <cell r="P90" t="str">
            <v>Yes</v>
          </cell>
        </row>
        <row r="91">
          <cell r="A91" t="str">
            <v>D89</v>
          </cell>
          <cell r="B91">
            <v>8.1612954200000001</v>
          </cell>
          <cell r="C91">
            <v>10.54254542</v>
          </cell>
          <cell r="D91">
            <v>8.7614545799999988</v>
          </cell>
          <cell r="F91">
            <v>8.7614545800000005</v>
          </cell>
          <cell r="G91">
            <v>14.114000000000001</v>
          </cell>
          <cell r="H91">
            <v>14.64</v>
          </cell>
          <cell r="I91">
            <v>15.083</v>
          </cell>
          <cell r="J91">
            <v>15.782</v>
          </cell>
          <cell r="K91">
            <v>16.286000000000001</v>
          </cell>
          <cell r="L91">
            <v>16.631</v>
          </cell>
          <cell r="M91">
            <v>16.84</v>
          </cell>
          <cell r="N91">
            <v>16.920000000000002</v>
          </cell>
          <cell r="P91" t="str">
            <v>Yes</v>
          </cell>
        </row>
        <row r="92">
          <cell r="A92" t="str">
            <v>D90</v>
          </cell>
          <cell r="B92">
            <v>12.167308480000001</v>
          </cell>
          <cell r="C92">
            <v>7.6153303299999999</v>
          </cell>
          <cell r="D92">
            <v>0</v>
          </cell>
          <cell r="F92">
            <v>11.688669669999999</v>
          </cell>
          <cell r="G92">
            <v>0</v>
          </cell>
          <cell r="H92">
            <v>0</v>
          </cell>
          <cell r="I92">
            <v>0</v>
          </cell>
          <cell r="J92">
            <v>0</v>
          </cell>
          <cell r="K92">
            <v>14.563000000000001</v>
          </cell>
          <cell r="L92">
            <v>14.877000000000001</v>
          </cell>
          <cell r="M92">
            <v>15.19</v>
          </cell>
          <cell r="N92">
            <v>15.51</v>
          </cell>
          <cell r="P92" t="str">
            <v>Yes</v>
          </cell>
        </row>
        <row r="93">
          <cell r="A93" t="str">
            <v>D91</v>
          </cell>
          <cell r="B93">
            <v>17.519418300000002</v>
          </cell>
          <cell r="C93">
            <v>3.0170375599999999</v>
          </cell>
          <cell r="D93">
            <v>0</v>
          </cell>
          <cell r="F93">
            <v>16.032962439999999</v>
          </cell>
          <cell r="G93">
            <v>14.56</v>
          </cell>
          <cell r="H93">
            <v>16.329999999999998</v>
          </cell>
          <cell r="I93">
            <v>16.739999999999998</v>
          </cell>
          <cell r="J93">
            <v>17.010000000000002</v>
          </cell>
          <cell r="K93">
            <v>17.03</v>
          </cell>
          <cell r="L93">
            <v>17.059999999999999</v>
          </cell>
          <cell r="M93">
            <v>17.29</v>
          </cell>
          <cell r="N93">
            <v>17.29</v>
          </cell>
          <cell r="P93" t="str">
            <v>Yes</v>
          </cell>
        </row>
        <row r="94">
          <cell r="A94" t="str">
            <v>D92</v>
          </cell>
          <cell r="B94">
            <v>3.6700046899999998</v>
          </cell>
          <cell r="C94">
            <v>19.303999999999998</v>
          </cell>
          <cell r="D94">
            <v>0</v>
          </cell>
          <cell r="F94">
            <v>14.6685</v>
          </cell>
          <cell r="G94">
            <v>0</v>
          </cell>
          <cell r="H94">
            <v>0</v>
          </cell>
          <cell r="I94">
            <v>0</v>
          </cell>
          <cell r="J94">
            <v>19.3</v>
          </cell>
          <cell r="K94">
            <v>19.3</v>
          </cell>
          <cell r="L94">
            <v>19.3</v>
          </cell>
          <cell r="M94">
            <v>19.303999999999998</v>
          </cell>
          <cell r="N94">
            <v>19.303999999999998</v>
          </cell>
          <cell r="P94" t="str">
            <v>Yes</v>
          </cell>
        </row>
        <row r="95">
          <cell r="A95" t="str">
            <v>D93</v>
          </cell>
          <cell r="B95">
            <v>12.7</v>
          </cell>
          <cell r="C95">
            <v>7.95655</v>
          </cell>
          <cell r="D95">
            <v>11.347449999999998</v>
          </cell>
          <cell r="F95">
            <v>11.34745</v>
          </cell>
          <cell r="G95">
            <v>13.27</v>
          </cell>
          <cell r="H95">
            <v>13.43</v>
          </cell>
          <cell r="I95">
            <v>13.56</v>
          </cell>
          <cell r="J95">
            <v>13.71</v>
          </cell>
          <cell r="K95">
            <v>14.66</v>
          </cell>
          <cell r="L95">
            <v>15.59</v>
          </cell>
          <cell r="M95">
            <v>16.02</v>
          </cell>
          <cell r="N95">
            <v>16.37</v>
          </cell>
          <cell r="P95" t="str">
            <v>Yes</v>
          </cell>
        </row>
        <row r="96">
          <cell r="A96" t="str">
            <v>D94</v>
          </cell>
          <cell r="B96">
            <v>19.34221252</v>
          </cell>
          <cell r="C96">
            <v>1.5874999999999999</v>
          </cell>
          <cell r="D96">
            <v>0</v>
          </cell>
          <cell r="F96">
            <v>12.41249994</v>
          </cell>
          <cell r="G96">
            <v>12.7</v>
          </cell>
          <cell r="H96">
            <v>13.569000000000001</v>
          </cell>
          <cell r="I96">
            <v>13.887</v>
          </cell>
          <cell r="J96">
            <v>14</v>
          </cell>
          <cell r="K96">
            <v>14</v>
          </cell>
          <cell r="L96">
            <v>14</v>
          </cell>
          <cell r="M96">
            <v>14</v>
          </cell>
          <cell r="N96">
            <v>14</v>
          </cell>
          <cell r="P96" t="str">
            <v>Yes</v>
          </cell>
        </row>
        <row r="97">
          <cell r="A97" t="str">
            <v>D95</v>
          </cell>
          <cell r="B97">
            <v>13.832518009999999</v>
          </cell>
          <cell r="C97">
            <v>7.9375</v>
          </cell>
          <cell r="D97">
            <v>11.366499999999998</v>
          </cell>
          <cell r="F97">
            <v>11.3665</v>
          </cell>
          <cell r="G97">
            <v>14.316000000000001</v>
          </cell>
          <cell r="H97">
            <v>14.468999999999999</v>
          </cell>
          <cell r="I97">
            <v>14.566000000000001</v>
          </cell>
          <cell r="J97">
            <v>14.757999999999999</v>
          </cell>
          <cell r="K97">
            <v>14.95</v>
          </cell>
          <cell r="L97">
            <v>15.143000000000001</v>
          </cell>
          <cell r="M97">
            <v>15.33</v>
          </cell>
          <cell r="N97">
            <v>15.53</v>
          </cell>
          <cell r="P97" t="str">
            <v>Yes</v>
          </cell>
        </row>
        <row r="98">
          <cell r="A98" t="str">
            <v>D96</v>
          </cell>
          <cell r="B98">
            <v>6.0727530099999996</v>
          </cell>
          <cell r="C98">
            <v>19.303999999999998</v>
          </cell>
          <cell r="D98">
            <v>0</v>
          </cell>
          <cell r="F98">
            <v>12.954000000000001</v>
          </cell>
          <cell r="G98">
            <v>0</v>
          </cell>
          <cell r="H98">
            <v>0</v>
          </cell>
          <cell r="I98">
            <v>0</v>
          </cell>
          <cell r="J98">
            <v>0</v>
          </cell>
          <cell r="K98">
            <v>0</v>
          </cell>
          <cell r="L98">
            <v>19.297999999999998</v>
          </cell>
          <cell r="M98">
            <v>19.303999999999998</v>
          </cell>
          <cell r="N98">
            <v>19.303999999999998</v>
          </cell>
          <cell r="P98" t="str">
            <v>Yes</v>
          </cell>
        </row>
        <row r="99">
          <cell r="A99" t="str">
            <v>D97</v>
          </cell>
          <cell r="B99">
            <v>4.5545647599999999</v>
          </cell>
          <cell r="C99">
            <v>4.7625000000000002</v>
          </cell>
          <cell r="D99">
            <v>14.541499999999999</v>
          </cell>
          <cell r="F99">
            <v>14.541499999999999</v>
          </cell>
          <cell r="G99">
            <v>18.420999999999999</v>
          </cell>
          <cell r="H99">
            <v>18.731999999999999</v>
          </cell>
          <cell r="I99">
            <v>18.966000000000001</v>
          </cell>
          <cell r="J99">
            <v>19.242999999999999</v>
          </cell>
          <cell r="K99">
            <v>19.303999999999998</v>
          </cell>
          <cell r="L99">
            <v>19.303999999999998</v>
          </cell>
          <cell r="M99">
            <v>19.303999999999998</v>
          </cell>
          <cell r="N99">
            <v>19.303999999999998</v>
          </cell>
          <cell r="P99" t="str">
            <v>Yes</v>
          </cell>
        </row>
        <row r="100">
          <cell r="A100" t="str">
            <v>D98</v>
          </cell>
          <cell r="B100">
            <v>3.1749999999999998</v>
          </cell>
          <cell r="C100">
            <v>5.5562500000000004</v>
          </cell>
          <cell r="D100">
            <v>13.747749999999998</v>
          </cell>
          <cell r="F100">
            <v>13.74775</v>
          </cell>
          <cell r="G100">
            <v>16.696999999999999</v>
          </cell>
          <cell r="H100">
            <v>16.850000000000001</v>
          </cell>
          <cell r="I100">
            <v>16.917999999999999</v>
          </cell>
          <cell r="J100">
            <v>19.303999999999998</v>
          </cell>
          <cell r="K100">
            <v>19.303999999999998</v>
          </cell>
          <cell r="L100">
            <v>19.303999999999998</v>
          </cell>
          <cell r="M100">
            <v>19.303999999999998</v>
          </cell>
          <cell r="N100">
            <v>19.303999999999998</v>
          </cell>
          <cell r="P100" t="str">
            <v>Yes</v>
          </cell>
        </row>
        <row r="101">
          <cell r="A101" t="str">
            <v>D99</v>
          </cell>
          <cell r="B101">
            <v>17.608402890000001</v>
          </cell>
          <cell r="C101">
            <v>1.5874999999999999</v>
          </cell>
          <cell r="D101">
            <v>0</v>
          </cell>
          <cell r="F101">
            <v>12.41249994</v>
          </cell>
          <cell r="G101">
            <v>12.7</v>
          </cell>
          <cell r="H101">
            <v>13.569000000000001</v>
          </cell>
          <cell r="I101">
            <v>13.887</v>
          </cell>
          <cell r="J101">
            <v>14</v>
          </cell>
          <cell r="K101">
            <v>14</v>
          </cell>
          <cell r="L101">
            <v>14</v>
          </cell>
          <cell r="M101">
            <v>14</v>
          </cell>
          <cell r="N101">
            <v>14</v>
          </cell>
          <cell r="P101" t="str">
            <v>Yes</v>
          </cell>
        </row>
        <row r="102">
          <cell r="A102" t="str">
            <v>D100</v>
          </cell>
          <cell r="B102">
            <v>21.99999918</v>
          </cell>
          <cell r="C102">
            <v>1.5874999999999999</v>
          </cell>
          <cell r="D102">
            <v>0</v>
          </cell>
          <cell r="F102">
            <v>12.41249994</v>
          </cell>
          <cell r="G102">
            <v>12.7</v>
          </cell>
          <cell r="H102">
            <v>13.569000000000001</v>
          </cell>
          <cell r="I102">
            <v>13.887</v>
          </cell>
          <cell r="J102">
            <v>14</v>
          </cell>
          <cell r="K102">
            <v>14</v>
          </cell>
          <cell r="L102">
            <v>14</v>
          </cell>
          <cell r="M102">
            <v>14</v>
          </cell>
          <cell r="N102">
            <v>14</v>
          </cell>
          <cell r="P102" t="str">
            <v>Yes</v>
          </cell>
        </row>
        <row r="103">
          <cell r="A103" t="str">
            <v>D101</v>
          </cell>
          <cell r="B103">
            <v>12.7</v>
          </cell>
          <cell r="C103">
            <v>7.9565573299999999</v>
          </cell>
          <cell r="D103">
            <v>11.34744267</v>
          </cell>
          <cell r="F103">
            <v>11.34744267</v>
          </cell>
          <cell r="G103">
            <v>11.597</v>
          </cell>
          <cell r="H103">
            <v>12.419</v>
          </cell>
          <cell r="I103">
            <v>13.446999999999999</v>
          </cell>
          <cell r="J103">
            <v>14.532</v>
          </cell>
          <cell r="K103">
            <v>15.260999999999999</v>
          </cell>
          <cell r="L103">
            <v>15.779</v>
          </cell>
          <cell r="M103">
            <v>16.03</v>
          </cell>
          <cell r="N103">
            <v>16.36</v>
          </cell>
          <cell r="P103" t="str">
            <v>Yes</v>
          </cell>
        </row>
        <row r="104">
          <cell r="A104" t="str">
            <v>D102</v>
          </cell>
          <cell r="B104">
            <v>7.1437499999999998</v>
          </cell>
          <cell r="C104">
            <v>7.35</v>
          </cell>
          <cell r="D104">
            <v>11.953999999999999</v>
          </cell>
          <cell r="F104">
            <v>11.954000000000001</v>
          </cell>
          <cell r="G104">
            <v>15.4</v>
          </cell>
          <cell r="H104">
            <v>15.641</v>
          </cell>
          <cell r="I104">
            <v>15.803000000000001</v>
          </cell>
          <cell r="J104">
            <v>15.923</v>
          </cell>
          <cell r="K104">
            <v>16.933</v>
          </cell>
          <cell r="L104">
            <v>17.27</v>
          </cell>
          <cell r="M104">
            <v>18.489999999999998</v>
          </cell>
          <cell r="N104">
            <v>19.3</v>
          </cell>
          <cell r="P104" t="str">
            <v>Yes</v>
          </cell>
        </row>
        <row r="105">
          <cell r="A105" t="str">
            <v>D103</v>
          </cell>
          <cell r="B105">
            <v>19.131610770000002</v>
          </cell>
          <cell r="C105">
            <v>6.3752509999999996</v>
          </cell>
          <cell r="D105">
            <v>0</v>
          </cell>
          <cell r="F105">
            <v>12.928749</v>
          </cell>
          <cell r="G105">
            <v>12.93</v>
          </cell>
          <cell r="H105">
            <v>13.79</v>
          </cell>
          <cell r="I105">
            <v>13.93</v>
          </cell>
          <cell r="J105">
            <v>13.94</v>
          </cell>
          <cell r="K105">
            <v>13.96</v>
          </cell>
          <cell r="L105">
            <v>13.97</v>
          </cell>
          <cell r="M105">
            <v>13.98</v>
          </cell>
          <cell r="N105">
            <v>13.99</v>
          </cell>
          <cell r="P105" t="str">
            <v>Yes</v>
          </cell>
        </row>
        <row r="106">
          <cell r="A106" t="str">
            <v>D104</v>
          </cell>
          <cell r="B106">
            <v>10.672197199999999</v>
          </cell>
          <cell r="C106">
            <v>19.303999999999998</v>
          </cell>
          <cell r="D106">
            <v>0</v>
          </cell>
          <cell r="F106">
            <v>7.0196363599999998</v>
          </cell>
          <cell r="G106">
            <v>0</v>
          </cell>
          <cell r="H106">
            <v>0</v>
          </cell>
          <cell r="I106">
            <v>0</v>
          </cell>
          <cell r="J106">
            <v>14.778499999999999</v>
          </cell>
          <cell r="K106">
            <v>15.4</v>
          </cell>
          <cell r="L106">
            <v>15.87</v>
          </cell>
          <cell r="M106">
            <v>16.2</v>
          </cell>
          <cell r="N106">
            <v>16.61</v>
          </cell>
          <cell r="P106" t="str">
            <v>Yes</v>
          </cell>
        </row>
        <row r="107">
          <cell r="A107" t="str">
            <v>D105</v>
          </cell>
          <cell r="B107">
            <v>3.99999708</v>
          </cell>
          <cell r="C107">
            <v>19.303999999999998</v>
          </cell>
          <cell r="D107">
            <v>0</v>
          </cell>
          <cell r="F107">
            <v>14.8039836</v>
          </cell>
          <cell r="G107">
            <v>0</v>
          </cell>
          <cell r="H107">
            <v>0</v>
          </cell>
          <cell r="I107">
            <v>0</v>
          </cell>
          <cell r="J107">
            <v>0</v>
          </cell>
          <cell r="K107">
            <v>19.3</v>
          </cell>
          <cell r="L107">
            <v>19.3</v>
          </cell>
          <cell r="M107">
            <v>19.3</v>
          </cell>
          <cell r="N107">
            <v>19.3</v>
          </cell>
          <cell r="P107" t="str">
            <v>Yes</v>
          </cell>
        </row>
        <row r="108">
          <cell r="A108" t="str">
            <v>D106</v>
          </cell>
          <cell r="B108">
            <v>6.3999201699999997</v>
          </cell>
          <cell r="C108">
            <v>1.5814590799999999</v>
          </cell>
          <cell r="D108">
            <v>0</v>
          </cell>
          <cell r="F108">
            <v>17.72254092</v>
          </cell>
          <cell r="G108">
            <v>17.722999999999999</v>
          </cell>
          <cell r="H108">
            <v>18.879000000000001</v>
          </cell>
          <cell r="I108">
            <v>19.196999999999999</v>
          </cell>
          <cell r="J108">
            <v>19.303999999999998</v>
          </cell>
          <cell r="K108">
            <v>19.3</v>
          </cell>
          <cell r="L108">
            <v>19.3</v>
          </cell>
          <cell r="M108">
            <v>19.303999999999998</v>
          </cell>
          <cell r="N108">
            <v>19.303999999999998</v>
          </cell>
          <cell r="P108" t="str">
            <v>Yes</v>
          </cell>
        </row>
        <row r="109">
          <cell r="A109" t="str">
            <v>D107</v>
          </cell>
          <cell r="B109">
            <v>15.875</v>
          </cell>
          <cell r="C109">
            <v>11.874499999999999</v>
          </cell>
          <cell r="D109">
            <v>7.4294999999999991</v>
          </cell>
          <cell r="F109">
            <v>7.4295</v>
          </cell>
          <cell r="G109">
            <v>7.9379999999999997</v>
          </cell>
          <cell r="H109">
            <v>7.9379999999999997</v>
          </cell>
          <cell r="I109">
            <v>7.9489999999999998</v>
          </cell>
          <cell r="J109">
            <v>11.461</v>
          </cell>
          <cell r="K109">
            <v>13.000999999999999</v>
          </cell>
          <cell r="L109">
            <v>14.009</v>
          </cell>
          <cell r="M109">
            <v>14.73</v>
          </cell>
          <cell r="N109">
            <v>15.24</v>
          </cell>
          <cell r="P109" t="str">
            <v>Yes</v>
          </cell>
        </row>
        <row r="110">
          <cell r="A110" t="str">
            <v>D108</v>
          </cell>
          <cell r="B110">
            <v>7.0664743400000001</v>
          </cell>
          <cell r="C110">
            <v>19.303999999999998</v>
          </cell>
          <cell r="D110">
            <v>0</v>
          </cell>
          <cell r="F110">
            <v>11.463262029999999</v>
          </cell>
          <cell r="G110">
            <v>0</v>
          </cell>
          <cell r="H110">
            <v>0</v>
          </cell>
          <cell r="I110">
            <v>0</v>
          </cell>
          <cell r="J110">
            <v>0</v>
          </cell>
          <cell r="K110">
            <v>0</v>
          </cell>
          <cell r="L110">
            <v>0</v>
          </cell>
          <cell r="M110">
            <v>0</v>
          </cell>
          <cell r="N110">
            <v>0</v>
          </cell>
          <cell r="P110" t="str">
            <v>Yes</v>
          </cell>
        </row>
        <row r="111">
          <cell r="A111" t="str">
            <v>D109</v>
          </cell>
          <cell r="B111">
            <v>3.1749999999999998</v>
          </cell>
          <cell r="C111">
            <v>3.96875</v>
          </cell>
          <cell r="D111">
            <v>15.335249999999998</v>
          </cell>
          <cell r="F111">
            <v>15.33525</v>
          </cell>
          <cell r="G111">
            <v>16.13</v>
          </cell>
          <cell r="H111">
            <v>16.14</v>
          </cell>
          <cell r="I111">
            <v>16.43</v>
          </cell>
          <cell r="J111">
            <v>19.3</v>
          </cell>
          <cell r="K111">
            <v>19.3</v>
          </cell>
          <cell r="L111">
            <v>19.3</v>
          </cell>
          <cell r="M111">
            <v>19.303999999999998</v>
          </cell>
          <cell r="N111">
            <v>19.303999999999998</v>
          </cell>
          <cell r="P111" t="str">
            <v>Yes</v>
          </cell>
        </row>
        <row r="112">
          <cell r="A112" t="str">
            <v>D110</v>
          </cell>
          <cell r="B112">
            <v>6.35</v>
          </cell>
          <cell r="C112">
            <v>8.7312499999999993</v>
          </cell>
          <cell r="D112">
            <v>0</v>
          </cell>
          <cell r="F112">
            <v>10.572749999999999</v>
          </cell>
          <cell r="G112">
            <v>12.93</v>
          </cell>
          <cell r="H112">
            <v>12.93</v>
          </cell>
          <cell r="I112">
            <v>15.97</v>
          </cell>
          <cell r="J112">
            <v>16.47</v>
          </cell>
          <cell r="K112">
            <v>16.78</v>
          </cell>
          <cell r="L112">
            <v>16.91</v>
          </cell>
          <cell r="M112">
            <v>19.303999999999998</v>
          </cell>
          <cell r="N112">
            <v>19.303999999999998</v>
          </cell>
          <cell r="P112" t="str">
            <v>Yes</v>
          </cell>
        </row>
        <row r="113">
          <cell r="A113" t="str">
            <v>D111</v>
          </cell>
          <cell r="B113">
            <v>21.997313340000002</v>
          </cell>
          <cell r="C113">
            <v>1.5814590799999999</v>
          </cell>
          <cell r="D113">
            <v>0</v>
          </cell>
          <cell r="F113">
            <v>12.41854086</v>
          </cell>
          <cell r="G113">
            <v>12.7</v>
          </cell>
          <cell r="H113">
            <v>13.57</v>
          </cell>
          <cell r="I113">
            <v>13.89</v>
          </cell>
          <cell r="J113">
            <v>14</v>
          </cell>
          <cell r="K113">
            <v>14</v>
          </cell>
          <cell r="L113">
            <v>14</v>
          </cell>
          <cell r="M113">
            <v>14</v>
          </cell>
          <cell r="N113">
            <v>14</v>
          </cell>
          <cell r="P113" t="str">
            <v>Yes</v>
          </cell>
        </row>
        <row r="114">
          <cell r="A114" t="str">
            <v>D112</v>
          </cell>
          <cell r="B114">
            <v>16.02776987</v>
          </cell>
          <cell r="C114">
            <v>8.1345189100000006</v>
          </cell>
          <cell r="D114">
            <v>11.169481089999998</v>
          </cell>
          <cell r="F114">
            <v>11.16948109</v>
          </cell>
          <cell r="G114">
            <v>13.17</v>
          </cell>
          <cell r="H114">
            <v>13.17</v>
          </cell>
          <cell r="I114">
            <v>13.17</v>
          </cell>
          <cell r="J114">
            <v>13.17</v>
          </cell>
          <cell r="K114">
            <v>13.84</v>
          </cell>
          <cell r="L114">
            <v>14.71</v>
          </cell>
          <cell r="M114">
            <v>15.15</v>
          </cell>
          <cell r="N114">
            <v>15.3</v>
          </cell>
          <cell r="P114" t="str">
            <v>Yes</v>
          </cell>
        </row>
        <row r="115">
          <cell r="A115" t="str">
            <v>D113</v>
          </cell>
          <cell r="B115">
            <v>20.202413239999998</v>
          </cell>
          <cell r="C115">
            <v>1.5814590799999999</v>
          </cell>
          <cell r="D115">
            <v>0</v>
          </cell>
          <cell r="F115">
            <v>12.41854086</v>
          </cell>
          <cell r="G115">
            <v>12.7</v>
          </cell>
          <cell r="H115">
            <v>13.57</v>
          </cell>
          <cell r="I115">
            <v>13.89</v>
          </cell>
          <cell r="J115">
            <v>14</v>
          </cell>
          <cell r="K115">
            <v>14</v>
          </cell>
          <cell r="L115">
            <v>14</v>
          </cell>
          <cell r="M115">
            <v>14</v>
          </cell>
          <cell r="N115">
            <v>14</v>
          </cell>
          <cell r="P115" t="str">
            <v>Yes</v>
          </cell>
        </row>
        <row r="116">
          <cell r="A116" t="str">
            <v>D114</v>
          </cell>
          <cell r="B116">
            <v>19.05</v>
          </cell>
          <cell r="C116">
            <v>1.5874999999999999</v>
          </cell>
          <cell r="D116">
            <v>0</v>
          </cell>
          <cell r="F116">
            <v>17.7165</v>
          </cell>
          <cell r="G116">
            <v>17.72</v>
          </cell>
          <cell r="H116">
            <v>18.87</v>
          </cell>
          <cell r="I116">
            <v>19.190000000000001</v>
          </cell>
          <cell r="J116">
            <v>19.3</v>
          </cell>
          <cell r="K116">
            <v>19.3</v>
          </cell>
          <cell r="L116">
            <v>19.3</v>
          </cell>
          <cell r="M116">
            <v>19.303999999999998</v>
          </cell>
          <cell r="N116">
            <v>19.303999999999998</v>
          </cell>
          <cell r="P116" t="str">
            <v>Yes</v>
          </cell>
        </row>
        <row r="117">
          <cell r="A117" t="str">
            <v>D115</v>
          </cell>
          <cell r="B117">
            <v>12.499997860000001</v>
          </cell>
          <cell r="C117">
            <v>7.9565573299999999</v>
          </cell>
          <cell r="D117">
            <v>11.34744267</v>
          </cell>
          <cell r="F117">
            <v>11.34744267</v>
          </cell>
          <cell r="G117">
            <v>13</v>
          </cell>
          <cell r="H117">
            <v>13.07</v>
          </cell>
          <cell r="I117">
            <v>13.13</v>
          </cell>
          <cell r="J117">
            <v>13.26</v>
          </cell>
          <cell r="K117">
            <v>13.71</v>
          </cell>
          <cell r="L117">
            <v>14.43</v>
          </cell>
          <cell r="M117">
            <v>14.43</v>
          </cell>
          <cell r="N117">
            <v>15.82</v>
          </cell>
          <cell r="P117" t="str">
            <v>Yes</v>
          </cell>
        </row>
        <row r="118">
          <cell r="A118" t="str">
            <v>D116</v>
          </cell>
          <cell r="B118">
            <v>9.4392750000000003</v>
          </cell>
          <cell r="C118">
            <v>8.4987847300000006</v>
          </cell>
          <cell r="D118">
            <v>10.805215269999998</v>
          </cell>
          <cell r="F118">
            <v>10.80521527</v>
          </cell>
          <cell r="G118">
            <v>11.92</v>
          </cell>
          <cell r="H118">
            <v>12.19</v>
          </cell>
          <cell r="I118">
            <v>12.56</v>
          </cell>
          <cell r="J118">
            <v>13.63</v>
          </cell>
          <cell r="K118">
            <v>13.63</v>
          </cell>
          <cell r="L118">
            <v>15.61</v>
          </cell>
          <cell r="M118">
            <v>16.760000000000002</v>
          </cell>
          <cell r="N118">
            <v>17.329999999999998</v>
          </cell>
          <cell r="P118" t="str">
            <v>Yes</v>
          </cell>
        </row>
        <row r="119">
          <cell r="A119" t="str">
            <v>D117</v>
          </cell>
          <cell r="B119">
            <v>31.75</v>
          </cell>
          <cell r="C119">
            <v>4.8542814600000002</v>
          </cell>
          <cell r="D119">
            <v>14.449718539999999</v>
          </cell>
          <cell r="F119">
            <v>14.449718539999999</v>
          </cell>
          <cell r="G119">
            <v>16.09</v>
          </cell>
          <cell r="H119">
            <v>16.14</v>
          </cell>
          <cell r="I119">
            <v>16.2</v>
          </cell>
          <cell r="J119">
            <v>16.309999999999999</v>
          </cell>
          <cell r="K119">
            <v>16.41</v>
          </cell>
          <cell r="L119">
            <v>16.52</v>
          </cell>
          <cell r="M119">
            <v>16.63</v>
          </cell>
          <cell r="N119">
            <v>16.739999999999998</v>
          </cell>
          <cell r="P119" t="str">
            <v>Yes</v>
          </cell>
        </row>
        <row r="120">
          <cell r="A120" t="str">
            <v>D118</v>
          </cell>
          <cell r="B120">
            <v>12.7</v>
          </cell>
          <cell r="C120">
            <v>10.725153669999999</v>
          </cell>
          <cell r="D120">
            <v>8.5788463299999993</v>
          </cell>
          <cell r="F120">
            <v>8.5788463299999993</v>
          </cell>
          <cell r="G120">
            <v>9.7690000000000001</v>
          </cell>
          <cell r="H120">
            <v>9.7690000000000001</v>
          </cell>
          <cell r="I120">
            <v>9.7690000000000001</v>
          </cell>
          <cell r="J120">
            <v>12.314</v>
          </cell>
          <cell r="K120">
            <v>13.484999999999999</v>
          </cell>
          <cell r="L120">
            <v>14.276</v>
          </cell>
          <cell r="M120">
            <v>14.86</v>
          </cell>
          <cell r="N120">
            <v>15.3</v>
          </cell>
          <cell r="P120" t="str">
            <v>Yes</v>
          </cell>
        </row>
        <row r="121">
          <cell r="A121" t="str">
            <v>D119</v>
          </cell>
          <cell r="B121">
            <v>12.7</v>
          </cell>
          <cell r="C121">
            <v>14.2875</v>
          </cell>
          <cell r="D121">
            <v>5.0164999999999988</v>
          </cell>
          <cell r="F121">
            <v>5.0164999999999997</v>
          </cell>
          <cell r="G121">
            <v>9.6430000000000007</v>
          </cell>
          <cell r="H121">
            <v>10.066000000000001</v>
          </cell>
          <cell r="I121">
            <v>10.411</v>
          </cell>
          <cell r="J121">
            <v>10.916</v>
          </cell>
          <cell r="K121">
            <v>11.221</v>
          </cell>
          <cell r="L121">
            <v>11.356999999999999</v>
          </cell>
          <cell r="M121">
            <v>12.99</v>
          </cell>
          <cell r="N121">
            <v>13.17</v>
          </cell>
          <cell r="P121" t="str">
            <v>No</v>
          </cell>
        </row>
        <row r="122">
          <cell r="A122" t="str">
            <v>D120</v>
          </cell>
          <cell r="B122">
            <v>2.63814993</v>
          </cell>
          <cell r="C122">
            <v>6.3690573300000004</v>
          </cell>
          <cell r="D122">
            <v>12.934942669999998</v>
          </cell>
          <cell r="F122">
            <v>12.93494267</v>
          </cell>
          <cell r="G122">
            <v>17.763000000000002</v>
          </cell>
          <cell r="H122">
            <v>18.97</v>
          </cell>
          <cell r="I122">
            <v>19.303999999999998</v>
          </cell>
          <cell r="J122">
            <v>19.303999999999998</v>
          </cell>
          <cell r="K122">
            <v>19.303999999999998</v>
          </cell>
          <cell r="L122">
            <v>19.303999999999998</v>
          </cell>
          <cell r="M122">
            <v>19.303999999999998</v>
          </cell>
          <cell r="N122">
            <v>19.303999999999998</v>
          </cell>
          <cell r="P122" t="str">
            <v>Yes</v>
          </cell>
        </row>
        <row r="123">
          <cell r="A123" t="str">
            <v>D121</v>
          </cell>
          <cell r="B123">
            <v>31.305499999999999</v>
          </cell>
          <cell r="C123">
            <v>1.5814590799999999</v>
          </cell>
          <cell r="D123">
            <v>0</v>
          </cell>
          <cell r="F123">
            <v>12.41854086</v>
          </cell>
          <cell r="G123">
            <v>12.419</v>
          </cell>
          <cell r="H123">
            <v>13.574999999999999</v>
          </cell>
          <cell r="I123">
            <v>13.893000000000001</v>
          </cell>
          <cell r="J123">
            <v>14</v>
          </cell>
          <cell r="K123">
            <v>14</v>
          </cell>
          <cell r="L123">
            <v>14</v>
          </cell>
          <cell r="M123">
            <v>14</v>
          </cell>
          <cell r="N123">
            <v>14</v>
          </cell>
          <cell r="P123" t="str">
            <v>Yes</v>
          </cell>
        </row>
        <row r="124">
          <cell r="A124" t="str">
            <v>D122</v>
          </cell>
          <cell r="B124">
            <v>21.99999918</v>
          </cell>
          <cell r="C124">
            <v>1.5814590799999999</v>
          </cell>
          <cell r="D124">
            <v>0</v>
          </cell>
          <cell r="F124">
            <v>12.41854086</v>
          </cell>
          <cell r="G124">
            <v>12.419</v>
          </cell>
          <cell r="H124">
            <v>13.574999999999999</v>
          </cell>
          <cell r="I124">
            <v>13.893000000000001</v>
          </cell>
          <cell r="J124">
            <v>14</v>
          </cell>
          <cell r="K124">
            <v>14</v>
          </cell>
          <cell r="L124">
            <v>14</v>
          </cell>
          <cell r="M124">
            <v>14</v>
          </cell>
          <cell r="N124">
            <v>14</v>
          </cell>
          <cell r="P124" t="str">
            <v>Yes</v>
          </cell>
        </row>
        <row r="125">
          <cell r="A125" t="str">
            <v>D123</v>
          </cell>
          <cell r="B125">
            <v>17.462499999999999</v>
          </cell>
          <cell r="C125">
            <v>19.303999999999998</v>
          </cell>
          <cell r="D125">
            <v>0</v>
          </cell>
          <cell r="F125">
            <v>19.303999999999998</v>
          </cell>
          <cell r="G125">
            <v>0</v>
          </cell>
          <cell r="H125">
            <v>0</v>
          </cell>
          <cell r="I125">
            <v>0</v>
          </cell>
          <cell r="J125">
            <v>0</v>
          </cell>
          <cell r="K125">
            <v>0</v>
          </cell>
          <cell r="L125">
            <v>0</v>
          </cell>
          <cell r="M125">
            <v>0</v>
          </cell>
          <cell r="N125">
            <v>0</v>
          </cell>
          <cell r="P125" t="str">
            <v>No</v>
          </cell>
        </row>
        <row r="126">
          <cell r="A126" t="str">
            <v>D124</v>
          </cell>
          <cell r="B126">
            <v>16.245179220000001</v>
          </cell>
          <cell r="C126">
            <v>6.3215878999999999</v>
          </cell>
          <cell r="D126">
            <v>0</v>
          </cell>
          <cell r="F126">
            <v>12.982412099999999</v>
          </cell>
          <cell r="G126">
            <v>12.981999999999999</v>
          </cell>
          <cell r="H126">
            <v>13.848000000000001</v>
          </cell>
          <cell r="I126">
            <v>13.981999999999999</v>
          </cell>
          <cell r="J126">
            <v>13.996</v>
          </cell>
          <cell r="K126">
            <v>14.009</v>
          </cell>
          <cell r="L126">
            <v>14.022</v>
          </cell>
          <cell r="M126">
            <v>14.03</v>
          </cell>
          <cell r="N126">
            <v>14.05</v>
          </cell>
          <cell r="P126" t="str">
            <v>Yes</v>
          </cell>
        </row>
        <row r="127">
          <cell r="A127" t="str">
            <v>D125</v>
          </cell>
          <cell r="B127">
            <v>22</v>
          </cell>
          <cell r="C127">
            <v>7.0484999999999998</v>
          </cell>
          <cell r="D127">
            <v>12.255499999999998</v>
          </cell>
          <cell r="F127">
            <v>12.2555</v>
          </cell>
          <cell r="G127">
            <v>13.843</v>
          </cell>
          <cell r="H127">
            <v>13.843</v>
          </cell>
          <cell r="I127">
            <v>13.843</v>
          </cell>
          <cell r="J127">
            <v>16.699000000000002</v>
          </cell>
          <cell r="K127">
            <v>16.812000000000001</v>
          </cell>
          <cell r="L127">
            <v>16.812000000000001</v>
          </cell>
          <cell r="M127">
            <v>16.850000000000001</v>
          </cell>
          <cell r="N127">
            <v>16.87</v>
          </cell>
          <cell r="P127" t="str">
            <v>Yes</v>
          </cell>
        </row>
        <row r="128">
          <cell r="A128" t="str">
            <v>D126</v>
          </cell>
          <cell r="B128">
            <v>12.7</v>
          </cell>
          <cell r="C128">
            <v>6.4467427500000003</v>
          </cell>
          <cell r="D128">
            <v>12.857257249999998</v>
          </cell>
          <cell r="F128">
            <v>12.85725725</v>
          </cell>
          <cell r="G128">
            <v>16.229647360000001</v>
          </cell>
          <cell r="H128">
            <v>16.613284879999998</v>
          </cell>
          <cell r="I128">
            <v>16.945878329999999</v>
          </cell>
          <cell r="J128">
            <v>17.484057700000001</v>
          </cell>
          <cell r="K128">
            <v>17.917694470000001</v>
          </cell>
          <cell r="L128">
            <v>18.272295</v>
          </cell>
          <cell r="M128">
            <v>18.55</v>
          </cell>
          <cell r="N128">
            <v>18.77</v>
          </cell>
          <cell r="P128" t="str">
            <v>Yes</v>
          </cell>
        </row>
        <row r="129">
          <cell r="A129" t="str">
            <v>D127</v>
          </cell>
          <cell r="B129">
            <v>2.116492</v>
          </cell>
          <cell r="C129">
            <v>2.4452740099999999</v>
          </cell>
          <cell r="D129">
            <v>16.85872599</v>
          </cell>
          <cell r="F129">
            <v>16.85872599</v>
          </cell>
          <cell r="G129">
            <v>19.187508000000001</v>
          </cell>
          <cell r="H129">
            <v>19.303999999999998</v>
          </cell>
          <cell r="I129">
            <v>19.303999999999998</v>
          </cell>
          <cell r="J129">
            <v>19.303999999999998</v>
          </cell>
          <cell r="K129">
            <v>19.303999999999998</v>
          </cell>
          <cell r="L129">
            <v>19.303999999999998</v>
          </cell>
          <cell r="M129">
            <v>19.303999999999998</v>
          </cell>
          <cell r="N129">
            <v>19.303999999999998</v>
          </cell>
          <cell r="P129" t="str">
            <v>Yes</v>
          </cell>
        </row>
        <row r="130">
          <cell r="A130" t="str">
            <v>D128</v>
          </cell>
          <cell r="B130">
            <v>6.35</v>
          </cell>
          <cell r="C130">
            <v>3.6829999999999998</v>
          </cell>
          <cell r="D130">
            <v>15.620999999999999</v>
          </cell>
          <cell r="F130">
            <v>15.621</v>
          </cell>
          <cell r="G130">
            <v>16.129000000000001</v>
          </cell>
          <cell r="H130">
            <v>16.129000000000001</v>
          </cell>
          <cell r="I130">
            <v>16.129000000000001</v>
          </cell>
          <cell r="J130">
            <v>16.129000000000001</v>
          </cell>
          <cell r="K130">
            <v>16.129000000000001</v>
          </cell>
          <cell r="L130">
            <v>16.129000000000001</v>
          </cell>
          <cell r="M130">
            <v>19.303999999999998</v>
          </cell>
          <cell r="N130">
            <v>19.303999999999998</v>
          </cell>
          <cell r="P130" t="str">
            <v>Yes</v>
          </cell>
        </row>
        <row r="131">
          <cell r="A131" t="str">
            <v>D129</v>
          </cell>
          <cell r="B131">
            <v>15.875</v>
          </cell>
          <cell r="C131">
            <v>11.90625</v>
          </cell>
          <cell r="D131">
            <v>7.3977499999999985</v>
          </cell>
          <cell r="F131">
            <v>7.3977500000000003</v>
          </cell>
          <cell r="G131">
            <v>12.66557688</v>
          </cell>
          <cell r="H131">
            <v>13.180266749999999</v>
          </cell>
          <cell r="I131">
            <v>13.61265145</v>
          </cell>
          <cell r="J131">
            <v>14.289774380000001</v>
          </cell>
          <cell r="K131">
            <v>14.771690599999999</v>
          </cell>
          <cell r="L131">
            <v>15.096788630000001</v>
          </cell>
          <cell r="M131">
            <v>15.37</v>
          </cell>
          <cell r="N131">
            <v>15.64</v>
          </cell>
          <cell r="P131" t="str">
            <v>Yes</v>
          </cell>
        </row>
        <row r="132">
          <cell r="A132" t="str">
            <v>D130</v>
          </cell>
          <cell r="B132">
            <v>1.36747365</v>
          </cell>
          <cell r="C132">
            <v>4.7865682600000001</v>
          </cell>
          <cell r="D132">
            <v>0</v>
          </cell>
          <cell r="F132">
            <v>14.517431739999999</v>
          </cell>
          <cell r="G132">
            <v>0</v>
          </cell>
          <cell r="H132">
            <v>0</v>
          </cell>
          <cell r="I132">
            <v>0</v>
          </cell>
          <cell r="J132">
            <v>19.303999999999998</v>
          </cell>
          <cell r="K132">
            <v>19.303999999999998</v>
          </cell>
          <cell r="L132">
            <v>19.303999999999998</v>
          </cell>
          <cell r="M132">
            <v>19.303999999999998</v>
          </cell>
          <cell r="N132">
            <v>19.303999999999998</v>
          </cell>
          <cell r="P132" t="str">
            <v>Yes</v>
          </cell>
        </row>
        <row r="133">
          <cell r="A133" t="str">
            <v>D131</v>
          </cell>
          <cell r="B133">
            <v>10.329754899999999</v>
          </cell>
          <cell r="C133">
            <v>8.1914999999999996</v>
          </cell>
          <cell r="D133">
            <v>11.112499999999999</v>
          </cell>
          <cell r="F133">
            <v>11.112500000000001</v>
          </cell>
          <cell r="G133">
            <v>13.473488010000001</v>
          </cell>
          <cell r="H133">
            <v>13.60277842</v>
          </cell>
          <cell r="I133">
            <v>13.732068829999999</v>
          </cell>
          <cell r="J133">
            <v>51.390044439999997</v>
          </cell>
          <cell r="K133">
            <v>16.082162010000001</v>
          </cell>
          <cell r="L133">
            <v>16.243773050000001</v>
          </cell>
          <cell r="M133">
            <v>16.321999999999999</v>
          </cell>
          <cell r="N133">
            <v>16.591999999999999</v>
          </cell>
          <cell r="P133" t="str">
            <v>Yes</v>
          </cell>
        </row>
        <row r="134">
          <cell r="A134" t="str">
            <v>D132</v>
          </cell>
          <cell r="B134">
            <v>12.17339026</v>
          </cell>
          <cell r="C134">
            <v>1.5599680899999999</v>
          </cell>
          <cell r="D134">
            <v>0</v>
          </cell>
          <cell r="F134">
            <v>17.74403191</v>
          </cell>
          <cell r="G134">
            <v>17.7165</v>
          </cell>
          <cell r="H134">
            <v>18.873004720000001</v>
          </cell>
          <cell r="I134">
            <v>19.191288700000001</v>
          </cell>
          <cell r="J134">
            <v>19.303999999999998</v>
          </cell>
          <cell r="K134">
            <v>19.303999999999998</v>
          </cell>
          <cell r="L134">
            <v>19.303999999999998</v>
          </cell>
          <cell r="M134">
            <v>19.303999999999998</v>
          </cell>
          <cell r="N134">
            <v>19.303999999999998</v>
          </cell>
          <cell r="P134" t="str">
            <v>Yes</v>
          </cell>
        </row>
        <row r="135">
          <cell r="A135" t="str">
            <v>D133</v>
          </cell>
          <cell r="B135">
            <v>7.7085223999999997</v>
          </cell>
          <cell r="C135">
            <v>5.0000807600000003</v>
          </cell>
          <cell r="D135">
            <v>0</v>
          </cell>
          <cell r="F135">
            <v>14.303919240000001</v>
          </cell>
          <cell r="G135">
            <v>14.303919240000001</v>
          </cell>
          <cell r="H135">
            <v>15.16980644</v>
          </cell>
          <cell r="I135">
            <v>15.303999839999999</v>
          </cell>
          <cell r="J135">
            <v>15.31709056</v>
          </cell>
          <cell r="K135">
            <v>15.330181270000001</v>
          </cell>
          <cell r="L135">
            <v>15.34327199</v>
          </cell>
          <cell r="M135">
            <v>15.356</v>
          </cell>
          <cell r="N135">
            <v>19.303999999999998</v>
          </cell>
          <cell r="P135" t="str">
            <v>Yes</v>
          </cell>
        </row>
        <row r="136">
          <cell r="A136" t="str">
            <v>D134</v>
          </cell>
          <cell r="B136">
            <v>16.39138947</v>
          </cell>
          <cell r="C136">
            <v>8.4867522599999994</v>
          </cell>
          <cell r="D136">
            <v>10.817247739999999</v>
          </cell>
          <cell r="F136">
            <v>10.817247739999999</v>
          </cell>
          <cell r="G136">
            <v>13.76682398</v>
          </cell>
          <cell r="H136">
            <v>13.919666149999999</v>
          </cell>
          <cell r="I136">
            <v>13.988908370000001</v>
          </cell>
          <cell r="J136">
            <v>14.074816650000001</v>
          </cell>
          <cell r="K136">
            <v>14.160724930000001</v>
          </cell>
          <cell r="L136">
            <v>14.246633210000001</v>
          </cell>
          <cell r="M136">
            <v>14.395</v>
          </cell>
          <cell r="N136">
            <v>15.362</v>
          </cell>
          <cell r="P136" t="str">
            <v>Yes</v>
          </cell>
        </row>
        <row r="137">
          <cell r="A137" t="str">
            <v>D135</v>
          </cell>
          <cell r="B137">
            <v>17.05484993</v>
          </cell>
          <cell r="C137">
            <v>9.1927427500000007</v>
          </cell>
          <cell r="D137">
            <v>10.111257249999998</v>
          </cell>
          <cell r="F137">
            <v>10.11125725</v>
          </cell>
          <cell r="G137">
            <v>13.483647360000001</v>
          </cell>
          <cell r="H137">
            <v>13.86728488</v>
          </cell>
          <cell r="I137">
            <v>14.199878330000001</v>
          </cell>
          <cell r="J137">
            <v>14.738057700000001</v>
          </cell>
          <cell r="K137">
            <v>15.17169447</v>
          </cell>
          <cell r="L137">
            <v>15.526294999999999</v>
          </cell>
          <cell r="M137">
            <v>15.807</v>
          </cell>
          <cell r="N137">
            <v>16.021000000000001</v>
          </cell>
          <cell r="P137" t="str">
            <v>Yes</v>
          </cell>
        </row>
        <row r="138">
          <cell r="A138" t="str">
            <v>D136</v>
          </cell>
          <cell r="B138">
            <v>5.9999880000000001</v>
          </cell>
          <cell r="C138">
            <v>1.5814590799999999</v>
          </cell>
          <cell r="D138">
            <v>0</v>
          </cell>
          <cell r="F138">
            <v>12.41854086</v>
          </cell>
          <cell r="G138">
            <v>12.41854086</v>
          </cell>
          <cell r="H138">
            <v>13.575045579999999</v>
          </cell>
          <cell r="I138">
            <v>13.89332956</v>
          </cell>
          <cell r="J138">
            <v>14</v>
          </cell>
          <cell r="K138">
            <v>14</v>
          </cell>
          <cell r="L138">
            <v>14</v>
          </cell>
          <cell r="M138">
            <v>14</v>
          </cell>
          <cell r="N138">
            <v>14</v>
          </cell>
          <cell r="P138" t="str">
            <v>Yes</v>
          </cell>
        </row>
        <row r="139">
          <cell r="A139" t="str">
            <v>D137</v>
          </cell>
          <cell r="B139">
            <v>9.5250000000000004</v>
          </cell>
          <cell r="C139">
            <v>7.9565573299999999</v>
          </cell>
          <cell r="D139">
            <v>11.34744267</v>
          </cell>
          <cell r="F139">
            <v>11.34744267</v>
          </cell>
          <cell r="G139">
            <v>13.12992216</v>
          </cell>
          <cell r="H139">
            <v>13.406562709999999</v>
          </cell>
          <cell r="I139">
            <v>14.2492301</v>
          </cell>
          <cell r="J139">
            <v>15.355405729999999</v>
          </cell>
          <cell r="K139">
            <v>16.078775570000001</v>
          </cell>
          <cell r="L139">
            <v>16.587426000000001</v>
          </cell>
          <cell r="M139">
            <v>16.9298</v>
          </cell>
          <cell r="N139">
            <v>17.149000000000001</v>
          </cell>
          <cell r="P139" t="str">
            <v>Yes</v>
          </cell>
        </row>
        <row r="140">
          <cell r="A140" t="str">
            <v>D138</v>
          </cell>
          <cell r="B140">
            <v>34.924999999999997</v>
          </cell>
          <cell r="C140">
            <v>6.35</v>
          </cell>
          <cell r="D140">
            <v>12.954000000000001</v>
          </cell>
          <cell r="F140">
            <v>12.954000000000001</v>
          </cell>
          <cell r="G140">
            <v>14.541499999999999</v>
          </cell>
          <cell r="H140">
            <v>14.541499999999999</v>
          </cell>
          <cell r="I140">
            <v>14.541499999999999</v>
          </cell>
          <cell r="J140">
            <v>14.541499999999999</v>
          </cell>
          <cell r="K140">
            <v>14.541499999999999</v>
          </cell>
          <cell r="L140">
            <v>14.541499999999999</v>
          </cell>
          <cell r="M140">
            <v>14.541499999999999</v>
          </cell>
          <cell r="N140">
            <v>14.541499999999999</v>
          </cell>
          <cell r="P140" t="str">
            <v>Yes</v>
          </cell>
        </row>
        <row r="141">
          <cell r="A141" t="str">
            <v>D139</v>
          </cell>
          <cell r="B141">
            <v>20.637499999999999</v>
          </cell>
          <cell r="C141">
            <v>6.2420590699999998</v>
          </cell>
          <cell r="D141">
            <v>13.06194093</v>
          </cell>
          <cell r="F141">
            <v>13.06194093</v>
          </cell>
          <cell r="G141">
            <v>15.41247278</v>
          </cell>
          <cell r="H141">
            <v>15.44319093</v>
          </cell>
          <cell r="I141">
            <v>15.44319093</v>
          </cell>
          <cell r="J141">
            <v>16.981591359999999</v>
          </cell>
          <cell r="K141">
            <v>16.999046419999999</v>
          </cell>
          <cell r="L141">
            <v>17.01650149</v>
          </cell>
          <cell r="M141">
            <v>17.033999999999999</v>
          </cell>
          <cell r="N141">
            <v>17.050999999999998</v>
          </cell>
          <cell r="P141" t="str">
            <v>Yes</v>
          </cell>
        </row>
        <row r="142">
          <cell r="A142" t="str">
            <v>D140</v>
          </cell>
          <cell r="B142">
            <v>3.8639993499999998</v>
          </cell>
          <cell r="C142">
            <v>19.303999999999998</v>
          </cell>
          <cell r="D142">
            <v>0</v>
          </cell>
          <cell r="F142">
            <v>16.033750000000001</v>
          </cell>
          <cell r="G142">
            <v>17.657250479999998</v>
          </cell>
          <cell r="H142">
            <v>17.80302386</v>
          </cell>
          <cell r="I142">
            <v>18.085420110000001</v>
          </cell>
          <cell r="J142">
            <v>19.303999999999998</v>
          </cell>
          <cell r="K142">
            <v>19.303999999999998</v>
          </cell>
          <cell r="L142">
            <v>19.303999999999998</v>
          </cell>
          <cell r="M142">
            <v>19.303999999999998</v>
          </cell>
          <cell r="N142">
            <v>19.303999999999998</v>
          </cell>
          <cell r="P142" t="str">
            <v>Yes</v>
          </cell>
        </row>
        <row r="143">
          <cell r="A143" t="str">
            <v>D141</v>
          </cell>
          <cell r="B143">
            <v>24.537956699999999</v>
          </cell>
          <cell r="C143">
            <v>7.0017620000000003</v>
          </cell>
          <cell r="D143">
            <v>12.302237999999999</v>
          </cell>
          <cell r="F143">
            <v>12.302237999999999</v>
          </cell>
          <cell r="G143">
            <v>14.205761409999999</v>
          </cell>
          <cell r="H143">
            <v>14.412363839999999</v>
          </cell>
          <cell r="I143">
            <v>14.6141846</v>
          </cell>
          <cell r="J143">
            <v>15.003667999999999</v>
          </cell>
          <cell r="K143">
            <v>15.37456875</v>
          </cell>
          <cell r="L143">
            <v>15.727218629999999</v>
          </cell>
          <cell r="M143">
            <v>16.061900000000001</v>
          </cell>
          <cell r="N143">
            <v>16.379000000000001</v>
          </cell>
          <cell r="P143" t="str">
            <v>Yes</v>
          </cell>
        </row>
        <row r="144">
          <cell r="A144" t="str">
            <v>D142</v>
          </cell>
          <cell r="B144">
            <v>12.65782658</v>
          </cell>
          <cell r="C144">
            <v>1.5874999999999999</v>
          </cell>
          <cell r="D144">
            <v>0</v>
          </cell>
          <cell r="F144">
            <v>12.41249994</v>
          </cell>
          <cell r="G144">
            <v>12.41854086</v>
          </cell>
          <cell r="H144">
            <v>13.575045579999999</v>
          </cell>
          <cell r="I144">
            <v>13.89332956</v>
          </cell>
          <cell r="J144">
            <v>14</v>
          </cell>
          <cell r="K144">
            <v>14</v>
          </cell>
          <cell r="L144">
            <v>14</v>
          </cell>
          <cell r="M144">
            <v>14</v>
          </cell>
          <cell r="N144">
            <v>14</v>
          </cell>
          <cell r="P144" t="str">
            <v>Yes</v>
          </cell>
        </row>
        <row r="145">
          <cell r="A145" t="str">
            <v>D143</v>
          </cell>
          <cell r="B145">
            <v>18.256250000000001</v>
          </cell>
          <cell r="C145">
            <v>8.7312499999999993</v>
          </cell>
          <cell r="D145">
            <v>10.572749999999999</v>
          </cell>
          <cell r="F145">
            <v>10.572749999999999</v>
          </cell>
          <cell r="G145">
            <v>14.01876219</v>
          </cell>
          <cell r="H145">
            <v>14.2597203</v>
          </cell>
          <cell r="I145">
            <v>14.421451080000001</v>
          </cell>
          <cell r="J145">
            <v>14.92601471</v>
          </cell>
          <cell r="K145">
            <v>16.503094140000002</v>
          </cell>
          <cell r="L145">
            <v>16.896887769999999</v>
          </cell>
          <cell r="M145">
            <v>17.001000000000001</v>
          </cell>
          <cell r="N145">
            <v>17.103000000000002</v>
          </cell>
          <cell r="P145" t="str">
            <v>Yes</v>
          </cell>
        </row>
        <row r="146">
          <cell r="A146" t="str">
            <v>D144</v>
          </cell>
          <cell r="B146">
            <v>6.35</v>
          </cell>
          <cell r="C146">
            <v>19.303999999999998</v>
          </cell>
          <cell r="D146">
            <v>0</v>
          </cell>
          <cell r="F146">
            <v>10.57</v>
          </cell>
          <cell r="G146">
            <v>0</v>
          </cell>
          <cell r="H146">
            <v>0</v>
          </cell>
          <cell r="I146">
            <v>0</v>
          </cell>
          <cell r="J146">
            <v>0</v>
          </cell>
          <cell r="K146">
            <v>0</v>
          </cell>
          <cell r="L146">
            <v>0</v>
          </cell>
          <cell r="M146">
            <v>0</v>
          </cell>
          <cell r="N146">
            <v>0</v>
          </cell>
          <cell r="P146" t="str">
            <v>No</v>
          </cell>
        </row>
        <row r="147">
          <cell r="A147" t="str">
            <v>D145</v>
          </cell>
          <cell r="B147">
            <v>2.116492</v>
          </cell>
          <cell r="C147">
            <v>19.303999999999998</v>
          </cell>
          <cell r="D147">
            <v>0</v>
          </cell>
          <cell r="F147">
            <v>16.85872599</v>
          </cell>
          <cell r="G147">
            <v>19.187508000000001</v>
          </cell>
          <cell r="H147">
            <v>19.303999999999998</v>
          </cell>
          <cell r="I147">
            <v>19.303999999999998</v>
          </cell>
          <cell r="J147">
            <v>19.303999999999998</v>
          </cell>
          <cell r="K147">
            <v>19.303999999999998</v>
          </cell>
          <cell r="L147">
            <v>19.303999999999998</v>
          </cell>
          <cell r="M147">
            <v>19.303999999999998</v>
          </cell>
          <cell r="N147">
            <v>19.303999999999998</v>
          </cell>
          <cell r="P147" t="str">
            <v>Yes</v>
          </cell>
        </row>
        <row r="148">
          <cell r="A148" t="str">
            <v>D146</v>
          </cell>
          <cell r="B148">
            <v>25.4</v>
          </cell>
          <cell r="C148">
            <v>5.0104590800000004</v>
          </cell>
          <cell r="D148">
            <v>14.29354092</v>
          </cell>
          <cell r="F148">
            <v>14.29354092</v>
          </cell>
          <cell r="G148">
            <v>15.875</v>
          </cell>
          <cell r="H148">
            <v>15.875</v>
          </cell>
          <cell r="I148">
            <v>15.875</v>
          </cell>
          <cell r="J148">
            <v>15.875</v>
          </cell>
          <cell r="K148">
            <v>15.875</v>
          </cell>
          <cell r="L148">
            <v>15.875</v>
          </cell>
          <cell r="M148">
            <v>15.875</v>
          </cell>
          <cell r="N148">
            <v>15.875</v>
          </cell>
          <cell r="P148" t="str">
            <v>Yes</v>
          </cell>
        </row>
        <row r="149">
          <cell r="A149" t="str">
            <v>D147</v>
          </cell>
          <cell r="B149">
            <v>2.0677524900000002</v>
          </cell>
          <cell r="C149">
            <v>2.3812500000000001</v>
          </cell>
          <cell r="D149">
            <v>16.922750000000001</v>
          </cell>
          <cell r="F149">
            <v>16.922750000000001</v>
          </cell>
          <cell r="G149">
            <v>19.285845779999999</v>
          </cell>
          <cell r="H149">
            <v>19.303999999999998</v>
          </cell>
          <cell r="I149">
            <v>19.303999999999998</v>
          </cell>
          <cell r="J149">
            <v>19.303999999999998</v>
          </cell>
          <cell r="K149">
            <v>19.303999999999998</v>
          </cell>
          <cell r="L149">
            <v>19.303999999999998</v>
          </cell>
          <cell r="M149">
            <v>19.303999999999998</v>
          </cell>
          <cell r="N149">
            <v>19.303999999999998</v>
          </cell>
          <cell r="P149" t="str">
            <v>Yes</v>
          </cell>
        </row>
        <row r="150">
          <cell r="A150" t="str">
            <v>D148</v>
          </cell>
          <cell r="B150">
            <v>15.551990849999999</v>
          </cell>
          <cell r="C150">
            <v>5.0639822199999998</v>
          </cell>
          <cell r="D150">
            <v>14.240017780000001</v>
          </cell>
          <cell r="F150">
            <v>14.240017780000001</v>
          </cell>
          <cell r="G150">
            <v>15.240017780000001</v>
          </cell>
          <cell r="H150">
            <v>15.240017780000001</v>
          </cell>
          <cell r="I150">
            <v>15.240017780000001</v>
          </cell>
          <cell r="J150">
            <v>15.240017780000001</v>
          </cell>
          <cell r="K150">
            <v>15.240017780000001</v>
          </cell>
          <cell r="L150">
            <v>15.240017780000001</v>
          </cell>
          <cell r="M150">
            <v>15.240017780000001</v>
          </cell>
          <cell r="N150">
            <v>15.240017780000001</v>
          </cell>
          <cell r="P150" t="str">
            <v>Yes</v>
          </cell>
        </row>
        <row r="151">
          <cell r="A151" t="str">
            <v>D149</v>
          </cell>
          <cell r="B151">
            <v>11.7729</v>
          </cell>
          <cell r="C151">
            <v>6.2233844100000004</v>
          </cell>
          <cell r="D151">
            <v>13.080615590000001</v>
          </cell>
          <cell r="F151">
            <v>13.080615590000001</v>
          </cell>
          <cell r="G151">
            <v>16.526627779999998</v>
          </cell>
          <cell r="H151">
            <v>16.767585889999999</v>
          </cell>
          <cell r="I151">
            <v>16.929316669999999</v>
          </cell>
          <cell r="J151">
            <v>17.06124209</v>
          </cell>
          <cell r="K151">
            <v>17.131168899999999</v>
          </cell>
          <cell r="L151">
            <v>17.201095710000001</v>
          </cell>
          <cell r="M151">
            <v>18.004000000000001</v>
          </cell>
          <cell r="N151">
            <v>18.074000000000002</v>
          </cell>
          <cell r="P151" t="str">
            <v>Yes</v>
          </cell>
        </row>
        <row r="152">
          <cell r="A152" t="str">
            <v>D150</v>
          </cell>
          <cell r="B152">
            <v>19.05</v>
          </cell>
          <cell r="C152">
            <v>1.5874999999999999</v>
          </cell>
          <cell r="D152">
            <v>0</v>
          </cell>
          <cell r="F152">
            <v>12.41249994</v>
          </cell>
          <cell r="G152">
            <v>12.414652950000001</v>
          </cell>
          <cell r="H152">
            <v>13.53503196</v>
          </cell>
          <cell r="I152">
            <v>13.88728864</v>
          </cell>
          <cell r="J152">
            <v>13.99999994</v>
          </cell>
          <cell r="K152">
            <v>13.99999994</v>
          </cell>
          <cell r="L152">
            <v>13.99999994</v>
          </cell>
          <cell r="M152">
            <v>14</v>
          </cell>
          <cell r="N152">
            <v>14</v>
          </cell>
          <cell r="P152" t="str">
            <v>Yes</v>
          </cell>
        </row>
        <row r="153">
          <cell r="A153" t="str">
            <v>D151</v>
          </cell>
          <cell r="B153">
            <v>7.4008937399999999</v>
          </cell>
          <cell r="C153">
            <v>9.6049977700000007</v>
          </cell>
          <cell r="D153">
            <v>9.6990022299999996</v>
          </cell>
          <cell r="F153">
            <v>9.6990022299999996</v>
          </cell>
          <cell r="G153">
            <v>14.9668291</v>
          </cell>
          <cell r="H153">
            <v>15.481518980000001</v>
          </cell>
          <cell r="I153">
            <v>15.91390367</v>
          </cell>
          <cell r="J153">
            <v>16.591026599999999</v>
          </cell>
          <cell r="K153">
            <v>17.072942829999999</v>
          </cell>
          <cell r="L153">
            <v>18.413252279999998</v>
          </cell>
          <cell r="M153">
            <v>19.1905</v>
          </cell>
          <cell r="N153">
            <v>19.303999999999998</v>
          </cell>
          <cell r="P153" t="str">
            <v>Yes</v>
          </cell>
        </row>
        <row r="154">
          <cell r="A154" t="str">
            <v>D152</v>
          </cell>
          <cell r="B154">
            <v>32.543750000000003</v>
          </cell>
          <cell r="C154">
            <v>13.90071187</v>
          </cell>
          <cell r="D154">
            <v>5.40328813</v>
          </cell>
          <cell r="F154">
            <v>5.40328813</v>
          </cell>
          <cell r="G154">
            <v>10.02930153</v>
          </cell>
          <cell r="H154">
            <v>10.4530406</v>
          </cell>
          <cell r="I154">
            <v>10.79772971</v>
          </cell>
          <cell r="J154">
            <v>11.30244061</v>
          </cell>
          <cell r="K154">
            <v>11.608124950000001</v>
          </cell>
          <cell r="L154">
            <v>11.815559929999999</v>
          </cell>
          <cell r="M154">
            <v>12.0227</v>
          </cell>
          <cell r="N154">
            <v>12.23</v>
          </cell>
          <cell r="P154" t="str">
            <v>No</v>
          </cell>
        </row>
        <row r="155">
          <cell r="A155" t="str">
            <v>D153</v>
          </cell>
          <cell r="B155">
            <v>31.75</v>
          </cell>
          <cell r="C155">
            <v>19.303999999999998</v>
          </cell>
          <cell r="D155">
            <v>0</v>
          </cell>
          <cell r="F155">
            <v>2.1589999999999998</v>
          </cell>
          <cell r="G155">
            <v>5.5865355599999997</v>
          </cell>
          <cell r="H155">
            <v>5.8243785600000004</v>
          </cell>
          <cell r="I155">
            <v>5.9828723799999999</v>
          </cell>
          <cell r="J155">
            <v>7.1784934099999997</v>
          </cell>
          <cell r="K155">
            <v>9.1677420900000008</v>
          </cell>
          <cell r="L155">
            <v>9.9393825600000003</v>
          </cell>
          <cell r="M155">
            <v>10.318</v>
          </cell>
          <cell r="N155">
            <v>10.581</v>
          </cell>
          <cell r="P155" t="str">
            <v>No</v>
          </cell>
        </row>
        <row r="156">
          <cell r="A156" t="str">
            <v>D154</v>
          </cell>
          <cell r="B156">
            <v>8.3411734200000005</v>
          </cell>
          <cell r="C156">
            <v>7.1628073299999997</v>
          </cell>
          <cell r="D156">
            <v>12.141192670000001</v>
          </cell>
          <cell r="F156">
            <v>12.141192670000001</v>
          </cell>
          <cell r="G156">
            <v>12.790678160000001</v>
          </cell>
          <cell r="H156">
            <v>12.903214139999999</v>
          </cell>
          <cell r="I156">
            <v>13.05052373</v>
          </cell>
          <cell r="J156">
            <v>13.45859038</v>
          </cell>
          <cell r="K156">
            <v>14.042547020000001</v>
          </cell>
          <cell r="L156">
            <v>14.855912419999999</v>
          </cell>
          <cell r="M156">
            <v>16.0197</v>
          </cell>
          <cell r="N156">
            <v>17.9649</v>
          </cell>
          <cell r="P156" t="str">
            <v>Yes</v>
          </cell>
        </row>
        <row r="157">
          <cell r="A157" t="str">
            <v>D155</v>
          </cell>
          <cell r="B157">
            <v>19.049992339999999</v>
          </cell>
          <cell r="C157">
            <v>1.5814590799999999</v>
          </cell>
          <cell r="D157">
            <v>0</v>
          </cell>
          <cell r="F157">
            <v>17.72254092</v>
          </cell>
          <cell r="G157">
            <v>17.72254092</v>
          </cell>
          <cell r="H157">
            <v>18.879045640000001</v>
          </cell>
          <cell r="I157">
            <v>19.197329620000001</v>
          </cell>
          <cell r="J157">
            <v>19.303999999999998</v>
          </cell>
          <cell r="K157">
            <v>19.303999999999998</v>
          </cell>
          <cell r="L157">
            <v>19.303999999999998</v>
          </cell>
          <cell r="M157">
            <v>19.303999999999998</v>
          </cell>
          <cell r="N157">
            <v>19.303999999999998</v>
          </cell>
          <cell r="P157" t="str">
            <v>Yes</v>
          </cell>
        </row>
        <row r="158">
          <cell r="A158" t="str">
            <v>D156</v>
          </cell>
          <cell r="B158">
            <v>12.65782658</v>
          </cell>
          <cell r="C158">
            <v>1.5874999999999999</v>
          </cell>
          <cell r="D158">
            <v>0</v>
          </cell>
          <cell r="F158">
            <v>17.7165</v>
          </cell>
          <cell r="G158">
            <v>17.7165</v>
          </cell>
          <cell r="H158">
            <v>18.873004720000001</v>
          </cell>
          <cell r="I158">
            <v>19.191288700000001</v>
          </cell>
          <cell r="J158">
            <v>19.303999999999998</v>
          </cell>
          <cell r="K158">
            <v>19.303999999999998</v>
          </cell>
          <cell r="L158">
            <v>19.303999999999998</v>
          </cell>
          <cell r="M158">
            <v>19.303999999999998</v>
          </cell>
          <cell r="N158">
            <v>19.303999999999998</v>
          </cell>
          <cell r="P158" t="str">
            <v>Yes</v>
          </cell>
        </row>
        <row r="159">
          <cell r="A159" t="str">
            <v>D157</v>
          </cell>
          <cell r="B159">
            <v>8.4103801499999999</v>
          </cell>
          <cell r="C159">
            <v>7.6517499999999998</v>
          </cell>
          <cell r="D159">
            <v>11.65225</v>
          </cell>
          <cell r="F159">
            <v>11.65225</v>
          </cell>
          <cell r="G159">
            <v>12.398207660000001</v>
          </cell>
          <cell r="H159">
            <v>12.621381510000001</v>
          </cell>
          <cell r="I159">
            <v>12.974440850000001</v>
          </cell>
          <cell r="J159">
            <v>14.160407230000001</v>
          </cell>
          <cell r="K159">
            <v>14.160500000000001</v>
          </cell>
          <cell r="L159">
            <v>16.060661060000001</v>
          </cell>
          <cell r="M159">
            <v>16.664300000000001</v>
          </cell>
          <cell r="N159">
            <v>16.902000000000001</v>
          </cell>
          <cell r="P159" t="str">
            <v>Yes</v>
          </cell>
        </row>
        <row r="160">
          <cell r="A160" t="str">
            <v>D158</v>
          </cell>
          <cell r="B160">
            <v>10.920161050000001</v>
          </cell>
          <cell r="C160">
            <v>6.6680000000000001</v>
          </cell>
          <cell r="D160">
            <v>12.637</v>
          </cell>
          <cell r="F160">
            <v>12.637</v>
          </cell>
          <cell r="G160">
            <v>14.228999999999999</v>
          </cell>
          <cell r="H160">
            <v>14.252000000000001</v>
          </cell>
          <cell r="I160">
            <v>14.292</v>
          </cell>
          <cell r="J160">
            <v>14.429</v>
          </cell>
          <cell r="K160">
            <v>14.638999999999999</v>
          </cell>
          <cell r="L160">
            <v>14.954000000000001</v>
          </cell>
          <cell r="M160">
            <v>15.396000000000001</v>
          </cell>
          <cell r="N160">
            <v>16.001000000000001</v>
          </cell>
          <cell r="P160" t="str">
            <v>Yes</v>
          </cell>
        </row>
        <row r="161">
          <cell r="A161" t="str">
            <v>D159</v>
          </cell>
          <cell r="B161">
            <v>17.608402890000001</v>
          </cell>
          <cell r="C161">
            <v>1.5874999999999999</v>
          </cell>
          <cell r="D161">
            <v>0</v>
          </cell>
          <cell r="F161">
            <v>17.7165</v>
          </cell>
          <cell r="G161">
            <v>17.718653010000001</v>
          </cell>
          <cell r="H161">
            <v>18.873004720000001</v>
          </cell>
          <cell r="I161">
            <v>19.191288700000001</v>
          </cell>
          <cell r="J161">
            <v>19.303999999999998</v>
          </cell>
          <cell r="K161">
            <v>19.303999999999998</v>
          </cell>
          <cell r="L161">
            <v>19.303999999999998</v>
          </cell>
          <cell r="M161">
            <v>19.303999999999998</v>
          </cell>
          <cell r="N161">
            <v>19.303999999999998</v>
          </cell>
          <cell r="P161" t="str">
            <v>Yes</v>
          </cell>
        </row>
        <row r="162">
          <cell r="A162" t="str">
            <v>D160</v>
          </cell>
          <cell r="B162">
            <v>22.190665540000001</v>
          </cell>
          <cell r="C162">
            <v>10.731014399999999</v>
          </cell>
          <cell r="D162">
            <v>8.5729856000000009</v>
          </cell>
          <cell r="F162">
            <v>8.5729856000000009</v>
          </cell>
          <cell r="G162">
            <v>12.842060439999999</v>
          </cell>
          <cell r="H162">
            <v>13.213163399999999</v>
          </cell>
          <cell r="I162">
            <v>13.50629078</v>
          </cell>
          <cell r="J162">
            <v>13.906839740000001</v>
          </cell>
          <cell r="K162">
            <v>14.131702499999999</v>
          </cell>
          <cell r="L162">
            <v>14.33838512</v>
          </cell>
          <cell r="M162">
            <v>14.5451</v>
          </cell>
          <cell r="N162">
            <v>14.751799999999999</v>
          </cell>
          <cell r="P162" t="str">
            <v>Yes</v>
          </cell>
        </row>
        <row r="163">
          <cell r="A163" t="str">
            <v>D161</v>
          </cell>
          <cell r="B163">
            <v>22.190665540000001</v>
          </cell>
          <cell r="C163">
            <v>10.731014399999999</v>
          </cell>
          <cell r="D163">
            <v>0</v>
          </cell>
          <cell r="F163">
            <v>8.5729856000000009</v>
          </cell>
          <cell r="G163">
            <v>0</v>
          </cell>
          <cell r="H163">
            <v>0</v>
          </cell>
          <cell r="I163">
            <v>0</v>
          </cell>
          <cell r="J163">
            <v>13.906839740000001</v>
          </cell>
          <cell r="K163">
            <v>14.131702499999999</v>
          </cell>
          <cell r="L163">
            <v>14.33838512</v>
          </cell>
          <cell r="M163">
            <v>14.5451</v>
          </cell>
          <cell r="N163">
            <v>14.751799999999999</v>
          </cell>
          <cell r="P163" t="str">
            <v>Yes</v>
          </cell>
        </row>
        <row r="164">
          <cell r="A164" t="str">
            <v>D162</v>
          </cell>
          <cell r="B164">
            <v>0.95133568999999996</v>
          </cell>
          <cell r="C164">
            <v>1.4544590799999999</v>
          </cell>
          <cell r="D164">
            <v>0</v>
          </cell>
          <cell r="F164">
            <v>17.849540919999999</v>
          </cell>
          <cell r="G164">
            <v>0</v>
          </cell>
          <cell r="H164">
            <v>0</v>
          </cell>
          <cell r="I164">
            <v>19.303999999999998</v>
          </cell>
          <cell r="J164">
            <v>19.303999999999998</v>
          </cell>
          <cell r="K164">
            <v>19.303999999999998</v>
          </cell>
          <cell r="L164">
            <v>19.303999999999998</v>
          </cell>
          <cell r="M164">
            <v>19.303999999999998</v>
          </cell>
          <cell r="N164">
            <v>19.303999999999998</v>
          </cell>
          <cell r="P164" t="str">
            <v>Yes</v>
          </cell>
        </row>
        <row r="165">
          <cell r="A165" t="str">
            <v>D163</v>
          </cell>
          <cell r="B165">
            <v>0</v>
          </cell>
          <cell r="C165">
            <v>1.5874999999999999</v>
          </cell>
          <cell r="D165">
            <v>0</v>
          </cell>
          <cell r="F165">
            <v>17.7165</v>
          </cell>
          <cell r="G165">
            <v>0</v>
          </cell>
          <cell r="H165">
            <v>0</v>
          </cell>
          <cell r="I165">
            <v>19.303999999999998</v>
          </cell>
          <cell r="J165">
            <v>19.303999999999998</v>
          </cell>
          <cell r="K165">
            <v>19.303999999999998</v>
          </cell>
          <cell r="L165">
            <v>19.303999999999998</v>
          </cell>
          <cell r="M165">
            <v>19.303999999999998</v>
          </cell>
          <cell r="N165">
            <v>19.303999999999998</v>
          </cell>
          <cell r="P165" t="str">
            <v>Yes</v>
          </cell>
        </row>
        <row r="166">
          <cell r="A166" t="str">
            <v>D164</v>
          </cell>
          <cell r="B166">
            <v>6.35</v>
          </cell>
          <cell r="C166">
            <v>4.7625000000000002</v>
          </cell>
          <cell r="D166">
            <v>14.541499999999999</v>
          </cell>
          <cell r="F166">
            <v>14.541499999999999</v>
          </cell>
          <cell r="G166">
            <v>16.892871750000001</v>
          </cell>
          <cell r="H166">
            <v>16.987541660000002</v>
          </cell>
          <cell r="I166">
            <v>17.082211579999999</v>
          </cell>
          <cell r="J166">
            <v>17.2715514</v>
          </cell>
          <cell r="K166">
            <v>17.460891230000001</v>
          </cell>
          <cell r="L166">
            <v>17.650231059999999</v>
          </cell>
          <cell r="M166">
            <v>19.303999999999998</v>
          </cell>
          <cell r="N166">
            <v>19.303999999999998</v>
          </cell>
          <cell r="P166" t="str">
            <v>Yes</v>
          </cell>
        </row>
        <row r="167">
          <cell r="A167" t="str">
            <v>D165</v>
          </cell>
          <cell r="B167">
            <v>30.423449810000001</v>
          </cell>
          <cell r="C167">
            <v>5</v>
          </cell>
          <cell r="D167">
            <v>14.304</v>
          </cell>
          <cell r="F167">
            <v>14.304</v>
          </cell>
          <cell r="G167">
            <v>14.304</v>
          </cell>
          <cell r="H167">
            <v>14.304</v>
          </cell>
          <cell r="I167">
            <v>14.304</v>
          </cell>
          <cell r="J167">
            <v>14.304</v>
          </cell>
          <cell r="K167">
            <v>14.304</v>
          </cell>
          <cell r="L167">
            <v>14.304</v>
          </cell>
          <cell r="M167">
            <v>14.304</v>
          </cell>
          <cell r="N167">
            <v>14.304</v>
          </cell>
          <cell r="P167" t="str">
            <v>Yes</v>
          </cell>
        </row>
        <row r="168">
          <cell r="A168" t="str">
            <v>D166</v>
          </cell>
          <cell r="B168">
            <v>2.286</v>
          </cell>
          <cell r="C168">
            <v>19.303999999999998</v>
          </cell>
          <cell r="D168">
            <v>0</v>
          </cell>
          <cell r="F168">
            <v>16.256</v>
          </cell>
          <cell r="G168">
            <v>19.205576239999999</v>
          </cell>
          <cell r="H168">
            <v>19.303999999999998</v>
          </cell>
          <cell r="I168">
            <v>19.303999999999998</v>
          </cell>
          <cell r="J168">
            <v>19.303999999999998</v>
          </cell>
          <cell r="K168">
            <v>19.303999999999998</v>
          </cell>
          <cell r="L168">
            <v>19.303999999999998</v>
          </cell>
          <cell r="M168">
            <v>19.303999999999998</v>
          </cell>
          <cell r="N168">
            <v>19.303999999999998</v>
          </cell>
          <cell r="P168" t="str">
            <v>Yes</v>
          </cell>
        </row>
        <row r="169">
          <cell r="A169" t="str">
            <v>D167</v>
          </cell>
          <cell r="B169">
            <v>9.1998800000000003</v>
          </cell>
          <cell r="C169">
            <v>7.9565573299999999</v>
          </cell>
          <cell r="D169">
            <v>11.34744267</v>
          </cell>
          <cell r="F169">
            <v>11.34744267</v>
          </cell>
          <cell r="G169">
            <v>12.77164082</v>
          </cell>
          <cell r="H169">
            <v>13.004794649999999</v>
          </cell>
          <cell r="I169">
            <v>13.23794848</v>
          </cell>
          <cell r="J169">
            <v>13.7</v>
          </cell>
          <cell r="K169">
            <v>14.170563789999999</v>
          </cell>
          <cell r="L169">
            <v>14.636871449999999</v>
          </cell>
          <cell r="M169">
            <v>15.103199999999999</v>
          </cell>
          <cell r="N169">
            <v>15.5695</v>
          </cell>
          <cell r="P169" t="str">
            <v>Yes</v>
          </cell>
        </row>
        <row r="170">
          <cell r="A170" t="str">
            <v>D168</v>
          </cell>
          <cell r="B170">
            <v>9.5760032000000006</v>
          </cell>
          <cell r="C170">
            <v>6.4981701000000003</v>
          </cell>
          <cell r="D170">
            <v>12.333581199999999</v>
          </cell>
          <cell r="F170">
            <v>12.333581199999999</v>
          </cell>
          <cell r="G170">
            <v>14.753277110000001</v>
          </cell>
          <cell r="H170">
            <v>14.7973812</v>
          </cell>
          <cell r="I170">
            <v>14.7973812</v>
          </cell>
          <cell r="J170">
            <v>14.7973812</v>
          </cell>
          <cell r="K170">
            <v>14.7973812</v>
          </cell>
          <cell r="L170">
            <v>16.327502599999999</v>
          </cell>
          <cell r="M170">
            <v>16.327500000000001</v>
          </cell>
          <cell r="N170">
            <v>16.379300000000001</v>
          </cell>
          <cell r="P170" t="str">
            <v>Yes</v>
          </cell>
        </row>
        <row r="171">
          <cell r="A171" t="str">
            <v>D169</v>
          </cell>
          <cell r="B171">
            <v>3.1749999999999998</v>
          </cell>
          <cell r="C171">
            <v>3.6829999999999998</v>
          </cell>
          <cell r="D171">
            <v>15.621</v>
          </cell>
          <cell r="F171">
            <v>15.621</v>
          </cell>
          <cell r="G171">
            <v>18.78398829</v>
          </cell>
          <cell r="H171">
            <v>19.15334768</v>
          </cell>
          <cell r="I171">
            <v>19.294324849999999</v>
          </cell>
          <cell r="J171">
            <v>19.303999999999998</v>
          </cell>
          <cell r="K171">
            <v>19.303999999999998</v>
          </cell>
          <cell r="L171">
            <v>19.303999999999998</v>
          </cell>
          <cell r="M171">
            <v>19.303999999999998</v>
          </cell>
          <cell r="N171">
            <v>19.303999999999998</v>
          </cell>
          <cell r="P171" t="str">
            <v>Yes</v>
          </cell>
        </row>
        <row r="172">
          <cell r="A172" t="str">
            <v>D170</v>
          </cell>
          <cell r="B172">
            <v>12.7</v>
          </cell>
          <cell r="C172">
            <v>3.6829999999999998</v>
          </cell>
          <cell r="D172">
            <v>15.621</v>
          </cell>
          <cell r="F172">
            <v>15.621</v>
          </cell>
          <cell r="G172">
            <v>16.129000000000001</v>
          </cell>
          <cell r="H172">
            <v>16.129000000000001</v>
          </cell>
          <cell r="I172">
            <v>16.129000000000001</v>
          </cell>
          <cell r="J172">
            <v>16.129000000000001</v>
          </cell>
          <cell r="K172">
            <v>16.129000000000001</v>
          </cell>
          <cell r="L172">
            <v>16.129000000000001</v>
          </cell>
          <cell r="M172">
            <v>16.129000000000001</v>
          </cell>
          <cell r="N172">
            <v>16.129000000000001</v>
          </cell>
          <cell r="P172" t="str">
            <v>Yes</v>
          </cell>
        </row>
        <row r="173">
          <cell r="A173" t="str">
            <v>D171</v>
          </cell>
          <cell r="B173">
            <v>9.9470398000000007</v>
          </cell>
          <cell r="C173">
            <v>1.58534698</v>
          </cell>
          <cell r="D173">
            <v>0</v>
          </cell>
          <cell r="F173">
            <v>12.41465296</v>
          </cell>
          <cell r="G173">
            <v>12.41465296</v>
          </cell>
          <cell r="H173">
            <v>13.569004659999999</v>
          </cell>
          <cell r="I173">
            <v>13.88728864</v>
          </cell>
          <cell r="J173">
            <v>13.99999994</v>
          </cell>
          <cell r="K173">
            <v>13.99999994</v>
          </cell>
          <cell r="L173">
            <v>13.99999994</v>
          </cell>
          <cell r="M173">
            <v>14</v>
          </cell>
          <cell r="N173">
            <v>14</v>
          </cell>
          <cell r="P173" t="str">
            <v>No</v>
          </cell>
        </row>
        <row r="174">
          <cell r="A174" t="str">
            <v>D172</v>
          </cell>
          <cell r="B174">
            <v>6.35</v>
          </cell>
          <cell r="C174">
            <v>19.303999999999998</v>
          </cell>
          <cell r="D174">
            <v>0</v>
          </cell>
          <cell r="F174">
            <v>0</v>
          </cell>
          <cell r="G174">
            <v>0</v>
          </cell>
          <cell r="H174">
            <v>0</v>
          </cell>
          <cell r="I174">
            <v>0</v>
          </cell>
          <cell r="J174">
            <v>0</v>
          </cell>
          <cell r="K174">
            <v>0</v>
          </cell>
          <cell r="L174">
            <v>0</v>
          </cell>
          <cell r="M174">
            <v>0</v>
          </cell>
          <cell r="N174">
            <v>19.303999999999998</v>
          </cell>
          <cell r="P174" t="str">
            <v>Yes</v>
          </cell>
        </row>
        <row r="175">
          <cell r="A175" t="str">
            <v>D173</v>
          </cell>
          <cell r="B175">
            <v>22.63339062</v>
          </cell>
          <cell r="C175">
            <v>1.5814590799999999</v>
          </cell>
          <cell r="D175">
            <v>0</v>
          </cell>
          <cell r="F175">
            <v>12.41465296</v>
          </cell>
          <cell r="G175">
            <v>12.41465296</v>
          </cell>
          <cell r="H175">
            <v>13.569004659999999</v>
          </cell>
          <cell r="I175">
            <v>13.88728864</v>
          </cell>
          <cell r="J175">
            <v>13.99999994</v>
          </cell>
          <cell r="K175">
            <v>13.99999994</v>
          </cell>
          <cell r="L175">
            <v>13.99999994</v>
          </cell>
          <cell r="M175">
            <v>14</v>
          </cell>
          <cell r="N175">
            <v>14</v>
          </cell>
          <cell r="P175" t="str">
            <v>No</v>
          </cell>
        </row>
        <row r="176">
          <cell r="A176" t="str">
            <v>D174</v>
          </cell>
          <cell r="B176">
            <v>9.7348828399999991</v>
          </cell>
          <cell r="C176">
            <v>7.1628073299999997</v>
          </cell>
          <cell r="D176">
            <v>12.141192670000001</v>
          </cell>
          <cell r="F176">
            <v>12.141192670000001</v>
          </cell>
          <cell r="G176">
            <v>12.790678160000001</v>
          </cell>
          <cell r="H176">
            <v>12.903214139999999</v>
          </cell>
          <cell r="I176">
            <v>13.05052373</v>
          </cell>
          <cell r="J176">
            <v>13.45859038</v>
          </cell>
          <cell r="K176">
            <v>14.042547020000001</v>
          </cell>
          <cell r="L176">
            <v>14.83451794</v>
          </cell>
          <cell r="M176">
            <v>16.0197</v>
          </cell>
          <cell r="N176">
            <v>17.303999999999998</v>
          </cell>
          <cell r="P176" t="str">
            <v>Yes</v>
          </cell>
        </row>
        <row r="177">
          <cell r="A177" t="str">
            <v>D175</v>
          </cell>
          <cell r="B177">
            <v>8.89</v>
          </cell>
          <cell r="C177">
            <v>7.9565573000000001</v>
          </cell>
          <cell r="D177">
            <v>11.3474427</v>
          </cell>
          <cell r="F177">
            <v>11.34744267</v>
          </cell>
          <cell r="G177">
            <v>13.13576557</v>
          </cell>
          <cell r="H177">
            <v>13.21383061</v>
          </cell>
          <cell r="I177">
            <v>13.58819171</v>
          </cell>
          <cell r="J177">
            <v>14.673749949999999</v>
          </cell>
          <cell r="K177">
            <v>15.033032479999999</v>
          </cell>
          <cell r="L177">
            <v>15.47781574</v>
          </cell>
          <cell r="M177">
            <v>16.583400000000001</v>
          </cell>
          <cell r="N177">
            <v>16.93</v>
          </cell>
          <cell r="P177" t="str">
            <v>Yes</v>
          </cell>
        </row>
        <row r="178">
          <cell r="A178" t="str">
            <v>D176</v>
          </cell>
          <cell r="B178">
            <v>9.4392750000000003</v>
          </cell>
          <cell r="C178">
            <v>8.4987847300000006</v>
          </cell>
          <cell r="D178">
            <v>10.80521527</v>
          </cell>
          <cell r="F178">
            <v>10.80521527</v>
          </cell>
          <cell r="G178">
            <v>11.59620439</v>
          </cell>
          <cell r="H178">
            <v>13.524610470000001</v>
          </cell>
          <cell r="I178">
            <v>14.230117829999999</v>
          </cell>
          <cell r="J178">
            <v>15.04221658</v>
          </cell>
          <cell r="K178">
            <v>15.44490547</v>
          </cell>
          <cell r="L178">
            <v>15.56495439</v>
          </cell>
          <cell r="M178">
            <v>17.3904</v>
          </cell>
          <cell r="N178">
            <v>17.814599999999999</v>
          </cell>
          <cell r="P178" t="str">
            <v>Yes</v>
          </cell>
        </row>
        <row r="179">
          <cell r="A179" t="str">
            <v>D177</v>
          </cell>
          <cell r="B179">
            <v>19.05</v>
          </cell>
          <cell r="C179">
            <v>1.5793060699999999</v>
          </cell>
          <cell r="D179">
            <v>0</v>
          </cell>
          <cell r="F179">
            <v>12.41854086</v>
          </cell>
          <cell r="G179">
            <v>12.41854086</v>
          </cell>
          <cell r="H179">
            <v>13.99999994</v>
          </cell>
          <cell r="I179">
            <v>13.99999994</v>
          </cell>
          <cell r="J179">
            <v>13.99999994</v>
          </cell>
          <cell r="K179">
            <v>13.99999994</v>
          </cell>
          <cell r="L179">
            <v>13.99999994</v>
          </cell>
          <cell r="M179">
            <v>14</v>
          </cell>
          <cell r="N179">
            <v>14</v>
          </cell>
          <cell r="P179" t="str">
            <v>Yes</v>
          </cell>
        </row>
        <row r="180">
          <cell r="A180" t="str">
            <v>D178</v>
          </cell>
          <cell r="B180">
            <v>7.7080000000000002</v>
          </cell>
          <cell r="C180">
            <v>5</v>
          </cell>
          <cell r="D180">
            <v>0</v>
          </cell>
          <cell r="F180">
            <v>14.304</v>
          </cell>
          <cell r="G180">
            <v>14.304</v>
          </cell>
          <cell r="H180">
            <v>15.17</v>
          </cell>
          <cell r="I180">
            <v>15.304</v>
          </cell>
          <cell r="J180">
            <v>15.317</v>
          </cell>
          <cell r="K180">
            <v>15.33</v>
          </cell>
          <cell r="L180">
            <v>15.343</v>
          </cell>
          <cell r="M180">
            <v>15.356</v>
          </cell>
          <cell r="N180">
            <v>19.303999999999998</v>
          </cell>
          <cell r="P180" t="str">
            <v>Yes</v>
          </cell>
        </row>
        <row r="181">
          <cell r="A181" t="str">
            <v>D179</v>
          </cell>
          <cell r="B181">
            <v>22.225000000000001</v>
          </cell>
          <cell r="C181">
            <v>1.5880000000000001</v>
          </cell>
          <cell r="D181">
            <v>0</v>
          </cell>
          <cell r="F181">
            <v>17.716999999999999</v>
          </cell>
          <cell r="G181">
            <v>17.716999999999999</v>
          </cell>
          <cell r="H181">
            <v>18.873000000000001</v>
          </cell>
          <cell r="I181">
            <v>19.190999999999999</v>
          </cell>
          <cell r="J181">
            <v>19.303999999999998</v>
          </cell>
          <cell r="K181">
            <v>19.303999999999998</v>
          </cell>
          <cell r="L181">
            <v>19.303999999999998</v>
          </cell>
          <cell r="M181">
            <v>19.303999999999998</v>
          </cell>
          <cell r="N181">
            <v>19.303999999999998</v>
          </cell>
          <cell r="P181" t="str">
            <v>Yes</v>
          </cell>
        </row>
        <row r="182">
          <cell r="A182" t="str">
            <v>D180</v>
          </cell>
          <cell r="B182">
            <v>4.5549999999999997</v>
          </cell>
          <cell r="C182">
            <v>19.303999999999998</v>
          </cell>
          <cell r="D182">
            <v>0</v>
          </cell>
          <cell r="F182">
            <v>14.542</v>
          </cell>
          <cell r="G182">
            <v>0</v>
          </cell>
          <cell r="H182">
            <v>0</v>
          </cell>
          <cell r="I182">
            <v>0</v>
          </cell>
          <cell r="J182">
            <v>0</v>
          </cell>
          <cell r="K182">
            <v>0</v>
          </cell>
          <cell r="L182">
            <v>0</v>
          </cell>
          <cell r="M182">
            <v>0</v>
          </cell>
          <cell r="N182">
            <v>0</v>
          </cell>
          <cell r="P182" t="str">
            <v>No</v>
          </cell>
        </row>
        <row r="183">
          <cell r="A183" t="str">
            <v>D181</v>
          </cell>
          <cell r="B183">
            <v>26.988</v>
          </cell>
          <cell r="C183">
            <v>12.929</v>
          </cell>
          <cell r="D183">
            <v>6.375</v>
          </cell>
          <cell r="F183">
            <v>6.375</v>
          </cell>
          <cell r="G183">
            <v>9.3249999999999993</v>
          </cell>
          <cell r="H183">
            <v>9.4779999999999998</v>
          </cell>
          <cell r="I183">
            <v>9.5459999999999994</v>
          </cell>
          <cell r="J183">
            <v>11.685</v>
          </cell>
          <cell r="K183">
            <v>12.423999999999999</v>
          </cell>
          <cell r="L183">
            <v>12.718</v>
          </cell>
          <cell r="M183">
            <v>12.952999999999999</v>
          </cell>
          <cell r="N183">
            <v>13.246</v>
          </cell>
          <cell r="P183" t="str">
            <v>No</v>
          </cell>
        </row>
        <row r="184">
          <cell r="A184" t="str">
            <v>D182</v>
          </cell>
          <cell r="B184">
            <v>19.95</v>
          </cell>
          <cell r="C184">
            <v>5.1550000000000002</v>
          </cell>
          <cell r="D184">
            <v>14.148999999999999</v>
          </cell>
          <cell r="F184">
            <v>14.148999999999999</v>
          </cell>
          <cell r="G184">
            <v>15.41</v>
          </cell>
          <cell r="H184">
            <v>15.677</v>
          </cell>
          <cell r="I184">
            <v>15.926</v>
          </cell>
          <cell r="J184">
            <v>16.373000000000001</v>
          </cell>
          <cell r="K184">
            <v>16.757999999999999</v>
          </cell>
          <cell r="L184">
            <v>17.085000000000001</v>
          </cell>
          <cell r="M184">
            <v>17.379000000000001</v>
          </cell>
          <cell r="N184">
            <v>17.648</v>
          </cell>
          <cell r="P184" t="str">
            <v>Yes</v>
          </cell>
        </row>
        <row r="185">
          <cell r="A185" t="str">
            <v>D183</v>
          </cell>
          <cell r="B185">
            <v>11.113</v>
          </cell>
          <cell r="C185">
            <v>1.581</v>
          </cell>
          <cell r="D185">
            <v>0</v>
          </cell>
          <cell r="F185">
            <v>12.419</v>
          </cell>
          <cell r="G185">
            <v>12.419</v>
          </cell>
          <cell r="H185">
            <v>13.574999999999999</v>
          </cell>
          <cell r="I185">
            <v>13.893000000000001</v>
          </cell>
          <cell r="J185">
            <v>14</v>
          </cell>
          <cell r="K185">
            <v>14</v>
          </cell>
          <cell r="L185">
            <v>14</v>
          </cell>
          <cell r="M185">
            <v>14</v>
          </cell>
          <cell r="N185">
            <v>14</v>
          </cell>
          <cell r="P185" t="str">
            <v>No</v>
          </cell>
        </row>
        <row r="186">
          <cell r="A186" t="str">
            <v>D184</v>
          </cell>
          <cell r="B186">
            <v>15.875</v>
          </cell>
          <cell r="C186">
            <v>1.5880000000000001</v>
          </cell>
          <cell r="D186">
            <v>0</v>
          </cell>
          <cell r="F186">
            <v>17.716999999999999</v>
          </cell>
          <cell r="G186">
            <v>17.716999999999999</v>
          </cell>
          <cell r="H186">
            <v>18.873000000000001</v>
          </cell>
          <cell r="I186">
            <v>19.190999999999999</v>
          </cell>
          <cell r="J186">
            <v>19.303999999999998</v>
          </cell>
          <cell r="K186">
            <v>19.303999999999998</v>
          </cell>
          <cell r="L186">
            <v>19.303999999999998</v>
          </cell>
          <cell r="M186">
            <v>19.303999999999998</v>
          </cell>
          <cell r="N186">
            <v>19.303999999999998</v>
          </cell>
          <cell r="P186" t="str">
            <v>Yes</v>
          </cell>
        </row>
        <row r="187">
          <cell r="A187" t="str">
            <v>D185</v>
          </cell>
          <cell r="B187">
            <v>6</v>
          </cell>
          <cell r="C187">
            <v>1.581</v>
          </cell>
          <cell r="D187">
            <v>14.294</v>
          </cell>
          <cell r="F187">
            <v>14.294</v>
          </cell>
          <cell r="G187">
            <v>14.294</v>
          </cell>
          <cell r="H187">
            <v>15.45</v>
          </cell>
          <cell r="I187">
            <v>15.768000000000001</v>
          </cell>
          <cell r="J187">
            <v>15.875</v>
          </cell>
          <cell r="K187">
            <v>15.875</v>
          </cell>
          <cell r="L187">
            <v>15.875</v>
          </cell>
          <cell r="M187">
            <v>15.875</v>
          </cell>
          <cell r="N187">
            <v>15.875</v>
          </cell>
          <cell r="P187" t="str">
            <v>Yes</v>
          </cell>
        </row>
        <row r="188">
          <cell r="A188" t="str">
            <v>D186</v>
          </cell>
          <cell r="B188">
            <v>8.6660000000000004</v>
          </cell>
          <cell r="C188">
            <v>5</v>
          </cell>
          <cell r="D188">
            <v>20.399999999999999</v>
          </cell>
          <cell r="F188">
            <v>20.399999999999999</v>
          </cell>
          <cell r="G188">
            <v>20.399999999999999</v>
          </cell>
          <cell r="H188">
            <v>21.265999999999998</v>
          </cell>
          <cell r="I188">
            <v>21.4</v>
          </cell>
          <cell r="J188">
            <v>21.413</v>
          </cell>
          <cell r="K188">
            <v>21.425999999999998</v>
          </cell>
          <cell r="L188">
            <v>21.439</v>
          </cell>
          <cell r="M188">
            <v>21.452000000000002</v>
          </cell>
          <cell r="N188">
            <v>25.146000000000001</v>
          </cell>
          <cell r="P188" t="str">
            <v>Yes</v>
          </cell>
        </row>
        <row r="189">
          <cell r="A189" t="str">
            <v>D187</v>
          </cell>
          <cell r="B189">
            <v>12.753</v>
          </cell>
          <cell r="C189">
            <v>6.306</v>
          </cell>
          <cell r="D189">
            <v>19.094000000000001</v>
          </cell>
          <cell r="F189">
            <v>19.094000000000001</v>
          </cell>
          <cell r="G189">
            <v>19.094000000000001</v>
          </cell>
          <cell r="H189">
            <v>19.96</v>
          </cell>
          <cell r="I189">
            <v>20.094000000000001</v>
          </cell>
          <cell r="J189">
            <v>20.106999999999999</v>
          </cell>
          <cell r="K189">
            <v>20.12</v>
          </cell>
          <cell r="L189">
            <v>20.132999999999999</v>
          </cell>
          <cell r="M189">
            <v>20.146999999999998</v>
          </cell>
          <cell r="N189">
            <v>20.16</v>
          </cell>
          <cell r="P189" t="str">
            <v>Yes</v>
          </cell>
        </row>
        <row r="190">
          <cell r="A190" t="str">
            <v>D188</v>
          </cell>
          <cell r="B190">
            <v>6</v>
          </cell>
          <cell r="C190">
            <v>1.581</v>
          </cell>
          <cell r="D190">
            <v>23.818999999999999</v>
          </cell>
          <cell r="F190">
            <v>23.818999999999999</v>
          </cell>
          <cell r="G190">
            <v>23.818999999999999</v>
          </cell>
          <cell r="H190">
            <v>24.975000000000001</v>
          </cell>
          <cell r="I190">
            <v>25.292999999999999</v>
          </cell>
          <cell r="J190">
            <v>25.4</v>
          </cell>
          <cell r="K190">
            <v>25.4</v>
          </cell>
          <cell r="L190">
            <v>25.4</v>
          </cell>
          <cell r="M190">
            <v>25.4</v>
          </cell>
          <cell r="N190">
            <v>25.4</v>
          </cell>
          <cell r="P190" t="str">
            <v>Yes</v>
          </cell>
        </row>
        <row r="191">
          <cell r="A191" t="str">
            <v>D189</v>
          </cell>
          <cell r="B191">
            <v>9.9459999999999997</v>
          </cell>
          <cell r="C191">
            <v>1.581</v>
          </cell>
          <cell r="D191">
            <v>23.818999999999999</v>
          </cell>
          <cell r="F191">
            <v>23.818999999999999</v>
          </cell>
          <cell r="G191">
            <v>23.818999999999999</v>
          </cell>
          <cell r="H191">
            <v>24.975000000000001</v>
          </cell>
          <cell r="I191">
            <v>25.292999999999999</v>
          </cell>
          <cell r="J191">
            <v>25.4</v>
          </cell>
          <cell r="K191">
            <v>25.4</v>
          </cell>
          <cell r="L191">
            <v>25.4</v>
          </cell>
          <cell r="M191">
            <v>25.4</v>
          </cell>
          <cell r="N191">
            <v>25.4</v>
          </cell>
          <cell r="P191" t="str">
            <v>Yes</v>
          </cell>
        </row>
        <row r="192">
          <cell r="A192" t="str">
            <v>D190</v>
          </cell>
          <cell r="B192">
            <v>14.023</v>
          </cell>
          <cell r="C192">
            <v>6.306</v>
          </cell>
          <cell r="D192">
            <v>19.094000000000001</v>
          </cell>
          <cell r="F192">
            <v>19.094000000000001</v>
          </cell>
          <cell r="G192">
            <v>19.094000000000001</v>
          </cell>
          <cell r="H192">
            <v>19.96</v>
          </cell>
          <cell r="I192">
            <v>20.094000000000001</v>
          </cell>
          <cell r="J192">
            <v>20.106999999999999</v>
          </cell>
          <cell r="K192">
            <v>20.12</v>
          </cell>
          <cell r="L192">
            <v>20.132999999999999</v>
          </cell>
          <cell r="M192">
            <v>20.146999999999998</v>
          </cell>
          <cell r="N192">
            <v>20.16</v>
          </cell>
          <cell r="P192" t="str">
            <v>Yes</v>
          </cell>
        </row>
        <row r="193">
          <cell r="A193" t="str">
            <v>D191</v>
          </cell>
          <cell r="B193">
            <v>17.518999999999998</v>
          </cell>
          <cell r="C193">
            <v>3.0169999999999999</v>
          </cell>
          <cell r="D193">
            <v>22.382999999999999</v>
          </cell>
          <cell r="F193">
            <v>22.382999999999999</v>
          </cell>
          <cell r="G193">
            <v>22.382999999999999</v>
          </cell>
          <cell r="H193">
            <v>23.248999999999999</v>
          </cell>
          <cell r="I193">
            <v>23.382999999999999</v>
          </cell>
          <cell r="J193">
            <v>23.382999999999999</v>
          </cell>
          <cell r="K193">
            <v>23.382999999999999</v>
          </cell>
          <cell r="L193">
            <v>23.382999999999999</v>
          </cell>
          <cell r="M193">
            <v>23.382999999999999</v>
          </cell>
          <cell r="N193">
            <v>23.382999999999999</v>
          </cell>
          <cell r="P193" t="str">
            <v>Yes</v>
          </cell>
        </row>
        <row r="194">
          <cell r="A194" t="str">
            <v>D192</v>
          </cell>
          <cell r="B194">
            <v>7.7089999999999996</v>
          </cell>
          <cell r="C194">
            <v>5</v>
          </cell>
          <cell r="D194">
            <v>20.399999999999999</v>
          </cell>
          <cell r="F194">
            <v>20.399999999999999</v>
          </cell>
          <cell r="G194">
            <v>20.399999999999999</v>
          </cell>
          <cell r="H194">
            <v>21.265999999999998</v>
          </cell>
          <cell r="I194">
            <v>21.4</v>
          </cell>
          <cell r="J194">
            <v>21.413</v>
          </cell>
          <cell r="K194">
            <v>21.425999999999998</v>
          </cell>
          <cell r="L194">
            <v>21.439</v>
          </cell>
          <cell r="M194">
            <v>21.452000000000002</v>
          </cell>
          <cell r="N194">
            <v>25.4</v>
          </cell>
          <cell r="P194" t="str">
            <v>Yes</v>
          </cell>
        </row>
        <row r="195">
          <cell r="A195" t="str">
            <v>D193</v>
          </cell>
          <cell r="B195">
            <v>12.657999999999999</v>
          </cell>
          <cell r="C195">
            <v>1.5880000000000001</v>
          </cell>
          <cell r="D195">
            <v>23.812999999999999</v>
          </cell>
          <cell r="F195">
            <v>23.812999999999999</v>
          </cell>
          <cell r="G195">
            <v>23.812999999999999</v>
          </cell>
          <cell r="H195">
            <v>24.969000000000001</v>
          </cell>
          <cell r="I195">
            <v>25.286999999999999</v>
          </cell>
          <cell r="J195">
            <v>25.4</v>
          </cell>
          <cell r="K195">
            <v>25.4</v>
          </cell>
          <cell r="L195">
            <v>25.4</v>
          </cell>
          <cell r="M195">
            <v>25.4</v>
          </cell>
          <cell r="N195">
            <v>25.4</v>
          </cell>
          <cell r="P195" t="str">
            <v>Yes</v>
          </cell>
        </row>
        <row r="196">
          <cell r="A196" t="str">
            <v>D194</v>
          </cell>
          <cell r="B196">
            <v>30.422999999999998</v>
          </cell>
          <cell r="C196">
            <v>5.508</v>
          </cell>
          <cell r="D196">
            <v>19.891999999999999</v>
          </cell>
          <cell r="F196">
            <v>19.891999999999999</v>
          </cell>
          <cell r="G196">
            <v>19.891999999999999</v>
          </cell>
          <cell r="H196">
            <v>20.399999999999999</v>
          </cell>
          <cell r="I196">
            <v>20.399999999999999</v>
          </cell>
          <cell r="J196">
            <v>20.399999999999999</v>
          </cell>
          <cell r="K196">
            <v>20.399999999999999</v>
          </cell>
          <cell r="L196">
            <v>20.399999999999999</v>
          </cell>
          <cell r="M196">
            <v>20.399999999999999</v>
          </cell>
          <cell r="N196">
            <v>20.399999999999999</v>
          </cell>
          <cell r="P196" t="str">
            <v>Yes</v>
          </cell>
        </row>
        <row r="197">
          <cell r="A197" t="str">
            <v>D195</v>
          </cell>
          <cell r="B197">
            <v>7.7089999999999996</v>
          </cell>
          <cell r="C197">
            <v>5</v>
          </cell>
          <cell r="D197">
            <v>20.399999999999999</v>
          </cell>
          <cell r="F197">
            <v>20.399999999999999</v>
          </cell>
          <cell r="G197">
            <v>20.399999999999999</v>
          </cell>
          <cell r="H197">
            <v>21.265999999999998</v>
          </cell>
          <cell r="I197">
            <v>21.4</v>
          </cell>
          <cell r="J197">
            <v>21.413</v>
          </cell>
          <cell r="K197">
            <v>21.425999999999998</v>
          </cell>
          <cell r="L197">
            <v>21.439</v>
          </cell>
          <cell r="M197">
            <v>21.452000000000002</v>
          </cell>
          <cell r="N197">
            <v>25.4</v>
          </cell>
          <cell r="P197" t="str">
            <v>Yes</v>
          </cell>
        </row>
        <row r="198">
          <cell r="A198" t="str">
            <v>D196</v>
          </cell>
          <cell r="B198">
            <v>22.225000000000001</v>
          </cell>
          <cell r="C198">
            <v>1.581</v>
          </cell>
          <cell r="D198">
            <v>23.818999999999999</v>
          </cell>
          <cell r="F198">
            <v>23.818999999999999</v>
          </cell>
          <cell r="G198">
            <v>23.818999999999999</v>
          </cell>
          <cell r="H198">
            <v>24.975000000000001</v>
          </cell>
          <cell r="I198">
            <v>25.292999999999999</v>
          </cell>
          <cell r="J198">
            <v>25.4</v>
          </cell>
          <cell r="K198">
            <v>25.4</v>
          </cell>
          <cell r="L198">
            <v>25.4</v>
          </cell>
          <cell r="M198">
            <v>25.4</v>
          </cell>
          <cell r="N198">
            <v>25.4</v>
          </cell>
          <cell r="P198" t="str">
            <v>Yes</v>
          </cell>
        </row>
        <row r="199">
          <cell r="A199" t="str">
            <v>D197</v>
          </cell>
          <cell r="B199">
            <v>11.113</v>
          </cell>
          <cell r="C199">
            <v>1.581</v>
          </cell>
          <cell r="D199">
            <v>0</v>
          </cell>
          <cell r="F199">
            <v>12.419</v>
          </cell>
          <cell r="G199">
            <v>12.419</v>
          </cell>
          <cell r="H199">
            <v>13.574999999999999</v>
          </cell>
          <cell r="I199">
            <v>13.893000000000001</v>
          </cell>
          <cell r="J199">
            <v>14</v>
          </cell>
          <cell r="K199">
            <v>14</v>
          </cell>
          <cell r="L199">
            <v>14</v>
          </cell>
          <cell r="M199">
            <v>14</v>
          </cell>
          <cell r="N199">
            <v>14</v>
          </cell>
          <cell r="P199" t="str">
            <v>No</v>
          </cell>
        </row>
      </sheetData>
      <sheetData sheetId="1">
        <row r="3">
          <cell r="AA3" t="str">
            <v>MP502R</v>
          </cell>
          <cell r="AB3" t="str">
            <v>MP600-38</v>
          </cell>
          <cell r="AC3">
            <v>7.93</v>
          </cell>
        </row>
        <row r="4">
          <cell r="AA4" t="str">
            <v>MP502</v>
          </cell>
          <cell r="AB4" t="str">
            <v>MP600-57</v>
          </cell>
          <cell r="AC4">
            <v>7.93</v>
          </cell>
        </row>
        <row r="5">
          <cell r="AA5" t="str">
            <v>MP557</v>
          </cell>
          <cell r="AB5" t="str">
            <v>MP600-76</v>
          </cell>
          <cell r="AC5">
            <v>7.93</v>
          </cell>
        </row>
        <row r="6">
          <cell r="AA6" t="str">
            <v>MP503R</v>
          </cell>
          <cell r="AB6" t="str">
            <v>MP601-38</v>
          </cell>
          <cell r="AC6">
            <v>15.48</v>
          </cell>
        </row>
        <row r="7">
          <cell r="AA7" t="str">
            <v>MP503</v>
          </cell>
          <cell r="AB7" t="str">
            <v>MP601-57</v>
          </cell>
          <cell r="AC7">
            <v>15.48</v>
          </cell>
        </row>
        <row r="8">
          <cell r="AA8" t="str">
            <v>MP601</v>
          </cell>
          <cell r="AB8" t="str">
            <v>MP601-76</v>
          </cell>
          <cell r="AC8">
            <v>15.48</v>
          </cell>
        </row>
        <row r="9">
          <cell r="AA9" t="str">
            <v>MP545R</v>
          </cell>
          <cell r="AB9" t="str">
            <v>MP602-38</v>
          </cell>
          <cell r="AC9">
            <v>11.91</v>
          </cell>
        </row>
        <row r="10">
          <cell r="AA10" t="str">
            <v>MP546</v>
          </cell>
          <cell r="AB10" t="str">
            <v>MP602-57</v>
          </cell>
          <cell r="AC10">
            <v>11.91</v>
          </cell>
        </row>
        <row r="11">
          <cell r="AA11" t="str">
            <v>MP545</v>
          </cell>
          <cell r="AB11" t="str">
            <v>MP602-76</v>
          </cell>
          <cell r="AC11">
            <v>11.91</v>
          </cell>
        </row>
        <row r="12">
          <cell r="AA12" t="str">
            <v>MP119R</v>
          </cell>
          <cell r="AB12" t="str">
            <v>MP603-38</v>
          </cell>
          <cell r="AC12">
            <v>12.7</v>
          </cell>
        </row>
        <row r="13">
          <cell r="AA13" t="str">
            <v>MP119</v>
          </cell>
          <cell r="AB13" t="str">
            <v>MP603-57</v>
          </cell>
          <cell r="AC13">
            <v>12.7</v>
          </cell>
        </row>
        <row r="14">
          <cell r="AA14" t="str">
            <v>MP603</v>
          </cell>
          <cell r="AB14" t="str">
            <v>MP603-76</v>
          </cell>
          <cell r="AC14">
            <v>12.7</v>
          </cell>
        </row>
        <row r="15">
          <cell r="AA15" t="str">
            <v>MP515R</v>
          </cell>
          <cell r="AB15" t="str">
            <v>MP604-38</v>
          </cell>
          <cell r="AC15">
            <v>24.86</v>
          </cell>
        </row>
        <row r="16">
          <cell r="AA16" t="str">
            <v>MP517</v>
          </cell>
          <cell r="AB16" t="str">
            <v>MP604-57</v>
          </cell>
          <cell r="AC16">
            <v>24.86</v>
          </cell>
        </row>
        <row r="17">
          <cell r="AA17" t="str">
            <v>MP515</v>
          </cell>
          <cell r="AB17" t="str">
            <v>MP604-76</v>
          </cell>
          <cell r="AC17">
            <v>24.86</v>
          </cell>
        </row>
        <row r="18">
          <cell r="AA18" t="str">
            <v>MP574R</v>
          </cell>
          <cell r="AB18" t="str">
            <v>MP605-38</v>
          </cell>
          <cell r="AC18">
            <v>25.88</v>
          </cell>
        </row>
        <row r="19">
          <cell r="AA19" t="str">
            <v>MP574</v>
          </cell>
          <cell r="AB19" t="str">
            <v>MP605-57</v>
          </cell>
          <cell r="AC19">
            <v>25.88</v>
          </cell>
        </row>
        <row r="20">
          <cell r="AA20" t="str">
            <v>MP573</v>
          </cell>
          <cell r="AB20" t="str">
            <v>MP605-76</v>
          </cell>
          <cell r="AC20">
            <v>25.88</v>
          </cell>
        </row>
        <row r="21">
          <cell r="AA21" t="str">
            <v>MP120R</v>
          </cell>
          <cell r="AB21" t="str">
            <v>MP606-38</v>
          </cell>
          <cell r="AC21">
            <v>9.26</v>
          </cell>
        </row>
        <row r="22">
          <cell r="AA22" t="str">
            <v>MP120</v>
          </cell>
          <cell r="AB22" t="str">
            <v>MP606-57</v>
          </cell>
          <cell r="AC22">
            <v>9.26</v>
          </cell>
        </row>
        <row r="23">
          <cell r="AA23" t="str">
            <v>MP606</v>
          </cell>
          <cell r="AB23" t="str">
            <v>MP606-76</v>
          </cell>
          <cell r="AC23">
            <v>9.26</v>
          </cell>
        </row>
        <row r="24">
          <cell r="AA24" t="str">
            <v>MP513R</v>
          </cell>
          <cell r="AB24" t="str">
            <v>MP607-38</v>
          </cell>
          <cell r="AC24">
            <v>33.14</v>
          </cell>
        </row>
        <row r="25">
          <cell r="AA25" t="str">
            <v>MP513</v>
          </cell>
          <cell r="AB25" t="str">
            <v>MP607-57</v>
          </cell>
          <cell r="AC25">
            <v>33.14</v>
          </cell>
        </row>
        <row r="26">
          <cell r="AA26" t="str">
            <v>MP607</v>
          </cell>
          <cell r="AB26" t="str">
            <v>MP607-76</v>
          </cell>
          <cell r="AC26">
            <v>33.14</v>
          </cell>
        </row>
        <row r="27">
          <cell r="AA27" t="str">
            <v>MP531R</v>
          </cell>
          <cell r="AB27" t="str">
            <v>MP608-38</v>
          </cell>
          <cell r="AC27">
            <v>15.97</v>
          </cell>
        </row>
        <row r="28">
          <cell r="AA28" t="str">
            <v>MP532</v>
          </cell>
          <cell r="AB28" t="str">
            <v>MP608-57</v>
          </cell>
          <cell r="AC28">
            <v>15.91</v>
          </cell>
        </row>
        <row r="29">
          <cell r="AA29" t="str">
            <v>MP531</v>
          </cell>
          <cell r="AB29" t="str">
            <v>MP608-76</v>
          </cell>
          <cell r="AC29">
            <v>15.91</v>
          </cell>
        </row>
        <row r="30">
          <cell r="AA30" t="str">
            <v>MP107R</v>
          </cell>
          <cell r="AB30" t="str">
            <v>MP609-38</v>
          </cell>
          <cell r="AC30">
            <v>6.08</v>
          </cell>
        </row>
        <row r="31">
          <cell r="AA31" t="str">
            <v>MP107</v>
          </cell>
          <cell r="AB31" t="str">
            <v>MP609-57</v>
          </cell>
          <cell r="AC31">
            <v>6.08</v>
          </cell>
        </row>
        <row r="32">
          <cell r="AA32" t="str">
            <v>MP609</v>
          </cell>
          <cell r="AB32" t="str">
            <v>MP609-76</v>
          </cell>
          <cell r="AC32">
            <v>6.08</v>
          </cell>
        </row>
        <row r="33">
          <cell r="AA33" t="str">
            <v>MP105R</v>
          </cell>
          <cell r="AB33" t="str">
            <v>MP610-38</v>
          </cell>
          <cell r="AC33">
            <v>6.61</v>
          </cell>
        </row>
        <row r="34">
          <cell r="AA34" t="str">
            <v>MP105</v>
          </cell>
          <cell r="AB34" t="str">
            <v>MP610-57</v>
          </cell>
          <cell r="AC34">
            <v>6.61</v>
          </cell>
        </row>
        <row r="35">
          <cell r="AA35" t="str">
            <v>MP610</v>
          </cell>
          <cell r="AB35" t="str">
            <v>MP610-76</v>
          </cell>
          <cell r="AC35">
            <v>6.61</v>
          </cell>
        </row>
        <row r="36">
          <cell r="AA36" t="str">
            <v>MP102R</v>
          </cell>
          <cell r="AB36" t="str">
            <v>MP611-38</v>
          </cell>
          <cell r="AC36">
            <v>9.1999999999999993</v>
          </cell>
        </row>
        <row r="37">
          <cell r="AA37" t="str">
            <v>MP102</v>
          </cell>
          <cell r="AB37" t="str">
            <v>MP611-57</v>
          </cell>
          <cell r="AC37">
            <v>9.1999999999999993</v>
          </cell>
        </row>
        <row r="38">
          <cell r="AA38" t="str">
            <v>MP567</v>
          </cell>
          <cell r="AB38" t="str">
            <v>MP611-76</v>
          </cell>
          <cell r="AC38">
            <v>9.1999999999999993</v>
          </cell>
        </row>
        <row r="39">
          <cell r="AA39" t="str">
            <v>MP100R</v>
          </cell>
          <cell r="AB39" t="str">
            <v>MP612-38</v>
          </cell>
          <cell r="AC39">
            <v>0</v>
          </cell>
        </row>
        <row r="40">
          <cell r="AA40" t="str">
            <v>MP100</v>
          </cell>
          <cell r="AB40" t="str">
            <v>MP612-57</v>
          </cell>
          <cell r="AC40">
            <v>0</v>
          </cell>
        </row>
        <row r="41">
          <cell r="AA41" t="str">
            <v>MP572</v>
          </cell>
          <cell r="AB41" t="str">
            <v>MP612-76</v>
          </cell>
          <cell r="AC41">
            <v>0</v>
          </cell>
        </row>
        <row r="42">
          <cell r="AA42" t="str">
            <v>MP103R</v>
          </cell>
          <cell r="AB42" t="str">
            <v>MP613-38</v>
          </cell>
          <cell r="AC42">
            <v>12.8</v>
          </cell>
        </row>
        <row r="43">
          <cell r="AA43" t="str">
            <v>MP103</v>
          </cell>
          <cell r="AB43" t="str">
            <v>MP613-57</v>
          </cell>
          <cell r="AC43">
            <v>12.8</v>
          </cell>
        </row>
        <row r="44">
          <cell r="AA44" t="str">
            <v>MP613</v>
          </cell>
          <cell r="AB44" t="str">
            <v>MP613-76</v>
          </cell>
          <cell r="AC44">
            <v>12.8</v>
          </cell>
        </row>
        <row r="45">
          <cell r="AA45" t="str">
            <v>MP101R</v>
          </cell>
          <cell r="AB45" t="str">
            <v>MP614-38</v>
          </cell>
          <cell r="AC45">
            <v>4.76</v>
          </cell>
        </row>
        <row r="46">
          <cell r="AA46" t="str">
            <v>MP101</v>
          </cell>
          <cell r="AB46" t="str">
            <v>MP614-57</v>
          </cell>
          <cell r="AC46">
            <v>4.76</v>
          </cell>
        </row>
        <row r="47">
          <cell r="AA47" t="str">
            <v>MP614</v>
          </cell>
          <cell r="AB47" t="str">
            <v>MP614-76</v>
          </cell>
          <cell r="AC47">
            <v>4.76</v>
          </cell>
        </row>
        <row r="48">
          <cell r="AA48" t="str">
            <v>MP117R</v>
          </cell>
          <cell r="AB48" t="str">
            <v>MP615-38</v>
          </cell>
          <cell r="AC48">
            <v>7.93</v>
          </cell>
        </row>
        <row r="49">
          <cell r="AA49" t="str">
            <v>MP117</v>
          </cell>
          <cell r="AB49" t="str">
            <v>MP615-57</v>
          </cell>
          <cell r="AC49">
            <v>7.93</v>
          </cell>
        </row>
        <row r="50">
          <cell r="AA50" t="str">
            <v>MP615</v>
          </cell>
          <cell r="AB50" t="str">
            <v>MP615-76</v>
          </cell>
          <cell r="AC50">
            <v>7.93</v>
          </cell>
        </row>
        <row r="51">
          <cell r="AA51" t="str">
            <v>MP109R</v>
          </cell>
          <cell r="AB51" t="str">
            <v>MP616-38</v>
          </cell>
          <cell r="AC51">
            <v>6.35</v>
          </cell>
        </row>
        <row r="52">
          <cell r="AA52" t="str">
            <v>MP109</v>
          </cell>
          <cell r="AB52" t="str">
            <v>MP616-57</v>
          </cell>
          <cell r="AC52">
            <v>6.35</v>
          </cell>
        </row>
        <row r="53">
          <cell r="AA53" t="str">
            <v>MP564</v>
          </cell>
          <cell r="AB53" t="str">
            <v>MP616-76</v>
          </cell>
          <cell r="AC53">
            <v>6.35</v>
          </cell>
        </row>
        <row r="54">
          <cell r="AA54" t="str">
            <v>MP106R</v>
          </cell>
          <cell r="AB54" t="str">
            <v>MP617-38</v>
          </cell>
          <cell r="AC54">
            <v>4.0199999999999996</v>
          </cell>
        </row>
        <row r="55">
          <cell r="AA55" t="str">
            <v>MP106</v>
          </cell>
          <cell r="AB55" t="str">
            <v>MP617-57</v>
          </cell>
          <cell r="AC55">
            <v>4.0199999999999996</v>
          </cell>
        </row>
        <row r="56">
          <cell r="AA56" t="str">
            <v>MP617</v>
          </cell>
          <cell r="AB56" t="str">
            <v>MP617-76</v>
          </cell>
          <cell r="AC56">
            <v>4.0199999999999996</v>
          </cell>
        </row>
        <row r="57">
          <cell r="AA57" t="str">
            <v>MP111R</v>
          </cell>
          <cell r="AB57" t="str">
            <v>MP618-38</v>
          </cell>
          <cell r="AC57">
            <v>3.17</v>
          </cell>
        </row>
        <row r="58">
          <cell r="AA58" t="str">
            <v>MP111</v>
          </cell>
          <cell r="AB58" t="str">
            <v>MP618-57</v>
          </cell>
          <cell r="AC58">
            <v>3.17</v>
          </cell>
        </row>
        <row r="59">
          <cell r="AA59" t="str">
            <v>MP618</v>
          </cell>
          <cell r="AB59" t="str">
            <v>MP618-76</v>
          </cell>
          <cell r="AC59">
            <v>3.17</v>
          </cell>
        </row>
        <row r="60">
          <cell r="AA60" t="str">
            <v>MP108R</v>
          </cell>
          <cell r="AB60" t="str">
            <v>MP619-38</v>
          </cell>
          <cell r="AC60">
            <v>2.02</v>
          </cell>
        </row>
        <row r="61">
          <cell r="AA61" t="str">
            <v>MP108</v>
          </cell>
          <cell r="AB61" t="str">
            <v>MP619-57</v>
          </cell>
          <cell r="AC61">
            <v>2.02</v>
          </cell>
        </row>
        <row r="62">
          <cell r="AA62" t="str">
            <v>MP619</v>
          </cell>
          <cell r="AB62" t="str">
            <v>MP619-76</v>
          </cell>
          <cell r="AC62">
            <v>2.02</v>
          </cell>
        </row>
        <row r="63">
          <cell r="AA63" t="str">
            <v>MP112R</v>
          </cell>
          <cell r="AB63" t="str">
            <v>MP620-38</v>
          </cell>
          <cell r="AC63">
            <v>6.35</v>
          </cell>
        </row>
        <row r="64">
          <cell r="AA64" t="str">
            <v>MP112</v>
          </cell>
          <cell r="AB64" t="str">
            <v>MP620-57</v>
          </cell>
          <cell r="AC64">
            <v>6.35</v>
          </cell>
        </row>
        <row r="65">
          <cell r="AA65" t="str">
            <v>MP565</v>
          </cell>
          <cell r="AB65" t="str">
            <v>MP620-76</v>
          </cell>
          <cell r="AC65">
            <v>6.35</v>
          </cell>
        </row>
        <row r="66">
          <cell r="AA66" t="str">
            <v>MP550R</v>
          </cell>
          <cell r="AB66" t="str">
            <v>MP621-38</v>
          </cell>
          <cell r="AC66">
            <v>10.74</v>
          </cell>
        </row>
        <row r="67">
          <cell r="AA67" t="str">
            <v>MP550</v>
          </cell>
          <cell r="AB67" t="str">
            <v>MP621-57</v>
          </cell>
          <cell r="AC67">
            <v>10.74</v>
          </cell>
        </row>
        <row r="68">
          <cell r="AA68" t="str">
            <v>MP549</v>
          </cell>
          <cell r="AB68" t="str">
            <v>MP621-76</v>
          </cell>
          <cell r="AC68">
            <v>10.74</v>
          </cell>
        </row>
        <row r="69">
          <cell r="AA69" t="str">
            <v>MP560R</v>
          </cell>
          <cell r="AB69" t="str">
            <v>MP622-38</v>
          </cell>
          <cell r="AC69">
            <v>14.29</v>
          </cell>
        </row>
        <row r="70">
          <cell r="AA70" t="str">
            <v>MP561</v>
          </cell>
          <cell r="AB70" t="str">
            <v>MP622-57</v>
          </cell>
          <cell r="AC70">
            <v>14.29</v>
          </cell>
        </row>
        <row r="71">
          <cell r="AA71" t="str">
            <v>MP560</v>
          </cell>
          <cell r="AB71" t="str">
            <v>MP622-76</v>
          </cell>
          <cell r="AC71">
            <v>14.29</v>
          </cell>
        </row>
        <row r="72">
          <cell r="AA72" t="str">
            <v>MP118R</v>
          </cell>
          <cell r="AB72" t="str">
            <v>MP623-38</v>
          </cell>
          <cell r="AC72">
            <v>3.12</v>
          </cell>
        </row>
        <row r="73">
          <cell r="AA73" t="str">
            <v>MP118</v>
          </cell>
          <cell r="AB73" t="str">
            <v>MP623-57</v>
          </cell>
          <cell r="AC73">
            <v>3.12</v>
          </cell>
        </row>
        <row r="74">
          <cell r="AA74" t="str">
            <v>MP623</v>
          </cell>
          <cell r="AB74" t="str">
            <v>MP623-76</v>
          </cell>
          <cell r="AC74">
            <v>3.12</v>
          </cell>
        </row>
        <row r="75">
          <cell r="AA75" t="str">
            <v>MP104R</v>
          </cell>
          <cell r="AB75" t="str">
            <v>MP624-38</v>
          </cell>
          <cell r="AC75">
            <v>0</v>
          </cell>
        </row>
        <row r="76">
          <cell r="AA76" t="str">
            <v>MP104</v>
          </cell>
          <cell r="AB76" t="str">
            <v>MP624-57</v>
          </cell>
          <cell r="AC76">
            <v>0</v>
          </cell>
        </row>
        <row r="77">
          <cell r="AA77" t="str">
            <v>MP624</v>
          </cell>
          <cell r="AB77" t="str">
            <v>MP624-76</v>
          </cell>
          <cell r="AC77">
            <v>0</v>
          </cell>
        </row>
        <row r="78">
          <cell r="AA78" t="str">
            <v>MP122R</v>
          </cell>
          <cell r="AB78" t="str">
            <v>MP625-38</v>
          </cell>
          <cell r="AC78">
            <v>12.68</v>
          </cell>
        </row>
        <row r="79">
          <cell r="AA79" t="str">
            <v>MP122</v>
          </cell>
          <cell r="AB79" t="str">
            <v>MP625-57</v>
          </cell>
          <cell r="AC79">
            <v>12.68</v>
          </cell>
        </row>
        <row r="80">
          <cell r="AA80" t="str">
            <v>MP625</v>
          </cell>
          <cell r="AB80" t="str">
            <v>MP625-76</v>
          </cell>
          <cell r="AC80">
            <v>12.68</v>
          </cell>
        </row>
        <row r="81">
          <cell r="AA81" t="str">
            <v>MP121R</v>
          </cell>
          <cell r="AB81" t="str">
            <v>MP626-38</v>
          </cell>
          <cell r="AC81">
            <v>11.91</v>
          </cell>
        </row>
        <row r="82">
          <cell r="AA82" t="str">
            <v>MP121</v>
          </cell>
          <cell r="AB82" t="str">
            <v>MP626-57</v>
          </cell>
          <cell r="AC82">
            <v>11.91</v>
          </cell>
        </row>
        <row r="83">
          <cell r="AA83" t="str">
            <v>MP626</v>
          </cell>
          <cell r="AB83" t="str">
            <v>MP626-76</v>
          </cell>
          <cell r="AC83">
            <v>11.91</v>
          </cell>
        </row>
        <row r="84">
          <cell r="AA84" t="str">
            <v>MP581R</v>
          </cell>
          <cell r="AB84" t="str">
            <v>MP627-38</v>
          </cell>
          <cell r="AC84">
            <v>12.83</v>
          </cell>
        </row>
        <row r="85">
          <cell r="AA85" t="str">
            <v>MP581</v>
          </cell>
          <cell r="AB85" t="str">
            <v>MP627-57</v>
          </cell>
          <cell r="AC85">
            <v>12.83</v>
          </cell>
        </row>
        <row r="86">
          <cell r="AA86" t="str">
            <v>MP580</v>
          </cell>
          <cell r="AB86" t="str">
            <v>MP627-76</v>
          </cell>
          <cell r="AC86">
            <v>12.83</v>
          </cell>
        </row>
        <row r="87">
          <cell r="AA87" t="str">
            <v>MP123R</v>
          </cell>
          <cell r="AB87" t="str">
            <v>MP628-38</v>
          </cell>
          <cell r="AC87">
            <v>0</v>
          </cell>
        </row>
        <row r="88">
          <cell r="AA88" t="str">
            <v>MP123</v>
          </cell>
          <cell r="AB88" t="str">
            <v>MP628-57</v>
          </cell>
          <cell r="AC88">
            <v>0</v>
          </cell>
        </row>
        <row r="89">
          <cell r="AA89" t="str">
            <v>MP628</v>
          </cell>
          <cell r="AB89" t="str">
            <v>MP628-76</v>
          </cell>
          <cell r="AC89">
            <v>0</v>
          </cell>
        </row>
        <row r="90">
          <cell r="AA90" t="str">
            <v>MP124R</v>
          </cell>
          <cell r="AB90" t="str">
            <v>MP629-38</v>
          </cell>
          <cell r="AC90">
            <v>7.14</v>
          </cell>
        </row>
        <row r="91">
          <cell r="AA91" t="str">
            <v>MP124</v>
          </cell>
          <cell r="AB91" t="str">
            <v>MP629-57</v>
          </cell>
          <cell r="AC91">
            <v>7.14</v>
          </cell>
        </row>
        <row r="92">
          <cell r="AA92" t="str">
            <v>MP629</v>
          </cell>
          <cell r="AB92" t="str">
            <v>MP629-76</v>
          </cell>
          <cell r="AC92">
            <v>7.14</v>
          </cell>
        </row>
        <row r="93">
          <cell r="AA93" t="str">
            <v>MP594R</v>
          </cell>
          <cell r="AB93" t="str">
            <v>MP630-38</v>
          </cell>
          <cell r="AC93">
            <v>24.25</v>
          </cell>
        </row>
        <row r="94">
          <cell r="AA94" t="str">
            <v>MP594</v>
          </cell>
          <cell r="AB94" t="str">
            <v>MP630-57</v>
          </cell>
          <cell r="AC94">
            <v>33.75</v>
          </cell>
        </row>
        <row r="95">
          <cell r="AA95" t="str">
            <v>MP593</v>
          </cell>
          <cell r="AB95" t="str">
            <v>MP630-76</v>
          </cell>
          <cell r="AC95">
            <v>43.25</v>
          </cell>
        </row>
        <row r="96">
          <cell r="AA96" t="str">
            <v>MP586R</v>
          </cell>
          <cell r="AB96" t="str">
            <v>MP631-38</v>
          </cell>
          <cell r="AC96">
            <v>18.28</v>
          </cell>
        </row>
        <row r="97">
          <cell r="AA97" t="str">
            <v>MP586</v>
          </cell>
          <cell r="AB97" t="str">
            <v>MP631-57</v>
          </cell>
          <cell r="AC97">
            <v>18.28</v>
          </cell>
        </row>
        <row r="98">
          <cell r="AA98" t="str">
            <v>MP585</v>
          </cell>
          <cell r="AB98" t="str">
            <v>MP631-76</v>
          </cell>
          <cell r="AC98">
            <v>18.28</v>
          </cell>
        </row>
        <row r="99">
          <cell r="AA99" t="str">
            <v>MP588R</v>
          </cell>
          <cell r="AB99" t="str">
            <v>MP632-38</v>
          </cell>
          <cell r="AC99">
            <v>19.059999999999999</v>
          </cell>
        </row>
        <row r="100">
          <cell r="AA100" t="str">
            <v>MP588</v>
          </cell>
          <cell r="AB100" t="str">
            <v>MP632-57</v>
          </cell>
          <cell r="AC100">
            <v>19.059999999999999</v>
          </cell>
        </row>
        <row r="101">
          <cell r="AA101" t="str">
            <v>MP587</v>
          </cell>
          <cell r="AB101" t="str">
            <v>MP632-76</v>
          </cell>
          <cell r="AC101">
            <v>19.059999999999999</v>
          </cell>
        </row>
        <row r="102">
          <cell r="AA102" t="str">
            <v>MP125R</v>
          </cell>
          <cell r="AB102" t="str">
            <v>MP633-38</v>
          </cell>
          <cell r="AC102">
            <v>3.18</v>
          </cell>
        </row>
        <row r="103">
          <cell r="AA103" t="str">
            <v>MP125</v>
          </cell>
          <cell r="AB103" t="str">
            <v>MP633-57</v>
          </cell>
          <cell r="AC103">
            <v>3.18</v>
          </cell>
        </row>
        <row r="104">
          <cell r="AA104" t="str">
            <v>MP633</v>
          </cell>
          <cell r="AB104" t="str">
            <v>MP633-76</v>
          </cell>
          <cell r="AC104">
            <v>3.18</v>
          </cell>
        </row>
        <row r="105">
          <cell r="AA105" t="str">
            <v>MP634R</v>
          </cell>
          <cell r="AB105" t="str">
            <v>MP634-38</v>
          </cell>
          <cell r="AC105">
            <v>23.29</v>
          </cell>
        </row>
        <row r="106">
          <cell r="AA106" t="str">
            <v>MP401</v>
          </cell>
          <cell r="AB106" t="str">
            <v>MP634-57</v>
          </cell>
          <cell r="AC106">
            <v>42.29</v>
          </cell>
        </row>
        <row r="107">
          <cell r="AA107" t="str">
            <v>MP634</v>
          </cell>
          <cell r="AB107" t="str">
            <v>MP634-76</v>
          </cell>
          <cell r="AC107">
            <v>61.29</v>
          </cell>
        </row>
        <row r="108">
          <cell r="AA108" t="str">
            <v>MP635R</v>
          </cell>
          <cell r="AB108" t="str">
            <v>MP635-38</v>
          </cell>
          <cell r="AC108">
            <v>20.58</v>
          </cell>
        </row>
        <row r="109">
          <cell r="AA109" t="str">
            <v>MP402</v>
          </cell>
          <cell r="AB109" t="str">
            <v>MP635-57</v>
          </cell>
          <cell r="AC109">
            <v>20.58</v>
          </cell>
        </row>
        <row r="110">
          <cell r="AA110" t="str">
            <v>MP635</v>
          </cell>
          <cell r="AB110" t="str">
            <v>MP635-76</v>
          </cell>
          <cell r="AC110">
            <v>20.58</v>
          </cell>
        </row>
        <row r="111">
          <cell r="AA111" t="str">
            <v>MP126R</v>
          </cell>
          <cell r="AB111" t="str">
            <v>MP636-38</v>
          </cell>
          <cell r="AC111">
            <v>8.34</v>
          </cell>
        </row>
        <row r="112">
          <cell r="AA112" t="str">
            <v>MP126</v>
          </cell>
          <cell r="AB112" t="str">
            <v>MP636-57</v>
          </cell>
          <cell r="AC112">
            <v>8.34</v>
          </cell>
        </row>
        <row r="113">
          <cell r="AA113" t="str">
            <v>MP636</v>
          </cell>
          <cell r="AB113" t="str">
            <v>MP636-76</v>
          </cell>
          <cell r="AC113">
            <v>8.34</v>
          </cell>
        </row>
        <row r="114">
          <cell r="AA114" t="str">
            <v>MP127R</v>
          </cell>
          <cell r="AB114" t="str">
            <v>MP637-38</v>
          </cell>
          <cell r="AC114">
            <v>12.5</v>
          </cell>
        </row>
        <row r="115">
          <cell r="AA115" t="str">
            <v>MP127</v>
          </cell>
          <cell r="AB115" t="str">
            <v>MP637-57</v>
          </cell>
          <cell r="AC115">
            <v>12.5</v>
          </cell>
        </row>
        <row r="116">
          <cell r="AA116" t="str">
            <v>MP637</v>
          </cell>
          <cell r="AB116" t="str">
            <v>MP637-76</v>
          </cell>
          <cell r="AC116">
            <v>12.5</v>
          </cell>
        </row>
        <row r="117">
          <cell r="AA117" t="str">
            <v>MP128R</v>
          </cell>
          <cell r="AB117" t="str">
            <v>MP638-38</v>
          </cell>
          <cell r="AC117">
            <v>2.64</v>
          </cell>
        </row>
        <row r="118">
          <cell r="AA118" t="str">
            <v>MP128</v>
          </cell>
          <cell r="AB118" t="str">
            <v>MP638-57</v>
          </cell>
          <cell r="AC118">
            <v>2.64</v>
          </cell>
        </row>
        <row r="119">
          <cell r="AA119" t="str">
            <v>MP638</v>
          </cell>
          <cell r="AB119" t="str">
            <v>MP638-76</v>
          </cell>
          <cell r="AC119">
            <v>2.64</v>
          </cell>
        </row>
        <row r="120">
          <cell r="AA120" t="str">
            <v>MP639R</v>
          </cell>
          <cell r="AB120" t="str">
            <v>MP639-38</v>
          </cell>
          <cell r="AC120">
            <v>25.22</v>
          </cell>
        </row>
        <row r="121">
          <cell r="AA121" t="str">
            <v>MP405</v>
          </cell>
          <cell r="AB121" t="str">
            <v>MP639-57</v>
          </cell>
          <cell r="AC121">
            <v>36.96</v>
          </cell>
        </row>
        <row r="122">
          <cell r="AA122" t="str">
            <v>MP639</v>
          </cell>
          <cell r="AB122" t="str">
            <v>MP639-76</v>
          </cell>
          <cell r="AC122">
            <v>36.96</v>
          </cell>
        </row>
        <row r="123">
          <cell r="AA123" t="str">
            <v>MP130R</v>
          </cell>
          <cell r="AB123" t="str">
            <v>MP640-38</v>
          </cell>
          <cell r="AC123">
            <v>9.1999999999999993</v>
          </cell>
        </row>
        <row r="124">
          <cell r="AA124" t="str">
            <v>MP130</v>
          </cell>
          <cell r="AB124" t="str">
            <v>MP640-57</v>
          </cell>
          <cell r="AC124">
            <v>9.1999999999999993</v>
          </cell>
        </row>
        <row r="125">
          <cell r="AA125" t="str">
            <v>MP640</v>
          </cell>
          <cell r="AB125" t="str">
            <v>MP640-76</v>
          </cell>
          <cell r="AC125">
            <v>9.1999999999999993</v>
          </cell>
        </row>
        <row r="126">
          <cell r="AA126" t="str">
            <v>MP641R</v>
          </cell>
          <cell r="AB126" t="str">
            <v>MP641-38</v>
          </cell>
          <cell r="AC126">
            <v>11.32</v>
          </cell>
        </row>
        <row r="127">
          <cell r="AA127" t="str">
            <v>MP414</v>
          </cell>
          <cell r="AB127" t="str">
            <v>MP641-57</v>
          </cell>
          <cell r="AC127">
            <v>11.32</v>
          </cell>
        </row>
        <row r="128">
          <cell r="AA128" t="str">
            <v>MP641</v>
          </cell>
          <cell r="AB128" t="str">
            <v>MP641-76</v>
          </cell>
          <cell r="AC128">
            <v>11.32</v>
          </cell>
        </row>
        <row r="129">
          <cell r="AA129" t="str">
            <v>MP420R</v>
          </cell>
          <cell r="AB129" t="str">
            <v>MP642-38</v>
          </cell>
          <cell r="AC129">
            <v>8.8691290899999995</v>
          </cell>
        </row>
        <row r="130">
          <cell r="AA130" t="str">
            <v>MP642R</v>
          </cell>
          <cell r="AB130" t="str">
            <v>MP642-57</v>
          </cell>
          <cell r="AC130">
            <v>29.520255389999999</v>
          </cell>
        </row>
        <row r="131">
          <cell r="AA131" t="str">
            <v>MP420</v>
          </cell>
          <cell r="AB131" t="str">
            <v>MP642-76</v>
          </cell>
          <cell r="AC131">
            <v>48.520255390000003</v>
          </cell>
        </row>
        <row r="132">
          <cell r="AA132" t="str">
            <v>MP437</v>
          </cell>
          <cell r="AB132" t="str">
            <v>MP642-89</v>
          </cell>
          <cell r="AC132">
            <v>61.520255390000003</v>
          </cell>
        </row>
        <row r="133">
          <cell r="AA133" t="str">
            <v>MP643R</v>
          </cell>
          <cell r="AB133" t="str">
            <v>MP643-38</v>
          </cell>
          <cell r="AC133">
            <v>23.97957044</v>
          </cell>
        </row>
        <row r="134">
          <cell r="AA134" t="str">
            <v>MP425</v>
          </cell>
          <cell r="AB134" t="str">
            <v>MP643-57</v>
          </cell>
          <cell r="AC134">
            <v>23.97957044</v>
          </cell>
        </row>
        <row r="135">
          <cell r="AA135" t="str">
            <v>MP643</v>
          </cell>
          <cell r="AB135" t="str">
            <v>MP643-76</v>
          </cell>
          <cell r="AC135">
            <v>23.97957044</v>
          </cell>
        </row>
        <row r="136">
          <cell r="AA136" t="str">
            <v>MP428R</v>
          </cell>
          <cell r="AB136" t="str">
            <v>MP644-38</v>
          </cell>
          <cell r="AC136">
            <v>5.9998947400000002</v>
          </cell>
        </row>
        <row r="137">
          <cell r="AA137" t="str">
            <v>MP644</v>
          </cell>
          <cell r="AB137" t="str">
            <v>MP644-57</v>
          </cell>
          <cell r="AC137">
            <v>25.0000003</v>
          </cell>
        </row>
        <row r="138">
          <cell r="AA138" t="str">
            <v>MP428</v>
          </cell>
          <cell r="AB138" t="str">
            <v>MP644-76</v>
          </cell>
          <cell r="AC138">
            <v>44.000000300000004</v>
          </cell>
        </row>
        <row r="139">
          <cell r="AA139" t="str">
            <v>MP438</v>
          </cell>
          <cell r="AB139" t="str">
            <v>MP644-89</v>
          </cell>
          <cell r="AC139">
            <v>57</v>
          </cell>
        </row>
        <row r="140">
          <cell r="AA140" t="str">
            <v>MP645R</v>
          </cell>
          <cell r="AB140" t="str">
            <v>MP645-38</v>
          </cell>
          <cell r="AC140">
            <v>5.4007478600000001</v>
          </cell>
        </row>
        <row r="141">
          <cell r="AA141" t="str">
            <v>MP438</v>
          </cell>
          <cell r="AB141" t="str">
            <v>MP645-57</v>
          </cell>
          <cell r="AC141">
            <v>24.400753859999998</v>
          </cell>
        </row>
        <row r="142">
          <cell r="AA142" t="str">
            <v>MP431</v>
          </cell>
          <cell r="AB142" t="str">
            <v>MP645-76</v>
          </cell>
          <cell r="AC142">
            <v>43.400753860000002</v>
          </cell>
        </row>
        <row r="143">
          <cell r="AA143" t="str">
            <v>MP645</v>
          </cell>
          <cell r="AB143" t="str">
            <v>MP645-89</v>
          </cell>
          <cell r="AC143">
            <v>56.400753860000002</v>
          </cell>
        </row>
        <row r="144">
          <cell r="AA144" t="str">
            <v>MP646R</v>
          </cell>
          <cell r="AB144" t="str">
            <v>MP646-38</v>
          </cell>
          <cell r="AC144">
            <v>25.170671899999999</v>
          </cell>
        </row>
        <row r="145">
          <cell r="AA145" t="str">
            <v>MP430</v>
          </cell>
          <cell r="AB145" t="str">
            <v>MP646-57</v>
          </cell>
          <cell r="AC145">
            <v>25.170671899999999</v>
          </cell>
        </row>
        <row r="146">
          <cell r="AA146" t="str">
            <v>MP646</v>
          </cell>
          <cell r="AB146" t="str">
            <v>MP646-76</v>
          </cell>
          <cell r="AC146">
            <v>25.170671899999999</v>
          </cell>
        </row>
        <row r="147">
          <cell r="AA147" t="str">
            <v>MP647R</v>
          </cell>
          <cell r="AB147" t="str">
            <v>MP647-38</v>
          </cell>
          <cell r="AC147">
            <v>22.49520094</v>
          </cell>
        </row>
        <row r="148">
          <cell r="AA148" t="str">
            <v>MP436</v>
          </cell>
          <cell r="AB148" t="str">
            <v>MP647-57</v>
          </cell>
          <cell r="AC148">
            <v>31.99520094</v>
          </cell>
        </row>
        <row r="149">
          <cell r="AA149" t="str">
            <v>MP647</v>
          </cell>
          <cell r="AB149" t="str">
            <v>MP647-76</v>
          </cell>
          <cell r="AC149">
            <v>41.495200939999997</v>
          </cell>
        </row>
        <row r="150">
          <cell r="AA150" t="str">
            <v>MP648R</v>
          </cell>
          <cell r="AB150" t="str">
            <v>MP648-38</v>
          </cell>
          <cell r="AC150">
            <v>22.970699629999999</v>
          </cell>
        </row>
        <row r="151">
          <cell r="AA151" t="str">
            <v>MP445</v>
          </cell>
          <cell r="AB151" t="str">
            <v>MP648-57</v>
          </cell>
          <cell r="AC151">
            <v>22.970699629999999</v>
          </cell>
        </row>
        <row r="152">
          <cell r="AA152" t="str">
            <v>MP648</v>
          </cell>
          <cell r="AB152" t="str">
            <v>MP648-76</v>
          </cell>
          <cell r="AC152">
            <v>22.970699629999999</v>
          </cell>
        </row>
        <row r="153">
          <cell r="AB153" t="str">
            <v>MP649-38</v>
          </cell>
          <cell r="AC153">
            <v>17.462499999999999</v>
          </cell>
        </row>
        <row r="154">
          <cell r="AB154" t="str">
            <v>MP649-57</v>
          </cell>
          <cell r="AC154">
            <v>17.462499999999999</v>
          </cell>
        </row>
        <row r="155">
          <cell r="AB155" t="str">
            <v>MP649-76</v>
          </cell>
          <cell r="AC155">
            <v>17.462499999999999</v>
          </cell>
        </row>
        <row r="156">
          <cell r="AB156" t="str">
            <v>MP650-38</v>
          </cell>
          <cell r="AC156">
            <v>9.5250000000000004</v>
          </cell>
        </row>
        <row r="157">
          <cell r="AB157" t="str">
            <v>MP650-57</v>
          </cell>
          <cell r="AC157">
            <v>9.5250000000000004</v>
          </cell>
        </row>
        <row r="158">
          <cell r="AB158" t="str">
            <v>MP650-76</v>
          </cell>
          <cell r="AC158">
            <v>9.5250000000000004</v>
          </cell>
        </row>
        <row r="159">
          <cell r="AB159" t="str">
            <v>MP651-38</v>
          </cell>
          <cell r="AC159">
            <v>4.7473986200000002</v>
          </cell>
        </row>
        <row r="160">
          <cell r="AB160" t="str">
            <v>MP651-57</v>
          </cell>
          <cell r="AC160">
            <v>4.7473986200000002</v>
          </cell>
        </row>
        <row r="161">
          <cell r="AB161" t="str">
            <v>MP651-76</v>
          </cell>
          <cell r="AC161">
            <v>4.7473986200000002</v>
          </cell>
        </row>
        <row r="162">
          <cell r="AB162" t="str">
            <v>MP652-38</v>
          </cell>
          <cell r="AC162">
            <v>11.171999749999999</v>
          </cell>
        </row>
        <row r="163">
          <cell r="AB163" t="str">
            <v>MP652-57</v>
          </cell>
          <cell r="AC163">
            <v>11.171999749999999</v>
          </cell>
        </row>
        <row r="164">
          <cell r="AB164" t="str">
            <v>MP652-76</v>
          </cell>
          <cell r="AC164">
            <v>11.171999749999999</v>
          </cell>
        </row>
        <row r="165">
          <cell r="AB165" t="str">
            <v>MP653-38</v>
          </cell>
          <cell r="AC165">
            <v>1.5874999999999999</v>
          </cell>
        </row>
        <row r="166">
          <cell r="AB166" t="str">
            <v>MP653-57</v>
          </cell>
          <cell r="AC166">
            <v>1.5874999999999999</v>
          </cell>
        </row>
        <row r="167">
          <cell r="AB167" t="str">
            <v>MP653-76</v>
          </cell>
          <cell r="AC167">
            <v>1.5874999999999999</v>
          </cell>
        </row>
        <row r="168">
          <cell r="AB168" t="str">
            <v>MP654-38</v>
          </cell>
          <cell r="AC168">
            <v>2.8959888199999999</v>
          </cell>
        </row>
        <row r="169">
          <cell r="AB169" t="str">
            <v>MP654-57</v>
          </cell>
          <cell r="AC169">
            <v>2.8959888199999999</v>
          </cell>
        </row>
        <row r="170">
          <cell r="AB170" t="str">
            <v>MP654-76</v>
          </cell>
          <cell r="AC170">
            <v>2.8959888199999999</v>
          </cell>
        </row>
        <row r="171">
          <cell r="AB171" t="str">
            <v>MP655-38</v>
          </cell>
          <cell r="AC171">
            <v>6.35</v>
          </cell>
        </row>
        <row r="172">
          <cell r="AB172" t="str">
            <v>MP655-57</v>
          </cell>
          <cell r="AC172">
            <v>6.35</v>
          </cell>
        </row>
        <row r="173">
          <cell r="AB173" t="str">
            <v>MP655-76</v>
          </cell>
          <cell r="AC173">
            <v>6.35</v>
          </cell>
        </row>
        <row r="174">
          <cell r="AB174" t="str">
            <v>MP656-38</v>
          </cell>
          <cell r="AC174">
            <v>8.3185000000000002</v>
          </cell>
        </row>
        <row r="175">
          <cell r="AB175" t="str">
            <v>MP656-57</v>
          </cell>
          <cell r="AC175">
            <v>8.3185000000000002</v>
          </cell>
        </row>
        <row r="176">
          <cell r="AB176" t="str">
            <v>MP656-76</v>
          </cell>
          <cell r="AC176">
            <v>8.3185000000000002</v>
          </cell>
        </row>
        <row r="177">
          <cell r="AB177" t="str">
            <v>MP657-38</v>
          </cell>
          <cell r="AC177">
            <v>8.4103801499999999</v>
          </cell>
        </row>
        <row r="178">
          <cell r="AB178" t="str">
            <v>MP657-57</v>
          </cell>
          <cell r="AC178">
            <v>8.4103801499999999</v>
          </cell>
        </row>
        <row r="179">
          <cell r="AB179" t="str">
            <v>MP657-76</v>
          </cell>
          <cell r="AC179">
            <v>8.4103801499999999</v>
          </cell>
        </row>
        <row r="180">
          <cell r="AB180" t="str">
            <v>MP658-57</v>
          </cell>
          <cell r="AC180">
            <v>31.327628059999999</v>
          </cell>
        </row>
        <row r="181">
          <cell r="AB181" t="str">
            <v>MP658-76</v>
          </cell>
          <cell r="AC181">
            <v>31.327628059999999</v>
          </cell>
        </row>
        <row r="182">
          <cell r="AB182" t="str">
            <v>MP659-38</v>
          </cell>
          <cell r="AC182">
            <v>18.337186249999998</v>
          </cell>
        </row>
        <row r="183">
          <cell r="AB183" t="str">
            <v>MP659-57</v>
          </cell>
          <cell r="AC183">
            <v>18.337186249999998</v>
          </cell>
        </row>
        <row r="184">
          <cell r="AB184" t="str">
            <v>MP659-76</v>
          </cell>
          <cell r="AC184">
            <v>18.337186249999998</v>
          </cell>
        </row>
        <row r="185">
          <cell r="AB185" t="str">
            <v>MP660-38</v>
          </cell>
          <cell r="AC185">
            <v>20.711579390000001</v>
          </cell>
        </row>
        <row r="186">
          <cell r="AB186" t="str">
            <v>MP660-57</v>
          </cell>
          <cell r="AC186">
            <v>20.711579390000001</v>
          </cell>
        </row>
        <row r="187">
          <cell r="AB187" t="str">
            <v>MP660-76</v>
          </cell>
          <cell r="AC187">
            <v>20.711579390000001</v>
          </cell>
        </row>
        <row r="188">
          <cell r="AB188" t="str">
            <v>MP661-38</v>
          </cell>
          <cell r="AC188">
            <v>6.7309999999999999</v>
          </cell>
        </row>
        <row r="189">
          <cell r="AB189" t="str">
            <v>MP661-57</v>
          </cell>
          <cell r="AC189">
            <v>6.7309999999999999</v>
          </cell>
        </row>
        <row r="190">
          <cell r="AB190" t="str">
            <v>MP661-76</v>
          </cell>
          <cell r="AC190">
            <v>6.7309999999999999</v>
          </cell>
        </row>
        <row r="191">
          <cell r="AB191" t="str">
            <v>MP662-38</v>
          </cell>
          <cell r="AC191">
            <v>12.7</v>
          </cell>
        </row>
        <row r="192">
          <cell r="AB192" t="str">
            <v>MP662-57</v>
          </cell>
          <cell r="AC192">
            <v>12.7</v>
          </cell>
        </row>
        <row r="193">
          <cell r="AB193" t="str">
            <v>MP662-76</v>
          </cell>
          <cell r="AC193">
            <v>12.7</v>
          </cell>
        </row>
        <row r="194">
          <cell r="AB194" t="str">
            <v>MP663-38</v>
          </cell>
          <cell r="AC194">
            <v>9.7348828399999991</v>
          </cell>
        </row>
        <row r="195">
          <cell r="AB195" t="str">
            <v>MP663-57</v>
          </cell>
          <cell r="AC195">
            <v>9.7348828399999991</v>
          </cell>
        </row>
        <row r="196">
          <cell r="AB196" t="str">
            <v>MP663-76</v>
          </cell>
          <cell r="AC196">
            <v>9.7348828399999991</v>
          </cell>
        </row>
        <row r="197">
          <cell r="AB197" t="str">
            <v>MP664-38</v>
          </cell>
          <cell r="AC197">
            <v>23.80636655</v>
          </cell>
        </row>
        <row r="198">
          <cell r="AB198" t="str">
            <v>MP664-57</v>
          </cell>
          <cell r="AC198">
            <v>30</v>
          </cell>
        </row>
        <row r="199">
          <cell r="AB199" t="str">
            <v>MP664-76</v>
          </cell>
          <cell r="AC199">
            <v>30</v>
          </cell>
        </row>
        <row r="200">
          <cell r="AB200" t="str">
            <v>MP665-38</v>
          </cell>
          <cell r="AC200">
            <v>13.39806578</v>
          </cell>
        </row>
        <row r="201">
          <cell r="AB201" t="str">
            <v>MP665-57</v>
          </cell>
          <cell r="AC201">
            <v>13.39806578</v>
          </cell>
        </row>
        <row r="202">
          <cell r="AB202" t="str">
            <v>MP665-76</v>
          </cell>
          <cell r="AC202">
            <v>13.39806578</v>
          </cell>
        </row>
        <row r="203">
          <cell r="AB203" t="str">
            <v>MP666-38</v>
          </cell>
          <cell r="AC203">
            <v>19.398039310000001</v>
          </cell>
        </row>
        <row r="204">
          <cell r="AB204" t="str">
            <v>MP666-57</v>
          </cell>
          <cell r="AC204">
            <v>19.398039310000001</v>
          </cell>
        </row>
        <row r="205">
          <cell r="AB205" t="str">
            <v>MP666-76</v>
          </cell>
          <cell r="AC205">
            <v>19.398039310000001</v>
          </cell>
        </row>
        <row r="206">
          <cell r="AB206" t="str">
            <v>MP667-38</v>
          </cell>
          <cell r="AC206">
            <v>25.4</v>
          </cell>
        </row>
        <row r="207">
          <cell r="AB207" t="str">
            <v>MP667-57</v>
          </cell>
          <cell r="AC207">
            <v>25.4</v>
          </cell>
        </row>
        <row r="208">
          <cell r="AB208" t="str">
            <v>MP667-76</v>
          </cell>
          <cell r="AC208">
            <v>25.4</v>
          </cell>
        </row>
        <row r="209">
          <cell r="AB209" t="str">
            <v>MP668-38</v>
          </cell>
          <cell r="AC209">
            <v>17.462499999999999</v>
          </cell>
        </row>
        <row r="210">
          <cell r="AB210" t="str">
            <v>MP668-57</v>
          </cell>
          <cell r="AC210">
            <v>17.462499999999999</v>
          </cell>
        </row>
        <row r="211">
          <cell r="AB211" t="str">
            <v>MP668-76</v>
          </cell>
          <cell r="AC211">
            <v>17.462499999999999</v>
          </cell>
        </row>
        <row r="212">
          <cell r="AB212" t="str">
            <v>MP669-57</v>
          </cell>
          <cell r="AC212">
            <v>45.386639289999998</v>
          </cell>
        </row>
        <row r="213">
          <cell r="AB213" t="str">
            <v>MP669-76</v>
          </cell>
          <cell r="AC213">
            <v>64.386639389999999</v>
          </cell>
        </row>
        <row r="214">
          <cell r="AB214" t="str">
            <v>MP670-38</v>
          </cell>
          <cell r="AC214">
            <v>15.96875</v>
          </cell>
        </row>
        <row r="215">
          <cell r="AB215" t="str">
            <v>MP670-57</v>
          </cell>
          <cell r="AC215">
            <v>31.8937499</v>
          </cell>
        </row>
        <row r="216">
          <cell r="AB216" t="str">
            <v>MP670-76</v>
          </cell>
          <cell r="AC216">
            <v>50.893749999999997</v>
          </cell>
        </row>
        <row r="217">
          <cell r="AB217" t="str">
            <v>MP671-38</v>
          </cell>
          <cell r="AC217">
            <v>8.89</v>
          </cell>
        </row>
        <row r="218">
          <cell r="AB218" t="str">
            <v>MP671-57</v>
          </cell>
          <cell r="AC218">
            <v>8.89</v>
          </cell>
        </row>
        <row r="219">
          <cell r="AB219" t="str">
            <v>MP671-76</v>
          </cell>
          <cell r="AC219">
            <v>8.89</v>
          </cell>
        </row>
        <row r="220">
          <cell r="AB220" t="str">
            <v>MP672-38</v>
          </cell>
          <cell r="AC220">
            <v>17.25334162</v>
          </cell>
        </row>
        <row r="221">
          <cell r="AB221" t="str">
            <v>MP672-57</v>
          </cell>
          <cell r="AC221">
            <v>17.253495659999999</v>
          </cell>
        </row>
        <row r="222">
          <cell r="AB222" t="str">
            <v>MP672-76</v>
          </cell>
          <cell r="AC222">
            <v>17.253495659999999</v>
          </cell>
        </row>
        <row r="223">
          <cell r="AB223" t="str">
            <v>MP673-38</v>
          </cell>
          <cell r="AC223">
            <v>23.59455565</v>
          </cell>
        </row>
        <row r="224">
          <cell r="AB224" t="str">
            <v>MP673-57</v>
          </cell>
          <cell r="AC224">
            <v>32.367544649999999</v>
          </cell>
        </row>
        <row r="225">
          <cell r="AB225" t="str">
            <v>MP673-76</v>
          </cell>
          <cell r="AC225">
            <v>32.367544649999999</v>
          </cell>
        </row>
        <row r="226">
          <cell r="AB226" t="str">
            <v>MP673-114</v>
          </cell>
          <cell r="AC226">
            <v>32.367544649999999</v>
          </cell>
        </row>
        <row r="227">
          <cell r="AB227" t="str">
            <v>MP674-38</v>
          </cell>
          <cell r="AC227">
            <v>9.5250000000000004</v>
          </cell>
        </row>
        <row r="228">
          <cell r="AB228" t="str">
            <v>MP674-57</v>
          </cell>
          <cell r="AC228">
            <v>9.5250000000000004</v>
          </cell>
        </row>
        <row r="229">
          <cell r="AB229" t="str">
            <v>MP674-76</v>
          </cell>
          <cell r="AC229">
            <v>9.5250000000000004</v>
          </cell>
        </row>
        <row r="230">
          <cell r="AB230" t="str">
            <v>MP675-38</v>
          </cell>
          <cell r="AC230">
            <v>17.462499999999999</v>
          </cell>
        </row>
        <row r="231">
          <cell r="AB231" t="str">
            <v>MP675-57</v>
          </cell>
          <cell r="AC231">
            <v>17.462499999999999</v>
          </cell>
        </row>
        <row r="232">
          <cell r="AB232" t="str">
            <v>MP675-76</v>
          </cell>
          <cell r="AC232">
            <v>17.462499999999999</v>
          </cell>
        </row>
        <row r="233">
          <cell r="AB233" t="str">
            <v>MP676-38</v>
          </cell>
          <cell r="AC233">
            <v>24.79950826</v>
          </cell>
        </row>
        <row r="234">
          <cell r="AB234" t="str">
            <v>MP676-57</v>
          </cell>
          <cell r="AC234">
            <v>24.79950826</v>
          </cell>
        </row>
        <row r="235">
          <cell r="AB235" t="str">
            <v>MP676-76</v>
          </cell>
          <cell r="AC235">
            <v>24.79950826</v>
          </cell>
        </row>
        <row r="236">
          <cell r="AB236" t="str">
            <v>MP677-38</v>
          </cell>
          <cell r="AC236">
            <v>12.7</v>
          </cell>
        </row>
        <row r="237">
          <cell r="AB237" t="str">
            <v>MP677-57</v>
          </cell>
          <cell r="AC237">
            <v>12.7</v>
          </cell>
        </row>
        <row r="238">
          <cell r="AB238" t="str">
            <v>MP677-76</v>
          </cell>
          <cell r="AC238">
            <v>12.7</v>
          </cell>
        </row>
        <row r="239">
          <cell r="AB239" t="str">
            <v>MP678-38</v>
          </cell>
          <cell r="AC239">
            <v>15.875</v>
          </cell>
        </row>
        <row r="240">
          <cell r="AB240" t="str">
            <v>MP678-57</v>
          </cell>
          <cell r="AC240">
            <v>15.875</v>
          </cell>
        </row>
        <row r="241">
          <cell r="AB241" t="str">
            <v>MP678-76</v>
          </cell>
          <cell r="AC241">
            <v>15.875</v>
          </cell>
        </row>
        <row r="242">
          <cell r="AB242" t="str">
            <v>MP679-38</v>
          </cell>
          <cell r="AC242">
            <v>9.5251397000000004</v>
          </cell>
        </row>
        <row r="243">
          <cell r="AB243" t="str">
            <v>MP679-57</v>
          </cell>
          <cell r="AC243">
            <v>9.5251397000000004</v>
          </cell>
        </row>
        <row r="244">
          <cell r="AB244" t="str">
            <v>MP679-76</v>
          </cell>
          <cell r="AC244">
            <v>9.5251397000000004</v>
          </cell>
        </row>
        <row r="245">
          <cell r="AB245" t="str">
            <v>MP680-38</v>
          </cell>
          <cell r="AC245">
            <v>9.5250000000000004</v>
          </cell>
        </row>
        <row r="246">
          <cell r="AB246" t="str">
            <v>MP680-57</v>
          </cell>
          <cell r="AC246">
            <v>9.5250000000000004</v>
          </cell>
        </row>
        <row r="247">
          <cell r="AB247" t="str">
            <v>MP680-76</v>
          </cell>
          <cell r="AC247">
            <v>9.5250000000000004</v>
          </cell>
        </row>
        <row r="248">
          <cell r="AB248" t="str">
            <v>MP681-38</v>
          </cell>
          <cell r="AC248">
            <v>22.49520094</v>
          </cell>
        </row>
        <row r="249">
          <cell r="AB249" t="str">
            <v>MP681-57</v>
          </cell>
          <cell r="AC249">
            <v>22.49520094</v>
          </cell>
        </row>
        <row r="250">
          <cell r="AB250" t="str">
            <v>MP681-76</v>
          </cell>
          <cell r="AC250">
            <v>22.49520094</v>
          </cell>
        </row>
        <row r="251">
          <cell r="AB251" t="str">
            <v>MP682-38</v>
          </cell>
          <cell r="AC251">
            <v>22.4952094</v>
          </cell>
        </row>
        <row r="252">
          <cell r="AB252" t="str">
            <v>MP682-57</v>
          </cell>
          <cell r="AC252">
            <v>31.99520094</v>
          </cell>
        </row>
        <row r="253">
          <cell r="AB253" t="str">
            <v>MP682-76</v>
          </cell>
          <cell r="AC253">
            <v>41.495095579999997</v>
          </cell>
        </row>
        <row r="254">
          <cell r="AB254" t="str">
            <v>MP683-38</v>
          </cell>
          <cell r="AC254">
            <v>19.33317078</v>
          </cell>
        </row>
        <row r="255">
          <cell r="AB255" t="str">
            <v>MP683-57</v>
          </cell>
          <cell r="AC255">
            <v>19.33317078</v>
          </cell>
        </row>
        <row r="256">
          <cell r="AB256" t="str">
            <v>MP683-76</v>
          </cell>
          <cell r="AC256">
            <v>19.33317078</v>
          </cell>
        </row>
        <row r="257">
          <cell r="AB257" t="str">
            <v>MP684-38</v>
          </cell>
          <cell r="AC257">
            <v>9</v>
          </cell>
        </row>
        <row r="258">
          <cell r="AB258" t="str">
            <v>MP684-57</v>
          </cell>
          <cell r="AC258">
            <v>9</v>
          </cell>
        </row>
        <row r="259">
          <cell r="AB259" t="str">
            <v>MP684-76</v>
          </cell>
          <cell r="AC259">
            <v>9</v>
          </cell>
        </row>
        <row r="260">
          <cell r="AB260" t="str">
            <v>MP685-38</v>
          </cell>
          <cell r="AC260">
            <v>15.773400000000001</v>
          </cell>
        </row>
        <row r="261">
          <cell r="AB261" t="str">
            <v>MP685-57</v>
          </cell>
          <cell r="AC261">
            <v>15.773400000000001</v>
          </cell>
        </row>
        <row r="262">
          <cell r="AB262" t="str">
            <v>MP685-76</v>
          </cell>
          <cell r="AC262">
            <v>15.773400000000001</v>
          </cell>
        </row>
        <row r="263">
          <cell r="AB263" t="str">
            <v>MP686-38</v>
          </cell>
          <cell r="AC263">
            <v>12.858051570000001</v>
          </cell>
        </row>
        <row r="264">
          <cell r="AB264" t="str">
            <v>MP686-57</v>
          </cell>
          <cell r="AC264">
            <v>12.858051570000001</v>
          </cell>
        </row>
        <row r="265">
          <cell r="AB265" t="str">
            <v>MP686-76</v>
          </cell>
          <cell r="AC265">
            <v>12.858051570000001</v>
          </cell>
        </row>
        <row r="266">
          <cell r="AB266" t="str">
            <v>MP687-38</v>
          </cell>
          <cell r="AC266">
            <v>25.4</v>
          </cell>
        </row>
        <row r="267">
          <cell r="AB267" t="str">
            <v>MP687-57</v>
          </cell>
          <cell r="AC267">
            <v>25.4</v>
          </cell>
        </row>
        <row r="268">
          <cell r="AB268" t="str">
            <v>MP687-76</v>
          </cell>
          <cell r="AC268">
            <v>25.4</v>
          </cell>
        </row>
        <row r="269">
          <cell r="AB269" t="str">
            <v>MP688-38</v>
          </cell>
          <cell r="AC269">
            <v>11.112500000000001</v>
          </cell>
        </row>
        <row r="270">
          <cell r="AB270" t="str">
            <v>MP688-57</v>
          </cell>
          <cell r="AC270">
            <v>11.112500000000001</v>
          </cell>
        </row>
        <row r="271">
          <cell r="AB271" t="str">
            <v>MP688-76</v>
          </cell>
          <cell r="AC271">
            <v>11.112500000000001</v>
          </cell>
        </row>
        <row r="272">
          <cell r="AB272" t="str">
            <v>MP689-38</v>
          </cell>
          <cell r="AC272">
            <v>10.268750000000001</v>
          </cell>
        </row>
        <row r="273">
          <cell r="AB273" t="str">
            <v>MP689-57</v>
          </cell>
          <cell r="AC273">
            <v>10.268750000000001</v>
          </cell>
        </row>
        <row r="274">
          <cell r="AB274" t="str">
            <v>MP689-38</v>
          </cell>
          <cell r="AC274">
            <v>10.268750000000001</v>
          </cell>
        </row>
        <row r="275">
          <cell r="AB275" t="str">
            <v>MP690-38</v>
          </cell>
          <cell r="AC275">
            <v>4.7473986200000002</v>
          </cell>
        </row>
        <row r="276">
          <cell r="AB276" t="str">
            <v>MP690-57</v>
          </cell>
          <cell r="AC276">
            <v>4.7473986200000002</v>
          </cell>
        </row>
        <row r="277">
          <cell r="AB277" t="str">
            <v>MP690-38</v>
          </cell>
          <cell r="AC277">
            <v>4.7473986200000002</v>
          </cell>
        </row>
        <row r="278">
          <cell r="AB278" t="str">
            <v>MP691-38</v>
          </cell>
          <cell r="AC278">
            <v>37.965118490000002</v>
          </cell>
        </row>
        <row r="279">
          <cell r="AB279" t="str">
            <v>MP691-57</v>
          </cell>
          <cell r="AC279">
            <v>37.965118490000002</v>
          </cell>
        </row>
        <row r="280">
          <cell r="AB280" t="str">
            <v>MP691-76</v>
          </cell>
          <cell r="AC280">
            <v>37.965118490000002</v>
          </cell>
        </row>
        <row r="281">
          <cell r="AB281" t="str">
            <v>MP692-38</v>
          </cell>
          <cell r="AC281">
            <v>37.950000000000003</v>
          </cell>
        </row>
        <row r="282">
          <cell r="AB282" t="str">
            <v>MP692-57</v>
          </cell>
          <cell r="AC282">
            <v>37.950000000000003</v>
          </cell>
        </row>
        <row r="283">
          <cell r="AB283" t="str">
            <v>MP692-76</v>
          </cell>
          <cell r="AC283">
            <v>37.950000000000003</v>
          </cell>
        </row>
        <row r="284">
          <cell r="AB284" t="str">
            <v>MP693-38</v>
          </cell>
          <cell r="AC284">
            <v>7.2978791999999997</v>
          </cell>
        </row>
        <row r="285">
          <cell r="AB285" t="str">
            <v>MP693-57</v>
          </cell>
          <cell r="AC285">
            <v>7.2978791999999997</v>
          </cell>
        </row>
        <row r="286">
          <cell r="AB286" t="str">
            <v>MP693-76</v>
          </cell>
          <cell r="AC286">
            <v>7.2978791999999997</v>
          </cell>
        </row>
        <row r="287">
          <cell r="AB287" t="str">
            <v>MP694-38</v>
          </cell>
          <cell r="AC287">
            <v>12.7</v>
          </cell>
        </row>
        <row r="288">
          <cell r="AB288" t="str">
            <v>MP694-57</v>
          </cell>
          <cell r="AC288">
            <v>12.7</v>
          </cell>
        </row>
        <row r="289">
          <cell r="AB289" t="str">
            <v>MP694-76</v>
          </cell>
          <cell r="AC289">
            <v>12.7</v>
          </cell>
        </row>
        <row r="290">
          <cell r="AB290" t="str">
            <v>MP695-38</v>
          </cell>
          <cell r="AC290">
            <v>19.05</v>
          </cell>
        </row>
        <row r="291">
          <cell r="AB291" t="str">
            <v>MP695-57</v>
          </cell>
          <cell r="AC291">
            <v>19.05</v>
          </cell>
        </row>
        <row r="292">
          <cell r="AB292" t="str">
            <v>MP695-76</v>
          </cell>
          <cell r="AC292">
            <v>19.05</v>
          </cell>
        </row>
        <row r="293">
          <cell r="AB293" t="str">
            <v>MP696-38</v>
          </cell>
          <cell r="AC293">
            <v>3.1749999999999998</v>
          </cell>
        </row>
        <row r="294">
          <cell r="AB294" t="str">
            <v>MP696-57</v>
          </cell>
          <cell r="AC294">
            <v>3.1749999999999998</v>
          </cell>
        </row>
        <row r="295">
          <cell r="AB295" t="str">
            <v>MP696-76</v>
          </cell>
          <cell r="AC295">
            <v>3.1749999999999998</v>
          </cell>
        </row>
        <row r="296">
          <cell r="AB296" t="str">
            <v>MP697-38</v>
          </cell>
          <cell r="AC296">
            <v>3.1649137600000001</v>
          </cell>
        </row>
        <row r="297">
          <cell r="AB297" t="str">
            <v>MP697-57</v>
          </cell>
          <cell r="AC297">
            <v>3.1649137600000001</v>
          </cell>
        </row>
        <row r="298">
          <cell r="AB298" t="str">
            <v>MP697-76</v>
          </cell>
          <cell r="AC298">
            <v>3.1649137600000001</v>
          </cell>
        </row>
        <row r="299">
          <cell r="AB299" t="str">
            <v>MP698-38</v>
          </cell>
          <cell r="AC299">
            <v>10.298999999999999</v>
          </cell>
        </row>
        <row r="300">
          <cell r="AB300" t="str">
            <v>MP698-57</v>
          </cell>
          <cell r="AC300">
            <v>10.298999999999999</v>
          </cell>
        </row>
        <row r="301">
          <cell r="AB301" t="str">
            <v>MP698-76</v>
          </cell>
          <cell r="AC301">
            <v>10.298999999999999</v>
          </cell>
        </row>
        <row r="302">
          <cell r="AB302" t="str">
            <v>MP699-38</v>
          </cell>
          <cell r="AC302">
            <v>9.5250000000000004</v>
          </cell>
        </row>
        <row r="303">
          <cell r="AB303" t="str">
            <v>MP699-57</v>
          </cell>
          <cell r="AC303">
            <v>9.5250000000000004</v>
          </cell>
        </row>
        <row r="304">
          <cell r="AB304" t="str">
            <v>MP699-76</v>
          </cell>
          <cell r="AC304">
            <v>9.5250000000000004</v>
          </cell>
        </row>
        <row r="305">
          <cell r="AB305" t="str">
            <v>MP6100-38</v>
          </cell>
          <cell r="AC305">
            <v>8.0760000000000005</v>
          </cell>
        </row>
        <row r="306">
          <cell r="AB306" t="str">
            <v>MP6100-57</v>
          </cell>
          <cell r="AC306">
            <v>8.0760000000000005</v>
          </cell>
        </row>
        <row r="307">
          <cell r="AB307" t="str">
            <v>MP6100-76</v>
          </cell>
          <cell r="AC307">
            <v>8.0760000000000005</v>
          </cell>
        </row>
        <row r="308">
          <cell r="AB308" t="str">
            <v>MP6101-38</v>
          </cell>
          <cell r="AC308">
            <v>21.452999999999999</v>
          </cell>
        </row>
        <row r="309">
          <cell r="AB309" t="str">
            <v>MP6101-57</v>
          </cell>
          <cell r="AC309">
            <v>21.452999999999999</v>
          </cell>
        </row>
        <row r="310">
          <cell r="AB310" t="str">
            <v>MP6101-76</v>
          </cell>
          <cell r="AC310">
            <v>21.452999999999999</v>
          </cell>
        </row>
        <row r="311">
          <cell r="AB311" t="str">
            <v>MP6102-38</v>
          </cell>
          <cell r="AC311">
            <v>19.05</v>
          </cell>
        </row>
        <row r="312">
          <cell r="AB312" t="str">
            <v>MP6102-57</v>
          </cell>
          <cell r="AC312">
            <v>19.05</v>
          </cell>
        </row>
        <row r="313">
          <cell r="AB313" t="str">
            <v>MP6102-76</v>
          </cell>
          <cell r="AC313">
            <v>19.05</v>
          </cell>
        </row>
        <row r="314">
          <cell r="AB314" t="str">
            <v>MP6103-38</v>
          </cell>
          <cell r="AC314">
            <v>18.059999999999999</v>
          </cell>
        </row>
        <row r="315">
          <cell r="AB315" t="str">
            <v>MP6103-57</v>
          </cell>
          <cell r="AC315">
            <v>37.6</v>
          </cell>
        </row>
        <row r="316">
          <cell r="AB316" t="str">
            <v>MP6103-76</v>
          </cell>
          <cell r="AC316">
            <v>56.6</v>
          </cell>
        </row>
        <row r="317">
          <cell r="AB317" t="str">
            <v>MP6103-89</v>
          </cell>
          <cell r="AC317">
            <v>69.599999999999994</v>
          </cell>
        </row>
        <row r="318">
          <cell r="AB318" t="str">
            <v>MP6104-38</v>
          </cell>
          <cell r="AC318">
            <v>18.95</v>
          </cell>
        </row>
        <row r="319">
          <cell r="AB319" t="str">
            <v>MP6104-57</v>
          </cell>
          <cell r="AC319">
            <v>37.950000000000003</v>
          </cell>
        </row>
        <row r="320">
          <cell r="AB320" t="str">
            <v>MP6104-76</v>
          </cell>
          <cell r="AC320">
            <v>56.95</v>
          </cell>
        </row>
        <row r="321">
          <cell r="AB321" t="str">
            <v>MP6104-89</v>
          </cell>
          <cell r="AC321">
            <v>69.95</v>
          </cell>
        </row>
        <row r="322">
          <cell r="AB322" t="str">
            <v>MP6105-38</v>
          </cell>
          <cell r="AC322">
            <v>25.4</v>
          </cell>
        </row>
        <row r="323">
          <cell r="AB323" t="str">
            <v>MP6105-57</v>
          </cell>
          <cell r="AC323">
            <v>25.4</v>
          </cell>
        </row>
        <row r="324">
          <cell r="AB324" t="str">
            <v>MP6105-76</v>
          </cell>
          <cell r="AC324">
            <v>25.4</v>
          </cell>
        </row>
        <row r="325">
          <cell r="AB325" t="str">
            <v>MP6106-38</v>
          </cell>
          <cell r="AC325">
            <v>9.375</v>
          </cell>
        </row>
        <row r="326">
          <cell r="AB326" t="str">
            <v>MP6106-57</v>
          </cell>
          <cell r="AC326">
            <v>9.375</v>
          </cell>
        </row>
        <row r="327">
          <cell r="AB327" t="str">
            <v>MP6106-76</v>
          </cell>
          <cell r="AC327">
            <v>9.375</v>
          </cell>
        </row>
        <row r="328">
          <cell r="AB328" t="str">
            <v>MP6107-38</v>
          </cell>
          <cell r="AC328">
            <v>25.170999999999999</v>
          </cell>
        </row>
        <row r="329">
          <cell r="AB329" t="str">
            <v>MP6107-57</v>
          </cell>
          <cell r="AC329">
            <v>25.170999999999999</v>
          </cell>
        </row>
        <row r="330">
          <cell r="AB330" t="str">
            <v>MP6107-76</v>
          </cell>
          <cell r="AC330">
            <v>25.170999999999999</v>
          </cell>
        </row>
        <row r="331">
          <cell r="AB331" t="str">
            <v>MP6108-38</v>
          </cell>
          <cell r="AC331">
            <v>24.456</v>
          </cell>
        </row>
        <row r="332">
          <cell r="AB332" t="str">
            <v>MP6108-57</v>
          </cell>
          <cell r="AC332">
            <v>24.456</v>
          </cell>
        </row>
        <row r="333">
          <cell r="AB333" t="str">
            <v>MP6108-76</v>
          </cell>
          <cell r="AC333">
            <v>24.456</v>
          </cell>
        </row>
      </sheetData>
      <sheetData sheetId="2"/>
      <sheetData sheetId="3"/>
      <sheetData sheetId="4"/>
      <sheetData sheetId="5">
        <row r="2">
          <cell r="B2">
            <v>6.5149845400000004</v>
          </cell>
          <cell r="D2">
            <v>8.89</v>
          </cell>
          <cell r="E2">
            <v>10.31875</v>
          </cell>
        </row>
        <row r="3">
          <cell r="B3">
            <v>10.39022898</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A1:C34"/>
  <sheetViews>
    <sheetView tabSelected="1" workbookViewId="0">
      <selection activeCell="C25" sqref="C25"/>
    </sheetView>
  </sheetViews>
  <sheetFormatPr defaultRowHeight="16.5" customHeight="1" x14ac:dyDescent="0.25"/>
  <cols>
    <col min="1" max="1" width="4.625" style="92" customWidth="1"/>
    <col min="2" max="2" width="3.625" style="92" customWidth="1"/>
    <col min="3" max="3" width="45.625" style="92" customWidth="1"/>
    <col min="4" max="16384" width="9" style="92"/>
  </cols>
  <sheetData>
    <row r="1" spans="1:3" ht="16.5" customHeight="1" x14ac:dyDescent="0.25">
      <c r="A1" s="92">
        <v>1</v>
      </c>
    </row>
    <row r="2" spans="1:3" ht="16.5" customHeight="1" x14ac:dyDescent="0.25">
      <c r="B2" s="92" t="s">
        <v>28</v>
      </c>
    </row>
    <row r="4" spans="1:3" ht="16.5" customHeight="1" x14ac:dyDescent="0.25">
      <c r="C4" s="3" t="s">
        <v>29</v>
      </c>
    </row>
    <row r="5" spans="1:3" ht="16.5" customHeight="1" x14ac:dyDescent="0.25">
      <c r="C5" s="3" t="s">
        <v>30</v>
      </c>
    </row>
    <row r="6" spans="1:3" ht="16.5" customHeight="1" x14ac:dyDescent="0.25">
      <c r="C6" s="100"/>
    </row>
    <row r="7" spans="1:3" ht="16.5" customHeight="1" x14ac:dyDescent="0.25">
      <c r="C7" s="96" t="s">
        <v>22</v>
      </c>
    </row>
    <row r="8" spans="1:3" ht="16.5" customHeight="1" x14ac:dyDescent="0.25">
      <c r="C8" s="97"/>
    </row>
    <row r="9" spans="1:3" ht="16.5" customHeight="1" x14ac:dyDescent="0.25">
      <c r="C9" s="96" t="s">
        <v>23</v>
      </c>
    </row>
    <row r="10" spans="1:3" ht="16.5" customHeight="1" x14ac:dyDescent="0.25">
      <c r="C10" s="98" t="s">
        <v>42</v>
      </c>
    </row>
    <row r="11" spans="1:3" ht="16.5" customHeight="1" x14ac:dyDescent="0.25">
      <c r="C11" s="98" t="s">
        <v>32</v>
      </c>
    </row>
    <row r="12" spans="1:3" ht="16.5" customHeight="1" x14ac:dyDescent="0.25">
      <c r="C12" s="98" t="s">
        <v>31</v>
      </c>
    </row>
    <row r="13" spans="1:3" ht="16.5" customHeight="1" x14ac:dyDescent="0.25">
      <c r="C13" s="99" t="s">
        <v>43</v>
      </c>
    </row>
    <row r="14" spans="1:3" ht="16.5" customHeight="1" x14ac:dyDescent="0.25">
      <c r="C14" s="99" t="s">
        <v>33</v>
      </c>
    </row>
    <row r="15" spans="1:3" ht="16.5" customHeight="1" x14ac:dyDescent="0.25">
      <c r="C15" s="96" t="s">
        <v>24</v>
      </c>
    </row>
    <row r="16" spans="1:3" ht="16.5" customHeight="1" x14ac:dyDescent="0.25">
      <c r="C16" s="132"/>
    </row>
    <row r="17" spans="3:3" ht="16.5" customHeight="1" x14ac:dyDescent="0.25">
      <c r="C17" s="96" t="s">
        <v>47</v>
      </c>
    </row>
    <row r="18" spans="3:3" ht="16.5" customHeight="1" x14ac:dyDescent="0.25">
      <c r="C18" s="97"/>
    </row>
    <row r="19" spans="3:3" ht="16.5" customHeight="1" x14ac:dyDescent="0.25">
      <c r="C19" s="96" t="s">
        <v>48</v>
      </c>
    </row>
    <row r="20" spans="3:3" ht="16.5" customHeight="1" x14ac:dyDescent="0.25">
      <c r="C20" s="96"/>
    </row>
    <row r="21" spans="3:3" ht="16.5" customHeight="1" x14ac:dyDescent="0.25">
      <c r="C21" s="96" t="s">
        <v>90</v>
      </c>
    </row>
    <row r="22" spans="3:3" ht="16.5" customHeight="1" x14ac:dyDescent="0.25">
      <c r="C22" s="97"/>
    </row>
    <row r="23" spans="3:3" ht="16.5" customHeight="1" x14ac:dyDescent="0.25">
      <c r="C23" s="96" t="s">
        <v>25</v>
      </c>
    </row>
    <row r="24" spans="3:3" ht="16.5" customHeight="1" x14ac:dyDescent="0.25">
      <c r="C24" s="97"/>
    </row>
    <row r="25" spans="3:3" ht="16.5" customHeight="1" x14ac:dyDescent="0.25">
      <c r="C25" s="96" t="s">
        <v>26</v>
      </c>
    </row>
    <row r="26" spans="3:3" ht="16.5" customHeight="1" x14ac:dyDescent="0.25">
      <c r="C26" s="97"/>
    </row>
    <row r="27" spans="3:3" ht="16.5" customHeight="1" x14ac:dyDescent="0.25">
      <c r="C27" s="96" t="s">
        <v>27</v>
      </c>
    </row>
    <row r="28" spans="3:3" ht="16.5" customHeight="1" x14ac:dyDescent="0.25">
      <c r="C28" s="98" t="s">
        <v>42</v>
      </c>
    </row>
    <row r="29" spans="3:3" ht="16.5" customHeight="1" x14ac:dyDescent="0.25">
      <c r="C29" s="98" t="s">
        <v>32</v>
      </c>
    </row>
    <row r="30" spans="3:3" ht="16.5" customHeight="1" x14ac:dyDescent="0.25">
      <c r="C30" s="98" t="s">
        <v>41</v>
      </c>
    </row>
    <row r="31" spans="3:3" ht="16.5" customHeight="1" x14ac:dyDescent="0.25">
      <c r="C31" s="98" t="s">
        <v>40</v>
      </c>
    </row>
    <row r="32" spans="3:3" ht="16.5" customHeight="1" x14ac:dyDescent="0.25">
      <c r="C32" s="96" t="s">
        <v>57</v>
      </c>
    </row>
    <row r="34" spans="3:3" ht="16.5" customHeight="1" x14ac:dyDescent="0.25">
      <c r="C34" s="96" t="s">
        <v>60</v>
      </c>
    </row>
  </sheetData>
  <sheetProtection algorithmName="SHA-512" hashValue="0i8hqpldYA6jHBQsyhamWqnZF/T8h1x4FsiFp1Gxkb0/Zx8vWzO/sQEqVpy6yOCmplS8I/0ePxEuE8qIrC74fw==" saltValue="gTg/y7BVOapfinp1SM6ydA==" spinCount="100000" sheet="1" objects="1" scenarios="1" selectLockedCells="1"/>
  <phoneticPr fontId="1" type="noConversion"/>
  <hyperlinks>
    <hyperlink ref="C15" location="'Outside Edge - Appliance Slot'!A1" display="Outside Edge - Appliance Slot"/>
    <hyperlink ref="C19" location="'Outside Edge-13.5mm Hinge Bore'!A1" display="Outside Edge - 13.5mm Hinge Bore"/>
    <hyperlink ref="C23" location="'Outside Edge - D44'!A1" display="Outside Edge - D44"/>
    <hyperlink ref="C25" location="'Outside Edge - Finger Pull'!A1" display="Outside Edge - Finger Pull"/>
    <hyperlink ref="C27" location="'Outside Edge - DF &amp; Finger Pull'!A1" display="Outside Edge - DF &amp; Finger Pull"/>
    <hyperlink ref="C32" location="'Outside Edge - Style 60'!A1" display="Outside Edge - Style 60"/>
    <hyperlink ref="C17" location="'Outside Edge-12.7mm Hinge Bore'!A1" display="Outside Edge - 12.7mm Hinge Bore"/>
    <hyperlink ref="C9" location="'Outside Edge - Drawer Front'!A1" display="Outside Edge - Drawer Front"/>
    <hyperlink ref="C34" location="'Steel Dowel Door &amp; DF'!A1" display="Steel Dowel - Doors &amp; Drawer Fronts"/>
    <hyperlink ref="C7" location="'Outside Edge - Miter'!A1" display="Outside Edge - Miter"/>
    <hyperlink ref="C21" location="'Outside Edge - Dado Blade Slot'!A1" display="Outside Edge - Dado Blade Slot"/>
  </hyperlinks>
  <pageMargins left="0.75" right="0.75" top="1" bottom="1" header="0.5" footer="0.5"/>
  <pageSetup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S201"/>
  <sheetViews>
    <sheetView workbookViewId="0">
      <pane xSplit="1" ySplit="4" topLeftCell="B5" activePane="bottomRight" state="frozen"/>
      <selection pane="topRight" activeCell="B1" sqref="B1"/>
      <selection pane="bottomLeft" activeCell="A5" sqref="A5"/>
      <selection pane="bottomRight" activeCell="A5" sqref="A5"/>
    </sheetView>
  </sheetViews>
  <sheetFormatPr defaultRowHeight="15.75" x14ac:dyDescent="0.25"/>
  <cols>
    <col min="1" max="1" width="6.75" style="54" customWidth="1"/>
    <col min="2" max="17" width="9.625" style="32" customWidth="1"/>
    <col min="18" max="18" width="4.625" customWidth="1"/>
  </cols>
  <sheetData>
    <row r="1" spans="1:19" ht="26.1" customHeight="1" x14ac:dyDescent="0.4">
      <c r="A1" s="285" t="s">
        <v>14</v>
      </c>
      <c r="B1" s="285"/>
      <c r="C1" s="285"/>
      <c r="D1" s="285"/>
      <c r="E1" s="285"/>
      <c r="F1" s="285"/>
      <c r="G1" s="285"/>
      <c r="H1" s="285"/>
      <c r="I1" s="285"/>
      <c r="J1" s="285"/>
      <c r="K1" s="285"/>
      <c r="L1" s="285"/>
      <c r="M1" s="285"/>
      <c r="N1" s="285"/>
      <c r="O1" s="285"/>
      <c r="P1" s="285"/>
      <c r="Q1" s="285"/>
      <c r="R1" s="57"/>
      <c r="S1" s="57"/>
    </row>
    <row r="2" spans="1:19" ht="20.100000000000001" customHeight="1" thickBot="1" x14ac:dyDescent="0.3">
      <c r="A2" s="58"/>
      <c r="B2" s="283" t="s">
        <v>15</v>
      </c>
      <c r="C2" s="283"/>
      <c r="D2" s="283"/>
      <c r="E2" s="283"/>
      <c r="F2" s="283"/>
      <c r="G2" s="283"/>
      <c r="H2" s="283"/>
      <c r="I2" s="283"/>
      <c r="J2" s="283" t="s">
        <v>16</v>
      </c>
      <c r="K2" s="283"/>
      <c r="L2" s="283"/>
      <c r="M2" s="283"/>
      <c r="N2" s="283"/>
      <c r="O2" s="283"/>
      <c r="P2" s="283"/>
      <c r="Q2" s="283"/>
      <c r="R2" s="57"/>
      <c r="S2" s="57"/>
    </row>
    <row r="3" spans="1:19" ht="18" customHeight="1" thickBot="1" x14ac:dyDescent="0.3">
      <c r="B3" s="279" t="s">
        <v>52</v>
      </c>
      <c r="C3" s="280"/>
      <c r="D3" s="280"/>
      <c r="E3" s="281"/>
      <c r="F3" s="279" t="s">
        <v>17</v>
      </c>
      <c r="G3" s="280"/>
      <c r="H3" s="280"/>
      <c r="I3" s="286"/>
      <c r="J3" s="287" t="s">
        <v>18</v>
      </c>
      <c r="K3" s="280"/>
      <c r="L3" s="280"/>
      <c r="M3" s="281"/>
      <c r="N3" s="279" t="s">
        <v>19</v>
      </c>
      <c r="O3" s="280"/>
      <c r="P3" s="280"/>
      <c r="Q3" s="281"/>
      <c r="S3" s="93" t="s">
        <v>34</v>
      </c>
    </row>
    <row r="4" spans="1:19" ht="15.75" customHeight="1" thickBot="1" x14ac:dyDescent="0.3">
      <c r="B4" s="49" t="s">
        <v>13</v>
      </c>
      <c r="C4" s="65" t="s">
        <v>67</v>
      </c>
      <c r="D4" s="50" t="s">
        <v>50</v>
      </c>
      <c r="E4" s="51" t="s">
        <v>51</v>
      </c>
      <c r="F4" s="49" t="s">
        <v>13</v>
      </c>
      <c r="G4" s="65" t="s">
        <v>67</v>
      </c>
      <c r="H4" s="50" t="s">
        <v>50</v>
      </c>
      <c r="I4" s="157" t="s">
        <v>51</v>
      </c>
      <c r="J4" s="66" t="s">
        <v>13</v>
      </c>
      <c r="K4" s="65" t="s">
        <v>67</v>
      </c>
      <c r="L4" s="50" t="s">
        <v>50</v>
      </c>
      <c r="M4" s="51" t="s">
        <v>51</v>
      </c>
      <c r="N4" s="49" t="s">
        <v>13</v>
      </c>
      <c r="O4" s="65" t="s">
        <v>67</v>
      </c>
      <c r="P4" s="155" t="s">
        <v>50</v>
      </c>
      <c r="Q4" s="156" t="s">
        <v>51</v>
      </c>
      <c r="S4" s="2" t="s">
        <v>35</v>
      </c>
    </row>
    <row r="5" spans="1:19" ht="15.75" customHeight="1" x14ac:dyDescent="0.25">
      <c r="A5" s="29" t="str">
        <f>'[1]Outside Edges'!$A3</f>
        <v>D1</v>
      </c>
      <c r="B5" s="52" t="str">
        <f>IF((10-'[1]Outside Edges'!$C3)-('[1]Compatibility Values'!$B$2+1)&gt;0,"Yes","No")</f>
        <v>No</v>
      </c>
      <c r="C5" s="59" t="str">
        <f>IF((10-'[1]Outside Edges'!$C3)-('[1]Compatibility Values'!$B$3+1)&gt;0,"Yes","No")</f>
        <v>No</v>
      </c>
      <c r="D5" s="154" t="s">
        <v>20</v>
      </c>
      <c r="E5" s="53" t="s">
        <v>20</v>
      </c>
      <c r="F5" s="52" t="str">
        <f>IF((15-'[1]Outside Edges'!$C3)-('[1]Compatibility Values'!$B$2+1)&gt;0,"Yes","No")</f>
        <v>No</v>
      </c>
      <c r="G5" s="59" t="str">
        <f>IF((15-'[1]Outside Edges'!$C3)-('[1]Compatibility Values'!$B$3+1)&gt;0,"Yes","No")</f>
        <v>No</v>
      </c>
      <c r="H5" s="154" t="s">
        <v>20</v>
      </c>
      <c r="I5" s="158" t="s">
        <v>20</v>
      </c>
      <c r="J5" s="60" t="str">
        <f>IF((16-'[1]Outside Edges'!$C3)-('[1]Compatibility Values'!$B$2+1)&gt;0,"Yes","No")</f>
        <v>No</v>
      </c>
      <c r="K5" s="59" t="str">
        <f>IF((16-'[1]Outside Edges'!$C3)-('[1]Compatibility Values'!$B$3+1)&gt;0,"Yes","No")</f>
        <v>No</v>
      </c>
      <c r="L5" s="154" t="s">
        <v>20</v>
      </c>
      <c r="M5" s="53" t="s">
        <v>20</v>
      </c>
      <c r="N5" s="52" t="str">
        <f>IF((20-'[1]Outside Edges'!$C3)-('[1]Compatibility Values'!$B$2+1)&gt;0,"Yes","No")</f>
        <v>Yes</v>
      </c>
      <c r="O5" s="59" t="str">
        <f>IF((20-'[1]Outside Edges'!$C3)-('[1]Compatibility Values'!$B$3+1)&gt;0,"Yes","No")</f>
        <v>No</v>
      </c>
      <c r="P5" s="154" t="s">
        <v>21</v>
      </c>
      <c r="Q5" s="53" t="s">
        <v>20</v>
      </c>
    </row>
    <row r="6" spans="1:19" ht="15.75" customHeight="1" x14ac:dyDescent="0.25">
      <c r="A6" s="30" t="str">
        <f>'[1]Outside Edges'!$A4</f>
        <v>D2</v>
      </c>
      <c r="B6" s="56" t="str">
        <f>IF((10-'[1]Outside Edges'!$C4)-('[1]Compatibility Values'!$B$2+1)&gt;0,"Yes","No")</f>
        <v>No</v>
      </c>
      <c r="C6" s="47" t="str">
        <f>IF((10-'[1]Outside Edges'!$C4)-('[1]Compatibility Values'!$B$3+1)&gt;0,"Yes","No")</f>
        <v>No</v>
      </c>
      <c r="D6" s="46" t="s">
        <v>20</v>
      </c>
      <c r="E6" s="48" t="s">
        <v>20</v>
      </c>
      <c r="F6" s="45" t="str">
        <f>IF((15-'[1]Outside Edges'!$C4)-('[1]Compatibility Values'!$B$2+1)&gt;0,"Yes","No")</f>
        <v>Yes</v>
      </c>
      <c r="G6" s="47" t="str">
        <f>IF((15-'[1]Outside Edges'!$C4)-('[1]Compatibility Values'!$B$3+1)&gt;0,"Yes","No")</f>
        <v>No</v>
      </c>
      <c r="H6" s="46" t="s">
        <v>20</v>
      </c>
      <c r="I6" s="159" t="s">
        <v>20</v>
      </c>
      <c r="J6" s="61" t="str">
        <f>IF((16-'[1]Outside Edges'!$C4)-('[1]Compatibility Values'!$B$2+1)&gt;0,"Yes","No")</f>
        <v>Yes</v>
      </c>
      <c r="K6" s="47" t="str">
        <f>IF((16-'[1]Outside Edges'!$C4)-('[1]Compatibility Values'!$B$3+1)&gt;0,"Yes","No")</f>
        <v>No</v>
      </c>
      <c r="L6" s="46" t="s">
        <v>20</v>
      </c>
      <c r="M6" s="48" t="s">
        <v>20</v>
      </c>
      <c r="N6" s="45" t="str">
        <f>IF((20-'[1]Outside Edges'!$C4)-('[1]Compatibility Values'!$B$2+1)&gt;0,"Yes","No")</f>
        <v>Yes</v>
      </c>
      <c r="O6" s="47" t="str">
        <f>IF((20-'[1]Outside Edges'!$C4)-('[1]Compatibility Values'!$B$3+1)&gt;0,"Yes","No")</f>
        <v>Yes</v>
      </c>
      <c r="P6" s="46" t="s">
        <v>21</v>
      </c>
      <c r="Q6" s="48" t="s">
        <v>21</v>
      </c>
    </row>
    <row r="7" spans="1:19" ht="15.75" customHeight="1" x14ac:dyDescent="0.25">
      <c r="A7" s="31" t="str">
        <f>'[1]Outside Edges'!$A5</f>
        <v>D3</v>
      </c>
      <c r="B7" s="55" t="str">
        <f>IF((10-'[1]Outside Edges'!$C5)-('[1]Compatibility Values'!$B$2+1)&gt;0,"Yes","No")</f>
        <v>No</v>
      </c>
      <c r="C7" s="41" t="str">
        <f>IF((10-'[1]Outside Edges'!$C5)-('[1]Compatibility Values'!$B$3+1)&gt;0,"Yes","No")</f>
        <v>No</v>
      </c>
      <c r="D7" s="40" t="s">
        <v>20</v>
      </c>
      <c r="E7" s="42" t="s">
        <v>20</v>
      </c>
      <c r="F7" s="55" t="str">
        <f>IF((15-'[1]Outside Edges'!$C5)-('[1]Compatibility Values'!$B$2+1)&gt;0,"Yes","No")</f>
        <v>No</v>
      </c>
      <c r="G7" s="41" t="str">
        <f>IF((15-'[1]Outside Edges'!$C5)-('[1]Compatibility Values'!$B$3+1)&gt;0,"Yes","No")</f>
        <v>No</v>
      </c>
      <c r="H7" s="40" t="s">
        <v>20</v>
      </c>
      <c r="I7" s="160" t="s">
        <v>20</v>
      </c>
      <c r="J7" s="62" t="str">
        <f>IF((16-'[1]Outside Edges'!$C5)-('[1]Compatibility Values'!$B$2+1)&gt;0,"Yes","No")</f>
        <v>No</v>
      </c>
      <c r="K7" s="41" t="str">
        <f>IF((16-'[1]Outside Edges'!$C5)-('[1]Compatibility Values'!$B$3+1)&gt;0,"Yes","No")</f>
        <v>No</v>
      </c>
      <c r="L7" s="40" t="s">
        <v>20</v>
      </c>
      <c r="M7" s="42" t="s">
        <v>20</v>
      </c>
      <c r="N7" s="39" t="str">
        <f>IF((20-'[1]Outside Edges'!$C5)-('[1]Compatibility Values'!$B$2+1)&gt;0,"Yes","No")</f>
        <v>No</v>
      </c>
      <c r="O7" s="41" t="str">
        <f>IF((20-'[1]Outside Edges'!$C5)-('[1]Compatibility Values'!$B$3+1)&gt;0,"Yes","No")</f>
        <v>No</v>
      </c>
      <c r="P7" s="40" t="s">
        <v>21</v>
      </c>
      <c r="Q7" s="42" t="s">
        <v>20</v>
      </c>
    </row>
    <row r="8" spans="1:19" ht="15.75" customHeight="1" x14ac:dyDescent="0.25">
      <c r="A8" s="30" t="str">
        <f>'[1]Outside Edges'!$A6</f>
        <v>D4</v>
      </c>
      <c r="B8" s="56" t="str">
        <f>IF((10-'[1]Outside Edges'!$C6)-('[1]Compatibility Values'!$B$2+1)&gt;0,"Yes","No")</f>
        <v>No</v>
      </c>
      <c r="C8" s="47" t="str">
        <f>IF((10-'[1]Outside Edges'!$C6)-('[1]Compatibility Values'!$B$3+1)&gt;0,"Yes","No")</f>
        <v>No</v>
      </c>
      <c r="D8" s="46" t="s">
        <v>20</v>
      </c>
      <c r="E8" s="48" t="s">
        <v>20</v>
      </c>
      <c r="F8" s="56" t="str">
        <f>IF((15-'[1]Outside Edges'!$C6)-('[1]Compatibility Values'!$B$2+1)&gt;0,"Yes","No")</f>
        <v>Yes</v>
      </c>
      <c r="G8" s="47" t="str">
        <f>IF((15-'[1]Outside Edges'!$C6)-('[1]Compatibility Values'!$B$3+1)&gt;0,"Yes","No")</f>
        <v>No</v>
      </c>
      <c r="H8" s="46" t="s">
        <v>20</v>
      </c>
      <c r="I8" s="159" t="s">
        <v>20</v>
      </c>
      <c r="J8" s="61" t="str">
        <f>IF((16-'[1]Outside Edges'!$C6)-('[1]Compatibility Values'!$B$2+1)&gt;0,"Yes","No")</f>
        <v>Yes</v>
      </c>
      <c r="K8" s="47" t="str">
        <f>IF((16-'[1]Outside Edges'!$C6)-('[1]Compatibility Values'!$B$3+1)&gt;0,"Yes","No")</f>
        <v>No</v>
      </c>
      <c r="L8" s="46" t="s">
        <v>20</v>
      </c>
      <c r="M8" s="48" t="s">
        <v>20</v>
      </c>
      <c r="N8" s="45" t="str">
        <f>IF((20-'[1]Outside Edges'!$C6)-('[1]Compatibility Values'!$B$2+1)&gt;0,"Yes","No")</f>
        <v>Yes</v>
      </c>
      <c r="O8" s="47" t="str">
        <f>IF((20-'[1]Outside Edges'!$C6)-('[1]Compatibility Values'!$B$3+1)&gt;0,"Yes","No")</f>
        <v>Yes</v>
      </c>
      <c r="P8" s="46" t="s">
        <v>21</v>
      </c>
      <c r="Q8" s="48" t="s">
        <v>20</v>
      </c>
    </row>
    <row r="9" spans="1:19" ht="15.75" customHeight="1" x14ac:dyDescent="0.25">
      <c r="A9" s="31" t="str">
        <f>'[1]Outside Edges'!$A7</f>
        <v>D5</v>
      </c>
      <c r="B9" s="55" t="str">
        <f>IF((10-'[1]Outside Edges'!$C7)-('[1]Compatibility Values'!$B$2+1)&gt;0,"Yes","No")</f>
        <v>No</v>
      </c>
      <c r="C9" s="41" t="str">
        <f>IF((10-'[1]Outside Edges'!$C7)-('[1]Compatibility Values'!$B$3+1)&gt;0,"Yes","No")</f>
        <v>No</v>
      </c>
      <c r="D9" s="40" t="s">
        <v>20</v>
      </c>
      <c r="E9" s="42" t="s">
        <v>20</v>
      </c>
      <c r="F9" s="55" t="str">
        <f>IF((15-'[1]Outside Edges'!$C7)-('[1]Compatibility Values'!$B$2+1)&gt;0,"Yes","No")</f>
        <v>No</v>
      </c>
      <c r="G9" s="41" t="str">
        <f>IF((15-'[1]Outside Edges'!$C7)-('[1]Compatibility Values'!$B$3+1)&gt;0,"Yes","No")</f>
        <v>No</v>
      </c>
      <c r="H9" s="40" t="s">
        <v>20</v>
      </c>
      <c r="I9" s="160" t="s">
        <v>20</v>
      </c>
      <c r="J9" s="62" t="str">
        <f>IF((16-'[1]Outside Edges'!$C7)-('[1]Compatibility Values'!$B$2+1)&gt;0,"Yes","No")</f>
        <v>No</v>
      </c>
      <c r="K9" s="41" t="str">
        <f>IF((16-'[1]Outside Edges'!$C7)-('[1]Compatibility Values'!$B$3+1)&gt;0,"Yes","No")</f>
        <v>No</v>
      </c>
      <c r="L9" s="40" t="s">
        <v>20</v>
      </c>
      <c r="M9" s="42" t="s">
        <v>20</v>
      </c>
      <c r="N9" s="39" t="str">
        <f>IF((20-'[1]Outside Edges'!$C7)-('[1]Compatibility Values'!$B$2+1)&gt;0,"Yes","No")</f>
        <v>No</v>
      </c>
      <c r="O9" s="41" t="str">
        <f>IF((20-'[1]Outside Edges'!$C7)-('[1]Compatibility Values'!$B$3+1)&gt;0,"Yes","No")</f>
        <v>No</v>
      </c>
      <c r="P9" s="40" t="s">
        <v>21</v>
      </c>
      <c r="Q9" s="42" t="s">
        <v>20</v>
      </c>
    </row>
    <row r="10" spans="1:19" ht="15.75" customHeight="1" x14ac:dyDescent="0.25">
      <c r="A10" s="30" t="str">
        <f>'[1]Outside Edges'!$A8</f>
        <v>D6</v>
      </c>
      <c r="B10" s="56" t="str">
        <f>IF((10-'[1]Outside Edges'!$C8)-('[1]Compatibility Values'!$B$2+1)&gt;0,"Yes","No")</f>
        <v>No</v>
      </c>
      <c r="C10" s="47" t="str">
        <f>IF((10-'[1]Outside Edges'!$C8)-('[1]Compatibility Values'!$B$3+1)&gt;0,"Yes","No")</f>
        <v>No</v>
      </c>
      <c r="D10" s="46" t="s">
        <v>20</v>
      </c>
      <c r="E10" s="48" t="s">
        <v>20</v>
      </c>
      <c r="F10" s="56" t="str">
        <f>IF((15-'[1]Outside Edges'!$C8)-('[1]Compatibility Values'!$B$2+1)&gt;0,"Yes","No")</f>
        <v>No</v>
      </c>
      <c r="G10" s="47" t="str">
        <f>IF((15-'[1]Outside Edges'!$C8)-('[1]Compatibility Values'!$B$3+1)&gt;0,"Yes","No")</f>
        <v>No</v>
      </c>
      <c r="H10" s="46" t="s">
        <v>20</v>
      </c>
      <c r="I10" s="159" t="s">
        <v>20</v>
      </c>
      <c r="J10" s="61" t="str">
        <f>IF((16-'[1]Outside Edges'!$C8)-('[1]Compatibility Values'!$B$2+1)&gt;0,"Yes","No")</f>
        <v>No</v>
      </c>
      <c r="K10" s="47" t="str">
        <f>IF((16-'[1]Outside Edges'!$C8)-('[1]Compatibility Values'!$B$3+1)&gt;0,"Yes","No")</f>
        <v>No</v>
      </c>
      <c r="L10" s="46" t="s">
        <v>20</v>
      </c>
      <c r="M10" s="48" t="s">
        <v>20</v>
      </c>
      <c r="N10" s="45" t="str">
        <f>IF((20-'[1]Outside Edges'!$C8)-('[1]Compatibility Values'!$B$2+1)&gt;0,"Yes","No")</f>
        <v>Yes</v>
      </c>
      <c r="O10" s="47" t="str">
        <f>IF((20-'[1]Outside Edges'!$C8)-('[1]Compatibility Values'!$B$3+1)&gt;0,"Yes","No")</f>
        <v>No</v>
      </c>
      <c r="P10" s="46" t="s">
        <v>21</v>
      </c>
      <c r="Q10" s="48" t="s">
        <v>21</v>
      </c>
    </row>
    <row r="11" spans="1:19" ht="15.75" customHeight="1" x14ac:dyDescent="0.25">
      <c r="A11" s="31" t="str">
        <f>'[1]Outside Edges'!$A9</f>
        <v>D7</v>
      </c>
      <c r="B11" s="55" t="str">
        <f>IF((10-'[1]Outside Edges'!$C9)-('[1]Compatibility Values'!$B$2+1)&gt;0,"Yes","No")</f>
        <v>Yes</v>
      </c>
      <c r="C11" s="41" t="str">
        <f>IF((10-'[1]Outside Edges'!$C9)-('[1]Compatibility Values'!$B$3+1)&gt;0,"Yes","No")</f>
        <v>No</v>
      </c>
      <c r="D11" s="40" t="s">
        <v>20</v>
      </c>
      <c r="E11" s="42" t="s">
        <v>20</v>
      </c>
      <c r="F11" s="55" t="str">
        <f>IF((15-'[1]Outside Edges'!$C9)-('[1]Compatibility Values'!$B$2+1)&gt;0,"Yes","No")</f>
        <v>Yes</v>
      </c>
      <c r="G11" s="41" t="str">
        <f>IF((15-'[1]Outside Edges'!$C9)-('[1]Compatibility Values'!$B$3+1)&gt;0,"Yes","No")</f>
        <v>Yes</v>
      </c>
      <c r="H11" s="40" t="s">
        <v>20</v>
      </c>
      <c r="I11" s="160" t="s">
        <v>20</v>
      </c>
      <c r="J11" s="62" t="str">
        <f>IF((16-'[1]Outside Edges'!$C9)-('[1]Compatibility Values'!$B$2+1)&gt;0,"Yes","No")</f>
        <v>Yes</v>
      </c>
      <c r="K11" s="41" t="str">
        <f>IF((16-'[1]Outside Edges'!$C9)-('[1]Compatibility Values'!$B$3+1)&gt;0,"Yes","No")</f>
        <v>Yes</v>
      </c>
      <c r="L11" s="40" t="s">
        <v>20</v>
      </c>
      <c r="M11" s="42" t="s">
        <v>20</v>
      </c>
      <c r="N11" s="39" t="str">
        <f>IF((20-'[1]Outside Edges'!$C9)-('[1]Compatibility Values'!$B$2+1)&gt;0,"Yes","No")</f>
        <v>Yes</v>
      </c>
      <c r="O11" s="41" t="str">
        <f>IF((20-'[1]Outside Edges'!$C9)-('[1]Compatibility Values'!$B$3+1)&gt;0,"Yes","No")</f>
        <v>Yes</v>
      </c>
      <c r="P11" s="40" t="s">
        <v>21</v>
      </c>
      <c r="Q11" s="42" t="s">
        <v>21</v>
      </c>
    </row>
    <row r="12" spans="1:19" ht="15.75" customHeight="1" x14ac:dyDescent="0.25">
      <c r="A12" s="30" t="str">
        <f>'[1]Outside Edges'!$A10</f>
        <v>D8</v>
      </c>
      <c r="B12" s="56" t="str">
        <f>IF((10-'[1]Outside Edges'!$C10)-('[1]Compatibility Values'!$B$2+1)&gt;0,"Yes","No")</f>
        <v>No</v>
      </c>
      <c r="C12" s="47" t="str">
        <f>IF((10-'[1]Outside Edges'!$C10)-('[1]Compatibility Values'!$B$3+1)&gt;0,"Yes","No")</f>
        <v>No</v>
      </c>
      <c r="D12" s="46" t="s">
        <v>20</v>
      </c>
      <c r="E12" s="48" t="s">
        <v>20</v>
      </c>
      <c r="F12" s="56" t="str">
        <f>IF((15-'[1]Outside Edges'!$C10)-('[1]Compatibility Values'!$B$2+1)&gt;0,"Yes","No")</f>
        <v>No</v>
      </c>
      <c r="G12" s="47" t="str">
        <f>IF((15-'[1]Outside Edges'!$C10)-('[1]Compatibility Values'!$B$3+1)&gt;0,"Yes","No")</f>
        <v>No</v>
      </c>
      <c r="H12" s="46" t="s">
        <v>20</v>
      </c>
      <c r="I12" s="159" t="s">
        <v>20</v>
      </c>
      <c r="J12" s="61" t="str">
        <f>IF((16-'[1]Outside Edges'!$C10)-('[1]Compatibility Values'!$B$2+1)&gt;0,"Yes","No")</f>
        <v>No</v>
      </c>
      <c r="K12" s="47" t="str">
        <f>IF((16-'[1]Outside Edges'!$C10)-('[1]Compatibility Values'!$B$3+1)&gt;0,"Yes","No")</f>
        <v>No</v>
      </c>
      <c r="L12" s="46" t="s">
        <v>20</v>
      </c>
      <c r="M12" s="48" t="s">
        <v>20</v>
      </c>
      <c r="N12" s="45" t="str">
        <f>IF((20-'[1]Outside Edges'!$C10)-('[1]Compatibility Values'!$B$2+1)&gt;0,"Yes","No")</f>
        <v>Yes</v>
      </c>
      <c r="O12" s="47" t="str">
        <f>IF((20-'[1]Outside Edges'!$C10)-('[1]Compatibility Values'!$B$3+1)&gt;0,"Yes","No")</f>
        <v>No</v>
      </c>
      <c r="P12" s="46" t="s">
        <v>21</v>
      </c>
      <c r="Q12" s="48" t="s">
        <v>21</v>
      </c>
    </row>
    <row r="13" spans="1:19" ht="15.75" customHeight="1" x14ac:dyDescent="0.25">
      <c r="A13" s="31" t="str">
        <f>'[1]Outside Edges'!$A11</f>
        <v>D9</v>
      </c>
      <c r="B13" s="55" t="str">
        <f>IF((10-'[1]Outside Edges'!$C11)-('[1]Compatibility Values'!$B$2+1)&gt;0,"Yes","No")</f>
        <v>No</v>
      </c>
      <c r="C13" s="41" t="str">
        <f>IF((10-'[1]Outside Edges'!$C11)-('[1]Compatibility Values'!$B$3+1)&gt;0,"Yes","No")</f>
        <v>No</v>
      </c>
      <c r="D13" s="40" t="s">
        <v>20</v>
      </c>
      <c r="E13" s="42" t="s">
        <v>20</v>
      </c>
      <c r="F13" s="55" t="str">
        <f>IF((15-'[1]Outside Edges'!$C11)-('[1]Compatibility Values'!$B$2+1)&gt;0,"Yes","No")</f>
        <v>No</v>
      </c>
      <c r="G13" s="41" t="str">
        <f>IF((15-'[1]Outside Edges'!$C11)-('[1]Compatibility Values'!$B$3+1)&gt;0,"Yes","No")</f>
        <v>No</v>
      </c>
      <c r="H13" s="40" t="s">
        <v>20</v>
      </c>
      <c r="I13" s="160" t="s">
        <v>20</v>
      </c>
      <c r="J13" s="62" t="str">
        <f>IF((16-'[1]Outside Edges'!$C11)-('[1]Compatibility Values'!$B$2+1)&gt;0,"Yes","No")</f>
        <v>No</v>
      </c>
      <c r="K13" s="41" t="str">
        <f>IF((16-'[1]Outside Edges'!$C11)-('[1]Compatibility Values'!$B$3+1)&gt;0,"Yes","No")</f>
        <v>No</v>
      </c>
      <c r="L13" s="40" t="s">
        <v>20</v>
      </c>
      <c r="M13" s="42" t="s">
        <v>20</v>
      </c>
      <c r="N13" s="39" t="str">
        <f>IF((20-'[1]Outside Edges'!$C11)-('[1]Compatibility Values'!$B$2+1)&gt;0,"Yes","No")</f>
        <v>Yes</v>
      </c>
      <c r="O13" s="41" t="str">
        <f>IF((20-'[1]Outside Edges'!$C11)-('[1]Compatibility Values'!$B$3+1)&gt;0,"Yes","No")</f>
        <v>No</v>
      </c>
      <c r="P13" s="40" t="s">
        <v>21</v>
      </c>
      <c r="Q13" s="42" t="s">
        <v>20</v>
      </c>
    </row>
    <row r="14" spans="1:19" ht="15.75" customHeight="1" x14ac:dyDescent="0.25">
      <c r="A14" s="30" t="str">
        <f>'[1]Outside Edges'!$A12</f>
        <v>D10</v>
      </c>
      <c r="B14" s="56" t="str">
        <f>IF((10-'[1]Outside Edges'!$C12)-('[1]Compatibility Values'!$B$2+1)&gt;0,"Yes","No")</f>
        <v>No</v>
      </c>
      <c r="C14" s="47" t="str">
        <f>IF((10-'[1]Outside Edges'!$C12)-('[1]Compatibility Values'!$B$3+1)&gt;0,"Yes","No")</f>
        <v>No</v>
      </c>
      <c r="D14" s="46" t="s">
        <v>20</v>
      </c>
      <c r="E14" s="48" t="s">
        <v>20</v>
      </c>
      <c r="F14" s="56" t="str">
        <f>IF((15-'[1]Outside Edges'!$C12)-('[1]Compatibility Values'!$B$2+1)&gt;0,"Yes","No")</f>
        <v>No</v>
      </c>
      <c r="G14" s="47" t="str">
        <f>IF((15-'[1]Outside Edges'!$C12)-('[1]Compatibility Values'!$B$3+1)&gt;0,"Yes","No")</f>
        <v>No</v>
      </c>
      <c r="H14" s="46" t="s">
        <v>20</v>
      </c>
      <c r="I14" s="159" t="s">
        <v>20</v>
      </c>
      <c r="J14" s="61" t="str">
        <f>IF((16-'[1]Outside Edges'!$C12)-('[1]Compatibility Values'!$B$2+1)&gt;0,"Yes","No")</f>
        <v>No</v>
      </c>
      <c r="K14" s="47" t="str">
        <f>IF((16-'[1]Outside Edges'!$C12)-('[1]Compatibility Values'!$B$3+1)&gt;0,"Yes","No")</f>
        <v>No</v>
      </c>
      <c r="L14" s="46" t="s">
        <v>20</v>
      </c>
      <c r="M14" s="48" t="s">
        <v>20</v>
      </c>
      <c r="N14" s="45" t="str">
        <f>IF((20-'[1]Outside Edges'!$C12)-('[1]Compatibility Values'!$B$2+1)&gt;0,"Yes","No")</f>
        <v>Yes</v>
      </c>
      <c r="O14" s="47" t="str">
        <f>IF((20-'[1]Outside Edges'!$C12)-('[1]Compatibility Values'!$B$3+1)&gt;0,"Yes","No")</f>
        <v>No</v>
      </c>
      <c r="P14" s="46" t="s">
        <v>21</v>
      </c>
      <c r="Q14" s="48" t="s">
        <v>21</v>
      </c>
    </row>
    <row r="15" spans="1:19" ht="15.75" customHeight="1" x14ac:dyDescent="0.25">
      <c r="A15" s="31" t="str">
        <f>'[1]Outside Edges'!$A13</f>
        <v>D11</v>
      </c>
      <c r="B15" s="55" t="str">
        <f>IF((10-'[1]Outside Edges'!$C13)-('[1]Compatibility Values'!$B$2+1)&gt;0,"Yes","No")</f>
        <v>No</v>
      </c>
      <c r="C15" s="41" t="str">
        <f>IF((10-'[1]Outside Edges'!$C13)-('[1]Compatibility Values'!$B$3+1)&gt;0,"Yes","No")</f>
        <v>No</v>
      </c>
      <c r="D15" s="40" t="s">
        <v>20</v>
      </c>
      <c r="E15" s="42" t="s">
        <v>20</v>
      </c>
      <c r="F15" s="55" t="str">
        <f>IF((15-'[1]Outside Edges'!$C13)-('[1]Compatibility Values'!$B$2+1)&gt;0,"Yes","No")</f>
        <v>No</v>
      </c>
      <c r="G15" s="41" t="str">
        <f>IF((15-'[1]Outside Edges'!$C13)-('[1]Compatibility Values'!$B$3+1)&gt;0,"Yes","No")</f>
        <v>No</v>
      </c>
      <c r="H15" s="40" t="s">
        <v>20</v>
      </c>
      <c r="I15" s="160" t="s">
        <v>20</v>
      </c>
      <c r="J15" s="62" t="str">
        <f>IF((16-'[1]Outside Edges'!$C13)-('[1]Compatibility Values'!$B$2+1)&gt;0,"Yes","No")</f>
        <v>No</v>
      </c>
      <c r="K15" s="41" t="str">
        <f>IF((16-'[1]Outside Edges'!$C13)-('[1]Compatibility Values'!$B$3+1)&gt;0,"Yes","No")</f>
        <v>No</v>
      </c>
      <c r="L15" s="40" t="s">
        <v>20</v>
      </c>
      <c r="M15" s="42" t="s">
        <v>20</v>
      </c>
      <c r="N15" s="39" t="str">
        <f>IF((20-'[1]Outside Edges'!$C13)-('[1]Compatibility Values'!$B$2+1)&gt;0,"Yes","No")</f>
        <v>Yes</v>
      </c>
      <c r="O15" s="41" t="str">
        <f>IF((20-'[1]Outside Edges'!$C13)-('[1]Compatibility Values'!$B$3+1)&gt;0,"Yes","No")</f>
        <v>No</v>
      </c>
      <c r="P15" s="40" t="s">
        <v>21</v>
      </c>
      <c r="Q15" s="42" t="s">
        <v>20</v>
      </c>
    </row>
    <row r="16" spans="1:19" ht="15.75" customHeight="1" x14ac:dyDescent="0.25">
      <c r="A16" s="30" t="str">
        <f>'[1]Outside Edges'!$A14</f>
        <v>D12</v>
      </c>
      <c r="B16" s="56" t="str">
        <f>IF((10-'[1]Outside Edges'!$C14)-('[1]Compatibility Values'!$B$2+1)&gt;0,"Yes","No")</f>
        <v>No</v>
      </c>
      <c r="C16" s="47" t="str">
        <f>IF((10-'[1]Outside Edges'!$C14)-('[1]Compatibility Values'!$B$3+1)&gt;0,"Yes","No")</f>
        <v>No</v>
      </c>
      <c r="D16" s="46" t="s">
        <v>20</v>
      </c>
      <c r="E16" s="48" t="s">
        <v>20</v>
      </c>
      <c r="F16" s="56" t="str">
        <f>IF((15-'[1]Outside Edges'!$C14)-('[1]Compatibility Values'!$B$2+1)&gt;0,"Yes","No")</f>
        <v>Yes</v>
      </c>
      <c r="G16" s="47" t="str">
        <f>IF((15-'[1]Outside Edges'!$C14)-('[1]Compatibility Values'!$B$3+1)&gt;0,"Yes","No")</f>
        <v>No</v>
      </c>
      <c r="H16" s="46" t="s">
        <v>20</v>
      </c>
      <c r="I16" s="159" t="s">
        <v>20</v>
      </c>
      <c r="J16" s="61" t="str">
        <f>IF((16-'[1]Outside Edges'!$C14)-('[1]Compatibility Values'!$B$2+1)&gt;0,"Yes","No")</f>
        <v>Yes</v>
      </c>
      <c r="K16" s="47" t="str">
        <f>IF((16-'[1]Outside Edges'!$C14)-('[1]Compatibility Values'!$B$3+1)&gt;0,"Yes","No")</f>
        <v>No</v>
      </c>
      <c r="L16" s="46" t="s">
        <v>20</v>
      </c>
      <c r="M16" s="48" t="s">
        <v>20</v>
      </c>
      <c r="N16" s="45" t="str">
        <f>IF((20-'[1]Outside Edges'!$C14)-('[1]Compatibility Values'!$B$2+1)&gt;0,"Yes","No")</f>
        <v>Yes</v>
      </c>
      <c r="O16" s="47" t="str">
        <f>IF((20-'[1]Outside Edges'!$C14)-('[1]Compatibility Values'!$B$3+1)&gt;0,"Yes","No")</f>
        <v>Yes</v>
      </c>
      <c r="P16" s="46" t="s">
        <v>21</v>
      </c>
      <c r="Q16" s="48" t="s">
        <v>21</v>
      </c>
    </row>
    <row r="17" spans="1:17" ht="15.75" customHeight="1" x14ac:dyDescent="0.25">
      <c r="A17" s="31" t="str">
        <f>'[1]Outside Edges'!$A15</f>
        <v>D13</v>
      </c>
      <c r="B17" s="55" t="str">
        <f>IF((10-'[1]Outside Edges'!$C15)-('[1]Compatibility Values'!$B$2+1)&gt;0,"Yes","No")</f>
        <v>No</v>
      </c>
      <c r="C17" s="41" t="str">
        <f>IF((10-'[1]Outside Edges'!$C15)-('[1]Compatibility Values'!$B$3+1)&gt;0,"Yes","No")</f>
        <v>No</v>
      </c>
      <c r="D17" s="40" t="s">
        <v>20</v>
      </c>
      <c r="E17" s="42" t="s">
        <v>20</v>
      </c>
      <c r="F17" s="55" t="str">
        <f>IF((15-'[1]Outside Edges'!$C15)-('[1]Compatibility Values'!$B$2+1)&gt;0,"Yes","No")</f>
        <v>No</v>
      </c>
      <c r="G17" s="41" t="str">
        <f>IF((15-'[1]Outside Edges'!$C15)-('[1]Compatibility Values'!$B$3+1)&gt;0,"Yes","No")</f>
        <v>No</v>
      </c>
      <c r="H17" s="40" t="s">
        <v>20</v>
      </c>
      <c r="I17" s="160" t="s">
        <v>20</v>
      </c>
      <c r="J17" s="62" t="str">
        <f>IF((16-'[1]Outside Edges'!$C15)-('[1]Compatibility Values'!$B$2+1)&gt;0,"Yes","No")</f>
        <v>No</v>
      </c>
      <c r="K17" s="41" t="str">
        <f>IF((16-'[1]Outside Edges'!$C15)-('[1]Compatibility Values'!$B$3+1)&gt;0,"Yes","No")</f>
        <v>No</v>
      </c>
      <c r="L17" s="40" t="s">
        <v>20</v>
      </c>
      <c r="M17" s="42" t="s">
        <v>20</v>
      </c>
      <c r="N17" s="39" t="str">
        <f>IF((20-'[1]Outside Edges'!$C15)-('[1]Compatibility Values'!$B$2+1)&gt;0,"Yes","No")</f>
        <v>No</v>
      </c>
      <c r="O17" s="41" t="str">
        <f>IF((20-'[1]Outside Edges'!$C15)-('[1]Compatibility Values'!$B$3+1)&gt;0,"Yes","No")</f>
        <v>No</v>
      </c>
      <c r="P17" s="40" t="s">
        <v>21</v>
      </c>
      <c r="Q17" s="42" t="s">
        <v>21</v>
      </c>
    </row>
    <row r="18" spans="1:17" ht="15.75" customHeight="1" x14ac:dyDescent="0.25">
      <c r="A18" s="30" t="str">
        <f>'[1]Outside Edges'!$A16</f>
        <v>D14</v>
      </c>
      <c r="B18" s="56" t="str">
        <f>IF((10-'[1]Outside Edges'!$C16)-('[1]Compatibility Values'!$B$2+1)&gt;0,"Yes","No")</f>
        <v>No</v>
      </c>
      <c r="C18" s="47" t="str">
        <f>IF((10-'[1]Outside Edges'!$C16)-('[1]Compatibility Values'!$B$3+1)&gt;0,"Yes","No")</f>
        <v>No</v>
      </c>
      <c r="D18" s="46" t="s">
        <v>20</v>
      </c>
      <c r="E18" s="48" t="s">
        <v>20</v>
      </c>
      <c r="F18" s="56" t="str">
        <f>IF((15-'[1]Outside Edges'!$C16)-('[1]Compatibility Values'!$B$2+1)&gt;0,"Yes","No")</f>
        <v>No</v>
      </c>
      <c r="G18" s="47" t="str">
        <f>IF((15-'[1]Outside Edges'!$C16)-('[1]Compatibility Values'!$B$3+1)&gt;0,"Yes","No")</f>
        <v>No</v>
      </c>
      <c r="H18" s="46" t="s">
        <v>20</v>
      </c>
      <c r="I18" s="159" t="s">
        <v>20</v>
      </c>
      <c r="J18" s="61" t="str">
        <f>IF((16-'[1]Outside Edges'!$C16)-('[1]Compatibility Values'!$B$2+1)&gt;0,"Yes","No")</f>
        <v>No</v>
      </c>
      <c r="K18" s="47" t="str">
        <f>IF((16-'[1]Outside Edges'!$C16)-('[1]Compatibility Values'!$B$3+1)&gt;0,"Yes","No")</f>
        <v>No</v>
      </c>
      <c r="L18" s="46" t="s">
        <v>20</v>
      </c>
      <c r="M18" s="48" t="s">
        <v>20</v>
      </c>
      <c r="N18" s="45" t="str">
        <f>IF((20-'[1]Outside Edges'!$C16)-('[1]Compatibility Values'!$B$2+1)&gt;0,"Yes","No")</f>
        <v>No</v>
      </c>
      <c r="O18" s="47" t="str">
        <f>IF((20-'[1]Outside Edges'!$C16)-('[1]Compatibility Values'!$B$3+1)&gt;0,"Yes","No")</f>
        <v>No</v>
      </c>
      <c r="P18" s="46" t="s">
        <v>21</v>
      </c>
      <c r="Q18" s="48" t="s">
        <v>20</v>
      </c>
    </row>
    <row r="19" spans="1:17" ht="15.75" customHeight="1" x14ac:dyDescent="0.25">
      <c r="A19" s="31" t="str">
        <f>'[1]Outside Edges'!$A17</f>
        <v>D15</v>
      </c>
      <c r="B19" s="55" t="str">
        <f>IF((10-'[1]Outside Edges'!$C17)-('[1]Compatibility Values'!$B$2+1)&gt;0,"Yes","No")</f>
        <v>No</v>
      </c>
      <c r="C19" s="41" t="str">
        <f>IF((10-'[1]Outside Edges'!$C17)-('[1]Compatibility Values'!$B$3+1)&gt;0,"Yes","No")</f>
        <v>No</v>
      </c>
      <c r="D19" s="40" t="s">
        <v>20</v>
      </c>
      <c r="E19" s="42" t="s">
        <v>20</v>
      </c>
      <c r="F19" s="55" t="str">
        <f>IF((15-'[1]Outside Edges'!$C17)-('[1]Compatibility Values'!$B$2+1)&gt;0,"Yes","No")</f>
        <v>No</v>
      </c>
      <c r="G19" s="41" t="str">
        <f>IF((15-'[1]Outside Edges'!$C17)-('[1]Compatibility Values'!$B$3+1)&gt;0,"Yes","No")</f>
        <v>No</v>
      </c>
      <c r="H19" s="40" t="s">
        <v>20</v>
      </c>
      <c r="I19" s="160" t="s">
        <v>20</v>
      </c>
      <c r="J19" s="62" t="str">
        <f>IF((16-'[1]Outside Edges'!$C17)-('[1]Compatibility Values'!$B$2+1)&gt;0,"Yes","No")</f>
        <v>No</v>
      </c>
      <c r="K19" s="41" t="str">
        <f>IF((16-'[1]Outside Edges'!$C17)-('[1]Compatibility Values'!$B$3+1)&gt;0,"Yes","No")</f>
        <v>No</v>
      </c>
      <c r="L19" s="40" t="s">
        <v>20</v>
      </c>
      <c r="M19" s="42" t="s">
        <v>20</v>
      </c>
      <c r="N19" s="39" t="str">
        <f>IF((20-'[1]Outside Edges'!$C17)-('[1]Compatibility Values'!$B$2+1)&gt;0,"Yes","No")</f>
        <v>Yes</v>
      </c>
      <c r="O19" s="41" t="str">
        <f>IF((20-'[1]Outside Edges'!$C17)-('[1]Compatibility Values'!$B$3+1)&gt;0,"Yes","No")</f>
        <v>No</v>
      </c>
      <c r="P19" s="40" t="s">
        <v>21</v>
      </c>
      <c r="Q19" s="42" t="s">
        <v>21</v>
      </c>
    </row>
    <row r="20" spans="1:17" ht="15.75" customHeight="1" x14ac:dyDescent="0.25">
      <c r="A20" s="30" t="str">
        <f>'[1]Outside Edges'!$A18</f>
        <v>D16</v>
      </c>
      <c r="B20" s="56" t="str">
        <f>IF((10-'[1]Outside Edges'!$C18)-('[1]Compatibility Values'!$B$2+1)&gt;0,"Yes","No")</f>
        <v>No</v>
      </c>
      <c r="C20" s="47" t="str">
        <f>IF((10-'[1]Outside Edges'!$C18)-('[1]Compatibility Values'!$B$3+1)&gt;0,"Yes","No")</f>
        <v>No</v>
      </c>
      <c r="D20" s="46" t="s">
        <v>20</v>
      </c>
      <c r="E20" s="48" t="s">
        <v>20</v>
      </c>
      <c r="F20" s="56" t="str">
        <f>IF((15-'[1]Outside Edges'!$C18)-('[1]Compatibility Values'!$B$2+1)&gt;0,"Yes","No")</f>
        <v>No</v>
      </c>
      <c r="G20" s="47" t="str">
        <f>IF((15-'[1]Outside Edges'!$C18)-('[1]Compatibility Values'!$B$3+1)&gt;0,"Yes","No")</f>
        <v>No</v>
      </c>
      <c r="H20" s="46" t="s">
        <v>20</v>
      </c>
      <c r="I20" s="159" t="s">
        <v>20</v>
      </c>
      <c r="J20" s="61" t="str">
        <f>IF((16-'[1]Outside Edges'!$C18)-('[1]Compatibility Values'!$B$2+1)&gt;0,"Yes","No")</f>
        <v>No</v>
      </c>
      <c r="K20" s="47" t="str">
        <f>IF((16-'[1]Outside Edges'!$C18)-('[1]Compatibility Values'!$B$3+1)&gt;0,"Yes","No")</f>
        <v>No</v>
      </c>
      <c r="L20" s="46" t="s">
        <v>20</v>
      </c>
      <c r="M20" s="48" t="s">
        <v>20</v>
      </c>
      <c r="N20" s="45" t="str">
        <f>IF((20-'[1]Outside Edges'!$C18)-('[1]Compatibility Values'!$B$2+1)&gt;0,"Yes","No")</f>
        <v>No</v>
      </c>
      <c r="O20" s="47" t="str">
        <f>IF((20-'[1]Outside Edges'!$C18)-('[1]Compatibility Values'!$B$3+1)&gt;0,"Yes","No")</f>
        <v>No</v>
      </c>
      <c r="P20" s="46" t="s">
        <v>21</v>
      </c>
      <c r="Q20" s="48" t="s">
        <v>20</v>
      </c>
    </row>
    <row r="21" spans="1:17" ht="15.75" customHeight="1" x14ac:dyDescent="0.25">
      <c r="A21" s="31" t="str">
        <f>'[1]Outside Edges'!$A19</f>
        <v>D17</v>
      </c>
      <c r="B21" s="55" t="str">
        <f>IF((10-'[1]Outside Edges'!$C19)-('[1]Compatibility Values'!$B$2+1)&gt;0,"Yes","No")</f>
        <v>No</v>
      </c>
      <c r="C21" s="41" t="str">
        <f>IF((10-'[1]Outside Edges'!$C19)-('[1]Compatibility Values'!$B$3+1)&gt;0,"Yes","No")</f>
        <v>No</v>
      </c>
      <c r="D21" s="40" t="s">
        <v>20</v>
      </c>
      <c r="E21" s="42" t="s">
        <v>20</v>
      </c>
      <c r="F21" s="55" t="str">
        <f>IF((15-'[1]Outside Edges'!$C19)-('[1]Compatibility Values'!$B$2+1)&gt;0,"Yes","No")</f>
        <v>No</v>
      </c>
      <c r="G21" s="41" t="str">
        <f>IF((15-'[1]Outside Edges'!$C19)-('[1]Compatibility Values'!$B$3+1)&gt;0,"Yes","No")</f>
        <v>No</v>
      </c>
      <c r="H21" s="40" t="s">
        <v>20</v>
      </c>
      <c r="I21" s="160" t="s">
        <v>20</v>
      </c>
      <c r="J21" s="62" t="str">
        <f>IF((16-'[1]Outside Edges'!$C19)-('[1]Compatibility Values'!$B$2+1)&gt;0,"Yes","No")</f>
        <v>No</v>
      </c>
      <c r="K21" s="41" t="str">
        <f>IF((16-'[1]Outside Edges'!$C19)-('[1]Compatibility Values'!$B$3+1)&gt;0,"Yes","No")</f>
        <v>No</v>
      </c>
      <c r="L21" s="40" t="s">
        <v>20</v>
      </c>
      <c r="M21" s="42" t="s">
        <v>20</v>
      </c>
      <c r="N21" s="39" t="str">
        <f>IF((20-'[1]Outside Edges'!$C19)-('[1]Compatibility Values'!$B$2+1)&gt;0,"Yes","No")</f>
        <v>Yes</v>
      </c>
      <c r="O21" s="41" t="str">
        <f>IF((20-'[1]Outside Edges'!$C19)-('[1]Compatibility Values'!$B$3+1)&gt;0,"Yes","No")</f>
        <v>No</v>
      </c>
      <c r="P21" s="40" t="s">
        <v>21</v>
      </c>
      <c r="Q21" s="42" t="s">
        <v>21</v>
      </c>
    </row>
    <row r="22" spans="1:17" ht="15.75" customHeight="1" x14ac:dyDescent="0.25">
      <c r="A22" s="30" t="str">
        <f>'[1]Outside Edges'!$A20</f>
        <v>D18</v>
      </c>
      <c r="B22" s="56" t="str">
        <f>IF((10-'[1]Outside Edges'!$C20)-('[1]Compatibility Values'!$B$2+1)&gt;0,"Yes","No")</f>
        <v>No</v>
      </c>
      <c r="C22" s="47" t="str">
        <f>IF((10-'[1]Outside Edges'!$C20)-('[1]Compatibility Values'!$B$3+1)&gt;0,"Yes","No")</f>
        <v>No</v>
      </c>
      <c r="D22" s="46" t="s">
        <v>20</v>
      </c>
      <c r="E22" s="48" t="s">
        <v>20</v>
      </c>
      <c r="F22" s="56" t="str">
        <f>IF((15-'[1]Outside Edges'!$C20)-('[1]Compatibility Values'!$B$2+1)&gt;0,"Yes","No")</f>
        <v>Yes</v>
      </c>
      <c r="G22" s="47" t="str">
        <f>IF((15-'[1]Outside Edges'!$C20)-('[1]Compatibility Values'!$B$3+1)&gt;0,"Yes","No")</f>
        <v>No</v>
      </c>
      <c r="H22" s="46" t="s">
        <v>20</v>
      </c>
      <c r="I22" s="159" t="s">
        <v>20</v>
      </c>
      <c r="J22" s="61" t="str">
        <f>IF((16-'[1]Outside Edges'!$C20)-('[1]Compatibility Values'!$B$2+1)&gt;0,"Yes","No")</f>
        <v>Yes</v>
      </c>
      <c r="K22" s="47" t="str">
        <f>IF((16-'[1]Outside Edges'!$C20)-('[1]Compatibility Values'!$B$3+1)&gt;0,"Yes","No")</f>
        <v>No</v>
      </c>
      <c r="L22" s="46" t="s">
        <v>20</v>
      </c>
      <c r="M22" s="48" t="s">
        <v>20</v>
      </c>
      <c r="N22" s="45" t="str">
        <f>IF((20-'[1]Outside Edges'!$C20)-('[1]Compatibility Values'!$B$2+1)&gt;0,"Yes","No")</f>
        <v>Yes</v>
      </c>
      <c r="O22" s="47" t="str">
        <f>IF((20-'[1]Outside Edges'!$C20)-('[1]Compatibility Values'!$B$3+1)&gt;0,"Yes","No")</f>
        <v>Yes</v>
      </c>
      <c r="P22" s="46" t="s">
        <v>21</v>
      </c>
      <c r="Q22" s="48" t="s">
        <v>21</v>
      </c>
    </row>
    <row r="23" spans="1:17" ht="15.75" customHeight="1" x14ac:dyDescent="0.25">
      <c r="A23" s="31" t="str">
        <f>'[1]Outside Edges'!$A21</f>
        <v>D19</v>
      </c>
      <c r="B23" s="55" t="str">
        <f>IF((10-'[1]Outside Edges'!$C21)-('[1]Compatibility Values'!$B$2+1)&gt;0,"Yes","No")</f>
        <v>No</v>
      </c>
      <c r="C23" s="41" t="str">
        <f>IF((10-'[1]Outside Edges'!$C21)-('[1]Compatibility Values'!$B$3+1)&gt;0,"Yes","No")</f>
        <v>No</v>
      </c>
      <c r="D23" s="40" t="s">
        <v>20</v>
      </c>
      <c r="E23" s="42" t="s">
        <v>20</v>
      </c>
      <c r="F23" s="55" t="str">
        <f>IF((15-'[1]Outside Edges'!$C21)-('[1]Compatibility Values'!$B$2+1)&gt;0,"Yes","No")</f>
        <v>Yes</v>
      </c>
      <c r="G23" s="41" t="str">
        <f>IF((15-'[1]Outside Edges'!$C21)-('[1]Compatibility Values'!$B$3+1)&gt;0,"Yes","No")</f>
        <v>No</v>
      </c>
      <c r="H23" s="40" t="s">
        <v>20</v>
      </c>
      <c r="I23" s="160" t="s">
        <v>20</v>
      </c>
      <c r="J23" s="62" t="str">
        <f>IF((16-'[1]Outside Edges'!$C21)-('[1]Compatibility Values'!$B$2+1)&gt;0,"Yes","No")</f>
        <v>Yes</v>
      </c>
      <c r="K23" s="41" t="str">
        <f>IF((16-'[1]Outside Edges'!$C21)-('[1]Compatibility Values'!$B$3+1)&gt;0,"Yes","No")</f>
        <v>Yes</v>
      </c>
      <c r="L23" s="40" t="s">
        <v>20</v>
      </c>
      <c r="M23" s="42" t="s">
        <v>20</v>
      </c>
      <c r="N23" s="39" t="str">
        <f>IF((20-'[1]Outside Edges'!$C21)-('[1]Compatibility Values'!$B$2+1)&gt;0,"Yes","No")</f>
        <v>Yes</v>
      </c>
      <c r="O23" s="41" t="str">
        <f>IF((20-'[1]Outside Edges'!$C21)-('[1]Compatibility Values'!$B$3+1)&gt;0,"Yes","No")</f>
        <v>Yes</v>
      </c>
      <c r="P23" s="40" t="s">
        <v>21</v>
      </c>
      <c r="Q23" s="42" t="s">
        <v>21</v>
      </c>
    </row>
    <row r="24" spans="1:17" ht="15.75" customHeight="1" x14ac:dyDescent="0.25">
      <c r="A24" s="30" t="str">
        <f>'[1]Outside Edges'!$A22</f>
        <v>D20</v>
      </c>
      <c r="B24" s="56" t="str">
        <f>IF((10-'[1]Outside Edges'!$C22)-('[1]Compatibility Values'!$B$2+1)&gt;0,"Yes","No")</f>
        <v>No</v>
      </c>
      <c r="C24" s="47" t="str">
        <f>IF((10-'[1]Outside Edges'!$C22)-('[1]Compatibility Values'!$B$3+1)&gt;0,"Yes","No")</f>
        <v>No</v>
      </c>
      <c r="D24" s="46" t="s">
        <v>20</v>
      </c>
      <c r="E24" s="48" t="s">
        <v>20</v>
      </c>
      <c r="F24" s="56" t="str">
        <f>IF((15-'[1]Outside Edges'!$C22)-('[1]Compatibility Values'!$B$2+1)&gt;0,"Yes","No")</f>
        <v>No</v>
      </c>
      <c r="G24" s="47" t="str">
        <f>IF((15-'[1]Outside Edges'!$C22)-('[1]Compatibility Values'!$B$3+1)&gt;0,"Yes","No")</f>
        <v>No</v>
      </c>
      <c r="H24" s="46" t="s">
        <v>20</v>
      </c>
      <c r="I24" s="159" t="s">
        <v>20</v>
      </c>
      <c r="J24" s="61" t="str">
        <f>IF((16-'[1]Outside Edges'!$C22)-('[1]Compatibility Values'!$B$2+1)&gt;0,"Yes","No")</f>
        <v>No</v>
      </c>
      <c r="K24" s="47" t="str">
        <f>IF((16-'[1]Outside Edges'!$C22)-('[1]Compatibility Values'!$B$3+1)&gt;0,"Yes","No")</f>
        <v>No</v>
      </c>
      <c r="L24" s="46" t="s">
        <v>20</v>
      </c>
      <c r="M24" s="48" t="s">
        <v>20</v>
      </c>
      <c r="N24" s="45" t="str">
        <f>IF((20-'[1]Outside Edges'!$C22)-('[1]Compatibility Values'!$B$2+1)&gt;0,"Yes","No")</f>
        <v>No</v>
      </c>
      <c r="O24" s="47" t="str">
        <f>IF((20-'[1]Outside Edges'!$C22)-('[1]Compatibility Values'!$B$3+1)&gt;0,"Yes","No")</f>
        <v>No</v>
      </c>
      <c r="P24" s="46" t="s">
        <v>21</v>
      </c>
      <c r="Q24" s="48" t="s">
        <v>20</v>
      </c>
    </row>
    <row r="25" spans="1:17" ht="15.75" customHeight="1" x14ac:dyDescent="0.25">
      <c r="A25" s="31" t="str">
        <f>'[1]Outside Edges'!$A23</f>
        <v>D21</v>
      </c>
      <c r="B25" s="55" t="str">
        <f>IF((10-'[1]Outside Edges'!$C23)-('[1]Compatibility Values'!$B$2+1)&gt;0,"Yes","No")</f>
        <v>No</v>
      </c>
      <c r="C25" s="41" t="str">
        <f>IF((10-'[1]Outside Edges'!$C23)-('[1]Compatibility Values'!$B$3+1)&gt;0,"Yes","No")</f>
        <v>No</v>
      </c>
      <c r="D25" s="40" t="s">
        <v>20</v>
      </c>
      <c r="E25" s="42" t="s">
        <v>20</v>
      </c>
      <c r="F25" s="55" t="str">
        <f>IF((15-'[1]Outside Edges'!$C23)-('[1]Compatibility Values'!$B$2+1)&gt;0,"Yes","No")</f>
        <v>Yes</v>
      </c>
      <c r="G25" s="41" t="str">
        <f>IF((15-'[1]Outside Edges'!$C23)-('[1]Compatibility Values'!$B$3+1)&gt;0,"Yes","No")</f>
        <v>No</v>
      </c>
      <c r="H25" s="40" t="s">
        <v>20</v>
      </c>
      <c r="I25" s="160" t="s">
        <v>20</v>
      </c>
      <c r="J25" s="62" t="str">
        <f>IF((16-'[1]Outside Edges'!$C23)-('[1]Compatibility Values'!$B$2+1)&gt;0,"Yes","No")</f>
        <v>Yes</v>
      </c>
      <c r="K25" s="41" t="str">
        <f>IF((16-'[1]Outside Edges'!$C23)-('[1]Compatibility Values'!$B$3+1)&gt;0,"Yes","No")</f>
        <v>Yes</v>
      </c>
      <c r="L25" s="40" t="s">
        <v>20</v>
      </c>
      <c r="M25" s="42" t="s">
        <v>20</v>
      </c>
      <c r="N25" s="39" t="str">
        <f>IF((20-'[1]Outside Edges'!$C23)-('[1]Compatibility Values'!$B$2+1)&gt;0,"Yes","No")</f>
        <v>Yes</v>
      </c>
      <c r="O25" s="41" t="str">
        <f>IF((20-'[1]Outside Edges'!$C23)-('[1]Compatibility Values'!$B$3+1)&gt;0,"Yes","No")</f>
        <v>Yes</v>
      </c>
      <c r="P25" s="40" t="s">
        <v>21</v>
      </c>
      <c r="Q25" s="42" t="s">
        <v>21</v>
      </c>
    </row>
    <row r="26" spans="1:17" ht="15.75" customHeight="1" x14ac:dyDescent="0.25">
      <c r="A26" s="30" t="str">
        <f>'[1]Outside Edges'!$A24</f>
        <v>D22</v>
      </c>
      <c r="B26" s="56" t="str">
        <f>IF((10-'[1]Outside Edges'!$C24)-('[1]Compatibility Values'!$B$2+1)&gt;0,"Yes","No")</f>
        <v>No</v>
      </c>
      <c r="C26" s="47" t="str">
        <f>IF((10-'[1]Outside Edges'!$C24)-('[1]Compatibility Values'!$B$3+1)&gt;0,"Yes","No")</f>
        <v>No</v>
      </c>
      <c r="D26" s="46" t="s">
        <v>20</v>
      </c>
      <c r="E26" s="48" t="s">
        <v>20</v>
      </c>
      <c r="F26" s="56" t="str">
        <f>IF((15-'[1]Outside Edges'!$C24)-('[1]Compatibility Values'!$B$2+1)&gt;0,"Yes","No")</f>
        <v>No</v>
      </c>
      <c r="G26" s="47" t="str">
        <f>IF((15-'[1]Outside Edges'!$C24)-('[1]Compatibility Values'!$B$3+1)&gt;0,"Yes","No")</f>
        <v>No</v>
      </c>
      <c r="H26" s="46" t="s">
        <v>20</v>
      </c>
      <c r="I26" s="159" t="s">
        <v>20</v>
      </c>
      <c r="J26" s="61" t="str">
        <f>IF((16-'[1]Outside Edges'!$C24)-('[1]Compatibility Values'!$B$2+1)&gt;0,"Yes","No")</f>
        <v>No</v>
      </c>
      <c r="K26" s="47" t="str">
        <f>IF((16-'[1]Outside Edges'!$C24)-('[1]Compatibility Values'!$B$3+1)&gt;0,"Yes","No")</f>
        <v>No</v>
      </c>
      <c r="L26" s="46" t="s">
        <v>20</v>
      </c>
      <c r="M26" s="48" t="s">
        <v>20</v>
      </c>
      <c r="N26" s="45" t="str">
        <f>IF((20-'[1]Outside Edges'!$C24)-('[1]Compatibility Values'!$B$2+1)&gt;0,"Yes","No")</f>
        <v>No</v>
      </c>
      <c r="O26" s="47" t="str">
        <f>IF((20-'[1]Outside Edges'!$C24)-('[1]Compatibility Values'!$B$3+1)&gt;0,"Yes","No")</f>
        <v>No</v>
      </c>
      <c r="P26" s="46" t="s">
        <v>21</v>
      </c>
      <c r="Q26" s="48" t="s">
        <v>20</v>
      </c>
    </row>
    <row r="27" spans="1:17" ht="15.75" customHeight="1" x14ac:dyDescent="0.25">
      <c r="A27" s="31" t="str">
        <f>'[1]Outside Edges'!$A25</f>
        <v>D23</v>
      </c>
      <c r="B27" s="55" t="str">
        <f>IF((10-'[1]Outside Edges'!$C25)-('[1]Compatibility Values'!$B$2+1)&gt;0,"Yes","No")</f>
        <v>No</v>
      </c>
      <c r="C27" s="41" t="str">
        <f>IF((10-'[1]Outside Edges'!$C25)-('[1]Compatibility Values'!$B$3+1)&gt;0,"Yes","No")</f>
        <v>No</v>
      </c>
      <c r="D27" s="40" t="s">
        <v>20</v>
      </c>
      <c r="E27" s="42" t="s">
        <v>20</v>
      </c>
      <c r="F27" s="55" t="str">
        <f>IF((15-'[1]Outside Edges'!$C25)-('[1]Compatibility Values'!$B$2+1)&gt;0,"Yes","No")</f>
        <v>No</v>
      </c>
      <c r="G27" s="41" t="str">
        <f>IF((15-'[1]Outside Edges'!$C25)-('[1]Compatibility Values'!$B$3+1)&gt;0,"Yes","No")</f>
        <v>No</v>
      </c>
      <c r="H27" s="40" t="s">
        <v>20</v>
      </c>
      <c r="I27" s="160" t="s">
        <v>20</v>
      </c>
      <c r="J27" s="62" t="str">
        <f>IF((16-'[1]Outside Edges'!$C25)-('[1]Compatibility Values'!$B$2+1)&gt;0,"Yes","No")</f>
        <v>No</v>
      </c>
      <c r="K27" s="41" t="str">
        <f>IF((16-'[1]Outside Edges'!$C25)-('[1]Compatibility Values'!$B$3+1)&gt;0,"Yes","No")</f>
        <v>No</v>
      </c>
      <c r="L27" s="40" t="s">
        <v>20</v>
      </c>
      <c r="M27" s="42" t="s">
        <v>20</v>
      </c>
      <c r="N27" s="39" t="str">
        <f>IF((20-'[1]Outside Edges'!$C25)-('[1]Compatibility Values'!$B$2+1)&gt;0,"Yes","No")</f>
        <v>Yes</v>
      </c>
      <c r="O27" s="41" t="str">
        <f>IF((20-'[1]Outside Edges'!$C25)-('[1]Compatibility Values'!$B$3+1)&gt;0,"Yes","No")</f>
        <v>No</v>
      </c>
      <c r="P27" s="40" t="s">
        <v>21</v>
      </c>
      <c r="Q27" s="42" t="s">
        <v>21</v>
      </c>
    </row>
    <row r="28" spans="1:17" ht="15.75" customHeight="1" x14ac:dyDescent="0.25">
      <c r="A28" s="30" t="str">
        <f>'[1]Outside Edges'!$A26</f>
        <v>D24</v>
      </c>
      <c r="B28" s="56" t="str">
        <f>IF((10-'[1]Outside Edges'!$C26)-('[1]Compatibility Values'!$B$2+1)&gt;0,"Yes","No")</f>
        <v>No</v>
      </c>
      <c r="C28" s="47" t="str">
        <f>IF((10-'[1]Outside Edges'!$C26)-('[1]Compatibility Values'!$B$3+1)&gt;0,"Yes","No")</f>
        <v>No</v>
      </c>
      <c r="D28" s="46" t="s">
        <v>20</v>
      </c>
      <c r="E28" s="48" t="s">
        <v>20</v>
      </c>
      <c r="F28" s="56" t="str">
        <f>IF((15-'[1]Outside Edges'!$C26)-('[1]Compatibility Values'!$B$2+1)&gt;0,"Yes","No")</f>
        <v>Yes</v>
      </c>
      <c r="G28" s="47" t="str">
        <f>IF((15-'[1]Outside Edges'!$C26)-('[1]Compatibility Values'!$B$3+1)&gt;0,"Yes","No")</f>
        <v>No</v>
      </c>
      <c r="H28" s="46" t="s">
        <v>20</v>
      </c>
      <c r="I28" s="159" t="s">
        <v>20</v>
      </c>
      <c r="J28" s="61" t="str">
        <f>IF((16-'[1]Outside Edges'!$C26)-('[1]Compatibility Values'!$B$2+1)&gt;0,"Yes","No")</f>
        <v>Yes</v>
      </c>
      <c r="K28" s="47" t="str">
        <f>IF((16-'[1]Outside Edges'!$C26)-('[1]Compatibility Values'!$B$3+1)&gt;0,"Yes","No")</f>
        <v>No</v>
      </c>
      <c r="L28" s="46" t="s">
        <v>20</v>
      </c>
      <c r="M28" s="48" t="s">
        <v>20</v>
      </c>
      <c r="N28" s="45" t="str">
        <f>IF((20-'[1]Outside Edges'!$C26)-('[1]Compatibility Values'!$B$2+1)&gt;0,"Yes","No")</f>
        <v>Yes</v>
      </c>
      <c r="O28" s="47" t="str">
        <f>IF((20-'[1]Outside Edges'!$C26)-('[1]Compatibility Values'!$B$3+1)&gt;0,"Yes","No")</f>
        <v>Yes</v>
      </c>
      <c r="P28" s="46" t="s">
        <v>21</v>
      </c>
      <c r="Q28" s="48" t="s">
        <v>21</v>
      </c>
    </row>
    <row r="29" spans="1:17" ht="15.75" customHeight="1" x14ac:dyDescent="0.25">
      <c r="A29" s="31" t="str">
        <f>'[1]Outside Edges'!$A27</f>
        <v>D25</v>
      </c>
      <c r="B29" s="55" t="str">
        <f>IF((10-'[1]Outside Edges'!$C27)-('[1]Compatibility Values'!$B$2+1)&gt;0,"Yes","No")</f>
        <v>No</v>
      </c>
      <c r="C29" s="41" t="str">
        <f>IF((10-'[1]Outside Edges'!$C27)-('[1]Compatibility Values'!$B$3+1)&gt;0,"Yes","No")</f>
        <v>No</v>
      </c>
      <c r="D29" s="40" t="s">
        <v>20</v>
      </c>
      <c r="E29" s="42" t="s">
        <v>20</v>
      </c>
      <c r="F29" s="55" t="str">
        <f>IF((15-'[1]Outside Edges'!$C27)-('[1]Compatibility Values'!$B$2+1)&gt;0,"Yes","No")</f>
        <v>No</v>
      </c>
      <c r="G29" s="41" t="str">
        <f>IF((15-'[1]Outside Edges'!$C27)-('[1]Compatibility Values'!$B$3+1)&gt;0,"Yes","No")</f>
        <v>No</v>
      </c>
      <c r="H29" s="40" t="s">
        <v>20</v>
      </c>
      <c r="I29" s="160" t="s">
        <v>20</v>
      </c>
      <c r="J29" s="62" t="str">
        <f>IF((16-'[1]Outside Edges'!$C27)-('[1]Compatibility Values'!$B$2+1)&gt;0,"Yes","No")</f>
        <v>Yes</v>
      </c>
      <c r="K29" s="41" t="str">
        <f>IF((16-'[1]Outside Edges'!$C27)-('[1]Compatibility Values'!$B$3+1)&gt;0,"Yes","No")</f>
        <v>No</v>
      </c>
      <c r="L29" s="40" t="s">
        <v>20</v>
      </c>
      <c r="M29" s="42" t="s">
        <v>20</v>
      </c>
      <c r="N29" s="39" t="str">
        <f>IF((20-'[1]Outside Edges'!$C27)-('[1]Compatibility Values'!$B$2+1)&gt;0,"Yes","No")</f>
        <v>Yes</v>
      </c>
      <c r="O29" s="41" t="str">
        <f>IF((20-'[1]Outside Edges'!$C27)-('[1]Compatibility Values'!$B$3+1)&gt;0,"Yes","No")</f>
        <v>Yes</v>
      </c>
      <c r="P29" s="40" t="s">
        <v>21</v>
      </c>
      <c r="Q29" s="42" t="s">
        <v>21</v>
      </c>
    </row>
    <row r="30" spans="1:17" ht="15.75" customHeight="1" x14ac:dyDescent="0.25">
      <c r="A30" s="30" t="str">
        <f>'[1]Outside Edges'!$A28</f>
        <v>D26</v>
      </c>
      <c r="B30" s="56" t="str">
        <f>IF((10-'[1]Outside Edges'!$C28)-('[1]Compatibility Values'!$B$2+1)&gt;0,"Yes","No")</f>
        <v>No</v>
      </c>
      <c r="C30" s="47" t="str">
        <f>IF((10-'[1]Outside Edges'!$C28)-('[1]Compatibility Values'!$B$3+1)&gt;0,"Yes","No")</f>
        <v>No</v>
      </c>
      <c r="D30" s="46" t="s">
        <v>20</v>
      </c>
      <c r="E30" s="48" t="s">
        <v>20</v>
      </c>
      <c r="F30" s="56" t="str">
        <f>IF((15-'[1]Outside Edges'!$C28)-('[1]Compatibility Values'!$B$2+1)&gt;0,"Yes","No")</f>
        <v>Yes</v>
      </c>
      <c r="G30" s="47" t="str">
        <f>IF((15-'[1]Outside Edges'!$C28)-('[1]Compatibility Values'!$B$3+1)&gt;0,"Yes","No")</f>
        <v>No</v>
      </c>
      <c r="H30" s="46" t="s">
        <v>20</v>
      </c>
      <c r="I30" s="159" t="s">
        <v>20</v>
      </c>
      <c r="J30" s="61" t="str">
        <f>IF((16-'[1]Outside Edges'!$C28)-('[1]Compatibility Values'!$B$2+1)&gt;0,"Yes","No")</f>
        <v>Yes</v>
      </c>
      <c r="K30" s="47" t="str">
        <f>IF((16-'[1]Outside Edges'!$C28)-('[1]Compatibility Values'!$B$3+1)&gt;0,"Yes","No")</f>
        <v>No</v>
      </c>
      <c r="L30" s="46" t="s">
        <v>20</v>
      </c>
      <c r="M30" s="48" t="s">
        <v>20</v>
      </c>
      <c r="N30" s="45" t="str">
        <f>IF((20-'[1]Outside Edges'!$C28)-('[1]Compatibility Values'!$B$2+1)&gt;0,"Yes","No")</f>
        <v>Yes</v>
      </c>
      <c r="O30" s="47" t="str">
        <f>IF((20-'[1]Outside Edges'!$C28)-('[1]Compatibility Values'!$B$3+1)&gt;0,"Yes","No")</f>
        <v>Yes</v>
      </c>
      <c r="P30" s="46" t="s">
        <v>21</v>
      </c>
      <c r="Q30" s="48" t="s">
        <v>21</v>
      </c>
    </row>
    <row r="31" spans="1:17" ht="15.75" customHeight="1" x14ac:dyDescent="0.25">
      <c r="A31" s="31" t="str">
        <f>'[1]Outside Edges'!$A29</f>
        <v>D27</v>
      </c>
      <c r="B31" s="55" t="str">
        <f>IF((10-'[1]Outside Edges'!$C29)-('[1]Compatibility Values'!$B$2+1)&gt;0,"Yes","No")</f>
        <v>No</v>
      </c>
      <c r="C31" s="41" t="str">
        <f>IF((10-'[1]Outside Edges'!$C29)-('[1]Compatibility Values'!$B$3+1)&gt;0,"Yes","No")</f>
        <v>No</v>
      </c>
      <c r="D31" s="40" t="s">
        <v>20</v>
      </c>
      <c r="E31" s="42" t="s">
        <v>20</v>
      </c>
      <c r="F31" s="55" t="str">
        <f>IF((15-'[1]Outside Edges'!$C29)-('[1]Compatibility Values'!$B$2+1)&gt;0,"Yes","No")</f>
        <v>No</v>
      </c>
      <c r="G31" s="41" t="str">
        <f>IF((15-'[1]Outside Edges'!$C29)-('[1]Compatibility Values'!$B$3+1)&gt;0,"Yes","No")</f>
        <v>No</v>
      </c>
      <c r="H31" s="40" t="s">
        <v>20</v>
      </c>
      <c r="I31" s="160" t="s">
        <v>20</v>
      </c>
      <c r="J31" s="62" t="str">
        <f>IF((16-'[1]Outside Edges'!$C29)-('[1]Compatibility Values'!$B$2+1)&gt;0,"Yes","No")</f>
        <v>No</v>
      </c>
      <c r="K31" s="41" t="str">
        <f>IF((16-'[1]Outside Edges'!$C29)-('[1]Compatibility Values'!$B$3+1)&gt;0,"Yes","No")</f>
        <v>No</v>
      </c>
      <c r="L31" s="40" t="s">
        <v>20</v>
      </c>
      <c r="M31" s="42" t="s">
        <v>20</v>
      </c>
      <c r="N31" s="39" t="str">
        <f>IF((20-'[1]Outside Edges'!$C29)-('[1]Compatibility Values'!$B$2+1)&gt;0,"Yes","No")</f>
        <v>No</v>
      </c>
      <c r="O31" s="41" t="str">
        <f>IF((20-'[1]Outside Edges'!$C29)-('[1]Compatibility Values'!$B$3+1)&gt;0,"Yes","No")</f>
        <v>No</v>
      </c>
      <c r="P31" s="40" t="s">
        <v>21</v>
      </c>
      <c r="Q31" s="42" t="s">
        <v>20</v>
      </c>
    </row>
    <row r="32" spans="1:17" ht="15.75" customHeight="1" x14ac:dyDescent="0.25">
      <c r="A32" s="30" t="str">
        <f>'[1]Outside Edges'!$A30</f>
        <v>D28</v>
      </c>
      <c r="B32" s="56" t="str">
        <f>IF((10-'[1]Outside Edges'!$C30)-('[1]Compatibility Values'!$B$2+1)&gt;0,"Yes","No")</f>
        <v>No</v>
      </c>
      <c r="C32" s="47" t="str">
        <f>IF((10-'[1]Outside Edges'!$C30)-('[1]Compatibility Values'!$B$3+1)&gt;0,"Yes","No")</f>
        <v>No</v>
      </c>
      <c r="D32" s="46" t="s">
        <v>20</v>
      </c>
      <c r="E32" s="48" t="s">
        <v>20</v>
      </c>
      <c r="F32" s="56" t="str">
        <f>IF((15-'[1]Outside Edges'!$C30)-('[1]Compatibility Values'!$B$2+1)&gt;0,"Yes","No")</f>
        <v>Yes</v>
      </c>
      <c r="G32" s="47" t="str">
        <f>IF((15-'[1]Outside Edges'!$C30)-('[1]Compatibility Values'!$B$3+1)&gt;0,"Yes","No")</f>
        <v>No</v>
      </c>
      <c r="H32" s="46" t="s">
        <v>20</v>
      </c>
      <c r="I32" s="159" t="s">
        <v>20</v>
      </c>
      <c r="J32" s="61" t="str">
        <f>IF((16-'[1]Outside Edges'!$C30)-('[1]Compatibility Values'!$B$2+1)&gt;0,"Yes","No")</f>
        <v>Yes</v>
      </c>
      <c r="K32" s="47" t="str">
        <f>IF((16-'[1]Outside Edges'!$C30)-('[1]Compatibility Values'!$B$3+1)&gt;0,"Yes","No")</f>
        <v>No</v>
      </c>
      <c r="L32" s="46" t="s">
        <v>20</v>
      </c>
      <c r="M32" s="48" t="s">
        <v>20</v>
      </c>
      <c r="N32" s="45" t="str">
        <f>IF((20-'[1]Outside Edges'!$C30)-('[1]Compatibility Values'!$B$2+1)&gt;0,"Yes","No")</f>
        <v>Yes</v>
      </c>
      <c r="O32" s="47" t="str">
        <f>IF((20-'[1]Outside Edges'!$C30)-('[1]Compatibility Values'!$B$3+1)&gt;0,"Yes","No")</f>
        <v>Yes</v>
      </c>
      <c r="P32" s="46" t="s">
        <v>21</v>
      </c>
      <c r="Q32" s="48" t="s">
        <v>20</v>
      </c>
    </row>
    <row r="33" spans="1:17" ht="15.75" customHeight="1" x14ac:dyDescent="0.25">
      <c r="A33" s="31" t="str">
        <f>'[1]Outside Edges'!$A31</f>
        <v>D29</v>
      </c>
      <c r="B33" s="55" t="str">
        <f>IF((10-'[1]Outside Edges'!$C31)-('[1]Compatibility Values'!$B$2+1)&gt;0,"Yes","No")</f>
        <v>No</v>
      </c>
      <c r="C33" s="41" t="str">
        <f>IF((10-'[1]Outside Edges'!$C31)-('[1]Compatibility Values'!$B$3+1)&gt;0,"Yes","No")</f>
        <v>No</v>
      </c>
      <c r="D33" s="40" t="s">
        <v>20</v>
      </c>
      <c r="E33" s="42" t="s">
        <v>20</v>
      </c>
      <c r="F33" s="55" t="str">
        <f>IF((15-'[1]Outside Edges'!$C31)-('[1]Compatibility Values'!$B$2+1)&gt;0,"Yes","No")</f>
        <v>No</v>
      </c>
      <c r="G33" s="41" t="str">
        <f>IF((15-'[1]Outside Edges'!$C31)-('[1]Compatibility Values'!$B$3+1)&gt;0,"Yes","No")</f>
        <v>No</v>
      </c>
      <c r="H33" s="40" t="s">
        <v>20</v>
      </c>
      <c r="I33" s="160" t="s">
        <v>20</v>
      </c>
      <c r="J33" s="62" t="str">
        <f>IF((16-'[1]Outside Edges'!$C31)-('[1]Compatibility Values'!$B$2+1)&gt;0,"Yes","No")</f>
        <v>No</v>
      </c>
      <c r="K33" s="41" t="str">
        <f>IF((16-'[1]Outside Edges'!$C31)-('[1]Compatibility Values'!$B$3+1)&gt;0,"Yes","No")</f>
        <v>No</v>
      </c>
      <c r="L33" s="40" t="s">
        <v>20</v>
      </c>
      <c r="M33" s="42" t="s">
        <v>20</v>
      </c>
      <c r="N33" s="39" t="str">
        <f>IF((20-'[1]Outside Edges'!$C31)-('[1]Compatibility Values'!$B$2+1)&gt;0,"Yes","No")</f>
        <v>No</v>
      </c>
      <c r="O33" s="41" t="str">
        <f>IF((20-'[1]Outside Edges'!$C31)-('[1]Compatibility Values'!$B$3+1)&gt;0,"Yes","No")</f>
        <v>No</v>
      </c>
      <c r="P33" s="40" t="s">
        <v>21</v>
      </c>
      <c r="Q33" s="42" t="s">
        <v>21</v>
      </c>
    </row>
    <row r="34" spans="1:17" ht="15.75" customHeight="1" x14ac:dyDescent="0.25">
      <c r="A34" s="30" t="str">
        <f>'[1]Outside Edges'!$A32</f>
        <v>D30</v>
      </c>
      <c r="B34" s="56" t="str">
        <f>IF((10-'[1]Outside Edges'!$C32)-('[1]Compatibility Values'!$B$2+1)&gt;0,"Yes","No")</f>
        <v>No</v>
      </c>
      <c r="C34" s="47" t="str">
        <f>IF((10-'[1]Outside Edges'!$C32)-('[1]Compatibility Values'!$B$3+1)&gt;0,"Yes","No")</f>
        <v>No</v>
      </c>
      <c r="D34" s="46" t="s">
        <v>20</v>
      </c>
      <c r="E34" s="48" t="s">
        <v>20</v>
      </c>
      <c r="F34" s="56" t="str">
        <f>IF((15-'[1]Outside Edges'!$C32)-('[1]Compatibility Values'!$B$2+1)&gt;0,"Yes","No")</f>
        <v>No</v>
      </c>
      <c r="G34" s="47" t="str">
        <f>IF((15-'[1]Outside Edges'!$C32)-('[1]Compatibility Values'!$B$3+1)&gt;0,"Yes","No")</f>
        <v>No</v>
      </c>
      <c r="H34" s="46" t="s">
        <v>20</v>
      </c>
      <c r="I34" s="159" t="s">
        <v>20</v>
      </c>
      <c r="J34" s="61" t="str">
        <f>IF((16-'[1]Outside Edges'!$C32)-('[1]Compatibility Values'!$B$2+1)&gt;0,"Yes","No")</f>
        <v>Yes</v>
      </c>
      <c r="K34" s="47" t="str">
        <f>IF((16-'[1]Outside Edges'!$C32)-('[1]Compatibility Values'!$B$3+1)&gt;0,"Yes","No")</f>
        <v>No</v>
      </c>
      <c r="L34" s="46" t="s">
        <v>20</v>
      </c>
      <c r="M34" s="48" t="s">
        <v>20</v>
      </c>
      <c r="N34" s="45" t="str">
        <f>IF((20-'[1]Outside Edges'!$C32)-('[1]Compatibility Values'!$B$2+1)&gt;0,"Yes","No")</f>
        <v>Yes</v>
      </c>
      <c r="O34" s="47" t="str">
        <f>IF((20-'[1]Outside Edges'!$C32)-('[1]Compatibility Values'!$B$3+1)&gt;0,"Yes","No")</f>
        <v>Yes</v>
      </c>
      <c r="P34" s="46" t="s">
        <v>21</v>
      </c>
      <c r="Q34" s="48" t="s">
        <v>21</v>
      </c>
    </row>
    <row r="35" spans="1:17" ht="15.75" customHeight="1" x14ac:dyDescent="0.25">
      <c r="A35" s="31" t="str">
        <f>'[1]Outside Edges'!$A33</f>
        <v>D31</v>
      </c>
      <c r="B35" s="55" t="str">
        <f>IF((10-'[1]Outside Edges'!$C33)-('[1]Compatibility Values'!$B$2+1)&gt;0,"Yes","No")</f>
        <v>No</v>
      </c>
      <c r="C35" s="41" t="str">
        <f>IF((10-'[1]Outside Edges'!$C33)-('[1]Compatibility Values'!$B$3+1)&gt;0,"Yes","No")</f>
        <v>No</v>
      </c>
      <c r="D35" s="40" t="s">
        <v>20</v>
      </c>
      <c r="E35" s="42" t="s">
        <v>20</v>
      </c>
      <c r="F35" s="55" t="str">
        <f>IF((15-'[1]Outside Edges'!$C33)-('[1]Compatibility Values'!$B$2+1)&gt;0,"Yes","No")</f>
        <v>No</v>
      </c>
      <c r="G35" s="41" t="str">
        <f>IF((15-'[1]Outside Edges'!$C33)-('[1]Compatibility Values'!$B$3+1)&gt;0,"Yes","No")</f>
        <v>No</v>
      </c>
      <c r="H35" s="40" t="s">
        <v>20</v>
      </c>
      <c r="I35" s="160" t="s">
        <v>20</v>
      </c>
      <c r="J35" s="62" t="str">
        <f>IF((16-'[1]Outside Edges'!$C33)-('[1]Compatibility Values'!$B$2+1)&gt;0,"Yes","No")</f>
        <v>Yes</v>
      </c>
      <c r="K35" s="41" t="str">
        <f>IF((16-'[1]Outside Edges'!$C33)-('[1]Compatibility Values'!$B$3+1)&gt;0,"Yes","No")</f>
        <v>No</v>
      </c>
      <c r="L35" s="40" t="s">
        <v>20</v>
      </c>
      <c r="M35" s="42" t="s">
        <v>20</v>
      </c>
      <c r="N35" s="39" t="str">
        <f>IF((20-'[1]Outside Edges'!$C33)-('[1]Compatibility Values'!$B$2+1)&gt;0,"Yes","No")</f>
        <v>Yes</v>
      </c>
      <c r="O35" s="41" t="str">
        <f>IF((20-'[1]Outside Edges'!$C33)-('[1]Compatibility Values'!$B$3+1)&gt;0,"Yes","No")</f>
        <v>Yes</v>
      </c>
      <c r="P35" s="40" t="s">
        <v>21</v>
      </c>
      <c r="Q35" s="42" t="s">
        <v>21</v>
      </c>
    </row>
    <row r="36" spans="1:17" ht="15.75" customHeight="1" x14ac:dyDescent="0.25">
      <c r="A36" s="30" t="str">
        <f>'[1]Outside Edges'!$A34</f>
        <v>D32</v>
      </c>
      <c r="B36" s="56" t="str">
        <f>IF((10-'[1]Outside Edges'!$C34)-('[1]Compatibility Values'!$B$2+1)&gt;0,"Yes","No")</f>
        <v>No</v>
      </c>
      <c r="C36" s="47" t="str">
        <f>IF((10-'[1]Outside Edges'!$C34)-('[1]Compatibility Values'!$B$3+1)&gt;0,"Yes","No")</f>
        <v>No</v>
      </c>
      <c r="D36" s="46" t="s">
        <v>20</v>
      </c>
      <c r="E36" s="48" t="s">
        <v>20</v>
      </c>
      <c r="F36" s="56" t="str">
        <f>IF((15-'[1]Outside Edges'!$C34)-('[1]Compatibility Values'!$B$2+1)&gt;0,"Yes","No")</f>
        <v>Yes</v>
      </c>
      <c r="G36" s="47" t="str">
        <f>IF((15-'[1]Outside Edges'!$C34)-('[1]Compatibility Values'!$B$3+1)&gt;0,"Yes","No")</f>
        <v>Yes</v>
      </c>
      <c r="H36" s="46" t="s">
        <v>20</v>
      </c>
      <c r="I36" s="159" t="s">
        <v>20</v>
      </c>
      <c r="J36" s="61" t="str">
        <f>IF((16-'[1]Outside Edges'!$C34)-('[1]Compatibility Values'!$B$2+1)&gt;0,"Yes","No")</f>
        <v>Yes</v>
      </c>
      <c r="K36" s="47" t="str">
        <f>IF((16-'[1]Outside Edges'!$C34)-('[1]Compatibility Values'!$B$3+1)&gt;0,"Yes","No")</f>
        <v>Yes</v>
      </c>
      <c r="L36" s="46" t="s">
        <v>20</v>
      </c>
      <c r="M36" s="48" t="s">
        <v>20</v>
      </c>
      <c r="N36" s="45" t="str">
        <f>IF((20-'[1]Outside Edges'!$C34)-('[1]Compatibility Values'!$B$2+1)&gt;0,"Yes","No")</f>
        <v>Yes</v>
      </c>
      <c r="O36" s="47" t="str">
        <f>IF((20-'[1]Outside Edges'!$C34)-('[1]Compatibility Values'!$B$3+1)&gt;0,"Yes","No")</f>
        <v>Yes</v>
      </c>
      <c r="P36" s="46" t="s">
        <v>21</v>
      </c>
      <c r="Q36" s="48" t="s">
        <v>21</v>
      </c>
    </row>
    <row r="37" spans="1:17" ht="15.75" customHeight="1" x14ac:dyDescent="0.25">
      <c r="A37" s="31" t="str">
        <f>'[1]Outside Edges'!$A35</f>
        <v>D33</v>
      </c>
      <c r="B37" s="55" t="str">
        <f>IF((10-'[1]Outside Edges'!$C35)-('[1]Compatibility Values'!$B$2+1)&gt;0,"Yes","No")</f>
        <v>Yes</v>
      </c>
      <c r="C37" s="41" t="str">
        <f>IF((10-'[1]Outside Edges'!$C35)-('[1]Compatibility Values'!$B$3+1)&gt;0,"Yes","No")</f>
        <v>No</v>
      </c>
      <c r="D37" s="40" t="s">
        <v>20</v>
      </c>
      <c r="E37" s="42" t="s">
        <v>20</v>
      </c>
      <c r="F37" s="55" t="str">
        <f>IF((15-'[1]Outside Edges'!$C35)-('[1]Compatibility Values'!$B$2+1)&gt;0,"Yes","No")</f>
        <v>Yes</v>
      </c>
      <c r="G37" s="41" t="str">
        <f>IF((15-'[1]Outside Edges'!$C35)-('[1]Compatibility Values'!$B$3+1)&gt;0,"Yes","No")</f>
        <v>Yes</v>
      </c>
      <c r="H37" s="40" t="s">
        <v>20</v>
      </c>
      <c r="I37" s="160" t="s">
        <v>20</v>
      </c>
      <c r="J37" s="62" t="str">
        <f>IF((16-'[1]Outside Edges'!$C35)-('[1]Compatibility Values'!$B$2+1)&gt;0,"Yes","No")</f>
        <v>Yes</v>
      </c>
      <c r="K37" s="41" t="str">
        <f>IF((16-'[1]Outside Edges'!$C35)-('[1]Compatibility Values'!$B$3+1)&gt;0,"Yes","No")</f>
        <v>Yes</v>
      </c>
      <c r="L37" s="40" t="s">
        <v>20</v>
      </c>
      <c r="M37" s="42" t="s">
        <v>20</v>
      </c>
      <c r="N37" s="39" t="str">
        <f>IF((20-'[1]Outside Edges'!$C35)-('[1]Compatibility Values'!$B$2+1)&gt;0,"Yes","No")</f>
        <v>Yes</v>
      </c>
      <c r="O37" s="41" t="str">
        <f>IF((20-'[1]Outside Edges'!$C35)-('[1]Compatibility Values'!$B$3+1)&gt;0,"Yes","No")</f>
        <v>Yes</v>
      </c>
      <c r="P37" s="40" t="s">
        <v>21</v>
      </c>
      <c r="Q37" s="42" t="s">
        <v>21</v>
      </c>
    </row>
    <row r="38" spans="1:17" ht="15.75" customHeight="1" x14ac:dyDescent="0.25">
      <c r="A38" s="30" t="str">
        <f>'[1]Outside Edges'!$A36</f>
        <v>D34</v>
      </c>
      <c r="B38" s="56" t="str">
        <f>IF((10-'[1]Outside Edges'!$C36)-('[1]Compatibility Values'!$B$2+1)&gt;0,"Yes","No")</f>
        <v>No</v>
      </c>
      <c r="C38" s="47" t="str">
        <f>IF((10-'[1]Outside Edges'!$C36)-('[1]Compatibility Values'!$B$3+1)&gt;0,"Yes","No")</f>
        <v>No</v>
      </c>
      <c r="D38" s="46" t="s">
        <v>20</v>
      </c>
      <c r="E38" s="48" t="s">
        <v>20</v>
      </c>
      <c r="F38" s="56" t="str">
        <f>IF((15-'[1]Outside Edges'!$C36)-('[1]Compatibility Values'!$B$2+1)&gt;0,"Yes","No")</f>
        <v>No</v>
      </c>
      <c r="G38" s="47" t="str">
        <f>IF((15-'[1]Outside Edges'!$C36)-('[1]Compatibility Values'!$B$3+1)&gt;0,"Yes","No")</f>
        <v>No</v>
      </c>
      <c r="H38" s="46" t="s">
        <v>20</v>
      </c>
      <c r="I38" s="159" t="s">
        <v>20</v>
      </c>
      <c r="J38" s="61" t="str">
        <f>IF((16-'[1]Outside Edges'!$C36)-('[1]Compatibility Values'!$B$2+1)&gt;0,"Yes","No")</f>
        <v>No</v>
      </c>
      <c r="K38" s="47" t="str">
        <f>IF((16-'[1]Outside Edges'!$C36)-('[1]Compatibility Values'!$B$3+1)&gt;0,"Yes","No")</f>
        <v>No</v>
      </c>
      <c r="L38" s="46" t="s">
        <v>20</v>
      </c>
      <c r="M38" s="48" t="s">
        <v>20</v>
      </c>
      <c r="N38" s="45" t="str">
        <f>IF((20-'[1]Outside Edges'!$C36)-('[1]Compatibility Values'!$B$2+1)&gt;0,"Yes","No")</f>
        <v>Yes</v>
      </c>
      <c r="O38" s="47" t="str">
        <f>IF((20-'[1]Outside Edges'!$C36)-('[1]Compatibility Values'!$B$3+1)&gt;0,"Yes","No")</f>
        <v>No</v>
      </c>
      <c r="P38" s="46" t="s">
        <v>21</v>
      </c>
      <c r="Q38" s="48" t="s">
        <v>21</v>
      </c>
    </row>
    <row r="39" spans="1:17" ht="15.75" customHeight="1" x14ac:dyDescent="0.25">
      <c r="A39" s="31" t="str">
        <f>'[1]Outside Edges'!$A37</f>
        <v>D35</v>
      </c>
      <c r="B39" s="55" t="str">
        <f>IF((10-'[1]Outside Edges'!$C37)-('[1]Compatibility Values'!$B$2+1)&gt;0,"Yes","No")</f>
        <v>No</v>
      </c>
      <c r="C39" s="41" t="str">
        <f>IF((10-'[1]Outside Edges'!$C37)-('[1]Compatibility Values'!$B$3+1)&gt;0,"Yes","No")</f>
        <v>No</v>
      </c>
      <c r="D39" s="40" t="s">
        <v>20</v>
      </c>
      <c r="E39" s="42" t="s">
        <v>20</v>
      </c>
      <c r="F39" s="55" t="str">
        <f>IF((15-'[1]Outside Edges'!$C37)-('[1]Compatibility Values'!$B$2+1)&gt;0,"Yes","No")</f>
        <v>Yes</v>
      </c>
      <c r="G39" s="41" t="str">
        <f>IF((15-'[1]Outside Edges'!$C37)-('[1]Compatibility Values'!$B$3+1)&gt;0,"Yes","No")</f>
        <v>No</v>
      </c>
      <c r="H39" s="40" t="s">
        <v>20</v>
      </c>
      <c r="I39" s="160" t="s">
        <v>20</v>
      </c>
      <c r="J39" s="62" t="str">
        <f>IF((16-'[1]Outside Edges'!$C37)-('[1]Compatibility Values'!$B$2+1)&gt;0,"Yes","No")</f>
        <v>Yes</v>
      </c>
      <c r="K39" s="41" t="str">
        <f>IF((16-'[1]Outside Edges'!$C37)-('[1]Compatibility Values'!$B$3+1)&gt;0,"Yes","No")</f>
        <v>No</v>
      </c>
      <c r="L39" s="40" t="s">
        <v>20</v>
      </c>
      <c r="M39" s="42" t="s">
        <v>20</v>
      </c>
      <c r="N39" s="39" t="str">
        <f>IF((20-'[1]Outside Edges'!$C37)-('[1]Compatibility Values'!$B$2+1)&gt;0,"Yes","No")</f>
        <v>Yes</v>
      </c>
      <c r="O39" s="41" t="str">
        <f>IF((20-'[1]Outside Edges'!$C37)-('[1]Compatibility Values'!$B$3+1)&gt;0,"Yes","No")</f>
        <v>Yes</v>
      </c>
      <c r="P39" s="40" t="s">
        <v>21</v>
      </c>
      <c r="Q39" s="42" t="s">
        <v>20</v>
      </c>
    </row>
    <row r="40" spans="1:17" ht="15.75" customHeight="1" x14ac:dyDescent="0.25">
      <c r="A40" s="30" t="str">
        <f>'[1]Outside Edges'!$A38</f>
        <v>D36</v>
      </c>
      <c r="B40" s="56" t="str">
        <f>IF((10-'[1]Outside Edges'!$C38)-('[1]Compatibility Values'!$B$2+1)&gt;0,"Yes","No")</f>
        <v>No</v>
      </c>
      <c r="C40" s="47" t="str">
        <f>IF((10-'[1]Outside Edges'!$C38)-('[1]Compatibility Values'!$B$3+1)&gt;0,"Yes","No")</f>
        <v>No</v>
      </c>
      <c r="D40" s="46" t="s">
        <v>20</v>
      </c>
      <c r="E40" s="48" t="s">
        <v>20</v>
      </c>
      <c r="F40" s="56" t="str">
        <f>IF((15-'[1]Outside Edges'!$C38)-('[1]Compatibility Values'!$B$2+1)&gt;0,"Yes","No")</f>
        <v>No</v>
      </c>
      <c r="G40" s="47" t="str">
        <f>IF((15-'[1]Outside Edges'!$C38)-('[1]Compatibility Values'!$B$3+1)&gt;0,"Yes","No")</f>
        <v>No</v>
      </c>
      <c r="H40" s="46" t="s">
        <v>20</v>
      </c>
      <c r="I40" s="159" t="s">
        <v>20</v>
      </c>
      <c r="J40" s="61" t="str">
        <f>IF((16-'[1]Outside Edges'!$C38)-('[1]Compatibility Values'!$B$2+1)&gt;0,"Yes","No")</f>
        <v>No</v>
      </c>
      <c r="K40" s="47" t="str">
        <f>IF((16-'[1]Outside Edges'!$C38)-('[1]Compatibility Values'!$B$3+1)&gt;0,"Yes","No")</f>
        <v>No</v>
      </c>
      <c r="L40" s="46" t="s">
        <v>20</v>
      </c>
      <c r="M40" s="48" t="s">
        <v>20</v>
      </c>
      <c r="N40" s="45" t="str">
        <f>IF((20-'[1]Outside Edges'!$C38)-('[1]Compatibility Values'!$B$2+1)&gt;0,"Yes","No")</f>
        <v>No</v>
      </c>
      <c r="O40" s="47" t="str">
        <f>IF((20-'[1]Outside Edges'!$C38)-('[1]Compatibility Values'!$B$3+1)&gt;0,"Yes","No")</f>
        <v>No</v>
      </c>
      <c r="P40" s="46" t="s">
        <v>21</v>
      </c>
      <c r="Q40" s="48" t="s">
        <v>20</v>
      </c>
    </row>
    <row r="41" spans="1:17" ht="15.75" customHeight="1" x14ac:dyDescent="0.25">
      <c r="A41" s="31" t="str">
        <f>'[1]Outside Edges'!$A39</f>
        <v>D37</v>
      </c>
      <c r="B41" s="55" t="str">
        <f>IF((10-'[1]Outside Edges'!$C39)-('[1]Compatibility Values'!$B$2+1)&gt;0,"Yes","No")</f>
        <v>No</v>
      </c>
      <c r="C41" s="41" t="str">
        <f>IF((10-'[1]Outside Edges'!$C39)-('[1]Compatibility Values'!$B$3+1)&gt;0,"Yes","No")</f>
        <v>No</v>
      </c>
      <c r="D41" s="40" t="s">
        <v>20</v>
      </c>
      <c r="E41" s="42" t="s">
        <v>20</v>
      </c>
      <c r="F41" s="55" t="str">
        <f>IF((15-'[1]Outside Edges'!$C39)-('[1]Compatibility Values'!$B$2+1)&gt;0,"Yes","No")</f>
        <v>No</v>
      </c>
      <c r="G41" s="41" t="str">
        <f>IF((15-'[1]Outside Edges'!$C39)-('[1]Compatibility Values'!$B$3+1)&gt;0,"Yes","No")</f>
        <v>No</v>
      </c>
      <c r="H41" s="40" t="s">
        <v>20</v>
      </c>
      <c r="I41" s="160" t="s">
        <v>20</v>
      </c>
      <c r="J41" s="62" t="str">
        <f>IF((16-'[1]Outside Edges'!$C39)-('[1]Compatibility Values'!$B$2+1)&gt;0,"Yes","No")</f>
        <v>No</v>
      </c>
      <c r="K41" s="41" t="str">
        <f>IF((16-'[1]Outside Edges'!$C39)-('[1]Compatibility Values'!$B$3+1)&gt;0,"Yes","No")</f>
        <v>No</v>
      </c>
      <c r="L41" s="40" t="s">
        <v>20</v>
      </c>
      <c r="M41" s="42" t="s">
        <v>20</v>
      </c>
      <c r="N41" s="39" t="str">
        <f>IF((20-'[1]Outside Edges'!$C39)-('[1]Compatibility Values'!$B$2+1)&gt;0,"Yes","No")</f>
        <v>No</v>
      </c>
      <c r="O41" s="41" t="str">
        <f>IF((20-'[1]Outside Edges'!$C39)-('[1]Compatibility Values'!$B$3+1)&gt;0,"Yes","No")</f>
        <v>No</v>
      </c>
      <c r="P41" s="40" t="s">
        <v>20</v>
      </c>
      <c r="Q41" s="42" t="s">
        <v>20</v>
      </c>
    </row>
    <row r="42" spans="1:17" ht="15.75" customHeight="1" x14ac:dyDescent="0.25">
      <c r="A42" s="30" t="str">
        <f>'[1]Outside Edges'!$A40</f>
        <v>D38</v>
      </c>
      <c r="B42" s="56" t="str">
        <f>IF((10-'[1]Outside Edges'!$C40)-('[1]Compatibility Values'!$B$2+1)&gt;0,"Yes","No")</f>
        <v>No</v>
      </c>
      <c r="C42" s="47" t="str">
        <f>IF((10-'[1]Outside Edges'!$C40)-('[1]Compatibility Values'!$B$3+1)&gt;0,"Yes","No")</f>
        <v>No</v>
      </c>
      <c r="D42" s="46" t="s">
        <v>20</v>
      </c>
      <c r="E42" s="48" t="s">
        <v>20</v>
      </c>
      <c r="F42" s="56" t="str">
        <f>IF((15-'[1]Outside Edges'!$C40)-('[1]Compatibility Values'!$B$2+1)&gt;0,"Yes","No")</f>
        <v>Yes</v>
      </c>
      <c r="G42" s="47" t="str">
        <f>IF((15-'[1]Outside Edges'!$C40)-('[1]Compatibility Values'!$B$3+1)&gt;0,"Yes","No")</f>
        <v>No</v>
      </c>
      <c r="H42" s="46" t="s">
        <v>20</v>
      </c>
      <c r="I42" s="159" t="s">
        <v>20</v>
      </c>
      <c r="J42" s="61" t="str">
        <f>IF((16-'[1]Outside Edges'!$C40)-('[1]Compatibility Values'!$B$2+1)&gt;0,"Yes","No")</f>
        <v>Yes</v>
      </c>
      <c r="K42" s="47" t="str">
        <f>IF((16-'[1]Outside Edges'!$C40)-('[1]Compatibility Values'!$B$3+1)&gt;0,"Yes","No")</f>
        <v>No</v>
      </c>
      <c r="L42" s="46" t="s">
        <v>20</v>
      </c>
      <c r="M42" s="48" t="s">
        <v>20</v>
      </c>
      <c r="N42" s="45" t="str">
        <f>IF((20-'[1]Outside Edges'!$C40)-('[1]Compatibility Values'!$B$2+1)&gt;0,"Yes","No")</f>
        <v>Yes</v>
      </c>
      <c r="O42" s="47" t="str">
        <f>IF((20-'[1]Outside Edges'!$C40)-('[1]Compatibility Values'!$B$3+1)&gt;0,"Yes","No")</f>
        <v>Yes</v>
      </c>
      <c r="P42" s="46" t="s">
        <v>21</v>
      </c>
      <c r="Q42" s="48" t="s">
        <v>20</v>
      </c>
    </row>
    <row r="43" spans="1:17" ht="15.75" customHeight="1" x14ac:dyDescent="0.25">
      <c r="A43" s="31" t="str">
        <f>'[1]Outside Edges'!$A41</f>
        <v>D39</v>
      </c>
      <c r="B43" s="55" t="str">
        <f>IF((10-'[1]Outside Edges'!$C41)-('[1]Compatibility Values'!$B$2+1)&gt;0,"Yes","No")</f>
        <v>No</v>
      </c>
      <c r="C43" s="41" t="str">
        <f>IF((10-'[1]Outside Edges'!$C41)-('[1]Compatibility Values'!$B$3+1)&gt;0,"Yes","No")</f>
        <v>No</v>
      </c>
      <c r="D43" s="40" t="s">
        <v>20</v>
      </c>
      <c r="E43" s="42" t="s">
        <v>20</v>
      </c>
      <c r="F43" s="55" t="str">
        <f>IF((15-'[1]Outside Edges'!$C41)-('[1]Compatibility Values'!$B$2+1)&gt;0,"Yes","No")</f>
        <v>No</v>
      </c>
      <c r="G43" s="41" t="str">
        <f>IF((15-'[1]Outside Edges'!$C41)-('[1]Compatibility Values'!$B$3+1)&gt;0,"Yes","No")</f>
        <v>No</v>
      </c>
      <c r="H43" s="40" t="s">
        <v>20</v>
      </c>
      <c r="I43" s="160" t="s">
        <v>20</v>
      </c>
      <c r="J43" s="62" t="str">
        <f>IF((16-'[1]Outside Edges'!$C41)-('[1]Compatibility Values'!$B$2+1)&gt;0,"Yes","No")</f>
        <v>No</v>
      </c>
      <c r="K43" s="41" t="str">
        <f>IF((16-'[1]Outside Edges'!$C41)-('[1]Compatibility Values'!$B$3+1)&gt;0,"Yes","No")</f>
        <v>No</v>
      </c>
      <c r="L43" s="40" t="s">
        <v>20</v>
      </c>
      <c r="M43" s="42" t="s">
        <v>20</v>
      </c>
      <c r="N43" s="39" t="str">
        <f>IF((20-'[1]Outside Edges'!$C41)-('[1]Compatibility Values'!$B$2+1)&gt;0,"Yes","No")</f>
        <v>No</v>
      </c>
      <c r="O43" s="41" t="str">
        <f>IF((20-'[1]Outside Edges'!$C41)-('[1]Compatibility Values'!$B$3+1)&gt;0,"Yes","No")</f>
        <v>No</v>
      </c>
      <c r="P43" s="40" t="s">
        <v>21</v>
      </c>
      <c r="Q43" s="42" t="s">
        <v>20</v>
      </c>
    </row>
    <row r="44" spans="1:17" ht="15.75" customHeight="1" x14ac:dyDescent="0.25">
      <c r="A44" s="30" t="str">
        <f>'[1]Outside Edges'!$A42</f>
        <v>D40</v>
      </c>
      <c r="B44" s="56" t="str">
        <f>IF((10-'[1]Outside Edges'!$C42)-('[1]Compatibility Values'!$B$2+1)&gt;0,"Yes","No")</f>
        <v>No</v>
      </c>
      <c r="C44" s="47" t="str">
        <f>IF((10-'[1]Outside Edges'!$C42)-('[1]Compatibility Values'!$B$3+1)&gt;0,"Yes","No")</f>
        <v>No</v>
      </c>
      <c r="D44" s="46" t="s">
        <v>20</v>
      </c>
      <c r="E44" s="48" t="s">
        <v>20</v>
      </c>
      <c r="F44" s="56" t="str">
        <f>IF((15-'[1]Outside Edges'!$C42)-('[1]Compatibility Values'!$B$2+1)&gt;0,"Yes","No")</f>
        <v>No</v>
      </c>
      <c r="G44" s="47" t="str">
        <f>IF((15-'[1]Outside Edges'!$C42)-('[1]Compatibility Values'!$B$3+1)&gt;0,"Yes","No")</f>
        <v>No</v>
      </c>
      <c r="H44" s="46" t="s">
        <v>20</v>
      </c>
      <c r="I44" s="159" t="s">
        <v>20</v>
      </c>
      <c r="J44" s="61" t="str">
        <f>IF((16-'[1]Outside Edges'!$C42)-('[1]Compatibility Values'!$B$2+1)&gt;0,"Yes","No")</f>
        <v>Yes</v>
      </c>
      <c r="K44" s="47" t="str">
        <f>IF((16-'[1]Outside Edges'!$C42)-('[1]Compatibility Values'!$B$3+1)&gt;0,"Yes","No")</f>
        <v>No</v>
      </c>
      <c r="L44" s="46" t="s">
        <v>20</v>
      </c>
      <c r="M44" s="48" t="s">
        <v>20</v>
      </c>
      <c r="N44" s="45" t="str">
        <f>IF((20-'[1]Outside Edges'!$C42)-('[1]Compatibility Values'!$B$2+1)&gt;0,"Yes","No")</f>
        <v>Yes</v>
      </c>
      <c r="O44" s="47" t="str">
        <f>IF((20-'[1]Outside Edges'!$C42)-('[1]Compatibility Values'!$B$3+1)&gt;0,"Yes","No")</f>
        <v>Yes</v>
      </c>
      <c r="P44" s="46" t="s">
        <v>20</v>
      </c>
      <c r="Q44" s="48" t="s">
        <v>20</v>
      </c>
    </row>
    <row r="45" spans="1:17" ht="15.75" customHeight="1" x14ac:dyDescent="0.25">
      <c r="A45" s="31" t="str">
        <f>'[1]Outside Edges'!$A43</f>
        <v>D41</v>
      </c>
      <c r="B45" s="55" t="str">
        <f>IF((10-'[1]Outside Edges'!$C43)-('[1]Compatibility Values'!$B$2+1)&gt;0,"Yes","No")</f>
        <v>No</v>
      </c>
      <c r="C45" s="41" t="str">
        <f>IF((10-'[1]Outside Edges'!$C43)-('[1]Compatibility Values'!$B$3+1)&gt;0,"Yes","No")</f>
        <v>No</v>
      </c>
      <c r="D45" s="40" t="s">
        <v>20</v>
      </c>
      <c r="E45" s="42" t="s">
        <v>20</v>
      </c>
      <c r="F45" s="55" t="str">
        <f>IF((15-'[1]Outside Edges'!$C43)-('[1]Compatibility Values'!$B$2+1)&gt;0,"Yes","No")</f>
        <v>No</v>
      </c>
      <c r="G45" s="41" t="str">
        <f>IF((15-'[1]Outside Edges'!$C43)-('[1]Compatibility Values'!$B$3+1)&gt;0,"Yes","No")</f>
        <v>No</v>
      </c>
      <c r="H45" s="40" t="s">
        <v>20</v>
      </c>
      <c r="I45" s="160" t="s">
        <v>20</v>
      </c>
      <c r="J45" s="62" t="str">
        <f>IF((16-'[1]Outside Edges'!$C43)-('[1]Compatibility Values'!$B$2+1)&gt;0,"Yes","No")</f>
        <v>Yes</v>
      </c>
      <c r="K45" s="41" t="str">
        <f>IF((16-'[1]Outside Edges'!$C43)-('[1]Compatibility Values'!$B$3+1)&gt;0,"Yes","No")</f>
        <v>No</v>
      </c>
      <c r="L45" s="40" t="s">
        <v>20</v>
      </c>
      <c r="M45" s="42" t="s">
        <v>20</v>
      </c>
      <c r="N45" s="39" t="str">
        <f>IF((20-'[1]Outside Edges'!$C43)-('[1]Compatibility Values'!$B$2+1)&gt;0,"Yes","No")</f>
        <v>Yes</v>
      </c>
      <c r="O45" s="41" t="str">
        <f>IF((20-'[1]Outside Edges'!$C43)-('[1]Compatibility Values'!$B$3+1)&gt;0,"Yes","No")</f>
        <v>Yes</v>
      </c>
      <c r="P45" s="40" t="s">
        <v>21</v>
      </c>
      <c r="Q45" s="42" t="s">
        <v>21</v>
      </c>
    </row>
    <row r="46" spans="1:17" ht="15.75" customHeight="1" x14ac:dyDescent="0.25">
      <c r="A46" s="30" t="str">
        <f>'[1]Outside Edges'!$A44</f>
        <v>D42</v>
      </c>
      <c r="B46" s="56" t="str">
        <f>IF((10-'[1]Outside Edges'!$C44)-('[1]Compatibility Values'!$B$2+1)&gt;0,"Yes","No")</f>
        <v>No</v>
      </c>
      <c r="C46" s="47" t="str">
        <f>IF((10-'[1]Outside Edges'!$C44)-('[1]Compatibility Values'!$B$3+1)&gt;0,"Yes","No")</f>
        <v>No</v>
      </c>
      <c r="D46" s="46" t="s">
        <v>20</v>
      </c>
      <c r="E46" s="48" t="s">
        <v>20</v>
      </c>
      <c r="F46" s="56" t="str">
        <f>IF((15-'[1]Outside Edges'!$C44)-('[1]Compatibility Values'!$B$2+1)&gt;0,"Yes","No")</f>
        <v>Yes</v>
      </c>
      <c r="G46" s="47" t="str">
        <f>IF((15-'[1]Outside Edges'!$C44)-('[1]Compatibility Values'!$B$3+1)&gt;0,"Yes","No")</f>
        <v>No</v>
      </c>
      <c r="H46" s="46" t="s">
        <v>20</v>
      </c>
      <c r="I46" s="159" t="s">
        <v>20</v>
      </c>
      <c r="J46" s="61" t="str">
        <f>IF((16-'[1]Outside Edges'!$C44)-('[1]Compatibility Values'!$B$2+1)&gt;0,"Yes","No")</f>
        <v>Yes</v>
      </c>
      <c r="K46" s="47" t="str">
        <f>IF((16-'[1]Outside Edges'!$C44)-('[1]Compatibility Values'!$B$3+1)&gt;0,"Yes","No")</f>
        <v>No</v>
      </c>
      <c r="L46" s="46" t="s">
        <v>20</v>
      </c>
      <c r="M46" s="48" t="s">
        <v>20</v>
      </c>
      <c r="N46" s="45" t="str">
        <f>IF((20-'[1]Outside Edges'!$C44)-('[1]Compatibility Values'!$B$2+1)&gt;0,"Yes","No")</f>
        <v>Yes</v>
      </c>
      <c r="O46" s="47" t="str">
        <f>IF((20-'[1]Outside Edges'!$C44)-('[1]Compatibility Values'!$B$3+1)&gt;0,"Yes","No")</f>
        <v>Yes</v>
      </c>
      <c r="P46" s="46" t="s">
        <v>20</v>
      </c>
      <c r="Q46" s="48" t="s">
        <v>20</v>
      </c>
    </row>
    <row r="47" spans="1:17" ht="15.75" customHeight="1" x14ac:dyDescent="0.25">
      <c r="A47" s="31" t="str">
        <f>'[1]Outside Edges'!$A45</f>
        <v>D43</v>
      </c>
      <c r="B47" s="55" t="str">
        <f>IF((10-'[1]Outside Edges'!$C45)-('[1]Compatibility Values'!$B$2+1)&gt;0,"Yes","No")</f>
        <v>No</v>
      </c>
      <c r="C47" s="41" t="str">
        <f>IF((10-'[1]Outside Edges'!$C45)-('[1]Compatibility Values'!$B$3+1)&gt;0,"Yes","No")</f>
        <v>No</v>
      </c>
      <c r="D47" s="40" t="s">
        <v>20</v>
      </c>
      <c r="E47" s="42" t="s">
        <v>20</v>
      </c>
      <c r="F47" s="55" t="str">
        <f>IF((15-'[1]Outside Edges'!$C45)-('[1]Compatibility Values'!$B$2+1)&gt;0,"Yes","No")</f>
        <v>Yes</v>
      </c>
      <c r="G47" s="41" t="str">
        <f>IF((15-'[1]Outside Edges'!$C45)-('[1]Compatibility Values'!$B$3+1)&gt;0,"Yes","No")</f>
        <v>No</v>
      </c>
      <c r="H47" s="40" t="s">
        <v>20</v>
      </c>
      <c r="I47" s="160" t="s">
        <v>20</v>
      </c>
      <c r="J47" s="62" t="str">
        <f>IF((16-'[1]Outside Edges'!$C45)-('[1]Compatibility Values'!$B$2+1)&gt;0,"Yes","No")</f>
        <v>Yes</v>
      </c>
      <c r="K47" s="41" t="str">
        <f>IF((16-'[1]Outside Edges'!$C45)-('[1]Compatibility Values'!$B$3+1)&gt;0,"Yes","No")</f>
        <v>No</v>
      </c>
      <c r="L47" s="40" t="s">
        <v>20</v>
      </c>
      <c r="M47" s="42" t="s">
        <v>20</v>
      </c>
      <c r="N47" s="39" t="str">
        <f>IF((20-'[1]Outside Edges'!$C45)-('[1]Compatibility Values'!$B$2+1)&gt;0,"Yes","No")</f>
        <v>Yes</v>
      </c>
      <c r="O47" s="41" t="str">
        <f>IF((20-'[1]Outside Edges'!$C45)-('[1]Compatibility Values'!$B$3+1)&gt;0,"Yes","No")</f>
        <v>Yes</v>
      </c>
      <c r="P47" s="40" t="s">
        <v>21</v>
      </c>
      <c r="Q47" s="42" t="s">
        <v>20</v>
      </c>
    </row>
    <row r="48" spans="1:17" ht="15.75" customHeight="1" x14ac:dyDescent="0.25">
      <c r="A48" s="30" t="str">
        <f>'[1]Outside Edges'!$A46</f>
        <v>D44</v>
      </c>
      <c r="B48" s="56" t="str">
        <f>IF((10-'[1]Outside Edges'!$C46)-('[1]Compatibility Values'!$B$2+1)&gt;0,"Yes","No")</f>
        <v>No</v>
      </c>
      <c r="C48" s="47" t="str">
        <f>IF((10-'[1]Outside Edges'!$C46)-('[1]Compatibility Values'!$B$3+1)&gt;0,"Yes","No")</f>
        <v>No</v>
      </c>
      <c r="D48" s="46" t="s">
        <v>20</v>
      </c>
      <c r="E48" s="48" t="s">
        <v>20</v>
      </c>
      <c r="F48" s="56" t="str">
        <f>IF((15-'[1]Outside Edges'!$C46)-('[1]Compatibility Values'!$B$2+1)&gt;0,"Yes","No")</f>
        <v>No</v>
      </c>
      <c r="G48" s="47" t="str">
        <f>IF((15-'[1]Outside Edges'!$C46)-('[1]Compatibility Values'!$B$3+1)&gt;0,"Yes","No")</f>
        <v>No</v>
      </c>
      <c r="H48" s="46" t="s">
        <v>20</v>
      </c>
      <c r="I48" s="159" t="s">
        <v>20</v>
      </c>
      <c r="J48" s="61" t="str">
        <f>IF((16-'[1]Outside Edges'!$C46)-('[1]Compatibility Values'!$B$2+1)&gt;0,"Yes","No")</f>
        <v>No</v>
      </c>
      <c r="K48" s="47" t="str">
        <f>IF((16-'[1]Outside Edges'!$C46)-('[1]Compatibility Values'!$B$3+1)&gt;0,"Yes","No")</f>
        <v>No</v>
      </c>
      <c r="L48" s="46" t="s">
        <v>20</v>
      </c>
      <c r="M48" s="48" t="s">
        <v>20</v>
      </c>
      <c r="N48" s="45" t="str">
        <f>IF((20-'[1]Outside Edges'!$C46)-('[1]Compatibility Values'!$B$2+1)&gt;0,"Yes","No")</f>
        <v>No</v>
      </c>
      <c r="O48" s="47" t="str">
        <f>IF((20-'[1]Outside Edges'!$C46)-('[1]Compatibility Values'!$B$3+1)&gt;0,"Yes","No")</f>
        <v>No</v>
      </c>
      <c r="P48" s="46" t="s">
        <v>21</v>
      </c>
      <c r="Q48" s="48" t="s">
        <v>20</v>
      </c>
    </row>
    <row r="49" spans="1:17" ht="15.75" customHeight="1" x14ac:dyDescent="0.25">
      <c r="A49" s="31" t="str">
        <f>'[1]Outside Edges'!$A47</f>
        <v>D45</v>
      </c>
      <c r="B49" s="55" t="str">
        <f>IF((10-'[1]Outside Edges'!$C47)-('[1]Compatibility Values'!$B$2+1)&gt;0,"Yes","No")</f>
        <v>No</v>
      </c>
      <c r="C49" s="41" t="str">
        <f>IF((10-'[1]Outside Edges'!$C47)-('[1]Compatibility Values'!$B$3+1)&gt;0,"Yes","No")</f>
        <v>No</v>
      </c>
      <c r="D49" s="40" t="s">
        <v>20</v>
      </c>
      <c r="E49" s="42" t="s">
        <v>20</v>
      </c>
      <c r="F49" s="55" t="str">
        <f>IF((15-'[1]Outside Edges'!$C47)-('[1]Compatibility Values'!$B$2+1)&gt;0,"Yes","No")</f>
        <v>No</v>
      </c>
      <c r="G49" s="41" t="str">
        <f>IF((15-'[1]Outside Edges'!$C47)-('[1]Compatibility Values'!$B$3+1)&gt;0,"Yes","No")</f>
        <v>No</v>
      </c>
      <c r="H49" s="40" t="s">
        <v>20</v>
      </c>
      <c r="I49" s="160" t="s">
        <v>20</v>
      </c>
      <c r="J49" s="62" t="str">
        <f>IF((16-'[1]Outside Edges'!$C47)-('[1]Compatibility Values'!$B$2+1)&gt;0,"Yes","No")</f>
        <v>Yes</v>
      </c>
      <c r="K49" s="41" t="str">
        <f>IF((16-'[1]Outside Edges'!$C47)-('[1]Compatibility Values'!$B$3+1)&gt;0,"Yes","No")</f>
        <v>No</v>
      </c>
      <c r="L49" s="40" t="s">
        <v>20</v>
      </c>
      <c r="M49" s="42" t="s">
        <v>20</v>
      </c>
      <c r="N49" s="39" t="str">
        <f>IF((20-'[1]Outside Edges'!$C47)-('[1]Compatibility Values'!$B$2+1)&gt;0,"Yes","No")</f>
        <v>Yes</v>
      </c>
      <c r="O49" s="41" t="str">
        <f>IF((20-'[1]Outside Edges'!$C47)-('[1]Compatibility Values'!$B$3+1)&gt;0,"Yes","No")</f>
        <v>Yes</v>
      </c>
      <c r="P49" s="40" t="s">
        <v>21</v>
      </c>
      <c r="Q49" s="42" t="s">
        <v>20</v>
      </c>
    </row>
    <row r="50" spans="1:17" ht="15.75" customHeight="1" x14ac:dyDescent="0.25">
      <c r="A50" s="30" t="str">
        <f>'[1]Outside Edges'!$A48</f>
        <v>D46</v>
      </c>
      <c r="B50" s="56" t="str">
        <f>IF((10-'[1]Outside Edges'!$C48)-('[1]Compatibility Values'!$B$2+1)&gt;0,"Yes","No")</f>
        <v>No</v>
      </c>
      <c r="C50" s="47" t="str">
        <f>IF((10-'[1]Outside Edges'!$C48)-('[1]Compatibility Values'!$B$3+1)&gt;0,"Yes","No")</f>
        <v>No</v>
      </c>
      <c r="D50" s="46" t="s">
        <v>20</v>
      </c>
      <c r="E50" s="48" t="s">
        <v>20</v>
      </c>
      <c r="F50" s="56" t="str">
        <f>IF((15-'[1]Outside Edges'!$C48)-('[1]Compatibility Values'!$B$2+1)&gt;0,"Yes","No")</f>
        <v>No</v>
      </c>
      <c r="G50" s="47" t="str">
        <f>IF((15-'[1]Outside Edges'!$C48)-('[1]Compatibility Values'!$B$3+1)&gt;0,"Yes","No")</f>
        <v>No</v>
      </c>
      <c r="H50" s="46" t="s">
        <v>20</v>
      </c>
      <c r="I50" s="159" t="s">
        <v>20</v>
      </c>
      <c r="J50" s="61" t="str">
        <f>IF((16-'[1]Outside Edges'!$C48)-('[1]Compatibility Values'!$B$2+1)&gt;0,"Yes","No")</f>
        <v>Yes</v>
      </c>
      <c r="K50" s="47" t="str">
        <f>IF((16-'[1]Outside Edges'!$C48)-('[1]Compatibility Values'!$B$3+1)&gt;0,"Yes","No")</f>
        <v>No</v>
      </c>
      <c r="L50" s="46" t="s">
        <v>20</v>
      </c>
      <c r="M50" s="48" t="s">
        <v>20</v>
      </c>
      <c r="N50" s="45" t="str">
        <f>IF((20-'[1]Outside Edges'!$C48)-('[1]Compatibility Values'!$B$2+1)&gt;0,"Yes","No")</f>
        <v>Yes</v>
      </c>
      <c r="O50" s="47" t="str">
        <f>IF((20-'[1]Outside Edges'!$C48)-('[1]Compatibility Values'!$B$3+1)&gt;0,"Yes","No")</f>
        <v>Yes</v>
      </c>
      <c r="P50" s="46" t="s">
        <v>21</v>
      </c>
      <c r="Q50" s="48" t="s">
        <v>20</v>
      </c>
    </row>
    <row r="51" spans="1:17" ht="15.75" customHeight="1" x14ac:dyDescent="0.25">
      <c r="A51" s="31" t="str">
        <f>'[1]Outside Edges'!$A49</f>
        <v>D47</v>
      </c>
      <c r="B51" s="55" t="str">
        <f>IF((10-'[1]Outside Edges'!$C49)-('[1]Compatibility Values'!$B$2+1)&gt;0,"Yes","No")</f>
        <v>No</v>
      </c>
      <c r="C51" s="41" t="str">
        <f>IF((10-'[1]Outside Edges'!$C49)-('[1]Compatibility Values'!$B$3+1)&gt;0,"Yes","No")</f>
        <v>No</v>
      </c>
      <c r="D51" s="40" t="s">
        <v>20</v>
      </c>
      <c r="E51" s="42" t="s">
        <v>20</v>
      </c>
      <c r="F51" s="55" t="str">
        <f>IF((15-'[1]Outside Edges'!$C49)-('[1]Compatibility Values'!$B$2+1)&gt;0,"Yes","No")</f>
        <v>No</v>
      </c>
      <c r="G51" s="41" t="str">
        <f>IF((15-'[1]Outside Edges'!$C49)-('[1]Compatibility Values'!$B$3+1)&gt;0,"Yes","No")</f>
        <v>No</v>
      </c>
      <c r="H51" s="40" t="s">
        <v>20</v>
      </c>
      <c r="I51" s="160" t="s">
        <v>20</v>
      </c>
      <c r="J51" s="62" t="str">
        <f>IF((16-'[1]Outside Edges'!$C49)-('[1]Compatibility Values'!$B$2+1)&gt;0,"Yes","No")</f>
        <v>No</v>
      </c>
      <c r="K51" s="41" t="str">
        <f>IF((16-'[1]Outside Edges'!$C49)-('[1]Compatibility Values'!$B$3+1)&gt;0,"Yes","No")</f>
        <v>No</v>
      </c>
      <c r="L51" s="40" t="s">
        <v>20</v>
      </c>
      <c r="M51" s="42" t="s">
        <v>20</v>
      </c>
      <c r="N51" s="39" t="str">
        <f>IF((20-'[1]Outside Edges'!$C49)-('[1]Compatibility Values'!$B$2+1)&gt;0,"Yes","No")</f>
        <v>Yes</v>
      </c>
      <c r="O51" s="41" t="str">
        <f>IF((20-'[1]Outside Edges'!$C49)-('[1]Compatibility Values'!$B$3+1)&gt;0,"Yes","No")</f>
        <v>No</v>
      </c>
      <c r="P51" s="40" t="s">
        <v>20</v>
      </c>
      <c r="Q51" s="42" t="s">
        <v>20</v>
      </c>
    </row>
    <row r="52" spans="1:17" ht="15.75" customHeight="1" x14ac:dyDescent="0.25">
      <c r="A52" s="30" t="str">
        <f>'[1]Outside Edges'!$A50</f>
        <v>D48</v>
      </c>
      <c r="B52" s="56" t="str">
        <f>IF((10-'[1]Outside Edges'!$C50)-('[1]Compatibility Values'!$B$2+1)&gt;0,"Yes","No")</f>
        <v>No</v>
      </c>
      <c r="C52" s="47" t="str">
        <f>IF((10-'[1]Outside Edges'!$C50)-('[1]Compatibility Values'!$B$3+1)&gt;0,"Yes","No")</f>
        <v>No</v>
      </c>
      <c r="D52" s="46" t="s">
        <v>20</v>
      </c>
      <c r="E52" s="48" t="s">
        <v>20</v>
      </c>
      <c r="F52" s="56" t="str">
        <f>IF((15-'[1]Outside Edges'!$C50)-('[1]Compatibility Values'!$B$2+1)&gt;0,"Yes","No")</f>
        <v>No</v>
      </c>
      <c r="G52" s="47" t="str">
        <f>IF((15-'[1]Outside Edges'!$C50)-('[1]Compatibility Values'!$B$3+1)&gt;0,"Yes","No")</f>
        <v>No</v>
      </c>
      <c r="H52" s="46" t="s">
        <v>20</v>
      </c>
      <c r="I52" s="159" t="s">
        <v>20</v>
      </c>
      <c r="J52" s="61" t="str">
        <f>IF((16-'[1]Outside Edges'!$C50)-('[1]Compatibility Values'!$B$2+1)&gt;0,"Yes","No")</f>
        <v>Yes</v>
      </c>
      <c r="K52" s="47" t="str">
        <f>IF((16-'[1]Outside Edges'!$C50)-('[1]Compatibility Values'!$B$3+1)&gt;0,"Yes","No")</f>
        <v>No</v>
      </c>
      <c r="L52" s="46" t="s">
        <v>20</v>
      </c>
      <c r="M52" s="48" t="s">
        <v>20</v>
      </c>
      <c r="N52" s="45" t="str">
        <f>IF((20-'[1]Outside Edges'!$C50)-('[1]Compatibility Values'!$B$2+1)&gt;0,"Yes","No")</f>
        <v>Yes</v>
      </c>
      <c r="O52" s="47" t="str">
        <f>IF((20-'[1]Outside Edges'!$C50)-('[1]Compatibility Values'!$B$3+1)&gt;0,"Yes","No")</f>
        <v>Yes</v>
      </c>
      <c r="P52" s="46" t="s">
        <v>21</v>
      </c>
      <c r="Q52" s="48" t="s">
        <v>21</v>
      </c>
    </row>
    <row r="53" spans="1:17" ht="15.75" customHeight="1" x14ac:dyDescent="0.25">
      <c r="A53" s="31" t="str">
        <f>'[1]Outside Edges'!$A51</f>
        <v>D49</v>
      </c>
      <c r="B53" s="55" t="str">
        <f>IF((10-'[1]Outside Edges'!$C51)-('[1]Compatibility Values'!$B$2+1)&gt;0,"Yes","No")</f>
        <v>No</v>
      </c>
      <c r="C53" s="41" t="str">
        <f>IF((10-'[1]Outside Edges'!$C51)-('[1]Compatibility Values'!$B$3+1)&gt;0,"Yes","No")</f>
        <v>No</v>
      </c>
      <c r="D53" s="40" t="s">
        <v>20</v>
      </c>
      <c r="E53" s="42" t="s">
        <v>20</v>
      </c>
      <c r="F53" s="55" t="str">
        <f>IF((15-'[1]Outside Edges'!$C51)-('[1]Compatibility Values'!$B$2+1)&gt;0,"Yes","No")</f>
        <v>Yes</v>
      </c>
      <c r="G53" s="41" t="str">
        <f>IF((15-'[1]Outside Edges'!$C51)-('[1]Compatibility Values'!$B$3+1)&gt;0,"Yes","No")</f>
        <v>No</v>
      </c>
      <c r="H53" s="40" t="s">
        <v>20</v>
      </c>
      <c r="I53" s="160" t="s">
        <v>20</v>
      </c>
      <c r="J53" s="62" t="str">
        <f>IF((16-'[1]Outside Edges'!$C51)-('[1]Compatibility Values'!$B$2+1)&gt;0,"Yes","No")</f>
        <v>Yes</v>
      </c>
      <c r="K53" s="41" t="str">
        <f>IF((16-'[1]Outside Edges'!$C51)-('[1]Compatibility Values'!$B$3+1)&gt;0,"Yes","No")</f>
        <v>No</v>
      </c>
      <c r="L53" s="40" t="s">
        <v>20</v>
      </c>
      <c r="M53" s="42" t="s">
        <v>20</v>
      </c>
      <c r="N53" s="39" t="str">
        <f>IF((20-'[1]Outside Edges'!$C51)-('[1]Compatibility Values'!$B$2+1)&gt;0,"Yes","No")</f>
        <v>Yes</v>
      </c>
      <c r="O53" s="41" t="str">
        <f>IF((20-'[1]Outside Edges'!$C51)-('[1]Compatibility Values'!$B$3+1)&gt;0,"Yes","No")</f>
        <v>Yes</v>
      </c>
      <c r="P53" s="40" t="s">
        <v>20</v>
      </c>
      <c r="Q53" s="42" t="s">
        <v>20</v>
      </c>
    </row>
    <row r="54" spans="1:17" ht="15.75" customHeight="1" x14ac:dyDescent="0.25">
      <c r="A54" s="30" t="str">
        <f>'[1]Outside Edges'!$A52</f>
        <v>D50</v>
      </c>
      <c r="B54" s="56" t="str">
        <f>IF((10-'[1]Outside Edges'!$C52)-('[1]Compatibility Values'!$B$2+1)&gt;0,"Yes","No")</f>
        <v>No</v>
      </c>
      <c r="C54" s="47" t="str">
        <f>IF((10-'[1]Outside Edges'!$C52)-('[1]Compatibility Values'!$B$3+1)&gt;0,"Yes","No")</f>
        <v>No</v>
      </c>
      <c r="D54" s="46" t="s">
        <v>20</v>
      </c>
      <c r="E54" s="48" t="s">
        <v>20</v>
      </c>
      <c r="F54" s="56" t="str">
        <f>IF((15-'[1]Outside Edges'!$C52)-('[1]Compatibility Values'!$B$2+1)&gt;0,"Yes","No")</f>
        <v>No</v>
      </c>
      <c r="G54" s="47" t="str">
        <f>IF((15-'[1]Outside Edges'!$C52)-('[1]Compatibility Values'!$B$3+1)&gt;0,"Yes","No")</f>
        <v>No</v>
      </c>
      <c r="H54" s="46" t="s">
        <v>20</v>
      </c>
      <c r="I54" s="159" t="s">
        <v>20</v>
      </c>
      <c r="J54" s="61" t="str">
        <f>IF((16-'[1]Outside Edges'!$C52)-('[1]Compatibility Values'!$B$2+1)&gt;0,"Yes","No")</f>
        <v>No</v>
      </c>
      <c r="K54" s="47" t="str">
        <f>IF((16-'[1]Outside Edges'!$C52)-('[1]Compatibility Values'!$B$3+1)&gt;0,"Yes","No")</f>
        <v>No</v>
      </c>
      <c r="L54" s="46" t="s">
        <v>20</v>
      </c>
      <c r="M54" s="48" t="s">
        <v>20</v>
      </c>
      <c r="N54" s="45" t="str">
        <f>IF((20-'[1]Outside Edges'!$C52)-('[1]Compatibility Values'!$B$2+1)&gt;0,"Yes","No")</f>
        <v>Yes</v>
      </c>
      <c r="O54" s="47" t="str">
        <f>IF((20-'[1]Outside Edges'!$C52)-('[1]Compatibility Values'!$B$3+1)&gt;0,"Yes","No")</f>
        <v>No</v>
      </c>
      <c r="P54" s="46" t="s">
        <v>21</v>
      </c>
      <c r="Q54" s="48" t="s">
        <v>21</v>
      </c>
    </row>
    <row r="55" spans="1:17" ht="15.75" customHeight="1" x14ac:dyDescent="0.25">
      <c r="A55" s="31" t="str">
        <f>'[1]Outside Edges'!$A53</f>
        <v>D51</v>
      </c>
      <c r="B55" s="55" t="str">
        <f>IF((10-'[1]Outside Edges'!$C53)-('[1]Compatibility Values'!$B$2+1)&gt;0,"Yes","No")</f>
        <v>No</v>
      </c>
      <c r="C55" s="41" t="str">
        <f>IF((10-'[1]Outside Edges'!$C53)-('[1]Compatibility Values'!$B$3+1)&gt;0,"Yes","No")</f>
        <v>No</v>
      </c>
      <c r="D55" s="40" t="s">
        <v>20</v>
      </c>
      <c r="E55" s="42" t="s">
        <v>20</v>
      </c>
      <c r="F55" s="55" t="str">
        <f>IF((15-'[1]Outside Edges'!$C53)-('[1]Compatibility Values'!$B$2+1)&gt;0,"Yes","No")</f>
        <v>No</v>
      </c>
      <c r="G55" s="41" t="str">
        <f>IF((15-'[1]Outside Edges'!$C53)-('[1]Compatibility Values'!$B$3+1)&gt;0,"Yes","No")</f>
        <v>No</v>
      </c>
      <c r="H55" s="40" t="s">
        <v>20</v>
      </c>
      <c r="I55" s="160" t="s">
        <v>20</v>
      </c>
      <c r="J55" s="62" t="str">
        <f>IF((16-'[1]Outside Edges'!$C53)-('[1]Compatibility Values'!$B$2+1)&gt;0,"Yes","No")</f>
        <v>No</v>
      </c>
      <c r="K55" s="41" t="str">
        <f>IF((16-'[1]Outside Edges'!$C53)-('[1]Compatibility Values'!$B$3+1)&gt;0,"Yes","No")</f>
        <v>No</v>
      </c>
      <c r="L55" s="40" t="s">
        <v>20</v>
      </c>
      <c r="M55" s="42" t="s">
        <v>20</v>
      </c>
      <c r="N55" s="39" t="str">
        <f>IF((20-'[1]Outside Edges'!$C53)-('[1]Compatibility Values'!$B$2+1)&gt;0,"Yes","No")</f>
        <v>No</v>
      </c>
      <c r="O55" s="41" t="str">
        <f>IF((20-'[1]Outside Edges'!$C53)-('[1]Compatibility Values'!$B$3+1)&gt;0,"Yes","No")</f>
        <v>No</v>
      </c>
      <c r="P55" s="40" t="s">
        <v>21</v>
      </c>
      <c r="Q55" s="42" t="s">
        <v>21</v>
      </c>
    </row>
    <row r="56" spans="1:17" ht="15.75" customHeight="1" x14ac:dyDescent="0.25">
      <c r="A56" s="30" t="str">
        <f>'[1]Outside Edges'!$A54</f>
        <v>D52</v>
      </c>
      <c r="B56" s="56" t="str">
        <f>IF((10-'[1]Outside Edges'!$C54)-('[1]Compatibility Values'!$B$2+1)&gt;0,"Yes","No")</f>
        <v>No</v>
      </c>
      <c r="C56" s="47" t="str">
        <f>IF((10-'[1]Outside Edges'!$C54)-('[1]Compatibility Values'!$B$3+1)&gt;0,"Yes","No")</f>
        <v>No</v>
      </c>
      <c r="D56" s="46" t="s">
        <v>20</v>
      </c>
      <c r="E56" s="48" t="s">
        <v>20</v>
      </c>
      <c r="F56" s="56" t="str">
        <f>IF((15-'[1]Outside Edges'!$C54)-('[1]Compatibility Values'!$B$2+1)&gt;0,"Yes","No")</f>
        <v>Yes</v>
      </c>
      <c r="G56" s="47" t="str">
        <f>IF((15-'[1]Outside Edges'!$C54)-('[1]Compatibility Values'!$B$3+1)&gt;0,"Yes","No")</f>
        <v>No</v>
      </c>
      <c r="H56" s="46" t="s">
        <v>20</v>
      </c>
      <c r="I56" s="159" t="s">
        <v>20</v>
      </c>
      <c r="J56" s="61" t="str">
        <f>IF((16-'[1]Outside Edges'!$C54)-('[1]Compatibility Values'!$B$2+1)&gt;0,"Yes","No")</f>
        <v>Yes</v>
      </c>
      <c r="K56" s="47" t="str">
        <f>IF((16-'[1]Outside Edges'!$C54)-('[1]Compatibility Values'!$B$3+1)&gt;0,"Yes","No")</f>
        <v>No</v>
      </c>
      <c r="L56" s="46" t="s">
        <v>20</v>
      </c>
      <c r="M56" s="48" t="s">
        <v>20</v>
      </c>
      <c r="N56" s="45" t="str">
        <f>IF((20-'[1]Outside Edges'!$C54)-('[1]Compatibility Values'!$B$2+1)&gt;0,"Yes","No")</f>
        <v>Yes</v>
      </c>
      <c r="O56" s="47" t="str">
        <f>IF((20-'[1]Outside Edges'!$C54)-('[1]Compatibility Values'!$B$3+1)&gt;0,"Yes","No")</f>
        <v>Yes</v>
      </c>
      <c r="P56" s="46" t="s">
        <v>21</v>
      </c>
      <c r="Q56" s="48" t="s">
        <v>21</v>
      </c>
    </row>
    <row r="57" spans="1:17" ht="15.75" customHeight="1" x14ac:dyDescent="0.25">
      <c r="A57" s="31" t="str">
        <f>'[1]Outside Edges'!$A55</f>
        <v>D53</v>
      </c>
      <c r="B57" s="55" t="str">
        <f>IF((10-'[1]Outside Edges'!$C55)-('[1]Compatibility Values'!$B$2+1)&gt;0,"Yes","No")</f>
        <v>No</v>
      </c>
      <c r="C57" s="41" t="str">
        <f>IF((10-'[1]Outside Edges'!$C55)-('[1]Compatibility Values'!$B$3+1)&gt;0,"Yes","No")</f>
        <v>No</v>
      </c>
      <c r="D57" s="40" t="s">
        <v>20</v>
      </c>
      <c r="E57" s="42" t="s">
        <v>20</v>
      </c>
      <c r="F57" s="55" t="str">
        <f>IF((15-'[1]Outside Edges'!$C55)-('[1]Compatibility Values'!$B$2+1)&gt;0,"Yes","No")</f>
        <v>No</v>
      </c>
      <c r="G57" s="41" t="str">
        <f>IF((15-'[1]Outside Edges'!$C55)-('[1]Compatibility Values'!$B$3+1)&gt;0,"Yes","No")</f>
        <v>No</v>
      </c>
      <c r="H57" s="40" t="s">
        <v>20</v>
      </c>
      <c r="I57" s="160" t="s">
        <v>20</v>
      </c>
      <c r="J57" s="62" t="str">
        <f>IF((16-'[1]Outside Edges'!$C55)-('[1]Compatibility Values'!$B$2+1)&gt;0,"Yes","No")</f>
        <v>No</v>
      </c>
      <c r="K57" s="41" t="str">
        <f>IF((16-'[1]Outside Edges'!$C55)-('[1]Compatibility Values'!$B$3+1)&gt;0,"Yes","No")</f>
        <v>No</v>
      </c>
      <c r="L57" s="40" t="s">
        <v>20</v>
      </c>
      <c r="M57" s="42" t="s">
        <v>20</v>
      </c>
      <c r="N57" s="39" t="str">
        <f>IF((20-'[1]Outside Edges'!$C55)-('[1]Compatibility Values'!$B$2+1)&gt;0,"Yes","No")</f>
        <v>No</v>
      </c>
      <c r="O57" s="41" t="str">
        <f>IF((20-'[1]Outside Edges'!$C55)-('[1]Compatibility Values'!$B$3+1)&gt;0,"Yes","No")</f>
        <v>No</v>
      </c>
      <c r="P57" s="40" t="s">
        <v>21</v>
      </c>
      <c r="Q57" s="42" t="s">
        <v>20</v>
      </c>
    </row>
    <row r="58" spans="1:17" ht="15.75" customHeight="1" x14ac:dyDescent="0.25">
      <c r="A58" s="30" t="str">
        <f>'[1]Outside Edges'!$A56</f>
        <v>D54</v>
      </c>
      <c r="B58" s="56" t="str">
        <f>IF((10-'[1]Outside Edges'!$C56)-('[1]Compatibility Values'!$B$2+1)&gt;0,"Yes","No")</f>
        <v>No</v>
      </c>
      <c r="C58" s="47" t="str">
        <f>IF((10-'[1]Outside Edges'!$C56)-('[1]Compatibility Values'!$B$3+1)&gt;0,"Yes","No")</f>
        <v>No</v>
      </c>
      <c r="D58" s="46" t="s">
        <v>20</v>
      </c>
      <c r="E58" s="48" t="s">
        <v>20</v>
      </c>
      <c r="F58" s="56" t="str">
        <f>IF((15-'[1]Outside Edges'!$C56)-('[1]Compatibility Values'!$B$2+1)&gt;0,"Yes","No")</f>
        <v>Yes</v>
      </c>
      <c r="G58" s="47" t="str">
        <f>IF((15-'[1]Outside Edges'!$C56)-('[1]Compatibility Values'!$B$3+1)&gt;0,"Yes","No")</f>
        <v>No</v>
      </c>
      <c r="H58" s="46" t="s">
        <v>20</v>
      </c>
      <c r="I58" s="159" t="s">
        <v>20</v>
      </c>
      <c r="J58" s="61" t="str">
        <f>IF((16-'[1]Outside Edges'!$C56)-('[1]Compatibility Values'!$B$2+1)&gt;0,"Yes","No")</f>
        <v>Yes</v>
      </c>
      <c r="K58" s="47" t="str">
        <f>IF((16-'[1]Outside Edges'!$C56)-('[1]Compatibility Values'!$B$3+1)&gt;0,"Yes","No")</f>
        <v>No</v>
      </c>
      <c r="L58" s="46" t="s">
        <v>20</v>
      </c>
      <c r="M58" s="48" t="s">
        <v>20</v>
      </c>
      <c r="N58" s="45" t="str">
        <f>IF((20-'[1]Outside Edges'!$C56)-('[1]Compatibility Values'!$B$2+1)&gt;0,"Yes","No")</f>
        <v>Yes</v>
      </c>
      <c r="O58" s="47" t="str">
        <f>IF((20-'[1]Outside Edges'!$C56)-('[1]Compatibility Values'!$B$3+1)&gt;0,"Yes","No")</f>
        <v>Yes</v>
      </c>
      <c r="P58" s="46" t="s">
        <v>21</v>
      </c>
      <c r="Q58" s="48" t="s">
        <v>20</v>
      </c>
    </row>
    <row r="59" spans="1:17" ht="15.75" customHeight="1" x14ac:dyDescent="0.25">
      <c r="A59" s="31" t="str">
        <f>'[1]Outside Edges'!$A57</f>
        <v>D55</v>
      </c>
      <c r="B59" s="55" t="str">
        <f>IF((10-'[1]Outside Edges'!$C57)-('[1]Compatibility Values'!$B$2+1)&gt;0,"Yes","No")</f>
        <v>No</v>
      </c>
      <c r="C59" s="41" t="str">
        <f>IF((10-'[1]Outside Edges'!$C57)-('[1]Compatibility Values'!$B$3+1)&gt;0,"Yes","No")</f>
        <v>No</v>
      </c>
      <c r="D59" s="40" t="s">
        <v>20</v>
      </c>
      <c r="E59" s="42" t="s">
        <v>20</v>
      </c>
      <c r="F59" s="55" t="str">
        <f>IF((15-'[1]Outside Edges'!$C57)-('[1]Compatibility Values'!$B$2+1)&gt;0,"Yes","No")</f>
        <v>No</v>
      </c>
      <c r="G59" s="41" t="str">
        <f>IF((15-'[1]Outside Edges'!$C57)-('[1]Compatibility Values'!$B$3+1)&gt;0,"Yes","No")</f>
        <v>No</v>
      </c>
      <c r="H59" s="40" t="s">
        <v>20</v>
      </c>
      <c r="I59" s="160" t="s">
        <v>20</v>
      </c>
      <c r="J59" s="62" t="str">
        <f>IF((16-'[1]Outside Edges'!$C57)-('[1]Compatibility Values'!$B$2+1)&gt;0,"Yes","No")</f>
        <v>No</v>
      </c>
      <c r="K59" s="41" t="str">
        <f>IF((16-'[1]Outside Edges'!$C57)-('[1]Compatibility Values'!$B$3+1)&gt;0,"Yes","No")</f>
        <v>No</v>
      </c>
      <c r="L59" s="40" t="s">
        <v>20</v>
      </c>
      <c r="M59" s="42" t="s">
        <v>20</v>
      </c>
      <c r="N59" s="39" t="str">
        <f>IF((20-'[1]Outside Edges'!$C57)-('[1]Compatibility Values'!$B$2+1)&gt;0,"Yes","No")</f>
        <v>Yes</v>
      </c>
      <c r="O59" s="41" t="str">
        <f>IF((20-'[1]Outside Edges'!$C57)-('[1]Compatibility Values'!$B$3+1)&gt;0,"Yes","No")</f>
        <v>No</v>
      </c>
      <c r="P59" s="40" t="s">
        <v>20</v>
      </c>
      <c r="Q59" s="42" t="s">
        <v>20</v>
      </c>
    </row>
    <row r="60" spans="1:17" ht="15.75" customHeight="1" x14ac:dyDescent="0.25">
      <c r="A60" s="30" t="str">
        <f>'[1]Outside Edges'!$A58</f>
        <v>D56</v>
      </c>
      <c r="B60" s="56" t="str">
        <f>IF((10-'[1]Outside Edges'!$C58)-('[1]Compatibility Values'!$B$2+1)&gt;0,"Yes","No")</f>
        <v>No</v>
      </c>
      <c r="C60" s="47" t="str">
        <f>IF((10-'[1]Outside Edges'!$C58)-('[1]Compatibility Values'!$B$3+1)&gt;0,"Yes","No")</f>
        <v>No</v>
      </c>
      <c r="D60" s="46" t="s">
        <v>20</v>
      </c>
      <c r="E60" s="48" t="s">
        <v>20</v>
      </c>
      <c r="F60" s="56" t="str">
        <f>IF((15-'[1]Outside Edges'!$C58)-('[1]Compatibility Values'!$B$2+1)&gt;0,"Yes","No")</f>
        <v>No</v>
      </c>
      <c r="G60" s="47" t="str">
        <f>IF((15-'[1]Outside Edges'!$C58)-('[1]Compatibility Values'!$B$3+1)&gt;0,"Yes","No")</f>
        <v>No</v>
      </c>
      <c r="H60" s="46" t="s">
        <v>20</v>
      </c>
      <c r="I60" s="159" t="s">
        <v>20</v>
      </c>
      <c r="J60" s="61" t="str">
        <f>IF((16-'[1]Outside Edges'!$C58)-('[1]Compatibility Values'!$B$2+1)&gt;0,"Yes","No")</f>
        <v>Yes</v>
      </c>
      <c r="K60" s="47" t="str">
        <f>IF((16-'[1]Outside Edges'!$C58)-('[1]Compatibility Values'!$B$3+1)&gt;0,"Yes","No")</f>
        <v>No</v>
      </c>
      <c r="L60" s="46" t="s">
        <v>20</v>
      </c>
      <c r="M60" s="48" t="s">
        <v>20</v>
      </c>
      <c r="N60" s="45" t="str">
        <f>IF((20-'[1]Outside Edges'!$C58)-('[1]Compatibility Values'!$B$2+1)&gt;0,"Yes","No")</f>
        <v>Yes</v>
      </c>
      <c r="O60" s="47" t="str">
        <f>IF((20-'[1]Outside Edges'!$C58)-('[1]Compatibility Values'!$B$3+1)&gt;0,"Yes","No")</f>
        <v>Yes</v>
      </c>
      <c r="P60" s="46" t="s">
        <v>21</v>
      </c>
      <c r="Q60" s="48" t="s">
        <v>21</v>
      </c>
    </row>
    <row r="61" spans="1:17" ht="15.75" customHeight="1" x14ac:dyDescent="0.25">
      <c r="A61" s="31" t="str">
        <f>'[1]Outside Edges'!$A59</f>
        <v>D57</v>
      </c>
      <c r="B61" s="55" t="str">
        <f>IF((10-'[1]Outside Edges'!$C59)-('[1]Compatibility Values'!$B$2+1)&gt;0,"Yes","No")</f>
        <v>Yes</v>
      </c>
      <c r="C61" s="41" t="str">
        <f>IF((10-'[1]Outside Edges'!$C59)-('[1]Compatibility Values'!$B$3+1)&gt;0,"Yes","No")</f>
        <v>No</v>
      </c>
      <c r="D61" s="40" t="s">
        <v>20</v>
      </c>
      <c r="E61" s="42" t="s">
        <v>20</v>
      </c>
      <c r="F61" s="55" t="str">
        <f>IF((15-'[1]Outside Edges'!$C59)-('[1]Compatibility Values'!$B$2+1)&gt;0,"Yes","No")</f>
        <v>Yes</v>
      </c>
      <c r="G61" s="41" t="str">
        <f>IF((15-'[1]Outside Edges'!$C59)-('[1]Compatibility Values'!$B$3+1)&gt;0,"Yes","No")</f>
        <v>Yes</v>
      </c>
      <c r="H61" s="40" t="s">
        <v>20</v>
      </c>
      <c r="I61" s="160" t="s">
        <v>20</v>
      </c>
      <c r="J61" s="62" t="str">
        <f>IF((16-'[1]Outside Edges'!$C59)-('[1]Compatibility Values'!$B$2+1)&gt;0,"Yes","No")</f>
        <v>Yes</v>
      </c>
      <c r="K61" s="41" t="str">
        <f>IF((16-'[1]Outside Edges'!$C59)-('[1]Compatibility Values'!$B$3+1)&gt;0,"Yes","No")</f>
        <v>Yes</v>
      </c>
      <c r="L61" s="40" t="s">
        <v>20</v>
      </c>
      <c r="M61" s="42" t="s">
        <v>20</v>
      </c>
      <c r="N61" s="39" t="str">
        <f>IF((20-'[1]Outside Edges'!$C59)-('[1]Compatibility Values'!$B$2+1)&gt;0,"Yes","No")</f>
        <v>Yes</v>
      </c>
      <c r="O61" s="41" t="str">
        <f>IF((20-'[1]Outside Edges'!$C59)-('[1]Compatibility Values'!$B$3+1)&gt;0,"Yes","No")</f>
        <v>Yes</v>
      </c>
      <c r="P61" s="40" t="s">
        <v>21</v>
      </c>
      <c r="Q61" s="42" t="s">
        <v>21</v>
      </c>
    </row>
    <row r="62" spans="1:17" ht="15.75" customHeight="1" x14ac:dyDescent="0.25">
      <c r="A62" s="30" t="str">
        <f>'[1]Outside Edges'!$A60</f>
        <v>D58</v>
      </c>
      <c r="B62" s="56" t="str">
        <f>IF((10-'[1]Outside Edges'!$C60)-('[1]Compatibility Values'!$B$2+1)&gt;0,"Yes","No")</f>
        <v>No</v>
      </c>
      <c r="C62" s="47" t="str">
        <f>IF((10-'[1]Outside Edges'!$C60)-('[1]Compatibility Values'!$B$3+1)&gt;0,"Yes","No")</f>
        <v>No</v>
      </c>
      <c r="D62" s="46" t="s">
        <v>20</v>
      </c>
      <c r="E62" s="48" t="s">
        <v>20</v>
      </c>
      <c r="F62" s="56" t="str">
        <f>IF((15-'[1]Outside Edges'!$C60)-('[1]Compatibility Values'!$B$2+1)&gt;0,"Yes","No")</f>
        <v>No</v>
      </c>
      <c r="G62" s="47" t="str">
        <f>IF((15-'[1]Outside Edges'!$C60)-('[1]Compatibility Values'!$B$3+1)&gt;0,"Yes","No")</f>
        <v>No</v>
      </c>
      <c r="H62" s="46" t="s">
        <v>20</v>
      </c>
      <c r="I62" s="159" t="s">
        <v>20</v>
      </c>
      <c r="J62" s="61" t="str">
        <f>IF((16-'[1]Outside Edges'!$C60)-('[1]Compatibility Values'!$B$2+1)&gt;0,"Yes","No")</f>
        <v>No</v>
      </c>
      <c r="K62" s="47" t="str">
        <f>IF((16-'[1]Outside Edges'!$C60)-('[1]Compatibility Values'!$B$3+1)&gt;0,"Yes","No")</f>
        <v>No</v>
      </c>
      <c r="L62" s="46" t="s">
        <v>20</v>
      </c>
      <c r="M62" s="48" t="s">
        <v>20</v>
      </c>
      <c r="N62" s="45" t="str">
        <f>IF((20-'[1]Outside Edges'!$C60)-('[1]Compatibility Values'!$B$2+1)&gt;0,"Yes","No")</f>
        <v>No</v>
      </c>
      <c r="O62" s="47" t="str">
        <f>IF((20-'[1]Outside Edges'!$C60)-('[1]Compatibility Values'!$B$3+1)&gt;0,"Yes","No")</f>
        <v>No</v>
      </c>
      <c r="P62" s="46" t="s">
        <v>21</v>
      </c>
      <c r="Q62" s="48" t="s">
        <v>20</v>
      </c>
    </row>
    <row r="63" spans="1:17" ht="15.75" customHeight="1" x14ac:dyDescent="0.25">
      <c r="A63" s="31" t="str">
        <f>'[1]Outside Edges'!$A61</f>
        <v>D59</v>
      </c>
      <c r="B63" s="55" t="str">
        <f>IF((10-'[1]Outside Edges'!$C61)-('[1]Compatibility Values'!$B$2+1)&gt;0,"Yes","No")</f>
        <v>No</v>
      </c>
      <c r="C63" s="41" t="str">
        <f>IF((10-'[1]Outside Edges'!$C61)-('[1]Compatibility Values'!$B$3+1)&gt;0,"Yes","No")</f>
        <v>No</v>
      </c>
      <c r="D63" s="40" t="s">
        <v>20</v>
      </c>
      <c r="E63" s="42" t="s">
        <v>20</v>
      </c>
      <c r="F63" s="55" t="str">
        <f>IF((15-'[1]Outside Edges'!$C61)-('[1]Compatibility Values'!$B$2+1)&gt;0,"Yes","No")</f>
        <v>No</v>
      </c>
      <c r="G63" s="41" t="str">
        <f>IF((15-'[1]Outside Edges'!$C61)-('[1]Compatibility Values'!$B$3+1)&gt;0,"Yes","No")</f>
        <v>No</v>
      </c>
      <c r="H63" s="40" t="s">
        <v>20</v>
      </c>
      <c r="I63" s="160" t="s">
        <v>20</v>
      </c>
      <c r="J63" s="62" t="str">
        <f>IF((16-'[1]Outside Edges'!$C61)-('[1]Compatibility Values'!$B$2+1)&gt;0,"Yes","No")</f>
        <v>No</v>
      </c>
      <c r="K63" s="41" t="str">
        <f>IF((16-'[1]Outside Edges'!$C61)-('[1]Compatibility Values'!$B$3+1)&gt;0,"Yes","No")</f>
        <v>No</v>
      </c>
      <c r="L63" s="40" t="s">
        <v>20</v>
      </c>
      <c r="M63" s="42" t="s">
        <v>20</v>
      </c>
      <c r="N63" s="39" t="str">
        <f>IF((20-'[1]Outside Edges'!$C61)-('[1]Compatibility Values'!$B$2+1)&gt;0,"Yes","No")</f>
        <v>Yes</v>
      </c>
      <c r="O63" s="41" t="str">
        <f>IF((20-'[1]Outside Edges'!$C61)-('[1]Compatibility Values'!$B$3+1)&gt;0,"Yes","No")</f>
        <v>No</v>
      </c>
      <c r="P63" s="40" t="s">
        <v>21</v>
      </c>
      <c r="Q63" s="42" t="s">
        <v>21</v>
      </c>
    </row>
    <row r="64" spans="1:17" ht="15.75" customHeight="1" x14ac:dyDescent="0.25">
      <c r="A64" s="30" t="str">
        <f>'[1]Outside Edges'!$A62</f>
        <v>D60</v>
      </c>
      <c r="B64" s="56" t="str">
        <f>IF((10-'[1]Outside Edges'!$C62)-('[1]Compatibility Values'!$B$2+1)&gt;0,"Yes","No")</f>
        <v>No</v>
      </c>
      <c r="C64" s="47" t="str">
        <f>IF((10-'[1]Outside Edges'!$C62)-('[1]Compatibility Values'!$B$3+1)&gt;0,"Yes","No")</f>
        <v>No</v>
      </c>
      <c r="D64" s="46" t="s">
        <v>20</v>
      </c>
      <c r="E64" s="48" t="s">
        <v>20</v>
      </c>
      <c r="F64" s="56" t="str">
        <f>IF((15-'[1]Outside Edges'!$C62)-('[1]Compatibility Values'!$B$2+1)&gt;0,"Yes","No")</f>
        <v>No</v>
      </c>
      <c r="G64" s="47" t="str">
        <f>IF((15-'[1]Outside Edges'!$C62)-('[1]Compatibility Values'!$B$3+1)&gt;0,"Yes","No")</f>
        <v>No</v>
      </c>
      <c r="H64" s="46" t="s">
        <v>20</v>
      </c>
      <c r="I64" s="159" t="s">
        <v>20</v>
      </c>
      <c r="J64" s="61" t="str">
        <f>IF((16-'[1]Outside Edges'!$C62)-('[1]Compatibility Values'!$B$2+1)&gt;0,"Yes","No")</f>
        <v>No</v>
      </c>
      <c r="K64" s="47" t="str">
        <f>IF((16-'[1]Outside Edges'!$C62)-('[1]Compatibility Values'!$B$3+1)&gt;0,"Yes","No")</f>
        <v>No</v>
      </c>
      <c r="L64" s="46" t="s">
        <v>20</v>
      </c>
      <c r="M64" s="48" t="s">
        <v>20</v>
      </c>
      <c r="N64" s="45" t="str">
        <f>IF((20-'[1]Outside Edges'!$C62)-('[1]Compatibility Values'!$B$2+1)&gt;0,"Yes","No")</f>
        <v>Yes</v>
      </c>
      <c r="O64" s="47" t="str">
        <f>IF((20-'[1]Outside Edges'!$C62)-('[1]Compatibility Values'!$B$3+1)&gt;0,"Yes","No")</f>
        <v>No</v>
      </c>
      <c r="P64" s="46" t="s">
        <v>21</v>
      </c>
      <c r="Q64" s="48" t="s">
        <v>20</v>
      </c>
    </row>
    <row r="65" spans="1:17" ht="15.75" customHeight="1" x14ac:dyDescent="0.25">
      <c r="A65" s="31" t="str">
        <f>'[1]Outside Edges'!$A63</f>
        <v>D61</v>
      </c>
      <c r="B65" s="55" t="str">
        <f>IF((10-'[1]Outside Edges'!$C63)-('[1]Compatibility Values'!$B$2+1)&gt;0,"Yes","No")</f>
        <v>No</v>
      </c>
      <c r="C65" s="41" t="str">
        <f>IF((10-'[1]Outside Edges'!$C63)-('[1]Compatibility Values'!$B$3+1)&gt;0,"Yes","No")</f>
        <v>No</v>
      </c>
      <c r="D65" s="40" t="s">
        <v>20</v>
      </c>
      <c r="E65" s="42" t="s">
        <v>20</v>
      </c>
      <c r="F65" s="55" t="str">
        <f>IF((15-'[1]Outside Edges'!$C63)-('[1]Compatibility Values'!$B$2+1)&gt;0,"Yes","No")</f>
        <v>No</v>
      </c>
      <c r="G65" s="41" t="str">
        <f>IF((15-'[1]Outside Edges'!$C63)-('[1]Compatibility Values'!$B$3+1)&gt;0,"Yes","No")</f>
        <v>No</v>
      </c>
      <c r="H65" s="40" t="s">
        <v>20</v>
      </c>
      <c r="I65" s="160" t="s">
        <v>20</v>
      </c>
      <c r="J65" s="62" t="str">
        <f>IF((16-'[1]Outside Edges'!$C63)-('[1]Compatibility Values'!$B$2+1)&gt;0,"Yes","No")</f>
        <v>No</v>
      </c>
      <c r="K65" s="41" t="str">
        <f>IF((16-'[1]Outside Edges'!$C63)-('[1]Compatibility Values'!$B$3+1)&gt;0,"Yes","No")</f>
        <v>No</v>
      </c>
      <c r="L65" s="40" t="s">
        <v>20</v>
      </c>
      <c r="M65" s="42" t="s">
        <v>20</v>
      </c>
      <c r="N65" s="39" t="str">
        <f>IF((20-'[1]Outside Edges'!$C63)-('[1]Compatibility Values'!$B$2+1)&gt;0,"Yes","No")</f>
        <v>No</v>
      </c>
      <c r="O65" s="41" t="str">
        <f>IF((20-'[1]Outside Edges'!$C63)-('[1]Compatibility Values'!$B$3+1)&gt;0,"Yes","No")</f>
        <v>No</v>
      </c>
      <c r="P65" s="40" t="s">
        <v>21</v>
      </c>
      <c r="Q65" s="42" t="s">
        <v>21</v>
      </c>
    </row>
    <row r="66" spans="1:17" ht="15.75" customHeight="1" x14ac:dyDescent="0.25">
      <c r="A66" s="30" t="str">
        <f>'[1]Outside Edges'!$A64</f>
        <v>D62</v>
      </c>
      <c r="B66" s="56" t="str">
        <f>IF((10-'[1]Outside Edges'!$C64)-('[1]Compatibility Values'!$B$2+1)&gt;0,"Yes","No")</f>
        <v>No</v>
      </c>
      <c r="C66" s="47" t="str">
        <f>IF((10-'[1]Outside Edges'!$C64)-('[1]Compatibility Values'!$B$3+1)&gt;0,"Yes","No")</f>
        <v>No</v>
      </c>
      <c r="D66" s="46" t="s">
        <v>20</v>
      </c>
      <c r="E66" s="48" t="s">
        <v>20</v>
      </c>
      <c r="F66" s="56" t="str">
        <f>IF((15-'[1]Outside Edges'!$C64)-('[1]Compatibility Values'!$B$2+1)&gt;0,"Yes","No")</f>
        <v>No</v>
      </c>
      <c r="G66" s="47" t="str">
        <f>IF((15-'[1]Outside Edges'!$C64)-('[1]Compatibility Values'!$B$3+1)&gt;0,"Yes","No")</f>
        <v>No</v>
      </c>
      <c r="H66" s="46" t="s">
        <v>20</v>
      </c>
      <c r="I66" s="159" t="s">
        <v>20</v>
      </c>
      <c r="J66" s="61" t="str">
        <f>IF((16-'[1]Outside Edges'!$C64)-('[1]Compatibility Values'!$B$2+1)&gt;0,"Yes","No")</f>
        <v>No</v>
      </c>
      <c r="K66" s="47" t="str">
        <f>IF((16-'[1]Outside Edges'!$C64)-('[1]Compatibility Values'!$B$3+1)&gt;0,"Yes","No")</f>
        <v>No</v>
      </c>
      <c r="L66" s="46" t="s">
        <v>20</v>
      </c>
      <c r="M66" s="48" t="s">
        <v>20</v>
      </c>
      <c r="N66" s="45" t="str">
        <f>IF((20-'[1]Outside Edges'!$C64)-('[1]Compatibility Values'!$B$2+1)&gt;0,"Yes","No")</f>
        <v>No</v>
      </c>
      <c r="O66" s="47" t="str">
        <f>IF((20-'[1]Outside Edges'!$C64)-('[1]Compatibility Values'!$B$3+1)&gt;0,"Yes","No")</f>
        <v>No</v>
      </c>
      <c r="P66" s="46" t="s">
        <v>21</v>
      </c>
      <c r="Q66" s="48" t="s">
        <v>21</v>
      </c>
    </row>
    <row r="67" spans="1:17" ht="15.75" customHeight="1" x14ac:dyDescent="0.25">
      <c r="A67" s="31" t="str">
        <f>'[1]Outside Edges'!$A65</f>
        <v>D63</v>
      </c>
      <c r="B67" s="55" t="str">
        <f>IF((10-'[1]Outside Edges'!$C65)-('[1]Compatibility Values'!$B$2+1)&gt;0,"Yes","No")</f>
        <v>Yes</v>
      </c>
      <c r="C67" s="41" t="str">
        <f>IF((10-'[1]Outside Edges'!$C65)-('[1]Compatibility Values'!$B$3+1)&gt;0,"Yes","No")</f>
        <v>No</v>
      </c>
      <c r="D67" s="40" t="s">
        <v>20</v>
      </c>
      <c r="E67" s="42" t="s">
        <v>20</v>
      </c>
      <c r="F67" s="55" t="str">
        <f>IF((15-'[1]Outside Edges'!$C65)-('[1]Compatibility Values'!$B$2+1)&gt;0,"Yes","No")</f>
        <v>Yes</v>
      </c>
      <c r="G67" s="41" t="str">
        <f>IF((15-'[1]Outside Edges'!$C65)-('[1]Compatibility Values'!$B$3+1)&gt;0,"Yes","No")</f>
        <v>Yes</v>
      </c>
      <c r="H67" s="40" t="s">
        <v>20</v>
      </c>
      <c r="I67" s="160" t="s">
        <v>20</v>
      </c>
      <c r="J67" s="62" t="str">
        <f>IF((16-'[1]Outside Edges'!$C65)-('[1]Compatibility Values'!$B$2+1)&gt;0,"Yes","No")</f>
        <v>Yes</v>
      </c>
      <c r="K67" s="41" t="str">
        <f>IF((16-'[1]Outside Edges'!$C65)-('[1]Compatibility Values'!$B$3+1)&gt;0,"Yes","No")</f>
        <v>Yes</v>
      </c>
      <c r="L67" s="40" t="s">
        <v>20</v>
      </c>
      <c r="M67" s="42" t="s">
        <v>20</v>
      </c>
      <c r="N67" s="39" t="str">
        <f>IF((20-'[1]Outside Edges'!$C65)-('[1]Compatibility Values'!$B$2+1)&gt;0,"Yes","No")</f>
        <v>Yes</v>
      </c>
      <c r="O67" s="41" t="str">
        <f>IF((20-'[1]Outside Edges'!$C65)-('[1]Compatibility Values'!$B$3+1)&gt;0,"Yes","No")</f>
        <v>Yes</v>
      </c>
      <c r="P67" s="40" t="s">
        <v>21</v>
      </c>
      <c r="Q67" s="42" t="s">
        <v>20</v>
      </c>
    </row>
    <row r="68" spans="1:17" ht="15.75" customHeight="1" x14ac:dyDescent="0.25">
      <c r="A68" s="30" t="str">
        <f>'[1]Outside Edges'!$A66</f>
        <v>D64</v>
      </c>
      <c r="B68" s="56" t="str">
        <f>IF((10-'[1]Outside Edges'!$C66)-('[1]Compatibility Values'!$B$2+1)&gt;0,"Yes","No")</f>
        <v>Yes</v>
      </c>
      <c r="C68" s="47" t="str">
        <f>IF((10-'[1]Outside Edges'!$C66)-('[1]Compatibility Values'!$B$3+1)&gt;0,"Yes","No")</f>
        <v>No</v>
      </c>
      <c r="D68" s="46" t="s">
        <v>20</v>
      </c>
      <c r="E68" s="48" t="s">
        <v>20</v>
      </c>
      <c r="F68" s="56" t="str">
        <f>IF((15-'[1]Outside Edges'!$C66)-('[1]Compatibility Values'!$B$2+1)&gt;0,"Yes","No")</f>
        <v>Yes</v>
      </c>
      <c r="G68" s="47" t="str">
        <f>IF((15-'[1]Outside Edges'!$C66)-('[1]Compatibility Values'!$B$3+1)&gt;0,"Yes","No")</f>
        <v>Yes</v>
      </c>
      <c r="H68" s="46" t="s">
        <v>20</v>
      </c>
      <c r="I68" s="159" t="s">
        <v>20</v>
      </c>
      <c r="J68" s="61" t="str">
        <f>IF((16-'[1]Outside Edges'!$C66)-('[1]Compatibility Values'!$B$2+1)&gt;0,"Yes","No")</f>
        <v>Yes</v>
      </c>
      <c r="K68" s="47" t="str">
        <f>IF((16-'[1]Outside Edges'!$C66)-('[1]Compatibility Values'!$B$3+1)&gt;0,"Yes","No")</f>
        <v>Yes</v>
      </c>
      <c r="L68" s="46" t="s">
        <v>20</v>
      </c>
      <c r="M68" s="48" t="s">
        <v>20</v>
      </c>
      <c r="N68" s="45" t="str">
        <f>IF((20-'[1]Outside Edges'!$C66)-('[1]Compatibility Values'!$B$2+1)&gt;0,"Yes","No")</f>
        <v>Yes</v>
      </c>
      <c r="O68" s="47" t="str">
        <f>IF((20-'[1]Outside Edges'!$C66)-('[1]Compatibility Values'!$B$3+1)&gt;0,"Yes","No")</f>
        <v>Yes</v>
      </c>
      <c r="P68" s="46" t="s">
        <v>21</v>
      </c>
      <c r="Q68" s="48" t="s">
        <v>20</v>
      </c>
    </row>
    <row r="69" spans="1:17" ht="15.75" customHeight="1" x14ac:dyDescent="0.25">
      <c r="A69" s="31" t="str">
        <f>'[1]Outside Edges'!$A67</f>
        <v>D65</v>
      </c>
      <c r="B69" s="55" t="str">
        <f>IF((10-'[1]Outside Edges'!$C67)-('[1]Compatibility Values'!$B$2+1)&gt;0,"Yes","No")</f>
        <v>No</v>
      </c>
      <c r="C69" s="41" t="str">
        <f>IF((10-'[1]Outside Edges'!$C67)-('[1]Compatibility Values'!$B$3+1)&gt;0,"Yes","No")</f>
        <v>No</v>
      </c>
      <c r="D69" s="40" t="s">
        <v>20</v>
      </c>
      <c r="E69" s="42" t="s">
        <v>20</v>
      </c>
      <c r="F69" s="55" t="str">
        <f>IF((15-'[1]Outside Edges'!$C67)-('[1]Compatibility Values'!$B$2+1)&gt;0,"Yes","No")</f>
        <v>No</v>
      </c>
      <c r="G69" s="41" t="str">
        <f>IF((15-'[1]Outside Edges'!$C67)-('[1]Compatibility Values'!$B$3+1)&gt;0,"Yes","No")</f>
        <v>No</v>
      </c>
      <c r="H69" s="40" t="s">
        <v>20</v>
      </c>
      <c r="I69" s="160" t="s">
        <v>20</v>
      </c>
      <c r="J69" s="62" t="str">
        <f>IF((16-'[1]Outside Edges'!$C67)-('[1]Compatibility Values'!$B$2+1)&gt;0,"Yes","No")</f>
        <v>No</v>
      </c>
      <c r="K69" s="41" t="str">
        <f>IF((16-'[1]Outside Edges'!$C67)-('[1]Compatibility Values'!$B$3+1)&gt;0,"Yes","No")</f>
        <v>No</v>
      </c>
      <c r="L69" s="40" t="s">
        <v>20</v>
      </c>
      <c r="M69" s="42" t="s">
        <v>20</v>
      </c>
      <c r="N69" s="39" t="str">
        <f>IF((20-'[1]Outside Edges'!$C67)-('[1]Compatibility Values'!$B$2+1)&gt;0,"Yes","No")</f>
        <v>Yes</v>
      </c>
      <c r="O69" s="41" t="str">
        <f>IF((20-'[1]Outside Edges'!$C67)-('[1]Compatibility Values'!$B$3+1)&gt;0,"Yes","No")</f>
        <v>No</v>
      </c>
      <c r="P69" s="40" t="s">
        <v>21</v>
      </c>
      <c r="Q69" s="42" t="s">
        <v>20</v>
      </c>
    </row>
    <row r="70" spans="1:17" ht="15.75" customHeight="1" x14ac:dyDescent="0.25">
      <c r="A70" s="30" t="str">
        <f>'[1]Outside Edges'!$A68</f>
        <v>D66</v>
      </c>
      <c r="B70" s="56" t="str">
        <f>IF((10-'[1]Outside Edges'!$C68)-('[1]Compatibility Values'!$B$2+1)&gt;0,"Yes","No")</f>
        <v>No</v>
      </c>
      <c r="C70" s="47" t="str">
        <f>IF((10-'[1]Outside Edges'!$C68)-('[1]Compatibility Values'!$B$3+1)&gt;0,"Yes","No")</f>
        <v>No</v>
      </c>
      <c r="D70" s="46" t="s">
        <v>20</v>
      </c>
      <c r="E70" s="48" t="s">
        <v>20</v>
      </c>
      <c r="F70" s="56" t="str">
        <f>IF((15-'[1]Outside Edges'!$C68)-('[1]Compatibility Values'!$B$2+1)&gt;0,"Yes","No")</f>
        <v>No</v>
      </c>
      <c r="G70" s="47" t="str">
        <f>IF((15-'[1]Outside Edges'!$C68)-('[1]Compatibility Values'!$B$3+1)&gt;0,"Yes","No")</f>
        <v>No</v>
      </c>
      <c r="H70" s="46" t="s">
        <v>20</v>
      </c>
      <c r="I70" s="159" t="s">
        <v>20</v>
      </c>
      <c r="J70" s="61" t="str">
        <f>IF((16-'[1]Outside Edges'!$C68)-('[1]Compatibility Values'!$B$2+1)&gt;0,"Yes","No")</f>
        <v>No</v>
      </c>
      <c r="K70" s="47" t="str">
        <f>IF((16-'[1]Outside Edges'!$C68)-('[1]Compatibility Values'!$B$3+1)&gt;0,"Yes","No")</f>
        <v>No</v>
      </c>
      <c r="L70" s="46" t="s">
        <v>20</v>
      </c>
      <c r="M70" s="48" t="s">
        <v>20</v>
      </c>
      <c r="N70" s="45" t="str">
        <f>IF((20-'[1]Outside Edges'!$C68)-('[1]Compatibility Values'!$B$2+1)&gt;0,"Yes","No")</f>
        <v>No</v>
      </c>
      <c r="O70" s="47" t="str">
        <f>IF((20-'[1]Outside Edges'!$C68)-('[1]Compatibility Values'!$B$3+1)&gt;0,"Yes","No")</f>
        <v>No</v>
      </c>
      <c r="P70" s="46" t="s">
        <v>21</v>
      </c>
      <c r="Q70" s="48" t="s">
        <v>21</v>
      </c>
    </row>
    <row r="71" spans="1:17" ht="15.75" customHeight="1" x14ac:dyDescent="0.25">
      <c r="A71" s="31" t="str">
        <f>'[1]Outside Edges'!$A69</f>
        <v>D67</v>
      </c>
      <c r="B71" s="55" t="str">
        <f>IF((10-'[1]Outside Edges'!$C69)-('[1]Compatibility Values'!$B$2+1)&gt;0,"Yes","No")</f>
        <v>No</v>
      </c>
      <c r="C71" s="41" t="str">
        <f>IF((10-'[1]Outside Edges'!$C69)-('[1]Compatibility Values'!$B$3+1)&gt;0,"Yes","No")</f>
        <v>No</v>
      </c>
      <c r="D71" s="40" t="s">
        <v>20</v>
      </c>
      <c r="E71" s="42" t="s">
        <v>20</v>
      </c>
      <c r="F71" s="55" t="str">
        <f>IF((15-'[1]Outside Edges'!$C69)-('[1]Compatibility Values'!$B$2+1)&gt;0,"Yes","No")</f>
        <v>Yes</v>
      </c>
      <c r="G71" s="41" t="str">
        <f>IF((15-'[1]Outside Edges'!$C69)-('[1]Compatibility Values'!$B$3+1)&gt;0,"Yes","No")</f>
        <v>No</v>
      </c>
      <c r="H71" s="40" t="s">
        <v>20</v>
      </c>
      <c r="I71" s="160" t="s">
        <v>20</v>
      </c>
      <c r="J71" s="62" t="str">
        <f>IF((16-'[1]Outside Edges'!$C69)-('[1]Compatibility Values'!$B$2+1)&gt;0,"Yes","No")</f>
        <v>Yes</v>
      </c>
      <c r="K71" s="41" t="str">
        <f>IF((16-'[1]Outside Edges'!$C69)-('[1]Compatibility Values'!$B$3+1)&gt;0,"Yes","No")</f>
        <v>No</v>
      </c>
      <c r="L71" s="40" t="s">
        <v>20</v>
      </c>
      <c r="M71" s="42" t="s">
        <v>20</v>
      </c>
      <c r="N71" s="39" t="str">
        <f>IF((20-'[1]Outside Edges'!$C69)-('[1]Compatibility Values'!$B$2+1)&gt;0,"Yes","No")</f>
        <v>Yes</v>
      </c>
      <c r="O71" s="41" t="str">
        <f>IF((20-'[1]Outside Edges'!$C69)-('[1]Compatibility Values'!$B$3+1)&gt;0,"Yes","No")</f>
        <v>Yes</v>
      </c>
      <c r="P71" s="40" t="s">
        <v>21</v>
      </c>
      <c r="Q71" s="42" t="s">
        <v>20</v>
      </c>
    </row>
    <row r="72" spans="1:17" ht="15.75" customHeight="1" x14ac:dyDescent="0.25">
      <c r="A72" s="30" t="str">
        <f>'[1]Outside Edges'!$A70</f>
        <v>D68</v>
      </c>
      <c r="B72" s="56" t="str">
        <f>IF((10-'[1]Outside Edges'!$C70)-('[1]Compatibility Values'!$B$2+1)&gt;0,"Yes","No")</f>
        <v>Yes</v>
      </c>
      <c r="C72" s="47" t="str">
        <f>IF((10-'[1]Outside Edges'!$C70)-('[1]Compatibility Values'!$B$3+1)&gt;0,"Yes","No")</f>
        <v>No</v>
      </c>
      <c r="D72" s="46" t="s">
        <v>20</v>
      </c>
      <c r="E72" s="48" t="s">
        <v>20</v>
      </c>
      <c r="F72" s="56" t="str">
        <f>IF((15-'[1]Outside Edges'!$C70)-('[1]Compatibility Values'!$B$2+1)&gt;0,"Yes","No")</f>
        <v>Yes</v>
      </c>
      <c r="G72" s="47" t="str">
        <f>IF((15-'[1]Outside Edges'!$C70)-('[1]Compatibility Values'!$B$3+1)&gt;0,"Yes","No")</f>
        <v>Yes</v>
      </c>
      <c r="H72" s="46" t="s">
        <v>20</v>
      </c>
      <c r="I72" s="159" t="s">
        <v>20</v>
      </c>
      <c r="J72" s="61" t="str">
        <f>IF((16-'[1]Outside Edges'!$C70)-('[1]Compatibility Values'!$B$2+1)&gt;0,"Yes","No")</f>
        <v>Yes</v>
      </c>
      <c r="K72" s="47" t="str">
        <f>IF((16-'[1]Outside Edges'!$C70)-('[1]Compatibility Values'!$B$3+1)&gt;0,"Yes","No")</f>
        <v>Yes</v>
      </c>
      <c r="L72" s="46" t="s">
        <v>20</v>
      </c>
      <c r="M72" s="48" t="s">
        <v>20</v>
      </c>
      <c r="N72" s="45" t="str">
        <f>IF((20-'[1]Outside Edges'!$C70)-('[1]Compatibility Values'!$B$2+1)&gt;0,"Yes","No")</f>
        <v>Yes</v>
      </c>
      <c r="O72" s="47" t="str">
        <f>IF((20-'[1]Outside Edges'!$C70)-('[1]Compatibility Values'!$B$3+1)&gt;0,"Yes","No")</f>
        <v>Yes</v>
      </c>
      <c r="P72" s="46" t="s">
        <v>20</v>
      </c>
      <c r="Q72" s="48" t="s">
        <v>20</v>
      </c>
    </row>
    <row r="73" spans="1:17" ht="15.75" customHeight="1" x14ac:dyDescent="0.25">
      <c r="A73" s="31" t="str">
        <f>'[1]Outside Edges'!$A71</f>
        <v>D69</v>
      </c>
      <c r="B73" s="55" t="str">
        <f>IF((10-'[1]Outside Edges'!$C71)-('[1]Compatibility Values'!$B$2+1)&gt;0,"Yes","No")</f>
        <v>No</v>
      </c>
      <c r="C73" s="41" t="str">
        <f>IF((10-'[1]Outside Edges'!$C71)-('[1]Compatibility Values'!$B$3+1)&gt;0,"Yes","No")</f>
        <v>No</v>
      </c>
      <c r="D73" s="40" t="s">
        <v>20</v>
      </c>
      <c r="E73" s="42" t="s">
        <v>20</v>
      </c>
      <c r="F73" s="55" t="str">
        <f>IF((15-'[1]Outside Edges'!$C71)-('[1]Compatibility Values'!$B$2+1)&gt;0,"Yes","No")</f>
        <v>Yes</v>
      </c>
      <c r="G73" s="41" t="str">
        <f>IF((15-'[1]Outside Edges'!$C71)-('[1]Compatibility Values'!$B$3+1)&gt;0,"Yes","No")</f>
        <v>No</v>
      </c>
      <c r="H73" s="40" t="s">
        <v>20</v>
      </c>
      <c r="I73" s="160" t="s">
        <v>20</v>
      </c>
      <c r="J73" s="62" t="str">
        <f>IF((16-'[1]Outside Edges'!$C71)-('[1]Compatibility Values'!$B$2+1)&gt;0,"Yes","No")</f>
        <v>Yes</v>
      </c>
      <c r="K73" s="41" t="str">
        <f>IF((16-'[1]Outside Edges'!$C71)-('[1]Compatibility Values'!$B$3+1)&gt;0,"Yes","No")</f>
        <v>No</v>
      </c>
      <c r="L73" s="40" t="s">
        <v>20</v>
      </c>
      <c r="M73" s="42" t="s">
        <v>20</v>
      </c>
      <c r="N73" s="39" t="str">
        <f>IF((20-'[1]Outside Edges'!$C71)-('[1]Compatibility Values'!$B$2+1)&gt;0,"Yes","No")</f>
        <v>Yes</v>
      </c>
      <c r="O73" s="41" t="str">
        <f>IF((20-'[1]Outside Edges'!$C71)-('[1]Compatibility Values'!$B$3+1)&gt;0,"Yes","No")</f>
        <v>Yes</v>
      </c>
      <c r="P73" s="40" t="s">
        <v>21</v>
      </c>
      <c r="Q73" s="42" t="s">
        <v>21</v>
      </c>
    </row>
    <row r="74" spans="1:17" ht="15.75" customHeight="1" x14ac:dyDescent="0.25">
      <c r="A74" s="30" t="str">
        <f>'[1]Outside Edges'!$A72</f>
        <v>D70</v>
      </c>
      <c r="B74" s="56" t="str">
        <f>IF((10-'[1]Outside Edges'!$C72)-('[1]Compatibility Values'!$B$2+1)&gt;0,"Yes","No")</f>
        <v>No</v>
      </c>
      <c r="C74" s="47" t="str">
        <f>IF((10-'[1]Outside Edges'!$C72)-('[1]Compatibility Values'!$B$3+1)&gt;0,"Yes","No")</f>
        <v>No</v>
      </c>
      <c r="D74" s="46" t="s">
        <v>20</v>
      </c>
      <c r="E74" s="48" t="s">
        <v>20</v>
      </c>
      <c r="F74" s="56" t="str">
        <f>IF((15-'[1]Outside Edges'!$C72)-('[1]Compatibility Values'!$B$2+1)&gt;0,"Yes","No")</f>
        <v>No</v>
      </c>
      <c r="G74" s="47" t="str">
        <f>IF((15-'[1]Outside Edges'!$C72)-('[1]Compatibility Values'!$B$3+1)&gt;0,"Yes","No")</f>
        <v>No</v>
      </c>
      <c r="H74" s="46" t="s">
        <v>20</v>
      </c>
      <c r="I74" s="159" t="s">
        <v>20</v>
      </c>
      <c r="J74" s="61" t="str">
        <f>IF((16-'[1]Outside Edges'!$C72)-('[1]Compatibility Values'!$B$2+1)&gt;0,"Yes","No")</f>
        <v>Yes</v>
      </c>
      <c r="K74" s="47" t="str">
        <f>IF((16-'[1]Outside Edges'!$C72)-('[1]Compatibility Values'!$B$3+1)&gt;0,"Yes","No")</f>
        <v>No</v>
      </c>
      <c r="L74" s="46" t="s">
        <v>20</v>
      </c>
      <c r="M74" s="48" t="s">
        <v>20</v>
      </c>
      <c r="N74" s="45" t="str">
        <f>IF((20-'[1]Outside Edges'!$C72)-('[1]Compatibility Values'!$B$2+1)&gt;0,"Yes","No")</f>
        <v>Yes</v>
      </c>
      <c r="O74" s="47" t="str">
        <f>IF((20-'[1]Outside Edges'!$C72)-('[1]Compatibility Values'!$B$3+1)&gt;0,"Yes","No")</f>
        <v>Yes</v>
      </c>
      <c r="P74" s="46" t="s">
        <v>21</v>
      </c>
      <c r="Q74" s="48" t="s">
        <v>20</v>
      </c>
    </row>
    <row r="75" spans="1:17" ht="15.75" customHeight="1" x14ac:dyDescent="0.25">
      <c r="A75" s="31" t="str">
        <f>'[1]Outside Edges'!$A73</f>
        <v>D71</v>
      </c>
      <c r="B75" s="55" t="str">
        <f>IF((10-'[1]Outside Edges'!$C73)-('[1]Compatibility Values'!$B$2+1)&gt;0,"Yes","No")</f>
        <v>No</v>
      </c>
      <c r="C75" s="41" t="str">
        <f>IF((10-'[1]Outside Edges'!$C73)-('[1]Compatibility Values'!$B$3+1)&gt;0,"Yes","No")</f>
        <v>No</v>
      </c>
      <c r="D75" s="40" t="s">
        <v>20</v>
      </c>
      <c r="E75" s="42" t="s">
        <v>20</v>
      </c>
      <c r="F75" s="55" t="str">
        <f>IF((15-'[1]Outside Edges'!$C73)-('[1]Compatibility Values'!$B$2+1)&gt;0,"Yes","No")</f>
        <v>No</v>
      </c>
      <c r="G75" s="41" t="str">
        <f>IF((15-'[1]Outside Edges'!$C73)-('[1]Compatibility Values'!$B$3+1)&gt;0,"Yes","No")</f>
        <v>No</v>
      </c>
      <c r="H75" s="40" t="s">
        <v>20</v>
      </c>
      <c r="I75" s="160" t="s">
        <v>20</v>
      </c>
      <c r="J75" s="62" t="str">
        <f>IF((16-'[1]Outside Edges'!$C73)-('[1]Compatibility Values'!$B$2+1)&gt;0,"Yes","No")</f>
        <v>No</v>
      </c>
      <c r="K75" s="41" t="str">
        <f>IF((16-'[1]Outside Edges'!$C73)-('[1]Compatibility Values'!$B$3+1)&gt;0,"Yes","No")</f>
        <v>No</v>
      </c>
      <c r="L75" s="40" t="s">
        <v>20</v>
      </c>
      <c r="M75" s="42" t="s">
        <v>20</v>
      </c>
      <c r="N75" s="39" t="str">
        <f>IF((20-'[1]Outside Edges'!$C73)-('[1]Compatibility Values'!$B$2+1)&gt;0,"Yes","No")</f>
        <v>No</v>
      </c>
      <c r="O75" s="41" t="str">
        <f>IF((20-'[1]Outside Edges'!$C73)-('[1]Compatibility Values'!$B$3+1)&gt;0,"Yes","No")</f>
        <v>No</v>
      </c>
      <c r="P75" s="40" t="s">
        <v>20</v>
      </c>
      <c r="Q75" s="42" t="s">
        <v>20</v>
      </c>
    </row>
    <row r="76" spans="1:17" ht="15.75" customHeight="1" x14ac:dyDescent="0.25">
      <c r="A76" s="30" t="str">
        <f>'[1]Outside Edges'!$A74</f>
        <v>D72</v>
      </c>
      <c r="B76" s="56" t="str">
        <f>IF((10-'[1]Outside Edges'!$C74)-('[1]Compatibility Values'!$B$2+1)&gt;0,"Yes","No")</f>
        <v>No</v>
      </c>
      <c r="C76" s="47" t="str">
        <f>IF((10-'[1]Outside Edges'!$C74)-('[1]Compatibility Values'!$B$3+1)&gt;0,"Yes","No")</f>
        <v>No</v>
      </c>
      <c r="D76" s="46" t="s">
        <v>20</v>
      </c>
      <c r="E76" s="48" t="s">
        <v>20</v>
      </c>
      <c r="F76" s="56" t="str">
        <f>IF((15-'[1]Outside Edges'!$C74)-('[1]Compatibility Values'!$B$2+1)&gt;0,"Yes","No")</f>
        <v>No</v>
      </c>
      <c r="G76" s="47" t="str">
        <f>IF((15-'[1]Outside Edges'!$C74)-('[1]Compatibility Values'!$B$3+1)&gt;0,"Yes","No")</f>
        <v>No</v>
      </c>
      <c r="H76" s="46" t="s">
        <v>20</v>
      </c>
      <c r="I76" s="159" t="s">
        <v>20</v>
      </c>
      <c r="J76" s="61" t="str">
        <f>IF((16-'[1]Outside Edges'!$C74)-('[1]Compatibility Values'!$B$2+1)&gt;0,"Yes","No")</f>
        <v>Yes</v>
      </c>
      <c r="K76" s="47" t="str">
        <f>IF((16-'[1]Outside Edges'!$C74)-('[1]Compatibility Values'!$B$3+1)&gt;0,"Yes","No")</f>
        <v>No</v>
      </c>
      <c r="L76" s="46" t="s">
        <v>20</v>
      </c>
      <c r="M76" s="48" t="s">
        <v>20</v>
      </c>
      <c r="N76" s="45" t="str">
        <f>IF((20-'[1]Outside Edges'!$C74)-('[1]Compatibility Values'!$B$2+1)&gt;0,"Yes","No")</f>
        <v>Yes</v>
      </c>
      <c r="O76" s="47" t="str">
        <f>IF((20-'[1]Outside Edges'!$C74)-('[1]Compatibility Values'!$B$3+1)&gt;0,"Yes","No")</f>
        <v>Yes</v>
      </c>
      <c r="P76" s="46" t="s">
        <v>20</v>
      </c>
      <c r="Q76" s="48" t="s">
        <v>20</v>
      </c>
    </row>
    <row r="77" spans="1:17" ht="15.75" customHeight="1" x14ac:dyDescent="0.25">
      <c r="A77" s="31" t="str">
        <f>'[1]Outside Edges'!$A75</f>
        <v>D73</v>
      </c>
      <c r="B77" s="55" t="str">
        <f>IF((10-'[1]Outside Edges'!$C75)-('[1]Compatibility Values'!$B$2+1)&gt;0,"Yes","No")</f>
        <v>No</v>
      </c>
      <c r="C77" s="41" t="str">
        <f>IF((10-'[1]Outside Edges'!$C75)-('[1]Compatibility Values'!$B$3+1)&gt;0,"Yes","No")</f>
        <v>No</v>
      </c>
      <c r="D77" s="40" t="s">
        <v>20</v>
      </c>
      <c r="E77" s="42" t="s">
        <v>20</v>
      </c>
      <c r="F77" s="55" t="str">
        <f>IF((15-'[1]Outside Edges'!$C75)-('[1]Compatibility Values'!$B$2+1)&gt;0,"Yes","No")</f>
        <v>Yes</v>
      </c>
      <c r="G77" s="41" t="str">
        <f>IF((15-'[1]Outside Edges'!$C75)-('[1]Compatibility Values'!$B$3+1)&gt;0,"Yes","No")</f>
        <v>No</v>
      </c>
      <c r="H77" s="40" t="s">
        <v>20</v>
      </c>
      <c r="I77" s="160" t="s">
        <v>20</v>
      </c>
      <c r="J77" s="62" t="str">
        <f>IF((16-'[1]Outside Edges'!$C75)-('[1]Compatibility Values'!$B$2+1)&gt;0,"Yes","No")</f>
        <v>Yes</v>
      </c>
      <c r="K77" s="41" t="str">
        <f>IF((16-'[1]Outside Edges'!$C75)-('[1]Compatibility Values'!$B$3+1)&gt;0,"Yes","No")</f>
        <v>No</v>
      </c>
      <c r="L77" s="40" t="s">
        <v>20</v>
      </c>
      <c r="M77" s="42" t="s">
        <v>20</v>
      </c>
      <c r="N77" s="39" t="str">
        <f>IF((20-'[1]Outside Edges'!$C75)-('[1]Compatibility Values'!$B$2+1)&gt;0,"Yes","No")</f>
        <v>Yes</v>
      </c>
      <c r="O77" s="41" t="str">
        <f>IF((20-'[1]Outside Edges'!$C75)-('[1]Compatibility Values'!$B$3+1)&gt;0,"Yes","No")</f>
        <v>Yes</v>
      </c>
      <c r="P77" s="40" t="s">
        <v>20</v>
      </c>
      <c r="Q77" s="42" t="s">
        <v>20</v>
      </c>
    </row>
    <row r="78" spans="1:17" ht="15.75" customHeight="1" x14ac:dyDescent="0.25">
      <c r="A78" s="30" t="str">
        <f>'[1]Outside Edges'!$A76</f>
        <v>D74</v>
      </c>
      <c r="B78" s="56" t="str">
        <f>IF((10-'[1]Outside Edges'!$C76)-('[1]Compatibility Values'!$B$2+1)&gt;0,"Yes","No")</f>
        <v>No</v>
      </c>
      <c r="C78" s="47" t="str">
        <f>IF((10-'[1]Outside Edges'!$C76)-('[1]Compatibility Values'!$B$3+1)&gt;0,"Yes","No")</f>
        <v>No</v>
      </c>
      <c r="D78" s="46" t="s">
        <v>20</v>
      </c>
      <c r="E78" s="48" t="s">
        <v>20</v>
      </c>
      <c r="F78" s="56" t="str">
        <f>IF((15-'[1]Outside Edges'!$C76)-('[1]Compatibility Values'!$B$2+1)&gt;0,"Yes","No")</f>
        <v>No</v>
      </c>
      <c r="G78" s="47" t="str">
        <f>IF((15-'[1]Outside Edges'!$C76)-('[1]Compatibility Values'!$B$3+1)&gt;0,"Yes","No")</f>
        <v>No</v>
      </c>
      <c r="H78" s="46" t="s">
        <v>20</v>
      </c>
      <c r="I78" s="159" t="s">
        <v>20</v>
      </c>
      <c r="J78" s="61" t="str">
        <f>IF((16-'[1]Outside Edges'!$C76)-('[1]Compatibility Values'!$B$2+1)&gt;0,"Yes","No")</f>
        <v>Yes</v>
      </c>
      <c r="K78" s="47" t="str">
        <f>IF((16-'[1]Outside Edges'!$C76)-('[1]Compatibility Values'!$B$3+1)&gt;0,"Yes","No")</f>
        <v>No</v>
      </c>
      <c r="L78" s="46" t="s">
        <v>20</v>
      </c>
      <c r="M78" s="48" t="s">
        <v>20</v>
      </c>
      <c r="N78" s="45" t="str">
        <f>IF((20-'[1]Outside Edges'!$C76)-('[1]Compatibility Values'!$B$2+1)&gt;0,"Yes","No")</f>
        <v>Yes</v>
      </c>
      <c r="O78" s="47" t="str">
        <f>IF((20-'[1]Outside Edges'!$C76)-('[1]Compatibility Values'!$B$3+1)&gt;0,"Yes","No")</f>
        <v>Yes</v>
      </c>
      <c r="P78" s="46" t="s">
        <v>20</v>
      </c>
      <c r="Q78" s="48" t="s">
        <v>20</v>
      </c>
    </row>
    <row r="79" spans="1:17" ht="15.75" customHeight="1" x14ac:dyDescent="0.25">
      <c r="A79" s="31" t="str">
        <f>'[1]Outside Edges'!$A77</f>
        <v>D75</v>
      </c>
      <c r="B79" s="55" t="str">
        <f>IF((10-'[1]Outside Edges'!$C77)-('[1]Compatibility Values'!$B$2+1)&gt;0,"Yes","No")</f>
        <v>No</v>
      </c>
      <c r="C79" s="41" t="str">
        <f>IF((10-'[1]Outside Edges'!$C77)-('[1]Compatibility Values'!$B$3+1)&gt;0,"Yes","No")</f>
        <v>No</v>
      </c>
      <c r="D79" s="40" t="s">
        <v>20</v>
      </c>
      <c r="E79" s="42" t="s">
        <v>20</v>
      </c>
      <c r="F79" s="55" t="str">
        <f>IF((15-'[1]Outside Edges'!$C77)-('[1]Compatibility Values'!$B$2+1)&gt;0,"Yes","No")</f>
        <v>Yes</v>
      </c>
      <c r="G79" s="41" t="str">
        <f>IF((15-'[1]Outside Edges'!$C77)-('[1]Compatibility Values'!$B$3+1)&gt;0,"Yes","No")</f>
        <v>No</v>
      </c>
      <c r="H79" s="40" t="s">
        <v>20</v>
      </c>
      <c r="I79" s="160" t="s">
        <v>20</v>
      </c>
      <c r="J79" s="62" t="str">
        <f>IF((16-'[1]Outside Edges'!$C77)-('[1]Compatibility Values'!$B$2+1)&gt;0,"Yes","No")</f>
        <v>Yes</v>
      </c>
      <c r="K79" s="41" t="str">
        <f>IF((16-'[1]Outside Edges'!$C77)-('[1]Compatibility Values'!$B$3+1)&gt;0,"Yes","No")</f>
        <v>No</v>
      </c>
      <c r="L79" s="40" t="s">
        <v>20</v>
      </c>
      <c r="M79" s="42" t="s">
        <v>20</v>
      </c>
      <c r="N79" s="39" t="str">
        <f>IF((20-'[1]Outside Edges'!$C77)-('[1]Compatibility Values'!$B$2+1)&gt;0,"Yes","No")</f>
        <v>Yes</v>
      </c>
      <c r="O79" s="41" t="str">
        <f>IF((20-'[1]Outside Edges'!$C77)-('[1]Compatibility Values'!$B$3+1)&gt;0,"Yes","No")</f>
        <v>Yes</v>
      </c>
      <c r="P79" s="40" t="s">
        <v>21</v>
      </c>
      <c r="Q79" s="42" t="s">
        <v>21</v>
      </c>
    </row>
    <row r="80" spans="1:17" ht="15.75" customHeight="1" x14ac:dyDescent="0.25">
      <c r="A80" s="30" t="str">
        <f>'[1]Outside Edges'!$A78</f>
        <v>D76</v>
      </c>
      <c r="B80" s="56" t="str">
        <f>IF((10-'[1]Outside Edges'!$C78)-('[1]Compatibility Values'!$B$2+1)&gt;0,"Yes","No")</f>
        <v>No</v>
      </c>
      <c r="C80" s="47" t="str">
        <f>IF((10-'[1]Outside Edges'!$C78)-('[1]Compatibility Values'!$B$3+1)&gt;0,"Yes","No")</f>
        <v>No</v>
      </c>
      <c r="D80" s="46" t="s">
        <v>20</v>
      </c>
      <c r="E80" s="48" t="s">
        <v>20</v>
      </c>
      <c r="F80" s="56" t="str">
        <f>IF((15-'[1]Outside Edges'!$C78)-('[1]Compatibility Values'!$B$2+1)&gt;0,"Yes","No")</f>
        <v>No</v>
      </c>
      <c r="G80" s="47" t="str">
        <f>IF((15-'[1]Outside Edges'!$C78)-('[1]Compatibility Values'!$B$3+1)&gt;0,"Yes","No")</f>
        <v>No</v>
      </c>
      <c r="H80" s="46" t="s">
        <v>20</v>
      </c>
      <c r="I80" s="159" t="s">
        <v>20</v>
      </c>
      <c r="J80" s="61" t="str">
        <f>IF((16-'[1]Outside Edges'!$C78)-('[1]Compatibility Values'!$B$2+1)&gt;0,"Yes","No")</f>
        <v>No</v>
      </c>
      <c r="K80" s="47" t="str">
        <f>IF((16-'[1]Outside Edges'!$C78)-('[1]Compatibility Values'!$B$3+1)&gt;0,"Yes","No")</f>
        <v>No</v>
      </c>
      <c r="L80" s="46" t="s">
        <v>20</v>
      </c>
      <c r="M80" s="48" t="s">
        <v>20</v>
      </c>
      <c r="N80" s="45" t="str">
        <f>IF((20-'[1]Outside Edges'!$C78)-('[1]Compatibility Values'!$B$2+1)&gt;0,"Yes","No")</f>
        <v>No</v>
      </c>
      <c r="O80" s="47" t="str">
        <f>IF((20-'[1]Outside Edges'!$C78)-('[1]Compatibility Values'!$B$3+1)&gt;0,"Yes","No")</f>
        <v>No</v>
      </c>
      <c r="P80" s="46" t="s">
        <v>21</v>
      </c>
      <c r="Q80" s="48" t="s">
        <v>20</v>
      </c>
    </row>
    <row r="81" spans="1:17" ht="15.75" customHeight="1" x14ac:dyDescent="0.25">
      <c r="A81" s="31" t="str">
        <f>'[1]Outside Edges'!$A79</f>
        <v>D77</v>
      </c>
      <c r="B81" s="55" t="str">
        <f>IF((10-'[1]Outside Edges'!$C79)-('[1]Compatibility Values'!$B$2+1)&gt;0,"Yes","No")</f>
        <v>No</v>
      </c>
      <c r="C81" s="41" t="str">
        <f>IF((10-'[1]Outside Edges'!$C79)-('[1]Compatibility Values'!$B$3+1)&gt;0,"Yes","No")</f>
        <v>No</v>
      </c>
      <c r="D81" s="40" t="s">
        <v>20</v>
      </c>
      <c r="E81" s="42" t="s">
        <v>20</v>
      </c>
      <c r="F81" s="55" t="str">
        <f>IF((15-'[1]Outside Edges'!$C79)-('[1]Compatibility Values'!$B$2+1)&gt;0,"Yes","No")</f>
        <v>Yes</v>
      </c>
      <c r="G81" s="41" t="str">
        <f>IF((15-'[1]Outside Edges'!$C79)-('[1]Compatibility Values'!$B$3+1)&gt;0,"Yes","No")</f>
        <v>No</v>
      </c>
      <c r="H81" s="40" t="s">
        <v>20</v>
      </c>
      <c r="I81" s="160" t="s">
        <v>20</v>
      </c>
      <c r="J81" s="62" t="str">
        <f>IF((16-'[1]Outside Edges'!$C79)-('[1]Compatibility Values'!$B$2+1)&gt;0,"Yes","No")</f>
        <v>Yes</v>
      </c>
      <c r="K81" s="41" t="str">
        <f>IF((16-'[1]Outside Edges'!$C79)-('[1]Compatibility Values'!$B$3+1)&gt;0,"Yes","No")</f>
        <v>No</v>
      </c>
      <c r="L81" s="40" t="s">
        <v>20</v>
      </c>
      <c r="M81" s="42" t="s">
        <v>20</v>
      </c>
      <c r="N81" s="39" t="str">
        <f>IF((20-'[1]Outside Edges'!$C79)-('[1]Compatibility Values'!$B$2+1)&gt;0,"Yes","No")</f>
        <v>Yes</v>
      </c>
      <c r="O81" s="41" t="str">
        <f>IF((20-'[1]Outside Edges'!$C79)-('[1]Compatibility Values'!$B$3+1)&gt;0,"Yes","No")</f>
        <v>Yes</v>
      </c>
      <c r="P81" s="40" t="s">
        <v>21</v>
      </c>
      <c r="Q81" s="42" t="s">
        <v>20</v>
      </c>
    </row>
    <row r="82" spans="1:17" ht="15.75" customHeight="1" x14ac:dyDescent="0.25">
      <c r="A82" s="30" t="str">
        <f>'[1]Outside Edges'!$A80</f>
        <v>D78</v>
      </c>
      <c r="B82" s="56" t="str">
        <f>IF((10-'[1]Outside Edges'!$C80)-('[1]Compatibility Values'!$B$2+1)&gt;0,"Yes","No")</f>
        <v>No</v>
      </c>
      <c r="C82" s="47" t="str">
        <f>IF((10-'[1]Outside Edges'!$C80)-('[1]Compatibility Values'!$B$3+1)&gt;0,"Yes","No")</f>
        <v>No</v>
      </c>
      <c r="D82" s="46" t="s">
        <v>20</v>
      </c>
      <c r="E82" s="48" t="s">
        <v>20</v>
      </c>
      <c r="F82" s="56" t="str">
        <f>IF((15-'[1]Outside Edges'!$C80)-('[1]Compatibility Values'!$B$2+1)&gt;0,"Yes","No")</f>
        <v>No</v>
      </c>
      <c r="G82" s="47" t="str">
        <f>IF((15-'[1]Outside Edges'!$C80)-('[1]Compatibility Values'!$B$3+1)&gt;0,"Yes","No")</f>
        <v>No</v>
      </c>
      <c r="H82" s="46" t="s">
        <v>20</v>
      </c>
      <c r="I82" s="159" t="s">
        <v>20</v>
      </c>
      <c r="J82" s="61" t="str">
        <f>IF((16-'[1]Outside Edges'!$C80)-('[1]Compatibility Values'!$B$2+1)&gt;0,"Yes","No")</f>
        <v>No</v>
      </c>
      <c r="K82" s="47" t="str">
        <f>IF((16-'[1]Outside Edges'!$C80)-('[1]Compatibility Values'!$B$3+1)&gt;0,"Yes","No")</f>
        <v>No</v>
      </c>
      <c r="L82" s="46" t="s">
        <v>20</v>
      </c>
      <c r="M82" s="48" t="s">
        <v>20</v>
      </c>
      <c r="N82" s="45" t="str">
        <f>IF((20-'[1]Outside Edges'!$C80)-('[1]Compatibility Values'!$B$2+1)&gt;0,"Yes","No")</f>
        <v>Yes</v>
      </c>
      <c r="O82" s="47" t="str">
        <f>IF((20-'[1]Outside Edges'!$C80)-('[1]Compatibility Values'!$B$3+1)&gt;0,"Yes","No")</f>
        <v>No</v>
      </c>
      <c r="P82" s="46" t="s">
        <v>21</v>
      </c>
      <c r="Q82" s="48" t="s">
        <v>21</v>
      </c>
    </row>
    <row r="83" spans="1:17" ht="15.75" customHeight="1" x14ac:dyDescent="0.25">
      <c r="A83" s="31" t="str">
        <f>'[1]Outside Edges'!$A81</f>
        <v>D79</v>
      </c>
      <c r="B83" s="55" t="str">
        <f>IF((10-'[1]Outside Edges'!$C81)-('[1]Compatibility Values'!$B$2+1)&gt;0,"Yes","No")</f>
        <v>No</v>
      </c>
      <c r="C83" s="41" t="str">
        <f>IF((10-'[1]Outside Edges'!$C81)-('[1]Compatibility Values'!$B$3+1)&gt;0,"Yes","No")</f>
        <v>No</v>
      </c>
      <c r="D83" s="40" t="s">
        <v>20</v>
      </c>
      <c r="E83" s="42" t="s">
        <v>20</v>
      </c>
      <c r="F83" s="55" t="str">
        <f>IF((15-'[1]Outside Edges'!$C81)-('[1]Compatibility Values'!$B$2+1)&gt;0,"Yes","No")</f>
        <v>Yes</v>
      </c>
      <c r="G83" s="41" t="str">
        <f>IF((15-'[1]Outside Edges'!$C81)-('[1]Compatibility Values'!$B$3+1)&gt;0,"Yes","No")</f>
        <v>No</v>
      </c>
      <c r="H83" s="40" t="s">
        <v>20</v>
      </c>
      <c r="I83" s="160" t="s">
        <v>20</v>
      </c>
      <c r="J83" s="62" t="str">
        <f>IF((16-'[1]Outside Edges'!$C81)-('[1]Compatibility Values'!$B$2+1)&gt;0,"Yes","No")</f>
        <v>Yes</v>
      </c>
      <c r="K83" s="41" t="str">
        <f>IF((16-'[1]Outside Edges'!$C81)-('[1]Compatibility Values'!$B$3+1)&gt;0,"Yes","No")</f>
        <v>No</v>
      </c>
      <c r="L83" s="40" t="s">
        <v>20</v>
      </c>
      <c r="M83" s="42" t="s">
        <v>20</v>
      </c>
      <c r="N83" s="39" t="str">
        <f>IF((20-'[1]Outside Edges'!$C81)-('[1]Compatibility Values'!$B$2+1)&gt;0,"Yes","No")</f>
        <v>Yes</v>
      </c>
      <c r="O83" s="41" t="str">
        <f>IF((20-'[1]Outside Edges'!$C81)-('[1]Compatibility Values'!$B$3+1)&gt;0,"Yes","No")</f>
        <v>Yes</v>
      </c>
      <c r="P83" s="40" t="s">
        <v>21</v>
      </c>
      <c r="Q83" s="42" t="s">
        <v>20</v>
      </c>
    </row>
    <row r="84" spans="1:17" ht="15.75" customHeight="1" x14ac:dyDescent="0.25">
      <c r="A84" s="30" t="str">
        <f>'[1]Outside Edges'!$A82</f>
        <v>D80</v>
      </c>
      <c r="B84" s="56" t="str">
        <f>IF((10-'[1]Outside Edges'!$C82)-('[1]Compatibility Values'!$B$2+1)&gt;0,"Yes","No")</f>
        <v>Yes</v>
      </c>
      <c r="C84" s="47" t="str">
        <f>IF((10-'[1]Outside Edges'!$C82)-('[1]Compatibility Values'!$B$3+1)&gt;0,"Yes","No")</f>
        <v>No</v>
      </c>
      <c r="D84" s="46" t="s">
        <v>20</v>
      </c>
      <c r="E84" s="48" t="s">
        <v>20</v>
      </c>
      <c r="F84" s="56" t="str">
        <f>IF((15-'[1]Outside Edges'!$C82)-('[1]Compatibility Values'!$B$2+1)&gt;0,"Yes","No")</f>
        <v>Yes</v>
      </c>
      <c r="G84" s="47" t="str">
        <f>IF((15-'[1]Outside Edges'!$C82)-('[1]Compatibility Values'!$B$3+1)&gt;0,"Yes","No")</f>
        <v>Yes</v>
      </c>
      <c r="H84" s="46" t="s">
        <v>20</v>
      </c>
      <c r="I84" s="159" t="s">
        <v>20</v>
      </c>
      <c r="J84" s="61" t="str">
        <f>IF((16-'[1]Outside Edges'!$C82)-('[1]Compatibility Values'!$B$2+1)&gt;0,"Yes","No")</f>
        <v>Yes</v>
      </c>
      <c r="K84" s="47" t="str">
        <f>IF((16-'[1]Outside Edges'!$C82)-('[1]Compatibility Values'!$B$3+1)&gt;0,"Yes","No")</f>
        <v>Yes</v>
      </c>
      <c r="L84" s="46" t="s">
        <v>20</v>
      </c>
      <c r="M84" s="48" t="s">
        <v>20</v>
      </c>
      <c r="N84" s="45" t="str">
        <f>IF((20-'[1]Outside Edges'!$C82)-('[1]Compatibility Values'!$B$2+1)&gt;0,"Yes","No")</f>
        <v>Yes</v>
      </c>
      <c r="O84" s="47" t="str">
        <f>IF((20-'[1]Outside Edges'!$C82)-('[1]Compatibility Values'!$B$3+1)&gt;0,"Yes","No")</f>
        <v>Yes</v>
      </c>
      <c r="P84" s="46" t="s">
        <v>21</v>
      </c>
      <c r="Q84" s="48" t="s">
        <v>20</v>
      </c>
    </row>
    <row r="85" spans="1:17" ht="15.75" customHeight="1" x14ac:dyDescent="0.25">
      <c r="A85" s="31" t="str">
        <f>'[1]Outside Edges'!$A83</f>
        <v>D81</v>
      </c>
      <c r="B85" s="55" t="str">
        <f>IF((10-'[1]Outside Edges'!$C83)-('[1]Compatibility Values'!$B$2+1)&gt;0,"Yes","No")</f>
        <v>No</v>
      </c>
      <c r="C85" s="41" t="str">
        <f>IF((10-'[1]Outside Edges'!$C83)-('[1]Compatibility Values'!$B$3+1)&gt;0,"Yes","No")</f>
        <v>No</v>
      </c>
      <c r="D85" s="40" t="s">
        <v>20</v>
      </c>
      <c r="E85" s="42" t="s">
        <v>20</v>
      </c>
      <c r="F85" s="55" t="str">
        <f>IF((15-'[1]Outside Edges'!$C83)-('[1]Compatibility Values'!$B$2+1)&gt;0,"Yes","No")</f>
        <v>No</v>
      </c>
      <c r="G85" s="41" t="str">
        <f>IF((15-'[1]Outside Edges'!$C83)-('[1]Compatibility Values'!$B$3+1)&gt;0,"Yes","No")</f>
        <v>No</v>
      </c>
      <c r="H85" s="40" t="s">
        <v>20</v>
      </c>
      <c r="I85" s="160" t="s">
        <v>20</v>
      </c>
      <c r="J85" s="62" t="str">
        <f>IF((16-'[1]Outside Edges'!$C83)-('[1]Compatibility Values'!$B$2+1)&gt;0,"Yes","No")</f>
        <v>Yes</v>
      </c>
      <c r="K85" s="41" t="str">
        <f>IF((16-'[1]Outside Edges'!$C83)-('[1]Compatibility Values'!$B$3+1)&gt;0,"Yes","No")</f>
        <v>No</v>
      </c>
      <c r="L85" s="40" t="s">
        <v>20</v>
      </c>
      <c r="M85" s="42" t="s">
        <v>20</v>
      </c>
      <c r="N85" s="39" t="str">
        <f>IF((20-'[1]Outside Edges'!$C83)-('[1]Compatibility Values'!$B$2+1)&gt;0,"Yes","No")</f>
        <v>Yes</v>
      </c>
      <c r="O85" s="41" t="str">
        <f>IF((20-'[1]Outside Edges'!$C83)-('[1]Compatibility Values'!$B$3+1)&gt;0,"Yes","No")</f>
        <v>Yes</v>
      </c>
      <c r="P85" s="40" t="s">
        <v>21</v>
      </c>
      <c r="Q85" s="42" t="s">
        <v>21</v>
      </c>
    </row>
    <row r="86" spans="1:17" ht="15.75" customHeight="1" x14ac:dyDescent="0.25">
      <c r="A86" s="30" t="str">
        <f>'[1]Outside Edges'!$A84</f>
        <v>D82</v>
      </c>
      <c r="B86" s="56" t="str">
        <f>IF((10-'[1]Outside Edges'!$C84)-('[1]Compatibility Values'!$B$2+1)&gt;0,"Yes","No")</f>
        <v>No</v>
      </c>
      <c r="C86" s="47" t="str">
        <f>IF((10-'[1]Outside Edges'!$C84)-('[1]Compatibility Values'!$B$3+1)&gt;0,"Yes","No")</f>
        <v>No</v>
      </c>
      <c r="D86" s="46" t="s">
        <v>20</v>
      </c>
      <c r="E86" s="48" t="s">
        <v>20</v>
      </c>
      <c r="F86" s="56" t="str">
        <f>IF((15-'[1]Outside Edges'!$C84)-('[1]Compatibility Values'!$B$2+1)&gt;0,"Yes","No")</f>
        <v>No</v>
      </c>
      <c r="G86" s="47" t="str">
        <f>IF((15-'[1]Outside Edges'!$C84)-('[1]Compatibility Values'!$B$3+1)&gt;0,"Yes","No")</f>
        <v>No</v>
      </c>
      <c r="H86" s="46" t="s">
        <v>20</v>
      </c>
      <c r="I86" s="159" t="s">
        <v>20</v>
      </c>
      <c r="J86" s="61" t="str">
        <f>IF((16-'[1]Outside Edges'!$C84)-('[1]Compatibility Values'!$B$2+1)&gt;0,"Yes","No")</f>
        <v>Yes</v>
      </c>
      <c r="K86" s="47" t="str">
        <f>IF((16-'[1]Outside Edges'!$C84)-('[1]Compatibility Values'!$B$3+1)&gt;0,"Yes","No")</f>
        <v>No</v>
      </c>
      <c r="L86" s="46" t="s">
        <v>20</v>
      </c>
      <c r="M86" s="48" t="s">
        <v>20</v>
      </c>
      <c r="N86" s="45" t="str">
        <f>IF((20-'[1]Outside Edges'!$C84)-('[1]Compatibility Values'!$B$2+1)&gt;0,"Yes","No")</f>
        <v>Yes</v>
      </c>
      <c r="O86" s="47" t="str">
        <f>IF((20-'[1]Outside Edges'!$C84)-('[1]Compatibility Values'!$B$3+1)&gt;0,"Yes","No")</f>
        <v>Yes</v>
      </c>
      <c r="P86" s="46" t="s">
        <v>21</v>
      </c>
      <c r="Q86" s="48" t="s">
        <v>21</v>
      </c>
    </row>
    <row r="87" spans="1:17" ht="15.75" customHeight="1" x14ac:dyDescent="0.25">
      <c r="A87" s="31" t="str">
        <f>'[1]Outside Edges'!$A85</f>
        <v>D83</v>
      </c>
      <c r="B87" s="55" t="str">
        <f>IF((10-'[1]Outside Edges'!$C85)-('[1]Compatibility Values'!$B$2+1)&gt;0,"Yes","No")</f>
        <v>No</v>
      </c>
      <c r="C87" s="41" t="str">
        <f>IF((10-'[1]Outside Edges'!$C85)-('[1]Compatibility Values'!$B$3+1)&gt;0,"Yes","No")</f>
        <v>No</v>
      </c>
      <c r="D87" s="40" t="s">
        <v>20</v>
      </c>
      <c r="E87" s="42" t="s">
        <v>20</v>
      </c>
      <c r="F87" s="55" t="str">
        <f>IF((15-'[1]Outside Edges'!$C85)-('[1]Compatibility Values'!$B$2+1)&gt;0,"Yes","No")</f>
        <v>Yes</v>
      </c>
      <c r="G87" s="41" t="str">
        <f>IF((15-'[1]Outside Edges'!$C85)-('[1]Compatibility Values'!$B$3+1)&gt;0,"Yes","No")</f>
        <v>No</v>
      </c>
      <c r="H87" s="40" t="s">
        <v>20</v>
      </c>
      <c r="I87" s="160" t="s">
        <v>20</v>
      </c>
      <c r="J87" s="62" t="str">
        <f>IF((16-'[1]Outside Edges'!$C85)-('[1]Compatibility Values'!$B$2+1)&gt;0,"Yes","No")</f>
        <v>Yes</v>
      </c>
      <c r="K87" s="41" t="str">
        <f>IF((16-'[1]Outside Edges'!$C85)-('[1]Compatibility Values'!$B$3+1)&gt;0,"Yes","No")</f>
        <v>No</v>
      </c>
      <c r="L87" s="40" t="s">
        <v>20</v>
      </c>
      <c r="M87" s="42" t="s">
        <v>20</v>
      </c>
      <c r="N87" s="39" t="str">
        <f>IF((20-'[1]Outside Edges'!$C85)-('[1]Compatibility Values'!$B$2+1)&gt;0,"Yes","No")</f>
        <v>Yes</v>
      </c>
      <c r="O87" s="41" t="str">
        <f>IF((20-'[1]Outside Edges'!$C85)-('[1]Compatibility Values'!$B$3+1)&gt;0,"Yes","No")</f>
        <v>Yes</v>
      </c>
      <c r="P87" s="40" t="s">
        <v>21</v>
      </c>
      <c r="Q87" s="42" t="s">
        <v>20</v>
      </c>
    </row>
    <row r="88" spans="1:17" ht="15.75" customHeight="1" x14ac:dyDescent="0.25">
      <c r="A88" s="30" t="str">
        <f>'[1]Outside Edges'!$A86</f>
        <v>D84</v>
      </c>
      <c r="B88" s="56" t="str">
        <f>IF((10-'[1]Outside Edges'!$C86)-('[1]Compatibility Values'!$B$2+1)&gt;0,"Yes","No")</f>
        <v>No</v>
      </c>
      <c r="C88" s="47" t="str">
        <f>IF((10-'[1]Outside Edges'!$C86)-('[1]Compatibility Values'!$B$3+1)&gt;0,"Yes","No")</f>
        <v>No</v>
      </c>
      <c r="D88" s="46" t="s">
        <v>20</v>
      </c>
      <c r="E88" s="48" t="s">
        <v>20</v>
      </c>
      <c r="F88" s="56" t="str">
        <f>IF((15-'[1]Outside Edges'!$C86)-('[1]Compatibility Values'!$B$2+1)&gt;0,"Yes","No")</f>
        <v>Yes</v>
      </c>
      <c r="G88" s="47" t="str">
        <f>IF((15-'[1]Outside Edges'!$C86)-('[1]Compatibility Values'!$B$3+1)&gt;0,"Yes","No")</f>
        <v>No</v>
      </c>
      <c r="H88" s="46" t="s">
        <v>20</v>
      </c>
      <c r="I88" s="159" t="s">
        <v>20</v>
      </c>
      <c r="J88" s="61" t="str">
        <f>IF((16-'[1]Outside Edges'!$C86)-('[1]Compatibility Values'!$B$2+1)&gt;0,"Yes","No")</f>
        <v>Yes</v>
      </c>
      <c r="K88" s="47" t="str">
        <f>IF((16-'[1]Outside Edges'!$C86)-('[1]Compatibility Values'!$B$3+1)&gt;0,"Yes","No")</f>
        <v>No</v>
      </c>
      <c r="L88" s="46" t="s">
        <v>20</v>
      </c>
      <c r="M88" s="48" t="s">
        <v>20</v>
      </c>
      <c r="N88" s="45" t="str">
        <f>IF((20-'[1]Outside Edges'!$C86)-('[1]Compatibility Values'!$B$2+1)&gt;0,"Yes","No")</f>
        <v>Yes</v>
      </c>
      <c r="O88" s="47" t="str">
        <f>IF((20-'[1]Outside Edges'!$C86)-('[1]Compatibility Values'!$B$3+1)&gt;0,"Yes","No")</f>
        <v>Yes</v>
      </c>
      <c r="P88" s="46" t="s">
        <v>21</v>
      </c>
      <c r="Q88" s="48" t="s">
        <v>20</v>
      </c>
    </row>
    <row r="89" spans="1:17" ht="15.75" customHeight="1" x14ac:dyDescent="0.25">
      <c r="A89" s="31" t="str">
        <f>'[1]Outside Edges'!$A87</f>
        <v>D85</v>
      </c>
      <c r="B89" s="55" t="str">
        <f>IF((10-'[1]Outside Edges'!$C87)-('[1]Compatibility Values'!$B$2+1)&gt;0,"Yes","No")</f>
        <v>No</v>
      </c>
      <c r="C89" s="41" t="str">
        <f>IF((10-'[1]Outside Edges'!$C87)-('[1]Compatibility Values'!$B$3+1)&gt;0,"Yes","No")</f>
        <v>No</v>
      </c>
      <c r="D89" s="40" t="s">
        <v>20</v>
      </c>
      <c r="E89" s="42" t="s">
        <v>20</v>
      </c>
      <c r="F89" s="55" t="str">
        <f>IF((15-'[1]Outside Edges'!$C87)-('[1]Compatibility Values'!$B$2+1)&gt;0,"Yes","No")</f>
        <v>Yes</v>
      </c>
      <c r="G89" s="41" t="str">
        <f>IF((15-'[1]Outside Edges'!$C87)-('[1]Compatibility Values'!$B$3+1)&gt;0,"Yes","No")</f>
        <v>No</v>
      </c>
      <c r="H89" s="40" t="s">
        <v>20</v>
      </c>
      <c r="I89" s="160" t="s">
        <v>20</v>
      </c>
      <c r="J89" s="62" t="str">
        <f>IF((16-'[1]Outside Edges'!$C87)-('[1]Compatibility Values'!$B$2+1)&gt;0,"Yes","No")</f>
        <v>Yes</v>
      </c>
      <c r="K89" s="41" t="str">
        <f>IF((16-'[1]Outside Edges'!$C87)-('[1]Compatibility Values'!$B$3+1)&gt;0,"Yes","No")</f>
        <v>Yes</v>
      </c>
      <c r="L89" s="40" t="s">
        <v>20</v>
      </c>
      <c r="M89" s="42" t="s">
        <v>20</v>
      </c>
      <c r="N89" s="39" t="str">
        <f>IF((20-'[1]Outside Edges'!$C87)-('[1]Compatibility Values'!$B$2+1)&gt;0,"Yes","No")</f>
        <v>Yes</v>
      </c>
      <c r="O89" s="41" t="str">
        <f>IF((20-'[1]Outside Edges'!$C87)-('[1]Compatibility Values'!$B$3+1)&gt;0,"Yes","No")</f>
        <v>Yes</v>
      </c>
      <c r="P89" s="40" t="s">
        <v>21</v>
      </c>
      <c r="Q89" s="42" t="s">
        <v>21</v>
      </c>
    </row>
    <row r="90" spans="1:17" ht="15.75" customHeight="1" x14ac:dyDescent="0.25">
      <c r="A90" s="30" t="str">
        <f>'[1]Outside Edges'!$A88</f>
        <v>D86</v>
      </c>
      <c r="B90" s="56" t="str">
        <f>IF((10-'[1]Outside Edges'!$C88)-('[1]Compatibility Values'!$B$2+1)&gt;0,"Yes","No")</f>
        <v>No</v>
      </c>
      <c r="C90" s="47" t="str">
        <f>IF((10-'[1]Outside Edges'!$C88)-('[1]Compatibility Values'!$B$3+1)&gt;0,"Yes","No")</f>
        <v>No</v>
      </c>
      <c r="D90" s="46" t="s">
        <v>20</v>
      </c>
      <c r="E90" s="48" t="s">
        <v>20</v>
      </c>
      <c r="F90" s="56" t="str">
        <f>IF((15-'[1]Outside Edges'!$C88)-('[1]Compatibility Values'!$B$2+1)&gt;0,"Yes","No")</f>
        <v>Yes</v>
      </c>
      <c r="G90" s="47" t="str">
        <f>IF((15-'[1]Outside Edges'!$C88)-('[1]Compatibility Values'!$B$3+1)&gt;0,"Yes","No")</f>
        <v>No</v>
      </c>
      <c r="H90" s="46" t="s">
        <v>20</v>
      </c>
      <c r="I90" s="159" t="s">
        <v>20</v>
      </c>
      <c r="J90" s="61" t="str">
        <f>IF((16-'[1]Outside Edges'!$C88)-('[1]Compatibility Values'!$B$2+1)&gt;0,"Yes","No")</f>
        <v>Yes</v>
      </c>
      <c r="K90" s="47" t="str">
        <f>IF((16-'[1]Outside Edges'!$C88)-('[1]Compatibility Values'!$B$3+1)&gt;0,"Yes","No")</f>
        <v>No</v>
      </c>
      <c r="L90" s="46" t="s">
        <v>20</v>
      </c>
      <c r="M90" s="48" t="s">
        <v>20</v>
      </c>
      <c r="N90" s="45" t="str">
        <f>IF((20-'[1]Outside Edges'!$C88)-('[1]Compatibility Values'!$B$2+1)&gt;0,"Yes","No")</f>
        <v>Yes</v>
      </c>
      <c r="O90" s="47" t="str">
        <f>IF((20-'[1]Outside Edges'!$C88)-('[1]Compatibility Values'!$B$3+1)&gt;0,"Yes","No")</f>
        <v>Yes</v>
      </c>
      <c r="P90" s="46" t="s">
        <v>21</v>
      </c>
      <c r="Q90" s="48" t="s">
        <v>20</v>
      </c>
    </row>
    <row r="91" spans="1:17" ht="15.75" customHeight="1" x14ac:dyDescent="0.25">
      <c r="A91" s="31" t="str">
        <f>'[1]Outside Edges'!$A89</f>
        <v>D87</v>
      </c>
      <c r="B91" s="55" t="str">
        <f>IF((10-'[1]Outside Edges'!$C89)-('[1]Compatibility Values'!$B$2+1)&gt;0,"Yes","No")</f>
        <v>No</v>
      </c>
      <c r="C91" s="41" t="str">
        <f>IF((10-'[1]Outside Edges'!$C89)-('[1]Compatibility Values'!$B$3+1)&gt;0,"Yes","No")</f>
        <v>No</v>
      </c>
      <c r="D91" s="40" t="s">
        <v>20</v>
      </c>
      <c r="E91" s="42" t="s">
        <v>20</v>
      </c>
      <c r="F91" s="55" t="str">
        <f>IF((15-'[1]Outside Edges'!$C89)-('[1]Compatibility Values'!$B$2+1)&gt;0,"Yes","No")</f>
        <v>No</v>
      </c>
      <c r="G91" s="41" t="str">
        <f>IF((15-'[1]Outside Edges'!$C89)-('[1]Compatibility Values'!$B$3+1)&gt;0,"Yes","No")</f>
        <v>No</v>
      </c>
      <c r="H91" s="40" t="s">
        <v>20</v>
      </c>
      <c r="I91" s="160" t="s">
        <v>20</v>
      </c>
      <c r="J91" s="62" t="str">
        <f>IF((16-'[1]Outside Edges'!$C89)-('[1]Compatibility Values'!$B$2+1)&gt;0,"Yes","No")</f>
        <v>No</v>
      </c>
      <c r="K91" s="41" t="str">
        <f>IF((16-'[1]Outside Edges'!$C89)-('[1]Compatibility Values'!$B$3+1)&gt;0,"Yes","No")</f>
        <v>No</v>
      </c>
      <c r="L91" s="40" t="s">
        <v>20</v>
      </c>
      <c r="M91" s="42" t="s">
        <v>20</v>
      </c>
      <c r="N91" s="39" t="str">
        <f>IF((20-'[1]Outside Edges'!$C89)-('[1]Compatibility Values'!$B$2+1)&gt;0,"Yes","No")</f>
        <v>Yes</v>
      </c>
      <c r="O91" s="41" t="str">
        <f>IF((20-'[1]Outside Edges'!$C89)-('[1]Compatibility Values'!$B$3+1)&gt;0,"Yes","No")</f>
        <v>No</v>
      </c>
      <c r="P91" s="40" t="s">
        <v>21</v>
      </c>
      <c r="Q91" s="42" t="s">
        <v>21</v>
      </c>
    </row>
    <row r="92" spans="1:17" ht="15.75" customHeight="1" x14ac:dyDescent="0.25">
      <c r="A92" s="30" t="str">
        <f>'[1]Outside Edges'!$A90</f>
        <v>D88</v>
      </c>
      <c r="B92" s="56" t="str">
        <f>IF((10-'[1]Outside Edges'!$C90)-('[1]Compatibility Values'!$B$2+1)&gt;0,"Yes","No")</f>
        <v>No</v>
      </c>
      <c r="C92" s="47" t="str">
        <f>IF((10-'[1]Outside Edges'!$C90)-('[1]Compatibility Values'!$B$3+1)&gt;0,"Yes","No")</f>
        <v>No</v>
      </c>
      <c r="D92" s="46" t="s">
        <v>20</v>
      </c>
      <c r="E92" s="48" t="s">
        <v>20</v>
      </c>
      <c r="F92" s="56" t="str">
        <f>IF((15-'[1]Outside Edges'!$C90)-('[1]Compatibility Values'!$B$2+1)&gt;0,"Yes","No")</f>
        <v>No</v>
      </c>
      <c r="G92" s="47" t="str">
        <f>IF((15-'[1]Outside Edges'!$C90)-('[1]Compatibility Values'!$B$3+1)&gt;0,"Yes","No")</f>
        <v>No</v>
      </c>
      <c r="H92" s="46" t="s">
        <v>20</v>
      </c>
      <c r="I92" s="159" t="s">
        <v>20</v>
      </c>
      <c r="J92" s="61" t="str">
        <f>IF((16-'[1]Outside Edges'!$C90)-('[1]Compatibility Values'!$B$2+1)&gt;0,"Yes","No")</f>
        <v>Yes</v>
      </c>
      <c r="K92" s="47" t="str">
        <f>IF((16-'[1]Outside Edges'!$C90)-('[1]Compatibility Values'!$B$3+1)&gt;0,"Yes","No")</f>
        <v>No</v>
      </c>
      <c r="L92" s="46" t="s">
        <v>20</v>
      </c>
      <c r="M92" s="48" t="s">
        <v>20</v>
      </c>
      <c r="N92" s="45" t="str">
        <f>IF((20-'[1]Outside Edges'!$C90)-('[1]Compatibility Values'!$B$2+1)&gt;0,"Yes","No")</f>
        <v>Yes</v>
      </c>
      <c r="O92" s="47" t="str">
        <f>IF((20-'[1]Outside Edges'!$C90)-('[1]Compatibility Values'!$B$3+1)&gt;0,"Yes","No")</f>
        <v>Yes</v>
      </c>
      <c r="P92" s="46" t="s">
        <v>21</v>
      </c>
      <c r="Q92" s="48" t="s">
        <v>20</v>
      </c>
    </row>
    <row r="93" spans="1:17" ht="15.75" customHeight="1" x14ac:dyDescent="0.25">
      <c r="A93" s="31" t="str">
        <f>'[1]Outside Edges'!$A91</f>
        <v>D89</v>
      </c>
      <c r="B93" s="55" t="str">
        <f>IF((10-'[1]Outside Edges'!$C91)-('[1]Compatibility Values'!$B$2+1)&gt;0,"Yes","No")</f>
        <v>No</v>
      </c>
      <c r="C93" s="41" t="str">
        <f>IF((10-'[1]Outside Edges'!$C91)-('[1]Compatibility Values'!$B$3+1)&gt;0,"Yes","No")</f>
        <v>No</v>
      </c>
      <c r="D93" s="40" t="s">
        <v>20</v>
      </c>
      <c r="E93" s="42" t="s">
        <v>20</v>
      </c>
      <c r="F93" s="55" t="str">
        <f>IF((15-'[1]Outside Edges'!$C91)-('[1]Compatibility Values'!$B$2+1)&gt;0,"Yes","No")</f>
        <v>No</v>
      </c>
      <c r="G93" s="41" t="str">
        <f>IF((15-'[1]Outside Edges'!$C91)-('[1]Compatibility Values'!$B$3+1)&gt;0,"Yes","No")</f>
        <v>No</v>
      </c>
      <c r="H93" s="40" t="s">
        <v>20</v>
      </c>
      <c r="I93" s="160" t="s">
        <v>20</v>
      </c>
      <c r="J93" s="62" t="str">
        <f>IF((16-'[1]Outside Edges'!$C91)-('[1]Compatibility Values'!$B$2+1)&gt;0,"Yes","No")</f>
        <v>No</v>
      </c>
      <c r="K93" s="41" t="str">
        <f>IF((16-'[1]Outside Edges'!$C91)-('[1]Compatibility Values'!$B$3+1)&gt;0,"Yes","No")</f>
        <v>No</v>
      </c>
      <c r="L93" s="40" t="s">
        <v>20</v>
      </c>
      <c r="M93" s="42" t="s">
        <v>20</v>
      </c>
      <c r="N93" s="39" t="str">
        <f>IF((20-'[1]Outside Edges'!$C91)-('[1]Compatibility Values'!$B$2+1)&gt;0,"Yes","No")</f>
        <v>Yes</v>
      </c>
      <c r="O93" s="41" t="str">
        <f>IF((20-'[1]Outside Edges'!$C91)-('[1]Compatibility Values'!$B$3+1)&gt;0,"Yes","No")</f>
        <v>No</v>
      </c>
      <c r="P93" s="40" t="s">
        <v>21</v>
      </c>
      <c r="Q93" s="42" t="s">
        <v>21</v>
      </c>
    </row>
    <row r="94" spans="1:17" ht="15.75" customHeight="1" x14ac:dyDescent="0.25">
      <c r="A94" s="30" t="str">
        <f>'[1]Outside Edges'!$A92</f>
        <v>D90</v>
      </c>
      <c r="B94" s="56" t="str">
        <f>IF((10-'[1]Outside Edges'!$C92)-('[1]Compatibility Values'!$B$2+1)&gt;0,"Yes","No")</f>
        <v>No</v>
      </c>
      <c r="C94" s="47" t="str">
        <f>IF((10-'[1]Outside Edges'!$C92)-('[1]Compatibility Values'!$B$3+1)&gt;0,"Yes","No")</f>
        <v>No</v>
      </c>
      <c r="D94" s="46" t="s">
        <v>20</v>
      </c>
      <c r="E94" s="48" t="s">
        <v>20</v>
      </c>
      <c r="F94" s="56" t="str">
        <f>IF((15-'[1]Outside Edges'!$C92)-('[1]Compatibility Values'!$B$2+1)&gt;0,"Yes","No")</f>
        <v>No</v>
      </c>
      <c r="G94" s="47" t="str">
        <f>IF((15-'[1]Outside Edges'!$C92)-('[1]Compatibility Values'!$B$3+1)&gt;0,"Yes","No")</f>
        <v>No</v>
      </c>
      <c r="H94" s="46" t="s">
        <v>20</v>
      </c>
      <c r="I94" s="159" t="s">
        <v>20</v>
      </c>
      <c r="J94" s="61" t="str">
        <f>IF((16-'[1]Outside Edges'!$C92)-('[1]Compatibility Values'!$B$2+1)&gt;0,"Yes","No")</f>
        <v>Yes</v>
      </c>
      <c r="K94" s="47" t="str">
        <f>IF((16-'[1]Outside Edges'!$C92)-('[1]Compatibility Values'!$B$3+1)&gt;0,"Yes","No")</f>
        <v>No</v>
      </c>
      <c r="L94" s="46" t="s">
        <v>20</v>
      </c>
      <c r="M94" s="48" t="s">
        <v>20</v>
      </c>
      <c r="N94" s="45" t="str">
        <f>IF((20-'[1]Outside Edges'!$C92)-('[1]Compatibility Values'!$B$2+1)&gt;0,"Yes","No")</f>
        <v>Yes</v>
      </c>
      <c r="O94" s="47" t="str">
        <f>IF((20-'[1]Outside Edges'!$C92)-('[1]Compatibility Values'!$B$3+1)&gt;0,"Yes","No")</f>
        <v>Yes</v>
      </c>
      <c r="P94" s="46" t="s">
        <v>21</v>
      </c>
      <c r="Q94" s="48" t="s">
        <v>20</v>
      </c>
    </row>
    <row r="95" spans="1:17" ht="15.75" customHeight="1" x14ac:dyDescent="0.25">
      <c r="A95" s="31" t="str">
        <f>'[1]Outside Edges'!$A93</f>
        <v>D91</v>
      </c>
      <c r="B95" s="55" t="str">
        <f>IF((10-'[1]Outside Edges'!$C93)-('[1]Compatibility Values'!$B$2+1)&gt;0,"Yes","No")</f>
        <v>No</v>
      </c>
      <c r="C95" s="41" t="str">
        <f>IF((10-'[1]Outside Edges'!$C93)-('[1]Compatibility Values'!$B$3+1)&gt;0,"Yes","No")</f>
        <v>No</v>
      </c>
      <c r="D95" s="40" t="s">
        <v>20</v>
      </c>
      <c r="E95" s="42" t="s">
        <v>20</v>
      </c>
      <c r="F95" s="55" t="str">
        <f>IF((15-'[1]Outside Edges'!$C93)-('[1]Compatibility Values'!$B$2+1)&gt;0,"Yes","No")</f>
        <v>Yes</v>
      </c>
      <c r="G95" s="41" t="str">
        <f>IF((15-'[1]Outside Edges'!$C93)-('[1]Compatibility Values'!$B$3+1)&gt;0,"Yes","No")</f>
        <v>Yes</v>
      </c>
      <c r="H95" s="40" t="s">
        <v>20</v>
      </c>
      <c r="I95" s="160" t="s">
        <v>20</v>
      </c>
      <c r="J95" s="62" t="str">
        <f>IF((16-'[1]Outside Edges'!$C93)-('[1]Compatibility Values'!$B$2+1)&gt;0,"Yes","No")</f>
        <v>Yes</v>
      </c>
      <c r="K95" s="41" t="str">
        <f>IF((16-'[1]Outside Edges'!$C93)-('[1]Compatibility Values'!$B$3+1)&gt;0,"Yes","No")</f>
        <v>Yes</v>
      </c>
      <c r="L95" s="40" t="s">
        <v>20</v>
      </c>
      <c r="M95" s="42" t="s">
        <v>20</v>
      </c>
      <c r="N95" s="39" t="str">
        <f>IF((20-'[1]Outside Edges'!$C93)-('[1]Compatibility Values'!$B$2+1)&gt;0,"Yes","No")</f>
        <v>Yes</v>
      </c>
      <c r="O95" s="41" t="str">
        <f>IF((20-'[1]Outside Edges'!$C93)-('[1]Compatibility Values'!$B$3+1)&gt;0,"Yes","No")</f>
        <v>Yes</v>
      </c>
      <c r="P95" s="40" t="s">
        <v>20</v>
      </c>
      <c r="Q95" s="42" t="s">
        <v>20</v>
      </c>
    </row>
    <row r="96" spans="1:17" ht="15.75" customHeight="1" x14ac:dyDescent="0.25">
      <c r="A96" s="30" t="str">
        <f>'[1]Outside Edges'!$A94</f>
        <v>D92</v>
      </c>
      <c r="B96" s="56" t="str">
        <f>IF((10-'[1]Outside Edges'!$C94)-('[1]Compatibility Values'!$B$2+1)&gt;0,"Yes","No")</f>
        <v>No</v>
      </c>
      <c r="C96" s="47" t="str">
        <f>IF((10-'[1]Outside Edges'!$C94)-('[1]Compatibility Values'!$B$3+1)&gt;0,"Yes","No")</f>
        <v>No</v>
      </c>
      <c r="D96" s="46" t="s">
        <v>20</v>
      </c>
      <c r="E96" s="48" t="s">
        <v>20</v>
      </c>
      <c r="F96" s="56" t="str">
        <f>IF((15-'[1]Outside Edges'!$C94)-('[1]Compatibility Values'!$B$2+1)&gt;0,"Yes","No")</f>
        <v>No</v>
      </c>
      <c r="G96" s="47" t="str">
        <f>IF((15-'[1]Outside Edges'!$C94)-('[1]Compatibility Values'!$B$3+1)&gt;0,"Yes","No")</f>
        <v>No</v>
      </c>
      <c r="H96" s="46" t="s">
        <v>20</v>
      </c>
      <c r="I96" s="159" t="s">
        <v>20</v>
      </c>
      <c r="J96" s="61" t="str">
        <f>IF((16-'[1]Outside Edges'!$C94)-('[1]Compatibility Values'!$B$2+1)&gt;0,"Yes","No")</f>
        <v>No</v>
      </c>
      <c r="K96" s="47" t="str">
        <f>IF((16-'[1]Outside Edges'!$C94)-('[1]Compatibility Values'!$B$3+1)&gt;0,"Yes","No")</f>
        <v>No</v>
      </c>
      <c r="L96" s="46" t="s">
        <v>20</v>
      </c>
      <c r="M96" s="48" t="s">
        <v>20</v>
      </c>
      <c r="N96" s="45" t="str">
        <f>IF((20-'[1]Outside Edges'!$C94)-('[1]Compatibility Values'!$B$2+1)&gt;0,"Yes","No")</f>
        <v>No</v>
      </c>
      <c r="O96" s="47" t="str">
        <f>IF((20-'[1]Outside Edges'!$C94)-('[1]Compatibility Values'!$B$3+1)&gt;0,"Yes","No")</f>
        <v>No</v>
      </c>
      <c r="P96" s="46" t="s">
        <v>21</v>
      </c>
      <c r="Q96" s="48" t="s">
        <v>21</v>
      </c>
    </row>
    <row r="97" spans="1:17" ht="15.75" customHeight="1" x14ac:dyDescent="0.25">
      <c r="A97" s="31" t="str">
        <f>'[1]Outside Edges'!$A95</f>
        <v>D93</v>
      </c>
      <c r="B97" s="55" t="str">
        <f>IF((10-'[1]Outside Edges'!$C95)-('[1]Compatibility Values'!$B$2+1)&gt;0,"Yes","No")</f>
        <v>No</v>
      </c>
      <c r="C97" s="41" t="str">
        <f>IF((10-'[1]Outside Edges'!$C95)-('[1]Compatibility Values'!$B$3+1)&gt;0,"Yes","No")</f>
        <v>No</v>
      </c>
      <c r="D97" s="40" t="s">
        <v>20</v>
      </c>
      <c r="E97" s="42" t="s">
        <v>20</v>
      </c>
      <c r="F97" s="55" t="str">
        <f>IF((15-'[1]Outside Edges'!$C95)-('[1]Compatibility Values'!$B$2+1)&gt;0,"Yes","No")</f>
        <v>No</v>
      </c>
      <c r="G97" s="41" t="str">
        <f>IF((15-'[1]Outside Edges'!$C95)-('[1]Compatibility Values'!$B$3+1)&gt;0,"Yes","No")</f>
        <v>No</v>
      </c>
      <c r="H97" s="40" t="s">
        <v>20</v>
      </c>
      <c r="I97" s="160" t="s">
        <v>20</v>
      </c>
      <c r="J97" s="62" t="str">
        <f>IF((16-'[1]Outside Edges'!$C95)-('[1]Compatibility Values'!$B$2+1)&gt;0,"Yes","No")</f>
        <v>Yes</v>
      </c>
      <c r="K97" s="41" t="str">
        <f>IF((16-'[1]Outside Edges'!$C95)-('[1]Compatibility Values'!$B$3+1)&gt;0,"Yes","No")</f>
        <v>No</v>
      </c>
      <c r="L97" s="40" t="s">
        <v>20</v>
      </c>
      <c r="M97" s="42" t="s">
        <v>20</v>
      </c>
      <c r="N97" s="39" t="str">
        <f>IF((20-'[1]Outside Edges'!$C95)-('[1]Compatibility Values'!$B$2+1)&gt;0,"Yes","No")</f>
        <v>Yes</v>
      </c>
      <c r="O97" s="41" t="str">
        <f>IF((20-'[1]Outside Edges'!$C95)-('[1]Compatibility Values'!$B$3+1)&gt;0,"Yes","No")</f>
        <v>Yes</v>
      </c>
      <c r="P97" s="40" t="s">
        <v>21</v>
      </c>
      <c r="Q97" s="42" t="s">
        <v>20</v>
      </c>
    </row>
    <row r="98" spans="1:17" ht="15.75" customHeight="1" x14ac:dyDescent="0.25">
      <c r="A98" s="30" t="str">
        <f>'[1]Outside Edges'!$A96</f>
        <v>D94</v>
      </c>
      <c r="B98" s="56" t="str">
        <f>IF((10-'[1]Outside Edges'!$C96)-('[1]Compatibility Values'!$B$2+1)&gt;0,"Yes","No")</f>
        <v>Yes</v>
      </c>
      <c r="C98" s="47" t="str">
        <f>IF((10-'[1]Outside Edges'!$C96)-('[1]Compatibility Values'!$B$3+1)&gt;0,"Yes","No")</f>
        <v>No</v>
      </c>
      <c r="D98" s="46" t="s">
        <v>20</v>
      </c>
      <c r="E98" s="48" t="s">
        <v>20</v>
      </c>
      <c r="F98" s="56" t="str">
        <f>IF((15-'[1]Outside Edges'!$C96)-('[1]Compatibility Values'!$B$2+1)&gt;0,"Yes","No")</f>
        <v>Yes</v>
      </c>
      <c r="G98" s="47" t="str">
        <f>IF((15-'[1]Outside Edges'!$C96)-('[1]Compatibility Values'!$B$3+1)&gt;0,"Yes","No")</f>
        <v>Yes</v>
      </c>
      <c r="H98" s="46" t="s">
        <v>20</v>
      </c>
      <c r="I98" s="159" t="s">
        <v>20</v>
      </c>
      <c r="J98" s="61" t="str">
        <f>IF((16-'[1]Outside Edges'!$C96)-('[1]Compatibility Values'!$B$2+1)&gt;0,"Yes","No")</f>
        <v>Yes</v>
      </c>
      <c r="K98" s="47" t="str">
        <f>IF((16-'[1]Outside Edges'!$C96)-('[1]Compatibility Values'!$B$3+1)&gt;0,"Yes","No")</f>
        <v>Yes</v>
      </c>
      <c r="L98" s="46" t="s">
        <v>20</v>
      </c>
      <c r="M98" s="48" t="s">
        <v>20</v>
      </c>
      <c r="N98" s="45" t="str">
        <f>IF((20-'[1]Outside Edges'!$C96)-('[1]Compatibility Values'!$B$2+1)&gt;0,"Yes","No")</f>
        <v>Yes</v>
      </c>
      <c r="O98" s="47" t="str">
        <f>IF((20-'[1]Outside Edges'!$C96)-('[1]Compatibility Values'!$B$3+1)&gt;0,"Yes","No")</f>
        <v>Yes</v>
      </c>
      <c r="P98" s="46" t="s">
        <v>20</v>
      </c>
      <c r="Q98" s="48" t="s">
        <v>20</v>
      </c>
    </row>
    <row r="99" spans="1:17" ht="15.75" customHeight="1" x14ac:dyDescent="0.25">
      <c r="A99" s="31" t="str">
        <f>'[1]Outside Edges'!$A97</f>
        <v>D95</v>
      </c>
      <c r="B99" s="55" t="str">
        <f>IF((10-'[1]Outside Edges'!$C97)-('[1]Compatibility Values'!$B$2+1)&gt;0,"Yes","No")</f>
        <v>No</v>
      </c>
      <c r="C99" s="41" t="str">
        <f>IF((10-'[1]Outside Edges'!$C97)-('[1]Compatibility Values'!$B$3+1)&gt;0,"Yes","No")</f>
        <v>No</v>
      </c>
      <c r="D99" s="40" t="s">
        <v>20</v>
      </c>
      <c r="E99" s="42" t="s">
        <v>20</v>
      </c>
      <c r="F99" s="55" t="str">
        <f>IF((15-'[1]Outside Edges'!$C97)-('[1]Compatibility Values'!$B$2+1)&gt;0,"Yes","No")</f>
        <v>No</v>
      </c>
      <c r="G99" s="41" t="str">
        <f>IF((15-'[1]Outside Edges'!$C97)-('[1]Compatibility Values'!$B$3+1)&gt;0,"Yes","No")</f>
        <v>No</v>
      </c>
      <c r="H99" s="40" t="s">
        <v>20</v>
      </c>
      <c r="I99" s="160" t="s">
        <v>20</v>
      </c>
      <c r="J99" s="62" t="str">
        <f>IF((16-'[1]Outside Edges'!$C97)-('[1]Compatibility Values'!$B$2+1)&gt;0,"Yes","No")</f>
        <v>Yes</v>
      </c>
      <c r="K99" s="41" t="str">
        <f>IF((16-'[1]Outside Edges'!$C97)-('[1]Compatibility Values'!$B$3+1)&gt;0,"Yes","No")</f>
        <v>No</v>
      </c>
      <c r="L99" s="40" t="s">
        <v>20</v>
      </c>
      <c r="M99" s="42" t="s">
        <v>20</v>
      </c>
      <c r="N99" s="39" t="str">
        <f>IF((20-'[1]Outside Edges'!$C97)-('[1]Compatibility Values'!$B$2+1)&gt;0,"Yes","No")</f>
        <v>Yes</v>
      </c>
      <c r="O99" s="41" t="str">
        <f>IF((20-'[1]Outside Edges'!$C97)-('[1]Compatibility Values'!$B$3+1)&gt;0,"Yes","No")</f>
        <v>Yes</v>
      </c>
      <c r="P99" s="40" t="s">
        <v>21</v>
      </c>
      <c r="Q99" s="42" t="s">
        <v>20</v>
      </c>
    </row>
    <row r="100" spans="1:17" ht="15.75" customHeight="1" x14ac:dyDescent="0.25">
      <c r="A100" s="30" t="str">
        <f>'[1]Outside Edges'!$A98</f>
        <v>D96</v>
      </c>
      <c r="B100" s="56" t="str">
        <f>IF((10-'[1]Outside Edges'!$C98)-('[1]Compatibility Values'!$B$2+1)&gt;0,"Yes","No")</f>
        <v>No</v>
      </c>
      <c r="C100" s="47" t="str">
        <f>IF((10-'[1]Outside Edges'!$C98)-('[1]Compatibility Values'!$B$3+1)&gt;0,"Yes","No")</f>
        <v>No</v>
      </c>
      <c r="D100" s="46" t="s">
        <v>20</v>
      </c>
      <c r="E100" s="48" t="s">
        <v>20</v>
      </c>
      <c r="F100" s="56" t="str">
        <f>IF((15-'[1]Outside Edges'!$C98)-('[1]Compatibility Values'!$B$2+1)&gt;0,"Yes","No")</f>
        <v>No</v>
      </c>
      <c r="G100" s="47" t="str">
        <f>IF((15-'[1]Outside Edges'!$C98)-('[1]Compatibility Values'!$B$3+1)&gt;0,"Yes","No")</f>
        <v>No</v>
      </c>
      <c r="H100" s="46" t="s">
        <v>20</v>
      </c>
      <c r="I100" s="159" t="s">
        <v>20</v>
      </c>
      <c r="J100" s="61" t="str">
        <f>IF((16-'[1]Outside Edges'!$C98)-('[1]Compatibility Values'!$B$2+1)&gt;0,"Yes","No")</f>
        <v>No</v>
      </c>
      <c r="K100" s="47" t="str">
        <f>IF((16-'[1]Outside Edges'!$C98)-('[1]Compatibility Values'!$B$3+1)&gt;0,"Yes","No")</f>
        <v>No</v>
      </c>
      <c r="L100" s="46" t="s">
        <v>20</v>
      </c>
      <c r="M100" s="48" t="s">
        <v>20</v>
      </c>
      <c r="N100" s="45" t="str">
        <f>IF((20-'[1]Outside Edges'!$C98)-('[1]Compatibility Values'!$B$2+1)&gt;0,"Yes","No")</f>
        <v>No</v>
      </c>
      <c r="O100" s="47" t="str">
        <f>IF((20-'[1]Outside Edges'!$C98)-('[1]Compatibility Values'!$B$3+1)&gt;0,"Yes","No")</f>
        <v>No</v>
      </c>
      <c r="P100" s="46" t="s">
        <v>21</v>
      </c>
      <c r="Q100" s="48" t="s">
        <v>21</v>
      </c>
    </row>
    <row r="101" spans="1:17" ht="15.75" customHeight="1" x14ac:dyDescent="0.25">
      <c r="A101" s="31" t="str">
        <f>'[1]Outside Edges'!$A99</f>
        <v>D97</v>
      </c>
      <c r="B101" s="55" t="str">
        <f>IF((10-'[1]Outside Edges'!$C99)-('[1]Compatibility Values'!$B$2+1)&gt;0,"Yes","No")</f>
        <v>No</v>
      </c>
      <c r="C101" s="41" t="str">
        <f>IF((10-'[1]Outside Edges'!$C99)-('[1]Compatibility Values'!$B$3+1)&gt;0,"Yes","No")</f>
        <v>No</v>
      </c>
      <c r="D101" s="40" t="s">
        <v>20</v>
      </c>
      <c r="E101" s="42" t="s">
        <v>20</v>
      </c>
      <c r="F101" s="55" t="str">
        <f>IF((15-'[1]Outside Edges'!$C99)-('[1]Compatibility Values'!$B$2+1)&gt;0,"Yes","No")</f>
        <v>Yes</v>
      </c>
      <c r="G101" s="41" t="str">
        <f>IF((15-'[1]Outside Edges'!$C99)-('[1]Compatibility Values'!$B$3+1)&gt;0,"Yes","No")</f>
        <v>No</v>
      </c>
      <c r="H101" s="40" t="s">
        <v>20</v>
      </c>
      <c r="I101" s="160" t="s">
        <v>20</v>
      </c>
      <c r="J101" s="62" t="str">
        <f>IF((16-'[1]Outside Edges'!$C99)-('[1]Compatibility Values'!$B$2+1)&gt;0,"Yes","No")</f>
        <v>Yes</v>
      </c>
      <c r="K101" s="41" t="str">
        <f>IF((16-'[1]Outside Edges'!$C99)-('[1]Compatibility Values'!$B$3+1)&gt;0,"Yes","No")</f>
        <v>No</v>
      </c>
      <c r="L101" s="40" t="s">
        <v>20</v>
      </c>
      <c r="M101" s="42" t="s">
        <v>20</v>
      </c>
      <c r="N101" s="39" t="str">
        <f>IF((20-'[1]Outside Edges'!$C99)-('[1]Compatibility Values'!$B$2+1)&gt;0,"Yes","No")</f>
        <v>Yes</v>
      </c>
      <c r="O101" s="41" t="str">
        <f>IF((20-'[1]Outside Edges'!$C99)-('[1]Compatibility Values'!$B$3+1)&gt;0,"Yes","No")</f>
        <v>Yes</v>
      </c>
      <c r="P101" s="40" t="s">
        <v>21</v>
      </c>
      <c r="Q101" s="42" t="s">
        <v>21</v>
      </c>
    </row>
    <row r="102" spans="1:17" ht="15.75" customHeight="1" x14ac:dyDescent="0.25">
      <c r="A102" s="30" t="str">
        <f>'[1]Outside Edges'!$A100</f>
        <v>D98</v>
      </c>
      <c r="B102" s="56" t="str">
        <f>IF((10-'[1]Outside Edges'!$C100)-('[1]Compatibility Values'!$B$2+1)&gt;0,"Yes","No")</f>
        <v>No</v>
      </c>
      <c r="C102" s="47" t="str">
        <f>IF((10-'[1]Outside Edges'!$C100)-('[1]Compatibility Values'!$B$3+1)&gt;0,"Yes","No")</f>
        <v>No</v>
      </c>
      <c r="D102" s="46" t="s">
        <v>20</v>
      </c>
      <c r="E102" s="48" t="s">
        <v>20</v>
      </c>
      <c r="F102" s="56" t="str">
        <f>IF((15-'[1]Outside Edges'!$C100)-('[1]Compatibility Values'!$B$2+1)&gt;0,"Yes","No")</f>
        <v>Yes</v>
      </c>
      <c r="G102" s="47" t="str">
        <f>IF((15-'[1]Outside Edges'!$C100)-('[1]Compatibility Values'!$B$3+1)&gt;0,"Yes","No")</f>
        <v>No</v>
      </c>
      <c r="H102" s="46" t="s">
        <v>20</v>
      </c>
      <c r="I102" s="159" t="s">
        <v>20</v>
      </c>
      <c r="J102" s="61" t="str">
        <f>IF((16-'[1]Outside Edges'!$C100)-('[1]Compatibility Values'!$B$2+1)&gt;0,"Yes","No")</f>
        <v>Yes</v>
      </c>
      <c r="K102" s="47" t="str">
        <f>IF((16-'[1]Outside Edges'!$C100)-('[1]Compatibility Values'!$B$3+1)&gt;0,"Yes","No")</f>
        <v>No</v>
      </c>
      <c r="L102" s="46" t="s">
        <v>20</v>
      </c>
      <c r="M102" s="48" t="s">
        <v>20</v>
      </c>
      <c r="N102" s="45" t="str">
        <f>IF((20-'[1]Outside Edges'!$C100)-('[1]Compatibility Values'!$B$2+1)&gt;0,"Yes","No")</f>
        <v>Yes</v>
      </c>
      <c r="O102" s="47" t="str">
        <f>IF((20-'[1]Outside Edges'!$C100)-('[1]Compatibility Values'!$B$3+1)&gt;0,"Yes","No")</f>
        <v>Yes</v>
      </c>
      <c r="P102" s="46" t="s">
        <v>21</v>
      </c>
      <c r="Q102" s="48" t="s">
        <v>21</v>
      </c>
    </row>
    <row r="103" spans="1:17" ht="15.75" customHeight="1" x14ac:dyDescent="0.25">
      <c r="A103" s="31" t="str">
        <f>'[1]Outside Edges'!$A101</f>
        <v>D99</v>
      </c>
      <c r="B103" s="55" t="str">
        <f>IF((10-'[1]Outside Edges'!$C101)-('[1]Compatibility Values'!$B$2+1)&gt;0,"Yes","No")</f>
        <v>Yes</v>
      </c>
      <c r="C103" s="41" t="str">
        <f>IF((10-'[1]Outside Edges'!$C101)-('[1]Compatibility Values'!$B$3+1)&gt;0,"Yes","No")</f>
        <v>No</v>
      </c>
      <c r="D103" s="40" t="s">
        <v>20</v>
      </c>
      <c r="E103" s="42" t="s">
        <v>20</v>
      </c>
      <c r="F103" s="55" t="str">
        <f>IF((15-'[1]Outside Edges'!$C101)-('[1]Compatibility Values'!$B$2+1)&gt;0,"Yes","No")</f>
        <v>Yes</v>
      </c>
      <c r="G103" s="41" t="str">
        <f>IF((15-'[1]Outside Edges'!$C101)-('[1]Compatibility Values'!$B$3+1)&gt;0,"Yes","No")</f>
        <v>Yes</v>
      </c>
      <c r="H103" s="40" t="s">
        <v>20</v>
      </c>
      <c r="I103" s="160" t="s">
        <v>20</v>
      </c>
      <c r="J103" s="62" t="str">
        <f>IF((16-'[1]Outside Edges'!$C101)-('[1]Compatibility Values'!$B$2+1)&gt;0,"Yes","No")</f>
        <v>Yes</v>
      </c>
      <c r="K103" s="41" t="str">
        <f>IF((16-'[1]Outside Edges'!$C101)-('[1]Compatibility Values'!$B$3+1)&gt;0,"Yes","No")</f>
        <v>Yes</v>
      </c>
      <c r="L103" s="40" t="s">
        <v>20</v>
      </c>
      <c r="M103" s="42" t="s">
        <v>20</v>
      </c>
      <c r="N103" s="39" t="str">
        <f>IF((20-'[1]Outside Edges'!$C101)-('[1]Compatibility Values'!$B$2+1)&gt;0,"Yes","No")</f>
        <v>Yes</v>
      </c>
      <c r="O103" s="41" t="str">
        <f>IF((20-'[1]Outside Edges'!$C101)-('[1]Compatibility Values'!$B$3+1)&gt;0,"Yes","No")</f>
        <v>Yes</v>
      </c>
      <c r="P103" s="40" t="s">
        <v>20</v>
      </c>
      <c r="Q103" s="42" t="s">
        <v>20</v>
      </c>
    </row>
    <row r="104" spans="1:17" ht="15.75" customHeight="1" x14ac:dyDescent="0.25">
      <c r="A104" s="30" t="str">
        <f>'[1]Outside Edges'!$A102</f>
        <v>D100</v>
      </c>
      <c r="B104" s="56" t="str">
        <f>IF((10-'[1]Outside Edges'!$C102)-('[1]Compatibility Values'!$B$2+1)&gt;0,"Yes","No")</f>
        <v>Yes</v>
      </c>
      <c r="C104" s="47" t="str">
        <f>IF((10-'[1]Outside Edges'!$C102)-('[1]Compatibility Values'!$B$3+1)&gt;0,"Yes","No")</f>
        <v>No</v>
      </c>
      <c r="D104" s="46" t="s">
        <v>20</v>
      </c>
      <c r="E104" s="48" t="s">
        <v>20</v>
      </c>
      <c r="F104" s="56" t="str">
        <f>IF((15-'[1]Outside Edges'!$C102)-('[1]Compatibility Values'!$B$2+1)&gt;0,"Yes","No")</f>
        <v>Yes</v>
      </c>
      <c r="G104" s="47" t="str">
        <f>IF((15-'[1]Outside Edges'!$C102)-('[1]Compatibility Values'!$B$3+1)&gt;0,"Yes","No")</f>
        <v>Yes</v>
      </c>
      <c r="H104" s="46" t="s">
        <v>20</v>
      </c>
      <c r="I104" s="159" t="s">
        <v>20</v>
      </c>
      <c r="J104" s="61" t="str">
        <f>IF((16-'[1]Outside Edges'!$C102)-('[1]Compatibility Values'!$B$2+1)&gt;0,"Yes","No")</f>
        <v>Yes</v>
      </c>
      <c r="K104" s="47" t="str">
        <f>IF((16-'[1]Outside Edges'!$C102)-('[1]Compatibility Values'!$B$3+1)&gt;0,"Yes","No")</f>
        <v>Yes</v>
      </c>
      <c r="L104" s="46" t="s">
        <v>20</v>
      </c>
      <c r="M104" s="48" t="s">
        <v>20</v>
      </c>
      <c r="N104" s="45" t="str">
        <f>IF((20-'[1]Outside Edges'!$C102)-('[1]Compatibility Values'!$B$2+1)&gt;0,"Yes","No")</f>
        <v>Yes</v>
      </c>
      <c r="O104" s="47" t="str">
        <f>IF((20-'[1]Outside Edges'!$C102)-('[1]Compatibility Values'!$B$3+1)&gt;0,"Yes","No")</f>
        <v>Yes</v>
      </c>
      <c r="P104" s="46" t="s">
        <v>20</v>
      </c>
      <c r="Q104" s="48" t="s">
        <v>20</v>
      </c>
    </row>
    <row r="105" spans="1:17" ht="15.75" customHeight="1" x14ac:dyDescent="0.25">
      <c r="A105" s="31" t="str">
        <f>'[1]Outside Edges'!$A103</f>
        <v>D101</v>
      </c>
      <c r="B105" s="55" t="str">
        <f>IF((10-'[1]Outside Edges'!$C103)-('[1]Compatibility Values'!$B$2+1)&gt;0,"Yes","No")</f>
        <v>No</v>
      </c>
      <c r="C105" s="41" t="str">
        <f>IF((10-'[1]Outside Edges'!$C103)-('[1]Compatibility Values'!$B$3+1)&gt;0,"Yes","No")</f>
        <v>No</v>
      </c>
      <c r="D105" s="40" t="s">
        <v>20</v>
      </c>
      <c r="E105" s="42" t="s">
        <v>20</v>
      </c>
      <c r="F105" s="55" t="str">
        <f>IF((15-'[1]Outside Edges'!$C103)-('[1]Compatibility Values'!$B$2+1)&gt;0,"Yes","No")</f>
        <v>No</v>
      </c>
      <c r="G105" s="41" t="str">
        <f>IF((15-'[1]Outside Edges'!$C103)-('[1]Compatibility Values'!$B$3+1)&gt;0,"Yes","No")</f>
        <v>No</v>
      </c>
      <c r="H105" s="40" t="s">
        <v>20</v>
      </c>
      <c r="I105" s="160" t="s">
        <v>20</v>
      </c>
      <c r="J105" s="62" t="str">
        <f>IF((16-'[1]Outside Edges'!$C103)-('[1]Compatibility Values'!$B$2+1)&gt;0,"Yes","No")</f>
        <v>Yes</v>
      </c>
      <c r="K105" s="41" t="str">
        <f>IF((16-'[1]Outside Edges'!$C103)-('[1]Compatibility Values'!$B$3+1)&gt;0,"Yes","No")</f>
        <v>No</v>
      </c>
      <c r="L105" s="40" t="s">
        <v>20</v>
      </c>
      <c r="M105" s="42" t="s">
        <v>20</v>
      </c>
      <c r="N105" s="39" t="str">
        <f>IF((20-'[1]Outside Edges'!$C103)-('[1]Compatibility Values'!$B$2+1)&gt;0,"Yes","No")</f>
        <v>Yes</v>
      </c>
      <c r="O105" s="41" t="str">
        <f>IF((20-'[1]Outside Edges'!$C103)-('[1]Compatibility Values'!$B$3+1)&gt;0,"Yes","No")</f>
        <v>Yes</v>
      </c>
      <c r="P105" s="40" t="s">
        <v>21</v>
      </c>
      <c r="Q105" s="42" t="s">
        <v>20</v>
      </c>
    </row>
    <row r="106" spans="1:17" ht="15.75" customHeight="1" x14ac:dyDescent="0.25">
      <c r="A106" s="30" t="str">
        <f>'[1]Outside Edges'!$A104</f>
        <v>D102</v>
      </c>
      <c r="B106" s="56" t="str">
        <f>IF((10-'[1]Outside Edges'!$C104)-('[1]Compatibility Values'!$B$2+1)&gt;0,"Yes","No")</f>
        <v>No</v>
      </c>
      <c r="C106" s="47" t="str">
        <f>IF((10-'[1]Outside Edges'!$C104)-('[1]Compatibility Values'!$B$3+1)&gt;0,"Yes","No")</f>
        <v>No</v>
      </c>
      <c r="D106" s="46" t="s">
        <v>20</v>
      </c>
      <c r="E106" s="48" t="s">
        <v>20</v>
      </c>
      <c r="F106" s="56" t="str">
        <f>IF((15-'[1]Outside Edges'!$C104)-('[1]Compatibility Values'!$B$2+1)&gt;0,"Yes","No")</f>
        <v>Yes</v>
      </c>
      <c r="G106" s="47" t="str">
        <f>IF((15-'[1]Outside Edges'!$C104)-('[1]Compatibility Values'!$B$3+1)&gt;0,"Yes","No")</f>
        <v>No</v>
      </c>
      <c r="H106" s="46" t="s">
        <v>20</v>
      </c>
      <c r="I106" s="159" t="s">
        <v>20</v>
      </c>
      <c r="J106" s="61" t="str">
        <f>IF((16-'[1]Outside Edges'!$C104)-('[1]Compatibility Values'!$B$2+1)&gt;0,"Yes","No")</f>
        <v>Yes</v>
      </c>
      <c r="K106" s="47" t="str">
        <f>IF((16-'[1]Outside Edges'!$C104)-('[1]Compatibility Values'!$B$3+1)&gt;0,"Yes","No")</f>
        <v>No</v>
      </c>
      <c r="L106" s="46" t="s">
        <v>20</v>
      </c>
      <c r="M106" s="48" t="s">
        <v>20</v>
      </c>
      <c r="N106" s="45" t="str">
        <f>IF((20-'[1]Outside Edges'!$C104)-('[1]Compatibility Values'!$B$2+1)&gt;0,"Yes","No")</f>
        <v>Yes</v>
      </c>
      <c r="O106" s="47" t="str">
        <f>IF((20-'[1]Outside Edges'!$C104)-('[1]Compatibility Values'!$B$3+1)&gt;0,"Yes","No")</f>
        <v>Yes</v>
      </c>
      <c r="P106" s="46" t="s">
        <v>21</v>
      </c>
      <c r="Q106" s="48" t="s">
        <v>21</v>
      </c>
    </row>
    <row r="107" spans="1:17" ht="15.75" customHeight="1" x14ac:dyDescent="0.25">
      <c r="A107" s="31" t="str">
        <f>'[1]Outside Edges'!$A105</f>
        <v>D103</v>
      </c>
      <c r="B107" s="55" t="str">
        <f>IF((10-'[1]Outside Edges'!$C105)-('[1]Compatibility Values'!$B$2+1)&gt;0,"Yes","No")</f>
        <v>No</v>
      </c>
      <c r="C107" s="41" t="str">
        <f>IF((10-'[1]Outside Edges'!$C105)-('[1]Compatibility Values'!$B$3+1)&gt;0,"Yes","No")</f>
        <v>No</v>
      </c>
      <c r="D107" s="40" t="s">
        <v>20</v>
      </c>
      <c r="E107" s="42" t="s">
        <v>20</v>
      </c>
      <c r="F107" s="55" t="str">
        <f>IF((15-'[1]Outside Edges'!$C105)-('[1]Compatibility Values'!$B$2+1)&gt;0,"Yes","No")</f>
        <v>Yes</v>
      </c>
      <c r="G107" s="41" t="str">
        <f>IF((15-'[1]Outside Edges'!$C105)-('[1]Compatibility Values'!$B$3+1)&gt;0,"Yes","No")</f>
        <v>No</v>
      </c>
      <c r="H107" s="40" t="s">
        <v>20</v>
      </c>
      <c r="I107" s="160" t="s">
        <v>20</v>
      </c>
      <c r="J107" s="62" t="str">
        <f>IF((16-'[1]Outside Edges'!$C105)-('[1]Compatibility Values'!$B$2+1)&gt;0,"Yes","No")</f>
        <v>Yes</v>
      </c>
      <c r="K107" s="41" t="str">
        <f>IF((16-'[1]Outside Edges'!$C105)-('[1]Compatibility Values'!$B$3+1)&gt;0,"Yes","No")</f>
        <v>No</v>
      </c>
      <c r="L107" s="40" t="s">
        <v>20</v>
      </c>
      <c r="M107" s="42" t="s">
        <v>20</v>
      </c>
      <c r="N107" s="39" t="str">
        <f>IF((20-'[1]Outside Edges'!$C105)-('[1]Compatibility Values'!$B$2+1)&gt;0,"Yes","No")</f>
        <v>Yes</v>
      </c>
      <c r="O107" s="41" t="str">
        <f>IF((20-'[1]Outside Edges'!$C105)-('[1]Compatibility Values'!$B$3+1)&gt;0,"Yes","No")</f>
        <v>Yes</v>
      </c>
      <c r="P107" s="40" t="s">
        <v>20</v>
      </c>
      <c r="Q107" s="42" t="s">
        <v>20</v>
      </c>
    </row>
    <row r="108" spans="1:17" ht="15.75" customHeight="1" x14ac:dyDescent="0.25">
      <c r="A108" s="30" t="str">
        <f>'[1]Outside Edges'!$A106</f>
        <v>D104</v>
      </c>
      <c r="B108" s="56" t="str">
        <f>IF((10-'[1]Outside Edges'!$C106)-('[1]Compatibility Values'!$B$2+1)&gt;0,"Yes","No")</f>
        <v>No</v>
      </c>
      <c r="C108" s="47" t="str">
        <f>IF((10-'[1]Outside Edges'!$C106)-('[1]Compatibility Values'!$B$3+1)&gt;0,"Yes","No")</f>
        <v>No</v>
      </c>
      <c r="D108" s="46" t="s">
        <v>20</v>
      </c>
      <c r="E108" s="48" t="s">
        <v>20</v>
      </c>
      <c r="F108" s="56" t="str">
        <f>IF((15-'[1]Outside Edges'!$C106)-('[1]Compatibility Values'!$B$2+1)&gt;0,"Yes","No")</f>
        <v>No</v>
      </c>
      <c r="G108" s="47" t="str">
        <f>IF((15-'[1]Outside Edges'!$C106)-('[1]Compatibility Values'!$B$3+1)&gt;0,"Yes","No")</f>
        <v>No</v>
      </c>
      <c r="H108" s="46" t="s">
        <v>20</v>
      </c>
      <c r="I108" s="159" t="s">
        <v>20</v>
      </c>
      <c r="J108" s="61" t="str">
        <f>IF((16-'[1]Outside Edges'!$C106)-('[1]Compatibility Values'!$B$2+1)&gt;0,"Yes","No")</f>
        <v>No</v>
      </c>
      <c r="K108" s="47" t="str">
        <f>IF((16-'[1]Outside Edges'!$C106)-('[1]Compatibility Values'!$B$3+1)&gt;0,"Yes","No")</f>
        <v>No</v>
      </c>
      <c r="L108" s="46" t="s">
        <v>20</v>
      </c>
      <c r="M108" s="48" t="s">
        <v>20</v>
      </c>
      <c r="N108" s="45" t="str">
        <f>IF((20-'[1]Outside Edges'!$C106)-('[1]Compatibility Values'!$B$2+1)&gt;0,"Yes","No")</f>
        <v>No</v>
      </c>
      <c r="O108" s="47" t="str">
        <f>IF((20-'[1]Outside Edges'!$C106)-('[1]Compatibility Values'!$B$3+1)&gt;0,"Yes","No")</f>
        <v>No</v>
      </c>
      <c r="P108" s="46" t="s">
        <v>21</v>
      </c>
      <c r="Q108" s="48" t="s">
        <v>21</v>
      </c>
    </row>
    <row r="109" spans="1:17" ht="15.75" customHeight="1" x14ac:dyDescent="0.25">
      <c r="A109" s="31" t="str">
        <f>'[1]Outside Edges'!$A107</f>
        <v>D105</v>
      </c>
      <c r="B109" s="55" t="str">
        <f>IF((10-'[1]Outside Edges'!$C107)-('[1]Compatibility Values'!$B$2+1)&gt;0,"Yes","No")</f>
        <v>No</v>
      </c>
      <c r="C109" s="41" t="str">
        <f>IF((10-'[1]Outside Edges'!$C107)-('[1]Compatibility Values'!$B$3+1)&gt;0,"Yes","No")</f>
        <v>No</v>
      </c>
      <c r="D109" s="40" t="s">
        <v>20</v>
      </c>
      <c r="E109" s="42" t="s">
        <v>20</v>
      </c>
      <c r="F109" s="55" t="str">
        <f>IF((15-'[1]Outside Edges'!$C107)-('[1]Compatibility Values'!$B$2+1)&gt;0,"Yes","No")</f>
        <v>No</v>
      </c>
      <c r="G109" s="41" t="str">
        <f>IF((15-'[1]Outside Edges'!$C107)-('[1]Compatibility Values'!$B$3+1)&gt;0,"Yes","No")</f>
        <v>No</v>
      </c>
      <c r="H109" s="40" t="s">
        <v>20</v>
      </c>
      <c r="I109" s="160" t="s">
        <v>20</v>
      </c>
      <c r="J109" s="62" t="str">
        <f>IF((16-'[1]Outside Edges'!$C107)-('[1]Compatibility Values'!$B$2+1)&gt;0,"Yes","No")</f>
        <v>No</v>
      </c>
      <c r="K109" s="41" t="str">
        <f>IF((16-'[1]Outside Edges'!$C107)-('[1]Compatibility Values'!$B$3+1)&gt;0,"Yes","No")</f>
        <v>No</v>
      </c>
      <c r="L109" s="40" t="s">
        <v>20</v>
      </c>
      <c r="M109" s="42" t="s">
        <v>20</v>
      </c>
      <c r="N109" s="39" t="str">
        <f>IF((20-'[1]Outside Edges'!$C107)-('[1]Compatibility Values'!$B$2+1)&gt;0,"Yes","No")</f>
        <v>No</v>
      </c>
      <c r="O109" s="41" t="str">
        <f>IF((20-'[1]Outside Edges'!$C107)-('[1]Compatibility Values'!$B$3+1)&gt;0,"Yes","No")</f>
        <v>No</v>
      </c>
      <c r="P109" s="40" t="s">
        <v>21</v>
      </c>
      <c r="Q109" s="42" t="s">
        <v>21</v>
      </c>
    </row>
    <row r="110" spans="1:17" ht="15.75" customHeight="1" x14ac:dyDescent="0.25">
      <c r="A110" s="30" t="str">
        <f>'[1]Outside Edges'!$A108</f>
        <v>D106</v>
      </c>
      <c r="B110" s="56" t="str">
        <f>IF((10-'[1]Outside Edges'!$C108)-('[1]Compatibility Values'!$B$2+1)&gt;0,"Yes","No")</f>
        <v>Yes</v>
      </c>
      <c r="C110" s="47" t="str">
        <f>IF((10-'[1]Outside Edges'!$C108)-('[1]Compatibility Values'!$B$3+1)&gt;0,"Yes","No")</f>
        <v>No</v>
      </c>
      <c r="D110" s="46" t="s">
        <v>20</v>
      </c>
      <c r="E110" s="48" t="s">
        <v>20</v>
      </c>
      <c r="F110" s="56" t="str">
        <f>IF((15-'[1]Outside Edges'!$C108)-('[1]Compatibility Values'!$B$2+1)&gt;0,"Yes","No")</f>
        <v>Yes</v>
      </c>
      <c r="G110" s="47" t="str">
        <f>IF((15-'[1]Outside Edges'!$C108)-('[1]Compatibility Values'!$B$3+1)&gt;0,"Yes","No")</f>
        <v>Yes</v>
      </c>
      <c r="H110" s="46" t="s">
        <v>20</v>
      </c>
      <c r="I110" s="159" t="s">
        <v>20</v>
      </c>
      <c r="J110" s="61" t="str">
        <f>IF((16-'[1]Outside Edges'!$C108)-('[1]Compatibility Values'!$B$2+1)&gt;0,"Yes","No")</f>
        <v>Yes</v>
      </c>
      <c r="K110" s="47" t="str">
        <f>IF((16-'[1]Outside Edges'!$C108)-('[1]Compatibility Values'!$B$3+1)&gt;0,"Yes","No")</f>
        <v>Yes</v>
      </c>
      <c r="L110" s="46" t="s">
        <v>20</v>
      </c>
      <c r="M110" s="48" t="s">
        <v>20</v>
      </c>
      <c r="N110" s="45" t="str">
        <f>IF((20-'[1]Outside Edges'!$C108)-('[1]Compatibility Values'!$B$2+1)&gt;0,"Yes","No")</f>
        <v>Yes</v>
      </c>
      <c r="O110" s="47" t="str">
        <f>IF((20-'[1]Outside Edges'!$C108)-('[1]Compatibility Values'!$B$3+1)&gt;0,"Yes","No")</f>
        <v>Yes</v>
      </c>
      <c r="P110" s="46" t="s">
        <v>21</v>
      </c>
      <c r="Q110" s="48" t="s">
        <v>20</v>
      </c>
    </row>
    <row r="111" spans="1:17" ht="15.75" customHeight="1" x14ac:dyDescent="0.25">
      <c r="A111" s="31" t="str">
        <f>'[1]Outside Edges'!$A109</f>
        <v>D107</v>
      </c>
      <c r="B111" s="55" t="str">
        <f>IF((10-'[1]Outside Edges'!$C109)-('[1]Compatibility Values'!$B$2+1)&gt;0,"Yes","No")</f>
        <v>No</v>
      </c>
      <c r="C111" s="41" t="str">
        <f>IF((10-'[1]Outside Edges'!$C109)-('[1]Compatibility Values'!$B$3+1)&gt;0,"Yes","No")</f>
        <v>No</v>
      </c>
      <c r="D111" s="40" t="s">
        <v>20</v>
      </c>
      <c r="E111" s="42" t="s">
        <v>20</v>
      </c>
      <c r="F111" s="55" t="str">
        <f>IF((15-'[1]Outside Edges'!$C109)-('[1]Compatibility Values'!$B$2+1)&gt;0,"Yes","No")</f>
        <v>No</v>
      </c>
      <c r="G111" s="41" t="str">
        <f>IF((15-'[1]Outside Edges'!$C109)-('[1]Compatibility Values'!$B$3+1)&gt;0,"Yes","No")</f>
        <v>No</v>
      </c>
      <c r="H111" s="40" t="s">
        <v>20</v>
      </c>
      <c r="I111" s="160" t="s">
        <v>20</v>
      </c>
      <c r="J111" s="62" t="str">
        <f>IF((16-'[1]Outside Edges'!$C109)-('[1]Compatibility Values'!$B$2+1)&gt;0,"Yes","No")</f>
        <v>No</v>
      </c>
      <c r="K111" s="41" t="str">
        <f>IF((16-'[1]Outside Edges'!$C109)-('[1]Compatibility Values'!$B$3+1)&gt;0,"Yes","No")</f>
        <v>No</v>
      </c>
      <c r="L111" s="40" t="s">
        <v>20</v>
      </c>
      <c r="M111" s="42" t="s">
        <v>20</v>
      </c>
      <c r="N111" s="39" t="str">
        <f>IF((20-'[1]Outside Edges'!$C109)-('[1]Compatibility Values'!$B$2+1)&gt;0,"Yes","No")</f>
        <v>Yes</v>
      </c>
      <c r="O111" s="41" t="str">
        <f>IF((20-'[1]Outside Edges'!$C109)-('[1]Compatibility Values'!$B$3+1)&gt;0,"Yes","No")</f>
        <v>No</v>
      </c>
      <c r="P111" s="40" t="s">
        <v>21</v>
      </c>
      <c r="Q111" s="42" t="s">
        <v>20</v>
      </c>
    </row>
    <row r="112" spans="1:17" ht="15.75" customHeight="1" x14ac:dyDescent="0.25">
      <c r="A112" s="30" t="str">
        <f>'[1]Outside Edges'!$A110</f>
        <v>D108</v>
      </c>
      <c r="B112" s="56" t="str">
        <f>IF((10-'[1]Outside Edges'!$C110)-('[1]Compatibility Values'!$B$2+1)&gt;0,"Yes","No")</f>
        <v>No</v>
      </c>
      <c r="C112" s="47" t="str">
        <f>IF((10-'[1]Outside Edges'!$C110)-('[1]Compatibility Values'!$B$3+1)&gt;0,"Yes","No")</f>
        <v>No</v>
      </c>
      <c r="D112" s="46" t="s">
        <v>20</v>
      </c>
      <c r="E112" s="48" t="s">
        <v>20</v>
      </c>
      <c r="F112" s="56" t="str">
        <f>IF((15-'[1]Outside Edges'!$C110)-('[1]Compatibility Values'!$B$2+1)&gt;0,"Yes","No")</f>
        <v>No</v>
      </c>
      <c r="G112" s="47" t="str">
        <f>IF((15-'[1]Outside Edges'!$C110)-('[1]Compatibility Values'!$B$3+1)&gt;0,"Yes","No")</f>
        <v>No</v>
      </c>
      <c r="H112" s="46" t="s">
        <v>20</v>
      </c>
      <c r="I112" s="159" t="s">
        <v>20</v>
      </c>
      <c r="J112" s="61" t="str">
        <f>IF((16-'[1]Outside Edges'!$C110)-('[1]Compatibility Values'!$B$2+1)&gt;0,"Yes","No")</f>
        <v>No</v>
      </c>
      <c r="K112" s="47" t="str">
        <f>IF((16-'[1]Outside Edges'!$C110)-('[1]Compatibility Values'!$B$3+1)&gt;0,"Yes","No")</f>
        <v>No</v>
      </c>
      <c r="L112" s="46" t="s">
        <v>20</v>
      </c>
      <c r="M112" s="48" t="s">
        <v>20</v>
      </c>
      <c r="N112" s="45" t="str">
        <f>IF((20-'[1]Outside Edges'!$C110)-('[1]Compatibility Values'!$B$2+1)&gt;0,"Yes","No")</f>
        <v>No</v>
      </c>
      <c r="O112" s="47" t="str">
        <f>IF((20-'[1]Outside Edges'!$C110)-('[1]Compatibility Values'!$B$3+1)&gt;0,"Yes","No")</f>
        <v>No</v>
      </c>
      <c r="P112" s="46" t="s">
        <v>21</v>
      </c>
      <c r="Q112" s="48" t="s">
        <v>20</v>
      </c>
    </row>
    <row r="113" spans="1:17" ht="15.75" customHeight="1" x14ac:dyDescent="0.25">
      <c r="A113" s="31" t="str">
        <f>'[1]Outside Edges'!$A111</f>
        <v>D109</v>
      </c>
      <c r="B113" s="55" t="str">
        <f>IF((10-'[1]Outside Edges'!$C111)-('[1]Compatibility Values'!$B$2+1)&gt;0,"Yes","No")</f>
        <v>No</v>
      </c>
      <c r="C113" s="41" t="str">
        <f>IF((10-'[1]Outside Edges'!$C111)-('[1]Compatibility Values'!$B$3+1)&gt;0,"Yes","No")</f>
        <v>No</v>
      </c>
      <c r="D113" s="40" t="s">
        <v>20</v>
      </c>
      <c r="E113" s="42" t="s">
        <v>20</v>
      </c>
      <c r="F113" s="55" t="str">
        <f>IF((15-'[1]Outside Edges'!$C111)-('[1]Compatibility Values'!$B$2+1)&gt;0,"Yes","No")</f>
        <v>Yes</v>
      </c>
      <c r="G113" s="41" t="str">
        <f>IF((15-'[1]Outside Edges'!$C111)-('[1]Compatibility Values'!$B$3+1)&gt;0,"Yes","No")</f>
        <v>No</v>
      </c>
      <c r="H113" s="40" t="s">
        <v>20</v>
      </c>
      <c r="I113" s="160" t="s">
        <v>20</v>
      </c>
      <c r="J113" s="62" t="str">
        <f>IF((16-'[1]Outside Edges'!$C111)-('[1]Compatibility Values'!$B$2+1)&gt;0,"Yes","No")</f>
        <v>Yes</v>
      </c>
      <c r="K113" s="41" t="str">
        <f>IF((16-'[1]Outside Edges'!$C111)-('[1]Compatibility Values'!$B$3+1)&gt;0,"Yes","No")</f>
        <v>Yes</v>
      </c>
      <c r="L113" s="40" t="s">
        <v>20</v>
      </c>
      <c r="M113" s="42" t="s">
        <v>20</v>
      </c>
      <c r="N113" s="39" t="str">
        <f>IF((20-'[1]Outside Edges'!$C111)-('[1]Compatibility Values'!$B$2+1)&gt;0,"Yes","No")</f>
        <v>Yes</v>
      </c>
      <c r="O113" s="41" t="str">
        <f>IF((20-'[1]Outside Edges'!$C111)-('[1]Compatibility Values'!$B$3+1)&gt;0,"Yes","No")</f>
        <v>Yes</v>
      </c>
      <c r="P113" s="40" t="s">
        <v>21</v>
      </c>
      <c r="Q113" s="42" t="s">
        <v>21</v>
      </c>
    </row>
    <row r="114" spans="1:17" ht="15.75" customHeight="1" x14ac:dyDescent="0.25">
      <c r="A114" s="30" t="str">
        <f>'[1]Outside Edges'!$A112</f>
        <v>D110</v>
      </c>
      <c r="B114" s="56" t="str">
        <f>IF((10-'[1]Outside Edges'!$C112)-('[1]Compatibility Values'!$B$2+1)&gt;0,"Yes","No")</f>
        <v>No</v>
      </c>
      <c r="C114" s="47" t="str">
        <f>IF((10-'[1]Outside Edges'!$C112)-('[1]Compatibility Values'!$B$3+1)&gt;0,"Yes","No")</f>
        <v>No</v>
      </c>
      <c r="D114" s="46" t="s">
        <v>20</v>
      </c>
      <c r="E114" s="48" t="s">
        <v>20</v>
      </c>
      <c r="F114" s="56" t="str">
        <f>IF((15-'[1]Outside Edges'!$C112)-('[1]Compatibility Values'!$B$2+1)&gt;0,"Yes","No")</f>
        <v>No</v>
      </c>
      <c r="G114" s="47" t="str">
        <f>IF((15-'[1]Outside Edges'!$C112)-('[1]Compatibility Values'!$B$3+1)&gt;0,"Yes","No")</f>
        <v>No</v>
      </c>
      <c r="H114" s="46" t="s">
        <v>20</v>
      </c>
      <c r="I114" s="159" t="s">
        <v>20</v>
      </c>
      <c r="J114" s="61" t="str">
        <f>IF((16-'[1]Outside Edges'!$C112)-('[1]Compatibility Values'!$B$2+1)&gt;0,"Yes","No")</f>
        <v>No</v>
      </c>
      <c r="K114" s="47" t="str">
        <f>IF((16-'[1]Outside Edges'!$C112)-('[1]Compatibility Values'!$B$3+1)&gt;0,"Yes","No")</f>
        <v>No</v>
      </c>
      <c r="L114" s="46" t="s">
        <v>20</v>
      </c>
      <c r="M114" s="48" t="s">
        <v>20</v>
      </c>
      <c r="N114" s="45" t="str">
        <f>IF((20-'[1]Outside Edges'!$C112)-('[1]Compatibility Values'!$B$2+1)&gt;0,"Yes","No")</f>
        <v>Yes</v>
      </c>
      <c r="O114" s="47" t="str">
        <f>IF((20-'[1]Outside Edges'!$C112)-('[1]Compatibility Values'!$B$3+1)&gt;0,"Yes","No")</f>
        <v>No</v>
      </c>
      <c r="P114" s="46" t="s">
        <v>21</v>
      </c>
      <c r="Q114" s="48" t="s">
        <v>21</v>
      </c>
    </row>
    <row r="115" spans="1:17" ht="15.75" customHeight="1" x14ac:dyDescent="0.25">
      <c r="A115" s="31" t="str">
        <f>'[1]Outside Edges'!$A113</f>
        <v>D111</v>
      </c>
      <c r="B115" s="55" t="str">
        <f>IF((10-'[1]Outside Edges'!$C113)-('[1]Compatibility Values'!$B$2+1)&gt;0,"Yes","No")</f>
        <v>Yes</v>
      </c>
      <c r="C115" s="41" t="str">
        <f>IF((10-'[1]Outside Edges'!$C113)-('[1]Compatibility Values'!$B$3+1)&gt;0,"Yes","No")</f>
        <v>No</v>
      </c>
      <c r="D115" s="40" t="s">
        <v>20</v>
      </c>
      <c r="E115" s="42" t="s">
        <v>20</v>
      </c>
      <c r="F115" s="55" t="str">
        <f>IF((15-'[1]Outside Edges'!$C113)-('[1]Compatibility Values'!$B$2+1)&gt;0,"Yes","No")</f>
        <v>Yes</v>
      </c>
      <c r="G115" s="41" t="str">
        <f>IF((15-'[1]Outside Edges'!$C113)-('[1]Compatibility Values'!$B$3+1)&gt;0,"Yes","No")</f>
        <v>Yes</v>
      </c>
      <c r="H115" s="40" t="s">
        <v>20</v>
      </c>
      <c r="I115" s="160" t="s">
        <v>20</v>
      </c>
      <c r="J115" s="62" t="str">
        <f>IF((16-'[1]Outside Edges'!$C113)-('[1]Compatibility Values'!$B$2+1)&gt;0,"Yes","No")</f>
        <v>Yes</v>
      </c>
      <c r="K115" s="41" t="str">
        <f>IF((16-'[1]Outside Edges'!$C113)-('[1]Compatibility Values'!$B$3+1)&gt;0,"Yes","No")</f>
        <v>Yes</v>
      </c>
      <c r="L115" s="40" t="s">
        <v>20</v>
      </c>
      <c r="M115" s="42" t="s">
        <v>20</v>
      </c>
      <c r="N115" s="39" t="str">
        <f>IF((20-'[1]Outside Edges'!$C113)-('[1]Compatibility Values'!$B$2+1)&gt;0,"Yes","No")</f>
        <v>Yes</v>
      </c>
      <c r="O115" s="41" t="str">
        <f>IF((20-'[1]Outside Edges'!$C113)-('[1]Compatibility Values'!$B$3+1)&gt;0,"Yes","No")</f>
        <v>Yes</v>
      </c>
      <c r="P115" s="40" t="s">
        <v>20</v>
      </c>
      <c r="Q115" s="42" t="s">
        <v>20</v>
      </c>
    </row>
    <row r="116" spans="1:17" ht="15.75" customHeight="1" x14ac:dyDescent="0.25">
      <c r="A116" s="30" t="str">
        <f>'[1]Outside Edges'!$A114</f>
        <v>D112</v>
      </c>
      <c r="B116" s="56" t="str">
        <f>IF((10-'[1]Outside Edges'!$C114)-('[1]Compatibility Values'!$B$2+1)&gt;0,"Yes","No")</f>
        <v>No</v>
      </c>
      <c r="C116" s="47" t="str">
        <f>IF((10-'[1]Outside Edges'!$C114)-('[1]Compatibility Values'!$B$3+1)&gt;0,"Yes","No")</f>
        <v>No</v>
      </c>
      <c r="D116" s="46" t="s">
        <v>20</v>
      </c>
      <c r="E116" s="48" t="s">
        <v>20</v>
      </c>
      <c r="F116" s="56" t="str">
        <f>IF((15-'[1]Outside Edges'!$C114)-('[1]Compatibility Values'!$B$2+1)&gt;0,"Yes","No")</f>
        <v>No</v>
      </c>
      <c r="G116" s="47" t="str">
        <f>IF((15-'[1]Outside Edges'!$C114)-('[1]Compatibility Values'!$B$3+1)&gt;0,"Yes","No")</f>
        <v>No</v>
      </c>
      <c r="H116" s="46" t="s">
        <v>20</v>
      </c>
      <c r="I116" s="159" t="s">
        <v>20</v>
      </c>
      <c r="J116" s="61" t="str">
        <f>IF((16-'[1]Outside Edges'!$C114)-('[1]Compatibility Values'!$B$2+1)&gt;0,"Yes","No")</f>
        <v>Yes</v>
      </c>
      <c r="K116" s="47" t="str">
        <f>IF((16-'[1]Outside Edges'!$C114)-('[1]Compatibility Values'!$B$3+1)&gt;0,"Yes","No")</f>
        <v>No</v>
      </c>
      <c r="L116" s="46" t="s">
        <v>20</v>
      </c>
      <c r="M116" s="48" t="s">
        <v>20</v>
      </c>
      <c r="N116" s="45" t="str">
        <f>IF((20-'[1]Outside Edges'!$C114)-('[1]Compatibility Values'!$B$2+1)&gt;0,"Yes","No")</f>
        <v>Yes</v>
      </c>
      <c r="O116" s="47" t="str">
        <f>IF((20-'[1]Outside Edges'!$C114)-('[1]Compatibility Values'!$B$3+1)&gt;0,"Yes","No")</f>
        <v>Yes</v>
      </c>
      <c r="P116" s="46" t="s">
        <v>21</v>
      </c>
      <c r="Q116" s="48" t="s">
        <v>20</v>
      </c>
    </row>
    <row r="117" spans="1:17" ht="15.75" customHeight="1" x14ac:dyDescent="0.25">
      <c r="A117" s="31" t="str">
        <f>'[1]Outside Edges'!$A115</f>
        <v>D113</v>
      </c>
      <c r="B117" s="55" t="str">
        <f>IF((10-'[1]Outside Edges'!$C115)-('[1]Compatibility Values'!$B$2+1)&gt;0,"Yes","No")</f>
        <v>Yes</v>
      </c>
      <c r="C117" s="41" t="str">
        <f>IF((10-'[1]Outside Edges'!$C115)-('[1]Compatibility Values'!$B$3+1)&gt;0,"Yes","No")</f>
        <v>No</v>
      </c>
      <c r="D117" s="40" t="s">
        <v>20</v>
      </c>
      <c r="E117" s="42" t="s">
        <v>20</v>
      </c>
      <c r="F117" s="55" t="str">
        <f>IF((15-'[1]Outside Edges'!$C115)-('[1]Compatibility Values'!$B$2+1)&gt;0,"Yes","No")</f>
        <v>Yes</v>
      </c>
      <c r="G117" s="41" t="str">
        <f>IF((15-'[1]Outside Edges'!$C115)-('[1]Compatibility Values'!$B$3+1)&gt;0,"Yes","No")</f>
        <v>Yes</v>
      </c>
      <c r="H117" s="40" t="s">
        <v>20</v>
      </c>
      <c r="I117" s="160" t="s">
        <v>20</v>
      </c>
      <c r="J117" s="62" t="str">
        <f>IF((16-'[1]Outside Edges'!$C115)-('[1]Compatibility Values'!$B$2+1)&gt;0,"Yes","No")</f>
        <v>Yes</v>
      </c>
      <c r="K117" s="41" t="str">
        <f>IF((16-'[1]Outside Edges'!$C115)-('[1]Compatibility Values'!$B$3+1)&gt;0,"Yes","No")</f>
        <v>Yes</v>
      </c>
      <c r="L117" s="40" t="s">
        <v>20</v>
      </c>
      <c r="M117" s="42" t="s">
        <v>20</v>
      </c>
      <c r="N117" s="39" t="str">
        <f>IF((20-'[1]Outside Edges'!$C115)-('[1]Compatibility Values'!$B$2+1)&gt;0,"Yes","No")</f>
        <v>Yes</v>
      </c>
      <c r="O117" s="41" t="str">
        <f>IF((20-'[1]Outside Edges'!$C115)-('[1]Compatibility Values'!$B$3+1)&gt;0,"Yes","No")</f>
        <v>Yes</v>
      </c>
      <c r="P117" s="40" t="s">
        <v>20</v>
      </c>
      <c r="Q117" s="42" t="s">
        <v>20</v>
      </c>
    </row>
    <row r="118" spans="1:17" ht="15.75" customHeight="1" x14ac:dyDescent="0.25">
      <c r="A118" s="30" t="str">
        <f>'[1]Outside Edges'!$A116</f>
        <v>D114</v>
      </c>
      <c r="B118" s="56" t="str">
        <f>IF((10-'[1]Outside Edges'!$C116)-('[1]Compatibility Values'!$B$2+1)&gt;0,"Yes","No")</f>
        <v>Yes</v>
      </c>
      <c r="C118" s="47" t="str">
        <f>IF((10-'[1]Outside Edges'!$C116)-('[1]Compatibility Values'!$B$3+1)&gt;0,"Yes","No")</f>
        <v>No</v>
      </c>
      <c r="D118" s="46" t="s">
        <v>20</v>
      </c>
      <c r="E118" s="48" t="s">
        <v>20</v>
      </c>
      <c r="F118" s="56" t="str">
        <f>IF((15-'[1]Outside Edges'!$C116)-('[1]Compatibility Values'!$B$2+1)&gt;0,"Yes","No")</f>
        <v>Yes</v>
      </c>
      <c r="G118" s="47" t="str">
        <f>IF((15-'[1]Outside Edges'!$C116)-('[1]Compatibility Values'!$B$3+1)&gt;0,"Yes","No")</f>
        <v>Yes</v>
      </c>
      <c r="H118" s="46" t="s">
        <v>20</v>
      </c>
      <c r="I118" s="159" t="s">
        <v>20</v>
      </c>
      <c r="J118" s="61" t="str">
        <f>IF((16-'[1]Outside Edges'!$C116)-('[1]Compatibility Values'!$B$2+1)&gt;0,"Yes","No")</f>
        <v>Yes</v>
      </c>
      <c r="K118" s="47" t="str">
        <f>IF((16-'[1]Outside Edges'!$C116)-('[1]Compatibility Values'!$B$3+1)&gt;0,"Yes","No")</f>
        <v>Yes</v>
      </c>
      <c r="L118" s="46" t="s">
        <v>20</v>
      </c>
      <c r="M118" s="48" t="s">
        <v>20</v>
      </c>
      <c r="N118" s="45" t="str">
        <f>IF((20-'[1]Outside Edges'!$C116)-('[1]Compatibility Values'!$B$2+1)&gt;0,"Yes","No")</f>
        <v>Yes</v>
      </c>
      <c r="O118" s="47" t="str">
        <f>IF((20-'[1]Outside Edges'!$C116)-('[1]Compatibility Values'!$B$3+1)&gt;0,"Yes","No")</f>
        <v>Yes</v>
      </c>
      <c r="P118" s="46" t="s">
        <v>20</v>
      </c>
      <c r="Q118" s="48" t="s">
        <v>20</v>
      </c>
    </row>
    <row r="119" spans="1:17" ht="15.75" customHeight="1" x14ac:dyDescent="0.25">
      <c r="A119" s="31" t="str">
        <f>'[1]Outside Edges'!$A117</f>
        <v>D115</v>
      </c>
      <c r="B119" s="55" t="str">
        <f>IF((10-'[1]Outside Edges'!$C117)-('[1]Compatibility Values'!$B$2+1)&gt;0,"Yes","No")</f>
        <v>No</v>
      </c>
      <c r="C119" s="41" t="str">
        <f>IF((10-'[1]Outside Edges'!$C117)-('[1]Compatibility Values'!$B$3+1)&gt;0,"Yes","No")</f>
        <v>No</v>
      </c>
      <c r="D119" s="40" t="s">
        <v>20</v>
      </c>
      <c r="E119" s="42" t="s">
        <v>20</v>
      </c>
      <c r="F119" s="55" t="str">
        <f>IF((15-'[1]Outside Edges'!$C117)-('[1]Compatibility Values'!$B$2+1)&gt;0,"Yes","No")</f>
        <v>No</v>
      </c>
      <c r="G119" s="41" t="str">
        <f>IF((15-'[1]Outside Edges'!$C117)-('[1]Compatibility Values'!$B$3+1)&gt;0,"Yes","No")</f>
        <v>No</v>
      </c>
      <c r="H119" s="40" t="s">
        <v>20</v>
      </c>
      <c r="I119" s="160" t="s">
        <v>20</v>
      </c>
      <c r="J119" s="62" t="str">
        <f>IF((16-'[1]Outside Edges'!$C117)-('[1]Compatibility Values'!$B$2+1)&gt;0,"Yes","No")</f>
        <v>Yes</v>
      </c>
      <c r="K119" s="41" t="str">
        <f>IF((16-'[1]Outside Edges'!$C117)-('[1]Compatibility Values'!$B$3+1)&gt;0,"Yes","No")</f>
        <v>No</v>
      </c>
      <c r="L119" s="40" t="s">
        <v>20</v>
      </c>
      <c r="M119" s="42" t="s">
        <v>20</v>
      </c>
      <c r="N119" s="39" t="str">
        <f>IF((20-'[1]Outside Edges'!$C117)-('[1]Compatibility Values'!$B$2+1)&gt;0,"Yes","No")</f>
        <v>Yes</v>
      </c>
      <c r="O119" s="41" t="str">
        <f>IF((20-'[1]Outside Edges'!$C117)-('[1]Compatibility Values'!$B$3+1)&gt;0,"Yes","No")</f>
        <v>Yes</v>
      </c>
      <c r="P119" s="40" t="s">
        <v>21</v>
      </c>
      <c r="Q119" s="42" t="s">
        <v>20</v>
      </c>
    </row>
    <row r="120" spans="1:17" ht="15.75" customHeight="1" x14ac:dyDescent="0.25">
      <c r="A120" s="30" t="str">
        <f>'[1]Outside Edges'!$A118</f>
        <v>D116</v>
      </c>
      <c r="B120" s="63" t="str">
        <f>IF((10-'[1]Outside Edges'!$C118)-('[1]Compatibility Values'!$B$2+1)&gt;0,"Yes","No")</f>
        <v>No</v>
      </c>
      <c r="C120" s="37" t="str">
        <f>IF((10-'[1]Outside Edges'!$C118)-('[1]Compatibility Values'!$B$3+1)&gt;0,"Yes","No")</f>
        <v>No</v>
      </c>
      <c r="D120" s="46" t="s">
        <v>20</v>
      </c>
      <c r="E120" s="48" t="s">
        <v>20</v>
      </c>
      <c r="F120" s="63" t="str">
        <f>IF((15-'[1]Outside Edges'!$C118)-('[1]Compatibility Values'!$B$2+1)&gt;0,"Yes","No")</f>
        <v>No</v>
      </c>
      <c r="G120" s="37" t="str">
        <f>IF((15-'[1]Outside Edges'!$C118)-('[1]Compatibility Values'!$B$3+1)&gt;0,"Yes","No")</f>
        <v>No</v>
      </c>
      <c r="H120" s="46" t="s">
        <v>20</v>
      </c>
      <c r="I120" s="159" t="s">
        <v>20</v>
      </c>
      <c r="J120" s="64" t="str">
        <f>IF((16-'[1]Outside Edges'!$C118)-('[1]Compatibility Values'!$B$2+1)&gt;0,"Yes","No")</f>
        <v>No</v>
      </c>
      <c r="K120" s="37" t="str">
        <f>IF((16-'[1]Outside Edges'!$C118)-('[1]Compatibility Values'!$B$3+1)&gt;0,"Yes","No")</f>
        <v>No</v>
      </c>
      <c r="L120" s="46" t="s">
        <v>20</v>
      </c>
      <c r="M120" s="48" t="s">
        <v>20</v>
      </c>
      <c r="N120" s="36" t="str">
        <f>IF((20-'[1]Outside Edges'!$C118)-('[1]Compatibility Values'!$B$2+1)&gt;0,"Yes","No")</f>
        <v>Yes</v>
      </c>
      <c r="O120" s="37" t="str">
        <f>IF((20-'[1]Outside Edges'!$C118)-('[1]Compatibility Values'!$B$3+1)&gt;0,"Yes","No")</f>
        <v>Yes</v>
      </c>
      <c r="P120" s="46" t="s">
        <v>21</v>
      </c>
      <c r="Q120" s="48" t="s">
        <v>21</v>
      </c>
    </row>
    <row r="121" spans="1:17" ht="15.75" customHeight="1" x14ac:dyDescent="0.25">
      <c r="A121" s="31" t="str">
        <f>'[1]Outside Edges'!$A119</f>
        <v>D117</v>
      </c>
      <c r="B121" s="55" t="str">
        <f>IF((10-'[1]Outside Edges'!$C119)-('[1]Compatibility Values'!$B$2+1)&gt;0,"Yes","No")</f>
        <v>No</v>
      </c>
      <c r="C121" s="41" t="str">
        <f>IF((10-'[1]Outside Edges'!$C119)-('[1]Compatibility Values'!$B$3+1)&gt;0,"Yes","No")</f>
        <v>No</v>
      </c>
      <c r="D121" s="40" t="s">
        <v>20</v>
      </c>
      <c r="E121" s="42" t="s">
        <v>20</v>
      </c>
      <c r="F121" s="55" t="str">
        <f>IF((15-'[1]Outside Edges'!$C119)-('[1]Compatibility Values'!$B$2+1)&gt;0,"Yes","No")</f>
        <v>Yes</v>
      </c>
      <c r="G121" s="41" t="str">
        <f>IF((15-'[1]Outside Edges'!$C119)-('[1]Compatibility Values'!$B$3+1)&gt;0,"Yes","No")</f>
        <v>No</v>
      </c>
      <c r="H121" s="40" t="s">
        <v>20</v>
      </c>
      <c r="I121" s="160" t="s">
        <v>20</v>
      </c>
      <c r="J121" s="62" t="str">
        <f>IF((16-'[1]Outside Edges'!$C119)-('[1]Compatibility Values'!$B$2+1)&gt;0,"Yes","No")</f>
        <v>Yes</v>
      </c>
      <c r="K121" s="41" t="str">
        <f>IF((16-'[1]Outside Edges'!$C119)-('[1]Compatibility Values'!$B$3+1)&gt;0,"Yes","No")</f>
        <v>No</v>
      </c>
      <c r="L121" s="40" t="s">
        <v>20</v>
      </c>
      <c r="M121" s="42" t="s">
        <v>20</v>
      </c>
      <c r="N121" s="39" t="str">
        <f>IF((20-'[1]Outside Edges'!$C119)-('[1]Compatibility Values'!$B$2+1)&gt;0,"Yes","No")</f>
        <v>Yes</v>
      </c>
      <c r="O121" s="41" t="str">
        <f>IF((20-'[1]Outside Edges'!$C119)-('[1]Compatibility Values'!$B$3+1)&gt;0,"Yes","No")</f>
        <v>Yes</v>
      </c>
      <c r="P121" s="40" t="s">
        <v>20</v>
      </c>
      <c r="Q121" s="42" t="s">
        <v>20</v>
      </c>
    </row>
    <row r="122" spans="1:17" ht="15.75" customHeight="1" x14ac:dyDescent="0.25">
      <c r="A122" s="30" t="str">
        <f>'[1]Outside Edges'!$A120</f>
        <v>D118</v>
      </c>
      <c r="B122" s="63" t="str">
        <f>IF((10-'[1]Outside Edges'!$C120)-('[1]Compatibility Values'!$B$2+1)&gt;0,"Yes","No")</f>
        <v>No</v>
      </c>
      <c r="C122" s="37" t="str">
        <f>IF((10-'[1]Outside Edges'!$C120)-('[1]Compatibility Values'!$B$3+1)&gt;0,"Yes","No")</f>
        <v>No</v>
      </c>
      <c r="D122" s="46" t="s">
        <v>20</v>
      </c>
      <c r="E122" s="48" t="s">
        <v>20</v>
      </c>
      <c r="F122" s="63" t="str">
        <f>IF((15-'[1]Outside Edges'!$C120)-('[1]Compatibility Values'!$B$2+1)&gt;0,"Yes","No")</f>
        <v>No</v>
      </c>
      <c r="G122" s="37" t="str">
        <f>IF((15-'[1]Outside Edges'!$C120)-('[1]Compatibility Values'!$B$3+1)&gt;0,"Yes","No")</f>
        <v>No</v>
      </c>
      <c r="H122" s="46" t="s">
        <v>20</v>
      </c>
      <c r="I122" s="159" t="s">
        <v>20</v>
      </c>
      <c r="J122" s="64" t="str">
        <f>IF((16-'[1]Outside Edges'!$C120)-('[1]Compatibility Values'!$B$2+1)&gt;0,"Yes","No")</f>
        <v>No</v>
      </c>
      <c r="K122" s="37" t="str">
        <f>IF((16-'[1]Outside Edges'!$C120)-('[1]Compatibility Values'!$B$3+1)&gt;0,"Yes","No")</f>
        <v>No</v>
      </c>
      <c r="L122" s="46" t="s">
        <v>20</v>
      </c>
      <c r="M122" s="48" t="s">
        <v>20</v>
      </c>
      <c r="N122" s="36" t="str">
        <f>IF((20-'[1]Outside Edges'!$C120)-('[1]Compatibility Values'!$B$2+1)&gt;0,"Yes","No")</f>
        <v>Yes</v>
      </c>
      <c r="O122" s="37" t="str">
        <f>IF((20-'[1]Outside Edges'!$C120)-('[1]Compatibility Values'!$B$3+1)&gt;0,"Yes","No")</f>
        <v>No</v>
      </c>
      <c r="P122" s="46" t="s">
        <v>21</v>
      </c>
      <c r="Q122" s="48" t="s">
        <v>20</v>
      </c>
    </row>
    <row r="123" spans="1:17" ht="15.75" customHeight="1" x14ac:dyDescent="0.25">
      <c r="A123" s="31" t="str">
        <f>'[1]Outside Edges'!$A121</f>
        <v>D119</v>
      </c>
      <c r="B123" s="55" t="str">
        <f>IF((10-'[1]Outside Edges'!$C121)-('[1]Compatibility Values'!$B$2+1)&gt;0,"Yes","No")</f>
        <v>No</v>
      </c>
      <c r="C123" s="41" t="str">
        <f>IF((10-'[1]Outside Edges'!$C121)-('[1]Compatibility Values'!$B$3+1)&gt;0,"Yes","No")</f>
        <v>No</v>
      </c>
      <c r="D123" s="40" t="s">
        <v>20</v>
      </c>
      <c r="E123" s="42" t="s">
        <v>20</v>
      </c>
      <c r="F123" s="55" t="str">
        <f>IF((15-'[1]Outside Edges'!$C121)-('[1]Compatibility Values'!$B$2+1)&gt;0,"Yes","No")</f>
        <v>No</v>
      </c>
      <c r="G123" s="41" t="str">
        <f>IF((15-'[1]Outside Edges'!$C121)-('[1]Compatibility Values'!$B$3+1)&gt;0,"Yes","No")</f>
        <v>No</v>
      </c>
      <c r="H123" s="40" t="s">
        <v>20</v>
      </c>
      <c r="I123" s="160" t="s">
        <v>20</v>
      </c>
      <c r="J123" s="62" t="str">
        <f>IF((16-'[1]Outside Edges'!$C121)-('[1]Compatibility Values'!$B$2+1)&gt;0,"Yes","No")</f>
        <v>No</v>
      </c>
      <c r="K123" s="41" t="str">
        <f>IF((16-'[1]Outside Edges'!$C121)-('[1]Compatibility Values'!$B$3+1)&gt;0,"Yes","No")</f>
        <v>No</v>
      </c>
      <c r="L123" s="40" t="s">
        <v>20</v>
      </c>
      <c r="M123" s="42" t="s">
        <v>20</v>
      </c>
      <c r="N123" s="39" t="str">
        <f>IF((20-'[1]Outside Edges'!$C121)-('[1]Compatibility Values'!$B$2+1)&gt;0,"Yes","No")</f>
        <v>No</v>
      </c>
      <c r="O123" s="41" t="str">
        <f>IF((20-'[1]Outside Edges'!$C121)-('[1]Compatibility Values'!$B$3+1)&gt;0,"Yes","No")</f>
        <v>No</v>
      </c>
      <c r="P123" s="40" t="s">
        <v>21</v>
      </c>
      <c r="Q123" s="42" t="s">
        <v>20</v>
      </c>
    </row>
    <row r="124" spans="1:17" ht="15.75" customHeight="1" x14ac:dyDescent="0.25">
      <c r="A124" s="30" t="str">
        <f>'[1]Outside Edges'!$A122</f>
        <v>D120</v>
      </c>
      <c r="B124" s="63" t="str">
        <f>IF((10-'[1]Outside Edges'!$C122)-('[1]Compatibility Values'!$B$2+1)&gt;0,"Yes","No")</f>
        <v>No</v>
      </c>
      <c r="C124" s="37" t="str">
        <f>IF((10-'[1]Outside Edges'!$C122)-('[1]Compatibility Values'!$B$3+1)&gt;0,"Yes","No")</f>
        <v>No</v>
      </c>
      <c r="D124" s="46" t="s">
        <v>20</v>
      </c>
      <c r="E124" s="48" t="s">
        <v>20</v>
      </c>
      <c r="F124" s="63" t="str">
        <f>IF((15-'[1]Outside Edges'!$C122)-('[1]Compatibility Values'!$B$2+1)&gt;0,"Yes","No")</f>
        <v>Yes</v>
      </c>
      <c r="G124" s="37" t="str">
        <f>IF((15-'[1]Outside Edges'!$C122)-('[1]Compatibility Values'!$B$3+1)&gt;0,"Yes","No")</f>
        <v>No</v>
      </c>
      <c r="H124" s="46" t="s">
        <v>20</v>
      </c>
      <c r="I124" s="159" t="s">
        <v>20</v>
      </c>
      <c r="J124" s="64" t="str">
        <f>IF((16-'[1]Outside Edges'!$C122)-('[1]Compatibility Values'!$B$2+1)&gt;0,"Yes","No")</f>
        <v>Yes</v>
      </c>
      <c r="K124" s="37" t="str">
        <f>IF((16-'[1]Outside Edges'!$C122)-('[1]Compatibility Values'!$B$3+1)&gt;0,"Yes","No")</f>
        <v>No</v>
      </c>
      <c r="L124" s="46" t="s">
        <v>20</v>
      </c>
      <c r="M124" s="48" t="s">
        <v>20</v>
      </c>
      <c r="N124" s="36" t="str">
        <f>IF((20-'[1]Outside Edges'!$C122)-('[1]Compatibility Values'!$B$2+1)&gt;0,"Yes","No")</f>
        <v>Yes</v>
      </c>
      <c r="O124" s="37" t="str">
        <f>IF((20-'[1]Outside Edges'!$C122)-('[1]Compatibility Values'!$B$3+1)&gt;0,"Yes","No")</f>
        <v>Yes</v>
      </c>
      <c r="P124" s="46" t="s">
        <v>21</v>
      </c>
      <c r="Q124" s="48" t="s">
        <v>21</v>
      </c>
    </row>
    <row r="125" spans="1:17" ht="15.75" customHeight="1" x14ac:dyDescent="0.25">
      <c r="A125" s="31" t="str">
        <f>'[1]Outside Edges'!$A123</f>
        <v>D121</v>
      </c>
      <c r="B125" s="55" t="str">
        <f>IF((10-'[1]Outside Edges'!$C123)-('[1]Compatibility Values'!$B$2+1)&gt;0,"Yes","No")</f>
        <v>Yes</v>
      </c>
      <c r="C125" s="41" t="str">
        <f>IF((10-'[1]Outside Edges'!$C123)-('[1]Compatibility Values'!$B$3+1)&gt;0,"Yes","No")</f>
        <v>No</v>
      </c>
      <c r="D125" s="40" t="s">
        <v>20</v>
      </c>
      <c r="E125" s="42" t="s">
        <v>20</v>
      </c>
      <c r="F125" s="55" t="str">
        <f>IF((15-'[1]Outside Edges'!$C123)-('[1]Compatibility Values'!$B$2+1)&gt;0,"Yes","No")</f>
        <v>Yes</v>
      </c>
      <c r="G125" s="41" t="str">
        <f>IF((15-'[1]Outside Edges'!$C123)-('[1]Compatibility Values'!$B$3+1)&gt;0,"Yes","No")</f>
        <v>Yes</v>
      </c>
      <c r="H125" s="40" t="s">
        <v>20</v>
      </c>
      <c r="I125" s="160" t="s">
        <v>20</v>
      </c>
      <c r="J125" s="62" t="str">
        <f>IF((16-'[1]Outside Edges'!$C123)-('[1]Compatibility Values'!$B$2+1)&gt;0,"Yes","No")</f>
        <v>Yes</v>
      </c>
      <c r="K125" s="41" t="str">
        <f>IF((16-'[1]Outside Edges'!$C123)-('[1]Compatibility Values'!$B$3+1)&gt;0,"Yes","No")</f>
        <v>Yes</v>
      </c>
      <c r="L125" s="40" t="s">
        <v>20</v>
      </c>
      <c r="M125" s="42" t="s">
        <v>20</v>
      </c>
      <c r="N125" s="39" t="str">
        <f>IF((20-'[1]Outside Edges'!$C123)-('[1]Compatibility Values'!$B$2+1)&gt;0,"Yes","No")</f>
        <v>Yes</v>
      </c>
      <c r="O125" s="41" t="str">
        <f>IF((20-'[1]Outside Edges'!$C123)-('[1]Compatibility Values'!$B$3+1)&gt;0,"Yes","No")</f>
        <v>Yes</v>
      </c>
      <c r="P125" s="40" t="s">
        <v>20</v>
      </c>
      <c r="Q125" s="42" t="s">
        <v>20</v>
      </c>
    </row>
    <row r="126" spans="1:17" ht="15.75" customHeight="1" x14ac:dyDescent="0.25">
      <c r="A126" s="30" t="str">
        <f>'[1]Outside Edges'!$A124</f>
        <v>D122</v>
      </c>
      <c r="B126" s="63" t="str">
        <f>IF((10-'[1]Outside Edges'!$C124)-('[1]Compatibility Values'!$B$2+1)&gt;0,"Yes","No")</f>
        <v>Yes</v>
      </c>
      <c r="C126" s="37" t="str">
        <f>IF((10-'[1]Outside Edges'!$C124)-('[1]Compatibility Values'!$B$3+1)&gt;0,"Yes","No")</f>
        <v>No</v>
      </c>
      <c r="D126" s="46" t="s">
        <v>20</v>
      </c>
      <c r="E126" s="48" t="s">
        <v>20</v>
      </c>
      <c r="F126" s="63" t="str">
        <f>IF((15-'[1]Outside Edges'!$C124)-('[1]Compatibility Values'!$B$2+1)&gt;0,"Yes","No")</f>
        <v>Yes</v>
      </c>
      <c r="G126" s="37" t="str">
        <f>IF((15-'[1]Outside Edges'!$C124)-('[1]Compatibility Values'!$B$3+1)&gt;0,"Yes","No")</f>
        <v>Yes</v>
      </c>
      <c r="H126" s="46" t="s">
        <v>20</v>
      </c>
      <c r="I126" s="159" t="s">
        <v>20</v>
      </c>
      <c r="J126" s="64" t="str">
        <f>IF((16-'[1]Outside Edges'!$C124)-('[1]Compatibility Values'!$B$2+1)&gt;0,"Yes","No")</f>
        <v>Yes</v>
      </c>
      <c r="K126" s="37" t="str">
        <f>IF((16-'[1]Outside Edges'!$C124)-('[1]Compatibility Values'!$B$3+1)&gt;0,"Yes","No")</f>
        <v>Yes</v>
      </c>
      <c r="L126" s="46" t="s">
        <v>20</v>
      </c>
      <c r="M126" s="48" t="s">
        <v>20</v>
      </c>
      <c r="N126" s="36" t="str">
        <f>IF((20-'[1]Outside Edges'!$C124)-('[1]Compatibility Values'!$B$2+1)&gt;0,"Yes","No")</f>
        <v>Yes</v>
      </c>
      <c r="O126" s="37" t="str">
        <f>IF((20-'[1]Outside Edges'!$C124)-('[1]Compatibility Values'!$B$3+1)&gt;0,"Yes","No")</f>
        <v>Yes</v>
      </c>
      <c r="P126" s="46" t="s">
        <v>20</v>
      </c>
      <c r="Q126" s="48" t="s">
        <v>20</v>
      </c>
    </row>
    <row r="127" spans="1:17" ht="15.75" customHeight="1" x14ac:dyDescent="0.25">
      <c r="A127" s="31" t="str">
        <f>'[1]Outside Edges'!$A125</f>
        <v>D123</v>
      </c>
      <c r="B127" s="55" t="str">
        <f>IF((10-'[1]Outside Edges'!$C125)-('[1]Compatibility Values'!$B$2+1)&gt;0,"Yes","No")</f>
        <v>No</v>
      </c>
      <c r="C127" s="41" t="str">
        <f>IF((10-'[1]Outside Edges'!$C125)-('[1]Compatibility Values'!$B$3+1)&gt;0,"Yes","No")</f>
        <v>No</v>
      </c>
      <c r="D127" s="40" t="s">
        <v>20</v>
      </c>
      <c r="E127" s="42" t="s">
        <v>20</v>
      </c>
      <c r="F127" s="55" t="str">
        <f>IF((15-'[1]Outside Edges'!$C125)-('[1]Compatibility Values'!$B$2+1)&gt;0,"Yes","No")</f>
        <v>No</v>
      </c>
      <c r="G127" s="41" t="str">
        <f>IF((15-'[1]Outside Edges'!$C125)-('[1]Compatibility Values'!$B$3+1)&gt;0,"Yes","No")</f>
        <v>No</v>
      </c>
      <c r="H127" s="40" t="s">
        <v>20</v>
      </c>
      <c r="I127" s="160" t="s">
        <v>20</v>
      </c>
      <c r="J127" s="62" t="str">
        <f>IF((16-'[1]Outside Edges'!$C125)-('[1]Compatibility Values'!$B$2+1)&gt;0,"Yes","No")</f>
        <v>No</v>
      </c>
      <c r="K127" s="41" t="str">
        <f>IF((16-'[1]Outside Edges'!$C125)-('[1]Compatibility Values'!$B$3+1)&gt;0,"Yes","No")</f>
        <v>No</v>
      </c>
      <c r="L127" s="40" t="s">
        <v>20</v>
      </c>
      <c r="M127" s="42" t="s">
        <v>20</v>
      </c>
      <c r="N127" s="39" t="str">
        <f>IF((20-'[1]Outside Edges'!$C125)-('[1]Compatibility Values'!$B$2+1)&gt;0,"Yes","No")</f>
        <v>No</v>
      </c>
      <c r="O127" s="41" t="str">
        <f>IF((20-'[1]Outside Edges'!$C125)-('[1]Compatibility Values'!$B$3+1)&gt;0,"Yes","No")</f>
        <v>No</v>
      </c>
      <c r="P127" s="40" t="s">
        <v>21</v>
      </c>
      <c r="Q127" s="42" t="s">
        <v>20</v>
      </c>
    </row>
    <row r="128" spans="1:17" ht="15.75" customHeight="1" x14ac:dyDescent="0.25">
      <c r="A128" s="30" t="str">
        <f>'[1]Outside Edges'!$A126</f>
        <v>D124</v>
      </c>
      <c r="B128" s="63" t="str">
        <f>IF((10-'[1]Outside Edges'!$C126)-('[1]Compatibility Values'!$B$2+1)&gt;0,"Yes","No")</f>
        <v>No</v>
      </c>
      <c r="C128" s="37" t="str">
        <f>IF((10-'[1]Outside Edges'!$C126)-('[1]Compatibility Values'!$B$3+1)&gt;0,"Yes","No")</f>
        <v>No</v>
      </c>
      <c r="D128" s="46" t="s">
        <v>20</v>
      </c>
      <c r="E128" s="48" t="s">
        <v>20</v>
      </c>
      <c r="F128" s="63" t="str">
        <f>IF((15-'[1]Outside Edges'!$C126)-('[1]Compatibility Values'!$B$2+1)&gt;0,"Yes","No")</f>
        <v>Yes</v>
      </c>
      <c r="G128" s="37" t="str">
        <f>IF((15-'[1]Outside Edges'!$C126)-('[1]Compatibility Values'!$B$3+1)&gt;0,"Yes","No")</f>
        <v>No</v>
      </c>
      <c r="H128" s="46" t="s">
        <v>20</v>
      </c>
      <c r="I128" s="159" t="s">
        <v>20</v>
      </c>
      <c r="J128" s="64" t="str">
        <f>IF((16-'[1]Outside Edges'!$C126)-('[1]Compatibility Values'!$B$2+1)&gt;0,"Yes","No")</f>
        <v>Yes</v>
      </c>
      <c r="K128" s="37" t="str">
        <f>IF((16-'[1]Outside Edges'!$C126)-('[1]Compatibility Values'!$B$3+1)&gt;0,"Yes","No")</f>
        <v>No</v>
      </c>
      <c r="L128" s="46" t="s">
        <v>20</v>
      </c>
      <c r="M128" s="48" t="s">
        <v>20</v>
      </c>
      <c r="N128" s="36" t="str">
        <f>IF((20-'[1]Outside Edges'!$C126)-('[1]Compatibility Values'!$B$2+1)&gt;0,"Yes","No")</f>
        <v>Yes</v>
      </c>
      <c r="O128" s="37" t="str">
        <f>IF((20-'[1]Outside Edges'!$C126)-('[1]Compatibility Values'!$B$3+1)&gt;0,"Yes","No")</f>
        <v>Yes</v>
      </c>
      <c r="P128" s="46" t="s">
        <v>20</v>
      </c>
      <c r="Q128" s="48" t="s">
        <v>20</v>
      </c>
    </row>
    <row r="129" spans="1:17" ht="15.75" customHeight="1" x14ac:dyDescent="0.25">
      <c r="A129" s="31" t="str">
        <f>'[1]Outside Edges'!$A127</f>
        <v>D125</v>
      </c>
      <c r="B129" s="55" t="str">
        <f>IF((10-'[1]Outside Edges'!$C127)-('[1]Compatibility Values'!$B$2+1)&gt;0,"Yes","No")</f>
        <v>No</v>
      </c>
      <c r="C129" s="41" t="str">
        <f>IF((10-'[1]Outside Edges'!$C127)-('[1]Compatibility Values'!$B$3+1)&gt;0,"Yes","No")</f>
        <v>No</v>
      </c>
      <c r="D129" s="40" t="s">
        <v>20</v>
      </c>
      <c r="E129" s="42" t="s">
        <v>20</v>
      </c>
      <c r="F129" s="55" t="str">
        <f>IF((15-'[1]Outside Edges'!$C127)-('[1]Compatibility Values'!$B$2+1)&gt;0,"Yes","No")</f>
        <v>Yes</v>
      </c>
      <c r="G129" s="41" t="str">
        <f>IF((15-'[1]Outside Edges'!$C127)-('[1]Compatibility Values'!$B$3+1)&gt;0,"Yes","No")</f>
        <v>No</v>
      </c>
      <c r="H129" s="40" t="s">
        <v>20</v>
      </c>
      <c r="I129" s="160" t="s">
        <v>20</v>
      </c>
      <c r="J129" s="62" t="str">
        <f>IF((16-'[1]Outside Edges'!$C127)-('[1]Compatibility Values'!$B$2+1)&gt;0,"Yes","No")</f>
        <v>Yes</v>
      </c>
      <c r="K129" s="41" t="str">
        <f>IF((16-'[1]Outside Edges'!$C127)-('[1]Compatibility Values'!$B$3+1)&gt;0,"Yes","No")</f>
        <v>No</v>
      </c>
      <c r="L129" s="40" t="s">
        <v>20</v>
      </c>
      <c r="M129" s="42" t="s">
        <v>20</v>
      </c>
      <c r="N129" s="39" t="str">
        <f>IF((20-'[1]Outside Edges'!$C127)-('[1]Compatibility Values'!$B$2+1)&gt;0,"Yes","No")</f>
        <v>Yes</v>
      </c>
      <c r="O129" s="41" t="str">
        <f>IF((20-'[1]Outside Edges'!$C127)-('[1]Compatibility Values'!$B$3+1)&gt;0,"Yes","No")</f>
        <v>Yes</v>
      </c>
      <c r="P129" s="40" t="s">
        <v>20</v>
      </c>
      <c r="Q129" s="42" t="s">
        <v>20</v>
      </c>
    </row>
    <row r="130" spans="1:17" ht="15.75" customHeight="1" x14ac:dyDescent="0.25">
      <c r="A130" s="30" t="str">
        <f>'[1]Outside Edges'!$A128</f>
        <v>D126</v>
      </c>
      <c r="B130" s="63" t="str">
        <f>IF((10-'[1]Outside Edges'!$C128)-('[1]Compatibility Values'!$B$2+1)&gt;0,"Yes","No")</f>
        <v>No</v>
      </c>
      <c r="C130" s="37" t="str">
        <f>IF((10-'[1]Outside Edges'!$C128)-('[1]Compatibility Values'!$B$3+1)&gt;0,"Yes","No")</f>
        <v>No</v>
      </c>
      <c r="D130" s="46" t="s">
        <v>20</v>
      </c>
      <c r="E130" s="48" t="s">
        <v>20</v>
      </c>
      <c r="F130" s="63" t="str">
        <f>IF((15-'[1]Outside Edges'!$C128)-('[1]Compatibility Values'!$B$2+1)&gt;0,"Yes","No")</f>
        <v>Yes</v>
      </c>
      <c r="G130" s="37" t="str">
        <f>IF((15-'[1]Outside Edges'!$C128)-('[1]Compatibility Values'!$B$3+1)&gt;0,"Yes","No")</f>
        <v>No</v>
      </c>
      <c r="H130" s="46" t="s">
        <v>20</v>
      </c>
      <c r="I130" s="159" t="s">
        <v>20</v>
      </c>
      <c r="J130" s="64" t="str">
        <f>IF((16-'[1]Outside Edges'!$C128)-('[1]Compatibility Values'!$B$2+1)&gt;0,"Yes","No")</f>
        <v>Yes</v>
      </c>
      <c r="K130" s="37" t="str">
        <f>IF((16-'[1]Outside Edges'!$C128)-('[1]Compatibility Values'!$B$3+1)&gt;0,"Yes","No")</f>
        <v>No</v>
      </c>
      <c r="L130" s="46" t="s">
        <v>20</v>
      </c>
      <c r="M130" s="48" t="s">
        <v>20</v>
      </c>
      <c r="N130" s="36" t="str">
        <f>IF((20-'[1]Outside Edges'!$C128)-('[1]Compatibility Values'!$B$2+1)&gt;0,"Yes","No")</f>
        <v>Yes</v>
      </c>
      <c r="O130" s="37" t="str">
        <f>IF((20-'[1]Outside Edges'!$C128)-('[1]Compatibility Values'!$B$3+1)&gt;0,"Yes","No")</f>
        <v>Yes</v>
      </c>
      <c r="P130" s="46" t="s">
        <v>21</v>
      </c>
      <c r="Q130" s="48" t="s">
        <v>20</v>
      </c>
    </row>
    <row r="131" spans="1:17" ht="15.75" customHeight="1" x14ac:dyDescent="0.25">
      <c r="A131" s="31" t="str">
        <f>'[1]Outside Edges'!$A129</f>
        <v>D127</v>
      </c>
      <c r="B131" s="55" t="str">
        <f>IF((10-'[1]Outside Edges'!$C129)-('[1]Compatibility Values'!$B$2+1)&gt;0,"Yes","No")</f>
        <v>Yes</v>
      </c>
      <c r="C131" s="41" t="str">
        <f>IF((10-'[1]Outside Edges'!$C129)-('[1]Compatibility Values'!$B$3+1)&gt;0,"Yes","No")</f>
        <v>No</v>
      </c>
      <c r="D131" s="40" t="s">
        <v>20</v>
      </c>
      <c r="E131" s="42" t="s">
        <v>20</v>
      </c>
      <c r="F131" s="55" t="str">
        <f>IF((15-'[1]Outside Edges'!$C129)-('[1]Compatibility Values'!$B$2+1)&gt;0,"Yes","No")</f>
        <v>Yes</v>
      </c>
      <c r="G131" s="41" t="str">
        <f>IF((15-'[1]Outside Edges'!$C129)-('[1]Compatibility Values'!$B$3+1)&gt;0,"Yes","No")</f>
        <v>Yes</v>
      </c>
      <c r="H131" s="40" t="s">
        <v>20</v>
      </c>
      <c r="I131" s="160" t="s">
        <v>20</v>
      </c>
      <c r="J131" s="62" t="str">
        <f>IF((16-'[1]Outside Edges'!$C129)-('[1]Compatibility Values'!$B$2+1)&gt;0,"Yes","No")</f>
        <v>Yes</v>
      </c>
      <c r="K131" s="41" t="str">
        <f>IF((16-'[1]Outside Edges'!$C129)-('[1]Compatibility Values'!$B$3+1)&gt;0,"Yes","No")</f>
        <v>Yes</v>
      </c>
      <c r="L131" s="40" t="s">
        <v>20</v>
      </c>
      <c r="M131" s="42" t="s">
        <v>20</v>
      </c>
      <c r="N131" s="39" t="str">
        <f>IF((20-'[1]Outside Edges'!$C129)-('[1]Compatibility Values'!$B$2+1)&gt;0,"Yes","No")</f>
        <v>Yes</v>
      </c>
      <c r="O131" s="41" t="str">
        <f>IF((20-'[1]Outside Edges'!$C129)-('[1]Compatibility Values'!$B$3+1)&gt;0,"Yes","No")</f>
        <v>Yes</v>
      </c>
      <c r="P131" s="40" t="s">
        <v>21</v>
      </c>
      <c r="Q131" s="42" t="s">
        <v>21</v>
      </c>
    </row>
    <row r="132" spans="1:17" ht="15.75" customHeight="1" x14ac:dyDescent="0.25">
      <c r="A132" s="30" t="str">
        <f>'[1]Outside Edges'!$A130</f>
        <v>D128</v>
      </c>
      <c r="B132" s="63" t="str">
        <f>IF((10-'[1]Outside Edges'!$C130)-('[1]Compatibility Values'!$B$2+1)&gt;0,"Yes","No")</f>
        <v>No</v>
      </c>
      <c r="C132" s="37" t="str">
        <f>IF((10-'[1]Outside Edges'!$C130)-('[1]Compatibility Values'!$B$3+1)&gt;0,"Yes","No")</f>
        <v>No</v>
      </c>
      <c r="D132" s="46" t="s">
        <v>20</v>
      </c>
      <c r="E132" s="48" t="s">
        <v>20</v>
      </c>
      <c r="F132" s="63" t="str">
        <f>IF((15-'[1]Outside Edges'!$C130)-('[1]Compatibility Values'!$B$2+1)&gt;0,"Yes","No")</f>
        <v>Yes</v>
      </c>
      <c r="G132" s="37" t="str">
        <f>IF((15-'[1]Outside Edges'!$C130)-('[1]Compatibility Values'!$B$3+1)&gt;0,"Yes","No")</f>
        <v>No</v>
      </c>
      <c r="H132" s="46" t="s">
        <v>20</v>
      </c>
      <c r="I132" s="159" t="s">
        <v>20</v>
      </c>
      <c r="J132" s="64" t="str">
        <f>IF((16-'[1]Outside Edges'!$C130)-('[1]Compatibility Values'!$B$2+1)&gt;0,"Yes","No")</f>
        <v>Yes</v>
      </c>
      <c r="K132" s="37" t="str">
        <f>IF((16-'[1]Outside Edges'!$C130)-('[1]Compatibility Values'!$B$3+1)&gt;0,"Yes","No")</f>
        <v>Yes</v>
      </c>
      <c r="L132" s="46" t="s">
        <v>20</v>
      </c>
      <c r="M132" s="48" t="s">
        <v>20</v>
      </c>
      <c r="N132" s="36" t="str">
        <f>IF((20-'[1]Outside Edges'!$C130)-('[1]Compatibility Values'!$B$2+1)&gt;0,"Yes","No")</f>
        <v>Yes</v>
      </c>
      <c r="O132" s="37" t="str">
        <f>IF((20-'[1]Outside Edges'!$C130)-('[1]Compatibility Values'!$B$3+1)&gt;0,"Yes","No")</f>
        <v>Yes</v>
      </c>
      <c r="P132" s="46" t="s">
        <v>21</v>
      </c>
      <c r="Q132" s="48" t="s">
        <v>21</v>
      </c>
    </row>
    <row r="133" spans="1:17" ht="15.75" customHeight="1" x14ac:dyDescent="0.25">
      <c r="A133" s="31" t="str">
        <f>'[1]Outside Edges'!$A131</f>
        <v>D129</v>
      </c>
      <c r="B133" s="55" t="str">
        <f>IF((10-'[1]Outside Edges'!$C131)-('[1]Compatibility Values'!$B$2+1)&gt;0,"Yes","No")</f>
        <v>No</v>
      </c>
      <c r="C133" s="41" t="str">
        <f>IF((10-'[1]Outside Edges'!$C131)-('[1]Compatibility Values'!$B$3+1)&gt;0,"Yes","No")</f>
        <v>No</v>
      </c>
      <c r="D133" s="40" t="s">
        <v>20</v>
      </c>
      <c r="E133" s="42" t="s">
        <v>20</v>
      </c>
      <c r="F133" s="55" t="str">
        <f>IF((15-'[1]Outside Edges'!$C131)-('[1]Compatibility Values'!$B$2+1)&gt;0,"Yes","No")</f>
        <v>No</v>
      </c>
      <c r="G133" s="41" t="str">
        <f>IF((15-'[1]Outside Edges'!$C131)-('[1]Compatibility Values'!$B$3+1)&gt;0,"Yes","No")</f>
        <v>No</v>
      </c>
      <c r="H133" s="40" t="s">
        <v>20</v>
      </c>
      <c r="I133" s="160" t="s">
        <v>20</v>
      </c>
      <c r="J133" s="62" t="str">
        <f>IF((16-'[1]Outside Edges'!$C131)-('[1]Compatibility Values'!$B$2+1)&gt;0,"Yes","No")</f>
        <v>No</v>
      </c>
      <c r="K133" s="41" t="str">
        <f>IF((16-'[1]Outside Edges'!$C131)-('[1]Compatibility Values'!$B$3+1)&gt;0,"Yes","No")</f>
        <v>No</v>
      </c>
      <c r="L133" s="40" t="s">
        <v>20</v>
      </c>
      <c r="M133" s="42" t="s">
        <v>20</v>
      </c>
      <c r="N133" s="39" t="str">
        <f>IF((20-'[1]Outside Edges'!$C131)-('[1]Compatibility Values'!$B$2+1)&gt;0,"Yes","No")</f>
        <v>Yes</v>
      </c>
      <c r="O133" s="41" t="str">
        <f>IF((20-'[1]Outside Edges'!$C131)-('[1]Compatibility Values'!$B$3+1)&gt;0,"Yes","No")</f>
        <v>No</v>
      </c>
      <c r="P133" s="40" t="s">
        <v>21</v>
      </c>
      <c r="Q133" s="42" t="s">
        <v>20</v>
      </c>
    </row>
    <row r="134" spans="1:17" ht="15.75" customHeight="1" x14ac:dyDescent="0.25">
      <c r="A134" s="30" t="str">
        <f>'[1]Outside Edges'!$A132</f>
        <v>D130</v>
      </c>
      <c r="B134" s="63" t="str">
        <f>IF((10-'[1]Outside Edges'!$C132)-('[1]Compatibility Values'!$B$2+1)&gt;0,"Yes","No")</f>
        <v>No</v>
      </c>
      <c r="C134" s="37" t="str">
        <f>IF((10-'[1]Outside Edges'!$C132)-('[1]Compatibility Values'!$B$3+1)&gt;0,"Yes","No")</f>
        <v>No</v>
      </c>
      <c r="D134" s="46" t="s">
        <v>20</v>
      </c>
      <c r="E134" s="48" t="s">
        <v>20</v>
      </c>
      <c r="F134" s="63" t="str">
        <f>IF((15-'[1]Outside Edges'!$C132)-('[1]Compatibility Values'!$B$2+1)&gt;0,"Yes","No")</f>
        <v>Yes</v>
      </c>
      <c r="G134" s="37" t="str">
        <f>IF((15-'[1]Outside Edges'!$C132)-('[1]Compatibility Values'!$B$3+1)&gt;0,"Yes","No")</f>
        <v>No</v>
      </c>
      <c r="H134" s="46" t="s">
        <v>20</v>
      </c>
      <c r="I134" s="159" t="s">
        <v>20</v>
      </c>
      <c r="J134" s="64" t="str">
        <f>IF((16-'[1]Outside Edges'!$C132)-('[1]Compatibility Values'!$B$2+1)&gt;0,"Yes","No")</f>
        <v>Yes</v>
      </c>
      <c r="K134" s="37" t="str">
        <f>IF((16-'[1]Outside Edges'!$C132)-('[1]Compatibility Values'!$B$3+1)&gt;0,"Yes","No")</f>
        <v>No</v>
      </c>
      <c r="L134" s="46" t="s">
        <v>20</v>
      </c>
      <c r="M134" s="48" t="s">
        <v>20</v>
      </c>
      <c r="N134" s="36" t="str">
        <f>IF((20-'[1]Outside Edges'!$C132)-('[1]Compatibility Values'!$B$2+1)&gt;0,"Yes","No")</f>
        <v>Yes</v>
      </c>
      <c r="O134" s="37" t="str">
        <f>IF((20-'[1]Outside Edges'!$C132)-('[1]Compatibility Values'!$B$3+1)&gt;0,"Yes","No")</f>
        <v>Yes</v>
      </c>
      <c r="P134" s="46" t="s">
        <v>21</v>
      </c>
      <c r="Q134" s="48" t="s">
        <v>21</v>
      </c>
    </row>
    <row r="135" spans="1:17" ht="15.75" customHeight="1" x14ac:dyDescent="0.25">
      <c r="A135" s="31" t="str">
        <f>'[1]Outside Edges'!$A133</f>
        <v>D131</v>
      </c>
      <c r="B135" s="55" t="str">
        <f>IF((10-'[1]Outside Edges'!$C133)-('[1]Compatibility Values'!$B$2+1)&gt;0,"Yes","No")</f>
        <v>No</v>
      </c>
      <c r="C135" s="41" t="str">
        <f>IF((10-'[1]Outside Edges'!$C133)-('[1]Compatibility Values'!$B$3+1)&gt;0,"Yes","No")</f>
        <v>No</v>
      </c>
      <c r="D135" s="40" t="s">
        <v>20</v>
      </c>
      <c r="E135" s="42" t="s">
        <v>20</v>
      </c>
      <c r="F135" s="55" t="str">
        <f>IF((15-'[1]Outside Edges'!$C133)-('[1]Compatibility Values'!$B$2+1)&gt;0,"Yes","No")</f>
        <v>No</v>
      </c>
      <c r="G135" s="41" t="str">
        <f>IF((15-'[1]Outside Edges'!$C133)-('[1]Compatibility Values'!$B$3+1)&gt;0,"Yes","No")</f>
        <v>No</v>
      </c>
      <c r="H135" s="40" t="s">
        <v>20</v>
      </c>
      <c r="I135" s="160" t="s">
        <v>20</v>
      </c>
      <c r="J135" s="62" t="str">
        <f>IF((16-'[1]Outside Edges'!$C133)-('[1]Compatibility Values'!$B$2+1)&gt;0,"Yes","No")</f>
        <v>Yes</v>
      </c>
      <c r="K135" s="41" t="str">
        <f>IF((16-'[1]Outside Edges'!$C133)-('[1]Compatibility Values'!$B$3+1)&gt;0,"Yes","No")</f>
        <v>No</v>
      </c>
      <c r="L135" s="40" t="s">
        <v>20</v>
      </c>
      <c r="M135" s="42" t="s">
        <v>20</v>
      </c>
      <c r="N135" s="39" t="str">
        <f>IF((20-'[1]Outside Edges'!$C133)-('[1]Compatibility Values'!$B$2+1)&gt;0,"Yes","No")</f>
        <v>Yes</v>
      </c>
      <c r="O135" s="41" t="str">
        <f>IF((20-'[1]Outside Edges'!$C133)-('[1]Compatibility Values'!$B$3+1)&gt;0,"Yes","No")</f>
        <v>Yes</v>
      </c>
      <c r="P135" s="40" t="s">
        <v>21</v>
      </c>
      <c r="Q135" s="42" t="s">
        <v>21</v>
      </c>
    </row>
    <row r="136" spans="1:17" ht="15.75" customHeight="1" x14ac:dyDescent="0.25">
      <c r="A136" s="30" t="str">
        <f>'[1]Outside Edges'!$A134</f>
        <v>D132</v>
      </c>
      <c r="B136" s="63" t="str">
        <f>IF((10-'[1]Outside Edges'!$C134)-('[1]Compatibility Values'!$B$2+1)&gt;0,"Yes","No")</f>
        <v>Yes</v>
      </c>
      <c r="C136" s="37" t="str">
        <f>IF((10-'[1]Outside Edges'!$C134)-('[1]Compatibility Values'!$B$3+1)&gt;0,"Yes","No")</f>
        <v>No</v>
      </c>
      <c r="D136" s="46" t="s">
        <v>20</v>
      </c>
      <c r="E136" s="48" t="s">
        <v>20</v>
      </c>
      <c r="F136" s="63" t="str">
        <f>IF((15-'[1]Outside Edges'!$C134)-('[1]Compatibility Values'!$B$2+1)&gt;0,"Yes","No")</f>
        <v>Yes</v>
      </c>
      <c r="G136" s="37" t="str">
        <f>IF((15-'[1]Outside Edges'!$C134)-('[1]Compatibility Values'!$B$3+1)&gt;0,"Yes","No")</f>
        <v>Yes</v>
      </c>
      <c r="H136" s="46" t="s">
        <v>20</v>
      </c>
      <c r="I136" s="159" t="s">
        <v>20</v>
      </c>
      <c r="J136" s="64" t="str">
        <f>IF((16-'[1]Outside Edges'!$C134)-('[1]Compatibility Values'!$B$2+1)&gt;0,"Yes","No")</f>
        <v>Yes</v>
      </c>
      <c r="K136" s="37" t="str">
        <f>IF((16-'[1]Outside Edges'!$C134)-('[1]Compatibility Values'!$B$3+1)&gt;0,"Yes","No")</f>
        <v>Yes</v>
      </c>
      <c r="L136" s="46" t="s">
        <v>20</v>
      </c>
      <c r="M136" s="48" t="s">
        <v>20</v>
      </c>
      <c r="N136" s="36" t="str">
        <f>IF((20-'[1]Outside Edges'!$C134)-('[1]Compatibility Values'!$B$2+1)&gt;0,"Yes","No")</f>
        <v>Yes</v>
      </c>
      <c r="O136" s="37" t="str">
        <f>IF((20-'[1]Outside Edges'!$C134)-('[1]Compatibility Values'!$B$3+1)&gt;0,"Yes","No")</f>
        <v>Yes</v>
      </c>
      <c r="P136" s="46" t="s">
        <v>21</v>
      </c>
      <c r="Q136" s="48" t="s">
        <v>20</v>
      </c>
    </row>
    <row r="137" spans="1:17" ht="15.75" customHeight="1" x14ac:dyDescent="0.25">
      <c r="A137" s="31" t="str">
        <f>'[1]Outside Edges'!$A135</f>
        <v>D133</v>
      </c>
      <c r="B137" s="55" t="str">
        <f>IF((10-'[1]Outside Edges'!$C135)-('[1]Compatibility Values'!$B$2+1)&gt;0,"Yes","No")</f>
        <v>No</v>
      </c>
      <c r="C137" s="41" t="str">
        <f>IF((10-'[1]Outside Edges'!$C135)-('[1]Compatibility Values'!$B$3+1)&gt;0,"Yes","No")</f>
        <v>No</v>
      </c>
      <c r="D137" s="40" t="s">
        <v>20</v>
      </c>
      <c r="E137" s="42" t="s">
        <v>20</v>
      </c>
      <c r="F137" s="55" t="str">
        <f>IF((15-'[1]Outside Edges'!$C135)-('[1]Compatibility Values'!$B$2+1)&gt;0,"Yes","No")</f>
        <v>Yes</v>
      </c>
      <c r="G137" s="41" t="str">
        <f>IF((15-'[1]Outside Edges'!$C135)-('[1]Compatibility Values'!$B$3+1)&gt;0,"Yes","No")</f>
        <v>No</v>
      </c>
      <c r="H137" s="40" t="s">
        <v>20</v>
      </c>
      <c r="I137" s="160" t="s">
        <v>20</v>
      </c>
      <c r="J137" s="62" t="str">
        <f>IF((16-'[1]Outside Edges'!$C135)-('[1]Compatibility Values'!$B$2+1)&gt;0,"Yes","No")</f>
        <v>Yes</v>
      </c>
      <c r="K137" s="41" t="str">
        <f>IF((16-'[1]Outside Edges'!$C135)-('[1]Compatibility Values'!$B$3+1)&gt;0,"Yes","No")</f>
        <v>No</v>
      </c>
      <c r="L137" s="40" t="s">
        <v>20</v>
      </c>
      <c r="M137" s="42" t="s">
        <v>20</v>
      </c>
      <c r="N137" s="39" t="str">
        <f>IF((20-'[1]Outside Edges'!$C135)-('[1]Compatibility Values'!$B$2+1)&gt;0,"Yes","No")</f>
        <v>Yes</v>
      </c>
      <c r="O137" s="41" t="str">
        <f>IF((20-'[1]Outside Edges'!$C135)-('[1]Compatibility Values'!$B$3+1)&gt;0,"Yes","No")</f>
        <v>Yes</v>
      </c>
      <c r="P137" s="40" t="s">
        <v>21</v>
      </c>
      <c r="Q137" s="42" t="s">
        <v>20</v>
      </c>
    </row>
    <row r="138" spans="1:17" ht="15.75" customHeight="1" x14ac:dyDescent="0.25">
      <c r="A138" s="30" t="str">
        <f>'[1]Outside Edges'!$A136</f>
        <v>D134</v>
      </c>
      <c r="B138" s="63" t="str">
        <f>IF((10-'[1]Outside Edges'!$C136)-('[1]Compatibility Values'!$B$2+1)&gt;0,"Yes","No")</f>
        <v>No</v>
      </c>
      <c r="C138" s="37" t="str">
        <f>IF((10-'[1]Outside Edges'!$C136)-('[1]Compatibility Values'!$B$3+1)&gt;0,"Yes","No")</f>
        <v>No</v>
      </c>
      <c r="D138" s="46" t="s">
        <v>20</v>
      </c>
      <c r="E138" s="48" t="s">
        <v>20</v>
      </c>
      <c r="F138" s="63" t="str">
        <f>IF((15-'[1]Outside Edges'!$C136)-('[1]Compatibility Values'!$B$2+1)&gt;0,"Yes","No")</f>
        <v>No</v>
      </c>
      <c r="G138" s="37" t="str">
        <f>IF((15-'[1]Outside Edges'!$C136)-('[1]Compatibility Values'!$B$3+1)&gt;0,"Yes","No")</f>
        <v>No</v>
      </c>
      <c r="H138" s="46" t="s">
        <v>20</v>
      </c>
      <c r="I138" s="159" t="s">
        <v>20</v>
      </c>
      <c r="J138" s="64" t="str">
        <f>IF((16-'[1]Outside Edges'!$C136)-('[1]Compatibility Values'!$B$2+1)&gt;0,"Yes","No")</f>
        <v>No</v>
      </c>
      <c r="K138" s="37" t="str">
        <f>IF((16-'[1]Outside Edges'!$C136)-('[1]Compatibility Values'!$B$3+1)&gt;0,"Yes","No")</f>
        <v>No</v>
      </c>
      <c r="L138" s="46" t="s">
        <v>20</v>
      </c>
      <c r="M138" s="48" t="s">
        <v>20</v>
      </c>
      <c r="N138" s="36" t="str">
        <f>IF((20-'[1]Outside Edges'!$C136)-('[1]Compatibility Values'!$B$2+1)&gt;0,"Yes","No")</f>
        <v>Yes</v>
      </c>
      <c r="O138" s="37" t="str">
        <f>IF((20-'[1]Outside Edges'!$C136)-('[1]Compatibility Values'!$B$3+1)&gt;0,"Yes","No")</f>
        <v>Yes</v>
      </c>
      <c r="P138" s="46" t="s">
        <v>20</v>
      </c>
      <c r="Q138" s="48" t="s">
        <v>20</v>
      </c>
    </row>
    <row r="139" spans="1:17" ht="15.75" customHeight="1" x14ac:dyDescent="0.25">
      <c r="A139" s="31" t="str">
        <f>'[1]Outside Edges'!$A137</f>
        <v>D135</v>
      </c>
      <c r="B139" s="55" t="str">
        <f>IF((10-'[1]Outside Edges'!$C137)-('[1]Compatibility Values'!$B$2+1)&gt;0,"Yes","No")</f>
        <v>No</v>
      </c>
      <c r="C139" s="41" t="str">
        <f>IF((10-'[1]Outside Edges'!$C137)-('[1]Compatibility Values'!$B$3+1)&gt;0,"Yes","No")</f>
        <v>No</v>
      </c>
      <c r="D139" s="40" t="s">
        <v>20</v>
      </c>
      <c r="E139" s="42" t="s">
        <v>20</v>
      </c>
      <c r="F139" s="55" t="str">
        <f>IF((15-'[1]Outside Edges'!$C137)-('[1]Compatibility Values'!$B$2+1)&gt;0,"Yes","No")</f>
        <v>No</v>
      </c>
      <c r="G139" s="41" t="str">
        <f>IF((15-'[1]Outside Edges'!$C137)-('[1]Compatibility Values'!$B$3+1)&gt;0,"Yes","No")</f>
        <v>No</v>
      </c>
      <c r="H139" s="40" t="s">
        <v>20</v>
      </c>
      <c r="I139" s="160" t="s">
        <v>20</v>
      </c>
      <c r="J139" s="62" t="str">
        <f>IF((16-'[1]Outside Edges'!$C137)-('[1]Compatibility Values'!$B$2+1)&gt;0,"Yes","No")</f>
        <v>No</v>
      </c>
      <c r="K139" s="41" t="str">
        <f>IF((16-'[1]Outside Edges'!$C137)-('[1]Compatibility Values'!$B$3+1)&gt;0,"Yes","No")</f>
        <v>No</v>
      </c>
      <c r="L139" s="40" t="s">
        <v>20</v>
      </c>
      <c r="M139" s="42" t="s">
        <v>20</v>
      </c>
      <c r="N139" s="39" t="str">
        <f>IF((20-'[1]Outside Edges'!$C137)-('[1]Compatibility Values'!$B$2+1)&gt;0,"Yes","No")</f>
        <v>Yes</v>
      </c>
      <c r="O139" s="41" t="str">
        <f>IF((20-'[1]Outside Edges'!$C137)-('[1]Compatibility Values'!$B$3+1)&gt;0,"Yes","No")</f>
        <v>No</v>
      </c>
      <c r="P139" s="40" t="s">
        <v>20</v>
      </c>
      <c r="Q139" s="42" t="s">
        <v>20</v>
      </c>
    </row>
    <row r="140" spans="1:17" ht="15.75" customHeight="1" x14ac:dyDescent="0.25">
      <c r="A140" s="30" t="str">
        <f>'[1]Outside Edges'!$A138</f>
        <v>D136</v>
      </c>
      <c r="B140" s="63" t="str">
        <f>IF((10-'[1]Outside Edges'!$C138)-('[1]Compatibility Values'!$B$2+1)&gt;0,"Yes","No")</f>
        <v>Yes</v>
      </c>
      <c r="C140" s="37" t="str">
        <f>IF((10-'[1]Outside Edges'!$C138)-('[1]Compatibility Values'!$B$3+1)&gt;0,"Yes","No")</f>
        <v>No</v>
      </c>
      <c r="D140" s="46" t="s">
        <v>20</v>
      </c>
      <c r="E140" s="48" t="s">
        <v>20</v>
      </c>
      <c r="F140" s="63" t="str">
        <f>IF((15-'[1]Outside Edges'!$C138)-('[1]Compatibility Values'!$B$2+1)&gt;0,"Yes","No")</f>
        <v>Yes</v>
      </c>
      <c r="G140" s="37" t="str">
        <f>IF((15-'[1]Outside Edges'!$C138)-('[1]Compatibility Values'!$B$3+1)&gt;0,"Yes","No")</f>
        <v>Yes</v>
      </c>
      <c r="H140" s="46" t="s">
        <v>20</v>
      </c>
      <c r="I140" s="159" t="s">
        <v>20</v>
      </c>
      <c r="J140" s="64" t="str">
        <f>IF((16-'[1]Outside Edges'!$C138)-('[1]Compatibility Values'!$B$2+1)&gt;0,"Yes","No")</f>
        <v>Yes</v>
      </c>
      <c r="K140" s="37" t="str">
        <f>IF((16-'[1]Outside Edges'!$C138)-('[1]Compatibility Values'!$B$3+1)&gt;0,"Yes","No")</f>
        <v>Yes</v>
      </c>
      <c r="L140" s="46" t="s">
        <v>20</v>
      </c>
      <c r="M140" s="48" t="s">
        <v>20</v>
      </c>
      <c r="N140" s="36" t="str">
        <f>IF((20-'[1]Outside Edges'!$C138)-('[1]Compatibility Values'!$B$2+1)&gt;0,"Yes","No")</f>
        <v>Yes</v>
      </c>
      <c r="O140" s="37" t="str">
        <f>IF((20-'[1]Outside Edges'!$C138)-('[1]Compatibility Values'!$B$3+1)&gt;0,"Yes","No")</f>
        <v>Yes</v>
      </c>
      <c r="P140" s="46" t="s">
        <v>20</v>
      </c>
      <c r="Q140" s="48" t="s">
        <v>20</v>
      </c>
    </row>
    <row r="141" spans="1:17" ht="15.75" customHeight="1" x14ac:dyDescent="0.25">
      <c r="A141" s="31" t="str">
        <f>'[1]Outside Edges'!$A139</f>
        <v>D137</v>
      </c>
      <c r="B141" s="55" t="str">
        <f>IF((10-'[1]Outside Edges'!$C139)-('[1]Compatibility Values'!$B$2+1)&gt;0,"Yes","No")</f>
        <v>No</v>
      </c>
      <c r="C141" s="41" t="str">
        <f>IF((10-'[1]Outside Edges'!$C139)-('[1]Compatibility Values'!$B$3+1)&gt;0,"Yes","No")</f>
        <v>No</v>
      </c>
      <c r="D141" s="40" t="s">
        <v>20</v>
      </c>
      <c r="E141" s="42" t="s">
        <v>20</v>
      </c>
      <c r="F141" s="55" t="str">
        <f>IF((15-'[1]Outside Edges'!$C139)-('[1]Compatibility Values'!$B$2+1)&gt;0,"Yes","No")</f>
        <v>No</v>
      </c>
      <c r="G141" s="41" t="str">
        <f>IF((15-'[1]Outside Edges'!$C139)-('[1]Compatibility Values'!$B$3+1)&gt;0,"Yes","No")</f>
        <v>No</v>
      </c>
      <c r="H141" s="40" t="s">
        <v>20</v>
      </c>
      <c r="I141" s="160" t="s">
        <v>20</v>
      </c>
      <c r="J141" s="62" t="str">
        <f>IF((16-'[1]Outside Edges'!$C139)-('[1]Compatibility Values'!$B$2+1)&gt;0,"Yes","No")</f>
        <v>Yes</v>
      </c>
      <c r="K141" s="41" t="str">
        <f>IF((16-'[1]Outside Edges'!$C139)-('[1]Compatibility Values'!$B$3+1)&gt;0,"Yes","No")</f>
        <v>No</v>
      </c>
      <c r="L141" s="40" t="s">
        <v>20</v>
      </c>
      <c r="M141" s="42" t="s">
        <v>20</v>
      </c>
      <c r="N141" s="39" t="str">
        <f>IF((20-'[1]Outside Edges'!$C139)-('[1]Compatibility Values'!$B$2+1)&gt;0,"Yes","No")</f>
        <v>Yes</v>
      </c>
      <c r="O141" s="41" t="str">
        <f>IF((20-'[1]Outside Edges'!$C139)-('[1]Compatibility Values'!$B$3+1)&gt;0,"Yes","No")</f>
        <v>Yes</v>
      </c>
      <c r="P141" s="40" t="s">
        <v>21</v>
      </c>
      <c r="Q141" s="42" t="s">
        <v>21</v>
      </c>
    </row>
    <row r="142" spans="1:17" ht="15.75" customHeight="1" x14ac:dyDescent="0.25">
      <c r="A142" s="30" t="str">
        <f>'[1]Outside Edges'!$A140</f>
        <v>D138</v>
      </c>
      <c r="B142" s="63" t="str">
        <f>IF((10-'[1]Outside Edges'!$C140)-('[1]Compatibility Values'!$B$2+1)&gt;0,"Yes","No")</f>
        <v>No</v>
      </c>
      <c r="C142" s="37" t="str">
        <f>IF((10-'[1]Outside Edges'!$C140)-('[1]Compatibility Values'!$B$3+1)&gt;0,"Yes","No")</f>
        <v>No</v>
      </c>
      <c r="D142" s="46" t="s">
        <v>20</v>
      </c>
      <c r="E142" s="48" t="s">
        <v>20</v>
      </c>
      <c r="F142" s="63" t="str">
        <f>IF((15-'[1]Outside Edges'!$C140)-('[1]Compatibility Values'!$B$2+1)&gt;0,"Yes","No")</f>
        <v>Yes</v>
      </c>
      <c r="G142" s="37" t="str">
        <f>IF((15-'[1]Outside Edges'!$C140)-('[1]Compatibility Values'!$B$3+1)&gt;0,"Yes","No")</f>
        <v>No</v>
      </c>
      <c r="H142" s="46" t="s">
        <v>20</v>
      </c>
      <c r="I142" s="159" t="s">
        <v>20</v>
      </c>
      <c r="J142" s="64" t="str">
        <f>IF((16-'[1]Outside Edges'!$C140)-('[1]Compatibility Values'!$B$2+1)&gt;0,"Yes","No")</f>
        <v>Yes</v>
      </c>
      <c r="K142" s="37" t="str">
        <f>IF((16-'[1]Outside Edges'!$C140)-('[1]Compatibility Values'!$B$3+1)&gt;0,"Yes","No")</f>
        <v>No</v>
      </c>
      <c r="L142" s="46" t="s">
        <v>20</v>
      </c>
      <c r="M142" s="48" t="s">
        <v>20</v>
      </c>
      <c r="N142" s="36" t="str">
        <f>IF((20-'[1]Outside Edges'!$C140)-('[1]Compatibility Values'!$B$2+1)&gt;0,"Yes","No")</f>
        <v>Yes</v>
      </c>
      <c r="O142" s="37" t="str">
        <f>IF((20-'[1]Outside Edges'!$C140)-('[1]Compatibility Values'!$B$3+1)&gt;0,"Yes","No")</f>
        <v>Yes</v>
      </c>
      <c r="P142" s="46" t="s">
        <v>20</v>
      </c>
      <c r="Q142" s="48" t="s">
        <v>20</v>
      </c>
    </row>
    <row r="143" spans="1:17" ht="15.75" customHeight="1" x14ac:dyDescent="0.25">
      <c r="A143" s="31" t="str">
        <f>'[1]Outside Edges'!$A141</f>
        <v>D139</v>
      </c>
      <c r="B143" s="55" t="str">
        <f>IF((10-'[1]Outside Edges'!$C141)-('[1]Compatibility Values'!$B$2+1)&gt;0,"Yes","No")</f>
        <v>No</v>
      </c>
      <c r="C143" s="41" t="str">
        <f>IF((10-'[1]Outside Edges'!$C141)-('[1]Compatibility Values'!$B$3+1)&gt;0,"Yes","No")</f>
        <v>No</v>
      </c>
      <c r="D143" s="40" t="s">
        <v>20</v>
      </c>
      <c r="E143" s="42" t="s">
        <v>20</v>
      </c>
      <c r="F143" s="55" t="str">
        <f>IF((15-'[1]Outside Edges'!$C141)-('[1]Compatibility Values'!$B$2+1)&gt;0,"Yes","No")</f>
        <v>Yes</v>
      </c>
      <c r="G143" s="41" t="str">
        <f>IF((15-'[1]Outside Edges'!$C141)-('[1]Compatibility Values'!$B$3+1)&gt;0,"Yes","No")</f>
        <v>No</v>
      </c>
      <c r="H143" s="40" t="s">
        <v>20</v>
      </c>
      <c r="I143" s="160" t="s">
        <v>20</v>
      </c>
      <c r="J143" s="62" t="str">
        <f>IF((16-'[1]Outside Edges'!$C141)-('[1]Compatibility Values'!$B$2+1)&gt;0,"Yes","No")</f>
        <v>Yes</v>
      </c>
      <c r="K143" s="41" t="str">
        <f>IF((16-'[1]Outside Edges'!$C141)-('[1]Compatibility Values'!$B$3+1)&gt;0,"Yes","No")</f>
        <v>No</v>
      </c>
      <c r="L143" s="40" t="s">
        <v>20</v>
      </c>
      <c r="M143" s="42" t="s">
        <v>20</v>
      </c>
      <c r="N143" s="39" t="str">
        <f>IF((20-'[1]Outside Edges'!$C141)-('[1]Compatibility Values'!$B$2+1)&gt;0,"Yes","No")</f>
        <v>Yes</v>
      </c>
      <c r="O143" s="41" t="str">
        <f>IF((20-'[1]Outside Edges'!$C141)-('[1]Compatibility Values'!$B$3+1)&gt;0,"Yes","No")</f>
        <v>Yes</v>
      </c>
      <c r="P143" s="40" t="s">
        <v>20</v>
      </c>
      <c r="Q143" s="42" t="s">
        <v>20</v>
      </c>
    </row>
    <row r="144" spans="1:17" ht="15.75" customHeight="1" x14ac:dyDescent="0.25">
      <c r="A144" s="30" t="str">
        <f>'[1]Outside Edges'!$A142</f>
        <v>D140</v>
      </c>
      <c r="B144" s="63" t="str">
        <f>IF((10-'[1]Outside Edges'!$C142)-('[1]Compatibility Values'!$B$2+1)&gt;0,"Yes","No")</f>
        <v>No</v>
      </c>
      <c r="C144" s="37" t="str">
        <f>IF((10-'[1]Outside Edges'!$C142)-('[1]Compatibility Values'!$B$3+1)&gt;0,"Yes","No")</f>
        <v>No</v>
      </c>
      <c r="D144" s="46" t="s">
        <v>20</v>
      </c>
      <c r="E144" s="48" t="s">
        <v>20</v>
      </c>
      <c r="F144" s="63" t="str">
        <f>IF((15-'[1]Outside Edges'!$C142)-('[1]Compatibility Values'!$B$2+1)&gt;0,"Yes","No")</f>
        <v>No</v>
      </c>
      <c r="G144" s="37" t="str">
        <f>IF((15-'[1]Outside Edges'!$C142)-('[1]Compatibility Values'!$B$3+1)&gt;0,"Yes","No")</f>
        <v>No</v>
      </c>
      <c r="H144" s="46" t="s">
        <v>20</v>
      </c>
      <c r="I144" s="159" t="s">
        <v>20</v>
      </c>
      <c r="J144" s="64" t="str">
        <f>IF((16-'[1]Outside Edges'!$C142)-('[1]Compatibility Values'!$B$2+1)&gt;0,"Yes","No")</f>
        <v>No</v>
      </c>
      <c r="K144" s="37" t="str">
        <f>IF((16-'[1]Outside Edges'!$C142)-('[1]Compatibility Values'!$B$3+1)&gt;0,"Yes","No")</f>
        <v>No</v>
      </c>
      <c r="L144" s="46" t="s">
        <v>20</v>
      </c>
      <c r="M144" s="48" t="s">
        <v>20</v>
      </c>
      <c r="N144" s="36" t="str">
        <f>IF((20-'[1]Outside Edges'!$C142)-('[1]Compatibility Values'!$B$2+1)&gt;0,"Yes","No")</f>
        <v>No</v>
      </c>
      <c r="O144" s="37" t="str">
        <f>IF((20-'[1]Outside Edges'!$C142)-('[1]Compatibility Values'!$B$3+1)&gt;0,"Yes","No")</f>
        <v>No</v>
      </c>
      <c r="P144" s="46" t="s">
        <v>21</v>
      </c>
      <c r="Q144" s="48" t="s">
        <v>21</v>
      </c>
    </row>
    <row r="145" spans="1:17" ht="15.75" customHeight="1" x14ac:dyDescent="0.25">
      <c r="A145" s="31" t="str">
        <f>'[1]Outside Edges'!$A143</f>
        <v>D141</v>
      </c>
      <c r="B145" s="55" t="str">
        <f>IF((10-'[1]Outside Edges'!$C143)-('[1]Compatibility Values'!$B$2+1)&gt;0,"Yes","No")</f>
        <v>No</v>
      </c>
      <c r="C145" s="41" t="str">
        <f>IF((10-'[1]Outside Edges'!$C143)-('[1]Compatibility Values'!$B$3+1)&gt;0,"Yes","No")</f>
        <v>No</v>
      </c>
      <c r="D145" s="40" t="s">
        <v>20</v>
      </c>
      <c r="E145" s="42" t="s">
        <v>20</v>
      </c>
      <c r="F145" s="55" t="str">
        <f>IF((15-'[1]Outside Edges'!$C143)-('[1]Compatibility Values'!$B$2+1)&gt;0,"Yes","No")</f>
        <v>Yes</v>
      </c>
      <c r="G145" s="41" t="str">
        <f>IF((15-'[1]Outside Edges'!$C143)-('[1]Compatibility Values'!$B$3+1)&gt;0,"Yes","No")</f>
        <v>No</v>
      </c>
      <c r="H145" s="40" t="s">
        <v>20</v>
      </c>
      <c r="I145" s="160" t="s">
        <v>20</v>
      </c>
      <c r="J145" s="62" t="str">
        <f>IF((16-'[1]Outside Edges'!$C143)-('[1]Compatibility Values'!$B$2+1)&gt;0,"Yes","No")</f>
        <v>Yes</v>
      </c>
      <c r="K145" s="41" t="str">
        <f>IF((16-'[1]Outside Edges'!$C143)-('[1]Compatibility Values'!$B$3+1)&gt;0,"Yes","No")</f>
        <v>No</v>
      </c>
      <c r="L145" s="40" t="s">
        <v>20</v>
      </c>
      <c r="M145" s="42" t="s">
        <v>20</v>
      </c>
      <c r="N145" s="39" t="str">
        <f>IF((20-'[1]Outside Edges'!$C143)-('[1]Compatibility Values'!$B$2+1)&gt;0,"Yes","No")</f>
        <v>Yes</v>
      </c>
      <c r="O145" s="41" t="str">
        <f>IF((20-'[1]Outside Edges'!$C143)-('[1]Compatibility Values'!$B$3+1)&gt;0,"Yes","No")</f>
        <v>Yes</v>
      </c>
      <c r="P145" s="40" t="s">
        <v>20</v>
      </c>
      <c r="Q145" s="42" t="s">
        <v>20</v>
      </c>
    </row>
    <row r="146" spans="1:17" ht="15.75" customHeight="1" x14ac:dyDescent="0.25">
      <c r="A146" s="30" t="str">
        <f>'[1]Outside Edges'!$A144</f>
        <v>D142</v>
      </c>
      <c r="B146" s="63" t="str">
        <f>IF((10-'[1]Outside Edges'!$C144)-('[1]Compatibility Values'!$B$2+1)&gt;0,"Yes","No")</f>
        <v>Yes</v>
      </c>
      <c r="C146" s="37" t="str">
        <f>IF((10-'[1]Outside Edges'!$C144)-('[1]Compatibility Values'!$B$3+1)&gt;0,"Yes","No")</f>
        <v>No</v>
      </c>
      <c r="D146" s="46" t="s">
        <v>20</v>
      </c>
      <c r="E146" s="48" t="s">
        <v>20</v>
      </c>
      <c r="F146" s="63" t="str">
        <f>IF((15-'[1]Outside Edges'!$C144)-('[1]Compatibility Values'!$B$2+1)&gt;0,"Yes","No")</f>
        <v>Yes</v>
      </c>
      <c r="G146" s="37" t="str">
        <f>IF((15-'[1]Outside Edges'!$C144)-('[1]Compatibility Values'!$B$3+1)&gt;0,"Yes","No")</f>
        <v>Yes</v>
      </c>
      <c r="H146" s="46" t="s">
        <v>20</v>
      </c>
      <c r="I146" s="159" t="s">
        <v>20</v>
      </c>
      <c r="J146" s="64" t="str">
        <f>IF((16-'[1]Outside Edges'!$C144)-('[1]Compatibility Values'!$B$2+1)&gt;0,"Yes","No")</f>
        <v>Yes</v>
      </c>
      <c r="K146" s="37" t="str">
        <f>IF((16-'[1]Outside Edges'!$C144)-('[1]Compatibility Values'!$B$3+1)&gt;0,"Yes","No")</f>
        <v>Yes</v>
      </c>
      <c r="L146" s="46" t="s">
        <v>20</v>
      </c>
      <c r="M146" s="48" t="s">
        <v>20</v>
      </c>
      <c r="N146" s="36" t="str">
        <f>IF((20-'[1]Outside Edges'!$C144)-('[1]Compatibility Values'!$B$2+1)&gt;0,"Yes","No")</f>
        <v>Yes</v>
      </c>
      <c r="O146" s="37" t="str">
        <f>IF((20-'[1]Outside Edges'!$C144)-('[1]Compatibility Values'!$B$3+1)&gt;0,"Yes","No")</f>
        <v>Yes</v>
      </c>
      <c r="P146" s="46" t="s">
        <v>20</v>
      </c>
      <c r="Q146" s="48" t="s">
        <v>20</v>
      </c>
    </row>
    <row r="147" spans="1:17" ht="15.75" customHeight="1" x14ac:dyDescent="0.25">
      <c r="A147" s="31" t="str">
        <f>'[1]Outside Edges'!$A145</f>
        <v>D143</v>
      </c>
      <c r="B147" s="55" t="str">
        <f>IF((10-'[1]Outside Edges'!$C145)-('[1]Compatibility Values'!$B$2+1)&gt;0,"Yes","No")</f>
        <v>No</v>
      </c>
      <c r="C147" s="41" t="str">
        <f>IF((10-'[1]Outside Edges'!$C145)-('[1]Compatibility Values'!$B$3+1)&gt;0,"Yes","No")</f>
        <v>No</v>
      </c>
      <c r="D147" s="40" t="s">
        <v>20</v>
      </c>
      <c r="E147" s="42" t="s">
        <v>20</v>
      </c>
      <c r="F147" s="55" t="str">
        <f>IF((15-'[1]Outside Edges'!$C145)-('[1]Compatibility Values'!$B$2+1)&gt;0,"Yes","No")</f>
        <v>No</v>
      </c>
      <c r="G147" s="41" t="str">
        <f>IF((15-'[1]Outside Edges'!$C145)-('[1]Compatibility Values'!$B$3+1)&gt;0,"Yes","No")</f>
        <v>No</v>
      </c>
      <c r="H147" s="40" t="s">
        <v>20</v>
      </c>
      <c r="I147" s="160" t="s">
        <v>20</v>
      </c>
      <c r="J147" s="62" t="str">
        <f>IF((16-'[1]Outside Edges'!$C145)-('[1]Compatibility Values'!$B$2+1)&gt;0,"Yes","No")</f>
        <v>No</v>
      </c>
      <c r="K147" s="41" t="str">
        <f>IF((16-'[1]Outside Edges'!$C145)-('[1]Compatibility Values'!$B$3+1)&gt;0,"Yes","No")</f>
        <v>No</v>
      </c>
      <c r="L147" s="40" t="s">
        <v>20</v>
      </c>
      <c r="M147" s="42" t="s">
        <v>20</v>
      </c>
      <c r="N147" s="39" t="str">
        <f>IF((20-'[1]Outside Edges'!$C145)-('[1]Compatibility Values'!$B$2+1)&gt;0,"Yes","No")</f>
        <v>Yes</v>
      </c>
      <c r="O147" s="41" t="str">
        <f>IF((20-'[1]Outside Edges'!$C145)-('[1]Compatibility Values'!$B$3+1)&gt;0,"Yes","No")</f>
        <v>No</v>
      </c>
      <c r="P147" s="40" t="s">
        <v>20</v>
      </c>
      <c r="Q147" s="42" t="s">
        <v>20</v>
      </c>
    </row>
    <row r="148" spans="1:17" ht="15.75" customHeight="1" x14ac:dyDescent="0.25">
      <c r="A148" s="30" t="str">
        <f>'[1]Outside Edges'!$A146</f>
        <v>D144</v>
      </c>
      <c r="B148" s="63" t="str">
        <f>IF((10-'[1]Outside Edges'!$C146)-('[1]Compatibility Values'!$B$2+1)&gt;0,"Yes","No")</f>
        <v>No</v>
      </c>
      <c r="C148" s="37" t="str">
        <f>IF((10-'[1]Outside Edges'!$C146)-('[1]Compatibility Values'!$B$3+1)&gt;0,"Yes","No")</f>
        <v>No</v>
      </c>
      <c r="D148" s="46" t="s">
        <v>20</v>
      </c>
      <c r="E148" s="48" t="s">
        <v>20</v>
      </c>
      <c r="F148" s="63" t="str">
        <f>IF((15-'[1]Outside Edges'!$C146)-('[1]Compatibility Values'!$B$2+1)&gt;0,"Yes","No")</f>
        <v>No</v>
      </c>
      <c r="G148" s="37" t="str">
        <f>IF((15-'[1]Outside Edges'!$C146)-('[1]Compatibility Values'!$B$3+1)&gt;0,"Yes","No")</f>
        <v>No</v>
      </c>
      <c r="H148" s="46" t="s">
        <v>20</v>
      </c>
      <c r="I148" s="159" t="s">
        <v>20</v>
      </c>
      <c r="J148" s="64" t="str">
        <f>IF((16-'[1]Outside Edges'!$C146)-('[1]Compatibility Values'!$B$2+1)&gt;0,"Yes","No")</f>
        <v>No</v>
      </c>
      <c r="K148" s="37" t="str">
        <f>IF((16-'[1]Outside Edges'!$C146)-('[1]Compatibility Values'!$B$3+1)&gt;0,"Yes","No")</f>
        <v>No</v>
      </c>
      <c r="L148" s="46" t="s">
        <v>20</v>
      </c>
      <c r="M148" s="48" t="s">
        <v>20</v>
      </c>
      <c r="N148" s="36" t="str">
        <f>IF((20-'[1]Outside Edges'!$C146)-('[1]Compatibility Values'!$B$2+1)&gt;0,"Yes","No")</f>
        <v>No</v>
      </c>
      <c r="O148" s="37" t="str">
        <f>IF((20-'[1]Outside Edges'!$C146)-('[1]Compatibility Values'!$B$3+1)&gt;0,"Yes","No")</f>
        <v>No</v>
      </c>
      <c r="P148" s="46" t="s">
        <v>21</v>
      </c>
      <c r="Q148" s="48" t="s">
        <v>20</v>
      </c>
    </row>
    <row r="149" spans="1:17" x14ac:dyDescent="0.25">
      <c r="A149" s="31" t="str">
        <f>'[1]Outside Edges'!$A147</f>
        <v>D145</v>
      </c>
      <c r="B149" s="55" t="str">
        <f>IF((10-'[1]Outside Edges'!$C147)-('[1]Compatibility Values'!$B$2+1)&gt;0,"Yes","No")</f>
        <v>No</v>
      </c>
      <c r="C149" s="41" t="str">
        <f>IF((10-'[1]Outside Edges'!$C147)-('[1]Compatibility Values'!$B$3+1)&gt;0,"Yes","No")</f>
        <v>No</v>
      </c>
      <c r="D149" s="40" t="s">
        <v>20</v>
      </c>
      <c r="E149" s="42" t="s">
        <v>20</v>
      </c>
      <c r="F149" s="55" t="str">
        <f>IF((15-'[1]Outside Edges'!$C147)-('[1]Compatibility Values'!$B$2+1)&gt;0,"Yes","No")</f>
        <v>No</v>
      </c>
      <c r="G149" s="41" t="str">
        <f>IF((15-'[1]Outside Edges'!$C147)-('[1]Compatibility Values'!$B$3+1)&gt;0,"Yes","No")</f>
        <v>No</v>
      </c>
      <c r="H149" s="40" t="s">
        <v>20</v>
      </c>
      <c r="I149" s="160" t="s">
        <v>20</v>
      </c>
      <c r="J149" s="62" t="str">
        <f>IF((16-'[1]Outside Edges'!$C147)-('[1]Compatibility Values'!$B$2+1)&gt;0,"Yes","No")</f>
        <v>No</v>
      </c>
      <c r="K149" s="41" t="str">
        <f>IF((16-'[1]Outside Edges'!$C147)-('[1]Compatibility Values'!$B$3+1)&gt;0,"Yes","No")</f>
        <v>No</v>
      </c>
      <c r="L149" s="40" t="s">
        <v>20</v>
      </c>
      <c r="M149" s="42" t="s">
        <v>20</v>
      </c>
      <c r="N149" s="39" t="str">
        <f>IF((20-'[1]Outside Edges'!$C147)-('[1]Compatibility Values'!$B$2+1)&gt;0,"Yes","No")</f>
        <v>No</v>
      </c>
      <c r="O149" s="41" t="str">
        <f>IF((20-'[1]Outside Edges'!$C147)-('[1]Compatibility Values'!$B$3+1)&gt;0,"Yes","No")</f>
        <v>No</v>
      </c>
      <c r="P149" s="40" t="s">
        <v>21</v>
      </c>
      <c r="Q149" s="42" t="s">
        <v>21</v>
      </c>
    </row>
    <row r="150" spans="1:17" x14ac:dyDescent="0.25">
      <c r="A150" s="30" t="str">
        <f>'[1]Outside Edges'!$A148</f>
        <v>D146</v>
      </c>
      <c r="B150" s="63" t="str">
        <f>IF((10-'[1]Outside Edges'!$C148)-('[1]Compatibility Values'!$B$2+1)&gt;0,"Yes","No")</f>
        <v>No</v>
      </c>
      <c r="C150" s="37" t="str">
        <f>IF((10-'[1]Outside Edges'!$C148)-('[1]Compatibility Values'!$B$3+1)&gt;0,"Yes","No")</f>
        <v>No</v>
      </c>
      <c r="D150" s="46" t="s">
        <v>20</v>
      </c>
      <c r="E150" s="48" t="s">
        <v>20</v>
      </c>
      <c r="F150" s="63" t="str">
        <f>IF((15-'[1]Outside Edges'!$C148)-('[1]Compatibility Values'!$B$2+1)&gt;0,"Yes","No")</f>
        <v>Yes</v>
      </c>
      <c r="G150" s="37" t="str">
        <f>IF((15-'[1]Outside Edges'!$C148)-('[1]Compatibility Values'!$B$3+1)&gt;0,"Yes","No")</f>
        <v>No</v>
      </c>
      <c r="H150" s="46" t="s">
        <v>20</v>
      </c>
      <c r="I150" s="159" t="s">
        <v>20</v>
      </c>
      <c r="J150" s="64" t="str">
        <f>IF((16-'[1]Outside Edges'!$C148)-('[1]Compatibility Values'!$B$2+1)&gt;0,"Yes","No")</f>
        <v>Yes</v>
      </c>
      <c r="K150" s="37" t="str">
        <f>IF((16-'[1]Outside Edges'!$C148)-('[1]Compatibility Values'!$B$3+1)&gt;0,"Yes","No")</f>
        <v>No</v>
      </c>
      <c r="L150" s="46" t="s">
        <v>20</v>
      </c>
      <c r="M150" s="48" t="s">
        <v>20</v>
      </c>
      <c r="N150" s="36" t="str">
        <f>IF((20-'[1]Outside Edges'!$C148)-('[1]Compatibility Values'!$B$2+1)&gt;0,"Yes","No")</f>
        <v>Yes</v>
      </c>
      <c r="O150" s="37" t="str">
        <f>IF((20-'[1]Outside Edges'!$C148)-('[1]Compatibility Values'!$B$3+1)&gt;0,"Yes","No")</f>
        <v>Yes</v>
      </c>
      <c r="P150" s="46" t="s">
        <v>20</v>
      </c>
      <c r="Q150" s="48" t="s">
        <v>20</v>
      </c>
    </row>
    <row r="151" spans="1:17" x14ac:dyDescent="0.25">
      <c r="A151" s="31" t="str">
        <f>'[1]Outside Edges'!$A149</f>
        <v>D147</v>
      </c>
      <c r="B151" s="55" t="str">
        <f>IF((10-'[1]Outside Edges'!$C149)-('[1]Compatibility Values'!$B$2+1)&gt;0,"Yes","No")</f>
        <v>Yes</v>
      </c>
      <c r="C151" s="41" t="str">
        <f>IF((10-'[1]Outside Edges'!$C149)-('[1]Compatibility Values'!$B$3+1)&gt;0,"Yes","No")</f>
        <v>No</v>
      </c>
      <c r="D151" s="40" t="s">
        <v>20</v>
      </c>
      <c r="E151" s="42" t="s">
        <v>20</v>
      </c>
      <c r="F151" s="55" t="str">
        <f>IF((15-'[1]Outside Edges'!$C149)-('[1]Compatibility Values'!$B$2+1)&gt;0,"Yes","No")</f>
        <v>Yes</v>
      </c>
      <c r="G151" s="41" t="str">
        <f>IF((15-'[1]Outside Edges'!$C149)-('[1]Compatibility Values'!$B$3+1)&gt;0,"Yes","No")</f>
        <v>Yes</v>
      </c>
      <c r="H151" s="40" t="s">
        <v>20</v>
      </c>
      <c r="I151" s="160" t="s">
        <v>20</v>
      </c>
      <c r="J151" s="62" t="str">
        <f>IF((16-'[1]Outside Edges'!$C149)-('[1]Compatibility Values'!$B$2+1)&gt;0,"Yes","No")</f>
        <v>Yes</v>
      </c>
      <c r="K151" s="41" t="str">
        <f>IF((16-'[1]Outside Edges'!$C149)-('[1]Compatibility Values'!$B$3+1)&gt;0,"Yes","No")</f>
        <v>Yes</v>
      </c>
      <c r="L151" s="40" t="s">
        <v>20</v>
      </c>
      <c r="M151" s="42" t="s">
        <v>20</v>
      </c>
      <c r="N151" s="39" t="str">
        <f>IF((20-'[1]Outside Edges'!$C149)-('[1]Compatibility Values'!$B$2+1)&gt;0,"Yes","No")</f>
        <v>Yes</v>
      </c>
      <c r="O151" s="41" t="str">
        <f>IF((20-'[1]Outside Edges'!$C149)-('[1]Compatibility Values'!$B$3+1)&gt;0,"Yes","No")</f>
        <v>Yes</v>
      </c>
      <c r="P151" s="40" t="s">
        <v>21</v>
      </c>
      <c r="Q151" s="42" t="s">
        <v>21</v>
      </c>
    </row>
    <row r="152" spans="1:17" x14ac:dyDescent="0.25">
      <c r="A152" s="30" t="str">
        <f>'[1]Outside Edges'!$A150</f>
        <v>D148</v>
      </c>
      <c r="B152" s="63" t="str">
        <f>IF((10-'[1]Outside Edges'!$C150)-('[1]Compatibility Values'!$B$2+1)&gt;0,"Yes","No")</f>
        <v>No</v>
      </c>
      <c r="C152" s="37" t="str">
        <f>IF((10-'[1]Outside Edges'!$C150)-('[1]Compatibility Values'!$B$3+1)&gt;0,"Yes","No")</f>
        <v>No</v>
      </c>
      <c r="D152" s="46" t="s">
        <v>20</v>
      </c>
      <c r="E152" s="48" t="s">
        <v>20</v>
      </c>
      <c r="F152" s="63" t="str">
        <f>IF((15-'[1]Outside Edges'!$C150)-('[1]Compatibility Values'!$B$2+1)&gt;0,"Yes","No")</f>
        <v>Yes</v>
      </c>
      <c r="G152" s="37" t="str">
        <f>IF((15-'[1]Outside Edges'!$C150)-('[1]Compatibility Values'!$B$3+1)&gt;0,"Yes","No")</f>
        <v>No</v>
      </c>
      <c r="H152" s="46" t="s">
        <v>20</v>
      </c>
      <c r="I152" s="159" t="s">
        <v>20</v>
      </c>
      <c r="J152" s="64" t="str">
        <f>IF((16-'[1]Outside Edges'!$C150)-('[1]Compatibility Values'!$B$2+1)&gt;0,"Yes","No")</f>
        <v>Yes</v>
      </c>
      <c r="K152" s="37" t="str">
        <f>IF((16-'[1]Outside Edges'!$C150)-('[1]Compatibility Values'!$B$3+1)&gt;0,"Yes","No")</f>
        <v>No</v>
      </c>
      <c r="L152" s="46" t="s">
        <v>20</v>
      </c>
      <c r="M152" s="48" t="s">
        <v>20</v>
      </c>
      <c r="N152" s="36" t="str">
        <f>IF((20-'[1]Outside Edges'!$C150)-('[1]Compatibility Values'!$B$2+1)&gt;0,"Yes","No")</f>
        <v>Yes</v>
      </c>
      <c r="O152" s="37" t="str">
        <f>IF((20-'[1]Outside Edges'!$C150)-('[1]Compatibility Values'!$B$3+1)&gt;0,"Yes","No")</f>
        <v>Yes</v>
      </c>
      <c r="P152" s="46" t="s">
        <v>21</v>
      </c>
      <c r="Q152" s="48" t="s">
        <v>20</v>
      </c>
    </row>
    <row r="153" spans="1:17" x14ac:dyDescent="0.25">
      <c r="A153" s="31" t="str">
        <f>'[1]Outside Edges'!$A151</f>
        <v>D149</v>
      </c>
      <c r="B153" s="55" t="str">
        <f>IF((10-'[1]Outside Edges'!$C151)-('[1]Compatibility Values'!$B$2+1)&gt;0,"Yes","No")</f>
        <v>No</v>
      </c>
      <c r="C153" s="41" t="str">
        <f>IF((10-'[1]Outside Edges'!$C151)-('[1]Compatibility Values'!$B$3+1)&gt;0,"Yes","No")</f>
        <v>No</v>
      </c>
      <c r="D153" s="40" t="s">
        <v>20</v>
      </c>
      <c r="E153" s="42" t="s">
        <v>20</v>
      </c>
      <c r="F153" s="55" t="str">
        <f>IF((15-'[1]Outside Edges'!$C151)-('[1]Compatibility Values'!$B$2+1)&gt;0,"Yes","No")</f>
        <v>Yes</v>
      </c>
      <c r="G153" s="41" t="str">
        <f>IF((15-'[1]Outside Edges'!$C151)-('[1]Compatibility Values'!$B$3+1)&gt;0,"Yes","No")</f>
        <v>No</v>
      </c>
      <c r="H153" s="40" t="s">
        <v>20</v>
      </c>
      <c r="I153" s="160" t="s">
        <v>20</v>
      </c>
      <c r="J153" s="62" t="str">
        <f>IF((16-'[1]Outside Edges'!$C151)-('[1]Compatibility Values'!$B$2+1)&gt;0,"Yes","No")</f>
        <v>Yes</v>
      </c>
      <c r="K153" s="41" t="str">
        <f>IF((16-'[1]Outside Edges'!$C151)-('[1]Compatibility Values'!$B$3+1)&gt;0,"Yes","No")</f>
        <v>No</v>
      </c>
      <c r="L153" s="40" t="s">
        <v>20</v>
      </c>
      <c r="M153" s="42" t="s">
        <v>20</v>
      </c>
      <c r="N153" s="39" t="str">
        <f>IF((20-'[1]Outside Edges'!$C151)-('[1]Compatibility Values'!$B$2+1)&gt;0,"Yes","No")</f>
        <v>Yes</v>
      </c>
      <c r="O153" s="41" t="str">
        <f>IF((20-'[1]Outside Edges'!$C151)-('[1]Compatibility Values'!$B$3+1)&gt;0,"Yes","No")</f>
        <v>Yes</v>
      </c>
      <c r="P153" s="40" t="s">
        <v>21</v>
      </c>
      <c r="Q153" s="42" t="s">
        <v>21</v>
      </c>
    </row>
    <row r="154" spans="1:17" x14ac:dyDescent="0.25">
      <c r="A154" s="30" t="str">
        <f>'[1]Outside Edges'!$A152</f>
        <v>D150</v>
      </c>
      <c r="B154" s="63" t="str">
        <f>IF((10-'[1]Outside Edges'!$C152)-('[1]Compatibility Values'!$B$2+1)&gt;0,"Yes","No")</f>
        <v>Yes</v>
      </c>
      <c r="C154" s="37" t="str">
        <f>IF((10-'[1]Outside Edges'!$C152)-('[1]Compatibility Values'!$B$3+1)&gt;0,"Yes","No")</f>
        <v>No</v>
      </c>
      <c r="D154" s="46" t="s">
        <v>20</v>
      </c>
      <c r="E154" s="48" t="s">
        <v>20</v>
      </c>
      <c r="F154" s="63" t="str">
        <f>IF((15-'[1]Outside Edges'!$C152)-('[1]Compatibility Values'!$B$2+1)&gt;0,"Yes","No")</f>
        <v>Yes</v>
      </c>
      <c r="G154" s="37" t="str">
        <f>IF((15-'[1]Outside Edges'!$C152)-('[1]Compatibility Values'!$B$3+1)&gt;0,"Yes","No")</f>
        <v>Yes</v>
      </c>
      <c r="H154" s="46" t="s">
        <v>20</v>
      </c>
      <c r="I154" s="159" t="s">
        <v>20</v>
      </c>
      <c r="J154" s="64" t="str">
        <f>IF((16-'[1]Outside Edges'!$C152)-('[1]Compatibility Values'!$B$2+1)&gt;0,"Yes","No")</f>
        <v>Yes</v>
      </c>
      <c r="K154" s="37" t="str">
        <f>IF((16-'[1]Outside Edges'!$C152)-('[1]Compatibility Values'!$B$3+1)&gt;0,"Yes","No")</f>
        <v>Yes</v>
      </c>
      <c r="L154" s="46" t="s">
        <v>20</v>
      </c>
      <c r="M154" s="48" t="s">
        <v>20</v>
      </c>
      <c r="N154" s="36" t="str">
        <f>IF((20-'[1]Outside Edges'!$C152)-('[1]Compatibility Values'!$B$2+1)&gt;0,"Yes","No")</f>
        <v>Yes</v>
      </c>
      <c r="O154" s="37" t="str">
        <f>IF((20-'[1]Outside Edges'!$C152)-('[1]Compatibility Values'!$B$3+1)&gt;0,"Yes","No")</f>
        <v>Yes</v>
      </c>
      <c r="P154" s="46" t="s">
        <v>20</v>
      </c>
      <c r="Q154" s="48" t="s">
        <v>20</v>
      </c>
    </row>
    <row r="155" spans="1:17" x14ac:dyDescent="0.25">
      <c r="A155" s="31" t="str">
        <f>'[1]Outside Edges'!$A153</f>
        <v>D151</v>
      </c>
      <c r="B155" s="55" t="str">
        <f>IF((10-'[1]Outside Edges'!$C153)-('[1]Compatibility Values'!$B$2+1)&gt;0,"Yes","No")</f>
        <v>No</v>
      </c>
      <c r="C155" s="41" t="str">
        <f>IF((10-'[1]Outside Edges'!$C153)-('[1]Compatibility Values'!$B$3+1)&gt;0,"Yes","No")</f>
        <v>No</v>
      </c>
      <c r="D155" s="40" t="s">
        <v>20</v>
      </c>
      <c r="E155" s="42" t="s">
        <v>20</v>
      </c>
      <c r="F155" s="55" t="str">
        <f>IF((15-'[1]Outside Edges'!$C153)-('[1]Compatibility Values'!$B$2+1)&gt;0,"Yes","No")</f>
        <v>No</v>
      </c>
      <c r="G155" s="41" t="str">
        <f>IF((15-'[1]Outside Edges'!$C153)-('[1]Compatibility Values'!$B$3+1)&gt;0,"Yes","No")</f>
        <v>No</v>
      </c>
      <c r="H155" s="40" t="s">
        <v>20</v>
      </c>
      <c r="I155" s="160" t="s">
        <v>20</v>
      </c>
      <c r="J155" s="62" t="str">
        <f>IF((16-'[1]Outside Edges'!$C153)-('[1]Compatibility Values'!$B$2+1)&gt;0,"Yes","No")</f>
        <v>No</v>
      </c>
      <c r="K155" s="41" t="str">
        <f>IF((16-'[1]Outside Edges'!$C153)-('[1]Compatibility Values'!$B$3+1)&gt;0,"Yes","No")</f>
        <v>No</v>
      </c>
      <c r="L155" s="40" t="s">
        <v>20</v>
      </c>
      <c r="M155" s="42" t="s">
        <v>20</v>
      </c>
      <c r="N155" s="39" t="str">
        <f>IF((20-'[1]Outside Edges'!$C153)-('[1]Compatibility Values'!$B$2+1)&gt;0,"Yes","No")</f>
        <v>Yes</v>
      </c>
      <c r="O155" s="41" t="str">
        <f>IF((20-'[1]Outside Edges'!$C153)-('[1]Compatibility Values'!$B$3+1)&gt;0,"Yes","No")</f>
        <v>No</v>
      </c>
      <c r="P155" s="40" t="s">
        <v>21</v>
      </c>
      <c r="Q155" s="42" t="s">
        <v>21</v>
      </c>
    </row>
    <row r="156" spans="1:17" x14ac:dyDescent="0.25">
      <c r="A156" s="30" t="str">
        <f>'[1]Outside Edges'!$A154</f>
        <v>D152</v>
      </c>
      <c r="B156" s="63" t="str">
        <f>IF((10-'[1]Outside Edges'!$C154)-('[1]Compatibility Values'!$B$2+1)&gt;0,"Yes","No")</f>
        <v>No</v>
      </c>
      <c r="C156" s="37" t="str">
        <f>IF((10-'[1]Outside Edges'!$C154)-('[1]Compatibility Values'!$B$3+1)&gt;0,"Yes","No")</f>
        <v>No</v>
      </c>
      <c r="D156" s="46" t="s">
        <v>20</v>
      </c>
      <c r="E156" s="48" t="s">
        <v>20</v>
      </c>
      <c r="F156" s="63" t="str">
        <f>IF((15-'[1]Outside Edges'!$C154)-('[1]Compatibility Values'!$B$2+1)&gt;0,"Yes","No")</f>
        <v>No</v>
      </c>
      <c r="G156" s="37" t="str">
        <f>IF((15-'[1]Outside Edges'!$C154)-('[1]Compatibility Values'!$B$3+1)&gt;0,"Yes","No")</f>
        <v>No</v>
      </c>
      <c r="H156" s="46" t="s">
        <v>20</v>
      </c>
      <c r="I156" s="159" t="s">
        <v>20</v>
      </c>
      <c r="J156" s="64" t="str">
        <f>IF((16-'[1]Outside Edges'!$C154)-('[1]Compatibility Values'!$B$2+1)&gt;0,"Yes","No")</f>
        <v>No</v>
      </c>
      <c r="K156" s="37" t="str">
        <f>IF((16-'[1]Outside Edges'!$C154)-('[1]Compatibility Values'!$B$3+1)&gt;0,"Yes","No")</f>
        <v>No</v>
      </c>
      <c r="L156" s="46" t="s">
        <v>20</v>
      </c>
      <c r="M156" s="48" t="s">
        <v>20</v>
      </c>
      <c r="N156" s="36" t="str">
        <f>IF((20-'[1]Outside Edges'!$C154)-('[1]Compatibility Values'!$B$2+1)&gt;0,"Yes","No")</f>
        <v>No</v>
      </c>
      <c r="O156" s="37" t="str">
        <f>IF((20-'[1]Outside Edges'!$C154)-('[1]Compatibility Values'!$B$3+1)&gt;0,"Yes","No")</f>
        <v>No</v>
      </c>
      <c r="P156" s="46" t="s">
        <v>20</v>
      </c>
      <c r="Q156" s="48" t="s">
        <v>20</v>
      </c>
    </row>
    <row r="157" spans="1:17" x14ac:dyDescent="0.25">
      <c r="A157" s="31" t="str">
        <f>'[1]Outside Edges'!$A155</f>
        <v>D153</v>
      </c>
      <c r="B157" s="55" t="str">
        <f>IF((10-'[1]Outside Edges'!$C155)-('[1]Compatibility Values'!$B$2+1)&gt;0,"Yes","No")</f>
        <v>No</v>
      </c>
      <c r="C157" s="41" t="str">
        <f>IF((10-'[1]Outside Edges'!$C155)-('[1]Compatibility Values'!$B$3+1)&gt;0,"Yes","No")</f>
        <v>No</v>
      </c>
      <c r="D157" s="40" t="s">
        <v>20</v>
      </c>
      <c r="E157" s="42" t="s">
        <v>20</v>
      </c>
      <c r="F157" s="55" t="str">
        <f>IF((15-'[1]Outside Edges'!$C155)-('[1]Compatibility Values'!$B$2+1)&gt;0,"Yes","No")</f>
        <v>No</v>
      </c>
      <c r="G157" s="41" t="str">
        <f>IF((15-'[1]Outside Edges'!$C155)-('[1]Compatibility Values'!$B$3+1)&gt;0,"Yes","No")</f>
        <v>No</v>
      </c>
      <c r="H157" s="40" t="s">
        <v>20</v>
      </c>
      <c r="I157" s="160" t="s">
        <v>20</v>
      </c>
      <c r="J157" s="62" t="str">
        <f>IF((16-'[1]Outside Edges'!$C155)-('[1]Compatibility Values'!$B$2+1)&gt;0,"Yes","No")</f>
        <v>No</v>
      </c>
      <c r="K157" s="41" t="str">
        <f>IF((16-'[1]Outside Edges'!$C155)-('[1]Compatibility Values'!$B$3+1)&gt;0,"Yes","No")</f>
        <v>No</v>
      </c>
      <c r="L157" s="40" t="s">
        <v>20</v>
      </c>
      <c r="M157" s="42" t="s">
        <v>20</v>
      </c>
      <c r="N157" s="39" t="str">
        <f>IF((20-'[1]Outside Edges'!$C155)-('[1]Compatibility Values'!$B$2+1)&gt;0,"Yes","No")</f>
        <v>No</v>
      </c>
      <c r="O157" s="41" t="str">
        <f>IF((20-'[1]Outside Edges'!$C155)-('[1]Compatibility Values'!$B$3+1)&gt;0,"Yes","No")</f>
        <v>No</v>
      </c>
      <c r="P157" s="40" t="s">
        <v>20</v>
      </c>
      <c r="Q157" s="42" t="s">
        <v>20</v>
      </c>
    </row>
    <row r="158" spans="1:17" x14ac:dyDescent="0.25">
      <c r="A158" s="30" t="str">
        <f>'[1]Outside Edges'!$A156</f>
        <v>D154</v>
      </c>
      <c r="B158" s="63" t="str">
        <f>IF((10-'[1]Outside Edges'!$C156)-('[1]Compatibility Values'!$B$2+1)&gt;0,"Yes","No")</f>
        <v>No</v>
      </c>
      <c r="C158" s="37" t="str">
        <f>IF((10-'[1]Outside Edges'!$C156)-('[1]Compatibility Values'!$B$3+1)&gt;0,"Yes","No")</f>
        <v>No</v>
      </c>
      <c r="D158" s="46" t="s">
        <v>20</v>
      </c>
      <c r="E158" s="48" t="s">
        <v>20</v>
      </c>
      <c r="F158" s="63" t="str">
        <f>IF((15-'[1]Outside Edges'!$C156)-('[1]Compatibility Values'!$B$2+1)&gt;0,"Yes","No")</f>
        <v>Yes</v>
      </c>
      <c r="G158" s="37" t="str">
        <f>IF((15-'[1]Outside Edges'!$C156)-('[1]Compatibility Values'!$B$3+1)&gt;0,"Yes","No")</f>
        <v>No</v>
      </c>
      <c r="H158" s="46" t="s">
        <v>20</v>
      </c>
      <c r="I158" s="159" t="s">
        <v>20</v>
      </c>
      <c r="J158" s="64" t="str">
        <f>IF((16-'[1]Outside Edges'!$C156)-('[1]Compatibility Values'!$B$2+1)&gt;0,"Yes","No")</f>
        <v>Yes</v>
      </c>
      <c r="K158" s="37" t="str">
        <f>IF((16-'[1]Outside Edges'!$C156)-('[1]Compatibility Values'!$B$3+1)&gt;0,"Yes","No")</f>
        <v>No</v>
      </c>
      <c r="L158" s="46" t="s">
        <v>20</v>
      </c>
      <c r="M158" s="48" t="s">
        <v>20</v>
      </c>
      <c r="N158" s="36" t="str">
        <f>IF((20-'[1]Outside Edges'!$C156)-('[1]Compatibility Values'!$B$2+1)&gt;0,"Yes","No")</f>
        <v>Yes</v>
      </c>
      <c r="O158" s="37" t="str">
        <f>IF((20-'[1]Outside Edges'!$C156)-('[1]Compatibility Values'!$B$3+1)&gt;0,"Yes","No")</f>
        <v>Yes</v>
      </c>
      <c r="P158" s="46" t="s">
        <v>21</v>
      </c>
      <c r="Q158" s="48" t="s">
        <v>21</v>
      </c>
    </row>
    <row r="159" spans="1:17" x14ac:dyDescent="0.25">
      <c r="A159" s="31" t="str">
        <f>'[1]Outside Edges'!$A157</f>
        <v>D155</v>
      </c>
      <c r="B159" s="55" t="str">
        <f>IF((10-'[1]Outside Edges'!$C157)-('[1]Compatibility Values'!$B$2+1)&gt;0,"Yes","No")</f>
        <v>Yes</v>
      </c>
      <c r="C159" s="41" t="str">
        <f>IF((10-'[1]Outside Edges'!$C157)-('[1]Compatibility Values'!$B$3+1)&gt;0,"Yes","No")</f>
        <v>No</v>
      </c>
      <c r="D159" s="40" t="s">
        <v>20</v>
      </c>
      <c r="E159" s="42" t="s">
        <v>20</v>
      </c>
      <c r="F159" s="55" t="str">
        <f>IF((15-'[1]Outside Edges'!$C157)-('[1]Compatibility Values'!$B$2+1)&gt;0,"Yes","No")</f>
        <v>Yes</v>
      </c>
      <c r="G159" s="41" t="str">
        <f>IF((15-'[1]Outside Edges'!$C157)-('[1]Compatibility Values'!$B$3+1)&gt;0,"Yes","No")</f>
        <v>Yes</v>
      </c>
      <c r="H159" s="40" t="s">
        <v>20</v>
      </c>
      <c r="I159" s="160" t="s">
        <v>20</v>
      </c>
      <c r="J159" s="62" t="str">
        <f>IF((16-'[1]Outside Edges'!$C157)-('[1]Compatibility Values'!$B$2+1)&gt;0,"Yes","No")</f>
        <v>Yes</v>
      </c>
      <c r="K159" s="41" t="str">
        <f>IF((16-'[1]Outside Edges'!$C157)-('[1]Compatibility Values'!$B$3+1)&gt;0,"Yes","No")</f>
        <v>Yes</v>
      </c>
      <c r="L159" s="40" t="s">
        <v>20</v>
      </c>
      <c r="M159" s="42" t="s">
        <v>20</v>
      </c>
      <c r="N159" s="39" t="str">
        <f>IF((20-'[1]Outside Edges'!$C157)-('[1]Compatibility Values'!$B$2+1)&gt;0,"Yes","No")</f>
        <v>Yes</v>
      </c>
      <c r="O159" s="41" t="str">
        <f>IF((20-'[1]Outside Edges'!$C157)-('[1]Compatibility Values'!$B$3+1)&gt;0,"Yes","No")</f>
        <v>Yes</v>
      </c>
      <c r="P159" s="40" t="s">
        <v>20</v>
      </c>
      <c r="Q159" s="42" t="s">
        <v>20</v>
      </c>
    </row>
    <row r="160" spans="1:17" x14ac:dyDescent="0.25">
      <c r="A160" s="30" t="str">
        <f>'[1]Outside Edges'!$A158</f>
        <v>D156</v>
      </c>
      <c r="B160" s="56" t="str">
        <f>IF((10-'[1]Outside Edges'!$C158)-('[1]Compatibility Values'!$B$2+1)&gt;0,"Yes","No")</f>
        <v>Yes</v>
      </c>
      <c r="C160" s="47" t="str">
        <f>IF((10-'[1]Outside Edges'!$C158)-('[1]Compatibility Values'!$B$3+1)&gt;0,"Yes","No")</f>
        <v>No</v>
      </c>
      <c r="D160" s="46" t="s">
        <v>20</v>
      </c>
      <c r="E160" s="48" t="s">
        <v>20</v>
      </c>
      <c r="F160" s="56" t="str">
        <f>IF((15-'[1]Outside Edges'!$C158)-('[1]Compatibility Values'!$B$2+1)&gt;0,"Yes","No")</f>
        <v>Yes</v>
      </c>
      <c r="G160" s="47" t="str">
        <f>IF((15-'[1]Outside Edges'!$C158)-('[1]Compatibility Values'!$B$3+1)&gt;0,"Yes","No")</f>
        <v>Yes</v>
      </c>
      <c r="H160" s="46" t="s">
        <v>20</v>
      </c>
      <c r="I160" s="159" t="s">
        <v>20</v>
      </c>
      <c r="J160" s="61" t="str">
        <f>IF((16-'[1]Outside Edges'!$C158)-('[1]Compatibility Values'!$B$2+1)&gt;0,"Yes","No")</f>
        <v>Yes</v>
      </c>
      <c r="K160" s="47" t="str">
        <f>IF((16-'[1]Outside Edges'!$C158)-('[1]Compatibility Values'!$B$3+1)&gt;0,"Yes","No")</f>
        <v>Yes</v>
      </c>
      <c r="L160" s="46" t="s">
        <v>20</v>
      </c>
      <c r="M160" s="48" t="s">
        <v>20</v>
      </c>
      <c r="N160" s="45" t="str">
        <f>IF((20-'[1]Outside Edges'!$C158)-('[1]Compatibility Values'!$B$2+1)&gt;0,"Yes","No")</f>
        <v>Yes</v>
      </c>
      <c r="O160" s="47" t="str">
        <f>IF((20-'[1]Outside Edges'!$C158)-('[1]Compatibility Values'!$B$3+1)&gt;0,"Yes","No")</f>
        <v>Yes</v>
      </c>
      <c r="P160" s="46" t="s">
        <v>21</v>
      </c>
      <c r="Q160" s="48" t="s">
        <v>20</v>
      </c>
    </row>
    <row r="161" spans="1:17" x14ac:dyDescent="0.25">
      <c r="A161" s="31" t="str">
        <f>'[1]Outside Edges'!$A159</f>
        <v>D157</v>
      </c>
      <c r="B161" s="55" t="str">
        <f>IF((10-'[1]Outside Edges'!$C159)-('[1]Compatibility Values'!$B$2+1)&gt;0,"Yes","No")</f>
        <v>No</v>
      </c>
      <c r="C161" s="41" t="str">
        <f>IF((10-'[1]Outside Edges'!$C159)-('[1]Compatibility Values'!$B$3+1)&gt;0,"Yes","No")</f>
        <v>No</v>
      </c>
      <c r="D161" s="40" t="s">
        <v>20</v>
      </c>
      <c r="E161" s="42" t="s">
        <v>20</v>
      </c>
      <c r="F161" s="55" t="str">
        <f>IF((15-'[1]Outside Edges'!$C159)-('[1]Compatibility Values'!$B$2+1)&gt;0,"Yes","No")</f>
        <v>No</v>
      </c>
      <c r="G161" s="41" t="str">
        <f>IF((15-'[1]Outside Edges'!$C159)-('[1]Compatibility Values'!$B$3+1)&gt;0,"Yes","No")</f>
        <v>No</v>
      </c>
      <c r="H161" s="40" t="s">
        <v>20</v>
      </c>
      <c r="I161" s="160" t="s">
        <v>20</v>
      </c>
      <c r="J161" s="62" t="str">
        <f>IF((16-'[1]Outside Edges'!$C159)-('[1]Compatibility Values'!$B$2+1)&gt;0,"Yes","No")</f>
        <v>Yes</v>
      </c>
      <c r="K161" s="41" t="str">
        <f>IF((16-'[1]Outside Edges'!$C159)-('[1]Compatibility Values'!$B$3+1)&gt;0,"Yes","No")</f>
        <v>No</v>
      </c>
      <c r="L161" s="40" t="s">
        <v>20</v>
      </c>
      <c r="M161" s="42" t="s">
        <v>20</v>
      </c>
      <c r="N161" s="39" t="str">
        <f>IF((20-'[1]Outside Edges'!$C159)-('[1]Compatibility Values'!$B$2+1)&gt;0,"Yes","No")</f>
        <v>Yes</v>
      </c>
      <c r="O161" s="41" t="str">
        <f>IF((20-'[1]Outside Edges'!$C159)-('[1]Compatibility Values'!$B$3+1)&gt;0,"Yes","No")</f>
        <v>Yes</v>
      </c>
      <c r="P161" s="40" t="s">
        <v>21</v>
      </c>
      <c r="Q161" s="42" t="s">
        <v>21</v>
      </c>
    </row>
    <row r="162" spans="1:17" x14ac:dyDescent="0.25">
      <c r="A162" s="30" t="str">
        <f>'[1]Outside Edges'!$A160</f>
        <v>D158</v>
      </c>
      <c r="B162" s="56" t="str">
        <f>IF((10-'[1]Outside Edges'!$C160)-('[1]Compatibility Values'!$B$2+1)&gt;0,"Yes","No")</f>
        <v>No</v>
      </c>
      <c r="C162" s="47" t="str">
        <f>IF((10-'[1]Outside Edges'!$C160)-('[1]Compatibility Values'!$B$3+1)&gt;0,"Yes","No")</f>
        <v>No</v>
      </c>
      <c r="D162" s="46" t="s">
        <v>20</v>
      </c>
      <c r="E162" s="48" t="s">
        <v>20</v>
      </c>
      <c r="F162" s="56" t="str">
        <f>IF((15-'[1]Outside Edges'!$C160)-('[1]Compatibility Values'!$B$2+1)&gt;0,"Yes","No")</f>
        <v>Yes</v>
      </c>
      <c r="G162" s="47" t="str">
        <f>IF((15-'[1]Outside Edges'!$C160)-('[1]Compatibility Values'!$B$3+1)&gt;0,"Yes","No")</f>
        <v>No</v>
      </c>
      <c r="H162" s="46" t="s">
        <v>20</v>
      </c>
      <c r="I162" s="159" t="s">
        <v>20</v>
      </c>
      <c r="J162" s="61" t="str">
        <f>IF((16-'[1]Outside Edges'!$C160)-('[1]Compatibility Values'!$B$2+1)&gt;0,"Yes","No")</f>
        <v>Yes</v>
      </c>
      <c r="K162" s="47" t="str">
        <f>IF((16-'[1]Outside Edges'!$C160)-('[1]Compatibility Values'!$B$3+1)&gt;0,"Yes","No")</f>
        <v>No</v>
      </c>
      <c r="L162" s="46" t="s">
        <v>20</v>
      </c>
      <c r="M162" s="48" t="s">
        <v>20</v>
      </c>
      <c r="N162" s="45" t="str">
        <f>IF((20-'[1]Outside Edges'!$C160)-('[1]Compatibility Values'!$B$2+1)&gt;0,"Yes","No")</f>
        <v>Yes</v>
      </c>
      <c r="O162" s="47" t="str">
        <f>IF((20-'[1]Outside Edges'!$C160)-('[1]Compatibility Values'!$B$3+1)&gt;0,"Yes","No")</f>
        <v>Yes</v>
      </c>
      <c r="P162" s="46" t="s">
        <v>21</v>
      </c>
      <c r="Q162" s="48" t="s">
        <v>21</v>
      </c>
    </row>
    <row r="163" spans="1:17" x14ac:dyDescent="0.25">
      <c r="A163" s="31" t="str">
        <f>'[1]Outside Edges'!$A161</f>
        <v>D159</v>
      </c>
      <c r="B163" s="55" t="str">
        <f>IF((10-'[1]Outside Edges'!$C161)-('[1]Compatibility Values'!$B$2+1)&gt;0,"Yes","No")</f>
        <v>Yes</v>
      </c>
      <c r="C163" s="41" t="str">
        <f>IF((10-'[1]Outside Edges'!$C161)-('[1]Compatibility Values'!$B$3+1)&gt;0,"Yes","No")</f>
        <v>No</v>
      </c>
      <c r="D163" s="40" t="s">
        <v>20</v>
      </c>
      <c r="E163" s="42" t="s">
        <v>20</v>
      </c>
      <c r="F163" s="55" t="str">
        <f>IF((15-'[1]Outside Edges'!$C161)-('[1]Compatibility Values'!$B$2+1)&gt;0,"Yes","No")</f>
        <v>Yes</v>
      </c>
      <c r="G163" s="41" t="str">
        <f>IF((15-'[1]Outside Edges'!$C161)-('[1]Compatibility Values'!$B$3+1)&gt;0,"Yes","No")</f>
        <v>Yes</v>
      </c>
      <c r="H163" s="40" t="s">
        <v>20</v>
      </c>
      <c r="I163" s="160" t="s">
        <v>20</v>
      </c>
      <c r="J163" s="62" t="str">
        <f>IF((16-'[1]Outside Edges'!$C161)-('[1]Compatibility Values'!$B$2+1)&gt;0,"Yes","No")</f>
        <v>Yes</v>
      </c>
      <c r="K163" s="41" t="str">
        <f>IF((16-'[1]Outside Edges'!$C161)-('[1]Compatibility Values'!$B$3+1)&gt;0,"Yes","No")</f>
        <v>Yes</v>
      </c>
      <c r="L163" s="40" t="s">
        <v>20</v>
      </c>
      <c r="M163" s="42" t="s">
        <v>20</v>
      </c>
      <c r="N163" s="39" t="str">
        <f>IF((20-'[1]Outside Edges'!$C161)-('[1]Compatibility Values'!$B$2+1)&gt;0,"Yes","No")</f>
        <v>Yes</v>
      </c>
      <c r="O163" s="41" t="str">
        <f>IF((20-'[1]Outside Edges'!$C161)-('[1]Compatibility Values'!$B$3+1)&gt;0,"Yes","No")</f>
        <v>Yes</v>
      </c>
      <c r="P163" s="40" t="s">
        <v>20</v>
      </c>
      <c r="Q163" s="42" t="s">
        <v>20</v>
      </c>
    </row>
    <row r="164" spans="1:17" x14ac:dyDescent="0.25">
      <c r="A164" s="30" t="str">
        <f>'[1]Outside Edges'!$A162</f>
        <v>D160</v>
      </c>
      <c r="B164" s="56" t="str">
        <f>IF((10-'[1]Outside Edges'!$C162)-('[1]Compatibility Values'!$B$2+1)&gt;0,"Yes","No")</f>
        <v>No</v>
      </c>
      <c r="C164" s="47" t="str">
        <f>IF((10-'[1]Outside Edges'!$C162)-('[1]Compatibility Values'!$B$3+1)&gt;0,"Yes","No")</f>
        <v>No</v>
      </c>
      <c r="D164" s="46" t="s">
        <v>20</v>
      </c>
      <c r="E164" s="48" t="s">
        <v>20</v>
      </c>
      <c r="F164" s="56" t="str">
        <f>IF((15-'[1]Outside Edges'!$C162)-('[1]Compatibility Values'!$B$2+1)&gt;0,"Yes","No")</f>
        <v>No</v>
      </c>
      <c r="G164" s="47" t="str">
        <f>IF((15-'[1]Outside Edges'!$C162)-('[1]Compatibility Values'!$B$3+1)&gt;0,"Yes","No")</f>
        <v>No</v>
      </c>
      <c r="H164" s="46" t="s">
        <v>20</v>
      </c>
      <c r="I164" s="159" t="s">
        <v>20</v>
      </c>
      <c r="J164" s="61" t="str">
        <f>IF((16-'[1]Outside Edges'!$C162)-('[1]Compatibility Values'!$B$2+1)&gt;0,"Yes","No")</f>
        <v>No</v>
      </c>
      <c r="K164" s="47" t="str">
        <f>IF((16-'[1]Outside Edges'!$C162)-('[1]Compatibility Values'!$B$3+1)&gt;0,"Yes","No")</f>
        <v>No</v>
      </c>
      <c r="L164" s="46" t="s">
        <v>20</v>
      </c>
      <c r="M164" s="48" t="s">
        <v>20</v>
      </c>
      <c r="N164" s="45" t="str">
        <f>IF((20-'[1]Outside Edges'!$C162)-('[1]Compatibility Values'!$B$2+1)&gt;0,"Yes","No")</f>
        <v>Yes</v>
      </c>
      <c r="O164" s="47" t="str">
        <f>IF((20-'[1]Outside Edges'!$C162)-('[1]Compatibility Values'!$B$3+1)&gt;0,"Yes","No")</f>
        <v>No</v>
      </c>
      <c r="P164" s="46" t="s">
        <v>20</v>
      </c>
      <c r="Q164" s="48" t="s">
        <v>20</v>
      </c>
    </row>
    <row r="165" spans="1:17" x14ac:dyDescent="0.25">
      <c r="A165" s="31" t="str">
        <f>'[1]Outside Edges'!$A163</f>
        <v>D161</v>
      </c>
      <c r="B165" s="55" t="str">
        <f>IF((10-'[1]Outside Edges'!$C163)-('[1]Compatibility Values'!$B$2+1)&gt;0,"Yes","No")</f>
        <v>No</v>
      </c>
      <c r="C165" s="41" t="str">
        <f>IF((10-'[1]Outside Edges'!$C163)-('[1]Compatibility Values'!$B$3+1)&gt;0,"Yes","No")</f>
        <v>No</v>
      </c>
      <c r="D165" s="40" t="s">
        <v>20</v>
      </c>
      <c r="E165" s="42" t="s">
        <v>20</v>
      </c>
      <c r="F165" s="55" t="str">
        <f>IF((15-'[1]Outside Edges'!$C163)-('[1]Compatibility Values'!$B$2+1)&gt;0,"Yes","No")</f>
        <v>No</v>
      </c>
      <c r="G165" s="41" t="str">
        <f>IF((15-'[1]Outside Edges'!$C163)-('[1]Compatibility Values'!$B$3+1)&gt;0,"Yes","No")</f>
        <v>No</v>
      </c>
      <c r="H165" s="40" t="s">
        <v>20</v>
      </c>
      <c r="I165" s="160" t="s">
        <v>20</v>
      </c>
      <c r="J165" s="62" t="str">
        <f>IF((16-'[1]Outside Edges'!$C163)-('[1]Compatibility Values'!$B$2+1)&gt;0,"Yes","No")</f>
        <v>No</v>
      </c>
      <c r="K165" s="41" t="str">
        <f>IF((16-'[1]Outside Edges'!$C163)-('[1]Compatibility Values'!$B$3+1)&gt;0,"Yes","No")</f>
        <v>No</v>
      </c>
      <c r="L165" s="40" t="s">
        <v>20</v>
      </c>
      <c r="M165" s="42" t="s">
        <v>20</v>
      </c>
      <c r="N165" s="39" t="str">
        <f>IF((20-'[1]Outside Edges'!$C163)-('[1]Compatibility Values'!$B$2+1)&gt;0,"Yes","No")</f>
        <v>Yes</v>
      </c>
      <c r="O165" s="41" t="str">
        <f>IF((20-'[1]Outside Edges'!$C163)-('[1]Compatibility Values'!$B$3+1)&gt;0,"Yes","No")</f>
        <v>No</v>
      </c>
      <c r="P165" s="40" t="s">
        <v>20</v>
      </c>
      <c r="Q165" s="42" t="s">
        <v>20</v>
      </c>
    </row>
    <row r="166" spans="1:17" x14ac:dyDescent="0.25">
      <c r="A166" s="30" t="str">
        <f>'[1]Outside Edges'!$A164</f>
        <v>D162</v>
      </c>
      <c r="B166" s="56" t="str">
        <f>IF((10-'[1]Outside Edges'!$C164)-('[1]Compatibility Values'!$B$2+1)&gt;0,"Yes","No")</f>
        <v>Yes</v>
      </c>
      <c r="C166" s="47" t="str">
        <f>IF((10-'[1]Outside Edges'!$C164)-('[1]Compatibility Values'!$B$3+1)&gt;0,"Yes","No")</f>
        <v>No</v>
      </c>
      <c r="D166" s="46" t="s">
        <v>20</v>
      </c>
      <c r="E166" s="48" t="s">
        <v>20</v>
      </c>
      <c r="F166" s="56" t="str">
        <f>IF((15-'[1]Outside Edges'!$C164)-('[1]Compatibility Values'!$B$2+1)&gt;0,"Yes","No")</f>
        <v>Yes</v>
      </c>
      <c r="G166" s="47" t="str">
        <f>IF((15-'[1]Outside Edges'!$C164)-('[1]Compatibility Values'!$B$3+1)&gt;0,"Yes","No")</f>
        <v>Yes</v>
      </c>
      <c r="H166" s="46" t="s">
        <v>20</v>
      </c>
      <c r="I166" s="159" t="s">
        <v>20</v>
      </c>
      <c r="J166" s="61" t="str">
        <f>IF((16-'[1]Outside Edges'!$C164)-('[1]Compatibility Values'!$B$2+1)&gt;0,"Yes","No")</f>
        <v>Yes</v>
      </c>
      <c r="K166" s="47" t="str">
        <f>IF((16-'[1]Outside Edges'!$C164)-('[1]Compatibility Values'!$B$3+1)&gt;0,"Yes","No")</f>
        <v>Yes</v>
      </c>
      <c r="L166" s="46" t="s">
        <v>20</v>
      </c>
      <c r="M166" s="48" t="s">
        <v>20</v>
      </c>
      <c r="N166" s="45" t="str">
        <f>IF((20-'[1]Outside Edges'!$C164)-('[1]Compatibility Values'!$B$2+1)&gt;0,"Yes","No")</f>
        <v>Yes</v>
      </c>
      <c r="O166" s="47" t="str">
        <f>IF((20-'[1]Outside Edges'!$C164)-('[1]Compatibility Values'!$B$3+1)&gt;0,"Yes","No")</f>
        <v>Yes</v>
      </c>
      <c r="P166" s="46" t="s">
        <v>21</v>
      </c>
      <c r="Q166" s="48" t="s">
        <v>21</v>
      </c>
    </row>
    <row r="167" spans="1:17" x14ac:dyDescent="0.25">
      <c r="A167" s="31" t="str">
        <f>'[1]Outside Edges'!$A165</f>
        <v>D163</v>
      </c>
      <c r="B167" s="55" t="str">
        <f>IF((10-'[1]Outside Edges'!$C165)-('[1]Compatibility Values'!$B$2+1)&gt;0,"Yes","No")</f>
        <v>Yes</v>
      </c>
      <c r="C167" s="41" t="str">
        <f>IF((10-'[1]Outside Edges'!$C165)-('[1]Compatibility Values'!$B$3+1)&gt;0,"Yes","No")</f>
        <v>No</v>
      </c>
      <c r="D167" s="40" t="s">
        <v>20</v>
      </c>
      <c r="E167" s="42" t="s">
        <v>20</v>
      </c>
      <c r="F167" s="55" t="str">
        <f>IF((15-'[1]Outside Edges'!$C165)-('[1]Compatibility Values'!$B$2+1)&gt;0,"Yes","No")</f>
        <v>Yes</v>
      </c>
      <c r="G167" s="41" t="str">
        <f>IF((15-'[1]Outside Edges'!$C165)-('[1]Compatibility Values'!$B$3+1)&gt;0,"Yes","No")</f>
        <v>Yes</v>
      </c>
      <c r="H167" s="40" t="s">
        <v>20</v>
      </c>
      <c r="I167" s="160" t="s">
        <v>20</v>
      </c>
      <c r="J167" s="62" t="str">
        <f>IF((16-'[1]Outside Edges'!$C165)-('[1]Compatibility Values'!$B$2+1)&gt;0,"Yes","No")</f>
        <v>Yes</v>
      </c>
      <c r="K167" s="41" t="str">
        <f>IF((16-'[1]Outside Edges'!$C165)-('[1]Compatibility Values'!$B$3+1)&gt;0,"Yes","No")</f>
        <v>Yes</v>
      </c>
      <c r="L167" s="40" t="s">
        <v>20</v>
      </c>
      <c r="M167" s="42" t="s">
        <v>20</v>
      </c>
      <c r="N167" s="39" t="str">
        <f>IF((20-'[1]Outside Edges'!$C165)-('[1]Compatibility Values'!$B$2+1)&gt;0,"Yes","No")</f>
        <v>Yes</v>
      </c>
      <c r="O167" s="41" t="str">
        <f>IF((20-'[1]Outside Edges'!$C165)-('[1]Compatibility Values'!$B$3+1)&gt;0,"Yes","No")</f>
        <v>Yes</v>
      </c>
      <c r="P167" s="40" t="s">
        <v>21</v>
      </c>
      <c r="Q167" s="42" t="s">
        <v>21</v>
      </c>
    </row>
    <row r="168" spans="1:17" x14ac:dyDescent="0.25">
      <c r="A168" s="30" t="str">
        <f>'[1]Outside Edges'!$A166</f>
        <v>D164</v>
      </c>
      <c r="B168" s="56" t="str">
        <f>IF((10-'[1]Outside Edges'!$C166)-('[1]Compatibility Values'!$B$2+1)&gt;0,"Yes","No")</f>
        <v>No</v>
      </c>
      <c r="C168" s="47" t="str">
        <f>IF((10-'[1]Outside Edges'!$C166)-('[1]Compatibility Values'!$B$3+1)&gt;0,"Yes","No")</f>
        <v>No</v>
      </c>
      <c r="D168" s="46" t="s">
        <v>20</v>
      </c>
      <c r="E168" s="48" t="s">
        <v>20</v>
      </c>
      <c r="F168" s="56" t="str">
        <f>IF((15-'[1]Outside Edges'!$C166)-('[1]Compatibility Values'!$B$2+1)&gt;0,"Yes","No")</f>
        <v>Yes</v>
      </c>
      <c r="G168" s="47" t="str">
        <f>IF((15-'[1]Outside Edges'!$C166)-('[1]Compatibility Values'!$B$3+1)&gt;0,"Yes","No")</f>
        <v>No</v>
      </c>
      <c r="H168" s="46" t="s">
        <v>20</v>
      </c>
      <c r="I168" s="159" t="s">
        <v>20</v>
      </c>
      <c r="J168" s="61" t="str">
        <f>IF((16-'[1]Outside Edges'!$C166)-('[1]Compatibility Values'!$B$2+1)&gt;0,"Yes","No")</f>
        <v>Yes</v>
      </c>
      <c r="K168" s="47" t="str">
        <f>IF((16-'[1]Outside Edges'!$C166)-('[1]Compatibility Values'!$B$3+1)&gt;0,"Yes","No")</f>
        <v>No</v>
      </c>
      <c r="L168" s="46" t="s">
        <v>20</v>
      </c>
      <c r="M168" s="48" t="s">
        <v>20</v>
      </c>
      <c r="N168" s="45" t="str">
        <f>IF((20-'[1]Outside Edges'!$C166)-('[1]Compatibility Values'!$B$2+1)&gt;0,"Yes","No")</f>
        <v>Yes</v>
      </c>
      <c r="O168" s="47" t="str">
        <f>IF((20-'[1]Outside Edges'!$C166)-('[1]Compatibility Values'!$B$3+1)&gt;0,"Yes","No")</f>
        <v>Yes</v>
      </c>
      <c r="P168" s="46" t="s">
        <v>21</v>
      </c>
      <c r="Q168" s="48" t="s">
        <v>21</v>
      </c>
    </row>
    <row r="169" spans="1:17" x14ac:dyDescent="0.25">
      <c r="A169" s="31" t="str">
        <f>'[1]Outside Edges'!$A167</f>
        <v>D165</v>
      </c>
      <c r="B169" s="55" t="str">
        <f>IF((10-'[1]Outside Edges'!$C167)-('[1]Compatibility Values'!$B$2+1)&gt;0,"Yes","No")</f>
        <v>No</v>
      </c>
      <c r="C169" s="41" t="str">
        <f>IF((10-'[1]Outside Edges'!$C167)-('[1]Compatibility Values'!$B$3+1)&gt;0,"Yes","No")</f>
        <v>No</v>
      </c>
      <c r="D169" s="40" t="s">
        <v>20</v>
      </c>
      <c r="E169" s="42" t="s">
        <v>20</v>
      </c>
      <c r="F169" s="55" t="str">
        <f>IF((15-'[1]Outside Edges'!$C167)-('[1]Compatibility Values'!$B$2+1)&gt;0,"Yes","No")</f>
        <v>Yes</v>
      </c>
      <c r="G169" s="41" t="str">
        <f>IF((15-'[1]Outside Edges'!$C167)-('[1]Compatibility Values'!$B$3+1)&gt;0,"Yes","No")</f>
        <v>No</v>
      </c>
      <c r="H169" s="40" t="s">
        <v>20</v>
      </c>
      <c r="I169" s="160" t="s">
        <v>20</v>
      </c>
      <c r="J169" s="62" t="str">
        <f>IF((16-'[1]Outside Edges'!$C167)-('[1]Compatibility Values'!$B$2+1)&gt;0,"Yes","No")</f>
        <v>Yes</v>
      </c>
      <c r="K169" s="41" t="str">
        <f>IF((16-'[1]Outside Edges'!$C167)-('[1]Compatibility Values'!$B$3+1)&gt;0,"Yes","No")</f>
        <v>No</v>
      </c>
      <c r="L169" s="40" t="s">
        <v>20</v>
      </c>
      <c r="M169" s="42" t="s">
        <v>20</v>
      </c>
      <c r="N169" s="39" t="str">
        <f>IF((20-'[1]Outside Edges'!$C167)-('[1]Compatibility Values'!$B$2+1)&gt;0,"Yes","No")</f>
        <v>Yes</v>
      </c>
      <c r="O169" s="41" t="str">
        <f>IF((20-'[1]Outside Edges'!$C167)-('[1]Compatibility Values'!$B$3+1)&gt;0,"Yes","No")</f>
        <v>Yes</v>
      </c>
      <c r="P169" s="40" t="s">
        <v>20</v>
      </c>
      <c r="Q169" s="42" t="s">
        <v>20</v>
      </c>
    </row>
    <row r="170" spans="1:17" x14ac:dyDescent="0.25">
      <c r="A170" s="30" t="str">
        <f>'[1]Outside Edges'!$A168</f>
        <v>D166</v>
      </c>
      <c r="B170" s="56" t="str">
        <f>IF((10-'[1]Outside Edges'!$C168)-('[1]Compatibility Values'!$B$2+1)&gt;0,"Yes","No")</f>
        <v>No</v>
      </c>
      <c r="C170" s="47" t="str">
        <f>IF((10-'[1]Outside Edges'!$C168)-('[1]Compatibility Values'!$B$3+1)&gt;0,"Yes","No")</f>
        <v>No</v>
      </c>
      <c r="D170" s="46" t="s">
        <v>20</v>
      </c>
      <c r="E170" s="48" t="s">
        <v>20</v>
      </c>
      <c r="F170" s="56" t="str">
        <f>IF((15-'[1]Outside Edges'!$C168)-('[1]Compatibility Values'!$B$2+1)&gt;0,"Yes","No")</f>
        <v>No</v>
      </c>
      <c r="G170" s="47" t="str">
        <f>IF((15-'[1]Outside Edges'!$C168)-('[1]Compatibility Values'!$B$3+1)&gt;0,"Yes","No")</f>
        <v>No</v>
      </c>
      <c r="H170" s="46" t="s">
        <v>20</v>
      </c>
      <c r="I170" s="159" t="s">
        <v>20</v>
      </c>
      <c r="J170" s="61" t="str">
        <f>IF((16-'[1]Outside Edges'!$C168)-('[1]Compatibility Values'!$B$2+1)&gt;0,"Yes","No")</f>
        <v>No</v>
      </c>
      <c r="K170" s="47" t="str">
        <f>IF((16-'[1]Outside Edges'!$C168)-('[1]Compatibility Values'!$B$3+1)&gt;0,"Yes","No")</f>
        <v>No</v>
      </c>
      <c r="L170" s="46" t="s">
        <v>20</v>
      </c>
      <c r="M170" s="48" t="s">
        <v>20</v>
      </c>
      <c r="N170" s="45" t="str">
        <f>IF((20-'[1]Outside Edges'!$C168)-('[1]Compatibility Values'!$B$2+1)&gt;0,"Yes","No")</f>
        <v>No</v>
      </c>
      <c r="O170" s="47" t="str">
        <f>IF((20-'[1]Outside Edges'!$C168)-('[1]Compatibility Values'!$B$3+1)&gt;0,"Yes","No")</f>
        <v>No</v>
      </c>
      <c r="P170" s="46" t="s">
        <v>21</v>
      </c>
      <c r="Q170" s="48" t="s">
        <v>21</v>
      </c>
    </row>
    <row r="171" spans="1:17" x14ac:dyDescent="0.25">
      <c r="A171" s="8" t="str">
        <f>'[1]Outside Edges'!$A169</f>
        <v>D167</v>
      </c>
      <c r="B171" s="206" t="str">
        <f>IF((10-'[1]Outside Edges'!$C169)-('[1]Compatibility Values'!$B$2+1)&gt;0,"Yes","No")</f>
        <v>No</v>
      </c>
      <c r="C171" s="207" t="str">
        <f>IF((10-'[1]Outside Edges'!$C169)-('[1]Compatibility Values'!$B$3+1)&gt;0,"Yes","No")</f>
        <v>No</v>
      </c>
      <c r="D171" s="208" t="s">
        <v>20</v>
      </c>
      <c r="E171" s="205" t="s">
        <v>20</v>
      </c>
      <c r="F171" s="206" t="str">
        <f>IF((15-'[1]Outside Edges'!$C169)-('[1]Compatibility Values'!$B$2+1)&gt;0,"Yes","No")</f>
        <v>No</v>
      </c>
      <c r="G171" s="207" t="str">
        <f>IF((15-'[1]Outside Edges'!$C169)-('[1]Compatibility Values'!$B$3+1)&gt;0,"Yes","No")</f>
        <v>No</v>
      </c>
      <c r="H171" s="208" t="s">
        <v>20</v>
      </c>
      <c r="I171" s="209" t="s">
        <v>20</v>
      </c>
      <c r="J171" s="210" t="str">
        <f>IF((16-'[1]Outside Edges'!$C169)-('[1]Compatibility Values'!$B$2+1)&gt;0,"Yes","No")</f>
        <v>Yes</v>
      </c>
      <c r="K171" s="207" t="str">
        <f>IF((16-'[1]Outside Edges'!$C169)-('[1]Compatibility Values'!$B$3+1)&gt;0,"Yes","No")</f>
        <v>No</v>
      </c>
      <c r="L171" s="208" t="s">
        <v>20</v>
      </c>
      <c r="M171" s="205" t="s">
        <v>20</v>
      </c>
      <c r="N171" s="204" t="str">
        <f>IF((20-'[1]Outside Edges'!$C169)-('[1]Compatibility Values'!$B$2+1)&gt;0,"Yes","No")</f>
        <v>Yes</v>
      </c>
      <c r="O171" s="207" t="str">
        <f>IF((20-'[1]Outside Edges'!$C169)-('[1]Compatibility Values'!$B$3+1)&gt;0,"Yes","No")</f>
        <v>Yes</v>
      </c>
      <c r="P171" s="208" t="s">
        <v>21</v>
      </c>
      <c r="Q171" s="205" t="s">
        <v>21</v>
      </c>
    </row>
    <row r="172" spans="1:17" x14ac:dyDescent="0.25">
      <c r="A172" s="30" t="str">
        <f>'[1]Outside Edges'!$A170</f>
        <v>D168</v>
      </c>
      <c r="B172" s="56" t="str">
        <f>IF((10-'[1]Outside Edges'!$C170)-('[1]Compatibility Values'!$B$2+1)&gt;0,"Yes","No")</f>
        <v>No</v>
      </c>
      <c r="C172" s="47" t="str">
        <f>IF((10-'[1]Outside Edges'!$C170)-('[1]Compatibility Values'!$B$3+1)&gt;0,"Yes","No")</f>
        <v>No</v>
      </c>
      <c r="D172" s="46" t="s">
        <v>20</v>
      </c>
      <c r="E172" s="48" t="s">
        <v>20</v>
      </c>
      <c r="F172" s="56" t="str">
        <f>IF((15-'[1]Outside Edges'!$C170)-('[1]Compatibility Values'!$B$2+1)&gt;0,"Yes","No")</f>
        <v>Yes</v>
      </c>
      <c r="G172" s="47" t="str">
        <f>IF((15-'[1]Outside Edges'!$C170)-('[1]Compatibility Values'!$B$3+1)&gt;0,"Yes","No")</f>
        <v>No</v>
      </c>
      <c r="H172" s="46" t="s">
        <v>20</v>
      </c>
      <c r="I172" s="159" t="s">
        <v>20</v>
      </c>
      <c r="J172" s="61" t="str">
        <f>IF((16-'[1]Outside Edges'!$C170)-('[1]Compatibility Values'!$B$2+1)&gt;0,"Yes","No")</f>
        <v>Yes</v>
      </c>
      <c r="K172" s="47" t="str">
        <f>IF((16-'[1]Outside Edges'!$C170)-('[1]Compatibility Values'!$B$3+1)&gt;0,"Yes","No")</f>
        <v>No</v>
      </c>
      <c r="L172" s="46" t="s">
        <v>20</v>
      </c>
      <c r="M172" s="48" t="s">
        <v>20</v>
      </c>
      <c r="N172" s="45" t="str">
        <f>IF((20-'[1]Outside Edges'!$C170)-('[1]Compatibility Values'!$B$2+1)&gt;0,"Yes","No")</f>
        <v>Yes</v>
      </c>
      <c r="O172" s="47" t="str">
        <f>IF((20-'[1]Outside Edges'!$C170)-('[1]Compatibility Values'!$B$3+1)&gt;0,"Yes","No")</f>
        <v>Yes</v>
      </c>
      <c r="P172" s="46" t="s">
        <v>21</v>
      </c>
      <c r="Q172" s="48" t="s">
        <v>21</v>
      </c>
    </row>
    <row r="173" spans="1:17" x14ac:dyDescent="0.25">
      <c r="A173" s="8" t="str">
        <f>'[1]Outside Edges'!$A171</f>
        <v>D169</v>
      </c>
      <c r="B173" s="206" t="str">
        <f>IF((10-'[1]Outside Edges'!$C171)-('[1]Compatibility Values'!$B$2+1)&gt;0,"Yes","No")</f>
        <v>No</v>
      </c>
      <c r="C173" s="207" t="str">
        <f>IF((10-'[1]Outside Edges'!$C171)-('[1]Compatibility Values'!$B$3+1)&gt;0,"Yes","No")</f>
        <v>No</v>
      </c>
      <c r="D173" s="208" t="s">
        <v>20</v>
      </c>
      <c r="E173" s="205" t="s">
        <v>20</v>
      </c>
      <c r="F173" s="206" t="str">
        <f>IF((15-'[1]Outside Edges'!$C171)-('[1]Compatibility Values'!$B$2+1)&gt;0,"Yes","No")</f>
        <v>Yes</v>
      </c>
      <c r="G173" s="207" t="str">
        <f>IF((15-'[1]Outside Edges'!$C171)-('[1]Compatibility Values'!$B$3+1)&gt;0,"Yes","No")</f>
        <v>No</v>
      </c>
      <c r="H173" s="208" t="s">
        <v>20</v>
      </c>
      <c r="I173" s="209" t="s">
        <v>20</v>
      </c>
      <c r="J173" s="210" t="str">
        <f>IF((16-'[1]Outside Edges'!$C171)-('[1]Compatibility Values'!$B$2+1)&gt;0,"Yes","No")</f>
        <v>Yes</v>
      </c>
      <c r="K173" s="207" t="str">
        <f>IF((16-'[1]Outside Edges'!$C171)-('[1]Compatibility Values'!$B$3+1)&gt;0,"Yes","No")</f>
        <v>Yes</v>
      </c>
      <c r="L173" s="208" t="s">
        <v>20</v>
      </c>
      <c r="M173" s="205" t="s">
        <v>20</v>
      </c>
      <c r="N173" s="204" t="str">
        <f>IF((20-'[1]Outside Edges'!$C171)-('[1]Compatibility Values'!$B$2+1)&gt;0,"Yes","No")</f>
        <v>Yes</v>
      </c>
      <c r="O173" s="207" t="str">
        <f>IF((20-'[1]Outside Edges'!$C171)-('[1]Compatibility Values'!$B$3+1)&gt;0,"Yes","No")</f>
        <v>Yes</v>
      </c>
      <c r="P173" s="208" t="s">
        <v>21</v>
      </c>
      <c r="Q173" s="205" t="s">
        <v>21</v>
      </c>
    </row>
    <row r="174" spans="1:17" x14ac:dyDescent="0.25">
      <c r="A174" s="30" t="str">
        <f>'[1]Outside Edges'!$A172</f>
        <v>D170</v>
      </c>
      <c r="B174" s="56" t="str">
        <f>IF((10-'[1]Outside Edges'!$C172)-('[1]Compatibility Values'!$B$2+1)&gt;0,"Yes","No")</f>
        <v>No</v>
      </c>
      <c r="C174" s="47" t="str">
        <f>IF((10-'[1]Outside Edges'!$C172)-('[1]Compatibility Values'!$B$3+1)&gt;0,"Yes","No")</f>
        <v>No</v>
      </c>
      <c r="D174" s="46" t="s">
        <v>20</v>
      </c>
      <c r="E174" s="48" t="s">
        <v>20</v>
      </c>
      <c r="F174" s="56" t="str">
        <f>IF((15-'[1]Outside Edges'!$C172)-('[1]Compatibility Values'!$B$2+1)&gt;0,"Yes","No")</f>
        <v>Yes</v>
      </c>
      <c r="G174" s="47" t="str">
        <f>IF((15-'[1]Outside Edges'!$C172)-('[1]Compatibility Values'!$B$3+1)&gt;0,"Yes","No")</f>
        <v>No</v>
      </c>
      <c r="H174" s="46" t="s">
        <v>20</v>
      </c>
      <c r="I174" s="159" t="s">
        <v>20</v>
      </c>
      <c r="J174" s="61" t="str">
        <f>IF((16-'[1]Outside Edges'!$C172)-('[1]Compatibility Values'!$B$2+1)&gt;0,"Yes","No")</f>
        <v>Yes</v>
      </c>
      <c r="K174" s="47" t="str">
        <f>IF((16-'[1]Outside Edges'!$C172)-('[1]Compatibility Values'!$B$3+1)&gt;0,"Yes","No")</f>
        <v>Yes</v>
      </c>
      <c r="L174" s="46" t="s">
        <v>20</v>
      </c>
      <c r="M174" s="48" t="s">
        <v>20</v>
      </c>
      <c r="N174" s="45" t="str">
        <f>IF((20-'[1]Outside Edges'!$C172)-('[1]Compatibility Values'!$B$2+1)&gt;0,"Yes","No")</f>
        <v>Yes</v>
      </c>
      <c r="O174" s="47" t="str">
        <f>IF((20-'[1]Outside Edges'!$C172)-('[1]Compatibility Values'!$B$3+1)&gt;0,"Yes","No")</f>
        <v>Yes</v>
      </c>
      <c r="P174" s="46" t="s">
        <v>21</v>
      </c>
      <c r="Q174" s="48" t="s">
        <v>21</v>
      </c>
    </row>
    <row r="175" spans="1:17" x14ac:dyDescent="0.25">
      <c r="A175" s="8" t="str">
        <f>'[1]Outside Edges'!$A173</f>
        <v>D171</v>
      </c>
      <c r="B175" s="206" t="str">
        <f>IF((10-'[1]Outside Edges'!$C173)-('[1]Compatibility Values'!$B$2+1)&gt;0,"Yes","No")</f>
        <v>Yes</v>
      </c>
      <c r="C175" s="207" t="str">
        <f>IF((10-'[1]Outside Edges'!$C173)-('[1]Compatibility Values'!$B$3+1)&gt;0,"Yes","No")</f>
        <v>No</v>
      </c>
      <c r="D175" s="208" t="s">
        <v>20</v>
      </c>
      <c r="E175" s="205" t="s">
        <v>20</v>
      </c>
      <c r="F175" s="206" t="str">
        <f>IF((15-'[1]Outside Edges'!$C173)-('[1]Compatibility Values'!$B$2+1)&gt;0,"Yes","No")</f>
        <v>Yes</v>
      </c>
      <c r="G175" s="207" t="str">
        <f>IF((15-'[1]Outside Edges'!$C173)-('[1]Compatibility Values'!$B$3+1)&gt;0,"Yes","No")</f>
        <v>Yes</v>
      </c>
      <c r="H175" s="208" t="s">
        <v>20</v>
      </c>
      <c r="I175" s="209" t="s">
        <v>20</v>
      </c>
      <c r="J175" s="210" t="str">
        <f>IF((16-'[1]Outside Edges'!$C173)-('[1]Compatibility Values'!$B$2+1)&gt;0,"Yes","No")</f>
        <v>Yes</v>
      </c>
      <c r="K175" s="207" t="str">
        <f>IF((16-'[1]Outside Edges'!$C173)-('[1]Compatibility Values'!$B$3+1)&gt;0,"Yes","No")</f>
        <v>Yes</v>
      </c>
      <c r="L175" s="208" t="s">
        <v>20</v>
      </c>
      <c r="M175" s="205" t="s">
        <v>20</v>
      </c>
      <c r="N175" s="204" t="str">
        <f>IF((20-'[1]Outside Edges'!$C173)-('[1]Compatibility Values'!$B$2+1)&gt;0,"Yes","No")</f>
        <v>Yes</v>
      </c>
      <c r="O175" s="207" t="str">
        <f>IF((20-'[1]Outside Edges'!$C173)-('[1]Compatibility Values'!$B$3+1)&gt;0,"Yes","No")</f>
        <v>Yes</v>
      </c>
      <c r="P175" s="208" t="s">
        <v>21</v>
      </c>
      <c r="Q175" s="205" t="s">
        <v>21</v>
      </c>
    </row>
    <row r="176" spans="1:17" x14ac:dyDescent="0.25">
      <c r="A176" s="30" t="str">
        <f>'[1]Outside Edges'!$A174</f>
        <v>D172</v>
      </c>
      <c r="B176" s="56" t="str">
        <f>IF((10-'[1]Outside Edges'!$C174)-('[1]Compatibility Values'!$B$2+1)&gt;0,"Yes","No")</f>
        <v>No</v>
      </c>
      <c r="C176" s="47" t="str">
        <f>IF((10-'[1]Outside Edges'!$C174)-('[1]Compatibility Values'!$B$3+1)&gt;0,"Yes","No")</f>
        <v>No</v>
      </c>
      <c r="D176" s="46" t="s">
        <v>20</v>
      </c>
      <c r="E176" s="48" t="s">
        <v>20</v>
      </c>
      <c r="F176" s="56" t="str">
        <f>IF((15-'[1]Outside Edges'!$C174)-('[1]Compatibility Values'!$B$2+1)&gt;0,"Yes","No")</f>
        <v>No</v>
      </c>
      <c r="G176" s="47" t="str">
        <f>IF((15-'[1]Outside Edges'!$C174)-('[1]Compatibility Values'!$B$3+1)&gt;0,"Yes","No")</f>
        <v>No</v>
      </c>
      <c r="H176" s="46" t="s">
        <v>20</v>
      </c>
      <c r="I176" s="159" t="s">
        <v>20</v>
      </c>
      <c r="J176" s="61" t="str">
        <f>IF((16-'[1]Outside Edges'!$C174)-('[1]Compatibility Values'!$B$2+1)&gt;0,"Yes","No")</f>
        <v>No</v>
      </c>
      <c r="K176" s="47" t="str">
        <f>IF((16-'[1]Outside Edges'!$C174)-('[1]Compatibility Values'!$B$3+1)&gt;0,"Yes","No")</f>
        <v>No</v>
      </c>
      <c r="L176" s="46" t="s">
        <v>20</v>
      </c>
      <c r="M176" s="48" t="s">
        <v>20</v>
      </c>
      <c r="N176" s="45" t="str">
        <f>IF((20-'[1]Outside Edges'!$C174)-('[1]Compatibility Values'!$B$2+1)&gt;0,"Yes","No")</f>
        <v>No</v>
      </c>
      <c r="O176" s="47" t="str">
        <f>IF((20-'[1]Outside Edges'!$C174)-('[1]Compatibility Values'!$B$3+1)&gt;0,"Yes","No")</f>
        <v>No</v>
      </c>
      <c r="P176" s="46" t="s">
        <v>21</v>
      </c>
      <c r="Q176" s="48" t="s">
        <v>21</v>
      </c>
    </row>
    <row r="177" spans="1:17" x14ac:dyDescent="0.25">
      <c r="A177" s="8" t="str">
        <f>'[1]Outside Edges'!$A175</f>
        <v>D173</v>
      </c>
      <c r="B177" s="206" t="str">
        <f>IF((10-'[1]Outside Edges'!$C175)-('[1]Compatibility Values'!$B$2+1)&gt;0,"Yes","No")</f>
        <v>Yes</v>
      </c>
      <c r="C177" s="207" t="str">
        <f>IF((10-'[1]Outside Edges'!$C175)-('[1]Compatibility Values'!$B$3+1)&gt;0,"Yes","No")</f>
        <v>No</v>
      </c>
      <c r="D177" s="208" t="s">
        <v>20</v>
      </c>
      <c r="E177" s="205" t="s">
        <v>20</v>
      </c>
      <c r="F177" s="206" t="str">
        <f>IF((15-'[1]Outside Edges'!$C175)-('[1]Compatibility Values'!$B$2+1)&gt;0,"Yes","No")</f>
        <v>Yes</v>
      </c>
      <c r="G177" s="207" t="str">
        <f>IF((15-'[1]Outside Edges'!$C175)-('[1]Compatibility Values'!$B$3+1)&gt;0,"Yes","No")</f>
        <v>Yes</v>
      </c>
      <c r="H177" s="208" t="s">
        <v>20</v>
      </c>
      <c r="I177" s="209" t="s">
        <v>20</v>
      </c>
      <c r="J177" s="210" t="str">
        <f>IF((16-'[1]Outside Edges'!$C175)-('[1]Compatibility Values'!$B$2+1)&gt;0,"Yes","No")</f>
        <v>Yes</v>
      </c>
      <c r="K177" s="207" t="str">
        <f>IF((16-'[1]Outside Edges'!$C175)-('[1]Compatibility Values'!$B$3+1)&gt;0,"Yes","No")</f>
        <v>Yes</v>
      </c>
      <c r="L177" s="208" t="s">
        <v>20</v>
      </c>
      <c r="M177" s="205" t="s">
        <v>20</v>
      </c>
      <c r="N177" s="204" t="str">
        <f>IF((20-'[1]Outside Edges'!$C175)-('[1]Compatibility Values'!$B$2+1)&gt;0,"Yes","No")</f>
        <v>Yes</v>
      </c>
      <c r="O177" s="207" t="str">
        <f>IF((20-'[1]Outside Edges'!$C175)-('[1]Compatibility Values'!$B$3+1)&gt;0,"Yes","No")</f>
        <v>Yes</v>
      </c>
      <c r="P177" s="208" t="s">
        <v>20</v>
      </c>
      <c r="Q177" s="205" t="s">
        <v>20</v>
      </c>
    </row>
    <row r="178" spans="1:17" x14ac:dyDescent="0.25">
      <c r="A178" s="30" t="str">
        <f>'[1]Outside Edges'!$A176</f>
        <v>D174</v>
      </c>
      <c r="B178" s="56" t="str">
        <f>IF((10-'[1]Outside Edges'!$C176)-('[1]Compatibility Values'!$B$2+1)&gt;0,"Yes","No")</f>
        <v>No</v>
      </c>
      <c r="C178" s="47" t="str">
        <f>IF((10-'[1]Outside Edges'!$C176)-('[1]Compatibility Values'!$B$3+1)&gt;0,"Yes","No")</f>
        <v>No</v>
      </c>
      <c r="D178" s="46" t="s">
        <v>20</v>
      </c>
      <c r="E178" s="48" t="s">
        <v>20</v>
      </c>
      <c r="F178" s="56" t="str">
        <f>IF((15-'[1]Outside Edges'!$C176)-('[1]Compatibility Values'!$B$2+1)&gt;0,"Yes","No")</f>
        <v>Yes</v>
      </c>
      <c r="G178" s="47" t="str">
        <f>IF((15-'[1]Outside Edges'!$C176)-('[1]Compatibility Values'!$B$3+1)&gt;0,"Yes","No")</f>
        <v>No</v>
      </c>
      <c r="H178" s="46" t="s">
        <v>20</v>
      </c>
      <c r="I178" s="159" t="s">
        <v>20</v>
      </c>
      <c r="J178" s="61" t="str">
        <f>IF((16-'[1]Outside Edges'!$C176)-('[1]Compatibility Values'!$B$2+1)&gt;0,"Yes","No")</f>
        <v>Yes</v>
      </c>
      <c r="K178" s="47" t="str">
        <f>IF((16-'[1]Outside Edges'!$C176)-('[1]Compatibility Values'!$B$3+1)&gt;0,"Yes","No")</f>
        <v>No</v>
      </c>
      <c r="L178" s="46" t="s">
        <v>20</v>
      </c>
      <c r="M178" s="48" t="s">
        <v>20</v>
      </c>
      <c r="N178" s="45" t="str">
        <f>IF((20-'[1]Outside Edges'!$C176)-('[1]Compatibility Values'!$B$2+1)&gt;0,"Yes","No")</f>
        <v>Yes</v>
      </c>
      <c r="O178" s="47" t="str">
        <f>IF((20-'[1]Outside Edges'!$C176)-('[1]Compatibility Values'!$B$3+1)&gt;0,"Yes","No")</f>
        <v>Yes</v>
      </c>
      <c r="P178" s="46" t="s">
        <v>20</v>
      </c>
      <c r="Q178" s="48" t="s">
        <v>20</v>
      </c>
    </row>
    <row r="179" spans="1:17" x14ac:dyDescent="0.25">
      <c r="A179" s="8" t="str">
        <f>'[1]Outside Edges'!$A177</f>
        <v>D175</v>
      </c>
      <c r="B179" s="206" t="str">
        <f>IF((10-'[1]Outside Edges'!$C177)-('[1]Compatibility Values'!$B$2+1)&gt;0,"Yes","No")</f>
        <v>No</v>
      </c>
      <c r="C179" s="207" t="str">
        <f>IF((10-'[1]Outside Edges'!$C177)-('[1]Compatibility Values'!$B$3+1)&gt;0,"Yes","No")</f>
        <v>No</v>
      </c>
      <c r="D179" s="208" t="s">
        <v>20</v>
      </c>
      <c r="E179" s="205" t="s">
        <v>20</v>
      </c>
      <c r="F179" s="206" t="str">
        <f>IF((15-'[1]Outside Edges'!$C177)-('[1]Compatibility Values'!$B$2+1)&gt;0,"Yes","No")</f>
        <v>No</v>
      </c>
      <c r="G179" s="207" t="str">
        <f>IF((15-'[1]Outside Edges'!$C177)-('[1]Compatibility Values'!$B$3+1)&gt;0,"Yes","No")</f>
        <v>No</v>
      </c>
      <c r="H179" s="208" t="s">
        <v>20</v>
      </c>
      <c r="I179" s="209" t="s">
        <v>20</v>
      </c>
      <c r="J179" s="210" t="str">
        <f>IF((16-'[1]Outside Edges'!$C177)-('[1]Compatibility Values'!$B$2+1)&gt;0,"Yes","No")</f>
        <v>Yes</v>
      </c>
      <c r="K179" s="207" t="str">
        <f>IF((16-'[1]Outside Edges'!$C177)-('[1]Compatibility Values'!$B$3+1)&gt;0,"Yes","No")</f>
        <v>No</v>
      </c>
      <c r="L179" s="208" t="s">
        <v>20</v>
      </c>
      <c r="M179" s="205" t="s">
        <v>20</v>
      </c>
      <c r="N179" s="204" t="str">
        <f>IF((20-'[1]Outside Edges'!$C177)-('[1]Compatibility Values'!$B$2+1)&gt;0,"Yes","No")</f>
        <v>Yes</v>
      </c>
      <c r="O179" s="207" t="str">
        <f>IF((20-'[1]Outside Edges'!$C177)-('[1]Compatibility Values'!$B$3+1)&gt;0,"Yes","No")</f>
        <v>Yes</v>
      </c>
      <c r="P179" s="208" t="s">
        <v>20</v>
      </c>
      <c r="Q179" s="205" t="s">
        <v>20</v>
      </c>
    </row>
    <row r="180" spans="1:17" x14ac:dyDescent="0.25">
      <c r="A180" s="30" t="str">
        <f>'[1]Outside Edges'!$A178</f>
        <v>D176</v>
      </c>
      <c r="B180" s="56" t="str">
        <f>IF((10-'[1]Outside Edges'!$C178)-('[1]Compatibility Values'!$B$2+1)&gt;0,"Yes","No")</f>
        <v>No</v>
      </c>
      <c r="C180" s="47" t="str">
        <f>IF((10-'[1]Outside Edges'!$C178)-('[1]Compatibility Values'!$B$3+1)&gt;0,"Yes","No")</f>
        <v>No</v>
      </c>
      <c r="D180" s="46" t="s">
        <v>20</v>
      </c>
      <c r="E180" s="48" t="s">
        <v>20</v>
      </c>
      <c r="F180" s="56" t="str">
        <f>IF((15-'[1]Outside Edges'!$C178)-('[1]Compatibility Values'!$B$2+1)&gt;0,"Yes","No")</f>
        <v>No</v>
      </c>
      <c r="G180" s="47" t="str">
        <f>IF((15-'[1]Outside Edges'!$C178)-('[1]Compatibility Values'!$B$3+1)&gt;0,"Yes","No")</f>
        <v>No</v>
      </c>
      <c r="H180" s="46" t="s">
        <v>20</v>
      </c>
      <c r="I180" s="159" t="s">
        <v>20</v>
      </c>
      <c r="J180" s="61" t="str">
        <f>IF((16-'[1]Outside Edges'!$C178)-('[1]Compatibility Values'!$B$2+1)&gt;0,"Yes","No")</f>
        <v>No</v>
      </c>
      <c r="K180" s="47" t="str">
        <f>IF((16-'[1]Outside Edges'!$C178)-('[1]Compatibility Values'!$B$3+1)&gt;0,"Yes","No")</f>
        <v>No</v>
      </c>
      <c r="L180" s="46" t="s">
        <v>20</v>
      </c>
      <c r="M180" s="48" t="s">
        <v>20</v>
      </c>
      <c r="N180" s="45" t="str">
        <f>IF((20-'[1]Outside Edges'!$C178)-('[1]Compatibility Values'!$B$2+1)&gt;0,"Yes","No")</f>
        <v>Yes</v>
      </c>
      <c r="O180" s="47" t="str">
        <f>IF((20-'[1]Outside Edges'!$C178)-('[1]Compatibility Values'!$B$3+1)&gt;0,"Yes","No")</f>
        <v>Yes</v>
      </c>
      <c r="P180" s="46" t="s">
        <v>20</v>
      </c>
      <c r="Q180" s="48" t="s">
        <v>20</v>
      </c>
    </row>
    <row r="181" spans="1:17" x14ac:dyDescent="0.25">
      <c r="A181" s="8" t="str">
        <f>'[1]Outside Edges'!$A179</f>
        <v>D177</v>
      </c>
      <c r="B181" s="206" t="str">
        <f>IF((10-'[1]Outside Edges'!$C179)-('[1]Compatibility Values'!$B$2+1)&gt;0,"Yes","No")</f>
        <v>Yes</v>
      </c>
      <c r="C181" s="207" t="str">
        <f>IF((10-'[1]Outside Edges'!$C179)-('[1]Compatibility Values'!$B$3+1)&gt;0,"Yes","No")</f>
        <v>No</v>
      </c>
      <c r="D181" s="208" t="s">
        <v>20</v>
      </c>
      <c r="E181" s="205" t="s">
        <v>20</v>
      </c>
      <c r="F181" s="206" t="str">
        <f>IF((15-'[1]Outside Edges'!$C179)-('[1]Compatibility Values'!$B$2+1)&gt;0,"Yes","No")</f>
        <v>Yes</v>
      </c>
      <c r="G181" s="207" t="str">
        <f>IF((15-'[1]Outside Edges'!$C179)-('[1]Compatibility Values'!$B$3+1)&gt;0,"Yes","No")</f>
        <v>Yes</v>
      </c>
      <c r="H181" s="208" t="s">
        <v>20</v>
      </c>
      <c r="I181" s="209" t="s">
        <v>20</v>
      </c>
      <c r="J181" s="210" t="str">
        <f>IF((16-'[1]Outside Edges'!$C179)-('[1]Compatibility Values'!$B$2+1)&gt;0,"Yes","No")</f>
        <v>Yes</v>
      </c>
      <c r="K181" s="207" t="str">
        <f>IF((16-'[1]Outside Edges'!$C179)-('[1]Compatibility Values'!$B$3+1)&gt;0,"Yes","No")</f>
        <v>Yes</v>
      </c>
      <c r="L181" s="208" t="s">
        <v>20</v>
      </c>
      <c r="M181" s="205" t="s">
        <v>20</v>
      </c>
      <c r="N181" s="204" t="str">
        <f>IF((20-'[1]Outside Edges'!$C179)-('[1]Compatibility Values'!$B$2+1)&gt;0,"Yes","No")</f>
        <v>Yes</v>
      </c>
      <c r="O181" s="207" t="str">
        <f>IF((20-'[1]Outside Edges'!$C179)-('[1]Compatibility Values'!$B$3+1)&gt;0,"Yes","No")</f>
        <v>Yes</v>
      </c>
      <c r="P181" s="208" t="s">
        <v>20</v>
      </c>
      <c r="Q181" s="205" t="s">
        <v>20</v>
      </c>
    </row>
    <row r="182" spans="1:17" x14ac:dyDescent="0.25">
      <c r="A182" s="30" t="str">
        <f>'[1]Outside Edges'!$A180</f>
        <v>D178</v>
      </c>
      <c r="B182" s="56" t="str">
        <f>IF((10-'[1]Outside Edges'!$C180)-('[1]Compatibility Values'!$B$2+1)&gt;0,"Yes","No")</f>
        <v>No</v>
      </c>
      <c r="C182" s="47" t="str">
        <f>IF((10-'[1]Outside Edges'!$C180)-('[1]Compatibility Values'!$B$3+1)&gt;0,"Yes","No")</f>
        <v>No</v>
      </c>
      <c r="D182" s="46" t="s">
        <v>20</v>
      </c>
      <c r="E182" s="48" t="s">
        <v>20</v>
      </c>
      <c r="F182" s="56" t="str">
        <f>IF((15-'[1]Outside Edges'!$C180)-('[1]Compatibility Values'!$B$2+1)&gt;0,"Yes","No")</f>
        <v>Yes</v>
      </c>
      <c r="G182" s="47" t="str">
        <f>IF((15-'[1]Outside Edges'!$C180)-('[1]Compatibility Values'!$B$3+1)&gt;0,"Yes","No")</f>
        <v>No</v>
      </c>
      <c r="H182" s="46" t="s">
        <v>20</v>
      </c>
      <c r="I182" s="159" t="s">
        <v>20</v>
      </c>
      <c r="J182" s="61" t="str">
        <f>IF((16-'[1]Outside Edges'!$C180)-('[1]Compatibility Values'!$B$2+1)&gt;0,"Yes","No")</f>
        <v>Yes</v>
      </c>
      <c r="K182" s="47" t="str">
        <f>IF((16-'[1]Outside Edges'!$C180)-('[1]Compatibility Values'!$B$3+1)&gt;0,"Yes","No")</f>
        <v>No</v>
      </c>
      <c r="L182" s="46" t="s">
        <v>20</v>
      </c>
      <c r="M182" s="48" t="s">
        <v>20</v>
      </c>
      <c r="N182" s="45" t="str">
        <f>IF((20-'[1]Outside Edges'!$C180)-('[1]Compatibility Values'!$B$2+1)&gt;0,"Yes","No")</f>
        <v>Yes</v>
      </c>
      <c r="O182" s="47" t="str">
        <f>IF((20-'[1]Outside Edges'!$C180)-('[1]Compatibility Values'!$B$3+1)&gt;0,"Yes","No")</f>
        <v>Yes</v>
      </c>
      <c r="P182" s="46" t="s">
        <v>21</v>
      </c>
      <c r="Q182" s="48" t="s">
        <v>21</v>
      </c>
    </row>
    <row r="183" spans="1:17" x14ac:dyDescent="0.25">
      <c r="A183" s="8" t="str">
        <f>'[1]Outside Edges'!$A181</f>
        <v>D179</v>
      </c>
      <c r="B183" s="206" t="str">
        <f>IF((10-'[1]Outside Edges'!$C181)-('[1]Compatibility Values'!$B$2+1)&gt;0,"Yes","No")</f>
        <v>Yes</v>
      </c>
      <c r="C183" s="207" t="str">
        <f>IF((10-'[1]Outside Edges'!$C181)-('[1]Compatibility Values'!$B$3+1)&gt;0,"Yes","No")</f>
        <v>No</v>
      </c>
      <c r="D183" s="208" t="s">
        <v>20</v>
      </c>
      <c r="E183" s="205" t="s">
        <v>20</v>
      </c>
      <c r="F183" s="206" t="str">
        <f>IF((15-'[1]Outside Edges'!$C181)-('[1]Compatibility Values'!$B$2+1)&gt;0,"Yes","No")</f>
        <v>Yes</v>
      </c>
      <c r="G183" s="207" t="str">
        <f>IF((15-'[1]Outside Edges'!$C181)-('[1]Compatibility Values'!$B$3+1)&gt;0,"Yes","No")</f>
        <v>Yes</v>
      </c>
      <c r="H183" s="208" t="s">
        <v>20</v>
      </c>
      <c r="I183" s="209" t="s">
        <v>20</v>
      </c>
      <c r="J183" s="210" t="str">
        <f>IF((16-'[1]Outside Edges'!$C181)-('[1]Compatibility Values'!$B$2+1)&gt;0,"Yes","No")</f>
        <v>Yes</v>
      </c>
      <c r="K183" s="207" t="str">
        <f>IF((16-'[1]Outside Edges'!$C181)-('[1]Compatibility Values'!$B$3+1)&gt;0,"Yes","No")</f>
        <v>Yes</v>
      </c>
      <c r="L183" s="208" t="s">
        <v>20</v>
      </c>
      <c r="M183" s="205" t="s">
        <v>20</v>
      </c>
      <c r="N183" s="204" t="str">
        <f>IF((20-'[1]Outside Edges'!$C181)-('[1]Compatibility Values'!$B$2+1)&gt;0,"Yes","No")</f>
        <v>Yes</v>
      </c>
      <c r="O183" s="207" t="str">
        <f>IF((20-'[1]Outside Edges'!$C181)-('[1]Compatibility Values'!$B$3+1)&gt;0,"Yes","No")</f>
        <v>Yes</v>
      </c>
      <c r="P183" s="208" t="s">
        <v>20</v>
      </c>
      <c r="Q183" s="205" t="s">
        <v>20</v>
      </c>
    </row>
    <row r="184" spans="1:17" x14ac:dyDescent="0.25">
      <c r="A184" s="30" t="str">
        <f>'[1]Outside Edges'!$A182</f>
        <v>D180</v>
      </c>
      <c r="B184" s="56" t="str">
        <f>IF((10-'[1]Outside Edges'!$C182)-('[1]Compatibility Values'!$B$2+1)&gt;0,"Yes","No")</f>
        <v>No</v>
      </c>
      <c r="C184" s="47" t="str">
        <f>IF((10-'[1]Outside Edges'!$C182)-('[1]Compatibility Values'!$B$3+1)&gt;0,"Yes","No")</f>
        <v>No</v>
      </c>
      <c r="D184" s="46" t="s">
        <v>20</v>
      </c>
      <c r="E184" s="48" t="s">
        <v>20</v>
      </c>
      <c r="F184" s="56" t="str">
        <f>IF((15-'[1]Outside Edges'!$C182)-('[1]Compatibility Values'!$B$2+1)&gt;0,"Yes","No")</f>
        <v>No</v>
      </c>
      <c r="G184" s="47" t="str">
        <f>IF((15-'[1]Outside Edges'!$C182)-('[1]Compatibility Values'!$B$3+1)&gt;0,"Yes","No")</f>
        <v>No</v>
      </c>
      <c r="H184" s="46" t="s">
        <v>20</v>
      </c>
      <c r="I184" s="159" t="s">
        <v>20</v>
      </c>
      <c r="J184" s="61" t="str">
        <f>IF((16-'[1]Outside Edges'!$C182)-('[1]Compatibility Values'!$B$2+1)&gt;0,"Yes","No")</f>
        <v>No</v>
      </c>
      <c r="K184" s="47" t="str">
        <f>IF((16-'[1]Outside Edges'!$C182)-('[1]Compatibility Values'!$B$3+1)&gt;0,"Yes","No")</f>
        <v>No</v>
      </c>
      <c r="L184" s="46" t="s">
        <v>20</v>
      </c>
      <c r="M184" s="48" t="s">
        <v>20</v>
      </c>
      <c r="N184" s="45" t="str">
        <f>IF((20-'[1]Outside Edges'!$C182)-('[1]Compatibility Values'!$B$2+1)&gt;0,"Yes","No")</f>
        <v>No</v>
      </c>
      <c r="O184" s="47" t="str">
        <f>IF((20-'[1]Outside Edges'!$C182)-('[1]Compatibility Values'!$B$3+1)&gt;0,"Yes","No")</f>
        <v>No</v>
      </c>
      <c r="P184" s="46" t="s">
        <v>20</v>
      </c>
      <c r="Q184" s="48" t="s">
        <v>21</v>
      </c>
    </row>
    <row r="185" spans="1:17" x14ac:dyDescent="0.25">
      <c r="A185" s="8" t="str">
        <f>'[1]Outside Edges'!$A183</f>
        <v>D181</v>
      </c>
      <c r="B185" s="206" t="str">
        <f>IF((10-'[1]Outside Edges'!$C183)-('[1]Compatibility Values'!$B$2+1)&gt;0,"Yes","No")</f>
        <v>No</v>
      </c>
      <c r="C185" s="207" t="str">
        <f>IF((10-'[1]Outside Edges'!$C183)-('[1]Compatibility Values'!$B$3+1)&gt;0,"Yes","No")</f>
        <v>No</v>
      </c>
      <c r="D185" s="208" t="s">
        <v>20</v>
      </c>
      <c r="E185" s="205" t="s">
        <v>20</v>
      </c>
      <c r="F185" s="206" t="str">
        <f>IF((15-'[1]Outside Edges'!$C183)-('[1]Compatibility Values'!$B$2+1)&gt;0,"Yes","No")</f>
        <v>No</v>
      </c>
      <c r="G185" s="207" t="str">
        <f>IF((15-'[1]Outside Edges'!$C183)-('[1]Compatibility Values'!$B$3+1)&gt;0,"Yes","No")</f>
        <v>No</v>
      </c>
      <c r="H185" s="208" t="s">
        <v>20</v>
      </c>
      <c r="I185" s="209" t="s">
        <v>20</v>
      </c>
      <c r="J185" s="210" t="str">
        <f>IF((16-'[1]Outside Edges'!$C183)-('[1]Compatibility Values'!$B$2+1)&gt;0,"Yes","No")</f>
        <v>No</v>
      </c>
      <c r="K185" s="207" t="str">
        <f>IF((16-'[1]Outside Edges'!$C183)-('[1]Compatibility Values'!$B$3+1)&gt;0,"Yes","No")</f>
        <v>No</v>
      </c>
      <c r="L185" s="208" t="s">
        <v>20</v>
      </c>
      <c r="M185" s="205" t="s">
        <v>20</v>
      </c>
      <c r="N185" s="204" t="str">
        <f>IF((20-'[1]Outside Edges'!$C183)-('[1]Compatibility Values'!$B$2+1)&gt;0,"Yes","No")</f>
        <v>No</v>
      </c>
      <c r="O185" s="207" t="str">
        <f>IF((20-'[1]Outside Edges'!$C183)-('[1]Compatibility Values'!$B$3+1)&gt;0,"Yes","No")</f>
        <v>No</v>
      </c>
      <c r="P185" s="208" t="s">
        <v>20</v>
      </c>
      <c r="Q185" s="205" t="s">
        <v>20</v>
      </c>
    </row>
    <row r="186" spans="1:17" x14ac:dyDescent="0.25">
      <c r="A186" s="30" t="str">
        <f>'[1]Outside Edges'!$A184</f>
        <v>D182</v>
      </c>
      <c r="B186" s="56" t="str">
        <f>IF((10-'[1]Outside Edges'!$C184)-('[1]Compatibility Values'!$B$2+1)&gt;0,"Yes","No")</f>
        <v>No</v>
      </c>
      <c r="C186" s="47" t="str">
        <f>IF((10-'[1]Outside Edges'!$C184)-('[1]Compatibility Values'!$B$3+1)&gt;0,"Yes","No")</f>
        <v>No</v>
      </c>
      <c r="D186" s="46" t="s">
        <v>20</v>
      </c>
      <c r="E186" s="48" t="s">
        <v>20</v>
      </c>
      <c r="F186" s="56" t="str">
        <f>IF((15-'[1]Outside Edges'!$C184)-('[1]Compatibility Values'!$B$2+1)&gt;0,"Yes","No")</f>
        <v>Yes</v>
      </c>
      <c r="G186" s="47" t="str">
        <f>IF((15-'[1]Outside Edges'!$C184)-('[1]Compatibility Values'!$B$3+1)&gt;0,"Yes","No")</f>
        <v>No</v>
      </c>
      <c r="H186" s="46" t="s">
        <v>20</v>
      </c>
      <c r="I186" s="159" t="s">
        <v>20</v>
      </c>
      <c r="J186" s="61" t="str">
        <f>IF((16-'[1]Outside Edges'!$C184)-('[1]Compatibility Values'!$B$2+1)&gt;0,"Yes","No")</f>
        <v>Yes</v>
      </c>
      <c r="K186" s="47" t="str">
        <f>IF((16-'[1]Outside Edges'!$C184)-('[1]Compatibility Values'!$B$3+1)&gt;0,"Yes","No")</f>
        <v>No</v>
      </c>
      <c r="L186" s="46" t="s">
        <v>20</v>
      </c>
      <c r="M186" s="48" t="s">
        <v>20</v>
      </c>
      <c r="N186" s="45" t="str">
        <f>IF((20-'[1]Outside Edges'!$C184)-('[1]Compatibility Values'!$B$2+1)&gt;0,"Yes","No")</f>
        <v>Yes</v>
      </c>
      <c r="O186" s="47" t="str">
        <f>IF((20-'[1]Outside Edges'!$C184)-('[1]Compatibility Values'!$B$3+1)&gt;0,"Yes","No")</f>
        <v>Yes</v>
      </c>
      <c r="P186" s="46" t="s">
        <v>20</v>
      </c>
      <c r="Q186" s="48" t="s">
        <v>20</v>
      </c>
    </row>
    <row r="187" spans="1:17" x14ac:dyDescent="0.25">
      <c r="A187" s="8" t="str">
        <f>'[1]Outside Edges'!$A185</f>
        <v>D183</v>
      </c>
      <c r="B187" s="206" t="str">
        <f>IF((10-'[1]Outside Edges'!$C185)-('[1]Compatibility Values'!$B$2+1)&gt;0,"Yes","No")</f>
        <v>Yes</v>
      </c>
      <c r="C187" s="207" t="str">
        <f>IF((10-'[1]Outside Edges'!$C185)-('[1]Compatibility Values'!$B$3+1)&gt;0,"Yes","No")</f>
        <v>No</v>
      </c>
      <c r="D187" s="208" t="s">
        <v>20</v>
      </c>
      <c r="E187" s="205" t="s">
        <v>20</v>
      </c>
      <c r="F187" s="206" t="str">
        <f>IF((15-'[1]Outside Edges'!$C185)-('[1]Compatibility Values'!$B$2+1)&gt;0,"Yes","No")</f>
        <v>Yes</v>
      </c>
      <c r="G187" s="207" t="str">
        <f>IF((15-'[1]Outside Edges'!$C185)-('[1]Compatibility Values'!$B$3+1)&gt;0,"Yes","No")</f>
        <v>Yes</v>
      </c>
      <c r="H187" s="208" t="s">
        <v>20</v>
      </c>
      <c r="I187" s="209" t="s">
        <v>20</v>
      </c>
      <c r="J187" s="210" t="str">
        <f>IF((16-'[1]Outside Edges'!$C185)-('[1]Compatibility Values'!$B$2+1)&gt;0,"Yes","No")</f>
        <v>Yes</v>
      </c>
      <c r="K187" s="207" t="str">
        <f>IF((16-'[1]Outside Edges'!$C185)-('[1]Compatibility Values'!$B$3+1)&gt;0,"Yes","No")</f>
        <v>Yes</v>
      </c>
      <c r="L187" s="208" t="s">
        <v>20</v>
      </c>
      <c r="M187" s="205" t="s">
        <v>20</v>
      </c>
      <c r="N187" s="204" t="str">
        <f>IF((20-'[1]Outside Edges'!$C185)-('[1]Compatibility Values'!$B$2+1)&gt;0,"Yes","No")</f>
        <v>Yes</v>
      </c>
      <c r="O187" s="207" t="str">
        <f>IF((20-'[1]Outside Edges'!$C185)-('[1]Compatibility Values'!$B$3+1)&gt;0,"Yes","No")</f>
        <v>Yes</v>
      </c>
      <c r="P187" s="208" t="s">
        <v>21</v>
      </c>
      <c r="Q187" s="205" t="s">
        <v>21</v>
      </c>
    </row>
    <row r="188" spans="1:17" x14ac:dyDescent="0.25">
      <c r="A188" s="30" t="str">
        <f>'[1]Outside Edges'!$A186</f>
        <v>D184</v>
      </c>
      <c r="B188" s="56" t="str">
        <f>IF((10-'[1]Outside Edges'!$C186)-('[1]Compatibility Values'!$B$2+1)&gt;0,"Yes","No")</f>
        <v>Yes</v>
      </c>
      <c r="C188" s="47" t="str">
        <f>IF((10-'[1]Outside Edges'!$C186)-('[1]Compatibility Values'!$B$3+1)&gt;0,"Yes","No")</f>
        <v>No</v>
      </c>
      <c r="D188" s="46" t="s">
        <v>20</v>
      </c>
      <c r="E188" s="48" t="s">
        <v>20</v>
      </c>
      <c r="F188" s="56" t="str">
        <f>IF((15-'[1]Outside Edges'!$C186)-('[1]Compatibility Values'!$B$2+1)&gt;0,"Yes","No")</f>
        <v>Yes</v>
      </c>
      <c r="G188" s="47" t="str">
        <f>IF((15-'[1]Outside Edges'!$C186)-('[1]Compatibility Values'!$B$3+1)&gt;0,"Yes","No")</f>
        <v>Yes</v>
      </c>
      <c r="H188" s="46" t="s">
        <v>20</v>
      </c>
      <c r="I188" s="159" t="s">
        <v>20</v>
      </c>
      <c r="J188" s="61" t="str">
        <f>IF((16-'[1]Outside Edges'!$C186)-('[1]Compatibility Values'!$B$2+1)&gt;0,"Yes","No")</f>
        <v>Yes</v>
      </c>
      <c r="K188" s="47" t="str">
        <f>IF((16-'[1]Outside Edges'!$C186)-('[1]Compatibility Values'!$B$3+1)&gt;0,"Yes","No")</f>
        <v>Yes</v>
      </c>
      <c r="L188" s="46" t="s">
        <v>20</v>
      </c>
      <c r="M188" s="48" t="s">
        <v>20</v>
      </c>
      <c r="N188" s="45" t="str">
        <f>IF((20-'[1]Outside Edges'!$C186)-('[1]Compatibility Values'!$B$2+1)&gt;0,"Yes","No")</f>
        <v>Yes</v>
      </c>
      <c r="O188" s="47" t="str">
        <f>IF((20-'[1]Outside Edges'!$C186)-('[1]Compatibility Values'!$B$3+1)&gt;0,"Yes","No")</f>
        <v>Yes</v>
      </c>
      <c r="P188" s="46" t="s">
        <v>20</v>
      </c>
      <c r="Q188" s="48" t="s">
        <v>21</v>
      </c>
    </row>
    <row r="189" spans="1:17" s="131" customFormat="1" x14ac:dyDescent="0.25">
      <c r="A189" s="8" t="str">
        <f>'[1]Outside Edges'!$A187</f>
        <v>D185</v>
      </c>
      <c r="B189" s="206" t="str">
        <f>IF((10-'[1]Outside Edges'!$C187)-('[1]Compatibility Values'!$B$2+1)&gt;0,"Yes","No")</f>
        <v>Yes</v>
      </c>
      <c r="C189" s="207" t="str">
        <f>IF((10-'[1]Outside Edges'!$C187)-('[1]Compatibility Values'!$B$3+1)&gt;0,"Yes","No")</f>
        <v>No</v>
      </c>
      <c r="D189" s="208" t="s">
        <v>20</v>
      </c>
      <c r="E189" s="205" t="s">
        <v>20</v>
      </c>
      <c r="F189" s="206" t="str">
        <f>IF((15-'[1]Outside Edges'!$C187)-('[1]Compatibility Values'!$B$2+1)&gt;0,"Yes","No")</f>
        <v>Yes</v>
      </c>
      <c r="G189" s="207" t="str">
        <f>IF((15-'[1]Outside Edges'!$C187)-('[1]Compatibility Values'!$B$3+1)&gt;0,"Yes","No")</f>
        <v>Yes</v>
      </c>
      <c r="H189" s="208" t="s">
        <v>20</v>
      </c>
      <c r="I189" s="209" t="s">
        <v>20</v>
      </c>
      <c r="J189" s="210" t="str">
        <f>IF((16-'[1]Outside Edges'!$C187)-('[1]Compatibility Values'!$B$2+1)&gt;0,"Yes","No")</f>
        <v>Yes</v>
      </c>
      <c r="K189" s="207" t="str">
        <f>IF((16-'[1]Outside Edges'!$C187)-('[1]Compatibility Values'!$B$3+1)&gt;0,"Yes","No")</f>
        <v>Yes</v>
      </c>
      <c r="L189" s="208" t="s">
        <v>20</v>
      </c>
      <c r="M189" s="205" t="s">
        <v>20</v>
      </c>
      <c r="N189" s="204" t="str">
        <f>IF((20-'[1]Outside Edges'!$C187)-('[1]Compatibility Values'!$B$2+1)&gt;0,"Yes","No")</f>
        <v>Yes</v>
      </c>
      <c r="O189" s="207" t="str">
        <f>IF((20-'[1]Outside Edges'!$C187)-('[1]Compatibility Values'!$B$3+1)&gt;0,"Yes","No")</f>
        <v>Yes</v>
      </c>
      <c r="P189" s="208" t="s">
        <v>20</v>
      </c>
      <c r="Q189" s="205" t="s">
        <v>21</v>
      </c>
    </row>
    <row r="190" spans="1:17" x14ac:dyDescent="0.25">
      <c r="A190" s="30" t="str">
        <f>'[1]Outside Edges'!$A188</f>
        <v>D186</v>
      </c>
      <c r="B190" s="56" t="str">
        <f>IF((10-'[1]Outside Edges'!$C188)-('[1]Compatibility Values'!$B$2+1)&gt;0,"Yes","No")</f>
        <v>No</v>
      </c>
      <c r="C190" s="47" t="str">
        <f>IF((10-'[1]Outside Edges'!$C188)-('[1]Compatibility Values'!$B$3+1)&gt;0,"Yes","No")</f>
        <v>No</v>
      </c>
      <c r="D190" s="46" t="s">
        <v>20</v>
      </c>
      <c r="E190" s="48" t="s">
        <v>20</v>
      </c>
      <c r="F190" s="56" t="str">
        <f>IF((15-'[1]Outside Edges'!$C188)-('[1]Compatibility Values'!$B$2+1)&gt;0,"Yes","No")</f>
        <v>Yes</v>
      </c>
      <c r="G190" s="47" t="str">
        <f>IF((15-'[1]Outside Edges'!$C188)-('[1]Compatibility Values'!$B$3+1)&gt;0,"Yes","No")</f>
        <v>No</v>
      </c>
      <c r="H190" s="46" t="s">
        <v>20</v>
      </c>
      <c r="I190" s="159" t="s">
        <v>20</v>
      </c>
      <c r="J190" s="61" t="str">
        <f>IF((16-'[1]Outside Edges'!$C188)-('[1]Compatibility Values'!$B$2+1)&gt;0,"Yes","No")</f>
        <v>Yes</v>
      </c>
      <c r="K190" s="47" t="str">
        <f>IF((16-'[1]Outside Edges'!$C188)-('[1]Compatibility Values'!$B$3+1)&gt;0,"Yes","No")</f>
        <v>No</v>
      </c>
      <c r="L190" s="46" t="s">
        <v>20</v>
      </c>
      <c r="M190" s="48" t="s">
        <v>20</v>
      </c>
      <c r="N190" s="45" t="str">
        <f>IF((20-'[1]Outside Edges'!$C188)-('[1]Compatibility Values'!$B$2+1)&gt;0,"Yes","No")</f>
        <v>Yes</v>
      </c>
      <c r="O190" s="47" t="str">
        <f>IF((20-'[1]Outside Edges'!$C188)-('[1]Compatibility Values'!$B$3+1)&gt;0,"Yes","No")</f>
        <v>Yes</v>
      </c>
      <c r="P190" s="46" t="s">
        <v>20</v>
      </c>
      <c r="Q190" s="48" t="s">
        <v>21</v>
      </c>
    </row>
    <row r="191" spans="1:17" s="131" customFormat="1" x14ac:dyDescent="0.25">
      <c r="A191" s="8" t="str">
        <f>'[1]Outside Edges'!$A189</f>
        <v>D187</v>
      </c>
      <c r="B191" s="206" t="str">
        <f>IF((10-'[1]Outside Edges'!$C189)-('[1]Compatibility Values'!$B$2+1)&gt;0,"Yes","No")</f>
        <v>No</v>
      </c>
      <c r="C191" s="207" t="str">
        <f>IF((10-'[1]Outside Edges'!$C189)-('[1]Compatibility Values'!$B$3+1)&gt;0,"Yes","No")</f>
        <v>No</v>
      </c>
      <c r="D191" s="208" t="s">
        <v>20</v>
      </c>
      <c r="E191" s="205" t="s">
        <v>20</v>
      </c>
      <c r="F191" s="206" t="str">
        <f>IF((15-'[1]Outside Edges'!$C189)-('[1]Compatibility Values'!$B$2+1)&gt;0,"Yes","No")</f>
        <v>Yes</v>
      </c>
      <c r="G191" s="207" t="str">
        <f>IF((15-'[1]Outside Edges'!$C189)-('[1]Compatibility Values'!$B$3+1)&gt;0,"Yes","No")</f>
        <v>No</v>
      </c>
      <c r="H191" s="208" t="s">
        <v>20</v>
      </c>
      <c r="I191" s="209" t="s">
        <v>20</v>
      </c>
      <c r="J191" s="210" t="str">
        <f>IF((16-'[1]Outside Edges'!$C189)-('[1]Compatibility Values'!$B$2+1)&gt;0,"Yes","No")</f>
        <v>Yes</v>
      </c>
      <c r="K191" s="207" t="str">
        <f>IF((16-'[1]Outside Edges'!$C189)-('[1]Compatibility Values'!$B$3+1)&gt;0,"Yes","No")</f>
        <v>No</v>
      </c>
      <c r="L191" s="208" t="s">
        <v>20</v>
      </c>
      <c r="M191" s="205" t="s">
        <v>20</v>
      </c>
      <c r="N191" s="204" t="str">
        <f>IF((20-'[1]Outside Edges'!$C189)-('[1]Compatibility Values'!$B$2+1)&gt;0,"Yes","No")</f>
        <v>Yes</v>
      </c>
      <c r="O191" s="207" t="str">
        <f>IF((20-'[1]Outside Edges'!$C189)-('[1]Compatibility Values'!$B$3+1)&gt;0,"Yes","No")</f>
        <v>Yes</v>
      </c>
      <c r="P191" s="208" t="s">
        <v>20</v>
      </c>
      <c r="Q191" s="205" t="s">
        <v>21</v>
      </c>
    </row>
    <row r="192" spans="1:17" x14ac:dyDescent="0.25">
      <c r="A192" s="30" t="str">
        <f>'[1]Outside Edges'!$A190</f>
        <v>D188</v>
      </c>
      <c r="B192" s="56" t="str">
        <f>IF((10-'[1]Outside Edges'!$C190)-('[1]Compatibility Values'!$B$2+1)&gt;0,"Yes","No")</f>
        <v>Yes</v>
      </c>
      <c r="C192" s="47" t="str">
        <f>IF((10-'[1]Outside Edges'!$C190)-('[1]Compatibility Values'!$B$3+1)&gt;0,"Yes","No")</f>
        <v>No</v>
      </c>
      <c r="D192" s="46" t="s">
        <v>20</v>
      </c>
      <c r="E192" s="48" t="s">
        <v>20</v>
      </c>
      <c r="F192" s="56" t="str">
        <f>IF((15-'[1]Outside Edges'!$C190)-('[1]Compatibility Values'!$B$2+1)&gt;0,"Yes","No")</f>
        <v>Yes</v>
      </c>
      <c r="G192" s="47" t="str">
        <f>IF((15-'[1]Outside Edges'!$C190)-('[1]Compatibility Values'!$B$3+1)&gt;0,"Yes","No")</f>
        <v>Yes</v>
      </c>
      <c r="H192" s="46" t="s">
        <v>20</v>
      </c>
      <c r="I192" s="159" t="s">
        <v>20</v>
      </c>
      <c r="J192" s="61" t="str">
        <f>IF((16-'[1]Outside Edges'!$C190)-('[1]Compatibility Values'!$B$2+1)&gt;0,"Yes","No")</f>
        <v>Yes</v>
      </c>
      <c r="K192" s="47" t="str">
        <f>IF((16-'[1]Outside Edges'!$C190)-('[1]Compatibility Values'!$B$3+1)&gt;0,"Yes","No")</f>
        <v>Yes</v>
      </c>
      <c r="L192" s="46" t="s">
        <v>20</v>
      </c>
      <c r="M192" s="48" t="s">
        <v>20</v>
      </c>
      <c r="N192" s="45" t="str">
        <f>IF((20-'[1]Outside Edges'!$C190)-('[1]Compatibility Values'!$B$2+1)&gt;0,"Yes","No")</f>
        <v>Yes</v>
      </c>
      <c r="O192" s="47" t="str">
        <f>IF((20-'[1]Outside Edges'!$C190)-('[1]Compatibility Values'!$B$3+1)&gt;0,"Yes","No")</f>
        <v>Yes</v>
      </c>
      <c r="P192" s="46" t="s">
        <v>20</v>
      </c>
      <c r="Q192" s="48" t="s">
        <v>21</v>
      </c>
    </row>
    <row r="193" spans="1:17" s="131" customFormat="1" x14ac:dyDescent="0.25">
      <c r="A193" s="8" t="str">
        <f>'[1]Outside Edges'!$A191</f>
        <v>D189</v>
      </c>
      <c r="B193" s="206" t="str">
        <f>IF((10-'[1]Outside Edges'!$C191)-('[1]Compatibility Values'!$B$2+1)&gt;0,"Yes","No")</f>
        <v>Yes</v>
      </c>
      <c r="C193" s="207" t="str">
        <f>IF((10-'[1]Outside Edges'!$C191)-('[1]Compatibility Values'!$B$3+1)&gt;0,"Yes","No")</f>
        <v>No</v>
      </c>
      <c r="D193" s="208" t="s">
        <v>20</v>
      </c>
      <c r="E193" s="205" t="s">
        <v>20</v>
      </c>
      <c r="F193" s="206" t="str">
        <f>IF((15-'[1]Outside Edges'!$C191)-('[1]Compatibility Values'!$B$2+1)&gt;0,"Yes","No")</f>
        <v>Yes</v>
      </c>
      <c r="G193" s="207" t="str">
        <f>IF((15-'[1]Outside Edges'!$C191)-('[1]Compatibility Values'!$B$3+1)&gt;0,"Yes","No")</f>
        <v>Yes</v>
      </c>
      <c r="H193" s="208" t="s">
        <v>20</v>
      </c>
      <c r="I193" s="209" t="s">
        <v>20</v>
      </c>
      <c r="J193" s="210" t="str">
        <f>IF((16-'[1]Outside Edges'!$C191)-('[1]Compatibility Values'!$B$2+1)&gt;0,"Yes","No")</f>
        <v>Yes</v>
      </c>
      <c r="K193" s="207" t="str">
        <f>IF((16-'[1]Outside Edges'!$C191)-('[1]Compatibility Values'!$B$3+1)&gt;0,"Yes","No")</f>
        <v>Yes</v>
      </c>
      <c r="L193" s="208" t="s">
        <v>20</v>
      </c>
      <c r="M193" s="205" t="s">
        <v>20</v>
      </c>
      <c r="N193" s="204" t="str">
        <f>IF((20-'[1]Outside Edges'!$C191)-('[1]Compatibility Values'!$B$2+1)&gt;0,"Yes","No")</f>
        <v>Yes</v>
      </c>
      <c r="O193" s="207" t="str">
        <f>IF((20-'[1]Outside Edges'!$C191)-('[1]Compatibility Values'!$B$3+1)&gt;0,"Yes","No")</f>
        <v>Yes</v>
      </c>
      <c r="P193" s="208" t="s">
        <v>20</v>
      </c>
      <c r="Q193" s="205" t="s">
        <v>21</v>
      </c>
    </row>
    <row r="194" spans="1:17" x14ac:dyDescent="0.25">
      <c r="A194" s="30" t="str">
        <f>'[1]Outside Edges'!$A192</f>
        <v>D190</v>
      </c>
      <c r="B194" s="56" t="str">
        <f>IF((10-'[1]Outside Edges'!$C192)-('[1]Compatibility Values'!$B$2+1)&gt;0,"Yes","No")</f>
        <v>No</v>
      </c>
      <c r="C194" s="47" t="str">
        <f>IF((10-'[1]Outside Edges'!$C192)-('[1]Compatibility Values'!$B$3+1)&gt;0,"Yes","No")</f>
        <v>No</v>
      </c>
      <c r="D194" s="46" t="s">
        <v>20</v>
      </c>
      <c r="E194" s="48" t="s">
        <v>20</v>
      </c>
      <c r="F194" s="56" t="str">
        <f>IF((15-'[1]Outside Edges'!$C192)-('[1]Compatibility Values'!$B$2+1)&gt;0,"Yes","No")</f>
        <v>Yes</v>
      </c>
      <c r="G194" s="47" t="str">
        <f>IF((15-'[1]Outside Edges'!$C192)-('[1]Compatibility Values'!$B$3+1)&gt;0,"Yes","No")</f>
        <v>No</v>
      </c>
      <c r="H194" s="46" t="s">
        <v>20</v>
      </c>
      <c r="I194" s="159" t="s">
        <v>20</v>
      </c>
      <c r="J194" s="61" t="str">
        <f>IF((16-'[1]Outside Edges'!$C192)-('[1]Compatibility Values'!$B$2+1)&gt;0,"Yes","No")</f>
        <v>Yes</v>
      </c>
      <c r="K194" s="47" t="str">
        <f>IF((16-'[1]Outside Edges'!$C192)-('[1]Compatibility Values'!$B$3+1)&gt;0,"Yes","No")</f>
        <v>No</v>
      </c>
      <c r="L194" s="46" t="s">
        <v>20</v>
      </c>
      <c r="M194" s="48" t="s">
        <v>20</v>
      </c>
      <c r="N194" s="45" t="str">
        <f>IF((20-'[1]Outside Edges'!$C192)-('[1]Compatibility Values'!$B$2+1)&gt;0,"Yes","No")</f>
        <v>Yes</v>
      </c>
      <c r="O194" s="47" t="str">
        <f>IF((20-'[1]Outside Edges'!$C192)-('[1]Compatibility Values'!$B$3+1)&gt;0,"Yes","No")</f>
        <v>Yes</v>
      </c>
      <c r="P194" s="46" t="s">
        <v>20</v>
      </c>
      <c r="Q194" s="48" t="s">
        <v>21</v>
      </c>
    </row>
    <row r="195" spans="1:17" s="131" customFormat="1" x14ac:dyDescent="0.25">
      <c r="A195" s="8" t="str">
        <f>'[1]Outside Edges'!$A193</f>
        <v>D191</v>
      </c>
      <c r="B195" s="206" t="str">
        <f>IF((10-'[1]Outside Edges'!$C193)-('[1]Compatibility Values'!$B$2+1)&gt;0,"Yes","No")</f>
        <v>No</v>
      </c>
      <c r="C195" s="207" t="str">
        <f>IF((10-'[1]Outside Edges'!$C193)-('[1]Compatibility Values'!$B$3+1)&gt;0,"Yes","No")</f>
        <v>No</v>
      </c>
      <c r="D195" s="208" t="s">
        <v>20</v>
      </c>
      <c r="E195" s="205" t="s">
        <v>20</v>
      </c>
      <c r="F195" s="206" t="str">
        <f>IF((15-'[1]Outside Edges'!$C193)-('[1]Compatibility Values'!$B$2+1)&gt;0,"Yes","No")</f>
        <v>Yes</v>
      </c>
      <c r="G195" s="207" t="str">
        <f>IF((15-'[1]Outside Edges'!$C193)-('[1]Compatibility Values'!$B$3+1)&gt;0,"Yes","No")</f>
        <v>Yes</v>
      </c>
      <c r="H195" s="208" t="s">
        <v>20</v>
      </c>
      <c r="I195" s="209" t="s">
        <v>20</v>
      </c>
      <c r="J195" s="210" t="str">
        <f>IF((16-'[1]Outside Edges'!$C193)-('[1]Compatibility Values'!$B$2+1)&gt;0,"Yes","No")</f>
        <v>Yes</v>
      </c>
      <c r="K195" s="207" t="str">
        <f>IF((16-'[1]Outside Edges'!$C193)-('[1]Compatibility Values'!$B$3+1)&gt;0,"Yes","No")</f>
        <v>Yes</v>
      </c>
      <c r="L195" s="208" t="s">
        <v>20</v>
      </c>
      <c r="M195" s="205" t="s">
        <v>20</v>
      </c>
      <c r="N195" s="204" t="str">
        <f>IF((20-'[1]Outside Edges'!$C193)-('[1]Compatibility Values'!$B$2+1)&gt;0,"Yes","No")</f>
        <v>Yes</v>
      </c>
      <c r="O195" s="207" t="str">
        <f>IF((20-'[1]Outside Edges'!$C193)-('[1]Compatibility Values'!$B$3+1)&gt;0,"Yes","No")</f>
        <v>Yes</v>
      </c>
      <c r="P195" s="208" t="s">
        <v>20</v>
      </c>
      <c r="Q195" s="205" t="s">
        <v>21</v>
      </c>
    </row>
    <row r="196" spans="1:17" x14ac:dyDescent="0.25">
      <c r="A196" s="30" t="str">
        <f>'[1]Outside Edges'!$A194</f>
        <v>D192</v>
      </c>
      <c r="B196" s="56" t="str">
        <f>IF((10-'[1]Outside Edges'!$C194)-('[1]Compatibility Values'!$B$2+1)&gt;0,"Yes","No")</f>
        <v>No</v>
      </c>
      <c r="C196" s="47" t="str">
        <f>IF((10-'[1]Outside Edges'!$C194)-('[1]Compatibility Values'!$B$3+1)&gt;0,"Yes","No")</f>
        <v>No</v>
      </c>
      <c r="D196" s="46" t="s">
        <v>20</v>
      </c>
      <c r="E196" s="48" t="s">
        <v>20</v>
      </c>
      <c r="F196" s="56" t="str">
        <f>IF((15-'[1]Outside Edges'!$C194)-('[1]Compatibility Values'!$B$2+1)&gt;0,"Yes","No")</f>
        <v>Yes</v>
      </c>
      <c r="G196" s="47" t="str">
        <f>IF((15-'[1]Outside Edges'!$C194)-('[1]Compatibility Values'!$B$3+1)&gt;0,"Yes","No")</f>
        <v>No</v>
      </c>
      <c r="H196" s="46" t="s">
        <v>20</v>
      </c>
      <c r="I196" s="159" t="s">
        <v>20</v>
      </c>
      <c r="J196" s="61" t="str">
        <f>IF((16-'[1]Outside Edges'!$C194)-('[1]Compatibility Values'!$B$2+1)&gt;0,"Yes","No")</f>
        <v>Yes</v>
      </c>
      <c r="K196" s="47" t="str">
        <f>IF((16-'[1]Outside Edges'!$C194)-('[1]Compatibility Values'!$B$3+1)&gt;0,"Yes","No")</f>
        <v>No</v>
      </c>
      <c r="L196" s="46" t="s">
        <v>20</v>
      </c>
      <c r="M196" s="48" t="s">
        <v>20</v>
      </c>
      <c r="N196" s="45" t="str">
        <f>IF((20-'[1]Outside Edges'!$C194)-('[1]Compatibility Values'!$B$2+1)&gt;0,"Yes","No")</f>
        <v>Yes</v>
      </c>
      <c r="O196" s="47" t="str">
        <f>IF((20-'[1]Outside Edges'!$C194)-('[1]Compatibility Values'!$B$3+1)&gt;0,"Yes","No")</f>
        <v>Yes</v>
      </c>
      <c r="P196" s="46" t="s">
        <v>20</v>
      </c>
      <c r="Q196" s="48" t="s">
        <v>21</v>
      </c>
    </row>
    <row r="197" spans="1:17" s="131" customFormat="1" x14ac:dyDescent="0.25">
      <c r="A197" s="8" t="str">
        <f>'[1]Outside Edges'!$A195</f>
        <v>D193</v>
      </c>
      <c r="B197" s="206" t="str">
        <f>IF((10-'[1]Outside Edges'!$C195)-('[1]Compatibility Values'!$B$2+1)&gt;0,"Yes","No")</f>
        <v>Yes</v>
      </c>
      <c r="C197" s="207" t="str">
        <f>IF((10-'[1]Outside Edges'!$C195)-('[1]Compatibility Values'!$B$3+1)&gt;0,"Yes","No")</f>
        <v>No</v>
      </c>
      <c r="D197" s="208" t="s">
        <v>20</v>
      </c>
      <c r="E197" s="205" t="s">
        <v>20</v>
      </c>
      <c r="F197" s="206" t="str">
        <f>IF((15-'[1]Outside Edges'!$C195)-('[1]Compatibility Values'!$B$2+1)&gt;0,"Yes","No")</f>
        <v>Yes</v>
      </c>
      <c r="G197" s="207" t="str">
        <f>IF((15-'[1]Outside Edges'!$C195)-('[1]Compatibility Values'!$B$3+1)&gt;0,"Yes","No")</f>
        <v>Yes</v>
      </c>
      <c r="H197" s="208" t="s">
        <v>20</v>
      </c>
      <c r="I197" s="209" t="s">
        <v>20</v>
      </c>
      <c r="J197" s="210" t="str">
        <f>IF((16-'[1]Outside Edges'!$C195)-('[1]Compatibility Values'!$B$2+1)&gt;0,"Yes","No")</f>
        <v>Yes</v>
      </c>
      <c r="K197" s="207" t="str">
        <f>IF((16-'[1]Outside Edges'!$C195)-('[1]Compatibility Values'!$B$3+1)&gt;0,"Yes","No")</f>
        <v>Yes</v>
      </c>
      <c r="L197" s="208" t="s">
        <v>20</v>
      </c>
      <c r="M197" s="205" t="s">
        <v>20</v>
      </c>
      <c r="N197" s="204" t="str">
        <f>IF((20-'[1]Outside Edges'!$C195)-('[1]Compatibility Values'!$B$2+1)&gt;0,"Yes","No")</f>
        <v>Yes</v>
      </c>
      <c r="O197" s="207" t="str">
        <f>IF((20-'[1]Outside Edges'!$C195)-('[1]Compatibility Values'!$B$3+1)&gt;0,"Yes","No")</f>
        <v>Yes</v>
      </c>
      <c r="P197" s="208" t="s">
        <v>20</v>
      </c>
      <c r="Q197" s="205" t="s">
        <v>21</v>
      </c>
    </row>
    <row r="198" spans="1:17" x14ac:dyDescent="0.25">
      <c r="A198" s="30" t="str">
        <f>'[1]Outside Edges'!$A196</f>
        <v>D194</v>
      </c>
      <c r="B198" s="56" t="str">
        <f>IF((10-'[1]Outside Edges'!$C196)-('[1]Compatibility Values'!$B$2+1)&gt;0,"Yes","No")</f>
        <v>No</v>
      </c>
      <c r="C198" s="47" t="str">
        <f>IF((10-'[1]Outside Edges'!$C196)-('[1]Compatibility Values'!$B$3+1)&gt;0,"Yes","No")</f>
        <v>No</v>
      </c>
      <c r="D198" s="46" t="s">
        <v>20</v>
      </c>
      <c r="E198" s="48" t="s">
        <v>20</v>
      </c>
      <c r="F198" s="56" t="str">
        <f>IF((15-'[1]Outside Edges'!$C196)-('[1]Compatibility Values'!$B$2+1)&gt;0,"Yes","No")</f>
        <v>Yes</v>
      </c>
      <c r="G198" s="47" t="str">
        <f>IF((15-'[1]Outside Edges'!$C196)-('[1]Compatibility Values'!$B$3+1)&gt;0,"Yes","No")</f>
        <v>No</v>
      </c>
      <c r="H198" s="46" t="s">
        <v>20</v>
      </c>
      <c r="I198" s="159" t="s">
        <v>20</v>
      </c>
      <c r="J198" s="61" t="str">
        <f>IF((16-'[1]Outside Edges'!$C196)-('[1]Compatibility Values'!$B$2+1)&gt;0,"Yes","No")</f>
        <v>Yes</v>
      </c>
      <c r="K198" s="47" t="str">
        <f>IF((16-'[1]Outside Edges'!$C196)-('[1]Compatibility Values'!$B$3+1)&gt;0,"Yes","No")</f>
        <v>No</v>
      </c>
      <c r="L198" s="46" t="s">
        <v>20</v>
      </c>
      <c r="M198" s="48" t="s">
        <v>20</v>
      </c>
      <c r="N198" s="45" t="str">
        <f>IF((20-'[1]Outside Edges'!$C196)-('[1]Compatibility Values'!$B$2+1)&gt;0,"Yes","No")</f>
        <v>Yes</v>
      </c>
      <c r="O198" s="47" t="str">
        <f>IF((20-'[1]Outside Edges'!$C196)-('[1]Compatibility Values'!$B$3+1)&gt;0,"Yes","No")</f>
        <v>Yes</v>
      </c>
      <c r="P198" s="46" t="s">
        <v>20</v>
      </c>
      <c r="Q198" s="48" t="s">
        <v>21</v>
      </c>
    </row>
    <row r="199" spans="1:17" s="131" customFormat="1" x14ac:dyDescent="0.25">
      <c r="A199" s="8" t="str">
        <f>'[1]Outside Edges'!$A197</f>
        <v>D195</v>
      </c>
      <c r="B199" s="206" t="str">
        <f>IF((10-'[1]Outside Edges'!$C197)-('[1]Compatibility Values'!$B$2+1)&gt;0,"Yes","No")</f>
        <v>No</v>
      </c>
      <c r="C199" s="207" t="str">
        <f>IF((10-'[1]Outside Edges'!$C197)-('[1]Compatibility Values'!$B$3+1)&gt;0,"Yes","No")</f>
        <v>No</v>
      </c>
      <c r="D199" s="208" t="s">
        <v>20</v>
      </c>
      <c r="E199" s="205" t="s">
        <v>20</v>
      </c>
      <c r="F199" s="206" t="str">
        <f>IF((15-'[1]Outside Edges'!$C197)-('[1]Compatibility Values'!$B$2+1)&gt;0,"Yes","No")</f>
        <v>Yes</v>
      </c>
      <c r="G199" s="207" t="str">
        <f>IF((15-'[1]Outside Edges'!$C197)-('[1]Compatibility Values'!$B$3+1)&gt;0,"Yes","No")</f>
        <v>No</v>
      </c>
      <c r="H199" s="208" t="s">
        <v>20</v>
      </c>
      <c r="I199" s="209" t="s">
        <v>20</v>
      </c>
      <c r="J199" s="210" t="str">
        <f>IF((16-'[1]Outside Edges'!$C197)-('[1]Compatibility Values'!$B$2+1)&gt;0,"Yes","No")</f>
        <v>Yes</v>
      </c>
      <c r="K199" s="207" t="str">
        <f>IF((16-'[1]Outside Edges'!$C197)-('[1]Compatibility Values'!$B$3+1)&gt;0,"Yes","No")</f>
        <v>No</v>
      </c>
      <c r="L199" s="208" t="s">
        <v>20</v>
      </c>
      <c r="M199" s="205" t="s">
        <v>20</v>
      </c>
      <c r="N199" s="204" t="str">
        <f>IF((20-'[1]Outside Edges'!$C197)-('[1]Compatibility Values'!$B$2+1)&gt;0,"Yes","No")</f>
        <v>Yes</v>
      </c>
      <c r="O199" s="207" t="str">
        <f>IF((20-'[1]Outside Edges'!$C197)-('[1]Compatibility Values'!$B$3+1)&gt;0,"Yes","No")</f>
        <v>Yes</v>
      </c>
      <c r="P199" s="208" t="s">
        <v>20</v>
      </c>
      <c r="Q199" s="205" t="s">
        <v>21</v>
      </c>
    </row>
    <row r="200" spans="1:17" x14ac:dyDescent="0.25">
      <c r="A200" s="30" t="str">
        <f>'[1]Outside Edges'!$A198</f>
        <v>D196</v>
      </c>
      <c r="B200" s="56" t="str">
        <f>IF((10-'[1]Outside Edges'!$C198)-('[1]Compatibility Values'!$B$2+1)&gt;0,"Yes","No")</f>
        <v>Yes</v>
      </c>
      <c r="C200" s="47" t="str">
        <f>IF((10-'[1]Outside Edges'!$C198)-('[1]Compatibility Values'!$B$3+1)&gt;0,"Yes","No")</f>
        <v>No</v>
      </c>
      <c r="D200" s="46" t="s">
        <v>20</v>
      </c>
      <c r="E200" s="48" t="s">
        <v>20</v>
      </c>
      <c r="F200" s="56" t="str">
        <f>IF((15-'[1]Outside Edges'!$C198)-('[1]Compatibility Values'!$B$2+1)&gt;0,"Yes","No")</f>
        <v>Yes</v>
      </c>
      <c r="G200" s="47" t="str">
        <f>IF((15-'[1]Outside Edges'!$C198)-('[1]Compatibility Values'!$B$3+1)&gt;0,"Yes","No")</f>
        <v>Yes</v>
      </c>
      <c r="H200" s="46" t="s">
        <v>20</v>
      </c>
      <c r="I200" s="159" t="s">
        <v>20</v>
      </c>
      <c r="J200" s="61" t="str">
        <f>IF((16-'[1]Outside Edges'!$C198)-('[1]Compatibility Values'!$B$2+1)&gt;0,"Yes","No")</f>
        <v>Yes</v>
      </c>
      <c r="K200" s="47" t="str">
        <f>IF((16-'[1]Outside Edges'!$C198)-('[1]Compatibility Values'!$B$3+1)&gt;0,"Yes","No")</f>
        <v>Yes</v>
      </c>
      <c r="L200" s="46" t="s">
        <v>20</v>
      </c>
      <c r="M200" s="48" t="s">
        <v>20</v>
      </c>
      <c r="N200" s="45" t="str">
        <f>IF((20-'[1]Outside Edges'!$C198)-('[1]Compatibility Values'!$B$2+1)&gt;0,"Yes","No")</f>
        <v>Yes</v>
      </c>
      <c r="O200" s="47" t="str">
        <f>IF((20-'[1]Outside Edges'!$C198)-('[1]Compatibility Values'!$B$3+1)&gt;0,"Yes","No")</f>
        <v>Yes</v>
      </c>
      <c r="P200" s="46" t="s">
        <v>20</v>
      </c>
      <c r="Q200" s="48" t="s">
        <v>21</v>
      </c>
    </row>
    <row r="201" spans="1:17" x14ac:dyDescent="0.25">
      <c r="A201" s="8" t="str">
        <f>'[1]Outside Edges'!$A199</f>
        <v>D197</v>
      </c>
      <c r="B201" s="206" t="str">
        <f>IF((10-'[1]Outside Edges'!$C199)-('[1]Compatibility Values'!$B$2+1)&gt;0,"Yes","No")</f>
        <v>Yes</v>
      </c>
      <c r="C201" s="207" t="str">
        <f>IF((10-'[1]Outside Edges'!$C199)-('[1]Compatibility Values'!$B$3+1)&gt;0,"Yes","No")</f>
        <v>No</v>
      </c>
      <c r="D201" s="208" t="s">
        <v>20</v>
      </c>
      <c r="E201" s="205" t="s">
        <v>20</v>
      </c>
      <c r="F201" s="206" t="str">
        <f>IF((15-'[1]Outside Edges'!$C199)-('[1]Compatibility Values'!$B$2+1)&gt;0,"Yes","No")</f>
        <v>Yes</v>
      </c>
      <c r="G201" s="207" t="str">
        <f>IF((15-'[1]Outside Edges'!$C199)-('[1]Compatibility Values'!$B$3+1)&gt;0,"Yes","No")</f>
        <v>Yes</v>
      </c>
      <c r="H201" s="208" t="s">
        <v>20</v>
      </c>
      <c r="I201" s="209" t="s">
        <v>20</v>
      </c>
      <c r="J201" s="210" t="str">
        <f>IF((16-'[1]Outside Edges'!$C199)-('[1]Compatibility Values'!$B$2+1)&gt;0,"Yes","No")</f>
        <v>Yes</v>
      </c>
      <c r="K201" s="207" t="str">
        <f>IF((16-'[1]Outside Edges'!$C199)-('[1]Compatibility Values'!$B$3+1)&gt;0,"Yes","No")</f>
        <v>Yes</v>
      </c>
      <c r="L201" s="208" t="s">
        <v>20</v>
      </c>
      <c r="M201" s="205" t="s">
        <v>20</v>
      </c>
      <c r="N201" s="204" t="str">
        <f>IF((20-'[1]Outside Edges'!$C199)-('[1]Compatibility Values'!$B$2+1)&gt;0,"Yes","No")</f>
        <v>Yes</v>
      </c>
      <c r="O201" s="207" t="str">
        <f>IF((20-'[1]Outside Edges'!$C199)-('[1]Compatibility Values'!$B$3+1)&gt;0,"Yes","No")</f>
        <v>Yes</v>
      </c>
      <c r="P201" s="208" t="s">
        <v>21</v>
      </c>
      <c r="Q201" s="205" t="s">
        <v>21</v>
      </c>
    </row>
  </sheetData>
  <sheetProtection algorithmName="SHA-512" hashValue="Iv3NCuvhw+OhTabCh5ERh/idw01/3PjiIf5oP/WSNaj3A6gBz6k5gCP04uoqjIB72IIOxD7anWBDsn5sPcIOnQ==" saltValue="e1elPE3vMBPIGNe+QSih+w==" spinCount="100000" sheet="1" objects="1" scenarios="1" selectLockedCells="1"/>
  <mergeCells count="7">
    <mergeCell ref="A1:Q1"/>
    <mergeCell ref="B3:E3"/>
    <mergeCell ref="F3:I3"/>
    <mergeCell ref="N3:Q3"/>
    <mergeCell ref="J3:M3"/>
    <mergeCell ref="B2:I2"/>
    <mergeCell ref="J2:Q2"/>
  </mergeCells>
  <phoneticPr fontId="1" type="noConversion"/>
  <conditionalFormatting sqref="B5:Q188">
    <cfRule type="expression" dxfId="209" priority="7" stopIfTrue="1">
      <formula>B5="No"</formula>
    </cfRule>
    <cfRule type="expression" dxfId="208" priority="8" stopIfTrue="1">
      <formula>B5="Yes"</formula>
    </cfRule>
  </conditionalFormatting>
  <conditionalFormatting sqref="B189:Q199">
    <cfRule type="expression" dxfId="207" priority="5" stopIfTrue="1">
      <formula>B189="No"</formula>
    </cfRule>
    <cfRule type="expression" dxfId="206" priority="6" stopIfTrue="1">
      <formula>B189="Yes"</formula>
    </cfRule>
  </conditionalFormatting>
  <conditionalFormatting sqref="B200:Q200">
    <cfRule type="expression" dxfId="205" priority="3" stopIfTrue="1">
      <formula>B200="No"</formula>
    </cfRule>
    <cfRule type="expression" dxfId="204" priority="4" stopIfTrue="1">
      <formula>B200="Yes"</formula>
    </cfRule>
  </conditionalFormatting>
  <conditionalFormatting sqref="B201:Q201">
    <cfRule type="expression" dxfId="203" priority="1" stopIfTrue="1">
      <formula>B201="No"</formula>
    </cfRule>
    <cfRule type="expression" dxfId="202" priority="2" stopIfTrue="1">
      <formula>B201="Yes"</formula>
    </cfRule>
  </conditionalFormatting>
  <pageMargins left="0.75" right="0.75" top="1" bottom="1" header="0.5" footer="0.5"/>
  <pageSetup orientation="portrait" r:id="rId1"/>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sheetPr>
  <dimension ref="A1:N200"/>
  <sheetViews>
    <sheetView workbookViewId="0">
      <pane xSplit="1" ySplit="1" topLeftCell="B2" activePane="bottomRight" state="frozen"/>
      <selection pane="topRight" activeCell="B1" sqref="B1"/>
      <selection pane="bottomLeft" activeCell="A2" sqref="A2"/>
      <selection pane="bottomRight" activeCell="A200" sqref="A200"/>
    </sheetView>
  </sheetViews>
  <sheetFormatPr defaultRowHeight="15.75" x14ac:dyDescent="0.25"/>
  <cols>
    <col min="1" max="1" width="9.375" customWidth="1"/>
    <col min="2" max="14" width="10.625" customWidth="1"/>
  </cols>
  <sheetData>
    <row r="1" spans="1:14" s="68" customFormat="1" ht="24" customHeight="1" x14ac:dyDescent="0.25">
      <c r="A1" s="284" t="s">
        <v>69</v>
      </c>
      <c r="B1" s="284"/>
      <c r="C1" s="284"/>
      <c r="D1" s="284"/>
      <c r="E1" s="284"/>
      <c r="F1" s="284"/>
      <c r="G1" s="284"/>
      <c r="H1" s="284"/>
      <c r="I1" s="284"/>
      <c r="J1" s="284"/>
      <c r="K1" s="284"/>
      <c r="L1" s="284"/>
      <c r="M1" s="284"/>
      <c r="N1" s="284"/>
    </row>
    <row r="2" spans="1:14" s="68" customFormat="1" ht="15.75" customHeight="1" thickBot="1" x14ac:dyDescent="0.3">
      <c r="A2" s="222" t="s">
        <v>70</v>
      </c>
      <c r="B2" s="222" t="s">
        <v>71</v>
      </c>
      <c r="C2" s="222" t="s">
        <v>72</v>
      </c>
      <c r="D2" s="222" t="s">
        <v>73</v>
      </c>
      <c r="E2" s="222" t="s">
        <v>74</v>
      </c>
      <c r="F2" s="222" t="s">
        <v>75</v>
      </c>
      <c r="G2" s="222" t="s">
        <v>76</v>
      </c>
      <c r="H2" s="222" t="s">
        <v>77</v>
      </c>
      <c r="I2" s="222" t="s">
        <v>78</v>
      </c>
      <c r="J2" s="222" t="s">
        <v>79</v>
      </c>
      <c r="K2" s="222" t="s">
        <v>80</v>
      </c>
      <c r="L2" s="222" t="s">
        <v>81</v>
      </c>
      <c r="M2" s="222" t="s">
        <v>82</v>
      </c>
      <c r="N2" s="222" t="s">
        <v>83</v>
      </c>
    </row>
    <row r="3" spans="1:14" s="3" customFormat="1" ht="15.75" customHeight="1" thickBot="1" x14ac:dyDescent="0.3">
      <c r="A3" s="29" t="str">
        <f>'[1]Outside Edges'!$A3</f>
        <v>D1</v>
      </c>
      <c r="B3" s="254" t="s">
        <v>20</v>
      </c>
      <c r="C3" s="254" t="s">
        <v>20</v>
      </c>
      <c r="D3" s="254" t="s">
        <v>20</v>
      </c>
      <c r="E3" s="254" t="s">
        <v>20</v>
      </c>
      <c r="F3" s="254" t="s">
        <v>20</v>
      </c>
      <c r="G3" s="254" t="s">
        <v>20</v>
      </c>
      <c r="H3" s="254" t="s">
        <v>20</v>
      </c>
      <c r="I3" s="254" t="s">
        <v>20</v>
      </c>
      <c r="J3" s="254" t="s">
        <v>20</v>
      </c>
      <c r="K3" s="254" t="s">
        <v>21</v>
      </c>
      <c r="L3" s="254" t="s">
        <v>21</v>
      </c>
      <c r="M3" s="254" t="s">
        <v>21</v>
      </c>
      <c r="N3" s="254" t="s">
        <v>20</v>
      </c>
    </row>
    <row r="4" spans="1:14" ht="15.75" customHeight="1" thickBot="1" x14ac:dyDescent="0.3">
      <c r="A4" s="30" t="str">
        <f>'[1]Outside Edges'!$A4</f>
        <v>D2</v>
      </c>
      <c r="B4" s="255" t="s">
        <v>20</v>
      </c>
      <c r="C4" s="255" t="s">
        <v>20</v>
      </c>
      <c r="D4" s="255" t="s">
        <v>20</v>
      </c>
      <c r="E4" s="255" t="s">
        <v>20</v>
      </c>
      <c r="F4" s="255" t="s">
        <v>20</v>
      </c>
      <c r="G4" s="255" t="s">
        <v>20</v>
      </c>
      <c r="H4" s="255" t="s">
        <v>20</v>
      </c>
      <c r="I4" s="255" t="s">
        <v>20</v>
      </c>
      <c r="J4" s="255" t="s">
        <v>20</v>
      </c>
      <c r="K4" s="255" t="s">
        <v>21</v>
      </c>
      <c r="L4" s="255" t="s">
        <v>21</v>
      </c>
      <c r="M4" s="255" t="s">
        <v>20</v>
      </c>
      <c r="N4" s="255" t="s">
        <v>20</v>
      </c>
    </row>
    <row r="5" spans="1:14" ht="15.75" customHeight="1" thickBot="1" x14ac:dyDescent="0.3">
      <c r="A5" s="29" t="str">
        <f>'[1]Outside Edges'!$A5</f>
        <v>D3</v>
      </c>
      <c r="B5" s="254" t="s">
        <v>20</v>
      </c>
      <c r="C5" s="254" t="s">
        <v>20</v>
      </c>
      <c r="D5" s="254" t="s">
        <v>20</v>
      </c>
      <c r="E5" s="254" t="s">
        <v>20</v>
      </c>
      <c r="F5" s="254" t="s">
        <v>20</v>
      </c>
      <c r="G5" s="254" t="s">
        <v>20</v>
      </c>
      <c r="H5" s="254" t="s">
        <v>20</v>
      </c>
      <c r="I5" s="254" t="s">
        <v>20</v>
      </c>
      <c r="J5" s="254" t="s">
        <v>20</v>
      </c>
      <c r="K5" s="254" t="s">
        <v>21</v>
      </c>
      <c r="L5" s="254" t="s">
        <v>21</v>
      </c>
      <c r="M5" s="254" t="s">
        <v>21</v>
      </c>
      <c r="N5" s="254" t="s">
        <v>20</v>
      </c>
    </row>
    <row r="6" spans="1:14" ht="15.75" customHeight="1" thickBot="1" x14ac:dyDescent="0.3">
      <c r="A6" s="30" t="str">
        <f>'[1]Outside Edges'!$A6</f>
        <v>D4</v>
      </c>
      <c r="B6" s="255" t="s">
        <v>20</v>
      </c>
      <c r="C6" s="255" t="s">
        <v>20</v>
      </c>
      <c r="D6" s="255" t="s">
        <v>20</v>
      </c>
      <c r="E6" s="255" t="s">
        <v>20</v>
      </c>
      <c r="F6" s="255" t="s">
        <v>20</v>
      </c>
      <c r="G6" s="255" t="s">
        <v>20</v>
      </c>
      <c r="H6" s="255" t="s">
        <v>20</v>
      </c>
      <c r="I6" s="255" t="s">
        <v>20</v>
      </c>
      <c r="J6" s="255" t="s">
        <v>20</v>
      </c>
      <c r="K6" s="255" t="s">
        <v>21</v>
      </c>
      <c r="L6" s="255" t="s">
        <v>21</v>
      </c>
      <c r="M6" s="255" t="s">
        <v>21</v>
      </c>
      <c r="N6" s="255" t="s">
        <v>20</v>
      </c>
    </row>
    <row r="7" spans="1:14" ht="15.75" customHeight="1" thickBot="1" x14ac:dyDescent="0.3">
      <c r="A7" s="29" t="str">
        <f>'[1]Outside Edges'!$A7</f>
        <v>D5</v>
      </c>
      <c r="B7" s="254" t="s">
        <v>20</v>
      </c>
      <c r="C7" s="254" t="s">
        <v>20</v>
      </c>
      <c r="D7" s="254" t="s">
        <v>20</v>
      </c>
      <c r="E7" s="254" t="s">
        <v>20</v>
      </c>
      <c r="F7" s="254" t="s">
        <v>20</v>
      </c>
      <c r="G7" s="254" t="s">
        <v>20</v>
      </c>
      <c r="H7" s="254" t="s">
        <v>20</v>
      </c>
      <c r="I7" s="254" t="s">
        <v>20</v>
      </c>
      <c r="J7" s="254" t="s">
        <v>20</v>
      </c>
      <c r="K7" s="254" t="s">
        <v>21</v>
      </c>
      <c r="L7" s="254" t="s">
        <v>21</v>
      </c>
      <c r="M7" s="254" t="s">
        <v>20</v>
      </c>
      <c r="N7" s="254" t="s">
        <v>20</v>
      </c>
    </row>
    <row r="8" spans="1:14" ht="15.75" customHeight="1" thickBot="1" x14ac:dyDescent="0.3">
      <c r="A8" s="30" t="str">
        <f>'[1]Outside Edges'!$A8</f>
        <v>D6</v>
      </c>
      <c r="B8" s="255" t="s">
        <v>20</v>
      </c>
      <c r="C8" s="255" t="s">
        <v>20</v>
      </c>
      <c r="D8" s="255" t="s">
        <v>20</v>
      </c>
      <c r="E8" s="255" t="s">
        <v>20</v>
      </c>
      <c r="F8" s="255" t="s">
        <v>20</v>
      </c>
      <c r="G8" s="255" t="s">
        <v>20</v>
      </c>
      <c r="H8" s="255" t="s">
        <v>20</v>
      </c>
      <c r="I8" s="255" t="s">
        <v>20</v>
      </c>
      <c r="J8" s="255" t="s">
        <v>20</v>
      </c>
      <c r="K8" s="255" t="s">
        <v>21</v>
      </c>
      <c r="L8" s="255" t="s">
        <v>21</v>
      </c>
      <c r="M8" s="255" t="s">
        <v>21</v>
      </c>
      <c r="N8" s="255" t="s">
        <v>20</v>
      </c>
    </row>
    <row r="9" spans="1:14" ht="15.75" customHeight="1" thickBot="1" x14ac:dyDescent="0.3">
      <c r="A9" s="29" t="str">
        <f>'[1]Outside Edges'!$A9</f>
        <v>D7</v>
      </c>
      <c r="B9" s="254" t="s">
        <v>20</v>
      </c>
      <c r="C9" s="254" t="s">
        <v>21</v>
      </c>
      <c r="D9" s="254" t="s">
        <v>21</v>
      </c>
      <c r="E9" s="254" t="s">
        <v>21</v>
      </c>
      <c r="F9" s="254" t="s">
        <v>21</v>
      </c>
      <c r="G9" s="254" t="s">
        <v>21</v>
      </c>
      <c r="H9" s="254" t="s">
        <v>21</v>
      </c>
      <c r="I9" s="254" t="s">
        <v>21</v>
      </c>
      <c r="J9" s="254" t="s">
        <v>21</v>
      </c>
      <c r="K9" s="254" t="s">
        <v>21</v>
      </c>
      <c r="L9" s="254" t="s">
        <v>21</v>
      </c>
      <c r="M9" s="254" t="s">
        <v>21</v>
      </c>
      <c r="N9" s="254" t="s">
        <v>20</v>
      </c>
    </row>
    <row r="10" spans="1:14" ht="15.75" customHeight="1" thickBot="1" x14ac:dyDescent="0.3">
      <c r="A10" s="30" t="str">
        <f>'[1]Outside Edges'!$A10</f>
        <v>D8</v>
      </c>
      <c r="B10" s="255" t="s">
        <v>20</v>
      </c>
      <c r="C10" s="255" t="s">
        <v>20</v>
      </c>
      <c r="D10" s="255" t="s">
        <v>20</v>
      </c>
      <c r="E10" s="255" t="s">
        <v>20</v>
      </c>
      <c r="F10" s="255" t="s">
        <v>20</v>
      </c>
      <c r="G10" s="255" t="s">
        <v>20</v>
      </c>
      <c r="H10" s="255" t="s">
        <v>20</v>
      </c>
      <c r="I10" s="255" t="s">
        <v>20</v>
      </c>
      <c r="J10" s="255" t="s">
        <v>20</v>
      </c>
      <c r="K10" s="255" t="s">
        <v>21</v>
      </c>
      <c r="L10" s="255" t="s">
        <v>21</v>
      </c>
      <c r="M10" s="255" t="s">
        <v>20</v>
      </c>
      <c r="N10" s="255" t="s">
        <v>20</v>
      </c>
    </row>
    <row r="11" spans="1:14" ht="15.75" customHeight="1" thickBot="1" x14ac:dyDescent="0.3">
      <c r="A11" s="29" t="str">
        <f>'[1]Outside Edges'!$A11</f>
        <v>D9</v>
      </c>
      <c r="B11" s="254" t="s">
        <v>20</v>
      </c>
      <c r="C11" s="254" t="s">
        <v>20</v>
      </c>
      <c r="D11" s="254" t="s">
        <v>20</v>
      </c>
      <c r="E11" s="254" t="s">
        <v>20</v>
      </c>
      <c r="F11" s="254" t="s">
        <v>20</v>
      </c>
      <c r="G11" s="254" t="s">
        <v>20</v>
      </c>
      <c r="H11" s="254" t="s">
        <v>20</v>
      </c>
      <c r="I11" s="254" t="s">
        <v>20</v>
      </c>
      <c r="J11" s="254" t="s">
        <v>20</v>
      </c>
      <c r="K11" s="254" t="s">
        <v>21</v>
      </c>
      <c r="L11" s="254" t="s">
        <v>21</v>
      </c>
      <c r="M11" s="254" t="s">
        <v>21</v>
      </c>
      <c r="N11" s="254" t="s">
        <v>20</v>
      </c>
    </row>
    <row r="12" spans="1:14" ht="15.75" customHeight="1" thickBot="1" x14ac:dyDescent="0.3">
      <c r="A12" s="30" t="str">
        <f>'[1]Outside Edges'!$A12</f>
        <v>D10</v>
      </c>
      <c r="B12" s="255" t="s">
        <v>20</v>
      </c>
      <c r="C12" s="255" t="s">
        <v>20</v>
      </c>
      <c r="D12" s="255" t="s">
        <v>20</v>
      </c>
      <c r="E12" s="255" t="s">
        <v>20</v>
      </c>
      <c r="F12" s="255" t="s">
        <v>20</v>
      </c>
      <c r="G12" s="255" t="s">
        <v>20</v>
      </c>
      <c r="H12" s="255" t="s">
        <v>20</v>
      </c>
      <c r="I12" s="255" t="s">
        <v>20</v>
      </c>
      <c r="J12" s="255" t="s">
        <v>20</v>
      </c>
      <c r="K12" s="255" t="s">
        <v>21</v>
      </c>
      <c r="L12" s="255" t="s">
        <v>21</v>
      </c>
      <c r="M12" s="255" t="s">
        <v>21</v>
      </c>
      <c r="N12" s="255" t="s">
        <v>20</v>
      </c>
    </row>
    <row r="13" spans="1:14" ht="15.75" customHeight="1" thickBot="1" x14ac:dyDescent="0.3">
      <c r="A13" s="29" t="str">
        <f>'[1]Outside Edges'!$A13</f>
        <v>D11</v>
      </c>
      <c r="B13" s="254" t="s">
        <v>20</v>
      </c>
      <c r="C13" s="254" t="s">
        <v>20</v>
      </c>
      <c r="D13" s="254" t="s">
        <v>20</v>
      </c>
      <c r="E13" s="254" t="s">
        <v>20</v>
      </c>
      <c r="F13" s="254" t="s">
        <v>20</v>
      </c>
      <c r="G13" s="254" t="s">
        <v>20</v>
      </c>
      <c r="H13" s="254" t="s">
        <v>20</v>
      </c>
      <c r="I13" s="254" t="s">
        <v>20</v>
      </c>
      <c r="J13" s="254" t="s">
        <v>20</v>
      </c>
      <c r="K13" s="254" t="s">
        <v>21</v>
      </c>
      <c r="L13" s="254" t="s">
        <v>21</v>
      </c>
      <c r="M13" s="254" t="s">
        <v>21</v>
      </c>
      <c r="N13" s="254" t="s">
        <v>20</v>
      </c>
    </row>
    <row r="14" spans="1:14" ht="15.75" customHeight="1" thickBot="1" x14ac:dyDescent="0.3">
      <c r="A14" s="30" t="str">
        <f>'[1]Outside Edges'!$A14</f>
        <v>D12</v>
      </c>
      <c r="B14" s="255" t="s">
        <v>20</v>
      </c>
      <c r="C14" s="255" t="s">
        <v>20</v>
      </c>
      <c r="D14" s="255" t="s">
        <v>20</v>
      </c>
      <c r="E14" s="255" t="s">
        <v>20</v>
      </c>
      <c r="F14" s="255" t="s">
        <v>20</v>
      </c>
      <c r="G14" s="255" t="s">
        <v>20</v>
      </c>
      <c r="H14" s="255" t="s">
        <v>20</v>
      </c>
      <c r="I14" s="255" t="s">
        <v>20</v>
      </c>
      <c r="J14" s="255" t="s">
        <v>20</v>
      </c>
      <c r="K14" s="255" t="s">
        <v>21</v>
      </c>
      <c r="L14" s="255" t="s">
        <v>21</v>
      </c>
      <c r="M14" s="255" t="s">
        <v>21</v>
      </c>
      <c r="N14" s="255" t="s">
        <v>20</v>
      </c>
    </row>
    <row r="15" spans="1:14" ht="15.75" customHeight="1" thickBot="1" x14ac:dyDescent="0.3">
      <c r="A15" s="29" t="str">
        <f>'[1]Outside Edges'!$A15</f>
        <v>D13</v>
      </c>
      <c r="B15" s="254" t="s">
        <v>20</v>
      </c>
      <c r="C15" s="254" t="s">
        <v>20</v>
      </c>
      <c r="D15" s="254" t="s">
        <v>20</v>
      </c>
      <c r="E15" s="254" t="s">
        <v>20</v>
      </c>
      <c r="F15" s="254" t="s">
        <v>20</v>
      </c>
      <c r="G15" s="254" t="s">
        <v>20</v>
      </c>
      <c r="H15" s="254" t="s">
        <v>20</v>
      </c>
      <c r="I15" s="254" t="s">
        <v>20</v>
      </c>
      <c r="J15" s="254" t="s">
        <v>20</v>
      </c>
      <c r="K15" s="254" t="s">
        <v>21</v>
      </c>
      <c r="L15" s="254" t="s">
        <v>21</v>
      </c>
      <c r="M15" s="254" t="s">
        <v>21</v>
      </c>
      <c r="N15" s="254" t="s">
        <v>20</v>
      </c>
    </row>
    <row r="16" spans="1:14" ht="15.75" customHeight="1" thickBot="1" x14ac:dyDescent="0.3">
      <c r="A16" s="30" t="str">
        <f>'[1]Outside Edges'!$A16</f>
        <v>D14</v>
      </c>
      <c r="B16" s="255" t="s">
        <v>20</v>
      </c>
      <c r="C16" s="255" t="s">
        <v>20</v>
      </c>
      <c r="D16" s="255" t="s">
        <v>20</v>
      </c>
      <c r="E16" s="255" t="s">
        <v>20</v>
      </c>
      <c r="F16" s="255" t="s">
        <v>20</v>
      </c>
      <c r="G16" s="255" t="s">
        <v>20</v>
      </c>
      <c r="H16" s="255" t="s">
        <v>20</v>
      </c>
      <c r="I16" s="255" t="s">
        <v>20</v>
      </c>
      <c r="J16" s="255" t="s">
        <v>20</v>
      </c>
      <c r="K16" s="255" t="s">
        <v>21</v>
      </c>
      <c r="L16" s="255" t="s">
        <v>21</v>
      </c>
      <c r="M16" s="255" t="s">
        <v>21</v>
      </c>
      <c r="N16" s="255" t="s">
        <v>20</v>
      </c>
    </row>
    <row r="17" spans="1:14" ht="15.75" customHeight="1" thickBot="1" x14ac:dyDescent="0.3">
      <c r="A17" s="29" t="str">
        <f>'[1]Outside Edges'!$A17</f>
        <v>D15</v>
      </c>
      <c r="B17" s="254" t="s">
        <v>20</v>
      </c>
      <c r="C17" s="254" t="s">
        <v>20</v>
      </c>
      <c r="D17" s="254" t="s">
        <v>20</v>
      </c>
      <c r="E17" s="254" t="s">
        <v>20</v>
      </c>
      <c r="F17" s="254" t="s">
        <v>20</v>
      </c>
      <c r="G17" s="254" t="s">
        <v>20</v>
      </c>
      <c r="H17" s="254" t="s">
        <v>20</v>
      </c>
      <c r="I17" s="254" t="s">
        <v>20</v>
      </c>
      <c r="J17" s="254" t="s">
        <v>20</v>
      </c>
      <c r="K17" s="254" t="s">
        <v>21</v>
      </c>
      <c r="L17" s="254" t="s">
        <v>21</v>
      </c>
      <c r="M17" s="254" t="s">
        <v>21</v>
      </c>
      <c r="N17" s="254" t="s">
        <v>20</v>
      </c>
    </row>
    <row r="18" spans="1:14" ht="15.75" customHeight="1" thickBot="1" x14ac:dyDescent="0.3">
      <c r="A18" s="30" t="str">
        <f>'[1]Outside Edges'!$A18</f>
        <v>D16</v>
      </c>
      <c r="B18" s="255" t="s">
        <v>20</v>
      </c>
      <c r="C18" s="255" t="s">
        <v>20</v>
      </c>
      <c r="D18" s="255" t="s">
        <v>20</v>
      </c>
      <c r="E18" s="255" t="s">
        <v>20</v>
      </c>
      <c r="F18" s="255" t="s">
        <v>20</v>
      </c>
      <c r="G18" s="255" t="s">
        <v>20</v>
      </c>
      <c r="H18" s="255" t="s">
        <v>20</v>
      </c>
      <c r="I18" s="255" t="s">
        <v>20</v>
      </c>
      <c r="J18" s="255" t="s">
        <v>20</v>
      </c>
      <c r="K18" s="255" t="s">
        <v>21</v>
      </c>
      <c r="L18" s="255" t="s">
        <v>21</v>
      </c>
      <c r="M18" s="255" t="s">
        <v>20</v>
      </c>
      <c r="N18" s="255" t="s">
        <v>20</v>
      </c>
    </row>
    <row r="19" spans="1:14" ht="15.75" customHeight="1" thickBot="1" x14ac:dyDescent="0.3">
      <c r="A19" s="29" t="str">
        <f>'[1]Outside Edges'!$A19</f>
        <v>D17</v>
      </c>
      <c r="B19" s="254" t="s">
        <v>20</v>
      </c>
      <c r="C19" s="254" t="s">
        <v>20</v>
      </c>
      <c r="D19" s="254" t="s">
        <v>20</v>
      </c>
      <c r="E19" s="254" t="s">
        <v>20</v>
      </c>
      <c r="F19" s="254" t="s">
        <v>20</v>
      </c>
      <c r="G19" s="254" t="s">
        <v>20</v>
      </c>
      <c r="H19" s="254" t="s">
        <v>20</v>
      </c>
      <c r="I19" s="254" t="s">
        <v>20</v>
      </c>
      <c r="J19" s="254" t="s">
        <v>20</v>
      </c>
      <c r="K19" s="254" t="s">
        <v>21</v>
      </c>
      <c r="L19" s="254" t="s">
        <v>21</v>
      </c>
      <c r="M19" s="254" t="s">
        <v>21</v>
      </c>
      <c r="N19" s="254" t="s">
        <v>20</v>
      </c>
    </row>
    <row r="20" spans="1:14" ht="15.75" customHeight="1" thickBot="1" x14ac:dyDescent="0.3">
      <c r="A20" s="30" t="str">
        <f>'[1]Outside Edges'!$A20</f>
        <v>D18</v>
      </c>
      <c r="B20" s="255" t="s">
        <v>20</v>
      </c>
      <c r="C20" s="255" t="s">
        <v>20</v>
      </c>
      <c r="D20" s="255" t="s">
        <v>20</v>
      </c>
      <c r="E20" s="255" t="s">
        <v>20</v>
      </c>
      <c r="F20" s="255" t="s">
        <v>20</v>
      </c>
      <c r="G20" s="255" t="s">
        <v>20</v>
      </c>
      <c r="H20" s="255" t="s">
        <v>20</v>
      </c>
      <c r="I20" s="255" t="s">
        <v>20</v>
      </c>
      <c r="J20" s="255" t="s">
        <v>20</v>
      </c>
      <c r="K20" s="255" t="s">
        <v>21</v>
      </c>
      <c r="L20" s="255" t="s">
        <v>21</v>
      </c>
      <c r="M20" s="255" t="s">
        <v>20</v>
      </c>
      <c r="N20" s="255" t="s">
        <v>20</v>
      </c>
    </row>
    <row r="21" spans="1:14" ht="15.75" customHeight="1" thickBot="1" x14ac:dyDescent="0.3">
      <c r="A21" s="29" t="str">
        <f>'[1]Outside Edges'!$A21</f>
        <v>D19</v>
      </c>
      <c r="B21" s="254" t="s">
        <v>20</v>
      </c>
      <c r="C21" s="254" t="s">
        <v>20</v>
      </c>
      <c r="D21" s="254" t="s">
        <v>20</v>
      </c>
      <c r="E21" s="254" t="s">
        <v>20</v>
      </c>
      <c r="F21" s="254" t="s">
        <v>20</v>
      </c>
      <c r="G21" s="254" t="s">
        <v>20</v>
      </c>
      <c r="H21" s="254" t="s">
        <v>20</v>
      </c>
      <c r="I21" s="254" t="s">
        <v>20</v>
      </c>
      <c r="J21" s="254" t="s">
        <v>20</v>
      </c>
      <c r="K21" s="254" t="s">
        <v>21</v>
      </c>
      <c r="L21" s="254" t="s">
        <v>21</v>
      </c>
      <c r="M21" s="254" t="s">
        <v>20</v>
      </c>
      <c r="N21" s="254" t="s">
        <v>20</v>
      </c>
    </row>
    <row r="22" spans="1:14" ht="15.75" customHeight="1" thickBot="1" x14ac:dyDescent="0.3">
      <c r="A22" s="30" t="str">
        <f>'[1]Outside Edges'!$A22</f>
        <v>D20</v>
      </c>
      <c r="B22" s="255" t="s">
        <v>20</v>
      </c>
      <c r="C22" s="255" t="s">
        <v>20</v>
      </c>
      <c r="D22" s="255" t="s">
        <v>20</v>
      </c>
      <c r="E22" s="255" t="s">
        <v>20</v>
      </c>
      <c r="F22" s="255" t="s">
        <v>20</v>
      </c>
      <c r="G22" s="255" t="s">
        <v>20</v>
      </c>
      <c r="H22" s="255" t="s">
        <v>20</v>
      </c>
      <c r="I22" s="255" t="s">
        <v>20</v>
      </c>
      <c r="J22" s="255" t="s">
        <v>20</v>
      </c>
      <c r="K22" s="255" t="s">
        <v>21</v>
      </c>
      <c r="L22" s="255" t="s">
        <v>21</v>
      </c>
      <c r="M22" s="255" t="s">
        <v>20</v>
      </c>
      <c r="N22" s="255" t="s">
        <v>20</v>
      </c>
    </row>
    <row r="23" spans="1:14" ht="15.75" customHeight="1" thickBot="1" x14ac:dyDescent="0.3">
      <c r="A23" s="29" t="str">
        <f>'[1]Outside Edges'!$A23</f>
        <v>D21</v>
      </c>
      <c r="B23" s="254" t="s">
        <v>20</v>
      </c>
      <c r="C23" s="254" t="s">
        <v>20</v>
      </c>
      <c r="D23" s="254" t="s">
        <v>20</v>
      </c>
      <c r="E23" s="254" t="s">
        <v>20</v>
      </c>
      <c r="F23" s="254" t="s">
        <v>20</v>
      </c>
      <c r="G23" s="254" t="s">
        <v>20</v>
      </c>
      <c r="H23" s="254" t="s">
        <v>20</v>
      </c>
      <c r="I23" s="254" t="s">
        <v>20</v>
      </c>
      <c r="J23" s="254" t="s">
        <v>20</v>
      </c>
      <c r="K23" s="254" t="s">
        <v>21</v>
      </c>
      <c r="L23" s="254" t="s">
        <v>21</v>
      </c>
      <c r="M23" s="254" t="s">
        <v>20</v>
      </c>
      <c r="N23" s="254" t="s">
        <v>20</v>
      </c>
    </row>
    <row r="24" spans="1:14" ht="15.75" customHeight="1" thickBot="1" x14ac:dyDescent="0.3">
      <c r="A24" s="30" t="str">
        <f>'[1]Outside Edges'!$A24</f>
        <v>D22</v>
      </c>
      <c r="B24" s="255" t="s">
        <v>20</v>
      </c>
      <c r="C24" s="255" t="s">
        <v>20</v>
      </c>
      <c r="D24" s="255" t="s">
        <v>20</v>
      </c>
      <c r="E24" s="255" t="s">
        <v>20</v>
      </c>
      <c r="F24" s="255" t="s">
        <v>20</v>
      </c>
      <c r="G24" s="255" t="s">
        <v>20</v>
      </c>
      <c r="H24" s="255" t="s">
        <v>20</v>
      </c>
      <c r="I24" s="255" t="s">
        <v>20</v>
      </c>
      <c r="J24" s="255" t="s">
        <v>20</v>
      </c>
      <c r="K24" s="255" t="s">
        <v>21</v>
      </c>
      <c r="L24" s="255" t="s">
        <v>21</v>
      </c>
      <c r="M24" s="255" t="s">
        <v>21</v>
      </c>
      <c r="N24" s="255" t="s">
        <v>20</v>
      </c>
    </row>
    <row r="25" spans="1:14" ht="15.75" customHeight="1" thickBot="1" x14ac:dyDescent="0.3">
      <c r="A25" s="29" t="str">
        <f>'[1]Outside Edges'!$A25</f>
        <v>D23</v>
      </c>
      <c r="B25" s="254" t="s">
        <v>20</v>
      </c>
      <c r="C25" s="254" t="s">
        <v>20</v>
      </c>
      <c r="D25" s="254" t="s">
        <v>20</v>
      </c>
      <c r="E25" s="254" t="s">
        <v>20</v>
      </c>
      <c r="F25" s="254" t="s">
        <v>20</v>
      </c>
      <c r="G25" s="254" t="s">
        <v>20</v>
      </c>
      <c r="H25" s="254" t="s">
        <v>20</v>
      </c>
      <c r="I25" s="254" t="s">
        <v>20</v>
      </c>
      <c r="J25" s="254" t="s">
        <v>20</v>
      </c>
      <c r="K25" s="254" t="s">
        <v>21</v>
      </c>
      <c r="L25" s="254" t="s">
        <v>21</v>
      </c>
      <c r="M25" s="254" t="s">
        <v>20</v>
      </c>
      <c r="N25" s="254" t="s">
        <v>20</v>
      </c>
    </row>
    <row r="26" spans="1:14" ht="15.75" customHeight="1" thickBot="1" x14ac:dyDescent="0.3">
      <c r="A26" s="30" t="str">
        <f>'[1]Outside Edges'!$A26</f>
        <v>D24</v>
      </c>
      <c r="B26" s="255" t="s">
        <v>20</v>
      </c>
      <c r="C26" s="255" t="s">
        <v>20</v>
      </c>
      <c r="D26" s="255" t="s">
        <v>20</v>
      </c>
      <c r="E26" s="255" t="s">
        <v>20</v>
      </c>
      <c r="F26" s="255" t="s">
        <v>20</v>
      </c>
      <c r="G26" s="255" t="s">
        <v>20</v>
      </c>
      <c r="H26" s="255" t="s">
        <v>20</v>
      </c>
      <c r="I26" s="255" t="s">
        <v>20</v>
      </c>
      <c r="J26" s="255" t="s">
        <v>20</v>
      </c>
      <c r="K26" s="255" t="s">
        <v>21</v>
      </c>
      <c r="L26" s="255" t="s">
        <v>21</v>
      </c>
      <c r="M26" s="255" t="s">
        <v>20</v>
      </c>
      <c r="N26" s="255" t="s">
        <v>20</v>
      </c>
    </row>
    <row r="27" spans="1:14" ht="15.75" customHeight="1" thickBot="1" x14ac:dyDescent="0.3">
      <c r="A27" s="29" t="str">
        <f>'[1]Outside Edges'!$A27</f>
        <v>D25</v>
      </c>
      <c r="B27" s="254" t="s">
        <v>20</v>
      </c>
      <c r="C27" s="254" t="s">
        <v>20</v>
      </c>
      <c r="D27" s="254" t="s">
        <v>20</v>
      </c>
      <c r="E27" s="254" t="s">
        <v>20</v>
      </c>
      <c r="F27" s="254" t="s">
        <v>20</v>
      </c>
      <c r="G27" s="254" t="s">
        <v>20</v>
      </c>
      <c r="H27" s="254" t="s">
        <v>20</v>
      </c>
      <c r="I27" s="254" t="s">
        <v>20</v>
      </c>
      <c r="J27" s="254" t="s">
        <v>20</v>
      </c>
      <c r="K27" s="254" t="s">
        <v>21</v>
      </c>
      <c r="L27" s="254" t="s">
        <v>21</v>
      </c>
      <c r="M27" s="254" t="s">
        <v>20</v>
      </c>
      <c r="N27" s="254" t="s">
        <v>20</v>
      </c>
    </row>
    <row r="28" spans="1:14" ht="15.75" customHeight="1" thickBot="1" x14ac:dyDescent="0.3">
      <c r="A28" s="30" t="str">
        <f>'[1]Outside Edges'!$A28</f>
        <v>D26</v>
      </c>
      <c r="B28" s="255" t="s">
        <v>20</v>
      </c>
      <c r="C28" s="255" t="s">
        <v>20</v>
      </c>
      <c r="D28" s="255" t="s">
        <v>20</v>
      </c>
      <c r="E28" s="255" t="s">
        <v>20</v>
      </c>
      <c r="F28" s="255" t="s">
        <v>20</v>
      </c>
      <c r="G28" s="255" t="s">
        <v>20</v>
      </c>
      <c r="H28" s="255" t="s">
        <v>20</v>
      </c>
      <c r="I28" s="255" t="s">
        <v>20</v>
      </c>
      <c r="J28" s="255" t="s">
        <v>20</v>
      </c>
      <c r="K28" s="255" t="s">
        <v>21</v>
      </c>
      <c r="L28" s="255" t="s">
        <v>21</v>
      </c>
      <c r="M28" s="255" t="s">
        <v>21</v>
      </c>
      <c r="N28" s="255" t="s">
        <v>20</v>
      </c>
    </row>
    <row r="29" spans="1:14" ht="15.75" customHeight="1" thickBot="1" x14ac:dyDescent="0.3">
      <c r="A29" s="29" t="str">
        <f>'[1]Outside Edges'!$A29</f>
        <v>D27</v>
      </c>
      <c r="B29" s="254" t="s">
        <v>20</v>
      </c>
      <c r="C29" s="254" t="s">
        <v>20</v>
      </c>
      <c r="D29" s="254" t="s">
        <v>20</v>
      </c>
      <c r="E29" s="254" t="s">
        <v>20</v>
      </c>
      <c r="F29" s="254" t="s">
        <v>20</v>
      </c>
      <c r="G29" s="254" t="s">
        <v>20</v>
      </c>
      <c r="H29" s="254" t="s">
        <v>20</v>
      </c>
      <c r="I29" s="254" t="s">
        <v>20</v>
      </c>
      <c r="J29" s="254" t="s">
        <v>20</v>
      </c>
      <c r="K29" s="254" t="s">
        <v>21</v>
      </c>
      <c r="L29" s="254" t="s">
        <v>21</v>
      </c>
      <c r="M29" s="254" t="s">
        <v>21</v>
      </c>
      <c r="N29" s="254" t="s">
        <v>20</v>
      </c>
    </row>
    <row r="30" spans="1:14" ht="15.75" customHeight="1" thickBot="1" x14ac:dyDescent="0.3">
      <c r="A30" s="30" t="str">
        <f>'[1]Outside Edges'!$A30</f>
        <v>D28</v>
      </c>
      <c r="B30" s="255" t="s">
        <v>20</v>
      </c>
      <c r="C30" s="255" t="s">
        <v>20</v>
      </c>
      <c r="D30" s="255" t="s">
        <v>20</v>
      </c>
      <c r="E30" s="255" t="s">
        <v>20</v>
      </c>
      <c r="F30" s="255" t="s">
        <v>20</v>
      </c>
      <c r="G30" s="255" t="s">
        <v>20</v>
      </c>
      <c r="H30" s="255" t="s">
        <v>20</v>
      </c>
      <c r="I30" s="255" t="s">
        <v>20</v>
      </c>
      <c r="J30" s="255" t="s">
        <v>20</v>
      </c>
      <c r="K30" s="255" t="s">
        <v>21</v>
      </c>
      <c r="L30" s="255" t="s">
        <v>21</v>
      </c>
      <c r="M30" s="255" t="s">
        <v>20</v>
      </c>
      <c r="N30" s="255" t="s">
        <v>20</v>
      </c>
    </row>
    <row r="31" spans="1:14" ht="15.75" customHeight="1" thickBot="1" x14ac:dyDescent="0.3">
      <c r="A31" s="29" t="str">
        <f>'[1]Outside Edges'!$A31</f>
        <v>D29</v>
      </c>
      <c r="B31" s="254" t="s">
        <v>20</v>
      </c>
      <c r="C31" s="254" t="s">
        <v>20</v>
      </c>
      <c r="D31" s="254" t="s">
        <v>20</v>
      </c>
      <c r="E31" s="254" t="s">
        <v>20</v>
      </c>
      <c r="F31" s="254" t="s">
        <v>20</v>
      </c>
      <c r="G31" s="254" t="s">
        <v>20</v>
      </c>
      <c r="H31" s="254" t="s">
        <v>20</v>
      </c>
      <c r="I31" s="254" t="s">
        <v>20</v>
      </c>
      <c r="J31" s="254" t="s">
        <v>20</v>
      </c>
      <c r="K31" s="254" t="s">
        <v>21</v>
      </c>
      <c r="L31" s="254" t="s">
        <v>21</v>
      </c>
      <c r="M31" s="254" t="s">
        <v>20</v>
      </c>
      <c r="N31" s="254" t="s">
        <v>20</v>
      </c>
    </row>
    <row r="32" spans="1:14" ht="15.75" customHeight="1" thickBot="1" x14ac:dyDescent="0.3">
      <c r="A32" s="30" t="str">
        <f>'[1]Outside Edges'!$A32</f>
        <v>D30</v>
      </c>
      <c r="B32" s="255" t="s">
        <v>20</v>
      </c>
      <c r="C32" s="255" t="s">
        <v>20</v>
      </c>
      <c r="D32" s="255" t="s">
        <v>20</v>
      </c>
      <c r="E32" s="255" t="s">
        <v>20</v>
      </c>
      <c r="F32" s="255" t="s">
        <v>20</v>
      </c>
      <c r="G32" s="255" t="s">
        <v>20</v>
      </c>
      <c r="H32" s="255" t="s">
        <v>20</v>
      </c>
      <c r="I32" s="255" t="s">
        <v>20</v>
      </c>
      <c r="J32" s="255" t="s">
        <v>20</v>
      </c>
      <c r="K32" s="255" t="s">
        <v>21</v>
      </c>
      <c r="L32" s="255" t="s">
        <v>21</v>
      </c>
      <c r="M32" s="255" t="s">
        <v>21</v>
      </c>
      <c r="N32" s="255" t="s">
        <v>20</v>
      </c>
    </row>
    <row r="33" spans="1:14" ht="16.5" thickBot="1" x14ac:dyDescent="0.3">
      <c r="A33" s="29" t="str">
        <f>'[1]Outside Edges'!$A33</f>
        <v>D31</v>
      </c>
      <c r="B33" s="254" t="s">
        <v>20</v>
      </c>
      <c r="C33" s="254" t="s">
        <v>20</v>
      </c>
      <c r="D33" s="254" t="s">
        <v>20</v>
      </c>
      <c r="E33" s="254" t="s">
        <v>20</v>
      </c>
      <c r="F33" s="254" t="s">
        <v>20</v>
      </c>
      <c r="G33" s="254" t="s">
        <v>20</v>
      </c>
      <c r="H33" s="254" t="s">
        <v>20</v>
      </c>
      <c r="I33" s="254" t="s">
        <v>20</v>
      </c>
      <c r="J33" s="254" t="s">
        <v>20</v>
      </c>
      <c r="K33" s="254" t="s">
        <v>21</v>
      </c>
      <c r="L33" s="254" t="s">
        <v>21</v>
      </c>
      <c r="M33" s="254" t="s">
        <v>21</v>
      </c>
      <c r="N33" s="254" t="s">
        <v>20</v>
      </c>
    </row>
    <row r="34" spans="1:14" ht="16.5" thickBot="1" x14ac:dyDescent="0.3">
      <c r="A34" s="30" t="str">
        <f>'[1]Outside Edges'!$A34</f>
        <v>D32</v>
      </c>
      <c r="B34" s="255" t="s">
        <v>20</v>
      </c>
      <c r="C34" s="255" t="s">
        <v>20</v>
      </c>
      <c r="D34" s="255" t="s">
        <v>20</v>
      </c>
      <c r="E34" s="255" t="s">
        <v>20</v>
      </c>
      <c r="F34" s="255" t="s">
        <v>20</v>
      </c>
      <c r="G34" s="255" t="s">
        <v>21</v>
      </c>
      <c r="H34" s="255" t="s">
        <v>20</v>
      </c>
      <c r="I34" s="255" t="s">
        <v>20</v>
      </c>
      <c r="J34" s="255" t="s">
        <v>20</v>
      </c>
      <c r="K34" s="255" t="s">
        <v>21</v>
      </c>
      <c r="L34" s="255" t="s">
        <v>21</v>
      </c>
      <c r="M34" s="255" t="s">
        <v>20</v>
      </c>
      <c r="N34" s="255" t="s">
        <v>20</v>
      </c>
    </row>
    <row r="35" spans="1:14" ht="16.5" thickBot="1" x14ac:dyDescent="0.3">
      <c r="A35" s="29" t="str">
        <f>'[1]Outside Edges'!$A35</f>
        <v>D33</v>
      </c>
      <c r="B35" s="254" t="s">
        <v>20</v>
      </c>
      <c r="C35" s="254" t="s">
        <v>20</v>
      </c>
      <c r="D35" s="254" t="s">
        <v>20</v>
      </c>
      <c r="E35" s="254" t="s">
        <v>20</v>
      </c>
      <c r="F35" s="254" t="s">
        <v>21</v>
      </c>
      <c r="G35" s="254" t="s">
        <v>21</v>
      </c>
      <c r="H35" s="254" t="s">
        <v>20</v>
      </c>
      <c r="I35" s="254" t="s">
        <v>20</v>
      </c>
      <c r="J35" s="254" t="s">
        <v>20</v>
      </c>
      <c r="K35" s="254" t="s">
        <v>21</v>
      </c>
      <c r="L35" s="254" t="s">
        <v>21</v>
      </c>
      <c r="M35" s="254" t="s">
        <v>20</v>
      </c>
      <c r="N35" s="254" t="s">
        <v>20</v>
      </c>
    </row>
    <row r="36" spans="1:14" ht="16.5" thickBot="1" x14ac:dyDescent="0.3">
      <c r="A36" s="30" t="str">
        <f>'[1]Outside Edges'!$A36</f>
        <v>D34</v>
      </c>
      <c r="B36" s="255" t="s">
        <v>20</v>
      </c>
      <c r="C36" s="255" t="s">
        <v>20</v>
      </c>
      <c r="D36" s="255" t="s">
        <v>20</v>
      </c>
      <c r="E36" s="255" t="s">
        <v>20</v>
      </c>
      <c r="F36" s="255" t="s">
        <v>20</v>
      </c>
      <c r="G36" s="255" t="s">
        <v>20</v>
      </c>
      <c r="H36" s="255" t="s">
        <v>20</v>
      </c>
      <c r="I36" s="255" t="s">
        <v>20</v>
      </c>
      <c r="J36" s="255" t="s">
        <v>20</v>
      </c>
      <c r="K36" s="255" t="s">
        <v>21</v>
      </c>
      <c r="L36" s="255" t="s">
        <v>21</v>
      </c>
      <c r="M36" s="255" t="s">
        <v>21</v>
      </c>
      <c r="N36" s="255" t="s">
        <v>20</v>
      </c>
    </row>
    <row r="37" spans="1:14" ht="16.5" thickBot="1" x14ac:dyDescent="0.3">
      <c r="A37" s="29" t="str">
        <f>'[1]Outside Edges'!$A37</f>
        <v>D35</v>
      </c>
      <c r="B37" s="254" t="s">
        <v>20</v>
      </c>
      <c r="C37" s="254" t="s">
        <v>20</v>
      </c>
      <c r="D37" s="254" t="s">
        <v>20</v>
      </c>
      <c r="E37" s="254" t="s">
        <v>20</v>
      </c>
      <c r="F37" s="254" t="s">
        <v>20</v>
      </c>
      <c r="G37" s="254" t="s">
        <v>20</v>
      </c>
      <c r="H37" s="254" t="s">
        <v>20</v>
      </c>
      <c r="I37" s="254" t="s">
        <v>20</v>
      </c>
      <c r="J37" s="254" t="s">
        <v>20</v>
      </c>
      <c r="K37" s="254" t="s">
        <v>20</v>
      </c>
      <c r="L37" s="254" t="s">
        <v>20</v>
      </c>
      <c r="M37" s="254" t="s">
        <v>20</v>
      </c>
      <c r="N37" s="254" t="s">
        <v>20</v>
      </c>
    </row>
    <row r="38" spans="1:14" ht="16.5" thickBot="1" x14ac:dyDescent="0.3">
      <c r="A38" s="30" t="str">
        <f>'[1]Outside Edges'!$A38</f>
        <v>D36</v>
      </c>
      <c r="B38" s="255" t="s">
        <v>20</v>
      </c>
      <c r="C38" s="255" t="s">
        <v>20</v>
      </c>
      <c r="D38" s="255" t="s">
        <v>20</v>
      </c>
      <c r="E38" s="255" t="s">
        <v>20</v>
      </c>
      <c r="F38" s="255" t="s">
        <v>20</v>
      </c>
      <c r="G38" s="255" t="s">
        <v>20</v>
      </c>
      <c r="H38" s="255" t="s">
        <v>20</v>
      </c>
      <c r="I38" s="255" t="s">
        <v>20</v>
      </c>
      <c r="J38" s="255" t="s">
        <v>20</v>
      </c>
      <c r="K38" s="255" t="s">
        <v>21</v>
      </c>
      <c r="L38" s="255" t="s">
        <v>21</v>
      </c>
      <c r="M38" s="255" t="s">
        <v>21</v>
      </c>
      <c r="N38" s="255" t="s">
        <v>20</v>
      </c>
    </row>
    <row r="39" spans="1:14" ht="16.5" thickBot="1" x14ac:dyDescent="0.3">
      <c r="A39" s="29" t="str">
        <f>'[1]Outside Edges'!$A39</f>
        <v>D37</v>
      </c>
      <c r="B39" s="254" t="s">
        <v>20</v>
      </c>
      <c r="C39" s="254" t="s">
        <v>20</v>
      </c>
      <c r="D39" s="254" t="s">
        <v>20</v>
      </c>
      <c r="E39" s="254" t="s">
        <v>20</v>
      </c>
      <c r="F39" s="254" t="s">
        <v>20</v>
      </c>
      <c r="G39" s="254" t="s">
        <v>20</v>
      </c>
      <c r="H39" s="254" t="s">
        <v>20</v>
      </c>
      <c r="I39" s="254" t="s">
        <v>20</v>
      </c>
      <c r="J39" s="254" t="s">
        <v>20</v>
      </c>
      <c r="K39" s="254" t="s">
        <v>21</v>
      </c>
      <c r="L39" s="254" t="s">
        <v>21</v>
      </c>
      <c r="M39" s="254" t="s">
        <v>20</v>
      </c>
      <c r="N39" s="254" t="s">
        <v>20</v>
      </c>
    </row>
    <row r="40" spans="1:14" ht="16.5" thickBot="1" x14ac:dyDescent="0.3">
      <c r="A40" s="30" t="str">
        <f>'[1]Outside Edges'!$A40</f>
        <v>D38</v>
      </c>
      <c r="B40" s="255" t="s">
        <v>20</v>
      </c>
      <c r="C40" s="255" t="s">
        <v>20</v>
      </c>
      <c r="D40" s="255" t="s">
        <v>20</v>
      </c>
      <c r="E40" s="255" t="s">
        <v>20</v>
      </c>
      <c r="F40" s="255" t="s">
        <v>20</v>
      </c>
      <c r="G40" s="255" t="s">
        <v>20</v>
      </c>
      <c r="H40" s="255" t="s">
        <v>20</v>
      </c>
      <c r="I40" s="255" t="s">
        <v>20</v>
      </c>
      <c r="J40" s="255" t="s">
        <v>20</v>
      </c>
      <c r="K40" s="255" t="s">
        <v>21</v>
      </c>
      <c r="L40" s="255" t="s">
        <v>21</v>
      </c>
      <c r="M40" s="255" t="s">
        <v>20</v>
      </c>
      <c r="N40" s="255" t="s">
        <v>20</v>
      </c>
    </row>
    <row r="41" spans="1:14" ht="16.5" thickBot="1" x14ac:dyDescent="0.3">
      <c r="A41" s="29" t="str">
        <f>'[1]Outside Edges'!$A41</f>
        <v>D39</v>
      </c>
      <c r="B41" s="254" t="s">
        <v>20</v>
      </c>
      <c r="C41" s="254" t="s">
        <v>20</v>
      </c>
      <c r="D41" s="254" t="s">
        <v>20</v>
      </c>
      <c r="E41" s="254" t="s">
        <v>20</v>
      </c>
      <c r="F41" s="254" t="s">
        <v>20</v>
      </c>
      <c r="G41" s="254" t="s">
        <v>20</v>
      </c>
      <c r="H41" s="254" t="s">
        <v>20</v>
      </c>
      <c r="I41" s="254" t="s">
        <v>20</v>
      </c>
      <c r="J41" s="254" t="s">
        <v>20</v>
      </c>
      <c r="K41" s="254" t="s">
        <v>21</v>
      </c>
      <c r="L41" s="254" t="s">
        <v>21</v>
      </c>
      <c r="M41" s="254" t="s">
        <v>20</v>
      </c>
      <c r="N41" s="254" t="s">
        <v>20</v>
      </c>
    </row>
    <row r="42" spans="1:14" ht="16.5" thickBot="1" x14ac:dyDescent="0.3">
      <c r="A42" s="30" t="str">
        <f>'[1]Outside Edges'!$A42</f>
        <v>D40</v>
      </c>
      <c r="B42" s="255" t="s">
        <v>20</v>
      </c>
      <c r="C42" s="255" t="s">
        <v>20</v>
      </c>
      <c r="D42" s="255" t="s">
        <v>20</v>
      </c>
      <c r="E42" s="255" t="s">
        <v>20</v>
      </c>
      <c r="F42" s="255" t="s">
        <v>20</v>
      </c>
      <c r="G42" s="255" t="s">
        <v>20</v>
      </c>
      <c r="H42" s="255" t="s">
        <v>20</v>
      </c>
      <c r="I42" s="255" t="s">
        <v>20</v>
      </c>
      <c r="J42" s="255" t="s">
        <v>20</v>
      </c>
      <c r="K42" s="255" t="s">
        <v>21</v>
      </c>
      <c r="L42" s="255" t="s">
        <v>21</v>
      </c>
      <c r="M42" s="255" t="s">
        <v>20</v>
      </c>
      <c r="N42" s="255" t="s">
        <v>20</v>
      </c>
    </row>
    <row r="43" spans="1:14" ht="16.5" thickBot="1" x14ac:dyDescent="0.3">
      <c r="A43" s="29" t="str">
        <f>'[1]Outside Edges'!$A43</f>
        <v>D41</v>
      </c>
      <c r="B43" s="254" t="s">
        <v>20</v>
      </c>
      <c r="C43" s="254" t="s">
        <v>20</v>
      </c>
      <c r="D43" s="254" t="s">
        <v>20</v>
      </c>
      <c r="E43" s="254" t="s">
        <v>20</v>
      </c>
      <c r="F43" s="254" t="s">
        <v>20</v>
      </c>
      <c r="G43" s="254" t="s">
        <v>20</v>
      </c>
      <c r="H43" s="254" t="s">
        <v>20</v>
      </c>
      <c r="I43" s="254" t="s">
        <v>20</v>
      </c>
      <c r="J43" s="254" t="s">
        <v>20</v>
      </c>
      <c r="K43" s="254" t="s">
        <v>21</v>
      </c>
      <c r="L43" s="254" t="s">
        <v>21</v>
      </c>
      <c r="M43" s="254" t="s">
        <v>21</v>
      </c>
      <c r="N43" s="254" t="s">
        <v>20</v>
      </c>
    </row>
    <row r="44" spans="1:14" ht="16.5" thickBot="1" x14ac:dyDescent="0.3">
      <c r="A44" s="30" t="str">
        <f>'[1]Outside Edges'!$A44</f>
        <v>D42</v>
      </c>
      <c r="B44" s="255" t="s">
        <v>20</v>
      </c>
      <c r="C44" s="255" t="s">
        <v>20</v>
      </c>
      <c r="D44" s="255" t="s">
        <v>20</v>
      </c>
      <c r="E44" s="255" t="s">
        <v>20</v>
      </c>
      <c r="F44" s="255" t="s">
        <v>20</v>
      </c>
      <c r="G44" s="255" t="s">
        <v>20</v>
      </c>
      <c r="H44" s="255" t="s">
        <v>20</v>
      </c>
      <c r="I44" s="255" t="s">
        <v>20</v>
      </c>
      <c r="J44" s="255" t="s">
        <v>20</v>
      </c>
      <c r="K44" s="255" t="s">
        <v>21</v>
      </c>
      <c r="L44" s="255" t="s">
        <v>21</v>
      </c>
      <c r="M44" s="255" t="s">
        <v>21</v>
      </c>
      <c r="N44" s="255" t="s">
        <v>20</v>
      </c>
    </row>
    <row r="45" spans="1:14" ht="16.5" thickBot="1" x14ac:dyDescent="0.3">
      <c r="A45" s="29" t="str">
        <f>'[1]Outside Edges'!$A45</f>
        <v>D43</v>
      </c>
      <c r="B45" s="254" t="s">
        <v>20</v>
      </c>
      <c r="C45" s="254" t="s">
        <v>20</v>
      </c>
      <c r="D45" s="254" t="s">
        <v>20</v>
      </c>
      <c r="E45" s="254" t="s">
        <v>20</v>
      </c>
      <c r="F45" s="254" t="s">
        <v>20</v>
      </c>
      <c r="G45" s="254" t="s">
        <v>20</v>
      </c>
      <c r="H45" s="254" t="s">
        <v>20</v>
      </c>
      <c r="I45" s="254" t="s">
        <v>20</v>
      </c>
      <c r="J45" s="254" t="s">
        <v>20</v>
      </c>
      <c r="K45" s="254" t="s">
        <v>20</v>
      </c>
      <c r="L45" s="254" t="s">
        <v>20</v>
      </c>
      <c r="M45" s="254" t="s">
        <v>20</v>
      </c>
      <c r="N45" s="254" t="s">
        <v>20</v>
      </c>
    </row>
    <row r="46" spans="1:14" ht="16.5" thickBot="1" x14ac:dyDescent="0.3">
      <c r="A46" s="30" t="str">
        <f>'[1]Outside Edges'!$A46</f>
        <v>D44</v>
      </c>
      <c r="B46" s="255" t="s">
        <v>20</v>
      </c>
      <c r="C46" s="255" t="s">
        <v>20</v>
      </c>
      <c r="D46" s="255" t="s">
        <v>20</v>
      </c>
      <c r="E46" s="255" t="s">
        <v>20</v>
      </c>
      <c r="F46" s="255" t="s">
        <v>20</v>
      </c>
      <c r="G46" s="255" t="s">
        <v>20</v>
      </c>
      <c r="H46" s="255" t="s">
        <v>20</v>
      </c>
      <c r="I46" s="255" t="s">
        <v>20</v>
      </c>
      <c r="J46" s="255" t="s">
        <v>20</v>
      </c>
      <c r="K46" s="255" t="s">
        <v>21</v>
      </c>
      <c r="L46" s="255" t="s">
        <v>21</v>
      </c>
      <c r="M46" s="255" t="s">
        <v>21</v>
      </c>
      <c r="N46" s="255" t="s">
        <v>20</v>
      </c>
    </row>
    <row r="47" spans="1:14" ht="16.5" thickBot="1" x14ac:dyDescent="0.3">
      <c r="A47" s="29" t="str">
        <f>'[1]Outside Edges'!$A47</f>
        <v>D45</v>
      </c>
      <c r="B47" s="254" t="s">
        <v>20</v>
      </c>
      <c r="C47" s="254" t="s">
        <v>20</v>
      </c>
      <c r="D47" s="254" t="s">
        <v>20</v>
      </c>
      <c r="E47" s="254" t="s">
        <v>20</v>
      </c>
      <c r="F47" s="254" t="s">
        <v>20</v>
      </c>
      <c r="G47" s="254" t="s">
        <v>20</v>
      </c>
      <c r="H47" s="254" t="s">
        <v>20</v>
      </c>
      <c r="I47" s="254" t="s">
        <v>20</v>
      </c>
      <c r="J47" s="254" t="s">
        <v>20</v>
      </c>
      <c r="K47" s="254" t="s">
        <v>21</v>
      </c>
      <c r="L47" s="254" t="s">
        <v>21</v>
      </c>
      <c r="M47" s="254" t="s">
        <v>20</v>
      </c>
      <c r="N47" s="254" t="s">
        <v>20</v>
      </c>
    </row>
    <row r="48" spans="1:14" ht="16.5" thickBot="1" x14ac:dyDescent="0.3">
      <c r="A48" s="30" t="str">
        <f>'[1]Outside Edges'!$A48</f>
        <v>D46</v>
      </c>
      <c r="B48" s="255" t="s">
        <v>20</v>
      </c>
      <c r="C48" s="255" t="s">
        <v>20</v>
      </c>
      <c r="D48" s="255" t="s">
        <v>20</v>
      </c>
      <c r="E48" s="255" t="s">
        <v>20</v>
      </c>
      <c r="F48" s="255" t="s">
        <v>20</v>
      </c>
      <c r="G48" s="255" t="s">
        <v>20</v>
      </c>
      <c r="H48" s="255" t="s">
        <v>20</v>
      </c>
      <c r="I48" s="255" t="s">
        <v>20</v>
      </c>
      <c r="J48" s="255" t="s">
        <v>20</v>
      </c>
      <c r="K48" s="255" t="s">
        <v>21</v>
      </c>
      <c r="L48" s="255" t="s">
        <v>21</v>
      </c>
      <c r="M48" s="255" t="s">
        <v>20</v>
      </c>
      <c r="N48" s="255" t="s">
        <v>20</v>
      </c>
    </row>
    <row r="49" spans="1:14" ht="16.5" thickBot="1" x14ac:dyDescent="0.3">
      <c r="A49" s="29" t="str">
        <f>'[1]Outside Edges'!$A49</f>
        <v>D47</v>
      </c>
      <c r="B49" s="254" t="s">
        <v>20</v>
      </c>
      <c r="C49" s="254" t="s">
        <v>20</v>
      </c>
      <c r="D49" s="254" t="s">
        <v>20</v>
      </c>
      <c r="E49" s="254" t="s">
        <v>20</v>
      </c>
      <c r="F49" s="254" t="s">
        <v>20</v>
      </c>
      <c r="G49" s="254" t="s">
        <v>20</v>
      </c>
      <c r="H49" s="254" t="s">
        <v>20</v>
      </c>
      <c r="I49" s="254" t="s">
        <v>20</v>
      </c>
      <c r="J49" s="254" t="s">
        <v>20</v>
      </c>
      <c r="K49" s="254" t="s">
        <v>20</v>
      </c>
      <c r="L49" s="254" t="s">
        <v>20</v>
      </c>
      <c r="M49" s="254" t="s">
        <v>21</v>
      </c>
      <c r="N49" s="254" t="s">
        <v>20</v>
      </c>
    </row>
    <row r="50" spans="1:14" ht="16.5" thickBot="1" x14ac:dyDescent="0.3">
      <c r="A50" s="30" t="str">
        <f>'[1]Outside Edges'!$A50</f>
        <v>D48</v>
      </c>
      <c r="B50" s="255" t="s">
        <v>20</v>
      </c>
      <c r="C50" s="255" t="s">
        <v>20</v>
      </c>
      <c r="D50" s="255" t="s">
        <v>20</v>
      </c>
      <c r="E50" s="255" t="s">
        <v>20</v>
      </c>
      <c r="F50" s="255" t="s">
        <v>20</v>
      </c>
      <c r="G50" s="255" t="s">
        <v>20</v>
      </c>
      <c r="H50" s="255" t="s">
        <v>20</v>
      </c>
      <c r="I50" s="255" t="s">
        <v>20</v>
      </c>
      <c r="J50" s="255" t="s">
        <v>20</v>
      </c>
      <c r="K50" s="255" t="s">
        <v>21</v>
      </c>
      <c r="L50" s="255" t="s">
        <v>21</v>
      </c>
      <c r="M50" s="255" t="s">
        <v>20</v>
      </c>
      <c r="N50" s="255" t="s">
        <v>20</v>
      </c>
    </row>
    <row r="51" spans="1:14" ht="16.5" thickBot="1" x14ac:dyDescent="0.3">
      <c r="A51" s="29" t="str">
        <f>'[1]Outside Edges'!$A51</f>
        <v>D49</v>
      </c>
      <c r="B51" s="254" t="s">
        <v>20</v>
      </c>
      <c r="C51" s="254" t="s">
        <v>20</v>
      </c>
      <c r="D51" s="254" t="s">
        <v>20</v>
      </c>
      <c r="E51" s="254" t="s">
        <v>20</v>
      </c>
      <c r="F51" s="254" t="s">
        <v>20</v>
      </c>
      <c r="G51" s="254" t="s">
        <v>20</v>
      </c>
      <c r="H51" s="254" t="s">
        <v>20</v>
      </c>
      <c r="I51" s="254" t="s">
        <v>20</v>
      </c>
      <c r="J51" s="254" t="s">
        <v>20</v>
      </c>
      <c r="K51" s="254" t="s">
        <v>21</v>
      </c>
      <c r="L51" s="254" t="s">
        <v>21</v>
      </c>
      <c r="M51" s="254" t="s">
        <v>20</v>
      </c>
      <c r="N51" s="254" t="s">
        <v>20</v>
      </c>
    </row>
    <row r="52" spans="1:14" ht="16.5" thickBot="1" x14ac:dyDescent="0.3">
      <c r="A52" s="30" t="str">
        <f>'[1]Outside Edges'!$A52</f>
        <v>D50</v>
      </c>
      <c r="B52" s="255" t="s">
        <v>20</v>
      </c>
      <c r="C52" s="255" t="s">
        <v>20</v>
      </c>
      <c r="D52" s="255" t="s">
        <v>20</v>
      </c>
      <c r="E52" s="255" t="s">
        <v>20</v>
      </c>
      <c r="F52" s="255" t="s">
        <v>20</v>
      </c>
      <c r="G52" s="255" t="s">
        <v>20</v>
      </c>
      <c r="H52" s="255" t="s">
        <v>20</v>
      </c>
      <c r="I52" s="255" t="s">
        <v>20</v>
      </c>
      <c r="J52" s="255" t="s">
        <v>20</v>
      </c>
      <c r="K52" s="255" t="s">
        <v>21</v>
      </c>
      <c r="L52" s="255" t="s">
        <v>21</v>
      </c>
      <c r="M52" s="255" t="s">
        <v>20</v>
      </c>
      <c r="N52" s="255" t="s">
        <v>20</v>
      </c>
    </row>
    <row r="53" spans="1:14" ht="16.5" thickBot="1" x14ac:dyDescent="0.3">
      <c r="A53" s="29" t="str">
        <f>'[1]Outside Edges'!$A53</f>
        <v>D51</v>
      </c>
      <c r="B53" s="254" t="s">
        <v>20</v>
      </c>
      <c r="C53" s="254" t="s">
        <v>20</v>
      </c>
      <c r="D53" s="254" t="s">
        <v>20</v>
      </c>
      <c r="E53" s="254" t="s">
        <v>20</v>
      </c>
      <c r="F53" s="254" t="s">
        <v>20</v>
      </c>
      <c r="G53" s="254" t="s">
        <v>21</v>
      </c>
      <c r="H53" s="254" t="s">
        <v>20</v>
      </c>
      <c r="I53" s="254" t="s">
        <v>20</v>
      </c>
      <c r="J53" s="254" t="s">
        <v>20</v>
      </c>
      <c r="K53" s="254" t="s">
        <v>21</v>
      </c>
      <c r="L53" s="254" t="s">
        <v>21</v>
      </c>
      <c r="M53" s="254" t="s">
        <v>20</v>
      </c>
      <c r="N53" s="254" t="s">
        <v>20</v>
      </c>
    </row>
    <row r="54" spans="1:14" ht="16.5" thickBot="1" x14ac:dyDescent="0.3">
      <c r="A54" s="30" t="str">
        <f>'[1]Outside Edges'!$A54</f>
        <v>D52</v>
      </c>
      <c r="B54" s="255" t="s">
        <v>20</v>
      </c>
      <c r="C54" s="255" t="s">
        <v>20</v>
      </c>
      <c r="D54" s="255" t="s">
        <v>20</v>
      </c>
      <c r="E54" s="255" t="s">
        <v>20</v>
      </c>
      <c r="F54" s="255" t="s">
        <v>20</v>
      </c>
      <c r="G54" s="255" t="s">
        <v>20</v>
      </c>
      <c r="H54" s="255" t="s">
        <v>20</v>
      </c>
      <c r="I54" s="255" t="s">
        <v>20</v>
      </c>
      <c r="J54" s="255" t="s">
        <v>20</v>
      </c>
      <c r="K54" s="255" t="s">
        <v>21</v>
      </c>
      <c r="L54" s="255" t="s">
        <v>21</v>
      </c>
      <c r="M54" s="255" t="s">
        <v>21</v>
      </c>
      <c r="N54" s="255" t="s">
        <v>20</v>
      </c>
    </row>
    <row r="55" spans="1:14" ht="16.5" thickBot="1" x14ac:dyDescent="0.3">
      <c r="A55" s="29" t="str">
        <f>'[1]Outside Edges'!$A55</f>
        <v>D53</v>
      </c>
      <c r="B55" s="254" t="s">
        <v>20</v>
      </c>
      <c r="C55" s="254" t="s">
        <v>20</v>
      </c>
      <c r="D55" s="254" t="s">
        <v>20</v>
      </c>
      <c r="E55" s="254" t="s">
        <v>20</v>
      </c>
      <c r="F55" s="254" t="s">
        <v>20</v>
      </c>
      <c r="G55" s="254" t="s">
        <v>20</v>
      </c>
      <c r="H55" s="254" t="s">
        <v>20</v>
      </c>
      <c r="I55" s="254" t="s">
        <v>20</v>
      </c>
      <c r="J55" s="254" t="s">
        <v>20</v>
      </c>
      <c r="K55" s="254" t="s">
        <v>21</v>
      </c>
      <c r="L55" s="254" t="s">
        <v>21</v>
      </c>
      <c r="M55" s="254" t="s">
        <v>20</v>
      </c>
      <c r="N55" s="254" t="s">
        <v>20</v>
      </c>
    </row>
    <row r="56" spans="1:14" ht="16.5" thickBot="1" x14ac:dyDescent="0.3">
      <c r="A56" s="30" t="str">
        <f>'[1]Outside Edges'!$A56</f>
        <v>D54</v>
      </c>
      <c r="B56" s="255" t="s">
        <v>20</v>
      </c>
      <c r="C56" s="255" t="s">
        <v>20</v>
      </c>
      <c r="D56" s="255" t="s">
        <v>20</v>
      </c>
      <c r="E56" s="255" t="s">
        <v>20</v>
      </c>
      <c r="F56" s="255" t="s">
        <v>20</v>
      </c>
      <c r="G56" s="255" t="s">
        <v>20</v>
      </c>
      <c r="H56" s="255" t="s">
        <v>20</v>
      </c>
      <c r="I56" s="255" t="s">
        <v>20</v>
      </c>
      <c r="J56" s="255" t="s">
        <v>20</v>
      </c>
      <c r="K56" s="255" t="s">
        <v>21</v>
      </c>
      <c r="L56" s="255" t="s">
        <v>21</v>
      </c>
      <c r="M56" s="255" t="s">
        <v>21</v>
      </c>
      <c r="N56" s="255" t="s">
        <v>20</v>
      </c>
    </row>
    <row r="57" spans="1:14" ht="16.5" thickBot="1" x14ac:dyDescent="0.3">
      <c r="A57" s="29" t="str">
        <f>'[1]Outside Edges'!$A57</f>
        <v>D55</v>
      </c>
      <c r="B57" s="254" t="s">
        <v>20</v>
      </c>
      <c r="C57" s="254" t="s">
        <v>20</v>
      </c>
      <c r="D57" s="254" t="s">
        <v>20</v>
      </c>
      <c r="E57" s="254" t="s">
        <v>20</v>
      </c>
      <c r="F57" s="254" t="s">
        <v>20</v>
      </c>
      <c r="G57" s="254" t="s">
        <v>20</v>
      </c>
      <c r="H57" s="254" t="s">
        <v>20</v>
      </c>
      <c r="I57" s="254" t="s">
        <v>20</v>
      </c>
      <c r="J57" s="254" t="s">
        <v>20</v>
      </c>
      <c r="K57" s="254" t="s">
        <v>20</v>
      </c>
      <c r="L57" s="254" t="s">
        <v>20</v>
      </c>
      <c r="M57" s="254" t="s">
        <v>20</v>
      </c>
      <c r="N57" s="254" t="s">
        <v>20</v>
      </c>
    </row>
    <row r="58" spans="1:14" ht="16.5" thickBot="1" x14ac:dyDescent="0.3">
      <c r="A58" s="30" t="str">
        <f>'[1]Outside Edges'!$A58</f>
        <v>D56</v>
      </c>
      <c r="B58" s="255" t="s">
        <v>20</v>
      </c>
      <c r="C58" s="255" t="s">
        <v>20</v>
      </c>
      <c r="D58" s="255" t="s">
        <v>20</v>
      </c>
      <c r="E58" s="255" t="s">
        <v>20</v>
      </c>
      <c r="F58" s="255" t="s">
        <v>20</v>
      </c>
      <c r="G58" s="255" t="s">
        <v>20</v>
      </c>
      <c r="H58" s="255" t="s">
        <v>20</v>
      </c>
      <c r="I58" s="255" t="s">
        <v>20</v>
      </c>
      <c r="J58" s="255" t="s">
        <v>20</v>
      </c>
      <c r="K58" s="255" t="s">
        <v>21</v>
      </c>
      <c r="L58" s="255" t="s">
        <v>21</v>
      </c>
      <c r="M58" s="255" t="s">
        <v>20</v>
      </c>
      <c r="N58" s="255" t="s">
        <v>20</v>
      </c>
    </row>
    <row r="59" spans="1:14" ht="16.5" thickBot="1" x14ac:dyDescent="0.3">
      <c r="A59" s="29" t="str">
        <f>'[1]Outside Edges'!$A59</f>
        <v>D57</v>
      </c>
      <c r="B59" s="254" t="s">
        <v>20</v>
      </c>
      <c r="C59" s="254" t="s">
        <v>20</v>
      </c>
      <c r="D59" s="254" t="s">
        <v>20</v>
      </c>
      <c r="E59" s="254" t="s">
        <v>20</v>
      </c>
      <c r="F59" s="254" t="s">
        <v>20</v>
      </c>
      <c r="G59" s="254" t="s">
        <v>20</v>
      </c>
      <c r="H59" s="254" t="s">
        <v>20</v>
      </c>
      <c r="I59" s="254" t="s">
        <v>20</v>
      </c>
      <c r="J59" s="254" t="s">
        <v>20</v>
      </c>
      <c r="K59" s="254" t="s">
        <v>21</v>
      </c>
      <c r="L59" s="254" t="s">
        <v>21</v>
      </c>
      <c r="M59" s="254" t="s">
        <v>21</v>
      </c>
      <c r="N59" s="254" t="s">
        <v>20</v>
      </c>
    </row>
    <row r="60" spans="1:14" ht="16.5" thickBot="1" x14ac:dyDescent="0.3">
      <c r="A60" s="30" t="str">
        <f>'[1]Outside Edges'!$A60</f>
        <v>D58</v>
      </c>
      <c r="B60" s="255" t="s">
        <v>20</v>
      </c>
      <c r="C60" s="255" t="s">
        <v>20</v>
      </c>
      <c r="D60" s="255" t="s">
        <v>20</v>
      </c>
      <c r="E60" s="255" t="s">
        <v>20</v>
      </c>
      <c r="F60" s="255" t="s">
        <v>20</v>
      </c>
      <c r="G60" s="255" t="s">
        <v>20</v>
      </c>
      <c r="H60" s="255" t="s">
        <v>20</v>
      </c>
      <c r="I60" s="255" t="s">
        <v>20</v>
      </c>
      <c r="J60" s="255" t="s">
        <v>20</v>
      </c>
      <c r="K60" s="255" t="s">
        <v>21</v>
      </c>
      <c r="L60" s="255" t="s">
        <v>21</v>
      </c>
      <c r="M60" s="255" t="s">
        <v>21</v>
      </c>
      <c r="N60" s="255" t="s">
        <v>20</v>
      </c>
    </row>
    <row r="61" spans="1:14" ht="16.5" thickBot="1" x14ac:dyDescent="0.3">
      <c r="A61" s="29" t="str">
        <f>'[1]Outside Edges'!$A61</f>
        <v>D59</v>
      </c>
      <c r="B61" s="254" t="s">
        <v>20</v>
      </c>
      <c r="C61" s="254" t="s">
        <v>20</v>
      </c>
      <c r="D61" s="254" t="s">
        <v>20</v>
      </c>
      <c r="E61" s="254" t="s">
        <v>20</v>
      </c>
      <c r="F61" s="254" t="s">
        <v>20</v>
      </c>
      <c r="G61" s="254" t="s">
        <v>20</v>
      </c>
      <c r="H61" s="254" t="s">
        <v>20</v>
      </c>
      <c r="I61" s="254" t="s">
        <v>20</v>
      </c>
      <c r="J61" s="254" t="s">
        <v>20</v>
      </c>
      <c r="K61" s="254" t="s">
        <v>21</v>
      </c>
      <c r="L61" s="254" t="s">
        <v>21</v>
      </c>
      <c r="M61" s="254" t="s">
        <v>21</v>
      </c>
      <c r="N61" s="254" t="s">
        <v>20</v>
      </c>
    </row>
    <row r="62" spans="1:14" ht="16.5" thickBot="1" x14ac:dyDescent="0.3">
      <c r="A62" s="30" t="str">
        <f>'[1]Outside Edges'!$A62</f>
        <v>D60</v>
      </c>
      <c r="B62" s="255" t="s">
        <v>20</v>
      </c>
      <c r="C62" s="255" t="s">
        <v>20</v>
      </c>
      <c r="D62" s="255" t="s">
        <v>20</v>
      </c>
      <c r="E62" s="255" t="s">
        <v>20</v>
      </c>
      <c r="F62" s="255" t="s">
        <v>20</v>
      </c>
      <c r="G62" s="255" t="s">
        <v>20</v>
      </c>
      <c r="H62" s="255" t="s">
        <v>20</v>
      </c>
      <c r="I62" s="255" t="s">
        <v>20</v>
      </c>
      <c r="J62" s="255" t="s">
        <v>20</v>
      </c>
      <c r="K62" s="255" t="s">
        <v>21</v>
      </c>
      <c r="L62" s="255" t="s">
        <v>21</v>
      </c>
      <c r="M62" s="255" t="s">
        <v>21</v>
      </c>
      <c r="N62" s="255" t="s">
        <v>20</v>
      </c>
    </row>
    <row r="63" spans="1:14" ht="16.5" thickBot="1" x14ac:dyDescent="0.3">
      <c r="A63" s="29" t="str">
        <f>'[1]Outside Edges'!$A63</f>
        <v>D61</v>
      </c>
      <c r="B63" s="254" t="s">
        <v>20</v>
      </c>
      <c r="C63" s="254" t="s">
        <v>20</v>
      </c>
      <c r="D63" s="254" t="s">
        <v>20</v>
      </c>
      <c r="E63" s="254" t="s">
        <v>20</v>
      </c>
      <c r="F63" s="254" t="s">
        <v>20</v>
      </c>
      <c r="G63" s="254" t="s">
        <v>20</v>
      </c>
      <c r="H63" s="254" t="s">
        <v>20</v>
      </c>
      <c r="I63" s="254" t="s">
        <v>20</v>
      </c>
      <c r="J63" s="254" t="s">
        <v>20</v>
      </c>
      <c r="K63" s="254" t="s">
        <v>21</v>
      </c>
      <c r="L63" s="254" t="s">
        <v>21</v>
      </c>
      <c r="M63" s="254" t="s">
        <v>20</v>
      </c>
      <c r="N63" s="254" t="s">
        <v>20</v>
      </c>
    </row>
    <row r="64" spans="1:14" ht="16.5" thickBot="1" x14ac:dyDescent="0.3">
      <c r="A64" s="30" t="str">
        <f>'[1]Outside Edges'!$A64</f>
        <v>D62</v>
      </c>
      <c r="B64" s="255" t="s">
        <v>20</v>
      </c>
      <c r="C64" s="255" t="s">
        <v>20</v>
      </c>
      <c r="D64" s="255" t="s">
        <v>20</v>
      </c>
      <c r="E64" s="255" t="s">
        <v>20</v>
      </c>
      <c r="F64" s="255" t="s">
        <v>20</v>
      </c>
      <c r="G64" s="255" t="s">
        <v>20</v>
      </c>
      <c r="H64" s="255" t="s">
        <v>20</v>
      </c>
      <c r="I64" s="255" t="s">
        <v>20</v>
      </c>
      <c r="J64" s="255" t="s">
        <v>20</v>
      </c>
      <c r="K64" s="255" t="s">
        <v>21</v>
      </c>
      <c r="L64" s="255" t="s">
        <v>21</v>
      </c>
      <c r="M64" s="255" t="s">
        <v>20</v>
      </c>
      <c r="N64" s="255" t="s">
        <v>20</v>
      </c>
    </row>
    <row r="65" spans="1:14" ht="16.5" thickBot="1" x14ac:dyDescent="0.3">
      <c r="A65" s="29" t="str">
        <f>'[1]Outside Edges'!$A65</f>
        <v>D63</v>
      </c>
      <c r="B65" s="254" t="s">
        <v>20</v>
      </c>
      <c r="C65" s="254" t="s">
        <v>21</v>
      </c>
      <c r="D65" s="254" t="s">
        <v>20</v>
      </c>
      <c r="E65" s="254" t="s">
        <v>20</v>
      </c>
      <c r="F65" s="254" t="s">
        <v>20</v>
      </c>
      <c r="G65" s="254" t="s">
        <v>20</v>
      </c>
      <c r="H65" s="254" t="s">
        <v>20</v>
      </c>
      <c r="I65" s="254" t="s">
        <v>20</v>
      </c>
      <c r="J65" s="254" t="s">
        <v>20</v>
      </c>
      <c r="K65" s="254" t="s">
        <v>20</v>
      </c>
      <c r="L65" s="254" t="s">
        <v>20</v>
      </c>
      <c r="M65" s="254" t="s">
        <v>21</v>
      </c>
      <c r="N65" s="254" t="s">
        <v>20</v>
      </c>
    </row>
    <row r="66" spans="1:14" ht="16.5" thickBot="1" x14ac:dyDescent="0.3">
      <c r="A66" s="30" t="str">
        <f>'[1]Outside Edges'!$A66</f>
        <v>D64</v>
      </c>
      <c r="B66" s="255" t="s">
        <v>20</v>
      </c>
      <c r="C66" s="255" t="s">
        <v>21</v>
      </c>
      <c r="D66" s="255" t="s">
        <v>20</v>
      </c>
      <c r="E66" s="255" t="s">
        <v>20</v>
      </c>
      <c r="F66" s="255" t="s">
        <v>20</v>
      </c>
      <c r="G66" s="255" t="s">
        <v>20</v>
      </c>
      <c r="H66" s="255" t="s">
        <v>20</v>
      </c>
      <c r="I66" s="255" t="s">
        <v>20</v>
      </c>
      <c r="J66" s="255" t="s">
        <v>20</v>
      </c>
      <c r="K66" s="255" t="s">
        <v>20</v>
      </c>
      <c r="L66" s="255" t="s">
        <v>20</v>
      </c>
      <c r="M66" s="255" t="s">
        <v>21</v>
      </c>
      <c r="N66" s="255" t="s">
        <v>20</v>
      </c>
    </row>
    <row r="67" spans="1:14" ht="16.5" thickBot="1" x14ac:dyDescent="0.3">
      <c r="A67" s="29" t="str">
        <f>'[1]Outside Edges'!$A67</f>
        <v>D65</v>
      </c>
      <c r="B67" s="254" t="s">
        <v>20</v>
      </c>
      <c r="C67" s="254" t="s">
        <v>20</v>
      </c>
      <c r="D67" s="254" t="s">
        <v>20</v>
      </c>
      <c r="E67" s="254" t="s">
        <v>20</v>
      </c>
      <c r="F67" s="254" t="s">
        <v>20</v>
      </c>
      <c r="G67" s="254" t="s">
        <v>20</v>
      </c>
      <c r="H67" s="254" t="s">
        <v>20</v>
      </c>
      <c r="I67" s="254" t="s">
        <v>20</v>
      </c>
      <c r="J67" s="254" t="s">
        <v>20</v>
      </c>
      <c r="K67" s="254" t="s">
        <v>21</v>
      </c>
      <c r="L67" s="254" t="s">
        <v>21</v>
      </c>
      <c r="M67" s="254" t="s">
        <v>20</v>
      </c>
      <c r="N67" s="254" t="s">
        <v>20</v>
      </c>
    </row>
    <row r="68" spans="1:14" ht="16.5" thickBot="1" x14ac:dyDescent="0.3">
      <c r="A68" s="30" t="str">
        <f>'[1]Outside Edges'!$A68</f>
        <v>D66</v>
      </c>
      <c r="B68" s="255" t="s">
        <v>20</v>
      </c>
      <c r="C68" s="255" t="s">
        <v>20</v>
      </c>
      <c r="D68" s="255" t="s">
        <v>20</v>
      </c>
      <c r="E68" s="255" t="s">
        <v>20</v>
      </c>
      <c r="F68" s="255" t="s">
        <v>21</v>
      </c>
      <c r="G68" s="255" t="s">
        <v>21</v>
      </c>
      <c r="H68" s="255" t="s">
        <v>20</v>
      </c>
      <c r="I68" s="255" t="s">
        <v>20</v>
      </c>
      <c r="J68" s="255" t="s">
        <v>20</v>
      </c>
      <c r="K68" s="255" t="s">
        <v>21</v>
      </c>
      <c r="L68" s="255" t="s">
        <v>21</v>
      </c>
      <c r="M68" s="255" t="s">
        <v>20</v>
      </c>
      <c r="N68" s="255" t="s">
        <v>20</v>
      </c>
    </row>
    <row r="69" spans="1:14" ht="16.5" thickBot="1" x14ac:dyDescent="0.3">
      <c r="A69" s="29" t="str">
        <f>'[1]Outside Edges'!$A69</f>
        <v>D67</v>
      </c>
      <c r="B69" s="254" t="s">
        <v>20</v>
      </c>
      <c r="C69" s="254" t="s">
        <v>20</v>
      </c>
      <c r="D69" s="254" t="s">
        <v>20</v>
      </c>
      <c r="E69" s="254" t="s">
        <v>20</v>
      </c>
      <c r="F69" s="254" t="s">
        <v>20</v>
      </c>
      <c r="G69" s="254" t="s">
        <v>20</v>
      </c>
      <c r="H69" s="254" t="s">
        <v>20</v>
      </c>
      <c r="I69" s="254" t="s">
        <v>20</v>
      </c>
      <c r="J69" s="254" t="s">
        <v>20</v>
      </c>
      <c r="K69" s="254" t="s">
        <v>21</v>
      </c>
      <c r="L69" s="254" t="s">
        <v>21</v>
      </c>
      <c r="M69" s="254" t="s">
        <v>21</v>
      </c>
      <c r="N69" s="254" t="s">
        <v>20</v>
      </c>
    </row>
    <row r="70" spans="1:14" ht="16.5" thickBot="1" x14ac:dyDescent="0.3">
      <c r="A70" s="30" t="str">
        <f>'[1]Outside Edges'!$A70</f>
        <v>D68</v>
      </c>
      <c r="B70" s="255" t="s">
        <v>21</v>
      </c>
      <c r="C70" s="255" t="s">
        <v>20</v>
      </c>
      <c r="D70" s="255" t="s">
        <v>20</v>
      </c>
      <c r="E70" s="255" t="s">
        <v>20</v>
      </c>
      <c r="F70" s="255" t="s">
        <v>20</v>
      </c>
      <c r="G70" s="255" t="s">
        <v>20</v>
      </c>
      <c r="H70" s="255" t="s">
        <v>20</v>
      </c>
      <c r="I70" s="255" t="s">
        <v>20</v>
      </c>
      <c r="J70" s="255" t="s">
        <v>20</v>
      </c>
      <c r="K70" s="255" t="s">
        <v>20</v>
      </c>
      <c r="L70" s="255" t="s">
        <v>20</v>
      </c>
      <c r="M70" s="255" t="s">
        <v>20</v>
      </c>
      <c r="N70" s="255" t="s">
        <v>20</v>
      </c>
    </row>
    <row r="71" spans="1:14" ht="16.5" thickBot="1" x14ac:dyDescent="0.3">
      <c r="A71" s="29" t="str">
        <f>'[1]Outside Edges'!$A71</f>
        <v>D69</v>
      </c>
      <c r="B71" s="254" t="s">
        <v>20</v>
      </c>
      <c r="C71" s="254" t="s">
        <v>20</v>
      </c>
      <c r="D71" s="254" t="s">
        <v>20</v>
      </c>
      <c r="E71" s="254" t="s">
        <v>20</v>
      </c>
      <c r="F71" s="254" t="s">
        <v>20</v>
      </c>
      <c r="G71" s="254" t="s">
        <v>20</v>
      </c>
      <c r="H71" s="254" t="s">
        <v>20</v>
      </c>
      <c r="I71" s="254" t="s">
        <v>20</v>
      </c>
      <c r="J71" s="254" t="s">
        <v>20</v>
      </c>
      <c r="K71" s="254" t="s">
        <v>21</v>
      </c>
      <c r="L71" s="254" t="s">
        <v>21</v>
      </c>
      <c r="M71" s="254" t="s">
        <v>21</v>
      </c>
      <c r="N71" s="254" t="s">
        <v>20</v>
      </c>
    </row>
    <row r="72" spans="1:14" ht="16.5" thickBot="1" x14ac:dyDescent="0.3">
      <c r="A72" s="30" t="str">
        <f>'[1]Outside Edges'!$A72</f>
        <v>D70</v>
      </c>
      <c r="B72" s="255" t="s">
        <v>20</v>
      </c>
      <c r="C72" s="255" t="s">
        <v>20</v>
      </c>
      <c r="D72" s="255" t="s">
        <v>20</v>
      </c>
      <c r="E72" s="255" t="s">
        <v>20</v>
      </c>
      <c r="F72" s="255" t="s">
        <v>20</v>
      </c>
      <c r="G72" s="255" t="s">
        <v>20</v>
      </c>
      <c r="H72" s="255" t="s">
        <v>20</v>
      </c>
      <c r="I72" s="255" t="s">
        <v>20</v>
      </c>
      <c r="J72" s="255" t="s">
        <v>20</v>
      </c>
      <c r="K72" s="255" t="s">
        <v>21</v>
      </c>
      <c r="L72" s="255" t="s">
        <v>21</v>
      </c>
      <c r="M72" s="255" t="s">
        <v>21</v>
      </c>
      <c r="N72" s="255" t="s">
        <v>20</v>
      </c>
    </row>
    <row r="73" spans="1:14" ht="16.5" thickBot="1" x14ac:dyDescent="0.3">
      <c r="A73" s="29" t="str">
        <f>'[1]Outside Edges'!$A73</f>
        <v>D71</v>
      </c>
      <c r="B73" s="254" t="s">
        <v>20</v>
      </c>
      <c r="C73" s="254" t="s">
        <v>20</v>
      </c>
      <c r="D73" s="254" t="s">
        <v>20</v>
      </c>
      <c r="E73" s="254" t="s">
        <v>20</v>
      </c>
      <c r="F73" s="254" t="s">
        <v>20</v>
      </c>
      <c r="G73" s="254" t="s">
        <v>20</v>
      </c>
      <c r="H73" s="254" t="s">
        <v>20</v>
      </c>
      <c r="I73" s="254" t="s">
        <v>20</v>
      </c>
      <c r="J73" s="254" t="s">
        <v>20</v>
      </c>
      <c r="K73" s="254" t="s">
        <v>21</v>
      </c>
      <c r="L73" s="254" t="s">
        <v>21</v>
      </c>
      <c r="M73" s="254" t="s">
        <v>21</v>
      </c>
      <c r="N73" s="254" t="s">
        <v>20</v>
      </c>
    </row>
    <row r="74" spans="1:14" ht="16.5" thickBot="1" x14ac:dyDescent="0.3">
      <c r="A74" s="30" t="str">
        <f>'[1]Outside Edges'!$A74</f>
        <v>D72</v>
      </c>
      <c r="B74" s="255" t="s">
        <v>20</v>
      </c>
      <c r="C74" s="255" t="s">
        <v>20</v>
      </c>
      <c r="D74" s="255" t="s">
        <v>20</v>
      </c>
      <c r="E74" s="255" t="s">
        <v>20</v>
      </c>
      <c r="F74" s="255" t="s">
        <v>20</v>
      </c>
      <c r="G74" s="255" t="s">
        <v>20</v>
      </c>
      <c r="H74" s="255" t="s">
        <v>20</v>
      </c>
      <c r="I74" s="255" t="s">
        <v>20</v>
      </c>
      <c r="J74" s="255" t="s">
        <v>20</v>
      </c>
      <c r="K74" s="255" t="s">
        <v>20</v>
      </c>
      <c r="L74" s="255" t="s">
        <v>20</v>
      </c>
      <c r="M74" s="255" t="s">
        <v>20</v>
      </c>
      <c r="N74" s="255" t="s">
        <v>20</v>
      </c>
    </row>
    <row r="75" spans="1:14" ht="16.5" thickBot="1" x14ac:dyDescent="0.3">
      <c r="A75" s="29" t="str">
        <f>'[1]Outside Edges'!$A75</f>
        <v>D73</v>
      </c>
      <c r="B75" s="254" t="s">
        <v>20</v>
      </c>
      <c r="C75" s="254" t="s">
        <v>20</v>
      </c>
      <c r="D75" s="254" t="s">
        <v>20</v>
      </c>
      <c r="E75" s="254" t="s">
        <v>20</v>
      </c>
      <c r="F75" s="254" t="s">
        <v>20</v>
      </c>
      <c r="G75" s="254" t="s">
        <v>20</v>
      </c>
      <c r="H75" s="254" t="s">
        <v>20</v>
      </c>
      <c r="I75" s="254" t="s">
        <v>20</v>
      </c>
      <c r="J75" s="254" t="s">
        <v>20</v>
      </c>
      <c r="K75" s="254" t="s">
        <v>20</v>
      </c>
      <c r="L75" s="254" t="s">
        <v>20</v>
      </c>
      <c r="M75" s="254" t="s">
        <v>21</v>
      </c>
      <c r="N75" s="254" t="s">
        <v>20</v>
      </c>
    </row>
    <row r="76" spans="1:14" ht="16.5" thickBot="1" x14ac:dyDescent="0.3">
      <c r="A76" s="30" t="str">
        <f>'[1]Outside Edges'!$A76</f>
        <v>D74</v>
      </c>
      <c r="B76" s="255" t="s">
        <v>20</v>
      </c>
      <c r="C76" s="255" t="s">
        <v>20</v>
      </c>
      <c r="D76" s="255" t="s">
        <v>20</v>
      </c>
      <c r="E76" s="255" t="s">
        <v>20</v>
      </c>
      <c r="F76" s="255" t="s">
        <v>20</v>
      </c>
      <c r="G76" s="255" t="s">
        <v>20</v>
      </c>
      <c r="H76" s="255" t="s">
        <v>20</v>
      </c>
      <c r="I76" s="255" t="s">
        <v>20</v>
      </c>
      <c r="J76" s="255" t="s">
        <v>20</v>
      </c>
      <c r="K76" s="255" t="s">
        <v>20</v>
      </c>
      <c r="L76" s="255" t="s">
        <v>20</v>
      </c>
      <c r="M76" s="255" t="s">
        <v>20</v>
      </c>
      <c r="N76" s="255" t="s">
        <v>20</v>
      </c>
    </row>
    <row r="77" spans="1:14" ht="16.5" thickBot="1" x14ac:dyDescent="0.3">
      <c r="A77" s="29" t="str">
        <f>'[1]Outside Edges'!$A77</f>
        <v>D75</v>
      </c>
      <c r="B77" s="254" t="s">
        <v>20</v>
      </c>
      <c r="C77" s="254" t="s">
        <v>20</v>
      </c>
      <c r="D77" s="254" t="s">
        <v>20</v>
      </c>
      <c r="E77" s="254" t="s">
        <v>20</v>
      </c>
      <c r="F77" s="254" t="s">
        <v>20</v>
      </c>
      <c r="G77" s="254" t="s">
        <v>20</v>
      </c>
      <c r="H77" s="254" t="s">
        <v>20</v>
      </c>
      <c r="I77" s="254" t="s">
        <v>20</v>
      </c>
      <c r="J77" s="254" t="s">
        <v>20</v>
      </c>
      <c r="K77" s="254" t="s">
        <v>21</v>
      </c>
      <c r="L77" s="254" t="s">
        <v>21</v>
      </c>
      <c r="M77" s="254" t="s">
        <v>21</v>
      </c>
      <c r="N77" s="254" t="s">
        <v>20</v>
      </c>
    </row>
    <row r="78" spans="1:14" ht="16.5" thickBot="1" x14ac:dyDescent="0.3">
      <c r="A78" s="30" t="str">
        <f>'[1]Outside Edges'!$A78</f>
        <v>D76</v>
      </c>
      <c r="B78" s="255" t="s">
        <v>20</v>
      </c>
      <c r="C78" s="255" t="s">
        <v>20</v>
      </c>
      <c r="D78" s="255" t="s">
        <v>20</v>
      </c>
      <c r="E78" s="255" t="s">
        <v>20</v>
      </c>
      <c r="F78" s="255" t="s">
        <v>20</v>
      </c>
      <c r="G78" s="255" t="s">
        <v>20</v>
      </c>
      <c r="H78" s="255" t="s">
        <v>20</v>
      </c>
      <c r="I78" s="255" t="s">
        <v>20</v>
      </c>
      <c r="J78" s="255" t="s">
        <v>20</v>
      </c>
      <c r="K78" s="255" t="s">
        <v>21</v>
      </c>
      <c r="L78" s="255" t="s">
        <v>21</v>
      </c>
      <c r="M78" s="255" t="s">
        <v>21</v>
      </c>
      <c r="N78" s="255" t="s">
        <v>20</v>
      </c>
    </row>
    <row r="79" spans="1:14" ht="16.5" thickBot="1" x14ac:dyDescent="0.3">
      <c r="A79" s="29" t="str">
        <f>'[1]Outside Edges'!$A79</f>
        <v>D77</v>
      </c>
      <c r="B79" s="254" t="s">
        <v>20</v>
      </c>
      <c r="C79" s="254" t="s">
        <v>20</v>
      </c>
      <c r="D79" s="254" t="s">
        <v>20</v>
      </c>
      <c r="E79" s="254" t="s">
        <v>20</v>
      </c>
      <c r="F79" s="254" t="s">
        <v>20</v>
      </c>
      <c r="G79" s="254" t="s">
        <v>20</v>
      </c>
      <c r="H79" s="254" t="s">
        <v>20</v>
      </c>
      <c r="I79" s="254" t="s">
        <v>20</v>
      </c>
      <c r="J79" s="254" t="s">
        <v>20</v>
      </c>
      <c r="K79" s="254" t="s">
        <v>21</v>
      </c>
      <c r="L79" s="254" t="s">
        <v>21</v>
      </c>
      <c r="M79" s="254" t="s">
        <v>21</v>
      </c>
      <c r="N79" s="254" t="s">
        <v>20</v>
      </c>
    </row>
    <row r="80" spans="1:14" ht="16.5" thickBot="1" x14ac:dyDescent="0.3">
      <c r="A80" s="30" t="str">
        <f>'[1]Outside Edges'!$A80</f>
        <v>D78</v>
      </c>
      <c r="B80" s="255" t="s">
        <v>20</v>
      </c>
      <c r="C80" s="255" t="s">
        <v>20</v>
      </c>
      <c r="D80" s="255" t="s">
        <v>20</v>
      </c>
      <c r="E80" s="255" t="s">
        <v>20</v>
      </c>
      <c r="F80" s="255" t="s">
        <v>20</v>
      </c>
      <c r="G80" s="255" t="s">
        <v>20</v>
      </c>
      <c r="H80" s="255" t="s">
        <v>20</v>
      </c>
      <c r="I80" s="255" t="s">
        <v>20</v>
      </c>
      <c r="J80" s="255" t="s">
        <v>20</v>
      </c>
      <c r="K80" s="255" t="s">
        <v>21</v>
      </c>
      <c r="L80" s="255" t="s">
        <v>21</v>
      </c>
      <c r="M80" s="255" t="s">
        <v>21</v>
      </c>
      <c r="N80" s="255" t="s">
        <v>20</v>
      </c>
    </row>
    <row r="81" spans="1:14" ht="16.5" thickBot="1" x14ac:dyDescent="0.3">
      <c r="A81" s="29" t="str">
        <f>'[1]Outside Edges'!$A81</f>
        <v>D79</v>
      </c>
      <c r="B81" s="254" t="s">
        <v>20</v>
      </c>
      <c r="C81" s="254" t="s">
        <v>20</v>
      </c>
      <c r="D81" s="254" t="s">
        <v>20</v>
      </c>
      <c r="E81" s="254" t="s">
        <v>20</v>
      </c>
      <c r="F81" s="254" t="s">
        <v>20</v>
      </c>
      <c r="G81" s="254" t="s">
        <v>20</v>
      </c>
      <c r="H81" s="254" t="s">
        <v>20</v>
      </c>
      <c r="I81" s="254" t="s">
        <v>20</v>
      </c>
      <c r="J81" s="254" t="s">
        <v>20</v>
      </c>
      <c r="K81" s="254" t="s">
        <v>21</v>
      </c>
      <c r="L81" s="254" t="s">
        <v>21</v>
      </c>
      <c r="M81" s="254" t="s">
        <v>20</v>
      </c>
      <c r="N81" s="254" t="s">
        <v>20</v>
      </c>
    </row>
    <row r="82" spans="1:14" ht="16.5" thickBot="1" x14ac:dyDescent="0.3">
      <c r="A82" s="30" t="str">
        <f>'[1]Outside Edges'!$A82</f>
        <v>D80</v>
      </c>
      <c r="B82" s="255" t="s">
        <v>20</v>
      </c>
      <c r="C82" s="255" t="s">
        <v>21</v>
      </c>
      <c r="D82" s="255" t="s">
        <v>20</v>
      </c>
      <c r="E82" s="255" t="s">
        <v>20</v>
      </c>
      <c r="F82" s="255" t="s">
        <v>20</v>
      </c>
      <c r="G82" s="255" t="s">
        <v>20</v>
      </c>
      <c r="H82" s="255" t="s">
        <v>20</v>
      </c>
      <c r="I82" s="255" t="s">
        <v>20</v>
      </c>
      <c r="J82" s="255" t="s">
        <v>20</v>
      </c>
      <c r="K82" s="255" t="s">
        <v>20</v>
      </c>
      <c r="L82" s="255" t="s">
        <v>20</v>
      </c>
      <c r="M82" s="255" t="s">
        <v>21</v>
      </c>
      <c r="N82" s="255" t="s">
        <v>20</v>
      </c>
    </row>
    <row r="83" spans="1:14" ht="16.5" thickBot="1" x14ac:dyDescent="0.3">
      <c r="A83" s="29" t="str">
        <f>'[1]Outside Edges'!$A83</f>
        <v>D81</v>
      </c>
      <c r="B83" s="254" t="s">
        <v>20</v>
      </c>
      <c r="C83" s="254" t="s">
        <v>20</v>
      </c>
      <c r="D83" s="254" t="s">
        <v>20</v>
      </c>
      <c r="E83" s="254" t="s">
        <v>20</v>
      </c>
      <c r="F83" s="254" t="s">
        <v>20</v>
      </c>
      <c r="G83" s="254" t="s">
        <v>20</v>
      </c>
      <c r="H83" s="254" t="s">
        <v>20</v>
      </c>
      <c r="I83" s="254" t="s">
        <v>20</v>
      </c>
      <c r="J83" s="254" t="s">
        <v>20</v>
      </c>
      <c r="K83" s="254" t="s">
        <v>21</v>
      </c>
      <c r="L83" s="254" t="s">
        <v>21</v>
      </c>
      <c r="M83" s="254" t="s">
        <v>21</v>
      </c>
      <c r="N83" s="254" t="s">
        <v>20</v>
      </c>
    </row>
    <row r="84" spans="1:14" ht="16.5" thickBot="1" x14ac:dyDescent="0.3">
      <c r="A84" s="30" t="str">
        <f>'[1]Outside Edges'!$A84</f>
        <v>D82</v>
      </c>
      <c r="B84" s="255" t="s">
        <v>20</v>
      </c>
      <c r="C84" s="255" t="s">
        <v>20</v>
      </c>
      <c r="D84" s="255" t="s">
        <v>20</v>
      </c>
      <c r="E84" s="255" t="s">
        <v>20</v>
      </c>
      <c r="F84" s="255" t="s">
        <v>20</v>
      </c>
      <c r="G84" s="255" t="s">
        <v>20</v>
      </c>
      <c r="H84" s="255" t="s">
        <v>20</v>
      </c>
      <c r="I84" s="255" t="s">
        <v>20</v>
      </c>
      <c r="J84" s="255" t="s">
        <v>20</v>
      </c>
      <c r="K84" s="255" t="s">
        <v>21</v>
      </c>
      <c r="L84" s="255" t="s">
        <v>21</v>
      </c>
      <c r="M84" s="255" t="s">
        <v>21</v>
      </c>
      <c r="N84" s="255" t="s">
        <v>20</v>
      </c>
    </row>
    <row r="85" spans="1:14" ht="16.5" thickBot="1" x14ac:dyDescent="0.3">
      <c r="A85" s="29" t="str">
        <f>'[1]Outside Edges'!$A85</f>
        <v>D83</v>
      </c>
      <c r="B85" s="254" t="s">
        <v>20</v>
      </c>
      <c r="C85" s="254" t="s">
        <v>20</v>
      </c>
      <c r="D85" s="254" t="s">
        <v>20</v>
      </c>
      <c r="E85" s="254" t="s">
        <v>20</v>
      </c>
      <c r="F85" s="254" t="s">
        <v>20</v>
      </c>
      <c r="G85" s="254" t="s">
        <v>20</v>
      </c>
      <c r="H85" s="254" t="s">
        <v>20</v>
      </c>
      <c r="I85" s="254" t="s">
        <v>20</v>
      </c>
      <c r="J85" s="254" t="s">
        <v>20</v>
      </c>
      <c r="K85" s="254" t="s">
        <v>20</v>
      </c>
      <c r="L85" s="254" t="s">
        <v>20</v>
      </c>
      <c r="M85" s="254" t="s">
        <v>20</v>
      </c>
      <c r="N85" s="254" t="s">
        <v>20</v>
      </c>
    </row>
    <row r="86" spans="1:14" ht="16.5" thickBot="1" x14ac:dyDescent="0.3">
      <c r="A86" s="30" t="str">
        <f>'[1]Outside Edges'!$A86</f>
        <v>D84</v>
      </c>
      <c r="B86" s="255" t="s">
        <v>20</v>
      </c>
      <c r="C86" s="255" t="s">
        <v>20</v>
      </c>
      <c r="D86" s="255" t="s">
        <v>20</v>
      </c>
      <c r="E86" s="255" t="s">
        <v>20</v>
      </c>
      <c r="F86" s="255" t="s">
        <v>20</v>
      </c>
      <c r="G86" s="255" t="s">
        <v>20</v>
      </c>
      <c r="H86" s="255" t="s">
        <v>20</v>
      </c>
      <c r="I86" s="255" t="s">
        <v>20</v>
      </c>
      <c r="J86" s="255" t="s">
        <v>20</v>
      </c>
      <c r="K86" s="255" t="s">
        <v>21</v>
      </c>
      <c r="L86" s="255" t="s">
        <v>21</v>
      </c>
      <c r="M86" s="255" t="s">
        <v>20</v>
      </c>
      <c r="N86" s="255" t="s">
        <v>20</v>
      </c>
    </row>
    <row r="87" spans="1:14" ht="16.5" thickBot="1" x14ac:dyDescent="0.3">
      <c r="A87" s="29" t="str">
        <f>'[1]Outside Edges'!$A87</f>
        <v>D85</v>
      </c>
      <c r="B87" s="254" t="s">
        <v>20</v>
      </c>
      <c r="C87" s="254" t="s">
        <v>20</v>
      </c>
      <c r="D87" s="254" t="s">
        <v>20</v>
      </c>
      <c r="E87" s="254" t="s">
        <v>20</v>
      </c>
      <c r="F87" s="254" t="s">
        <v>20</v>
      </c>
      <c r="G87" s="254" t="s">
        <v>20</v>
      </c>
      <c r="H87" s="254" t="s">
        <v>20</v>
      </c>
      <c r="I87" s="254" t="s">
        <v>20</v>
      </c>
      <c r="J87" s="254" t="s">
        <v>20</v>
      </c>
      <c r="K87" s="254" t="s">
        <v>21</v>
      </c>
      <c r="L87" s="254" t="s">
        <v>21</v>
      </c>
      <c r="M87" s="254" t="s">
        <v>21</v>
      </c>
      <c r="N87" s="254" t="s">
        <v>20</v>
      </c>
    </row>
    <row r="88" spans="1:14" ht="16.5" thickBot="1" x14ac:dyDescent="0.3">
      <c r="A88" s="30" t="str">
        <f>'[1]Outside Edges'!$A88</f>
        <v>D86</v>
      </c>
      <c r="B88" s="255" t="s">
        <v>20</v>
      </c>
      <c r="C88" s="255" t="s">
        <v>20</v>
      </c>
      <c r="D88" s="255" t="s">
        <v>20</v>
      </c>
      <c r="E88" s="255" t="s">
        <v>20</v>
      </c>
      <c r="F88" s="255" t="s">
        <v>20</v>
      </c>
      <c r="G88" s="255" t="s">
        <v>20</v>
      </c>
      <c r="H88" s="255" t="s">
        <v>20</v>
      </c>
      <c r="I88" s="255" t="s">
        <v>20</v>
      </c>
      <c r="J88" s="255" t="s">
        <v>20</v>
      </c>
      <c r="K88" s="255" t="s">
        <v>20</v>
      </c>
      <c r="L88" s="255" t="s">
        <v>20</v>
      </c>
      <c r="M88" s="255" t="s">
        <v>20</v>
      </c>
      <c r="N88" s="255" t="s">
        <v>20</v>
      </c>
    </row>
    <row r="89" spans="1:14" ht="16.5" thickBot="1" x14ac:dyDescent="0.3">
      <c r="A89" s="29" t="str">
        <f>'[1]Outside Edges'!$A89</f>
        <v>D87</v>
      </c>
      <c r="B89" s="254" t="s">
        <v>20</v>
      </c>
      <c r="C89" s="254" t="s">
        <v>20</v>
      </c>
      <c r="D89" s="254" t="s">
        <v>20</v>
      </c>
      <c r="E89" s="254" t="s">
        <v>20</v>
      </c>
      <c r="F89" s="254" t="s">
        <v>20</v>
      </c>
      <c r="G89" s="254" t="s">
        <v>20</v>
      </c>
      <c r="H89" s="254" t="s">
        <v>20</v>
      </c>
      <c r="I89" s="254" t="s">
        <v>20</v>
      </c>
      <c r="J89" s="254" t="s">
        <v>20</v>
      </c>
      <c r="K89" s="254" t="s">
        <v>21</v>
      </c>
      <c r="L89" s="254" t="s">
        <v>21</v>
      </c>
      <c r="M89" s="254" t="s">
        <v>21</v>
      </c>
      <c r="N89" s="254" t="s">
        <v>20</v>
      </c>
    </row>
    <row r="90" spans="1:14" ht="16.5" thickBot="1" x14ac:dyDescent="0.3">
      <c r="A90" s="30" t="str">
        <f>'[1]Outside Edges'!$A90</f>
        <v>D88</v>
      </c>
      <c r="B90" s="255" t="s">
        <v>20</v>
      </c>
      <c r="C90" s="255" t="s">
        <v>20</v>
      </c>
      <c r="D90" s="255" t="s">
        <v>20</v>
      </c>
      <c r="E90" s="255" t="s">
        <v>20</v>
      </c>
      <c r="F90" s="255" t="s">
        <v>20</v>
      </c>
      <c r="G90" s="255" t="s">
        <v>20</v>
      </c>
      <c r="H90" s="255" t="s">
        <v>20</v>
      </c>
      <c r="I90" s="255" t="s">
        <v>20</v>
      </c>
      <c r="J90" s="255" t="s">
        <v>20</v>
      </c>
      <c r="K90" s="255" t="s">
        <v>21</v>
      </c>
      <c r="L90" s="255" t="s">
        <v>21</v>
      </c>
      <c r="M90" s="255" t="s">
        <v>21</v>
      </c>
      <c r="N90" s="255" t="s">
        <v>20</v>
      </c>
    </row>
    <row r="91" spans="1:14" ht="16.5" thickBot="1" x14ac:dyDescent="0.3">
      <c r="A91" s="29" t="str">
        <f>'[1]Outside Edges'!$A91</f>
        <v>D89</v>
      </c>
      <c r="B91" s="254" t="s">
        <v>20</v>
      </c>
      <c r="C91" s="254" t="s">
        <v>20</v>
      </c>
      <c r="D91" s="254" t="s">
        <v>20</v>
      </c>
      <c r="E91" s="254" t="s">
        <v>20</v>
      </c>
      <c r="F91" s="254" t="s">
        <v>20</v>
      </c>
      <c r="G91" s="254" t="s">
        <v>20</v>
      </c>
      <c r="H91" s="254" t="s">
        <v>20</v>
      </c>
      <c r="I91" s="254" t="s">
        <v>20</v>
      </c>
      <c r="J91" s="254" t="s">
        <v>20</v>
      </c>
      <c r="K91" s="254" t="s">
        <v>21</v>
      </c>
      <c r="L91" s="254" t="s">
        <v>21</v>
      </c>
      <c r="M91" s="254" t="s">
        <v>21</v>
      </c>
      <c r="N91" s="254" t="s">
        <v>20</v>
      </c>
    </row>
    <row r="92" spans="1:14" ht="16.5" thickBot="1" x14ac:dyDescent="0.3">
      <c r="A92" s="30" t="str">
        <f>'[1]Outside Edges'!$A92</f>
        <v>D90</v>
      </c>
      <c r="B92" s="255" t="s">
        <v>20</v>
      </c>
      <c r="C92" s="255" t="s">
        <v>20</v>
      </c>
      <c r="D92" s="255" t="s">
        <v>20</v>
      </c>
      <c r="E92" s="255" t="s">
        <v>20</v>
      </c>
      <c r="F92" s="255" t="s">
        <v>20</v>
      </c>
      <c r="G92" s="255" t="s">
        <v>20</v>
      </c>
      <c r="H92" s="255" t="s">
        <v>20</v>
      </c>
      <c r="I92" s="255" t="s">
        <v>20</v>
      </c>
      <c r="J92" s="255" t="s">
        <v>20</v>
      </c>
      <c r="K92" s="255" t="s">
        <v>21</v>
      </c>
      <c r="L92" s="255" t="s">
        <v>21</v>
      </c>
      <c r="M92" s="255" t="s">
        <v>21</v>
      </c>
      <c r="N92" s="255" t="s">
        <v>20</v>
      </c>
    </row>
    <row r="93" spans="1:14" ht="16.5" thickBot="1" x14ac:dyDescent="0.3">
      <c r="A93" s="29" t="str">
        <f>'[1]Outside Edges'!$A93</f>
        <v>D91</v>
      </c>
      <c r="B93" s="254" t="s">
        <v>20</v>
      </c>
      <c r="C93" s="254" t="s">
        <v>21</v>
      </c>
      <c r="D93" s="254" t="s">
        <v>20</v>
      </c>
      <c r="E93" s="254" t="s">
        <v>20</v>
      </c>
      <c r="F93" s="254" t="s">
        <v>20</v>
      </c>
      <c r="G93" s="254" t="s">
        <v>20</v>
      </c>
      <c r="H93" s="254" t="s">
        <v>20</v>
      </c>
      <c r="I93" s="254" t="s">
        <v>20</v>
      </c>
      <c r="J93" s="254" t="s">
        <v>20</v>
      </c>
      <c r="K93" s="254" t="s">
        <v>20</v>
      </c>
      <c r="L93" s="254" t="s">
        <v>20</v>
      </c>
      <c r="M93" s="254" t="s">
        <v>21</v>
      </c>
      <c r="N93" s="254" t="s">
        <v>20</v>
      </c>
    </row>
    <row r="94" spans="1:14" ht="16.5" thickBot="1" x14ac:dyDescent="0.3">
      <c r="A94" s="30" t="str">
        <f>'[1]Outside Edges'!$A94</f>
        <v>D92</v>
      </c>
      <c r="B94" s="255" t="s">
        <v>20</v>
      </c>
      <c r="C94" s="255" t="s">
        <v>20</v>
      </c>
      <c r="D94" s="255" t="s">
        <v>20</v>
      </c>
      <c r="E94" s="255" t="s">
        <v>20</v>
      </c>
      <c r="F94" s="255" t="s">
        <v>20</v>
      </c>
      <c r="G94" s="255" t="s">
        <v>20</v>
      </c>
      <c r="H94" s="255" t="s">
        <v>20</v>
      </c>
      <c r="I94" s="255" t="s">
        <v>20</v>
      </c>
      <c r="J94" s="255" t="s">
        <v>20</v>
      </c>
      <c r="K94" s="255" t="s">
        <v>21</v>
      </c>
      <c r="L94" s="255" t="s">
        <v>21</v>
      </c>
      <c r="M94" s="255" t="s">
        <v>20</v>
      </c>
      <c r="N94" s="255" t="s">
        <v>20</v>
      </c>
    </row>
    <row r="95" spans="1:14" ht="16.5" thickBot="1" x14ac:dyDescent="0.3">
      <c r="A95" s="29" t="str">
        <f>'[1]Outside Edges'!$A95</f>
        <v>D93</v>
      </c>
      <c r="B95" s="254" t="s">
        <v>20</v>
      </c>
      <c r="C95" s="254" t="s">
        <v>20</v>
      </c>
      <c r="D95" s="254" t="s">
        <v>20</v>
      </c>
      <c r="E95" s="254" t="s">
        <v>20</v>
      </c>
      <c r="F95" s="254" t="s">
        <v>20</v>
      </c>
      <c r="G95" s="254" t="s">
        <v>20</v>
      </c>
      <c r="H95" s="254" t="s">
        <v>20</v>
      </c>
      <c r="I95" s="254" t="s">
        <v>20</v>
      </c>
      <c r="J95" s="254" t="s">
        <v>20</v>
      </c>
      <c r="K95" s="254" t="s">
        <v>21</v>
      </c>
      <c r="L95" s="254" t="s">
        <v>21</v>
      </c>
      <c r="M95" s="254" t="s">
        <v>21</v>
      </c>
      <c r="N95" s="254" t="s">
        <v>20</v>
      </c>
    </row>
    <row r="96" spans="1:14" ht="16.5" thickBot="1" x14ac:dyDescent="0.3">
      <c r="A96" s="30" t="str">
        <f>'[1]Outside Edges'!$A96</f>
        <v>D94</v>
      </c>
      <c r="B96" s="255" t="s">
        <v>21</v>
      </c>
      <c r="C96" s="255" t="s">
        <v>20</v>
      </c>
      <c r="D96" s="255" t="s">
        <v>20</v>
      </c>
      <c r="E96" s="255" t="s">
        <v>20</v>
      </c>
      <c r="F96" s="255" t="s">
        <v>20</v>
      </c>
      <c r="G96" s="255" t="s">
        <v>20</v>
      </c>
      <c r="H96" s="255" t="s">
        <v>20</v>
      </c>
      <c r="I96" s="255" t="s">
        <v>20</v>
      </c>
      <c r="J96" s="255" t="s">
        <v>20</v>
      </c>
      <c r="K96" s="255" t="s">
        <v>20</v>
      </c>
      <c r="L96" s="255" t="s">
        <v>20</v>
      </c>
      <c r="M96" s="255" t="s">
        <v>20</v>
      </c>
      <c r="N96" s="255" t="s">
        <v>20</v>
      </c>
    </row>
    <row r="97" spans="1:14" ht="16.5" thickBot="1" x14ac:dyDescent="0.3">
      <c r="A97" s="29" t="str">
        <f>'[1]Outside Edges'!$A97</f>
        <v>D95</v>
      </c>
      <c r="B97" s="254" t="s">
        <v>20</v>
      </c>
      <c r="C97" s="254" t="s">
        <v>20</v>
      </c>
      <c r="D97" s="254" t="s">
        <v>20</v>
      </c>
      <c r="E97" s="254" t="s">
        <v>20</v>
      </c>
      <c r="F97" s="254" t="s">
        <v>20</v>
      </c>
      <c r="G97" s="254" t="s">
        <v>20</v>
      </c>
      <c r="H97" s="254" t="s">
        <v>20</v>
      </c>
      <c r="I97" s="254" t="s">
        <v>20</v>
      </c>
      <c r="J97" s="254" t="s">
        <v>20</v>
      </c>
      <c r="K97" s="254" t="s">
        <v>21</v>
      </c>
      <c r="L97" s="254" t="s">
        <v>21</v>
      </c>
      <c r="M97" s="254" t="s">
        <v>20</v>
      </c>
      <c r="N97" s="254" t="s">
        <v>20</v>
      </c>
    </row>
    <row r="98" spans="1:14" ht="16.5" thickBot="1" x14ac:dyDescent="0.3">
      <c r="A98" s="30" t="str">
        <f>'[1]Outside Edges'!$A98</f>
        <v>D96</v>
      </c>
      <c r="B98" s="255" t="s">
        <v>20</v>
      </c>
      <c r="C98" s="255" t="s">
        <v>20</v>
      </c>
      <c r="D98" s="255" t="s">
        <v>20</v>
      </c>
      <c r="E98" s="255" t="s">
        <v>20</v>
      </c>
      <c r="F98" s="255" t="s">
        <v>20</v>
      </c>
      <c r="G98" s="255" t="s">
        <v>20</v>
      </c>
      <c r="H98" s="255" t="s">
        <v>20</v>
      </c>
      <c r="I98" s="255" t="s">
        <v>20</v>
      </c>
      <c r="J98" s="255" t="s">
        <v>20</v>
      </c>
      <c r="K98" s="255" t="s">
        <v>21</v>
      </c>
      <c r="L98" s="255" t="s">
        <v>21</v>
      </c>
      <c r="M98" s="255" t="s">
        <v>20</v>
      </c>
      <c r="N98" s="255" t="s">
        <v>20</v>
      </c>
    </row>
    <row r="99" spans="1:14" ht="16.5" thickBot="1" x14ac:dyDescent="0.3">
      <c r="A99" s="29" t="str">
        <f>'[1]Outside Edges'!$A99</f>
        <v>D97</v>
      </c>
      <c r="B99" s="254" t="s">
        <v>20</v>
      </c>
      <c r="C99" s="254" t="s">
        <v>20</v>
      </c>
      <c r="D99" s="254" t="s">
        <v>20</v>
      </c>
      <c r="E99" s="254" t="s">
        <v>20</v>
      </c>
      <c r="F99" s="254" t="s">
        <v>20</v>
      </c>
      <c r="G99" s="254" t="s">
        <v>20</v>
      </c>
      <c r="H99" s="254" t="s">
        <v>20</v>
      </c>
      <c r="I99" s="254" t="s">
        <v>20</v>
      </c>
      <c r="J99" s="254" t="s">
        <v>20</v>
      </c>
      <c r="K99" s="254" t="s">
        <v>21</v>
      </c>
      <c r="L99" s="254" t="s">
        <v>21</v>
      </c>
      <c r="M99" s="254" t="s">
        <v>20</v>
      </c>
      <c r="N99" s="254" t="s">
        <v>20</v>
      </c>
    </row>
    <row r="100" spans="1:14" ht="16.5" thickBot="1" x14ac:dyDescent="0.3">
      <c r="A100" s="30" t="str">
        <f>'[1]Outside Edges'!$A100</f>
        <v>D98</v>
      </c>
      <c r="B100" s="255" t="s">
        <v>20</v>
      </c>
      <c r="C100" s="255" t="s">
        <v>20</v>
      </c>
      <c r="D100" s="255" t="s">
        <v>20</v>
      </c>
      <c r="E100" s="255" t="s">
        <v>20</v>
      </c>
      <c r="F100" s="255" t="s">
        <v>20</v>
      </c>
      <c r="G100" s="255" t="s">
        <v>20</v>
      </c>
      <c r="H100" s="255" t="s">
        <v>20</v>
      </c>
      <c r="I100" s="255" t="s">
        <v>20</v>
      </c>
      <c r="J100" s="255" t="s">
        <v>20</v>
      </c>
      <c r="K100" s="255" t="s">
        <v>21</v>
      </c>
      <c r="L100" s="255" t="s">
        <v>21</v>
      </c>
      <c r="M100" s="255" t="s">
        <v>21</v>
      </c>
      <c r="N100" s="255" t="s">
        <v>20</v>
      </c>
    </row>
    <row r="101" spans="1:14" ht="16.5" thickBot="1" x14ac:dyDescent="0.3">
      <c r="A101" s="29" t="str">
        <f>'[1]Outside Edges'!$A101</f>
        <v>D99</v>
      </c>
      <c r="B101" s="254" t="s">
        <v>21</v>
      </c>
      <c r="C101" s="254" t="s">
        <v>20</v>
      </c>
      <c r="D101" s="254" t="s">
        <v>20</v>
      </c>
      <c r="E101" s="254" t="s">
        <v>20</v>
      </c>
      <c r="F101" s="254" t="s">
        <v>20</v>
      </c>
      <c r="G101" s="254" t="s">
        <v>20</v>
      </c>
      <c r="H101" s="254" t="s">
        <v>20</v>
      </c>
      <c r="I101" s="254" t="s">
        <v>20</v>
      </c>
      <c r="J101" s="254" t="s">
        <v>20</v>
      </c>
      <c r="K101" s="254" t="s">
        <v>20</v>
      </c>
      <c r="L101" s="254" t="s">
        <v>20</v>
      </c>
      <c r="M101" s="254" t="s">
        <v>20</v>
      </c>
      <c r="N101" s="254" t="s">
        <v>20</v>
      </c>
    </row>
    <row r="102" spans="1:14" ht="16.5" thickBot="1" x14ac:dyDescent="0.3">
      <c r="A102" s="30" t="str">
        <f>'[1]Outside Edges'!$A102</f>
        <v>D100</v>
      </c>
      <c r="B102" s="255" t="s">
        <v>21</v>
      </c>
      <c r="C102" s="255" t="s">
        <v>20</v>
      </c>
      <c r="D102" s="255" t="s">
        <v>20</v>
      </c>
      <c r="E102" s="255" t="s">
        <v>20</v>
      </c>
      <c r="F102" s="255" t="s">
        <v>20</v>
      </c>
      <c r="G102" s="255" t="s">
        <v>20</v>
      </c>
      <c r="H102" s="255" t="s">
        <v>20</v>
      </c>
      <c r="I102" s="255" t="s">
        <v>20</v>
      </c>
      <c r="J102" s="255" t="s">
        <v>20</v>
      </c>
      <c r="K102" s="255" t="s">
        <v>20</v>
      </c>
      <c r="L102" s="255" t="s">
        <v>20</v>
      </c>
      <c r="M102" s="255" t="s">
        <v>20</v>
      </c>
      <c r="N102" s="255" t="s">
        <v>20</v>
      </c>
    </row>
    <row r="103" spans="1:14" ht="16.5" thickBot="1" x14ac:dyDescent="0.3">
      <c r="A103" s="29" t="str">
        <f>'[1]Outside Edges'!$A103</f>
        <v>D101</v>
      </c>
      <c r="B103" s="254" t="s">
        <v>20</v>
      </c>
      <c r="C103" s="254" t="s">
        <v>20</v>
      </c>
      <c r="D103" s="254" t="s">
        <v>20</v>
      </c>
      <c r="E103" s="254" t="s">
        <v>20</v>
      </c>
      <c r="F103" s="254" t="s">
        <v>20</v>
      </c>
      <c r="G103" s="254" t="s">
        <v>20</v>
      </c>
      <c r="H103" s="254" t="s">
        <v>20</v>
      </c>
      <c r="I103" s="254" t="s">
        <v>20</v>
      </c>
      <c r="J103" s="254" t="s">
        <v>20</v>
      </c>
      <c r="K103" s="254" t="s">
        <v>21</v>
      </c>
      <c r="L103" s="254" t="s">
        <v>21</v>
      </c>
      <c r="M103" s="254" t="s">
        <v>21</v>
      </c>
      <c r="N103" s="254" t="s">
        <v>20</v>
      </c>
    </row>
    <row r="104" spans="1:14" ht="16.5" thickBot="1" x14ac:dyDescent="0.3">
      <c r="A104" s="30" t="str">
        <f>'[1]Outside Edges'!$A104</f>
        <v>D102</v>
      </c>
      <c r="B104" s="255" t="s">
        <v>20</v>
      </c>
      <c r="C104" s="255" t="s">
        <v>20</v>
      </c>
      <c r="D104" s="255" t="s">
        <v>20</v>
      </c>
      <c r="E104" s="255" t="s">
        <v>20</v>
      </c>
      <c r="F104" s="255" t="s">
        <v>20</v>
      </c>
      <c r="G104" s="255" t="s">
        <v>20</v>
      </c>
      <c r="H104" s="255" t="s">
        <v>20</v>
      </c>
      <c r="I104" s="255" t="s">
        <v>20</v>
      </c>
      <c r="J104" s="255" t="s">
        <v>20</v>
      </c>
      <c r="K104" s="255" t="s">
        <v>21</v>
      </c>
      <c r="L104" s="255" t="s">
        <v>21</v>
      </c>
      <c r="M104" s="255" t="s">
        <v>21</v>
      </c>
      <c r="N104" s="255" t="s">
        <v>20</v>
      </c>
    </row>
    <row r="105" spans="1:14" ht="16.5" thickBot="1" x14ac:dyDescent="0.3">
      <c r="A105" s="29" t="str">
        <f>'[1]Outside Edges'!$A105</f>
        <v>D103</v>
      </c>
      <c r="B105" s="254" t="s">
        <v>20</v>
      </c>
      <c r="C105" s="254" t="s">
        <v>20</v>
      </c>
      <c r="D105" s="254" t="s">
        <v>20</v>
      </c>
      <c r="E105" s="254" t="s">
        <v>20</v>
      </c>
      <c r="F105" s="254" t="s">
        <v>20</v>
      </c>
      <c r="G105" s="254" t="s">
        <v>20</v>
      </c>
      <c r="H105" s="254" t="s">
        <v>20</v>
      </c>
      <c r="I105" s="254" t="s">
        <v>20</v>
      </c>
      <c r="J105" s="254" t="s">
        <v>20</v>
      </c>
      <c r="K105" s="254" t="s">
        <v>20</v>
      </c>
      <c r="L105" s="254" t="s">
        <v>20</v>
      </c>
      <c r="M105" s="254" t="s">
        <v>20</v>
      </c>
      <c r="N105" s="254" t="s">
        <v>20</v>
      </c>
    </row>
    <row r="106" spans="1:14" ht="16.5" thickBot="1" x14ac:dyDescent="0.3">
      <c r="A106" s="30" t="str">
        <f>'[1]Outside Edges'!$A106</f>
        <v>D104</v>
      </c>
      <c r="B106" s="255" t="s">
        <v>20</v>
      </c>
      <c r="C106" s="255" t="s">
        <v>20</v>
      </c>
      <c r="D106" s="255" t="s">
        <v>20</v>
      </c>
      <c r="E106" s="255" t="s">
        <v>20</v>
      </c>
      <c r="F106" s="255" t="s">
        <v>20</v>
      </c>
      <c r="G106" s="255" t="s">
        <v>20</v>
      </c>
      <c r="H106" s="255" t="s">
        <v>20</v>
      </c>
      <c r="I106" s="255" t="s">
        <v>20</v>
      </c>
      <c r="J106" s="255" t="s">
        <v>20</v>
      </c>
      <c r="K106" s="255" t="s">
        <v>21</v>
      </c>
      <c r="L106" s="255" t="s">
        <v>21</v>
      </c>
      <c r="M106" s="255" t="s">
        <v>20</v>
      </c>
      <c r="N106" s="255" t="s">
        <v>20</v>
      </c>
    </row>
    <row r="107" spans="1:14" ht="16.5" thickBot="1" x14ac:dyDescent="0.3">
      <c r="A107" s="29" t="str">
        <f>'[1]Outside Edges'!$A107</f>
        <v>D105</v>
      </c>
      <c r="B107" s="254" t="s">
        <v>20</v>
      </c>
      <c r="C107" s="254" t="s">
        <v>20</v>
      </c>
      <c r="D107" s="254" t="s">
        <v>20</v>
      </c>
      <c r="E107" s="254" t="s">
        <v>20</v>
      </c>
      <c r="F107" s="254" t="s">
        <v>20</v>
      </c>
      <c r="G107" s="254" t="s">
        <v>20</v>
      </c>
      <c r="H107" s="254" t="s">
        <v>20</v>
      </c>
      <c r="I107" s="254" t="s">
        <v>20</v>
      </c>
      <c r="J107" s="254" t="s">
        <v>20</v>
      </c>
      <c r="K107" s="254" t="s">
        <v>21</v>
      </c>
      <c r="L107" s="254" t="s">
        <v>21</v>
      </c>
      <c r="M107" s="254" t="s">
        <v>21</v>
      </c>
      <c r="N107" s="254" t="s">
        <v>20</v>
      </c>
    </row>
    <row r="108" spans="1:14" ht="16.5" thickBot="1" x14ac:dyDescent="0.3">
      <c r="A108" s="30" t="str">
        <f>'[1]Outside Edges'!$A108</f>
        <v>D106</v>
      </c>
      <c r="B108" s="255" t="s">
        <v>20</v>
      </c>
      <c r="C108" s="255" t="s">
        <v>21</v>
      </c>
      <c r="D108" s="255" t="s">
        <v>20</v>
      </c>
      <c r="E108" s="255" t="s">
        <v>20</v>
      </c>
      <c r="F108" s="255" t="s">
        <v>20</v>
      </c>
      <c r="G108" s="255" t="s">
        <v>20</v>
      </c>
      <c r="H108" s="255" t="s">
        <v>20</v>
      </c>
      <c r="I108" s="255" t="s">
        <v>20</v>
      </c>
      <c r="J108" s="255" t="s">
        <v>20</v>
      </c>
      <c r="K108" s="255" t="s">
        <v>20</v>
      </c>
      <c r="L108" s="255" t="s">
        <v>20</v>
      </c>
      <c r="M108" s="255" t="s">
        <v>21</v>
      </c>
      <c r="N108" s="255" t="s">
        <v>20</v>
      </c>
    </row>
    <row r="109" spans="1:14" ht="16.5" thickBot="1" x14ac:dyDescent="0.3">
      <c r="A109" s="29" t="str">
        <f>'[1]Outside Edges'!$A109</f>
        <v>D107</v>
      </c>
      <c r="B109" s="254" t="s">
        <v>20</v>
      </c>
      <c r="C109" s="254" t="s">
        <v>20</v>
      </c>
      <c r="D109" s="254" t="s">
        <v>20</v>
      </c>
      <c r="E109" s="254" t="s">
        <v>20</v>
      </c>
      <c r="F109" s="254" t="s">
        <v>20</v>
      </c>
      <c r="G109" s="254" t="s">
        <v>20</v>
      </c>
      <c r="H109" s="254" t="s">
        <v>20</v>
      </c>
      <c r="I109" s="254" t="s">
        <v>20</v>
      </c>
      <c r="J109" s="254" t="s">
        <v>20</v>
      </c>
      <c r="K109" s="254" t="s">
        <v>21</v>
      </c>
      <c r="L109" s="254" t="s">
        <v>21</v>
      </c>
      <c r="M109" s="254" t="s">
        <v>21</v>
      </c>
      <c r="N109" s="254" t="s">
        <v>20</v>
      </c>
    </row>
    <row r="110" spans="1:14" ht="16.5" thickBot="1" x14ac:dyDescent="0.3">
      <c r="A110" s="30" t="str">
        <f>'[1]Outside Edges'!$A110</f>
        <v>D108</v>
      </c>
      <c r="B110" s="255" t="s">
        <v>20</v>
      </c>
      <c r="C110" s="255" t="s">
        <v>20</v>
      </c>
      <c r="D110" s="255" t="s">
        <v>20</v>
      </c>
      <c r="E110" s="255" t="s">
        <v>20</v>
      </c>
      <c r="F110" s="255" t="s">
        <v>20</v>
      </c>
      <c r="G110" s="255" t="s">
        <v>20</v>
      </c>
      <c r="H110" s="255" t="s">
        <v>20</v>
      </c>
      <c r="I110" s="255" t="s">
        <v>20</v>
      </c>
      <c r="J110" s="255" t="s">
        <v>20</v>
      </c>
      <c r="K110" s="255" t="s">
        <v>21</v>
      </c>
      <c r="L110" s="255" t="s">
        <v>21</v>
      </c>
      <c r="M110" s="255" t="s">
        <v>20</v>
      </c>
      <c r="N110" s="255" t="s">
        <v>20</v>
      </c>
    </row>
    <row r="111" spans="1:14" ht="16.5" thickBot="1" x14ac:dyDescent="0.3">
      <c r="A111" s="29" t="str">
        <f>'[1]Outside Edges'!$A111</f>
        <v>D109</v>
      </c>
      <c r="B111" s="254" t="s">
        <v>20</v>
      </c>
      <c r="C111" s="254" t="s">
        <v>20</v>
      </c>
      <c r="D111" s="254" t="s">
        <v>20</v>
      </c>
      <c r="E111" s="254" t="s">
        <v>20</v>
      </c>
      <c r="F111" s="254" t="s">
        <v>20</v>
      </c>
      <c r="G111" s="254" t="s">
        <v>20</v>
      </c>
      <c r="H111" s="254" t="s">
        <v>20</v>
      </c>
      <c r="I111" s="254" t="s">
        <v>20</v>
      </c>
      <c r="J111" s="254" t="s">
        <v>20</v>
      </c>
      <c r="K111" s="254" t="s">
        <v>21</v>
      </c>
      <c r="L111" s="254" t="s">
        <v>21</v>
      </c>
      <c r="M111" s="254" t="s">
        <v>21</v>
      </c>
      <c r="N111" s="254" t="s">
        <v>20</v>
      </c>
    </row>
    <row r="112" spans="1:14" ht="16.5" thickBot="1" x14ac:dyDescent="0.3">
      <c r="A112" s="30" t="str">
        <f>'[1]Outside Edges'!$A112</f>
        <v>D110</v>
      </c>
      <c r="B112" s="255" t="s">
        <v>20</v>
      </c>
      <c r="C112" s="255" t="s">
        <v>20</v>
      </c>
      <c r="D112" s="255" t="s">
        <v>20</v>
      </c>
      <c r="E112" s="255" t="s">
        <v>20</v>
      </c>
      <c r="F112" s="255" t="s">
        <v>20</v>
      </c>
      <c r="G112" s="255" t="s">
        <v>20</v>
      </c>
      <c r="H112" s="255" t="s">
        <v>20</v>
      </c>
      <c r="I112" s="255" t="s">
        <v>20</v>
      </c>
      <c r="J112" s="255" t="s">
        <v>20</v>
      </c>
      <c r="K112" s="255" t="s">
        <v>21</v>
      </c>
      <c r="L112" s="255" t="s">
        <v>21</v>
      </c>
      <c r="M112" s="255" t="s">
        <v>21</v>
      </c>
      <c r="N112" s="255" t="s">
        <v>20</v>
      </c>
    </row>
    <row r="113" spans="1:14" ht="16.5" thickBot="1" x14ac:dyDescent="0.3">
      <c r="A113" s="29" t="str">
        <f>'[1]Outside Edges'!$A113</f>
        <v>D111</v>
      </c>
      <c r="B113" s="254" t="s">
        <v>21</v>
      </c>
      <c r="C113" s="254" t="s">
        <v>20</v>
      </c>
      <c r="D113" s="254" t="s">
        <v>20</v>
      </c>
      <c r="E113" s="254" t="s">
        <v>20</v>
      </c>
      <c r="F113" s="254" t="s">
        <v>20</v>
      </c>
      <c r="G113" s="254" t="s">
        <v>20</v>
      </c>
      <c r="H113" s="254" t="s">
        <v>20</v>
      </c>
      <c r="I113" s="254" t="s">
        <v>20</v>
      </c>
      <c r="J113" s="254" t="s">
        <v>20</v>
      </c>
      <c r="K113" s="254" t="s">
        <v>20</v>
      </c>
      <c r="L113" s="254" t="s">
        <v>20</v>
      </c>
      <c r="M113" s="254" t="s">
        <v>20</v>
      </c>
      <c r="N113" s="254" t="s">
        <v>20</v>
      </c>
    </row>
    <row r="114" spans="1:14" ht="16.5" thickBot="1" x14ac:dyDescent="0.3">
      <c r="A114" s="30" t="str">
        <f>'[1]Outside Edges'!$A114</f>
        <v>D112</v>
      </c>
      <c r="B114" s="255" t="s">
        <v>20</v>
      </c>
      <c r="C114" s="255" t="s">
        <v>20</v>
      </c>
      <c r="D114" s="255" t="s">
        <v>20</v>
      </c>
      <c r="E114" s="255" t="s">
        <v>20</v>
      </c>
      <c r="F114" s="255" t="s">
        <v>20</v>
      </c>
      <c r="G114" s="255" t="s">
        <v>20</v>
      </c>
      <c r="H114" s="255" t="s">
        <v>20</v>
      </c>
      <c r="I114" s="255" t="s">
        <v>20</v>
      </c>
      <c r="J114" s="255" t="s">
        <v>20</v>
      </c>
      <c r="K114" s="255" t="s">
        <v>21</v>
      </c>
      <c r="L114" s="255" t="s">
        <v>21</v>
      </c>
      <c r="M114" s="255" t="s">
        <v>20</v>
      </c>
      <c r="N114" s="255" t="s">
        <v>20</v>
      </c>
    </row>
    <row r="115" spans="1:14" ht="16.5" thickBot="1" x14ac:dyDescent="0.3">
      <c r="A115" s="29" t="str">
        <f>'[1]Outside Edges'!$A115</f>
        <v>D113</v>
      </c>
      <c r="B115" s="254" t="s">
        <v>21</v>
      </c>
      <c r="C115" s="254" t="s">
        <v>20</v>
      </c>
      <c r="D115" s="254" t="s">
        <v>20</v>
      </c>
      <c r="E115" s="254" t="s">
        <v>20</v>
      </c>
      <c r="F115" s="254" t="s">
        <v>20</v>
      </c>
      <c r="G115" s="254" t="s">
        <v>20</v>
      </c>
      <c r="H115" s="254" t="s">
        <v>20</v>
      </c>
      <c r="I115" s="254" t="s">
        <v>20</v>
      </c>
      <c r="J115" s="254" t="s">
        <v>20</v>
      </c>
      <c r="K115" s="254" t="s">
        <v>20</v>
      </c>
      <c r="L115" s="254" t="s">
        <v>20</v>
      </c>
      <c r="M115" s="254" t="s">
        <v>20</v>
      </c>
      <c r="N115" s="254" t="s">
        <v>20</v>
      </c>
    </row>
    <row r="116" spans="1:14" ht="16.5" thickBot="1" x14ac:dyDescent="0.3">
      <c r="A116" s="30" t="str">
        <f>'[1]Outside Edges'!$A116</f>
        <v>D114</v>
      </c>
      <c r="B116" s="255" t="s">
        <v>20</v>
      </c>
      <c r="C116" s="255" t="s">
        <v>21</v>
      </c>
      <c r="D116" s="255" t="s">
        <v>20</v>
      </c>
      <c r="E116" s="255" t="s">
        <v>20</v>
      </c>
      <c r="F116" s="255" t="s">
        <v>20</v>
      </c>
      <c r="G116" s="255" t="s">
        <v>20</v>
      </c>
      <c r="H116" s="255" t="s">
        <v>20</v>
      </c>
      <c r="I116" s="255" t="s">
        <v>20</v>
      </c>
      <c r="J116" s="255" t="s">
        <v>20</v>
      </c>
      <c r="K116" s="255" t="s">
        <v>20</v>
      </c>
      <c r="L116" s="255" t="s">
        <v>20</v>
      </c>
      <c r="M116" s="255" t="s">
        <v>21</v>
      </c>
      <c r="N116" s="255" t="s">
        <v>20</v>
      </c>
    </row>
    <row r="117" spans="1:14" ht="16.5" thickBot="1" x14ac:dyDescent="0.3">
      <c r="A117" s="29" t="str">
        <f>'[1]Outside Edges'!$A117</f>
        <v>D115</v>
      </c>
      <c r="B117" s="254" t="s">
        <v>20</v>
      </c>
      <c r="C117" s="254" t="s">
        <v>20</v>
      </c>
      <c r="D117" s="254" t="s">
        <v>20</v>
      </c>
      <c r="E117" s="254" t="s">
        <v>20</v>
      </c>
      <c r="F117" s="254" t="s">
        <v>20</v>
      </c>
      <c r="G117" s="254" t="s">
        <v>20</v>
      </c>
      <c r="H117" s="254" t="s">
        <v>20</v>
      </c>
      <c r="I117" s="254" t="s">
        <v>20</v>
      </c>
      <c r="J117" s="254" t="s">
        <v>20</v>
      </c>
      <c r="K117" s="254" t="s">
        <v>21</v>
      </c>
      <c r="L117" s="254" t="s">
        <v>21</v>
      </c>
      <c r="M117" s="254" t="s">
        <v>21</v>
      </c>
      <c r="N117" s="254" t="s">
        <v>20</v>
      </c>
    </row>
    <row r="118" spans="1:14" ht="16.5" thickBot="1" x14ac:dyDescent="0.3">
      <c r="A118" s="30" t="str">
        <f>'[1]Outside Edges'!$A118</f>
        <v>D116</v>
      </c>
      <c r="B118" s="255" t="s">
        <v>20</v>
      </c>
      <c r="C118" s="255" t="s">
        <v>20</v>
      </c>
      <c r="D118" s="255" t="s">
        <v>20</v>
      </c>
      <c r="E118" s="255" t="s">
        <v>20</v>
      </c>
      <c r="F118" s="255" t="s">
        <v>20</v>
      </c>
      <c r="G118" s="255" t="s">
        <v>20</v>
      </c>
      <c r="H118" s="255" t="s">
        <v>20</v>
      </c>
      <c r="I118" s="255" t="s">
        <v>20</v>
      </c>
      <c r="J118" s="255" t="s">
        <v>20</v>
      </c>
      <c r="K118" s="255" t="s">
        <v>21</v>
      </c>
      <c r="L118" s="255" t="s">
        <v>21</v>
      </c>
      <c r="M118" s="255" t="s">
        <v>21</v>
      </c>
      <c r="N118" s="255" t="s">
        <v>20</v>
      </c>
    </row>
    <row r="119" spans="1:14" ht="16.5" thickBot="1" x14ac:dyDescent="0.3">
      <c r="A119" s="29" t="str">
        <f>'[1]Outside Edges'!$A119</f>
        <v>D117</v>
      </c>
      <c r="B119" s="254" t="s">
        <v>20</v>
      </c>
      <c r="C119" s="254" t="s">
        <v>20</v>
      </c>
      <c r="D119" s="254" t="s">
        <v>20</v>
      </c>
      <c r="E119" s="254" t="s">
        <v>20</v>
      </c>
      <c r="F119" s="254" t="s">
        <v>20</v>
      </c>
      <c r="G119" s="254" t="s">
        <v>20</v>
      </c>
      <c r="H119" s="254" t="s">
        <v>20</v>
      </c>
      <c r="I119" s="254" t="s">
        <v>20</v>
      </c>
      <c r="J119" s="254" t="s">
        <v>20</v>
      </c>
      <c r="K119" s="254" t="s">
        <v>20</v>
      </c>
      <c r="L119" s="254" t="s">
        <v>20</v>
      </c>
      <c r="M119" s="254" t="s">
        <v>20</v>
      </c>
      <c r="N119" s="254" t="s">
        <v>20</v>
      </c>
    </row>
    <row r="120" spans="1:14" ht="16.5" thickBot="1" x14ac:dyDescent="0.3">
      <c r="A120" s="30" t="str">
        <f>'[1]Outside Edges'!$A120</f>
        <v>D118</v>
      </c>
      <c r="B120" s="255" t="s">
        <v>20</v>
      </c>
      <c r="C120" s="255" t="s">
        <v>20</v>
      </c>
      <c r="D120" s="255" t="s">
        <v>20</v>
      </c>
      <c r="E120" s="255" t="s">
        <v>20</v>
      </c>
      <c r="F120" s="255" t="s">
        <v>20</v>
      </c>
      <c r="G120" s="255" t="s">
        <v>20</v>
      </c>
      <c r="H120" s="255" t="s">
        <v>20</v>
      </c>
      <c r="I120" s="255" t="s">
        <v>20</v>
      </c>
      <c r="J120" s="255" t="s">
        <v>20</v>
      </c>
      <c r="K120" s="255" t="s">
        <v>21</v>
      </c>
      <c r="L120" s="255" t="s">
        <v>21</v>
      </c>
      <c r="M120" s="255" t="s">
        <v>21</v>
      </c>
      <c r="N120" s="255" t="s">
        <v>20</v>
      </c>
    </row>
    <row r="121" spans="1:14" ht="16.5" thickBot="1" x14ac:dyDescent="0.3">
      <c r="A121" s="29" t="str">
        <f>'[1]Outside Edges'!$A121</f>
        <v>D119</v>
      </c>
      <c r="B121" s="254" t="s">
        <v>20</v>
      </c>
      <c r="C121" s="254" t="s">
        <v>20</v>
      </c>
      <c r="D121" s="254" t="s">
        <v>20</v>
      </c>
      <c r="E121" s="254" t="s">
        <v>20</v>
      </c>
      <c r="F121" s="254" t="s">
        <v>20</v>
      </c>
      <c r="G121" s="254" t="s">
        <v>20</v>
      </c>
      <c r="H121" s="254" t="s">
        <v>20</v>
      </c>
      <c r="I121" s="254" t="s">
        <v>20</v>
      </c>
      <c r="J121" s="254" t="s">
        <v>20</v>
      </c>
      <c r="K121" s="254" t="s">
        <v>21</v>
      </c>
      <c r="L121" s="254" t="s">
        <v>21</v>
      </c>
      <c r="M121" s="254" t="s">
        <v>21</v>
      </c>
      <c r="N121" s="254" t="s">
        <v>20</v>
      </c>
    </row>
    <row r="122" spans="1:14" ht="16.5" thickBot="1" x14ac:dyDescent="0.3">
      <c r="A122" s="30" t="str">
        <f>'[1]Outside Edges'!$A122</f>
        <v>D120</v>
      </c>
      <c r="B122" s="255" t="s">
        <v>20</v>
      </c>
      <c r="C122" s="255" t="s">
        <v>20</v>
      </c>
      <c r="D122" s="255" t="s">
        <v>20</v>
      </c>
      <c r="E122" s="255" t="s">
        <v>20</v>
      </c>
      <c r="F122" s="255" t="s">
        <v>20</v>
      </c>
      <c r="G122" s="255" t="s">
        <v>20</v>
      </c>
      <c r="H122" s="255" t="s">
        <v>20</v>
      </c>
      <c r="I122" s="255" t="s">
        <v>20</v>
      </c>
      <c r="J122" s="255" t="s">
        <v>20</v>
      </c>
      <c r="K122" s="255" t="s">
        <v>21</v>
      </c>
      <c r="L122" s="255" t="s">
        <v>21</v>
      </c>
      <c r="M122" s="255" t="s">
        <v>21</v>
      </c>
      <c r="N122" s="255" t="s">
        <v>20</v>
      </c>
    </row>
    <row r="123" spans="1:14" ht="16.5" thickBot="1" x14ac:dyDescent="0.3">
      <c r="A123" s="29" t="str">
        <f>'[1]Outside Edges'!$A123</f>
        <v>D121</v>
      </c>
      <c r="B123" s="254" t="s">
        <v>21</v>
      </c>
      <c r="C123" s="254" t="s">
        <v>20</v>
      </c>
      <c r="D123" s="254" t="s">
        <v>20</v>
      </c>
      <c r="E123" s="254" t="s">
        <v>20</v>
      </c>
      <c r="F123" s="254" t="s">
        <v>20</v>
      </c>
      <c r="G123" s="254" t="s">
        <v>20</v>
      </c>
      <c r="H123" s="254" t="s">
        <v>20</v>
      </c>
      <c r="I123" s="254" t="s">
        <v>20</v>
      </c>
      <c r="J123" s="254" t="s">
        <v>20</v>
      </c>
      <c r="K123" s="254" t="s">
        <v>20</v>
      </c>
      <c r="L123" s="254" t="s">
        <v>20</v>
      </c>
      <c r="M123" s="254" t="s">
        <v>20</v>
      </c>
      <c r="N123" s="254" t="s">
        <v>20</v>
      </c>
    </row>
    <row r="124" spans="1:14" ht="16.5" thickBot="1" x14ac:dyDescent="0.3">
      <c r="A124" s="30" t="str">
        <f>'[1]Outside Edges'!$A124</f>
        <v>D122</v>
      </c>
      <c r="B124" s="255" t="s">
        <v>21</v>
      </c>
      <c r="C124" s="255" t="s">
        <v>20</v>
      </c>
      <c r="D124" s="255" t="s">
        <v>20</v>
      </c>
      <c r="E124" s="255" t="s">
        <v>20</v>
      </c>
      <c r="F124" s="255" t="s">
        <v>20</v>
      </c>
      <c r="G124" s="255" t="s">
        <v>20</v>
      </c>
      <c r="H124" s="255" t="s">
        <v>20</v>
      </c>
      <c r="I124" s="255" t="s">
        <v>20</v>
      </c>
      <c r="J124" s="255" t="s">
        <v>20</v>
      </c>
      <c r="K124" s="255" t="s">
        <v>20</v>
      </c>
      <c r="L124" s="255" t="s">
        <v>20</v>
      </c>
      <c r="M124" s="255" t="s">
        <v>20</v>
      </c>
      <c r="N124" s="255" t="s">
        <v>20</v>
      </c>
    </row>
    <row r="125" spans="1:14" ht="16.5" thickBot="1" x14ac:dyDescent="0.3">
      <c r="A125" s="29" t="str">
        <f>'[1]Outside Edges'!$A125</f>
        <v>D123</v>
      </c>
      <c r="B125" s="254" t="s">
        <v>20</v>
      </c>
      <c r="C125" s="254" t="s">
        <v>20</v>
      </c>
      <c r="D125" s="254" t="s">
        <v>20</v>
      </c>
      <c r="E125" s="254" t="s">
        <v>20</v>
      </c>
      <c r="F125" s="254" t="s">
        <v>20</v>
      </c>
      <c r="G125" s="254" t="s">
        <v>20</v>
      </c>
      <c r="H125" s="254" t="s">
        <v>20</v>
      </c>
      <c r="I125" s="254" t="s">
        <v>20</v>
      </c>
      <c r="J125" s="254" t="s">
        <v>20</v>
      </c>
      <c r="K125" s="254" t="s">
        <v>21</v>
      </c>
      <c r="L125" s="254" t="s">
        <v>21</v>
      </c>
      <c r="M125" s="254" t="s">
        <v>21</v>
      </c>
      <c r="N125" s="254" t="s">
        <v>20</v>
      </c>
    </row>
    <row r="126" spans="1:14" ht="16.5" thickBot="1" x14ac:dyDescent="0.3">
      <c r="A126" s="30" t="str">
        <f>'[1]Outside Edges'!$A126</f>
        <v>D124</v>
      </c>
      <c r="B126" s="255" t="s">
        <v>20</v>
      </c>
      <c r="C126" s="255" t="s">
        <v>20</v>
      </c>
      <c r="D126" s="255" t="s">
        <v>20</v>
      </c>
      <c r="E126" s="255" t="s">
        <v>20</v>
      </c>
      <c r="F126" s="255" t="s">
        <v>20</v>
      </c>
      <c r="G126" s="255" t="s">
        <v>20</v>
      </c>
      <c r="H126" s="255" t="s">
        <v>20</v>
      </c>
      <c r="I126" s="255" t="s">
        <v>20</v>
      </c>
      <c r="J126" s="255" t="s">
        <v>20</v>
      </c>
      <c r="K126" s="255" t="s">
        <v>20</v>
      </c>
      <c r="L126" s="255" t="s">
        <v>20</v>
      </c>
      <c r="M126" s="255" t="s">
        <v>20</v>
      </c>
      <c r="N126" s="255" t="s">
        <v>20</v>
      </c>
    </row>
    <row r="127" spans="1:14" ht="16.5" thickBot="1" x14ac:dyDescent="0.3">
      <c r="A127" s="29" t="str">
        <f>'[1]Outside Edges'!$A127</f>
        <v>D125</v>
      </c>
      <c r="B127" s="254" t="s">
        <v>20</v>
      </c>
      <c r="C127" s="254" t="s">
        <v>20</v>
      </c>
      <c r="D127" s="254" t="s">
        <v>20</v>
      </c>
      <c r="E127" s="254" t="s">
        <v>20</v>
      </c>
      <c r="F127" s="254" t="s">
        <v>20</v>
      </c>
      <c r="G127" s="254" t="s">
        <v>20</v>
      </c>
      <c r="H127" s="254" t="s">
        <v>20</v>
      </c>
      <c r="I127" s="254" t="s">
        <v>20</v>
      </c>
      <c r="J127" s="254" t="s">
        <v>20</v>
      </c>
      <c r="K127" s="254" t="s">
        <v>21</v>
      </c>
      <c r="L127" s="254" t="s">
        <v>21</v>
      </c>
      <c r="M127" s="254" t="s">
        <v>21</v>
      </c>
      <c r="N127" s="254" t="s">
        <v>20</v>
      </c>
    </row>
    <row r="128" spans="1:14" ht="16.5" thickBot="1" x14ac:dyDescent="0.3">
      <c r="A128" s="30" t="str">
        <f>'[1]Outside Edges'!$A128</f>
        <v>D126</v>
      </c>
      <c r="B128" s="255" t="s">
        <v>20</v>
      </c>
      <c r="C128" s="255" t="s">
        <v>20</v>
      </c>
      <c r="D128" s="255" t="s">
        <v>20</v>
      </c>
      <c r="E128" s="255" t="s">
        <v>20</v>
      </c>
      <c r="F128" s="255" t="s">
        <v>20</v>
      </c>
      <c r="G128" s="255" t="s">
        <v>20</v>
      </c>
      <c r="H128" s="255" t="s">
        <v>20</v>
      </c>
      <c r="I128" s="255" t="s">
        <v>20</v>
      </c>
      <c r="J128" s="255" t="s">
        <v>20</v>
      </c>
      <c r="K128" s="255" t="s">
        <v>21</v>
      </c>
      <c r="L128" s="255" t="s">
        <v>21</v>
      </c>
      <c r="M128" s="255" t="s">
        <v>20</v>
      </c>
      <c r="N128" s="255" t="s">
        <v>20</v>
      </c>
    </row>
    <row r="129" spans="1:14" ht="16.5" thickBot="1" x14ac:dyDescent="0.3">
      <c r="A129" s="29" t="str">
        <f>'[1]Outside Edges'!$A129</f>
        <v>D127</v>
      </c>
      <c r="B129" s="254" t="s">
        <v>20</v>
      </c>
      <c r="C129" s="254" t="s">
        <v>20</v>
      </c>
      <c r="D129" s="254" t="s">
        <v>20</v>
      </c>
      <c r="E129" s="254" t="s">
        <v>20</v>
      </c>
      <c r="F129" s="254" t="s">
        <v>20</v>
      </c>
      <c r="G129" s="254" t="s">
        <v>20</v>
      </c>
      <c r="H129" s="254" t="s">
        <v>20</v>
      </c>
      <c r="I129" s="254" t="s">
        <v>20</v>
      </c>
      <c r="J129" s="254" t="s">
        <v>20</v>
      </c>
      <c r="K129" s="254" t="s">
        <v>21</v>
      </c>
      <c r="L129" s="254" t="s">
        <v>21</v>
      </c>
      <c r="M129" s="254" t="s">
        <v>20</v>
      </c>
      <c r="N129" s="254" t="s">
        <v>20</v>
      </c>
    </row>
    <row r="130" spans="1:14" ht="16.5" thickBot="1" x14ac:dyDescent="0.3">
      <c r="A130" s="30" t="str">
        <f>'[1]Outside Edges'!$A130</f>
        <v>D128</v>
      </c>
      <c r="B130" s="255" t="s">
        <v>20</v>
      </c>
      <c r="C130" s="255" t="s">
        <v>20</v>
      </c>
      <c r="D130" s="255" t="s">
        <v>20</v>
      </c>
      <c r="E130" s="255" t="s">
        <v>20</v>
      </c>
      <c r="F130" s="255" t="s">
        <v>20</v>
      </c>
      <c r="G130" s="255" t="s">
        <v>20</v>
      </c>
      <c r="H130" s="255" t="s">
        <v>20</v>
      </c>
      <c r="I130" s="255" t="s">
        <v>20</v>
      </c>
      <c r="J130" s="255" t="s">
        <v>20</v>
      </c>
      <c r="K130" s="255" t="s">
        <v>21</v>
      </c>
      <c r="L130" s="255" t="s">
        <v>21</v>
      </c>
      <c r="M130" s="255" t="s">
        <v>21</v>
      </c>
      <c r="N130" s="255" t="s">
        <v>20</v>
      </c>
    </row>
    <row r="131" spans="1:14" ht="16.5" thickBot="1" x14ac:dyDescent="0.3">
      <c r="A131" s="29" t="str">
        <f>'[1]Outside Edges'!$A131</f>
        <v>D129</v>
      </c>
      <c r="B131" s="254" t="s">
        <v>20</v>
      </c>
      <c r="C131" s="254" t="s">
        <v>20</v>
      </c>
      <c r="D131" s="254" t="s">
        <v>20</v>
      </c>
      <c r="E131" s="254" t="s">
        <v>20</v>
      </c>
      <c r="F131" s="254" t="s">
        <v>20</v>
      </c>
      <c r="G131" s="254" t="s">
        <v>20</v>
      </c>
      <c r="H131" s="254" t="s">
        <v>20</v>
      </c>
      <c r="I131" s="254" t="s">
        <v>20</v>
      </c>
      <c r="J131" s="254" t="s">
        <v>20</v>
      </c>
      <c r="K131" s="254" t="s">
        <v>21</v>
      </c>
      <c r="L131" s="254" t="s">
        <v>21</v>
      </c>
      <c r="M131" s="254" t="s">
        <v>21</v>
      </c>
      <c r="N131" s="254" t="s">
        <v>20</v>
      </c>
    </row>
    <row r="132" spans="1:14" ht="16.5" thickBot="1" x14ac:dyDescent="0.3">
      <c r="A132" s="30" t="str">
        <f>'[1]Outside Edges'!$A132</f>
        <v>D130</v>
      </c>
      <c r="B132" s="255" t="s">
        <v>20</v>
      </c>
      <c r="C132" s="255" t="s">
        <v>20</v>
      </c>
      <c r="D132" s="255" t="s">
        <v>20</v>
      </c>
      <c r="E132" s="255" t="s">
        <v>20</v>
      </c>
      <c r="F132" s="255" t="s">
        <v>20</v>
      </c>
      <c r="G132" s="255" t="s">
        <v>20</v>
      </c>
      <c r="H132" s="255" t="s">
        <v>20</v>
      </c>
      <c r="I132" s="255" t="s">
        <v>20</v>
      </c>
      <c r="J132" s="255" t="s">
        <v>20</v>
      </c>
      <c r="K132" s="255" t="s">
        <v>21</v>
      </c>
      <c r="L132" s="255" t="s">
        <v>21</v>
      </c>
      <c r="M132" s="255" t="s">
        <v>20</v>
      </c>
      <c r="N132" s="255" t="s">
        <v>20</v>
      </c>
    </row>
    <row r="133" spans="1:14" ht="16.5" thickBot="1" x14ac:dyDescent="0.3">
      <c r="A133" s="29" t="str">
        <f>'[1]Outside Edges'!$A133</f>
        <v>D131</v>
      </c>
      <c r="B133" s="254" t="s">
        <v>20</v>
      </c>
      <c r="C133" s="254" t="s">
        <v>20</v>
      </c>
      <c r="D133" s="254" t="s">
        <v>20</v>
      </c>
      <c r="E133" s="254" t="s">
        <v>20</v>
      </c>
      <c r="F133" s="254" t="s">
        <v>20</v>
      </c>
      <c r="G133" s="254" t="s">
        <v>20</v>
      </c>
      <c r="H133" s="254" t="s">
        <v>20</v>
      </c>
      <c r="I133" s="254" t="s">
        <v>20</v>
      </c>
      <c r="J133" s="254" t="s">
        <v>20</v>
      </c>
      <c r="K133" s="254" t="s">
        <v>21</v>
      </c>
      <c r="L133" s="254" t="s">
        <v>21</v>
      </c>
      <c r="M133" s="254" t="s">
        <v>21</v>
      </c>
      <c r="N133" s="254" t="s">
        <v>20</v>
      </c>
    </row>
    <row r="134" spans="1:14" ht="16.5" thickBot="1" x14ac:dyDescent="0.3">
      <c r="A134" s="30" t="str">
        <f>'[1]Outside Edges'!$A134</f>
        <v>D132</v>
      </c>
      <c r="B134" s="255" t="s">
        <v>20</v>
      </c>
      <c r="C134" s="255" t="s">
        <v>21</v>
      </c>
      <c r="D134" s="255" t="s">
        <v>20</v>
      </c>
      <c r="E134" s="255" t="s">
        <v>20</v>
      </c>
      <c r="F134" s="255" t="s">
        <v>20</v>
      </c>
      <c r="G134" s="255" t="s">
        <v>20</v>
      </c>
      <c r="H134" s="255" t="s">
        <v>20</v>
      </c>
      <c r="I134" s="255" t="s">
        <v>20</v>
      </c>
      <c r="J134" s="255" t="s">
        <v>20</v>
      </c>
      <c r="K134" s="255" t="s">
        <v>20</v>
      </c>
      <c r="L134" s="255" t="s">
        <v>20</v>
      </c>
      <c r="M134" s="255" t="s">
        <v>21</v>
      </c>
      <c r="N134" s="255" t="s">
        <v>20</v>
      </c>
    </row>
    <row r="135" spans="1:14" ht="16.5" thickBot="1" x14ac:dyDescent="0.3">
      <c r="A135" s="29" t="str">
        <f>'[1]Outside Edges'!$A135</f>
        <v>D133</v>
      </c>
      <c r="B135" s="254" t="s">
        <v>20</v>
      </c>
      <c r="C135" s="254" t="s">
        <v>20</v>
      </c>
      <c r="D135" s="254" t="s">
        <v>20</v>
      </c>
      <c r="E135" s="254" t="s">
        <v>20</v>
      </c>
      <c r="F135" s="254" t="s">
        <v>20</v>
      </c>
      <c r="G135" s="254" t="s">
        <v>20</v>
      </c>
      <c r="H135" s="254" t="s">
        <v>20</v>
      </c>
      <c r="I135" s="254" t="s">
        <v>20</v>
      </c>
      <c r="J135" s="254" t="s">
        <v>20</v>
      </c>
      <c r="K135" s="254" t="s">
        <v>20</v>
      </c>
      <c r="L135" s="254" t="s">
        <v>20</v>
      </c>
      <c r="M135" s="254" t="s">
        <v>20</v>
      </c>
      <c r="N135" s="254" t="s">
        <v>20</v>
      </c>
    </row>
    <row r="136" spans="1:14" ht="16.5" thickBot="1" x14ac:dyDescent="0.3">
      <c r="A136" s="30" t="str">
        <f>'[1]Outside Edges'!$A136</f>
        <v>D134</v>
      </c>
      <c r="B136" s="255" t="s">
        <v>20</v>
      </c>
      <c r="C136" s="255" t="s">
        <v>20</v>
      </c>
      <c r="D136" s="255" t="s">
        <v>20</v>
      </c>
      <c r="E136" s="255" t="s">
        <v>20</v>
      </c>
      <c r="F136" s="255" t="s">
        <v>20</v>
      </c>
      <c r="G136" s="255" t="s">
        <v>20</v>
      </c>
      <c r="H136" s="255" t="s">
        <v>20</v>
      </c>
      <c r="I136" s="255" t="s">
        <v>20</v>
      </c>
      <c r="J136" s="255" t="s">
        <v>20</v>
      </c>
      <c r="K136" s="255" t="s">
        <v>21</v>
      </c>
      <c r="L136" s="255" t="s">
        <v>21</v>
      </c>
      <c r="M136" s="255" t="s">
        <v>20</v>
      </c>
      <c r="N136" s="255" t="s">
        <v>20</v>
      </c>
    </row>
    <row r="137" spans="1:14" ht="16.5" thickBot="1" x14ac:dyDescent="0.3">
      <c r="A137" s="29" t="str">
        <f>'[1]Outside Edges'!$A137</f>
        <v>D135</v>
      </c>
      <c r="B137" s="254" t="s">
        <v>20</v>
      </c>
      <c r="C137" s="254" t="s">
        <v>20</v>
      </c>
      <c r="D137" s="254" t="s">
        <v>20</v>
      </c>
      <c r="E137" s="254" t="s">
        <v>20</v>
      </c>
      <c r="F137" s="254" t="s">
        <v>20</v>
      </c>
      <c r="G137" s="254" t="s">
        <v>20</v>
      </c>
      <c r="H137" s="254" t="s">
        <v>20</v>
      </c>
      <c r="I137" s="254" t="s">
        <v>20</v>
      </c>
      <c r="J137" s="254" t="s">
        <v>20</v>
      </c>
      <c r="K137" s="254" t="s">
        <v>21</v>
      </c>
      <c r="L137" s="254" t="s">
        <v>21</v>
      </c>
      <c r="M137" s="254" t="s">
        <v>21</v>
      </c>
      <c r="N137" s="254" t="s">
        <v>20</v>
      </c>
    </row>
    <row r="138" spans="1:14" ht="16.5" thickBot="1" x14ac:dyDescent="0.3">
      <c r="A138" s="30" t="str">
        <f>'[1]Outside Edges'!$A138</f>
        <v>D136</v>
      </c>
      <c r="B138" s="255" t="s">
        <v>21</v>
      </c>
      <c r="C138" s="255" t="s">
        <v>20</v>
      </c>
      <c r="D138" s="255" t="s">
        <v>20</v>
      </c>
      <c r="E138" s="255" t="s">
        <v>20</v>
      </c>
      <c r="F138" s="255" t="s">
        <v>20</v>
      </c>
      <c r="G138" s="255" t="s">
        <v>20</v>
      </c>
      <c r="H138" s="255" t="s">
        <v>20</v>
      </c>
      <c r="I138" s="255" t="s">
        <v>20</v>
      </c>
      <c r="J138" s="255" t="s">
        <v>20</v>
      </c>
      <c r="K138" s="255" t="s">
        <v>20</v>
      </c>
      <c r="L138" s="255" t="s">
        <v>20</v>
      </c>
      <c r="M138" s="255" t="s">
        <v>20</v>
      </c>
      <c r="N138" s="255" t="s">
        <v>20</v>
      </c>
    </row>
    <row r="139" spans="1:14" ht="16.5" thickBot="1" x14ac:dyDescent="0.3">
      <c r="A139" s="29" t="str">
        <f>'[1]Outside Edges'!$A139</f>
        <v>D137</v>
      </c>
      <c r="B139" s="254" t="s">
        <v>20</v>
      </c>
      <c r="C139" s="254" t="s">
        <v>20</v>
      </c>
      <c r="D139" s="254" t="s">
        <v>20</v>
      </c>
      <c r="E139" s="254" t="s">
        <v>20</v>
      </c>
      <c r="F139" s="254" t="s">
        <v>20</v>
      </c>
      <c r="G139" s="254" t="s">
        <v>20</v>
      </c>
      <c r="H139" s="254" t="s">
        <v>20</v>
      </c>
      <c r="I139" s="254" t="s">
        <v>20</v>
      </c>
      <c r="J139" s="254" t="s">
        <v>20</v>
      </c>
      <c r="K139" s="254" t="s">
        <v>21</v>
      </c>
      <c r="L139" s="254" t="s">
        <v>21</v>
      </c>
      <c r="M139" s="254" t="s">
        <v>21</v>
      </c>
      <c r="N139" s="254" t="s">
        <v>20</v>
      </c>
    </row>
    <row r="140" spans="1:14" ht="16.5" thickBot="1" x14ac:dyDescent="0.3">
      <c r="A140" s="30" t="str">
        <f>'[1]Outside Edges'!$A140</f>
        <v>D138</v>
      </c>
      <c r="B140" s="255" t="s">
        <v>20</v>
      </c>
      <c r="C140" s="255" t="s">
        <v>20</v>
      </c>
      <c r="D140" s="255" t="s">
        <v>20</v>
      </c>
      <c r="E140" s="255" t="s">
        <v>20</v>
      </c>
      <c r="F140" s="255" t="s">
        <v>20</v>
      </c>
      <c r="G140" s="255" t="s">
        <v>20</v>
      </c>
      <c r="H140" s="255" t="s">
        <v>20</v>
      </c>
      <c r="I140" s="255" t="s">
        <v>20</v>
      </c>
      <c r="J140" s="255" t="s">
        <v>20</v>
      </c>
      <c r="K140" s="255" t="s">
        <v>20</v>
      </c>
      <c r="L140" s="255" t="s">
        <v>20</v>
      </c>
      <c r="M140" s="255" t="s">
        <v>20</v>
      </c>
      <c r="N140" s="255" t="s">
        <v>20</v>
      </c>
    </row>
    <row r="141" spans="1:14" ht="16.5" thickBot="1" x14ac:dyDescent="0.3">
      <c r="A141" s="29" t="str">
        <f>'[1]Outside Edges'!$A141</f>
        <v>D139</v>
      </c>
      <c r="B141" s="254" t="s">
        <v>20</v>
      </c>
      <c r="C141" s="254" t="s">
        <v>20</v>
      </c>
      <c r="D141" s="254" t="s">
        <v>20</v>
      </c>
      <c r="E141" s="254" t="s">
        <v>20</v>
      </c>
      <c r="F141" s="254" t="s">
        <v>20</v>
      </c>
      <c r="G141" s="254" t="s">
        <v>20</v>
      </c>
      <c r="H141" s="254" t="s">
        <v>20</v>
      </c>
      <c r="I141" s="254" t="s">
        <v>20</v>
      </c>
      <c r="J141" s="254" t="s">
        <v>20</v>
      </c>
      <c r="K141" s="254" t="s">
        <v>20</v>
      </c>
      <c r="L141" s="254" t="s">
        <v>20</v>
      </c>
      <c r="M141" s="254" t="s">
        <v>21</v>
      </c>
      <c r="N141" s="254" t="s">
        <v>20</v>
      </c>
    </row>
    <row r="142" spans="1:14" ht="16.5" thickBot="1" x14ac:dyDescent="0.3">
      <c r="A142" s="30" t="str">
        <f>'[1]Outside Edges'!$A142</f>
        <v>D140</v>
      </c>
      <c r="B142" s="255" t="s">
        <v>20</v>
      </c>
      <c r="C142" s="255" t="s">
        <v>20</v>
      </c>
      <c r="D142" s="255" t="s">
        <v>20</v>
      </c>
      <c r="E142" s="255" t="s">
        <v>20</v>
      </c>
      <c r="F142" s="255" t="s">
        <v>20</v>
      </c>
      <c r="G142" s="255" t="s">
        <v>20</v>
      </c>
      <c r="H142" s="255" t="s">
        <v>20</v>
      </c>
      <c r="I142" s="255" t="s">
        <v>20</v>
      </c>
      <c r="J142" s="255" t="s">
        <v>20</v>
      </c>
      <c r="K142" s="255" t="s">
        <v>21</v>
      </c>
      <c r="L142" s="255" t="s">
        <v>21</v>
      </c>
      <c r="M142" s="255" t="s">
        <v>21</v>
      </c>
      <c r="N142" s="255" t="s">
        <v>20</v>
      </c>
    </row>
    <row r="143" spans="1:14" ht="16.5" thickBot="1" x14ac:dyDescent="0.3">
      <c r="A143" s="29" t="str">
        <f>'[1]Outside Edges'!$A143</f>
        <v>D141</v>
      </c>
      <c r="B143" s="254" t="s">
        <v>20</v>
      </c>
      <c r="C143" s="254" t="s">
        <v>20</v>
      </c>
      <c r="D143" s="254" t="s">
        <v>20</v>
      </c>
      <c r="E143" s="254" t="s">
        <v>20</v>
      </c>
      <c r="F143" s="254" t="s">
        <v>20</v>
      </c>
      <c r="G143" s="254" t="s">
        <v>20</v>
      </c>
      <c r="H143" s="254" t="s">
        <v>20</v>
      </c>
      <c r="I143" s="254" t="s">
        <v>20</v>
      </c>
      <c r="J143" s="254" t="s">
        <v>20</v>
      </c>
      <c r="K143" s="254" t="s">
        <v>21</v>
      </c>
      <c r="L143" s="254" t="s">
        <v>21</v>
      </c>
      <c r="M143" s="254" t="s">
        <v>20</v>
      </c>
      <c r="N143" s="254" t="s">
        <v>20</v>
      </c>
    </row>
    <row r="144" spans="1:14" ht="16.5" thickBot="1" x14ac:dyDescent="0.3">
      <c r="A144" s="30" t="str">
        <f>'[1]Outside Edges'!$A144</f>
        <v>D142</v>
      </c>
      <c r="B144" s="255" t="s">
        <v>21</v>
      </c>
      <c r="C144" s="255" t="s">
        <v>20</v>
      </c>
      <c r="D144" s="255" t="s">
        <v>20</v>
      </c>
      <c r="E144" s="255" t="s">
        <v>20</v>
      </c>
      <c r="F144" s="255" t="s">
        <v>20</v>
      </c>
      <c r="G144" s="255" t="s">
        <v>20</v>
      </c>
      <c r="H144" s="255" t="s">
        <v>20</v>
      </c>
      <c r="I144" s="255" t="s">
        <v>20</v>
      </c>
      <c r="J144" s="255" t="s">
        <v>20</v>
      </c>
      <c r="K144" s="255" t="s">
        <v>20</v>
      </c>
      <c r="L144" s="255" t="s">
        <v>20</v>
      </c>
      <c r="M144" s="255" t="s">
        <v>20</v>
      </c>
      <c r="N144" s="255" t="s">
        <v>20</v>
      </c>
    </row>
    <row r="145" spans="1:14" ht="16.5" thickBot="1" x14ac:dyDescent="0.3">
      <c r="A145" s="29" t="str">
        <f>'[1]Outside Edges'!$A145</f>
        <v>D143</v>
      </c>
      <c r="B145" s="254" t="s">
        <v>20</v>
      </c>
      <c r="C145" s="254" t="s">
        <v>20</v>
      </c>
      <c r="D145" s="254" t="s">
        <v>20</v>
      </c>
      <c r="E145" s="254" t="s">
        <v>20</v>
      </c>
      <c r="F145" s="254" t="s">
        <v>20</v>
      </c>
      <c r="G145" s="254" t="s">
        <v>20</v>
      </c>
      <c r="H145" s="254" t="s">
        <v>20</v>
      </c>
      <c r="I145" s="254" t="s">
        <v>20</v>
      </c>
      <c r="J145" s="254" t="s">
        <v>20</v>
      </c>
      <c r="K145" s="254" t="s">
        <v>21</v>
      </c>
      <c r="L145" s="254" t="s">
        <v>21</v>
      </c>
      <c r="M145" s="254" t="s">
        <v>21</v>
      </c>
      <c r="N145" s="254" t="s">
        <v>20</v>
      </c>
    </row>
    <row r="146" spans="1:14" ht="16.5" thickBot="1" x14ac:dyDescent="0.3">
      <c r="A146" s="30" t="str">
        <f>'[1]Outside Edges'!$A146</f>
        <v>D144</v>
      </c>
      <c r="B146" s="255" t="s">
        <v>20</v>
      </c>
      <c r="C146" s="255" t="s">
        <v>20</v>
      </c>
      <c r="D146" s="255" t="s">
        <v>20</v>
      </c>
      <c r="E146" s="255" t="s">
        <v>20</v>
      </c>
      <c r="F146" s="255" t="s">
        <v>20</v>
      </c>
      <c r="G146" s="255" t="s">
        <v>20</v>
      </c>
      <c r="H146" s="255" t="s">
        <v>20</v>
      </c>
      <c r="I146" s="255" t="s">
        <v>20</v>
      </c>
      <c r="J146" s="255" t="s">
        <v>20</v>
      </c>
      <c r="K146" s="255" t="s">
        <v>21</v>
      </c>
      <c r="L146" s="255" t="s">
        <v>21</v>
      </c>
      <c r="M146" s="255" t="s">
        <v>21</v>
      </c>
      <c r="N146" s="255" t="s">
        <v>20</v>
      </c>
    </row>
    <row r="147" spans="1:14" ht="16.5" thickBot="1" x14ac:dyDescent="0.3">
      <c r="A147" s="29" t="str">
        <f>'[1]Outside Edges'!$A147</f>
        <v>D145</v>
      </c>
      <c r="B147" s="254" t="s">
        <v>20</v>
      </c>
      <c r="C147" s="254" t="s">
        <v>20</v>
      </c>
      <c r="D147" s="254" t="s">
        <v>20</v>
      </c>
      <c r="E147" s="254" t="s">
        <v>20</v>
      </c>
      <c r="F147" s="254" t="s">
        <v>20</v>
      </c>
      <c r="G147" s="254" t="s">
        <v>20</v>
      </c>
      <c r="H147" s="254" t="s">
        <v>20</v>
      </c>
      <c r="I147" s="254" t="s">
        <v>20</v>
      </c>
      <c r="J147" s="254" t="s">
        <v>20</v>
      </c>
      <c r="K147" s="254" t="s">
        <v>21</v>
      </c>
      <c r="L147" s="254" t="s">
        <v>21</v>
      </c>
      <c r="M147" s="254" t="s">
        <v>20</v>
      </c>
      <c r="N147" s="254" t="s">
        <v>20</v>
      </c>
    </row>
    <row r="148" spans="1:14" ht="16.5" thickBot="1" x14ac:dyDescent="0.3">
      <c r="A148" s="30" t="str">
        <f>'[1]Outside Edges'!$A148</f>
        <v>D146</v>
      </c>
      <c r="B148" s="255" t="s">
        <v>20</v>
      </c>
      <c r="C148" s="255" t="s">
        <v>20</v>
      </c>
      <c r="D148" s="255" t="s">
        <v>20</v>
      </c>
      <c r="E148" s="255" t="s">
        <v>20</v>
      </c>
      <c r="F148" s="255" t="s">
        <v>20</v>
      </c>
      <c r="G148" s="255" t="s">
        <v>20</v>
      </c>
      <c r="H148" s="255" t="s">
        <v>20</v>
      </c>
      <c r="I148" s="255" t="s">
        <v>20</v>
      </c>
      <c r="J148" s="255" t="s">
        <v>20</v>
      </c>
      <c r="K148" s="255" t="s">
        <v>20</v>
      </c>
      <c r="L148" s="255" t="s">
        <v>20</v>
      </c>
      <c r="M148" s="255" t="s">
        <v>20</v>
      </c>
      <c r="N148" s="255" t="s">
        <v>20</v>
      </c>
    </row>
    <row r="149" spans="1:14" ht="16.5" thickBot="1" x14ac:dyDescent="0.3">
      <c r="A149" s="29" t="str">
        <f>'[1]Outside Edges'!$A149</f>
        <v>D147</v>
      </c>
      <c r="B149" s="254" t="s">
        <v>20</v>
      </c>
      <c r="C149" s="254" t="s">
        <v>20</v>
      </c>
      <c r="D149" s="254" t="s">
        <v>20</v>
      </c>
      <c r="E149" s="254" t="s">
        <v>20</v>
      </c>
      <c r="F149" s="254" t="s">
        <v>21</v>
      </c>
      <c r="G149" s="254" t="s">
        <v>21</v>
      </c>
      <c r="H149" s="254" t="s">
        <v>20</v>
      </c>
      <c r="I149" s="254" t="s">
        <v>20</v>
      </c>
      <c r="J149" s="254" t="s">
        <v>20</v>
      </c>
      <c r="K149" s="254" t="s">
        <v>21</v>
      </c>
      <c r="L149" s="254" t="s">
        <v>21</v>
      </c>
      <c r="M149" s="254" t="s">
        <v>20</v>
      </c>
      <c r="N149" s="254" t="s">
        <v>20</v>
      </c>
    </row>
    <row r="150" spans="1:14" ht="16.5" thickBot="1" x14ac:dyDescent="0.3">
      <c r="A150" s="30" t="str">
        <f>'[1]Outside Edges'!$A150</f>
        <v>D148</v>
      </c>
      <c r="B150" s="255" t="s">
        <v>20</v>
      </c>
      <c r="C150" s="255" t="s">
        <v>20</v>
      </c>
      <c r="D150" s="255" t="s">
        <v>20</v>
      </c>
      <c r="E150" s="255" t="s">
        <v>20</v>
      </c>
      <c r="F150" s="255" t="s">
        <v>20</v>
      </c>
      <c r="G150" s="255" t="s">
        <v>20</v>
      </c>
      <c r="H150" s="255" t="s">
        <v>20</v>
      </c>
      <c r="I150" s="255" t="s">
        <v>20</v>
      </c>
      <c r="J150" s="255" t="s">
        <v>20</v>
      </c>
      <c r="K150" s="255" t="s">
        <v>20</v>
      </c>
      <c r="L150" s="255" t="s">
        <v>20</v>
      </c>
      <c r="M150" s="255" t="s">
        <v>20</v>
      </c>
      <c r="N150" s="255" t="s">
        <v>20</v>
      </c>
    </row>
    <row r="151" spans="1:14" ht="16.5" thickBot="1" x14ac:dyDescent="0.3">
      <c r="A151" s="29" t="str">
        <f>'[1]Outside Edges'!$A151</f>
        <v>D149</v>
      </c>
      <c r="B151" s="254" t="s">
        <v>20</v>
      </c>
      <c r="C151" s="254" t="s">
        <v>20</v>
      </c>
      <c r="D151" s="254" t="s">
        <v>20</v>
      </c>
      <c r="E151" s="254" t="s">
        <v>20</v>
      </c>
      <c r="F151" s="254" t="s">
        <v>20</v>
      </c>
      <c r="G151" s="254" t="s">
        <v>20</v>
      </c>
      <c r="H151" s="254" t="s">
        <v>20</v>
      </c>
      <c r="I151" s="254" t="s">
        <v>20</v>
      </c>
      <c r="J151" s="254" t="s">
        <v>20</v>
      </c>
      <c r="K151" s="254" t="s">
        <v>21</v>
      </c>
      <c r="L151" s="254" t="s">
        <v>21</v>
      </c>
      <c r="M151" s="254" t="s">
        <v>21</v>
      </c>
      <c r="N151" s="254" t="s">
        <v>20</v>
      </c>
    </row>
    <row r="152" spans="1:14" ht="16.5" thickBot="1" x14ac:dyDescent="0.3">
      <c r="A152" s="30" t="str">
        <f>'[1]Outside Edges'!$A152</f>
        <v>D150</v>
      </c>
      <c r="B152" s="255" t="s">
        <v>21</v>
      </c>
      <c r="C152" s="255" t="s">
        <v>20</v>
      </c>
      <c r="D152" s="255" t="s">
        <v>20</v>
      </c>
      <c r="E152" s="255" t="s">
        <v>20</v>
      </c>
      <c r="F152" s="255" t="s">
        <v>20</v>
      </c>
      <c r="G152" s="255" t="s">
        <v>20</v>
      </c>
      <c r="H152" s="255" t="s">
        <v>20</v>
      </c>
      <c r="I152" s="255" t="s">
        <v>20</v>
      </c>
      <c r="J152" s="255" t="s">
        <v>20</v>
      </c>
      <c r="K152" s="255" t="s">
        <v>20</v>
      </c>
      <c r="L152" s="255" t="s">
        <v>20</v>
      </c>
      <c r="M152" s="255" t="s">
        <v>20</v>
      </c>
      <c r="N152" s="255" t="s">
        <v>20</v>
      </c>
    </row>
    <row r="153" spans="1:14" ht="16.5" thickBot="1" x14ac:dyDescent="0.3">
      <c r="A153" s="29" t="str">
        <f>'[1]Outside Edges'!$A153</f>
        <v>D151</v>
      </c>
      <c r="B153" s="254" t="s">
        <v>20</v>
      </c>
      <c r="C153" s="254" t="s">
        <v>20</v>
      </c>
      <c r="D153" s="254" t="s">
        <v>20</v>
      </c>
      <c r="E153" s="254" t="s">
        <v>20</v>
      </c>
      <c r="F153" s="254" t="s">
        <v>20</v>
      </c>
      <c r="G153" s="254" t="s">
        <v>20</v>
      </c>
      <c r="H153" s="254" t="s">
        <v>20</v>
      </c>
      <c r="I153" s="254" t="s">
        <v>20</v>
      </c>
      <c r="J153" s="254" t="s">
        <v>20</v>
      </c>
      <c r="K153" s="254" t="s">
        <v>21</v>
      </c>
      <c r="L153" s="254" t="s">
        <v>21</v>
      </c>
      <c r="M153" s="254" t="s">
        <v>20</v>
      </c>
      <c r="N153" s="254" t="s">
        <v>20</v>
      </c>
    </row>
    <row r="154" spans="1:14" ht="16.5" thickBot="1" x14ac:dyDescent="0.3">
      <c r="A154" s="30" t="str">
        <f>'[1]Outside Edges'!$A154</f>
        <v>D152</v>
      </c>
      <c r="B154" s="255" t="s">
        <v>20</v>
      </c>
      <c r="C154" s="255" t="s">
        <v>20</v>
      </c>
      <c r="D154" s="255" t="s">
        <v>20</v>
      </c>
      <c r="E154" s="255" t="s">
        <v>20</v>
      </c>
      <c r="F154" s="255" t="s">
        <v>20</v>
      </c>
      <c r="G154" s="255" t="s">
        <v>20</v>
      </c>
      <c r="H154" s="255" t="s">
        <v>20</v>
      </c>
      <c r="I154" s="255" t="s">
        <v>20</v>
      </c>
      <c r="J154" s="255" t="s">
        <v>20</v>
      </c>
      <c r="K154" s="255" t="s">
        <v>20</v>
      </c>
      <c r="L154" s="255" t="s">
        <v>20</v>
      </c>
      <c r="M154" s="255" t="s">
        <v>21</v>
      </c>
      <c r="N154" s="255" t="s">
        <v>20</v>
      </c>
    </row>
    <row r="155" spans="1:14" ht="16.5" thickBot="1" x14ac:dyDescent="0.3">
      <c r="A155" s="29" t="str">
        <f>'[1]Outside Edges'!$A155</f>
        <v>D153</v>
      </c>
      <c r="B155" s="254" t="s">
        <v>20</v>
      </c>
      <c r="C155" s="254" t="s">
        <v>20</v>
      </c>
      <c r="D155" s="254" t="s">
        <v>20</v>
      </c>
      <c r="E155" s="254" t="s">
        <v>20</v>
      </c>
      <c r="F155" s="254" t="s">
        <v>20</v>
      </c>
      <c r="G155" s="254" t="s">
        <v>20</v>
      </c>
      <c r="H155" s="254" t="s">
        <v>20</v>
      </c>
      <c r="I155" s="254" t="s">
        <v>20</v>
      </c>
      <c r="J155" s="254" t="s">
        <v>20</v>
      </c>
      <c r="K155" s="254" t="s">
        <v>20</v>
      </c>
      <c r="L155" s="254" t="s">
        <v>20</v>
      </c>
      <c r="M155" s="254" t="s">
        <v>20</v>
      </c>
      <c r="N155" s="254" t="s">
        <v>20</v>
      </c>
    </row>
    <row r="156" spans="1:14" ht="16.5" thickBot="1" x14ac:dyDescent="0.3">
      <c r="A156" s="30" t="str">
        <f>'[1]Outside Edges'!$A156</f>
        <v>D154</v>
      </c>
      <c r="B156" s="255" t="s">
        <v>20</v>
      </c>
      <c r="C156" s="255" t="s">
        <v>20</v>
      </c>
      <c r="D156" s="255" t="s">
        <v>20</v>
      </c>
      <c r="E156" s="255" t="s">
        <v>20</v>
      </c>
      <c r="F156" s="255" t="s">
        <v>20</v>
      </c>
      <c r="G156" s="255" t="s">
        <v>20</v>
      </c>
      <c r="H156" s="255" t="s">
        <v>20</v>
      </c>
      <c r="I156" s="255" t="s">
        <v>20</v>
      </c>
      <c r="J156" s="255" t="s">
        <v>20</v>
      </c>
      <c r="K156" s="255" t="s">
        <v>21</v>
      </c>
      <c r="L156" s="255" t="s">
        <v>21</v>
      </c>
      <c r="M156" s="255" t="s">
        <v>21</v>
      </c>
      <c r="N156" s="255" t="s">
        <v>20</v>
      </c>
    </row>
    <row r="157" spans="1:14" ht="16.5" thickBot="1" x14ac:dyDescent="0.3">
      <c r="A157" s="29" t="str">
        <f>'[1]Outside Edges'!$A157</f>
        <v>D155</v>
      </c>
      <c r="B157" s="254" t="s">
        <v>20</v>
      </c>
      <c r="C157" s="254" t="s">
        <v>21</v>
      </c>
      <c r="D157" s="254" t="s">
        <v>20</v>
      </c>
      <c r="E157" s="254" t="s">
        <v>20</v>
      </c>
      <c r="F157" s="254" t="s">
        <v>20</v>
      </c>
      <c r="G157" s="254" t="s">
        <v>20</v>
      </c>
      <c r="H157" s="254" t="s">
        <v>20</v>
      </c>
      <c r="I157" s="254" t="s">
        <v>20</v>
      </c>
      <c r="J157" s="254" t="s">
        <v>20</v>
      </c>
      <c r="K157" s="254" t="s">
        <v>20</v>
      </c>
      <c r="L157" s="254" t="s">
        <v>20</v>
      </c>
      <c r="M157" s="254" t="s">
        <v>21</v>
      </c>
      <c r="N157" s="254" t="s">
        <v>20</v>
      </c>
    </row>
    <row r="158" spans="1:14" ht="16.5" thickBot="1" x14ac:dyDescent="0.3">
      <c r="A158" s="30" t="str">
        <f>'[1]Outside Edges'!$A158</f>
        <v>D156</v>
      </c>
      <c r="B158" s="255" t="s">
        <v>20</v>
      </c>
      <c r="C158" s="255" t="s">
        <v>21</v>
      </c>
      <c r="D158" s="255" t="s">
        <v>20</v>
      </c>
      <c r="E158" s="255" t="s">
        <v>20</v>
      </c>
      <c r="F158" s="255" t="s">
        <v>20</v>
      </c>
      <c r="G158" s="255" t="s">
        <v>20</v>
      </c>
      <c r="H158" s="255" t="s">
        <v>20</v>
      </c>
      <c r="I158" s="255" t="s">
        <v>20</v>
      </c>
      <c r="J158" s="255" t="s">
        <v>20</v>
      </c>
      <c r="K158" s="255" t="s">
        <v>20</v>
      </c>
      <c r="L158" s="255" t="s">
        <v>20</v>
      </c>
      <c r="M158" s="255" t="s">
        <v>21</v>
      </c>
      <c r="N158" s="255" t="s">
        <v>20</v>
      </c>
    </row>
    <row r="159" spans="1:14" ht="16.5" thickBot="1" x14ac:dyDescent="0.3">
      <c r="A159" s="29" t="str">
        <f>'[1]Outside Edges'!$A159</f>
        <v>D157</v>
      </c>
      <c r="B159" s="254" t="s">
        <v>20</v>
      </c>
      <c r="C159" s="254" t="s">
        <v>20</v>
      </c>
      <c r="D159" s="254" t="s">
        <v>20</v>
      </c>
      <c r="E159" s="254" t="s">
        <v>20</v>
      </c>
      <c r="F159" s="254" t="s">
        <v>20</v>
      </c>
      <c r="G159" s="254" t="s">
        <v>20</v>
      </c>
      <c r="H159" s="254" t="s">
        <v>20</v>
      </c>
      <c r="I159" s="254" t="s">
        <v>20</v>
      </c>
      <c r="J159" s="254" t="s">
        <v>20</v>
      </c>
      <c r="K159" s="254" t="s">
        <v>21</v>
      </c>
      <c r="L159" s="254" t="s">
        <v>21</v>
      </c>
      <c r="M159" s="254" t="s">
        <v>21</v>
      </c>
      <c r="N159" s="254" t="s">
        <v>20</v>
      </c>
    </row>
    <row r="160" spans="1:14" ht="16.5" thickBot="1" x14ac:dyDescent="0.3">
      <c r="A160" s="30" t="str">
        <f>'[1]Outside Edges'!$A160</f>
        <v>D158</v>
      </c>
      <c r="B160" s="255" t="s">
        <v>20</v>
      </c>
      <c r="C160" s="255" t="s">
        <v>20</v>
      </c>
      <c r="D160" s="255" t="s">
        <v>20</v>
      </c>
      <c r="E160" s="255" t="s">
        <v>20</v>
      </c>
      <c r="F160" s="255" t="s">
        <v>20</v>
      </c>
      <c r="G160" s="255" t="s">
        <v>20</v>
      </c>
      <c r="H160" s="255" t="s">
        <v>20</v>
      </c>
      <c r="I160" s="255" t="s">
        <v>20</v>
      </c>
      <c r="J160" s="255" t="s">
        <v>20</v>
      </c>
      <c r="K160" s="255" t="s">
        <v>21</v>
      </c>
      <c r="L160" s="255" t="s">
        <v>21</v>
      </c>
      <c r="M160" s="255" t="s">
        <v>21</v>
      </c>
      <c r="N160" s="255" t="s">
        <v>20</v>
      </c>
    </row>
    <row r="161" spans="1:14" ht="16.5" thickBot="1" x14ac:dyDescent="0.3">
      <c r="A161" s="29" t="str">
        <f>'[1]Outside Edges'!$A161</f>
        <v>D159</v>
      </c>
      <c r="B161" s="254" t="s">
        <v>20</v>
      </c>
      <c r="C161" s="254" t="s">
        <v>21</v>
      </c>
      <c r="D161" s="254" t="s">
        <v>20</v>
      </c>
      <c r="E161" s="254" t="s">
        <v>20</v>
      </c>
      <c r="F161" s="254" t="s">
        <v>20</v>
      </c>
      <c r="G161" s="254" t="s">
        <v>20</v>
      </c>
      <c r="H161" s="254" t="s">
        <v>20</v>
      </c>
      <c r="I161" s="254" t="s">
        <v>20</v>
      </c>
      <c r="J161" s="254" t="s">
        <v>20</v>
      </c>
      <c r="K161" s="254" t="s">
        <v>20</v>
      </c>
      <c r="L161" s="254" t="s">
        <v>20</v>
      </c>
      <c r="M161" s="254" t="s">
        <v>21</v>
      </c>
      <c r="N161" s="254" t="s">
        <v>20</v>
      </c>
    </row>
    <row r="162" spans="1:14" ht="16.5" thickBot="1" x14ac:dyDescent="0.3">
      <c r="A162" s="30" t="str">
        <f>'[1]Outside Edges'!$A162</f>
        <v>D160</v>
      </c>
      <c r="B162" s="255" t="s">
        <v>20</v>
      </c>
      <c r="C162" s="255" t="s">
        <v>20</v>
      </c>
      <c r="D162" s="255" t="s">
        <v>20</v>
      </c>
      <c r="E162" s="255" t="s">
        <v>20</v>
      </c>
      <c r="F162" s="255" t="s">
        <v>20</v>
      </c>
      <c r="G162" s="255" t="s">
        <v>20</v>
      </c>
      <c r="H162" s="255" t="s">
        <v>20</v>
      </c>
      <c r="I162" s="255" t="s">
        <v>20</v>
      </c>
      <c r="J162" s="255" t="s">
        <v>20</v>
      </c>
      <c r="K162" s="255" t="s">
        <v>21</v>
      </c>
      <c r="L162" s="255" t="s">
        <v>21</v>
      </c>
      <c r="M162" s="255" t="s">
        <v>21</v>
      </c>
      <c r="N162" s="255" t="s">
        <v>20</v>
      </c>
    </row>
    <row r="163" spans="1:14" ht="16.5" thickBot="1" x14ac:dyDescent="0.3">
      <c r="A163" s="29" t="str">
        <f>'[1]Outside Edges'!$A163</f>
        <v>D161</v>
      </c>
      <c r="B163" s="254" t="s">
        <v>20</v>
      </c>
      <c r="C163" s="254" t="s">
        <v>20</v>
      </c>
      <c r="D163" s="254" t="s">
        <v>20</v>
      </c>
      <c r="E163" s="254" t="s">
        <v>20</v>
      </c>
      <c r="F163" s="254" t="s">
        <v>20</v>
      </c>
      <c r="G163" s="254" t="s">
        <v>20</v>
      </c>
      <c r="H163" s="254" t="s">
        <v>20</v>
      </c>
      <c r="I163" s="254" t="s">
        <v>20</v>
      </c>
      <c r="J163" s="254" t="s">
        <v>20</v>
      </c>
      <c r="K163" s="254" t="s">
        <v>21</v>
      </c>
      <c r="L163" s="254" t="s">
        <v>21</v>
      </c>
      <c r="M163" s="254" t="s">
        <v>21</v>
      </c>
      <c r="N163" s="254" t="s">
        <v>20</v>
      </c>
    </row>
    <row r="164" spans="1:14" ht="16.5" thickBot="1" x14ac:dyDescent="0.3">
      <c r="A164" s="30" t="str">
        <f>'[1]Outside Edges'!$A164</f>
        <v>D162</v>
      </c>
      <c r="B164" s="255" t="s">
        <v>20</v>
      </c>
      <c r="C164" s="255" t="s">
        <v>20</v>
      </c>
      <c r="D164" s="255" t="s">
        <v>20</v>
      </c>
      <c r="E164" s="255" t="s">
        <v>20</v>
      </c>
      <c r="F164" s="255" t="s">
        <v>20</v>
      </c>
      <c r="G164" s="255" t="s">
        <v>20</v>
      </c>
      <c r="H164" s="255" t="s">
        <v>20</v>
      </c>
      <c r="I164" s="255" t="s">
        <v>20</v>
      </c>
      <c r="J164" s="255" t="s">
        <v>20</v>
      </c>
      <c r="K164" s="255" t="s">
        <v>21</v>
      </c>
      <c r="L164" s="255" t="s">
        <v>21</v>
      </c>
      <c r="M164" s="255" t="s">
        <v>20</v>
      </c>
      <c r="N164" s="255" t="s">
        <v>20</v>
      </c>
    </row>
    <row r="165" spans="1:14" ht="16.5" thickBot="1" x14ac:dyDescent="0.3">
      <c r="A165" s="29" t="str">
        <f>'[1]Outside Edges'!$A165</f>
        <v>D163</v>
      </c>
      <c r="B165" s="254" t="s">
        <v>20</v>
      </c>
      <c r="C165" s="254" t="s">
        <v>20</v>
      </c>
      <c r="D165" s="254" t="s">
        <v>20</v>
      </c>
      <c r="E165" s="254" t="s">
        <v>20</v>
      </c>
      <c r="F165" s="254" t="s">
        <v>20</v>
      </c>
      <c r="G165" s="254" t="s">
        <v>20</v>
      </c>
      <c r="H165" s="254" t="s">
        <v>20</v>
      </c>
      <c r="I165" s="254" t="s">
        <v>20</v>
      </c>
      <c r="J165" s="254" t="s">
        <v>20</v>
      </c>
      <c r="K165" s="254" t="s">
        <v>21</v>
      </c>
      <c r="L165" s="254" t="s">
        <v>21</v>
      </c>
      <c r="M165" s="254" t="s">
        <v>21</v>
      </c>
      <c r="N165" s="254" t="s">
        <v>20</v>
      </c>
    </row>
    <row r="166" spans="1:14" ht="16.5" thickBot="1" x14ac:dyDescent="0.3">
      <c r="A166" s="30" t="str">
        <f>'[1]Outside Edges'!$A166</f>
        <v>D164</v>
      </c>
      <c r="B166" s="255" t="s">
        <v>20</v>
      </c>
      <c r="C166" s="255" t="s">
        <v>20</v>
      </c>
      <c r="D166" s="255" t="s">
        <v>20</v>
      </c>
      <c r="E166" s="255" t="s">
        <v>20</v>
      </c>
      <c r="F166" s="255" t="s">
        <v>20</v>
      </c>
      <c r="G166" s="255" t="s">
        <v>20</v>
      </c>
      <c r="H166" s="255" t="s">
        <v>20</v>
      </c>
      <c r="I166" s="255" t="s">
        <v>20</v>
      </c>
      <c r="J166" s="255" t="s">
        <v>20</v>
      </c>
      <c r="K166" s="255" t="s">
        <v>20</v>
      </c>
      <c r="L166" s="255" t="s">
        <v>20</v>
      </c>
      <c r="M166" s="255" t="s">
        <v>21</v>
      </c>
      <c r="N166" s="255" t="s">
        <v>20</v>
      </c>
    </row>
    <row r="167" spans="1:14" ht="16.5" thickBot="1" x14ac:dyDescent="0.3">
      <c r="A167" s="29" t="str">
        <f>'[1]Outside Edges'!$A167</f>
        <v>D165</v>
      </c>
      <c r="B167" s="254" t="s">
        <v>20</v>
      </c>
      <c r="C167" s="254" t="s">
        <v>20</v>
      </c>
      <c r="D167" s="254" t="s">
        <v>20</v>
      </c>
      <c r="E167" s="254" t="s">
        <v>20</v>
      </c>
      <c r="F167" s="254" t="s">
        <v>20</v>
      </c>
      <c r="G167" s="254" t="s">
        <v>20</v>
      </c>
      <c r="H167" s="254" t="s">
        <v>20</v>
      </c>
      <c r="I167" s="254" t="s">
        <v>20</v>
      </c>
      <c r="J167" s="254" t="s">
        <v>20</v>
      </c>
      <c r="K167" s="254" t="s">
        <v>20</v>
      </c>
      <c r="L167" s="254" t="s">
        <v>20</v>
      </c>
      <c r="M167" s="254" t="s">
        <v>20</v>
      </c>
      <c r="N167" s="254" t="s">
        <v>20</v>
      </c>
    </row>
    <row r="168" spans="1:14" ht="16.5" thickBot="1" x14ac:dyDescent="0.3">
      <c r="A168" s="30" t="str">
        <f>'[1]Outside Edges'!$A168</f>
        <v>D166</v>
      </c>
      <c r="B168" s="255" t="s">
        <v>20</v>
      </c>
      <c r="C168" s="255" t="s">
        <v>20</v>
      </c>
      <c r="D168" s="255" t="s">
        <v>20</v>
      </c>
      <c r="E168" s="255" t="s">
        <v>20</v>
      </c>
      <c r="F168" s="255" t="s">
        <v>20</v>
      </c>
      <c r="G168" s="255" t="s">
        <v>20</v>
      </c>
      <c r="H168" s="255" t="s">
        <v>20</v>
      </c>
      <c r="I168" s="255" t="s">
        <v>20</v>
      </c>
      <c r="J168" s="255" t="s">
        <v>20</v>
      </c>
      <c r="K168" s="255" t="s">
        <v>21</v>
      </c>
      <c r="L168" s="255" t="s">
        <v>21</v>
      </c>
      <c r="M168" s="255" t="s">
        <v>20</v>
      </c>
      <c r="N168" s="255" t="s">
        <v>20</v>
      </c>
    </row>
    <row r="169" spans="1:14" ht="16.5" thickBot="1" x14ac:dyDescent="0.3">
      <c r="A169" s="29" t="str">
        <f>'[1]Outside Edges'!$A169</f>
        <v>D167</v>
      </c>
      <c r="B169" s="254" t="s">
        <v>20</v>
      </c>
      <c r="C169" s="254" t="s">
        <v>20</v>
      </c>
      <c r="D169" s="254" t="s">
        <v>20</v>
      </c>
      <c r="E169" s="254" t="s">
        <v>20</v>
      </c>
      <c r="F169" s="254" t="s">
        <v>20</v>
      </c>
      <c r="G169" s="254" t="s">
        <v>20</v>
      </c>
      <c r="H169" s="254" t="s">
        <v>20</v>
      </c>
      <c r="I169" s="254" t="s">
        <v>20</v>
      </c>
      <c r="J169" s="254" t="s">
        <v>20</v>
      </c>
      <c r="K169" s="254" t="s">
        <v>21</v>
      </c>
      <c r="L169" s="254" t="s">
        <v>21</v>
      </c>
      <c r="M169" s="254" t="s">
        <v>21</v>
      </c>
      <c r="N169" s="254" t="s">
        <v>20</v>
      </c>
    </row>
    <row r="170" spans="1:14" ht="16.5" thickBot="1" x14ac:dyDescent="0.3">
      <c r="A170" s="30" t="str">
        <f>'[1]Outside Edges'!$A170</f>
        <v>D168</v>
      </c>
      <c r="B170" s="255" t="s">
        <v>20</v>
      </c>
      <c r="C170" s="255" t="s">
        <v>20</v>
      </c>
      <c r="D170" s="255" t="s">
        <v>20</v>
      </c>
      <c r="E170" s="255" t="s">
        <v>20</v>
      </c>
      <c r="F170" s="255" t="s">
        <v>20</v>
      </c>
      <c r="G170" s="255" t="s">
        <v>20</v>
      </c>
      <c r="H170" s="255" t="s">
        <v>20</v>
      </c>
      <c r="I170" s="255" t="s">
        <v>20</v>
      </c>
      <c r="J170" s="255" t="s">
        <v>20</v>
      </c>
      <c r="K170" s="255" t="s">
        <v>21</v>
      </c>
      <c r="L170" s="255" t="s">
        <v>21</v>
      </c>
      <c r="M170" s="255" t="s">
        <v>21</v>
      </c>
      <c r="N170" s="255" t="s">
        <v>20</v>
      </c>
    </row>
    <row r="171" spans="1:14" ht="16.5" thickBot="1" x14ac:dyDescent="0.3">
      <c r="A171" s="29" t="str">
        <f>'[1]Outside Edges'!$A171</f>
        <v>D169</v>
      </c>
      <c r="B171" s="254" t="s">
        <v>20</v>
      </c>
      <c r="C171" s="254" t="s">
        <v>20</v>
      </c>
      <c r="D171" s="254" t="s">
        <v>20</v>
      </c>
      <c r="E171" s="254" t="s">
        <v>20</v>
      </c>
      <c r="F171" s="254" t="s">
        <v>20</v>
      </c>
      <c r="G171" s="254" t="s">
        <v>20</v>
      </c>
      <c r="H171" s="254" t="s">
        <v>20</v>
      </c>
      <c r="I171" s="254" t="s">
        <v>20</v>
      </c>
      <c r="J171" s="254" t="s">
        <v>20</v>
      </c>
      <c r="K171" s="254" t="s">
        <v>21</v>
      </c>
      <c r="L171" s="254" t="s">
        <v>21</v>
      </c>
      <c r="M171" s="254" t="s">
        <v>20</v>
      </c>
      <c r="N171" s="254" t="s">
        <v>20</v>
      </c>
    </row>
    <row r="172" spans="1:14" ht="16.5" thickBot="1" x14ac:dyDescent="0.3">
      <c r="A172" s="30" t="str">
        <f>'[1]Outside Edges'!$A172</f>
        <v>D170</v>
      </c>
      <c r="B172" s="255" t="s">
        <v>20</v>
      </c>
      <c r="C172" s="255" t="s">
        <v>20</v>
      </c>
      <c r="D172" s="255" t="s">
        <v>20</v>
      </c>
      <c r="E172" s="255" t="s">
        <v>20</v>
      </c>
      <c r="F172" s="255" t="s">
        <v>20</v>
      </c>
      <c r="G172" s="255" t="s">
        <v>20</v>
      </c>
      <c r="H172" s="255" t="s">
        <v>20</v>
      </c>
      <c r="I172" s="255" t="s">
        <v>20</v>
      </c>
      <c r="J172" s="255" t="s">
        <v>20</v>
      </c>
      <c r="K172" s="255" t="s">
        <v>21</v>
      </c>
      <c r="L172" s="255" t="s">
        <v>21</v>
      </c>
      <c r="M172" s="255" t="s">
        <v>21</v>
      </c>
      <c r="N172" s="255" t="s">
        <v>20</v>
      </c>
    </row>
    <row r="173" spans="1:14" ht="16.5" thickBot="1" x14ac:dyDescent="0.3">
      <c r="A173" s="29" t="str">
        <f>'[1]Outside Edges'!$A173</f>
        <v>D171</v>
      </c>
      <c r="B173" s="254" t="s">
        <v>21</v>
      </c>
      <c r="C173" s="254" t="s">
        <v>20</v>
      </c>
      <c r="D173" s="254" t="s">
        <v>20</v>
      </c>
      <c r="E173" s="254" t="s">
        <v>20</v>
      </c>
      <c r="F173" s="254" t="s">
        <v>20</v>
      </c>
      <c r="G173" s="254" t="s">
        <v>20</v>
      </c>
      <c r="H173" s="254" t="s">
        <v>20</v>
      </c>
      <c r="I173" s="254" t="s">
        <v>20</v>
      </c>
      <c r="J173" s="254" t="s">
        <v>20</v>
      </c>
      <c r="K173" s="254" t="s">
        <v>20</v>
      </c>
      <c r="L173" s="254" t="s">
        <v>20</v>
      </c>
      <c r="M173" s="254" t="s">
        <v>20</v>
      </c>
      <c r="N173" s="254" t="s">
        <v>20</v>
      </c>
    </row>
    <row r="174" spans="1:14" ht="16.5" thickBot="1" x14ac:dyDescent="0.3">
      <c r="A174" s="30" t="str">
        <f>'[1]Outside Edges'!$A174</f>
        <v>D172</v>
      </c>
      <c r="B174" s="255" t="s">
        <v>20</v>
      </c>
      <c r="C174" s="255" t="s">
        <v>20</v>
      </c>
      <c r="D174" s="255" t="s">
        <v>20</v>
      </c>
      <c r="E174" s="255" t="s">
        <v>20</v>
      </c>
      <c r="F174" s="255" t="s">
        <v>20</v>
      </c>
      <c r="G174" s="255" t="s">
        <v>20</v>
      </c>
      <c r="H174" s="255" t="s">
        <v>20</v>
      </c>
      <c r="I174" s="255" t="s">
        <v>20</v>
      </c>
      <c r="J174" s="255" t="s">
        <v>20</v>
      </c>
      <c r="K174" s="255" t="s">
        <v>21</v>
      </c>
      <c r="L174" s="255" t="s">
        <v>21</v>
      </c>
      <c r="M174" s="255" t="s">
        <v>21</v>
      </c>
      <c r="N174" s="255" t="s">
        <v>20</v>
      </c>
    </row>
    <row r="175" spans="1:14" ht="16.5" thickBot="1" x14ac:dyDescent="0.3">
      <c r="A175" s="29" t="str">
        <f>'[1]Outside Edges'!$A175</f>
        <v>D173</v>
      </c>
      <c r="B175" s="254" t="s">
        <v>21</v>
      </c>
      <c r="C175" s="254" t="s">
        <v>20</v>
      </c>
      <c r="D175" s="254" t="s">
        <v>20</v>
      </c>
      <c r="E175" s="254" t="s">
        <v>20</v>
      </c>
      <c r="F175" s="254" t="s">
        <v>20</v>
      </c>
      <c r="G175" s="254" t="s">
        <v>20</v>
      </c>
      <c r="H175" s="254" t="s">
        <v>20</v>
      </c>
      <c r="I175" s="254" t="s">
        <v>20</v>
      </c>
      <c r="J175" s="254" t="s">
        <v>20</v>
      </c>
      <c r="K175" s="254" t="s">
        <v>20</v>
      </c>
      <c r="L175" s="254" t="s">
        <v>20</v>
      </c>
      <c r="M175" s="254" t="s">
        <v>20</v>
      </c>
      <c r="N175" s="254" t="s">
        <v>20</v>
      </c>
    </row>
    <row r="176" spans="1:14" ht="16.5" thickBot="1" x14ac:dyDescent="0.3">
      <c r="A176" s="30" t="str">
        <f>'[1]Outside Edges'!$A176</f>
        <v>D174</v>
      </c>
      <c r="B176" s="255" t="s">
        <v>20</v>
      </c>
      <c r="C176" s="255" t="s">
        <v>20</v>
      </c>
      <c r="D176" s="255" t="s">
        <v>20</v>
      </c>
      <c r="E176" s="255" t="s">
        <v>20</v>
      </c>
      <c r="F176" s="255" t="s">
        <v>20</v>
      </c>
      <c r="G176" s="255" t="s">
        <v>20</v>
      </c>
      <c r="H176" s="255" t="s">
        <v>20</v>
      </c>
      <c r="I176" s="255" t="s">
        <v>20</v>
      </c>
      <c r="J176" s="255" t="s">
        <v>20</v>
      </c>
      <c r="K176" s="255" t="s">
        <v>21</v>
      </c>
      <c r="L176" s="255" t="s">
        <v>21</v>
      </c>
      <c r="M176" s="255" t="s">
        <v>21</v>
      </c>
      <c r="N176" s="255" t="s">
        <v>20</v>
      </c>
    </row>
    <row r="177" spans="1:14" ht="16.5" thickBot="1" x14ac:dyDescent="0.3">
      <c r="A177" s="29" t="str">
        <f>'[1]Outside Edges'!$A177</f>
        <v>D175</v>
      </c>
      <c r="B177" s="254" t="s">
        <v>20</v>
      </c>
      <c r="C177" s="254" t="s">
        <v>20</v>
      </c>
      <c r="D177" s="254" t="s">
        <v>20</v>
      </c>
      <c r="E177" s="254" t="s">
        <v>20</v>
      </c>
      <c r="F177" s="254" t="s">
        <v>20</v>
      </c>
      <c r="G177" s="254" t="s">
        <v>20</v>
      </c>
      <c r="H177" s="254" t="s">
        <v>20</v>
      </c>
      <c r="I177" s="254" t="s">
        <v>20</v>
      </c>
      <c r="J177" s="254" t="s">
        <v>20</v>
      </c>
      <c r="K177" s="254" t="s">
        <v>21</v>
      </c>
      <c r="L177" s="254" t="s">
        <v>21</v>
      </c>
      <c r="M177" s="254" t="s">
        <v>21</v>
      </c>
      <c r="N177" s="254" t="s">
        <v>20</v>
      </c>
    </row>
    <row r="178" spans="1:14" ht="16.5" thickBot="1" x14ac:dyDescent="0.3">
      <c r="A178" s="30" t="str">
        <f>'[1]Outside Edges'!$A178</f>
        <v>D176</v>
      </c>
      <c r="B178" s="255" t="s">
        <v>20</v>
      </c>
      <c r="C178" s="255" t="s">
        <v>20</v>
      </c>
      <c r="D178" s="255" t="s">
        <v>20</v>
      </c>
      <c r="E178" s="255" t="s">
        <v>20</v>
      </c>
      <c r="F178" s="255" t="s">
        <v>20</v>
      </c>
      <c r="G178" s="255" t="s">
        <v>20</v>
      </c>
      <c r="H178" s="255" t="s">
        <v>20</v>
      </c>
      <c r="I178" s="255" t="s">
        <v>20</v>
      </c>
      <c r="J178" s="255" t="s">
        <v>20</v>
      </c>
      <c r="K178" s="255" t="s">
        <v>21</v>
      </c>
      <c r="L178" s="255" t="s">
        <v>21</v>
      </c>
      <c r="M178" s="255" t="s">
        <v>20</v>
      </c>
      <c r="N178" s="255" t="s">
        <v>20</v>
      </c>
    </row>
    <row r="179" spans="1:14" ht="16.5" thickBot="1" x14ac:dyDescent="0.3">
      <c r="A179" s="29" t="str">
        <f>'[1]Outside Edges'!$A179</f>
        <v>D177</v>
      </c>
      <c r="B179" s="254" t="s">
        <v>21</v>
      </c>
      <c r="C179" s="254" t="s">
        <v>20</v>
      </c>
      <c r="D179" s="254" t="s">
        <v>20</v>
      </c>
      <c r="E179" s="254" t="s">
        <v>20</v>
      </c>
      <c r="F179" s="254" t="s">
        <v>20</v>
      </c>
      <c r="G179" s="254" t="s">
        <v>20</v>
      </c>
      <c r="H179" s="254" t="s">
        <v>20</v>
      </c>
      <c r="I179" s="254" t="s">
        <v>20</v>
      </c>
      <c r="J179" s="254" t="s">
        <v>20</v>
      </c>
      <c r="K179" s="254" t="s">
        <v>20</v>
      </c>
      <c r="L179" s="254" t="s">
        <v>20</v>
      </c>
      <c r="M179" s="254" t="s">
        <v>20</v>
      </c>
      <c r="N179" s="254" t="s">
        <v>20</v>
      </c>
    </row>
    <row r="180" spans="1:14" ht="16.5" thickBot="1" x14ac:dyDescent="0.3">
      <c r="A180" s="30" t="str">
        <f>'[1]Outside Edges'!$A180</f>
        <v>D178</v>
      </c>
      <c r="B180" s="255" t="s">
        <v>20</v>
      </c>
      <c r="C180" s="255" t="s">
        <v>20</v>
      </c>
      <c r="D180" s="255" t="s">
        <v>20</v>
      </c>
      <c r="E180" s="255" t="s">
        <v>20</v>
      </c>
      <c r="F180" s="255" t="s">
        <v>20</v>
      </c>
      <c r="G180" s="255" t="s">
        <v>20</v>
      </c>
      <c r="H180" s="255" t="s">
        <v>20</v>
      </c>
      <c r="I180" s="255" t="s">
        <v>20</v>
      </c>
      <c r="J180" s="255" t="s">
        <v>20</v>
      </c>
      <c r="K180" s="255" t="s">
        <v>20</v>
      </c>
      <c r="L180" s="255" t="s">
        <v>20</v>
      </c>
      <c r="M180" s="255" t="s">
        <v>20</v>
      </c>
      <c r="N180" s="255" t="s">
        <v>20</v>
      </c>
    </row>
    <row r="181" spans="1:14" ht="16.5" thickBot="1" x14ac:dyDescent="0.3">
      <c r="A181" s="29" t="str">
        <f>'[1]Outside Edges'!$A181</f>
        <v>D179</v>
      </c>
      <c r="B181" s="254" t="s">
        <v>20</v>
      </c>
      <c r="C181" s="254" t="s">
        <v>21</v>
      </c>
      <c r="D181" s="254" t="s">
        <v>20</v>
      </c>
      <c r="E181" s="254" t="s">
        <v>20</v>
      </c>
      <c r="F181" s="254" t="s">
        <v>20</v>
      </c>
      <c r="G181" s="254" t="s">
        <v>20</v>
      </c>
      <c r="H181" s="254" t="s">
        <v>20</v>
      </c>
      <c r="I181" s="254" t="s">
        <v>20</v>
      </c>
      <c r="J181" s="254" t="s">
        <v>20</v>
      </c>
      <c r="K181" s="254" t="s">
        <v>20</v>
      </c>
      <c r="L181" s="254" t="s">
        <v>20</v>
      </c>
      <c r="M181" s="254" t="s">
        <v>21</v>
      </c>
      <c r="N181" s="254" t="s">
        <v>20</v>
      </c>
    </row>
    <row r="182" spans="1:14" ht="16.5" thickBot="1" x14ac:dyDescent="0.3">
      <c r="A182" s="30" t="str">
        <f>'[1]Outside Edges'!$A182</f>
        <v>D180</v>
      </c>
      <c r="B182" s="255" t="s">
        <v>20</v>
      </c>
      <c r="C182" s="255" t="s">
        <v>20</v>
      </c>
      <c r="D182" s="255" t="s">
        <v>20</v>
      </c>
      <c r="E182" s="255" t="s">
        <v>20</v>
      </c>
      <c r="F182" s="255" t="s">
        <v>20</v>
      </c>
      <c r="G182" s="255" t="s">
        <v>20</v>
      </c>
      <c r="H182" s="255" t="s">
        <v>20</v>
      </c>
      <c r="I182" s="255" t="s">
        <v>20</v>
      </c>
      <c r="J182" s="255" t="s">
        <v>20</v>
      </c>
      <c r="K182" s="255" t="s">
        <v>21</v>
      </c>
      <c r="L182" s="255" t="s">
        <v>21</v>
      </c>
      <c r="M182" s="255" t="s">
        <v>20</v>
      </c>
      <c r="N182" s="255" t="s">
        <v>20</v>
      </c>
    </row>
    <row r="183" spans="1:14" ht="16.5" thickBot="1" x14ac:dyDescent="0.3">
      <c r="A183" s="29" t="str">
        <f>'[1]Outside Edges'!$A183</f>
        <v>D181</v>
      </c>
      <c r="B183" s="254" t="s">
        <v>20</v>
      </c>
      <c r="C183" s="254" t="s">
        <v>20</v>
      </c>
      <c r="D183" s="254" t="s">
        <v>20</v>
      </c>
      <c r="E183" s="254" t="s">
        <v>20</v>
      </c>
      <c r="F183" s="254" t="s">
        <v>20</v>
      </c>
      <c r="G183" s="254" t="s">
        <v>20</v>
      </c>
      <c r="H183" s="254" t="s">
        <v>20</v>
      </c>
      <c r="I183" s="254" t="s">
        <v>20</v>
      </c>
      <c r="J183" s="254" t="s">
        <v>20</v>
      </c>
      <c r="K183" s="254" t="s">
        <v>20</v>
      </c>
      <c r="L183" s="254" t="s">
        <v>20</v>
      </c>
      <c r="M183" s="254" t="s">
        <v>20</v>
      </c>
      <c r="N183" s="254" t="s">
        <v>20</v>
      </c>
    </row>
    <row r="184" spans="1:14" ht="16.5" thickBot="1" x14ac:dyDescent="0.3">
      <c r="A184" s="30" t="str">
        <f>'[1]Outside Edges'!$A184</f>
        <v>D182</v>
      </c>
      <c r="B184" s="255" t="s">
        <v>20</v>
      </c>
      <c r="C184" s="255" t="s">
        <v>20</v>
      </c>
      <c r="D184" s="255" t="s">
        <v>20</v>
      </c>
      <c r="E184" s="255" t="s">
        <v>20</v>
      </c>
      <c r="F184" s="255" t="s">
        <v>20</v>
      </c>
      <c r="G184" s="255" t="s">
        <v>20</v>
      </c>
      <c r="H184" s="255" t="s">
        <v>20</v>
      </c>
      <c r="I184" s="255" t="s">
        <v>20</v>
      </c>
      <c r="J184" s="255" t="s">
        <v>20</v>
      </c>
      <c r="K184" s="255" t="s">
        <v>20</v>
      </c>
      <c r="L184" s="255" t="s">
        <v>20</v>
      </c>
      <c r="M184" s="255" t="s">
        <v>20</v>
      </c>
      <c r="N184" s="255" t="s">
        <v>21</v>
      </c>
    </row>
    <row r="185" spans="1:14" ht="16.5" thickBot="1" x14ac:dyDescent="0.3">
      <c r="A185" s="29" t="str">
        <f>'[1]Outside Edges'!$A185</f>
        <v>D183</v>
      </c>
      <c r="B185" s="254" t="s">
        <v>21</v>
      </c>
      <c r="C185" s="254" t="s">
        <v>20</v>
      </c>
      <c r="D185" s="254" t="s">
        <v>20</v>
      </c>
      <c r="E185" s="254" t="s">
        <v>20</v>
      </c>
      <c r="F185" s="254" t="s">
        <v>20</v>
      </c>
      <c r="G185" s="254" t="s">
        <v>20</v>
      </c>
      <c r="H185" s="254" t="s">
        <v>20</v>
      </c>
      <c r="I185" s="254" t="s">
        <v>20</v>
      </c>
      <c r="J185" s="254" t="s">
        <v>20</v>
      </c>
      <c r="K185" s="254" t="s">
        <v>20</v>
      </c>
      <c r="L185" s="254" t="s">
        <v>20</v>
      </c>
      <c r="M185" s="254" t="s">
        <v>20</v>
      </c>
      <c r="N185" s="254" t="s">
        <v>20</v>
      </c>
    </row>
    <row r="186" spans="1:14" ht="16.5" thickBot="1" x14ac:dyDescent="0.3">
      <c r="A186" s="30" t="str">
        <f>'[1]Outside Edges'!$A186</f>
        <v>D184</v>
      </c>
      <c r="B186" s="255" t="s">
        <v>20</v>
      </c>
      <c r="C186" s="255" t="s">
        <v>21</v>
      </c>
      <c r="D186" s="255" t="s">
        <v>20</v>
      </c>
      <c r="E186" s="255" t="s">
        <v>20</v>
      </c>
      <c r="F186" s="255" t="s">
        <v>20</v>
      </c>
      <c r="G186" s="255" t="s">
        <v>20</v>
      </c>
      <c r="H186" s="255" t="s">
        <v>20</v>
      </c>
      <c r="I186" s="255" t="s">
        <v>20</v>
      </c>
      <c r="J186" s="255" t="s">
        <v>20</v>
      </c>
      <c r="K186" s="255" t="s">
        <v>20</v>
      </c>
      <c r="L186" s="255" t="s">
        <v>20</v>
      </c>
      <c r="M186" s="255" t="s">
        <v>21</v>
      </c>
      <c r="N186" s="255" t="s">
        <v>20</v>
      </c>
    </row>
    <row r="187" spans="1:14" ht="16.5" thickBot="1" x14ac:dyDescent="0.3">
      <c r="A187" s="29" t="str">
        <f>'[1]Outside Edges'!$A187</f>
        <v>D185</v>
      </c>
      <c r="B187" s="254" t="s">
        <v>20</v>
      </c>
      <c r="C187" s="254" t="s">
        <v>20</v>
      </c>
      <c r="D187" s="254" t="s">
        <v>20</v>
      </c>
      <c r="E187" s="254" t="s">
        <v>20</v>
      </c>
      <c r="F187" s="254" t="s">
        <v>20</v>
      </c>
      <c r="G187" s="254" t="s">
        <v>20</v>
      </c>
      <c r="H187" s="254" t="s">
        <v>20</v>
      </c>
      <c r="I187" s="254" t="s">
        <v>20</v>
      </c>
      <c r="J187" s="254" t="s">
        <v>20</v>
      </c>
      <c r="K187" s="254" t="s">
        <v>20</v>
      </c>
      <c r="L187" s="254" t="s">
        <v>20</v>
      </c>
      <c r="M187" s="254" t="s">
        <v>20</v>
      </c>
      <c r="N187" s="254" t="s">
        <v>20</v>
      </c>
    </row>
    <row r="188" spans="1:14" ht="16.5" thickBot="1" x14ac:dyDescent="0.3">
      <c r="A188" s="30" t="str">
        <f>'[1]Outside Edges'!$A188</f>
        <v>D186</v>
      </c>
      <c r="B188" s="255" t="s">
        <v>20</v>
      </c>
      <c r="C188" s="255" t="s">
        <v>20</v>
      </c>
      <c r="D188" s="255" t="s">
        <v>20</v>
      </c>
      <c r="E188" s="255" t="s">
        <v>20</v>
      </c>
      <c r="F188" s="255" t="s">
        <v>20</v>
      </c>
      <c r="G188" s="255" t="s">
        <v>20</v>
      </c>
      <c r="H188" s="255" t="s">
        <v>20</v>
      </c>
      <c r="I188" s="255" t="s">
        <v>20</v>
      </c>
      <c r="J188" s="255" t="s">
        <v>20</v>
      </c>
      <c r="K188" s="255" t="s">
        <v>20</v>
      </c>
      <c r="L188" s="255" t="s">
        <v>20</v>
      </c>
      <c r="M188" s="255" t="s">
        <v>20</v>
      </c>
      <c r="N188" s="255" t="s">
        <v>20</v>
      </c>
    </row>
    <row r="189" spans="1:14" ht="16.5" thickBot="1" x14ac:dyDescent="0.3">
      <c r="A189" s="29" t="str">
        <f>'[1]Outside Edges'!$A189</f>
        <v>D187</v>
      </c>
      <c r="B189" s="254" t="s">
        <v>20</v>
      </c>
      <c r="C189" s="254" t="s">
        <v>20</v>
      </c>
      <c r="D189" s="254" t="s">
        <v>20</v>
      </c>
      <c r="E189" s="254" t="s">
        <v>20</v>
      </c>
      <c r="F189" s="254" t="s">
        <v>20</v>
      </c>
      <c r="G189" s="254" t="s">
        <v>20</v>
      </c>
      <c r="H189" s="254" t="s">
        <v>20</v>
      </c>
      <c r="I189" s="254" t="s">
        <v>20</v>
      </c>
      <c r="J189" s="254" t="s">
        <v>20</v>
      </c>
      <c r="K189" s="254" t="s">
        <v>20</v>
      </c>
      <c r="L189" s="254" t="s">
        <v>20</v>
      </c>
      <c r="M189" s="254" t="s">
        <v>20</v>
      </c>
      <c r="N189" s="254" t="s">
        <v>20</v>
      </c>
    </row>
    <row r="190" spans="1:14" ht="16.5" thickBot="1" x14ac:dyDescent="0.3">
      <c r="A190" s="30" t="str">
        <f>'[1]Outside Edges'!$A190</f>
        <v>D188</v>
      </c>
      <c r="B190" s="255" t="s">
        <v>20</v>
      </c>
      <c r="C190" s="255" t="s">
        <v>21</v>
      </c>
      <c r="D190" s="255" t="s">
        <v>20</v>
      </c>
      <c r="E190" s="255" t="s">
        <v>20</v>
      </c>
      <c r="F190" s="255" t="s">
        <v>20</v>
      </c>
      <c r="G190" s="255" t="s">
        <v>20</v>
      </c>
      <c r="H190" s="255" t="s">
        <v>20</v>
      </c>
      <c r="I190" s="255" t="s">
        <v>20</v>
      </c>
      <c r="J190" s="255" t="s">
        <v>20</v>
      </c>
      <c r="K190" s="255" t="s">
        <v>20</v>
      </c>
      <c r="L190" s="255" t="s">
        <v>20</v>
      </c>
      <c r="M190" s="255" t="s">
        <v>20</v>
      </c>
      <c r="N190" s="255" t="s">
        <v>20</v>
      </c>
    </row>
    <row r="191" spans="1:14" ht="16.5" thickBot="1" x14ac:dyDescent="0.3">
      <c r="A191" s="29" t="str">
        <f>'[1]Outside Edges'!$A191</f>
        <v>D189</v>
      </c>
      <c r="B191" s="254" t="s">
        <v>20</v>
      </c>
      <c r="C191" s="254" t="s">
        <v>21</v>
      </c>
      <c r="D191" s="254" t="s">
        <v>20</v>
      </c>
      <c r="E191" s="254" t="s">
        <v>20</v>
      </c>
      <c r="F191" s="254" t="s">
        <v>20</v>
      </c>
      <c r="G191" s="254" t="s">
        <v>20</v>
      </c>
      <c r="H191" s="254" t="s">
        <v>20</v>
      </c>
      <c r="I191" s="254" t="s">
        <v>20</v>
      </c>
      <c r="J191" s="254" t="s">
        <v>20</v>
      </c>
      <c r="K191" s="254" t="s">
        <v>20</v>
      </c>
      <c r="L191" s="254" t="s">
        <v>20</v>
      </c>
      <c r="M191" s="254" t="s">
        <v>20</v>
      </c>
      <c r="N191" s="254" t="s">
        <v>20</v>
      </c>
    </row>
    <row r="192" spans="1:14" ht="16.5" thickBot="1" x14ac:dyDescent="0.3">
      <c r="A192" s="30" t="str">
        <f>'[1]Outside Edges'!$A192</f>
        <v>D190</v>
      </c>
      <c r="B192" s="255" t="s">
        <v>20</v>
      </c>
      <c r="C192" s="255" t="s">
        <v>20</v>
      </c>
      <c r="D192" s="255" t="s">
        <v>20</v>
      </c>
      <c r="E192" s="255" t="s">
        <v>20</v>
      </c>
      <c r="F192" s="255" t="s">
        <v>20</v>
      </c>
      <c r="G192" s="255" t="s">
        <v>20</v>
      </c>
      <c r="H192" s="255" t="s">
        <v>20</v>
      </c>
      <c r="I192" s="255" t="s">
        <v>20</v>
      </c>
      <c r="J192" s="255" t="s">
        <v>20</v>
      </c>
      <c r="K192" s="255" t="s">
        <v>20</v>
      </c>
      <c r="L192" s="255" t="s">
        <v>20</v>
      </c>
      <c r="M192" s="255" t="s">
        <v>20</v>
      </c>
      <c r="N192" s="255" t="s">
        <v>20</v>
      </c>
    </row>
    <row r="193" spans="1:14" ht="16.5" thickBot="1" x14ac:dyDescent="0.3">
      <c r="A193" s="29" t="str">
        <f>'[1]Outside Edges'!$A193</f>
        <v>D191</v>
      </c>
      <c r="B193" s="254" t="s">
        <v>20</v>
      </c>
      <c r="C193" s="254" t="s">
        <v>21</v>
      </c>
      <c r="D193" s="254" t="s">
        <v>20</v>
      </c>
      <c r="E193" s="254" t="s">
        <v>20</v>
      </c>
      <c r="F193" s="254" t="s">
        <v>20</v>
      </c>
      <c r="G193" s="254" t="s">
        <v>20</v>
      </c>
      <c r="H193" s="254" t="s">
        <v>20</v>
      </c>
      <c r="I193" s="254" t="s">
        <v>20</v>
      </c>
      <c r="J193" s="254" t="s">
        <v>20</v>
      </c>
      <c r="K193" s="254" t="s">
        <v>20</v>
      </c>
      <c r="L193" s="254" t="s">
        <v>20</v>
      </c>
      <c r="M193" s="254" t="s">
        <v>20</v>
      </c>
      <c r="N193" s="254" t="s">
        <v>20</v>
      </c>
    </row>
    <row r="194" spans="1:14" ht="16.5" thickBot="1" x14ac:dyDescent="0.3">
      <c r="A194" s="30" t="str">
        <f>'[1]Outside Edges'!$A194</f>
        <v>D192</v>
      </c>
      <c r="B194" s="255" t="s">
        <v>20</v>
      </c>
      <c r="C194" s="255" t="s">
        <v>20</v>
      </c>
      <c r="D194" s="255" t="s">
        <v>20</v>
      </c>
      <c r="E194" s="255" t="s">
        <v>20</v>
      </c>
      <c r="F194" s="255" t="s">
        <v>20</v>
      </c>
      <c r="G194" s="255" t="s">
        <v>20</v>
      </c>
      <c r="H194" s="255" t="s">
        <v>20</v>
      </c>
      <c r="I194" s="255" t="s">
        <v>20</v>
      </c>
      <c r="J194" s="255" t="s">
        <v>20</v>
      </c>
      <c r="K194" s="255" t="s">
        <v>20</v>
      </c>
      <c r="L194" s="255" t="s">
        <v>20</v>
      </c>
      <c r="M194" s="255" t="s">
        <v>20</v>
      </c>
      <c r="N194" s="255" t="s">
        <v>20</v>
      </c>
    </row>
    <row r="195" spans="1:14" ht="16.5" thickBot="1" x14ac:dyDescent="0.3">
      <c r="A195" s="29" t="str">
        <f>'[1]Outside Edges'!$A195</f>
        <v>D193</v>
      </c>
      <c r="B195" s="254" t="s">
        <v>20</v>
      </c>
      <c r="C195" s="254" t="s">
        <v>21</v>
      </c>
      <c r="D195" s="254" t="s">
        <v>20</v>
      </c>
      <c r="E195" s="254" t="s">
        <v>20</v>
      </c>
      <c r="F195" s="254" t="s">
        <v>20</v>
      </c>
      <c r="G195" s="254" t="s">
        <v>20</v>
      </c>
      <c r="H195" s="254" t="s">
        <v>20</v>
      </c>
      <c r="I195" s="254" t="s">
        <v>20</v>
      </c>
      <c r="J195" s="254" t="s">
        <v>20</v>
      </c>
      <c r="K195" s="254" t="s">
        <v>20</v>
      </c>
      <c r="L195" s="254" t="s">
        <v>20</v>
      </c>
      <c r="M195" s="254" t="s">
        <v>20</v>
      </c>
      <c r="N195" s="254" t="s">
        <v>20</v>
      </c>
    </row>
    <row r="196" spans="1:14" ht="16.5" thickBot="1" x14ac:dyDescent="0.3">
      <c r="A196" s="30" t="str">
        <f>'[1]Outside Edges'!$A196</f>
        <v>D194</v>
      </c>
      <c r="B196" s="255" t="s">
        <v>20</v>
      </c>
      <c r="C196" s="255" t="s">
        <v>20</v>
      </c>
      <c r="D196" s="255" t="s">
        <v>20</v>
      </c>
      <c r="E196" s="255" t="s">
        <v>20</v>
      </c>
      <c r="F196" s="255" t="s">
        <v>20</v>
      </c>
      <c r="G196" s="255" t="s">
        <v>20</v>
      </c>
      <c r="H196" s="255" t="s">
        <v>20</v>
      </c>
      <c r="I196" s="255" t="s">
        <v>20</v>
      </c>
      <c r="J196" s="255" t="s">
        <v>20</v>
      </c>
      <c r="K196" s="255" t="s">
        <v>20</v>
      </c>
      <c r="L196" s="255" t="s">
        <v>20</v>
      </c>
      <c r="M196" s="255" t="s">
        <v>20</v>
      </c>
      <c r="N196" s="255" t="s">
        <v>20</v>
      </c>
    </row>
    <row r="197" spans="1:14" ht="16.5" thickBot="1" x14ac:dyDescent="0.3">
      <c r="A197" s="29" t="str">
        <f>'[1]Outside Edges'!$A197</f>
        <v>D195</v>
      </c>
      <c r="B197" s="254" t="s">
        <v>20</v>
      </c>
      <c r="C197" s="254" t="s">
        <v>20</v>
      </c>
      <c r="D197" s="254" t="s">
        <v>20</v>
      </c>
      <c r="E197" s="254" t="s">
        <v>20</v>
      </c>
      <c r="F197" s="254" t="s">
        <v>20</v>
      </c>
      <c r="G197" s="254" t="s">
        <v>20</v>
      </c>
      <c r="H197" s="254" t="s">
        <v>20</v>
      </c>
      <c r="I197" s="254" t="s">
        <v>20</v>
      </c>
      <c r="J197" s="254" t="s">
        <v>20</v>
      </c>
      <c r="K197" s="254" t="s">
        <v>20</v>
      </c>
      <c r="L197" s="254" t="s">
        <v>20</v>
      </c>
      <c r="M197" s="254" t="s">
        <v>20</v>
      </c>
      <c r="N197" s="254" t="s">
        <v>20</v>
      </c>
    </row>
    <row r="198" spans="1:14" ht="16.5" thickBot="1" x14ac:dyDescent="0.3">
      <c r="A198" s="30" t="str">
        <f>'[1]Outside Edges'!$A198</f>
        <v>D196</v>
      </c>
      <c r="B198" s="256" t="s">
        <v>20</v>
      </c>
      <c r="C198" s="256" t="s">
        <v>21</v>
      </c>
      <c r="D198" s="256" t="s">
        <v>20</v>
      </c>
      <c r="E198" s="256" t="s">
        <v>20</v>
      </c>
      <c r="F198" s="256" t="s">
        <v>20</v>
      </c>
      <c r="G198" s="256" t="s">
        <v>20</v>
      </c>
      <c r="H198" s="256" t="s">
        <v>20</v>
      </c>
      <c r="I198" s="256" t="s">
        <v>20</v>
      </c>
      <c r="J198" s="256" t="s">
        <v>20</v>
      </c>
      <c r="K198" s="256" t="s">
        <v>20</v>
      </c>
      <c r="L198" s="256" t="s">
        <v>20</v>
      </c>
      <c r="M198" s="256" t="s">
        <v>20</v>
      </c>
      <c r="N198" s="256" t="s">
        <v>20</v>
      </c>
    </row>
    <row r="199" spans="1:14" ht="16.5" thickBot="1" x14ac:dyDescent="0.3">
      <c r="A199" s="29" t="str">
        <f>'[1]Outside Edges'!$A199</f>
        <v>D197</v>
      </c>
      <c r="B199" s="254" t="s">
        <v>21</v>
      </c>
      <c r="C199" s="254" t="s">
        <v>20</v>
      </c>
      <c r="D199" s="254" t="s">
        <v>20</v>
      </c>
      <c r="E199" s="254" t="s">
        <v>20</v>
      </c>
      <c r="F199" s="254" t="s">
        <v>20</v>
      </c>
      <c r="G199" s="254" t="s">
        <v>20</v>
      </c>
      <c r="H199" s="254" t="s">
        <v>20</v>
      </c>
      <c r="I199" s="254" t="s">
        <v>20</v>
      </c>
      <c r="J199" s="254" t="s">
        <v>20</v>
      </c>
      <c r="K199" s="254" t="s">
        <v>20</v>
      </c>
      <c r="L199" s="254" t="s">
        <v>20</v>
      </c>
      <c r="M199" s="254" t="s">
        <v>20</v>
      </c>
      <c r="N199" s="254" t="s">
        <v>20</v>
      </c>
    </row>
    <row r="200" spans="1:14" x14ac:dyDescent="0.25">
      <c r="A200" s="30"/>
    </row>
  </sheetData>
  <sheetProtection algorithmName="SHA-512" hashValue="eGRhAUd7wufGxH0wLbD039nUh267PVDDuF600A0UNmnUUbeAtNEM00rkK84DepevJBvpv/8uOnI3ZFxxdnuSUA==" saltValue="VjTzL7LTUG5VAEtu1Wa1rA==" spinCount="100000" sheet="1" objects="1" scenarios="1" selectLockedCells="1"/>
  <mergeCells count="1">
    <mergeCell ref="A1:N1"/>
  </mergeCells>
  <phoneticPr fontId="1" type="noConversion"/>
  <conditionalFormatting sqref="M3 M5 M7 M9 M11 M13 M15 M17 M19 M21 M23 M25 M27 M29 M31 M33 M35 M37 M39 M41 M43 M45 M47 M49 M51 M53 M55 M57 M59 M61 M63 M65 M67 M69 M71 M73 M75 M77 M79 M81 M83 M85 M87 M89 M91 M93 M95 M97 M99 M101 M103 M105 M107 M109 M111 M113 M115 M117 M119 M121 M123 M125 M127 M129 M131 M133 M135 M137 M139 M141 M143 M145 M147 M149 M151 M155 M153 M157 M159 M161 M163 M165 M167">
    <cfRule type="expression" dxfId="201" priority="211" stopIfTrue="1">
      <formula>M3="No"</formula>
    </cfRule>
    <cfRule type="expression" dxfId="200" priority="212" stopIfTrue="1">
      <formula>M3="Yes"</formula>
    </cfRule>
  </conditionalFormatting>
  <conditionalFormatting sqref="M4 M6 M8 M10 M12 M14 M16 M18 M20 M22 M24 M26 M28 M30 M32 M34 M36 M38 M40 M42 M44 M46 M48 M50 M52 M54 M56 M58 M60 M62 M64 M66 M68 M70 M72 M74 M76 M78 M80 M82 M84 M86 M88 M90 M92 M94 M96 M98 M100 M102 M104 M106 M108 M110 M112 M114 M116 M118 M120 M122 M124 M126 M128 M130 M132 M134 M136 M138 M140 M142 M144 M146 M148 M150 M154 M152 M156 M158 M160 M162 M164 M166 M168:M186">
    <cfRule type="expression" dxfId="199" priority="213" stopIfTrue="1">
      <formula>M4="No"</formula>
    </cfRule>
    <cfRule type="expression" dxfId="198" priority="214" stopIfTrue="1">
      <formula>M4="Yes"</formula>
    </cfRule>
  </conditionalFormatting>
  <conditionalFormatting sqref="M187:M196">
    <cfRule type="expression" dxfId="197" priority="209" stopIfTrue="1">
      <formula>M187="No"</formula>
    </cfRule>
    <cfRule type="expression" dxfId="196" priority="210" stopIfTrue="1">
      <formula>M187="Yes"</formula>
    </cfRule>
  </conditionalFormatting>
  <conditionalFormatting sqref="N3">
    <cfRule type="expression" dxfId="195" priority="205" stopIfTrue="1">
      <formula>N3="No"</formula>
    </cfRule>
    <cfRule type="expression" dxfId="194" priority="206" stopIfTrue="1">
      <formula>N3="Yes"</formula>
    </cfRule>
  </conditionalFormatting>
  <conditionalFormatting sqref="N4">
    <cfRule type="expression" dxfId="193" priority="207" stopIfTrue="1">
      <formula>N4="No"</formula>
    </cfRule>
    <cfRule type="expression" dxfId="192" priority="208" stopIfTrue="1">
      <formula>N4="Yes"</formula>
    </cfRule>
  </conditionalFormatting>
  <conditionalFormatting sqref="N5 N7 N9 N11 N13 N15 N17 N19 N21 N23 N25 N27 N29 N31 N33 N35 N37 N39 N41 N43 N45 N47 N49 N51 N53 N55 N57 N59 N61 N63 N65 N67 N69 N71 N73 N75 N77 N79 N81 N83 N85 N87 N89 N91 N93 N95 N97 N99 N101 N103 N105 N107 N109 N111 N113 N115 N117 N119 N121 N123 N125 N127 N129 N131 N133 N135 N137 N139 N141 N143 N145 N147 N149 N151 N153 N155 N157 N159 N161 N163 N165 N167 N169 N171 N173 N175 N177 N179 N181 N183 N185 N187 N189 N191 N193 N195">
    <cfRule type="expression" dxfId="191" priority="201" stopIfTrue="1">
      <formula>N5="No"</formula>
    </cfRule>
    <cfRule type="expression" dxfId="190" priority="202" stopIfTrue="1">
      <formula>N5="Yes"</formula>
    </cfRule>
  </conditionalFormatting>
  <conditionalFormatting sqref="N6 N8 N10 N12 N14 N16 N18 N20 N22 N24 N26 N28 N30 N32 N34 N36 N38 N40 N42 N44 N46 N48 N50 N52 N54 N56 N58 N60 N62 N64 N66 N68 N70 N72 N74 N76 N78 N80 N82 N84 N86 N88 N90 N92 N94 N96 N98 N100 N102 N104 N106 N108 N110 N112 N114 N116 N118 N120 N122 N124 N126 N128 N130 N132 N134 N136 N138 N140 N142 N144 N146 N148 N150 N152 N154 N156 N158 N160 N162 N164 N166 N168 N170 N172 N174 N176 N178 N180 N182 N184 N186 N188 N190 N192 N194 N196">
    <cfRule type="expression" dxfId="189" priority="203" stopIfTrue="1">
      <formula>N6="No"</formula>
    </cfRule>
    <cfRule type="expression" dxfId="188" priority="204" stopIfTrue="1">
      <formula>N6="Yes"</formula>
    </cfRule>
  </conditionalFormatting>
  <conditionalFormatting sqref="L3">
    <cfRule type="expression" dxfId="187" priority="197" stopIfTrue="1">
      <formula>L3="No"</formula>
    </cfRule>
    <cfRule type="expression" dxfId="186" priority="198" stopIfTrue="1">
      <formula>L3="Yes"</formula>
    </cfRule>
  </conditionalFormatting>
  <conditionalFormatting sqref="L4">
    <cfRule type="expression" dxfId="185" priority="199" stopIfTrue="1">
      <formula>L4="No"</formula>
    </cfRule>
    <cfRule type="expression" dxfId="184" priority="200" stopIfTrue="1">
      <formula>L4="Yes"</formula>
    </cfRule>
  </conditionalFormatting>
  <conditionalFormatting sqref="L5 L7 L9 L11 L13 L15 L17 L19 L21 L23 L25 L27 L29 L31 L33 L35 L37 L39 L41 L43 L45 L47 L49 L51 L53 L55 L57 L59 L61 L63 L65 L67 L69 L71 L73 L75 L77 L79 L81 L83 L85 L87 L89 L91 L93 L95 L97 L99 L101 L103 L105 L107 L109 L111 L113 L115 L117 L119 L121 L123 L125 L127 L129 L131 L133 L135 L137 L139 L141 L143 L145 L147 L149 L151 L153 L155 L157 L159 L161 L163 L165 L167 L169 L171 L173 L175 L177 L179 L181 L195">
    <cfRule type="expression" dxfId="183" priority="193" stopIfTrue="1">
      <formula>L5="No"</formula>
    </cfRule>
    <cfRule type="expression" dxfId="182" priority="194" stopIfTrue="1">
      <formula>L5="Yes"</formula>
    </cfRule>
  </conditionalFormatting>
  <conditionalFormatting sqref="L6 L8 L10 L12 L14 L16 L18 L20 L22 L24 L26 L28 L30 L32 L34 L36 L38 L40 L42 L44 L46 L48 L50 L52 L54 L56 L58 L60 L62 L64 L66 L68 L70 L72 L74 L76 L78 L80 L82 L84 L86 L88 L90 L92 L94 L96 L98 L100 L102 L104 L106 L108 L110 L112 L114 L116 L118 L120 L122 L124 L126 L128 L130 L132 L134 L136 L138 L140 L142 L144 L146 L148 L150 L152 L154 L156 L158 L160 L162 L164 L166 L168 L170 L172 L174 L176 L178 L180 L182 L196">
    <cfRule type="expression" dxfId="181" priority="195" stopIfTrue="1">
      <formula>L6="No"</formula>
    </cfRule>
    <cfRule type="expression" dxfId="180" priority="196" stopIfTrue="1">
      <formula>L6="Yes"</formula>
    </cfRule>
  </conditionalFormatting>
  <conditionalFormatting sqref="L183 L185 L187 L189 L191 L193">
    <cfRule type="expression" dxfId="179" priority="189" stopIfTrue="1">
      <formula>L183="No"</formula>
    </cfRule>
    <cfRule type="expression" dxfId="178" priority="190" stopIfTrue="1">
      <formula>L183="Yes"</formula>
    </cfRule>
  </conditionalFormatting>
  <conditionalFormatting sqref="L184 L186 L188 L190 L192 L194">
    <cfRule type="expression" dxfId="177" priority="191" stopIfTrue="1">
      <formula>L184="No"</formula>
    </cfRule>
    <cfRule type="expression" dxfId="176" priority="192" stopIfTrue="1">
      <formula>L184="Yes"</formula>
    </cfRule>
  </conditionalFormatting>
  <conditionalFormatting sqref="K3">
    <cfRule type="expression" dxfId="175" priority="185" stopIfTrue="1">
      <formula>K3="No"</formula>
    </cfRule>
    <cfRule type="expression" dxfId="174" priority="186" stopIfTrue="1">
      <formula>K3="Yes"</formula>
    </cfRule>
  </conditionalFormatting>
  <conditionalFormatting sqref="K4">
    <cfRule type="expression" dxfId="173" priority="187" stopIfTrue="1">
      <formula>K4="No"</formula>
    </cfRule>
    <cfRule type="expression" dxfId="172" priority="188" stopIfTrue="1">
      <formula>K4="Yes"</formula>
    </cfRule>
  </conditionalFormatting>
  <conditionalFormatting sqref="K5 K7 K9 K11 K13 K15 K17 K19 K21 K23 K25 K27 K29 K31 K33 K35 K37 K39 K41 K43 K45 K47 K49 K51 K53 K55 K57 K59 K61 K63 K65 K67 K69 K71 K73 K75 K77 K79 K81 K83 K85 K87 K89 K91 K93 K95 K97 K99 K101 K103 K105 K107 K109 K111 K113 K115 K117 K119 K121 K123 K125 K127 K129 K131 K133 K135 K137 K139 K141 K143 K145 K147 K149 K151 K153 K155 K157 K159 K161 K163 K165 K167 K169 K171 K173 K175 K177 K179 K181 K195">
    <cfRule type="expression" dxfId="171" priority="181" stopIfTrue="1">
      <formula>K5="No"</formula>
    </cfRule>
    <cfRule type="expression" dxfId="170" priority="182" stopIfTrue="1">
      <formula>K5="Yes"</formula>
    </cfRule>
  </conditionalFormatting>
  <conditionalFormatting sqref="K6 K8 K10 K12 K14 K16 K18 K20 K22 K24 K26 K28 K30 K32 K34 K36 K38 K40 K42 K44 K46 K48 K50 K52 K54 K56 K58 K60 K62 K64 K66 K68 K70 K72 K74 K76 K78 K80 K82 K84 K86 K88 K90 K92 K94 K96 K98 K100 K102 K104 K106 K108 K110 K112 K114 K116 K118 K120 K122 K124 K126 K128 K130 K132 K134 K136 K138 K140 K142 K144 K146 K148 K150 K152 K154 K156 K158 K160 K162 K164 K166 K168 K170 K172 K174 K176 K178 K180 K182 K196">
    <cfRule type="expression" dxfId="169" priority="183" stopIfTrue="1">
      <formula>K6="No"</formula>
    </cfRule>
    <cfRule type="expression" dxfId="168" priority="184" stopIfTrue="1">
      <formula>K6="Yes"</formula>
    </cfRule>
  </conditionalFormatting>
  <conditionalFormatting sqref="K183 K185 K187 K189 K191 K193">
    <cfRule type="expression" dxfId="167" priority="177" stopIfTrue="1">
      <formula>K183="No"</formula>
    </cfRule>
    <cfRule type="expression" dxfId="166" priority="178" stopIfTrue="1">
      <formula>K183="Yes"</formula>
    </cfRule>
  </conditionalFormatting>
  <conditionalFormatting sqref="K184 K186 K188 K190 K192 K194">
    <cfRule type="expression" dxfId="165" priority="179" stopIfTrue="1">
      <formula>K184="No"</formula>
    </cfRule>
    <cfRule type="expression" dxfId="164" priority="180" stopIfTrue="1">
      <formula>K184="Yes"</formula>
    </cfRule>
  </conditionalFormatting>
  <conditionalFormatting sqref="J3">
    <cfRule type="expression" dxfId="163" priority="173" stopIfTrue="1">
      <formula>J3="No"</formula>
    </cfRule>
    <cfRule type="expression" dxfId="162" priority="174" stopIfTrue="1">
      <formula>J3="Yes"</formula>
    </cfRule>
  </conditionalFormatting>
  <conditionalFormatting sqref="J4">
    <cfRule type="expression" dxfId="161" priority="175" stopIfTrue="1">
      <formula>J4="No"</formula>
    </cfRule>
    <cfRule type="expression" dxfId="160" priority="176" stopIfTrue="1">
      <formula>J4="Yes"</formula>
    </cfRule>
  </conditionalFormatting>
  <conditionalFormatting sqref="J5 J7 J9 J11 J13 J15 J17 J19 J21 J23 J25 J27 J29 J31 J33 J35 J37 J39 J41 J43 J45 J47 J49 J51 J53 J55 J57 J59 J61 J63 J65 J67 J69 J71 J73 J75 J77 J79 J81 J83 J85 J87 J89 J91 J93 J95 J97 J99 J101 J103 J105 J107 J109 J111 J113 J115 J117 J119 J121 J123 J125 J127 J129 J131 J133 J135 J137 J139 J141 J143 J145 J147 J149 J151 J153 J155 J157 J159 J161 J163 J165 J167 J169 J171 J173 J175 J177 J179 J181 J183 J185 J187 J189 J191 J193 J195">
    <cfRule type="expression" dxfId="159" priority="169" stopIfTrue="1">
      <formula>J5="No"</formula>
    </cfRule>
    <cfRule type="expression" dxfId="158" priority="170" stopIfTrue="1">
      <formula>J5="Yes"</formula>
    </cfRule>
  </conditionalFormatting>
  <conditionalFormatting sqref="J6 J8 J10 J12 J14 J16 J18 J20 J22 J24 J26 J28 J30 J32 J34 J36 J38 J40 J42 J44 J46 J48 J50 J52 J54 J56 J58 J60 J62 J64 J66 J68 J70 J72 J74 J76 J78 J80 J82 J84 J86 J88 J90 J92 J94 J96 J98 J100 J102 J104 J106 J108 J110 J112 J114 J116 J118 J120 J122 J124 J126 J128 J130 J132 J134 J136 J138 J140 J142 J144 J146 J148 J150 J152 J154 J156 J158 J160 J162 J164 J166 J168 J170 J172 J174 J176 J178 J180 J182 J184 J186 J188 J190 J192 J194 J196">
    <cfRule type="expression" dxfId="157" priority="171" stopIfTrue="1">
      <formula>J6="No"</formula>
    </cfRule>
    <cfRule type="expression" dxfId="156" priority="172" stopIfTrue="1">
      <formula>J6="Yes"</formula>
    </cfRule>
  </conditionalFormatting>
  <conditionalFormatting sqref="I3">
    <cfRule type="expression" dxfId="155" priority="165" stopIfTrue="1">
      <formula>I3="No"</formula>
    </cfRule>
    <cfRule type="expression" dxfId="154" priority="166" stopIfTrue="1">
      <formula>I3="Yes"</formula>
    </cfRule>
  </conditionalFormatting>
  <conditionalFormatting sqref="I4">
    <cfRule type="expression" dxfId="153" priority="167" stopIfTrue="1">
      <formula>I4="No"</formula>
    </cfRule>
    <cfRule type="expression" dxfId="152" priority="168" stopIfTrue="1">
      <formula>I4="Yes"</formula>
    </cfRule>
  </conditionalFormatting>
  <conditionalFormatting sqref="I5 I7 I9 I11 I13 I15 I17 I19 I21 I23 I25 I27 I29 I31 I33 I35 I37 I39 I41 I43 I45 I47 I49 I51 I53 I55 I57 I59 I61 I63 I65 I67 I69 I71 I73 I75 I77 I79 I81 I83 I85 I87 I89 I91 I93 I95 I97 I99 I101 I103 I105 I107 I109 I111 I113 I115 I117 I119 I121 I123 I125 I127 I129 I131 I133 I135 I137 I139 I141 I143 I145 I147 I149 I151 I153 I155 I157 I159 I161 I163 I165 I167 I169 I171 I173 I175 I177 I179 I181 I183 I185 I187 I189 I191 I193 I195">
    <cfRule type="expression" dxfId="151" priority="161" stopIfTrue="1">
      <formula>I5="No"</formula>
    </cfRule>
    <cfRule type="expression" dxfId="150" priority="162" stopIfTrue="1">
      <formula>I5="Yes"</formula>
    </cfRule>
  </conditionalFormatting>
  <conditionalFormatting sqref="I6 I8 I10 I12 I14 I16 I18 I20 I22 I24 I26 I28 I30 I32 I34 I36 I38 I40 I42 I44 I46 I48 I50 I52 I54 I56 I58 I60 I62 I64 I66 I68 I70 I72 I74 I76 I78 I80 I82 I84 I86 I88 I90 I92 I94 I96 I98 I100 I102 I104 I106 I108 I110 I112 I114 I116 I118 I120 I122 I124 I126 I128 I130 I132 I134 I136 I138 I140 I142 I144 I146 I148 I150 I152 I154 I156 I158 I160 I162 I164 I166 I168 I170 I172 I174 I176 I178 I180 I182 I184 I186 I188 I190 I192 I194 I196">
    <cfRule type="expression" dxfId="149" priority="163" stopIfTrue="1">
      <formula>I6="No"</formula>
    </cfRule>
    <cfRule type="expression" dxfId="148" priority="164" stopIfTrue="1">
      <formula>I6="Yes"</formula>
    </cfRule>
  </conditionalFormatting>
  <conditionalFormatting sqref="H3">
    <cfRule type="expression" dxfId="147" priority="157" stopIfTrue="1">
      <formula>H3="No"</formula>
    </cfRule>
    <cfRule type="expression" dxfId="146" priority="158" stopIfTrue="1">
      <formula>H3="Yes"</formula>
    </cfRule>
  </conditionalFormatting>
  <conditionalFormatting sqref="H4">
    <cfRule type="expression" dxfId="145" priority="159" stopIfTrue="1">
      <formula>H4="No"</formula>
    </cfRule>
    <cfRule type="expression" dxfId="144" priority="160" stopIfTrue="1">
      <formula>H4="Yes"</formula>
    </cfRule>
  </conditionalFormatting>
  <conditionalFormatting sqref="H5 H7 H9 H11 H13 H15 H17 H19 H21 H23 H25 H27 H29 H31 H33 H35 H37 H39 H41 H43 H45 H47 H49 H51 H53 H55 H57 H59 H61 H63 H65 H67 H69 H71 H73 H75 H77 H79 H81 H83 H85 H87 H89 H91 H93 H95 H97 H99 H101 H103 H105 H107 H109 H111 H113 H115 H117 H119 H121 H123 H125 H127 H129 H131 H133 H135 H137 H139 H141 H143 H145 H147 H149 H151 H153 H155 H157 H159 H161 H163 H165 H167 H169 H171 H173 H175 H177 H179 H181 H183 H185 H187 H189 H191 H193 H195">
    <cfRule type="expression" dxfId="143" priority="153" stopIfTrue="1">
      <formula>H5="No"</formula>
    </cfRule>
    <cfRule type="expression" dxfId="142" priority="154" stopIfTrue="1">
      <formula>H5="Yes"</formula>
    </cfRule>
  </conditionalFormatting>
  <conditionalFormatting sqref="H6 H8 H10 H12 H14 H16 H18 H20 H22 H24 H26 H28 H30 H32 H34 H36 H38 H40 H42 H44 H46 H48 H50 H52 H54 H56 H58 H60 H62 H64 H66 H68 H70 H72 H74 H76 H78 H80 H82 H84 H86 H88 H90 H92 H94 H96 H98 H100 H102 H104 H106 H108 H110 H112 H114 H116 H118 H120 H122 H124 H126 H128 H130 H132 H134 H136 H138 H140 H142 H144 H146 H148 H150 H152 H154 H156 H158 H160 H162 H164 H166 H168 H170 H172 H174 H176 H178 H180 H182 H184 H186 H188 H190 H192 H194 H196">
    <cfRule type="expression" dxfId="141" priority="155" stopIfTrue="1">
      <formula>H6="No"</formula>
    </cfRule>
    <cfRule type="expression" dxfId="140" priority="156" stopIfTrue="1">
      <formula>H6="Yes"</formula>
    </cfRule>
  </conditionalFormatting>
  <conditionalFormatting sqref="G3">
    <cfRule type="expression" dxfId="139" priority="149" stopIfTrue="1">
      <formula>G3="No"</formula>
    </cfRule>
    <cfRule type="expression" dxfId="138" priority="150" stopIfTrue="1">
      <formula>G3="Yes"</formula>
    </cfRule>
  </conditionalFormatting>
  <conditionalFormatting sqref="G4">
    <cfRule type="expression" dxfId="137" priority="151" stopIfTrue="1">
      <formula>G4="No"</formula>
    </cfRule>
    <cfRule type="expression" dxfId="136" priority="152" stopIfTrue="1">
      <formula>G4="Yes"</formula>
    </cfRule>
  </conditionalFormatting>
  <conditionalFormatting sqref="G5 G7 G9 G11 G13 G15 G17 G19 G21 G23 G25 G27 G29 G31 G33 G35 G37 G39 G41 G43 G45 G47 G49 G51 G53 G55 G57 G59 G61 G63 G65 G67 G69 G71 G73 G75 G77 G79 G81 G83 G85 G87 G89 G91 G93 G95 G97 G99 G101 G103 G105 G107 G109 G111 G113 G115 G117 G119 G121 G123 G125 G127 G129 G131 G133 G135 G137 G139 G141 G143 G145 G147 G149 G151 G153 G155 G157 G159 G161 G163 G165 G167 G169 G171 G173 G175 G177 G179 G181 G183 G185 G187 G189 G191 G193 G195">
    <cfRule type="expression" dxfId="135" priority="145" stopIfTrue="1">
      <formula>G5="No"</formula>
    </cfRule>
    <cfRule type="expression" dxfId="134" priority="146" stopIfTrue="1">
      <formula>G5="Yes"</formula>
    </cfRule>
  </conditionalFormatting>
  <conditionalFormatting sqref="G6 G8 G10 G12 G14 G16 G18 G20 G22 G24 G26 G28 G30 G32 G34 G36 G38 G40 G42 G44 G46 G48 G50 G52 G54 G56 G58 G60 G62 G64 G66 G68 G70 G72 G74 G76 G78 G80 G82 G84 G86 G88 G90 G92 G94 G96 G98 G100 G102 G104 G106 G108 G110 G112 G114 G116 G118 G120 G122 G124 G126 G128 G130 G132 G134 G136 G138 G140 G142 G144 G146 G148 G150 G152 G154 G156 G158 G160 G162 G164 G166 G168 G170 G172 G174 G176 G178 G180 G182 G184 G186 G188 G190 G192 G194 G196">
    <cfRule type="expression" dxfId="133" priority="147" stopIfTrue="1">
      <formula>G6="No"</formula>
    </cfRule>
    <cfRule type="expression" dxfId="132" priority="148" stopIfTrue="1">
      <formula>G6="Yes"</formula>
    </cfRule>
  </conditionalFormatting>
  <conditionalFormatting sqref="F3">
    <cfRule type="expression" dxfId="131" priority="141" stopIfTrue="1">
      <formula>F3="No"</formula>
    </cfRule>
    <cfRule type="expression" dxfId="130" priority="142" stopIfTrue="1">
      <formula>F3="Yes"</formula>
    </cfRule>
  </conditionalFormatting>
  <conditionalFormatting sqref="F4">
    <cfRule type="expression" dxfId="129" priority="143" stopIfTrue="1">
      <formula>F4="No"</formula>
    </cfRule>
    <cfRule type="expression" dxfId="128" priority="144" stopIfTrue="1">
      <formula>F4="Yes"</formula>
    </cfRule>
  </conditionalFormatting>
  <conditionalFormatting sqref="F5 F7 F9 F11 F13 F15 F17 F19 F21 F23 F25 F27 F29 F31 F33 F35 F37 F39 F41 F43 F45 F47 F49 F51 F53 F55 F57 F59 F61 F63 F65 F67 F69 F71 F73 F75 F77 F79 F81 F83 F85 F87 F89 F91 F93 F95 F97 F99 F101 F103 F105 F107 F109 F111 F113 F115 F117 F119 F121 F123 F125 F127 F129 F131 F133 F135 F137 F139 F141 F143 F145 F147 F149 F151 F153 F155 F157 F159 F161 F163 F165 F167 F169 F171 F173 F175 F177 F179 F181 F183 F185 F187 F189 F191 F193 F195">
    <cfRule type="expression" dxfId="127" priority="137" stopIfTrue="1">
      <formula>F5="No"</formula>
    </cfRule>
    <cfRule type="expression" dxfId="126" priority="138" stopIfTrue="1">
      <formula>F5="Yes"</formula>
    </cfRule>
  </conditionalFormatting>
  <conditionalFormatting sqref="F6 F8 F10 F12 F14 F16 F18 F20 F22 F24 F26 F28 F30 F32 F34 F36 F38 F40 F42 F44 F46 F48 F50 F52 F54 F56 F58 F60 F62 F64 F66 F68 F70 F72 F74 F76 F78 F80 F82 F84 F86 F88 F90 F92 F94 F96 F98 F100 F102 F104 F106 F108 F110 F112 F114 F116 F118 F120 F122 F124 F126 F128 F130 F132 F134 F136 F138 F140 F142 F144 F146 F148 F150 F152 F154 F156 F158 F160 F162 F164 F166 F168 F170 F172 F174 F176 F178 F180 F182 F184 F186 F188 F190 F192 F194 F196">
    <cfRule type="expression" dxfId="125" priority="139" stopIfTrue="1">
      <formula>F6="No"</formula>
    </cfRule>
    <cfRule type="expression" dxfId="124" priority="140" stopIfTrue="1">
      <formula>F6="Yes"</formula>
    </cfRule>
  </conditionalFormatting>
  <conditionalFormatting sqref="E3">
    <cfRule type="expression" dxfId="123" priority="133" stopIfTrue="1">
      <formula>E3="No"</formula>
    </cfRule>
    <cfRule type="expression" dxfId="122" priority="134" stopIfTrue="1">
      <formula>E3="Yes"</formula>
    </cfRule>
  </conditionalFormatting>
  <conditionalFormatting sqref="E4">
    <cfRule type="expression" dxfId="121" priority="135" stopIfTrue="1">
      <formula>E4="No"</formula>
    </cfRule>
    <cfRule type="expression" dxfId="120" priority="136" stopIfTrue="1">
      <formula>E4="Yes"</formula>
    </cfRule>
  </conditionalFormatting>
  <conditionalFormatting sqref="E5 E7 E9 E11 E13 E15 E17 E19 E21 E23 E25 E27 E29 E31 E33 E35 E37 E39 E41 E43 E45 E47 E49 E51 E53 E55 E57 E59 E61 E63 E65 E67 E69 E71 E73 E75 E77 E79 E81 E83 E85 E87 E89 E91 E93 E95 E97 E99 E101 E103 E105 E107 E109 E111 E113 E115 E117 E119 E121 E123 E125 E127 E129 E131 E133 E135 E137 E139 E141 E143 E145 E147 E149 E151 E153 E155 E157 E159 E161 E163 E165 E167 E169 E171 E173 E175 E177 E179 E181 E183 E185 E187 E189 E191 E193 E195">
    <cfRule type="expression" dxfId="119" priority="129" stopIfTrue="1">
      <formula>E5="No"</formula>
    </cfRule>
    <cfRule type="expression" dxfId="118" priority="130" stopIfTrue="1">
      <formula>E5="Yes"</formula>
    </cfRule>
  </conditionalFormatting>
  <conditionalFormatting sqref="E6 E8 E10 E12 E14 E16 E18 E20 E22 E24 E26 E28 E30 E32 E34 E36 E38 E40 E42 E44 E46 E48 E50 E52 E54 E56 E58 E60 E62 E64 E66 E68 E70 E72 E74 E76 E78 E80 E82 E84 E86 E88 E90 E92 E94 E96 E98 E100 E102 E104 E106 E108 E110 E112 E114 E116 E118 E120 E122 E124 E126 E128 E130 E132 E134 E136 E138 E140 E142 E144 E146 E148 E150 E152 E154 E156 E158 E160 E162 E164 E166 E168 E170 E172 E174 E176 E178 E180 E182 E184 E186 E188 E190 E192 E194 E196">
    <cfRule type="expression" dxfId="117" priority="131" stopIfTrue="1">
      <formula>E6="No"</formula>
    </cfRule>
    <cfRule type="expression" dxfId="116" priority="132" stopIfTrue="1">
      <formula>E6="Yes"</formula>
    </cfRule>
  </conditionalFormatting>
  <conditionalFormatting sqref="D3">
    <cfRule type="expression" dxfId="115" priority="125" stopIfTrue="1">
      <formula>D3="No"</formula>
    </cfRule>
    <cfRule type="expression" dxfId="114" priority="126" stopIfTrue="1">
      <formula>D3="Yes"</formula>
    </cfRule>
  </conditionalFormatting>
  <conditionalFormatting sqref="D4">
    <cfRule type="expression" dxfId="113" priority="127" stopIfTrue="1">
      <formula>D4="No"</formula>
    </cfRule>
    <cfRule type="expression" dxfId="112" priority="128" stopIfTrue="1">
      <formula>D4="Yes"</formula>
    </cfRule>
  </conditionalFormatting>
  <conditionalFormatting sqref="D5 D7 D9 D11 D13 D15 D17 D19 D21 D23 D25 D27 D29 D31 D33 D35 D37 D39 D41 D43 D45 D47 D49 D51 D53 D55 D57 D59 D61 D63 D65 D67 D69 D71 D73 D75 D77 D79 D81 D83 D85 D87 D89 D91 D93 D95 D97 D99 D101 D103 D105 D107 D109 D111 D113 D115 D117 D119 D121 D123 D125 D127 D129 D131 D133 D135 D137 D139 D141 D143 D145 D147 D149 D151 D153 D155 D157 D159 D161 D163 D165 D167 D169 D171 D173 D175 D177 D179 D181 D183 D185 D187 D189 D191 D193 D195">
    <cfRule type="expression" dxfId="111" priority="121" stopIfTrue="1">
      <formula>D5="No"</formula>
    </cfRule>
    <cfRule type="expression" dxfId="110" priority="122" stopIfTrue="1">
      <formula>D5="Yes"</formula>
    </cfRule>
  </conditionalFormatting>
  <conditionalFormatting sqref="D6 D8 D10 D12 D14 D16 D18 D20 D22 D24 D26 D28 D30 D32 D34 D36 D38 D40 D42 D44 D46 D48 D50 D52 D54 D56 D58 D60 D62 D64 D66 D68 D70 D72 D74 D76 D78 D80 D82 D84 D86 D88 D90 D92 D94 D96 D98 D100 D102 D104 D106 D108 D110 D112 D114 D116 D118 D120 D122 D124 D126 D128 D130 D132 D134 D136 D138 D140 D142 D144 D146 D148 D150 D152 D154 D156 D158 D160 D162 D164 D166 D168 D170 D172 D174 D176 D178 D180 D182 D184 D186 D188 D190 D192 D194 D196">
    <cfRule type="expression" dxfId="109" priority="123" stopIfTrue="1">
      <formula>D6="No"</formula>
    </cfRule>
    <cfRule type="expression" dxfId="108" priority="124" stopIfTrue="1">
      <formula>D6="Yes"</formula>
    </cfRule>
  </conditionalFormatting>
  <conditionalFormatting sqref="C3">
    <cfRule type="expression" dxfId="107" priority="117" stopIfTrue="1">
      <formula>C3="No"</formula>
    </cfRule>
    <cfRule type="expression" dxfId="106" priority="118" stopIfTrue="1">
      <formula>C3="Yes"</formula>
    </cfRule>
  </conditionalFormatting>
  <conditionalFormatting sqref="C4">
    <cfRule type="expression" dxfId="105" priority="119" stopIfTrue="1">
      <formula>C4="No"</formula>
    </cfRule>
    <cfRule type="expression" dxfId="104" priority="120" stopIfTrue="1">
      <formula>C4="Yes"</formula>
    </cfRule>
  </conditionalFormatting>
  <conditionalFormatting sqref="C5 C7 C9 C11 C13 C15 C17 C19 C21 C23 C25 C27 C29 C31 C33 C35 C37 C39 C41 C43 C45 C47 C49 C51 C53 C55 C57 C59 C61 C63 C65 C67 C69 C71 C73 C75 C77 C79 C81 C83 C85 C87 C89 C91 C93 C95 C97 C99 C101 C103 C105 C107 C109 C111 C113 C115 C117 C119 C121 C123 C125 C127 C129 C131 C133 C135 C137 C139 C141 C143 C145 C147 C149 C151 C153 C155 C157 C159 C161 C163 C165 C167 C169 C171 C173 C175 C177 C179 C181 C183 C185 C187 C189 C191 C193 C195">
    <cfRule type="expression" dxfId="103" priority="113" stopIfTrue="1">
      <formula>C5="No"</formula>
    </cfRule>
    <cfRule type="expression" dxfId="102" priority="114" stopIfTrue="1">
      <formula>C5="Yes"</formula>
    </cfRule>
  </conditionalFormatting>
  <conditionalFormatting sqref="C6 C8 C10 C12 C14 C16 C18 C20 C22 C24 C26 C28 C30 C32 C34 C36 C38 C40 C42 C44 C46 C48 C50 C52 C54 C56 C58 C60 C62 C64 C66 C68 C70 C72 C74 C76 C78 C80 C82 C84 C86 C88 C90 C92 C94 C96 C98 C100 C102 C104 C106 C108 C110 C112 C114 C116 C118 C120 C122 C124 C126 C128 C130 C132 C134 C136 C138 C140 C142 C144 C146 C148 C150 C152 C154 C156 C158 C160 C162 C164 C166 C168 C170 C172 C174 C176 C178 C180 C182 C184 C186 C188 C190 C192 C194 C196">
    <cfRule type="expression" dxfId="101" priority="115" stopIfTrue="1">
      <formula>C6="No"</formula>
    </cfRule>
    <cfRule type="expression" dxfId="100" priority="116" stopIfTrue="1">
      <formula>C6="Yes"</formula>
    </cfRule>
  </conditionalFormatting>
  <conditionalFormatting sqref="B3">
    <cfRule type="expression" dxfId="99" priority="109" stopIfTrue="1">
      <formula>B3="No"</formula>
    </cfRule>
    <cfRule type="expression" dxfId="98" priority="110" stopIfTrue="1">
      <formula>B3="Yes"</formula>
    </cfRule>
  </conditionalFormatting>
  <conditionalFormatting sqref="B4">
    <cfRule type="expression" dxfId="97" priority="111" stopIfTrue="1">
      <formula>B4="No"</formula>
    </cfRule>
    <cfRule type="expression" dxfId="96" priority="112" stopIfTrue="1">
      <formula>B4="Yes"</formula>
    </cfRule>
  </conditionalFormatting>
  <conditionalFormatting sqref="B5 B7 B9 B11 B13 B15 B17 B19 B21 B23 B25 B27 B29 B31 B33 B35 B37 B39 B41 B43 B45 B47 B49 B51 B53 B55 B57 B59 B61 B63 B65 B67 B69 B71 B73 B75 B77 B79 B81 B83 B85 B87 B89 B91 B93 B95 B97 B99 B101 B103 B105 B107 B109 B111 B113 B115 B117 B119 B121 B123 B125 B127 B129 B131 B133 B135 B137 B139 B141 B143 B145 B147 B149 B151 B153 B155 B157 B159 B161 B163 B165 B167 B169 B171 B173 B175 B177 B179 B181 B183 B185 B187 B189 B191 B193 B195">
    <cfRule type="expression" dxfId="95" priority="105" stopIfTrue="1">
      <formula>B5="No"</formula>
    </cfRule>
    <cfRule type="expression" dxfId="94" priority="106" stopIfTrue="1">
      <formula>B5="Yes"</formula>
    </cfRule>
  </conditionalFormatting>
  <conditionalFormatting sqref="B6 B8 B10 B12 B14 B16 B18 B20 B22 B24 B26 B28 B30 B32 B34 B36 B38 B40 B42 B44 B46 B48 B50 B52 B54 B56 B58 B60 B62 B64 B66 B68 B70 B72 B74 B76 B78 B80 B82 B84 B86 B88 B90 B92 B94 B96 B98 B100 B102 B104 B106 B108 B110 B112 B114 B116 B118 B120 B122 B124 B126 B128 B130 B132 B134 B136 B138 B140 B142 B144 B146 B148 B150 B152 B154 B156 B158 B160 B162 B164 B166 B168 B170 B172 B174 B176 B178 B180 B182 B184 B186 B188 B190 B192 B194 B196">
    <cfRule type="expression" dxfId="93" priority="107" stopIfTrue="1">
      <formula>B6="No"</formula>
    </cfRule>
    <cfRule type="expression" dxfId="92" priority="108" stopIfTrue="1">
      <formula>B6="Yes"</formula>
    </cfRule>
  </conditionalFormatting>
  <conditionalFormatting sqref="M197">
    <cfRule type="expression" dxfId="91" priority="103" stopIfTrue="1">
      <formula>M197="No"</formula>
    </cfRule>
    <cfRule type="expression" dxfId="90" priority="104" stopIfTrue="1">
      <formula>M197="Yes"</formula>
    </cfRule>
  </conditionalFormatting>
  <conditionalFormatting sqref="N197">
    <cfRule type="expression" dxfId="89" priority="101" stopIfTrue="1">
      <formula>N197="No"</formula>
    </cfRule>
    <cfRule type="expression" dxfId="88" priority="102" stopIfTrue="1">
      <formula>N197="Yes"</formula>
    </cfRule>
  </conditionalFormatting>
  <conditionalFormatting sqref="L197">
    <cfRule type="expression" dxfId="87" priority="99" stopIfTrue="1">
      <formula>L197="No"</formula>
    </cfRule>
    <cfRule type="expression" dxfId="86" priority="100" stopIfTrue="1">
      <formula>L197="Yes"</formula>
    </cfRule>
  </conditionalFormatting>
  <conditionalFormatting sqref="K197">
    <cfRule type="expression" dxfId="85" priority="97" stopIfTrue="1">
      <formula>K197="No"</formula>
    </cfRule>
    <cfRule type="expression" dxfId="84" priority="98" stopIfTrue="1">
      <formula>K197="Yes"</formula>
    </cfRule>
  </conditionalFormatting>
  <conditionalFormatting sqref="J197">
    <cfRule type="expression" dxfId="83" priority="95" stopIfTrue="1">
      <formula>J197="No"</formula>
    </cfRule>
    <cfRule type="expression" dxfId="82" priority="96" stopIfTrue="1">
      <formula>J197="Yes"</formula>
    </cfRule>
  </conditionalFormatting>
  <conditionalFormatting sqref="I197">
    <cfRule type="expression" dxfId="81" priority="93" stopIfTrue="1">
      <formula>I197="No"</formula>
    </cfRule>
    <cfRule type="expression" dxfId="80" priority="94" stopIfTrue="1">
      <formula>I197="Yes"</formula>
    </cfRule>
  </conditionalFormatting>
  <conditionalFormatting sqref="H197">
    <cfRule type="expression" dxfId="79" priority="91" stopIfTrue="1">
      <formula>H197="No"</formula>
    </cfRule>
    <cfRule type="expression" dxfId="78" priority="92" stopIfTrue="1">
      <formula>H197="Yes"</formula>
    </cfRule>
  </conditionalFormatting>
  <conditionalFormatting sqref="G197">
    <cfRule type="expression" dxfId="77" priority="89" stopIfTrue="1">
      <formula>G197="No"</formula>
    </cfRule>
    <cfRule type="expression" dxfId="76" priority="90" stopIfTrue="1">
      <formula>G197="Yes"</formula>
    </cfRule>
  </conditionalFormatting>
  <conditionalFormatting sqref="F197">
    <cfRule type="expression" dxfId="75" priority="87" stopIfTrue="1">
      <formula>F197="No"</formula>
    </cfRule>
    <cfRule type="expression" dxfId="74" priority="88" stopIfTrue="1">
      <formula>F197="Yes"</formula>
    </cfRule>
  </conditionalFormatting>
  <conditionalFormatting sqref="E197">
    <cfRule type="expression" dxfId="73" priority="85" stopIfTrue="1">
      <formula>E197="No"</formula>
    </cfRule>
    <cfRule type="expression" dxfId="72" priority="86" stopIfTrue="1">
      <formula>E197="Yes"</formula>
    </cfRule>
  </conditionalFormatting>
  <conditionalFormatting sqref="D197">
    <cfRule type="expression" dxfId="71" priority="83" stopIfTrue="1">
      <formula>D197="No"</formula>
    </cfRule>
    <cfRule type="expression" dxfId="70" priority="84" stopIfTrue="1">
      <formula>D197="Yes"</formula>
    </cfRule>
  </conditionalFormatting>
  <conditionalFormatting sqref="C197">
    <cfRule type="expression" dxfId="69" priority="81" stopIfTrue="1">
      <formula>C197="No"</formula>
    </cfRule>
    <cfRule type="expression" dxfId="68" priority="82" stopIfTrue="1">
      <formula>C197="Yes"</formula>
    </cfRule>
  </conditionalFormatting>
  <conditionalFormatting sqref="B197">
    <cfRule type="expression" dxfId="67" priority="79" stopIfTrue="1">
      <formula>B197="No"</formula>
    </cfRule>
    <cfRule type="expression" dxfId="66" priority="80" stopIfTrue="1">
      <formula>B197="Yes"</formula>
    </cfRule>
  </conditionalFormatting>
  <conditionalFormatting sqref="M198">
    <cfRule type="expression" dxfId="65" priority="51" stopIfTrue="1">
      <formula>M198="No"</formula>
    </cfRule>
    <cfRule type="expression" dxfId="64" priority="52" stopIfTrue="1">
      <formula>M198="Yes"</formula>
    </cfRule>
  </conditionalFormatting>
  <conditionalFormatting sqref="N198">
    <cfRule type="expression" dxfId="63" priority="49" stopIfTrue="1">
      <formula>N198="No"</formula>
    </cfRule>
    <cfRule type="expression" dxfId="62" priority="50" stopIfTrue="1">
      <formula>N198="Yes"</formula>
    </cfRule>
  </conditionalFormatting>
  <conditionalFormatting sqref="L198">
    <cfRule type="expression" dxfId="61" priority="47" stopIfTrue="1">
      <formula>L198="No"</formula>
    </cfRule>
    <cfRule type="expression" dxfId="60" priority="48" stopIfTrue="1">
      <formula>L198="Yes"</formula>
    </cfRule>
  </conditionalFormatting>
  <conditionalFormatting sqref="K198">
    <cfRule type="expression" dxfId="59" priority="45" stopIfTrue="1">
      <formula>K198="No"</formula>
    </cfRule>
    <cfRule type="expression" dxfId="58" priority="46" stopIfTrue="1">
      <formula>K198="Yes"</formula>
    </cfRule>
  </conditionalFormatting>
  <conditionalFormatting sqref="J198">
    <cfRule type="expression" dxfId="57" priority="43" stopIfTrue="1">
      <formula>J198="No"</formula>
    </cfRule>
    <cfRule type="expression" dxfId="56" priority="44" stopIfTrue="1">
      <formula>J198="Yes"</formula>
    </cfRule>
  </conditionalFormatting>
  <conditionalFormatting sqref="I198">
    <cfRule type="expression" dxfId="55" priority="41" stopIfTrue="1">
      <formula>I198="No"</formula>
    </cfRule>
    <cfRule type="expression" dxfId="54" priority="42" stopIfTrue="1">
      <formula>I198="Yes"</formula>
    </cfRule>
  </conditionalFormatting>
  <conditionalFormatting sqref="H198">
    <cfRule type="expression" dxfId="53" priority="39" stopIfTrue="1">
      <formula>H198="No"</formula>
    </cfRule>
    <cfRule type="expression" dxfId="52" priority="40" stopIfTrue="1">
      <formula>H198="Yes"</formula>
    </cfRule>
  </conditionalFormatting>
  <conditionalFormatting sqref="G198">
    <cfRule type="expression" dxfId="51" priority="37" stopIfTrue="1">
      <formula>G198="No"</formula>
    </cfRule>
    <cfRule type="expression" dxfId="50" priority="38" stopIfTrue="1">
      <formula>G198="Yes"</formula>
    </cfRule>
  </conditionalFormatting>
  <conditionalFormatting sqref="F198">
    <cfRule type="expression" dxfId="49" priority="35" stopIfTrue="1">
      <formula>F198="No"</formula>
    </cfRule>
    <cfRule type="expression" dxfId="48" priority="36" stopIfTrue="1">
      <formula>F198="Yes"</formula>
    </cfRule>
  </conditionalFormatting>
  <conditionalFormatting sqref="E198">
    <cfRule type="expression" dxfId="47" priority="33" stopIfTrue="1">
      <formula>E198="No"</formula>
    </cfRule>
    <cfRule type="expression" dxfId="46" priority="34" stopIfTrue="1">
      <formula>E198="Yes"</formula>
    </cfRule>
  </conditionalFormatting>
  <conditionalFormatting sqref="D198">
    <cfRule type="expression" dxfId="45" priority="31" stopIfTrue="1">
      <formula>D198="No"</formula>
    </cfRule>
    <cfRule type="expression" dxfId="44" priority="32" stopIfTrue="1">
      <formula>D198="Yes"</formula>
    </cfRule>
  </conditionalFormatting>
  <conditionalFormatting sqref="C198">
    <cfRule type="expression" dxfId="43" priority="29" stopIfTrue="1">
      <formula>C198="No"</formula>
    </cfRule>
    <cfRule type="expression" dxfId="42" priority="30" stopIfTrue="1">
      <formula>C198="Yes"</formula>
    </cfRule>
  </conditionalFormatting>
  <conditionalFormatting sqref="B198">
    <cfRule type="expression" dxfId="41" priority="27" stopIfTrue="1">
      <formula>B198="No"</formula>
    </cfRule>
    <cfRule type="expression" dxfId="40" priority="28" stopIfTrue="1">
      <formula>B198="Yes"</formula>
    </cfRule>
  </conditionalFormatting>
  <conditionalFormatting sqref="M199">
    <cfRule type="expression" dxfId="39" priority="25" stopIfTrue="1">
      <formula>M199="No"</formula>
    </cfRule>
    <cfRule type="expression" dxfId="38" priority="26" stopIfTrue="1">
      <formula>M199="Yes"</formula>
    </cfRule>
  </conditionalFormatting>
  <conditionalFormatting sqref="N199">
    <cfRule type="expression" dxfId="37" priority="23" stopIfTrue="1">
      <formula>N199="No"</formula>
    </cfRule>
    <cfRule type="expression" dxfId="36" priority="24" stopIfTrue="1">
      <formula>N199="Yes"</formula>
    </cfRule>
  </conditionalFormatting>
  <conditionalFormatting sqref="L199">
    <cfRule type="expression" dxfId="35" priority="21" stopIfTrue="1">
      <formula>L199="No"</formula>
    </cfRule>
    <cfRule type="expression" dxfId="34" priority="22" stopIfTrue="1">
      <formula>L199="Yes"</formula>
    </cfRule>
  </conditionalFormatting>
  <conditionalFormatting sqref="K199">
    <cfRule type="expression" dxfId="33" priority="19" stopIfTrue="1">
      <formula>K199="No"</formula>
    </cfRule>
    <cfRule type="expression" dxfId="32" priority="20" stopIfTrue="1">
      <formula>K199="Yes"</formula>
    </cfRule>
  </conditionalFormatting>
  <conditionalFormatting sqref="J199">
    <cfRule type="expression" dxfId="31" priority="17" stopIfTrue="1">
      <formula>J199="No"</formula>
    </cfRule>
    <cfRule type="expression" dxfId="30" priority="18" stopIfTrue="1">
      <formula>J199="Yes"</formula>
    </cfRule>
  </conditionalFormatting>
  <conditionalFormatting sqref="I199">
    <cfRule type="expression" dxfId="29" priority="15" stopIfTrue="1">
      <formula>I199="No"</formula>
    </cfRule>
    <cfRule type="expression" dxfId="28" priority="16" stopIfTrue="1">
      <formula>I199="Yes"</formula>
    </cfRule>
  </conditionalFormatting>
  <conditionalFormatting sqref="H199">
    <cfRule type="expression" dxfId="27" priority="13" stopIfTrue="1">
      <formula>H199="No"</formula>
    </cfRule>
    <cfRule type="expression" dxfId="26" priority="14" stopIfTrue="1">
      <formula>H199="Yes"</formula>
    </cfRule>
  </conditionalFormatting>
  <conditionalFormatting sqref="G199">
    <cfRule type="expression" dxfId="25" priority="11" stopIfTrue="1">
      <formula>G199="No"</formula>
    </cfRule>
    <cfRule type="expression" dxfId="24" priority="12" stopIfTrue="1">
      <formula>G199="Yes"</formula>
    </cfRule>
  </conditionalFormatting>
  <conditionalFormatting sqref="F199">
    <cfRule type="expression" dxfId="23" priority="9" stopIfTrue="1">
      <formula>F199="No"</formula>
    </cfRule>
    <cfRule type="expression" dxfId="22" priority="10" stopIfTrue="1">
      <formula>F199="Yes"</formula>
    </cfRule>
  </conditionalFormatting>
  <conditionalFormatting sqref="E199">
    <cfRule type="expression" dxfId="21" priority="7" stopIfTrue="1">
      <formula>E199="No"</formula>
    </cfRule>
    <cfRule type="expression" dxfId="20" priority="8" stopIfTrue="1">
      <formula>E199="Yes"</formula>
    </cfRule>
  </conditionalFormatting>
  <conditionalFormatting sqref="D199">
    <cfRule type="expression" dxfId="19" priority="5" stopIfTrue="1">
      <formula>D199="No"</formula>
    </cfRule>
    <cfRule type="expression" dxfId="18" priority="6" stopIfTrue="1">
      <formula>D199="Yes"</formula>
    </cfRule>
  </conditionalFormatting>
  <conditionalFormatting sqref="C199">
    <cfRule type="expression" dxfId="17" priority="3" stopIfTrue="1">
      <formula>C199="No"</formula>
    </cfRule>
    <cfRule type="expression" dxfId="16" priority="4" stopIfTrue="1">
      <formula>C199="Yes"</formula>
    </cfRule>
  </conditionalFormatting>
  <conditionalFormatting sqref="B199">
    <cfRule type="expression" dxfId="15" priority="1" stopIfTrue="1">
      <formula>B199="No"</formula>
    </cfRule>
    <cfRule type="expression" dxfId="14" priority="2" stopIfTrue="1">
      <formula>B199="Yes"</formula>
    </cfRule>
  </conditionalFormatting>
  <pageMargins left="0.75" right="0.75" top="1" bottom="1" header="0.5" footer="0.5"/>
  <pageSetup orientation="portrait" horizontalDpi="4294967294" r:id="rId1"/>
  <headerFooter alignWithMargins="0"/>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sheetPr>
  <dimension ref="A1:F198"/>
  <sheetViews>
    <sheetView workbookViewId="0">
      <pane xSplit="1" ySplit="1" topLeftCell="B2" activePane="bottomRight" state="frozen"/>
      <selection pane="topRight" activeCell="B1" sqref="B1"/>
      <selection pane="bottomLeft" activeCell="A2" sqref="A2"/>
      <selection pane="bottomRight" activeCell="A2" sqref="A2"/>
    </sheetView>
  </sheetViews>
  <sheetFormatPr defaultRowHeight="15.75" x14ac:dyDescent="0.25"/>
  <cols>
    <col min="1" max="1" width="9.375" customWidth="1"/>
    <col min="2" max="2" width="15.625" customWidth="1"/>
    <col min="3" max="4" width="12.625" customWidth="1"/>
  </cols>
  <sheetData>
    <row r="1" spans="1:6" s="68" customFormat="1" ht="50.1" customHeight="1" thickBot="1" x14ac:dyDescent="0.3">
      <c r="A1" s="67"/>
      <c r="B1" s="284" t="s">
        <v>58</v>
      </c>
      <c r="C1" s="284"/>
      <c r="D1" s="284"/>
      <c r="E1" s="284"/>
      <c r="F1" s="67"/>
    </row>
    <row r="2" spans="1:6" s="3" customFormat="1" ht="15.75" customHeight="1" x14ac:dyDescent="0.25">
      <c r="A2" s="29" t="str">
        <f>'[1]Outside Edges'!$A3</f>
        <v>D1</v>
      </c>
      <c r="B2" s="215" t="s">
        <v>20</v>
      </c>
    </row>
    <row r="3" spans="1:6" ht="15.75" customHeight="1" x14ac:dyDescent="0.25">
      <c r="A3" s="30" t="str">
        <f>'[1]Outside Edges'!$A4</f>
        <v>D2</v>
      </c>
      <c r="B3" s="88" t="s">
        <v>21</v>
      </c>
    </row>
    <row r="4" spans="1:6" ht="15.75" customHeight="1" x14ac:dyDescent="0.25">
      <c r="A4" s="31" t="str">
        <f>'[1]Outside Edges'!$A5</f>
        <v>D3</v>
      </c>
      <c r="B4" s="89" t="s">
        <v>20</v>
      </c>
    </row>
    <row r="5" spans="1:6" ht="15.75" customHeight="1" x14ac:dyDescent="0.25">
      <c r="A5" s="30" t="str">
        <f>'[1]Outside Edges'!$A6</f>
        <v>D4</v>
      </c>
      <c r="B5" s="88" t="s">
        <v>20</v>
      </c>
    </row>
    <row r="6" spans="1:6" ht="15.75" customHeight="1" x14ac:dyDescent="0.25">
      <c r="A6" s="31" t="str">
        <f>'[1]Outside Edges'!$A7</f>
        <v>D5</v>
      </c>
      <c r="B6" s="89" t="s">
        <v>20</v>
      </c>
    </row>
    <row r="7" spans="1:6" ht="15.75" customHeight="1" x14ac:dyDescent="0.25">
      <c r="A7" s="30" t="str">
        <f>'[1]Outside Edges'!$A8</f>
        <v>D6</v>
      </c>
      <c r="B7" s="88" t="s">
        <v>20</v>
      </c>
    </row>
    <row r="8" spans="1:6" ht="15.75" customHeight="1" x14ac:dyDescent="0.25">
      <c r="A8" s="31" t="str">
        <f>'[1]Outside Edges'!$A9</f>
        <v>D7</v>
      </c>
      <c r="B8" s="89" t="s">
        <v>21</v>
      </c>
    </row>
    <row r="9" spans="1:6" ht="15.75" customHeight="1" x14ac:dyDescent="0.25">
      <c r="A9" s="30" t="str">
        <f>'[1]Outside Edges'!$A10</f>
        <v>D8</v>
      </c>
      <c r="B9" s="88" t="s">
        <v>20</v>
      </c>
    </row>
    <row r="10" spans="1:6" ht="15.75" customHeight="1" x14ac:dyDescent="0.25">
      <c r="A10" s="31" t="str">
        <f>'[1]Outside Edges'!$A11</f>
        <v>D9</v>
      </c>
      <c r="B10" s="89" t="s">
        <v>20</v>
      </c>
    </row>
    <row r="11" spans="1:6" ht="15.75" customHeight="1" x14ac:dyDescent="0.25">
      <c r="A11" s="30" t="str">
        <f>'[1]Outside Edges'!$A12</f>
        <v>D10</v>
      </c>
      <c r="B11" s="88" t="s">
        <v>20</v>
      </c>
    </row>
    <row r="12" spans="1:6" ht="15.75" customHeight="1" x14ac:dyDescent="0.25">
      <c r="A12" s="31" t="str">
        <f>'[1]Outside Edges'!$A13</f>
        <v>D11</v>
      </c>
      <c r="B12" s="89" t="s">
        <v>20</v>
      </c>
    </row>
    <row r="13" spans="1:6" ht="15.75" customHeight="1" x14ac:dyDescent="0.25">
      <c r="A13" s="30" t="str">
        <f>'[1]Outside Edges'!$A14</f>
        <v>D12</v>
      </c>
      <c r="B13" s="88" t="s">
        <v>21</v>
      </c>
    </row>
    <row r="14" spans="1:6" ht="15.75" customHeight="1" x14ac:dyDescent="0.25">
      <c r="A14" s="31" t="str">
        <f>'[1]Outside Edges'!$A15</f>
        <v>D13</v>
      </c>
      <c r="B14" s="89" t="s">
        <v>20</v>
      </c>
    </row>
    <row r="15" spans="1:6" ht="15.75" customHeight="1" x14ac:dyDescent="0.25">
      <c r="A15" s="30" t="str">
        <f>'[1]Outside Edges'!$A16</f>
        <v>D14</v>
      </c>
      <c r="B15" s="88" t="s">
        <v>20</v>
      </c>
    </row>
    <row r="16" spans="1:6" ht="15.75" customHeight="1" x14ac:dyDescent="0.25">
      <c r="A16" s="31" t="str">
        <f>'[1]Outside Edges'!$A17</f>
        <v>D15</v>
      </c>
      <c r="B16" s="89" t="s">
        <v>21</v>
      </c>
    </row>
    <row r="17" spans="1:2" ht="15.75" customHeight="1" x14ac:dyDescent="0.25">
      <c r="A17" s="30" t="str">
        <f>'[1]Outside Edges'!$A18</f>
        <v>D16</v>
      </c>
      <c r="B17" s="88" t="s">
        <v>20</v>
      </c>
    </row>
    <row r="18" spans="1:2" ht="15.75" customHeight="1" x14ac:dyDescent="0.25">
      <c r="A18" s="31" t="str">
        <f>'[1]Outside Edges'!$A19</f>
        <v>D17</v>
      </c>
      <c r="B18" s="89" t="s">
        <v>21</v>
      </c>
    </row>
    <row r="19" spans="1:2" ht="15.75" customHeight="1" x14ac:dyDescent="0.25">
      <c r="A19" s="30" t="str">
        <f>'[1]Outside Edges'!$A20</f>
        <v>D18</v>
      </c>
      <c r="B19" s="88" t="s">
        <v>21</v>
      </c>
    </row>
    <row r="20" spans="1:2" ht="15.75" customHeight="1" x14ac:dyDescent="0.25">
      <c r="A20" s="31" t="str">
        <f>'[1]Outside Edges'!$A21</f>
        <v>D19</v>
      </c>
      <c r="B20" s="89" t="s">
        <v>21</v>
      </c>
    </row>
    <row r="21" spans="1:2" ht="15.75" customHeight="1" x14ac:dyDescent="0.25">
      <c r="A21" s="30" t="str">
        <f>'[1]Outside Edges'!$A22</f>
        <v>D20</v>
      </c>
      <c r="B21" s="88" t="s">
        <v>20</v>
      </c>
    </row>
    <row r="22" spans="1:2" ht="15.75" customHeight="1" x14ac:dyDescent="0.25">
      <c r="A22" s="31" t="str">
        <f>'[1]Outside Edges'!$A23</f>
        <v>D21</v>
      </c>
      <c r="B22" s="89" t="s">
        <v>21</v>
      </c>
    </row>
    <row r="23" spans="1:2" ht="15.75" customHeight="1" x14ac:dyDescent="0.25">
      <c r="A23" s="30" t="str">
        <f>'[1]Outside Edges'!$A24</f>
        <v>D22</v>
      </c>
      <c r="B23" s="88" t="s">
        <v>20</v>
      </c>
    </row>
    <row r="24" spans="1:2" ht="15.75" customHeight="1" x14ac:dyDescent="0.25">
      <c r="A24" s="31" t="str">
        <f>'[1]Outside Edges'!$A25</f>
        <v>D23</v>
      </c>
      <c r="B24" s="89" t="s">
        <v>21</v>
      </c>
    </row>
    <row r="25" spans="1:2" ht="15.75" customHeight="1" x14ac:dyDescent="0.25">
      <c r="A25" s="30" t="str">
        <f>'[1]Outside Edges'!$A26</f>
        <v>D24</v>
      </c>
      <c r="B25" s="88" t="s">
        <v>21</v>
      </c>
    </row>
    <row r="26" spans="1:2" ht="15.75" customHeight="1" x14ac:dyDescent="0.25">
      <c r="A26" s="31" t="str">
        <f>'[1]Outside Edges'!$A27</f>
        <v>D25</v>
      </c>
      <c r="B26" s="89" t="s">
        <v>21</v>
      </c>
    </row>
    <row r="27" spans="1:2" ht="15.75" customHeight="1" x14ac:dyDescent="0.25">
      <c r="A27" s="30" t="str">
        <f>'[1]Outside Edges'!$A28</f>
        <v>D26</v>
      </c>
      <c r="B27" s="88" t="s">
        <v>21</v>
      </c>
    </row>
    <row r="28" spans="1:2" ht="15.75" customHeight="1" x14ac:dyDescent="0.25">
      <c r="A28" s="31" t="str">
        <f>'[1]Outside Edges'!$A29</f>
        <v>D27</v>
      </c>
      <c r="B28" s="89" t="s">
        <v>20</v>
      </c>
    </row>
    <row r="29" spans="1:2" ht="15.75" customHeight="1" x14ac:dyDescent="0.25">
      <c r="A29" s="30" t="str">
        <f>'[1]Outside Edges'!$A30</f>
        <v>D28</v>
      </c>
      <c r="B29" s="88" t="s">
        <v>21</v>
      </c>
    </row>
    <row r="30" spans="1:2" ht="15.75" customHeight="1" x14ac:dyDescent="0.25">
      <c r="A30" s="31" t="str">
        <f>'[1]Outside Edges'!$A31</f>
        <v>D29</v>
      </c>
      <c r="B30" s="89" t="s">
        <v>20</v>
      </c>
    </row>
    <row r="31" spans="1:2" ht="15.75" customHeight="1" x14ac:dyDescent="0.25">
      <c r="A31" s="30" t="str">
        <f>'[1]Outside Edges'!$A32</f>
        <v>D30</v>
      </c>
      <c r="B31" s="88" t="s">
        <v>21</v>
      </c>
    </row>
    <row r="32" spans="1:2" x14ac:dyDescent="0.25">
      <c r="A32" s="31" t="str">
        <f>'[1]Outside Edges'!$A33</f>
        <v>D31</v>
      </c>
      <c r="B32" s="89" t="s">
        <v>21</v>
      </c>
    </row>
    <row r="33" spans="1:2" x14ac:dyDescent="0.25">
      <c r="A33" s="30" t="str">
        <f>'[1]Outside Edges'!$A34</f>
        <v>D32</v>
      </c>
      <c r="B33" s="88" t="s">
        <v>21</v>
      </c>
    </row>
    <row r="34" spans="1:2" x14ac:dyDescent="0.25">
      <c r="A34" s="31" t="str">
        <f>'[1]Outside Edges'!$A35</f>
        <v>D33</v>
      </c>
      <c r="B34" s="89" t="s">
        <v>21</v>
      </c>
    </row>
    <row r="35" spans="1:2" x14ac:dyDescent="0.25">
      <c r="A35" s="30" t="str">
        <f>'[1]Outside Edges'!$A36</f>
        <v>D34</v>
      </c>
      <c r="B35" s="88" t="s">
        <v>20</v>
      </c>
    </row>
    <row r="36" spans="1:2" x14ac:dyDescent="0.25">
      <c r="A36" s="31" t="str">
        <f>'[1]Outside Edges'!$A37</f>
        <v>D35</v>
      </c>
      <c r="B36" s="89" t="s">
        <v>21</v>
      </c>
    </row>
    <row r="37" spans="1:2" x14ac:dyDescent="0.25">
      <c r="A37" s="30" t="str">
        <f>'[1]Outside Edges'!$A38</f>
        <v>D36</v>
      </c>
      <c r="B37" s="88" t="s">
        <v>20</v>
      </c>
    </row>
    <row r="38" spans="1:2" x14ac:dyDescent="0.25">
      <c r="A38" s="31" t="str">
        <f>'[1]Outside Edges'!$A39</f>
        <v>D37</v>
      </c>
      <c r="B38" s="89" t="s">
        <v>20</v>
      </c>
    </row>
    <row r="39" spans="1:2" x14ac:dyDescent="0.25">
      <c r="A39" s="30" t="str">
        <f>'[1]Outside Edges'!$A40</f>
        <v>D38</v>
      </c>
      <c r="B39" s="88" t="s">
        <v>21</v>
      </c>
    </row>
    <row r="40" spans="1:2" x14ac:dyDescent="0.25">
      <c r="A40" s="31" t="str">
        <f>'[1]Outside Edges'!$A41</f>
        <v>D39</v>
      </c>
      <c r="B40" s="89" t="s">
        <v>20</v>
      </c>
    </row>
    <row r="41" spans="1:2" x14ac:dyDescent="0.25">
      <c r="A41" s="30" t="str">
        <f>'[1]Outside Edges'!$A42</f>
        <v>D40</v>
      </c>
      <c r="B41" s="88" t="s">
        <v>21</v>
      </c>
    </row>
    <row r="42" spans="1:2" x14ac:dyDescent="0.25">
      <c r="A42" s="31" t="str">
        <f>'[1]Outside Edges'!$A43</f>
        <v>D41</v>
      </c>
      <c r="B42" s="89" t="s">
        <v>21</v>
      </c>
    </row>
    <row r="43" spans="1:2" x14ac:dyDescent="0.25">
      <c r="A43" s="30" t="str">
        <f>'[1]Outside Edges'!$A44</f>
        <v>D42</v>
      </c>
      <c r="B43" s="88" t="s">
        <v>21</v>
      </c>
    </row>
    <row r="44" spans="1:2" x14ac:dyDescent="0.25">
      <c r="A44" s="31" t="str">
        <f>'[1]Outside Edges'!$A45</f>
        <v>D43</v>
      </c>
      <c r="B44" s="89" t="s">
        <v>21</v>
      </c>
    </row>
    <row r="45" spans="1:2" x14ac:dyDescent="0.25">
      <c r="A45" s="30" t="str">
        <f>'[1]Outside Edges'!$A46</f>
        <v>D44</v>
      </c>
      <c r="B45" s="88" t="s">
        <v>20</v>
      </c>
    </row>
    <row r="46" spans="1:2" x14ac:dyDescent="0.25">
      <c r="A46" s="31" t="str">
        <f>'[1]Outside Edges'!$A47</f>
        <v>D45</v>
      </c>
      <c r="B46" s="89" t="s">
        <v>21</v>
      </c>
    </row>
    <row r="47" spans="1:2" x14ac:dyDescent="0.25">
      <c r="A47" s="30" t="str">
        <f>'[1]Outside Edges'!$A48</f>
        <v>D46</v>
      </c>
      <c r="B47" s="88" t="s">
        <v>20</v>
      </c>
    </row>
    <row r="48" spans="1:2" x14ac:dyDescent="0.25">
      <c r="A48" s="31" t="str">
        <f>'[1]Outside Edges'!$A49</f>
        <v>D47</v>
      </c>
      <c r="B48" s="89" t="s">
        <v>20</v>
      </c>
    </row>
    <row r="49" spans="1:2" x14ac:dyDescent="0.25">
      <c r="A49" s="30" t="str">
        <f>'[1]Outside Edges'!$A50</f>
        <v>D48</v>
      </c>
      <c r="B49" s="88" t="s">
        <v>21</v>
      </c>
    </row>
    <row r="50" spans="1:2" x14ac:dyDescent="0.25">
      <c r="A50" s="31" t="str">
        <f>'[1]Outside Edges'!$A51</f>
        <v>D49</v>
      </c>
      <c r="B50" s="89" t="s">
        <v>21</v>
      </c>
    </row>
    <row r="51" spans="1:2" x14ac:dyDescent="0.25">
      <c r="A51" s="30" t="str">
        <f>'[1]Outside Edges'!$A52</f>
        <v>D50</v>
      </c>
      <c r="B51" s="88" t="s">
        <v>20</v>
      </c>
    </row>
    <row r="52" spans="1:2" x14ac:dyDescent="0.25">
      <c r="A52" s="31" t="str">
        <f>'[1]Outside Edges'!$A53</f>
        <v>D51</v>
      </c>
      <c r="B52" s="89" t="s">
        <v>21</v>
      </c>
    </row>
    <row r="53" spans="1:2" x14ac:dyDescent="0.25">
      <c r="A53" s="30" t="str">
        <f>'[1]Outside Edges'!$A54</f>
        <v>D52</v>
      </c>
      <c r="B53" s="88" t="s">
        <v>21</v>
      </c>
    </row>
    <row r="54" spans="1:2" x14ac:dyDescent="0.25">
      <c r="A54" s="31" t="str">
        <f>'[1]Outside Edges'!$A55</f>
        <v>D53</v>
      </c>
      <c r="B54" s="89" t="s">
        <v>20</v>
      </c>
    </row>
    <row r="55" spans="1:2" x14ac:dyDescent="0.25">
      <c r="A55" s="30" t="str">
        <f>'[1]Outside Edges'!$A56</f>
        <v>D54</v>
      </c>
      <c r="B55" s="88" t="s">
        <v>21</v>
      </c>
    </row>
    <row r="56" spans="1:2" x14ac:dyDescent="0.25">
      <c r="A56" s="31" t="str">
        <f>'[1]Outside Edges'!$A57</f>
        <v>D55</v>
      </c>
      <c r="B56" s="89" t="s">
        <v>20</v>
      </c>
    </row>
    <row r="57" spans="1:2" x14ac:dyDescent="0.25">
      <c r="A57" s="30" t="str">
        <f>'[1]Outside Edges'!$A58</f>
        <v>D56</v>
      </c>
      <c r="B57" s="88" t="s">
        <v>21</v>
      </c>
    </row>
    <row r="58" spans="1:2" x14ac:dyDescent="0.25">
      <c r="A58" s="31" t="str">
        <f>'[1]Outside Edges'!$A59</f>
        <v>D57</v>
      </c>
      <c r="B58" s="89" t="s">
        <v>20</v>
      </c>
    </row>
    <row r="59" spans="1:2" x14ac:dyDescent="0.25">
      <c r="A59" s="30" t="str">
        <f>'[1]Outside Edges'!$A60</f>
        <v>D58</v>
      </c>
      <c r="B59" s="88" t="s">
        <v>20</v>
      </c>
    </row>
    <row r="60" spans="1:2" x14ac:dyDescent="0.25">
      <c r="A60" s="31" t="str">
        <f>'[1]Outside Edges'!$A61</f>
        <v>D59</v>
      </c>
      <c r="B60" s="89" t="s">
        <v>20</v>
      </c>
    </row>
    <row r="61" spans="1:2" x14ac:dyDescent="0.25">
      <c r="A61" s="30" t="str">
        <f>'[1]Outside Edges'!$A62</f>
        <v>D60</v>
      </c>
      <c r="B61" s="88" t="s">
        <v>20</v>
      </c>
    </row>
    <row r="62" spans="1:2" x14ac:dyDescent="0.25">
      <c r="A62" s="31" t="str">
        <f>'[1]Outside Edges'!$A63</f>
        <v>D61</v>
      </c>
      <c r="B62" s="89" t="s">
        <v>21</v>
      </c>
    </row>
    <row r="63" spans="1:2" x14ac:dyDescent="0.25">
      <c r="A63" s="30" t="str">
        <f>'[1]Outside Edges'!$A64</f>
        <v>D62</v>
      </c>
      <c r="B63" s="88" t="s">
        <v>20</v>
      </c>
    </row>
    <row r="64" spans="1:2" x14ac:dyDescent="0.25">
      <c r="A64" s="31" t="str">
        <f>'[1]Outside Edges'!$A65</f>
        <v>D63</v>
      </c>
      <c r="B64" s="89" t="s">
        <v>21</v>
      </c>
    </row>
    <row r="65" spans="1:2" x14ac:dyDescent="0.25">
      <c r="A65" s="30" t="str">
        <f>'[1]Outside Edges'!$A66</f>
        <v>D64</v>
      </c>
      <c r="B65" s="88" t="s">
        <v>21</v>
      </c>
    </row>
    <row r="66" spans="1:2" x14ac:dyDescent="0.25">
      <c r="A66" s="31" t="str">
        <f>'[1]Outside Edges'!$A67</f>
        <v>D65</v>
      </c>
      <c r="B66" s="89" t="s">
        <v>20</v>
      </c>
    </row>
    <row r="67" spans="1:2" x14ac:dyDescent="0.25">
      <c r="A67" s="30" t="str">
        <f>'[1]Outside Edges'!$A68</f>
        <v>D66</v>
      </c>
      <c r="B67" s="88" t="s">
        <v>21</v>
      </c>
    </row>
    <row r="68" spans="1:2" x14ac:dyDescent="0.25">
      <c r="A68" s="31" t="str">
        <f>'[1]Outside Edges'!$A69</f>
        <v>D67</v>
      </c>
      <c r="B68" s="89" t="s">
        <v>21</v>
      </c>
    </row>
    <row r="69" spans="1:2" x14ac:dyDescent="0.25">
      <c r="A69" s="30" t="str">
        <f>'[1]Outside Edges'!$A70</f>
        <v>D68</v>
      </c>
      <c r="B69" s="88" t="s">
        <v>21</v>
      </c>
    </row>
    <row r="70" spans="1:2" x14ac:dyDescent="0.25">
      <c r="A70" s="31" t="str">
        <f>'[1]Outside Edges'!$A71</f>
        <v>D69</v>
      </c>
      <c r="B70" s="89" t="s">
        <v>21</v>
      </c>
    </row>
    <row r="71" spans="1:2" x14ac:dyDescent="0.25">
      <c r="A71" s="30" t="str">
        <f>'[1]Outside Edges'!$A72</f>
        <v>D70</v>
      </c>
      <c r="B71" s="88" t="s">
        <v>21</v>
      </c>
    </row>
    <row r="72" spans="1:2" x14ac:dyDescent="0.25">
      <c r="A72" s="31" t="str">
        <f>'[1]Outside Edges'!$A73</f>
        <v>D71</v>
      </c>
      <c r="B72" s="89" t="s">
        <v>20</v>
      </c>
    </row>
    <row r="73" spans="1:2" x14ac:dyDescent="0.25">
      <c r="A73" s="30" t="str">
        <f>'[1]Outside Edges'!$A74</f>
        <v>D72</v>
      </c>
      <c r="B73" s="88" t="s">
        <v>21</v>
      </c>
    </row>
    <row r="74" spans="1:2" x14ac:dyDescent="0.25">
      <c r="A74" s="31" t="str">
        <f>'[1]Outside Edges'!$A75</f>
        <v>D73</v>
      </c>
      <c r="B74" s="89" t="s">
        <v>21</v>
      </c>
    </row>
    <row r="75" spans="1:2" x14ac:dyDescent="0.25">
      <c r="A75" s="30" t="str">
        <f>'[1]Outside Edges'!$A76</f>
        <v>D74</v>
      </c>
      <c r="B75" s="88" t="s">
        <v>21</v>
      </c>
    </row>
    <row r="76" spans="1:2" x14ac:dyDescent="0.25">
      <c r="A76" s="31" t="str">
        <f>'[1]Outside Edges'!$A77</f>
        <v>D75</v>
      </c>
      <c r="B76" s="89" t="s">
        <v>21</v>
      </c>
    </row>
    <row r="77" spans="1:2" x14ac:dyDescent="0.25">
      <c r="A77" s="30" t="str">
        <f>'[1]Outside Edges'!$A78</f>
        <v>D76</v>
      </c>
      <c r="B77" s="88" t="s">
        <v>20</v>
      </c>
    </row>
    <row r="78" spans="1:2" x14ac:dyDescent="0.25">
      <c r="A78" s="31" t="str">
        <f>'[1]Outside Edges'!$A79</f>
        <v>D77</v>
      </c>
      <c r="B78" s="89" t="s">
        <v>21</v>
      </c>
    </row>
    <row r="79" spans="1:2" x14ac:dyDescent="0.25">
      <c r="A79" s="30" t="str">
        <f>'[1]Outside Edges'!$A80</f>
        <v>D78</v>
      </c>
      <c r="B79" s="88" t="s">
        <v>20</v>
      </c>
    </row>
    <row r="80" spans="1:2" x14ac:dyDescent="0.25">
      <c r="A80" s="31" t="str">
        <f>'[1]Outside Edges'!$A81</f>
        <v>D79</v>
      </c>
      <c r="B80" s="89" t="s">
        <v>21</v>
      </c>
    </row>
    <row r="81" spans="1:2" x14ac:dyDescent="0.25">
      <c r="A81" s="30" t="str">
        <f>'[1]Outside Edges'!$A82</f>
        <v>D80</v>
      </c>
      <c r="B81" s="88" t="s">
        <v>21</v>
      </c>
    </row>
    <row r="82" spans="1:2" x14ac:dyDescent="0.25">
      <c r="A82" s="31" t="str">
        <f>'[1]Outside Edges'!$A83</f>
        <v>D81</v>
      </c>
      <c r="B82" s="89" t="s">
        <v>21</v>
      </c>
    </row>
    <row r="83" spans="1:2" x14ac:dyDescent="0.25">
      <c r="A83" s="30" t="str">
        <f>'[1]Outside Edges'!$A84</f>
        <v>D82</v>
      </c>
      <c r="B83" s="88" t="s">
        <v>21</v>
      </c>
    </row>
    <row r="84" spans="1:2" x14ac:dyDescent="0.25">
      <c r="A84" s="31" t="str">
        <f>'[1]Outside Edges'!$A85</f>
        <v>D83</v>
      </c>
      <c r="B84" s="89" t="s">
        <v>21</v>
      </c>
    </row>
    <row r="85" spans="1:2" x14ac:dyDescent="0.25">
      <c r="A85" s="30" t="str">
        <f>'[1]Outside Edges'!$A86</f>
        <v>D84</v>
      </c>
      <c r="B85" s="88" t="s">
        <v>21</v>
      </c>
    </row>
    <row r="86" spans="1:2" x14ac:dyDescent="0.25">
      <c r="A86" s="31" t="str">
        <f>'[1]Outside Edges'!$A87</f>
        <v>D85</v>
      </c>
      <c r="B86" s="89" t="s">
        <v>21</v>
      </c>
    </row>
    <row r="87" spans="1:2" x14ac:dyDescent="0.25">
      <c r="A87" s="30" t="str">
        <f>'[1]Outside Edges'!$A88</f>
        <v>D86</v>
      </c>
      <c r="B87" s="88" t="s">
        <v>21</v>
      </c>
    </row>
    <row r="88" spans="1:2" x14ac:dyDescent="0.25">
      <c r="A88" s="31" t="str">
        <f>'[1]Outside Edges'!$A89</f>
        <v>D87</v>
      </c>
      <c r="B88" s="89" t="s">
        <v>21</v>
      </c>
    </row>
    <row r="89" spans="1:2" x14ac:dyDescent="0.25">
      <c r="A89" s="30" t="str">
        <f>'[1]Outside Edges'!$A90</f>
        <v>D88</v>
      </c>
      <c r="B89" s="88" t="s">
        <v>21</v>
      </c>
    </row>
    <row r="90" spans="1:2" x14ac:dyDescent="0.25">
      <c r="A90" s="31" t="str">
        <f>'[1]Outside Edges'!$A91</f>
        <v>D89</v>
      </c>
      <c r="B90" s="89" t="s">
        <v>20</v>
      </c>
    </row>
    <row r="91" spans="1:2" x14ac:dyDescent="0.25">
      <c r="A91" s="30" t="str">
        <f>'[1]Outside Edges'!$A92</f>
        <v>D90</v>
      </c>
      <c r="B91" s="88" t="s">
        <v>20</v>
      </c>
    </row>
    <row r="92" spans="1:2" x14ac:dyDescent="0.25">
      <c r="A92" s="31" t="str">
        <f>'[1]Outside Edges'!$A93</f>
        <v>D91</v>
      </c>
      <c r="B92" s="89" t="s">
        <v>21</v>
      </c>
    </row>
    <row r="93" spans="1:2" x14ac:dyDescent="0.25">
      <c r="A93" s="30" t="str">
        <f>'[1]Outside Edges'!$A94</f>
        <v>D92</v>
      </c>
      <c r="B93" s="88" t="s">
        <v>21</v>
      </c>
    </row>
    <row r="94" spans="1:2" x14ac:dyDescent="0.25">
      <c r="A94" s="31" t="str">
        <f>'[1]Outside Edges'!$A95</f>
        <v>D93</v>
      </c>
      <c r="B94" s="89" t="s">
        <v>21</v>
      </c>
    </row>
    <row r="95" spans="1:2" x14ac:dyDescent="0.25">
      <c r="A95" s="30" t="str">
        <f>'[1]Outside Edges'!$A96</f>
        <v>D94</v>
      </c>
      <c r="B95" s="88" t="s">
        <v>21</v>
      </c>
    </row>
    <row r="96" spans="1:2" x14ac:dyDescent="0.25">
      <c r="A96" s="31" t="str">
        <f>'[1]Outside Edges'!$A97</f>
        <v>D95</v>
      </c>
      <c r="B96" s="89" t="s">
        <v>21</v>
      </c>
    </row>
    <row r="97" spans="1:2" x14ac:dyDescent="0.25">
      <c r="A97" s="30" t="str">
        <f>'[1]Outside Edges'!$A98</f>
        <v>D96</v>
      </c>
      <c r="B97" s="88" t="s">
        <v>20</v>
      </c>
    </row>
    <row r="98" spans="1:2" x14ac:dyDescent="0.25">
      <c r="A98" s="31" t="str">
        <f>'[1]Outside Edges'!$A99</f>
        <v>D97</v>
      </c>
      <c r="B98" s="89" t="s">
        <v>21</v>
      </c>
    </row>
    <row r="99" spans="1:2" x14ac:dyDescent="0.25">
      <c r="A99" s="30" t="str">
        <f>'[1]Outside Edges'!$A100</f>
        <v>D98</v>
      </c>
      <c r="B99" s="88" t="s">
        <v>21</v>
      </c>
    </row>
    <row r="100" spans="1:2" x14ac:dyDescent="0.25">
      <c r="A100" s="31" t="str">
        <f>'[1]Outside Edges'!$A101</f>
        <v>D99</v>
      </c>
      <c r="B100" s="89" t="s">
        <v>21</v>
      </c>
    </row>
    <row r="101" spans="1:2" x14ac:dyDescent="0.25">
      <c r="A101" s="30" t="str">
        <f>'[1]Outside Edges'!$A102</f>
        <v>D100</v>
      </c>
      <c r="B101" s="88" t="s">
        <v>21</v>
      </c>
    </row>
    <row r="102" spans="1:2" x14ac:dyDescent="0.25">
      <c r="A102" s="31" t="str">
        <f>'[1]Outside Edges'!$A103</f>
        <v>D101</v>
      </c>
      <c r="B102" s="89" t="s">
        <v>21</v>
      </c>
    </row>
    <row r="103" spans="1:2" x14ac:dyDescent="0.25">
      <c r="A103" s="30" t="str">
        <f>'[1]Outside Edges'!$A104</f>
        <v>D102</v>
      </c>
      <c r="B103" s="88" t="s">
        <v>21</v>
      </c>
    </row>
    <row r="104" spans="1:2" x14ac:dyDescent="0.25">
      <c r="A104" s="31" t="str">
        <f>'[1]Outside Edges'!$A105</f>
        <v>D103</v>
      </c>
      <c r="B104" s="89" t="s">
        <v>21</v>
      </c>
    </row>
    <row r="105" spans="1:2" x14ac:dyDescent="0.25">
      <c r="A105" s="30" t="str">
        <f>'[1]Outside Edges'!$A106</f>
        <v>D104</v>
      </c>
      <c r="B105" s="88" t="s">
        <v>20</v>
      </c>
    </row>
    <row r="106" spans="1:2" x14ac:dyDescent="0.25">
      <c r="A106" s="31" t="str">
        <f>'[1]Outside Edges'!$A107</f>
        <v>D105</v>
      </c>
      <c r="B106" s="89" t="s">
        <v>21</v>
      </c>
    </row>
    <row r="107" spans="1:2" x14ac:dyDescent="0.25">
      <c r="A107" s="30" t="str">
        <f>'[1]Outside Edges'!$A108</f>
        <v>D106</v>
      </c>
      <c r="B107" s="88" t="s">
        <v>21</v>
      </c>
    </row>
    <row r="108" spans="1:2" x14ac:dyDescent="0.25">
      <c r="A108" s="31" t="str">
        <f>'[1]Outside Edges'!$A109</f>
        <v>D107</v>
      </c>
      <c r="B108" s="89" t="s">
        <v>20</v>
      </c>
    </row>
    <row r="109" spans="1:2" x14ac:dyDescent="0.25">
      <c r="A109" s="30" t="str">
        <f>'[1]Outside Edges'!$A110</f>
        <v>D108</v>
      </c>
      <c r="B109" s="88" t="s">
        <v>20</v>
      </c>
    </row>
    <row r="110" spans="1:2" x14ac:dyDescent="0.25">
      <c r="A110" s="31" t="str">
        <f>'[1]Outside Edges'!$A111</f>
        <v>D109</v>
      </c>
      <c r="B110" s="89" t="s">
        <v>21</v>
      </c>
    </row>
    <row r="111" spans="1:2" x14ac:dyDescent="0.25">
      <c r="A111" s="30" t="str">
        <f>'[1]Outside Edges'!$A112</f>
        <v>D110</v>
      </c>
      <c r="B111" s="88" t="s">
        <v>20</v>
      </c>
    </row>
    <row r="112" spans="1:2" x14ac:dyDescent="0.25">
      <c r="A112" s="31" t="str">
        <f>'[1]Outside Edges'!$A113</f>
        <v>D111</v>
      </c>
      <c r="B112" s="89" t="s">
        <v>21</v>
      </c>
    </row>
    <row r="113" spans="1:2" x14ac:dyDescent="0.25">
      <c r="A113" s="30" t="str">
        <f>'[1]Outside Edges'!$A114</f>
        <v>D112</v>
      </c>
      <c r="B113" s="88" t="s">
        <v>21</v>
      </c>
    </row>
    <row r="114" spans="1:2" x14ac:dyDescent="0.25">
      <c r="A114" s="31" t="str">
        <f>'[1]Outside Edges'!$A115</f>
        <v>D113</v>
      </c>
      <c r="B114" s="89" t="s">
        <v>21</v>
      </c>
    </row>
    <row r="115" spans="1:2" x14ac:dyDescent="0.25">
      <c r="A115" s="30" t="str">
        <f>'[1]Outside Edges'!$A116</f>
        <v>D114</v>
      </c>
      <c r="B115" s="88" t="s">
        <v>21</v>
      </c>
    </row>
    <row r="116" spans="1:2" x14ac:dyDescent="0.25">
      <c r="A116" s="31" t="str">
        <f>'[1]Outside Edges'!$A117</f>
        <v>D115</v>
      </c>
      <c r="B116" s="89" t="s">
        <v>21</v>
      </c>
    </row>
    <row r="117" spans="1:2" x14ac:dyDescent="0.25">
      <c r="A117" s="30" t="str">
        <f>'[1]Outside Edges'!$A118</f>
        <v>D116</v>
      </c>
      <c r="B117" s="88" t="s">
        <v>21</v>
      </c>
    </row>
    <row r="118" spans="1:2" x14ac:dyDescent="0.25">
      <c r="A118" s="31" t="str">
        <f>'[1]Outside Edges'!$A119</f>
        <v>D117</v>
      </c>
      <c r="B118" s="89" t="s">
        <v>21</v>
      </c>
    </row>
    <row r="119" spans="1:2" x14ac:dyDescent="0.25">
      <c r="A119" s="30" t="str">
        <f>'[1]Outside Edges'!$A120</f>
        <v>D118</v>
      </c>
      <c r="B119" s="88" t="s">
        <v>20</v>
      </c>
    </row>
    <row r="120" spans="1:2" x14ac:dyDescent="0.25">
      <c r="A120" s="31" t="str">
        <f>'[1]Outside Edges'!$A121</f>
        <v>D119</v>
      </c>
      <c r="B120" s="89" t="s">
        <v>20</v>
      </c>
    </row>
    <row r="121" spans="1:2" x14ac:dyDescent="0.25">
      <c r="A121" s="30" t="str">
        <f>'[1]Outside Edges'!$A122</f>
        <v>D120</v>
      </c>
      <c r="B121" s="88" t="s">
        <v>21</v>
      </c>
    </row>
    <row r="122" spans="1:2" x14ac:dyDescent="0.25">
      <c r="A122" s="31" t="str">
        <f>'[1]Outside Edges'!$A123</f>
        <v>D121</v>
      </c>
      <c r="B122" s="89" t="s">
        <v>21</v>
      </c>
    </row>
    <row r="123" spans="1:2" x14ac:dyDescent="0.25">
      <c r="A123" s="30" t="str">
        <f>'[1]Outside Edges'!$A124</f>
        <v>D122</v>
      </c>
      <c r="B123" s="88" t="s">
        <v>21</v>
      </c>
    </row>
    <row r="124" spans="1:2" x14ac:dyDescent="0.25">
      <c r="A124" s="31" t="str">
        <f>'[1]Outside Edges'!$A125</f>
        <v>D123</v>
      </c>
      <c r="B124" s="89" t="s">
        <v>21</v>
      </c>
    </row>
    <row r="125" spans="1:2" x14ac:dyDescent="0.25">
      <c r="A125" s="30" t="str">
        <f>'[1]Outside Edges'!$A126</f>
        <v>D124</v>
      </c>
      <c r="B125" s="88" t="s">
        <v>21</v>
      </c>
    </row>
    <row r="126" spans="1:2" x14ac:dyDescent="0.25">
      <c r="A126" s="31" t="str">
        <f>'[1]Outside Edges'!$A127</f>
        <v>D125</v>
      </c>
      <c r="B126" s="89" t="s">
        <v>21</v>
      </c>
    </row>
    <row r="127" spans="1:2" x14ac:dyDescent="0.25">
      <c r="A127" s="30" t="str">
        <f>'[1]Outside Edges'!$A128</f>
        <v>D126</v>
      </c>
      <c r="B127" s="88" t="s">
        <v>21</v>
      </c>
    </row>
    <row r="128" spans="1:2" x14ac:dyDescent="0.25">
      <c r="A128" s="31" t="str">
        <f>'[1]Outside Edges'!$A129</f>
        <v>D127</v>
      </c>
      <c r="B128" s="89" t="s">
        <v>21</v>
      </c>
    </row>
    <row r="129" spans="1:3" x14ac:dyDescent="0.25">
      <c r="A129" s="30" t="str">
        <f>'[1]Outside Edges'!$A130</f>
        <v>D128</v>
      </c>
      <c r="B129" s="88" t="s">
        <v>21</v>
      </c>
    </row>
    <row r="130" spans="1:3" x14ac:dyDescent="0.25">
      <c r="A130" s="31" t="str">
        <f>'[1]Outside Edges'!$A131</f>
        <v>D129</v>
      </c>
      <c r="B130" s="89" t="s">
        <v>20</v>
      </c>
    </row>
    <row r="131" spans="1:3" x14ac:dyDescent="0.25">
      <c r="A131" s="30" t="str">
        <f>'[1]Outside Edges'!$A132</f>
        <v>D130</v>
      </c>
      <c r="B131" s="88" t="s">
        <v>20</v>
      </c>
    </row>
    <row r="132" spans="1:3" x14ac:dyDescent="0.25">
      <c r="A132" s="31" t="str">
        <f>'[1]Outside Edges'!$A133</f>
        <v>D131</v>
      </c>
      <c r="B132" s="89" t="s">
        <v>21</v>
      </c>
    </row>
    <row r="133" spans="1:3" x14ac:dyDescent="0.25">
      <c r="A133" s="30" t="str">
        <f>'[1]Outside Edges'!$A134</f>
        <v>D132</v>
      </c>
      <c r="B133" s="88" t="s">
        <v>21</v>
      </c>
    </row>
    <row r="134" spans="1:3" x14ac:dyDescent="0.25">
      <c r="A134" s="31" t="str">
        <f>'[1]Outside Edges'!$A135</f>
        <v>D133</v>
      </c>
      <c r="B134" s="89" t="s">
        <v>21</v>
      </c>
    </row>
    <row r="135" spans="1:3" x14ac:dyDescent="0.25">
      <c r="A135" s="30" t="str">
        <f>'[1]Outside Edges'!$A136</f>
        <v>D134</v>
      </c>
      <c r="B135" s="88" t="s">
        <v>21</v>
      </c>
    </row>
    <row r="136" spans="1:3" x14ac:dyDescent="0.25">
      <c r="A136" s="31" t="str">
        <f>'[1]Outside Edges'!$A137</f>
        <v>D135</v>
      </c>
      <c r="B136" s="89" t="s">
        <v>21</v>
      </c>
      <c r="C136" s="131"/>
    </row>
    <row r="137" spans="1:3" x14ac:dyDescent="0.25">
      <c r="A137" s="30" t="str">
        <f>'[1]Outside Edges'!$A138</f>
        <v>D136</v>
      </c>
      <c r="B137" s="88" t="s">
        <v>21</v>
      </c>
    </row>
    <row r="138" spans="1:3" x14ac:dyDescent="0.25">
      <c r="A138" s="31" t="str">
        <f>'[1]Outside Edges'!$A139</f>
        <v>D137</v>
      </c>
      <c r="B138" s="89" t="s">
        <v>21</v>
      </c>
    </row>
    <row r="139" spans="1:3" x14ac:dyDescent="0.25">
      <c r="A139" s="30" t="str">
        <f>'[1]Outside Edges'!$A140</f>
        <v>D138</v>
      </c>
      <c r="B139" s="88" t="s">
        <v>21</v>
      </c>
    </row>
    <row r="140" spans="1:3" x14ac:dyDescent="0.25">
      <c r="A140" s="31" t="str">
        <f>'[1]Outside Edges'!$A141</f>
        <v>D139</v>
      </c>
      <c r="B140" s="89" t="s">
        <v>21</v>
      </c>
    </row>
    <row r="141" spans="1:3" x14ac:dyDescent="0.25">
      <c r="A141" s="30" t="str">
        <f>'[1]Outside Edges'!$A142</f>
        <v>D140</v>
      </c>
      <c r="B141" s="88" t="s">
        <v>20</v>
      </c>
    </row>
    <row r="142" spans="1:3" x14ac:dyDescent="0.25">
      <c r="A142" s="31" t="str">
        <f>'[1]Outside Edges'!$A143</f>
        <v>D141</v>
      </c>
      <c r="B142" s="89" t="s">
        <v>21</v>
      </c>
    </row>
    <row r="143" spans="1:3" x14ac:dyDescent="0.25">
      <c r="A143" s="30" t="str">
        <f>'[1]Outside Edges'!$A144</f>
        <v>D142</v>
      </c>
      <c r="B143" s="88" t="s">
        <v>21</v>
      </c>
    </row>
    <row r="144" spans="1:3" x14ac:dyDescent="0.25">
      <c r="A144" s="31" t="str">
        <f>'[1]Outside Edges'!$A145</f>
        <v>D143</v>
      </c>
      <c r="B144" s="89" t="s">
        <v>21</v>
      </c>
    </row>
    <row r="145" spans="1:4" x14ac:dyDescent="0.25">
      <c r="A145" s="30" t="str">
        <f>'[1]Outside Edges'!$A146</f>
        <v>D144</v>
      </c>
      <c r="B145" s="88" t="s">
        <v>20</v>
      </c>
    </row>
    <row r="146" spans="1:4" x14ac:dyDescent="0.25">
      <c r="A146" s="31" t="str">
        <f>'[1]Outside Edges'!$A147</f>
        <v>D145</v>
      </c>
      <c r="B146" s="89" t="s">
        <v>21</v>
      </c>
    </row>
    <row r="147" spans="1:4" x14ac:dyDescent="0.25">
      <c r="A147" s="30" t="str">
        <f>'[1]Outside Edges'!$A148</f>
        <v>D146</v>
      </c>
      <c r="B147" s="88" t="s">
        <v>21</v>
      </c>
    </row>
    <row r="148" spans="1:4" x14ac:dyDescent="0.25">
      <c r="A148" s="31" t="str">
        <f>'[1]Outside Edges'!$A149</f>
        <v>D147</v>
      </c>
      <c r="B148" s="89" t="s">
        <v>21</v>
      </c>
    </row>
    <row r="149" spans="1:4" x14ac:dyDescent="0.25">
      <c r="A149" s="30" t="str">
        <f>'[1]Outside Edges'!$A150</f>
        <v>D148</v>
      </c>
      <c r="B149" s="88" t="s">
        <v>21</v>
      </c>
    </row>
    <row r="150" spans="1:4" x14ac:dyDescent="0.25">
      <c r="A150" s="31" t="str">
        <f>'[1]Outside Edges'!$A151</f>
        <v>D149</v>
      </c>
      <c r="B150" s="89" t="s">
        <v>21</v>
      </c>
    </row>
    <row r="151" spans="1:4" x14ac:dyDescent="0.25">
      <c r="A151" s="30" t="str">
        <f>'[1]Outside Edges'!$A152</f>
        <v>D150</v>
      </c>
      <c r="B151" s="88" t="s">
        <v>21</v>
      </c>
    </row>
    <row r="152" spans="1:4" x14ac:dyDescent="0.25">
      <c r="A152" s="31" t="str">
        <f>'[1]Outside Edges'!$A153</f>
        <v>D151</v>
      </c>
      <c r="B152" s="89" t="s">
        <v>21</v>
      </c>
    </row>
    <row r="153" spans="1:4" x14ac:dyDescent="0.25">
      <c r="A153" s="30" t="str">
        <f>'[1]Outside Edges'!$A154</f>
        <v>D152</v>
      </c>
      <c r="B153" s="88" t="s">
        <v>20</v>
      </c>
    </row>
    <row r="154" spans="1:4" x14ac:dyDescent="0.25">
      <c r="A154" s="31" t="str">
        <f>'[1]Outside Edges'!$A155</f>
        <v>D153</v>
      </c>
      <c r="B154" s="89" t="s">
        <v>20</v>
      </c>
    </row>
    <row r="155" spans="1:4" x14ac:dyDescent="0.25">
      <c r="A155" s="30" t="str">
        <f>'[1]Outside Edges'!$A156</f>
        <v>D154</v>
      </c>
      <c r="B155" s="88" t="s">
        <v>21</v>
      </c>
    </row>
    <row r="156" spans="1:4" x14ac:dyDescent="0.25">
      <c r="A156" s="31" t="str">
        <f>'[1]Outside Edges'!$A157</f>
        <v>D155</v>
      </c>
      <c r="B156" s="89" t="s">
        <v>21</v>
      </c>
    </row>
    <row r="157" spans="1:4" x14ac:dyDescent="0.25">
      <c r="A157" s="30" t="str">
        <f>'[1]Outside Edges'!$A158</f>
        <v>D156</v>
      </c>
      <c r="B157" s="88" t="s">
        <v>21</v>
      </c>
    </row>
    <row r="158" spans="1:4" x14ac:dyDescent="0.25">
      <c r="A158" s="31" t="str">
        <f>'[1]Outside Edges'!$A159</f>
        <v>D157</v>
      </c>
      <c r="B158" s="89" t="s">
        <v>21</v>
      </c>
      <c r="D158" s="131"/>
    </row>
    <row r="159" spans="1:4" x14ac:dyDescent="0.25">
      <c r="A159" s="30" t="str">
        <f>'[1]Outside Edges'!$A160</f>
        <v>D158</v>
      </c>
      <c r="B159" s="88" t="s">
        <v>21</v>
      </c>
    </row>
    <row r="160" spans="1:4" x14ac:dyDescent="0.25">
      <c r="A160" s="31" t="str">
        <f>'[1]Outside Edges'!$A161</f>
        <v>D159</v>
      </c>
      <c r="B160" s="89" t="s">
        <v>21</v>
      </c>
    </row>
    <row r="161" spans="1:2" x14ac:dyDescent="0.25">
      <c r="A161" s="30" t="str">
        <f>'[1]Outside Edges'!$A162</f>
        <v>D160</v>
      </c>
      <c r="B161" s="88" t="s">
        <v>20</v>
      </c>
    </row>
    <row r="162" spans="1:2" x14ac:dyDescent="0.25">
      <c r="A162" s="31" t="str">
        <f>'[1]Outside Edges'!$A163</f>
        <v>D161</v>
      </c>
      <c r="B162" s="89" t="s">
        <v>20</v>
      </c>
    </row>
    <row r="163" spans="1:2" x14ac:dyDescent="0.25">
      <c r="A163" s="30" t="str">
        <f>'[1]Outside Edges'!$A164</f>
        <v>D162</v>
      </c>
      <c r="B163" s="88" t="s">
        <v>20</v>
      </c>
    </row>
    <row r="164" spans="1:2" x14ac:dyDescent="0.25">
      <c r="A164" s="31" t="str">
        <f>'[1]Outside Edges'!$A165</f>
        <v>D163</v>
      </c>
      <c r="B164" s="89" t="s">
        <v>20</v>
      </c>
    </row>
    <row r="165" spans="1:2" x14ac:dyDescent="0.25">
      <c r="A165" s="30" t="str">
        <f>'[1]Outside Edges'!$A166</f>
        <v>D164</v>
      </c>
      <c r="B165" s="88" t="s">
        <v>21</v>
      </c>
    </row>
    <row r="166" spans="1:2" x14ac:dyDescent="0.25">
      <c r="A166" s="31" t="str">
        <f>'[1]Outside Edges'!$A167</f>
        <v>D165</v>
      </c>
      <c r="B166" s="89" t="s">
        <v>21</v>
      </c>
    </row>
    <row r="167" spans="1:2" x14ac:dyDescent="0.25">
      <c r="A167" s="30" t="str">
        <f>'[1]Outside Edges'!$A168</f>
        <v>D166</v>
      </c>
      <c r="B167" s="88" t="s">
        <v>21</v>
      </c>
    </row>
    <row r="168" spans="1:2" x14ac:dyDescent="0.25">
      <c r="A168" s="8" t="str">
        <f>'[1]Outside Edges'!$A169</f>
        <v>D167</v>
      </c>
      <c r="B168" s="89" t="s">
        <v>21</v>
      </c>
    </row>
    <row r="169" spans="1:2" x14ac:dyDescent="0.25">
      <c r="A169" s="30" t="str">
        <f>'[1]Outside Edges'!$A170</f>
        <v>D168</v>
      </c>
      <c r="B169" s="88" t="s">
        <v>21</v>
      </c>
    </row>
    <row r="170" spans="1:2" x14ac:dyDescent="0.25">
      <c r="A170" s="8" t="str">
        <f>'[1]Outside Edges'!$A171</f>
        <v>D169</v>
      </c>
      <c r="B170" s="89" t="s">
        <v>21</v>
      </c>
    </row>
    <row r="171" spans="1:2" x14ac:dyDescent="0.25">
      <c r="A171" s="30" t="str">
        <f>'[1]Outside Edges'!$A172</f>
        <v>D170</v>
      </c>
      <c r="B171" s="88" t="s">
        <v>21</v>
      </c>
    </row>
    <row r="172" spans="1:2" x14ac:dyDescent="0.25">
      <c r="A172" s="8" t="str">
        <f>'[1]Outside Edges'!$A173</f>
        <v>D171</v>
      </c>
      <c r="B172" s="89" t="s">
        <v>21</v>
      </c>
    </row>
    <row r="173" spans="1:2" x14ac:dyDescent="0.25">
      <c r="A173" s="30" t="str">
        <f>'[1]Outside Edges'!$A174</f>
        <v>D172</v>
      </c>
      <c r="B173" s="88" t="s">
        <v>20</v>
      </c>
    </row>
    <row r="174" spans="1:2" x14ac:dyDescent="0.25">
      <c r="A174" s="8" t="str">
        <f>'[1]Outside Edges'!$A175</f>
        <v>D173</v>
      </c>
      <c r="B174" s="89" t="s">
        <v>21</v>
      </c>
    </row>
    <row r="175" spans="1:2" x14ac:dyDescent="0.25">
      <c r="A175" s="30" t="str">
        <f>'[1]Outside Edges'!$A176</f>
        <v>D174</v>
      </c>
      <c r="B175" s="88" t="s">
        <v>21</v>
      </c>
    </row>
    <row r="176" spans="1:2" x14ac:dyDescent="0.25">
      <c r="A176" s="8" t="str">
        <f>'[1]Outside Edges'!$A177</f>
        <v>D175</v>
      </c>
      <c r="B176" s="89" t="s">
        <v>21</v>
      </c>
    </row>
    <row r="177" spans="1:2" x14ac:dyDescent="0.25">
      <c r="A177" s="30" t="str">
        <f>'[1]Outside Edges'!$A178</f>
        <v>D176</v>
      </c>
      <c r="B177" s="88" t="s">
        <v>21</v>
      </c>
    </row>
    <row r="178" spans="1:2" x14ac:dyDescent="0.25">
      <c r="A178" s="8" t="str">
        <f>'[1]Outside Edges'!$A179</f>
        <v>D177</v>
      </c>
      <c r="B178" s="89" t="s">
        <v>21</v>
      </c>
    </row>
    <row r="179" spans="1:2" x14ac:dyDescent="0.25">
      <c r="A179" s="30" t="str">
        <f>'[1]Outside Edges'!$A180</f>
        <v>D178</v>
      </c>
      <c r="B179" s="88" t="s">
        <v>21</v>
      </c>
    </row>
    <row r="180" spans="1:2" x14ac:dyDescent="0.25">
      <c r="A180" s="8" t="str">
        <f>'[1]Outside Edges'!$A181</f>
        <v>D179</v>
      </c>
      <c r="B180" s="89" t="s">
        <v>21</v>
      </c>
    </row>
    <row r="181" spans="1:2" x14ac:dyDescent="0.25">
      <c r="A181" s="30" t="str">
        <f>'[1]Outside Edges'!$A182</f>
        <v>D180</v>
      </c>
      <c r="B181" s="146" t="s">
        <v>20</v>
      </c>
    </row>
    <row r="182" spans="1:2" x14ac:dyDescent="0.25">
      <c r="A182" s="8" t="str">
        <f>'[1]Outside Edges'!$A183</f>
        <v>D181</v>
      </c>
      <c r="B182" s="89" t="s">
        <v>20</v>
      </c>
    </row>
    <row r="183" spans="1:2" x14ac:dyDescent="0.25">
      <c r="A183" s="30" t="str">
        <f>'[1]Outside Edges'!$A184</f>
        <v>D182</v>
      </c>
      <c r="B183" s="146" t="s">
        <v>21</v>
      </c>
    </row>
    <row r="184" spans="1:2" x14ac:dyDescent="0.25">
      <c r="A184" s="8" t="str">
        <f>'[1]Outside Edges'!$A185</f>
        <v>D183</v>
      </c>
      <c r="B184" s="89" t="s">
        <v>21</v>
      </c>
    </row>
    <row r="185" spans="1:2" x14ac:dyDescent="0.25">
      <c r="A185" s="30" t="str">
        <f>'[1]Outside Edges'!$A186</f>
        <v>D184</v>
      </c>
      <c r="B185" s="88" t="s">
        <v>21</v>
      </c>
    </row>
    <row r="186" spans="1:2" x14ac:dyDescent="0.25">
      <c r="A186" s="8" t="str">
        <f>'[1]Outside Edges'!$A187</f>
        <v>D185</v>
      </c>
      <c r="B186" s="89" t="s">
        <v>21</v>
      </c>
    </row>
    <row r="187" spans="1:2" x14ac:dyDescent="0.25">
      <c r="A187" s="30" t="str">
        <f>'[1]Outside Edges'!$A188</f>
        <v>D186</v>
      </c>
      <c r="B187" s="88" t="s">
        <v>21</v>
      </c>
    </row>
    <row r="188" spans="1:2" x14ac:dyDescent="0.25">
      <c r="A188" s="8" t="str">
        <f>'[1]Outside Edges'!$A189</f>
        <v>D187</v>
      </c>
      <c r="B188" s="89" t="s">
        <v>21</v>
      </c>
    </row>
    <row r="189" spans="1:2" x14ac:dyDescent="0.25">
      <c r="A189" s="30" t="str">
        <f>'[1]Outside Edges'!$A190</f>
        <v>D188</v>
      </c>
      <c r="B189" s="88" t="s">
        <v>21</v>
      </c>
    </row>
    <row r="190" spans="1:2" x14ac:dyDescent="0.25">
      <c r="A190" s="8" t="str">
        <f>'[1]Outside Edges'!$A191</f>
        <v>D189</v>
      </c>
      <c r="B190" s="89" t="s">
        <v>21</v>
      </c>
    </row>
    <row r="191" spans="1:2" x14ac:dyDescent="0.25">
      <c r="A191" s="30" t="str">
        <f>'[1]Outside Edges'!$A192</f>
        <v>D190</v>
      </c>
      <c r="B191" s="88" t="s">
        <v>21</v>
      </c>
    </row>
    <row r="192" spans="1:2" x14ac:dyDescent="0.25">
      <c r="A192" s="8" t="str">
        <f>'[1]Outside Edges'!$A193</f>
        <v>D191</v>
      </c>
      <c r="B192" s="89" t="s">
        <v>21</v>
      </c>
    </row>
    <row r="193" spans="1:2" x14ac:dyDescent="0.25">
      <c r="A193" s="30" t="str">
        <f>'[1]Outside Edges'!$A194</f>
        <v>D192</v>
      </c>
      <c r="B193" s="88" t="s">
        <v>21</v>
      </c>
    </row>
    <row r="194" spans="1:2" x14ac:dyDescent="0.25">
      <c r="A194" s="8" t="str">
        <f>'[1]Outside Edges'!$A195</f>
        <v>D193</v>
      </c>
      <c r="B194" s="89" t="s">
        <v>21</v>
      </c>
    </row>
    <row r="195" spans="1:2" x14ac:dyDescent="0.25">
      <c r="A195" s="30" t="str">
        <f>'[1]Outside Edges'!$A196</f>
        <v>D194</v>
      </c>
      <c r="B195" s="88" t="s">
        <v>21</v>
      </c>
    </row>
    <row r="196" spans="1:2" x14ac:dyDescent="0.25">
      <c r="A196" s="8" t="str">
        <f>'[1]Outside Edges'!$A197</f>
        <v>D195</v>
      </c>
      <c r="B196" s="89" t="s">
        <v>21</v>
      </c>
    </row>
    <row r="197" spans="1:2" x14ac:dyDescent="0.25">
      <c r="A197" s="30" t="str">
        <f>'[1]Outside Edges'!$A198</f>
        <v>D196</v>
      </c>
      <c r="B197" s="216" t="s">
        <v>21</v>
      </c>
    </row>
    <row r="198" spans="1:2" x14ac:dyDescent="0.25">
      <c r="A198" s="8" t="str">
        <f>'[1]Outside Edges'!$A199</f>
        <v>D197</v>
      </c>
      <c r="B198" s="89" t="s">
        <v>21</v>
      </c>
    </row>
  </sheetData>
  <sheetProtection algorithmName="SHA-512" hashValue="8zYlsdXhTsjhSiplsCOk/ZAlEFDp7c3JwlDlJ/UbNRdw2cSCRpXsMhtW1M0pRSMCuwTs+x/5oEbBrXMbavBVlw==" saltValue="8lw2FoFzjy1Vsc2MeMBX/A==" spinCount="100000" sheet="1" objects="1" scenarios="1" selectLockedCells="1"/>
  <mergeCells count="1">
    <mergeCell ref="B1:E1"/>
  </mergeCells>
  <conditionalFormatting sqref="B2 B4">
    <cfRule type="expression" dxfId="13" priority="15" stopIfTrue="1">
      <formula>B2="No"</formula>
    </cfRule>
    <cfRule type="expression" dxfId="12" priority="16" stopIfTrue="1">
      <formula>B2="Yes"</formula>
    </cfRule>
  </conditionalFormatting>
  <conditionalFormatting sqref="B3 B5 B7 B9 B11 B13 B15 B17 B19 B21 B23 B25 B27 B29 B31 B33 B35 B37 B39 B41 B43 B45 B47 B49 B51 B53 B55 B57 B59 B61 B63 B65 B67 B69 B71 B73 B75 B77 B79 B81 B83 B85 B87 B89 B91 B93 B95 B97 B99 B101 B103 B105 B107 B109 B111 B113 B115 B117 B119 B121 B123 B125 B127 B129 B131 B133 B135 B137 B139 B141 B143 B145 B147 B149 B151 B153 B155 B157 B159 B161 B163 B165 B167 B169 B171 B173 B175 B177 B179 B181 B183 B185">
    <cfRule type="expression" dxfId="11" priority="13" stopIfTrue="1">
      <formula>B3="No"</formula>
    </cfRule>
    <cfRule type="expression" dxfId="10" priority="14" stopIfTrue="1">
      <formula>B3="Yes"</formula>
    </cfRule>
  </conditionalFormatting>
  <conditionalFormatting sqref="B6">
    <cfRule type="expression" dxfId="9" priority="11" stopIfTrue="1">
      <formula>B6="No"</formula>
    </cfRule>
    <cfRule type="expression" dxfId="8" priority="12" stopIfTrue="1">
      <formula>B6="Yes"</formula>
    </cfRule>
  </conditionalFormatting>
  <conditionalFormatting sqref="B8">
    <cfRule type="expression" dxfId="7" priority="9" stopIfTrue="1">
      <formula>B8="No"</formula>
    </cfRule>
    <cfRule type="expression" dxfId="6" priority="10" stopIfTrue="1">
      <formula>B8="Yes"</formula>
    </cfRule>
  </conditionalFormatting>
  <conditionalFormatting sqref="B10 B12 B14 B16 B18 B20 B22 B24 B26 B28 B30 B32 B34 B36 B38 B40 B42 B44 B46 B48 B50 B52 B54 B56 B58 B60 B62 B64 B66 B68 B70 B72 B74 B76 B78 B80 B82 B84 B86 B88 B90 B92 B94 B96 B98 B100 B102 B104 B106 B108 B110 B112 B114 B116 B118 B120 B122 B124 B126 B128 B130 B132 B134 B136 B138 B140 B142 B144 B146 B148 B150 B152 B154 B156 B158 B160 B162 B164 B166 B168 B170 B172 B174 B176 B178 B180 B182 B184">
    <cfRule type="expression" dxfId="5" priority="7" stopIfTrue="1">
      <formula>B10="No"</formula>
    </cfRule>
    <cfRule type="expression" dxfId="4" priority="8" stopIfTrue="1">
      <formula>B10="Yes"</formula>
    </cfRule>
  </conditionalFormatting>
  <conditionalFormatting sqref="B186:B197">
    <cfRule type="expression" dxfId="3" priority="5" stopIfTrue="1">
      <formula>B186="No"</formula>
    </cfRule>
    <cfRule type="expression" dxfId="2" priority="6" stopIfTrue="1">
      <formula>B186="Yes"</formula>
    </cfRule>
  </conditionalFormatting>
  <conditionalFormatting sqref="B198">
    <cfRule type="expression" dxfId="1" priority="1" stopIfTrue="1">
      <formula>B198="No"</formula>
    </cfRule>
    <cfRule type="expression" dxfId="0" priority="2" stopIfTrue="1">
      <formula>B198="Yes"</formula>
    </cfRule>
  </conditionalFormatting>
  <pageMargins left="0.75" right="0.75" top="1" bottom="1" header="0.5" footer="0.5"/>
  <pageSetup orientation="portrait"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8"/>
  </sheetPr>
  <dimension ref="A1:LT200"/>
  <sheetViews>
    <sheetView zoomScale="96" zoomScaleNormal="96" workbookViewId="0">
      <pane xSplit="1" ySplit="3" topLeftCell="B4" activePane="bottomRight" state="frozen"/>
      <selection pane="topRight" activeCell="B1" sqref="B1"/>
      <selection pane="bottomLeft" activeCell="A4" sqref="A4"/>
      <selection pane="bottomRight" activeCell="A201" sqref="A201"/>
    </sheetView>
  </sheetViews>
  <sheetFormatPr defaultRowHeight="15.75" x14ac:dyDescent="0.25"/>
  <cols>
    <col min="1" max="1" width="9" style="9"/>
    <col min="2" max="2" width="11.625" style="5" customWidth="1"/>
    <col min="3" max="91" width="10.125" style="5" customWidth="1"/>
    <col min="92" max="94" width="10.125" style="5" hidden="1" customWidth="1"/>
    <col min="95" max="97" width="10.125" style="3" hidden="1" customWidth="1"/>
    <col min="98" max="148" width="10.125" style="3" customWidth="1"/>
    <col min="149" max="156" width="10.125" customWidth="1"/>
    <col min="157" max="189" width="10.125" style="3" customWidth="1"/>
    <col min="190" max="190" width="10.125" style="5" customWidth="1"/>
    <col min="191" max="195" width="10.125" style="3" customWidth="1"/>
    <col min="196" max="196" width="10.125" style="5" customWidth="1"/>
    <col min="197" max="201" width="10.125" style="3" customWidth="1"/>
    <col min="202" max="202" width="10.125" style="5" customWidth="1"/>
    <col min="203" max="207" width="10.125" style="3" customWidth="1"/>
    <col min="208" max="208" width="10.125" style="5" customWidth="1"/>
    <col min="209" max="212" width="10.125" style="3" customWidth="1"/>
    <col min="213" max="213" width="10.125" style="5" customWidth="1"/>
    <col min="214" max="218" width="10.125" style="3" customWidth="1"/>
    <col min="219" max="219" width="10.125" style="5" customWidth="1"/>
    <col min="220" max="303" width="10.125" style="3" customWidth="1"/>
    <col min="304" max="416" width="12.625" style="3" customWidth="1"/>
    <col min="417" max="16384" width="9" style="3"/>
  </cols>
  <sheetData>
    <row r="1" spans="1:332" s="1" customFormat="1" ht="20.100000000000001" customHeight="1" thickBot="1" x14ac:dyDescent="0.3">
      <c r="A1" s="271" t="s">
        <v>0</v>
      </c>
      <c r="B1" s="271"/>
      <c r="C1" s="271"/>
      <c r="D1" s="271"/>
      <c r="E1" s="271"/>
      <c r="F1" s="271"/>
      <c r="G1" s="271"/>
      <c r="H1" s="271"/>
      <c r="I1" s="271"/>
      <c r="J1" s="271"/>
      <c r="K1" s="271"/>
      <c r="L1" s="271"/>
      <c r="M1" s="271"/>
      <c r="N1" s="271"/>
      <c r="O1" s="271"/>
      <c r="P1" s="271"/>
      <c r="Q1" s="271" t="s">
        <v>0</v>
      </c>
      <c r="R1" s="271"/>
      <c r="S1" s="271"/>
      <c r="T1" s="271"/>
      <c r="U1" s="271"/>
      <c r="V1" s="271"/>
      <c r="W1" s="271"/>
      <c r="X1" s="271"/>
      <c r="Y1" s="271"/>
      <c r="Z1" s="271"/>
      <c r="AA1" s="271"/>
      <c r="AB1" s="271" t="s">
        <v>0</v>
      </c>
      <c r="AC1" s="271"/>
      <c r="AD1" s="271"/>
      <c r="AE1" s="271"/>
      <c r="AF1" s="271"/>
      <c r="AG1" s="271"/>
      <c r="AH1" s="271"/>
      <c r="AI1" s="271"/>
      <c r="AJ1" s="271"/>
      <c r="AK1" s="271"/>
      <c r="AL1" s="271"/>
      <c r="AM1" s="271"/>
      <c r="AN1" s="271"/>
      <c r="AO1" s="271"/>
      <c r="AP1" s="271"/>
      <c r="AQ1" s="271"/>
      <c r="AR1" s="271"/>
      <c r="AS1" s="271"/>
      <c r="AT1" s="271"/>
      <c r="AU1" s="271"/>
      <c r="AV1" s="271" t="s">
        <v>0</v>
      </c>
      <c r="AW1" s="271"/>
      <c r="AX1" s="271"/>
      <c r="AY1" s="271"/>
      <c r="AZ1" s="271"/>
      <c r="BA1" s="271"/>
      <c r="BB1" s="271"/>
      <c r="BC1" s="271"/>
      <c r="BD1" s="271"/>
      <c r="BE1" s="271"/>
      <c r="BF1" s="271"/>
      <c r="BG1" s="271"/>
      <c r="BH1" s="271"/>
      <c r="BI1" s="271"/>
      <c r="BJ1" s="271"/>
      <c r="BK1" s="271"/>
      <c r="BL1" s="271"/>
      <c r="BM1" s="271"/>
      <c r="BN1" s="271"/>
      <c r="BO1" s="271"/>
      <c r="BP1" s="270" t="s">
        <v>0</v>
      </c>
      <c r="BQ1" s="270"/>
      <c r="BR1" s="270"/>
      <c r="BS1" s="270"/>
      <c r="BT1" s="270"/>
      <c r="BU1" s="270"/>
      <c r="BV1" s="270"/>
      <c r="BW1" s="270"/>
      <c r="BX1" s="270"/>
      <c r="BY1" s="270"/>
      <c r="BZ1" s="270"/>
      <c r="CA1" s="270"/>
      <c r="CB1" s="270"/>
      <c r="CC1" s="270"/>
      <c r="CD1" s="270"/>
      <c r="CE1" s="270"/>
      <c r="CF1" s="270"/>
      <c r="CG1" s="270"/>
      <c r="CH1" s="270"/>
      <c r="CI1" s="270"/>
      <c r="CJ1" s="270"/>
      <c r="CK1" s="270"/>
      <c r="CL1" s="270"/>
      <c r="CM1" s="270"/>
      <c r="CN1" s="270" t="s">
        <v>0</v>
      </c>
      <c r="CO1" s="270"/>
      <c r="CP1" s="270"/>
      <c r="CQ1" s="270"/>
      <c r="CR1" s="270"/>
      <c r="CS1" s="270"/>
      <c r="CT1" s="270"/>
      <c r="CU1" s="270"/>
      <c r="CV1" s="270"/>
      <c r="CW1" s="270"/>
      <c r="CX1" s="270"/>
      <c r="CY1" s="270"/>
      <c r="CZ1" s="270"/>
      <c r="DA1" s="270"/>
      <c r="DB1" s="270"/>
      <c r="DC1" s="270"/>
      <c r="DD1" s="270"/>
      <c r="DE1" s="270"/>
      <c r="DF1" s="270"/>
      <c r="DG1" s="270"/>
      <c r="DH1" s="270"/>
      <c r="DI1" s="270"/>
      <c r="DJ1" s="270"/>
      <c r="DK1" s="270"/>
      <c r="DL1" s="270" t="s">
        <v>0</v>
      </c>
      <c r="DM1" s="270"/>
      <c r="DN1" s="270"/>
      <c r="DO1" s="270"/>
      <c r="DP1" s="270"/>
      <c r="DQ1" s="270"/>
      <c r="DR1" s="270"/>
      <c r="DS1" s="270"/>
      <c r="DT1" s="270"/>
      <c r="DU1" s="270"/>
      <c r="DV1" s="270"/>
      <c r="DW1" s="270"/>
      <c r="DX1" s="270"/>
      <c r="DY1" s="270"/>
      <c r="DZ1" s="270"/>
      <c r="EA1" s="270"/>
      <c r="EB1" s="270"/>
      <c r="EC1" s="270"/>
      <c r="ED1" s="270"/>
      <c r="EE1" s="270"/>
      <c r="EF1" s="270"/>
      <c r="EG1" s="270"/>
      <c r="EH1" s="270"/>
      <c r="EI1" s="270"/>
      <c r="EJ1" s="270"/>
      <c r="EK1" s="270"/>
      <c r="EL1" s="270"/>
      <c r="EM1" s="270"/>
      <c r="EN1" s="270"/>
      <c r="EO1" s="270"/>
      <c r="EP1" s="270"/>
      <c r="EQ1" s="270"/>
      <c r="ER1" s="270"/>
      <c r="ES1" s="270" t="s">
        <v>0</v>
      </c>
      <c r="ET1" s="270"/>
      <c r="EU1" s="270"/>
      <c r="EV1" s="270"/>
      <c r="EW1" s="270"/>
      <c r="EX1" s="270"/>
      <c r="EY1" s="270"/>
      <c r="EZ1" s="270"/>
      <c r="FA1" s="270"/>
      <c r="FB1" s="270"/>
      <c r="FC1" s="270"/>
      <c r="FD1" s="270"/>
      <c r="FE1" s="270"/>
      <c r="FF1" s="270"/>
      <c r="FG1" s="270"/>
      <c r="FH1" s="270"/>
      <c r="FI1" s="270"/>
      <c r="FJ1" s="270"/>
      <c r="FK1" s="270"/>
      <c r="FL1" s="270"/>
      <c r="FM1" s="270"/>
      <c r="FN1" s="270"/>
      <c r="FO1" s="270"/>
      <c r="FP1" s="270"/>
      <c r="FQ1" s="270"/>
      <c r="FR1" s="270"/>
      <c r="FS1" s="270"/>
      <c r="FT1" s="270"/>
      <c r="FU1" s="270"/>
      <c r="FV1" s="270"/>
      <c r="FW1" s="270"/>
      <c r="FX1" s="270"/>
      <c r="FY1" s="270"/>
      <c r="FZ1" s="270" t="s">
        <v>0</v>
      </c>
      <c r="GA1" s="270"/>
      <c r="GB1" s="270"/>
      <c r="GC1" s="270"/>
      <c r="GD1" s="270"/>
      <c r="GE1" s="270"/>
      <c r="GF1" s="270"/>
      <c r="GG1" s="270"/>
      <c r="GH1" s="270"/>
      <c r="GI1" s="270"/>
      <c r="GJ1" s="270"/>
      <c r="GK1" s="270"/>
      <c r="GL1" s="270"/>
      <c r="GM1" s="270"/>
      <c r="GN1" s="270"/>
      <c r="GO1" s="270"/>
      <c r="GP1" s="270"/>
      <c r="GQ1" s="270"/>
      <c r="GR1" s="270"/>
      <c r="GS1" s="270"/>
      <c r="GT1" s="270"/>
      <c r="GU1" s="270"/>
      <c r="GV1" s="270"/>
      <c r="GW1" s="270"/>
      <c r="GX1" s="270"/>
      <c r="GY1" s="270"/>
      <c r="GZ1" s="270"/>
      <c r="HA1" s="270"/>
      <c r="HB1" s="270"/>
      <c r="HC1" s="270"/>
      <c r="HD1" s="270"/>
      <c r="HE1"/>
      <c r="HF1"/>
      <c r="HG1"/>
    </row>
    <row r="2" spans="1:332" s="6" customFormat="1" ht="16.5" customHeight="1" x14ac:dyDescent="0.25">
      <c r="B2" s="73" t="str">
        <f>IF('[1]Miter Profiles'!$AA3&lt;&gt;"",'[1]Miter Profiles'!$AA3,"")</f>
        <v>MP502R</v>
      </c>
      <c r="C2" s="74" t="str">
        <f>IF('[1]Miter Profiles'!$AA4&lt;&gt;"",'[1]Miter Profiles'!$AA4,"")</f>
        <v>MP502</v>
      </c>
      <c r="D2" s="75" t="str">
        <f>IF('[1]Miter Profiles'!$AA5&lt;&gt;"",'[1]Miter Profiles'!$AA5,"")</f>
        <v>MP557</v>
      </c>
      <c r="E2" s="79" t="str">
        <f>IF('[1]Miter Profiles'!$AA6&lt;&gt;"",'[1]Miter Profiles'!$AA6,"")</f>
        <v>MP503R</v>
      </c>
      <c r="F2" s="80" t="str">
        <f>IF('[1]Miter Profiles'!$AA7&lt;&gt;"",'[1]Miter Profiles'!$AA7,"")</f>
        <v>MP503</v>
      </c>
      <c r="G2" s="81" t="str">
        <f>IF('[1]Miter Profiles'!$AA8&lt;&gt;"",'[1]Miter Profiles'!$AA8,"")</f>
        <v>MP601</v>
      </c>
      <c r="H2" s="73" t="str">
        <f>IF('[1]Miter Profiles'!$AA9&lt;&gt;"",'[1]Miter Profiles'!$AA9,"")</f>
        <v>MP545R</v>
      </c>
      <c r="I2" s="74" t="str">
        <f>IF('[1]Miter Profiles'!$AA10&lt;&gt;"",'[1]Miter Profiles'!$AA10,"")</f>
        <v>MP546</v>
      </c>
      <c r="J2" s="75" t="str">
        <f>IF('[1]Miter Profiles'!$AA11&lt;&gt;"",'[1]Miter Profiles'!$AA11,"")</f>
        <v>MP545</v>
      </c>
      <c r="K2" s="79" t="str">
        <f>IF('[1]Miter Profiles'!$AA12&lt;&gt;"",'[1]Miter Profiles'!$AA12,"")</f>
        <v>MP119R</v>
      </c>
      <c r="L2" s="80" t="str">
        <f>IF('[1]Miter Profiles'!$AA13&lt;&gt;"",'[1]Miter Profiles'!$AA13,"")</f>
        <v>MP119</v>
      </c>
      <c r="M2" s="81" t="str">
        <f>IF('[1]Miter Profiles'!$AA14&lt;&gt;"",'[1]Miter Profiles'!$AA14,"")</f>
        <v>MP603</v>
      </c>
      <c r="N2" s="73" t="str">
        <f>IF('[1]Miter Profiles'!$AA15&lt;&gt;"",'[1]Miter Profiles'!$AA15,"")</f>
        <v>MP515R</v>
      </c>
      <c r="O2" s="74" t="str">
        <f>IF('[1]Miter Profiles'!$AA16&lt;&gt;"",'[1]Miter Profiles'!$AA16,"")</f>
        <v>MP517</v>
      </c>
      <c r="P2" s="75" t="str">
        <f>IF('[1]Miter Profiles'!$AA17&lt;&gt;"",'[1]Miter Profiles'!$AA17,"")</f>
        <v>MP515</v>
      </c>
      <c r="Q2" s="79" t="str">
        <f>IF('[1]Miter Profiles'!$AA18&lt;&gt;"",'[1]Miter Profiles'!$AA18,"")</f>
        <v>MP574R</v>
      </c>
      <c r="R2" s="80" t="str">
        <f>IF('[1]Miter Profiles'!$AA19&lt;&gt;"",'[1]Miter Profiles'!$AA19,"")</f>
        <v>MP574</v>
      </c>
      <c r="S2" s="81" t="str">
        <f>IF('[1]Miter Profiles'!$AA20&lt;&gt;"",'[1]Miter Profiles'!$AA20,"")</f>
        <v>MP573</v>
      </c>
      <c r="T2" s="73" t="str">
        <f>IF('[1]Miter Profiles'!$AA21&lt;&gt;"",'[1]Miter Profiles'!$AA21,"")</f>
        <v>MP120R</v>
      </c>
      <c r="U2" s="74" t="str">
        <f>IF('[1]Miter Profiles'!$AA22&lt;&gt;"",'[1]Miter Profiles'!$AA22,"")</f>
        <v>MP120</v>
      </c>
      <c r="V2" s="75" t="str">
        <f>IF('[1]Miter Profiles'!$AA23&lt;&gt;"",'[1]Miter Profiles'!$AA23,"")</f>
        <v>MP606</v>
      </c>
      <c r="W2" s="79" t="str">
        <f>IF('[1]Miter Profiles'!$AA24&lt;&gt;"",'[1]Miter Profiles'!$AA24,"")</f>
        <v>MP513R</v>
      </c>
      <c r="X2" s="80" t="str">
        <f>IF('[1]Miter Profiles'!$AA25&lt;&gt;"",'[1]Miter Profiles'!$AA25,"")</f>
        <v>MP513</v>
      </c>
      <c r="Y2" s="81" t="str">
        <f>IF('[1]Miter Profiles'!$AA26&lt;&gt;"",'[1]Miter Profiles'!$AA26,"")</f>
        <v>MP607</v>
      </c>
      <c r="Z2" s="73" t="str">
        <f>IF('[1]Miter Profiles'!$AA27&lt;&gt;"",'[1]Miter Profiles'!$AA27,"")</f>
        <v>MP531R</v>
      </c>
      <c r="AA2" s="74" t="str">
        <f>IF('[1]Miter Profiles'!$AA28&lt;&gt;"",'[1]Miter Profiles'!$AA28,"")</f>
        <v>MP532</v>
      </c>
      <c r="AB2" s="75" t="str">
        <f>IF('[1]Miter Profiles'!$AA29&lt;&gt;"",'[1]Miter Profiles'!$AA29,"")</f>
        <v>MP531</v>
      </c>
      <c r="AC2" s="79" t="str">
        <f>IF('[1]Miter Profiles'!$AA30&lt;&gt;"",'[1]Miter Profiles'!$AA30,"")</f>
        <v>MP107R</v>
      </c>
      <c r="AD2" s="80" t="str">
        <f>IF('[1]Miter Profiles'!$AA31&lt;&gt;"",'[1]Miter Profiles'!$AA31,"")</f>
        <v>MP107</v>
      </c>
      <c r="AE2" s="81" t="str">
        <f>IF('[1]Miter Profiles'!$AA32&lt;&gt;"",'[1]Miter Profiles'!$AA32,"")</f>
        <v>MP609</v>
      </c>
      <c r="AF2" s="73" t="str">
        <f>IF('[1]Miter Profiles'!$AA33&lt;&gt;"",'[1]Miter Profiles'!$AA33,"")</f>
        <v>MP105R</v>
      </c>
      <c r="AG2" s="74" t="str">
        <f>IF('[1]Miter Profiles'!$AA34&lt;&gt;"",'[1]Miter Profiles'!$AA34,"")</f>
        <v>MP105</v>
      </c>
      <c r="AH2" s="75" t="str">
        <f>IF('[1]Miter Profiles'!$AA35&lt;&gt;"",'[1]Miter Profiles'!$AA35,"")</f>
        <v>MP610</v>
      </c>
      <c r="AI2" s="79" t="str">
        <f>IF('[1]Miter Profiles'!$AA36&lt;&gt;"",'[1]Miter Profiles'!$AA36,"")</f>
        <v>MP102R</v>
      </c>
      <c r="AJ2" s="80" t="str">
        <f>IF('[1]Miter Profiles'!$AA37&lt;&gt;"",'[1]Miter Profiles'!$AA37,"")</f>
        <v>MP102</v>
      </c>
      <c r="AK2" s="81" t="str">
        <f>IF('[1]Miter Profiles'!$AA38&lt;&gt;"",'[1]Miter Profiles'!$AA38,"")</f>
        <v>MP567</v>
      </c>
      <c r="AL2" s="73" t="str">
        <f>IF('[1]Miter Profiles'!$AA39&lt;&gt;"",'[1]Miter Profiles'!$AA39,"")</f>
        <v>MP100R</v>
      </c>
      <c r="AM2" s="74" t="str">
        <f>IF('[1]Miter Profiles'!$AA40&lt;&gt;"",'[1]Miter Profiles'!$AA40,"")</f>
        <v>MP100</v>
      </c>
      <c r="AN2" s="75" t="str">
        <f>IF('[1]Miter Profiles'!$AA41&lt;&gt;"",'[1]Miter Profiles'!$AA41,"")</f>
        <v>MP572</v>
      </c>
      <c r="AO2" s="79" t="str">
        <f>IF('[1]Miter Profiles'!$AA42&lt;&gt;"",'[1]Miter Profiles'!$AA42,"")</f>
        <v>MP103R</v>
      </c>
      <c r="AP2" s="80" t="str">
        <f>IF('[1]Miter Profiles'!$AA43&lt;&gt;"",'[1]Miter Profiles'!$AA43,"")</f>
        <v>MP103</v>
      </c>
      <c r="AQ2" s="81" t="str">
        <f>IF('[1]Miter Profiles'!$AA44&lt;&gt;"",'[1]Miter Profiles'!$AA44,"")</f>
        <v>MP613</v>
      </c>
      <c r="AR2" s="73" t="str">
        <f>IF('[1]Miter Profiles'!$AA45&lt;&gt;"",'[1]Miter Profiles'!$AA45,"")</f>
        <v>MP101R</v>
      </c>
      <c r="AS2" s="74" t="str">
        <f>IF('[1]Miter Profiles'!$AA46&lt;&gt;"",'[1]Miter Profiles'!$AA46,"")</f>
        <v>MP101</v>
      </c>
      <c r="AT2" s="75" t="str">
        <f>IF('[1]Miter Profiles'!$AA47&lt;&gt;"",'[1]Miter Profiles'!$AA47,"")</f>
        <v>MP614</v>
      </c>
      <c r="AU2" s="79" t="str">
        <f>IF('[1]Miter Profiles'!$AA48&lt;&gt;"",'[1]Miter Profiles'!$AA48,"")</f>
        <v>MP117R</v>
      </c>
      <c r="AV2" s="80" t="str">
        <f>IF('[1]Miter Profiles'!$AA49&lt;&gt;"",'[1]Miter Profiles'!$AA49,"")</f>
        <v>MP117</v>
      </c>
      <c r="AW2" s="81" t="str">
        <f>IF('[1]Miter Profiles'!$AA50&lt;&gt;"",'[1]Miter Profiles'!$AA50,"")</f>
        <v>MP615</v>
      </c>
      <c r="AX2" s="73" t="str">
        <f>IF('[1]Miter Profiles'!$AA51&lt;&gt;"",'[1]Miter Profiles'!$AA51,"")</f>
        <v>MP109R</v>
      </c>
      <c r="AY2" s="74" t="str">
        <f>IF('[1]Miter Profiles'!$AA52&lt;&gt;"",'[1]Miter Profiles'!$AA52,"")</f>
        <v>MP109</v>
      </c>
      <c r="AZ2" s="75" t="str">
        <f>IF('[1]Miter Profiles'!$AA53&lt;&gt;"",'[1]Miter Profiles'!$AA53,"")</f>
        <v>MP564</v>
      </c>
      <c r="BA2" s="79" t="str">
        <f>IF('[1]Miter Profiles'!$AA54&lt;&gt;"",'[1]Miter Profiles'!$AA54,"")</f>
        <v>MP106R</v>
      </c>
      <c r="BB2" s="80" t="str">
        <f>IF('[1]Miter Profiles'!$AA55&lt;&gt;"",'[1]Miter Profiles'!$AA55,"")</f>
        <v>MP106</v>
      </c>
      <c r="BC2" s="81" t="str">
        <f>IF('[1]Miter Profiles'!$AA56&lt;&gt;"",'[1]Miter Profiles'!$AA56,"")</f>
        <v>MP617</v>
      </c>
      <c r="BD2" s="73" t="str">
        <f>IF('[1]Miter Profiles'!$AA57&lt;&gt;"",'[1]Miter Profiles'!$AA57,"")</f>
        <v>MP111R</v>
      </c>
      <c r="BE2" s="74" t="str">
        <f>IF('[1]Miter Profiles'!$AA58&lt;&gt;"",'[1]Miter Profiles'!$AA58,"")</f>
        <v>MP111</v>
      </c>
      <c r="BF2" s="75" t="str">
        <f>IF('[1]Miter Profiles'!$AA59&lt;&gt;"",'[1]Miter Profiles'!$AA59,"")</f>
        <v>MP618</v>
      </c>
      <c r="BG2" s="79" t="str">
        <f>IF('[1]Miter Profiles'!$AA60&lt;&gt;"",'[1]Miter Profiles'!$AA60,"")</f>
        <v>MP108R</v>
      </c>
      <c r="BH2" s="80" t="str">
        <f>IF('[1]Miter Profiles'!$AA61&lt;&gt;"",'[1]Miter Profiles'!$AA61,"")</f>
        <v>MP108</v>
      </c>
      <c r="BI2" s="81" t="str">
        <f>IF('[1]Miter Profiles'!$AA62&lt;&gt;"",'[1]Miter Profiles'!$AA62,"")</f>
        <v>MP619</v>
      </c>
      <c r="BJ2" s="73" t="str">
        <f>IF('[1]Miter Profiles'!$AA63&lt;&gt;"",'[1]Miter Profiles'!$AA63,"")</f>
        <v>MP112R</v>
      </c>
      <c r="BK2" s="74" t="str">
        <f>IF('[1]Miter Profiles'!$AA64&lt;&gt;"",'[1]Miter Profiles'!$AA64,"")</f>
        <v>MP112</v>
      </c>
      <c r="BL2" s="75" t="str">
        <f>IF('[1]Miter Profiles'!$AA65&lt;&gt;"",'[1]Miter Profiles'!$AA65,"")</f>
        <v>MP565</v>
      </c>
      <c r="BM2" s="79" t="str">
        <f>IF('[1]Miter Profiles'!$AA66&lt;&gt;"",'[1]Miter Profiles'!$AA66,"")</f>
        <v>MP550R</v>
      </c>
      <c r="BN2" s="80" t="str">
        <f>IF('[1]Miter Profiles'!$AA67&lt;&gt;"",'[1]Miter Profiles'!$AA67,"")</f>
        <v>MP550</v>
      </c>
      <c r="BO2" s="81" t="str">
        <f>IF('[1]Miter Profiles'!$AA68&lt;&gt;"",'[1]Miter Profiles'!$AA68,"")</f>
        <v>MP549</v>
      </c>
      <c r="BP2" s="73" t="str">
        <f>IF('[1]Miter Profiles'!$AA69&lt;&gt;"",'[1]Miter Profiles'!$AA69,"")</f>
        <v>MP560R</v>
      </c>
      <c r="BQ2" s="74" t="str">
        <f>IF('[1]Miter Profiles'!$AA70&lt;&gt;"",'[1]Miter Profiles'!$AA70,"")</f>
        <v>MP561</v>
      </c>
      <c r="BR2" s="75" t="str">
        <f>IF('[1]Miter Profiles'!$AA71&lt;&gt;"",'[1]Miter Profiles'!$AA71,"")</f>
        <v>MP560</v>
      </c>
      <c r="BS2" s="79" t="str">
        <f>IF('[1]Miter Profiles'!$AA72&lt;&gt;"",'[1]Miter Profiles'!$AA72,"")</f>
        <v>MP118R</v>
      </c>
      <c r="BT2" s="80" t="str">
        <f>IF('[1]Miter Profiles'!$AA73&lt;&gt;"",'[1]Miter Profiles'!$AA73,"")</f>
        <v>MP118</v>
      </c>
      <c r="BU2" s="81" t="str">
        <f>IF('[1]Miter Profiles'!$AA74&lt;&gt;"",'[1]Miter Profiles'!$AA74,"")</f>
        <v>MP623</v>
      </c>
      <c r="BV2" s="73" t="str">
        <f>IF('[1]Miter Profiles'!$AA75&lt;&gt;"",'[1]Miter Profiles'!$AA75,"")</f>
        <v>MP104R</v>
      </c>
      <c r="BW2" s="74" t="str">
        <f>IF('[1]Miter Profiles'!$AA76&lt;&gt;"",'[1]Miter Profiles'!$AA76,"")</f>
        <v>MP104</v>
      </c>
      <c r="BX2" s="75" t="str">
        <f>IF('[1]Miter Profiles'!$AA77&lt;&gt;"",'[1]Miter Profiles'!$AA77,"")</f>
        <v>MP624</v>
      </c>
      <c r="BY2" s="79" t="str">
        <f>IF('[1]Miter Profiles'!$AA78&lt;&gt;"",'[1]Miter Profiles'!$AA78,"")</f>
        <v>MP122R</v>
      </c>
      <c r="BZ2" s="80" t="str">
        <f>IF('[1]Miter Profiles'!$AA79&lt;&gt;"",'[1]Miter Profiles'!$AA79,"")</f>
        <v>MP122</v>
      </c>
      <c r="CA2" s="81" t="str">
        <f>IF('[1]Miter Profiles'!$AA80&lt;&gt;"",'[1]Miter Profiles'!$AA80,"")</f>
        <v>MP625</v>
      </c>
      <c r="CB2" s="73" t="str">
        <f>IF('[1]Miter Profiles'!$AA81&lt;&gt;"",'[1]Miter Profiles'!$AA81,"")</f>
        <v>MP121R</v>
      </c>
      <c r="CC2" s="74" t="str">
        <f>IF('[1]Miter Profiles'!$AA82&lt;&gt;"",'[1]Miter Profiles'!$AA82,"")</f>
        <v>MP121</v>
      </c>
      <c r="CD2" s="75" t="str">
        <f>IF('[1]Miter Profiles'!$AA83&lt;&gt;"",'[1]Miter Profiles'!$AA83,"")</f>
        <v>MP626</v>
      </c>
      <c r="CE2" s="79" t="str">
        <f>IF('[1]Miter Profiles'!$AA84&lt;&gt;"",'[1]Miter Profiles'!$AA84,"")</f>
        <v>MP581R</v>
      </c>
      <c r="CF2" s="80" t="str">
        <f>IF('[1]Miter Profiles'!$AA85&lt;&gt;"",'[1]Miter Profiles'!$AA85,"")</f>
        <v>MP581</v>
      </c>
      <c r="CG2" s="81" t="str">
        <f>IF('[1]Miter Profiles'!$AA86&lt;&gt;"",'[1]Miter Profiles'!$AA86,"")</f>
        <v>MP580</v>
      </c>
      <c r="CH2" s="73" t="str">
        <f>IF('[1]Miter Profiles'!$AA87&lt;&gt;"",'[1]Miter Profiles'!$AA87,"")</f>
        <v>MP123R</v>
      </c>
      <c r="CI2" s="74" t="str">
        <f>IF('[1]Miter Profiles'!$AA88&lt;&gt;"",'[1]Miter Profiles'!$AA88,"")</f>
        <v>MP123</v>
      </c>
      <c r="CJ2" s="75" t="str">
        <f>IF('[1]Miter Profiles'!$AA89&lt;&gt;"",'[1]Miter Profiles'!$AA89,"")</f>
        <v>MP628</v>
      </c>
      <c r="CK2" s="79" t="str">
        <f>IF('[1]Miter Profiles'!$AA90&lt;&gt;"",'[1]Miter Profiles'!$AA90,"")</f>
        <v>MP124R</v>
      </c>
      <c r="CL2" s="80" t="str">
        <f>IF('[1]Miter Profiles'!$AA91&lt;&gt;"",'[1]Miter Profiles'!$AA91,"")</f>
        <v>MP124</v>
      </c>
      <c r="CM2" s="81" t="str">
        <f>IF('[1]Miter Profiles'!$AA92&lt;&gt;"",'[1]Miter Profiles'!$AA92,"")</f>
        <v>MP629</v>
      </c>
      <c r="CN2" s="73" t="str">
        <f>IF('[1]Miter Profiles'!$AA93&lt;&gt;"",'[1]Miter Profiles'!$AA93,"")</f>
        <v>MP594R</v>
      </c>
      <c r="CO2" s="74" t="str">
        <f>IF('[1]Miter Profiles'!$AA94&lt;&gt;"",'[1]Miter Profiles'!$AA94,"")</f>
        <v>MP594</v>
      </c>
      <c r="CP2" s="75" t="str">
        <f>IF('[1]Miter Profiles'!$AA95&lt;&gt;"",'[1]Miter Profiles'!$AA95,"")</f>
        <v>MP593</v>
      </c>
      <c r="CQ2" s="79" t="str">
        <f>IF('[1]Miter Profiles'!$AA96&lt;&gt;"",'[1]Miter Profiles'!$AA96,"")</f>
        <v>MP586R</v>
      </c>
      <c r="CR2" s="80" t="str">
        <f>IF('[1]Miter Profiles'!$AA97&lt;&gt;"",'[1]Miter Profiles'!$AA97,"")</f>
        <v>MP586</v>
      </c>
      <c r="CS2" s="81" t="str">
        <f>IF('[1]Miter Profiles'!$AA98&lt;&gt;"",'[1]Miter Profiles'!$AA98,"")</f>
        <v>MP585</v>
      </c>
      <c r="CT2" s="73" t="str">
        <f>IF('[1]Miter Profiles'!$AA99&lt;&gt;"",'[1]Miter Profiles'!$AA99,"")</f>
        <v>MP588R</v>
      </c>
      <c r="CU2" s="74" t="str">
        <f>IF('[1]Miter Profiles'!$AA100&lt;&gt;"",'[1]Miter Profiles'!$AA100,"")</f>
        <v>MP588</v>
      </c>
      <c r="CV2" s="75" t="str">
        <f>IF('[1]Miter Profiles'!$AA101&lt;&gt;"",'[1]Miter Profiles'!$AA101,"")</f>
        <v>MP587</v>
      </c>
      <c r="CW2" s="79" t="str">
        <f>IF('[1]Miter Profiles'!$AA102&lt;&gt;"",'[1]Miter Profiles'!$AA102,"")</f>
        <v>MP125R</v>
      </c>
      <c r="CX2" s="80" t="str">
        <f>IF('[1]Miter Profiles'!$AA103&lt;&gt;"",'[1]Miter Profiles'!$AA103,"")</f>
        <v>MP125</v>
      </c>
      <c r="CY2" s="81" t="str">
        <f>IF('[1]Miter Profiles'!$AA104&lt;&gt;"",'[1]Miter Profiles'!$AA104,"")</f>
        <v>MP633</v>
      </c>
      <c r="CZ2" s="73" t="str">
        <f>IF('[1]Miter Profiles'!$AA105&lt;&gt;"",'[1]Miter Profiles'!$AA105,"")</f>
        <v>MP634R</v>
      </c>
      <c r="DA2" s="74" t="str">
        <f>IF('[1]Miter Profiles'!$AA106&lt;&gt;"",'[1]Miter Profiles'!$AA106,"")</f>
        <v>MP401</v>
      </c>
      <c r="DB2" s="75" t="str">
        <f>IF('[1]Miter Profiles'!$AA107&lt;&gt;"",'[1]Miter Profiles'!$AA107,"")</f>
        <v>MP634</v>
      </c>
      <c r="DC2" s="79" t="str">
        <f>IF('[1]Miter Profiles'!$AA108&lt;&gt;"",'[1]Miter Profiles'!$AA108,"")</f>
        <v>MP635R</v>
      </c>
      <c r="DD2" s="80" t="str">
        <f>IF('[1]Miter Profiles'!$AA109&lt;&gt;"",'[1]Miter Profiles'!$AA109,"")</f>
        <v>MP402</v>
      </c>
      <c r="DE2" s="81" t="str">
        <f>IF('[1]Miter Profiles'!$AA110&lt;&gt;"",'[1]Miter Profiles'!$AA110,"")</f>
        <v>MP635</v>
      </c>
      <c r="DF2" s="73" t="str">
        <f>IF('[1]Miter Profiles'!$AA111&lt;&gt;"",'[1]Miter Profiles'!$AA111,"")</f>
        <v>MP126R</v>
      </c>
      <c r="DG2" s="74" t="str">
        <f>IF('[1]Miter Profiles'!$AA112&lt;&gt;"",'[1]Miter Profiles'!$AA112,"")</f>
        <v>MP126</v>
      </c>
      <c r="DH2" s="75" t="str">
        <f>IF('[1]Miter Profiles'!$AA113&lt;&gt;"",'[1]Miter Profiles'!$AA113,"")</f>
        <v>MP636</v>
      </c>
      <c r="DI2" s="79" t="str">
        <f>IF('[1]Miter Profiles'!$AA114&lt;&gt;"",'[1]Miter Profiles'!$AA114,"")</f>
        <v>MP127R</v>
      </c>
      <c r="DJ2" s="80" t="str">
        <f>IF('[1]Miter Profiles'!$AA115&lt;&gt;"",'[1]Miter Profiles'!$AA115,"")</f>
        <v>MP127</v>
      </c>
      <c r="DK2" s="81" t="str">
        <f>IF('[1]Miter Profiles'!$AA116&lt;&gt;"",'[1]Miter Profiles'!$AA116,"")</f>
        <v>MP637</v>
      </c>
      <c r="DL2" s="73" t="str">
        <f>IF('[1]Miter Profiles'!$AA117&lt;&gt;"",'[1]Miter Profiles'!$AA117,"")</f>
        <v>MP128R</v>
      </c>
      <c r="DM2" s="74" t="str">
        <f>IF('[1]Miter Profiles'!$AA118&lt;&gt;"",'[1]Miter Profiles'!$AA118,"")</f>
        <v>MP128</v>
      </c>
      <c r="DN2" s="75" t="str">
        <f>IF('[1]Miter Profiles'!$AA119&lt;&gt;"",'[1]Miter Profiles'!$AA119,"")</f>
        <v>MP638</v>
      </c>
      <c r="DO2" s="79" t="str">
        <f>IF('[1]Miter Profiles'!$AA120&lt;&gt;"",'[1]Miter Profiles'!$AA120,"")</f>
        <v>MP639R</v>
      </c>
      <c r="DP2" s="80" t="str">
        <f>IF('[1]Miter Profiles'!$AA121&lt;&gt;"",'[1]Miter Profiles'!$AA121,"")</f>
        <v>MP405</v>
      </c>
      <c r="DQ2" s="81" t="str">
        <f>IF('[1]Miter Profiles'!$AA122&lt;&gt;"",'[1]Miter Profiles'!$AA122,"")</f>
        <v>MP639</v>
      </c>
      <c r="DR2" s="73" t="str">
        <f>IF('[1]Miter Profiles'!$AA123&lt;&gt;"",'[1]Miter Profiles'!$AA123,"")</f>
        <v>MP130R</v>
      </c>
      <c r="DS2" s="74" t="str">
        <f>IF('[1]Miter Profiles'!$AA124&lt;&gt;"",'[1]Miter Profiles'!$AA124,"")</f>
        <v>MP130</v>
      </c>
      <c r="DT2" s="75" t="str">
        <f>IF('[1]Miter Profiles'!$AA125&lt;&gt;"",'[1]Miter Profiles'!$AA125,"")</f>
        <v>MP640</v>
      </c>
      <c r="DU2" s="79" t="str">
        <f>IF('[1]Miter Profiles'!$AA126&lt;&gt;"",'[1]Miter Profiles'!$AA126,"")</f>
        <v>MP641R</v>
      </c>
      <c r="DV2" s="80" t="str">
        <f>IF('[1]Miter Profiles'!$AA127&lt;&gt;"",'[1]Miter Profiles'!$AA127,"")</f>
        <v>MP414</v>
      </c>
      <c r="DW2" s="81" t="str">
        <f>IF('[1]Miter Profiles'!$AA128&lt;&gt;"",'[1]Miter Profiles'!$AA128,"")</f>
        <v>MP641</v>
      </c>
      <c r="DX2" s="73" t="str">
        <f>IF('[1]Miter Profiles'!$AA129&lt;&gt;"",'[1]Miter Profiles'!$AA129,"")</f>
        <v>MP420R</v>
      </c>
      <c r="DY2" s="74" t="str">
        <f>IF('[1]Miter Profiles'!$AA130&lt;&gt;"",'[1]Miter Profiles'!$AA130,"")</f>
        <v>MP642R</v>
      </c>
      <c r="DZ2" s="101" t="str">
        <f>IF('[1]Miter Profiles'!$AA131&lt;&gt;"",'[1]Miter Profiles'!$AA131,"")</f>
        <v>MP420</v>
      </c>
      <c r="EA2" s="106" t="str">
        <f>IF('[1]Miter Profiles'!$AA132&lt;&gt;"",'[1]Miter Profiles'!$AA132,"")</f>
        <v>MP437</v>
      </c>
      <c r="EB2" s="103" t="str">
        <f>IF('[1]Miter Profiles'!$AA133&lt;&gt;"",'[1]Miter Profiles'!$AA133,"")</f>
        <v>MP643R</v>
      </c>
      <c r="EC2" s="108" t="str">
        <f>IF('[1]Miter Profiles'!$AA134&lt;&gt;"",'[1]Miter Profiles'!$AA134,"")</f>
        <v>MP425</v>
      </c>
      <c r="ED2" s="114" t="str">
        <f>IF('[1]Miter Profiles'!$AA135&lt;&gt;"",'[1]Miter Profiles'!$AA135,"")</f>
        <v>MP643</v>
      </c>
      <c r="EE2" s="111" t="str">
        <f>IF('[1]Miter Profiles'!$AA136&lt;&gt;"",'[1]Miter Profiles'!$AA136,"")</f>
        <v>MP428R</v>
      </c>
      <c r="EF2" s="101" t="str">
        <f>IF('[1]Miter Profiles'!$AA137&lt;&gt;"",'[1]Miter Profiles'!$AA137,"")</f>
        <v>MP644</v>
      </c>
      <c r="EG2" s="117" t="str">
        <f>IF('[1]Miter Profiles'!$AA138&lt;&gt;"",'[1]Miter Profiles'!$AA138,"")</f>
        <v>MP428</v>
      </c>
      <c r="EH2" s="106" t="str">
        <f>IF('[1]Miter Profiles'!$AA139&lt;&gt;"",'[1]Miter Profiles'!$AA139,"")</f>
        <v>MP438</v>
      </c>
      <c r="EI2" s="119" t="str">
        <f>IF('[1]Miter Profiles'!$AA140&lt;&gt;"",'[1]Miter Profiles'!$AA140,"")</f>
        <v>MP645R</v>
      </c>
      <c r="EJ2" s="122" t="str">
        <f>IF('[1]Miter Profiles'!$AA141&lt;&gt;"",'[1]Miter Profiles'!$AA141,"")</f>
        <v>MP438</v>
      </c>
      <c r="EK2" s="122" t="str">
        <f>IF('[1]Miter Profiles'!$AA142&lt;&gt;"",'[1]Miter Profiles'!$AA142,"")</f>
        <v>MP431</v>
      </c>
      <c r="EL2" s="114" t="str">
        <f>IF('[1]Miter Profiles'!$AA143&lt;&gt;"",'[1]Miter Profiles'!$AA143,"")</f>
        <v>MP645</v>
      </c>
      <c r="EM2" s="127" t="str">
        <f>IF('[1]Miter Profiles'!$AA144&lt;&gt;"",'[1]Miter Profiles'!$AA144,"")</f>
        <v>MP646R</v>
      </c>
      <c r="EN2" s="117" t="str">
        <f>IF('[1]Miter Profiles'!$AA145&lt;&gt;"",'[1]Miter Profiles'!$AA145,"")</f>
        <v>MP430</v>
      </c>
      <c r="EO2" s="106" t="str">
        <f>IF('[1]Miter Profiles'!$AA146&lt;&gt;"",'[1]Miter Profiles'!$AA146,"")</f>
        <v>MP646</v>
      </c>
      <c r="EP2" s="125" t="str">
        <f>IF('[1]Miter Profiles'!$AA147&lt;&gt;"",'[1]Miter Profiles'!$AA147,"")</f>
        <v>MP647R</v>
      </c>
      <c r="EQ2" s="122" t="str">
        <f>IF('[1]Miter Profiles'!$AA148&lt;&gt;"",'[1]Miter Profiles'!$AA148,"")</f>
        <v>MP436</v>
      </c>
      <c r="ER2" s="114" t="str">
        <f>IF('[1]Miter Profiles'!$AA149&lt;&gt;"",'[1]Miter Profiles'!$AA149,"")</f>
        <v>MP647</v>
      </c>
      <c r="ES2" s="133" t="str">
        <f>IF('[1]Miter Profiles'!$AA150&lt;&gt;"",'[1]Miter Profiles'!$AA150,"")</f>
        <v>MP648R</v>
      </c>
      <c r="ET2" s="134" t="str">
        <f>IF('[1]Miter Profiles'!$AA151&lt;&gt;"",'[1]Miter Profiles'!$AA151,"")</f>
        <v>MP445</v>
      </c>
      <c r="EU2" s="135" t="str">
        <f>IF('[1]Miter Profiles'!$AA152&lt;&gt;"",'[1]Miter Profiles'!$AA152,"")</f>
        <v>MP648</v>
      </c>
      <c r="EV2" s="125" t="str">
        <f>IF('[1]Miter Profiles'!$W153&lt;&gt;"",'[1]Miter Profiles'!$W153,"")</f>
        <v/>
      </c>
      <c r="EW2" s="122" t="str">
        <f>IF('[1]Miter Profiles'!$W154&lt;&gt;"",'[1]Miter Profiles'!$W154,"")</f>
        <v/>
      </c>
      <c r="EX2" s="114" t="str">
        <f>IF('[1]Miter Profiles'!$W155&lt;&gt;"",'[1]Miter Profiles'!$W155,"")</f>
        <v/>
      </c>
      <c r="EY2" s="127" t="str">
        <f>IF('[1]Miter Profiles'!$W156&lt;&gt;"",'[1]Miter Profiles'!$W156,"")</f>
        <v/>
      </c>
      <c r="EZ2" s="117" t="str">
        <f>IF('[1]Miter Profiles'!$W157&lt;&gt;"",'[1]Miter Profiles'!$W157,"")</f>
        <v/>
      </c>
      <c r="FA2" s="106" t="str">
        <f>IF('[1]Miter Profiles'!$W158&lt;&gt;"",'[1]Miter Profiles'!$W158,"")</f>
        <v/>
      </c>
      <c r="FB2" s="125" t="str">
        <f>IF('[1]Miter Profiles'!$W159&lt;&gt;"",'[1]Miter Profiles'!$W159,"")</f>
        <v/>
      </c>
      <c r="FC2" s="122" t="str">
        <f>IF('[1]Miter Profiles'!$W160&lt;&gt;"",'[1]Miter Profiles'!$W160,"")</f>
        <v/>
      </c>
      <c r="FD2" s="114" t="str">
        <f>IF('[1]Miter Profiles'!$W161&lt;&gt;"",'[1]Miter Profiles'!$W161,"")</f>
        <v/>
      </c>
      <c r="FE2" s="127" t="str">
        <f>IF('[1]Miter Profiles'!$W162&lt;&gt;"",'[1]Miter Profiles'!$W162,"")</f>
        <v/>
      </c>
      <c r="FF2" s="117" t="str">
        <f>IF('[1]Miter Profiles'!$W163&lt;&gt;"",'[1]Miter Profiles'!$W163,"")</f>
        <v/>
      </c>
      <c r="FG2" s="106" t="str">
        <f>IF('[1]Miter Profiles'!$W164&lt;&gt;"",'[1]Miter Profiles'!$W164,"")</f>
        <v/>
      </c>
      <c r="FH2" s="125" t="str">
        <f>IF('[1]Miter Profiles'!$W165&lt;&gt;"",'[1]Miter Profiles'!$W165,"")</f>
        <v/>
      </c>
      <c r="FI2" s="122" t="str">
        <f>IF('[1]Miter Profiles'!$W166&lt;&gt;"",'[1]Miter Profiles'!$W166,"")</f>
        <v/>
      </c>
      <c r="FJ2" s="114" t="str">
        <f>IF('[1]Miter Profiles'!$W167&lt;&gt;"",'[1]Miter Profiles'!$W167,"")</f>
        <v/>
      </c>
      <c r="FK2" s="127" t="str">
        <f>IF('[1]Miter Profiles'!$W168&lt;&gt;"",'[1]Miter Profiles'!$W168,"")</f>
        <v/>
      </c>
      <c r="FL2" s="117" t="str">
        <f>IF('[1]Miter Profiles'!$W169&lt;&gt;"",'[1]Miter Profiles'!$W169,"")</f>
        <v/>
      </c>
      <c r="FM2" s="106" t="str">
        <f>IF('[1]Miter Profiles'!$W170&lt;&gt;"",'[1]Miter Profiles'!$W170,"")</f>
        <v/>
      </c>
      <c r="FN2" s="125" t="str">
        <f>IF('[1]Miter Profiles'!$W171&lt;&gt;"",'[1]Miter Profiles'!$W171,"")</f>
        <v/>
      </c>
      <c r="FO2" s="122" t="str">
        <f>IF('[1]Miter Profiles'!$W172&lt;&gt;"",'[1]Miter Profiles'!$W172,"")</f>
        <v/>
      </c>
      <c r="FP2" s="114" t="str">
        <f>IF('[1]Miter Profiles'!$W173&lt;&gt;"",'[1]Miter Profiles'!$W173,"")</f>
        <v/>
      </c>
      <c r="FQ2" s="127" t="str">
        <f>IF('[1]Miter Profiles'!$W174&lt;&gt;"",'[1]Miter Profiles'!$W174,"")</f>
        <v/>
      </c>
      <c r="FR2" s="117" t="str">
        <f>IF('[1]Miter Profiles'!$W175&lt;&gt;"",'[1]Miter Profiles'!$W175,"")</f>
        <v/>
      </c>
      <c r="FS2" s="106" t="str">
        <f>IF('[1]Miter Profiles'!$W176&lt;&gt;"",'[1]Miter Profiles'!$W176,"")</f>
        <v/>
      </c>
      <c r="FT2" s="125" t="str">
        <f>IF('[1]Miter Profiles'!$W177&lt;&gt;"",'[1]Miter Profiles'!$W177,"")</f>
        <v/>
      </c>
      <c r="FU2" s="122" t="str">
        <f>IF('[1]Miter Profiles'!$W178&lt;&gt;"",'[1]Miter Profiles'!$W178,"")</f>
        <v/>
      </c>
      <c r="FV2" s="114" t="str">
        <f>IF('[1]Miter Profiles'!$W179&lt;&gt;"",'[1]Miter Profiles'!$W179,"")</f>
        <v/>
      </c>
      <c r="FW2" s="127" t="str">
        <f>IF('[1]Miter Profiles'!$W180&lt;&gt;"",'[1]Miter Profiles'!$W180,"")</f>
        <v/>
      </c>
      <c r="FX2" s="148" t="str">
        <f>IF('[1]Miter Profiles'!$W181&lt;&gt;"",'[1]Miter Profiles'!$W181,"")</f>
        <v/>
      </c>
      <c r="FY2" s="125" t="str">
        <f>IF('[1]Miter Profiles'!$W182&lt;&gt;"",'[1]Miter Profiles'!$W182,"")</f>
        <v/>
      </c>
      <c r="FZ2" s="122" t="str">
        <f>IF('[1]Miter Profiles'!$W183&lt;&gt;"",'[1]Miter Profiles'!$W183,"")</f>
        <v/>
      </c>
      <c r="GA2" s="114" t="str">
        <f>IF('[1]Miter Profiles'!$W184&lt;&gt;"",'[1]Miter Profiles'!$W184,"")</f>
        <v/>
      </c>
      <c r="GB2" s="127" t="str">
        <f>IF('[1]Miter Profiles'!$W185&lt;&gt;"",'[1]Miter Profiles'!$W185,"")</f>
        <v/>
      </c>
      <c r="GC2" s="117" t="str">
        <f>IF('[1]Miter Profiles'!$W186&lt;&gt;"",'[1]Miter Profiles'!$W186,"")</f>
        <v/>
      </c>
      <c r="GD2" s="106" t="str">
        <f>IF('[1]Miter Profiles'!$W187&lt;&gt;"",'[1]Miter Profiles'!$W187,"")</f>
        <v/>
      </c>
      <c r="GE2" s="125" t="str">
        <f>IF('[1]Miter Profiles'!$W188&lt;&gt;"",'[1]Miter Profiles'!$W188,"")</f>
        <v/>
      </c>
      <c r="GF2" s="122" t="str">
        <f>IF('[1]Miter Profiles'!$W189&lt;&gt;"",'[1]Miter Profiles'!$W189,"")</f>
        <v/>
      </c>
      <c r="GG2" s="114" t="str">
        <f>IF('[1]Miter Profiles'!$W190&lt;&gt;"",'[1]Miter Profiles'!$W190,"")</f>
        <v/>
      </c>
      <c r="GH2" s="127" t="str">
        <f>IF('[1]Miter Profiles'!$W191&lt;&gt;"",'[1]Miter Profiles'!$W191,"")</f>
        <v/>
      </c>
      <c r="GI2" s="117" t="str">
        <f>IF('[1]Miter Profiles'!$W192&lt;&gt;"",'[1]Miter Profiles'!$W192,"")</f>
        <v/>
      </c>
      <c r="GJ2" s="106" t="str">
        <f>IF('[1]Miter Profiles'!$W193&lt;&gt;"",'[1]Miter Profiles'!$W193,"")</f>
        <v/>
      </c>
      <c r="GK2" s="125" t="str">
        <f>IF('[1]Miter Profiles'!$W194&lt;&gt;"",'[1]Miter Profiles'!$W194,"")</f>
        <v/>
      </c>
      <c r="GL2" s="122" t="str">
        <f>IF('[1]Miter Profiles'!$W195&lt;&gt;"",'[1]Miter Profiles'!$W195,"")</f>
        <v/>
      </c>
      <c r="GM2" s="114" t="str">
        <f>IF('[1]Miter Profiles'!$W196&lt;&gt;"",'[1]Miter Profiles'!$W196,"")</f>
        <v/>
      </c>
      <c r="GN2" s="127" t="str">
        <f>IF('[1]Miter Profiles'!$W197&lt;&gt;"",'[1]Miter Profiles'!$W197,"")</f>
        <v/>
      </c>
      <c r="GO2" s="117" t="str">
        <f>IF('[1]Miter Profiles'!$W198&lt;&gt;"",'[1]Miter Profiles'!$W198,"")</f>
        <v/>
      </c>
      <c r="GP2" s="106" t="str">
        <f>IF('[1]Miter Profiles'!$W199&lt;&gt;"",'[1]Miter Profiles'!$W199,"")</f>
        <v/>
      </c>
      <c r="GQ2" s="125" t="str">
        <f>IF('[1]Miter Profiles'!$W200&lt;&gt;"",'[1]Miter Profiles'!$W200,"")</f>
        <v/>
      </c>
      <c r="GR2" s="122" t="str">
        <f>IF('[1]Miter Profiles'!$W201&lt;&gt;"",'[1]Miter Profiles'!$W201,"")</f>
        <v/>
      </c>
      <c r="GS2" s="114" t="str">
        <f>IF('[1]Miter Profiles'!$W202&lt;&gt;"",'[1]Miter Profiles'!$W202,"")</f>
        <v/>
      </c>
      <c r="GT2" s="127" t="str">
        <f>IF('[1]Miter Profiles'!$W203&lt;&gt;"",'[1]Miter Profiles'!$W203,"")</f>
        <v/>
      </c>
      <c r="GU2" s="117" t="str">
        <f>IF('[1]Miter Profiles'!$W204&lt;&gt;"",'[1]Miter Profiles'!$W204,"")</f>
        <v/>
      </c>
      <c r="GV2" s="106" t="str">
        <f>IF('[1]Miter Profiles'!$W205&lt;&gt;"",'[1]Miter Profiles'!$W205,"")</f>
        <v/>
      </c>
      <c r="GW2" s="125" t="str">
        <f>IF('[1]Miter Profiles'!$W206&lt;&gt;"",'[1]Miter Profiles'!$W206,"")</f>
        <v/>
      </c>
      <c r="GX2" s="122" t="str">
        <f>IF('[1]Miter Profiles'!$W207&lt;&gt;"",'[1]Miter Profiles'!$W207,"")</f>
        <v/>
      </c>
      <c r="GY2" s="114" t="str">
        <f>IF('[1]Miter Profiles'!$W208&lt;&gt;"",'[1]Miter Profiles'!$W208,"")</f>
        <v/>
      </c>
      <c r="GZ2" s="127" t="str">
        <f>IF('[1]Miter Profiles'!$W209&lt;&gt;"",'[1]Miter Profiles'!$W209,"")</f>
        <v/>
      </c>
      <c r="HA2" s="117" t="str">
        <f>IF('[1]Miter Profiles'!$W210&lt;&gt;"",'[1]Miter Profiles'!$W210,"")</f>
        <v/>
      </c>
      <c r="HB2" s="106" t="str">
        <f>IF('[1]Miter Profiles'!$W211&lt;&gt;"",'[1]Miter Profiles'!$W211,"")</f>
        <v/>
      </c>
      <c r="HC2" s="125" t="str">
        <f>IF('[1]Miter Profiles'!$W212&lt;&gt;"",'[1]Miter Profiles'!$W212,"")</f>
        <v/>
      </c>
      <c r="HD2" s="114" t="str">
        <f>IF('[1]Miter Profiles'!$W213&lt;&gt;"",'[1]Miter Profiles'!$W213,"")</f>
        <v/>
      </c>
      <c r="HE2" s="127" t="str">
        <f>IF('[1]Miter Profiles'!$W214&lt;&gt;"",'[1]Miter Profiles'!$W214,"")</f>
        <v/>
      </c>
      <c r="HF2" s="117" t="str">
        <f>IF('[1]Miter Profiles'!$W215&lt;&gt;"",'[1]Miter Profiles'!$W215,"")</f>
        <v/>
      </c>
      <c r="HG2" s="106" t="str">
        <f>IF('[1]Miter Profiles'!$W216&lt;&gt;"",'[1]Miter Profiles'!$W216,"")</f>
        <v/>
      </c>
      <c r="HH2" s="125" t="str">
        <f>IF('[1]Miter Profiles'!$W217&lt;&gt;"",'[1]Miter Profiles'!$W217,"")</f>
        <v/>
      </c>
      <c r="HI2" s="122" t="str">
        <f>IF('[1]Miter Profiles'!$W218&lt;&gt;"",'[1]Miter Profiles'!$W218,"")</f>
        <v/>
      </c>
      <c r="HJ2" s="114" t="str">
        <f>IF('[1]Miter Profiles'!$W219&lt;&gt;"",'[1]Miter Profiles'!$W219,"")</f>
        <v/>
      </c>
      <c r="HK2" s="127" t="str">
        <f>IF('[1]Miter Profiles'!$W220&lt;&gt;"",'[1]Miter Profiles'!$W220,"")</f>
        <v/>
      </c>
      <c r="HL2" s="117" t="str">
        <f>IF('[1]Miter Profiles'!$W221&lt;&gt;"",'[1]Miter Profiles'!$W221,"")</f>
        <v/>
      </c>
      <c r="HM2" s="106" t="str">
        <f>IF('[1]Miter Profiles'!$W222&lt;&gt;"",'[1]Miter Profiles'!$W222,"")</f>
        <v/>
      </c>
      <c r="HN2" s="125" t="str">
        <f>IF('[1]Miter Profiles'!$W223&lt;&gt;"",'[1]Miter Profiles'!$W223,"")</f>
        <v/>
      </c>
      <c r="HO2" s="122" t="str">
        <f>IF('[1]Miter Profiles'!$W224&lt;&gt;"",'[1]Miter Profiles'!$W224,"")</f>
        <v/>
      </c>
      <c r="HP2" s="122" t="str">
        <f>IF('[1]Miter Profiles'!$W225&lt;&gt;"",'[1]Miter Profiles'!$W225,"")</f>
        <v/>
      </c>
      <c r="HQ2" s="151" t="str">
        <f>IF('[1]Miter Profiles'!$W226&lt;&gt;"",'[1]Miter Profiles'!$W226,"")</f>
        <v/>
      </c>
      <c r="HR2" s="127" t="str">
        <f>IF('[1]Miter Profiles'!$W227&lt;&gt;"",'[1]Miter Profiles'!$W227,"")</f>
        <v/>
      </c>
      <c r="HS2" s="117" t="str">
        <f>IF('[1]Miter Profiles'!$W228&lt;&gt;"",'[1]Miter Profiles'!$W228,"")</f>
        <v/>
      </c>
      <c r="HT2" s="161" t="str">
        <f>IF('[1]Miter Profiles'!$W229&lt;&gt;"",'[1]Miter Profiles'!$W229,"")</f>
        <v/>
      </c>
      <c r="HU2" s="125" t="str">
        <f>IF('[1]Miter Profiles'!$W217&lt;&gt;"",'[1]Miter Profiles'!$W217,"")</f>
        <v/>
      </c>
      <c r="HV2" s="122" t="str">
        <f>IF('[1]Miter Profiles'!$W218&lt;&gt;"",'[1]Miter Profiles'!$W218,"")</f>
        <v/>
      </c>
      <c r="HW2" s="114" t="str">
        <f>IF('[1]Miter Profiles'!$W219&lt;&gt;"",'[1]Miter Profiles'!$W219,"")</f>
        <v/>
      </c>
      <c r="HX2" s="127" t="str">
        <f>IF('[1]Miter Profiles'!$W220&lt;&gt;"",'[1]Miter Profiles'!$W220,"")</f>
        <v/>
      </c>
      <c r="HY2" s="117" t="str">
        <f>IF('[1]Miter Profiles'!$W221&lt;&gt;"",'[1]Miter Profiles'!$W221,"")</f>
        <v/>
      </c>
      <c r="HZ2" s="106" t="str">
        <f>IF('[1]Miter Profiles'!$W222&lt;&gt;"",'[1]Miter Profiles'!$W222,"")</f>
        <v/>
      </c>
      <c r="IA2" s="125" t="str">
        <f>IF('[1]Miter Profiles'!$W217&lt;&gt;"",'[1]Miter Profiles'!$W217,"")</f>
        <v/>
      </c>
      <c r="IB2" s="122" t="str">
        <f>IF('[1]Miter Profiles'!$W218&lt;&gt;"",'[1]Miter Profiles'!$W218,"")</f>
        <v/>
      </c>
      <c r="IC2" s="114" t="str">
        <f>IF('[1]Miter Profiles'!$W219&lt;&gt;"",'[1]Miter Profiles'!$W219,"")</f>
        <v/>
      </c>
      <c r="ID2" s="127" t="str">
        <f>IF('[1]Miter Profiles'!$W220&lt;&gt;"",'[1]Miter Profiles'!$W220,"")</f>
        <v/>
      </c>
      <c r="IE2" s="117" t="str">
        <f>IF('[1]Miter Profiles'!$W221&lt;&gt;"",'[1]Miter Profiles'!$W221,"")</f>
        <v/>
      </c>
      <c r="IF2" s="106" t="str">
        <f>IF('[1]Miter Profiles'!$W222&lt;&gt;"",'[1]Miter Profiles'!$W222,"")</f>
        <v/>
      </c>
      <c r="IG2" s="125" t="str">
        <f>IF('[1]Miter Profiles'!$W217&lt;&gt;"",'[1]Miter Profiles'!$W217,"")</f>
        <v/>
      </c>
      <c r="IH2" s="122" t="str">
        <f>IF('[1]Miter Profiles'!$W218&lt;&gt;"",'[1]Miter Profiles'!$W218,"")</f>
        <v/>
      </c>
      <c r="II2" s="114" t="str">
        <f>IF('[1]Miter Profiles'!$W219&lt;&gt;"",'[1]Miter Profiles'!$W219,"")</f>
        <v/>
      </c>
      <c r="IJ2" s="127" t="str">
        <f>IF('[1]Miter Profiles'!$W220&lt;&gt;"",'[1]Miter Profiles'!$W220,"")</f>
        <v/>
      </c>
      <c r="IK2" s="117" t="str">
        <f>IF('[1]Miter Profiles'!$W221&lt;&gt;"",'[1]Miter Profiles'!$W221,"")</f>
        <v/>
      </c>
      <c r="IL2" s="106" t="str">
        <f>IF('[1]Miter Profiles'!$W222&lt;&gt;"",'[1]Miter Profiles'!$W222,"")</f>
        <v/>
      </c>
      <c r="IM2" s="125" t="str">
        <f>IF('[1]Miter Profiles'!$W217&lt;&gt;"",'[1]Miter Profiles'!$W217,"")</f>
        <v/>
      </c>
      <c r="IN2" s="122" t="str">
        <f>IF('[1]Miter Profiles'!$W218&lt;&gt;"",'[1]Miter Profiles'!$W218,"")</f>
        <v/>
      </c>
      <c r="IO2" s="114" t="str">
        <f>IF('[1]Miter Profiles'!$W219&lt;&gt;"",'[1]Miter Profiles'!$W219,"")</f>
        <v/>
      </c>
      <c r="IP2" s="127" t="str">
        <f>IF('[1]Miter Profiles'!$W220&lt;&gt;"",'[1]Miter Profiles'!$W220,"")</f>
        <v/>
      </c>
      <c r="IQ2" s="117" t="str">
        <f>IF('[1]Miter Profiles'!$W221&lt;&gt;"",'[1]Miter Profiles'!$W221,"")</f>
        <v/>
      </c>
      <c r="IR2" s="106" t="str">
        <f>IF('[1]Miter Profiles'!$W222&lt;&gt;"",'[1]Miter Profiles'!$W222,"")</f>
        <v/>
      </c>
      <c r="IS2" s="125" t="str">
        <f>IF('[1]Miter Profiles'!$W217&lt;&gt;"",'[1]Miter Profiles'!$W217,"")</f>
        <v/>
      </c>
      <c r="IT2" s="122" t="str">
        <f>IF('[1]Miter Profiles'!$W218&lt;&gt;"",'[1]Miter Profiles'!$W218,"")</f>
        <v/>
      </c>
      <c r="IU2" s="114" t="str">
        <f>IF('[1]Miter Profiles'!$W219&lt;&gt;"",'[1]Miter Profiles'!$W219,"")</f>
        <v/>
      </c>
      <c r="IV2" s="127" t="str">
        <f>IF('[1]Miter Profiles'!$W220&lt;&gt;"",'[1]Miter Profiles'!$W220,"")</f>
        <v/>
      </c>
      <c r="IW2" s="117" t="str">
        <f>IF('[1]Miter Profiles'!$W221&lt;&gt;"",'[1]Miter Profiles'!$W221,"")</f>
        <v/>
      </c>
      <c r="IX2" s="106" t="str">
        <f>IF('[1]Miter Profiles'!$W222&lt;&gt;"",'[1]Miter Profiles'!$W222,"")</f>
        <v/>
      </c>
      <c r="IY2" s="125" t="str">
        <f>IF('[1]Miter Profiles'!$W217&lt;&gt;"",'[1]Miter Profiles'!$W217,"")</f>
        <v/>
      </c>
      <c r="IZ2" s="122" t="str">
        <f>IF('[1]Miter Profiles'!$W218&lt;&gt;"",'[1]Miter Profiles'!$W218,"")</f>
        <v/>
      </c>
      <c r="JA2" s="230" t="str">
        <f>IF('[1]Miter Profiles'!$W219&lt;&gt;"",'[1]Miter Profiles'!$W219,"")</f>
        <v/>
      </c>
      <c r="JB2" s="127" t="str">
        <f>IF('[1]Miter Profiles'!$W220&lt;&gt;"",'[1]Miter Profiles'!$W220,"")</f>
        <v/>
      </c>
      <c r="JC2" s="117" t="str">
        <f>IF('[1]Miter Profiles'!$W221&lt;&gt;"",'[1]Miter Profiles'!$W221,"")</f>
        <v/>
      </c>
      <c r="JD2" s="106" t="str">
        <f>IF('[1]Miter Profiles'!$W222&lt;&gt;"",'[1]Miter Profiles'!$W222,"")</f>
        <v/>
      </c>
      <c r="JE2" s="231"/>
      <c r="JF2" s="232"/>
      <c r="JG2" s="230"/>
      <c r="JH2" s="229"/>
      <c r="JI2" s="226"/>
      <c r="JJ2" s="106"/>
      <c r="JK2" s="231"/>
      <c r="JL2" s="232"/>
      <c r="JM2" s="230"/>
      <c r="JN2" s="229"/>
      <c r="JO2" s="226"/>
      <c r="JP2" s="106"/>
      <c r="JQ2" s="231"/>
      <c r="JR2" s="232"/>
      <c r="JS2" s="230"/>
      <c r="JT2" s="229"/>
      <c r="JU2" s="226"/>
      <c r="JV2" s="106"/>
      <c r="JW2" s="231"/>
      <c r="JX2" s="232"/>
      <c r="JY2" s="230"/>
      <c r="JZ2" s="229"/>
      <c r="KA2" s="226"/>
      <c r="KB2" s="106"/>
      <c r="KC2" s="231"/>
      <c r="KD2" s="232"/>
      <c r="KE2" s="230"/>
      <c r="KF2" s="229"/>
      <c r="KG2" s="226"/>
      <c r="KH2" s="106"/>
      <c r="KI2" s="231"/>
      <c r="KJ2" s="232"/>
      <c r="KK2" s="230"/>
      <c r="KL2" s="229"/>
      <c r="KM2" s="226"/>
      <c r="KN2" s="106"/>
      <c r="KO2" s="231"/>
      <c r="KP2" s="232"/>
      <c r="KQ2" s="230"/>
      <c r="KR2" s="229"/>
      <c r="KS2" s="226"/>
      <c r="KT2" s="106"/>
      <c r="KU2" s="231"/>
      <c r="KV2" s="232"/>
      <c r="KW2" s="230"/>
      <c r="KX2" s="229"/>
      <c r="KY2" s="226"/>
      <c r="KZ2" s="106"/>
      <c r="LA2" s="231"/>
      <c r="LB2" s="232"/>
      <c r="LC2" s="239"/>
      <c r="LD2" s="240"/>
      <c r="LE2" s="226"/>
      <c r="LF2" s="117"/>
      <c r="LG2" s="226"/>
      <c r="LH2" s="106"/>
      <c r="LI2" s="231"/>
      <c r="LJ2" s="232"/>
      <c r="LK2" s="230"/>
      <c r="LL2" s="229"/>
      <c r="LM2" s="226"/>
      <c r="LN2" s="106"/>
      <c r="LO2" s="231"/>
      <c r="LP2" s="232"/>
      <c r="LQ2" s="230"/>
      <c r="LR2" s="229"/>
      <c r="LS2" s="226"/>
      <c r="LT2" s="106"/>
    </row>
    <row r="3" spans="1:332" s="6" customFormat="1" ht="16.5" customHeight="1" thickBot="1" x14ac:dyDescent="0.3">
      <c r="B3" s="76" t="str">
        <f>IF('[1]Miter Profiles'!$AB3&lt;&gt;"",'[1]Miter Profiles'!$AB3,"")</f>
        <v>MP600-38</v>
      </c>
      <c r="C3" s="77" t="str">
        <f>IF('[1]Miter Profiles'!$AB4&lt;&gt;"",'[1]Miter Profiles'!$AB4,"")</f>
        <v>MP600-57</v>
      </c>
      <c r="D3" s="78" t="str">
        <f>IF('[1]Miter Profiles'!$AB5&lt;&gt;"",'[1]Miter Profiles'!$AB5,"")</f>
        <v>MP600-76</v>
      </c>
      <c r="E3" s="82" t="str">
        <f>IF('[1]Miter Profiles'!$AB6&lt;&gt;"",'[1]Miter Profiles'!$AB6,"")</f>
        <v>MP601-38</v>
      </c>
      <c r="F3" s="83" t="str">
        <f>IF('[1]Miter Profiles'!$AB7&lt;&gt;"",'[1]Miter Profiles'!$AB7,"")</f>
        <v>MP601-57</v>
      </c>
      <c r="G3" s="84" t="str">
        <f>IF('[1]Miter Profiles'!$AB8&lt;&gt;"",'[1]Miter Profiles'!$AB8,"")</f>
        <v>MP601-76</v>
      </c>
      <c r="H3" s="76" t="str">
        <f>IF('[1]Miter Profiles'!$AB9&lt;&gt;"",'[1]Miter Profiles'!$AB9,"")</f>
        <v>MP602-38</v>
      </c>
      <c r="I3" s="77" t="str">
        <f>IF('[1]Miter Profiles'!$AB10&lt;&gt;"",'[1]Miter Profiles'!$AB10,"")</f>
        <v>MP602-57</v>
      </c>
      <c r="J3" s="78" t="str">
        <f>IF('[1]Miter Profiles'!$AB11&lt;&gt;"",'[1]Miter Profiles'!$AB11,"")</f>
        <v>MP602-76</v>
      </c>
      <c r="K3" s="82" t="str">
        <f>IF('[1]Miter Profiles'!$AB12&lt;&gt;"",'[1]Miter Profiles'!$AB12,"")</f>
        <v>MP603-38</v>
      </c>
      <c r="L3" s="83" t="str">
        <f>IF('[1]Miter Profiles'!$AB13&lt;&gt;"",'[1]Miter Profiles'!$AB13,"")</f>
        <v>MP603-57</v>
      </c>
      <c r="M3" s="84" t="str">
        <f>IF('[1]Miter Profiles'!$AB14&lt;&gt;"",'[1]Miter Profiles'!$AB14,"")</f>
        <v>MP603-76</v>
      </c>
      <c r="N3" s="76" t="str">
        <f>IF('[1]Miter Profiles'!$AB15&lt;&gt;"",'[1]Miter Profiles'!$AB15,"")</f>
        <v>MP604-38</v>
      </c>
      <c r="O3" s="77" t="str">
        <f>IF('[1]Miter Profiles'!$AB16&lt;&gt;"",'[1]Miter Profiles'!$AB16,"")</f>
        <v>MP604-57</v>
      </c>
      <c r="P3" s="78" t="str">
        <f>IF('[1]Miter Profiles'!$AB17&lt;&gt;"",'[1]Miter Profiles'!$AB17,"")</f>
        <v>MP604-76</v>
      </c>
      <c r="Q3" s="82" t="str">
        <f>IF('[1]Miter Profiles'!$AB18&lt;&gt;"",'[1]Miter Profiles'!$AB18,"")</f>
        <v>MP605-38</v>
      </c>
      <c r="R3" s="83" t="str">
        <f>IF('[1]Miter Profiles'!$AB19&lt;&gt;"",'[1]Miter Profiles'!$AB19,"")</f>
        <v>MP605-57</v>
      </c>
      <c r="S3" s="84" t="str">
        <f>IF('[1]Miter Profiles'!$AB20&lt;&gt;"",'[1]Miter Profiles'!$AB20,"")</f>
        <v>MP605-76</v>
      </c>
      <c r="T3" s="76" t="str">
        <f>IF('[1]Miter Profiles'!$AB21&lt;&gt;"",'[1]Miter Profiles'!$AB21,"")</f>
        <v>MP606-38</v>
      </c>
      <c r="U3" s="77" t="str">
        <f>IF('[1]Miter Profiles'!$AB22&lt;&gt;"",'[1]Miter Profiles'!$AB22,"")</f>
        <v>MP606-57</v>
      </c>
      <c r="V3" s="78" t="str">
        <f>IF('[1]Miter Profiles'!$AB23&lt;&gt;"",'[1]Miter Profiles'!$AB23,"")</f>
        <v>MP606-76</v>
      </c>
      <c r="W3" s="82" t="str">
        <f>IF('[1]Miter Profiles'!$AB24&lt;&gt;"",'[1]Miter Profiles'!$AB24,"")</f>
        <v>MP607-38</v>
      </c>
      <c r="X3" s="83" t="str">
        <f>IF('[1]Miter Profiles'!$AB25&lt;&gt;"",'[1]Miter Profiles'!$AB25,"")</f>
        <v>MP607-57</v>
      </c>
      <c r="Y3" s="84" t="str">
        <f>IF('[1]Miter Profiles'!$AB26&lt;&gt;"",'[1]Miter Profiles'!$AB26,"")</f>
        <v>MP607-76</v>
      </c>
      <c r="Z3" s="76" t="str">
        <f>IF('[1]Miter Profiles'!$AB27&lt;&gt;"",'[1]Miter Profiles'!$AB27,"")</f>
        <v>MP608-38</v>
      </c>
      <c r="AA3" s="77" t="str">
        <f>IF('[1]Miter Profiles'!$AB28&lt;&gt;"",'[1]Miter Profiles'!$AB28,"")</f>
        <v>MP608-57</v>
      </c>
      <c r="AB3" s="78" t="str">
        <f>IF('[1]Miter Profiles'!$AB29&lt;&gt;"",'[1]Miter Profiles'!$AB29,"")</f>
        <v>MP608-76</v>
      </c>
      <c r="AC3" s="82" t="str">
        <f>IF('[1]Miter Profiles'!$AB30&lt;&gt;"",'[1]Miter Profiles'!$AB30,"")</f>
        <v>MP609-38</v>
      </c>
      <c r="AD3" s="83" t="str">
        <f>IF('[1]Miter Profiles'!$AB31&lt;&gt;"",'[1]Miter Profiles'!$AB31,"")</f>
        <v>MP609-57</v>
      </c>
      <c r="AE3" s="84" t="str">
        <f>IF('[1]Miter Profiles'!$AB32&lt;&gt;"",'[1]Miter Profiles'!$AB32,"")</f>
        <v>MP609-76</v>
      </c>
      <c r="AF3" s="76" t="str">
        <f>IF('[1]Miter Profiles'!$AB33&lt;&gt;"",'[1]Miter Profiles'!$AB33,"")</f>
        <v>MP610-38</v>
      </c>
      <c r="AG3" s="77" t="str">
        <f>IF('[1]Miter Profiles'!$AB34&lt;&gt;"",'[1]Miter Profiles'!$AB34,"")</f>
        <v>MP610-57</v>
      </c>
      <c r="AH3" s="78" t="str">
        <f>IF('[1]Miter Profiles'!$AB35&lt;&gt;"",'[1]Miter Profiles'!$AB35,"")</f>
        <v>MP610-76</v>
      </c>
      <c r="AI3" s="82" t="str">
        <f>IF('[1]Miter Profiles'!$AB36&lt;&gt;"",'[1]Miter Profiles'!$AB36,"")</f>
        <v>MP611-38</v>
      </c>
      <c r="AJ3" s="83" t="str">
        <f>IF('[1]Miter Profiles'!$AB37&lt;&gt;"",'[1]Miter Profiles'!$AB37,"")</f>
        <v>MP611-57</v>
      </c>
      <c r="AK3" s="84" t="str">
        <f>IF('[1]Miter Profiles'!$AB38&lt;&gt;"",'[1]Miter Profiles'!$AB38,"")</f>
        <v>MP611-76</v>
      </c>
      <c r="AL3" s="76" t="str">
        <f>IF('[1]Miter Profiles'!$AB39&lt;&gt;"",'[1]Miter Profiles'!$AB39,"")</f>
        <v>MP612-38</v>
      </c>
      <c r="AM3" s="77" t="str">
        <f>IF('[1]Miter Profiles'!$AB40&lt;&gt;"",'[1]Miter Profiles'!$AB40,"")</f>
        <v>MP612-57</v>
      </c>
      <c r="AN3" s="78" t="str">
        <f>IF('[1]Miter Profiles'!$AB41&lt;&gt;"",'[1]Miter Profiles'!$AB41,"")</f>
        <v>MP612-76</v>
      </c>
      <c r="AO3" s="82" t="str">
        <f>IF('[1]Miter Profiles'!$AB42&lt;&gt;"",'[1]Miter Profiles'!$AB42,"")</f>
        <v>MP613-38</v>
      </c>
      <c r="AP3" s="83" t="str">
        <f>IF('[1]Miter Profiles'!$AB43&lt;&gt;"",'[1]Miter Profiles'!$AB43,"")</f>
        <v>MP613-57</v>
      </c>
      <c r="AQ3" s="84" t="str">
        <f>IF('[1]Miter Profiles'!$AB44&lt;&gt;"",'[1]Miter Profiles'!$AB44,"")</f>
        <v>MP613-76</v>
      </c>
      <c r="AR3" s="76" t="str">
        <f>IF('[1]Miter Profiles'!$AB45&lt;&gt;"",'[1]Miter Profiles'!$AB45,"")</f>
        <v>MP614-38</v>
      </c>
      <c r="AS3" s="77" t="str">
        <f>IF('[1]Miter Profiles'!$AB46&lt;&gt;"",'[1]Miter Profiles'!$AB46,"")</f>
        <v>MP614-57</v>
      </c>
      <c r="AT3" s="78" t="str">
        <f>IF('[1]Miter Profiles'!$AB47&lt;&gt;"",'[1]Miter Profiles'!$AB47,"")</f>
        <v>MP614-76</v>
      </c>
      <c r="AU3" s="82" t="str">
        <f>IF('[1]Miter Profiles'!$AB48&lt;&gt;"",'[1]Miter Profiles'!$AB48,"")</f>
        <v>MP615-38</v>
      </c>
      <c r="AV3" s="83" t="str">
        <f>IF('[1]Miter Profiles'!$AB49&lt;&gt;"",'[1]Miter Profiles'!$AB49,"")</f>
        <v>MP615-57</v>
      </c>
      <c r="AW3" s="84" t="str">
        <f>IF('[1]Miter Profiles'!$AB50&lt;&gt;"",'[1]Miter Profiles'!$AB50,"")</f>
        <v>MP615-76</v>
      </c>
      <c r="AX3" s="76" t="str">
        <f>IF('[1]Miter Profiles'!$AB51&lt;&gt;"",'[1]Miter Profiles'!$AB51,"")</f>
        <v>MP616-38</v>
      </c>
      <c r="AY3" s="77" t="str">
        <f>IF('[1]Miter Profiles'!$AB52&lt;&gt;"",'[1]Miter Profiles'!$AB52,"")</f>
        <v>MP616-57</v>
      </c>
      <c r="AZ3" s="78" t="str">
        <f>IF('[1]Miter Profiles'!$AB53&lt;&gt;"",'[1]Miter Profiles'!$AB53,"")</f>
        <v>MP616-76</v>
      </c>
      <c r="BA3" s="82" t="str">
        <f>IF('[1]Miter Profiles'!$AB54&lt;&gt;"",'[1]Miter Profiles'!$AB54,"")</f>
        <v>MP617-38</v>
      </c>
      <c r="BB3" s="83" t="str">
        <f>IF('[1]Miter Profiles'!$AB55&lt;&gt;"",'[1]Miter Profiles'!$AB55,"")</f>
        <v>MP617-57</v>
      </c>
      <c r="BC3" s="84" t="str">
        <f>IF('[1]Miter Profiles'!$AB56&lt;&gt;"",'[1]Miter Profiles'!$AB56,"")</f>
        <v>MP617-76</v>
      </c>
      <c r="BD3" s="76" t="str">
        <f>IF('[1]Miter Profiles'!$AB57&lt;&gt;"",'[1]Miter Profiles'!$AB57,"")</f>
        <v>MP618-38</v>
      </c>
      <c r="BE3" s="77" t="str">
        <f>IF('[1]Miter Profiles'!$AB58&lt;&gt;"",'[1]Miter Profiles'!$AB58,"")</f>
        <v>MP618-57</v>
      </c>
      <c r="BF3" s="78" t="str">
        <f>IF('[1]Miter Profiles'!$AB59&lt;&gt;"",'[1]Miter Profiles'!$AB59,"")</f>
        <v>MP618-76</v>
      </c>
      <c r="BG3" s="82" t="str">
        <f>IF('[1]Miter Profiles'!$AB60&lt;&gt;"",'[1]Miter Profiles'!$AB60,"")</f>
        <v>MP619-38</v>
      </c>
      <c r="BH3" s="83" t="str">
        <f>IF('[1]Miter Profiles'!$AB61&lt;&gt;"",'[1]Miter Profiles'!$AB61,"")</f>
        <v>MP619-57</v>
      </c>
      <c r="BI3" s="84" t="str">
        <f>IF('[1]Miter Profiles'!$AB62&lt;&gt;"",'[1]Miter Profiles'!$AB62,"")</f>
        <v>MP619-76</v>
      </c>
      <c r="BJ3" s="76" t="str">
        <f>IF('[1]Miter Profiles'!$AB63&lt;&gt;"",'[1]Miter Profiles'!$AB63,"")</f>
        <v>MP620-38</v>
      </c>
      <c r="BK3" s="77" t="str">
        <f>IF('[1]Miter Profiles'!$AB64&lt;&gt;"",'[1]Miter Profiles'!$AB64,"")</f>
        <v>MP620-57</v>
      </c>
      <c r="BL3" s="78" t="str">
        <f>IF('[1]Miter Profiles'!$AB65&lt;&gt;"",'[1]Miter Profiles'!$AB65,"")</f>
        <v>MP620-76</v>
      </c>
      <c r="BM3" s="82" t="str">
        <f>IF('[1]Miter Profiles'!$AB66&lt;&gt;"",'[1]Miter Profiles'!$AB66,"")</f>
        <v>MP621-38</v>
      </c>
      <c r="BN3" s="83" t="str">
        <f>IF('[1]Miter Profiles'!$AB67&lt;&gt;"",'[1]Miter Profiles'!$AB67,"")</f>
        <v>MP621-57</v>
      </c>
      <c r="BO3" s="84" t="str">
        <f>IF('[1]Miter Profiles'!$AB68&lt;&gt;"",'[1]Miter Profiles'!$AB68,"")</f>
        <v>MP621-76</v>
      </c>
      <c r="BP3" s="76" t="str">
        <f>IF('[1]Miter Profiles'!$AB69&lt;&gt;"",'[1]Miter Profiles'!$AB69,"")</f>
        <v>MP622-38</v>
      </c>
      <c r="BQ3" s="77" t="str">
        <f>IF('[1]Miter Profiles'!$AB70&lt;&gt;"",'[1]Miter Profiles'!$AB70,"")</f>
        <v>MP622-57</v>
      </c>
      <c r="BR3" s="78" t="str">
        <f>IF('[1]Miter Profiles'!$AB71&lt;&gt;"",'[1]Miter Profiles'!$AB71,"")</f>
        <v>MP622-76</v>
      </c>
      <c r="BS3" s="82" t="str">
        <f>IF('[1]Miter Profiles'!$AB72&lt;&gt;"",'[1]Miter Profiles'!$AB72,"")</f>
        <v>MP623-38</v>
      </c>
      <c r="BT3" s="83" t="str">
        <f>IF('[1]Miter Profiles'!$AB73&lt;&gt;"",'[1]Miter Profiles'!$AB73,"")</f>
        <v>MP623-57</v>
      </c>
      <c r="BU3" s="84" t="str">
        <f>IF('[1]Miter Profiles'!$AB74&lt;&gt;"",'[1]Miter Profiles'!$AB74,"")</f>
        <v>MP623-76</v>
      </c>
      <c r="BV3" s="76" t="str">
        <f>IF('[1]Miter Profiles'!$AB75&lt;&gt;"",'[1]Miter Profiles'!$AB75,"")</f>
        <v>MP624-38</v>
      </c>
      <c r="BW3" s="77" t="str">
        <f>IF('[1]Miter Profiles'!$AB76&lt;&gt;"",'[1]Miter Profiles'!$AB76,"")</f>
        <v>MP624-57</v>
      </c>
      <c r="BX3" s="78" t="str">
        <f>IF('[1]Miter Profiles'!$AB77&lt;&gt;"",'[1]Miter Profiles'!$AB77,"")</f>
        <v>MP624-76</v>
      </c>
      <c r="BY3" s="82" t="str">
        <f>IF('[1]Miter Profiles'!$AB78&lt;&gt;"",'[1]Miter Profiles'!$AB78,"")</f>
        <v>MP625-38</v>
      </c>
      <c r="BZ3" s="83" t="str">
        <f>IF('[1]Miter Profiles'!$AB79&lt;&gt;"",'[1]Miter Profiles'!$AB79,"")</f>
        <v>MP625-57</v>
      </c>
      <c r="CA3" s="84" t="str">
        <f>IF('[1]Miter Profiles'!$AB80&lt;&gt;"",'[1]Miter Profiles'!$AB80,"")</f>
        <v>MP625-76</v>
      </c>
      <c r="CB3" s="76" t="str">
        <f>IF('[1]Miter Profiles'!$AB81&lt;&gt;"",'[1]Miter Profiles'!$AB81,"")</f>
        <v>MP626-38</v>
      </c>
      <c r="CC3" s="77" t="str">
        <f>IF('[1]Miter Profiles'!$AB82&lt;&gt;"",'[1]Miter Profiles'!$AB82,"")</f>
        <v>MP626-57</v>
      </c>
      <c r="CD3" s="78" t="str">
        <f>IF('[1]Miter Profiles'!$AB83&lt;&gt;"",'[1]Miter Profiles'!$AB83,"")</f>
        <v>MP626-76</v>
      </c>
      <c r="CE3" s="82" t="str">
        <f>IF('[1]Miter Profiles'!$AB84&lt;&gt;"",'[1]Miter Profiles'!$AB84,"")</f>
        <v>MP627-38</v>
      </c>
      <c r="CF3" s="83" t="str">
        <f>IF('[1]Miter Profiles'!$AB85&lt;&gt;"",'[1]Miter Profiles'!$AB85,"")</f>
        <v>MP627-57</v>
      </c>
      <c r="CG3" s="84" t="str">
        <f>IF('[1]Miter Profiles'!$AB86&lt;&gt;"",'[1]Miter Profiles'!$AB86,"")</f>
        <v>MP627-76</v>
      </c>
      <c r="CH3" s="76" t="str">
        <f>IF('[1]Miter Profiles'!$AB87&lt;&gt;"",'[1]Miter Profiles'!$AB87,"")</f>
        <v>MP628-38</v>
      </c>
      <c r="CI3" s="77" t="str">
        <f>IF('[1]Miter Profiles'!$AB88&lt;&gt;"",'[1]Miter Profiles'!$AB88,"")</f>
        <v>MP628-57</v>
      </c>
      <c r="CJ3" s="78" t="str">
        <f>IF('[1]Miter Profiles'!$AB89&lt;&gt;"",'[1]Miter Profiles'!$AB89,"")</f>
        <v>MP628-76</v>
      </c>
      <c r="CK3" s="82" t="str">
        <f>IF('[1]Miter Profiles'!$AB90&lt;&gt;"",'[1]Miter Profiles'!$AB90,"")</f>
        <v>MP629-38</v>
      </c>
      <c r="CL3" s="83" t="str">
        <f>IF('[1]Miter Profiles'!$AB91&lt;&gt;"",'[1]Miter Profiles'!$AB91,"")</f>
        <v>MP629-57</v>
      </c>
      <c r="CM3" s="84" t="str">
        <f>IF('[1]Miter Profiles'!$AB92&lt;&gt;"",'[1]Miter Profiles'!$AB92,"")</f>
        <v>MP629-76</v>
      </c>
      <c r="CN3" s="76" t="str">
        <f>IF('[1]Miter Profiles'!$AB93&lt;&gt;"",'[1]Miter Profiles'!$AB93,"")</f>
        <v>MP630-38</v>
      </c>
      <c r="CO3" s="77" t="str">
        <f>IF('[1]Miter Profiles'!$AB94&lt;&gt;"",'[1]Miter Profiles'!$AB94,"")</f>
        <v>MP630-57</v>
      </c>
      <c r="CP3" s="78" t="str">
        <f>IF('[1]Miter Profiles'!$AB95&lt;&gt;"",'[1]Miter Profiles'!$AB95,"")</f>
        <v>MP630-76</v>
      </c>
      <c r="CQ3" s="82" t="str">
        <f>IF('[1]Miter Profiles'!$AB96&lt;&gt;"",'[1]Miter Profiles'!$AB96,"")</f>
        <v>MP631-38</v>
      </c>
      <c r="CR3" s="83" t="str">
        <f>IF('[1]Miter Profiles'!$AB97&lt;&gt;"",'[1]Miter Profiles'!$AB97,"")</f>
        <v>MP631-57</v>
      </c>
      <c r="CS3" s="84" t="str">
        <f>IF('[1]Miter Profiles'!$AB98&lt;&gt;"",'[1]Miter Profiles'!$AB98,"")</f>
        <v>MP631-76</v>
      </c>
      <c r="CT3" s="76" t="str">
        <f>IF('[1]Miter Profiles'!$AB99&lt;&gt;"",'[1]Miter Profiles'!$AB99,"")</f>
        <v>MP632-38</v>
      </c>
      <c r="CU3" s="77" t="str">
        <f>IF('[1]Miter Profiles'!$AB100&lt;&gt;"",'[1]Miter Profiles'!$AB100,"")</f>
        <v>MP632-57</v>
      </c>
      <c r="CV3" s="78" t="str">
        <f>IF('[1]Miter Profiles'!$AB101&lt;&gt;"",'[1]Miter Profiles'!$AB101,"")</f>
        <v>MP632-76</v>
      </c>
      <c r="CW3" s="82" t="str">
        <f>IF('[1]Miter Profiles'!$AB102&lt;&gt;"",'[1]Miter Profiles'!$AB102,"")</f>
        <v>MP633-38</v>
      </c>
      <c r="CX3" s="83" t="str">
        <f>IF('[1]Miter Profiles'!$AB103&lt;&gt;"",'[1]Miter Profiles'!$AB103,"")</f>
        <v>MP633-57</v>
      </c>
      <c r="CY3" s="84" t="str">
        <f>IF('[1]Miter Profiles'!$AB104&lt;&gt;"",'[1]Miter Profiles'!$AB104,"")</f>
        <v>MP633-76</v>
      </c>
      <c r="CZ3" s="76" t="str">
        <f>IF('[1]Miter Profiles'!$AB105&lt;&gt;"",'[1]Miter Profiles'!$AB105,"")</f>
        <v>MP634-38</v>
      </c>
      <c r="DA3" s="77" t="str">
        <f>IF('[1]Miter Profiles'!$AB106&lt;&gt;"",'[1]Miter Profiles'!$AB106,"")</f>
        <v>MP634-57</v>
      </c>
      <c r="DB3" s="78" t="str">
        <f>IF('[1]Miter Profiles'!$AB107&lt;&gt;"",'[1]Miter Profiles'!$AB107,"")</f>
        <v>MP634-76</v>
      </c>
      <c r="DC3" s="82" t="str">
        <f>IF('[1]Miter Profiles'!$AB108&lt;&gt;"",'[1]Miter Profiles'!$AB108,"")</f>
        <v>MP635-38</v>
      </c>
      <c r="DD3" s="83" t="str">
        <f>IF('[1]Miter Profiles'!$AB109&lt;&gt;"",'[1]Miter Profiles'!$AB109,"")</f>
        <v>MP635-57</v>
      </c>
      <c r="DE3" s="84" t="str">
        <f>IF('[1]Miter Profiles'!$AB110&lt;&gt;"",'[1]Miter Profiles'!$AB110,"")</f>
        <v>MP635-76</v>
      </c>
      <c r="DF3" s="76" t="str">
        <f>IF('[1]Miter Profiles'!$AB111&lt;&gt;"",'[1]Miter Profiles'!$AB111,"")</f>
        <v>MP636-38</v>
      </c>
      <c r="DG3" s="77" t="str">
        <f>IF('[1]Miter Profiles'!$AB112&lt;&gt;"",'[1]Miter Profiles'!$AB112,"")</f>
        <v>MP636-57</v>
      </c>
      <c r="DH3" s="78" t="str">
        <f>IF('[1]Miter Profiles'!$AB113&lt;&gt;"",'[1]Miter Profiles'!$AB113,"")</f>
        <v>MP636-76</v>
      </c>
      <c r="DI3" s="82" t="str">
        <f>IF('[1]Miter Profiles'!$AB114&lt;&gt;"",'[1]Miter Profiles'!$AB114,"")</f>
        <v>MP637-38</v>
      </c>
      <c r="DJ3" s="83" t="str">
        <f>IF('[1]Miter Profiles'!$AB115&lt;&gt;"",'[1]Miter Profiles'!$AB115,"")</f>
        <v>MP637-57</v>
      </c>
      <c r="DK3" s="84" t="str">
        <f>IF('[1]Miter Profiles'!$AB116&lt;&gt;"",'[1]Miter Profiles'!$AB116,"")</f>
        <v>MP637-76</v>
      </c>
      <c r="DL3" s="76" t="str">
        <f>IF('[1]Miter Profiles'!$AB117&lt;&gt;"",'[1]Miter Profiles'!$AB117,"")</f>
        <v>MP638-38</v>
      </c>
      <c r="DM3" s="77" t="str">
        <f>IF('[1]Miter Profiles'!$AB118&lt;&gt;"",'[1]Miter Profiles'!$AB118,"")</f>
        <v>MP638-57</v>
      </c>
      <c r="DN3" s="78" t="str">
        <f>IF('[1]Miter Profiles'!$AB119&lt;&gt;"",'[1]Miter Profiles'!$AB119,"")</f>
        <v>MP638-76</v>
      </c>
      <c r="DO3" s="82" t="str">
        <f>IF('[1]Miter Profiles'!$AB120&lt;&gt;"",'[1]Miter Profiles'!$AB120,"")</f>
        <v>MP639-38</v>
      </c>
      <c r="DP3" s="83" t="str">
        <f>IF('[1]Miter Profiles'!$AB121&lt;&gt;"",'[1]Miter Profiles'!$AB121,"")</f>
        <v>MP639-57</v>
      </c>
      <c r="DQ3" s="84" t="str">
        <f>IF('[1]Miter Profiles'!$AB122&lt;&gt;"",'[1]Miter Profiles'!$AB122,"")</f>
        <v>MP639-76</v>
      </c>
      <c r="DR3" s="76" t="str">
        <f>IF('[1]Miter Profiles'!$AB123&lt;&gt;"",'[1]Miter Profiles'!$AB123,"")</f>
        <v>MP640-38</v>
      </c>
      <c r="DS3" s="77" t="str">
        <f>IF('[1]Miter Profiles'!$AB124&lt;&gt;"",'[1]Miter Profiles'!$AB124,"")</f>
        <v>MP640-57</v>
      </c>
      <c r="DT3" s="78" t="str">
        <f>IF('[1]Miter Profiles'!$AB125&lt;&gt;"",'[1]Miter Profiles'!$AB125,"")</f>
        <v>MP640-76</v>
      </c>
      <c r="DU3" s="82" t="str">
        <f>IF('[1]Miter Profiles'!$AB126&lt;&gt;"",'[1]Miter Profiles'!$AB126,"")</f>
        <v>MP641-38</v>
      </c>
      <c r="DV3" s="83" t="str">
        <f>IF('[1]Miter Profiles'!$AB127&lt;&gt;"",'[1]Miter Profiles'!$AB127,"")</f>
        <v>MP641-57</v>
      </c>
      <c r="DW3" s="84" t="str">
        <f>IF('[1]Miter Profiles'!$AB128&lt;&gt;"",'[1]Miter Profiles'!$AB128,"")</f>
        <v>MP641-76</v>
      </c>
      <c r="DX3" s="76" t="str">
        <f>IF('[1]Miter Profiles'!$AB129&lt;&gt;"",'[1]Miter Profiles'!$AB129,"")</f>
        <v>MP642-38</v>
      </c>
      <c r="DY3" s="77" t="str">
        <f>IF('[1]Miter Profiles'!$AB130&lt;&gt;"",'[1]Miter Profiles'!$AB130,"")</f>
        <v>MP642-57</v>
      </c>
      <c r="DZ3" s="102" t="str">
        <f>IF('[1]Miter Profiles'!$AB131&lt;&gt;"",'[1]Miter Profiles'!$AB131,"")</f>
        <v>MP642-76</v>
      </c>
      <c r="EA3" s="107" t="str">
        <f>IF('[1]Miter Profiles'!$AB132&lt;&gt;"",'[1]Miter Profiles'!$AB132,"")</f>
        <v>MP642-89</v>
      </c>
      <c r="EB3" s="104" t="str">
        <f>IF('[1]Miter Profiles'!$AB133&lt;&gt;"",'[1]Miter Profiles'!$AB133,"")</f>
        <v>MP643-38</v>
      </c>
      <c r="EC3" s="109" t="str">
        <f>IF('[1]Miter Profiles'!$AB134&lt;&gt;"",'[1]Miter Profiles'!$AB134,"")</f>
        <v>MP643-57</v>
      </c>
      <c r="ED3" s="115" t="str">
        <f>IF('[1]Miter Profiles'!$AB135&lt;&gt;"",'[1]Miter Profiles'!$AB135,"")</f>
        <v>MP643-76</v>
      </c>
      <c r="EE3" s="112" t="str">
        <f>IF('[1]Miter Profiles'!$AB136&lt;&gt;"",'[1]Miter Profiles'!$AB136,"")</f>
        <v>MP644-38</v>
      </c>
      <c r="EF3" s="102" t="str">
        <f>IF('[1]Miter Profiles'!$AB137&lt;&gt;"",'[1]Miter Profiles'!$AB137,"")</f>
        <v>MP644-57</v>
      </c>
      <c r="EG3" s="118" t="str">
        <f>IF('[1]Miter Profiles'!$AB138&lt;&gt;"",'[1]Miter Profiles'!$AB138,"")</f>
        <v>MP644-76</v>
      </c>
      <c r="EH3" s="107" t="str">
        <f>IF('[1]Miter Profiles'!$AB139&lt;&gt;"",'[1]Miter Profiles'!$AB139,"")</f>
        <v>MP644-89</v>
      </c>
      <c r="EI3" s="120" t="str">
        <f>IF('[1]Miter Profiles'!$AB140&lt;&gt;"",'[1]Miter Profiles'!$AB140,"")</f>
        <v>MP645-38</v>
      </c>
      <c r="EJ3" s="123" t="str">
        <f>IF('[1]Miter Profiles'!$AB141&lt;&gt;"",'[1]Miter Profiles'!$AB141,"")</f>
        <v>MP645-57</v>
      </c>
      <c r="EK3" s="123" t="str">
        <f>IF('[1]Miter Profiles'!$AB142&lt;&gt;"",'[1]Miter Profiles'!$AB142,"")</f>
        <v>MP645-76</v>
      </c>
      <c r="EL3" s="115" t="str">
        <f>IF('[1]Miter Profiles'!$AB143&lt;&gt;"",'[1]Miter Profiles'!$AB143,"")</f>
        <v>MP645-89</v>
      </c>
      <c r="EM3" s="128" t="str">
        <f>IF('[1]Miter Profiles'!$AB144&lt;&gt;"",'[1]Miter Profiles'!$AB144,"")</f>
        <v>MP646-38</v>
      </c>
      <c r="EN3" s="118" t="str">
        <f>IF('[1]Miter Profiles'!$AB145&lt;&gt;"",'[1]Miter Profiles'!$AB145,"")</f>
        <v>MP646-57</v>
      </c>
      <c r="EO3" s="107" t="str">
        <f>IF('[1]Miter Profiles'!$AB146&lt;&gt;"",'[1]Miter Profiles'!$AB146,"")</f>
        <v>MP646-76</v>
      </c>
      <c r="EP3" s="126" t="str">
        <f>IF('[1]Miter Profiles'!$AB147&lt;&gt;"",'[1]Miter Profiles'!$AB147,"")</f>
        <v>MP647-38</v>
      </c>
      <c r="EQ3" s="123" t="str">
        <f>IF('[1]Miter Profiles'!$AB148&lt;&gt;"",'[1]Miter Profiles'!$AB148,"")</f>
        <v>MP647-57</v>
      </c>
      <c r="ER3" s="115" t="str">
        <f>IF('[1]Miter Profiles'!$AB149&lt;&gt;"",'[1]Miter Profiles'!$AB149,"")</f>
        <v>MP647-76</v>
      </c>
      <c r="ES3" s="136" t="str">
        <f>IF('[1]Miter Profiles'!$AB150&lt;&gt;"",'[1]Miter Profiles'!$AB150,"")</f>
        <v>MP648-38</v>
      </c>
      <c r="ET3" s="137" t="str">
        <f>IF('[1]Miter Profiles'!$AB151&lt;&gt;"",'[1]Miter Profiles'!$AB151,"")</f>
        <v>MP648-57</v>
      </c>
      <c r="EU3" s="138" t="str">
        <f>IF('[1]Miter Profiles'!$AB152&lt;&gt;"",'[1]Miter Profiles'!$AB152,"")</f>
        <v>MP648-76</v>
      </c>
      <c r="EV3" s="126" t="str">
        <f>IF('[1]Miter Profiles'!$AB153&lt;&gt;"",'[1]Miter Profiles'!$AB153,"")</f>
        <v>MP649-38</v>
      </c>
      <c r="EW3" s="123" t="str">
        <f>IF('[1]Miter Profiles'!$AB154&lt;&gt;"",'[1]Miter Profiles'!$AB154,"")</f>
        <v>MP649-57</v>
      </c>
      <c r="EX3" s="115" t="str">
        <f>IF('[1]Miter Profiles'!$AB155&lt;&gt;"",'[1]Miter Profiles'!$AB155,"")</f>
        <v>MP649-76</v>
      </c>
      <c r="EY3" s="128" t="str">
        <f>IF('[1]Miter Profiles'!$AB156&lt;&gt;"",'[1]Miter Profiles'!$AB156,"")</f>
        <v>MP650-38</v>
      </c>
      <c r="EZ3" s="118" t="str">
        <f>IF('[1]Miter Profiles'!$AB157&lt;&gt;"",'[1]Miter Profiles'!$AB157,"")</f>
        <v>MP650-57</v>
      </c>
      <c r="FA3" s="107" t="str">
        <f>IF('[1]Miter Profiles'!$AB158&lt;&gt;"",'[1]Miter Profiles'!$AB158,"")</f>
        <v>MP650-76</v>
      </c>
      <c r="FB3" s="126" t="str">
        <f>IF('[1]Miter Profiles'!$AB159&lt;&gt;"",'[1]Miter Profiles'!$AB159,"")</f>
        <v>MP651-38</v>
      </c>
      <c r="FC3" s="123" t="str">
        <f>IF('[1]Miter Profiles'!$AB160&lt;&gt;"",'[1]Miter Profiles'!$AB160,"")</f>
        <v>MP651-57</v>
      </c>
      <c r="FD3" s="115" t="str">
        <f>IF('[1]Miter Profiles'!$AB161&lt;&gt;"",'[1]Miter Profiles'!$AB161,"")</f>
        <v>MP651-76</v>
      </c>
      <c r="FE3" s="128" t="str">
        <f>IF('[1]Miter Profiles'!$AB162&lt;&gt;"",'[1]Miter Profiles'!$AB162,"")</f>
        <v>MP652-38</v>
      </c>
      <c r="FF3" s="118" t="str">
        <f>IF('[1]Miter Profiles'!$AB163&lt;&gt;"",'[1]Miter Profiles'!$AB163,"")</f>
        <v>MP652-57</v>
      </c>
      <c r="FG3" s="107" t="str">
        <f>IF('[1]Miter Profiles'!$AB164&lt;&gt;"",'[1]Miter Profiles'!$AB164,"")</f>
        <v>MP652-76</v>
      </c>
      <c r="FH3" s="126" t="str">
        <f>IF('[1]Miter Profiles'!$AB165&lt;&gt;"",'[1]Miter Profiles'!$AB165,"")</f>
        <v>MP653-38</v>
      </c>
      <c r="FI3" s="123" t="str">
        <f>IF('[1]Miter Profiles'!$AB166&lt;&gt;"",'[1]Miter Profiles'!$AB166,"")</f>
        <v>MP653-57</v>
      </c>
      <c r="FJ3" s="115" t="str">
        <f>IF('[1]Miter Profiles'!$AB167&lt;&gt;"",'[1]Miter Profiles'!$AB167,"")</f>
        <v>MP653-76</v>
      </c>
      <c r="FK3" s="128" t="str">
        <f>IF('[1]Miter Profiles'!$AB168&lt;&gt;"",'[1]Miter Profiles'!$AB168,"")</f>
        <v>MP654-38</v>
      </c>
      <c r="FL3" s="118" t="str">
        <f>IF('[1]Miter Profiles'!$AB169&lt;&gt;"",'[1]Miter Profiles'!$AB169,"")</f>
        <v>MP654-57</v>
      </c>
      <c r="FM3" s="107" t="str">
        <f>IF('[1]Miter Profiles'!$AB170&lt;&gt;"",'[1]Miter Profiles'!$AB170,"")</f>
        <v>MP654-76</v>
      </c>
      <c r="FN3" s="126" t="str">
        <f>IF('[1]Miter Profiles'!$AB171&lt;&gt;"",'[1]Miter Profiles'!$AB171,"")</f>
        <v>MP655-38</v>
      </c>
      <c r="FO3" s="123" t="str">
        <f>IF('[1]Miter Profiles'!$AB172&lt;&gt;"",'[1]Miter Profiles'!$AB172,"")</f>
        <v>MP655-57</v>
      </c>
      <c r="FP3" s="115" t="str">
        <f>IF('[1]Miter Profiles'!$AB173&lt;&gt;"",'[1]Miter Profiles'!$AB173,"")</f>
        <v>MP655-76</v>
      </c>
      <c r="FQ3" s="128" t="str">
        <f>IF('[1]Miter Profiles'!$AB174&lt;&gt;"",'[1]Miter Profiles'!$AB174,"")</f>
        <v>MP656-38</v>
      </c>
      <c r="FR3" s="118" t="str">
        <f>IF('[1]Miter Profiles'!$AB175&lt;&gt;"",'[1]Miter Profiles'!$AB175,"")</f>
        <v>MP656-57</v>
      </c>
      <c r="FS3" s="107" t="str">
        <f>IF('[1]Miter Profiles'!$AB176&lt;&gt;"",'[1]Miter Profiles'!$AB176,"")</f>
        <v>MP656-76</v>
      </c>
      <c r="FT3" s="126" t="str">
        <f>IF('[1]Miter Profiles'!$AB177&lt;&gt;"",'[1]Miter Profiles'!$AB177,"")</f>
        <v>MP657-38</v>
      </c>
      <c r="FU3" s="123" t="str">
        <f>IF('[1]Miter Profiles'!$AB178&lt;&gt;"",'[1]Miter Profiles'!$AB178,"")</f>
        <v>MP657-57</v>
      </c>
      <c r="FV3" s="115" t="str">
        <f>IF('[1]Miter Profiles'!$AB179&lt;&gt;"",'[1]Miter Profiles'!$AB179,"")</f>
        <v>MP657-76</v>
      </c>
      <c r="FW3" s="128" t="str">
        <f>IF('[1]Miter Profiles'!$AB180&lt;&gt;"",'[1]Miter Profiles'!$AB180,"")</f>
        <v>MP658-57</v>
      </c>
      <c r="FX3" s="149" t="str">
        <f>IF('[1]Miter Profiles'!$AB181&lt;&gt;"",'[1]Miter Profiles'!$AB181,"")</f>
        <v>MP658-76</v>
      </c>
      <c r="FY3" s="126" t="str">
        <f>IF('[1]Miter Profiles'!$AB182&lt;&gt;"",'[1]Miter Profiles'!$AB182,"")</f>
        <v>MP659-38</v>
      </c>
      <c r="FZ3" s="123" t="str">
        <f>IF('[1]Miter Profiles'!$AB183&lt;&gt;"",'[1]Miter Profiles'!$AB183,"")</f>
        <v>MP659-57</v>
      </c>
      <c r="GA3" s="115" t="str">
        <f>IF('[1]Miter Profiles'!$AB184&lt;&gt;"",'[1]Miter Profiles'!$AB184,"")</f>
        <v>MP659-76</v>
      </c>
      <c r="GB3" s="128" t="str">
        <f>IF('[1]Miter Profiles'!$AB185&lt;&gt;"",'[1]Miter Profiles'!$AB185,"")</f>
        <v>MP660-38</v>
      </c>
      <c r="GC3" s="118" t="str">
        <f>IF('[1]Miter Profiles'!$AB186&lt;&gt;"",'[1]Miter Profiles'!$AB186,"")</f>
        <v>MP660-57</v>
      </c>
      <c r="GD3" s="107" t="str">
        <f>IF('[1]Miter Profiles'!$AB187&lt;&gt;"",'[1]Miter Profiles'!$AB187,"")</f>
        <v>MP660-76</v>
      </c>
      <c r="GE3" s="126" t="str">
        <f>IF('[1]Miter Profiles'!$AB188&lt;&gt;"",'[1]Miter Profiles'!$AB188,"")</f>
        <v>MP661-38</v>
      </c>
      <c r="GF3" s="123" t="str">
        <f>IF('[1]Miter Profiles'!$AB189&lt;&gt;"",'[1]Miter Profiles'!$AB189,"")</f>
        <v>MP661-57</v>
      </c>
      <c r="GG3" s="115" t="str">
        <f>IF('[1]Miter Profiles'!$AB190&lt;&gt;"",'[1]Miter Profiles'!$AB190,"")</f>
        <v>MP661-76</v>
      </c>
      <c r="GH3" s="128" t="str">
        <f>IF('[1]Miter Profiles'!$AB191&lt;&gt;"",'[1]Miter Profiles'!$AB191,"")</f>
        <v>MP662-38</v>
      </c>
      <c r="GI3" s="118" t="str">
        <f>IF('[1]Miter Profiles'!$AB192&lt;&gt;"",'[1]Miter Profiles'!$AB192,"")</f>
        <v>MP662-57</v>
      </c>
      <c r="GJ3" s="107" t="str">
        <f>IF('[1]Miter Profiles'!$AB193&lt;&gt;"",'[1]Miter Profiles'!$AB193,"")</f>
        <v>MP662-76</v>
      </c>
      <c r="GK3" s="126" t="str">
        <f>IF('[1]Miter Profiles'!$AB194&lt;&gt;"",'[1]Miter Profiles'!$AB194,"")</f>
        <v>MP663-38</v>
      </c>
      <c r="GL3" s="123" t="str">
        <f>IF('[1]Miter Profiles'!$AB195&lt;&gt;"",'[1]Miter Profiles'!$AB195,"")</f>
        <v>MP663-57</v>
      </c>
      <c r="GM3" s="115" t="str">
        <f>IF('[1]Miter Profiles'!$AB196&lt;&gt;"",'[1]Miter Profiles'!$AB196,"")</f>
        <v>MP663-76</v>
      </c>
      <c r="GN3" s="128" t="str">
        <f>IF('[1]Miter Profiles'!$AB197&lt;&gt;"",'[1]Miter Profiles'!$AB197,"")</f>
        <v>MP664-38</v>
      </c>
      <c r="GO3" s="118" t="str">
        <f>IF('[1]Miter Profiles'!$AB198&lt;&gt;"",'[1]Miter Profiles'!$AB198,"")</f>
        <v>MP664-57</v>
      </c>
      <c r="GP3" s="107" t="str">
        <f>IF('[1]Miter Profiles'!$AB199&lt;&gt;"",'[1]Miter Profiles'!$AB199,"")</f>
        <v>MP664-76</v>
      </c>
      <c r="GQ3" s="126" t="str">
        <f>IF('[1]Miter Profiles'!$AB200&lt;&gt;"",'[1]Miter Profiles'!$AB200,"")</f>
        <v>MP665-38</v>
      </c>
      <c r="GR3" s="123" t="str">
        <f>IF('[1]Miter Profiles'!$AB201&lt;&gt;"",'[1]Miter Profiles'!$AB201,"")</f>
        <v>MP665-57</v>
      </c>
      <c r="GS3" s="115" t="str">
        <f>IF('[1]Miter Profiles'!$AB202&lt;&gt;"",'[1]Miter Profiles'!$AB202,"")</f>
        <v>MP665-76</v>
      </c>
      <c r="GT3" s="128" t="str">
        <f>IF('[1]Miter Profiles'!$AB203&lt;&gt;"",'[1]Miter Profiles'!$AB203,"")</f>
        <v>MP666-38</v>
      </c>
      <c r="GU3" s="118" t="str">
        <f>IF('[1]Miter Profiles'!$AB204&lt;&gt;"",'[1]Miter Profiles'!$AB204,"")</f>
        <v>MP666-57</v>
      </c>
      <c r="GV3" s="107" t="str">
        <f>IF('[1]Miter Profiles'!$AB205&lt;&gt;"",'[1]Miter Profiles'!$AB205,"")</f>
        <v>MP666-76</v>
      </c>
      <c r="GW3" s="126" t="str">
        <f>IF('[1]Miter Profiles'!$AB206&lt;&gt;"",'[1]Miter Profiles'!$AB206,"")</f>
        <v>MP667-38</v>
      </c>
      <c r="GX3" s="123" t="str">
        <f>IF('[1]Miter Profiles'!$AB207&lt;&gt;"",'[1]Miter Profiles'!$AB207,"")</f>
        <v>MP667-57</v>
      </c>
      <c r="GY3" s="115" t="str">
        <f>IF('[1]Miter Profiles'!$AB208&lt;&gt;"",'[1]Miter Profiles'!$AB208,"")</f>
        <v>MP667-76</v>
      </c>
      <c r="GZ3" s="128" t="str">
        <f>IF('[1]Miter Profiles'!$AB209&lt;&gt;"",'[1]Miter Profiles'!$AB209,"")</f>
        <v>MP668-38</v>
      </c>
      <c r="HA3" s="118" t="str">
        <f>IF('[1]Miter Profiles'!$AB210&lt;&gt;"",'[1]Miter Profiles'!$AB210,"")</f>
        <v>MP668-57</v>
      </c>
      <c r="HB3" s="107" t="str">
        <f>IF('[1]Miter Profiles'!$AB211&lt;&gt;"",'[1]Miter Profiles'!$AB211,"")</f>
        <v>MP668-76</v>
      </c>
      <c r="HC3" s="126" t="str">
        <f>IF('[1]Miter Profiles'!$AB212&lt;&gt;"",'[1]Miter Profiles'!$AB212,"")</f>
        <v>MP669-57</v>
      </c>
      <c r="HD3" s="115" t="str">
        <f>IF('[1]Miter Profiles'!$AB213&lt;&gt;"",'[1]Miter Profiles'!$AB213,"")</f>
        <v>MP669-76</v>
      </c>
      <c r="HE3" s="128" t="str">
        <f>IF('[1]Miter Profiles'!$AB214&lt;&gt;"",'[1]Miter Profiles'!$AB214,"")</f>
        <v>MP670-38</v>
      </c>
      <c r="HF3" s="118" t="str">
        <f>IF('[1]Miter Profiles'!$AB215&lt;&gt;"",'[1]Miter Profiles'!$AB215,"")</f>
        <v>MP670-57</v>
      </c>
      <c r="HG3" s="107" t="str">
        <f>IF('[1]Miter Profiles'!$AB216&lt;&gt;"",'[1]Miter Profiles'!$AB216,"")</f>
        <v>MP670-76</v>
      </c>
      <c r="HH3" s="126" t="str">
        <f>IF('[1]Miter Profiles'!$AB217&lt;&gt;"",'[1]Miter Profiles'!$AB217,"")</f>
        <v>MP671-38</v>
      </c>
      <c r="HI3" s="123" t="str">
        <f>IF('[1]Miter Profiles'!$AB218&lt;&gt;"",'[1]Miter Profiles'!$AB218,"")</f>
        <v>MP671-57</v>
      </c>
      <c r="HJ3" s="115" t="str">
        <f>IF('[1]Miter Profiles'!$AB219&lt;&gt;"",'[1]Miter Profiles'!$AB219,"")</f>
        <v>MP671-76</v>
      </c>
      <c r="HK3" s="128" t="str">
        <f>IF('[1]Miter Profiles'!$AB220&lt;&gt;"",'[1]Miter Profiles'!$AB220,"")</f>
        <v>MP672-38</v>
      </c>
      <c r="HL3" s="118" t="str">
        <f>IF('[1]Miter Profiles'!$AB221&lt;&gt;"",'[1]Miter Profiles'!$AB221,"")</f>
        <v>MP672-57</v>
      </c>
      <c r="HM3" s="107" t="str">
        <f>IF('[1]Miter Profiles'!$AB222&lt;&gt;"",'[1]Miter Profiles'!$AB222,"")</f>
        <v>MP672-76</v>
      </c>
      <c r="HN3" s="126" t="str">
        <f>IF('[1]Miter Profiles'!$AB223&lt;&gt;"",'[1]Miter Profiles'!$AB223,"")</f>
        <v>MP673-38</v>
      </c>
      <c r="HO3" s="123" t="str">
        <f>IF('[1]Miter Profiles'!$AB224&lt;&gt;"",'[1]Miter Profiles'!$AB224,"")</f>
        <v>MP673-57</v>
      </c>
      <c r="HP3" s="123" t="str">
        <f>IF('[1]Miter Profiles'!$AB225&lt;&gt;"",'[1]Miter Profiles'!$AB225,"")</f>
        <v>MP673-76</v>
      </c>
      <c r="HQ3" s="152" t="str">
        <f>IF('[1]Miter Profiles'!$AB226&lt;&gt;"",'[1]Miter Profiles'!$AB226,"")</f>
        <v>MP673-114</v>
      </c>
      <c r="HR3" s="128" t="str">
        <f>IF('[1]Miter Profiles'!$AB227&lt;&gt;"",'[1]Miter Profiles'!$AB227,"")</f>
        <v>MP674-38</v>
      </c>
      <c r="HS3" s="118" t="str">
        <f>IF('[1]Miter Profiles'!$AB228&lt;&gt;"",'[1]Miter Profiles'!$AB228,"")</f>
        <v>MP674-57</v>
      </c>
      <c r="HT3" s="162" t="str">
        <f>IF('[1]Miter Profiles'!$AB229&lt;&gt;"",'[1]Miter Profiles'!$AB229,"")</f>
        <v>MP674-76</v>
      </c>
      <c r="HU3" s="126" t="str">
        <f>IF('[1]Miter Profiles'!$AB230&lt;&gt;"",'[1]Miter Profiles'!$AB230,"")</f>
        <v>MP675-38</v>
      </c>
      <c r="HV3" s="123" t="str">
        <f>IF('[1]Miter Profiles'!$AB231&lt;&gt;"",'[1]Miter Profiles'!$AB231,"")</f>
        <v>MP675-57</v>
      </c>
      <c r="HW3" s="115" t="str">
        <f>IF('[1]Miter Profiles'!$AB232&lt;&gt;"",'[1]Miter Profiles'!$AB232,"")</f>
        <v>MP675-76</v>
      </c>
      <c r="HX3" s="128" t="str">
        <f>IF('[1]Miter Profiles'!$AB233&lt;&gt;"",'[1]Miter Profiles'!$AB233,"")</f>
        <v>MP676-38</v>
      </c>
      <c r="HY3" s="118" t="str">
        <f>IF('[1]Miter Profiles'!$AB234&lt;&gt;"",'[1]Miter Profiles'!$AB234,"")</f>
        <v>MP676-57</v>
      </c>
      <c r="HZ3" s="107" t="str">
        <f>IF('[1]Miter Profiles'!$AB235&lt;&gt;"",'[1]Miter Profiles'!$AB235,"")</f>
        <v>MP676-76</v>
      </c>
      <c r="IA3" s="126" t="str">
        <f>IF('[1]Miter Profiles'!$AB236&lt;&gt;"",'[1]Miter Profiles'!$AB236,"")</f>
        <v>MP677-38</v>
      </c>
      <c r="IB3" s="123" t="str">
        <f>IF('[1]Miter Profiles'!$AB237&lt;&gt;"",'[1]Miter Profiles'!$AB237,"")</f>
        <v>MP677-57</v>
      </c>
      <c r="IC3" s="115" t="str">
        <f>IF('[1]Miter Profiles'!$AB238&lt;&gt;"",'[1]Miter Profiles'!$AB238,"")</f>
        <v>MP677-76</v>
      </c>
      <c r="ID3" s="128" t="str">
        <f>IF('[1]Miter Profiles'!$AB239&lt;&gt;"",'[1]Miter Profiles'!$AB239,"")</f>
        <v>MP678-38</v>
      </c>
      <c r="IE3" s="118" t="str">
        <f>IF('[1]Miter Profiles'!$AB240&lt;&gt;"",'[1]Miter Profiles'!$AB240,"")</f>
        <v>MP678-57</v>
      </c>
      <c r="IF3" s="107" t="str">
        <f>IF('[1]Miter Profiles'!$AB241&lt;&gt;"",'[1]Miter Profiles'!$AB241,"")</f>
        <v>MP678-76</v>
      </c>
      <c r="IG3" s="126" t="str">
        <f>IF('[1]Miter Profiles'!$AB242&lt;&gt;"",'[1]Miter Profiles'!$AB242,"")</f>
        <v>MP679-38</v>
      </c>
      <c r="IH3" s="123" t="str">
        <f>IF('[1]Miter Profiles'!$AB243&lt;&gt;"",'[1]Miter Profiles'!$AB243,"")</f>
        <v>MP679-57</v>
      </c>
      <c r="II3" s="115" t="str">
        <f>IF('[1]Miter Profiles'!$AB244&lt;&gt;"",'[1]Miter Profiles'!$AB244,"")</f>
        <v>MP679-76</v>
      </c>
      <c r="IJ3" s="128" t="str">
        <f>IF('[1]Miter Profiles'!$AB245&lt;&gt;"",'[1]Miter Profiles'!$AB245,"")</f>
        <v>MP680-38</v>
      </c>
      <c r="IK3" s="118" t="str">
        <f>IF('[1]Miter Profiles'!$AB246&lt;&gt;"",'[1]Miter Profiles'!$AB246,"")</f>
        <v>MP680-57</v>
      </c>
      <c r="IL3" s="107" t="str">
        <f>IF('[1]Miter Profiles'!$AB247&lt;&gt;"",'[1]Miter Profiles'!$AB247,"")</f>
        <v>MP680-76</v>
      </c>
      <c r="IM3" s="126" t="str">
        <f>IF('[1]Miter Profiles'!$AB248&lt;&gt;"",'[1]Miter Profiles'!$AB248,"")</f>
        <v>MP681-38</v>
      </c>
      <c r="IN3" s="123" t="str">
        <f>IF('[1]Miter Profiles'!$AB249&lt;&gt;"",'[1]Miter Profiles'!$AB249,"")</f>
        <v>MP681-57</v>
      </c>
      <c r="IO3" s="115" t="str">
        <f>IF('[1]Miter Profiles'!$AB250&lt;&gt;"",'[1]Miter Profiles'!$AB250,"")</f>
        <v>MP681-76</v>
      </c>
      <c r="IP3" s="128" t="str">
        <f>IF('[1]Miter Profiles'!$AB251&lt;&gt;"",'[1]Miter Profiles'!$AB251,"")</f>
        <v>MP682-38</v>
      </c>
      <c r="IQ3" s="118" t="str">
        <f>IF('[1]Miter Profiles'!$AB252&lt;&gt;"",'[1]Miter Profiles'!$AB252,"")</f>
        <v>MP682-57</v>
      </c>
      <c r="IR3" s="107" t="str">
        <f>IF('[1]Miter Profiles'!$AB253&lt;&gt;"",'[1]Miter Profiles'!$AB253,"")</f>
        <v>MP682-76</v>
      </c>
      <c r="IS3" s="126" t="str">
        <f>IF('[1]Miter Profiles'!$AB254&lt;&gt;"",'[1]Miter Profiles'!$AB254,"")</f>
        <v>MP683-38</v>
      </c>
      <c r="IT3" s="123" t="str">
        <f>IF('[1]Miter Profiles'!$AB255&lt;&gt;"",'[1]Miter Profiles'!$AB255,"")</f>
        <v>MP683-57</v>
      </c>
      <c r="IU3" s="115" t="str">
        <f>IF('[1]Miter Profiles'!$AB256&lt;&gt;"",'[1]Miter Profiles'!$AB256,"")</f>
        <v>MP683-76</v>
      </c>
      <c r="IV3" s="128" t="str">
        <f>IF('[1]Miter Profiles'!$AB257&lt;&gt;"",'[1]Miter Profiles'!$AB257,"")</f>
        <v>MP684-38</v>
      </c>
      <c r="IW3" s="118" t="str">
        <f>IF('[1]Miter Profiles'!$AB258&lt;&gt;"",'[1]Miter Profiles'!$AB258,"")</f>
        <v>MP684-57</v>
      </c>
      <c r="IX3" s="107" t="str">
        <f>IF('[1]Miter Profiles'!$AB259&lt;&gt;"",'[1]Miter Profiles'!$AB259,"")</f>
        <v>MP684-76</v>
      </c>
      <c r="IY3" s="126" t="str">
        <f>IF('[1]Miter Profiles'!$AB260&lt;&gt;"",'[1]Miter Profiles'!$AB260,"")</f>
        <v>MP685-38</v>
      </c>
      <c r="IZ3" s="123" t="str">
        <f>IF('[1]Miter Profiles'!$AB261&lt;&gt;"",'[1]Miter Profiles'!$AB261,"")</f>
        <v>MP685-57</v>
      </c>
      <c r="JA3" s="115" t="str">
        <f>IF('[1]Miter Profiles'!$AB262&lt;&gt;"",'[1]Miter Profiles'!$AB262,"")</f>
        <v>MP685-76</v>
      </c>
      <c r="JB3" s="128" t="str">
        <f>IF('[1]Miter Profiles'!$AB263&lt;&gt;"",'[1]Miter Profiles'!$AB263,"")</f>
        <v>MP686-38</v>
      </c>
      <c r="JC3" s="118" t="str">
        <f>IF('[1]Miter Profiles'!$AB264&lt;&gt;"",'[1]Miter Profiles'!$AB264,"")</f>
        <v>MP686-57</v>
      </c>
      <c r="JD3" s="107" t="str">
        <f>IF('[1]Miter Profiles'!$AB265&lt;&gt;"",'[1]Miter Profiles'!$AB265,"")</f>
        <v>MP686-76</v>
      </c>
      <c r="JE3" s="233" t="str">
        <f>IF('[1]Miter Profiles'!$AB266&lt;&gt;"",'[1]Miter Profiles'!$AB266,"")</f>
        <v>MP687-38</v>
      </c>
      <c r="JF3" s="234" t="str">
        <f>IF('[1]Miter Profiles'!$AB267&lt;&gt;"",'[1]Miter Profiles'!$AB267,"")</f>
        <v>MP687-57</v>
      </c>
      <c r="JG3" s="235" t="str">
        <f>IF('[1]Miter Profiles'!$AB268&lt;&gt;"",'[1]Miter Profiles'!$AB268,"")</f>
        <v>MP687-76</v>
      </c>
      <c r="JH3" s="228" t="str">
        <f>IF('[1]Miter Profiles'!$AB269&lt;&gt;"",'[1]Miter Profiles'!$AB269,"")</f>
        <v>MP688-38</v>
      </c>
      <c r="JI3" s="227" t="str">
        <f>IF('[1]Miter Profiles'!$AB270&lt;&gt;"",'[1]Miter Profiles'!$AB270,"")</f>
        <v>MP688-57</v>
      </c>
      <c r="JJ3" s="107" t="str">
        <f>IF('[1]Miter Profiles'!$AB271&lt;&gt;"",'[1]Miter Profiles'!$AB271,"")</f>
        <v>MP688-76</v>
      </c>
      <c r="JK3" s="233" t="str">
        <f>IF('[1]Miter Profiles'!$AB272&lt;&gt;"",'[1]Miter Profiles'!$AB272,"")</f>
        <v>MP689-38</v>
      </c>
      <c r="JL3" s="234" t="str">
        <f>IF('[1]Miter Profiles'!$AB273&lt;&gt;"",'[1]Miter Profiles'!$AB273,"")</f>
        <v>MP689-57</v>
      </c>
      <c r="JM3" s="235" t="str">
        <f>IF('[1]Miter Profiles'!$AB274&lt;&gt;"",'[1]Miter Profiles'!$AB274,"")</f>
        <v>MP689-38</v>
      </c>
      <c r="JN3" s="228" t="str">
        <f>IF('[1]Miter Profiles'!$AB275&lt;&gt;"",'[1]Miter Profiles'!$AB275,"")</f>
        <v>MP690-38</v>
      </c>
      <c r="JO3" s="227" t="str">
        <f>IF('[1]Miter Profiles'!$AB276&lt;&gt;"",'[1]Miter Profiles'!$AB276,"")</f>
        <v>MP690-57</v>
      </c>
      <c r="JP3" s="107" t="str">
        <f>IF('[1]Miter Profiles'!$AB277&lt;&gt;"",'[1]Miter Profiles'!$AB277,"")</f>
        <v>MP690-38</v>
      </c>
      <c r="JQ3" s="233" t="str">
        <f>IF('[1]Miter Profiles'!$AB278&lt;&gt;"",'[1]Miter Profiles'!$AB278,"")</f>
        <v>MP691-38</v>
      </c>
      <c r="JR3" s="234" t="str">
        <f>IF('[1]Miter Profiles'!$AB279&lt;&gt;"",'[1]Miter Profiles'!$AB279,"")</f>
        <v>MP691-57</v>
      </c>
      <c r="JS3" s="235" t="str">
        <f>IF('[1]Miter Profiles'!$AB280&lt;&gt;"",'[1]Miter Profiles'!$AB280,"")</f>
        <v>MP691-76</v>
      </c>
      <c r="JT3" s="228" t="str">
        <f>IF('[1]Miter Profiles'!$AB281&lt;&gt;"",'[1]Miter Profiles'!$AB281,"")</f>
        <v>MP692-38</v>
      </c>
      <c r="JU3" s="227" t="str">
        <f>IF('[1]Miter Profiles'!$AB282&lt;&gt;"",'[1]Miter Profiles'!$AB282,"")</f>
        <v>MP692-57</v>
      </c>
      <c r="JV3" s="107" t="str">
        <f>IF('[1]Miter Profiles'!$AB283&lt;&gt;"",'[1]Miter Profiles'!$AB283,"")</f>
        <v>MP692-76</v>
      </c>
      <c r="JW3" s="233" t="str">
        <f>IF('[1]Miter Profiles'!$AB284&lt;&gt;"",'[1]Miter Profiles'!$AB284,"")</f>
        <v>MP693-38</v>
      </c>
      <c r="JX3" s="234" t="str">
        <f>IF('[1]Miter Profiles'!$AB285&lt;&gt;"",'[1]Miter Profiles'!$AB285,"")</f>
        <v>MP693-57</v>
      </c>
      <c r="JY3" s="235" t="str">
        <f>IF('[1]Miter Profiles'!$AB286&lt;&gt;"",'[1]Miter Profiles'!$AB286,"")</f>
        <v>MP693-76</v>
      </c>
      <c r="JZ3" s="228" t="str">
        <f>IF('[1]Miter Profiles'!$AB287&lt;&gt;"",'[1]Miter Profiles'!$AB287,"")</f>
        <v>MP694-38</v>
      </c>
      <c r="KA3" s="227" t="str">
        <f>IF('[1]Miter Profiles'!$AB288&lt;&gt;"",'[1]Miter Profiles'!$AB288,"")</f>
        <v>MP694-57</v>
      </c>
      <c r="KB3" s="107" t="str">
        <f>IF('[1]Miter Profiles'!$AB289&lt;&gt;"",'[1]Miter Profiles'!$AB289,"")</f>
        <v>MP694-76</v>
      </c>
      <c r="KC3" s="233" t="str">
        <f>IF('[1]Miter Profiles'!$AB290&lt;&gt;"",'[1]Miter Profiles'!$AB290,"")</f>
        <v>MP695-38</v>
      </c>
      <c r="KD3" s="234" t="str">
        <f>IF('[1]Miter Profiles'!$AB291&lt;&gt;"",'[1]Miter Profiles'!$AB291,"")</f>
        <v>MP695-57</v>
      </c>
      <c r="KE3" s="235" t="str">
        <f>IF('[1]Miter Profiles'!$AB292&lt;&gt;"",'[1]Miter Profiles'!$AB292,"")</f>
        <v>MP695-76</v>
      </c>
      <c r="KF3" s="228" t="str">
        <f>IF('[1]Miter Profiles'!$AB293&lt;&gt;"",'[1]Miter Profiles'!$AB293,"")</f>
        <v>MP696-38</v>
      </c>
      <c r="KG3" s="227" t="str">
        <f>IF('[1]Miter Profiles'!$AB294&lt;&gt;"",'[1]Miter Profiles'!$AB294,"")</f>
        <v>MP696-57</v>
      </c>
      <c r="KH3" s="107" t="str">
        <f>IF('[1]Miter Profiles'!$AB295&lt;&gt;"",'[1]Miter Profiles'!$AB295,"")</f>
        <v>MP696-76</v>
      </c>
      <c r="KI3" s="233" t="str">
        <f>IF('[1]Miter Profiles'!$AB296&lt;&gt;"",'[1]Miter Profiles'!$AB296,"")</f>
        <v>MP697-38</v>
      </c>
      <c r="KJ3" s="234" t="str">
        <f>IF('[1]Miter Profiles'!$AB297&lt;&gt;"",'[1]Miter Profiles'!$AB297,"")</f>
        <v>MP697-57</v>
      </c>
      <c r="KK3" s="235" t="str">
        <f>IF('[1]Miter Profiles'!$AB298&lt;&gt;"",'[1]Miter Profiles'!$AB298,"")</f>
        <v>MP697-76</v>
      </c>
      <c r="KL3" s="228" t="str">
        <f>IF('[1]Miter Profiles'!$AB299&lt;&gt;"",'[1]Miter Profiles'!$AB299,"")</f>
        <v>MP698-38</v>
      </c>
      <c r="KM3" s="227" t="str">
        <f>IF('[1]Miter Profiles'!$AB300&lt;&gt;"",'[1]Miter Profiles'!$AB300,"")</f>
        <v>MP698-57</v>
      </c>
      <c r="KN3" s="107" t="str">
        <f>IF('[1]Miter Profiles'!$AB301&lt;&gt;"",'[1]Miter Profiles'!$AB301,"")</f>
        <v>MP698-76</v>
      </c>
      <c r="KO3" s="233" t="str">
        <f>IF('[1]Miter Profiles'!$AB302&lt;&gt;"",'[1]Miter Profiles'!$AB302,"")</f>
        <v>MP699-38</v>
      </c>
      <c r="KP3" s="234" t="str">
        <f>IF('[1]Miter Profiles'!$AB303&lt;&gt;"",'[1]Miter Profiles'!$AB303,"")</f>
        <v>MP699-57</v>
      </c>
      <c r="KQ3" s="235" t="str">
        <f>IF('[1]Miter Profiles'!$AB304&lt;&gt;"",'[1]Miter Profiles'!$AB304,"")</f>
        <v>MP699-76</v>
      </c>
      <c r="KR3" s="228" t="str">
        <f>IF('[1]Miter Profiles'!$AB305&lt;&gt;"",'[1]Miter Profiles'!$AB305,"")</f>
        <v>MP6100-38</v>
      </c>
      <c r="KS3" s="227" t="str">
        <f>IF('[1]Miter Profiles'!$AB306&lt;&gt;"",'[1]Miter Profiles'!$AB306,"")</f>
        <v>MP6100-57</v>
      </c>
      <c r="KT3" s="107" t="str">
        <f>IF('[1]Miter Profiles'!$AB307&lt;&gt;"",'[1]Miter Profiles'!$AB307,"")</f>
        <v>MP6100-76</v>
      </c>
      <c r="KU3" s="233" t="str">
        <f>IF('[1]Miter Profiles'!$AB308&lt;&gt;"",'[1]Miter Profiles'!$AB308,"")</f>
        <v>MP6101-38</v>
      </c>
      <c r="KV3" s="234" t="str">
        <f>IF('[1]Miter Profiles'!$AB309&lt;&gt;"",'[1]Miter Profiles'!$AB309,"")</f>
        <v>MP6101-57</v>
      </c>
      <c r="KW3" s="235" t="str">
        <f>IF('[1]Miter Profiles'!$AB310&lt;&gt;"",'[1]Miter Profiles'!$AB310,"")</f>
        <v>MP6101-76</v>
      </c>
      <c r="KX3" s="228" t="str">
        <f>IF('[1]Miter Profiles'!$AB311&lt;&gt;"",'[1]Miter Profiles'!$AB311,"")</f>
        <v>MP6102-38</v>
      </c>
      <c r="KY3" s="227" t="str">
        <f>IF('[1]Miter Profiles'!$AB312&lt;&gt;"",'[1]Miter Profiles'!$AB312,"")</f>
        <v>MP6102-57</v>
      </c>
      <c r="KZ3" s="107" t="str">
        <f>IF('[1]Miter Profiles'!$AB313&lt;&gt;"",'[1]Miter Profiles'!$AB313,"")</f>
        <v>MP6102-76</v>
      </c>
      <c r="LA3" s="233" t="str">
        <f>IF('[1]Miter Profiles'!$AB314&lt;&gt;"",'[1]Miter Profiles'!$AB314,"")</f>
        <v>MP6103-38</v>
      </c>
      <c r="LB3" s="234" t="str">
        <f>IF('[1]Miter Profiles'!$AB315&lt;&gt;"",'[1]Miter Profiles'!$AB315,"")</f>
        <v>MP6103-57</v>
      </c>
      <c r="LC3" s="241" t="str">
        <f>IF('[1]Miter Profiles'!$AB316&lt;&gt;"",'[1]Miter Profiles'!$AB316,"")</f>
        <v>MP6103-76</v>
      </c>
      <c r="LD3" s="242" t="str">
        <f>IF('[1]Miter Profiles'!$AB317&lt;&gt;"",'[1]Miter Profiles'!$AB317,"")</f>
        <v>MP6103-89</v>
      </c>
      <c r="LE3" s="227" t="str">
        <f>IF('[1]Miter Profiles'!$AB318&lt;&gt;"",'[1]Miter Profiles'!$AB318,"")</f>
        <v>MP6104-38</v>
      </c>
      <c r="LF3" s="118" t="str">
        <f>IF('[1]Miter Profiles'!$AB319&lt;&gt;"",'[1]Miter Profiles'!$AB319,"")</f>
        <v>MP6104-57</v>
      </c>
      <c r="LG3" s="227" t="str">
        <f>IF('[1]Miter Profiles'!$AB320&lt;&gt;"",'[1]Miter Profiles'!$AB320,"")</f>
        <v>MP6104-76</v>
      </c>
      <c r="LH3" s="107" t="str">
        <f>IF('[1]Miter Profiles'!$AB321&lt;&gt;"",'[1]Miter Profiles'!$AB321,"")</f>
        <v>MP6104-89</v>
      </c>
      <c r="LI3" s="233" t="str">
        <f>IF('[1]Miter Profiles'!$AB322&lt;&gt;"",'[1]Miter Profiles'!$AB322,"")</f>
        <v>MP6105-38</v>
      </c>
      <c r="LJ3" s="234" t="str">
        <f>IF('[1]Miter Profiles'!$AB323&lt;&gt;"",'[1]Miter Profiles'!$AB323,"")</f>
        <v>MP6105-57</v>
      </c>
      <c r="LK3" s="235" t="str">
        <f>IF('[1]Miter Profiles'!$AB324&lt;&gt;"",'[1]Miter Profiles'!$AB324,"")</f>
        <v>MP6105-76</v>
      </c>
      <c r="LL3" s="228" t="str">
        <f>IF('[1]Miter Profiles'!$AB325&lt;&gt;"",'[1]Miter Profiles'!$AB325,"")</f>
        <v>MP6106-38</v>
      </c>
      <c r="LM3" s="227" t="str">
        <f>IF('[1]Miter Profiles'!$AB326&lt;&gt;"",'[1]Miter Profiles'!$AB326,"")</f>
        <v>MP6106-57</v>
      </c>
      <c r="LN3" s="107" t="str">
        <f>IF('[1]Miter Profiles'!$AB327&lt;&gt;"",'[1]Miter Profiles'!$AB327,"")</f>
        <v>MP6106-76</v>
      </c>
      <c r="LO3" s="233" t="str">
        <f>IF('[1]Miter Profiles'!$AB328&lt;&gt;"",'[1]Miter Profiles'!$AB328,"")</f>
        <v>MP6107-38</v>
      </c>
      <c r="LP3" s="234" t="str">
        <f>IF('[1]Miter Profiles'!$AB329&lt;&gt;"",'[1]Miter Profiles'!$AB329,"")</f>
        <v>MP6107-57</v>
      </c>
      <c r="LQ3" s="235" t="str">
        <f>IF('[1]Miter Profiles'!$AB330&lt;&gt;"",'[1]Miter Profiles'!$AB330,"")</f>
        <v>MP6107-76</v>
      </c>
      <c r="LR3" s="228" t="str">
        <f>IF('[1]Miter Profiles'!$AB331&lt;&gt;"",'[1]Miter Profiles'!$AB331,"")</f>
        <v>MP6108-38</v>
      </c>
      <c r="LS3" s="227" t="str">
        <f>IF('[1]Miter Profiles'!$AB332&lt;&gt;"",'[1]Miter Profiles'!$AB332,"")</f>
        <v>MP6108-57</v>
      </c>
      <c r="LT3" s="107" t="str">
        <f>IF('[1]Miter Profiles'!$AB333&lt;&gt;"",'[1]Miter Profiles'!$AB333,"")</f>
        <v>MP6108-76</v>
      </c>
    </row>
    <row r="4" spans="1:332" ht="15.75" customHeight="1" thickBot="1" x14ac:dyDescent="0.3">
      <c r="A4" s="7" t="str">
        <f>IF('[1]Outside Edges'!$A3&lt;&gt;"",'[1]Outside Edges'!$A3,"")</f>
        <v>D1</v>
      </c>
      <c r="B4" s="10" t="str">
        <f>IF(AND((RIGHT($B$3,2)-'[1]Miter Profiles'!$AC$3-'[1]Outside Edges'!$B3)&gt;=5,'[1]Outside Edges'!$P3="Yes"),"Yes","No")</f>
        <v>No</v>
      </c>
      <c r="C4" s="10" t="str">
        <f>IF(AND((RIGHT($C$3,2)-'[1]Miter Profiles'!$AC$4-'[1]Outside Edges'!$B3)&gt;=5,'[1]Outside Edges'!$P3="Yes"),"Yes","No")</f>
        <v>No</v>
      </c>
      <c r="D4" s="85" t="str">
        <f>IF(AND((RIGHT($D$3,2)-'[1]Miter Profiles'!$AC$5-'[1]Outside Edges'!$B3)&gt;=5,'[1]Outside Edges'!$P3="Yes"),"Yes","No")</f>
        <v>No</v>
      </c>
      <c r="E4" s="86" t="str">
        <f>IF(AND((RIGHT($E$3,2)-'[1]Miter Profiles'!$AC$6-'[1]Outside Edges'!$B3)&gt;=5,'[1]Outside Edges'!$P3="Yes"),"Yes","No")</f>
        <v>No</v>
      </c>
      <c r="F4" s="11" t="str">
        <f>IF(AND((RIGHT($F$3,2)-'[1]Miter Profiles'!$AC$7-'[1]Outside Edges'!$B3)&gt;=5,'[1]Outside Edges'!$P3="Yes"),"Yes","No")</f>
        <v>No</v>
      </c>
      <c r="G4" s="87" t="str">
        <f>IF(AND((RIGHT($G$3,2)-'[1]Miter Profiles'!$AC$8-'[1]Outside Edges'!$B3)&gt;=5,'[1]Outside Edges'!$P3="Yes"),"Yes","No")</f>
        <v>No</v>
      </c>
      <c r="H4" s="10" t="str">
        <f>IF(AND((RIGHT($H$3,2)-'[1]Miter Profiles'!$AC$9-'[1]Outside Edges'!$B3)&gt;=5,'[1]Outside Edges'!$P3="Yes"),"Yes","No")</f>
        <v>No</v>
      </c>
      <c r="I4" s="10" t="str">
        <f>IF(AND((RIGHT($I$3,2)-'[1]Miter Profiles'!$AC$10-'[1]Outside Edges'!$B3)&gt;=5,'[1]Outside Edges'!$P3="Yes"),"Yes","No")</f>
        <v>No</v>
      </c>
      <c r="J4" s="85" t="str">
        <f>IF(AND((RIGHT($J$3,2)-'[1]Miter Profiles'!$AC$11-'[1]Outside Edges'!$B3)&gt;=5,'[1]Outside Edges'!$P3="Yes"),"Yes","No")</f>
        <v>No</v>
      </c>
      <c r="K4" s="86" t="str">
        <f>IF(AND((RIGHT($K$3,2)-'[1]Miter Profiles'!$AC$12-'[1]Outside Edges'!$B3)&gt;=5,'[1]Outside Edges'!$P3="Yes"),"Yes","No")</f>
        <v>No</v>
      </c>
      <c r="L4" s="11" t="str">
        <f>IF(AND((RIGHT($L$3,2)-'[1]Miter Profiles'!$AC$13-'[1]Outside Edges'!$B3)&gt;=5,'[1]Outside Edges'!$P3="Yes"),"Yes","No")</f>
        <v>No</v>
      </c>
      <c r="M4" s="87" t="str">
        <f>IF(AND((RIGHT($M$3,2)-'[1]Miter Profiles'!$AC$14-'[1]Outside Edges'!$B3)&gt;=5,'[1]Outside Edges'!$P3="Yes"),"Yes","No")</f>
        <v>No</v>
      </c>
      <c r="N4" s="10" t="str">
        <f>IF(AND((RIGHT($N$3,2)-'[1]Miter Profiles'!$AC$15-'[1]Outside Edges'!$B3)&gt;=4,'[1]Outside Edges'!$P3="Yes"),"Yes","No")</f>
        <v>No</v>
      </c>
      <c r="O4" s="10" t="str">
        <f>IF(AND((RIGHT($O$3,2)-'[1]Miter Profiles'!$AC$16-'[1]Outside Edges'!$B3)&gt;=5,'[1]Outside Edges'!$P3="Yes"),"Yes","No")</f>
        <v>No</v>
      </c>
      <c r="P4" s="85" t="str">
        <f>IF(AND((RIGHT($P$3,2)-'[1]Miter Profiles'!$AC$17-'[1]Outside Edges'!$B3)&gt;=5,'[1]Outside Edges'!$P3="Yes"),"Yes","No")</f>
        <v>No</v>
      </c>
      <c r="Q4" s="86" t="str">
        <f>IF(AND((RIGHT($Q$3,2)-'[1]Miter Profiles'!$AC$18-'[1]Outside Edges'!$B3)&gt;=5,'[1]Outside Edges'!$P3="Yes"),"Yes","No")</f>
        <v>No</v>
      </c>
      <c r="R4" s="11" t="str">
        <f>IF(AND((RIGHT($R$3,2)-'[1]Miter Profiles'!$AC$19-'[1]Outside Edges'!$B3)&gt;=5,'[1]Outside Edges'!$P3="Yes"),"Yes","No")</f>
        <v>No</v>
      </c>
      <c r="S4" s="87" t="str">
        <f>IF(AND((RIGHT($S$3,2)-'[1]Miter Profiles'!$AC$20-'[1]Outside Edges'!$B3)&gt;=5,'[1]Outside Edges'!$P3="Yes"),"Yes","No")</f>
        <v>No</v>
      </c>
      <c r="T4" s="10" t="str">
        <f>IF(AND((RIGHT($T$3,2)-'[1]Miter Profiles'!$AC$21-'[1]Outside Edges'!$B3)&gt;=5,'[1]Outside Edges'!$P3="Yes"),"Yes","No")</f>
        <v>No</v>
      </c>
      <c r="U4" s="10" t="str">
        <f>IF(AND((RIGHT($U$3,2)-'[1]Miter Profiles'!$AC$22-'[1]Outside Edges'!$B3)&gt;=5,'[1]Outside Edges'!$P3="Yes"),"Yes","No")</f>
        <v>No</v>
      </c>
      <c r="V4" s="85" t="str">
        <f>IF(AND((RIGHT($V$3,2)-'[1]Miter Profiles'!$AC$23-'[1]Outside Edges'!$B3)&gt;=5,'[1]Outside Edges'!$P3="Yes"),"Yes","No")</f>
        <v>No</v>
      </c>
      <c r="W4" s="86" t="str">
        <f>IF(AND((RIGHT($W$3,2)-'[1]Miter Profiles'!$AC$24-'[1]Outside Edges'!$B3)&gt;=5,'[1]Outside Edges'!$P3="Yes"),"Yes","No")</f>
        <v>No</v>
      </c>
      <c r="X4" s="11" t="str">
        <f>IF(AND((RIGHT($X$3,2)-'[1]Miter Profiles'!$AC$25-'[1]Outside Edges'!$B3)&gt;=5,'[1]Outside Edges'!$P3="Yes"),"Yes","No")</f>
        <v>No</v>
      </c>
      <c r="Y4" s="87" t="str">
        <f>IF(AND((RIGHT($Y$3,2)-'[1]Miter Profiles'!$AC$26-'[1]Outside Edges'!$B3)&gt;=5,'[1]Outside Edges'!$P3="Yes"),"Yes","No")</f>
        <v>No</v>
      </c>
      <c r="Z4" s="10" t="str">
        <f>IF(AND((RIGHT($Z$3,2)-'[1]Miter Profiles'!$AC$27-'[1]Outside Edges'!$B3)&gt;=5,'[1]Outside Edges'!$P3="Yes"),"Yes","No")</f>
        <v>No</v>
      </c>
      <c r="AA4" s="10" t="str">
        <f>IF(AND((RIGHT($AA$3,2)-'[1]Miter Profiles'!$AC$28-'[1]Outside Edges'!$B3)&gt;=5,'[1]Outside Edges'!$P3="Yes"),"Yes","No")</f>
        <v>No</v>
      </c>
      <c r="AB4" s="85" t="str">
        <f>IF(AND((RIGHT($AB$3,2)-'[1]Miter Profiles'!$AC$29-'[1]Outside Edges'!$B3)&gt;=5,'[1]Outside Edges'!$P3="Yes"),"Yes","No")</f>
        <v>No</v>
      </c>
      <c r="AC4" s="86" t="str">
        <f>IF(AND((RIGHT($AC$3,2)-'[1]Miter Profiles'!$AC$30-'[1]Outside Edges'!$B3)&gt;=5,'[1]Outside Edges'!$P3="Yes"),"Yes","No")</f>
        <v>No</v>
      </c>
      <c r="AD4" s="11" t="str">
        <f>IF(AND((RIGHT($AD$3,2)-'[1]Miter Profiles'!$AC$31-'[1]Outside Edges'!$B3)&gt;=5,'[1]Outside Edges'!$P3="Yes"),"Yes","No")</f>
        <v>No</v>
      </c>
      <c r="AE4" s="87" t="str">
        <f>IF(AND((RIGHT($AE$3,2)-'[1]Miter Profiles'!$AC$32-'[1]Outside Edges'!$B3)&gt;=5,'[1]Outside Edges'!$P3="Yes"),"Yes","No")</f>
        <v>No</v>
      </c>
      <c r="AF4" s="10" t="str">
        <f>IF(AND((RIGHT($AF$3,2)-'[1]Miter Profiles'!$AC$33-'[1]Outside Edges'!$B3)&gt;=5,'[1]Outside Edges'!$P3="Yes"),"Yes","No")</f>
        <v>No</v>
      </c>
      <c r="AG4" s="10" t="str">
        <f>IF(AND((RIGHT($AG$3,2)-'[1]Miter Profiles'!$AC$34-'[1]Outside Edges'!$B3)&gt;=5,'[1]Outside Edges'!$P3="Yes"),"Yes","No")</f>
        <v>No</v>
      </c>
      <c r="AH4" s="85" t="str">
        <f>IF(AND((RIGHT($AH$3,2)-'[1]Miter Profiles'!$AC$35-'[1]Outside Edges'!$B3)&gt;=5,'[1]Outside Edges'!$P3="Yes"),"Yes","No")</f>
        <v>No</v>
      </c>
      <c r="AI4" s="86" t="str">
        <f>IF(AND((RIGHT($AI$3,2)-'[1]Miter Profiles'!$AC$36-'[1]Outside Edges'!$B3)&gt;=5,'[1]Outside Edges'!$P3="Yes"),"Yes","No")</f>
        <v>No</v>
      </c>
      <c r="AJ4" s="11" t="str">
        <f>IF(AND((RIGHT($AJ$3,2)-'[1]Miter Profiles'!$AC$37-'[1]Outside Edges'!$B3)&gt;=5,'[1]Outside Edges'!$P3="Yes"),"Yes","No")</f>
        <v>No</v>
      </c>
      <c r="AK4" s="87" t="str">
        <f>IF(AND((RIGHT($AK$3,2)-'[1]Miter Profiles'!$AC$38-'[1]Outside Edges'!$B3)&gt;=5,'[1]Outside Edges'!$P3="Yes"),"Yes","No")</f>
        <v>No</v>
      </c>
      <c r="AL4" s="10" t="str">
        <f>IF(AND((RIGHT($AL$3,2)-'[1]Miter Profiles'!$AC$39-'[1]Outside Edges'!$B3)&gt;=5,'[1]Outside Edges'!$P3="Yes"),"Yes","No")</f>
        <v>No</v>
      </c>
      <c r="AM4" s="10" t="str">
        <f>IF(AND((RIGHT($AM$3,2)-'[1]Miter Profiles'!$AC$40-'[1]Outside Edges'!$B3)&gt;=5,'[1]Outside Edges'!$P3="Yes"),"Yes","No")</f>
        <v>No</v>
      </c>
      <c r="AN4" s="85" t="str">
        <f>IF(AND((RIGHT($AN$3,2)-'[1]Miter Profiles'!$AC$41-'[1]Outside Edges'!$B3)&gt;=5,'[1]Outside Edges'!$P3="Yes"),"Yes","No")</f>
        <v>No</v>
      </c>
      <c r="AO4" s="86" t="str">
        <f>IF(AND((RIGHT($AO$3,2)-'[1]Miter Profiles'!$AC$42-'[1]Outside Edges'!$B3)&gt;=5,'[1]Outside Edges'!$P3="Yes"),"Yes","No")</f>
        <v>No</v>
      </c>
      <c r="AP4" s="11" t="str">
        <f>IF(AND((RIGHT($AP$3,2)-'[1]Miter Profiles'!$AC$43-'[1]Outside Edges'!$B3)&gt;=5,'[1]Outside Edges'!$P3="Yes"),"Yes","No")</f>
        <v>No</v>
      </c>
      <c r="AQ4" s="87" t="str">
        <f>IF(AND((RIGHT($AQ$3,2)-'[1]Miter Profiles'!$AC$44-'[1]Outside Edges'!$B3)&gt;=5,'[1]Outside Edges'!$P3="Yes"),"Yes","No")</f>
        <v>No</v>
      </c>
      <c r="AR4" s="10" t="str">
        <f>IF(AND((RIGHT($AR$3,2)-'[1]Miter Profiles'!$AC$45-'[1]Outside Edges'!$B3)&gt;=5,'[1]Outside Edges'!$P3="Yes"),"Yes","No")</f>
        <v>No</v>
      </c>
      <c r="AS4" s="10" t="str">
        <f>IF(AND((RIGHT($AS$3,2)-'[1]Miter Profiles'!$AC$46-'[1]Outside Edges'!$B3)&gt;=5,'[1]Outside Edges'!$P3="Yes"),"Yes","No")</f>
        <v>No</v>
      </c>
      <c r="AT4" s="85" t="str">
        <f>IF(AND((RIGHT($AT$3,2)-'[1]Miter Profiles'!$AC$47-'[1]Outside Edges'!$B3)&gt;=5,'[1]Outside Edges'!$P3="Yes"),"Yes","No")</f>
        <v>No</v>
      </c>
      <c r="AU4" s="86" t="str">
        <f>IF(AND((RIGHT($AU$3,2)-'[1]Miter Profiles'!$AC$48-'[1]Outside Edges'!$B3)&gt;=5,'[1]Outside Edges'!$P3="Yes"),"Yes","No")</f>
        <v>No</v>
      </c>
      <c r="AV4" s="11" t="str">
        <f>IF(AND((RIGHT($AV$3,2)-'[1]Miter Profiles'!$AC$49-'[1]Outside Edges'!$B3)&gt;=5,'[1]Outside Edges'!$P3="Yes"),"Yes","No")</f>
        <v>No</v>
      </c>
      <c r="AW4" s="87" t="str">
        <f>IF(AND((RIGHT($AW$3,2)-'[1]Miter Profiles'!$AC$50-'[1]Outside Edges'!$B3)&gt;=5,'[1]Outside Edges'!$P3="Yes"),"Yes","No")</f>
        <v>No</v>
      </c>
      <c r="AX4" s="10" t="str">
        <f>IF(AND((RIGHT($AX$3,2)-'[1]Miter Profiles'!$AC$51-'[1]Outside Edges'!$B3)&gt;=5,'[1]Outside Edges'!$P3="Yes"),"Yes","No")</f>
        <v>No</v>
      </c>
      <c r="AY4" s="10" t="str">
        <f>IF(AND((RIGHT($AY$3,2)-'[1]Miter Profiles'!$AC$52-'[1]Outside Edges'!$B3)&gt;=5,'[1]Outside Edges'!$P3="Yes"),"Yes","No")</f>
        <v>No</v>
      </c>
      <c r="AZ4" s="85" t="str">
        <f>IF(AND((RIGHT($AZ$3,2)-'[1]Miter Profiles'!$AC$53-'[1]Outside Edges'!$B3)&gt;=5,'[1]Outside Edges'!$P3="Yes"),"Yes","No")</f>
        <v>No</v>
      </c>
      <c r="BA4" s="86" t="str">
        <f>IF(AND((RIGHT($BA$3,2)-'[1]Miter Profiles'!$AC$54-'[1]Outside Edges'!$B3)&gt;=5,'[1]Outside Edges'!$P3="Yes"),"Yes","No")</f>
        <v>No</v>
      </c>
      <c r="BB4" s="11" t="str">
        <f>IF(AND((RIGHT($BB$3,2)-'[1]Miter Profiles'!$AC$55-'[1]Outside Edges'!$B3)&gt;=5,'[1]Outside Edges'!$P3="Yes"),"Yes","No")</f>
        <v>No</v>
      </c>
      <c r="BC4" s="87" t="str">
        <f>IF(AND((RIGHT($BC$3,2)-'[1]Miter Profiles'!$AC$56-'[1]Outside Edges'!$B3)&gt;=5,'[1]Outside Edges'!$P3="Yes"),"Yes","No")</f>
        <v>No</v>
      </c>
      <c r="BD4" s="10" t="str">
        <f>IF(AND((RIGHT($BD$3,2)-'[1]Miter Profiles'!$AC$57-'[1]Outside Edges'!$B3)&gt;=5,'[1]Outside Edges'!$P3="Yes"),"Yes","No")</f>
        <v>No</v>
      </c>
      <c r="BE4" s="10" t="str">
        <f>IF(AND((RIGHT($BE$3,2)-'[1]Miter Profiles'!$AC$58-'[1]Outside Edges'!$B3)&gt;=5,'[1]Outside Edges'!$P3="Yes"),"Yes","No")</f>
        <v>No</v>
      </c>
      <c r="BF4" s="85" t="str">
        <f>IF(AND((RIGHT($BF$3,2)-'[1]Miter Profiles'!$AC$59-'[1]Outside Edges'!$B3)&gt;=5,'[1]Outside Edges'!$P3="Yes"),"Yes","No")</f>
        <v>No</v>
      </c>
      <c r="BG4" s="86" t="str">
        <f>IF(AND((RIGHT($BG$3,2)-'[1]Miter Profiles'!$AC$60-'[1]Outside Edges'!$B3)&gt;=5,'[1]Outside Edges'!$P3="Yes"),"Yes","No")</f>
        <v>No</v>
      </c>
      <c r="BH4" s="11" t="str">
        <f>IF(AND((RIGHT($BH$3,2)-'[1]Miter Profiles'!$AC$61-'[1]Outside Edges'!$B3)&gt;=5,'[1]Outside Edges'!$P3="Yes"),"Yes","No")</f>
        <v>No</v>
      </c>
      <c r="BI4" s="87" t="str">
        <f>IF(AND((RIGHT($BI$3,2)-'[1]Miter Profiles'!$AC$62-'[1]Outside Edges'!$B3)&gt;=5,'[1]Outside Edges'!$P3="Yes"),"Yes","No")</f>
        <v>No</v>
      </c>
      <c r="BJ4" s="10" t="str">
        <f>IF(AND((RIGHT($BJ$3,2)-'[1]Miter Profiles'!$AC$63-'[1]Outside Edges'!$B3)&gt;=5,'[1]Outside Edges'!$P3="Yes"),"Yes","No")</f>
        <v>No</v>
      </c>
      <c r="BK4" s="10" t="str">
        <f>IF(AND((RIGHT($BK$3,2)-'[1]Miter Profiles'!$AC$64-'[1]Outside Edges'!$B3)&gt;=5,'[1]Outside Edges'!$P3="Yes"),"Yes","No")</f>
        <v>No</v>
      </c>
      <c r="BL4" s="85" t="str">
        <f>IF(AND((RIGHT($BL$3,2)-'[1]Miter Profiles'!$AC$65-'[1]Outside Edges'!$B3)&gt;=5,'[1]Outside Edges'!$P3="Yes"),"Yes","No")</f>
        <v>No</v>
      </c>
      <c r="BM4" s="86" t="str">
        <f>IF(AND((RIGHT($BM$3,2)-'[1]Miter Profiles'!$AC$66-'[1]Outside Edges'!$B3)&gt;=5,'[1]Outside Edges'!$P3="Yes"),"Yes","No")</f>
        <v>No</v>
      </c>
      <c r="BN4" s="11" t="str">
        <f>IF(AND((RIGHT($BN$3,2)-'[1]Miter Profiles'!$AC$67-'[1]Outside Edges'!$B3)&gt;=5,'[1]Outside Edges'!$P3="Yes"),"Yes","No")</f>
        <v>No</v>
      </c>
      <c r="BO4" s="87" t="str">
        <f>IF(AND((RIGHT($BO$3,2)-'[1]Miter Profiles'!$AC$68-'[1]Outside Edges'!$B3)&gt;=5,'[1]Outside Edges'!$P3="Yes"),"Yes","No")</f>
        <v>No</v>
      </c>
      <c r="BP4" s="10" t="str">
        <f>IF(AND((RIGHT($BP$3,2)-'[1]Miter Profiles'!$AC$69-'[1]Outside Edges'!$B3)&gt;=5,'[1]Outside Edges'!$P3="Yes"),"Yes","No")</f>
        <v>No</v>
      </c>
      <c r="BQ4" s="10" t="str">
        <f>IF(AND((RIGHT($BQ$3,2)-'[1]Miter Profiles'!$AC$70-'[1]Outside Edges'!$B3)&gt;=5,'[1]Outside Edges'!$P3="Yes"),"Yes","No")</f>
        <v>No</v>
      </c>
      <c r="BR4" s="85" t="str">
        <f>IF(AND((RIGHT($BR$3,2)-'[1]Miter Profiles'!$AC$71-'[1]Outside Edges'!$B3)&gt;=5,'[1]Outside Edges'!$P3="Yes"),"Yes","No")</f>
        <v>No</v>
      </c>
      <c r="BS4" s="86" t="str">
        <f>IF(AND((RIGHT($BS$3,2)-'[1]Miter Profiles'!$AC$72-'[1]Outside Edges'!$B3)&gt;=5,'[1]Outside Edges'!$P3="Yes"),"Yes","No")</f>
        <v>No</v>
      </c>
      <c r="BT4" s="11" t="str">
        <f>IF(AND((RIGHT($BT$3,2)-'[1]Miter Profiles'!$AC$73-'[1]Outside Edges'!$B3)&gt;=5,'[1]Outside Edges'!$P3="Yes"),"Yes","No")</f>
        <v>No</v>
      </c>
      <c r="BU4" s="87" t="str">
        <f>IF(AND((RIGHT($BU$3,2)-'[1]Miter Profiles'!$AC$74-'[1]Outside Edges'!$B3)&gt;=5,'[1]Outside Edges'!$P3="Yes"),"Yes","No")</f>
        <v>No</v>
      </c>
      <c r="BV4" s="10" t="str">
        <f>IF(AND((RIGHT($BV$3,2)-'[1]Miter Profiles'!$AC$75-'[1]Outside Edges'!$B3)&gt;=5,'[1]Outside Edges'!$P3="Yes"),"Yes","No")</f>
        <v>No</v>
      </c>
      <c r="BW4" s="10" t="str">
        <f>IF(AND((RIGHT($BW$3,2)-'[1]Miter Profiles'!$AC$76-'[1]Outside Edges'!$B3)&gt;=5,'[1]Outside Edges'!$P3="Yes"),"Yes","No")</f>
        <v>No</v>
      </c>
      <c r="BX4" s="85" t="str">
        <f>IF(AND((RIGHT($BX$3,2)-'[1]Miter Profiles'!$AC$77-'[1]Outside Edges'!$B3)&gt;=5,'[1]Outside Edges'!$P3="Yes"),"Yes","No")</f>
        <v>No</v>
      </c>
      <c r="BY4" s="86" t="str">
        <f>IF(AND((RIGHT($BY$3,2)-'[1]Miter Profiles'!$AC$78-'[1]Outside Edges'!$B3)&gt;=5,'[1]Outside Edges'!$P3="Yes"),"Yes","No")</f>
        <v>No</v>
      </c>
      <c r="BZ4" s="11" t="str">
        <f>IF(AND((RIGHT($BZ$3,2)-'[1]Miter Profiles'!$AC$79-'[1]Outside Edges'!$B3)&gt;=5,'[1]Outside Edges'!$P3="Yes"),"Yes","No")</f>
        <v>No</v>
      </c>
      <c r="CA4" s="87" t="str">
        <f>IF(AND((RIGHT($CA$3,2)-'[1]Miter Profiles'!$AC$80-'[1]Outside Edges'!$B3)&gt;=5,'[1]Outside Edges'!$P3="Yes"),"Yes","No")</f>
        <v>No</v>
      </c>
      <c r="CB4" s="10" t="str">
        <f>IF(AND((RIGHT($CB$3,2)-'[1]Miter Profiles'!$AC$81-'[1]Outside Edges'!$B3)&gt;=5,'[1]Outside Edges'!$P3="Yes"),"Yes","No")</f>
        <v>No</v>
      </c>
      <c r="CC4" s="10" t="str">
        <f>IF(AND((RIGHT($CC$3,2)-'[1]Miter Profiles'!$AC$82-'[1]Outside Edges'!$B3)&gt;=5,'[1]Outside Edges'!$P3="Yes"),"Yes","No")</f>
        <v>No</v>
      </c>
      <c r="CD4" s="85" t="str">
        <f>IF(AND((RIGHT($CD$3,2)-'[1]Miter Profiles'!$AC$83-'[1]Outside Edges'!$B3)&gt;=5,'[1]Outside Edges'!$P3="Yes"),"Yes","No")</f>
        <v>No</v>
      </c>
      <c r="CE4" s="86" t="str">
        <f>IF(AND((RIGHT($CE$3,2)-'[1]Miter Profiles'!$AC$84-'[1]Outside Edges'!$B3)&gt;=5,'[1]Outside Edges'!$P3="Yes"),"Yes","No")</f>
        <v>No</v>
      </c>
      <c r="CF4" s="11" t="str">
        <f>IF(AND((RIGHT($CF$3,2)-'[1]Miter Profiles'!$AC$85-'[1]Outside Edges'!$B3)&gt;=5,'[1]Outside Edges'!$P3="Yes"),"Yes","No")</f>
        <v>No</v>
      </c>
      <c r="CG4" s="87" t="str">
        <f>IF(AND((RIGHT($CG$3,2)-'[1]Miter Profiles'!$AC$86-'[1]Outside Edges'!$B3)&gt;=5,'[1]Outside Edges'!$P3="Yes"),"Yes","No")</f>
        <v>No</v>
      </c>
      <c r="CH4" s="10" t="str">
        <f>IF(AND((RIGHT($CH$3,2)-'[1]Miter Profiles'!$AC$87-'[1]Outside Edges'!$B3)&gt;=5,'[1]Outside Edges'!$P3="Yes"),"Yes","No")</f>
        <v>No</v>
      </c>
      <c r="CI4" s="10" t="str">
        <f>IF(AND((RIGHT($CI$3,2)-'[1]Miter Profiles'!$AC$88-'[1]Outside Edges'!$B3)&gt;=5,'[1]Outside Edges'!$P3="Yes"),"Yes","No")</f>
        <v>No</v>
      </c>
      <c r="CJ4" s="85" t="str">
        <f>IF(AND((RIGHT($CJ$3,2)-'[1]Miter Profiles'!$AC$89-'[1]Outside Edges'!$B3)&gt;=5,'[1]Outside Edges'!$P3="Yes"),"Yes","No")</f>
        <v>No</v>
      </c>
      <c r="CK4" s="86" t="str">
        <f>IF(AND((RIGHT($CK$3,2)-'[1]Miter Profiles'!$AC$90-'[1]Outside Edges'!$B3)&gt;=5,'[1]Outside Edges'!$P3="Yes"),"Yes","No")</f>
        <v>No</v>
      </c>
      <c r="CL4" s="11" t="str">
        <f>IF(AND((RIGHT($CL$3,2)-'[1]Miter Profiles'!$AC$91-'[1]Outside Edges'!$B3)&gt;=5,'[1]Outside Edges'!$P3="Yes"),"Yes","No")</f>
        <v>No</v>
      </c>
      <c r="CM4" s="87" t="str">
        <f>IF(AND((RIGHT($CM$3,2)-'[1]Miter Profiles'!$AC$92-'[1]Outside Edges'!$B3)&gt;=5,'[1]Outside Edges'!$P3="Yes"),"Yes","No")</f>
        <v>No</v>
      </c>
      <c r="CN4" s="10" t="str">
        <f>IF(AND((RIGHT(CN$3,2)-'[1]Miter Profiles'!$AC$93-'[1]Outside Edges'!$B3)&gt;=5,'[1]Outside Edges'!$P3="Yes"),"Yes","No")</f>
        <v>No</v>
      </c>
      <c r="CO4" s="10" t="str">
        <f>IF(AND((RIGHT(CO$3,2)-'[1]Miter Profiles'!$AC$94-'[1]Outside Edges'!$B3)&gt;=5,'[1]Outside Edges'!$P3="Yes"),"Yes","No")</f>
        <v>No</v>
      </c>
      <c r="CP4" s="85" t="str">
        <f>IF(AND((RIGHT(CP$3,2)-'[1]Miter Profiles'!$AC$95-'[1]Outside Edges'!$B3)&gt;=5,'[1]Outside Edges'!$P3="Yes"),"Yes","No")</f>
        <v>No</v>
      </c>
      <c r="CQ4" s="86" t="str">
        <f>IF(AND((RIGHT(CQ$3,2)-'[1]Miter Profiles'!$AC$96-'[1]Outside Edges'!$B3)&gt;=5,'[1]Outside Edges'!$P3="Yes"),"Yes","No")</f>
        <v>No</v>
      </c>
      <c r="CR4" s="11" t="str">
        <f>IF(AND((RIGHT(CR$3,2)-'[1]Miter Profiles'!$AC$97-'[1]Outside Edges'!$B3)&gt;=5,'[1]Outside Edges'!$P3="Yes"),"Yes","No")</f>
        <v>No</v>
      </c>
      <c r="CS4" s="87" t="str">
        <f>IF(AND((RIGHT(CS$3,2)-'[1]Miter Profiles'!$AC$98-'[1]Outside Edges'!$B3)&gt;=5,'[1]Outside Edges'!$P3="Yes"),"Yes","No")</f>
        <v>No</v>
      </c>
      <c r="CT4" s="10" t="str">
        <f>IF(AND((RIGHT($CT$3,2)-'[1]Miter Profiles'!$AC$99-'[1]Outside Edges'!$B3)&gt;=5,'[1]Outside Edges'!$P3="Yes"),"Yes","No")</f>
        <v>No</v>
      </c>
      <c r="CU4" s="10" t="str">
        <f>IF(AND((RIGHT($CU$3,2)-'[1]Miter Profiles'!$AC$100-'[1]Outside Edges'!$B3)&gt;=5,'[1]Outside Edges'!$P3="Yes"),"Yes","No")</f>
        <v>No</v>
      </c>
      <c r="CV4" s="85" t="str">
        <f>IF(AND((RIGHT($CV$3,2)-'[1]Miter Profiles'!$AC$101-'[1]Outside Edges'!$B3)&gt;=5,'[1]Outside Edges'!$P3="Yes"),"Yes","No")</f>
        <v>No</v>
      </c>
      <c r="CW4" s="86" t="str">
        <f>IF(AND((RIGHT($CW$3,2)-'[1]Miter Profiles'!$AC$102-'[1]Outside Edges'!$B3)&gt;=5,'[1]Outside Edges'!$P3="Yes"),"Yes","No")</f>
        <v>No</v>
      </c>
      <c r="CX4" s="11" t="str">
        <f>IF(AND((RIGHT($CX$3,2)-'[1]Miter Profiles'!$AC$103-'[1]Outside Edges'!$B3)&gt;=5,'[1]Outside Edges'!$P3="Yes"),"Yes","No")</f>
        <v>No</v>
      </c>
      <c r="CY4" s="87" t="str">
        <f>IF(AND((RIGHT($CY$3,2)-'[1]Miter Profiles'!$AC$104-'[1]Outside Edges'!$B3)&gt;=5,'[1]Outside Edges'!$P3="Yes"),"Yes","No")</f>
        <v>No</v>
      </c>
      <c r="CZ4" s="10" t="str">
        <f>IF(AND((RIGHT($CZ$3,2)-'[1]Miter Profiles'!$AC$105-'[1]Outside Edges'!$B3)&gt;=5,'[1]Outside Edges'!$P3="Yes"),"Yes","No")</f>
        <v>No</v>
      </c>
      <c r="DA4" s="10" t="str">
        <f>IF(AND((RIGHT($DA$3,2)-'[1]Miter Profiles'!$AC$106-'[1]Outside Edges'!$B3)&gt;=5,'[1]Outside Edges'!$P3="Yes"),"Yes","No")</f>
        <v>No</v>
      </c>
      <c r="DB4" s="85" t="str">
        <f>IF(AND((RIGHT($DB$3,2)-'[1]Miter Profiles'!$AC$107-'[1]Outside Edges'!$B3)&gt;=5,'[1]Outside Edges'!$P3="Yes"),"Yes","No")</f>
        <v>No</v>
      </c>
      <c r="DC4" s="86" t="str">
        <f>IF(AND((RIGHT($DC$3,2)-'[1]Miter Profiles'!$AC$108-'[1]Outside Edges'!$B3)&gt;=5,'[1]Outside Edges'!$P3="Yes"),"Yes","No")</f>
        <v>No</v>
      </c>
      <c r="DD4" s="11" t="str">
        <f>IF(AND((RIGHT($DD$3,2)-'[1]Miter Profiles'!$AC$109-'[1]Outside Edges'!$B3)&gt;=5,'[1]Outside Edges'!$P3="Yes"),"Yes","No")</f>
        <v>No</v>
      </c>
      <c r="DE4" s="87" t="str">
        <f>IF(AND((RIGHT($DE$3,2)-'[1]Miter Profiles'!$AC$110-'[1]Outside Edges'!$B3)&gt;=5,'[1]Outside Edges'!$P3="Yes"),"Yes","No")</f>
        <v>No</v>
      </c>
      <c r="DF4" s="10" t="str">
        <f>IF(AND((RIGHT($DF$3,2)-'[1]Miter Profiles'!$AC$111-'[1]Outside Edges'!$B3)&gt;=5,'[1]Outside Edges'!$P3="Yes"),"Yes","No")</f>
        <v>No</v>
      </c>
      <c r="DG4" s="10" t="str">
        <f>IF(AND((RIGHT($DG$3,2)-'[1]Miter Profiles'!$AC$112-'[1]Outside Edges'!$B3)&gt;=5,'[1]Outside Edges'!$P3="Yes"),"Yes","No")</f>
        <v>No</v>
      </c>
      <c r="DH4" s="85" t="str">
        <f>IF(AND((RIGHT($DH$3,2)-'[1]Miter Profiles'!$AC$113-'[1]Outside Edges'!$B3)&gt;=5,'[1]Outside Edges'!$P3="Yes"),"Yes","No")</f>
        <v>No</v>
      </c>
      <c r="DI4" s="86" t="str">
        <f>IF(AND((RIGHT($DI$3,2)-'[1]Miter Profiles'!$AC$114-'[1]Outside Edges'!$B3)&gt;=5,'[1]Outside Edges'!$P3="Yes"),"Yes","No")</f>
        <v>No</v>
      </c>
      <c r="DJ4" s="11" t="str">
        <f>IF(AND((RIGHT($DJ$3,2)-'[1]Miter Profiles'!$AC$115-'[1]Outside Edges'!$B3)&gt;=5,'[1]Outside Edges'!$P3="Yes"),"Yes","No")</f>
        <v>No</v>
      </c>
      <c r="DK4" s="87" t="str">
        <f>IF(AND((RIGHT($DK$3,2)-'[1]Miter Profiles'!$AC$116-'[1]Outside Edges'!$B3)&gt;=5,'[1]Outside Edges'!$P3="Yes"),"Yes","No")</f>
        <v>No</v>
      </c>
      <c r="DL4" s="10" t="str">
        <f>IF(AND((RIGHT($DL$3,2)-'[1]Miter Profiles'!$AC$117-'[1]Outside Edges'!$B3)&gt;=5,'[1]Outside Edges'!$P3="Yes"),"Yes","No")</f>
        <v>No</v>
      </c>
      <c r="DM4" s="10" t="str">
        <f>IF(AND((RIGHT($DM$3,2)-'[1]Miter Profiles'!$AC$118-'[1]Outside Edges'!$B3)&gt;=5,'[1]Outside Edges'!$P3="Yes"),"Yes","No")</f>
        <v>No</v>
      </c>
      <c r="DN4" s="85" t="str">
        <f>IF(AND((RIGHT($DN$3,2)-'[1]Miter Profiles'!$AC$119-'[1]Outside Edges'!$B3)&gt;=5,'[1]Outside Edges'!$P3="Yes"),"Yes","No")</f>
        <v>No</v>
      </c>
      <c r="DO4" s="86" t="str">
        <f>IF(AND((RIGHT($DO$3,2)-'[1]Miter Profiles'!$AC$120-'[1]Outside Edges'!$B3)&gt;=5,'[1]Outside Edges'!$P3="Yes"),"Yes","No")</f>
        <v>No</v>
      </c>
      <c r="DP4" s="11" t="str">
        <f>IF(AND((RIGHT($DP$3,2)-'[1]Miter Profiles'!$AC$121-'[1]Outside Edges'!$B3)&gt;=5,'[1]Outside Edges'!$P3="Yes"),"Yes","No")</f>
        <v>No</v>
      </c>
      <c r="DQ4" s="87" t="str">
        <f>IF(AND((RIGHT($DQ$3,2)-'[1]Miter Profiles'!$AC$122-'[1]Outside Edges'!$B3)&gt;=5,'[1]Outside Edges'!$P3="Yes"),"Yes","No")</f>
        <v>No</v>
      </c>
      <c r="DR4" s="10" t="str">
        <f>IF(AND((RIGHT($DR$3,2)-'[1]Miter Profiles'!$AC$123-'[1]Outside Edges'!$B3)&gt;=5,'[1]Outside Edges'!$P3="Yes"),"Yes","No")</f>
        <v>No</v>
      </c>
      <c r="DS4" s="10" t="str">
        <f>IF(AND((RIGHT($DS$3,2)-'[1]Miter Profiles'!$AC$124-'[1]Outside Edges'!$B3)&gt;=5,'[1]Outside Edges'!$P3="Yes"),"Yes","No")</f>
        <v>No</v>
      </c>
      <c r="DT4" s="85" t="str">
        <f>IF(AND((RIGHT($DT$3,2)-'[1]Miter Profiles'!$AC$125-'[1]Outside Edges'!$B3)&gt;=5,'[1]Outside Edges'!$P3="Yes"),"Yes","No")</f>
        <v>No</v>
      </c>
      <c r="DU4" s="86" t="str">
        <f>IF(AND((RIGHT($DU$3,2)-'[1]Miter Profiles'!$AC$126-'[1]Outside Edges'!$B3)&gt;=5,'[1]Outside Edges'!$P3="Yes"),"Yes","No")</f>
        <v>No</v>
      </c>
      <c r="DV4" s="11" t="str">
        <f>IF(AND((RIGHT($DV$3,2)-'[1]Miter Profiles'!$AC$127-'[1]Outside Edges'!$B3)&gt;=5,'[1]Outside Edges'!$P3="Yes"),"Yes","No")</f>
        <v>No</v>
      </c>
      <c r="DW4" s="87" t="str">
        <f>IF(AND((RIGHT($DW$3,2)-'[1]Miter Profiles'!$AC$128-'[1]Outside Edges'!$B3)&gt;=5,'[1]Outside Edges'!$P3="Yes"),"Yes","No")</f>
        <v>No</v>
      </c>
      <c r="DX4" s="10" t="str">
        <f>IF(AND((RIGHT($DX$3,2)-'[1]Miter Profiles'!$AC$129-'[1]Outside Edges'!$B3)&gt;=5,'[1]Outside Edges'!$P3="Yes"),"Yes","No")</f>
        <v>No</v>
      </c>
      <c r="DY4" s="10" t="str">
        <f>IF(AND((RIGHT($DY$3,2)-'[1]Miter Profiles'!$AC$130-'[1]Outside Edges'!$B3)&gt;=5,'[1]Outside Edges'!$P3="Yes"),"Yes","No")</f>
        <v>No</v>
      </c>
      <c r="DZ4" s="85" t="str">
        <f>IF(AND((RIGHT($DZ$3,2)-'[1]Miter Profiles'!$AC$131-'[1]Outside Edges'!$B3)&gt;=5,'[1]Outside Edges'!$P3="Yes"),"Yes","No")</f>
        <v>No</v>
      </c>
      <c r="EA4" s="90" t="str">
        <f>IF(AND((RIGHT($EA$3,2)-'[1]Miter Profiles'!$AC$132-'[1]Outside Edges'!$B3)&gt;=5,'[1]Outside Edges'!$P3="Yes"),"Yes","No")</f>
        <v>No</v>
      </c>
      <c r="EB4" s="105" t="str">
        <f>IF(AND((RIGHT($EB$3,2)-'[1]Miter Profiles'!$AC$133-'[1]Outside Edges'!$B3)&gt;=5,'[1]Outside Edges'!$P3="Yes"),"Yes","No")</f>
        <v>No</v>
      </c>
      <c r="EC4" s="110" t="str">
        <f>IF(AND((RIGHT($EC$3,2)-'[1]Miter Profiles'!$AC$134-'[1]Outside Edges'!$B3)&gt;=5,'[1]Outside Edges'!$P3="Yes"),"Yes","No")</f>
        <v>No</v>
      </c>
      <c r="ED4" s="116" t="str">
        <f>IF(AND((RIGHT($ED$3,2)-'[1]Miter Profiles'!$AC$135-'[1]Outside Edges'!$B3)&gt;=5,'[1]Outside Edges'!$P3="Yes"),"Yes","No")</f>
        <v>No</v>
      </c>
      <c r="EE4" s="113" t="str">
        <f>IF(AND((RIGHT($EE$3,2)-'[1]Miter Profiles'!$AC$136-'[1]Outside Edges'!$B3)&gt;=5,'[1]Outside Edges'!$P3="Yes"),"Yes","No")</f>
        <v>No</v>
      </c>
      <c r="EF4" s="85" t="str">
        <f>IF(AND((RIGHT($EF$3,2)-'[1]Miter Profiles'!$AC$137-'[1]Outside Edges'!$B3)&gt;=5,'[1]Outside Edges'!$P3="Yes"),"Yes","No")</f>
        <v>No</v>
      </c>
      <c r="EG4" s="10" t="str">
        <f>IF(AND((RIGHT($EG$3,2)-'[1]Miter Profiles'!$AC$138-'[1]Outside Edges'!$B3)&gt;=5,'[1]Outside Edges'!$P3="Yes"),"Yes","No")</f>
        <v>No</v>
      </c>
      <c r="EH4" s="90" t="str">
        <f>IF(AND((RIGHT($EH$3,2)-'[1]Miter Profiles'!$AC$139-'[1]Outside Edges'!$B3)&gt;=5,'[1]Outside Edges'!$P3="Yes"),"Yes","No")</f>
        <v>No</v>
      </c>
      <c r="EI4" s="121" t="str">
        <f>IF(AND((RIGHT($EI$3,2)-'[1]Miter Profiles'!$AC$140-'[1]Outside Edges'!$B3)&gt;=5,'[1]Outside Edges'!$P3="Yes"),"Yes","No")</f>
        <v>No</v>
      </c>
      <c r="EJ4" s="124" t="str">
        <f>IF(AND((RIGHT($EJ$3,2)-'[1]Miter Profiles'!$AC$141-'[1]Outside Edges'!$B3)&gt;=5,'[1]Outside Edges'!$P3="Yes"),"Yes","No")</f>
        <v>No</v>
      </c>
      <c r="EK4" s="124" t="str">
        <f>IF(AND((RIGHT($EK$3,2)-'[1]Miter Profiles'!$AC$142-'[1]Outside Edges'!$B3)&gt;=5,'[1]Outside Edges'!$P3="Yes"),"Yes","No")</f>
        <v>No</v>
      </c>
      <c r="EL4" s="116" t="str">
        <f>IF(AND((RIGHT($EL$3,2)-'[1]Miter Profiles'!$AC$143-'[1]Outside Edges'!$B3)&gt;=5,'[1]Outside Edges'!$P3="Yes"),"Yes","No")</f>
        <v>No</v>
      </c>
      <c r="EM4" s="129" t="str">
        <f>IF(AND((RIGHT($EM$3,2)-'[1]Miter Profiles'!$AC$144-'[1]Outside Edges'!$B3)&gt;=5,'[1]Outside Edges'!$P3="Yes"),"Yes","No")</f>
        <v>No</v>
      </c>
      <c r="EN4" s="10" t="str">
        <f>IF(AND((RIGHT($EN$3,2)-'[1]Miter Profiles'!$AC$145-'[1]Outside Edges'!$B3)&gt;=5,'[1]Outside Edges'!$P3="Yes"),"Yes","No")</f>
        <v>No</v>
      </c>
      <c r="EO4" s="90" t="str">
        <f>IF(AND((RIGHT($EO$3,2)-'[1]Miter Profiles'!$AC$146-'[1]Outside Edges'!$B3)&gt;=5,'[1]Outside Edges'!$P3="Yes"),"Yes","No")</f>
        <v>No</v>
      </c>
      <c r="EP4" s="124" t="str">
        <f>IF(AND((RIGHT($EP$3,2)-'[1]Miter Profiles'!$AC$147-'[1]Outside Edges'!$B3)&gt;=5,'[1]Outside Edges'!$P3="Yes"),"Yes","No")</f>
        <v>No</v>
      </c>
      <c r="EQ4" s="124" t="str">
        <f>IF(AND((RIGHT($EQ$3,2)-'[1]Miter Profiles'!$AC$148-'[1]Outside Edges'!$B3)&gt;=5,'[1]Outside Edges'!$P3="Yes"),"Yes","No")</f>
        <v>No</v>
      </c>
      <c r="ER4" s="116" t="str">
        <f>IF(AND((RIGHT($ER$3,2)-'[1]Miter Profiles'!$AC$149-'[1]Outside Edges'!$B3)&gt;=5,'[1]Outside Edges'!$P3="Yes"),"Yes","No")</f>
        <v>No</v>
      </c>
      <c r="ES4" s="129" t="str">
        <f>IF(AND((RIGHT($ES$3,2)-'[1]Miter Profiles'!$AC$150-'[1]Outside Edges'!$B3)&gt;=5,'[1]Outside Edges'!$P3="Yes"),"Yes","No")</f>
        <v>No</v>
      </c>
      <c r="ET4" s="10" t="str">
        <f>IF(AND((RIGHT($ET$3,2)-'[1]Miter Profiles'!$AC$151-'[1]Outside Edges'!$B3)&gt;=5,'[1]Outside Edges'!$P3="Yes"),"Yes","No")</f>
        <v>No</v>
      </c>
      <c r="EU4" s="90" t="str">
        <f>IF(AND((RIGHT($EU$3,2)-'[1]Miter Profiles'!$AC$152-'[1]Outside Edges'!$B3)&gt;=5,'[1]Outside Edges'!$P3="Yes"),"Yes","No")</f>
        <v>No</v>
      </c>
      <c r="EV4" s="124" t="str">
        <f>IF(AND((RIGHT($EV$3,2)-'[1]Miter Profiles'!$AC$153-'[1]Outside Edges'!$B3)&gt;=5,'[1]Outside Edges'!$P3="Yes"),"Yes","No")</f>
        <v>No</v>
      </c>
      <c r="EW4" s="124" t="str">
        <f>IF(AND((RIGHT($EW$3,2)-'[1]Miter Profiles'!$AC$154-'[1]Outside Edges'!$B3)&gt;=5,'[1]Outside Edges'!$P3="Yes"),"Yes","No")</f>
        <v>No</v>
      </c>
      <c r="EX4" s="116" t="str">
        <f>IF(AND((RIGHT($EX$3,2)-'[1]Miter Profiles'!$AC$155-'[1]Outside Edges'!$B3)&gt;=5,'[1]Outside Edges'!$P3="Yes"),"Yes","No")</f>
        <v>No</v>
      </c>
      <c r="EY4" s="129" t="str">
        <f>IF(AND((RIGHT($EY$3,2)-'[1]Miter Profiles'!$AC$156-'[1]Outside Edges'!$B3)&gt;=5,'[1]Outside Edges'!$P3="Yes"),"Yes","No")</f>
        <v>No</v>
      </c>
      <c r="EZ4" s="10" t="str">
        <f>IF(AND((RIGHT($EZ$3,2)-'[1]Miter Profiles'!$AC$157-'[1]Outside Edges'!$B3)&gt;=5,'[1]Outside Edges'!$P3="Yes"),"Yes","No")</f>
        <v>No</v>
      </c>
      <c r="FA4" s="90" t="str">
        <f>IF(AND((RIGHT($FA$3,2)-'[1]Miter Profiles'!$AC$158-'[1]Outside Edges'!$B3)&gt;=5,'[1]Outside Edges'!$P3="Yes"),"Yes","No")</f>
        <v>No</v>
      </c>
      <c r="FB4" s="124" t="str">
        <f>IF(AND((RIGHT($FB$3,2)-'[1]Miter Profiles'!$AC$159-'[1]Outside Edges'!$B3)&gt;=5,'[1]Outside Edges'!$P3="Yes"),"Yes","No")</f>
        <v>No</v>
      </c>
      <c r="FC4" s="124" t="str">
        <f>IF(AND((RIGHT($FC$3,2)-'[1]Miter Profiles'!$AC$160-'[1]Outside Edges'!$B3)&gt;=5,'[1]Outside Edges'!$P3="Yes"),"Yes","No")</f>
        <v>No</v>
      </c>
      <c r="FD4" s="116" t="str">
        <f>IF(AND((RIGHT($FD$3,2)-'[1]Miter Profiles'!$AC$161-'[1]Outside Edges'!$B3)&gt;=5,'[1]Outside Edges'!$P3="Yes"),"Yes","No")</f>
        <v>No</v>
      </c>
      <c r="FE4" s="129" t="str">
        <f>IF(AND((RIGHT($FE$3,2)-'[1]Miter Profiles'!$AC$162-'[1]Outside Edges'!$B3)&gt;=5,'[1]Outside Edges'!$P3="Yes"),"Yes","No")</f>
        <v>No</v>
      </c>
      <c r="FF4" s="10" t="str">
        <f>IF(AND((RIGHT($FF$3,2)-'[1]Miter Profiles'!$AC$163-'[1]Outside Edges'!$B3)&gt;=5,'[1]Outside Edges'!$P3="Yes"),"Yes","No")</f>
        <v>No</v>
      </c>
      <c r="FG4" s="90" t="str">
        <f>IF(AND((RIGHT($FG$3,2)-'[1]Miter Profiles'!$AC$164-'[1]Outside Edges'!$B3)&gt;=5,'[1]Outside Edges'!$P3="Yes"),"Yes","No")</f>
        <v>No</v>
      </c>
      <c r="FH4" s="124" t="str">
        <f>IF(AND((RIGHT($FH$3,2)-'[1]Miter Profiles'!$AC$165-'[1]Outside Edges'!$B3)&gt;=5,'[1]Outside Edges'!$P3="Yes"),"Yes","No")</f>
        <v>No</v>
      </c>
      <c r="FI4" s="124" t="str">
        <f>IF(AND((RIGHT($FI$3,2)-'[1]Miter Profiles'!$AC$166-'[1]Outside Edges'!$B3)&gt;=5,'[1]Outside Edges'!$P3="Yes"),"Yes","No")</f>
        <v>No</v>
      </c>
      <c r="FJ4" s="116" t="str">
        <f>IF(AND((RIGHT($FJ$3,2)-'[1]Miter Profiles'!$AC$167-'[1]Outside Edges'!$B3)&gt;=5,'[1]Outside Edges'!$P3="Yes"),"Yes","No")</f>
        <v>No</v>
      </c>
      <c r="FK4" s="129" t="str">
        <f>IF(AND((RIGHT($FK$3,2)-'[1]Miter Profiles'!$AC$168-'[1]Outside Edges'!$B3)&gt;=5,'[1]Outside Edges'!$P3="Yes"),"Yes","No")</f>
        <v>No</v>
      </c>
      <c r="FL4" s="10" t="str">
        <f>IF(AND((RIGHT($FL$3,2)-'[1]Miter Profiles'!$AC$169-'[1]Outside Edges'!$B3)&gt;=5,'[1]Outside Edges'!$P3="Yes"),"Yes","No")</f>
        <v>No</v>
      </c>
      <c r="FM4" s="90" t="str">
        <f>IF(AND((RIGHT($FM$3,2)-'[1]Miter Profiles'!$AC$170-'[1]Outside Edges'!$B3)&gt;=5,'[1]Outside Edges'!$P3="Yes"),"Yes","No")</f>
        <v>No</v>
      </c>
      <c r="FN4" s="124" t="str">
        <f>IF(AND((RIGHT($FN$3,2)-'[1]Miter Profiles'!$AC$171-'[1]Outside Edges'!$B3)&gt;=5,'[1]Outside Edges'!$P3="Yes"),"Yes","No")</f>
        <v>No</v>
      </c>
      <c r="FO4" s="124" t="str">
        <f>IF(AND((RIGHT($FO$3,2)-'[1]Miter Profiles'!$AC$172-'[1]Outside Edges'!$B3)&gt;=5,'[1]Outside Edges'!$P3="Yes"),"Yes","No")</f>
        <v>No</v>
      </c>
      <c r="FP4" s="116" t="str">
        <f>IF(AND((RIGHT($FP$3,2)-'[1]Miter Profiles'!$AC$173-'[1]Outside Edges'!$B3)&gt;=5,'[1]Outside Edges'!$P3="Yes"),"Yes","No")</f>
        <v>No</v>
      </c>
      <c r="FQ4" s="129" t="str">
        <f>IF(AND((RIGHT($FQ$3,2)-'[1]Miter Profiles'!$AC$174-'[1]Outside Edges'!$B3)&gt;=5,'[1]Outside Edges'!$P3="Yes"),"Yes","No")</f>
        <v>No</v>
      </c>
      <c r="FR4" s="10" t="str">
        <f>IF(AND((RIGHT($FR$3,2)-'[1]Miter Profiles'!$AC$175-'[1]Outside Edges'!$B3)&gt;=5,'[1]Outside Edges'!$P3="Yes"),"Yes","No")</f>
        <v>No</v>
      </c>
      <c r="FS4" s="90" t="str">
        <f>IF(AND((RIGHT($FS$3,2)-'[1]Miter Profiles'!$AC$176-'[1]Outside Edges'!$B3)&gt;=5,'[1]Outside Edges'!$P3="Yes"),"Yes","No")</f>
        <v>No</v>
      </c>
      <c r="FT4" s="124" t="str">
        <f>IF(AND((RIGHT($FT$3,2)-'[1]Miter Profiles'!$AC$177-'[1]Outside Edges'!$B3)&gt;=5,'[1]Outside Edges'!$P3="Yes"),"Yes","No")</f>
        <v>No</v>
      </c>
      <c r="FU4" s="124" t="str">
        <f>IF(AND((RIGHT($FU$3,2)-'[1]Miter Profiles'!$AC$178-'[1]Outside Edges'!$B3)&gt;=5,'[1]Outside Edges'!$P3="Yes"),"Yes","No")</f>
        <v>No</v>
      </c>
      <c r="FV4" s="116" t="str">
        <f>IF(AND((RIGHT($V$3,2)-'[1]Miter Profiles'!$AC$179-'[1]Outside Edges'!$B3)&gt;=5,'[1]Outside Edges'!$P3="Yes"),"Yes","No")</f>
        <v>No</v>
      </c>
      <c r="FW4" s="129" t="str">
        <f>IF(AND((RIGHT($FW$3,2)-'[1]Miter Profiles'!$AC$180-'[1]Outside Edges'!$B3)&gt;=5,'[1]Outside Edges'!$P3="Yes"),"Yes","No")</f>
        <v>No</v>
      </c>
      <c r="FX4" s="85" t="str">
        <f>IF(AND((RIGHT($FX$3,2)-'[1]Miter Profiles'!$AC$181-'[1]Outside Edges'!$B3)&gt;=5,'[1]Outside Edges'!$P3="Yes"),"Yes","No")</f>
        <v>No</v>
      </c>
      <c r="FY4" s="150" t="str">
        <f>IF(AND((RIGHT($FY$3,2)-'[1]Miter Profiles'!$AC$182-'[1]Outside Edges'!$B3)&gt;=5,'[1]Outside Edges'!$P3="Yes"),"Yes","No")</f>
        <v>No</v>
      </c>
      <c r="FZ4" s="124" t="str">
        <f>IF(AND((RIGHT($FZ$3,2)-'[1]Miter Profiles'!$AC$183-'[1]Outside Edges'!$B3)&gt;=5,'[1]Outside Edges'!$P3="Yes"),"Yes","No")</f>
        <v>No</v>
      </c>
      <c r="GA4" s="116" t="str">
        <f>IF(AND((RIGHT($GA$3,2)-'[1]Miter Profiles'!$AC$184-'[1]Outside Edges'!$B3)&gt;=5,'[1]Outside Edges'!$P3="Yes"),"Yes","No")</f>
        <v>No</v>
      </c>
      <c r="GB4" s="129" t="str">
        <f>IF(AND((RIGHT($GB$3,2)-'[1]Miter Profiles'!$AC$185-'[1]Outside Edges'!$B3)&gt;=5,'[1]Outside Edges'!$P3="Yes"),"Yes","No")</f>
        <v>No</v>
      </c>
      <c r="GC4" s="10" t="str">
        <f>IF(AND((RIGHT($GC$3,2)-'[1]Miter Profiles'!$AC$186-'[1]Outside Edges'!$B3)&gt;=5,'[1]Outside Edges'!$P3="Yes"),"Yes","No")</f>
        <v>No</v>
      </c>
      <c r="GD4" s="90" t="str">
        <f>IF(AND((RIGHT($GD$3,2)-'[1]Miter Profiles'!$AC$187-'[1]Outside Edges'!$B3)&gt;=5,'[1]Outside Edges'!$P3="Yes"),"Yes","No")</f>
        <v>No</v>
      </c>
      <c r="GE4" s="150" t="str">
        <f>IF(AND((RIGHT($GE$3,2)-'[1]Miter Profiles'!$AC$188-'[1]Outside Edges'!$B3)&gt;=5,'[1]Outside Edges'!$P3="Yes"),"Yes","No")</f>
        <v>No</v>
      </c>
      <c r="GF4" s="124" t="str">
        <f>IF(AND((RIGHT($GF$3,2)-'[1]Miter Profiles'!$AC$189-'[1]Outside Edges'!$B3)&gt;=5,'[1]Outside Edges'!$P3="Yes"),"Yes","No")</f>
        <v>No</v>
      </c>
      <c r="GG4" s="116" t="str">
        <f>IF(AND((RIGHT($GG$3,2)-'[1]Miter Profiles'!$AC$190-'[1]Outside Edges'!$B3)&gt;=5,'[1]Outside Edges'!$P3="Yes"),"Yes","No")</f>
        <v>No</v>
      </c>
      <c r="GH4" s="129" t="str">
        <f>IF(AND((RIGHT($GH$3,2)-'[1]Miter Profiles'!$AC$191-'[1]Outside Edges'!$B3)&gt;=5,'[1]Outside Edges'!$P3="Yes"),"Yes","No")</f>
        <v>No</v>
      </c>
      <c r="GI4" s="10" t="str">
        <f>IF(AND((RIGHT($GI$3,2)-'[1]Miter Profiles'!$AC$192-'[1]Outside Edges'!$B3)&gt;=5,'[1]Outside Edges'!$P3="Yes"),"Yes","No")</f>
        <v>No</v>
      </c>
      <c r="GJ4" s="90" t="str">
        <f>IF(AND((RIGHT($GJ$3,2)-'[1]Miter Profiles'!$AC$193-'[1]Outside Edges'!$B3)&gt;=5,'[1]Outside Edges'!$P3="Yes"),"Yes","No")</f>
        <v>No</v>
      </c>
      <c r="GK4" s="150" t="str">
        <f>IF(AND((RIGHT($GK$3,2)-'[1]Miter Profiles'!$AC$194-'[1]Outside Edges'!$B3)&gt;=5,'[1]Outside Edges'!$P3="Yes"),"Yes","No")</f>
        <v>No</v>
      </c>
      <c r="GL4" s="124" t="str">
        <f>IF(AND((RIGHT($GL$3,2)-'[1]Miter Profiles'!$AC$195-'[1]Outside Edges'!$B3)&gt;=5,'[1]Outside Edges'!$P3="Yes"),"Yes","No")</f>
        <v>No</v>
      </c>
      <c r="GM4" s="116" t="str">
        <f>IF(AND((RIGHT($GM$3,2)-'[1]Miter Profiles'!$AC$196-'[1]Outside Edges'!$B3)&gt;=5,'[1]Outside Edges'!$P3="Yes"),"Yes","No")</f>
        <v>No</v>
      </c>
      <c r="GN4" s="129" t="str">
        <f>IF(AND((RIGHT($GN$3,2)-'[1]Miter Profiles'!$AC$197-'[1]Outside Edges'!$B3)&gt;=5,'[1]Outside Edges'!$P3="Yes"),"Yes","No")</f>
        <v>No</v>
      </c>
      <c r="GO4" s="10" t="str">
        <f>IF(AND((RIGHT($GO$3,2)-'[1]Miter Profiles'!$AC$198-'[1]Outside Edges'!$B3)&gt;=5,'[1]Outside Edges'!$P3="Yes"),"Yes","No")</f>
        <v>No</v>
      </c>
      <c r="GP4" s="90" t="str">
        <f>IF(AND((RIGHT($GP$3,2)-'[1]Miter Profiles'!$AC$199-'[1]Outside Edges'!$B3)&gt;=5,'[1]Outside Edges'!$P3="Yes"),"Yes","No")</f>
        <v>No</v>
      </c>
      <c r="GQ4" s="150" t="str">
        <f>IF(AND((RIGHT($GQ$3,2)-'[1]Miter Profiles'!$AC$200-'[1]Outside Edges'!$B3)&gt;=5,'[1]Outside Edges'!$P3="Yes"),"Yes","No")</f>
        <v>No</v>
      </c>
      <c r="GR4" s="124" t="str">
        <f>IF(AND((RIGHT($GR$3,2)-'[1]Miter Profiles'!$AC$201-'[1]Outside Edges'!$B3)&gt;=5,'[1]Outside Edges'!$P3="Yes"),"Yes","No")</f>
        <v>No</v>
      </c>
      <c r="GS4" s="116" t="str">
        <f>IF(AND((RIGHT($GS$3,2)-'[1]Miter Profiles'!$AC$202-'[1]Outside Edges'!$B3)&gt;=5,'[1]Outside Edges'!$P3="Yes"),"Yes","No")</f>
        <v>No</v>
      </c>
      <c r="GT4" s="129" t="str">
        <f>IF(AND((RIGHT($GT$3,2)-'[1]Miter Profiles'!$AC$203-'[1]Outside Edges'!$B3)&gt;=5,'[1]Outside Edges'!$P3="Yes"),"Yes","No")</f>
        <v>No</v>
      </c>
      <c r="GU4" s="10" t="str">
        <f>IF(AND((RIGHT($GU$3,2)-'[1]Miter Profiles'!$AC$204-'[1]Outside Edges'!$B3)&gt;=5,'[1]Outside Edges'!$P3="Yes"),"Yes","No")</f>
        <v>No</v>
      </c>
      <c r="GV4" s="90" t="str">
        <f>IF(AND((RIGHT($GV$3,2)-'[1]Miter Profiles'!$AC$205-'[1]Outside Edges'!$B3)&gt;=5,'[1]Outside Edges'!$P3="Yes"),"Yes","No")</f>
        <v>No</v>
      </c>
      <c r="GW4" s="150" t="str">
        <f>IF(AND((RIGHT($GW$3,2)-'[1]Miter Profiles'!$AC$206-'[1]Outside Edges'!$B3)&gt;=5,'[1]Outside Edges'!$P3="Yes"),"Yes","No")</f>
        <v>No</v>
      </c>
      <c r="GX4" s="124" t="str">
        <f>IF(AND((RIGHT($GX$3,2)-'[1]Miter Profiles'!$AC$207-'[1]Outside Edges'!$B3)&gt;=5,'[1]Outside Edges'!$P3="Yes"),"Yes","No")</f>
        <v>No</v>
      </c>
      <c r="GY4" s="116" t="str">
        <f>IF(AND((RIGHT($GY$3,2)-'[1]Miter Profiles'!$AC$208-'[1]Outside Edges'!$B3)&gt;=5,'[1]Outside Edges'!$P3="Yes"),"Yes","No")</f>
        <v>No</v>
      </c>
      <c r="GZ4" s="129" t="str">
        <f>IF(AND((RIGHT($GZ$3,2)-'[1]Miter Profiles'!$AC$209-'[1]Outside Edges'!$B3)&gt;=5,'[1]Outside Edges'!$P3="Yes"),"Yes","No")</f>
        <v>No</v>
      </c>
      <c r="HA4" s="10" t="str">
        <f>IF(AND((RIGHT($HA$3,2)-'[1]Miter Profiles'!$AC$210-'[1]Outside Edges'!$B3)&gt;=5,'[1]Outside Edges'!$P3="Yes"),"Yes","No")</f>
        <v>No</v>
      </c>
      <c r="HB4" s="90" t="str">
        <f>IF(AND((RIGHT($HB$3,2)-'[1]Miter Profiles'!$AC$211-'[1]Outside Edges'!$B3)&gt;=5,'[1]Outside Edges'!$P3="Yes"),"Yes","No")</f>
        <v>No</v>
      </c>
      <c r="HC4" s="150" t="str">
        <f>IF(AND((RIGHT($HC$3,2)-'[1]Miter Profiles'!$AC$212-'[1]Outside Edges'!$B3)&gt;=5,'[1]Outside Edges'!$P3="Yes"),"Yes","No")</f>
        <v>No</v>
      </c>
      <c r="HD4" s="116" t="str">
        <f>IF(AND((RIGHT($HD$3,2)-'[1]Miter Profiles'!$AC$213-'[1]Outside Edges'!$B3)&gt;=5,'[1]Outside Edges'!$P3="Yes"),"Yes","No")</f>
        <v>No</v>
      </c>
      <c r="HE4" s="129" t="str">
        <f>IF(AND((RIGHT($HE$3,2)-'[1]Miter Profiles'!$AC$214-'[1]Outside Edges'!$B3)&gt;=5,'[1]Outside Edges'!$P3="Yes"),"Yes","No")</f>
        <v>No</v>
      </c>
      <c r="HF4" s="10" t="str">
        <f>IF(AND((RIGHT($HF$3,2)-'[1]Miter Profiles'!$AC$215-'[1]Outside Edges'!$B3)&gt;=5,'[1]Outside Edges'!$P3="Yes"),"Yes","No")</f>
        <v>No</v>
      </c>
      <c r="HG4" s="90" t="str">
        <f>IF(AND((RIGHT($HG$3,2)-'[1]Miter Profiles'!$AC$216-'[1]Outside Edges'!$B3)&gt;=5,'[1]Outside Edges'!$P3="Yes"),"Yes","No")</f>
        <v>No</v>
      </c>
      <c r="HH4" s="150" t="str">
        <f>IF(AND((RIGHT($HH$3,2)-'[1]Miter Profiles'!$AC$217-'[1]Outside Edges'!$B3)&gt;=5,'[1]Outside Edges'!$P3="Yes"),"Yes","No")</f>
        <v>No</v>
      </c>
      <c r="HI4" s="124" t="str">
        <f>IF(AND((RIGHT($HI$3,2)-'[1]Miter Profiles'!$AC$218-'[1]Outside Edges'!$B3)&gt;=5,'[1]Outside Edges'!$P3="Yes"),"Yes","No")</f>
        <v>No</v>
      </c>
      <c r="HJ4" s="116" t="str">
        <f>IF(AND((RIGHT($HJ$3,2)-'[1]Miter Profiles'!$AC$219-'[1]Outside Edges'!$B3)&gt;=5,'[1]Outside Edges'!$P3="Yes"),"Yes","No")</f>
        <v>No</v>
      </c>
      <c r="HK4" s="129" t="str">
        <f>IF(AND((RIGHT($HK$3,2)-'[1]Miter Profiles'!$AC$220-'[1]Outside Edges'!$B3)&gt;=5,'[1]Outside Edges'!$P3="Yes"),"Yes","No")</f>
        <v>No</v>
      </c>
      <c r="HL4" s="10" t="str">
        <f>IF(AND((RIGHT($HL$3,2)-'[1]Miter Profiles'!$AC$221-'[1]Outside Edges'!$B3)&gt;=5,'[1]Outside Edges'!$P3="Yes"),"Yes","No")</f>
        <v>No</v>
      </c>
      <c r="HM4" s="90" t="str">
        <f>IF(AND((RIGHT($HM$3,2)-'[1]Miter Profiles'!$AC$222-'[1]Outside Edges'!$B3)&gt;=5,'[1]Outside Edges'!$P3="Yes"),"Yes","No")</f>
        <v>No</v>
      </c>
      <c r="HN4" s="150" t="str">
        <f>IF(AND((RIGHT($HN$3,2)-'[1]Miter Profiles'!$AC$223-'[1]Outside Edges'!$B3)&gt;=5,'[1]Outside Edges'!$P3="Yes"),"Yes","No")</f>
        <v>No</v>
      </c>
      <c r="HO4" s="124" t="str">
        <f>IF(AND((RIGHT($HO$3,2)-'[1]Miter Profiles'!$AC$224-'[1]Outside Edges'!$B3)&gt;=5,'[1]Outside Edges'!$P3="Yes"),"Yes","No")</f>
        <v>No</v>
      </c>
      <c r="HP4" s="124" t="str">
        <f>IF(AND((RIGHT($HP$3,2)-'[1]Miter Profiles'!$AC$225-'[1]Outside Edges'!$B3)&gt;=5,'[1]Outside Edges'!$P3="Yes"),"Yes","No")</f>
        <v>No</v>
      </c>
      <c r="HQ4" s="153" t="str">
        <f>IF(AND((RIGHT($HQ$3,3)-'[1]Miter Profiles'!$AC$226-'[1]Outside Edges'!$B3)&gt;=5,'[1]Outside Edges'!$P3="Yes"),"Yes","No")</f>
        <v>No</v>
      </c>
      <c r="HR4" s="129" t="str">
        <f>IF(AND((RIGHT($HR$3,2)-'[1]Miter Profiles'!$AC$227-'[1]Outside Edges'!$B3)&gt;=5,'[1]Outside Edges'!$P3="Yes"),"Yes","No")</f>
        <v>No</v>
      </c>
      <c r="HS4" s="10" t="str">
        <f>IF(AND((RIGHT($HS$3,2)-'[1]Miter Profiles'!$AC$228-'[1]Outside Edges'!$B3)&gt;=5,'[1]Outside Edges'!$P3="Yes"),"Yes","No")</f>
        <v>No</v>
      </c>
      <c r="HT4" s="163" t="str">
        <f>IF(AND((RIGHT($HT$3,2)-'[1]Miter Profiles'!$AC$229-'[1]Outside Edges'!$B3)&gt;=5,'[1]Outside Edges'!$P3="Yes"),"Yes","No")</f>
        <v>No</v>
      </c>
      <c r="HU4" s="150" t="str">
        <f>IF(AND((RIGHT($HU$3,2)-'[1]Miter Profiles'!$AC$230-'[1]Outside Edges'!$B3)&gt;=5,'[1]Outside Edges'!$P3="Yes"),"Yes","No")</f>
        <v>No</v>
      </c>
      <c r="HV4" s="124" t="str">
        <f>IF(AND((RIGHT($HV$3,2)-'[1]Miter Profiles'!$AC$231-'[1]Outside Edges'!$B3)&gt;=5,'[1]Outside Edges'!$P3="Yes"),"Yes","No")</f>
        <v>No</v>
      </c>
      <c r="HW4" s="116" t="str">
        <f>IF(AND((RIGHT($HW$3,2)-'[1]Miter Profiles'!$AC$232-'[1]Outside Edges'!$B3)&gt;=5,'[1]Outside Edges'!$P3="Yes"),"Yes","No")</f>
        <v>No</v>
      </c>
      <c r="HX4" s="129" t="str">
        <f>IF(AND((RIGHT($HX$3,2)-'[1]Miter Profiles'!$AC$233-'[1]Outside Edges'!$B3)&gt;=5,'[1]Outside Edges'!$P3="Yes"),"Yes","No")</f>
        <v>No</v>
      </c>
      <c r="HY4" s="10" t="str">
        <f>IF(AND((RIGHT($HY$3,2)-'[1]Miter Profiles'!$AC$234-'[1]Outside Edges'!$B3)&gt;=5,'[1]Outside Edges'!$P3="Yes"),"Yes","No")</f>
        <v>No</v>
      </c>
      <c r="HZ4" s="90" t="str">
        <f>IF(AND((RIGHT($HZ$3,2)-'[1]Miter Profiles'!$AC$235-'[1]Outside Edges'!$B3)&gt;=5,'[1]Outside Edges'!$P3="Yes"),"Yes","No")</f>
        <v>No</v>
      </c>
      <c r="IA4" s="150" t="str">
        <f>IF(AND((RIGHT($IA$3,2)-'[1]Miter Profiles'!$AC$236-'[1]Outside Edges'!$B3)&gt;=5,'[1]Outside Edges'!$P3="Yes"),"Yes","No")</f>
        <v>No</v>
      </c>
      <c r="IB4" s="124" t="str">
        <f>IF(AND((RIGHT($IB$3,2)-'[1]Miter Profiles'!$AC$237-'[1]Outside Edges'!$B3)&gt;=5,'[1]Outside Edges'!$P3="Yes"),"Yes","No")</f>
        <v>No</v>
      </c>
      <c r="IC4" s="116" t="str">
        <f>IF(AND((RIGHT($IC$3,2)-'[1]Miter Profiles'!$AC$238-'[1]Outside Edges'!$B3)&gt;=5,'[1]Outside Edges'!$P3="Yes"),"Yes","No")</f>
        <v>No</v>
      </c>
      <c r="ID4" s="129" t="str">
        <f>IF(AND((RIGHT($ID$3,2)-'[1]Miter Profiles'!$AC$239-'[1]Outside Edges'!$B3)&gt;=5,'[1]Outside Edges'!$P3="Yes"),"Yes","No")</f>
        <v>No</v>
      </c>
      <c r="IE4" s="10" t="str">
        <f>IF(AND((RIGHT($IE$3,2)-'[1]Miter Profiles'!$AC$240-'[1]Outside Edges'!$B3)&gt;=5,'[1]Outside Edges'!$P3="Yes"),"Yes","No")</f>
        <v>No</v>
      </c>
      <c r="IF4" s="90" t="str">
        <f>IF(AND((RIGHT($IF$3,2)-'[1]Miter Profiles'!$AC$241-'[1]Outside Edges'!$B3)&gt;=5,'[1]Outside Edges'!$P3="Yes"),"Yes","No")</f>
        <v>No</v>
      </c>
      <c r="IG4" s="150" t="str">
        <f>IF(AND((RIGHT($IG$3,2)-'[1]Miter Profiles'!$AC$242-'[1]Outside Edges'!$B3)&gt;=5,'[1]Outside Edges'!$P3="Yes"),"Yes","No")</f>
        <v>No</v>
      </c>
      <c r="IH4" s="124" t="str">
        <f>IF(AND((RIGHT($IH$3,2)-'[1]Miter Profiles'!$AC$243-'[1]Outside Edges'!$B3)&gt;=5,'[1]Outside Edges'!$P3="Yes"),"Yes","No")</f>
        <v>No</v>
      </c>
      <c r="II4" s="116" t="str">
        <f>IF(AND((RIGHT($II$3,2)-'[1]Miter Profiles'!$AC$244-'[1]Outside Edges'!$B3)&gt;=5,'[1]Outside Edges'!$P3="Yes"),"Yes","No")</f>
        <v>No</v>
      </c>
      <c r="IJ4" s="129" t="str">
        <f>IF(AND((RIGHT($IJ$3,2)-'[1]Miter Profiles'!$AC$245-'[1]Outside Edges'!$B3)&gt;=5,'[1]Outside Edges'!$P3="Yes"),"Yes","No")</f>
        <v>No</v>
      </c>
      <c r="IK4" s="10" t="str">
        <f>IF(AND((RIGHT($IK$3,2)-'[1]Miter Profiles'!$AC$246-'[1]Outside Edges'!$B3)&gt;=5,'[1]Outside Edges'!$P3="Yes"),"Yes","No")</f>
        <v>No</v>
      </c>
      <c r="IL4" s="90" t="str">
        <f>IF(AND((RIGHT($IL$3,2)-'[1]Miter Profiles'!$AC$247-'[1]Outside Edges'!$B3)&gt;=5,'[1]Outside Edges'!$P3="Yes"),"Yes","No")</f>
        <v>No</v>
      </c>
      <c r="IM4" s="150" t="str">
        <f>IF(AND((RIGHT($IM$3,2)-'[1]Miter Profiles'!$AC$248-'[1]Outside Edges'!$B3)&gt;=5,'[1]Outside Edges'!$P3="Yes"),"Yes","No")</f>
        <v>No</v>
      </c>
      <c r="IN4" s="124" t="str">
        <f>IF(AND((RIGHT($IN$3,2)-'[1]Miter Profiles'!$AC$249-'[1]Outside Edges'!$B3)&gt;=5,'[1]Outside Edges'!$P3="Yes"),"Yes","No")</f>
        <v>No</v>
      </c>
      <c r="IO4" s="116" t="str">
        <f>IF(AND((RIGHT($IO$3,2)-'[1]Miter Profiles'!$AC$250-'[1]Outside Edges'!$B3)&gt;=5,'[1]Outside Edges'!$P3="Yes"),"Yes","No")</f>
        <v>No</v>
      </c>
      <c r="IP4" s="129" t="str">
        <f>IF(AND((RIGHT($IP$3,2)-'[1]Miter Profiles'!$AC$251-'[1]Outside Edges'!$B3)&gt;=5,'[1]Outside Edges'!$P3="Yes"),"Yes","No")</f>
        <v>No</v>
      </c>
      <c r="IQ4" s="10" t="str">
        <f>IF(AND((RIGHT($IQ$3,2)-'[1]Miter Profiles'!$AC$252-'[1]Outside Edges'!$B3)&gt;=5,'[1]Outside Edges'!$P3="Yes"),"Yes","No")</f>
        <v>No</v>
      </c>
      <c r="IR4" s="90" t="str">
        <f>IF(AND((RIGHT($IR$3,2)-'[1]Miter Profiles'!$AC$253-'[1]Outside Edges'!$B3)&gt;=5,'[1]Outside Edges'!$P3="Yes"),"Yes","No")</f>
        <v>No</v>
      </c>
      <c r="IS4" s="150" t="str">
        <f>IF(AND((RIGHT($IS$3,2)-'[1]Miter Profiles'!$AC$254-'[1]Outside Edges'!$B3)&gt;=5,'[1]Outside Edges'!$P3="Yes"),"Yes","No")</f>
        <v>No</v>
      </c>
      <c r="IT4" s="124" t="str">
        <f>IF(AND((RIGHT($IT$3,2)-'[1]Miter Profiles'!$AC$255-'[1]Outside Edges'!$B3)&gt;=5,'[1]Outside Edges'!$P3="Yes"),"Yes","No")</f>
        <v>No</v>
      </c>
      <c r="IU4" s="116" t="str">
        <f>IF(AND((RIGHT($IU$3,2)-'[1]Miter Profiles'!$AC$256-'[1]Outside Edges'!$B3)&gt;=5,'[1]Outside Edges'!$P3="Yes"),"Yes","No")</f>
        <v>No</v>
      </c>
      <c r="IV4" s="129" t="str">
        <f>IF(AND((RIGHT($IV$3,2)-'[1]Miter Profiles'!$AC$257-'[1]Outside Edges'!$B3)&gt;=5,'[1]Outside Edges'!$P3="Yes"),"Yes","No")</f>
        <v>No</v>
      </c>
      <c r="IW4" s="10" t="str">
        <f>IF(AND((RIGHT($IW$3,2)-'[1]Miter Profiles'!$AC$258-'[1]Outside Edges'!$B3)&gt;=5,'[1]Outside Edges'!$P3="Yes"),"Yes","No")</f>
        <v>No</v>
      </c>
      <c r="IX4" s="90" t="str">
        <f>IF(AND((RIGHT($IX$3,2)-'[1]Miter Profiles'!$AC$259-'[1]Outside Edges'!$B3)&gt;=5,'[1]Outside Edges'!$P3="Yes"),"Yes","No")</f>
        <v>No</v>
      </c>
      <c r="IY4" s="150" t="str">
        <f>IF(AND((RIGHT($IY$3,2)-'[1]Miter Profiles'!$AC$260-'[1]Outside Edges'!$B3)&gt;=5,'[1]Outside Edges'!$P3="Yes"),"Yes","No")</f>
        <v>No</v>
      </c>
      <c r="IZ4" s="124" t="str">
        <f>IF(AND((RIGHT($IZ$3,2)-'[1]Miter Profiles'!$AC$261-'[1]Outside Edges'!$B3)&gt;=5,'[1]Outside Edges'!$P3="Yes"),"Yes","No")</f>
        <v>No</v>
      </c>
      <c r="JA4" s="116" t="str">
        <f>IF(AND((RIGHT($JA$3,2)-'[1]Miter Profiles'!$AC$262-'[1]Outside Edges'!$B3)&gt;=5,'[1]Outside Edges'!$P3="Yes"),"Yes","No")</f>
        <v>No</v>
      </c>
      <c r="JB4" s="129" t="str">
        <f>IF(AND((RIGHT($JB$3,2)-'[1]Miter Profiles'!$AC$263-'[1]Outside Edges'!$B3)&gt;=5,'[1]Outside Edges'!$P3="Yes"),"Yes","No")</f>
        <v>No</v>
      </c>
      <c r="JC4" s="10" t="str">
        <f>IF(AND((RIGHT($JC$3,2)-'[1]Miter Profiles'!$AC$264-'[1]Outside Edges'!$B3)&gt;=5,'[1]Outside Edges'!$P3="Yes"),"Yes","No")</f>
        <v>No</v>
      </c>
      <c r="JD4" s="90" t="str">
        <f>IF(AND((RIGHT($JD$3,2)-'[1]Miter Profiles'!$AC$265-'[1]Outside Edges'!$B3)&gt;=5,'[1]Outside Edges'!$P3="Yes"),"Yes","No")</f>
        <v>No</v>
      </c>
      <c r="JE4" s="236" t="str">
        <f>IF(AND((RIGHT($JE$3,2)-'[1]Miter Profiles'!$AC$266-'[1]Outside Edges'!$B3)&gt;=5,'[1]Outside Edges'!$P3="Yes"),"Yes","No")</f>
        <v>No</v>
      </c>
      <c r="JF4" s="237" t="str">
        <f>IF(AND((RIGHT($JF$3,2)-'[1]Miter Profiles'!$AC$267-'[1]Outside Edges'!$B3)&gt;=5,'[1]Outside Edges'!$P3="Yes"),"Yes","No")</f>
        <v>No</v>
      </c>
      <c r="JG4" s="238" t="str">
        <f>IF(AND((RIGHT($JG$3,2)-'[1]Miter Profiles'!$AC$268-'[1]Outside Edges'!$B3)&gt;=5,'[1]Outside Edges'!$P3="Yes"),"Yes","No")</f>
        <v>No</v>
      </c>
      <c r="JH4" s="129" t="str">
        <f>IF(AND((RIGHT($JH$3,2)-'[1]Miter Profiles'!$AC$269-'[1]Outside Edges'!$B3)&gt;=5,'[1]Outside Edges'!$P3="Yes"),"Yes","No")</f>
        <v>No</v>
      </c>
      <c r="JI4" s="113" t="str">
        <f>IF(AND((RIGHT($JI$3,2)-'[1]Miter Profiles'!$AC$270-'[1]Outside Edges'!$B3)&gt;=5,'[1]Outside Edges'!$P3="Yes"),"Yes","No")</f>
        <v>No</v>
      </c>
      <c r="JJ4" s="90" t="str">
        <f>IF(AND((RIGHT($JJ$3,2)-'[1]Miter Profiles'!$AC$271-'[1]Outside Edges'!$B3)&gt;=5,'[1]Outside Edges'!$P3="Yes"),"Yes","No")</f>
        <v>No</v>
      </c>
      <c r="JK4" s="236" t="str">
        <f>IF(AND((RIGHT($JK$3,2)-'[1]Miter Profiles'!$AC$272-'[1]Outside Edges'!$B3)&gt;=5,'[1]Outside Edges'!$P3="Yes"),"Yes","No")</f>
        <v>No</v>
      </c>
      <c r="JL4" s="237" t="str">
        <f>IF(AND((RIGHT($JL$3,2)-'[1]Miter Profiles'!$AC$273-'[1]Outside Edges'!$B3)&gt;=5,'[1]Outside Edges'!$P3="Yes"),"Yes","No")</f>
        <v>No</v>
      </c>
      <c r="JM4" s="238" t="str">
        <f>IF(AND((RIGHT($JM$3,2)-'[1]Miter Profiles'!$AC$274-'[1]Outside Edges'!$B3)&gt;=5,'[1]Outside Edges'!$P3="Yes"),"Yes","No")</f>
        <v>No</v>
      </c>
      <c r="JN4" s="129" t="str">
        <f>IF(AND((RIGHT($JN$3,2)-'[1]Miter Profiles'!$AC$275-'[1]Outside Edges'!$B3)&gt;=5,'[1]Outside Edges'!$P3="Yes"),"Yes","No")</f>
        <v>No</v>
      </c>
      <c r="JO4" s="113" t="str">
        <f>IF(AND((RIGHT($JO$3,2)-'[1]Miter Profiles'!$AC$276-'[1]Outside Edges'!$B3)&gt;=5,'[1]Outside Edges'!$P3="Yes"),"Yes","No")</f>
        <v>No</v>
      </c>
      <c r="JP4" s="90" t="str">
        <f>IF(AND((RIGHT($JP$3,2)-'[1]Miter Profiles'!$AC$277-'[1]Outside Edges'!$B3)&gt;=5,'[1]Outside Edges'!$P3="Yes"),"Yes","No")</f>
        <v>No</v>
      </c>
      <c r="JQ4" s="236" t="str">
        <f>IF(AND((RIGHT($JQ$3,2)-'[1]Miter Profiles'!$AC$278-'[1]Outside Edges'!$B3)&gt;=5,'[1]Outside Edges'!$P3="Yes"),"Yes","No")</f>
        <v>No</v>
      </c>
      <c r="JR4" s="237" t="str">
        <f>IF(AND((RIGHT($JR$3,2)-'[1]Miter Profiles'!$AC$279-'[1]Outside Edges'!$B3)&gt;=5,'[1]Outside Edges'!$P3="Yes"),"Yes","No")</f>
        <v>No</v>
      </c>
      <c r="JS4" s="238" t="str">
        <f>IF(AND((RIGHT($JS$3,2)-'[1]Miter Profiles'!$AC$280-'[1]Outside Edges'!$B3)&gt;=5,'[1]Outside Edges'!$P3="Yes"),"Yes","No")</f>
        <v>No</v>
      </c>
      <c r="JT4" s="129" t="str">
        <f>IF(AND((RIGHT($JT$3,2)-'[1]Miter Profiles'!$AC$281-'[1]Outside Edges'!$B3)&gt;=5,'[1]Outside Edges'!$P3="Yes"),"Yes","No")</f>
        <v>No</v>
      </c>
      <c r="JU4" s="113" t="str">
        <f>IF(AND((RIGHT($JU$3,2)-'[1]Miter Profiles'!$AC$282-'[1]Outside Edges'!$B3)&gt;=5,'[1]Outside Edges'!$P3="Yes"),"Yes","No")</f>
        <v>No</v>
      </c>
      <c r="JV4" s="90" t="str">
        <f>IF(AND((RIGHT($JV$3,2)-'[1]Miter Profiles'!$AC$283-'[1]Outside Edges'!$B3)&gt;=5,'[1]Outside Edges'!$P3="Yes"),"Yes","No")</f>
        <v>No</v>
      </c>
      <c r="JW4" s="236" t="str">
        <f>IF(AND((RIGHT($JW$3,2)-'[1]Miter Profiles'!$AC$284-'[1]Outside Edges'!$B3)&gt;=5,'[1]Outside Edges'!$P3="Yes"),"Yes","No")</f>
        <v>No</v>
      </c>
      <c r="JX4" s="237" t="str">
        <f>IF(AND((RIGHT($JX$3,2)-'[1]Miter Profiles'!$AC$285-'[1]Outside Edges'!$B3)&gt;=5,'[1]Outside Edges'!$P3="Yes"),"Yes","No")</f>
        <v>No</v>
      </c>
      <c r="JY4" s="238" t="str">
        <f>IF(AND((RIGHT($JY$3,2)-'[1]Miter Profiles'!$AC$286-'[1]Outside Edges'!$B3)&gt;=5,'[1]Outside Edges'!$P3="Yes"),"Yes","No")</f>
        <v>No</v>
      </c>
      <c r="JZ4" s="129" t="str">
        <f>IF(AND((RIGHT($JZ$3,2)-'[1]Miter Profiles'!$AC$287-'[1]Outside Edges'!$B3)&gt;=5,'[1]Outside Edges'!$P3="Yes"),"Yes","No")</f>
        <v>No</v>
      </c>
      <c r="KA4" s="113" t="str">
        <f>IF(AND((RIGHT($KA$3,2)-'[1]Miter Profiles'!$AC$288-'[1]Outside Edges'!$B3)&gt;=5,'[1]Outside Edges'!$P3="Yes"),"Yes","No")</f>
        <v>No</v>
      </c>
      <c r="KB4" s="90" t="str">
        <f>IF(AND((RIGHT($KB$3,2)-'[1]Miter Profiles'!$AC$289-'[1]Outside Edges'!$B3)&gt;=5,'[1]Outside Edges'!$P3="Yes"),"Yes","No")</f>
        <v>No</v>
      </c>
      <c r="KC4" s="236" t="str">
        <f>IF(AND((RIGHT($KC$3,2)-'[1]Miter Profiles'!$AC$290-'[1]Outside Edges'!$B3)&gt;=5,'[1]Outside Edges'!$P3="Yes"),"Yes","No")</f>
        <v>No</v>
      </c>
      <c r="KD4" s="237" t="str">
        <f>IF(AND((RIGHT($KD$3,2)-'[1]Miter Profiles'!$AC$291-'[1]Outside Edges'!$B3)&gt;=5,'[1]Outside Edges'!$P3="Yes"),"Yes","No")</f>
        <v>No</v>
      </c>
      <c r="KE4" s="238" t="str">
        <f>IF(AND((RIGHT($KE$3,2)-'[1]Miter Profiles'!$AC$292-'[1]Outside Edges'!$B3)&gt;=5,'[1]Outside Edges'!$P3="Yes"),"Yes","No")</f>
        <v>No</v>
      </c>
      <c r="KF4" s="129" t="str">
        <f>IF(AND((RIGHT($KF$3,2)-'[1]Miter Profiles'!$AC$293-'[1]Outside Edges'!$B3)&gt;=5,'[1]Outside Edges'!$P3="Yes"),"Yes","No")</f>
        <v>No</v>
      </c>
      <c r="KG4" s="113" t="str">
        <f>IF(AND((RIGHT($KG$3,2)-'[1]Miter Profiles'!$AC$294-'[1]Outside Edges'!$B3)&gt;=5,'[1]Outside Edges'!$P3="Yes"),"Yes","No")</f>
        <v>No</v>
      </c>
      <c r="KH4" s="90" t="str">
        <f>IF(AND((RIGHT($KH$3,2)-'[1]Miter Profiles'!$AC$295-'[1]Outside Edges'!$B3)&gt;=5,'[1]Outside Edges'!$P3="Yes"),"Yes","No")</f>
        <v>No</v>
      </c>
      <c r="KI4" s="236" t="str">
        <f>IF(AND((RIGHT($KI$3,2)-'[1]Miter Profiles'!$AC$296-'[1]Outside Edges'!$B3)&gt;=5,'[1]Outside Edges'!$P3="Yes"),"Yes","No")</f>
        <v>No</v>
      </c>
      <c r="KJ4" s="237" t="str">
        <f>IF(AND((RIGHT($KJ$3,2)-'[1]Miter Profiles'!$AC$297-'[1]Outside Edges'!$B3)&gt;=5,'[1]Outside Edges'!$P3="Yes"),"Yes","No")</f>
        <v>No</v>
      </c>
      <c r="KK4" s="238" t="str">
        <f>IF(AND((RIGHT($KK$3,2)-'[1]Miter Profiles'!$AC$298-'[1]Outside Edges'!$B3)&gt;=5,'[1]Outside Edges'!$P3="Yes"),"Yes","No")</f>
        <v>No</v>
      </c>
      <c r="KL4" s="129" t="str">
        <f>IF(AND((RIGHT($KL$3,2)-'[1]Miter Profiles'!$AC$299-'[1]Outside Edges'!$B3)&gt;=5,'[1]Outside Edges'!$P3="Yes"),"Yes","No")</f>
        <v>No</v>
      </c>
      <c r="KM4" s="113" t="str">
        <f>IF(AND((RIGHT($KM$3,2)-'[1]Miter Profiles'!$AC$300-'[1]Outside Edges'!$B3)&gt;=5,'[1]Outside Edges'!$P3="Yes"),"Yes","No")</f>
        <v>No</v>
      </c>
      <c r="KN4" s="90" t="str">
        <f>IF(AND((RIGHT($KN$3,2)-'[1]Miter Profiles'!$AC$301-'[1]Outside Edges'!$B3)&gt;=5,'[1]Outside Edges'!$P3="Yes"),"Yes","No")</f>
        <v>No</v>
      </c>
      <c r="KO4" s="236" t="str">
        <f>IF(AND((RIGHT($KO$3,2)-'[1]Miter Profiles'!$AC$302-'[1]Outside Edges'!$B3)&gt;=5,'[1]Outside Edges'!$P3="Yes"),"Yes","No")</f>
        <v>No</v>
      </c>
      <c r="KP4" s="237" t="str">
        <f>IF(AND((RIGHT($KP$3,2)-'[1]Miter Profiles'!$AC$303-'[1]Outside Edges'!$B3)&gt;=5,'[1]Outside Edges'!$P3="Yes"),"Yes","No")</f>
        <v>No</v>
      </c>
      <c r="KQ4" s="238" t="str">
        <f>IF(AND((RIGHT($KQ$3,2)-'[1]Miter Profiles'!$AC$304-'[1]Outside Edges'!$B3)&gt;=5,'[1]Outside Edges'!$P3="Yes"),"Yes","No")</f>
        <v>No</v>
      </c>
      <c r="KR4" s="129" t="str">
        <f>IF(AND((RIGHT($KR$3,2)-'[1]Miter Profiles'!$AC$305-'[1]Outside Edges'!$B3)&gt;=5,'[1]Outside Edges'!$P3="Yes"),"Yes","No")</f>
        <v>No</v>
      </c>
      <c r="KS4" s="113" t="str">
        <f>IF(AND((RIGHT($KS$3,2)-'[1]Miter Profiles'!$AC$306-'[1]Outside Edges'!$B3)&gt;=5,'[1]Outside Edges'!$P3="Yes"),"Yes","No")</f>
        <v>No</v>
      </c>
      <c r="KT4" s="90" t="str">
        <f>IF(AND((RIGHT($KT$3,2)-'[1]Miter Profiles'!$AC$307-'[1]Outside Edges'!$B3)&gt;=5,'[1]Outside Edges'!$P3="Yes"),"Yes","No")</f>
        <v>No</v>
      </c>
      <c r="KU4" s="236" t="str">
        <f>IF(AND((RIGHT($KU$3,2)-'[1]Miter Profiles'!$AC$308-'[1]Outside Edges'!$B3)&gt;=5,'[1]Outside Edges'!$P3="Yes"),"Yes","No")</f>
        <v>No</v>
      </c>
      <c r="KV4" s="237" t="str">
        <f>IF(AND((RIGHT($KV$3,2)-'[1]Miter Profiles'!$AC$309-'[1]Outside Edges'!$B3)&gt;=5,'[1]Outside Edges'!$P3="Yes"),"Yes","No")</f>
        <v>No</v>
      </c>
      <c r="KW4" s="238" t="str">
        <f>IF(AND((RIGHT($KW$3,2)-'[1]Miter Profiles'!$AC$310-'[1]Outside Edges'!$B3)&gt;=5,'[1]Outside Edges'!$P3="Yes"),"Yes","No")</f>
        <v>No</v>
      </c>
      <c r="KX4" s="129" t="str">
        <f>IF(AND((RIGHT($KX$3,2)-'[1]Miter Profiles'!$AC$311-'[1]Outside Edges'!$B3)&gt;=5,'[1]Outside Edges'!$P3="Yes"),"Yes","No")</f>
        <v>No</v>
      </c>
      <c r="KY4" s="113" t="str">
        <f>IF(AND((RIGHT($KY$3,2)-'[1]Miter Profiles'!$AC$312-'[1]Outside Edges'!$B3)&gt;=5,'[1]Outside Edges'!$P3="Yes"),"Yes","No")</f>
        <v>No</v>
      </c>
      <c r="KZ4" s="90" t="str">
        <f>IF(AND((RIGHT($KZ$3,2)-'[1]Miter Profiles'!$AC$313-'[1]Outside Edges'!$B3)&gt;=5,'[1]Outside Edges'!$P3="Yes"),"Yes","No")</f>
        <v>No</v>
      </c>
      <c r="LA4" s="236" t="str">
        <f>IF(AND((RIGHT($LA$3,2)-'[1]Miter Profiles'!$AC$314-'[1]Outside Edges'!$B3)&gt;=5,'[1]Outside Edges'!$P3="Yes"),"Yes","No")</f>
        <v>No</v>
      </c>
      <c r="LB4" s="237" t="str">
        <f>IF(AND((RIGHT($LB$3,2)-'[1]Miter Profiles'!$AC$315-'[1]Outside Edges'!$B3)&gt;=5,'[1]Outside Edges'!$P3="Yes"),"Yes","No")</f>
        <v>No</v>
      </c>
      <c r="LC4" s="243" t="str">
        <f>IF(AND((RIGHT($LC$3,2)-'[1]Miter Profiles'!$AC$316-'[1]Outside Edges'!$B3)&gt;=5,'[1]Outside Edges'!$P3="Yes"),"Yes","No")</f>
        <v>No</v>
      </c>
      <c r="LD4" s="244" t="str">
        <f>IF(AND((RIGHT($LD$3,2)-'[1]Miter Profiles'!$AC$317-'[1]Outside Edges'!$B3)&gt;=5,'[1]Outside Edges'!$P3="Yes"),"Yes","No")</f>
        <v>No</v>
      </c>
      <c r="LE4" s="113" t="str">
        <f>IF(AND((RIGHT($LE$3,2)-'[1]Miter Profiles'!$AC$318-'[1]Outside Edges'!$B3)&gt;=5,'[1]Outside Edges'!$P3="Yes"),"Yes","No")</f>
        <v>No</v>
      </c>
      <c r="LF4" s="10" t="str">
        <f>IF(AND((RIGHT($LF$3,2)-'[1]Miter Profiles'!$AC$319-'[1]Outside Edges'!$B3)&gt;=5,'[1]Outside Edges'!$P3="Yes"),"Yes","No")</f>
        <v>No</v>
      </c>
      <c r="LG4" s="113" t="str">
        <f>IF(AND((RIGHT($LG$3,2)-'[1]Miter Profiles'!$AC$320-'[1]Outside Edges'!$B3)&gt;=5,'[1]Outside Edges'!$P3="Yes"),"Yes","No")</f>
        <v>No</v>
      </c>
      <c r="LH4" s="90" t="str">
        <f>IF(AND((RIGHT($LH$3,2)-'[1]Miter Profiles'!$AC$321-'[1]Outside Edges'!$B3)&gt;=5,'[1]Outside Edges'!$P3="Yes"),"Yes","No")</f>
        <v>No</v>
      </c>
      <c r="LI4" s="236" t="str">
        <f>IF(AND((RIGHT($LI$3,2)-'[1]Miter Profiles'!$AC$322-'[1]Outside Edges'!$B3)&gt;=5,'[1]Outside Edges'!$P3="Yes"),"Yes","No")</f>
        <v>No</v>
      </c>
      <c r="LJ4" s="237" t="str">
        <f>IF(AND((RIGHT($LJ$3,2)-'[1]Miter Profiles'!$AC$323-'[1]Outside Edges'!$B3)&gt;=5,'[1]Outside Edges'!$P3="Yes"),"Yes","No")</f>
        <v>No</v>
      </c>
      <c r="LK4" s="238" t="str">
        <f>IF(AND((RIGHT($LK$3,2)-'[1]Miter Profiles'!$AC$324-'[1]Outside Edges'!$B3)&gt;=5,'[1]Outside Edges'!$P3="Yes"),"Yes","No")</f>
        <v>No</v>
      </c>
      <c r="LL4" s="129" t="str">
        <f>IF(AND((RIGHT($LL$3,2)-'[1]Miter Profiles'!$AC$325-'[1]Outside Edges'!$B3)&gt;=5,'[1]Outside Edges'!$P3="Yes"),"Yes","No")</f>
        <v>No</v>
      </c>
      <c r="LM4" s="113" t="str">
        <f>IF(AND((RIGHT($LM$3,2)-'[1]Miter Profiles'!$AC$326-'[1]Outside Edges'!$B3)&gt;=5,'[1]Outside Edges'!$P3="Yes"),"Yes","No")</f>
        <v>No</v>
      </c>
      <c r="LN4" s="90" t="str">
        <f>IF(AND((RIGHT($LN$3,2)-'[1]Miter Profiles'!$AC$327-'[1]Outside Edges'!$B3)&gt;=5,'[1]Outside Edges'!$P3="Yes"),"Yes","No")</f>
        <v>No</v>
      </c>
      <c r="LO4" s="236" t="str">
        <f>IF(AND((RIGHT($LO$3,2)-'[1]Miter Profiles'!$AC$328-'[1]Outside Edges'!$B3)&gt;=5,'[1]Outside Edges'!$P3="Yes"),"Yes","No")</f>
        <v>No</v>
      </c>
      <c r="LP4" s="237" t="str">
        <f>IF(AND((RIGHT($LP$3,2)-'[1]Miter Profiles'!$AC$329-'[1]Outside Edges'!$B3)&gt;=5,'[1]Outside Edges'!$P3="Yes"),"Yes","No")</f>
        <v>No</v>
      </c>
      <c r="LQ4" s="238" t="str">
        <f>IF(AND((RIGHT($LQ$3,2)-'[1]Miter Profiles'!$AC$330-'[1]Outside Edges'!$B3)&gt;=5,'[1]Outside Edges'!$P3="Yes"),"Yes","No")</f>
        <v>No</v>
      </c>
      <c r="LR4" s="129" t="str">
        <f>IF(AND((RIGHT($LR$3,2)-'[1]Miter Profiles'!$AC$331-'[1]Outside Edges'!$B3)&gt;=5,'[1]Outside Edges'!$P3="Yes"),"Yes","No")</f>
        <v>No</v>
      </c>
      <c r="LS4" s="113" t="str">
        <f>IF(AND((RIGHT($LS$3,2)-'[1]Miter Profiles'!$AC$332-'[1]Outside Edges'!$B3)&gt;=5,'[1]Outside Edges'!$P3="Yes"),"Yes","No")</f>
        <v>No</v>
      </c>
      <c r="LT4" s="90" t="str">
        <f>IF(AND((RIGHT($LT$3,2)-'[1]Miter Profiles'!$AC$333-'[1]Outside Edges'!$B3)&gt;=5,'[1]Outside Edges'!$P3="Yes"),"Yes","No")</f>
        <v>No</v>
      </c>
    </row>
    <row r="5" spans="1:332" ht="15.75" customHeight="1" thickBot="1" x14ac:dyDescent="0.3">
      <c r="A5" s="8" t="str">
        <f>IF('[1]Outside Edges'!$A4&lt;&gt;"",'[1]Outside Edges'!$A4,"")</f>
        <v>D2</v>
      </c>
      <c r="B5" s="10" t="str">
        <f>IF(AND((RIGHT($B$3,2)-'[1]Miter Profiles'!$AC$3-'[1]Outside Edges'!$B4)&gt;=5,'[1]Outside Edges'!$P4="Yes"),"Yes","No")</f>
        <v>Yes</v>
      </c>
      <c r="C5" s="10" t="str">
        <f>IF(AND((RIGHT($C$3,2)-'[1]Miter Profiles'!$AC$4-'[1]Outside Edges'!$B4)&gt;=5,'[1]Outside Edges'!$P4="Yes"),"Yes","No")</f>
        <v>Yes</v>
      </c>
      <c r="D5" s="85" t="str">
        <f>IF(AND((RIGHT($D$3,2)-'[1]Miter Profiles'!$AC$5-'[1]Outside Edges'!$B4)&gt;=5,'[1]Outside Edges'!$P4="Yes"),"Yes","No")</f>
        <v>Yes</v>
      </c>
      <c r="E5" s="86" t="str">
        <f>IF(AND((RIGHT($E$3,2)-'[1]Miter Profiles'!$AC$6-'[1]Outside Edges'!$B4)&gt;=5,'[1]Outside Edges'!$P4="Yes"),"Yes","No")</f>
        <v>Yes</v>
      </c>
      <c r="F5" s="11" t="str">
        <f>IF(AND((RIGHT($F$3,2)-'[1]Miter Profiles'!$AC$7-'[1]Outside Edges'!$B4)&gt;=5,'[1]Outside Edges'!$P4="Yes"),"Yes","No")</f>
        <v>Yes</v>
      </c>
      <c r="G5" s="87" t="str">
        <f>IF(AND((RIGHT($G$3,2)-'[1]Miter Profiles'!$AC$8-'[1]Outside Edges'!$B4)&gt;=5,'[1]Outside Edges'!$P4="Yes"),"Yes","No")</f>
        <v>Yes</v>
      </c>
      <c r="H5" s="10" t="str">
        <f>IF(AND((RIGHT($H$3,2)-'[1]Miter Profiles'!$AC$9-'[1]Outside Edges'!$B4)&gt;=5,'[1]Outside Edges'!$P4="Yes"),"Yes","No")</f>
        <v>Yes</v>
      </c>
      <c r="I5" s="10" t="str">
        <f>IF(AND((RIGHT($I$3,2)-'[1]Miter Profiles'!$AC$10-'[1]Outside Edges'!$B4)&gt;=5,'[1]Outside Edges'!$P4="Yes"),"Yes","No")</f>
        <v>Yes</v>
      </c>
      <c r="J5" s="85" t="str">
        <f>IF(AND((RIGHT($J$3,2)-'[1]Miter Profiles'!$AC$11-'[1]Outside Edges'!$B4)&gt;=5,'[1]Outside Edges'!$P4="Yes"),"Yes","No")</f>
        <v>Yes</v>
      </c>
      <c r="K5" s="86" t="str">
        <f>IF(AND((RIGHT($K$3,2)-'[1]Miter Profiles'!$AC$12-'[1]Outside Edges'!$B4)&gt;=5,'[1]Outside Edges'!$P4="Yes"),"Yes","No")</f>
        <v>Yes</v>
      </c>
      <c r="L5" s="11" t="str">
        <f>IF(AND((RIGHT($L$3,2)-'[1]Miter Profiles'!$AC$13-'[1]Outside Edges'!$B4)&gt;=5,'[1]Outside Edges'!$P4="Yes"),"Yes","No")</f>
        <v>Yes</v>
      </c>
      <c r="M5" s="87" t="str">
        <f>IF(AND((RIGHT($M$3,2)-'[1]Miter Profiles'!$AC$14-'[1]Outside Edges'!$B4)&gt;=5,'[1]Outside Edges'!$P4="Yes"),"Yes","No")</f>
        <v>Yes</v>
      </c>
      <c r="N5" s="10" t="str">
        <f>IF(AND((RIGHT($N$3,2)-'[1]Miter Profiles'!$AC$15-'[1]Outside Edges'!$B4)&gt;=4,'[1]Outside Edges'!$P4="Yes"),"Yes","No")</f>
        <v>No</v>
      </c>
      <c r="O5" s="10" t="str">
        <f>IF(AND((RIGHT($O$3,2)-'[1]Miter Profiles'!$AC$16-'[1]Outside Edges'!$B4)&gt;=5,'[1]Outside Edges'!$P4="Yes"),"Yes","No")</f>
        <v>Yes</v>
      </c>
      <c r="P5" s="85" t="str">
        <f>IF(AND((RIGHT($P$3,2)-'[1]Miter Profiles'!$AC$17-'[1]Outside Edges'!$B4)&gt;=5,'[1]Outside Edges'!$P4="Yes"),"Yes","No")</f>
        <v>Yes</v>
      </c>
      <c r="Q5" s="86" t="str">
        <f>IF(AND((RIGHT($Q$3,2)-'[1]Miter Profiles'!$AC$18-'[1]Outside Edges'!$B4)&gt;=5,'[1]Outside Edges'!$P4="Yes"),"Yes","No")</f>
        <v>No</v>
      </c>
      <c r="R5" s="11" t="str">
        <f>IF(AND((RIGHT($R$3,2)-'[1]Miter Profiles'!$AC$19-'[1]Outside Edges'!$B4)&gt;=5,'[1]Outside Edges'!$P4="Yes"),"Yes","No")</f>
        <v>Yes</v>
      </c>
      <c r="S5" s="87" t="str">
        <f>IF(AND((RIGHT($S$3,2)-'[1]Miter Profiles'!$AC$20-'[1]Outside Edges'!$B4)&gt;=5,'[1]Outside Edges'!$P4="Yes"),"Yes","No")</f>
        <v>Yes</v>
      </c>
      <c r="T5" s="10" t="str">
        <f>IF(AND((RIGHT($T$3,2)-'[1]Miter Profiles'!$AC$21-'[1]Outside Edges'!$B4)&gt;=5,'[1]Outside Edges'!$P4="Yes"),"Yes","No")</f>
        <v>Yes</v>
      </c>
      <c r="U5" s="10" t="str">
        <f>IF(AND((RIGHT($U$3,2)-'[1]Miter Profiles'!$AC$22-'[1]Outside Edges'!$B4)&gt;=5,'[1]Outside Edges'!$P4="Yes"),"Yes","No")</f>
        <v>Yes</v>
      </c>
      <c r="V5" s="85" t="str">
        <f>IF(AND((RIGHT($V$3,2)-'[1]Miter Profiles'!$AC$23-'[1]Outside Edges'!$B4)&gt;=5,'[1]Outside Edges'!$P4="Yes"),"Yes","No")</f>
        <v>Yes</v>
      </c>
      <c r="W5" s="86" t="str">
        <f>IF(AND((RIGHT($W$3,2)-'[1]Miter Profiles'!$AC$24-'[1]Outside Edges'!$B4)&gt;=5,'[1]Outside Edges'!$P4="Yes"),"Yes","No")</f>
        <v>No</v>
      </c>
      <c r="X5" s="11" t="str">
        <f>IF(AND((RIGHT($X$3,2)-'[1]Miter Profiles'!$AC$25-'[1]Outside Edges'!$B4)&gt;=5,'[1]Outside Edges'!$P4="Yes"),"Yes","No")</f>
        <v>Yes</v>
      </c>
      <c r="Y5" s="87" t="str">
        <f>IF(AND((RIGHT($Y$3,2)-'[1]Miter Profiles'!$AC$26-'[1]Outside Edges'!$B4)&gt;=5,'[1]Outside Edges'!$P4="Yes"),"Yes","No")</f>
        <v>Yes</v>
      </c>
      <c r="Z5" s="10" t="str">
        <f>IF(AND((RIGHT($Z$3,2)-'[1]Miter Profiles'!$AC$27-'[1]Outside Edges'!$B4)&gt;=5,'[1]Outside Edges'!$P4="Yes"),"Yes","No")</f>
        <v>Yes</v>
      </c>
      <c r="AA5" s="10" t="str">
        <f>IF(AND((RIGHT($AA$3,2)-'[1]Miter Profiles'!$AC$28-'[1]Outside Edges'!$B4)&gt;=5,'[1]Outside Edges'!$P4="Yes"),"Yes","No")</f>
        <v>Yes</v>
      </c>
      <c r="AB5" s="85" t="str">
        <f>IF(AND((RIGHT($AB$3,2)-'[1]Miter Profiles'!$AC$29-'[1]Outside Edges'!$B4)&gt;=5,'[1]Outside Edges'!$P4="Yes"),"Yes","No")</f>
        <v>Yes</v>
      </c>
      <c r="AC5" s="86" t="str">
        <f>IF(AND((RIGHT($AC$3,2)-'[1]Miter Profiles'!$AC$30-'[1]Outside Edges'!$B4)&gt;=5,'[1]Outside Edges'!$P4="Yes"),"Yes","No")</f>
        <v>Yes</v>
      </c>
      <c r="AD5" s="11" t="str">
        <f>IF(AND((RIGHT($AD$3,2)-'[1]Miter Profiles'!$AC$31-'[1]Outside Edges'!$B4)&gt;=5,'[1]Outside Edges'!$P4="Yes"),"Yes","No")</f>
        <v>Yes</v>
      </c>
      <c r="AE5" s="87" t="str">
        <f>IF(AND((RIGHT($AE$3,2)-'[1]Miter Profiles'!$AC$32-'[1]Outside Edges'!$B4)&gt;=5,'[1]Outside Edges'!$P4="Yes"),"Yes","No")</f>
        <v>Yes</v>
      </c>
      <c r="AF5" s="10" t="str">
        <f>IF(AND((RIGHT($AF$3,2)-'[1]Miter Profiles'!$AC$33-'[1]Outside Edges'!$B4)&gt;=5,'[1]Outside Edges'!$P4="Yes"),"Yes","No")</f>
        <v>Yes</v>
      </c>
      <c r="AG5" s="10" t="str">
        <f>IF(AND((RIGHT($AG$3,2)-'[1]Miter Profiles'!$AC$34-'[1]Outside Edges'!$B4)&gt;=5,'[1]Outside Edges'!$P4="Yes"),"Yes","No")</f>
        <v>Yes</v>
      </c>
      <c r="AH5" s="85" t="str">
        <f>IF(AND((RIGHT($AH$3,2)-'[1]Miter Profiles'!$AC$35-'[1]Outside Edges'!$B4)&gt;=5,'[1]Outside Edges'!$P4="Yes"),"Yes","No")</f>
        <v>Yes</v>
      </c>
      <c r="AI5" s="86" t="str">
        <f>IF(AND((RIGHT($AI$3,2)-'[1]Miter Profiles'!$AC$36-'[1]Outside Edges'!$B4)&gt;=5,'[1]Outside Edges'!$P4="Yes"),"Yes","No")</f>
        <v>Yes</v>
      </c>
      <c r="AJ5" s="11" t="str">
        <f>IF(AND((RIGHT($AJ$3,2)-'[1]Miter Profiles'!$AC$37-'[1]Outside Edges'!$B4)&gt;=5,'[1]Outside Edges'!$P4="Yes"),"Yes","No")</f>
        <v>Yes</v>
      </c>
      <c r="AK5" s="87" t="str">
        <f>IF(AND((RIGHT($AK$3,2)-'[1]Miter Profiles'!$AC$38-'[1]Outside Edges'!$B4)&gt;=5,'[1]Outside Edges'!$P4="Yes"),"Yes","No")</f>
        <v>Yes</v>
      </c>
      <c r="AL5" s="10" t="str">
        <f>IF(AND((RIGHT($AL$3,2)-'[1]Miter Profiles'!$AC$39-'[1]Outside Edges'!$B4)&gt;=5,'[1]Outside Edges'!$P4="Yes"),"Yes","No")</f>
        <v>Yes</v>
      </c>
      <c r="AM5" s="10" t="str">
        <f>IF(AND((RIGHT($AM$3,2)-'[1]Miter Profiles'!$AC$40-'[1]Outside Edges'!$B4)&gt;=5,'[1]Outside Edges'!$P4="Yes"),"Yes","No")</f>
        <v>Yes</v>
      </c>
      <c r="AN5" s="85" t="str">
        <f>IF(AND((RIGHT($AN$3,2)-'[1]Miter Profiles'!$AC$41-'[1]Outside Edges'!$B4)&gt;=5,'[1]Outside Edges'!$P4="Yes"),"Yes","No")</f>
        <v>Yes</v>
      </c>
      <c r="AO5" s="86" t="str">
        <f>IF(AND((RIGHT($AO$3,2)-'[1]Miter Profiles'!$AC$42-'[1]Outside Edges'!$B4)&gt;=5,'[1]Outside Edges'!$P4="Yes"),"Yes","No")</f>
        <v>Yes</v>
      </c>
      <c r="AP5" s="11" t="str">
        <f>IF(AND((RIGHT($AP$3,2)-'[1]Miter Profiles'!$AC$43-'[1]Outside Edges'!$B4)&gt;=5,'[1]Outside Edges'!$P4="Yes"),"Yes","No")</f>
        <v>Yes</v>
      </c>
      <c r="AQ5" s="87" t="str">
        <f>IF(AND((RIGHT($AQ$3,2)-'[1]Miter Profiles'!$AC$44-'[1]Outside Edges'!$B4)&gt;=5,'[1]Outside Edges'!$P4="Yes"),"Yes","No")</f>
        <v>Yes</v>
      </c>
      <c r="AR5" s="10" t="str">
        <f>IF(AND((RIGHT($AR$3,2)-'[1]Miter Profiles'!$AC$45-'[1]Outside Edges'!$B4)&gt;=5,'[1]Outside Edges'!$P4="Yes"),"Yes","No")</f>
        <v>Yes</v>
      </c>
      <c r="AS5" s="10" t="str">
        <f>IF(AND((RIGHT($AS$3,2)-'[1]Miter Profiles'!$AC$46-'[1]Outside Edges'!$B4)&gt;=5,'[1]Outside Edges'!$P4="Yes"),"Yes","No")</f>
        <v>Yes</v>
      </c>
      <c r="AT5" s="85" t="str">
        <f>IF(AND((RIGHT($AT$3,2)-'[1]Miter Profiles'!$AC$47-'[1]Outside Edges'!$B4)&gt;=5,'[1]Outside Edges'!$P4="Yes"),"Yes","No")</f>
        <v>Yes</v>
      </c>
      <c r="AU5" s="86" t="str">
        <f>IF(AND((RIGHT($AU$3,2)-'[1]Miter Profiles'!$AC$48-'[1]Outside Edges'!$B4)&gt;=5,'[1]Outside Edges'!$P4="Yes"),"Yes","No")</f>
        <v>Yes</v>
      </c>
      <c r="AV5" s="11" t="str">
        <f>IF(AND((RIGHT($AV$3,2)-'[1]Miter Profiles'!$AC$49-'[1]Outside Edges'!$B4)&gt;=5,'[1]Outside Edges'!$P4="Yes"),"Yes","No")</f>
        <v>Yes</v>
      </c>
      <c r="AW5" s="87" t="str">
        <f>IF(AND((RIGHT($AW$3,2)-'[1]Miter Profiles'!$AC$50-'[1]Outside Edges'!$B4)&gt;=5,'[1]Outside Edges'!$P4="Yes"),"Yes","No")</f>
        <v>Yes</v>
      </c>
      <c r="AX5" s="10" t="str">
        <f>IF(AND((RIGHT($AX$3,2)-'[1]Miter Profiles'!$AC$51-'[1]Outside Edges'!$B4)&gt;=5,'[1]Outside Edges'!$P4="Yes"),"Yes","No")</f>
        <v>Yes</v>
      </c>
      <c r="AY5" s="10" t="str">
        <f>IF(AND((RIGHT($AY$3,2)-'[1]Miter Profiles'!$AC$52-'[1]Outside Edges'!$B4)&gt;=5,'[1]Outside Edges'!$P4="Yes"),"Yes","No")</f>
        <v>Yes</v>
      </c>
      <c r="AZ5" s="85" t="str">
        <f>IF(AND((RIGHT($AZ$3,2)-'[1]Miter Profiles'!$AC$53-'[1]Outside Edges'!$B4)&gt;=5,'[1]Outside Edges'!$P4="Yes"),"Yes","No")</f>
        <v>Yes</v>
      </c>
      <c r="BA5" s="86" t="str">
        <f>IF(AND((RIGHT($BA$3,2)-'[1]Miter Profiles'!$AC$54-'[1]Outside Edges'!$B4)&gt;=5,'[1]Outside Edges'!$P4="Yes"),"Yes","No")</f>
        <v>Yes</v>
      </c>
      <c r="BB5" s="11" t="str">
        <f>IF(AND((RIGHT($BB$3,2)-'[1]Miter Profiles'!$AC$55-'[1]Outside Edges'!$B4)&gt;=5,'[1]Outside Edges'!$P4="Yes"),"Yes","No")</f>
        <v>Yes</v>
      </c>
      <c r="BC5" s="87" t="str">
        <f>IF(AND((RIGHT($BC$3,2)-'[1]Miter Profiles'!$AC$56-'[1]Outside Edges'!$B4)&gt;=5,'[1]Outside Edges'!$P4="Yes"),"Yes","No")</f>
        <v>Yes</v>
      </c>
      <c r="BD5" s="10" t="str">
        <f>IF(AND((RIGHT($BD$3,2)-'[1]Miter Profiles'!$AC$57-'[1]Outside Edges'!$B4)&gt;=5,'[1]Outside Edges'!$P4="Yes"),"Yes","No")</f>
        <v>Yes</v>
      </c>
      <c r="BE5" s="10" t="str">
        <f>IF(AND((RIGHT($BE$3,2)-'[1]Miter Profiles'!$AC$58-'[1]Outside Edges'!$B4)&gt;=5,'[1]Outside Edges'!$P4="Yes"),"Yes","No")</f>
        <v>Yes</v>
      </c>
      <c r="BF5" s="85" t="str">
        <f>IF(AND((RIGHT($BF$3,2)-'[1]Miter Profiles'!$AC$59-'[1]Outside Edges'!$B4)&gt;=5,'[1]Outside Edges'!$P4="Yes"),"Yes","No")</f>
        <v>Yes</v>
      </c>
      <c r="BG5" s="86" t="str">
        <f>IF(AND((RIGHT($BG$3,2)-'[1]Miter Profiles'!$AC$60-'[1]Outside Edges'!$B4)&gt;=5,'[1]Outside Edges'!$P4="Yes"),"Yes","No")</f>
        <v>Yes</v>
      </c>
      <c r="BH5" s="11" t="str">
        <f>IF(AND((RIGHT($BH$3,2)-'[1]Miter Profiles'!$AC$61-'[1]Outside Edges'!$B4)&gt;=5,'[1]Outside Edges'!$P4="Yes"),"Yes","No")</f>
        <v>Yes</v>
      </c>
      <c r="BI5" s="87" t="str">
        <f>IF(AND((RIGHT($BI$3,2)-'[1]Miter Profiles'!$AC$62-'[1]Outside Edges'!$B4)&gt;=5,'[1]Outside Edges'!$P4="Yes"),"Yes","No")</f>
        <v>Yes</v>
      </c>
      <c r="BJ5" s="10" t="str">
        <f>IF(AND((RIGHT($BJ$3,2)-'[1]Miter Profiles'!$AC$63-'[1]Outside Edges'!$B4)&gt;=5,'[1]Outside Edges'!$P4="Yes"),"Yes","No")</f>
        <v>Yes</v>
      </c>
      <c r="BK5" s="10" t="str">
        <f>IF(AND((RIGHT($BK$3,2)-'[1]Miter Profiles'!$AC$64-'[1]Outside Edges'!$B4)&gt;=5,'[1]Outside Edges'!$P4="Yes"),"Yes","No")</f>
        <v>Yes</v>
      </c>
      <c r="BL5" s="85" t="str">
        <f>IF(AND((RIGHT($BL$3,2)-'[1]Miter Profiles'!$AC$65-'[1]Outside Edges'!$B4)&gt;=5,'[1]Outside Edges'!$P4="Yes"),"Yes","No")</f>
        <v>Yes</v>
      </c>
      <c r="BM5" s="86" t="str">
        <f>IF(AND((RIGHT($BM$3,2)-'[1]Miter Profiles'!$AC$66-'[1]Outside Edges'!$B4)&gt;=5,'[1]Outside Edges'!$P4="Yes"),"Yes","No")</f>
        <v>Yes</v>
      </c>
      <c r="BN5" s="11" t="str">
        <f>IF(AND((RIGHT($BN$3,2)-'[1]Miter Profiles'!$AC$67-'[1]Outside Edges'!$B4)&gt;=5,'[1]Outside Edges'!$P4="Yes"),"Yes","No")</f>
        <v>Yes</v>
      </c>
      <c r="BO5" s="87" t="str">
        <f>IF(AND((RIGHT($BO$3,2)-'[1]Miter Profiles'!$AC$68-'[1]Outside Edges'!$B4)&gt;=5,'[1]Outside Edges'!$P4="Yes"),"Yes","No")</f>
        <v>Yes</v>
      </c>
      <c r="BP5" s="10" t="str">
        <f>IF(AND((RIGHT($BP$3,2)-'[1]Miter Profiles'!$AC$69-'[1]Outside Edges'!$B4)&gt;=5,'[1]Outside Edges'!$P4="Yes"),"Yes","No")</f>
        <v>Yes</v>
      </c>
      <c r="BQ5" s="10" t="str">
        <f>IF(AND((RIGHT($BQ$3,2)-'[1]Miter Profiles'!$AC$70-'[1]Outside Edges'!$B4)&gt;=5,'[1]Outside Edges'!$P4="Yes"),"Yes","No")</f>
        <v>Yes</v>
      </c>
      <c r="BR5" s="85" t="str">
        <f>IF(AND((RIGHT($BR$3,2)-'[1]Miter Profiles'!$AC$71-'[1]Outside Edges'!$B4)&gt;=5,'[1]Outside Edges'!$P4="Yes"),"Yes","No")</f>
        <v>Yes</v>
      </c>
      <c r="BS5" s="86" t="str">
        <f>IF(AND((RIGHT($BS$3,2)-'[1]Miter Profiles'!$AC$72-'[1]Outside Edges'!$B4)&gt;=5,'[1]Outside Edges'!$P4="Yes"),"Yes","No")</f>
        <v>Yes</v>
      </c>
      <c r="BT5" s="11" t="str">
        <f>IF(AND((RIGHT($BT$3,2)-'[1]Miter Profiles'!$AC$73-'[1]Outside Edges'!$B4)&gt;=5,'[1]Outside Edges'!$P4="Yes"),"Yes","No")</f>
        <v>Yes</v>
      </c>
      <c r="BU5" s="87" t="str">
        <f>IF(AND((RIGHT($BU$3,2)-'[1]Miter Profiles'!$AC$74-'[1]Outside Edges'!$B4)&gt;=5,'[1]Outside Edges'!$P4="Yes"),"Yes","No")</f>
        <v>Yes</v>
      </c>
      <c r="BV5" s="10" t="str">
        <f>IF(AND((RIGHT($BV$3,2)-'[1]Miter Profiles'!$AC$75-'[1]Outside Edges'!$B4)&gt;=5,'[1]Outside Edges'!$P4="Yes"),"Yes","No")</f>
        <v>Yes</v>
      </c>
      <c r="BW5" s="10" t="str">
        <f>IF(AND((RIGHT($BW$3,2)-'[1]Miter Profiles'!$AC$76-'[1]Outside Edges'!$B4)&gt;=5,'[1]Outside Edges'!$P4="Yes"),"Yes","No")</f>
        <v>Yes</v>
      </c>
      <c r="BX5" s="85" t="str">
        <f>IF(AND((RIGHT($BX$3,2)-'[1]Miter Profiles'!$AC$77-'[1]Outside Edges'!$B4)&gt;=5,'[1]Outside Edges'!$P4="Yes"),"Yes","No")</f>
        <v>Yes</v>
      </c>
      <c r="BY5" s="86" t="str">
        <f>IF(AND((RIGHT($BY$3,2)-'[1]Miter Profiles'!$AC$78-'[1]Outside Edges'!$B4)&gt;=5,'[1]Outside Edges'!$P4="Yes"),"Yes","No")</f>
        <v>Yes</v>
      </c>
      <c r="BZ5" s="11" t="str">
        <f>IF(AND((RIGHT($BZ$3,2)-'[1]Miter Profiles'!$AC$79-'[1]Outside Edges'!$B4)&gt;=5,'[1]Outside Edges'!$P4="Yes"),"Yes","No")</f>
        <v>Yes</v>
      </c>
      <c r="CA5" s="87" t="str">
        <f>IF(AND((RIGHT($CA$3,2)-'[1]Miter Profiles'!$AC$80-'[1]Outside Edges'!$B4)&gt;=5,'[1]Outside Edges'!$P4="Yes"),"Yes","No")</f>
        <v>Yes</v>
      </c>
      <c r="CB5" s="10" t="str">
        <f>IF(AND((RIGHT($CB$3,2)-'[1]Miter Profiles'!$AC$81-'[1]Outside Edges'!$B4)&gt;=5,'[1]Outside Edges'!$P4="Yes"),"Yes","No")</f>
        <v>Yes</v>
      </c>
      <c r="CC5" s="10" t="str">
        <f>IF(AND((RIGHT($CC$3,2)-'[1]Miter Profiles'!$AC$82-'[1]Outside Edges'!$B4)&gt;=5,'[1]Outside Edges'!$P4="Yes"),"Yes","No")</f>
        <v>Yes</v>
      </c>
      <c r="CD5" s="85" t="str">
        <f>IF(AND((RIGHT($CD$3,2)-'[1]Miter Profiles'!$AC$83-'[1]Outside Edges'!$B4)&gt;=5,'[1]Outside Edges'!$P4="Yes"),"Yes","No")</f>
        <v>Yes</v>
      </c>
      <c r="CE5" s="86" t="str">
        <f>IF(AND((RIGHT($CE$3,2)-'[1]Miter Profiles'!$AC$84-'[1]Outside Edges'!$B4)&gt;=5,'[1]Outside Edges'!$P4="Yes"),"Yes","No")</f>
        <v>Yes</v>
      </c>
      <c r="CF5" s="11" t="str">
        <f>IF(AND((RIGHT($CF$3,2)-'[1]Miter Profiles'!$AC$85-'[1]Outside Edges'!$B4)&gt;=5,'[1]Outside Edges'!$P4="Yes"),"Yes","No")</f>
        <v>Yes</v>
      </c>
      <c r="CG5" s="87" t="str">
        <f>IF(AND((RIGHT($CG$3,2)-'[1]Miter Profiles'!$AC$86-'[1]Outside Edges'!$B4)&gt;=5,'[1]Outside Edges'!$P4="Yes"),"Yes","No")</f>
        <v>Yes</v>
      </c>
      <c r="CH5" s="10" t="str">
        <f>IF(AND((RIGHT($CH$3,2)-'[1]Miter Profiles'!$AC$87-'[1]Outside Edges'!$B4)&gt;=5,'[1]Outside Edges'!$P4="Yes"),"Yes","No")</f>
        <v>Yes</v>
      </c>
      <c r="CI5" s="10" t="str">
        <f>IF(AND((RIGHT($CI$3,2)-'[1]Miter Profiles'!$AC$88-'[1]Outside Edges'!$B4)&gt;=5,'[1]Outside Edges'!$P4="Yes"),"Yes","No")</f>
        <v>Yes</v>
      </c>
      <c r="CJ5" s="85" t="str">
        <f>IF(AND((RIGHT($CJ$3,2)-'[1]Miter Profiles'!$AC$89-'[1]Outside Edges'!$B4)&gt;=5,'[1]Outside Edges'!$P4="Yes"),"Yes","No")</f>
        <v>Yes</v>
      </c>
      <c r="CK5" s="86" t="str">
        <f>IF(AND((RIGHT($CK$3,2)-'[1]Miter Profiles'!$AC$90-'[1]Outside Edges'!$B4)&gt;=5,'[1]Outside Edges'!$P4="Yes"),"Yes","No")</f>
        <v>Yes</v>
      </c>
      <c r="CL5" s="11" t="str">
        <f>IF(AND((RIGHT($CL$3,2)-'[1]Miter Profiles'!$AC$91-'[1]Outside Edges'!$B4)&gt;=5,'[1]Outside Edges'!$P4="Yes"),"Yes","No")</f>
        <v>Yes</v>
      </c>
      <c r="CM5" s="87" t="str">
        <f>IF(AND((RIGHT($CM$3,2)-'[1]Miter Profiles'!$AC$92-'[1]Outside Edges'!$B4)&gt;=5,'[1]Outside Edges'!$P4="Yes"),"Yes","No")</f>
        <v>Yes</v>
      </c>
      <c r="CN5" s="10" t="str">
        <f>IF(AND((RIGHT(CN$3,2)-'[1]Miter Profiles'!$AC$93-'[1]Outside Edges'!$B4)&gt;=5,'[1]Outside Edges'!$P4="Yes"),"Yes","No")</f>
        <v>No</v>
      </c>
      <c r="CO5" s="10" t="str">
        <f>IF(AND((RIGHT(CO$3,2)-'[1]Miter Profiles'!$AC$94-'[1]Outside Edges'!$B4)&gt;=5,'[1]Outside Edges'!$P4="Yes"),"Yes","No")</f>
        <v>Yes</v>
      </c>
      <c r="CP5" s="85" t="str">
        <f>IF(AND((RIGHT(CP$3,2)-'[1]Miter Profiles'!$AC$95-'[1]Outside Edges'!$B4)&gt;=5,'[1]Outside Edges'!$P4="Yes"),"Yes","No")</f>
        <v>Yes</v>
      </c>
      <c r="CQ5" s="86" t="str">
        <f>IF(AND((RIGHT(CQ$3,2)-'[1]Miter Profiles'!$AC$96-'[1]Outside Edges'!$B4)&gt;=5,'[1]Outside Edges'!$P4="Yes"),"Yes","No")</f>
        <v>Yes</v>
      </c>
      <c r="CR5" s="11" t="str">
        <f>IF(AND((RIGHT(CR$3,2)-'[1]Miter Profiles'!$AC$97-'[1]Outside Edges'!$B4)&gt;=5,'[1]Outside Edges'!$P4="Yes"),"Yes","No")</f>
        <v>Yes</v>
      </c>
      <c r="CS5" s="87" t="str">
        <f>IF(AND((RIGHT(CS$3,2)-'[1]Miter Profiles'!$AC$98-'[1]Outside Edges'!$B4)&gt;=5,'[1]Outside Edges'!$P4="Yes"),"Yes","No")</f>
        <v>Yes</v>
      </c>
      <c r="CT5" s="10" t="str">
        <f>IF(AND((RIGHT($CT$3,2)-'[1]Miter Profiles'!$AC$99-'[1]Outside Edges'!$B4)&gt;=5,'[1]Outside Edges'!$P4="Yes"),"Yes","No")</f>
        <v>Yes</v>
      </c>
      <c r="CU5" s="10" t="str">
        <f>IF(AND((RIGHT($CU$3,2)-'[1]Miter Profiles'!$AC$100-'[1]Outside Edges'!$B4)&gt;=5,'[1]Outside Edges'!$P4="Yes"),"Yes","No")</f>
        <v>Yes</v>
      </c>
      <c r="CV5" s="85" t="str">
        <f>IF(AND((RIGHT($CV$3,2)-'[1]Miter Profiles'!$AC$101-'[1]Outside Edges'!$B4)&gt;=5,'[1]Outside Edges'!$P4="Yes"),"Yes","No")</f>
        <v>Yes</v>
      </c>
      <c r="CW5" s="86" t="str">
        <f>IF(AND((RIGHT($CW$3,2)-'[1]Miter Profiles'!$AC$102-'[1]Outside Edges'!$B4)&gt;=5,'[1]Outside Edges'!$P4="Yes"),"Yes","No")</f>
        <v>Yes</v>
      </c>
      <c r="CX5" s="11" t="str">
        <f>IF(AND((RIGHT($CX$3,2)-'[1]Miter Profiles'!$AC$103-'[1]Outside Edges'!$B4)&gt;=5,'[1]Outside Edges'!$P4="Yes"),"Yes","No")</f>
        <v>Yes</v>
      </c>
      <c r="CY5" s="87" t="str">
        <f>IF(AND((RIGHT($CY$3,2)-'[1]Miter Profiles'!$AC$104-'[1]Outside Edges'!$B4)&gt;=5,'[1]Outside Edges'!$P4="Yes"),"Yes","No")</f>
        <v>Yes</v>
      </c>
      <c r="CZ5" s="10" t="str">
        <f>IF(AND((RIGHT($CZ$3,2)-'[1]Miter Profiles'!$AC$105-'[1]Outside Edges'!$B4)&gt;=5,'[1]Outside Edges'!$P4="Yes"),"Yes","No")</f>
        <v>No</v>
      </c>
      <c r="DA5" s="10" t="str">
        <f>IF(AND((RIGHT($DA$3,2)-'[1]Miter Profiles'!$AC$106-'[1]Outside Edges'!$B4)&gt;=5,'[1]Outside Edges'!$P4="Yes"),"Yes","No")</f>
        <v>No</v>
      </c>
      <c r="DB5" s="85" t="str">
        <f>IF(AND((RIGHT($DB$3,2)-'[1]Miter Profiles'!$AC$107-'[1]Outside Edges'!$B4)&gt;=5,'[1]Outside Edges'!$P4="Yes"),"Yes","No")</f>
        <v>No</v>
      </c>
      <c r="DC5" s="86" t="str">
        <f>IF(AND((RIGHT($DC$3,2)-'[1]Miter Profiles'!$AC$108-'[1]Outside Edges'!$B4)&gt;=5,'[1]Outside Edges'!$P4="Yes"),"Yes","No")</f>
        <v>Yes</v>
      </c>
      <c r="DD5" s="11" t="str">
        <f>IF(AND((RIGHT($DD$3,2)-'[1]Miter Profiles'!$AC$109-'[1]Outside Edges'!$B4)&gt;=5,'[1]Outside Edges'!$P4="Yes"),"Yes","No")</f>
        <v>Yes</v>
      </c>
      <c r="DE5" s="87" t="str">
        <f>IF(AND((RIGHT($DE$3,2)-'[1]Miter Profiles'!$AC$110-'[1]Outside Edges'!$B4)&gt;=5,'[1]Outside Edges'!$P4="Yes"),"Yes","No")</f>
        <v>Yes</v>
      </c>
      <c r="DF5" s="10" t="str">
        <f>IF(AND((RIGHT($DF$3,2)-'[1]Miter Profiles'!$AC$111-'[1]Outside Edges'!$B4)&gt;=5,'[1]Outside Edges'!$P4="Yes"),"Yes","No")</f>
        <v>Yes</v>
      </c>
      <c r="DG5" s="10" t="str">
        <f>IF(AND((RIGHT($DG$3,2)-'[1]Miter Profiles'!$AC$112-'[1]Outside Edges'!$B4)&gt;=5,'[1]Outside Edges'!$P4="Yes"),"Yes","No")</f>
        <v>Yes</v>
      </c>
      <c r="DH5" s="85" t="str">
        <f>IF(AND((RIGHT($DH$3,2)-'[1]Miter Profiles'!$AC$113-'[1]Outside Edges'!$B4)&gt;=5,'[1]Outside Edges'!$P4="Yes"),"Yes","No")</f>
        <v>Yes</v>
      </c>
      <c r="DI5" s="86" t="str">
        <f>IF(AND((RIGHT($DI$3,2)-'[1]Miter Profiles'!$AC$114-'[1]Outside Edges'!$B4)&gt;=5,'[1]Outside Edges'!$P4="Yes"),"Yes","No")</f>
        <v>Yes</v>
      </c>
      <c r="DJ5" s="11" t="str">
        <f>IF(AND((RIGHT($DJ$3,2)-'[1]Miter Profiles'!$AC$115-'[1]Outside Edges'!$B4)&gt;=5,'[1]Outside Edges'!$P4="Yes"),"Yes","No")</f>
        <v>Yes</v>
      </c>
      <c r="DK5" s="87" t="str">
        <f>IF(AND((RIGHT($DK$3,2)-'[1]Miter Profiles'!$AC$116-'[1]Outside Edges'!$B4)&gt;=5,'[1]Outside Edges'!$P4="Yes"),"Yes","No")</f>
        <v>Yes</v>
      </c>
      <c r="DL5" s="10" t="str">
        <f>IF(AND((RIGHT($DL$3,2)-'[1]Miter Profiles'!$AC$117-'[1]Outside Edges'!$B4)&gt;=5,'[1]Outside Edges'!$P4="Yes"),"Yes","No")</f>
        <v>Yes</v>
      </c>
      <c r="DM5" s="10" t="str">
        <f>IF(AND((RIGHT($DM$3,2)-'[1]Miter Profiles'!$AC$118-'[1]Outside Edges'!$B4)&gt;=5,'[1]Outside Edges'!$P4="Yes"),"Yes","No")</f>
        <v>Yes</v>
      </c>
      <c r="DN5" s="85" t="str">
        <f>IF(AND((RIGHT($DN$3,2)-'[1]Miter Profiles'!$AC$119-'[1]Outside Edges'!$B4)&gt;=5,'[1]Outside Edges'!$P4="Yes"),"Yes","No")</f>
        <v>Yes</v>
      </c>
      <c r="DO5" s="86" t="str">
        <f>IF(AND((RIGHT($DO$3,2)-'[1]Miter Profiles'!$AC$120-'[1]Outside Edges'!$B4)&gt;=5,'[1]Outside Edges'!$P4="Yes"),"Yes","No")</f>
        <v>No</v>
      </c>
      <c r="DP5" s="11" t="str">
        <f>IF(AND((RIGHT($DP$3,2)-'[1]Miter Profiles'!$AC$121-'[1]Outside Edges'!$B4)&gt;=5,'[1]Outside Edges'!$P4="Yes"),"Yes","No")</f>
        <v>Yes</v>
      </c>
      <c r="DQ5" s="87" t="str">
        <f>IF(AND((RIGHT($DQ$3,2)-'[1]Miter Profiles'!$AC$122-'[1]Outside Edges'!$B4)&gt;=5,'[1]Outside Edges'!$P4="Yes"),"Yes","No")</f>
        <v>Yes</v>
      </c>
      <c r="DR5" s="10" t="str">
        <f>IF(AND((RIGHT($DR$3,2)-'[1]Miter Profiles'!$AC$123-'[1]Outside Edges'!$B4)&gt;=5,'[1]Outside Edges'!$P4="Yes"),"Yes","No")</f>
        <v>Yes</v>
      </c>
      <c r="DS5" s="10" t="str">
        <f>IF(AND((RIGHT($DS$3,2)-'[1]Miter Profiles'!$AC$124-'[1]Outside Edges'!$B4)&gt;=5,'[1]Outside Edges'!$P4="Yes"),"Yes","No")</f>
        <v>Yes</v>
      </c>
      <c r="DT5" s="85" t="str">
        <f>IF(AND((RIGHT($DT$3,2)-'[1]Miter Profiles'!$AC$125-'[1]Outside Edges'!$B4)&gt;=5,'[1]Outside Edges'!$P4="Yes"),"Yes","No")</f>
        <v>Yes</v>
      </c>
      <c r="DU5" s="86" t="str">
        <f>IF(AND((RIGHT($DU$3,2)-'[1]Miter Profiles'!$AC$126-'[1]Outside Edges'!$B4)&gt;=5,'[1]Outside Edges'!$P4="Yes"),"Yes","No")</f>
        <v>Yes</v>
      </c>
      <c r="DV5" s="11" t="str">
        <f>IF(AND((RIGHT($DV$3,2)-'[1]Miter Profiles'!$AC$127-'[1]Outside Edges'!$B4)&gt;=5,'[1]Outside Edges'!$P4="Yes"),"Yes","No")</f>
        <v>Yes</v>
      </c>
      <c r="DW5" s="87" t="str">
        <f>IF(AND((RIGHT($DW$3,2)-'[1]Miter Profiles'!$AC$128-'[1]Outside Edges'!$B4)&gt;=5,'[1]Outside Edges'!$P4="Yes"),"Yes","No")</f>
        <v>Yes</v>
      </c>
      <c r="DX5" s="10" t="str">
        <f>IF(AND((RIGHT($DX$3,2)-'[1]Miter Profiles'!$AC$129-'[1]Outside Edges'!$B4)&gt;=5,'[1]Outside Edges'!$P4="Yes"),"Yes","No")</f>
        <v>Yes</v>
      </c>
      <c r="DY5" s="10" t="str">
        <f>IF(AND((RIGHT($DY$3,2)-'[1]Miter Profiles'!$AC$130-'[1]Outside Edges'!$B4)&gt;=5,'[1]Outside Edges'!$P4="Yes"),"Yes","No")</f>
        <v>Yes</v>
      </c>
      <c r="DZ5" s="85" t="str">
        <f>IF(AND((RIGHT($DZ$3,2)-'[1]Miter Profiles'!$AC$131-'[1]Outside Edges'!$B4)&gt;=5,'[1]Outside Edges'!$P4="Yes"),"Yes","No")</f>
        <v>Yes</v>
      </c>
      <c r="EA5" s="90" t="str">
        <f>IF(AND((RIGHT($EA$3,2)-'[1]Miter Profiles'!$AC$132-'[1]Outside Edges'!$B4)&gt;=5,'[1]Outside Edges'!$P4="Yes"),"Yes","No")</f>
        <v>Yes</v>
      </c>
      <c r="EB5" s="105" t="str">
        <f>IF(AND((RIGHT($EB$3,2)-'[1]Miter Profiles'!$AC$133-'[1]Outside Edges'!$B4)&gt;=5,'[1]Outside Edges'!$P4="Yes"),"Yes","No")</f>
        <v>No</v>
      </c>
      <c r="EC5" s="110" t="str">
        <f>IF(AND((RIGHT($EC$3,2)-'[1]Miter Profiles'!$AC$134-'[1]Outside Edges'!$B4)&gt;=5,'[1]Outside Edges'!$P4="Yes"),"Yes","No")</f>
        <v>Yes</v>
      </c>
      <c r="ED5" s="116" t="str">
        <f>IF(AND((RIGHT($ED$3,2)-'[1]Miter Profiles'!$AC$135-'[1]Outside Edges'!$B4)&gt;=5,'[1]Outside Edges'!$P4="Yes"),"Yes","No")</f>
        <v>Yes</v>
      </c>
      <c r="EE5" s="113" t="str">
        <f>IF(AND((RIGHT($EE$3,2)-'[1]Miter Profiles'!$AC$136-'[1]Outside Edges'!$B4)&gt;=5,'[1]Outside Edges'!$P4="Yes"),"Yes","No")</f>
        <v>Yes</v>
      </c>
      <c r="EF5" s="85" t="str">
        <f>IF(AND((RIGHT($EF$3,2)-'[1]Miter Profiles'!$AC$137-'[1]Outside Edges'!$B4)&gt;=5,'[1]Outside Edges'!$P4="Yes"),"Yes","No")</f>
        <v>Yes</v>
      </c>
      <c r="EG5" s="10" t="str">
        <f>IF(AND((RIGHT($EG$3,2)-'[1]Miter Profiles'!$AC$138-'[1]Outside Edges'!$B4)&gt;=5,'[1]Outside Edges'!$P4="Yes"),"Yes","No")</f>
        <v>Yes</v>
      </c>
      <c r="EH5" s="90" t="str">
        <f>IF(AND((RIGHT($EH$3,2)-'[1]Miter Profiles'!$AC$139-'[1]Outside Edges'!$B4)&gt;=5,'[1]Outside Edges'!$P4="Yes"),"Yes","No")</f>
        <v>Yes</v>
      </c>
      <c r="EI5" s="121" t="str">
        <f>IF(AND((RIGHT($EI$3,2)-'[1]Miter Profiles'!$AC$140-'[1]Outside Edges'!$B4)&gt;=5,'[1]Outside Edges'!$P4="Yes"),"Yes","No")</f>
        <v>Yes</v>
      </c>
      <c r="EJ5" s="124" t="str">
        <f>IF(AND((RIGHT($EJ$3,2)-'[1]Miter Profiles'!$AC$141-'[1]Outside Edges'!$B4)&gt;=5,'[1]Outside Edges'!$P4="Yes"),"Yes","No")</f>
        <v>Yes</v>
      </c>
      <c r="EK5" s="124" t="str">
        <f>IF(AND((RIGHT($EK$3,2)-'[1]Miter Profiles'!$AC$142-'[1]Outside Edges'!$B4)&gt;=5,'[1]Outside Edges'!$P4="Yes"),"Yes","No")</f>
        <v>Yes</v>
      </c>
      <c r="EL5" s="116" t="str">
        <f>IF(AND((RIGHT($EL$3,2)-'[1]Miter Profiles'!$AC$143-'[1]Outside Edges'!$B4)&gt;=5,'[1]Outside Edges'!$P4="Yes"),"Yes","No")</f>
        <v>Yes</v>
      </c>
      <c r="EM5" s="129" t="str">
        <f>IF(AND((RIGHT($EM$3,2)-'[1]Miter Profiles'!$AC$144-'[1]Outside Edges'!$B4)&gt;=5,'[1]Outside Edges'!$P4="Yes"),"Yes","No")</f>
        <v>No</v>
      </c>
      <c r="EN5" s="10" t="str">
        <f>IF(AND((RIGHT($EN$3,2)-'[1]Miter Profiles'!$AC$145-'[1]Outside Edges'!$B4)&gt;=5,'[1]Outside Edges'!$P4="Yes"),"Yes","No")</f>
        <v>Yes</v>
      </c>
      <c r="EO5" s="90" t="str">
        <f>IF(AND((RIGHT($EO$3,2)-'[1]Miter Profiles'!$AC$146-'[1]Outside Edges'!$B4)&gt;=5,'[1]Outside Edges'!$P4="Yes"),"Yes","No")</f>
        <v>Yes</v>
      </c>
      <c r="EP5" s="124" t="str">
        <f>IF(AND((RIGHT($EP$3,2)-'[1]Miter Profiles'!$AC$147-'[1]Outside Edges'!$B4)&gt;=5,'[1]Outside Edges'!$P4="Yes"),"Yes","No")</f>
        <v>Yes</v>
      </c>
      <c r="EQ5" s="124" t="str">
        <f>IF(AND((RIGHT($EQ$3,2)-'[1]Miter Profiles'!$AC$148-'[1]Outside Edges'!$B4)&gt;=5,'[1]Outside Edges'!$P4="Yes"),"Yes","No")</f>
        <v>Yes</v>
      </c>
      <c r="ER5" s="116" t="str">
        <f>IF(AND((RIGHT($ER$3,2)-'[1]Miter Profiles'!$AC$149-'[1]Outside Edges'!$B4)&gt;=5,'[1]Outside Edges'!$P4="Yes"),"Yes","No")</f>
        <v>Yes</v>
      </c>
      <c r="ES5" s="129" t="str">
        <f>IF(AND((RIGHT($ES$3,2)-'[1]Miter Profiles'!$AC$150-'[1]Outside Edges'!$B4)&gt;=5,'[1]Outside Edges'!$P4="Yes"),"Yes","No")</f>
        <v>Yes</v>
      </c>
      <c r="ET5" s="10" t="str">
        <f>IF(AND((RIGHT($ET$3,2)-'[1]Miter Profiles'!$AC$151-'[1]Outside Edges'!$B4)&gt;=5,'[1]Outside Edges'!$P4="Yes"),"Yes","No")</f>
        <v>Yes</v>
      </c>
      <c r="EU5" s="90" t="str">
        <f>IF(AND((RIGHT($EU$3,2)-'[1]Miter Profiles'!$AC$152-'[1]Outside Edges'!$B4)&gt;=5,'[1]Outside Edges'!$P4="Yes"),"Yes","No")</f>
        <v>Yes</v>
      </c>
      <c r="EV5" s="124" t="str">
        <f>IF(AND((RIGHT($EV$3,2)-'[1]Miter Profiles'!$AC$153-'[1]Outside Edges'!$B4)&gt;=5,'[1]Outside Edges'!$P4="Yes"),"Yes","No")</f>
        <v>Yes</v>
      </c>
      <c r="EW5" s="124" t="str">
        <f>IF(AND((RIGHT($EW$3,2)-'[1]Miter Profiles'!$AC$154-'[1]Outside Edges'!$B4)&gt;=5,'[1]Outside Edges'!$P4="Yes"),"Yes","No")</f>
        <v>Yes</v>
      </c>
      <c r="EX5" s="116" t="str">
        <f>IF(AND((RIGHT($EX$3,2)-'[1]Miter Profiles'!$AC$155-'[1]Outside Edges'!$B4)&gt;=5,'[1]Outside Edges'!$P4="Yes"),"Yes","No")</f>
        <v>Yes</v>
      </c>
      <c r="EY5" s="129" t="str">
        <f>IF(AND((RIGHT($EY$3,2)-'[1]Miter Profiles'!$AC$156-'[1]Outside Edges'!$B4)&gt;=5,'[1]Outside Edges'!$P4="Yes"),"Yes","No")</f>
        <v>Yes</v>
      </c>
      <c r="EZ5" s="10" t="str">
        <f>IF(AND((RIGHT($EZ$3,2)-'[1]Miter Profiles'!$AC$157-'[1]Outside Edges'!$B4)&gt;=5,'[1]Outside Edges'!$P4="Yes"),"Yes","No")</f>
        <v>Yes</v>
      </c>
      <c r="FA5" s="90" t="str">
        <f>IF(AND((RIGHT($FA$3,2)-'[1]Miter Profiles'!$AC$158-'[1]Outside Edges'!$B4)&gt;=5,'[1]Outside Edges'!$P4="Yes"),"Yes","No")</f>
        <v>Yes</v>
      </c>
      <c r="FB5" s="124" t="str">
        <f>IF(AND((RIGHT($FB$3,2)-'[1]Miter Profiles'!$AC$159-'[1]Outside Edges'!$B4)&gt;=5,'[1]Outside Edges'!$P4="Yes"),"Yes","No")</f>
        <v>Yes</v>
      </c>
      <c r="FC5" s="124" t="str">
        <f>IF(AND((RIGHT($FC$3,2)-'[1]Miter Profiles'!$AC$160-'[1]Outside Edges'!$B4)&gt;=5,'[1]Outside Edges'!$P4="Yes"),"Yes","No")</f>
        <v>Yes</v>
      </c>
      <c r="FD5" s="116" t="str">
        <f>IF(AND((RIGHT($FD$3,2)-'[1]Miter Profiles'!$AC$161-'[1]Outside Edges'!$B4)&gt;=5,'[1]Outside Edges'!$P4="Yes"),"Yes","No")</f>
        <v>Yes</v>
      </c>
      <c r="FE5" s="129" t="str">
        <f>IF(AND((RIGHT($FE$3,2)-'[1]Miter Profiles'!$AC$162-'[1]Outside Edges'!$B4)&gt;=5,'[1]Outside Edges'!$P4="Yes"),"Yes","No")</f>
        <v>Yes</v>
      </c>
      <c r="FF5" s="10" t="str">
        <f>IF(AND((RIGHT($FF$3,2)-'[1]Miter Profiles'!$AC$163-'[1]Outside Edges'!$B4)&gt;=5,'[1]Outside Edges'!$P4="Yes"),"Yes","No")</f>
        <v>Yes</v>
      </c>
      <c r="FG5" s="90" t="str">
        <f>IF(AND((RIGHT($FG$3,2)-'[1]Miter Profiles'!$AC$164-'[1]Outside Edges'!$B4)&gt;=5,'[1]Outside Edges'!$P4="Yes"),"Yes","No")</f>
        <v>Yes</v>
      </c>
      <c r="FH5" s="124" t="str">
        <f>IF(AND((RIGHT($FH$3,2)-'[1]Miter Profiles'!$AC$165-'[1]Outside Edges'!$B4)&gt;=5,'[1]Outside Edges'!$P4="Yes"),"Yes","No")</f>
        <v>Yes</v>
      </c>
      <c r="FI5" s="124" t="str">
        <f>IF(AND((RIGHT($FI$3,2)-'[1]Miter Profiles'!$AC$166-'[1]Outside Edges'!$B4)&gt;=5,'[1]Outside Edges'!$P4="Yes"),"Yes","No")</f>
        <v>Yes</v>
      </c>
      <c r="FJ5" s="116" t="str">
        <f>IF(AND((RIGHT($FJ$3,2)-'[1]Miter Profiles'!$AC$167-'[1]Outside Edges'!$B4)&gt;=5,'[1]Outside Edges'!$P4="Yes"),"Yes","No")</f>
        <v>Yes</v>
      </c>
      <c r="FK5" s="129" t="str">
        <f>IF(AND((RIGHT($FK$3,2)-'[1]Miter Profiles'!$AC$168-'[1]Outside Edges'!$B4)&gt;=5,'[1]Outside Edges'!$P4="Yes"),"Yes","No")</f>
        <v>Yes</v>
      </c>
      <c r="FL5" s="10" t="str">
        <f>IF(AND((RIGHT($FL$3,2)-'[1]Miter Profiles'!$AC$169-'[1]Outside Edges'!$B4)&gt;=5,'[1]Outside Edges'!$P4="Yes"),"Yes","No")</f>
        <v>Yes</v>
      </c>
      <c r="FM5" s="90" t="str">
        <f>IF(AND((RIGHT($FM$3,2)-'[1]Miter Profiles'!$AC$170-'[1]Outside Edges'!$B4)&gt;=5,'[1]Outside Edges'!$P4="Yes"),"Yes","No")</f>
        <v>Yes</v>
      </c>
      <c r="FN5" s="124" t="str">
        <f>IF(AND((RIGHT($FN$3,2)-'[1]Miter Profiles'!$AC$171-'[1]Outside Edges'!$B4)&gt;=5,'[1]Outside Edges'!$P4="Yes"),"Yes","No")</f>
        <v>Yes</v>
      </c>
      <c r="FO5" s="124" t="str">
        <f>IF(AND((RIGHT($FO$3,2)-'[1]Miter Profiles'!$AC$172-'[1]Outside Edges'!$B4)&gt;=5,'[1]Outside Edges'!$P4="Yes"),"Yes","No")</f>
        <v>Yes</v>
      </c>
      <c r="FP5" s="116" t="str">
        <f>IF(AND((RIGHT($FP$3,2)-'[1]Miter Profiles'!$AC$173-'[1]Outside Edges'!$B4)&gt;=5,'[1]Outside Edges'!$P4="Yes"),"Yes","No")</f>
        <v>Yes</v>
      </c>
      <c r="FQ5" s="129" t="str">
        <f>IF(AND((RIGHT($FQ$3,2)-'[1]Miter Profiles'!$AC$174-'[1]Outside Edges'!$B4)&gt;=5,'[1]Outside Edges'!$P4="Yes"),"Yes","No")</f>
        <v>Yes</v>
      </c>
      <c r="FR5" s="10" t="str">
        <f>IF(AND((RIGHT($FR$3,2)-'[1]Miter Profiles'!$AC$175-'[1]Outside Edges'!$B4)&gt;=5,'[1]Outside Edges'!$P4="Yes"),"Yes","No")</f>
        <v>Yes</v>
      </c>
      <c r="FS5" s="90" t="str">
        <f>IF(AND((RIGHT($FS$3,2)-'[1]Miter Profiles'!$AC$176-'[1]Outside Edges'!$B4)&gt;=5,'[1]Outside Edges'!$P4="Yes"),"Yes","No")</f>
        <v>Yes</v>
      </c>
      <c r="FT5" s="124" t="str">
        <f>IF(AND((RIGHT($FT$3,2)-'[1]Miter Profiles'!$AC$177-'[1]Outside Edges'!$B4)&gt;=5,'[1]Outside Edges'!$P4="Yes"),"Yes","No")</f>
        <v>Yes</v>
      </c>
      <c r="FU5" s="124" t="str">
        <f>IF(AND((RIGHT($FU$3,2)-'[1]Miter Profiles'!$AC$178-'[1]Outside Edges'!$B4)&gt;=5,'[1]Outside Edges'!$P4="Yes"),"Yes","No")</f>
        <v>Yes</v>
      </c>
      <c r="FV5" s="116" t="str">
        <f>IF(AND((RIGHT($V$3,2)-'[1]Miter Profiles'!$AC$179-'[1]Outside Edges'!$B4)&gt;=5,'[1]Outside Edges'!$P4="Yes"),"Yes","No")</f>
        <v>Yes</v>
      </c>
      <c r="FW5" s="129" t="str">
        <f>IF(AND((RIGHT($FW$3,2)-'[1]Miter Profiles'!$AC$180-'[1]Outside Edges'!$B4)&gt;=5,'[1]Outside Edges'!$P4="Yes"),"Yes","No")</f>
        <v>Yes</v>
      </c>
      <c r="FX5" s="85" t="str">
        <f>IF(AND((RIGHT($FX$3,2)-'[1]Miter Profiles'!$AC$181-'[1]Outside Edges'!$B4)&gt;=5,'[1]Outside Edges'!$P4="Yes"),"Yes","No")</f>
        <v>Yes</v>
      </c>
      <c r="FY5" s="150" t="str">
        <f>IF(AND((RIGHT($FY$3,2)-'[1]Miter Profiles'!$AC$182-'[1]Outside Edges'!$B4)&gt;=5,'[1]Outside Edges'!$P4="Yes"),"Yes","No")</f>
        <v>Yes</v>
      </c>
      <c r="FZ5" s="124" t="str">
        <f>IF(AND((RIGHT($FZ$3,2)-'[1]Miter Profiles'!$AC$183-'[1]Outside Edges'!$B4)&gt;=5,'[1]Outside Edges'!$P4="Yes"),"Yes","No")</f>
        <v>Yes</v>
      </c>
      <c r="GA5" s="116" t="str">
        <f>IF(AND((RIGHT($GA$3,2)-'[1]Miter Profiles'!$AC$184-'[1]Outside Edges'!$B4)&gt;=5,'[1]Outside Edges'!$P4="Yes"),"Yes","No")</f>
        <v>Yes</v>
      </c>
      <c r="GB5" s="129" t="str">
        <f>IF(AND((RIGHT($GB$3,2)-'[1]Miter Profiles'!$AC$185-'[1]Outside Edges'!$B4)&gt;=5,'[1]Outside Edges'!$P4="Yes"),"Yes","No")</f>
        <v>Yes</v>
      </c>
      <c r="GC5" s="10" t="str">
        <f>IF(AND((RIGHT($GC$3,2)-'[1]Miter Profiles'!$AC$186-'[1]Outside Edges'!$B4)&gt;=5,'[1]Outside Edges'!$P4="Yes"),"Yes","No")</f>
        <v>Yes</v>
      </c>
      <c r="GD5" s="90" t="str">
        <f>IF(AND((RIGHT($GD$3,2)-'[1]Miter Profiles'!$AC$187-'[1]Outside Edges'!$B4)&gt;=5,'[1]Outside Edges'!$P4="Yes"),"Yes","No")</f>
        <v>Yes</v>
      </c>
      <c r="GE5" s="150" t="str">
        <f>IF(AND((RIGHT($GE$3,2)-'[1]Miter Profiles'!$AC$188-'[1]Outside Edges'!$B4)&gt;=5,'[1]Outside Edges'!$P4="Yes"),"Yes","No")</f>
        <v>Yes</v>
      </c>
      <c r="GF5" s="124" t="str">
        <f>IF(AND((RIGHT($GF$3,2)-'[1]Miter Profiles'!$AC$189-'[1]Outside Edges'!$B4)&gt;=5,'[1]Outside Edges'!$P4="Yes"),"Yes","No")</f>
        <v>Yes</v>
      </c>
      <c r="GG5" s="116" t="str">
        <f>IF(AND((RIGHT($GG$3,2)-'[1]Miter Profiles'!$AC$190-'[1]Outside Edges'!$B4)&gt;=5,'[1]Outside Edges'!$P4="Yes"),"Yes","No")</f>
        <v>Yes</v>
      </c>
      <c r="GH5" s="129" t="str">
        <f>IF(AND((RIGHT($GH$3,2)-'[1]Miter Profiles'!$AC$191-'[1]Outside Edges'!$B4)&gt;=5,'[1]Outside Edges'!$P4="Yes"),"Yes","No")</f>
        <v>Yes</v>
      </c>
      <c r="GI5" s="10" t="str">
        <f>IF(AND((RIGHT($GI$3,2)-'[1]Miter Profiles'!$AC$192-'[1]Outside Edges'!$B4)&gt;=5,'[1]Outside Edges'!$P4="Yes"),"Yes","No")</f>
        <v>Yes</v>
      </c>
      <c r="GJ5" s="90" t="str">
        <f>IF(AND((RIGHT($GJ$3,2)-'[1]Miter Profiles'!$AC$193-'[1]Outside Edges'!$B4)&gt;=5,'[1]Outside Edges'!$P4="Yes"),"Yes","No")</f>
        <v>Yes</v>
      </c>
      <c r="GK5" s="150" t="str">
        <f>IF(AND((RIGHT($GK$3,2)-'[1]Miter Profiles'!$AC$194-'[1]Outside Edges'!$B4)&gt;=5,'[1]Outside Edges'!$P4="Yes"),"Yes","No")</f>
        <v>Yes</v>
      </c>
      <c r="GL5" s="124" t="str">
        <f>IF(AND((RIGHT($GL$3,2)-'[1]Miter Profiles'!$AC$195-'[1]Outside Edges'!$B4)&gt;=5,'[1]Outside Edges'!$P4="Yes"),"Yes","No")</f>
        <v>Yes</v>
      </c>
      <c r="GM5" s="116" t="str">
        <f>IF(AND((RIGHT($GM$3,2)-'[1]Miter Profiles'!$AC$196-'[1]Outside Edges'!$B4)&gt;=5,'[1]Outside Edges'!$P4="Yes"),"Yes","No")</f>
        <v>Yes</v>
      </c>
      <c r="GN5" s="129" t="str">
        <f>IF(AND((RIGHT($GN$3,2)-'[1]Miter Profiles'!$AC$197-'[1]Outside Edges'!$B4)&gt;=5,'[1]Outside Edges'!$P4="Yes"),"Yes","No")</f>
        <v>No</v>
      </c>
      <c r="GO5" s="10" t="str">
        <f>IF(AND((RIGHT($GO$3,2)-'[1]Miter Profiles'!$AC$198-'[1]Outside Edges'!$B4)&gt;=5,'[1]Outside Edges'!$P4="Yes"),"Yes","No")</f>
        <v>Yes</v>
      </c>
      <c r="GP5" s="90" t="str">
        <f>IF(AND((RIGHT($GP$3,2)-'[1]Miter Profiles'!$AC$199-'[1]Outside Edges'!$B4)&gt;=5,'[1]Outside Edges'!$P4="Yes"),"Yes","No")</f>
        <v>Yes</v>
      </c>
      <c r="GQ5" s="150" t="str">
        <f>IF(AND((RIGHT($GQ$3,2)-'[1]Miter Profiles'!$AC$200-'[1]Outside Edges'!$B4)&gt;=5,'[1]Outside Edges'!$P4="Yes"),"Yes","No")</f>
        <v>Yes</v>
      </c>
      <c r="GR5" s="124" t="str">
        <f>IF(AND((RIGHT($GR$3,2)-'[1]Miter Profiles'!$AC$201-'[1]Outside Edges'!$B4)&gt;=5,'[1]Outside Edges'!$P4="Yes"),"Yes","No")</f>
        <v>Yes</v>
      </c>
      <c r="GS5" s="116" t="str">
        <f>IF(AND((RIGHT($GS$3,2)-'[1]Miter Profiles'!$AC$202-'[1]Outside Edges'!$B4)&gt;=5,'[1]Outside Edges'!$P4="Yes"),"Yes","No")</f>
        <v>Yes</v>
      </c>
      <c r="GT5" s="129" t="str">
        <f>IF(AND((RIGHT($GT$3,2)-'[1]Miter Profiles'!$AC$203-'[1]Outside Edges'!$B4)&gt;=5,'[1]Outside Edges'!$P4="Yes"),"Yes","No")</f>
        <v>Yes</v>
      </c>
      <c r="GU5" s="10" t="str">
        <f>IF(AND((RIGHT($GU$3,2)-'[1]Miter Profiles'!$AC$204-'[1]Outside Edges'!$B4)&gt;=5,'[1]Outside Edges'!$P4="Yes"),"Yes","No")</f>
        <v>Yes</v>
      </c>
      <c r="GV5" s="90" t="str">
        <f>IF(AND((RIGHT($GV$3,2)-'[1]Miter Profiles'!$AC$205-'[1]Outside Edges'!$B4)&gt;=5,'[1]Outside Edges'!$P4="Yes"),"Yes","No")</f>
        <v>Yes</v>
      </c>
      <c r="GW5" s="150" t="str">
        <f>IF(AND((RIGHT($GW$3,2)-'[1]Miter Profiles'!$AC$206-'[1]Outside Edges'!$B4)&gt;=5,'[1]Outside Edges'!$P4="Yes"),"Yes","No")</f>
        <v>No</v>
      </c>
      <c r="GX5" s="124" t="str">
        <f>IF(AND((RIGHT($GX$3,2)-'[1]Miter Profiles'!$AC$207-'[1]Outside Edges'!$B4)&gt;=5,'[1]Outside Edges'!$P4="Yes"),"Yes","No")</f>
        <v>Yes</v>
      </c>
      <c r="GY5" s="116" t="str">
        <f>IF(AND((RIGHT($GY$3,2)-'[1]Miter Profiles'!$AC$208-'[1]Outside Edges'!$B4)&gt;=5,'[1]Outside Edges'!$P4="Yes"),"Yes","No")</f>
        <v>Yes</v>
      </c>
      <c r="GZ5" s="129" t="str">
        <f>IF(AND((RIGHT($GZ$3,2)-'[1]Miter Profiles'!$AC$209-'[1]Outside Edges'!$B4)&gt;=5,'[1]Outside Edges'!$P4="Yes"),"Yes","No")</f>
        <v>Yes</v>
      </c>
      <c r="HA5" s="10" t="str">
        <f>IF(AND((RIGHT($HA$3,2)-'[1]Miter Profiles'!$AC$210-'[1]Outside Edges'!$B4)&gt;=5,'[1]Outside Edges'!$P4="Yes"),"Yes","No")</f>
        <v>Yes</v>
      </c>
      <c r="HB5" s="90" t="str">
        <f>IF(AND((RIGHT($HB$3,2)-'[1]Miter Profiles'!$AC$211-'[1]Outside Edges'!$B4)&gt;=5,'[1]Outside Edges'!$P4="Yes"),"Yes","No")</f>
        <v>Yes</v>
      </c>
      <c r="HC5" s="150" t="str">
        <f>IF(AND((RIGHT($HC$3,2)-'[1]Miter Profiles'!$AC$212-'[1]Outside Edges'!$B4)&gt;=5,'[1]Outside Edges'!$P4="Yes"),"Yes","No")</f>
        <v>No</v>
      </c>
      <c r="HD5" s="116" t="str">
        <f>IF(AND((RIGHT($HD$3,2)-'[1]Miter Profiles'!$AC$213-'[1]Outside Edges'!$B4)&gt;=5,'[1]Outside Edges'!$P4="Yes"),"Yes","No")</f>
        <v>No</v>
      </c>
      <c r="HE5" s="129" t="str">
        <f>IF(AND((RIGHT($HE$3,2)-'[1]Miter Profiles'!$AC$214-'[1]Outside Edges'!$B4)&gt;=5,'[1]Outside Edges'!$P4="Yes"),"Yes","No")</f>
        <v>Yes</v>
      </c>
      <c r="HF5" s="10" t="str">
        <f>IF(AND((RIGHT($HF$3,2)-'[1]Miter Profiles'!$AC$215-'[1]Outside Edges'!$B4)&gt;=5,'[1]Outside Edges'!$P4="Yes"),"Yes","No")</f>
        <v>Yes</v>
      </c>
      <c r="HG5" s="90" t="str">
        <f>IF(AND((RIGHT($HG$3,2)-'[1]Miter Profiles'!$AC$216-'[1]Outside Edges'!$B4)&gt;=5,'[1]Outside Edges'!$P4="Yes"),"Yes","No")</f>
        <v>Yes</v>
      </c>
      <c r="HH5" s="150" t="str">
        <f>IF(AND((RIGHT($HH$3,2)-'[1]Miter Profiles'!$AC$217-'[1]Outside Edges'!$B4)&gt;=5,'[1]Outside Edges'!$P4="Yes"),"Yes","No")</f>
        <v>Yes</v>
      </c>
      <c r="HI5" s="124" t="str">
        <f>IF(AND((RIGHT($HI$3,2)-'[1]Miter Profiles'!$AC$218-'[1]Outside Edges'!$B4)&gt;=5,'[1]Outside Edges'!$P4="Yes"),"Yes","No")</f>
        <v>Yes</v>
      </c>
      <c r="HJ5" s="116" t="str">
        <f>IF(AND((RIGHT($HJ$3,2)-'[1]Miter Profiles'!$AC$219-'[1]Outside Edges'!$B4)&gt;=5,'[1]Outside Edges'!$P4="Yes"),"Yes","No")</f>
        <v>Yes</v>
      </c>
      <c r="HK5" s="129" t="str">
        <f>IF(AND((RIGHT($HK$3,2)-'[1]Miter Profiles'!$AC$220-'[1]Outside Edges'!$B4)&gt;=5,'[1]Outside Edges'!$P4="Yes"),"Yes","No")</f>
        <v>Yes</v>
      </c>
      <c r="HL5" s="10" t="str">
        <f>IF(AND((RIGHT($HL$3,2)-'[1]Miter Profiles'!$AC$221-'[1]Outside Edges'!$B4)&gt;=5,'[1]Outside Edges'!$P4="Yes"),"Yes","No")</f>
        <v>Yes</v>
      </c>
      <c r="HM5" s="90" t="str">
        <f>IF(AND((RIGHT($HM$3,2)-'[1]Miter Profiles'!$AC$222-'[1]Outside Edges'!$B4)&gt;=5,'[1]Outside Edges'!$P4="Yes"),"Yes","No")</f>
        <v>Yes</v>
      </c>
      <c r="HN5" s="150" t="str">
        <f>IF(AND((RIGHT($HN$3,2)-'[1]Miter Profiles'!$AC$223-'[1]Outside Edges'!$B4)&gt;=5,'[1]Outside Edges'!$P4="Yes"),"Yes","No")</f>
        <v>No</v>
      </c>
      <c r="HO5" s="124" t="str">
        <f>IF(AND((RIGHT($HO$3,2)-'[1]Miter Profiles'!$AC$224-'[1]Outside Edges'!$B4)&gt;=5,'[1]Outside Edges'!$P4="Yes"),"Yes","No")</f>
        <v>Yes</v>
      </c>
      <c r="HP5" s="124" t="str">
        <f>IF(AND((RIGHT($HP$3,2)-'[1]Miter Profiles'!$AC$225-'[1]Outside Edges'!$B4)&gt;=5,'[1]Outside Edges'!$P4="Yes"),"Yes","No")</f>
        <v>Yes</v>
      </c>
      <c r="HQ5" s="153" t="str">
        <f>IF(AND((RIGHT($HQ$3,3)-'[1]Miter Profiles'!$AC$226-'[1]Outside Edges'!$B4)&gt;=5,'[1]Outside Edges'!$P4="Yes"),"Yes","No")</f>
        <v>Yes</v>
      </c>
      <c r="HR5" s="129" t="str">
        <f>IF(AND((RIGHT($HR$3,2)-'[1]Miter Profiles'!$AC$227-'[1]Outside Edges'!$B4)&gt;=5,'[1]Outside Edges'!$P4="Yes"),"Yes","No")</f>
        <v>Yes</v>
      </c>
      <c r="HS5" s="10" t="str">
        <f>IF(AND((RIGHT($HS$3,2)-'[1]Miter Profiles'!$AC$228-'[1]Outside Edges'!$B4)&gt;=5,'[1]Outside Edges'!$P4="Yes"),"Yes","No")</f>
        <v>Yes</v>
      </c>
      <c r="HT5" s="163" t="str">
        <f>IF(AND((RIGHT($HT$3,2)-'[1]Miter Profiles'!$AC$229-'[1]Outside Edges'!$B4)&gt;=5,'[1]Outside Edges'!$P4="Yes"),"Yes","No")</f>
        <v>Yes</v>
      </c>
      <c r="HU5" s="150" t="str">
        <f>IF(AND((RIGHT($HU$3,2)-'[1]Miter Profiles'!$AC$230-'[1]Outside Edges'!$B4)&gt;=5,'[1]Outside Edges'!$P4="Yes"),"Yes","No")</f>
        <v>Yes</v>
      </c>
      <c r="HV5" s="124" t="str">
        <f>IF(AND((RIGHT($HV$3,2)-'[1]Miter Profiles'!$AC$231-'[1]Outside Edges'!$B4)&gt;=5,'[1]Outside Edges'!$P4="Yes"),"Yes","No")</f>
        <v>Yes</v>
      </c>
      <c r="HW5" s="116" t="str">
        <f>IF(AND((RIGHT($HW$3,2)-'[1]Miter Profiles'!$AC$232-'[1]Outside Edges'!$B4)&gt;=5,'[1]Outside Edges'!$P4="Yes"),"Yes","No")</f>
        <v>Yes</v>
      </c>
      <c r="HX5" s="129" t="str">
        <f>IF(AND((RIGHT($HX$3,2)-'[1]Miter Profiles'!$AC$233-'[1]Outside Edges'!$B4)&gt;=5,'[1]Outside Edges'!$P4="Yes"),"Yes","No")</f>
        <v>No</v>
      </c>
      <c r="HY5" s="10" t="str">
        <f>IF(AND((RIGHT($HY$3,2)-'[1]Miter Profiles'!$AC$234-'[1]Outside Edges'!$B4)&gt;=5,'[1]Outside Edges'!$P4="Yes"),"Yes","No")</f>
        <v>Yes</v>
      </c>
      <c r="HZ5" s="90" t="str">
        <f>IF(AND((RIGHT($HZ$3,2)-'[1]Miter Profiles'!$AC$235-'[1]Outside Edges'!$B4)&gt;=5,'[1]Outside Edges'!$P4="Yes"),"Yes","No")</f>
        <v>Yes</v>
      </c>
      <c r="IA5" s="150" t="str">
        <f>IF(AND((RIGHT($IA$3,2)-'[1]Miter Profiles'!$AC$236-'[1]Outside Edges'!$B4)&gt;=5,'[1]Outside Edges'!$P4="Yes"),"Yes","No")</f>
        <v>Yes</v>
      </c>
      <c r="IB5" s="124" t="str">
        <f>IF(AND((RIGHT($IB$3,2)-'[1]Miter Profiles'!$AC$237-'[1]Outside Edges'!$B4)&gt;=5,'[1]Outside Edges'!$P4="Yes"),"Yes","No")</f>
        <v>Yes</v>
      </c>
      <c r="IC5" s="116" t="str">
        <f>IF(AND((RIGHT($IC$3,2)-'[1]Miter Profiles'!$AC$238-'[1]Outside Edges'!$B4)&gt;=5,'[1]Outside Edges'!$P4="Yes"),"Yes","No")</f>
        <v>Yes</v>
      </c>
      <c r="ID5" s="129" t="str">
        <f>IF(AND((RIGHT($ID$3,2)-'[1]Miter Profiles'!$AC$239-'[1]Outside Edges'!$B4)&gt;=5,'[1]Outside Edges'!$P4="Yes"),"Yes","No")</f>
        <v>Yes</v>
      </c>
      <c r="IE5" s="10" t="str">
        <f>IF(AND((RIGHT($IE$3,2)-'[1]Miter Profiles'!$AC$240-'[1]Outside Edges'!$B4)&gt;=5,'[1]Outside Edges'!$P4="Yes"),"Yes","No")</f>
        <v>Yes</v>
      </c>
      <c r="IF5" s="90" t="str">
        <f>IF(AND((RIGHT($IF$3,2)-'[1]Miter Profiles'!$AC$241-'[1]Outside Edges'!$B4)&gt;=5,'[1]Outside Edges'!$P4="Yes"),"Yes","No")</f>
        <v>Yes</v>
      </c>
      <c r="IG5" s="150" t="str">
        <f>IF(AND((RIGHT($IG$3,2)-'[1]Miter Profiles'!$AC$242-'[1]Outside Edges'!$B4)&gt;=5,'[1]Outside Edges'!$P4="Yes"),"Yes","No")</f>
        <v>Yes</v>
      </c>
      <c r="IH5" s="124" t="str">
        <f>IF(AND((RIGHT($IH$3,2)-'[1]Miter Profiles'!$AC$243-'[1]Outside Edges'!$B4)&gt;=5,'[1]Outside Edges'!$P4="Yes"),"Yes","No")</f>
        <v>Yes</v>
      </c>
      <c r="II5" s="116" t="str">
        <f>IF(AND((RIGHT($II$3,2)-'[1]Miter Profiles'!$AC$244-'[1]Outside Edges'!$B4)&gt;=5,'[1]Outside Edges'!$P4="Yes"),"Yes","No")</f>
        <v>Yes</v>
      </c>
      <c r="IJ5" s="129" t="str">
        <f>IF(AND((RIGHT($IJ$3,2)-'[1]Miter Profiles'!$AC$245-'[1]Outside Edges'!$B4)&gt;=5,'[1]Outside Edges'!$P4="Yes"),"Yes","No")</f>
        <v>Yes</v>
      </c>
      <c r="IK5" s="10" t="str">
        <f>IF(AND((RIGHT($IK$3,2)-'[1]Miter Profiles'!$AC$246-'[1]Outside Edges'!$B4)&gt;=5,'[1]Outside Edges'!$P4="Yes"),"Yes","No")</f>
        <v>Yes</v>
      </c>
      <c r="IL5" s="90" t="str">
        <f>IF(AND((RIGHT($IL$3,2)-'[1]Miter Profiles'!$AC$247-'[1]Outside Edges'!$B4)&gt;=5,'[1]Outside Edges'!$P4="Yes"),"Yes","No")</f>
        <v>Yes</v>
      </c>
      <c r="IM5" s="150" t="str">
        <f>IF(AND((RIGHT($IM$3,2)-'[1]Miter Profiles'!$AC$248-'[1]Outside Edges'!$B4)&gt;=5,'[1]Outside Edges'!$P4="Yes"),"Yes","No")</f>
        <v>Yes</v>
      </c>
      <c r="IN5" s="124" t="str">
        <f>IF(AND((RIGHT($IN$3,2)-'[1]Miter Profiles'!$AC$249-'[1]Outside Edges'!$B4)&gt;=5,'[1]Outside Edges'!$P4="Yes"),"Yes","No")</f>
        <v>Yes</v>
      </c>
      <c r="IO5" s="116" t="str">
        <f>IF(AND((RIGHT($IO$3,2)-'[1]Miter Profiles'!$AC$250-'[1]Outside Edges'!$B4)&gt;=5,'[1]Outside Edges'!$P4="Yes"),"Yes","No")</f>
        <v>Yes</v>
      </c>
      <c r="IP5" s="129" t="str">
        <f>IF(AND((RIGHT($IP$3,2)-'[1]Miter Profiles'!$AC$251-'[1]Outside Edges'!$B4)&gt;=5,'[1]Outside Edges'!$P4="Yes"),"Yes","No")</f>
        <v>Yes</v>
      </c>
      <c r="IQ5" s="10" t="str">
        <f>IF(AND((RIGHT($IQ$3,2)-'[1]Miter Profiles'!$AC$252-'[1]Outside Edges'!$B4)&gt;=5,'[1]Outside Edges'!$P4="Yes"),"Yes","No")</f>
        <v>Yes</v>
      </c>
      <c r="IR5" s="90" t="str">
        <f>IF(AND((RIGHT($IR$3,2)-'[1]Miter Profiles'!$AC$253-'[1]Outside Edges'!$B4)&gt;=5,'[1]Outside Edges'!$P4="Yes"),"Yes","No")</f>
        <v>Yes</v>
      </c>
      <c r="IS5" s="150" t="str">
        <f>IF(AND((RIGHT($IS$3,2)-'[1]Miter Profiles'!$AC$254-'[1]Outside Edges'!$B4)&gt;=5,'[1]Outside Edges'!$P4="Yes"),"Yes","No")</f>
        <v>Yes</v>
      </c>
      <c r="IT5" s="124" t="str">
        <f>IF(AND((RIGHT($IT$3,2)-'[1]Miter Profiles'!$AC$255-'[1]Outside Edges'!$B4)&gt;=5,'[1]Outside Edges'!$P4="Yes"),"Yes","No")</f>
        <v>Yes</v>
      </c>
      <c r="IU5" s="116" t="str">
        <f>IF(AND((RIGHT($IU$3,2)-'[1]Miter Profiles'!$AC$256-'[1]Outside Edges'!$B4)&gt;=5,'[1]Outside Edges'!$P4="Yes"),"Yes","No")</f>
        <v>Yes</v>
      </c>
      <c r="IV5" s="129" t="str">
        <f>IF(AND((RIGHT($IV$3,2)-'[1]Miter Profiles'!$AC$257-'[1]Outside Edges'!$B4)&gt;=5,'[1]Outside Edges'!$P4="Yes"),"Yes","No")</f>
        <v>Yes</v>
      </c>
      <c r="IW5" s="10" t="str">
        <f>IF(AND((RIGHT($IW$3,2)-'[1]Miter Profiles'!$AC$258-'[1]Outside Edges'!$B4)&gt;=5,'[1]Outside Edges'!$P4="Yes"),"Yes","No")</f>
        <v>Yes</v>
      </c>
      <c r="IX5" s="90" t="str">
        <f>IF(AND((RIGHT($IX$3,2)-'[1]Miter Profiles'!$AC$259-'[1]Outside Edges'!$B4)&gt;=5,'[1]Outside Edges'!$P4="Yes"),"Yes","No")</f>
        <v>Yes</v>
      </c>
      <c r="IY5" s="150" t="str">
        <f>IF(AND((RIGHT($IY$3,2)-'[1]Miter Profiles'!$AC$260-'[1]Outside Edges'!$B4)&gt;=5,'[1]Outside Edges'!$P4="Yes"),"Yes","No")</f>
        <v>Yes</v>
      </c>
      <c r="IZ5" s="124" t="str">
        <f>IF(AND((RIGHT($IZ$3,2)-'[1]Miter Profiles'!$AC$261-'[1]Outside Edges'!$B4)&gt;=5,'[1]Outside Edges'!$P4="Yes"),"Yes","No")</f>
        <v>Yes</v>
      </c>
      <c r="JA5" s="116" t="str">
        <f>IF(AND((RIGHT($JA$3,2)-'[1]Miter Profiles'!$AC$262-'[1]Outside Edges'!$B4)&gt;=5,'[1]Outside Edges'!$P4="Yes"),"Yes","No")</f>
        <v>Yes</v>
      </c>
      <c r="JB5" s="129" t="str">
        <f>IF(AND((RIGHT($JB$3,2)-'[1]Miter Profiles'!$AC$263-'[1]Outside Edges'!$B4)&gt;=5,'[1]Outside Edges'!$P4="Yes"),"Yes","No")</f>
        <v>Yes</v>
      </c>
      <c r="JC5" s="10" t="str">
        <f>IF(AND((RIGHT($JC$3,2)-'[1]Miter Profiles'!$AC$264-'[1]Outside Edges'!$B4)&gt;=5,'[1]Outside Edges'!$P4="Yes"),"Yes","No")</f>
        <v>Yes</v>
      </c>
      <c r="JD5" s="90" t="str">
        <f>IF(AND((RIGHT($JD$3,2)-'[1]Miter Profiles'!$AC$265-'[1]Outside Edges'!$B4)&gt;=5,'[1]Outside Edges'!$P4="Yes"),"Yes","No")</f>
        <v>Yes</v>
      </c>
      <c r="JE5" s="236" t="str">
        <f>IF(AND((RIGHT($JE$3,2)-'[1]Miter Profiles'!$AC$266-'[1]Outside Edges'!$B4)&gt;=5,'[1]Outside Edges'!$P4="Yes"),"Yes","No")</f>
        <v>No</v>
      </c>
      <c r="JF5" s="237" t="str">
        <f>IF(AND((RIGHT($JF$3,2)-'[1]Miter Profiles'!$AC$267-'[1]Outside Edges'!$B4)&gt;=5,'[1]Outside Edges'!$P4="Yes"),"Yes","No")</f>
        <v>Yes</v>
      </c>
      <c r="JG5" s="238" t="str">
        <f>IF(AND((RIGHT($JG$3,2)-'[1]Miter Profiles'!$AC$268-'[1]Outside Edges'!$B4)&gt;=5,'[1]Outside Edges'!$P4="Yes"),"Yes","No")</f>
        <v>Yes</v>
      </c>
      <c r="JH5" s="129" t="str">
        <f>IF(AND((RIGHT($JH$3,2)-'[1]Miter Profiles'!$AC$269-'[1]Outside Edges'!$B4)&gt;=5,'[1]Outside Edges'!$P4="Yes"),"Yes","No")</f>
        <v>Yes</v>
      </c>
      <c r="JI5" s="113" t="str">
        <f>IF(AND((RIGHT($JI$3,2)-'[1]Miter Profiles'!$AC$270-'[1]Outside Edges'!$B4)&gt;=5,'[1]Outside Edges'!$P4="Yes"),"Yes","No")</f>
        <v>Yes</v>
      </c>
      <c r="JJ5" s="90" t="str">
        <f>IF(AND((RIGHT($JJ$3,2)-'[1]Miter Profiles'!$AC$271-'[1]Outside Edges'!$B4)&gt;=5,'[1]Outside Edges'!$P4="Yes"),"Yes","No")</f>
        <v>Yes</v>
      </c>
      <c r="JK5" s="236" t="str">
        <f>IF(AND((RIGHT($JK$3,2)-'[1]Miter Profiles'!$AC$272-'[1]Outside Edges'!$B4)&gt;=5,'[1]Outside Edges'!$P4="Yes"),"Yes","No")</f>
        <v>Yes</v>
      </c>
      <c r="JL5" s="237" t="str">
        <f>IF(AND((RIGHT($JL$3,2)-'[1]Miter Profiles'!$AC$273-'[1]Outside Edges'!$B4)&gt;=5,'[1]Outside Edges'!$P4="Yes"),"Yes","No")</f>
        <v>Yes</v>
      </c>
      <c r="JM5" s="238" t="str">
        <f>IF(AND((RIGHT($JM$3,2)-'[1]Miter Profiles'!$AC$274-'[1]Outside Edges'!$B4)&gt;=5,'[1]Outside Edges'!$P4="Yes"),"Yes","No")</f>
        <v>Yes</v>
      </c>
      <c r="JN5" s="129" t="str">
        <f>IF(AND((RIGHT($JN$3,2)-'[1]Miter Profiles'!$AC$275-'[1]Outside Edges'!$B4)&gt;=5,'[1]Outside Edges'!$P4="Yes"),"Yes","No")</f>
        <v>Yes</v>
      </c>
      <c r="JO5" s="113" t="str">
        <f>IF(AND((RIGHT($JO$3,2)-'[1]Miter Profiles'!$AC$276-'[1]Outside Edges'!$B4)&gt;=5,'[1]Outside Edges'!$P4="Yes"),"Yes","No")</f>
        <v>Yes</v>
      </c>
      <c r="JP5" s="90" t="str">
        <f>IF(AND((RIGHT($JP$3,2)-'[1]Miter Profiles'!$AC$277-'[1]Outside Edges'!$B4)&gt;=5,'[1]Outside Edges'!$P4="Yes"),"Yes","No")</f>
        <v>Yes</v>
      </c>
      <c r="JQ5" s="236" t="str">
        <f>IF(AND((RIGHT($JQ$3,2)-'[1]Miter Profiles'!$AC$278-'[1]Outside Edges'!$B4)&gt;=5,'[1]Outside Edges'!$P4="Yes"),"Yes","No")</f>
        <v>No</v>
      </c>
      <c r="JR5" s="237" t="str">
        <f>IF(AND((RIGHT($JR$3,2)-'[1]Miter Profiles'!$AC$279-'[1]Outside Edges'!$B4)&gt;=5,'[1]Outside Edges'!$P4="Yes"),"Yes","No")</f>
        <v>Yes</v>
      </c>
      <c r="JS5" s="238" t="str">
        <f>IF(AND((RIGHT($JS$3,2)-'[1]Miter Profiles'!$AC$280-'[1]Outside Edges'!$B4)&gt;=5,'[1]Outside Edges'!$P4="Yes"),"Yes","No")</f>
        <v>Yes</v>
      </c>
      <c r="JT5" s="129" t="str">
        <f>IF(AND((RIGHT($JT$3,2)-'[1]Miter Profiles'!$AC$281-'[1]Outside Edges'!$B4)&gt;=5,'[1]Outside Edges'!$P4="Yes"),"Yes","No")</f>
        <v>No</v>
      </c>
      <c r="JU5" s="113" t="str">
        <f>IF(AND((RIGHT($JU$3,2)-'[1]Miter Profiles'!$AC$282-'[1]Outside Edges'!$B4)&gt;=5,'[1]Outside Edges'!$P4="Yes"),"Yes","No")</f>
        <v>Yes</v>
      </c>
      <c r="JV5" s="90" t="str">
        <f>IF(AND((RIGHT($JV$3,2)-'[1]Miter Profiles'!$AC$283-'[1]Outside Edges'!$B4)&gt;=5,'[1]Outside Edges'!$P4="Yes"),"Yes","No")</f>
        <v>Yes</v>
      </c>
      <c r="JW5" s="236" t="str">
        <f>IF(AND((RIGHT($JW$3,2)-'[1]Miter Profiles'!$AC$284-'[1]Outside Edges'!$B4)&gt;=5,'[1]Outside Edges'!$P4="Yes"),"Yes","No")</f>
        <v>Yes</v>
      </c>
      <c r="JX5" s="237" t="str">
        <f>IF(AND((RIGHT($JX$3,2)-'[1]Miter Profiles'!$AC$285-'[1]Outside Edges'!$B4)&gt;=5,'[1]Outside Edges'!$P4="Yes"),"Yes","No")</f>
        <v>Yes</v>
      </c>
      <c r="JY5" s="238" t="str">
        <f>IF(AND((RIGHT($JY$3,2)-'[1]Miter Profiles'!$AC$286-'[1]Outside Edges'!$B4)&gt;=5,'[1]Outside Edges'!$P4="Yes"),"Yes","No")</f>
        <v>Yes</v>
      </c>
      <c r="JZ5" s="129" t="str">
        <f>IF(AND((RIGHT($JZ$3,2)-'[1]Miter Profiles'!$AC$287-'[1]Outside Edges'!$B4)&gt;=5,'[1]Outside Edges'!$P4="Yes"),"Yes","No")</f>
        <v>Yes</v>
      </c>
      <c r="KA5" s="113" t="str">
        <f>IF(AND((RIGHT($KA$3,2)-'[1]Miter Profiles'!$AC$288-'[1]Outside Edges'!$B4)&gt;=5,'[1]Outside Edges'!$P4="Yes"),"Yes","No")</f>
        <v>Yes</v>
      </c>
      <c r="KB5" s="90" t="str">
        <f>IF(AND((RIGHT($KB$3,2)-'[1]Miter Profiles'!$AC$289-'[1]Outside Edges'!$B4)&gt;=5,'[1]Outside Edges'!$P4="Yes"),"Yes","No")</f>
        <v>Yes</v>
      </c>
      <c r="KC5" s="236" t="str">
        <f>IF(AND((RIGHT($KC$3,2)-'[1]Miter Profiles'!$AC$290-'[1]Outside Edges'!$B4)&gt;=5,'[1]Outside Edges'!$P4="Yes"),"Yes","No")</f>
        <v>Yes</v>
      </c>
      <c r="KD5" s="237" t="str">
        <f>IF(AND((RIGHT($KD$3,2)-'[1]Miter Profiles'!$AC$291-'[1]Outside Edges'!$B4)&gt;=5,'[1]Outside Edges'!$P4="Yes"),"Yes","No")</f>
        <v>Yes</v>
      </c>
      <c r="KE5" s="238" t="str">
        <f>IF(AND((RIGHT($KE$3,2)-'[1]Miter Profiles'!$AC$292-'[1]Outside Edges'!$B4)&gt;=5,'[1]Outside Edges'!$P4="Yes"),"Yes","No")</f>
        <v>Yes</v>
      </c>
      <c r="KF5" s="129" t="str">
        <f>IF(AND((RIGHT($KF$3,2)-'[1]Miter Profiles'!$AC$293-'[1]Outside Edges'!$B4)&gt;=5,'[1]Outside Edges'!$P4="Yes"),"Yes","No")</f>
        <v>Yes</v>
      </c>
      <c r="KG5" s="113" t="str">
        <f>IF(AND((RIGHT($KG$3,2)-'[1]Miter Profiles'!$AC$294-'[1]Outside Edges'!$B4)&gt;=5,'[1]Outside Edges'!$P4="Yes"),"Yes","No")</f>
        <v>Yes</v>
      </c>
      <c r="KH5" s="90" t="str">
        <f>IF(AND((RIGHT($KH$3,2)-'[1]Miter Profiles'!$AC$295-'[1]Outside Edges'!$B4)&gt;=5,'[1]Outside Edges'!$P4="Yes"),"Yes","No")</f>
        <v>Yes</v>
      </c>
      <c r="KI5" s="236" t="str">
        <f>IF(AND((RIGHT($KI$3,2)-'[1]Miter Profiles'!$AC$296-'[1]Outside Edges'!$B4)&gt;=5,'[1]Outside Edges'!$P4="Yes"),"Yes","No")</f>
        <v>Yes</v>
      </c>
      <c r="KJ5" s="237" t="str">
        <f>IF(AND((RIGHT($KJ$3,2)-'[1]Miter Profiles'!$AC$297-'[1]Outside Edges'!$B4)&gt;=5,'[1]Outside Edges'!$P4="Yes"),"Yes","No")</f>
        <v>Yes</v>
      </c>
      <c r="KK5" s="238" t="str">
        <f>IF(AND((RIGHT($KK$3,2)-'[1]Miter Profiles'!$AC$298-'[1]Outside Edges'!$B4)&gt;=5,'[1]Outside Edges'!$P4="Yes"),"Yes","No")</f>
        <v>Yes</v>
      </c>
      <c r="KL5" s="129" t="str">
        <f>IF(AND((RIGHT($KL$3,2)-'[1]Miter Profiles'!$AC$299-'[1]Outside Edges'!$B4)&gt;=5,'[1]Outside Edges'!$P4="Yes"),"Yes","No")</f>
        <v>Yes</v>
      </c>
      <c r="KM5" s="113" t="str">
        <f>IF(AND((RIGHT($KM$3,2)-'[1]Miter Profiles'!$AC$300-'[1]Outside Edges'!$B4)&gt;=5,'[1]Outside Edges'!$P4="Yes"),"Yes","No")</f>
        <v>Yes</v>
      </c>
      <c r="KN5" s="90" t="str">
        <f>IF(AND((RIGHT($KN$3,2)-'[1]Miter Profiles'!$AC$301-'[1]Outside Edges'!$B4)&gt;=5,'[1]Outside Edges'!$P4="Yes"),"Yes","No")</f>
        <v>Yes</v>
      </c>
      <c r="KO5" s="236" t="str">
        <f>IF(AND((RIGHT($KO$3,2)-'[1]Miter Profiles'!$AC$302-'[1]Outside Edges'!$B4)&gt;=5,'[1]Outside Edges'!$P4="Yes"),"Yes","No")</f>
        <v>Yes</v>
      </c>
      <c r="KP5" s="237" t="str">
        <f>IF(AND((RIGHT($KP$3,2)-'[1]Miter Profiles'!$AC$303-'[1]Outside Edges'!$B4)&gt;=5,'[1]Outside Edges'!$P4="Yes"),"Yes","No")</f>
        <v>Yes</v>
      </c>
      <c r="KQ5" s="238" t="str">
        <f>IF(AND((RIGHT($KQ$3,2)-'[1]Miter Profiles'!$AC$304-'[1]Outside Edges'!$B4)&gt;=5,'[1]Outside Edges'!$P4="Yes"),"Yes","No")</f>
        <v>Yes</v>
      </c>
      <c r="KR5" s="129" t="str">
        <f>IF(AND((RIGHT($KR$3,2)-'[1]Miter Profiles'!$AC$305-'[1]Outside Edges'!$B4)&gt;=5,'[1]Outside Edges'!$P4="Yes"),"Yes","No")</f>
        <v>Yes</v>
      </c>
      <c r="KS5" s="113" t="str">
        <f>IF(AND((RIGHT($KS$3,2)-'[1]Miter Profiles'!$AC$306-'[1]Outside Edges'!$B4)&gt;=5,'[1]Outside Edges'!$P4="Yes"),"Yes","No")</f>
        <v>Yes</v>
      </c>
      <c r="KT5" s="90" t="str">
        <f>IF(AND((RIGHT($KT$3,2)-'[1]Miter Profiles'!$AC$307-'[1]Outside Edges'!$B4)&gt;=5,'[1]Outside Edges'!$P4="Yes"),"Yes","No")</f>
        <v>Yes</v>
      </c>
      <c r="KU5" s="236" t="str">
        <f>IF(AND((RIGHT($KU$3,2)-'[1]Miter Profiles'!$AC$308-'[1]Outside Edges'!$B4)&gt;=5,'[1]Outside Edges'!$P4="Yes"),"Yes","No")</f>
        <v>Yes</v>
      </c>
      <c r="KV5" s="237" t="str">
        <f>IF(AND((RIGHT($KV$3,2)-'[1]Miter Profiles'!$AC$309-'[1]Outside Edges'!$B4)&gt;=5,'[1]Outside Edges'!$P4="Yes"),"Yes","No")</f>
        <v>Yes</v>
      </c>
      <c r="KW5" s="238" t="str">
        <f>IF(AND((RIGHT($KW$3,2)-'[1]Miter Profiles'!$AC$310-'[1]Outside Edges'!$B4)&gt;=5,'[1]Outside Edges'!$P4="Yes"),"Yes","No")</f>
        <v>Yes</v>
      </c>
      <c r="KX5" s="129" t="str">
        <f>IF(AND((RIGHT($KX$3,2)-'[1]Miter Profiles'!$AC$311-'[1]Outside Edges'!$B4)&gt;=5,'[1]Outside Edges'!$P4="Yes"),"Yes","No")</f>
        <v>Yes</v>
      </c>
      <c r="KY5" s="113" t="str">
        <f>IF(AND((RIGHT($KY$3,2)-'[1]Miter Profiles'!$AC$312-'[1]Outside Edges'!$B4)&gt;=5,'[1]Outside Edges'!$P4="Yes"),"Yes","No")</f>
        <v>Yes</v>
      </c>
      <c r="KZ5" s="90" t="str">
        <f>IF(AND((RIGHT($KZ$3,2)-'[1]Miter Profiles'!$AC$313-'[1]Outside Edges'!$B4)&gt;=5,'[1]Outside Edges'!$P4="Yes"),"Yes","No")</f>
        <v>Yes</v>
      </c>
      <c r="LA5" s="236" t="str">
        <f>IF(AND((RIGHT($LA$3,2)-'[1]Miter Profiles'!$AC$314-'[1]Outside Edges'!$B4)&gt;=5,'[1]Outside Edges'!$P4="Yes"),"Yes","No")</f>
        <v>Yes</v>
      </c>
      <c r="LB5" s="237" t="str">
        <f>IF(AND((RIGHT($LB$3,2)-'[1]Miter Profiles'!$AC$315-'[1]Outside Edges'!$B4)&gt;=5,'[1]Outside Edges'!$P4="Yes"),"Yes","No")</f>
        <v>Yes</v>
      </c>
      <c r="LC5" s="243" t="str">
        <f>IF(AND((RIGHT($LC$3,2)-'[1]Miter Profiles'!$AC$316-'[1]Outside Edges'!$B4)&gt;=5,'[1]Outside Edges'!$P4="Yes"),"Yes","No")</f>
        <v>Yes</v>
      </c>
      <c r="LD5" s="244" t="str">
        <f>IF(AND((RIGHT($LD$3,2)-'[1]Miter Profiles'!$AC$317-'[1]Outside Edges'!$B4)&gt;=5,'[1]Outside Edges'!$P4="Yes"),"Yes","No")</f>
        <v>Yes</v>
      </c>
      <c r="LE5" s="113" t="str">
        <f>IF(AND((RIGHT($LE$3,2)-'[1]Miter Profiles'!$AC$318-'[1]Outside Edges'!$B4)&gt;=5,'[1]Outside Edges'!$P4="Yes"),"Yes","No")</f>
        <v>Yes</v>
      </c>
      <c r="LF5" s="10" t="str">
        <f>IF(AND((RIGHT($LF$3,2)-'[1]Miter Profiles'!$AC$319-'[1]Outside Edges'!$B4)&gt;=5,'[1]Outside Edges'!$P4="Yes"),"Yes","No")</f>
        <v>Yes</v>
      </c>
      <c r="LG5" s="113" t="str">
        <f>IF(AND((RIGHT($LG$3,2)-'[1]Miter Profiles'!$AC$320-'[1]Outside Edges'!$B4)&gt;=5,'[1]Outside Edges'!$P4="Yes"),"Yes","No")</f>
        <v>Yes</v>
      </c>
      <c r="LH5" s="90" t="str">
        <f>IF(AND((RIGHT($LH$3,2)-'[1]Miter Profiles'!$AC$321-'[1]Outside Edges'!$B4)&gt;=5,'[1]Outside Edges'!$P4="Yes"),"Yes","No")</f>
        <v>Yes</v>
      </c>
      <c r="LI5" s="236" t="str">
        <f>IF(AND((RIGHT($LI$3,2)-'[1]Miter Profiles'!$AC$322-'[1]Outside Edges'!$B4)&gt;=5,'[1]Outside Edges'!$P4="Yes"),"Yes","No")</f>
        <v>No</v>
      </c>
      <c r="LJ5" s="237" t="str">
        <f>IF(AND((RIGHT($LJ$3,2)-'[1]Miter Profiles'!$AC$323-'[1]Outside Edges'!$B4)&gt;=5,'[1]Outside Edges'!$P4="Yes"),"Yes","No")</f>
        <v>Yes</v>
      </c>
      <c r="LK5" s="238" t="str">
        <f>IF(AND((RIGHT($LK$3,2)-'[1]Miter Profiles'!$AC$324-'[1]Outside Edges'!$B4)&gt;=5,'[1]Outside Edges'!$P4="Yes"),"Yes","No")</f>
        <v>Yes</v>
      </c>
      <c r="LL5" s="129" t="str">
        <f>IF(AND((RIGHT($LL$3,2)-'[1]Miter Profiles'!$AC$325-'[1]Outside Edges'!$B4)&gt;=5,'[1]Outside Edges'!$P4="Yes"),"Yes","No")</f>
        <v>Yes</v>
      </c>
      <c r="LM5" s="113" t="str">
        <f>IF(AND((RIGHT($LM$3,2)-'[1]Miter Profiles'!$AC$326-'[1]Outside Edges'!$B4)&gt;=5,'[1]Outside Edges'!$P4="Yes"),"Yes","No")</f>
        <v>Yes</v>
      </c>
      <c r="LN5" s="90" t="str">
        <f>IF(AND((RIGHT($LN$3,2)-'[1]Miter Profiles'!$AC$327-'[1]Outside Edges'!$B4)&gt;=5,'[1]Outside Edges'!$P4="Yes"),"Yes","No")</f>
        <v>Yes</v>
      </c>
      <c r="LO5" s="236" t="str">
        <f>IF(AND((RIGHT($LO$3,2)-'[1]Miter Profiles'!$AC$328-'[1]Outside Edges'!$B4)&gt;=5,'[1]Outside Edges'!$P4="Yes"),"Yes","No")</f>
        <v>No</v>
      </c>
      <c r="LP5" s="237" t="str">
        <f>IF(AND((RIGHT($LP$3,2)-'[1]Miter Profiles'!$AC$329-'[1]Outside Edges'!$B4)&gt;=5,'[1]Outside Edges'!$P4="Yes"),"Yes","No")</f>
        <v>Yes</v>
      </c>
      <c r="LQ5" s="238" t="str">
        <f>IF(AND((RIGHT($LQ$3,2)-'[1]Miter Profiles'!$AC$330-'[1]Outside Edges'!$B4)&gt;=5,'[1]Outside Edges'!$P4="Yes"),"Yes","No")</f>
        <v>Yes</v>
      </c>
      <c r="LR5" s="129" t="str">
        <f>IF(AND((RIGHT($LR$3,2)-'[1]Miter Profiles'!$AC$331-'[1]Outside Edges'!$B4)&gt;=5,'[1]Outside Edges'!$P4="Yes"),"Yes","No")</f>
        <v>No</v>
      </c>
      <c r="LS5" s="113" t="str">
        <f>IF(AND((RIGHT($LS$3,2)-'[1]Miter Profiles'!$AC$332-'[1]Outside Edges'!$B4)&gt;=5,'[1]Outside Edges'!$P4="Yes"),"Yes","No")</f>
        <v>Yes</v>
      </c>
      <c r="LT5" s="90" t="str">
        <f>IF(AND((RIGHT($LT$3,2)-'[1]Miter Profiles'!$AC$333-'[1]Outside Edges'!$B4)&gt;=5,'[1]Outside Edges'!$P4="Yes"),"Yes","No")</f>
        <v>Yes</v>
      </c>
    </row>
    <row r="6" spans="1:332" ht="15.75" customHeight="1" thickBot="1" x14ac:dyDescent="0.3">
      <c r="A6" s="8" t="str">
        <f>IF('[1]Outside Edges'!$A5&lt;&gt;"",'[1]Outside Edges'!$A5,"")</f>
        <v>D3</v>
      </c>
      <c r="B6" s="10" t="str">
        <f>IF(AND((RIGHT($B$3,2)-'[1]Miter Profiles'!$AC$3-'[1]Outside Edges'!$B5)&gt;=5,'[1]Outside Edges'!$P5="Yes"),"Yes","No")</f>
        <v>Yes</v>
      </c>
      <c r="C6" s="10" t="str">
        <f>IF(AND((RIGHT($C$3,2)-'[1]Miter Profiles'!$AC$4-'[1]Outside Edges'!$B5)&gt;=5,'[1]Outside Edges'!$P5="Yes"),"Yes","No")</f>
        <v>Yes</v>
      </c>
      <c r="D6" s="85" t="str">
        <f>IF(AND((RIGHT($D$3,2)-'[1]Miter Profiles'!$AC$5-'[1]Outside Edges'!$B5)&gt;=5,'[1]Outside Edges'!$P5="Yes"),"Yes","No")</f>
        <v>Yes</v>
      </c>
      <c r="E6" s="86" t="str">
        <f>IF(AND((RIGHT($E$3,2)-'[1]Miter Profiles'!$AC$6-'[1]Outside Edges'!$B5)&gt;=5,'[1]Outside Edges'!$P5="Yes"),"Yes","No")</f>
        <v>Yes</v>
      </c>
      <c r="F6" s="11" t="str">
        <f>IF(AND((RIGHT($F$3,2)-'[1]Miter Profiles'!$AC$7-'[1]Outside Edges'!$B5)&gt;=5,'[1]Outside Edges'!$P5="Yes"),"Yes","No")</f>
        <v>Yes</v>
      </c>
      <c r="G6" s="87" t="str">
        <f>IF(AND((RIGHT($G$3,2)-'[1]Miter Profiles'!$AC$8-'[1]Outside Edges'!$B5)&gt;=5,'[1]Outside Edges'!$P5="Yes"),"Yes","No")</f>
        <v>Yes</v>
      </c>
      <c r="H6" s="10" t="str">
        <f>IF(AND((RIGHT($H$3,2)-'[1]Miter Profiles'!$AC$9-'[1]Outside Edges'!$B5)&gt;=5,'[1]Outside Edges'!$P5="Yes"),"Yes","No")</f>
        <v>Yes</v>
      </c>
      <c r="I6" s="10" t="str">
        <f>IF(AND((RIGHT($I$3,2)-'[1]Miter Profiles'!$AC$10-'[1]Outside Edges'!$B5)&gt;=5,'[1]Outside Edges'!$P5="Yes"),"Yes","No")</f>
        <v>Yes</v>
      </c>
      <c r="J6" s="85" t="str">
        <f>IF(AND((RIGHT($J$3,2)-'[1]Miter Profiles'!$AC$11-'[1]Outside Edges'!$B5)&gt;=5,'[1]Outside Edges'!$P5="Yes"),"Yes","No")</f>
        <v>Yes</v>
      </c>
      <c r="K6" s="86" t="str">
        <f>IF(AND((RIGHT($K$3,2)-'[1]Miter Profiles'!$AC$12-'[1]Outside Edges'!$B5)&gt;=5,'[1]Outside Edges'!$P5="Yes"),"Yes","No")</f>
        <v>Yes</v>
      </c>
      <c r="L6" s="11" t="str">
        <f>IF(AND((RIGHT($L$3,2)-'[1]Miter Profiles'!$AC$13-'[1]Outside Edges'!$B5)&gt;=5,'[1]Outside Edges'!$P5="Yes"),"Yes","No")</f>
        <v>Yes</v>
      </c>
      <c r="M6" s="87" t="str">
        <f>IF(AND((RIGHT($M$3,2)-'[1]Miter Profiles'!$AC$14-'[1]Outside Edges'!$B5)&gt;=5,'[1]Outside Edges'!$P5="Yes"),"Yes","No")</f>
        <v>Yes</v>
      </c>
      <c r="N6" s="10" t="str">
        <f>IF(AND((RIGHT($N$3,2)-'[1]Miter Profiles'!$AC$15-'[1]Outside Edges'!$B5)&gt;=4,'[1]Outside Edges'!$P5="Yes"),"Yes","No")</f>
        <v>No</v>
      </c>
      <c r="O6" s="10" t="str">
        <f>IF(AND((RIGHT($O$3,2)-'[1]Miter Profiles'!$AC$16-'[1]Outside Edges'!$B5)&gt;=5,'[1]Outside Edges'!$P5="Yes"),"Yes","No")</f>
        <v>Yes</v>
      </c>
      <c r="P6" s="85" t="str">
        <f>IF(AND((RIGHT($P$3,2)-'[1]Miter Profiles'!$AC$17-'[1]Outside Edges'!$B5)&gt;=5,'[1]Outside Edges'!$P5="Yes"),"Yes","No")</f>
        <v>Yes</v>
      </c>
      <c r="Q6" s="86" t="str">
        <f>IF(AND((RIGHT($Q$3,2)-'[1]Miter Profiles'!$AC$18-'[1]Outside Edges'!$B5)&gt;=5,'[1]Outside Edges'!$P5="Yes"),"Yes","No")</f>
        <v>No</v>
      </c>
      <c r="R6" s="11" t="str">
        <f>IF(AND((RIGHT($R$3,2)-'[1]Miter Profiles'!$AC$19-'[1]Outside Edges'!$B5)&gt;=5,'[1]Outside Edges'!$P5="Yes"),"Yes","No")</f>
        <v>Yes</v>
      </c>
      <c r="S6" s="87" t="str">
        <f>IF(AND((RIGHT($S$3,2)-'[1]Miter Profiles'!$AC$20-'[1]Outside Edges'!$B5)&gt;=5,'[1]Outside Edges'!$P5="Yes"),"Yes","No")</f>
        <v>Yes</v>
      </c>
      <c r="T6" s="10" t="str">
        <f>IF(AND((RIGHT($T$3,2)-'[1]Miter Profiles'!$AC$21-'[1]Outside Edges'!$B5)&gt;=5,'[1]Outside Edges'!$P5="Yes"),"Yes","No")</f>
        <v>Yes</v>
      </c>
      <c r="U6" s="10" t="str">
        <f>IF(AND((RIGHT($U$3,2)-'[1]Miter Profiles'!$AC$22-'[1]Outside Edges'!$B5)&gt;=5,'[1]Outside Edges'!$P5="Yes"),"Yes","No")</f>
        <v>Yes</v>
      </c>
      <c r="V6" s="85" t="str">
        <f>IF(AND((RIGHT($V$3,2)-'[1]Miter Profiles'!$AC$23-'[1]Outside Edges'!$B5)&gt;=5,'[1]Outside Edges'!$P5="Yes"),"Yes","No")</f>
        <v>Yes</v>
      </c>
      <c r="W6" s="86" t="str">
        <f>IF(AND((RIGHT($W$3,2)-'[1]Miter Profiles'!$AC$24-'[1]Outside Edges'!$B5)&gt;=5,'[1]Outside Edges'!$P5="Yes"),"Yes","No")</f>
        <v>No</v>
      </c>
      <c r="X6" s="11" t="str">
        <f>IF(AND((RIGHT($X$3,2)-'[1]Miter Profiles'!$AC$25-'[1]Outside Edges'!$B5)&gt;=5,'[1]Outside Edges'!$P5="Yes"),"Yes","No")</f>
        <v>Yes</v>
      </c>
      <c r="Y6" s="87" t="str">
        <f>IF(AND((RIGHT($Y$3,2)-'[1]Miter Profiles'!$AC$26-'[1]Outside Edges'!$B5)&gt;=5,'[1]Outside Edges'!$P5="Yes"),"Yes","No")</f>
        <v>Yes</v>
      </c>
      <c r="Z6" s="10" t="str">
        <f>IF(AND((RIGHT($Z$3,2)-'[1]Miter Profiles'!$AC$27-'[1]Outside Edges'!$B5)&gt;=5,'[1]Outside Edges'!$P5="Yes"),"Yes","No")</f>
        <v>Yes</v>
      </c>
      <c r="AA6" s="10" t="str">
        <f>IF(AND((RIGHT($AA$3,2)-'[1]Miter Profiles'!$AC$28-'[1]Outside Edges'!$B5)&gt;=5,'[1]Outside Edges'!$P5="Yes"),"Yes","No")</f>
        <v>Yes</v>
      </c>
      <c r="AB6" s="85" t="str">
        <f>IF(AND((RIGHT($AB$3,2)-'[1]Miter Profiles'!$AC$29-'[1]Outside Edges'!$B5)&gt;=5,'[1]Outside Edges'!$P5="Yes"),"Yes","No")</f>
        <v>Yes</v>
      </c>
      <c r="AC6" s="86" t="str">
        <f>IF(AND((RIGHT($AC$3,2)-'[1]Miter Profiles'!$AC$30-'[1]Outside Edges'!$B5)&gt;=5,'[1]Outside Edges'!$P5="Yes"),"Yes","No")</f>
        <v>Yes</v>
      </c>
      <c r="AD6" s="11" t="str">
        <f>IF(AND((RIGHT($AD$3,2)-'[1]Miter Profiles'!$AC$31-'[1]Outside Edges'!$B5)&gt;=5,'[1]Outside Edges'!$P5="Yes"),"Yes","No")</f>
        <v>Yes</v>
      </c>
      <c r="AE6" s="87" t="str">
        <f>IF(AND((RIGHT($AE$3,2)-'[1]Miter Profiles'!$AC$32-'[1]Outside Edges'!$B5)&gt;=5,'[1]Outside Edges'!$P5="Yes"),"Yes","No")</f>
        <v>Yes</v>
      </c>
      <c r="AF6" s="10" t="str">
        <f>IF(AND((RIGHT($AF$3,2)-'[1]Miter Profiles'!$AC$33-'[1]Outside Edges'!$B5)&gt;=5,'[1]Outside Edges'!$P5="Yes"),"Yes","No")</f>
        <v>Yes</v>
      </c>
      <c r="AG6" s="10" t="str">
        <f>IF(AND((RIGHT($AG$3,2)-'[1]Miter Profiles'!$AC$34-'[1]Outside Edges'!$B5)&gt;=5,'[1]Outside Edges'!$P5="Yes"),"Yes","No")</f>
        <v>Yes</v>
      </c>
      <c r="AH6" s="85" t="str">
        <f>IF(AND((RIGHT($AH$3,2)-'[1]Miter Profiles'!$AC$35-'[1]Outside Edges'!$B5)&gt;=5,'[1]Outside Edges'!$P5="Yes"),"Yes","No")</f>
        <v>Yes</v>
      </c>
      <c r="AI6" s="86" t="str">
        <f>IF(AND((RIGHT($AI$3,2)-'[1]Miter Profiles'!$AC$36-'[1]Outside Edges'!$B5)&gt;=5,'[1]Outside Edges'!$P5="Yes"),"Yes","No")</f>
        <v>Yes</v>
      </c>
      <c r="AJ6" s="11" t="str">
        <f>IF(AND((RIGHT($AJ$3,2)-'[1]Miter Profiles'!$AC$37-'[1]Outside Edges'!$B5)&gt;=5,'[1]Outside Edges'!$P5="Yes"),"Yes","No")</f>
        <v>Yes</v>
      </c>
      <c r="AK6" s="87" t="str">
        <f>IF(AND((RIGHT($AK$3,2)-'[1]Miter Profiles'!$AC$38-'[1]Outside Edges'!$B5)&gt;=5,'[1]Outside Edges'!$P5="Yes"),"Yes","No")</f>
        <v>Yes</v>
      </c>
      <c r="AL6" s="10" t="str">
        <f>IF(AND((RIGHT($AL$3,2)-'[1]Miter Profiles'!$AC$39-'[1]Outside Edges'!$B5)&gt;=5,'[1]Outside Edges'!$P5="Yes"),"Yes","No")</f>
        <v>Yes</v>
      </c>
      <c r="AM6" s="10" t="str">
        <f>IF(AND((RIGHT($AM$3,2)-'[1]Miter Profiles'!$AC$40-'[1]Outside Edges'!$B5)&gt;=5,'[1]Outside Edges'!$P5="Yes"),"Yes","No")</f>
        <v>Yes</v>
      </c>
      <c r="AN6" s="85" t="str">
        <f>IF(AND((RIGHT($AN$3,2)-'[1]Miter Profiles'!$AC$41-'[1]Outside Edges'!$B5)&gt;=5,'[1]Outside Edges'!$P5="Yes"),"Yes","No")</f>
        <v>Yes</v>
      </c>
      <c r="AO6" s="86" t="str">
        <f>IF(AND((RIGHT($AO$3,2)-'[1]Miter Profiles'!$AC$42-'[1]Outside Edges'!$B5)&gt;=5,'[1]Outside Edges'!$P5="Yes"),"Yes","No")</f>
        <v>Yes</v>
      </c>
      <c r="AP6" s="11" t="str">
        <f>IF(AND((RIGHT($AP$3,2)-'[1]Miter Profiles'!$AC$43-'[1]Outside Edges'!$B5)&gt;=5,'[1]Outside Edges'!$P5="Yes"),"Yes","No")</f>
        <v>Yes</v>
      </c>
      <c r="AQ6" s="87" t="str">
        <f>IF(AND((RIGHT($AQ$3,2)-'[1]Miter Profiles'!$AC$44-'[1]Outside Edges'!$B5)&gt;=5,'[1]Outside Edges'!$P5="Yes"),"Yes","No")</f>
        <v>Yes</v>
      </c>
      <c r="AR6" s="10" t="str">
        <f>IF(AND((RIGHT($AR$3,2)-'[1]Miter Profiles'!$AC$45-'[1]Outside Edges'!$B5)&gt;=5,'[1]Outside Edges'!$P5="Yes"),"Yes","No")</f>
        <v>Yes</v>
      </c>
      <c r="AS6" s="10" t="str">
        <f>IF(AND((RIGHT($AS$3,2)-'[1]Miter Profiles'!$AC$46-'[1]Outside Edges'!$B5)&gt;=5,'[1]Outside Edges'!$P5="Yes"),"Yes","No")</f>
        <v>Yes</v>
      </c>
      <c r="AT6" s="85" t="str">
        <f>IF(AND((RIGHT($AT$3,2)-'[1]Miter Profiles'!$AC$47-'[1]Outside Edges'!$B5)&gt;=5,'[1]Outside Edges'!$P5="Yes"),"Yes","No")</f>
        <v>Yes</v>
      </c>
      <c r="AU6" s="86" t="str">
        <f>IF(AND((RIGHT($AU$3,2)-'[1]Miter Profiles'!$AC$48-'[1]Outside Edges'!$B5)&gt;=5,'[1]Outside Edges'!$P5="Yes"),"Yes","No")</f>
        <v>Yes</v>
      </c>
      <c r="AV6" s="11" t="str">
        <f>IF(AND((RIGHT($AV$3,2)-'[1]Miter Profiles'!$AC$49-'[1]Outside Edges'!$B5)&gt;=5,'[1]Outside Edges'!$P5="Yes"),"Yes","No")</f>
        <v>Yes</v>
      </c>
      <c r="AW6" s="87" t="str">
        <f>IF(AND((RIGHT($AW$3,2)-'[1]Miter Profiles'!$AC$50-'[1]Outside Edges'!$B5)&gt;=5,'[1]Outside Edges'!$P5="Yes"),"Yes","No")</f>
        <v>Yes</v>
      </c>
      <c r="AX6" s="10" t="str">
        <f>IF(AND((RIGHT($AX$3,2)-'[1]Miter Profiles'!$AC$51-'[1]Outside Edges'!$B5)&gt;=5,'[1]Outside Edges'!$P5="Yes"),"Yes","No")</f>
        <v>Yes</v>
      </c>
      <c r="AY6" s="10" t="str">
        <f>IF(AND((RIGHT($AY$3,2)-'[1]Miter Profiles'!$AC$52-'[1]Outside Edges'!$B5)&gt;=5,'[1]Outside Edges'!$P5="Yes"),"Yes","No")</f>
        <v>Yes</v>
      </c>
      <c r="AZ6" s="85" t="str">
        <f>IF(AND((RIGHT($AZ$3,2)-'[1]Miter Profiles'!$AC$53-'[1]Outside Edges'!$B5)&gt;=5,'[1]Outside Edges'!$P5="Yes"),"Yes","No")</f>
        <v>Yes</v>
      </c>
      <c r="BA6" s="86" t="str">
        <f>IF(AND((RIGHT($BA$3,2)-'[1]Miter Profiles'!$AC$54-'[1]Outside Edges'!$B5)&gt;=5,'[1]Outside Edges'!$P5="Yes"),"Yes","No")</f>
        <v>Yes</v>
      </c>
      <c r="BB6" s="11" t="str">
        <f>IF(AND((RIGHT($BB$3,2)-'[1]Miter Profiles'!$AC$55-'[1]Outside Edges'!$B5)&gt;=5,'[1]Outside Edges'!$P5="Yes"),"Yes","No")</f>
        <v>Yes</v>
      </c>
      <c r="BC6" s="87" t="str">
        <f>IF(AND((RIGHT($BC$3,2)-'[1]Miter Profiles'!$AC$56-'[1]Outside Edges'!$B5)&gt;=5,'[1]Outside Edges'!$P5="Yes"),"Yes","No")</f>
        <v>Yes</v>
      </c>
      <c r="BD6" s="10" t="str">
        <f>IF(AND((RIGHT($BD$3,2)-'[1]Miter Profiles'!$AC$57-'[1]Outside Edges'!$B5)&gt;=5,'[1]Outside Edges'!$P5="Yes"),"Yes","No")</f>
        <v>Yes</v>
      </c>
      <c r="BE6" s="10" t="str">
        <f>IF(AND((RIGHT($BE$3,2)-'[1]Miter Profiles'!$AC$58-'[1]Outside Edges'!$B5)&gt;=5,'[1]Outside Edges'!$P5="Yes"),"Yes","No")</f>
        <v>Yes</v>
      </c>
      <c r="BF6" s="85" t="str">
        <f>IF(AND((RIGHT($BF$3,2)-'[1]Miter Profiles'!$AC$59-'[1]Outside Edges'!$B5)&gt;=5,'[1]Outside Edges'!$P5="Yes"),"Yes","No")</f>
        <v>Yes</v>
      </c>
      <c r="BG6" s="86" t="str">
        <f>IF(AND((RIGHT($BG$3,2)-'[1]Miter Profiles'!$AC$60-'[1]Outside Edges'!$B5)&gt;=5,'[1]Outside Edges'!$P5="Yes"),"Yes","No")</f>
        <v>Yes</v>
      </c>
      <c r="BH6" s="11" t="str">
        <f>IF(AND((RIGHT($BH$3,2)-'[1]Miter Profiles'!$AC$61-'[1]Outside Edges'!$B5)&gt;=5,'[1]Outside Edges'!$P5="Yes"),"Yes","No")</f>
        <v>Yes</v>
      </c>
      <c r="BI6" s="87" t="str">
        <f>IF(AND((RIGHT($BI$3,2)-'[1]Miter Profiles'!$AC$62-'[1]Outside Edges'!$B5)&gt;=5,'[1]Outside Edges'!$P5="Yes"),"Yes","No")</f>
        <v>Yes</v>
      </c>
      <c r="BJ6" s="10" t="str">
        <f>IF(AND((RIGHT($BJ$3,2)-'[1]Miter Profiles'!$AC$63-'[1]Outside Edges'!$B5)&gt;=5,'[1]Outside Edges'!$P5="Yes"),"Yes","No")</f>
        <v>Yes</v>
      </c>
      <c r="BK6" s="10" t="str">
        <f>IF(AND((RIGHT($BK$3,2)-'[1]Miter Profiles'!$AC$64-'[1]Outside Edges'!$B5)&gt;=5,'[1]Outside Edges'!$P5="Yes"),"Yes","No")</f>
        <v>Yes</v>
      </c>
      <c r="BL6" s="85" t="str">
        <f>IF(AND((RIGHT($BL$3,2)-'[1]Miter Profiles'!$AC$65-'[1]Outside Edges'!$B5)&gt;=5,'[1]Outside Edges'!$P5="Yes"),"Yes","No")</f>
        <v>Yes</v>
      </c>
      <c r="BM6" s="86" t="str">
        <f>IF(AND((RIGHT($BM$3,2)-'[1]Miter Profiles'!$AC$66-'[1]Outside Edges'!$B5)&gt;=5,'[1]Outside Edges'!$P5="Yes"),"Yes","No")</f>
        <v>Yes</v>
      </c>
      <c r="BN6" s="11" t="str">
        <f>IF(AND((RIGHT($BN$3,2)-'[1]Miter Profiles'!$AC$67-'[1]Outside Edges'!$B5)&gt;=5,'[1]Outside Edges'!$P5="Yes"),"Yes","No")</f>
        <v>Yes</v>
      </c>
      <c r="BO6" s="87" t="str">
        <f>IF(AND((RIGHT($BO$3,2)-'[1]Miter Profiles'!$AC$68-'[1]Outside Edges'!$B5)&gt;=5,'[1]Outside Edges'!$P5="Yes"),"Yes","No")</f>
        <v>Yes</v>
      </c>
      <c r="BP6" s="10" t="str">
        <f>IF(AND((RIGHT($BP$3,2)-'[1]Miter Profiles'!$AC$69-'[1]Outside Edges'!$B5)&gt;=5,'[1]Outside Edges'!$P5="Yes"),"Yes","No")</f>
        <v>Yes</v>
      </c>
      <c r="BQ6" s="10" t="str">
        <f>IF(AND((RIGHT($BQ$3,2)-'[1]Miter Profiles'!$AC$70-'[1]Outside Edges'!$B5)&gt;=5,'[1]Outside Edges'!$P5="Yes"),"Yes","No")</f>
        <v>Yes</v>
      </c>
      <c r="BR6" s="85" t="str">
        <f>IF(AND((RIGHT($BR$3,2)-'[1]Miter Profiles'!$AC$71-'[1]Outside Edges'!$B5)&gt;=5,'[1]Outside Edges'!$P5="Yes"),"Yes","No")</f>
        <v>Yes</v>
      </c>
      <c r="BS6" s="86" t="str">
        <f>IF(AND((RIGHT($BS$3,2)-'[1]Miter Profiles'!$AC$72-'[1]Outside Edges'!$B5)&gt;=5,'[1]Outside Edges'!$P5="Yes"),"Yes","No")</f>
        <v>Yes</v>
      </c>
      <c r="BT6" s="11" t="str">
        <f>IF(AND((RIGHT($BT$3,2)-'[1]Miter Profiles'!$AC$73-'[1]Outside Edges'!$B5)&gt;=5,'[1]Outside Edges'!$P5="Yes"),"Yes","No")</f>
        <v>Yes</v>
      </c>
      <c r="BU6" s="87" t="str">
        <f>IF(AND((RIGHT($BU$3,2)-'[1]Miter Profiles'!$AC$74-'[1]Outside Edges'!$B5)&gt;=5,'[1]Outside Edges'!$P5="Yes"),"Yes","No")</f>
        <v>Yes</v>
      </c>
      <c r="BV6" s="10" t="str">
        <f>IF(AND((RIGHT($BV$3,2)-'[1]Miter Profiles'!$AC$75-'[1]Outside Edges'!$B5)&gt;=5,'[1]Outside Edges'!$P5="Yes"),"Yes","No")</f>
        <v>Yes</v>
      </c>
      <c r="BW6" s="10" t="str">
        <f>IF(AND((RIGHT($BW$3,2)-'[1]Miter Profiles'!$AC$76-'[1]Outside Edges'!$B5)&gt;=5,'[1]Outside Edges'!$P5="Yes"),"Yes","No")</f>
        <v>Yes</v>
      </c>
      <c r="BX6" s="85" t="str">
        <f>IF(AND((RIGHT($BX$3,2)-'[1]Miter Profiles'!$AC$77-'[1]Outside Edges'!$B5)&gt;=5,'[1]Outside Edges'!$P5="Yes"),"Yes","No")</f>
        <v>Yes</v>
      </c>
      <c r="BY6" s="86" t="str">
        <f>IF(AND((RIGHT($BY$3,2)-'[1]Miter Profiles'!$AC$78-'[1]Outside Edges'!$B5)&gt;=5,'[1]Outside Edges'!$P5="Yes"),"Yes","No")</f>
        <v>Yes</v>
      </c>
      <c r="BZ6" s="11" t="str">
        <f>IF(AND((RIGHT($BZ$3,2)-'[1]Miter Profiles'!$AC$79-'[1]Outside Edges'!$B5)&gt;=5,'[1]Outside Edges'!$P5="Yes"),"Yes","No")</f>
        <v>Yes</v>
      </c>
      <c r="CA6" s="87" t="str">
        <f>IF(AND((RIGHT($CA$3,2)-'[1]Miter Profiles'!$AC$80-'[1]Outside Edges'!$B5)&gt;=5,'[1]Outside Edges'!$P5="Yes"),"Yes","No")</f>
        <v>Yes</v>
      </c>
      <c r="CB6" s="10" t="str">
        <f>IF(AND((RIGHT($CB$3,2)-'[1]Miter Profiles'!$AC$81-'[1]Outside Edges'!$B5)&gt;=5,'[1]Outside Edges'!$P5="Yes"),"Yes","No")</f>
        <v>Yes</v>
      </c>
      <c r="CC6" s="10" t="str">
        <f>IF(AND((RIGHT($CC$3,2)-'[1]Miter Profiles'!$AC$82-'[1]Outside Edges'!$B5)&gt;=5,'[1]Outside Edges'!$P5="Yes"),"Yes","No")</f>
        <v>Yes</v>
      </c>
      <c r="CD6" s="85" t="str">
        <f>IF(AND((RIGHT($CD$3,2)-'[1]Miter Profiles'!$AC$83-'[1]Outside Edges'!$B5)&gt;=5,'[1]Outside Edges'!$P5="Yes"),"Yes","No")</f>
        <v>Yes</v>
      </c>
      <c r="CE6" s="86" t="str">
        <f>IF(AND((RIGHT($CE$3,2)-'[1]Miter Profiles'!$AC$84-'[1]Outside Edges'!$B5)&gt;=5,'[1]Outside Edges'!$P5="Yes"),"Yes","No")</f>
        <v>Yes</v>
      </c>
      <c r="CF6" s="11" t="str">
        <f>IF(AND((RIGHT($CF$3,2)-'[1]Miter Profiles'!$AC$85-'[1]Outside Edges'!$B5)&gt;=5,'[1]Outside Edges'!$P5="Yes"),"Yes","No")</f>
        <v>Yes</v>
      </c>
      <c r="CG6" s="87" t="str">
        <f>IF(AND((RIGHT($CG$3,2)-'[1]Miter Profiles'!$AC$86-'[1]Outside Edges'!$B5)&gt;=5,'[1]Outside Edges'!$P5="Yes"),"Yes","No")</f>
        <v>Yes</v>
      </c>
      <c r="CH6" s="10" t="str">
        <f>IF(AND((RIGHT($CH$3,2)-'[1]Miter Profiles'!$AC$87-'[1]Outside Edges'!$B5)&gt;=5,'[1]Outside Edges'!$P5="Yes"),"Yes","No")</f>
        <v>Yes</v>
      </c>
      <c r="CI6" s="10" t="str">
        <f>IF(AND((RIGHT($CI$3,2)-'[1]Miter Profiles'!$AC$88-'[1]Outside Edges'!$B5)&gt;=5,'[1]Outside Edges'!$P5="Yes"),"Yes","No")</f>
        <v>Yes</v>
      </c>
      <c r="CJ6" s="85" t="str">
        <f>IF(AND((RIGHT($CJ$3,2)-'[1]Miter Profiles'!$AC$89-'[1]Outside Edges'!$B5)&gt;=5,'[1]Outside Edges'!$P5="Yes"),"Yes","No")</f>
        <v>Yes</v>
      </c>
      <c r="CK6" s="86" t="str">
        <f>IF(AND((RIGHT($CK$3,2)-'[1]Miter Profiles'!$AC$90-'[1]Outside Edges'!$B5)&gt;=5,'[1]Outside Edges'!$P5="Yes"),"Yes","No")</f>
        <v>Yes</v>
      </c>
      <c r="CL6" s="11" t="str">
        <f>IF(AND((RIGHT($CL$3,2)-'[1]Miter Profiles'!$AC$91-'[1]Outside Edges'!$B5)&gt;=5,'[1]Outside Edges'!$P5="Yes"),"Yes","No")</f>
        <v>Yes</v>
      </c>
      <c r="CM6" s="87" t="str">
        <f>IF(AND((RIGHT($CM$3,2)-'[1]Miter Profiles'!$AC$92-'[1]Outside Edges'!$B5)&gt;=5,'[1]Outside Edges'!$P5="Yes"),"Yes","No")</f>
        <v>Yes</v>
      </c>
      <c r="CN6" s="10" t="str">
        <f>IF(AND((RIGHT(CN$3,2)-'[1]Miter Profiles'!$AC$93-'[1]Outside Edges'!$B5)&gt;=5,'[1]Outside Edges'!$P5="Yes"),"Yes","No")</f>
        <v>No</v>
      </c>
      <c r="CO6" s="10" t="str">
        <f>IF(AND((RIGHT(CO$3,2)-'[1]Miter Profiles'!$AC$94-'[1]Outside Edges'!$B5)&gt;=5,'[1]Outside Edges'!$P5="Yes"),"Yes","No")</f>
        <v>Yes</v>
      </c>
      <c r="CP6" s="85" t="str">
        <f>IF(AND((RIGHT(CP$3,2)-'[1]Miter Profiles'!$AC$95-'[1]Outside Edges'!$B5)&gt;=5,'[1]Outside Edges'!$P5="Yes"),"Yes","No")</f>
        <v>Yes</v>
      </c>
      <c r="CQ6" s="86" t="str">
        <f>IF(AND((RIGHT(CQ$3,2)-'[1]Miter Profiles'!$AC$96-'[1]Outside Edges'!$B5)&gt;=5,'[1]Outside Edges'!$P5="Yes"),"Yes","No")</f>
        <v>Yes</v>
      </c>
      <c r="CR6" s="11" t="str">
        <f>IF(AND((RIGHT(CR$3,2)-'[1]Miter Profiles'!$AC$97-'[1]Outside Edges'!$B5)&gt;=5,'[1]Outside Edges'!$P5="Yes"),"Yes","No")</f>
        <v>Yes</v>
      </c>
      <c r="CS6" s="87" t="str">
        <f>IF(AND((RIGHT(CS$3,2)-'[1]Miter Profiles'!$AC$98-'[1]Outside Edges'!$B5)&gt;=5,'[1]Outside Edges'!$P5="Yes"),"Yes","No")</f>
        <v>Yes</v>
      </c>
      <c r="CT6" s="10" t="str">
        <f>IF(AND((RIGHT($CT$3,2)-'[1]Miter Profiles'!$AC$99-'[1]Outside Edges'!$B5)&gt;=5,'[1]Outside Edges'!$P5="Yes"),"Yes","No")</f>
        <v>Yes</v>
      </c>
      <c r="CU6" s="10" t="str">
        <f>IF(AND((RIGHT($CU$3,2)-'[1]Miter Profiles'!$AC$100-'[1]Outside Edges'!$B5)&gt;=5,'[1]Outside Edges'!$P5="Yes"),"Yes","No")</f>
        <v>Yes</v>
      </c>
      <c r="CV6" s="85" t="str">
        <f>IF(AND((RIGHT($CV$3,2)-'[1]Miter Profiles'!$AC$101-'[1]Outside Edges'!$B5)&gt;=5,'[1]Outside Edges'!$P5="Yes"),"Yes","No")</f>
        <v>Yes</v>
      </c>
      <c r="CW6" s="86" t="str">
        <f>IF(AND((RIGHT($CW$3,2)-'[1]Miter Profiles'!$AC$102-'[1]Outside Edges'!$B5)&gt;=5,'[1]Outside Edges'!$P5="Yes"),"Yes","No")</f>
        <v>Yes</v>
      </c>
      <c r="CX6" s="11" t="str">
        <f>IF(AND((RIGHT($CX$3,2)-'[1]Miter Profiles'!$AC$103-'[1]Outside Edges'!$B5)&gt;=5,'[1]Outside Edges'!$P5="Yes"),"Yes","No")</f>
        <v>Yes</v>
      </c>
      <c r="CY6" s="87" t="str">
        <f>IF(AND((RIGHT($CY$3,2)-'[1]Miter Profiles'!$AC$104-'[1]Outside Edges'!$B5)&gt;=5,'[1]Outside Edges'!$P5="Yes"),"Yes","No")</f>
        <v>Yes</v>
      </c>
      <c r="CZ6" s="10" t="str">
        <f>IF(AND((RIGHT($CZ$3,2)-'[1]Miter Profiles'!$AC$105-'[1]Outside Edges'!$B5)&gt;=5,'[1]Outside Edges'!$P5="Yes"),"Yes","No")</f>
        <v>No</v>
      </c>
      <c r="DA6" s="10" t="str">
        <f>IF(AND((RIGHT($DA$3,2)-'[1]Miter Profiles'!$AC$106-'[1]Outside Edges'!$B5)&gt;=5,'[1]Outside Edges'!$P5="Yes"),"Yes","No")</f>
        <v>No</v>
      </c>
      <c r="DB6" s="85" t="str">
        <f>IF(AND((RIGHT($DB$3,2)-'[1]Miter Profiles'!$AC$107-'[1]Outside Edges'!$B5)&gt;=5,'[1]Outside Edges'!$P5="Yes"),"Yes","No")</f>
        <v>No</v>
      </c>
      <c r="DC6" s="86" t="str">
        <f>IF(AND((RIGHT($DC$3,2)-'[1]Miter Profiles'!$AC$108-'[1]Outside Edges'!$B5)&gt;=5,'[1]Outside Edges'!$P5="Yes"),"Yes","No")</f>
        <v>Yes</v>
      </c>
      <c r="DD6" s="11" t="str">
        <f>IF(AND((RIGHT($DD$3,2)-'[1]Miter Profiles'!$AC$109-'[1]Outside Edges'!$B5)&gt;=5,'[1]Outside Edges'!$P5="Yes"),"Yes","No")</f>
        <v>Yes</v>
      </c>
      <c r="DE6" s="87" t="str">
        <f>IF(AND((RIGHT($DE$3,2)-'[1]Miter Profiles'!$AC$110-'[1]Outside Edges'!$B5)&gt;=5,'[1]Outside Edges'!$P5="Yes"),"Yes","No")</f>
        <v>Yes</v>
      </c>
      <c r="DF6" s="10" t="str">
        <f>IF(AND((RIGHT($DF$3,2)-'[1]Miter Profiles'!$AC$111-'[1]Outside Edges'!$B5)&gt;=5,'[1]Outside Edges'!$P5="Yes"),"Yes","No")</f>
        <v>Yes</v>
      </c>
      <c r="DG6" s="10" t="str">
        <f>IF(AND((RIGHT($DG$3,2)-'[1]Miter Profiles'!$AC$112-'[1]Outside Edges'!$B5)&gt;=5,'[1]Outside Edges'!$P5="Yes"),"Yes","No")</f>
        <v>Yes</v>
      </c>
      <c r="DH6" s="85" t="str">
        <f>IF(AND((RIGHT($DH$3,2)-'[1]Miter Profiles'!$AC$113-'[1]Outside Edges'!$B5)&gt;=5,'[1]Outside Edges'!$P5="Yes"),"Yes","No")</f>
        <v>Yes</v>
      </c>
      <c r="DI6" s="86" t="str">
        <f>IF(AND((RIGHT($DI$3,2)-'[1]Miter Profiles'!$AC$114-'[1]Outside Edges'!$B5)&gt;=5,'[1]Outside Edges'!$P5="Yes"),"Yes","No")</f>
        <v>Yes</v>
      </c>
      <c r="DJ6" s="11" t="str">
        <f>IF(AND((RIGHT($DJ$3,2)-'[1]Miter Profiles'!$AC$115-'[1]Outside Edges'!$B5)&gt;=5,'[1]Outside Edges'!$P5="Yes"),"Yes","No")</f>
        <v>Yes</v>
      </c>
      <c r="DK6" s="87" t="str">
        <f>IF(AND((RIGHT($DK$3,2)-'[1]Miter Profiles'!$AC$116-'[1]Outside Edges'!$B5)&gt;=5,'[1]Outside Edges'!$P5="Yes"),"Yes","No")</f>
        <v>Yes</v>
      </c>
      <c r="DL6" s="10" t="str">
        <f>IF(AND((RIGHT($DL$3,2)-'[1]Miter Profiles'!$AC$117-'[1]Outside Edges'!$B5)&gt;=5,'[1]Outside Edges'!$P5="Yes"),"Yes","No")</f>
        <v>Yes</v>
      </c>
      <c r="DM6" s="10" t="str">
        <f>IF(AND((RIGHT($DM$3,2)-'[1]Miter Profiles'!$AC$118-'[1]Outside Edges'!$B5)&gt;=5,'[1]Outside Edges'!$P5="Yes"),"Yes","No")</f>
        <v>Yes</v>
      </c>
      <c r="DN6" s="85" t="str">
        <f>IF(AND((RIGHT($DN$3,2)-'[1]Miter Profiles'!$AC$119-'[1]Outside Edges'!$B5)&gt;=5,'[1]Outside Edges'!$P5="Yes"),"Yes","No")</f>
        <v>Yes</v>
      </c>
      <c r="DO6" s="86" t="str">
        <f>IF(AND((RIGHT($DO$3,2)-'[1]Miter Profiles'!$AC$120-'[1]Outside Edges'!$B5)&gt;=5,'[1]Outside Edges'!$P5="Yes"),"Yes","No")</f>
        <v>No</v>
      </c>
      <c r="DP6" s="11" t="str">
        <f>IF(AND((RIGHT($DP$3,2)-'[1]Miter Profiles'!$AC$121-'[1]Outside Edges'!$B5)&gt;=5,'[1]Outside Edges'!$P5="Yes"),"Yes","No")</f>
        <v>Yes</v>
      </c>
      <c r="DQ6" s="87" t="str">
        <f>IF(AND((RIGHT($DQ$3,2)-'[1]Miter Profiles'!$AC$122-'[1]Outside Edges'!$B5)&gt;=5,'[1]Outside Edges'!$P5="Yes"),"Yes","No")</f>
        <v>Yes</v>
      </c>
      <c r="DR6" s="10" t="str">
        <f>IF(AND((RIGHT($DR$3,2)-'[1]Miter Profiles'!$AC$123-'[1]Outside Edges'!$B5)&gt;=5,'[1]Outside Edges'!$P5="Yes"),"Yes","No")</f>
        <v>Yes</v>
      </c>
      <c r="DS6" s="10" t="str">
        <f>IF(AND((RIGHT($DS$3,2)-'[1]Miter Profiles'!$AC$124-'[1]Outside Edges'!$B5)&gt;=5,'[1]Outside Edges'!$P5="Yes"),"Yes","No")</f>
        <v>Yes</v>
      </c>
      <c r="DT6" s="85" t="str">
        <f>IF(AND((RIGHT($DT$3,2)-'[1]Miter Profiles'!$AC$125-'[1]Outside Edges'!$B5)&gt;=5,'[1]Outside Edges'!$P5="Yes"),"Yes","No")</f>
        <v>Yes</v>
      </c>
      <c r="DU6" s="86" t="str">
        <f>IF(AND((RIGHT($DU$3,2)-'[1]Miter Profiles'!$AC$126-'[1]Outside Edges'!$B5)&gt;=5,'[1]Outside Edges'!$P5="Yes"),"Yes","No")</f>
        <v>Yes</v>
      </c>
      <c r="DV6" s="11" t="str">
        <f>IF(AND((RIGHT($DV$3,2)-'[1]Miter Profiles'!$AC$127-'[1]Outside Edges'!$B5)&gt;=5,'[1]Outside Edges'!$P5="Yes"),"Yes","No")</f>
        <v>Yes</v>
      </c>
      <c r="DW6" s="87" t="str">
        <f>IF(AND((RIGHT($DW$3,2)-'[1]Miter Profiles'!$AC$128-'[1]Outside Edges'!$B5)&gt;=5,'[1]Outside Edges'!$P5="Yes"),"Yes","No")</f>
        <v>Yes</v>
      </c>
      <c r="DX6" s="10" t="str">
        <f>IF(AND((RIGHT($DX$3,2)-'[1]Miter Profiles'!$AC$129-'[1]Outside Edges'!$B5)&gt;=5,'[1]Outside Edges'!$P5="Yes"),"Yes","No")</f>
        <v>Yes</v>
      </c>
      <c r="DY6" s="10" t="str">
        <f>IF(AND((RIGHT($DY$3,2)-'[1]Miter Profiles'!$AC$130-'[1]Outside Edges'!$B5)&gt;=5,'[1]Outside Edges'!$P5="Yes"),"Yes","No")</f>
        <v>Yes</v>
      </c>
      <c r="DZ6" s="85" t="str">
        <f>IF(AND((RIGHT($DZ$3,2)-'[1]Miter Profiles'!$AC$131-'[1]Outside Edges'!$B5)&gt;=5,'[1]Outside Edges'!$P5="Yes"),"Yes","No")</f>
        <v>Yes</v>
      </c>
      <c r="EA6" s="90" t="str">
        <f>IF(AND((RIGHT($EA$3,2)-'[1]Miter Profiles'!$AC$132-'[1]Outside Edges'!$B5)&gt;=5,'[1]Outside Edges'!$P5="Yes"),"Yes","No")</f>
        <v>Yes</v>
      </c>
      <c r="EB6" s="105" t="str">
        <f>IF(AND((RIGHT($EB$3,2)-'[1]Miter Profiles'!$AC$133-'[1]Outside Edges'!$B5)&gt;=5,'[1]Outside Edges'!$P5="Yes"),"Yes","No")</f>
        <v>No</v>
      </c>
      <c r="EC6" s="110" t="str">
        <f>IF(AND((RIGHT($EC$3,2)-'[1]Miter Profiles'!$AC$134-'[1]Outside Edges'!$B5)&gt;=5,'[1]Outside Edges'!$P5="Yes"),"Yes","No")</f>
        <v>Yes</v>
      </c>
      <c r="ED6" s="116" t="str">
        <f>IF(AND((RIGHT($ED$3,2)-'[1]Miter Profiles'!$AC$135-'[1]Outside Edges'!$B5)&gt;=5,'[1]Outside Edges'!$P5="Yes"),"Yes","No")</f>
        <v>Yes</v>
      </c>
      <c r="EE6" s="113" t="str">
        <f>IF(AND((RIGHT($EE$3,2)-'[1]Miter Profiles'!$AC$136-'[1]Outside Edges'!$B5)&gt;=5,'[1]Outside Edges'!$P5="Yes"),"Yes","No")</f>
        <v>Yes</v>
      </c>
      <c r="EF6" s="85" t="str">
        <f>IF(AND((RIGHT($EF$3,2)-'[1]Miter Profiles'!$AC$137-'[1]Outside Edges'!$B5)&gt;=5,'[1]Outside Edges'!$P5="Yes"),"Yes","No")</f>
        <v>Yes</v>
      </c>
      <c r="EG6" s="10" t="str">
        <f>IF(AND((RIGHT($EG$3,2)-'[1]Miter Profiles'!$AC$138-'[1]Outside Edges'!$B5)&gt;=5,'[1]Outside Edges'!$P5="Yes"),"Yes","No")</f>
        <v>Yes</v>
      </c>
      <c r="EH6" s="90" t="str">
        <f>IF(AND((RIGHT($EH$3,2)-'[1]Miter Profiles'!$AC$139-'[1]Outside Edges'!$B5)&gt;=5,'[1]Outside Edges'!$P5="Yes"),"Yes","No")</f>
        <v>Yes</v>
      </c>
      <c r="EI6" s="121" t="str">
        <f>IF(AND((RIGHT($EI$3,2)-'[1]Miter Profiles'!$AC$140-'[1]Outside Edges'!$B5)&gt;=5,'[1]Outside Edges'!$P5="Yes"),"Yes","No")</f>
        <v>Yes</v>
      </c>
      <c r="EJ6" s="124" t="str">
        <f>IF(AND((RIGHT($EJ$3,2)-'[1]Miter Profiles'!$AC$141-'[1]Outside Edges'!$B5)&gt;=5,'[1]Outside Edges'!$P5="Yes"),"Yes","No")</f>
        <v>Yes</v>
      </c>
      <c r="EK6" s="124" t="str">
        <f>IF(AND((RIGHT($EK$3,2)-'[1]Miter Profiles'!$AC$142-'[1]Outside Edges'!$B5)&gt;=5,'[1]Outside Edges'!$P5="Yes"),"Yes","No")</f>
        <v>Yes</v>
      </c>
      <c r="EL6" s="116" t="str">
        <f>IF(AND((RIGHT($EL$3,2)-'[1]Miter Profiles'!$AC$143-'[1]Outside Edges'!$B5)&gt;=5,'[1]Outside Edges'!$P5="Yes"),"Yes","No")</f>
        <v>Yes</v>
      </c>
      <c r="EM6" s="129" t="str">
        <f>IF(AND((RIGHT($EM$3,2)-'[1]Miter Profiles'!$AC$144-'[1]Outside Edges'!$B5)&gt;=5,'[1]Outside Edges'!$P5="Yes"),"Yes","No")</f>
        <v>No</v>
      </c>
      <c r="EN6" s="10" t="str">
        <f>IF(AND((RIGHT($EN$3,2)-'[1]Miter Profiles'!$AC$145-'[1]Outside Edges'!$B5)&gt;=5,'[1]Outside Edges'!$P5="Yes"),"Yes","No")</f>
        <v>Yes</v>
      </c>
      <c r="EO6" s="90" t="str">
        <f>IF(AND((RIGHT($EO$3,2)-'[1]Miter Profiles'!$AC$146-'[1]Outside Edges'!$B5)&gt;=5,'[1]Outside Edges'!$P5="Yes"),"Yes","No")</f>
        <v>Yes</v>
      </c>
      <c r="EP6" s="124" t="str">
        <f>IF(AND((RIGHT($EP$3,2)-'[1]Miter Profiles'!$AC$147-'[1]Outside Edges'!$B5)&gt;=5,'[1]Outside Edges'!$P5="Yes"),"Yes","No")</f>
        <v>No</v>
      </c>
      <c r="EQ6" s="124" t="str">
        <f>IF(AND((RIGHT($EQ$3,2)-'[1]Miter Profiles'!$AC$148-'[1]Outside Edges'!$B5)&gt;=5,'[1]Outside Edges'!$P5="Yes"),"Yes","No")</f>
        <v>Yes</v>
      </c>
      <c r="ER6" s="116" t="str">
        <f>IF(AND((RIGHT($ER$3,2)-'[1]Miter Profiles'!$AC$149-'[1]Outside Edges'!$B5)&gt;=5,'[1]Outside Edges'!$P5="Yes"),"Yes","No")</f>
        <v>Yes</v>
      </c>
      <c r="ES6" s="129" t="str">
        <f>IF(AND((RIGHT($ES$3,2)-'[1]Miter Profiles'!$AC$150-'[1]Outside Edges'!$B5)&gt;=5,'[1]Outside Edges'!$P5="Yes"),"Yes","No")</f>
        <v>No</v>
      </c>
      <c r="ET6" s="10" t="str">
        <f>IF(AND((RIGHT($ET$3,2)-'[1]Miter Profiles'!$AC$151-'[1]Outside Edges'!$B5)&gt;=5,'[1]Outside Edges'!$P5="Yes"),"Yes","No")</f>
        <v>Yes</v>
      </c>
      <c r="EU6" s="90" t="str">
        <f>IF(AND((RIGHT($EU$3,2)-'[1]Miter Profiles'!$AC$152-'[1]Outside Edges'!$B5)&gt;=5,'[1]Outside Edges'!$P5="Yes"),"Yes","No")</f>
        <v>Yes</v>
      </c>
      <c r="EV6" s="124" t="str">
        <f>IF(AND((RIGHT($EV$3,2)-'[1]Miter Profiles'!$AC$153-'[1]Outside Edges'!$B5)&gt;=5,'[1]Outside Edges'!$P5="Yes"),"Yes","No")</f>
        <v>Yes</v>
      </c>
      <c r="EW6" s="124" t="str">
        <f>IF(AND((RIGHT($EW$3,2)-'[1]Miter Profiles'!$AC$154-'[1]Outside Edges'!$B5)&gt;=5,'[1]Outside Edges'!$P5="Yes"),"Yes","No")</f>
        <v>Yes</v>
      </c>
      <c r="EX6" s="116" t="str">
        <f>IF(AND((RIGHT($EX$3,2)-'[1]Miter Profiles'!$AC$155-'[1]Outside Edges'!$B5)&gt;=5,'[1]Outside Edges'!$P5="Yes"),"Yes","No")</f>
        <v>Yes</v>
      </c>
      <c r="EY6" s="129" t="str">
        <f>IF(AND((RIGHT($EY$3,2)-'[1]Miter Profiles'!$AC$156-'[1]Outside Edges'!$B5)&gt;=5,'[1]Outside Edges'!$P5="Yes"),"Yes","No")</f>
        <v>Yes</v>
      </c>
      <c r="EZ6" s="10" t="str">
        <f>IF(AND((RIGHT($EZ$3,2)-'[1]Miter Profiles'!$AC$157-'[1]Outside Edges'!$B5)&gt;=5,'[1]Outside Edges'!$P5="Yes"),"Yes","No")</f>
        <v>Yes</v>
      </c>
      <c r="FA6" s="90" t="str">
        <f>IF(AND((RIGHT($FA$3,2)-'[1]Miter Profiles'!$AC$158-'[1]Outside Edges'!$B5)&gt;=5,'[1]Outside Edges'!$P5="Yes"),"Yes","No")</f>
        <v>Yes</v>
      </c>
      <c r="FB6" s="124" t="str">
        <f>IF(AND((RIGHT($FB$3,2)-'[1]Miter Profiles'!$AC$159-'[1]Outside Edges'!$B5)&gt;=5,'[1]Outside Edges'!$P5="Yes"),"Yes","No")</f>
        <v>Yes</v>
      </c>
      <c r="FC6" s="124" t="str">
        <f>IF(AND((RIGHT($FC$3,2)-'[1]Miter Profiles'!$AC$160-'[1]Outside Edges'!$B5)&gt;=5,'[1]Outside Edges'!$P5="Yes"),"Yes","No")</f>
        <v>Yes</v>
      </c>
      <c r="FD6" s="116" t="str">
        <f>IF(AND((RIGHT($FD$3,2)-'[1]Miter Profiles'!$AC$161-'[1]Outside Edges'!$B5)&gt;=5,'[1]Outside Edges'!$P5="Yes"),"Yes","No")</f>
        <v>Yes</v>
      </c>
      <c r="FE6" s="129" t="str">
        <f>IF(AND((RIGHT($FE$3,2)-'[1]Miter Profiles'!$AC$162-'[1]Outside Edges'!$B5)&gt;=5,'[1]Outside Edges'!$P5="Yes"),"Yes","No")</f>
        <v>Yes</v>
      </c>
      <c r="FF6" s="10" t="str">
        <f>IF(AND((RIGHT($FF$3,2)-'[1]Miter Profiles'!$AC$163-'[1]Outside Edges'!$B5)&gt;=5,'[1]Outside Edges'!$P5="Yes"),"Yes","No")</f>
        <v>Yes</v>
      </c>
      <c r="FG6" s="90" t="str">
        <f>IF(AND((RIGHT($FG$3,2)-'[1]Miter Profiles'!$AC$164-'[1]Outside Edges'!$B5)&gt;=5,'[1]Outside Edges'!$P5="Yes"),"Yes","No")</f>
        <v>Yes</v>
      </c>
      <c r="FH6" s="124" t="str">
        <f>IF(AND((RIGHT($FH$3,2)-'[1]Miter Profiles'!$AC$165-'[1]Outside Edges'!$B5)&gt;=5,'[1]Outside Edges'!$P5="Yes"),"Yes","No")</f>
        <v>Yes</v>
      </c>
      <c r="FI6" s="124" t="str">
        <f>IF(AND((RIGHT($FI$3,2)-'[1]Miter Profiles'!$AC$166-'[1]Outside Edges'!$B5)&gt;=5,'[1]Outside Edges'!$P5="Yes"),"Yes","No")</f>
        <v>Yes</v>
      </c>
      <c r="FJ6" s="116" t="str">
        <f>IF(AND((RIGHT($FJ$3,2)-'[1]Miter Profiles'!$AC$167-'[1]Outside Edges'!$B5)&gt;=5,'[1]Outside Edges'!$P5="Yes"),"Yes","No")</f>
        <v>Yes</v>
      </c>
      <c r="FK6" s="129" t="str">
        <f>IF(AND((RIGHT($FK$3,2)-'[1]Miter Profiles'!$AC$168-'[1]Outside Edges'!$B5)&gt;=5,'[1]Outside Edges'!$P5="Yes"),"Yes","No")</f>
        <v>Yes</v>
      </c>
      <c r="FL6" s="10" t="str">
        <f>IF(AND((RIGHT($FL$3,2)-'[1]Miter Profiles'!$AC$169-'[1]Outside Edges'!$B5)&gt;=5,'[1]Outside Edges'!$P5="Yes"),"Yes","No")</f>
        <v>Yes</v>
      </c>
      <c r="FM6" s="90" t="str">
        <f>IF(AND((RIGHT($FM$3,2)-'[1]Miter Profiles'!$AC$170-'[1]Outside Edges'!$B5)&gt;=5,'[1]Outside Edges'!$P5="Yes"),"Yes","No")</f>
        <v>Yes</v>
      </c>
      <c r="FN6" s="124" t="str">
        <f>IF(AND((RIGHT($FN$3,2)-'[1]Miter Profiles'!$AC$171-'[1]Outside Edges'!$B5)&gt;=5,'[1]Outside Edges'!$P5="Yes"),"Yes","No")</f>
        <v>Yes</v>
      </c>
      <c r="FO6" s="124" t="str">
        <f>IF(AND((RIGHT($FO$3,2)-'[1]Miter Profiles'!$AC$172-'[1]Outside Edges'!$B5)&gt;=5,'[1]Outside Edges'!$P5="Yes"),"Yes","No")</f>
        <v>Yes</v>
      </c>
      <c r="FP6" s="116" t="str">
        <f>IF(AND((RIGHT($FP$3,2)-'[1]Miter Profiles'!$AC$173-'[1]Outside Edges'!$B5)&gt;=5,'[1]Outside Edges'!$P5="Yes"),"Yes","No")</f>
        <v>Yes</v>
      </c>
      <c r="FQ6" s="129" t="str">
        <f>IF(AND((RIGHT($FQ$3,2)-'[1]Miter Profiles'!$AC$174-'[1]Outside Edges'!$B5)&gt;=5,'[1]Outside Edges'!$P5="Yes"),"Yes","No")</f>
        <v>Yes</v>
      </c>
      <c r="FR6" s="10" t="str">
        <f>IF(AND((RIGHT($FR$3,2)-'[1]Miter Profiles'!$AC$175-'[1]Outside Edges'!$B5)&gt;=5,'[1]Outside Edges'!$P5="Yes"),"Yes","No")</f>
        <v>Yes</v>
      </c>
      <c r="FS6" s="90" t="str">
        <f>IF(AND((RIGHT($FS$3,2)-'[1]Miter Profiles'!$AC$176-'[1]Outside Edges'!$B5)&gt;=5,'[1]Outside Edges'!$P5="Yes"),"Yes","No")</f>
        <v>Yes</v>
      </c>
      <c r="FT6" s="124" t="str">
        <f>IF(AND((RIGHT($FT$3,2)-'[1]Miter Profiles'!$AC$177-'[1]Outside Edges'!$B5)&gt;=5,'[1]Outside Edges'!$P5="Yes"),"Yes","No")</f>
        <v>Yes</v>
      </c>
      <c r="FU6" s="124" t="str">
        <f>IF(AND((RIGHT($FU$3,2)-'[1]Miter Profiles'!$AC$178-'[1]Outside Edges'!$B5)&gt;=5,'[1]Outside Edges'!$P5="Yes"),"Yes","No")</f>
        <v>Yes</v>
      </c>
      <c r="FV6" s="116" t="str">
        <f>IF(AND((RIGHT($V$3,2)-'[1]Miter Profiles'!$AC$179-'[1]Outside Edges'!$B5)&gt;=5,'[1]Outside Edges'!$P5="Yes"),"Yes","No")</f>
        <v>Yes</v>
      </c>
      <c r="FW6" s="129" t="str">
        <f>IF(AND((RIGHT($FW$3,2)-'[1]Miter Profiles'!$AC$180-'[1]Outside Edges'!$B5)&gt;=5,'[1]Outside Edges'!$P5="Yes"),"Yes","No")</f>
        <v>Yes</v>
      </c>
      <c r="FX6" s="85" t="str">
        <f>IF(AND((RIGHT($FX$3,2)-'[1]Miter Profiles'!$AC$181-'[1]Outside Edges'!$B5)&gt;=5,'[1]Outside Edges'!$P5="Yes"),"Yes","No")</f>
        <v>Yes</v>
      </c>
      <c r="FY6" s="150" t="str">
        <f>IF(AND((RIGHT($FY$3,2)-'[1]Miter Profiles'!$AC$182-'[1]Outside Edges'!$B5)&gt;=5,'[1]Outside Edges'!$P5="Yes"),"Yes","No")</f>
        <v>Yes</v>
      </c>
      <c r="FZ6" s="124" t="str">
        <f>IF(AND((RIGHT($FZ$3,2)-'[1]Miter Profiles'!$AC$183-'[1]Outside Edges'!$B5)&gt;=5,'[1]Outside Edges'!$P5="Yes"),"Yes","No")</f>
        <v>Yes</v>
      </c>
      <c r="GA6" s="116" t="str">
        <f>IF(AND((RIGHT($GA$3,2)-'[1]Miter Profiles'!$AC$184-'[1]Outside Edges'!$B5)&gt;=5,'[1]Outside Edges'!$P5="Yes"),"Yes","No")</f>
        <v>Yes</v>
      </c>
      <c r="GB6" s="129" t="str">
        <f>IF(AND((RIGHT($GB$3,2)-'[1]Miter Profiles'!$AC$185-'[1]Outside Edges'!$B5)&gt;=5,'[1]Outside Edges'!$P5="Yes"),"Yes","No")</f>
        <v>Yes</v>
      </c>
      <c r="GC6" s="10" t="str">
        <f>IF(AND((RIGHT($GC$3,2)-'[1]Miter Profiles'!$AC$186-'[1]Outside Edges'!$B5)&gt;=5,'[1]Outside Edges'!$P5="Yes"),"Yes","No")</f>
        <v>Yes</v>
      </c>
      <c r="GD6" s="90" t="str">
        <f>IF(AND((RIGHT($GD$3,2)-'[1]Miter Profiles'!$AC$187-'[1]Outside Edges'!$B5)&gt;=5,'[1]Outside Edges'!$P5="Yes"),"Yes","No")</f>
        <v>Yes</v>
      </c>
      <c r="GE6" s="150" t="str">
        <f>IF(AND((RIGHT($GE$3,2)-'[1]Miter Profiles'!$AC$188-'[1]Outside Edges'!$B5)&gt;=5,'[1]Outside Edges'!$P5="Yes"),"Yes","No")</f>
        <v>Yes</v>
      </c>
      <c r="GF6" s="124" t="str">
        <f>IF(AND((RIGHT($GF$3,2)-'[1]Miter Profiles'!$AC$189-'[1]Outside Edges'!$B5)&gt;=5,'[1]Outside Edges'!$P5="Yes"),"Yes","No")</f>
        <v>Yes</v>
      </c>
      <c r="GG6" s="116" t="str">
        <f>IF(AND((RIGHT($GG$3,2)-'[1]Miter Profiles'!$AC$190-'[1]Outside Edges'!$B5)&gt;=5,'[1]Outside Edges'!$P5="Yes"),"Yes","No")</f>
        <v>Yes</v>
      </c>
      <c r="GH6" s="129" t="str">
        <f>IF(AND((RIGHT($GH$3,2)-'[1]Miter Profiles'!$AC$191-'[1]Outside Edges'!$B5)&gt;=5,'[1]Outside Edges'!$P5="Yes"),"Yes","No")</f>
        <v>Yes</v>
      </c>
      <c r="GI6" s="10" t="str">
        <f>IF(AND((RIGHT($GI$3,2)-'[1]Miter Profiles'!$AC$192-'[1]Outside Edges'!$B5)&gt;=5,'[1]Outside Edges'!$P5="Yes"),"Yes","No")</f>
        <v>Yes</v>
      </c>
      <c r="GJ6" s="90" t="str">
        <f>IF(AND((RIGHT($GJ$3,2)-'[1]Miter Profiles'!$AC$193-'[1]Outside Edges'!$B5)&gt;=5,'[1]Outside Edges'!$P5="Yes"),"Yes","No")</f>
        <v>Yes</v>
      </c>
      <c r="GK6" s="150" t="str">
        <f>IF(AND((RIGHT($GK$3,2)-'[1]Miter Profiles'!$AC$194-'[1]Outside Edges'!$B5)&gt;=5,'[1]Outside Edges'!$P5="Yes"),"Yes","No")</f>
        <v>Yes</v>
      </c>
      <c r="GL6" s="124" t="str">
        <f>IF(AND((RIGHT($GL$3,2)-'[1]Miter Profiles'!$AC$195-'[1]Outside Edges'!$B5)&gt;=5,'[1]Outside Edges'!$P5="Yes"),"Yes","No")</f>
        <v>Yes</v>
      </c>
      <c r="GM6" s="116" t="str">
        <f>IF(AND((RIGHT($GM$3,2)-'[1]Miter Profiles'!$AC$196-'[1]Outside Edges'!$B5)&gt;=5,'[1]Outside Edges'!$P5="Yes"),"Yes","No")</f>
        <v>Yes</v>
      </c>
      <c r="GN6" s="129" t="str">
        <f>IF(AND((RIGHT($GN$3,2)-'[1]Miter Profiles'!$AC$197-'[1]Outside Edges'!$B5)&gt;=5,'[1]Outside Edges'!$P5="Yes"),"Yes","No")</f>
        <v>No</v>
      </c>
      <c r="GO6" s="10" t="str">
        <f>IF(AND((RIGHT($GO$3,2)-'[1]Miter Profiles'!$AC$198-'[1]Outside Edges'!$B5)&gt;=5,'[1]Outside Edges'!$P5="Yes"),"Yes","No")</f>
        <v>Yes</v>
      </c>
      <c r="GP6" s="90" t="str">
        <f>IF(AND((RIGHT($GP$3,2)-'[1]Miter Profiles'!$AC$199-'[1]Outside Edges'!$B5)&gt;=5,'[1]Outside Edges'!$P5="Yes"),"Yes","No")</f>
        <v>Yes</v>
      </c>
      <c r="GQ6" s="150" t="str">
        <f>IF(AND((RIGHT($GQ$3,2)-'[1]Miter Profiles'!$AC$200-'[1]Outside Edges'!$B5)&gt;=5,'[1]Outside Edges'!$P5="Yes"),"Yes","No")</f>
        <v>Yes</v>
      </c>
      <c r="GR6" s="124" t="str">
        <f>IF(AND((RIGHT($GR$3,2)-'[1]Miter Profiles'!$AC$201-'[1]Outside Edges'!$B5)&gt;=5,'[1]Outside Edges'!$P5="Yes"),"Yes","No")</f>
        <v>Yes</v>
      </c>
      <c r="GS6" s="116" t="str">
        <f>IF(AND((RIGHT($GS$3,2)-'[1]Miter Profiles'!$AC$202-'[1]Outside Edges'!$B5)&gt;=5,'[1]Outside Edges'!$P5="Yes"),"Yes","No")</f>
        <v>Yes</v>
      </c>
      <c r="GT6" s="129" t="str">
        <f>IF(AND((RIGHT($GT$3,2)-'[1]Miter Profiles'!$AC$203-'[1]Outside Edges'!$B5)&gt;=5,'[1]Outside Edges'!$P5="Yes"),"Yes","No")</f>
        <v>Yes</v>
      </c>
      <c r="GU6" s="10" t="str">
        <f>IF(AND((RIGHT($GU$3,2)-'[1]Miter Profiles'!$AC$204-'[1]Outside Edges'!$B5)&gt;=5,'[1]Outside Edges'!$P5="Yes"),"Yes","No")</f>
        <v>Yes</v>
      </c>
      <c r="GV6" s="90" t="str">
        <f>IF(AND((RIGHT($GV$3,2)-'[1]Miter Profiles'!$AC$205-'[1]Outside Edges'!$B5)&gt;=5,'[1]Outside Edges'!$P5="Yes"),"Yes","No")</f>
        <v>Yes</v>
      </c>
      <c r="GW6" s="150" t="str">
        <f>IF(AND((RIGHT($GW$3,2)-'[1]Miter Profiles'!$AC$206-'[1]Outside Edges'!$B5)&gt;=5,'[1]Outside Edges'!$P5="Yes"),"Yes","No")</f>
        <v>No</v>
      </c>
      <c r="GX6" s="124" t="str">
        <f>IF(AND((RIGHT($GX$3,2)-'[1]Miter Profiles'!$AC$207-'[1]Outside Edges'!$B5)&gt;=5,'[1]Outside Edges'!$P5="Yes"),"Yes","No")</f>
        <v>Yes</v>
      </c>
      <c r="GY6" s="116" t="str">
        <f>IF(AND((RIGHT($GY$3,2)-'[1]Miter Profiles'!$AC$208-'[1]Outside Edges'!$B5)&gt;=5,'[1]Outside Edges'!$P5="Yes"),"Yes","No")</f>
        <v>Yes</v>
      </c>
      <c r="GZ6" s="129" t="str">
        <f>IF(AND((RIGHT($GZ$3,2)-'[1]Miter Profiles'!$AC$209-'[1]Outside Edges'!$B5)&gt;=5,'[1]Outside Edges'!$P5="Yes"),"Yes","No")</f>
        <v>Yes</v>
      </c>
      <c r="HA6" s="10" t="str">
        <f>IF(AND((RIGHT($HA$3,2)-'[1]Miter Profiles'!$AC$210-'[1]Outside Edges'!$B5)&gt;=5,'[1]Outside Edges'!$P5="Yes"),"Yes","No")</f>
        <v>Yes</v>
      </c>
      <c r="HB6" s="90" t="str">
        <f>IF(AND((RIGHT($HB$3,2)-'[1]Miter Profiles'!$AC$211-'[1]Outside Edges'!$B5)&gt;=5,'[1]Outside Edges'!$P5="Yes"),"Yes","No")</f>
        <v>Yes</v>
      </c>
      <c r="HC6" s="150" t="str">
        <f>IF(AND((RIGHT($HC$3,2)-'[1]Miter Profiles'!$AC$212-'[1]Outside Edges'!$B5)&gt;=5,'[1]Outside Edges'!$P5="Yes"),"Yes","No")</f>
        <v>No</v>
      </c>
      <c r="HD6" s="116" t="str">
        <f>IF(AND((RIGHT($HD$3,2)-'[1]Miter Profiles'!$AC$213-'[1]Outside Edges'!$B5)&gt;=5,'[1]Outside Edges'!$P5="Yes"),"Yes","No")</f>
        <v>No</v>
      </c>
      <c r="HE6" s="129" t="str">
        <f>IF(AND((RIGHT($HE$3,2)-'[1]Miter Profiles'!$AC$214-'[1]Outside Edges'!$B5)&gt;=5,'[1]Outside Edges'!$P5="Yes"),"Yes","No")</f>
        <v>Yes</v>
      </c>
      <c r="HF6" s="10" t="str">
        <f>IF(AND((RIGHT($HF$3,2)-'[1]Miter Profiles'!$AC$215-'[1]Outside Edges'!$B5)&gt;=5,'[1]Outside Edges'!$P5="Yes"),"Yes","No")</f>
        <v>Yes</v>
      </c>
      <c r="HG6" s="90" t="str">
        <f>IF(AND((RIGHT($HG$3,2)-'[1]Miter Profiles'!$AC$216-'[1]Outside Edges'!$B5)&gt;=5,'[1]Outside Edges'!$P5="Yes"),"Yes","No")</f>
        <v>Yes</v>
      </c>
      <c r="HH6" s="150" t="str">
        <f>IF(AND((RIGHT($HH$3,2)-'[1]Miter Profiles'!$AC$217-'[1]Outside Edges'!$B5)&gt;=5,'[1]Outside Edges'!$P5="Yes"),"Yes","No")</f>
        <v>Yes</v>
      </c>
      <c r="HI6" s="124" t="str">
        <f>IF(AND((RIGHT($HI$3,2)-'[1]Miter Profiles'!$AC$218-'[1]Outside Edges'!$B5)&gt;=5,'[1]Outside Edges'!$P5="Yes"),"Yes","No")</f>
        <v>Yes</v>
      </c>
      <c r="HJ6" s="116" t="str">
        <f>IF(AND((RIGHT($HJ$3,2)-'[1]Miter Profiles'!$AC$219-'[1]Outside Edges'!$B5)&gt;=5,'[1]Outside Edges'!$P5="Yes"),"Yes","No")</f>
        <v>Yes</v>
      </c>
      <c r="HK6" s="129" t="str">
        <f>IF(AND((RIGHT($HK$3,2)-'[1]Miter Profiles'!$AC$220-'[1]Outside Edges'!$B5)&gt;=5,'[1]Outside Edges'!$P5="Yes"),"Yes","No")</f>
        <v>Yes</v>
      </c>
      <c r="HL6" s="10" t="str">
        <f>IF(AND((RIGHT($HL$3,2)-'[1]Miter Profiles'!$AC$221-'[1]Outside Edges'!$B5)&gt;=5,'[1]Outside Edges'!$P5="Yes"),"Yes","No")</f>
        <v>Yes</v>
      </c>
      <c r="HM6" s="90" t="str">
        <f>IF(AND((RIGHT($HM$3,2)-'[1]Miter Profiles'!$AC$222-'[1]Outside Edges'!$B5)&gt;=5,'[1]Outside Edges'!$P5="Yes"),"Yes","No")</f>
        <v>Yes</v>
      </c>
      <c r="HN6" s="150" t="str">
        <f>IF(AND((RIGHT($HN$3,2)-'[1]Miter Profiles'!$AC$223-'[1]Outside Edges'!$B5)&gt;=5,'[1]Outside Edges'!$P5="Yes"),"Yes","No")</f>
        <v>No</v>
      </c>
      <c r="HO6" s="124" t="str">
        <f>IF(AND((RIGHT($HO$3,2)-'[1]Miter Profiles'!$AC$224-'[1]Outside Edges'!$B5)&gt;=5,'[1]Outside Edges'!$P5="Yes"),"Yes","No")</f>
        <v>Yes</v>
      </c>
      <c r="HP6" s="124" t="str">
        <f>IF(AND((RIGHT($HP$3,2)-'[1]Miter Profiles'!$AC$225-'[1]Outside Edges'!$B5)&gt;=5,'[1]Outside Edges'!$P5="Yes"),"Yes","No")</f>
        <v>Yes</v>
      </c>
      <c r="HQ6" s="153" t="str">
        <f>IF(AND((RIGHT($HQ$3,3)-'[1]Miter Profiles'!$AC$226-'[1]Outside Edges'!$B5)&gt;=5,'[1]Outside Edges'!$P5="Yes"),"Yes","No")</f>
        <v>Yes</v>
      </c>
      <c r="HR6" s="129" t="str">
        <f>IF(AND((RIGHT($HR$3,2)-'[1]Miter Profiles'!$AC$227-'[1]Outside Edges'!$B5)&gt;=5,'[1]Outside Edges'!$P5="Yes"),"Yes","No")</f>
        <v>Yes</v>
      </c>
      <c r="HS6" s="10" t="str">
        <f>IF(AND((RIGHT($HS$3,2)-'[1]Miter Profiles'!$AC$228-'[1]Outside Edges'!$B5)&gt;=5,'[1]Outside Edges'!$P5="Yes"),"Yes","No")</f>
        <v>Yes</v>
      </c>
      <c r="HT6" s="163" t="str">
        <f>IF(AND((RIGHT($HT$3,2)-'[1]Miter Profiles'!$AC$229-'[1]Outside Edges'!$B5)&gt;=5,'[1]Outside Edges'!$P5="Yes"),"Yes","No")</f>
        <v>Yes</v>
      </c>
      <c r="HU6" s="150" t="str">
        <f>IF(AND((RIGHT($HU$3,2)-'[1]Miter Profiles'!$AC$230-'[1]Outside Edges'!$B5)&gt;=5,'[1]Outside Edges'!$P5="Yes"),"Yes","No")</f>
        <v>Yes</v>
      </c>
      <c r="HV6" s="124" t="str">
        <f>IF(AND((RIGHT($HV$3,2)-'[1]Miter Profiles'!$AC$231-'[1]Outside Edges'!$B5)&gt;=5,'[1]Outside Edges'!$P5="Yes"),"Yes","No")</f>
        <v>Yes</v>
      </c>
      <c r="HW6" s="116" t="str">
        <f>IF(AND((RIGHT($HW$3,2)-'[1]Miter Profiles'!$AC$232-'[1]Outside Edges'!$B5)&gt;=5,'[1]Outside Edges'!$P5="Yes"),"Yes","No")</f>
        <v>Yes</v>
      </c>
      <c r="HX6" s="129" t="str">
        <f>IF(AND((RIGHT($HX$3,2)-'[1]Miter Profiles'!$AC$233-'[1]Outside Edges'!$B5)&gt;=5,'[1]Outside Edges'!$P5="Yes"),"Yes","No")</f>
        <v>No</v>
      </c>
      <c r="HY6" s="10" t="str">
        <f>IF(AND((RIGHT($HY$3,2)-'[1]Miter Profiles'!$AC$234-'[1]Outside Edges'!$B5)&gt;=5,'[1]Outside Edges'!$P5="Yes"),"Yes","No")</f>
        <v>Yes</v>
      </c>
      <c r="HZ6" s="90" t="str">
        <f>IF(AND((RIGHT($HZ$3,2)-'[1]Miter Profiles'!$AC$235-'[1]Outside Edges'!$B5)&gt;=5,'[1]Outside Edges'!$P5="Yes"),"Yes","No")</f>
        <v>Yes</v>
      </c>
      <c r="IA6" s="150" t="str">
        <f>IF(AND((RIGHT($IA$3,2)-'[1]Miter Profiles'!$AC$236-'[1]Outside Edges'!$B5)&gt;=5,'[1]Outside Edges'!$P5="Yes"),"Yes","No")</f>
        <v>Yes</v>
      </c>
      <c r="IB6" s="124" t="str">
        <f>IF(AND((RIGHT($IB$3,2)-'[1]Miter Profiles'!$AC$237-'[1]Outside Edges'!$B5)&gt;=5,'[1]Outside Edges'!$P5="Yes"),"Yes","No")</f>
        <v>Yes</v>
      </c>
      <c r="IC6" s="116" t="str">
        <f>IF(AND((RIGHT($IC$3,2)-'[1]Miter Profiles'!$AC$238-'[1]Outside Edges'!$B5)&gt;=5,'[1]Outside Edges'!$P5="Yes"),"Yes","No")</f>
        <v>Yes</v>
      </c>
      <c r="ID6" s="129" t="str">
        <f>IF(AND((RIGHT($ID$3,2)-'[1]Miter Profiles'!$AC$239-'[1]Outside Edges'!$B5)&gt;=5,'[1]Outside Edges'!$P5="Yes"),"Yes","No")</f>
        <v>Yes</v>
      </c>
      <c r="IE6" s="10" t="str">
        <f>IF(AND((RIGHT($IE$3,2)-'[1]Miter Profiles'!$AC$240-'[1]Outside Edges'!$B5)&gt;=5,'[1]Outside Edges'!$P5="Yes"),"Yes","No")</f>
        <v>Yes</v>
      </c>
      <c r="IF6" s="90" t="str">
        <f>IF(AND((RIGHT($IF$3,2)-'[1]Miter Profiles'!$AC$241-'[1]Outside Edges'!$B5)&gt;=5,'[1]Outside Edges'!$P5="Yes"),"Yes","No")</f>
        <v>Yes</v>
      </c>
      <c r="IG6" s="150" t="str">
        <f>IF(AND((RIGHT($IG$3,2)-'[1]Miter Profiles'!$AC$242-'[1]Outside Edges'!$B5)&gt;=5,'[1]Outside Edges'!$P5="Yes"),"Yes","No")</f>
        <v>Yes</v>
      </c>
      <c r="IH6" s="124" t="str">
        <f>IF(AND((RIGHT($IH$3,2)-'[1]Miter Profiles'!$AC$243-'[1]Outside Edges'!$B5)&gt;=5,'[1]Outside Edges'!$P5="Yes"),"Yes","No")</f>
        <v>Yes</v>
      </c>
      <c r="II6" s="116" t="str">
        <f>IF(AND((RIGHT($II$3,2)-'[1]Miter Profiles'!$AC$244-'[1]Outside Edges'!$B5)&gt;=5,'[1]Outside Edges'!$P5="Yes"),"Yes","No")</f>
        <v>Yes</v>
      </c>
      <c r="IJ6" s="129" t="str">
        <f>IF(AND((RIGHT($IJ$3,2)-'[1]Miter Profiles'!$AC$245-'[1]Outside Edges'!$B5)&gt;=5,'[1]Outside Edges'!$P5="Yes"),"Yes","No")</f>
        <v>Yes</v>
      </c>
      <c r="IK6" s="10" t="str">
        <f>IF(AND((RIGHT($IK$3,2)-'[1]Miter Profiles'!$AC$246-'[1]Outside Edges'!$B5)&gt;=5,'[1]Outside Edges'!$P5="Yes"),"Yes","No")</f>
        <v>Yes</v>
      </c>
      <c r="IL6" s="90" t="str">
        <f>IF(AND((RIGHT($IL$3,2)-'[1]Miter Profiles'!$AC$247-'[1]Outside Edges'!$B5)&gt;=5,'[1]Outside Edges'!$P5="Yes"),"Yes","No")</f>
        <v>Yes</v>
      </c>
      <c r="IM6" s="150" t="str">
        <f>IF(AND((RIGHT($IM$3,2)-'[1]Miter Profiles'!$AC$248-'[1]Outside Edges'!$B5)&gt;=5,'[1]Outside Edges'!$P5="Yes"),"Yes","No")</f>
        <v>No</v>
      </c>
      <c r="IN6" s="124" t="str">
        <f>IF(AND((RIGHT($IN$3,2)-'[1]Miter Profiles'!$AC$249-'[1]Outside Edges'!$B5)&gt;=5,'[1]Outside Edges'!$P5="Yes"),"Yes","No")</f>
        <v>Yes</v>
      </c>
      <c r="IO6" s="116" t="str">
        <f>IF(AND((RIGHT($IO$3,2)-'[1]Miter Profiles'!$AC$250-'[1]Outside Edges'!$B5)&gt;=5,'[1]Outside Edges'!$P5="Yes"),"Yes","No")</f>
        <v>Yes</v>
      </c>
      <c r="IP6" s="129" t="str">
        <f>IF(AND((RIGHT($IP$3,2)-'[1]Miter Profiles'!$AC$251-'[1]Outside Edges'!$B5)&gt;=5,'[1]Outside Edges'!$P5="Yes"),"Yes","No")</f>
        <v>No</v>
      </c>
      <c r="IQ6" s="10" t="str">
        <f>IF(AND((RIGHT($IQ$3,2)-'[1]Miter Profiles'!$AC$252-'[1]Outside Edges'!$B5)&gt;=5,'[1]Outside Edges'!$P5="Yes"),"Yes","No")</f>
        <v>Yes</v>
      </c>
      <c r="IR6" s="90" t="str">
        <f>IF(AND((RIGHT($IR$3,2)-'[1]Miter Profiles'!$AC$253-'[1]Outside Edges'!$B5)&gt;=5,'[1]Outside Edges'!$P5="Yes"),"Yes","No")</f>
        <v>Yes</v>
      </c>
      <c r="IS6" s="150" t="str">
        <f>IF(AND((RIGHT($IS$3,2)-'[1]Miter Profiles'!$AC$254-'[1]Outside Edges'!$B5)&gt;=5,'[1]Outside Edges'!$P5="Yes"),"Yes","No")</f>
        <v>Yes</v>
      </c>
      <c r="IT6" s="124" t="str">
        <f>IF(AND((RIGHT($IT$3,2)-'[1]Miter Profiles'!$AC$255-'[1]Outside Edges'!$B5)&gt;=5,'[1]Outside Edges'!$P5="Yes"),"Yes","No")</f>
        <v>Yes</v>
      </c>
      <c r="IU6" s="116" t="str">
        <f>IF(AND((RIGHT($IU$3,2)-'[1]Miter Profiles'!$AC$256-'[1]Outside Edges'!$B5)&gt;=5,'[1]Outside Edges'!$P5="Yes"),"Yes","No")</f>
        <v>Yes</v>
      </c>
      <c r="IV6" s="129" t="str">
        <f>IF(AND((RIGHT($IV$3,2)-'[1]Miter Profiles'!$AC$257-'[1]Outside Edges'!$B5)&gt;=5,'[1]Outside Edges'!$P5="Yes"),"Yes","No")</f>
        <v>Yes</v>
      </c>
      <c r="IW6" s="10" t="str">
        <f>IF(AND((RIGHT($IW$3,2)-'[1]Miter Profiles'!$AC$258-'[1]Outside Edges'!$B5)&gt;=5,'[1]Outside Edges'!$P5="Yes"),"Yes","No")</f>
        <v>Yes</v>
      </c>
      <c r="IX6" s="90" t="str">
        <f>IF(AND((RIGHT($IX$3,2)-'[1]Miter Profiles'!$AC$259-'[1]Outside Edges'!$B5)&gt;=5,'[1]Outside Edges'!$P5="Yes"),"Yes","No")</f>
        <v>Yes</v>
      </c>
      <c r="IY6" s="150" t="str">
        <f>IF(AND((RIGHT($IY$3,2)-'[1]Miter Profiles'!$AC$260-'[1]Outside Edges'!$B5)&gt;=5,'[1]Outside Edges'!$P5="Yes"),"Yes","No")</f>
        <v>Yes</v>
      </c>
      <c r="IZ6" s="124" t="str">
        <f>IF(AND((RIGHT($IZ$3,2)-'[1]Miter Profiles'!$AC$261-'[1]Outside Edges'!$B5)&gt;=5,'[1]Outside Edges'!$P5="Yes"),"Yes","No")</f>
        <v>Yes</v>
      </c>
      <c r="JA6" s="116" t="str">
        <f>IF(AND((RIGHT($JA$3,2)-'[1]Miter Profiles'!$AC$262-'[1]Outside Edges'!$B5)&gt;=5,'[1]Outside Edges'!$P5="Yes"),"Yes","No")</f>
        <v>Yes</v>
      </c>
      <c r="JB6" s="129" t="str">
        <f>IF(AND((RIGHT($JB$3,2)-'[1]Miter Profiles'!$AC$263-'[1]Outside Edges'!$B5)&gt;=5,'[1]Outside Edges'!$P5="Yes"),"Yes","No")</f>
        <v>Yes</v>
      </c>
      <c r="JC6" s="10" t="str">
        <f>IF(AND((RIGHT($JC$3,2)-'[1]Miter Profiles'!$AC$264-'[1]Outside Edges'!$B5)&gt;=5,'[1]Outside Edges'!$P5="Yes"),"Yes","No")</f>
        <v>Yes</v>
      </c>
      <c r="JD6" s="90" t="str">
        <f>IF(AND((RIGHT($JD$3,2)-'[1]Miter Profiles'!$AC$265-'[1]Outside Edges'!$B5)&gt;=5,'[1]Outside Edges'!$P5="Yes"),"Yes","No")</f>
        <v>Yes</v>
      </c>
      <c r="JE6" s="236" t="str">
        <f>IF(AND((RIGHT($JE$3,2)-'[1]Miter Profiles'!$AC$266-'[1]Outside Edges'!$B5)&gt;=5,'[1]Outside Edges'!$P5="Yes"),"Yes","No")</f>
        <v>No</v>
      </c>
      <c r="JF6" s="237" t="str">
        <f>IF(AND((RIGHT($JF$3,2)-'[1]Miter Profiles'!$AC$267-'[1]Outside Edges'!$B5)&gt;=5,'[1]Outside Edges'!$P5="Yes"),"Yes","No")</f>
        <v>Yes</v>
      </c>
      <c r="JG6" s="238" t="str">
        <f>IF(AND((RIGHT($JG$3,2)-'[1]Miter Profiles'!$AC$268-'[1]Outside Edges'!$B5)&gt;=5,'[1]Outside Edges'!$P5="Yes"),"Yes","No")</f>
        <v>Yes</v>
      </c>
      <c r="JH6" s="129" t="str">
        <f>IF(AND((RIGHT($JH$3,2)-'[1]Miter Profiles'!$AC$269-'[1]Outside Edges'!$B5)&gt;=5,'[1]Outside Edges'!$P5="Yes"),"Yes","No")</f>
        <v>Yes</v>
      </c>
      <c r="JI6" s="113" t="str">
        <f>IF(AND((RIGHT($JI$3,2)-'[1]Miter Profiles'!$AC$270-'[1]Outside Edges'!$B5)&gt;=5,'[1]Outside Edges'!$P5="Yes"),"Yes","No")</f>
        <v>Yes</v>
      </c>
      <c r="JJ6" s="90" t="str">
        <f>IF(AND((RIGHT($JJ$3,2)-'[1]Miter Profiles'!$AC$271-'[1]Outside Edges'!$B5)&gt;=5,'[1]Outside Edges'!$P5="Yes"),"Yes","No")</f>
        <v>Yes</v>
      </c>
      <c r="JK6" s="236" t="str">
        <f>IF(AND((RIGHT($JK$3,2)-'[1]Miter Profiles'!$AC$272-'[1]Outside Edges'!$B5)&gt;=5,'[1]Outside Edges'!$P5="Yes"),"Yes","No")</f>
        <v>Yes</v>
      </c>
      <c r="JL6" s="237" t="str">
        <f>IF(AND((RIGHT($JL$3,2)-'[1]Miter Profiles'!$AC$273-'[1]Outside Edges'!$B5)&gt;=5,'[1]Outside Edges'!$P5="Yes"),"Yes","No")</f>
        <v>Yes</v>
      </c>
      <c r="JM6" s="238" t="str">
        <f>IF(AND((RIGHT($JM$3,2)-'[1]Miter Profiles'!$AC$274-'[1]Outside Edges'!$B5)&gt;=5,'[1]Outside Edges'!$P5="Yes"),"Yes","No")</f>
        <v>Yes</v>
      </c>
      <c r="JN6" s="129" t="str">
        <f>IF(AND((RIGHT($JN$3,2)-'[1]Miter Profiles'!$AC$275-'[1]Outside Edges'!$B5)&gt;=5,'[1]Outside Edges'!$P5="Yes"),"Yes","No")</f>
        <v>Yes</v>
      </c>
      <c r="JO6" s="113" t="str">
        <f>IF(AND((RIGHT($JO$3,2)-'[1]Miter Profiles'!$AC$276-'[1]Outside Edges'!$B5)&gt;=5,'[1]Outside Edges'!$P5="Yes"),"Yes","No")</f>
        <v>Yes</v>
      </c>
      <c r="JP6" s="90" t="str">
        <f>IF(AND((RIGHT($JP$3,2)-'[1]Miter Profiles'!$AC$277-'[1]Outside Edges'!$B5)&gt;=5,'[1]Outside Edges'!$P5="Yes"),"Yes","No")</f>
        <v>Yes</v>
      </c>
      <c r="JQ6" s="236" t="str">
        <f>IF(AND((RIGHT($JQ$3,2)-'[1]Miter Profiles'!$AC$278-'[1]Outside Edges'!$B5)&gt;=5,'[1]Outside Edges'!$P5="Yes"),"Yes","No")</f>
        <v>No</v>
      </c>
      <c r="JR6" s="237" t="str">
        <f>IF(AND((RIGHT($JR$3,2)-'[1]Miter Profiles'!$AC$279-'[1]Outside Edges'!$B5)&gt;=5,'[1]Outside Edges'!$P5="Yes"),"Yes","No")</f>
        <v>Yes</v>
      </c>
      <c r="JS6" s="238" t="str">
        <f>IF(AND((RIGHT($JS$3,2)-'[1]Miter Profiles'!$AC$280-'[1]Outside Edges'!$B5)&gt;=5,'[1]Outside Edges'!$P5="Yes"),"Yes","No")</f>
        <v>Yes</v>
      </c>
      <c r="JT6" s="129" t="str">
        <f>IF(AND((RIGHT($JT$3,2)-'[1]Miter Profiles'!$AC$281-'[1]Outside Edges'!$B5)&gt;=5,'[1]Outside Edges'!$P5="Yes"),"Yes","No")</f>
        <v>No</v>
      </c>
      <c r="JU6" s="113" t="str">
        <f>IF(AND((RIGHT($JU$3,2)-'[1]Miter Profiles'!$AC$282-'[1]Outside Edges'!$B5)&gt;=5,'[1]Outside Edges'!$P5="Yes"),"Yes","No")</f>
        <v>Yes</v>
      </c>
      <c r="JV6" s="90" t="str">
        <f>IF(AND((RIGHT($JV$3,2)-'[1]Miter Profiles'!$AC$283-'[1]Outside Edges'!$B5)&gt;=5,'[1]Outside Edges'!$P5="Yes"),"Yes","No")</f>
        <v>Yes</v>
      </c>
      <c r="JW6" s="236" t="str">
        <f>IF(AND((RIGHT($JW$3,2)-'[1]Miter Profiles'!$AC$284-'[1]Outside Edges'!$B5)&gt;=5,'[1]Outside Edges'!$P5="Yes"),"Yes","No")</f>
        <v>Yes</v>
      </c>
      <c r="JX6" s="237" t="str">
        <f>IF(AND((RIGHT($JX$3,2)-'[1]Miter Profiles'!$AC$285-'[1]Outside Edges'!$B5)&gt;=5,'[1]Outside Edges'!$P5="Yes"),"Yes","No")</f>
        <v>Yes</v>
      </c>
      <c r="JY6" s="238" t="str">
        <f>IF(AND((RIGHT($JY$3,2)-'[1]Miter Profiles'!$AC$286-'[1]Outside Edges'!$B5)&gt;=5,'[1]Outside Edges'!$P5="Yes"),"Yes","No")</f>
        <v>Yes</v>
      </c>
      <c r="JZ6" s="129" t="str">
        <f>IF(AND((RIGHT($JZ$3,2)-'[1]Miter Profiles'!$AC$287-'[1]Outside Edges'!$B5)&gt;=5,'[1]Outside Edges'!$P5="Yes"),"Yes","No")</f>
        <v>Yes</v>
      </c>
      <c r="KA6" s="113" t="str">
        <f>IF(AND((RIGHT($KA$3,2)-'[1]Miter Profiles'!$AC$288-'[1]Outside Edges'!$B5)&gt;=5,'[1]Outside Edges'!$P5="Yes"),"Yes","No")</f>
        <v>Yes</v>
      </c>
      <c r="KB6" s="90" t="str">
        <f>IF(AND((RIGHT($KB$3,2)-'[1]Miter Profiles'!$AC$289-'[1]Outside Edges'!$B5)&gt;=5,'[1]Outside Edges'!$P5="Yes"),"Yes","No")</f>
        <v>Yes</v>
      </c>
      <c r="KC6" s="236" t="str">
        <f>IF(AND((RIGHT($KC$3,2)-'[1]Miter Profiles'!$AC$290-'[1]Outside Edges'!$B5)&gt;=5,'[1]Outside Edges'!$P5="Yes"),"Yes","No")</f>
        <v>Yes</v>
      </c>
      <c r="KD6" s="237" t="str">
        <f>IF(AND((RIGHT($KD$3,2)-'[1]Miter Profiles'!$AC$291-'[1]Outside Edges'!$B5)&gt;=5,'[1]Outside Edges'!$P5="Yes"),"Yes","No")</f>
        <v>Yes</v>
      </c>
      <c r="KE6" s="238" t="str">
        <f>IF(AND((RIGHT($KE$3,2)-'[1]Miter Profiles'!$AC$292-'[1]Outside Edges'!$B5)&gt;=5,'[1]Outside Edges'!$P5="Yes"),"Yes","No")</f>
        <v>Yes</v>
      </c>
      <c r="KF6" s="129" t="str">
        <f>IF(AND((RIGHT($KF$3,2)-'[1]Miter Profiles'!$AC$293-'[1]Outside Edges'!$B5)&gt;=5,'[1]Outside Edges'!$P5="Yes"),"Yes","No")</f>
        <v>Yes</v>
      </c>
      <c r="KG6" s="113" t="str">
        <f>IF(AND((RIGHT($KG$3,2)-'[1]Miter Profiles'!$AC$294-'[1]Outside Edges'!$B5)&gt;=5,'[1]Outside Edges'!$P5="Yes"),"Yes","No")</f>
        <v>Yes</v>
      </c>
      <c r="KH6" s="90" t="str">
        <f>IF(AND((RIGHT($KH$3,2)-'[1]Miter Profiles'!$AC$295-'[1]Outside Edges'!$B5)&gt;=5,'[1]Outside Edges'!$P5="Yes"),"Yes","No")</f>
        <v>Yes</v>
      </c>
      <c r="KI6" s="236" t="str">
        <f>IF(AND((RIGHT($KI$3,2)-'[1]Miter Profiles'!$AC$296-'[1]Outside Edges'!$B5)&gt;=5,'[1]Outside Edges'!$P5="Yes"),"Yes","No")</f>
        <v>Yes</v>
      </c>
      <c r="KJ6" s="237" t="str">
        <f>IF(AND((RIGHT($KJ$3,2)-'[1]Miter Profiles'!$AC$297-'[1]Outside Edges'!$B5)&gt;=5,'[1]Outside Edges'!$P5="Yes"),"Yes","No")</f>
        <v>Yes</v>
      </c>
      <c r="KK6" s="238" t="str">
        <f>IF(AND((RIGHT($KK$3,2)-'[1]Miter Profiles'!$AC$298-'[1]Outside Edges'!$B5)&gt;=5,'[1]Outside Edges'!$P5="Yes"),"Yes","No")</f>
        <v>Yes</v>
      </c>
      <c r="KL6" s="129" t="str">
        <f>IF(AND((RIGHT($KL$3,2)-'[1]Miter Profiles'!$AC$299-'[1]Outside Edges'!$B5)&gt;=5,'[1]Outside Edges'!$P5="Yes"),"Yes","No")</f>
        <v>Yes</v>
      </c>
      <c r="KM6" s="113" t="str">
        <f>IF(AND((RIGHT($KM$3,2)-'[1]Miter Profiles'!$AC$300-'[1]Outside Edges'!$B5)&gt;=5,'[1]Outside Edges'!$P5="Yes"),"Yes","No")</f>
        <v>Yes</v>
      </c>
      <c r="KN6" s="90" t="str">
        <f>IF(AND((RIGHT($KN$3,2)-'[1]Miter Profiles'!$AC$301-'[1]Outside Edges'!$B5)&gt;=5,'[1]Outside Edges'!$P5="Yes"),"Yes","No")</f>
        <v>Yes</v>
      </c>
      <c r="KO6" s="236" t="str">
        <f>IF(AND((RIGHT($KO$3,2)-'[1]Miter Profiles'!$AC$302-'[1]Outside Edges'!$B5)&gt;=5,'[1]Outside Edges'!$P5="Yes"),"Yes","No")</f>
        <v>Yes</v>
      </c>
      <c r="KP6" s="237" t="str">
        <f>IF(AND((RIGHT($KP$3,2)-'[1]Miter Profiles'!$AC$303-'[1]Outside Edges'!$B5)&gt;=5,'[1]Outside Edges'!$P5="Yes"),"Yes","No")</f>
        <v>Yes</v>
      </c>
      <c r="KQ6" s="238" t="str">
        <f>IF(AND((RIGHT($KQ$3,2)-'[1]Miter Profiles'!$AC$304-'[1]Outside Edges'!$B5)&gt;=5,'[1]Outside Edges'!$P5="Yes"),"Yes","No")</f>
        <v>Yes</v>
      </c>
      <c r="KR6" s="129" t="str">
        <f>IF(AND((RIGHT($KR$3,2)-'[1]Miter Profiles'!$AC$305-'[1]Outside Edges'!$B5)&gt;=5,'[1]Outside Edges'!$P5="Yes"),"Yes","No")</f>
        <v>Yes</v>
      </c>
      <c r="KS6" s="113" t="str">
        <f>IF(AND((RIGHT($KS$3,2)-'[1]Miter Profiles'!$AC$306-'[1]Outside Edges'!$B5)&gt;=5,'[1]Outside Edges'!$P5="Yes"),"Yes","No")</f>
        <v>Yes</v>
      </c>
      <c r="KT6" s="90" t="str">
        <f>IF(AND((RIGHT($KT$3,2)-'[1]Miter Profiles'!$AC$307-'[1]Outside Edges'!$B5)&gt;=5,'[1]Outside Edges'!$P5="Yes"),"Yes","No")</f>
        <v>Yes</v>
      </c>
      <c r="KU6" s="236" t="str">
        <f>IF(AND((RIGHT($KU$3,2)-'[1]Miter Profiles'!$AC$308-'[1]Outside Edges'!$B5)&gt;=5,'[1]Outside Edges'!$P5="Yes"),"Yes","No")</f>
        <v>No</v>
      </c>
      <c r="KV6" s="237" t="str">
        <f>IF(AND((RIGHT($KV$3,2)-'[1]Miter Profiles'!$AC$309-'[1]Outside Edges'!$B5)&gt;=5,'[1]Outside Edges'!$P5="Yes"),"Yes","No")</f>
        <v>Yes</v>
      </c>
      <c r="KW6" s="238" t="str">
        <f>IF(AND((RIGHT($KW$3,2)-'[1]Miter Profiles'!$AC$310-'[1]Outside Edges'!$B5)&gt;=5,'[1]Outside Edges'!$P5="Yes"),"Yes","No")</f>
        <v>Yes</v>
      </c>
      <c r="KX6" s="129" t="str">
        <f>IF(AND((RIGHT($KX$3,2)-'[1]Miter Profiles'!$AC$311-'[1]Outside Edges'!$B5)&gt;=5,'[1]Outside Edges'!$P5="Yes"),"Yes","No")</f>
        <v>Yes</v>
      </c>
      <c r="KY6" s="113" t="str">
        <f>IF(AND((RIGHT($KY$3,2)-'[1]Miter Profiles'!$AC$312-'[1]Outside Edges'!$B5)&gt;=5,'[1]Outside Edges'!$P5="Yes"),"Yes","No")</f>
        <v>Yes</v>
      </c>
      <c r="KZ6" s="90" t="str">
        <f>IF(AND((RIGHT($KZ$3,2)-'[1]Miter Profiles'!$AC$313-'[1]Outside Edges'!$B5)&gt;=5,'[1]Outside Edges'!$P5="Yes"),"Yes","No")</f>
        <v>Yes</v>
      </c>
      <c r="LA6" s="236" t="str">
        <f>IF(AND((RIGHT($LA$3,2)-'[1]Miter Profiles'!$AC$314-'[1]Outside Edges'!$B5)&gt;=5,'[1]Outside Edges'!$P5="Yes"),"Yes","No")</f>
        <v>Yes</v>
      </c>
      <c r="LB6" s="237" t="str">
        <f>IF(AND((RIGHT($LB$3,2)-'[1]Miter Profiles'!$AC$315-'[1]Outside Edges'!$B5)&gt;=5,'[1]Outside Edges'!$P5="Yes"),"Yes","No")</f>
        <v>Yes</v>
      </c>
      <c r="LC6" s="243" t="str">
        <f>IF(AND((RIGHT($LC$3,2)-'[1]Miter Profiles'!$AC$316-'[1]Outside Edges'!$B5)&gt;=5,'[1]Outside Edges'!$P5="Yes"),"Yes","No")</f>
        <v>Yes</v>
      </c>
      <c r="LD6" s="244" t="str">
        <f>IF(AND((RIGHT($LD$3,2)-'[1]Miter Profiles'!$AC$317-'[1]Outside Edges'!$B5)&gt;=5,'[1]Outside Edges'!$P5="Yes"),"Yes","No")</f>
        <v>Yes</v>
      </c>
      <c r="LE6" s="113" t="str">
        <f>IF(AND((RIGHT($LE$3,2)-'[1]Miter Profiles'!$AC$318-'[1]Outside Edges'!$B5)&gt;=5,'[1]Outside Edges'!$P5="Yes"),"Yes","No")</f>
        <v>Yes</v>
      </c>
      <c r="LF6" s="10" t="str">
        <f>IF(AND((RIGHT($LF$3,2)-'[1]Miter Profiles'!$AC$319-'[1]Outside Edges'!$B5)&gt;=5,'[1]Outside Edges'!$P5="Yes"),"Yes","No")</f>
        <v>Yes</v>
      </c>
      <c r="LG6" s="113" t="str">
        <f>IF(AND((RIGHT($LG$3,2)-'[1]Miter Profiles'!$AC$320-'[1]Outside Edges'!$B5)&gt;=5,'[1]Outside Edges'!$P5="Yes"),"Yes","No")</f>
        <v>Yes</v>
      </c>
      <c r="LH6" s="90" t="str">
        <f>IF(AND((RIGHT($LH$3,2)-'[1]Miter Profiles'!$AC$321-'[1]Outside Edges'!$B5)&gt;=5,'[1]Outside Edges'!$P5="Yes"),"Yes","No")</f>
        <v>Yes</v>
      </c>
      <c r="LI6" s="236" t="str">
        <f>IF(AND((RIGHT($LI$3,2)-'[1]Miter Profiles'!$AC$322-'[1]Outside Edges'!$B5)&gt;=5,'[1]Outside Edges'!$P5="Yes"),"Yes","No")</f>
        <v>No</v>
      </c>
      <c r="LJ6" s="237" t="str">
        <f>IF(AND((RIGHT($LJ$3,2)-'[1]Miter Profiles'!$AC$323-'[1]Outside Edges'!$B5)&gt;=5,'[1]Outside Edges'!$P5="Yes"),"Yes","No")</f>
        <v>Yes</v>
      </c>
      <c r="LK6" s="238" t="str">
        <f>IF(AND((RIGHT($LK$3,2)-'[1]Miter Profiles'!$AC$324-'[1]Outside Edges'!$B5)&gt;=5,'[1]Outside Edges'!$P5="Yes"),"Yes","No")</f>
        <v>Yes</v>
      </c>
      <c r="LL6" s="129" t="str">
        <f>IF(AND((RIGHT($LL$3,2)-'[1]Miter Profiles'!$AC$325-'[1]Outside Edges'!$B5)&gt;=5,'[1]Outside Edges'!$P5="Yes"),"Yes","No")</f>
        <v>Yes</v>
      </c>
      <c r="LM6" s="113" t="str">
        <f>IF(AND((RIGHT($LM$3,2)-'[1]Miter Profiles'!$AC$326-'[1]Outside Edges'!$B5)&gt;=5,'[1]Outside Edges'!$P5="Yes"),"Yes","No")</f>
        <v>Yes</v>
      </c>
      <c r="LN6" s="90" t="str">
        <f>IF(AND((RIGHT($LN$3,2)-'[1]Miter Profiles'!$AC$327-'[1]Outside Edges'!$B5)&gt;=5,'[1]Outside Edges'!$P5="Yes"),"Yes","No")</f>
        <v>Yes</v>
      </c>
      <c r="LO6" s="236" t="str">
        <f>IF(AND((RIGHT($LO$3,2)-'[1]Miter Profiles'!$AC$328-'[1]Outside Edges'!$B5)&gt;=5,'[1]Outside Edges'!$P5="Yes"),"Yes","No")</f>
        <v>No</v>
      </c>
      <c r="LP6" s="237" t="str">
        <f>IF(AND((RIGHT($LP$3,2)-'[1]Miter Profiles'!$AC$329-'[1]Outside Edges'!$B5)&gt;=5,'[1]Outside Edges'!$P5="Yes"),"Yes","No")</f>
        <v>Yes</v>
      </c>
      <c r="LQ6" s="238" t="str">
        <f>IF(AND((RIGHT($LQ$3,2)-'[1]Miter Profiles'!$AC$330-'[1]Outside Edges'!$B5)&gt;=5,'[1]Outside Edges'!$P5="Yes"),"Yes","No")</f>
        <v>Yes</v>
      </c>
      <c r="LR6" s="129" t="str">
        <f>IF(AND((RIGHT($LR$3,2)-'[1]Miter Profiles'!$AC$331-'[1]Outside Edges'!$B5)&gt;=5,'[1]Outside Edges'!$P5="Yes"),"Yes","No")</f>
        <v>No</v>
      </c>
      <c r="LS6" s="113" t="str">
        <f>IF(AND((RIGHT($LS$3,2)-'[1]Miter Profiles'!$AC$332-'[1]Outside Edges'!$B5)&gt;=5,'[1]Outside Edges'!$P5="Yes"),"Yes","No")</f>
        <v>Yes</v>
      </c>
      <c r="LT6" s="90" t="str">
        <f>IF(AND((RIGHT($LT$3,2)-'[1]Miter Profiles'!$AC$333-'[1]Outside Edges'!$B5)&gt;=5,'[1]Outside Edges'!$P5="Yes"),"Yes","No")</f>
        <v>Yes</v>
      </c>
    </row>
    <row r="7" spans="1:332" ht="15.75" customHeight="1" thickBot="1" x14ac:dyDescent="0.3">
      <c r="A7" s="8" t="str">
        <f>IF('[1]Outside Edges'!$A6&lt;&gt;"",'[1]Outside Edges'!$A6,"")</f>
        <v>D4</v>
      </c>
      <c r="B7" s="10" t="str">
        <f>IF(AND((RIGHT($B$3,2)-'[1]Miter Profiles'!$AC$3-'[1]Outside Edges'!$B6)&gt;=5,'[1]Outside Edges'!$P6="Yes"),"Yes","No")</f>
        <v>Yes</v>
      </c>
      <c r="C7" s="10" t="str">
        <f>IF(AND((RIGHT($C$3,2)-'[1]Miter Profiles'!$AC$4-'[1]Outside Edges'!$B6)&gt;=5,'[1]Outside Edges'!$P6="Yes"),"Yes","No")</f>
        <v>Yes</v>
      </c>
      <c r="D7" s="85" t="str">
        <f>IF(AND((RIGHT($D$3,2)-'[1]Miter Profiles'!$AC$5-'[1]Outside Edges'!$B6)&gt;=5,'[1]Outside Edges'!$P6="Yes"),"Yes","No")</f>
        <v>Yes</v>
      </c>
      <c r="E7" s="86" t="str">
        <f>IF(AND((RIGHT($E$3,2)-'[1]Miter Profiles'!$AC$6-'[1]Outside Edges'!$B6)&gt;=5,'[1]Outside Edges'!$P6="Yes"),"Yes","No")</f>
        <v>Yes</v>
      </c>
      <c r="F7" s="11" t="str">
        <f>IF(AND((RIGHT($F$3,2)-'[1]Miter Profiles'!$AC$7-'[1]Outside Edges'!$B6)&gt;=5,'[1]Outside Edges'!$P6="Yes"),"Yes","No")</f>
        <v>Yes</v>
      </c>
      <c r="G7" s="87" t="str">
        <f>IF(AND((RIGHT($G$3,2)-'[1]Miter Profiles'!$AC$8-'[1]Outside Edges'!$B6)&gt;=5,'[1]Outside Edges'!$P6="Yes"),"Yes","No")</f>
        <v>Yes</v>
      </c>
      <c r="H7" s="10" t="str">
        <f>IF(AND((RIGHT($H$3,2)-'[1]Miter Profiles'!$AC$9-'[1]Outside Edges'!$B6)&gt;=5,'[1]Outside Edges'!$P6="Yes"),"Yes","No")</f>
        <v>Yes</v>
      </c>
      <c r="I7" s="10" t="str">
        <f>IF(AND((RIGHT($I$3,2)-'[1]Miter Profiles'!$AC$10-'[1]Outside Edges'!$B6)&gt;=5,'[1]Outside Edges'!$P6="Yes"),"Yes","No")</f>
        <v>Yes</v>
      </c>
      <c r="J7" s="85" t="str">
        <f>IF(AND((RIGHT($J$3,2)-'[1]Miter Profiles'!$AC$11-'[1]Outside Edges'!$B6)&gt;=5,'[1]Outside Edges'!$P6="Yes"),"Yes","No")</f>
        <v>Yes</v>
      </c>
      <c r="K7" s="86" t="str">
        <f>IF(AND((RIGHT($K$3,2)-'[1]Miter Profiles'!$AC$12-'[1]Outside Edges'!$B6)&gt;=5,'[1]Outside Edges'!$P6="Yes"),"Yes","No")</f>
        <v>Yes</v>
      </c>
      <c r="L7" s="11" t="str">
        <f>IF(AND((RIGHT($L$3,2)-'[1]Miter Profiles'!$AC$13-'[1]Outside Edges'!$B6)&gt;=5,'[1]Outside Edges'!$P6="Yes"),"Yes","No")</f>
        <v>Yes</v>
      </c>
      <c r="M7" s="87" t="str">
        <f>IF(AND((RIGHT($M$3,2)-'[1]Miter Profiles'!$AC$14-'[1]Outside Edges'!$B6)&gt;=5,'[1]Outside Edges'!$P6="Yes"),"Yes","No")</f>
        <v>Yes</v>
      </c>
      <c r="N7" s="10" t="str">
        <f>IF(AND((RIGHT($N$3,2)-'[1]Miter Profiles'!$AC$15-'[1]Outside Edges'!$B6)&gt;=4,'[1]Outside Edges'!$P6="Yes"),"Yes","No")</f>
        <v>Yes</v>
      </c>
      <c r="O7" s="10" t="str">
        <f>IF(AND((RIGHT($O$3,2)-'[1]Miter Profiles'!$AC$16-'[1]Outside Edges'!$B6)&gt;=5,'[1]Outside Edges'!$P6="Yes"),"Yes","No")</f>
        <v>Yes</v>
      </c>
      <c r="P7" s="85" t="str">
        <f>IF(AND((RIGHT($P$3,2)-'[1]Miter Profiles'!$AC$17-'[1]Outside Edges'!$B6)&gt;=5,'[1]Outside Edges'!$P6="Yes"),"Yes","No")</f>
        <v>Yes</v>
      </c>
      <c r="Q7" s="86" t="str">
        <f>IF(AND((RIGHT($Q$3,2)-'[1]Miter Profiles'!$AC$18-'[1]Outside Edges'!$B6)&gt;=5,'[1]Outside Edges'!$P6="Yes"),"Yes","No")</f>
        <v>Yes</v>
      </c>
      <c r="R7" s="11" t="str">
        <f>IF(AND((RIGHT($R$3,2)-'[1]Miter Profiles'!$AC$19-'[1]Outside Edges'!$B6)&gt;=5,'[1]Outside Edges'!$P6="Yes"),"Yes","No")</f>
        <v>Yes</v>
      </c>
      <c r="S7" s="87" t="str">
        <f>IF(AND((RIGHT($S$3,2)-'[1]Miter Profiles'!$AC$20-'[1]Outside Edges'!$B6)&gt;=5,'[1]Outside Edges'!$P6="Yes"),"Yes","No")</f>
        <v>Yes</v>
      </c>
      <c r="T7" s="10" t="str">
        <f>IF(AND((RIGHT($T$3,2)-'[1]Miter Profiles'!$AC$21-'[1]Outside Edges'!$B6)&gt;=5,'[1]Outside Edges'!$P6="Yes"),"Yes","No")</f>
        <v>Yes</v>
      </c>
      <c r="U7" s="10" t="str">
        <f>IF(AND((RIGHT($U$3,2)-'[1]Miter Profiles'!$AC$22-'[1]Outside Edges'!$B6)&gt;=5,'[1]Outside Edges'!$P6="Yes"),"Yes","No")</f>
        <v>Yes</v>
      </c>
      <c r="V7" s="85" t="str">
        <f>IF(AND((RIGHT($V$3,2)-'[1]Miter Profiles'!$AC$23-'[1]Outside Edges'!$B6)&gt;=5,'[1]Outside Edges'!$P6="Yes"),"Yes","No")</f>
        <v>Yes</v>
      </c>
      <c r="W7" s="86" t="str">
        <f>IF(AND((RIGHT($W$3,2)-'[1]Miter Profiles'!$AC$24-'[1]Outside Edges'!$B6)&gt;=5,'[1]Outside Edges'!$P6="Yes"),"Yes","No")</f>
        <v>No</v>
      </c>
      <c r="X7" s="11" t="str">
        <f>IF(AND((RIGHT($X$3,2)-'[1]Miter Profiles'!$AC$25-'[1]Outside Edges'!$B6)&gt;=5,'[1]Outside Edges'!$P6="Yes"),"Yes","No")</f>
        <v>Yes</v>
      </c>
      <c r="Y7" s="87" t="str">
        <f>IF(AND((RIGHT($Y$3,2)-'[1]Miter Profiles'!$AC$26-'[1]Outside Edges'!$B6)&gt;=5,'[1]Outside Edges'!$P6="Yes"),"Yes","No")</f>
        <v>Yes</v>
      </c>
      <c r="Z7" s="10" t="str">
        <f>IF(AND((RIGHT($Z$3,2)-'[1]Miter Profiles'!$AC$27-'[1]Outside Edges'!$B6)&gt;=5,'[1]Outside Edges'!$P6="Yes"),"Yes","No")</f>
        <v>Yes</v>
      </c>
      <c r="AA7" s="10" t="str">
        <f>IF(AND((RIGHT($AA$3,2)-'[1]Miter Profiles'!$AC$28-'[1]Outside Edges'!$B6)&gt;=5,'[1]Outside Edges'!$P6="Yes"),"Yes","No")</f>
        <v>Yes</v>
      </c>
      <c r="AB7" s="85" t="str">
        <f>IF(AND((RIGHT($AB$3,2)-'[1]Miter Profiles'!$AC$29-'[1]Outside Edges'!$B6)&gt;=5,'[1]Outside Edges'!$P6="Yes"),"Yes","No")</f>
        <v>Yes</v>
      </c>
      <c r="AC7" s="86" t="str">
        <f>IF(AND((RIGHT($AC$3,2)-'[1]Miter Profiles'!$AC$30-'[1]Outside Edges'!$B6)&gt;=5,'[1]Outside Edges'!$P6="Yes"),"Yes","No")</f>
        <v>Yes</v>
      </c>
      <c r="AD7" s="11" t="str">
        <f>IF(AND((RIGHT($AD$3,2)-'[1]Miter Profiles'!$AC$31-'[1]Outside Edges'!$B6)&gt;=5,'[1]Outside Edges'!$P6="Yes"),"Yes","No")</f>
        <v>Yes</v>
      </c>
      <c r="AE7" s="87" t="str">
        <f>IF(AND((RIGHT($AE$3,2)-'[1]Miter Profiles'!$AC$32-'[1]Outside Edges'!$B6)&gt;=5,'[1]Outside Edges'!$P6="Yes"),"Yes","No")</f>
        <v>Yes</v>
      </c>
      <c r="AF7" s="10" t="str">
        <f>IF(AND((RIGHT($AF$3,2)-'[1]Miter Profiles'!$AC$33-'[1]Outside Edges'!$B6)&gt;=5,'[1]Outside Edges'!$P6="Yes"),"Yes","No")</f>
        <v>Yes</v>
      </c>
      <c r="AG7" s="10" t="str">
        <f>IF(AND((RIGHT($AG$3,2)-'[1]Miter Profiles'!$AC$34-'[1]Outside Edges'!$B6)&gt;=5,'[1]Outside Edges'!$P6="Yes"),"Yes","No")</f>
        <v>Yes</v>
      </c>
      <c r="AH7" s="85" t="str">
        <f>IF(AND((RIGHT($AH$3,2)-'[1]Miter Profiles'!$AC$35-'[1]Outside Edges'!$B6)&gt;=5,'[1]Outside Edges'!$P6="Yes"),"Yes","No")</f>
        <v>Yes</v>
      </c>
      <c r="AI7" s="86" t="str">
        <f>IF(AND((RIGHT($AI$3,2)-'[1]Miter Profiles'!$AC$36-'[1]Outside Edges'!$B6)&gt;=5,'[1]Outside Edges'!$P6="Yes"),"Yes","No")</f>
        <v>Yes</v>
      </c>
      <c r="AJ7" s="11" t="str">
        <f>IF(AND((RIGHT($AJ$3,2)-'[1]Miter Profiles'!$AC$37-'[1]Outside Edges'!$B6)&gt;=5,'[1]Outside Edges'!$P6="Yes"),"Yes","No")</f>
        <v>Yes</v>
      </c>
      <c r="AK7" s="87" t="str">
        <f>IF(AND((RIGHT($AK$3,2)-'[1]Miter Profiles'!$AC$38-'[1]Outside Edges'!$B6)&gt;=5,'[1]Outside Edges'!$P6="Yes"),"Yes","No")</f>
        <v>Yes</v>
      </c>
      <c r="AL7" s="10" t="str">
        <f>IF(AND((RIGHT($AL$3,2)-'[1]Miter Profiles'!$AC$39-'[1]Outside Edges'!$B6)&gt;=5,'[1]Outside Edges'!$P6="Yes"),"Yes","No")</f>
        <v>Yes</v>
      </c>
      <c r="AM7" s="10" t="str">
        <f>IF(AND((RIGHT($AM$3,2)-'[1]Miter Profiles'!$AC$40-'[1]Outside Edges'!$B6)&gt;=5,'[1]Outside Edges'!$P6="Yes"),"Yes","No")</f>
        <v>Yes</v>
      </c>
      <c r="AN7" s="85" t="str">
        <f>IF(AND((RIGHT($AN$3,2)-'[1]Miter Profiles'!$AC$41-'[1]Outside Edges'!$B6)&gt;=5,'[1]Outside Edges'!$P6="Yes"),"Yes","No")</f>
        <v>Yes</v>
      </c>
      <c r="AO7" s="86" t="str">
        <f>IF(AND((RIGHT($AO$3,2)-'[1]Miter Profiles'!$AC$42-'[1]Outside Edges'!$B6)&gt;=5,'[1]Outside Edges'!$P6="Yes"),"Yes","No")</f>
        <v>Yes</v>
      </c>
      <c r="AP7" s="11" t="str">
        <f>IF(AND((RIGHT($AP$3,2)-'[1]Miter Profiles'!$AC$43-'[1]Outside Edges'!$B6)&gt;=5,'[1]Outside Edges'!$P6="Yes"),"Yes","No")</f>
        <v>Yes</v>
      </c>
      <c r="AQ7" s="87" t="str">
        <f>IF(AND((RIGHT($AQ$3,2)-'[1]Miter Profiles'!$AC$44-'[1]Outside Edges'!$B6)&gt;=5,'[1]Outside Edges'!$P6="Yes"),"Yes","No")</f>
        <v>Yes</v>
      </c>
      <c r="AR7" s="10" t="str">
        <f>IF(AND((RIGHT($AR$3,2)-'[1]Miter Profiles'!$AC$45-'[1]Outside Edges'!$B6)&gt;=5,'[1]Outside Edges'!$P6="Yes"),"Yes","No")</f>
        <v>Yes</v>
      </c>
      <c r="AS7" s="10" t="str">
        <f>IF(AND((RIGHT($AS$3,2)-'[1]Miter Profiles'!$AC$46-'[1]Outside Edges'!$B6)&gt;=5,'[1]Outside Edges'!$P6="Yes"),"Yes","No")</f>
        <v>Yes</v>
      </c>
      <c r="AT7" s="85" t="str">
        <f>IF(AND((RIGHT($AT$3,2)-'[1]Miter Profiles'!$AC$47-'[1]Outside Edges'!$B6)&gt;=5,'[1]Outside Edges'!$P6="Yes"),"Yes","No")</f>
        <v>Yes</v>
      </c>
      <c r="AU7" s="86" t="str">
        <f>IF(AND((RIGHT($AU$3,2)-'[1]Miter Profiles'!$AC$48-'[1]Outside Edges'!$B6)&gt;=5,'[1]Outside Edges'!$P6="Yes"),"Yes","No")</f>
        <v>Yes</v>
      </c>
      <c r="AV7" s="11" t="str">
        <f>IF(AND((RIGHT($AV$3,2)-'[1]Miter Profiles'!$AC$49-'[1]Outside Edges'!$B6)&gt;=5,'[1]Outside Edges'!$P6="Yes"),"Yes","No")</f>
        <v>Yes</v>
      </c>
      <c r="AW7" s="87" t="str">
        <f>IF(AND((RIGHT($AW$3,2)-'[1]Miter Profiles'!$AC$50-'[1]Outside Edges'!$B6)&gt;=5,'[1]Outside Edges'!$P6="Yes"),"Yes","No")</f>
        <v>Yes</v>
      </c>
      <c r="AX7" s="10" t="str">
        <f>IF(AND((RIGHT($AX$3,2)-'[1]Miter Profiles'!$AC$51-'[1]Outside Edges'!$B6)&gt;=5,'[1]Outside Edges'!$P6="Yes"),"Yes","No")</f>
        <v>Yes</v>
      </c>
      <c r="AY7" s="10" t="str">
        <f>IF(AND((RIGHT($AY$3,2)-'[1]Miter Profiles'!$AC$52-'[1]Outside Edges'!$B6)&gt;=5,'[1]Outside Edges'!$P6="Yes"),"Yes","No")</f>
        <v>Yes</v>
      </c>
      <c r="AZ7" s="85" t="str">
        <f>IF(AND((RIGHT($AZ$3,2)-'[1]Miter Profiles'!$AC$53-'[1]Outside Edges'!$B6)&gt;=5,'[1]Outside Edges'!$P6="Yes"),"Yes","No")</f>
        <v>Yes</v>
      </c>
      <c r="BA7" s="86" t="str">
        <f>IF(AND((RIGHT($BA$3,2)-'[1]Miter Profiles'!$AC$54-'[1]Outside Edges'!$B6)&gt;=5,'[1]Outside Edges'!$P6="Yes"),"Yes","No")</f>
        <v>Yes</v>
      </c>
      <c r="BB7" s="11" t="str">
        <f>IF(AND((RIGHT($BB$3,2)-'[1]Miter Profiles'!$AC$55-'[1]Outside Edges'!$B6)&gt;=5,'[1]Outside Edges'!$P6="Yes"),"Yes","No")</f>
        <v>Yes</v>
      </c>
      <c r="BC7" s="87" t="str">
        <f>IF(AND((RIGHT($BC$3,2)-'[1]Miter Profiles'!$AC$56-'[1]Outside Edges'!$B6)&gt;=5,'[1]Outside Edges'!$P6="Yes"),"Yes","No")</f>
        <v>Yes</v>
      </c>
      <c r="BD7" s="10" t="str">
        <f>IF(AND((RIGHT($BD$3,2)-'[1]Miter Profiles'!$AC$57-'[1]Outside Edges'!$B6)&gt;=5,'[1]Outside Edges'!$P6="Yes"),"Yes","No")</f>
        <v>Yes</v>
      </c>
      <c r="BE7" s="10" t="str">
        <f>IF(AND((RIGHT($BE$3,2)-'[1]Miter Profiles'!$AC$58-'[1]Outside Edges'!$B6)&gt;=5,'[1]Outside Edges'!$P6="Yes"),"Yes","No")</f>
        <v>Yes</v>
      </c>
      <c r="BF7" s="85" t="str">
        <f>IF(AND((RIGHT($BF$3,2)-'[1]Miter Profiles'!$AC$59-'[1]Outside Edges'!$B6)&gt;=5,'[1]Outside Edges'!$P6="Yes"),"Yes","No")</f>
        <v>Yes</v>
      </c>
      <c r="BG7" s="86" t="str">
        <f>IF(AND((RIGHT($BG$3,2)-'[1]Miter Profiles'!$AC$60-'[1]Outside Edges'!$B6)&gt;=5,'[1]Outside Edges'!$P6="Yes"),"Yes","No")</f>
        <v>Yes</v>
      </c>
      <c r="BH7" s="11" t="str">
        <f>IF(AND((RIGHT($BH$3,2)-'[1]Miter Profiles'!$AC$61-'[1]Outside Edges'!$B6)&gt;=5,'[1]Outside Edges'!$P6="Yes"),"Yes","No")</f>
        <v>Yes</v>
      </c>
      <c r="BI7" s="87" t="str">
        <f>IF(AND((RIGHT($BI$3,2)-'[1]Miter Profiles'!$AC$62-'[1]Outside Edges'!$B6)&gt;=5,'[1]Outside Edges'!$P6="Yes"),"Yes","No")</f>
        <v>Yes</v>
      </c>
      <c r="BJ7" s="10" t="str">
        <f>IF(AND((RIGHT($BJ$3,2)-'[1]Miter Profiles'!$AC$63-'[1]Outside Edges'!$B6)&gt;=5,'[1]Outside Edges'!$P6="Yes"),"Yes","No")</f>
        <v>Yes</v>
      </c>
      <c r="BK7" s="10" t="str">
        <f>IF(AND((RIGHT($BK$3,2)-'[1]Miter Profiles'!$AC$64-'[1]Outside Edges'!$B6)&gt;=5,'[1]Outside Edges'!$P6="Yes"),"Yes","No")</f>
        <v>Yes</v>
      </c>
      <c r="BL7" s="85" t="str">
        <f>IF(AND((RIGHT($BL$3,2)-'[1]Miter Profiles'!$AC$65-'[1]Outside Edges'!$B6)&gt;=5,'[1]Outside Edges'!$P6="Yes"),"Yes","No")</f>
        <v>Yes</v>
      </c>
      <c r="BM7" s="86" t="str">
        <f>IF(AND((RIGHT($BM$3,2)-'[1]Miter Profiles'!$AC$66-'[1]Outside Edges'!$B6)&gt;=5,'[1]Outside Edges'!$P6="Yes"),"Yes","No")</f>
        <v>Yes</v>
      </c>
      <c r="BN7" s="11" t="str">
        <f>IF(AND((RIGHT($BN$3,2)-'[1]Miter Profiles'!$AC$67-'[1]Outside Edges'!$B6)&gt;=5,'[1]Outside Edges'!$P6="Yes"),"Yes","No")</f>
        <v>Yes</v>
      </c>
      <c r="BO7" s="87" t="str">
        <f>IF(AND((RIGHT($BO$3,2)-'[1]Miter Profiles'!$AC$68-'[1]Outside Edges'!$B6)&gt;=5,'[1]Outside Edges'!$P6="Yes"),"Yes","No")</f>
        <v>Yes</v>
      </c>
      <c r="BP7" s="10" t="str">
        <f>IF(AND((RIGHT($BP$3,2)-'[1]Miter Profiles'!$AC$69-'[1]Outside Edges'!$B6)&gt;=5,'[1]Outside Edges'!$P6="Yes"),"Yes","No")</f>
        <v>Yes</v>
      </c>
      <c r="BQ7" s="10" t="str">
        <f>IF(AND((RIGHT($BQ$3,2)-'[1]Miter Profiles'!$AC$70-'[1]Outside Edges'!$B6)&gt;=5,'[1]Outside Edges'!$P6="Yes"),"Yes","No")</f>
        <v>Yes</v>
      </c>
      <c r="BR7" s="85" t="str">
        <f>IF(AND((RIGHT($BR$3,2)-'[1]Miter Profiles'!$AC$71-'[1]Outside Edges'!$B6)&gt;=5,'[1]Outside Edges'!$P6="Yes"),"Yes","No")</f>
        <v>Yes</v>
      </c>
      <c r="BS7" s="86" t="str">
        <f>IF(AND((RIGHT($BS$3,2)-'[1]Miter Profiles'!$AC$72-'[1]Outside Edges'!$B6)&gt;=5,'[1]Outside Edges'!$P6="Yes"),"Yes","No")</f>
        <v>Yes</v>
      </c>
      <c r="BT7" s="11" t="str">
        <f>IF(AND((RIGHT($BT$3,2)-'[1]Miter Profiles'!$AC$73-'[1]Outside Edges'!$B6)&gt;=5,'[1]Outside Edges'!$P6="Yes"),"Yes","No")</f>
        <v>Yes</v>
      </c>
      <c r="BU7" s="87" t="str">
        <f>IF(AND((RIGHT($BU$3,2)-'[1]Miter Profiles'!$AC$74-'[1]Outside Edges'!$B6)&gt;=5,'[1]Outside Edges'!$P6="Yes"),"Yes","No")</f>
        <v>Yes</v>
      </c>
      <c r="BV7" s="10" t="str">
        <f>IF(AND((RIGHT($BV$3,2)-'[1]Miter Profiles'!$AC$75-'[1]Outside Edges'!$B6)&gt;=5,'[1]Outside Edges'!$P6="Yes"),"Yes","No")</f>
        <v>Yes</v>
      </c>
      <c r="BW7" s="10" t="str">
        <f>IF(AND((RIGHT($BW$3,2)-'[1]Miter Profiles'!$AC$76-'[1]Outside Edges'!$B6)&gt;=5,'[1]Outside Edges'!$P6="Yes"),"Yes","No")</f>
        <v>Yes</v>
      </c>
      <c r="BX7" s="85" t="str">
        <f>IF(AND((RIGHT($BX$3,2)-'[1]Miter Profiles'!$AC$77-'[1]Outside Edges'!$B6)&gt;=5,'[1]Outside Edges'!$P6="Yes"),"Yes","No")</f>
        <v>Yes</v>
      </c>
      <c r="BY7" s="86" t="str">
        <f>IF(AND((RIGHT($BY$3,2)-'[1]Miter Profiles'!$AC$78-'[1]Outside Edges'!$B6)&gt;=5,'[1]Outside Edges'!$P6="Yes"),"Yes","No")</f>
        <v>Yes</v>
      </c>
      <c r="BZ7" s="11" t="str">
        <f>IF(AND((RIGHT($BZ$3,2)-'[1]Miter Profiles'!$AC$79-'[1]Outside Edges'!$B6)&gt;=5,'[1]Outside Edges'!$P6="Yes"),"Yes","No")</f>
        <v>Yes</v>
      </c>
      <c r="CA7" s="87" t="str">
        <f>IF(AND((RIGHT($CA$3,2)-'[1]Miter Profiles'!$AC$80-'[1]Outside Edges'!$B6)&gt;=5,'[1]Outside Edges'!$P6="Yes"),"Yes","No")</f>
        <v>Yes</v>
      </c>
      <c r="CB7" s="10" t="str">
        <f>IF(AND((RIGHT($CB$3,2)-'[1]Miter Profiles'!$AC$81-'[1]Outside Edges'!$B6)&gt;=5,'[1]Outside Edges'!$P6="Yes"),"Yes","No")</f>
        <v>Yes</v>
      </c>
      <c r="CC7" s="10" t="str">
        <f>IF(AND((RIGHT($CC$3,2)-'[1]Miter Profiles'!$AC$82-'[1]Outside Edges'!$B6)&gt;=5,'[1]Outside Edges'!$P6="Yes"),"Yes","No")</f>
        <v>Yes</v>
      </c>
      <c r="CD7" s="85" t="str">
        <f>IF(AND((RIGHT($CD$3,2)-'[1]Miter Profiles'!$AC$83-'[1]Outside Edges'!$B6)&gt;=5,'[1]Outside Edges'!$P6="Yes"),"Yes","No")</f>
        <v>Yes</v>
      </c>
      <c r="CE7" s="86" t="str">
        <f>IF(AND((RIGHT($CE$3,2)-'[1]Miter Profiles'!$AC$84-'[1]Outside Edges'!$B6)&gt;=5,'[1]Outside Edges'!$P6="Yes"),"Yes","No")</f>
        <v>Yes</v>
      </c>
      <c r="CF7" s="11" t="str">
        <f>IF(AND((RIGHT($CF$3,2)-'[1]Miter Profiles'!$AC$85-'[1]Outside Edges'!$B6)&gt;=5,'[1]Outside Edges'!$P6="Yes"),"Yes","No")</f>
        <v>Yes</v>
      </c>
      <c r="CG7" s="87" t="str">
        <f>IF(AND((RIGHT($CG$3,2)-'[1]Miter Profiles'!$AC$86-'[1]Outside Edges'!$B6)&gt;=5,'[1]Outside Edges'!$P6="Yes"),"Yes","No")</f>
        <v>Yes</v>
      </c>
      <c r="CH7" s="10" t="str">
        <f>IF(AND((RIGHT($CH$3,2)-'[1]Miter Profiles'!$AC$87-'[1]Outside Edges'!$B6)&gt;=5,'[1]Outside Edges'!$P6="Yes"),"Yes","No")</f>
        <v>Yes</v>
      </c>
      <c r="CI7" s="10" t="str">
        <f>IF(AND((RIGHT($CI$3,2)-'[1]Miter Profiles'!$AC$88-'[1]Outside Edges'!$B6)&gt;=5,'[1]Outside Edges'!$P6="Yes"),"Yes","No")</f>
        <v>Yes</v>
      </c>
      <c r="CJ7" s="85" t="str">
        <f>IF(AND((RIGHT($CJ$3,2)-'[1]Miter Profiles'!$AC$89-'[1]Outside Edges'!$B6)&gt;=5,'[1]Outside Edges'!$P6="Yes"),"Yes","No")</f>
        <v>Yes</v>
      </c>
      <c r="CK7" s="86" t="str">
        <f>IF(AND((RIGHT($CK$3,2)-'[1]Miter Profiles'!$AC$90-'[1]Outside Edges'!$B6)&gt;=5,'[1]Outside Edges'!$P6="Yes"),"Yes","No")</f>
        <v>Yes</v>
      </c>
      <c r="CL7" s="11" t="str">
        <f>IF(AND((RIGHT($CL$3,2)-'[1]Miter Profiles'!$AC$91-'[1]Outside Edges'!$B6)&gt;=5,'[1]Outside Edges'!$P6="Yes"),"Yes","No")</f>
        <v>Yes</v>
      </c>
      <c r="CM7" s="87" t="str">
        <f>IF(AND((RIGHT($CM$3,2)-'[1]Miter Profiles'!$AC$92-'[1]Outside Edges'!$B6)&gt;=5,'[1]Outside Edges'!$P6="Yes"),"Yes","No")</f>
        <v>Yes</v>
      </c>
      <c r="CN7" s="10" t="str">
        <f>IF(AND((RIGHT(CN$3,2)-'[1]Miter Profiles'!$AC$93-'[1]Outside Edges'!$B6)&gt;=5,'[1]Outside Edges'!$P6="Yes"),"Yes","No")</f>
        <v>Yes</v>
      </c>
      <c r="CO7" s="10" t="str">
        <f>IF(AND((RIGHT(CO$3,2)-'[1]Miter Profiles'!$AC$94-'[1]Outside Edges'!$B6)&gt;=5,'[1]Outside Edges'!$P6="Yes"),"Yes","No")</f>
        <v>Yes</v>
      </c>
      <c r="CP7" s="85" t="str">
        <f>IF(AND((RIGHT(CP$3,2)-'[1]Miter Profiles'!$AC$95-'[1]Outside Edges'!$B6)&gt;=5,'[1]Outside Edges'!$P6="Yes"),"Yes","No")</f>
        <v>Yes</v>
      </c>
      <c r="CQ7" s="86" t="str">
        <f>IF(AND((RIGHT(CQ$3,2)-'[1]Miter Profiles'!$AC$96-'[1]Outside Edges'!$B6)&gt;=5,'[1]Outside Edges'!$P6="Yes"),"Yes","No")</f>
        <v>Yes</v>
      </c>
      <c r="CR7" s="11" t="str">
        <f>IF(AND((RIGHT(CR$3,2)-'[1]Miter Profiles'!$AC$97-'[1]Outside Edges'!$B6)&gt;=5,'[1]Outside Edges'!$P6="Yes"),"Yes","No")</f>
        <v>Yes</v>
      </c>
      <c r="CS7" s="87" t="str">
        <f>IF(AND((RIGHT(CS$3,2)-'[1]Miter Profiles'!$AC$98-'[1]Outside Edges'!$B6)&gt;=5,'[1]Outside Edges'!$P6="Yes"),"Yes","No")</f>
        <v>Yes</v>
      </c>
      <c r="CT7" s="10" t="str">
        <f>IF(AND((RIGHT($CT$3,2)-'[1]Miter Profiles'!$AC$99-'[1]Outside Edges'!$B6)&gt;=5,'[1]Outside Edges'!$P6="Yes"),"Yes","No")</f>
        <v>Yes</v>
      </c>
      <c r="CU7" s="10" t="str">
        <f>IF(AND((RIGHT($CU$3,2)-'[1]Miter Profiles'!$AC$100-'[1]Outside Edges'!$B6)&gt;=5,'[1]Outside Edges'!$P6="Yes"),"Yes","No")</f>
        <v>Yes</v>
      </c>
      <c r="CV7" s="85" t="str">
        <f>IF(AND((RIGHT($CV$3,2)-'[1]Miter Profiles'!$AC$101-'[1]Outside Edges'!$B6)&gt;=5,'[1]Outside Edges'!$P6="Yes"),"Yes","No")</f>
        <v>Yes</v>
      </c>
      <c r="CW7" s="86" t="str">
        <f>IF(AND((RIGHT($CW$3,2)-'[1]Miter Profiles'!$AC$102-'[1]Outside Edges'!$B6)&gt;=5,'[1]Outside Edges'!$P6="Yes"),"Yes","No")</f>
        <v>Yes</v>
      </c>
      <c r="CX7" s="11" t="str">
        <f>IF(AND((RIGHT($CX$3,2)-'[1]Miter Profiles'!$AC$103-'[1]Outside Edges'!$B6)&gt;=5,'[1]Outside Edges'!$P6="Yes"),"Yes","No")</f>
        <v>Yes</v>
      </c>
      <c r="CY7" s="87" t="str">
        <f>IF(AND((RIGHT($CY$3,2)-'[1]Miter Profiles'!$AC$104-'[1]Outside Edges'!$B6)&gt;=5,'[1]Outside Edges'!$P6="Yes"),"Yes","No")</f>
        <v>Yes</v>
      </c>
      <c r="CZ7" s="10" t="str">
        <f>IF(AND((RIGHT($CZ$3,2)-'[1]Miter Profiles'!$AC$105-'[1]Outside Edges'!$B6)&gt;=5,'[1]Outside Edges'!$P6="Yes"),"Yes","No")</f>
        <v>Yes</v>
      </c>
      <c r="DA7" s="10" t="str">
        <f>IF(AND((RIGHT($DA$3,2)-'[1]Miter Profiles'!$AC$106-'[1]Outside Edges'!$B6)&gt;=5,'[1]Outside Edges'!$P6="Yes"),"Yes","No")</f>
        <v>Yes</v>
      </c>
      <c r="DB7" s="85" t="str">
        <f>IF(AND((RIGHT($DB$3,2)-'[1]Miter Profiles'!$AC$107-'[1]Outside Edges'!$B6)&gt;=5,'[1]Outside Edges'!$P6="Yes"),"Yes","No")</f>
        <v>Yes</v>
      </c>
      <c r="DC7" s="86" t="str">
        <f>IF(AND((RIGHT($DC$3,2)-'[1]Miter Profiles'!$AC$108-'[1]Outside Edges'!$B6)&gt;=5,'[1]Outside Edges'!$P6="Yes"),"Yes","No")</f>
        <v>Yes</v>
      </c>
      <c r="DD7" s="11" t="str">
        <f>IF(AND((RIGHT($DD$3,2)-'[1]Miter Profiles'!$AC$109-'[1]Outside Edges'!$B6)&gt;=5,'[1]Outside Edges'!$P6="Yes"),"Yes","No")</f>
        <v>Yes</v>
      </c>
      <c r="DE7" s="87" t="str">
        <f>IF(AND((RIGHT($DE$3,2)-'[1]Miter Profiles'!$AC$110-'[1]Outside Edges'!$B6)&gt;=5,'[1]Outside Edges'!$P6="Yes"),"Yes","No")</f>
        <v>Yes</v>
      </c>
      <c r="DF7" s="10" t="str">
        <f>IF(AND((RIGHT($DF$3,2)-'[1]Miter Profiles'!$AC$111-'[1]Outside Edges'!$B6)&gt;=5,'[1]Outside Edges'!$P6="Yes"),"Yes","No")</f>
        <v>Yes</v>
      </c>
      <c r="DG7" s="10" t="str">
        <f>IF(AND((RIGHT($DG$3,2)-'[1]Miter Profiles'!$AC$112-'[1]Outside Edges'!$B6)&gt;=5,'[1]Outside Edges'!$P6="Yes"),"Yes","No")</f>
        <v>Yes</v>
      </c>
      <c r="DH7" s="85" t="str">
        <f>IF(AND((RIGHT($DH$3,2)-'[1]Miter Profiles'!$AC$113-'[1]Outside Edges'!$B6)&gt;=5,'[1]Outside Edges'!$P6="Yes"),"Yes","No")</f>
        <v>Yes</v>
      </c>
      <c r="DI7" s="86" t="str">
        <f>IF(AND((RIGHT($DI$3,2)-'[1]Miter Profiles'!$AC$114-'[1]Outside Edges'!$B6)&gt;=5,'[1]Outside Edges'!$P6="Yes"),"Yes","No")</f>
        <v>Yes</v>
      </c>
      <c r="DJ7" s="11" t="str">
        <f>IF(AND((RIGHT($DJ$3,2)-'[1]Miter Profiles'!$AC$115-'[1]Outside Edges'!$B6)&gt;=5,'[1]Outside Edges'!$P6="Yes"),"Yes","No")</f>
        <v>Yes</v>
      </c>
      <c r="DK7" s="87" t="str">
        <f>IF(AND((RIGHT($DK$3,2)-'[1]Miter Profiles'!$AC$116-'[1]Outside Edges'!$B6)&gt;=5,'[1]Outside Edges'!$P6="Yes"),"Yes","No")</f>
        <v>Yes</v>
      </c>
      <c r="DL7" s="10" t="str">
        <f>IF(AND((RIGHT($DL$3,2)-'[1]Miter Profiles'!$AC$117-'[1]Outside Edges'!$B6)&gt;=5,'[1]Outside Edges'!$P6="Yes"),"Yes","No")</f>
        <v>Yes</v>
      </c>
      <c r="DM7" s="10" t="str">
        <f>IF(AND((RIGHT($DM$3,2)-'[1]Miter Profiles'!$AC$118-'[1]Outside Edges'!$B6)&gt;=5,'[1]Outside Edges'!$P6="Yes"),"Yes","No")</f>
        <v>Yes</v>
      </c>
      <c r="DN7" s="85" t="str">
        <f>IF(AND((RIGHT($DN$3,2)-'[1]Miter Profiles'!$AC$119-'[1]Outside Edges'!$B6)&gt;=5,'[1]Outside Edges'!$P6="Yes"),"Yes","No")</f>
        <v>Yes</v>
      </c>
      <c r="DO7" s="86" t="str">
        <f>IF(AND((RIGHT($DO$3,2)-'[1]Miter Profiles'!$AC$120-'[1]Outside Edges'!$B6)&gt;=5,'[1]Outside Edges'!$P6="Yes"),"Yes","No")</f>
        <v>Yes</v>
      </c>
      <c r="DP7" s="11" t="str">
        <f>IF(AND((RIGHT($DP$3,2)-'[1]Miter Profiles'!$AC$121-'[1]Outside Edges'!$B6)&gt;=5,'[1]Outside Edges'!$P6="Yes"),"Yes","No")</f>
        <v>Yes</v>
      </c>
      <c r="DQ7" s="87" t="str">
        <f>IF(AND((RIGHT($DQ$3,2)-'[1]Miter Profiles'!$AC$122-'[1]Outside Edges'!$B6)&gt;=5,'[1]Outside Edges'!$P6="Yes"),"Yes","No")</f>
        <v>Yes</v>
      </c>
      <c r="DR7" s="10" t="str">
        <f>IF(AND((RIGHT($DR$3,2)-'[1]Miter Profiles'!$AC$123-'[1]Outside Edges'!$B6)&gt;=5,'[1]Outside Edges'!$P6="Yes"),"Yes","No")</f>
        <v>Yes</v>
      </c>
      <c r="DS7" s="10" t="str">
        <f>IF(AND((RIGHT($DS$3,2)-'[1]Miter Profiles'!$AC$124-'[1]Outside Edges'!$B6)&gt;=5,'[1]Outside Edges'!$P6="Yes"),"Yes","No")</f>
        <v>Yes</v>
      </c>
      <c r="DT7" s="85" t="str">
        <f>IF(AND((RIGHT($DT$3,2)-'[1]Miter Profiles'!$AC$125-'[1]Outside Edges'!$B6)&gt;=5,'[1]Outside Edges'!$P6="Yes"),"Yes","No")</f>
        <v>Yes</v>
      </c>
      <c r="DU7" s="86" t="str">
        <f>IF(AND((RIGHT($DU$3,2)-'[1]Miter Profiles'!$AC$126-'[1]Outside Edges'!$B6)&gt;=5,'[1]Outside Edges'!$P6="Yes"),"Yes","No")</f>
        <v>Yes</v>
      </c>
      <c r="DV7" s="11" t="str">
        <f>IF(AND((RIGHT($DV$3,2)-'[1]Miter Profiles'!$AC$127-'[1]Outside Edges'!$B6)&gt;=5,'[1]Outside Edges'!$P6="Yes"),"Yes","No")</f>
        <v>Yes</v>
      </c>
      <c r="DW7" s="87" t="str">
        <f>IF(AND((RIGHT($DW$3,2)-'[1]Miter Profiles'!$AC$128-'[1]Outside Edges'!$B6)&gt;=5,'[1]Outside Edges'!$P6="Yes"),"Yes","No")</f>
        <v>Yes</v>
      </c>
      <c r="DX7" s="10" t="str">
        <f>IF(AND((RIGHT($DX$3,2)-'[1]Miter Profiles'!$AC$129-'[1]Outside Edges'!$B6)&gt;=5,'[1]Outside Edges'!$P6="Yes"),"Yes","No")</f>
        <v>Yes</v>
      </c>
      <c r="DY7" s="10" t="str">
        <f>IF(AND((RIGHT($DY$3,2)-'[1]Miter Profiles'!$AC$130-'[1]Outside Edges'!$B6)&gt;=5,'[1]Outside Edges'!$P6="Yes"),"Yes","No")</f>
        <v>Yes</v>
      </c>
      <c r="DZ7" s="85" t="str">
        <f>IF(AND((RIGHT($DZ$3,2)-'[1]Miter Profiles'!$AC$131-'[1]Outside Edges'!$B6)&gt;=5,'[1]Outside Edges'!$P6="Yes"),"Yes","No")</f>
        <v>Yes</v>
      </c>
      <c r="EA7" s="90" t="str">
        <f>IF(AND((RIGHT($EA$3,2)-'[1]Miter Profiles'!$AC$132-'[1]Outside Edges'!$B6)&gt;=5,'[1]Outside Edges'!$P6="Yes"),"Yes","No")</f>
        <v>Yes</v>
      </c>
      <c r="EB7" s="105" t="str">
        <f>IF(AND((RIGHT($EB$3,2)-'[1]Miter Profiles'!$AC$133-'[1]Outside Edges'!$B6)&gt;=5,'[1]Outside Edges'!$P6="Yes"),"Yes","No")</f>
        <v>Yes</v>
      </c>
      <c r="EC7" s="110" t="str">
        <f>IF(AND((RIGHT($EC$3,2)-'[1]Miter Profiles'!$AC$134-'[1]Outside Edges'!$B6)&gt;=5,'[1]Outside Edges'!$P6="Yes"),"Yes","No")</f>
        <v>Yes</v>
      </c>
      <c r="ED7" s="116" t="str">
        <f>IF(AND((RIGHT($ED$3,2)-'[1]Miter Profiles'!$AC$135-'[1]Outside Edges'!$B6)&gt;=5,'[1]Outside Edges'!$P6="Yes"),"Yes","No")</f>
        <v>Yes</v>
      </c>
      <c r="EE7" s="113" t="str">
        <f>IF(AND((RIGHT($EE$3,2)-'[1]Miter Profiles'!$AC$136-'[1]Outside Edges'!$B6)&gt;=5,'[1]Outside Edges'!$P6="Yes"),"Yes","No")</f>
        <v>Yes</v>
      </c>
      <c r="EF7" s="85" t="str">
        <f>IF(AND((RIGHT($EF$3,2)-'[1]Miter Profiles'!$AC$137-'[1]Outside Edges'!$B6)&gt;=5,'[1]Outside Edges'!$P6="Yes"),"Yes","No")</f>
        <v>Yes</v>
      </c>
      <c r="EG7" s="10" t="str">
        <f>IF(AND((RIGHT($EG$3,2)-'[1]Miter Profiles'!$AC$138-'[1]Outside Edges'!$B6)&gt;=5,'[1]Outside Edges'!$P6="Yes"),"Yes","No")</f>
        <v>Yes</v>
      </c>
      <c r="EH7" s="90" t="str">
        <f>IF(AND((RIGHT($EH$3,2)-'[1]Miter Profiles'!$AC$139-'[1]Outside Edges'!$B6)&gt;=5,'[1]Outside Edges'!$P6="Yes"),"Yes","No")</f>
        <v>Yes</v>
      </c>
      <c r="EI7" s="121" t="str">
        <f>IF(AND((RIGHT($EI$3,2)-'[1]Miter Profiles'!$AC$140-'[1]Outside Edges'!$B6)&gt;=5,'[1]Outside Edges'!$P6="Yes"),"Yes","No")</f>
        <v>Yes</v>
      </c>
      <c r="EJ7" s="124" t="str">
        <f>IF(AND((RIGHT($EJ$3,2)-'[1]Miter Profiles'!$AC$141-'[1]Outside Edges'!$B6)&gt;=5,'[1]Outside Edges'!$P6="Yes"),"Yes","No")</f>
        <v>Yes</v>
      </c>
      <c r="EK7" s="124" t="str">
        <f>IF(AND((RIGHT($EK$3,2)-'[1]Miter Profiles'!$AC$142-'[1]Outside Edges'!$B6)&gt;=5,'[1]Outside Edges'!$P6="Yes"),"Yes","No")</f>
        <v>Yes</v>
      </c>
      <c r="EL7" s="116" t="str">
        <f>IF(AND((RIGHT($EL$3,2)-'[1]Miter Profiles'!$AC$143-'[1]Outside Edges'!$B6)&gt;=5,'[1]Outside Edges'!$P6="Yes"),"Yes","No")</f>
        <v>Yes</v>
      </c>
      <c r="EM7" s="129" t="str">
        <f>IF(AND((RIGHT($EM$3,2)-'[1]Miter Profiles'!$AC$144-'[1]Outside Edges'!$B6)&gt;=5,'[1]Outside Edges'!$P6="Yes"),"Yes","No")</f>
        <v>Yes</v>
      </c>
      <c r="EN7" s="10" t="str">
        <f>IF(AND((RIGHT($EN$3,2)-'[1]Miter Profiles'!$AC$145-'[1]Outside Edges'!$B6)&gt;=5,'[1]Outside Edges'!$P6="Yes"),"Yes","No")</f>
        <v>Yes</v>
      </c>
      <c r="EO7" s="90" t="str">
        <f>IF(AND((RIGHT($EO$3,2)-'[1]Miter Profiles'!$AC$146-'[1]Outside Edges'!$B6)&gt;=5,'[1]Outside Edges'!$P6="Yes"),"Yes","No")</f>
        <v>Yes</v>
      </c>
      <c r="EP7" s="124" t="str">
        <f>IF(AND((RIGHT($EP$3,2)-'[1]Miter Profiles'!$AC$147-'[1]Outside Edges'!$B6)&gt;=5,'[1]Outside Edges'!$P6="Yes"),"Yes","No")</f>
        <v>Yes</v>
      </c>
      <c r="EQ7" s="124" t="str">
        <f>IF(AND((RIGHT($EQ$3,2)-'[1]Miter Profiles'!$AC$148-'[1]Outside Edges'!$B6)&gt;=5,'[1]Outside Edges'!$P6="Yes"),"Yes","No")</f>
        <v>Yes</v>
      </c>
      <c r="ER7" s="116" t="str">
        <f>IF(AND((RIGHT($ER$3,2)-'[1]Miter Profiles'!$AC$149-'[1]Outside Edges'!$B6)&gt;=5,'[1]Outside Edges'!$P6="Yes"),"Yes","No")</f>
        <v>Yes</v>
      </c>
      <c r="ES7" s="129" t="str">
        <f>IF(AND((RIGHT($ES$3,2)-'[1]Miter Profiles'!$AC$150-'[1]Outside Edges'!$B6)&gt;=5,'[1]Outside Edges'!$P6="Yes"),"Yes","No")</f>
        <v>Yes</v>
      </c>
      <c r="ET7" s="10" t="str">
        <f>IF(AND((RIGHT($ET$3,2)-'[1]Miter Profiles'!$AC$151-'[1]Outside Edges'!$B6)&gt;=5,'[1]Outside Edges'!$P6="Yes"),"Yes","No")</f>
        <v>Yes</v>
      </c>
      <c r="EU7" s="90" t="str">
        <f>IF(AND((RIGHT($EU$3,2)-'[1]Miter Profiles'!$AC$152-'[1]Outside Edges'!$B6)&gt;=5,'[1]Outside Edges'!$P6="Yes"),"Yes","No")</f>
        <v>Yes</v>
      </c>
      <c r="EV7" s="124" t="str">
        <f>IF(AND((RIGHT($EV$3,2)-'[1]Miter Profiles'!$AC$153-'[1]Outside Edges'!$B6)&gt;=5,'[1]Outside Edges'!$P6="Yes"),"Yes","No")</f>
        <v>Yes</v>
      </c>
      <c r="EW7" s="124" t="str">
        <f>IF(AND((RIGHT($EW$3,2)-'[1]Miter Profiles'!$AC$154-'[1]Outside Edges'!$B6)&gt;=5,'[1]Outside Edges'!$P6="Yes"),"Yes","No")</f>
        <v>Yes</v>
      </c>
      <c r="EX7" s="116" t="str">
        <f>IF(AND((RIGHT($EX$3,2)-'[1]Miter Profiles'!$AC$155-'[1]Outside Edges'!$B6)&gt;=5,'[1]Outside Edges'!$P6="Yes"),"Yes","No")</f>
        <v>Yes</v>
      </c>
      <c r="EY7" s="129" t="str">
        <f>IF(AND((RIGHT($EY$3,2)-'[1]Miter Profiles'!$AC$156-'[1]Outside Edges'!$B6)&gt;=5,'[1]Outside Edges'!$P6="Yes"),"Yes","No")</f>
        <v>Yes</v>
      </c>
      <c r="EZ7" s="10" t="str">
        <f>IF(AND((RIGHT($EZ$3,2)-'[1]Miter Profiles'!$AC$157-'[1]Outside Edges'!$B6)&gt;=5,'[1]Outside Edges'!$P6="Yes"),"Yes","No")</f>
        <v>Yes</v>
      </c>
      <c r="FA7" s="90" t="str">
        <f>IF(AND((RIGHT($FA$3,2)-'[1]Miter Profiles'!$AC$158-'[1]Outside Edges'!$B6)&gt;=5,'[1]Outside Edges'!$P6="Yes"),"Yes","No")</f>
        <v>Yes</v>
      </c>
      <c r="FB7" s="124" t="str">
        <f>IF(AND((RIGHT($FB$3,2)-'[1]Miter Profiles'!$AC$159-'[1]Outside Edges'!$B6)&gt;=5,'[1]Outside Edges'!$P6="Yes"),"Yes","No")</f>
        <v>Yes</v>
      </c>
      <c r="FC7" s="124" t="str">
        <f>IF(AND((RIGHT($FC$3,2)-'[1]Miter Profiles'!$AC$160-'[1]Outside Edges'!$B6)&gt;=5,'[1]Outside Edges'!$P6="Yes"),"Yes","No")</f>
        <v>Yes</v>
      </c>
      <c r="FD7" s="116" t="str">
        <f>IF(AND((RIGHT($FD$3,2)-'[1]Miter Profiles'!$AC$161-'[1]Outside Edges'!$B6)&gt;=5,'[1]Outside Edges'!$P6="Yes"),"Yes","No")</f>
        <v>Yes</v>
      </c>
      <c r="FE7" s="129" t="str">
        <f>IF(AND((RIGHT($FE$3,2)-'[1]Miter Profiles'!$AC$162-'[1]Outside Edges'!$B6)&gt;=5,'[1]Outside Edges'!$P6="Yes"),"Yes","No")</f>
        <v>Yes</v>
      </c>
      <c r="FF7" s="10" t="str">
        <f>IF(AND((RIGHT($FF$3,2)-'[1]Miter Profiles'!$AC$163-'[1]Outside Edges'!$B6)&gt;=5,'[1]Outside Edges'!$P6="Yes"),"Yes","No")</f>
        <v>Yes</v>
      </c>
      <c r="FG7" s="90" t="str">
        <f>IF(AND((RIGHT($FG$3,2)-'[1]Miter Profiles'!$AC$164-'[1]Outside Edges'!$B6)&gt;=5,'[1]Outside Edges'!$P6="Yes"),"Yes","No")</f>
        <v>Yes</v>
      </c>
      <c r="FH7" s="124" t="str">
        <f>IF(AND((RIGHT($FH$3,2)-'[1]Miter Profiles'!$AC$165-'[1]Outside Edges'!$B6)&gt;=5,'[1]Outside Edges'!$P6="Yes"),"Yes","No")</f>
        <v>Yes</v>
      </c>
      <c r="FI7" s="124" t="str">
        <f>IF(AND((RIGHT($FI$3,2)-'[1]Miter Profiles'!$AC$166-'[1]Outside Edges'!$B6)&gt;=5,'[1]Outside Edges'!$P6="Yes"),"Yes","No")</f>
        <v>Yes</v>
      </c>
      <c r="FJ7" s="116" t="str">
        <f>IF(AND((RIGHT($FJ$3,2)-'[1]Miter Profiles'!$AC$167-'[1]Outside Edges'!$B6)&gt;=5,'[1]Outside Edges'!$P6="Yes"),"Yes","No")</f>
        <v>Yes</v>
      </c>
      <c r="FK7" s="129" t="str">
        <f>IF(AND((RIGHT($FK$3,2)-'[1]Miter Profiles'!$AC$168-'[1]Outside Edges'!$B6)&gt;=5,'[1]Outside Edges'!$P6="Yes"),"Yes","No")</f>
        <v>Yes</v>
      </c>
      <c r="FL7" s="10" t="str">
        <f>IF(AND((RIGHT($FL$3,2)-'[1]Miter Profiles'!$AC$169-'[1]Outside Edges'!$B6)&gt;=5,'[1]Outside Edges'!$P6="Yes"),"Yes","No")</f>
        <v>Yes</v>
      </c>
      <c r="FM7" s="90" t="str">
        <f>IF(AND((RIGHT($FM$3,2)-'[1]Miter Profiles'!$AC$170-'[1]Outside Edges'!$B6)&gt;=5,'[1]Outside Edges'!$P6="Yes"),"Yes","No")</f>
        <v>Yes</v>
      </c>
      <c r="FN7" s="124" t="str">
        <f>IF(AND((RIGHT($FN$3,2)-'[1]Miter Profiles'!$AC$171-'[1]Outside Edges'!$B6)&gt;=5,'[1]Outside Edges'!$P6="Yes"),"Yes","No")</f>
        <v>Yes</v>
      </c>
      <c r="FO7" s="124" t="str">
        <f>IF(AND((RIGHT($FO$3,2)-'[1]Miter Profiles'!$AC$172-'[1]Outside Edges'!$B6)&gt;=5,'[1]Outside Edges'!$P6="Yes"),"Yes","No")</f>
        <v>Yes</v>
      </c>
      <c r="FP7" s="116" t="str">
        <f>IF(AND((RIGHT($FP$3,2)-'[1]Miter Profiles'!$AC$173-'[1]Outside Edges'!$B6)&gt;=5,'[1]Outside Edges'!$P6="Yes"),"Yes","No")</f>
        <v>Yes</v>
      </c>
      <c r="FQ7" s="129" t="str">
        <f>IF(AND((RIGHT($FQ$3,2)-'[1]Miter Profiles'!$AC$174-'[1]Outside Edges'!$B6)&gt;=5,'[1]Outside Edges'!$P6="Yes"),"Yes","No")</f>
        <v>Yes</v>
      </c>
      <c r="FR7" s="10" t="str">
        <f>IF(AND((RIGHT($FR$3,2)-'[1]Miter Profiles'!$AC$175-'[1]Outside Edges'!$B6)&gt;=5,'[1]Outside Edges'!$P6="Yes"),"Yes","No")</f>
        <v>Yes</v>
      </c>
      <c r="FS7" s="90" t="str">
        <f>IF(AND((RIGHT($FS$3,2)-'[1]Miter Profiles'!$AC$176-'[1]Outside Edges'!$B6)&gt;=5,'[1]Outside Edges'!$P6="Yes"),"Yes","No")</f>
        <v>Yes</v>
      </c>
      <c r="FT7" s="124" t="str">
        <f>IF(AND((RIGHT($FT$3,2)-'[1]Miter Profiles'!$AC$177-'[1]Outside Edges'!$B6)&gt;=5,'[1]Outside Edges'!$P6="Yes"),"Yes","No")</f>
        <v>Yes</v>
      </c>
      <c r="FU7" s="124" t="str">
        <f>IF(AND((RIGHT($FU$3,2)-'[1]Miter Profiles'!$AC$178-'[1]Outside Edges'!$B6)&gt;=5,'[1]Outside Edges'!$P6="Yes"),"Yes","No")</f>
        <v>Yes</v>
      </c>
      <c r="FV7" s="116" t="str">
        <f>IF(AND((RIGHT($V$3,2)-'[1]Miter Profiles'!$AC$179-'[1]Outside Edges'!$B6)&gt;=5,'[1]Outside Edges'!$P6="Yes"),"Yes","No")</f>
        <v>Yes</v>
      </c>
      <c r="FW7" s="129" t="str">
        <f>IF(AND((RIGHT($FW$3,2)-'[1]Miter Profiles'!$AC$180-'[1]Outside Edges'!$B6)&gt;=5,'[1]Outside Edges'!$P6="Yes"),"Yes","No")</f>
        <v>Yes</v>
      </c>
      <c r="FX7" s="85" t="str">
        <f>IF(AND((RIGHT($FX$3,2)-'[1]Miter Profiles'!$AC$181-'[1]Outside Edges'!$B6)&gt;=5,'[1]Outside Edges'!$P6="Yes"),"Yes","No")</f>
        <v>Yes</v>
      </c>
      <c r="FY7" s="150" t="str">
        <f>IF(AND((RIGHT($FY$3,2)-'[1]Miter Profiles'!$AC$182-'[1]Outside Edges'!$B6)&gt;=5,'[1]Outside Edges'!$P6="Yes"),"Yes","No")</f>
        <v>Yes</v>
      </c>
      <c r="FZ7" s="124" t="str">
        <f>IF(AND((RIGHT($FZ$3,2)-'[1]Miter Profiles'!$AC$183-'[1]Outside Edges'!$B6)&gt;=5,'[1]Outside Edges'!$P6="Yes"),"Yes","No")</f>
        <v>Yes</v>
      </c>
      <c r="GA7" s="116" t="str">
        <f>IF(AND((RIGHT($GA$3,2)-'[1]Miter Profiles'!$AC$184-'[1]Outside Edges'!$B6)&gt;=5,'[1]Outside Edges'!$P6="Yes"),"Yes","No")</f>
        <v>Yes</v>
      </c>
      <c r="GB7" s="129" t="str">
        <f>IF(AND((RIGHT($GB$3,2)-'[1]Miter Profiles'!$AC$185-'[1]Outside Edges'!$B6)&gt;=5,'[1]Outside Edges'!$P6="Yes"),"Yes","No")</f>
        <v>Yes</v>
      </c>
      <c r="GC7" s="10" t="str">
        <f>IF(AND((RIGHT($GC$3,2)-'[1]Miter Profiles'!$AC$186-'[1]Outside Edges'!$B6)&gt;=5,'[1]Outside Edges'!$P6="Yes"),"Yes","No")</f>
        <v>Yes</v>
      </c>
      <c r="GD7" s="90" t="str">
        <f>IF(AND((RIGHT($GD$3,2)-'[1]Miter Profiles'!$AC$187-'[1]Outside Edges'!$B6)&gt;=5,'[1]Outside Edges'!$P6="Yes"),"Yes","No")</f>
        <v>Yes</v>
      </c>
      <c r="GE7" s="150" t="str">
        <f>IF(AND((RIGHT($GE$3,2)-'[1]Miter Profiles'!$AC$188-'[1]Outside Edges'!$B6)&gt;=5,'[1]Outside Edges'!$P6="Yes"),"Yes","No")</f>
        <v>Yes</v>
      </c>
      <c r="GF7" s="124" t="str">
        <f>IF(AND((RIGHT($GF$3,2)-'[1]Miter Profiles'!$AC$189-'[1]Outside Edges'!$B6)&gt;=5,'[1]Outside Edges'!$P6="Yes"),"Yes","No")</f>
        <v>Yes</v>
      </c>
      <c r="GG7" s="116" t="str">
        <f>IF(AND((RIGHT($GG$3,2)-'[1]Miter Profiles'!$AC$190-'[1]Outside Edges'!$B6)&gt;=5,'[1]Outside Edges'!$P6="Yes"),"Yes","No")</f>
        <v>Yes</v>
      </c>
      <c r="GH7" s="129" t="str">
        <f>IF(AND((RIGHT($GH$3,2)-'[1]Miter Profiles'!$AC$191-'[1]Outside Edges'!$B6)&gt;=5,'[1]Outside Edges'!$P6="Yes"),"Yes","No")</f>
        <v>Yes</v>
      </c>
      <c r="GI7" s="10" t="str">
        <f>IF(AND((RIGHT($GI$3,2)-'[1]Miter Profiles'!$AC$192-'[1]Outside Edges'!$B6)&gt;=5,'[1]Outside Edges'!$P6="Yes"),"Yes","No")</f>
        <v>Yes</v>
      </c>
      <c r="GJ7" s="90" t="str">
        <f>IF(AND((RIGHT($GJ$3,2)-'[1]Miter Profiles'!$AC$193-'[1]Outside Edges'!$B6)&gt;=5,'[1]Outside Edges'!$P6="Yes"),"Yes","No")</f>
        <v>Yes</v>
      </c>
      <c r="GK7" s="150" t="str">
        <f>IF(AND((RIGHT($GK$3,2)-'[1]Miter Profiles'!$AC$194-'[1]Outside Edges'!$B6)&gt;=5,'[1]Outside Edges'!$P6="Yes"),"Yes","No")</f>
        <v>Yes</v>
      </c>
      <c r="GL7" s="124" t="str">
        <f>IF(AND((RIGHT($GL$3,2)-'[1]Miter Profiles'!$AC$195-'[1]Outside Edges'!$B6)&gt;=5,'[1]Outside Edges'!$P6="Yes"),"Yes","No")</f>
        <v>Yes</v>
      </c>
      <c r="GM7" s="116" t="str">
        <f>IF(AND((RIGHT($GM$3,2)-'[1]Miter Profiles'!$AC$196-'[1]Outside Edges'!$B6)&gt;=5,'[1]Outside Edges'!$P6="Yes"),"Yes","No")</f>
        <v>Yes</v>
      </c>
      <c r="GN7" s="129" t="str">
        <f>IF(AND((RIGHT($GN$3,2)-'[1]Miter Profiles'!$AC$197-'[1]Outside Edges'!$B6)&gt;=5,'[1]Outside Edges'!$P6="Yes"),"Yes","No")</f>
        <v>Yes</v>
      </c>
      <c r="GO7" s="10" t="str">
        <f>IF(AND((RIGHT($GO$3,2)-'[1]Miter Profiles'!$AC$198-'[1]Outside Edges'!$B6)&gt;=5,'[1]Outside Edges'!$P6="Yes"),"Yes","No")</f>
        <v>Yes</v>
      </c>
      <c r="GP7" s="90" t="str">
        <f>IF(AND((RIGHT($GP$3,2)-'[1]Miter Profiles'!$AC$199-'[1]Outside Edges'!$B6)&gt;=5,'[1]Outside Edges'!$P6="Yes"),"Yes","No")</f>
        <v>Yes</v>
      </c>
      <c r="GQ7" s="150" t="str">
        <f>IF(AND((RIGHT($GQ$3,2)-'[1]Miter Profiles'!$AC$200-'[1]Outside Edges'!$B6)&gt;=5,'[1]Outside Edges'!$P6="Yes"),"Yes","No")</f>
        <v>Yes</v>
      </c>
      <c r="GR7" s="124" t="str">
        <f>IF(AND((RIGHT($GR$3,2)-'[1]Miter Profiles'!$AC$201-'[1]Outside Edges'!$B6)&gt;=5,'[1]Outside Edges'!$P6="Yes"),"Yes","No")</f>
        <v>Yes</v>
      </c>
      <c r="GS7" s="116" t="str">
        <f>IF(AND((RIGHT($GS$3,2)-'[1]Miter Profiles'!$AC$202-'[1]Outside Edges'!$B6)&gt;=5,'[1]Outside Edges'!$P6="Yes"),"Yes","No")</f>
        <v>Yes</v>
      </c>
      <c r="GT7" s="129" t="str">
        <f>IF(AND((RIGHT($GT$3,2)-'[1]Miter Profiles'!$AC$203-'[1]Outside Edges'!$B6)&gt;=5,'[1]Outside Edges'!$P6="Yes"),"Yes","No")</f>
        <v>Yes</v>
      </c>
      <c r="GU7" s="10" t="str">
        <f>IF(AND((RIGHT($GU$3,2)-'[1]Miter Profiles'!$AC$204-'[1]Outside Edges'!$B6)&gt;=5,'[1]Outside Edges'!$P6="Yes"),"Yes","No")</f>
        <v>Yes</v>
      </c>
      <c r="GV7" s="90" t="str">
        <f>IF(AND((RIGHT($GV$3,2)-'[1]Miter Profiles'!$AC$205-'[1]Outside Edges'!$B6)&gt;=5,'[1]Outside Edges'!$P6="Yes"),"Yes","No")</f>
        <v>Yes</v>
      </c>
      <c r="GW7" s="150" t="str">
        <f>IF(AND((RIGHT($GW$3,2)-'[1]Miter Profiles'!$AC$206-'[1]Outside Edges'!$B6)&gt;=5,'[1]Outside Edges'!$P6="Yes"),"Yes","No")</f>
        <v>Yes</v>
      </c>
      <c r="GX7" s="124" t="str">
        <f>IF(AND((RIGHT($GX$3,2)-'[1]Miter Profiles'!$AC$207-'[1]Outside Edges'!$B6)&gt;=5,'[1]Outside Edges'!$P6="Yes"),"Yes","No")</f>
        <v>Yes</v>
      </c>
      <c r="GY7" s="116" t="str">
        <f>IF(AND((RIGHT($GY$3,2)-'[1]Miter Profiles'!$AC$208-'[1]Outside Edges'!$B6)&gt;=5,'[1]Outside Edges'!$P6="Yes"),"Yes","No")</f>
        <v>Yes</v>
      </c>
      <c r="GZ7" s="129" t="str">
        <f>IF(AND((RIGHT($GZ$3,2)-'[1]Miter Profiles'!$AC$209-'[1]Outside Edges'!$B6)&gt;=5,'[1]Outside Edges'!$P6="Yes"),"Yes","No")</f>
        <v>Yes</v>
      </c>
      <c r="HA7" s="10" t="str">
        <f>IF(AND((RIGHT($HA$3,2)-'[1]Miter Profiles'!$AC$210-'[1]Outside Edges'!$B6)&gt;=5,'[1]Outside Edges'!$P6="Yes"),"Yes","No")</f>
        <v>Yes</v>
      </c>
      <c r="HB7" s="90" t="str">
        <f>IF(AND((RIGHT($HB$3,2)-'[1]Miter Profiles'!$AC$211-'[1]Outside Edges'!$B6)&gt;=5,'[1]Outside Edges'!$P6="Yes"),"Yes","No")</f>
        <v>Yes</v>
      </c>
      <c r="HC7" s="150" t="str">
        <f>IF(AND((RIGHT($HC$3,2)-'[1]Miter Profiles'!$AC$212-'[1]Outside Edges'!$B6)&gt;=5,'[1]Outside Edges'!$P6="Yes"),"Yes","No")</f>
        <v>Yes</v>
      </c>
      <c r="HD7" s="116" t="str">
        <f>IF(AND((RIGHT($HD$3,2)-'[1]Miter Profiles'!$AC$213-'[1]Outside Edges'!$B6)&gt;=5,'[1]Outside Edges'!$P6="Yes"),"Yes","No")</f>
        <v>Yes</v>
      </c>
      <c r="HE7" s="129" t="str">
        <f>IF(AND((RIGHT($HE$3,2)-'[1]Miter Profiles'!$AC$214-'[1]Outside Edges'!$B6)&gt;=5,'[1]Outside Edges'!$P6="Yes"),"Yes","No")</f>
        <v>Yes</v>
      </c>
      <c r="HF7" s="10" t="str">
        <f>IF(AND((RIGHT($HF$3,2)-'[1]Miter Profiles'!$AC$215-'[1]Outside Edges'!$B6)&gt;=5,'[1]Outside Edges'!$P6="Yes"),"Yes","No")</f>
        <v>Yes</v>
      </c>
      <c r="HG7" s="90" t="str">
        <f>IF(AND((RIGHT($HG$3,2)-'[1]Miter Profiles'!$AC$216-'[1]Outside Edges'!$B6)&gt;=5,'[1]Outside Edges'!$P6="Yes"),"Yes","No")</f>
        <v>Yes</v>
      </c>
      <c r="HH7" s="150" t="str">
        <f>IF(AND((RIGHT($HH$3,2)-'[1]Miter Profiles'!$AC$217-'[1]Outside Edges'!$B6)&gt;=5,'[1]Outside Edges'!$P6="Yes"),"Yes","No")</f>
        <v>Yes</v>
      </c>
      <c r="HI7" s="124" t="str">
        <f>IF(AND((RIGHT($HI$3,2)-'[1]Miter Profiles'!$AC$218-'[1]Outside Edges'!$B6)&gt;=5,'[1]Outside Edges'!$P6="Yes"),"Yes","No")</f>
        <v>Yes</v>
      </c>
      <c r="HJ7" s="116" t="str">
        <f>IF(AND((RIGHT($HJ$3,2)-'[1]Miter Profiles'!$AC$219-'[1]Outside Edges'!$B6)&gt;=5,'[1]Outside Edges'!$P6="Yes"),"Yes","No")</f>
        <v>Yes</v>
      </c>
      <c r="HK7" s="129" t="str">
        <f>IF(AND((RIGHT($HK$3,2)-'[1]Miter Profiles'!$AC$220-'[1]Outside Edges'!$B6)&gt;=5,'[1]Outside Edges'!$P6="Yes"),"Yes","No")</f>
        <v>Yes</v>
      </c>
      <c r="HL7" s="10" t="str">
        <f>IF(AND((RIGHT($HL$3,2)-'[1]Miter Profiles'!$AC$221-'[1]Outside Edges'!$B6)&gt;=5,'[1]Outside Edges'!$P6="Yes"),"Yes","No")</f>
        <v>Yes</v>
      </c>
      <c r="HM7" s="90" t="str">
        <f>IF(AND((RIGHT($HM$3,2)-'[1]Miter Profiles'!$AC$222-'[1]Outside Edges'!$B6)&gt;=5,'[1]Outside Edges'!$P6="Yes"),"Yes","No")</f>
        <v>Yes</v>
      </c>
      <c r="HN7" s="150" t="str">
        <f>IF(AND((RIGHT($HN$3,2)-'[1]Miter Profiles'!$AC$223-'[1]Outside Edges'!$B6)&gt;=5,'[1]Outside Edges'!$P6="Yes"),"Yes","No")</f>
        <v>Yes</v>
      </c>
      <c r="HO7" s="124" t="str">
        <f>IF(AND((RIGHT($HO$3,2)-'[1]Miter Profiles'!$AC$224-'[1]Outside Edges'!$B6)&gt;=5,'[1]Outside Edges'!$P6="Yes"),"Yes","No")</f>
        <v>Yes</v>
      </c>
      <c r="HP7" s="124" t="str">
        <f>IF(AND((RIGHT($HP$3,2)-'[1]Miter Profiles'!$AC$225-'[1]Outside Edges'!$B6)&gt;=5,'[1]Outside Edges'!$P6="Yes"),"Yes","No")</f>
        <v>Yes</v>
      </c>
      <c r="HQ7" s="153" t="str">
        <f>IF(AND((RIGHT($HQ$3,3)-'[1]Miter Profiles'!$AC$226-'[1]Outside Edges'!$B6)&gt;=5,'[1]Outside Edges'!$P6="Yes"),"Yes","No")</f>
        <v>Yes</v>
      </c>
      <c r="HR7" s="129" t="str">
        <f>IF(AND((RIGHT($HR$3,2)-'[1]Miter Profiles'!$AC$227-'[1]Outside Edges'!$B6)&gt;=5,'[1]Outside Edges'!$P6="Yes"),"Yes","No")</f>
        <v>Yes</v>
      </c>
      <c r="HS7" s="10" t="str">
        <f>IF(AND((RIGHT($HS$3,2)-'[1]Miter Profiles'!$AC$228-'[1]Outside Edges'!$B6)&gt;=5,'[1]Outside Edges'!$P6="Yes"),"Yes","No")</f>
        <v>Yes</v>
      </c>
      <c r="HT7" s="163" t="str">
        <f>IF(AND((RIGHT($HT$3,2)-'[1]Miter Profiles'!$AC$229-'[1]Outside Edges'!$B6)&gt;=5,'[1]Outside Edges'!$P6="Yes"),"Yes","No")</f>
        <v>Yes</v>
      </c>
      <c r="HU7" s="150" t="str">
        <f>IF(AND((RIGHT($HU$3,2)-'[1]Miter Profiles'!$AC$230-'[1]Outside Edges'!$B6)&gt;=5,'[1]Outside Edges'!$P6="Yes"),"Yes","No")</f>
        <v>Yes</v>
      </c>
      <c r="HV7" s="124" t="str">
        <f>IF(AND((RIGHT($HV$3,2)-'[1]Miter Profiles'!$AC$231-'[1]Outside Edges'!$B6)&gt;=5,'[1]Outside Edges'!$P6="Yes"),"Yes","No")</f>
        <v>Yes</v>
      </c>
      <c r="HW7" s="116" t="str">
        <f>IF(AND((RIGHT($HW$3,2)-'[1]Miter Profiles'!$AC$232-'[1]Outside Edges'!$B6)&gt;=5,'[1]Outside Edges'!$P6="Yes"),"Yes","No")</f>
        <v>Yes</v>
      </c>
      <c r="HX7" s="129" t="str">
        <f>IF(AND((RIGHT($HX$3,2)-'[1]Miter Profiles'!$AC$233-'[1]Outside Edges'!$B6)&gt;=5,'[1]Outside Edges'!$P6="Yes"),"Yes","No")</f>
        <v>Yes</v>
      </c>
      <c r="HY7" s="10" t="str">
        <f>IF(AND((RIGHT($HY$3,2)-'[1]Miter Profiles'!$AC$234-'[1]Outside Edges'!$B6)&gt;=5,'[1]Outside Edges'!$P6="Yes"),"Yes","No")</f>
        <v>Yes</v>
      </c>
      <c r="HZ7" s="90" t="str">
        <f>IF(AND((RIGHT($HZ$3,2)-'[1]Miter Profiles'!$AC$235-'[1]Outside Edges'!$B6)&gt;=5,'[1]Outside Edges'!$P6="Yes"),"Yes","No")</f>
        <v>Yes</v>
      </c>
      <c r="IA7" s="150" t="str">
        <f>IF(AND((RIGHT($IA$3,2)-'[1]Miter Profiles'!$AC$236-'[1]Outside Edges'!$B6)&gt;=5,'[1]Outside Edges'!$P6="Yes"),"Yes","No")</f>
        <v>Yes</v>
      </c>
      <c r="IB7" s="124" t="str">
        <f>IF(AND((RIGHT($IB$3,2)-'[1]Miter Profiles'!$AC$237-'[1]Outside Edges'!$B6)&gt;=5,'[1]Outside Edges'!$P6="Yes"),"Yes","No")</f>
        <v>Yes</v>
      </c>
      <c r="IC7" s="116" t="str">
        <f>IF(AND((RIGHT($IC$3,2)-'[1]Miter Profiles'!$AC$238-'[1]Outside Edges'!$B6)&gt;=5,'[1]Outside Edges'!$P6="Yes"),"Yes","No")</f>
        <v>Yes</v>
      </c>
      <c r="ID7" s="129" t="str">
        <f>IF(AND((RIGHT($ID$3,2)-'[1]Miter Profiles'!$AC$239-'[1]Outside Edges'!$B6)&gt;=5,'[1]Outside Edges'!$P6="Yes"),"Yes","No")</f>
        <v>Yes</v>
      </c>
      <c r="IE7" s="10" t="str">
        <f>IF(AND((RIGHT($IE$3,2)-'[1]Miter Profiles'!$AC$240-'[1]Outside Edges'!$B6)&gt;=5,'[1]Outside Edges'!$P6="Yes"),"Yes","No")</f>
        <v>Yes</v>
      </c>
      <c r="IF7" s="90" t="str">
        <f>IF(AND((RIGHT($IF$3,2)-'[1]Miter Profiles'!$AC$241-'[1]Outside Edges'!$B6)&gt;=5,'[1]Outside Edges'!$P6="Yes"),"Yes","No")</f>
        <v>Yes</v>
      </c>
      <c r="IG7" s="150" t="str">
        <f>IF(AND((RIGHT($IG$3,2)-'[1]Miter Profiles'!$AC$242-'[1]Outside Edges'!$B6)&gt;=5,'[1]Outside Edges'!$P6="Yes"),"Yes","No")</f>
        <v>Yes</v>
      </c>
      <c r="IH7" s="124" t="str">
        <f>IF(AND((RIGHT($IH$3,2)-'[1]Miter Profiles'!$AC$243-'[1]Outside Edges'!$B6)&gt;=5,'[1]Outside Edges'!$P6="Yes"),"Yes","No")</f>
        <v>Yes</v>
      </c>
      <c r="II7" s="116" t="str">
        <f>IF(AND((RIGHT($II$3,2)-'[1]Miter Profiles'!$AC$244-'[1]Outside Edges'!$B6)&gt;=5,'[1]Outside Edges'!$P6="Yes"),"Yes","No")</f>
        <v>Yes</v>
      </c>
      <c r="IJ7" s="129" t="str">
        <f>IF(AND((RIGHT($IJ$3,2)-'[1]Miter Profiles'!$AC$245-'[1]Outside Edges'!$B6)&gt;=5,'[1]Outside Edges'!$P6="Yes"),"Yes","No")</f>
        <v>Yes</v>
      </c>
      <c r="IK7" s="10" t="str">
        <f>IF(AND((RIGHT($IK$3,2)-'[1]Miter Profiles'!$AC$246-'[1]Outside Edges'!$B6)&gt;=5,'[1]Outside Edges'!$P6="Yes"),"Yes","No")</f>
        <v>Yes</v>
      </c>
      <c r="IL7" s="90" t="str">
        <f>IF(AND((RIGHT($IL$3,2)-'[1]Miter Profiles'!$AC$247-'[1]Outside Edges'!$B6)&gt;=5,'[1]Outside Edges'!$P6="Yes"),"Yes","No")</f>
        <v>Yes</v>
      </c>
      <c r="IM7" s="150" t="str">
        <f>IF(AND((RIGHT($IM$3,2)-'[1]Miter Profiles'!$AC$248-'[1]Outside Edges'!$B6)&gt;=5,'[1]Outside Edges'!$P6="Yes"),"Yes","No")</f>
        <v>Yes</v>
      </c>
      <c r="IN7" s="124" t="str">
        <f>IF(AND((RIGHT($IN$3,2)-'[1]Miter Profiles'!$AC$249-'[1]Outside Edges'!$B6)&gt;=5,'[1]Outside Edges'!$P6="Yes"),"Yes","No")</f>
        <v>Yes</v>
      </c>
      <c r="IO7" s="116" t="str">
        <f>IF(AND((RIGHT($IO$3,2)-'[1]Miter Profiles'!$AC$250-'[1]Outside Edges'!$B6)&gt;=5,'[1]Outside Edges'!$P6="Yes"),"Yes","No")</f>
        <v>Yes</v>
      </c>
      <c r="IP7" s="129" t="str">
        <f>IF(AND((RIGHT($IP$3,2)-'[1]Miter Profiles'!$AC$251-'[1]Outside Edges'!$B6)&gt;=5,'[1]Outside Edges'!$P6="Yes"),"Yes","No")</f>
        <v>Yes</v>
      </c>
      <c r="IQ7" s="10" t="str">
        <f>IF(AND((RIGHT($IQ$3,2)-'[1]Miter Profiles'!$AC$252-'[1]Outside Edges'!$B6)&gt;=5,'[1]Outside Edges'!$P6="Yes"),"Yes","No")</f>
        <v>Yes</v>
      </c>
      <c r="IR7" s="90" t="str">
        <f>IF(AND((RIGHT($IR$3,2)-'[1]Miter Profiles'!$AC$253-'[1]Outside Edges'!$B6)&gt;=5,'[1]Outside Edges'!$P6="Yes"),"Yes","No")</f>
        <v>Yes</v>
      </c>
      <c r="IS7" s="150" t="str">
        <f>IF(AND((RIGHT($IS$3,2)-'[1]Miter Profiles'!$AC$254-'[1]Outside Edges'!$B6)&gt;=5,'[1]Outside Edges'!$P6="Yes"),"Yes","No")</f>
        <v>Yes</v>
      </c>
      <c r="IT7" s="124" t="str">
        <f>IF(AND((RIGHT($IT$3,2)-'[1]Miter Profiles'!$AC$255-'[1]Outside Edges'!$B6)&gt;=5,'[1]Outside Edges'!$P6="Yes"),"Yes","No")</f>
        <v>Yes</v>
      </c>
      <c r="IU7" s="116" t="str">
        <f>IF(AND((RIGHT($IU$3,2)-'[1]Miter Profiles'!$AC$256-'[1]Outside Edges'!$B6)&gt;=5,'[1]Outside Edges'!$P6="Yes"),"Yes","No")</f>
        <v>Yes</v>
      </c>
      <c r="IV7" s="129" t="str">
        <f>IF(AND((RIGHT($IV$3,2)-'[1]Miter Profiles'!$AC$257-'[1]Outside Edges'!$B6)&gt;=5,'[1]Outside Edges'!$P6="Yes"),"Yes","No")</f>
        <v>Yes</v>
      </c>
      <c r="IW7" s="10" t="str">
        <f>IF(AND((RIGHT($IW$3,2)-'[1]Miter Profiles'!$AC$258-'[1]Outside Edges'!$B6)&gt;=5,'[1]Outside Edges'!$P6="Yes"),"Yes","No")</f>
        <v>Yes</v>
      </c>
      <c r="IX7" s="90" t="str">
        <f>IF(AND((RIGHT($IX$3,2)-'[1]Miter Profiles'!$AC$259-'[1]Outside Edges'!$B6)&gt;=5,'[1]Outside Edges'!$P6="Yes"),"Yes","No")</f>
        <v>Yes</v>
      </c>
      <c r="IY7" s="150" t="str">
        <f>IF(AND((RIGHT($IY$3,2)-'[1]Miter Profiles'!$AC$260-'[1]Outside Edges'!$B6)&gt;=5,'[1]Outside Edges'!$P6="Yes"),"Yes","No")</f>
        <v>Yes</v>
      </c>
      <c r="IZ7" s="124" t="str">
        <f>IF(AND((RIGHT($IZ$3,2)-'[1]Miter Profiles'!$AC$261-'[1]Outside Edges'!$B6)&gt;=5,'[1]Outside Edges'!$P6="Yes"),"Yes","No")</f>
        <v>Yes</v>
      </c>
      <c r="JA7" s="116" t="str">
        <f>IF(AND((RIGHT($JA$3,2)-'[1]Miter Profiles'!$AC$262-'[1]Outside Edges'!$B6)&gt;=5,'[1]Outside Edges'!$P6="Yes"),"Yes","No")</f>
        <v>Yes</v>
      </c>
      <c r="JB7" s="129" t="str">
        <f>IF(AND((RIGHT($JB$3,2)-'[1]Miter Profiles'!$AC$263-'[1]Outside Edges'!$B6)&gt;=5,'[1]Outside Edges'!$P6="Yes"),"Yes","No")</f>
        <v>Yes</v>
      </c>
      <c r="JC7" s="10" t="str">
        <f>IF(AND((RIGHT($JC$3,2)-'[1]Miter Profiles'!$AC$264-'[1]Outside Edges'!$B6)&gt;=5,'[1]Outside Edges'!$P6="Yes"),"Yes","No")</f>
        <v>Yes</v>
      </c>
      <c r="JD7" s="90" t="str">
        <f>IF(AND((RIGHT($JD$3,2)-'[1]Miter Profiles'!$AC$265-'[1]Outside Edges'!$B6)&gt;=5,'[1]Outside Edges'!$P6="Yes"),"Yes","No")</f>
        <v>Yes</v>
      </c>
      <c r="JE7" s="236" t="str">
        <f>IF(AND((RIGHT($JE$3,2)-'[1]Miter Profiles'!$AC$266-'[1]Outside Edges'!$B6)&gt;=5,'[1]Outside Edges'!$P6="Yes"),"Yes","No")</f>
        <v>Yes</v>
      </c>
      <c r="JF7" s="237" t="str">
        <f>IF(AND((RIGHT($JF$3,2)-'[1]Miter Profiles'!$AC$267-'[1]Outside Edges'!$B6)&gt;=5,'[1]Outside Edges'!$P6="Yes"),"Yes","No")</f>
        <v>Yes</v>
      </c>
      <c r="JG7" s="238" t="str">
        <f>IF(AND((RIGHT($JG$3,2)-'[1]Miter Profiles'!$AC$268-'[1]Outside Edges'!$B6)&gt;=5,'[1]Outside Edges'!$P6="Yes"),"Yes","No")</f>
        <v>Yes</v>
      </c>
      <c r="JH7" s="129" t="str">
        <f>IF(AND((RIGHT($JH$3,2)-'[1]Miter Profiles'!$AC$269-'[1]Outside Edges'!$B6)&gt;=5,'[1]Outside Edges'!$P6="Yes"),"Yes","No")</f>
        <v>Yes</v>
      </c>
      <c r="JI7" s="113" t="str">
        <f>IF(AND((RIGHT($JI$3,2)-'[1]Miter Profiles'!$AC$270-'[1]Outside Edges'!$B6)&gt;=5,'[1]Outside Edges'!$P6="Yes"),"Yes","No")</f>
        <v>Yes</v>
      </c>
      <c r="JJ7" s="90" t="str">
        <f>IF(AND((RIGHT($JJ$3,2)-'[1]Miter Profiles'!$AC$271-'[1]Outside Edges'!$B6)&gt;=5,'[1]Outside Edges'!$P6="Yes"),"Yes","No")</f>
        <v>Yes</v>
      </c>
      <c r="JK7" s="236" t="str">
        <f>IF(AND((RIGHT($JK$3,2)-'[1]Miter Profiles'!$AC$272-'[1]Outside Edges'!$B6)&gt;=5,'[1]Outside Edges'!$P6="Yes"),"Yes","No")</f>
        <v>Yes</v>
      </c>
      <c r="JL7" s="237" t="str">
        <f>IF(AND((RIGHT($JL$3,2)-'[1]Miter Profiles'!$AC$273-'[1]Outside Edges'!$B6)&gt;=5,'[1]Outside Edges'!$P6="Yes"),"Yes","No")</f>
        <v>Yes</v>
      </c>
      <c r="JM7" s="238" t="str">
        <f>IF(AND((RIGHT($JM$3,2)-'[1]Miter Profiles'!$AC$274-'[1]Outside Edges'!$B6)&gt;=5,'[1]Outside Edges'!$P6="Yes"),"Yes","No")</f>
        <v>Yes</v>
      </c>
      <c r="JN7" s="129" t="str">
        <f>IF(AND((RIGHT($JN$3,2)-'[1]Miter Profiles'!$AC$275-'[1]Outside Edges'!$B6)&gt;=5,'[1]Outside Edges'!$P6="Yes"),"Yes","No")</f>
        <v>Yes</v>
      </c>
      <c r="JO7" s="113" t="str">
        <f>IF(AND((RIGHT($JO$3,2)-'[1]Miter Profiles'!$AC$276-'[1]Outside Edges'!$B6)&gt;=5,'[1]Outside Edges'!$P6="Yes"),"Yes","No")</f>
        <v>Yes</v>
      </c>
      <c r="JP7" s="90" t="str">
        <f>IF(AND((RIGHT($JP$3,2)-'[1]Miter Profiles'!$AC$277-'[1]Outside Edges'!$B6)&gt;=5,'[1]Outside Edges'!$P6="Yes"),"Yes","No")</f>
        <v>Yes</v>
      </c>
      <c r="JQ7" s="236" t="str">
        <f>IF(AND((RIGHT($JQ$3,2)-'[1]Miter Profiles'!$AC$278-'[1]Outside Edges'!$B6)&gt;=5,'[1]Outside Edges'!$P6="Yes"),"Yes","No")</f>
        <v>No</v>
      </c>
      <c r="JR7" s="237" t="str">
        <f>IF(AND((RIGHT($JR$3,2)-'[1]Miter Profiles'!$AC$279-'[1]Outside Edges'!$B6)&gt;=5,'[1]Outside Edges'!$P6="Yes"),"Yes","No")</f>
        <v>Yes</v>
      </c>
      <c r="JS7" s="238" t="str">
        <f>IF(AND((RIGHT($JS$3,2)-'[1]Miter Profiles'!$AC$280-'[1]Outside Edges'!$B6)&gt;=5,'[1]Outside Edges'!$P6="Yes"),"Yes","No")</f>
        <v>Yes</v>
      </c>
      <c r="JT7" s="129" t="str">
        <f>IF(AND((RIGHT($JT$3,2)-'[1]Miter Profiles'!$AC$281-'[1]Outside Edges'!$B6)&gt;=5,'[1]Outside Edges'!$P6="Yes"),"Yes","No")</f>
        <v>No</v>
      </c>
      <c r="JU7" s="113" t="str">
        <f>IF(AND((RIGHT($JU$3,2)-'[1]Miter Profiles'!$AC$282-'[1]Outside Edges'!$B6)&gt;=5,'[1]Outside Edges'!$P6="Yes"),"Yes","No")</f>
        <v>Yes</v>
      </c>
      <c r="JV7" s="90" t="str">
        <f>IF(AND((RIGHT($JV$3,2)-'[1]Miter Profiles'!$AC$283-'[1]Outside Edges'!$B6)&gt;=5,'[1]Outside Edges'!$P6="Yes"),"Yes","No")</f>
        <v>Yes</v>
      </c>
      <c r="JW7" s="236" t="str">
        <f>IF(AND((RIGHT($JW$3,2)-'[1]Miter Profiles'!$AC$284-'[1]Outside Edges'!$B6)&gt;=5,'[1]Outside Edges'!$P6="Yes"),"Yes","No")</f>
        <v>Yes</v>
      </c>
      <c r="JX7" s="237" t="str">
        <f>IF(AND((RIGHT($JX$3,2)-'[1]Miter Profiles'!$AC$285-'[1]Outside Edges'!$B6)&gt;=5,'[1]Outside Edges'!$P6="Yes"),"Yes","No")</f>
        <v>Yes</v>
      </c>
      <c r="JY7" s="238" t="str">
        <f>IF(AND((RIGHT($JY$3,2)-'[1]Miter Profiles'!$AC$286-'[1]Outside Edges'!$B6)&gt;=5,'[1]Outside Edges'!$P6="Yes"),"Yes","No")</f>
        <v>Yes</v>
      </c>
      <c r="JZ7" s="129" t="str">
        <f>IF(AND((RIGHT($JZ$3,2)-'[1]Miter Profiles'!$AC$287-'[1]Outside Edges'!$B6)&gt;=5,'[1]Outside Edges'!$P6="Yes"),"Yes","No")</f>
        <v>Yes</v>
      </c>
      <c r="KA7" s="113" t="str">
        <f>IF(AND((RIGHT($KA$3,2)-'[1]Miter Profiles'!$AC$288-'[1]Outside Edges'!$B6)&gt;=5,'[1]Outside Edges'!$P6="Yes"),"Yes","No")</f>
        <v>Yes</v>
      </c>
      <c r="KB7" s="90" t="str">
        <f>IF(AND((RIGHT($KB$3,2)-'[1]Miter Profiles'!$AC$289-'[1]Outside Edges'!$B6)&gt;=5,'[1]Outside Edges'!$P6="Yes"),"Yes","No")</f>
        <v>Yes</v>
      </c>
      <c r="KC7" s="236" t="str">
        <f>IF(AND((RIGHT($KC$3,2)-'[1]Miter Profiles'!$AC$290-'[1]Outside Edges'!$B6)&gt;=5,'[1]Outside Edges'!$P6="Yes"),"Yes","No")</f>
        <v>Yes</v>
      </c>
      <c r="KD7" s="237" t="str">
        <f>IF(AND((RIGHT($KD$3,2)-'[1]Miter Profiles'!$AC$291-'[1]Outside Edges'!$B6)&gt;=5,'[1]Outside Edges'!$P6="Yes"),"Yes","No")</f>
        <v>Yes</v>
      </c>
      <c r="KE7" s="238" t="str">
        <f>IF(AND((RIGHT($KE$3,2)-'[1]Miter Profiles'!$AC$292-'[1]Outside Edges'!$B6)&gt;=5,'[1]Outside Edges'!$P6="Yes"),"Yes","No")</f>
        <v>Yes</v>
      </c>
      <c r="KF7" s="129" t="str">
        <f>IF(AND((RIGHT($KF$3,2)-'[1]Miter Profiles'!$AC$293-'[1]Outside Edges'!$B6)&gt;=5,'[1]Outside Edges'!$P6="Yes"),"Yes","No")</f>
        <v>Yes</v>
      </c>
      <c r="KG7" s="113" t="str">
        <f>IF(AND((RIGHT($KG$3,2)-'[1]Miter Profiles'!$AC$294-'[1]Outside Edges'!$B6)&gt;=5,'[1]Outside Edges'!$P6="Yes"),"Yes","No")</f>
        <v>Yes</v>
      </c>
      <c r="KH7" s="90" t="str">
        <f>IF(AND((RIGHT($KH$3,2)-'[1]Miter Profiles'!$AC$295-'[1]Outside Edges'!$B6)&gt;=5,'[1]Outside Edges'!$P6="Yes"),"Yes","No")</f>
        <v>Yes</v>
      </c>
      <c r="KI7" s="236" t="str">
        <f>IF(AND((RIGHT($KI$3,2)-'[1]Miter Profiles'!$AC$296-'[1]Outside Edges'!$B6)&gt;=5,'[1]Outside Edges'!$P6="Yes"),"Yes","No")</f>
        <v>Yes</v>
      </c>
      <c r="KJ7" s="237" t="str">
        <f>IF(AND((RIGHT($KJ$3,2)-'[1]Miter Profiles'!$AC$297-'[1]Outside Edges'!$B6)&gt;=5,'[1]Outside Edges'!$P6="Yes"),"Yes","No")</f>
        <v>Yes</v>
      </c>
      <c r="KK7" s="238" t="str">
        <f>IF(AND((RIGHT($KK$3,2)-'[1]Miter Profiles'!$AC$298-'[1]Outside Edges'!$B6)&gt;=5,'[1]Outside Edges'!$P6="Yes"),"Yes","No")</f>
        <v>Yes</v>
      </c>
      <c r="KL7" s="129" t="str">
        <f>IF(AND((RIGHT($KL$3,2)-'[1]Miter Profiles'!$AC$299-'[1]Outside Edges'!$B6)&gt;=5,'[1]Outside Edges'!$P6="Yes"),"Yes","No")</f>
        <v>Yes</v>
      </c>
      <c r="KM7" s="113" t="str">
        <f>IF(AND((RIGHT($KM$3,2)-'[1]Miter Profiles'!$AC$300-'[1]Outside Edges'!$B6)&gt;=5,'[1]Outside Edges'!$P6="Yes"),"Yes","No")</f>
        <v>Yes</v>
      </c>
      <c r="KN7" s="90" t="str">
        <f>IF(AND((RIGHT($KN$3,2)-'[1]Miter Profiles'!$AC$301-'[1]Outside Edges'!$B6)&gt;=5,'[1]Outside Edges'!$P6="Yes"),"Yes","No")</f>
        <v>Yes</v>
      </c>
      <c r="KO7" s="236" t="str">
        <f>IF(AND((RIGHT($KO$3,2)-'[1]Miter Profiles'!$AC$302-'[1]Outside Edges'!$B6)&gt;=5,'[1]Outside Edges'!$P6="Yes"),"Yes","No")</f>
        <v>Yes</v>
      </c>
      <c r="KP7" s="237" t="str">
        <f>IF(AND((RIGHT($KP$3,2)-'[1]Miter Profiles'!$AC$303-'[1]Outside Edges'!$B6)&gt;=5,'[1]Outside Edges'!$P6="Yes"),"Yes","No")</f>
        <v>Yes</v>
      </c>
      <c r="KQ7" s="238" t="str">
        <f>IF(AND((RIGHT($KQ$3,2)-'[1]Miter Profiles'!$AC$304-'[1]Outside Edges'!$B6)&gt;=5,'[1]Outside Edges'!$P6="Yes"),"Yes","No")</f>
        <v>Yes</v>
      </c>
      <c r="KR7" s="129" t="str">
        <f>IF(AND((RIGHT($KR$3,2)-'[1]Miter Profiles'!$AC$305-'[1]Outside Edges'!$B6)&gt;=5,'[1]Outside Edges'!$P6="Yes"),"Yes","No")</f>
        <v>Yes</v>
      </c>
      <c r="KS7" s="113" t="str">
        <f>IF(AND((RIGHT($KS$3,2)-'[1]Miter Profiles'!$AC$306-'[1]Outside Edges'!$B6)&gt;=5,'[1]Outside Edges'!$P6="Yes"),"Yes","No")</f>
        <v>Yes</v>
      </c>
      <c r="KT7" s="90" t="str">
        <f>IF(AND((RIGHT($KT$3,2)-'[1]Miter Profiles'!$AC$307-'[1]Outside Edges'!$B6)&gt;=5,'[1]Outside Edges'!$P6="Yes"),"Yes","No")</f>
        <v>Yes</v>
      </c>
      <c r="KU7" s="236" t="str">
        <f>IF(AND((RIGHT($KU$3,2)-'[1]Miter Profiles'!$AC$308-'[1]Outside Edges'!$B6)&gt;=5,'[1]Outside Edges'!$P6="Yes"),"Yes","No")</f>
        <v>Yes</v>
      </c>
      <c r="KV7" s="237" t="str">
        <f>IF(AND((RIGHT($KV$3,2)-'[1]Miter Profiles'!$AC$309-'[1]Outside Edges'!$B6)&gt;=5,'[1]Outside Edges'!$P6="Yes"),"Yes","No")</f>
        <v>Yes</v>
      </c>
      <c r="KW7" s="238" t="str">
        <f>IF(AND((RIGHT($KW$3,2)-'[1]Miter Profiles'!$AC$310-'[1]Outside Edges'!$B6)&gt;=5,'[1]Outside Edges'!$P6="Yes"),"Yes","No")</f>
        <v>Yes</v>
      </c>
      <c r="KX7" s="129" t="str">
        <f>IF(AND((RIGHT($KX$3,2)-'[1]Miter Profiles'!$AC$311-'[1]Outside Edges'!$B6)&gt;=5,'[1]Outside Edges'!$P6="Yes"),"Yes","No")</f>
        <v>Yes</v>
      </c>
      <c r="KY7" s="113" t="str">
        <f>IF(AND((RIGHT($KY$3,2)-'[1]Miter Profiles'!$AC$312-'[1]Outside Edges'!$B6)&gt;=5,'[1]Outside Edges'!$P6="Yes"),"Yes","No")</f>
        <v>Yes</v>
      </c>
      <c r="KZ7" s="90" t="str">
        <f>IF(AND((RIGHT($KZ$3,2)-'[1]Miter Profiles'!$AC$313-'[1]Outside Edges'!$B6)&gt;=5,'[1]Outside Edges'!$P6="Yes"),"Yes","No")</f>
        <v>Yes</v>
      </c>
      <c r="LA7" s="236" t="str">
        <f>IF(AND((RIGHT($LA$3,2)-'[1]Miter Profiles'!$AC$314-'[1]Outside Edges'!$B6)&gt;=5,'[1]Outside Edges'!$P6="Yes"),"Yes","No")</f>
        <v>Yes</v>
      </c>
      <c r="LB7" s="237" t="str">
        <f>IF(AND((RIGHT($LB$3,2)-'[1]Miter Profiles'!$AC$315-'[1]Outside Edges'!$B6)&gt;=5,'[1]Outside Edges'!$P6="Yes"),"Yes","No")</f>
        <v>Yes</v>
      </c>
      <c r="LC7" s="243" t="str">
        <f>IF(AND((RIGHT($LC$3,2)-'[1]Miter Profiles'!$AC$316-'[1]Outside Edges'!$B6)&gt;=5,'[1]Outside Edges'!$P6="Yes"),"Yes","No")</f>
        <v>Yes</v>
      </c>
      <c r="LD7" s="244" t="str">
        <f>IF(AND((RIGHT($LD$3,2)-'[1]Miter Profiles'!$AC$317-'[1]Outside Edges'!$B6)&gt;=5,'[1]Outside Edges'!$P6="Yes"),"Yes","No")</f>
        <v>Yes</v>
      </c>
      <c r="LE7" s="113" t="str">
        <f>IF(AND((RIGHT($LE$3,2)-'[1]Miter Profiles'!$AC$318-'[1]Outside Edges'!$B6)&gt;=5,'[1]Outside Edges'!$P6="Yes"),"Yes","No")</f>
        <v>Yes</v>
      </c>
      <c r="LF7" s="10" t="str">
        <f>IF(AND((RIGHT($LF$3,2)-'[1]Miter Profiles'!$AC$319-'[1]Outside Edges'!$B6)&gt;=5,'[1]Outside Edges'!$P6="Yes"),"Yes","No")</f>
        <v>Yes</v>
      </c>
      <c r="LG7" s="113" t="str">
        <f>IF(AND((RIGHT($LG$3,2)-'[1]Miter Profiles'!$AC$320-'[1]Outside Edges'!$B6)&gt;=5,'[1]Outside Edges'!$P6="Yes"),"Yes","No")</f>
        <v>Yes</v>
      </c>
      <c r="LH7" s="90" t="str">
        <f>IF(AND((RIGHT($LH$3,2)-'[1]Miter Profiles'!$AC$321-'[1]Outside Edges'!$B6)&gt;=5,'[1]Outside Edges'!$P6="Yes"),"Yes","No")</f>
        <v>Yes</v>
      </c>
      <c r="LI7" s="236" t="str">
        <f>IF(AND((RIGHT($LI$3,2)-'[1]Miter Profiles'!$AC$322-'[1]Outside Edges'!$B6)&gt;=5,'[1]Outside Edges'!$P6="Yes"),"Yes","No")</f>
        <v>Yes</v>
      </c>
      <c r="LJ7" s="237" t="str">
        <f>IF(AND((RIGHT($LJ$3,2)-'[1]Miter Profiles'!$AC$323-'[1]Outside Edges'!$B6)&gt;=5,'[1]Outside Edges'!$P6="Yes"),"Yes","No")</f>
        <v>Yes</v>
      </c>
      <c r="LK7" s="238" t="str">
        <f>IF(AND((RIGHT($LK$3,2)-'[1]Miter Profiles'!$AC$324-'[1]Outside Edges'!$B6)&gt;=5,'[1]Outside Edges'!$P6="Yes"),"Yes","No")</f>
        <v>Yes</v>
      </c>
      <c r="LL7" s="129" t="str">
        <f>IF(AND((RIGHT($LL$3,2)-'[1]Miter Profiles'!$AC$325-'[1]Outside Edges'!$B6)&gt;=5,'[1]Outside Edges'!$P6="Yes"),"Yes","No")</f>
        <v>Yes</v>
      </c>
      <c r="LM7" s="113" t="str">
        <f>IF(AND((RIGHT($LM$3,2)-'[1]Miter Profiles'!$AC$326-'[1]Outside Edges'!$B6)&gt;=5,'[1]Outside Edges'!$P6="Yes"),"Yes","No")</f>
        <v>Yes</v>
      </c>
      <c r="LN7" s="90" t="str">
        <f>IF(AND((RIGHT($LN$3,2)-'[1]Miter Profiles'!$AC$327-'[1]Outside Edges'!$B6)&gt;=5,'[1]Outside Edges'!$P6="Yes"),"Yes","No")</f>
        <v>Yes</v>
      </c>
      <c r="LO7" s="236" t="str">
        <f>IF(AND((RIGHT($LO$3,2)-'[1]Miter Profiles'!$AC$328-'[1]Outside Edges'!$B6)&gt;=5,'[1]Outside Edges'!$P6="Yes"),"Yes","No")</f>
        <v>Yes</v>
      </c>
      <c r="LP7" s="237" t="str">
        <f>IF(AND((RIGHT($LP$3,2)-'[1]Miter Profiles'!$AC$329-'[1]Outside Edges'!$B6)&gt;=5,'[1]Outside Edges'!$P6="Yes"),"Yes","No")</f>
        <v>Yes</v>
      </c>
      <c r="LQ7" s="238" t="str">
        <f>IF(AND((RIGHT($LQ$3,2)-'[1]Miter Profiles'!$AC$330-'[1]Outside Edges'!$B6)&gt;=5,'[1]Outside Edges'!$P6="Yes"),"Yes","No")</f>
        <v>Yes</v>
      </c>
      <c r="LR7" s="129" t="str">
        <f>IF(AND((RIGHT($LR$3,2)-'[1]Miter Profiles'!$AC$331-'[1]Outside Edges'!$B6)&gt;=5,'[1]Outside Edges'!$P6="Yes"),"Yes","No")</f>
        <v>Yes</v>
      </c>
      <c r="LS7" s="113" t="str">
        <f>IF(AND((RIGHT($LS$3,2)-'[1]Miter Profiles'!$AC$332-'[1]Outside Edges'!$B6)&gt;=5,'[1]Outside Edges'!$P6="Yes"),"Yes","No")</f>
        <v>Yes</v>
      </c>
      <c r="LT7" s="90" t="str">
        <f>IF(AND((RIGHT($LT$3,2)-'[1]Miter Profiles'!$AC$333-'[1]Outside Edges'!$B6)&gt;=5,'[1]Outside Edges'!$P6="Yes"),"Yes","No")</f>
        <v>Yes</v>
      </c>
    </row>
    <row r="8" spans="1:332" ht="15.75" customHeight="1" thickBot="1" x14ac:dyDescent="0.3">
      <c r="A8" s="8" t="str">
        <f>IF('[1]Outside Edges'!$A7&lt;&gt;"",'[1]Outside Edges'!$A7,"")</f>
        <v>D5</v>
      </c>
      <c r="B8" s="10" t="str">
        <f>IF(AND((RIGHT($B$3,2)-'[1]Miter Profiles'!$AC$3-'[1]Outside Edges'!$B7)&gt;=5,'[1]Outside Edges'!$P7="Yes"),"Yes","No")</f>
        <v>No</v>
      </c>
      <c r="C8" s="10" t="str">
        <f>IF(AND((RIGHT($C$3,2)-'[1]Miter Profiles'!$AC$4-'[1]Outside Edges'!$B7)&gt;=5,'[1]Outside Edges'!$P7="Yes"),"Yes","No")</f>
        <v>No</v>
      </c>
      <c r="D8" s="85" t="str">
        <f>IF(AND((RIGHT($D$3,2)-'[1]Miter Profiles'!$AC$5-'[1]Outside Edges'!$B7)&gt;=5,'[1]Outside Edges'!$P7="Yes"),"Yes","No")</f>
        <v>No</v>
      </c>
      <c r="E8" s="86" t="str">
        <f>IF(AND((RIGHT($E$3,2)-'[1]Miter Profiles'!$AC$6-'[1]Outside Edges'!$B7)&gt;=5,'[1]Outside Edges'!$P7="Yes"),"Yes","No")</f>
        <v>No</v>
      </c>
      <c r="F8" s="11" t="str">
        <f>IF(AND((RIGHT($F$3,2)-'[1]Miter Profiles'!$AC$7-'[1]Outside Edges'!$B7)&gt;=5,'[1]Outside Edges'!$P7="Yes"),"Yes","No")</f>
        <v>No</v>
      </c>
      <c r="G8" s="87" t="str">
        <f>IF(AND((RIGHT($G$3,2)-'[1]Miter Profiles'!$AC$8-'[1]Outside Edges'!$B7)&gt;=5,'[1]Outside Edges'!$P7="Yes"),"Yes","No")</f>
        <v>No</v>
      </c>
      <c r="H8" s="10" t="str">
        <f>IF(AND((RIGHT($H$3,2)-'[1]Miter Profiles'!$AC$9-'[1]Outside Edges'!$B7)&gt;=5,'[1]Outside Edges'!$P7="Yes"),"Yes","No")</f>
        <v>No</v>
      </c>
      <c r="I8" s="10" t="str">
        <f>IF(AND((RIGHT($I$3,2)-'[1]Miter Profiles'!$AC$10-'[1]Outside Edges'!$B7)&gt;=5,'[1]Outside Edges'!$P7="Yes"),"Yes","No")</f>
        <v>No</v>
      </c>
      <c r="J8" s="85" t="str">
        <f>IF(AND((RIGHT($J$3,2)-'[1]Miter Profiles'!$AC$11-'[1]Outside Edges'!$B7)&gt;=5,'[1]Outside Edges'!$P7="Yes"),"Yes","No")</f>
        <v>No</v>
      </c>
      <c r="K8" s="86" t="str">
        <f>IF(AND((RIGHT($K$3,2)-'[1]Miter Profiles'!$AC$12-'[1]Outside Edges'!$B7)&gt;=5,'[1]Outside Edges'!$P7="Yes"),"Yes","No")</f>
        <v>No</v>
      </c>
      <c r="L8" s="11" t="str">
        <f>IF(AND((RIGHT($L$3,2)-'[1]Miter Profiles'!$AC$13-'[1]Outside Edges'!$B7)&gt;=5,'[1]Outside Edges'!$P7="Yes"),"Yes","No")</f>
        <v>No</v>
      </c>
      <c r="M8" s="87" t="str">
        <f>IF(AND((RIGHT($M$3,2)-'[1]Miter Profiles'!$AC$14-'[1]Outside Edges'!$B7)&gt;=5,'[1]Outside Edges'!$P7="Yes"),"Yes","No")</f>
        <v>No</v>
      </c>
      <c r="N8" s="10" t="str">
        <f>IF(AND((RIGHT($N$3,2)-'[1]Miter Profiles'!$AC$15-'[1]Outside Edges'!$B7)&gt;=4,'[1]Outside Edges'!$P7="Yes"),"Yes","No")</f>
        <v>No</v>
      </c>
      <c r="O8" s="10" t="str">
        <f>IF(AND((RIGHT($O$3,2)-'[1]Miter Profiles'!$AC$16-'[1]Outside Edges'!$B7)&gt;=5,'[1]Outside Edges'!$P7="Yes"),"Yes","No")</f>
        <v>No</v>
      </c>
      <c r="P8" s="85" t="str">
        <f>IF(AND((RIGHT($P$3,2)-'[1]Miter Profiles'!$AC$17-'[1]Outside Edges'!$B7)&gt;=5,'[1]Outside Edges'!$P7="Yes"),"Yes","No")</f>
        <v>No</v>
      </c>
      <c r="Q8" s="86" t="str">
        <f>IF(AND((RIGHT($Q$3,2)-'[1]Miter Profiles'!$AC$18-'[1]Outside Edges'!$B7)&gt;=5,'[1]Outside Edges'!$P7="Yes"),"Yes","No")</f>
        <v>No</v>
      </c>
      <c r="R8" s="11" t="str">
        <f>IF(AND((RIGHT($R$3,2)-'[1]Miter Profiles'!$AC$19-'[1]Outside Edges'!$B7)&gt;=5,'[1]Outside Edges'!$P7="Yes"),"Yes","No")</f>
        <v>No</v>
      </c>
      <c r="S8" s="87" t="str">
        <f>IF(AND((RIGHT($S$3,2)-'[1]Miter Profiles'!$AC$20-'[1]Outside Edges'!$B7)&gt;=5,'[1]Outside Edges'!$P7="Yes"),"Yes","No")</f>
        <v>No</v>
      </c>
      <c r="T8" s="10" t="str">
        <f>IF(AND((RIGHT($T$3,2)-'[1]Miter Profiles'!$AC$21-'[1]Outside Edges'!$B7)&gt;=5,'[1]Outside Edges'!$P7="Yes"),"Yes","No")</f>
        <v>No</v>
      </c>
      <c r="U8" s="10" t="str">
        <f>IF(AND((RIGHT($U$3,2)-'[1]Miter Profiles'!$AC$22-'[1]Outside Edges'!$B7)&gt;=5,'[1]Outside Edges'!$P7="Yes"),"Yes","No")</f>
        <v>No</v>
      </c>
      <c r="V8" s="85" t="str">
        <f>IF(AND((RIGHT($V$3,2)-'[1]Miter Profiles'!$AC$23-'[1]Outside Edges'!$B7)&gt;=5,'[1]Outside Edges'!$P7="Yes"),"Yes","No")</f>
        <v>No</v>
      </c>
      <c r="W8" s="86" t="str">
        <f>IF(AND((RIGHT($W$3,2)-'[1]Miter Profiles'!$AC$24-'[1]Outside Edges'!$B7)&gt;=5,'[1]Outside Edges'!$P7="Yes"),"Yes","No")</f>
        <v>No</v>
      </c>
      <c r="X8" s="11" t="str">
        <f>IF(AND((RIGHT($X$3,2)-'[1]Miter Profiles'!$AC$25-'[1]Outside Edges'!$B7)&gt;=5,'[1]Outside Edges'!$P7="Yes"),"Yes","No")</f>
        <v>No</v>
      </c>
      <c r="Y8" s="87" t="str">
        <f>IF(AND((RIGHT($Y$3,2)-'[1]Miter Profiles'!$AC$26-'[1]Outside Edges'!$B7)&gt;=5,'[1]Outside Edges'!$P7="Yes"),"Yes","No")</f>
        <v>No</v>
      </c>
      <c r="Z8" s="10" t="str">
        <f>IF(AND((RIGHT($Z$3,2)-'[1]Miter Profiles'!$AC$27-'[1]Outside Edges'!$B7)&gt;=5,'[1]Outside Edges'!$P7="Yes"),"Yes","No")</f>
        <v>No</v>
      </c>
      <c r="AA8" s="10" t="str">
        <f>IF(AND((RIGHT($AA$3,2)-'[1]Miter Profiles'!$AC$28-'[1]Outside Edges'!$B7)&gt;=5,'[1]Outside Edges'!$P7="Yes"),"Yes","No")</f>
        <v>No</v>
      </c>
      <c r="AB8" s="85" t="str">
        <f>IF(AND((RIGHT($AB$3,2)-'[1]Miter Profiles'!$AC$29-'[1]Outside Edges'!$B7)&gt;=5,'[1]Outside Edges'!$P7="Yes"),"Yes","No")</f>
        <v>No</v>
      </c>
      <c r="AC8" s="86" t="str">
        <f>IF(AND((RIGHT($AC$3,2)-'[1]Miter Profiles'!$AC$30-'[1]Outside Edges'!$B7)&gt;=5,'[1]Outside Edges'!$P7="Yes"),"Yes","No")</f>
        <v>No</v>
      </c>
      <c r="AD8" s="11" t="str">
        <f>IF(AND((RIGHT($AD$3,2)-'[1]Miter Profiles'!$AC$31-'[1]Outside Edges'!$B7)&gt;=5,'[1]Outside Edges'!$P7="Yes"),"Yes","No")</f>
        <v>No</v>
      </c>
      <c r="AE8" s="87" t="str">
        <f>IF(AND((RIGHT($AE$3,2)-'[1]Miter Profiles'!$AC$32-'[1]Outside Edges'!$B7)&gt;=5,'[1]Outside Edges'!$P7="Yes"),"Yes","No")</f>
        <v>No</v>
      </c>
      <c r="AF8" s="10" t="str">
        <f>IF(AND((RIGHT($AF$3,2)-'[1]Miter Profiles'!$AC$33-'[1]Outside Edges'!$B7)&gt;=5,'[1]Outside Edges'!$P7="Yes"),"Yes","No")</f>
        <v>No</v>
      </c>
      <c r="AG8" s="10" t="str">
        <f>IF(AND((RIGHT($AG$3,2)-'[1]Miter Profiles'!$AC$34-'[1]Outside Edges'!$B7)&gt;=5,'[1]Outside Edges'!$P7="Yes"),"Yes","No")</f>
        <v>No</v>
      </c>
      <c r="AH8" s="85" t="str">
        <f>IF(AND((RIGHT($AH$3,2)-'[1]Miter Profiles'!$AC$35-'[1]Outside Edges'!$B7)&gt;=5,'[1]Outside Edges'!$P7="Yes"),"Yes","No")</f>
        <v>No</v>
      </c>
      <c r="AI8" s="86" t="str">
        <f>IF(AND((RIGHT($AI$3,2)-'[1]Miter Profiles'!$AC$36-'[1]Outside Edges'!$B7)&gt;=5,'[1]Outside Edges'!$P7="Yes"),"Yes","No")</f>
        <v>No</v>
      </c>
      <c r="AJ8" s="11" t="str">
        <f>IF(AND((RIGHT($AJ$3,2)-'[1]Miter Profiles'!$AC$37-'[1]Outside Edges'!$B7)&gt;=5,'[1]Outside Edges'!$P7="Yes"),"Yes","No")</f>
        <v>No</v>
      </c>
      <c r="AK8" s="87" t="str">
        <f>IF(AND((RIGHT($AK$3,2)-'[1]Miter Profiles'!$AC$38-'[1]Outside Edges'!$B7)&gt;=5,'[1]Outside Edges'!$P7="Yes"),"Yes","No")</f>
        <v>No</v>
      </c>
      <c r="AL8" s="10" t="str">
        <f>IF(AND((RIGHT($AL$3,2)-'[1]Miter Profiles'!$AC$39-'[1]Outside Edges'!$B7)&gt;=5,'[1]Outside Edges'!$P7="Yes"),"Yes","No")</f>
        <v>No</v>
      </c>
      <c r="AM8" s="10" t="str">
        <f>IF(AND((RIGHT($AM$3,2)-'[1]Miter Profiles'!$AC$40-'[1]Outside Edges'!$B7)&gt;=5,'[1]Outside Edges'!$P7="Yes"),"Yes","No")</f>
        <v>No</v>
      </c>
      <c r="AN8" s="85" t="str">
        <f>IF(AND((RIGHT($AN$3,2)-'[1]Miter Profiles'!$AC$41-'[1]Outside Edges'!$B7)&gt;=5,'[1]Outside Edges'!$P7="Yes"),"Yes","No")</f>
        <v>No</v>
      </c>
      <c r="AO8" s="86" t="str">
        <f>IF(AND((RIGHT($AO$3,2)-'[1]Miter Profiles'!$AC$42-'[1]Outside Edges'!$B7)&gt;=5,'[1]Outside Edges'!$P7="Yes"),"Yes","No")</f>
        <v>No</v>
      </c>
      <c r="AP8" s="11" t="str">
        <f>IF(AND((RIGHT($AP$3,2)-'[1]Miter Profiles'!$AC$43-'[1]Outside Edges'!$B7)&gt;=5,'[1]Outside Edges'!$P7="Yes"),"Yes","No")</f>
        <v>No</v>
      </c>
      <c r="AQ8" s="87" t="str">
        <f>IF(AND((RIGHT($AQ$3,2)-'[1]Miter Profiles'!$AC$44-'[1]Outside Edges'!$B7)&gt;=5,'[1]Outside Edges'!$P7="Yes"),"Yes","No")</f>
        <v>No</v>
      </c>
      <c r="AR8" s="10" t="str">
        <f>IF(AND((RIGHT($AR$3,2)-'[1]Miter Profiles'!$AC$45-'[1]Outside Edges'!$B7)&gt;=5,'[1]Outside Edges'!$P7="Yes"),"Yes","No")</f>
        <v>No</v>
      </c>
      <c r="AS8" s="10" t="str">
        <f>IF(AND((RIGHT($AS$3,2)-'[1]Miter Profiles'!$AC$46-'[1]Outside Edges'!$B7)&gt;=5,'[1]Outside Edges'!$P7="Yes"),"Yes","No")</f>
        <v>No</v>
      </c>
      <c r="AT8" s="85" t="str">
        <f>IF(AND((RIGHT($AT$3,2)-'[1]Miter Profiles'!$AC$47-'[1]Outside Edges'!$B7)&gt;=5,'[1]Outside Edges'!$P7="Yes"),"Yes","No")</f>
        <v>No</v>
      </c>
      <c r="AU8" s="86" t="str">
        <f>IF(AND((RIGHT($AU$3,2)-'[1]Miter Profiles'!$AC$48-'[1]Outside Edges'!$B7)&gt;=5,'[1]Outside Edges'!$P7="Yes"),"Yes","No")</f>
        <v>No</v>
      </c>
      <c r="AV8" s="11" t="str">
        <f>IF(AND((RIGHT($AV$3,2)-'[1]Miter Profiles'!$AC$49-'[1]Outside Edges'!$B7)&gt;=5,'[1]Outside Edges'!$P7="Yes"),"Yes","No")</f>
        <v>No</v>
      </c>
      <c r="AW8" s="87" t="str">
        <f>IF(AND((RIGHT($AW$3,2)-'[1]Miter Profiles'!$AC$50-'[1]Outside Edges'!$B7)&gt;=5,'[1]Outside Edges'!$P7="Yes"),"Yes","No")</f>
        <v>No</v>
      </c>
      <c r="AX8" s="10" t="str">
        <f>IF(AND((RIGHT($AX$3,2)-'[1]Miter Profiles'!$AC$51-'[1]Outside Edges'!$B7)&gt;=5,'[1]Outside Edges'!$P7="Yes"),"Yes","No")</f>
        <v>No</v>
      </c>
      <c r="AY8" s="10" t="str">
        <f>IF(AND((RIGHT($AY$3,2)-'[1]Miter Profiles'!$AC$52-'[1]Outside Edges'!$B7)&gt;=5,'[1]Outside Edges'!$P7="Yes"),"Yes","No")</f>
        <v>No</v>
      </c>
      <c r="AZ8" s="85" t="str">
        <f>IF(AND((RIGHT($AZ$3,2)-'[1]Miter Profiles'!$AC$53-'[1]Outside Edges'!$B7)&gt;=5,'[1]Outside Edges'!$P7="Yes"),"Yes","No")</f>
        <v>No</v>
      </c>
      <c r="BA8" s="86" t="str">
        <f>IF(AND((RIGHT($BA$3,2)-'[1]Miter Profiles'!$AC$54-'[1]Outside Edges'!$B7)&gt;=5,'[1]Outside Edges'!$P7="Yes"),"Yes","No")</f>
        <v>No</v>
      </c>
      <c r="BB8" s="11" t="str">
        <f>IF(AND((RIGHT($BB$3,2)-'[1]Miter Profiles'!$AC$55-'[1]Outside Edges'!$B7)&gt;=5,'[1]Outside Edges'!$P7="Yes"),"Yes","No")</f>
        <v>No</v>
      </c>
      <c r="BC8" s="87" t="str">
        <f>IF(AND((RIGHT($BC$3,2)-'[1]Miter Profiles'!$AC$56-'[1]Outside Edges'!$B7)&gt;=5,'[1]Outside Edges'!$P7="Yes"),"Yes","No")</f>
        <v>No</v>
      </c>
      <c r="BD8" s="10" t="str">
        <f>IF(AND((RIGHT($BD$3,2)-'[1]Miter Profiles'!$AC$57-'[1]Outside Edges'!$B7)&gt;=5,'[1]Outside Edges'!$P7="Yes"),"Yes","No")</f>
        <v>No</v>
      </c>
      <c r="BE8" s="10" t="str">
        <f>IF(AND((RIGHT($BE$3,2)-'[1]Miter Profiles'!$AC$58-'[1]Outside Edges'!$B7)&gt;=5,'[1]Outside Edges'!$P7="Yes"),"Yes","No")</f>
        <v>No</v>
      </c>
      <c r="BF8" s="85" t="str">
        <f>IF(AND((RIGHT($BF$3,2)-'[1]Miter Profiles'!$AC$59-'[1]Outside Edges'!$B7)&gt;=5,'[1]Outside Edges'!$P7="Yes"),"Yes","No")</f>
        <v>No</v>
      </c>
      <c r="BG8" s="86" t="str">
        <f>IF(AND((RIGHT($BG$3,2)-'[1]Miter Profiles'!$AC$60-'[1]Outside Edges'!$B7)&gt;=5,'[1]Outside Edges'!$P7="Yes"),"Yes","No")</f>
        <v>No</v>
      </c>
      <c r="BH8" s="11" t="str">
        <f>IF(AND((RIGHT($BH$3,2)-'[1]Miter Profiles'!$AC$61-'[1]Outside Edges'!$B7)&gt;=5,'[1]Outside Edges'!$P7="Yes"),"Yes","No")</f>
        <v>No</v>
      </c>
      <c r="BI8" s="87" t="str">
        <f>IF(AND((RIGHT($BI$3,2)-'[1]Miter Profiles'!$AC$62-'[1]Outside Edges'!$B7)&gt;=5,'[1]Outside Edges'!$P7="Yes"),"Yes","No")</f>
        <v>No</v>
      </c>
      <c r="BJ8" s="10" t="str">
        <f>IF(AND((RIGHT($BJ$3,2)-'[1]Miter Profiles'!$AC$63-'[1]Outside Edges'!$B7)&gt;=5,'[1]Outside Edges'!$P7="Yes"),"Yes","No")</f>
        <v>No</v>
      </c>
      <c r="BK8" s="10" t="str">
        <f>IF(AND((RIGHT($BK$3,2)-'[1]Miter Profiles'!$AC$64-'[1]Outside Edges'!$B7)&gt;=5,'[1]Outside Edges'!$P7="Yes"),"Yes","No")</f>
        <v>No</v>
      </c>
      <c r="BL8" s="85" t="str">
        <f>IF(AND((RIGHT($BL$3,2)-'[1]Miter Profiles'!$AC$65-'[1]Outside Edges'!$B7)&gt;=5,'[1]Outside Edges'!$P7="Yes"),"Yes","No")</f>
        <v>No</v>
      </c>
      <c r="BM8" s="86" t="str">
        <f>IF(AND((RIGHT($BM$3,2)-'[1]Miter Profiles'!$AC$66-'[1]Outside Edges'!$B7)&gt;=5,'[1]Outside Edges'!$P7="Yes"),"Yes","No")</f>
        <v>No</v>
      </c>
      <c r="BN8" s="11" t="str">
        <f>IF(AND((RIGHT($BN$3,2)-'[1]Miter Profiles'!$AC$67-'[1]Outside Edges'!$B7)&gt;=5,'[1]Outside Edges'!$P7="Yes"),"Yes","No")</f>
        <v>No</v>
      </c>
      <c r="BO8" s="87" t="str">
        <f>IF(AND((RIGHT($BO$3,2)-'[1]Miter Profiles'!$AC$68-'[1]Outside Edges'!$B7)&gt;=5,'[1]Outside Edges'!$P7="Yes"),"Yes","No")</f>
        <v>No</v>
      </c>
      <c r="BP8" s="10" t="str">
        <f>IF(AND((RIGHT($BP$3,2)-'[1]Miter Profiles'!$AC$69-'[1]Outside Edges'!$B7)&gt;=5,'[1]Outside Edges'!$P7="Yes"),"Yes","No")</f>
        <v>No</v>
      </c>
      <c r="BQ8" s="10" t="str">
        <f>IF(AND((RIGHT($BQ$3,2)-'[1]Miter Profiles'!$AC$70-'[1]Outside Edges'!$B7)&gt;=5,'[1]Outside Edges'!$P7="Yes"),"Yes","No")</f>
        <v>No</v>
      </c>
      <c r="BR8" s="85" t="str">
        <f>IF(AND((RIGHT($BR$3,2)-'[1]Miter Profiles'!$AC$71-'[1]Outside Edges'!$B7)&gt;=5,'[1]Outside Edges'!$P7="Yes"),"Yes","No")</f>
        <v>No</v>
      </c>
      <c r="BS8" s="86" t="str">
        <f>IF(AND((RIGHT($BS$3,2)-'[1]Miter Profiles'!$AC$72-'[1]Outside Edges'!$B7)&gt;=5,'[1]Outside Edges'!$P7="Yes"),"Yes","No")</f>
        <v>No</v>
      </c>
      <c r="BT8" s="11" t="str">
        <f>IF(AND((RIGHT($BT$3,2)-'[1]Miter Profiles'!$AC$73-'[1]Outside Edges'!$B7)&gt;=5,'[1]Outside Edges'!$P7="Yes"),"Yes","No")</f>
        <v>No</v>
      </c>
      <c r="BU8" s="87" t="str">
        <f>IF(AND((RIGHT($BU$3,2)-'[1]Miter Profiles'!$AC$74-'[1]Outside Edges'!$B7)&gt;=5,'[1]Outside Edges'!$P7="Yes"),"Yes","No")</f>
        <v>No</v>
      </c>
      <c r="BV8" s="10" t="str">
        <f>IF(AND((RIGHT($BV$3,2)-'[1]Miter Profiles'!$AC$75-'[1]Outside Edges'!$B7)&gt;=5,'[1]Outside Edges'!$P7="Yes"),"Yes","No")</f>
        <v>No</v>
      </c>
      <c r="BW8" s="10" t="str">
        <f>IF(AND((RIGHT($BW$3,2)-'[1]Miter Profiles'!$AC$76-'[1]Outside Edges'!$B7)&gt;=5,'[1]Outside Edges'!$P7="Yes"),"Yes","No")</f>
        <v>No</v>
      </c>
      <c r="BX8" s="85" t="str">
        <f>IF(AND((RIGHT($BX$3,2)-'[1]Miter Profiles'!$AC$77-'[1]Outside Edges'!$B7)&gt;=5,'[1]Outside Edges'!$P7="Yes"),"Yes","No")</f>
        <v>No</v>
      </c>
      <c r="BY8" s="86" t="str">
        <f>IF(AND((RIGHT($BY$3,2)-'[1]Miter Profiles'!$AC$78-'[1]Outside Edges'!$B7)&gt;=5,'[1]Outside Edges'!$P7="Yes"),"Yes","No")</f>
        <v>No</v>
      </c>
      <c r="BZ8" s="11" t="str">
        <f>IF(AND((RIGHT($BZ$3,2)-'[1]Miter Profiles'!$AC$79-'[1]Outside Edges'!$B7)&gt;=5,'[1]Outside Edges'!$P7="Yes"),"Yes","No")</f>
        <v>No</v>
      </c>
      <c r="CA8" s="87" t="str">
        <f>IF(AND((RIGHT($CA$3,2)-'[1]Miter Profiles'!$AC$80-'[1]Outside Edges'!$B7)&gt;=5,'[1]Outside Edges'!$P7="Yes"),"Yes","No")</f>
        <v>No</v>
      </c>
      <c r="CB8" s="10" t="str">
        <f>IF(AND((RIGHT($CB$3,2)-'[1]Miter Profiles'!$AC$81-'[1]Outside Edges'!$B7)&gt;=5,'[1]Outside Edges'!$P7="Yes"),"Yes","No")</f>
        <v>No</v>
      </c>
      <c r="CC8" s="10" t="str">
        <f>IF(AND((RIGHT($CC$3,2)-'[1]Miter Profiles'!$AC$82-'[1]Outside Edges'!$B7)&gt;=5,'[1]Outside Edges'!$P7="Yes"),"Yes","No")</f>
        <v>No</v>
      </c>
      <c r="CD8" s="85" t="str">
        <f>IF(AND((RIGHT($CD$3,2)-'[1]Miter Profiles'!$AC$83-'[1]Outside Edges'!$B7)&gt;=5,'[1]Outside Edges'!$P7="Yes"),"Yes","No")</f>
        <v>No</v>
      </c>
      <c r="CE8" s="86" t="str">
        <f>IF(AND((RIGHT($CE$3,2)-'[1]Miter Profiles'!$AC$84-'[1]Outside Edges'!$B7)&gt;=5,'[1]Outside Edges'!$P7="Yes"),"Yes","No")</f>
        <v>No</v>
      </c>
      <c r="CF8" s="11" t="str">
        <f>IF(AND((RIGHT($CF$3,2)-'[1]Miter Profiles'!$AC$85-'[1]Outside Edges'!$B7)&gt;=5,'[1]Outside Edges'!$P7="Yes"),"Yes","No")</f>
        <v>No</v>
      </c>
      <c r="CG8" s="87" t="str">
        <f>IF(AND((RIGHT($CG$3,2)-'[1]Miter Profiles'!$AC$86-'[1]Outside Edges'!$B7)&gt;=5,'[1]Outside Edges'!$P7="Yes"),"Yes","No")</f>
        <v>No</v>
      </c>
      <c r="CH8" s="10" t="str">
        <f>IF(AND((RIGHT($CH$3,2)-'[1]Miter Profiles'!$AC$87-'[1]Outside Edges'!$B7)&gt;=5,'[1]Outside Edges'!$P7="Yes"),"Yes","No")</f>
        <v>No</v>
      </c>
      <c r="CI8" s="10" t="str">
        <f>IF(AND((RIGHT($CI$3,2)-'[1]Miter Profiles'!$AC$88-'[1]Outside Edges'!$B7)&gt;=5,'[1]Outside Edges'!$P7="Yes"),"Yes","No")</f>
        <v>No</v>
      </c>
      <c r="CJ8" s="85" t="str">
        <f>IF(AND((RIGHT($CJ$3,2)-'[1]Miter Profiles'!$AC$89-'[1]Outside Edges'!$B7)&gt;=5,'[1]Outside Edges'!$P7="Yes"),"Yes","No")</f>
        <v>No</v>
      </c>
      <c r="CK8" s="86" t="str">
        <f>IF(AND((RIGHT($CK$3,2)-'[1]Miter Profiles'!$AC$90-'[1]Outside Edges'!$B7)&gt;=5,'[1]Outside Edges'!$P7="Yes"),"Yes","No")</f>
        <v>No</v>
      </c>
      <c r="CL8" s="11" t="str">
        <f>IF(AND((RIGHT($CL$3,2)-'[1]Miter Profiles'!$AC$91-'[1]Outside Edges'!$B7)&gt;=5,'[1]Outside Edges'!$P7="Yes"),"Yes","No")</f>
        <v>No</v>
      </c>
      <c r="CM8" s="87" t="str">
        <f>IF(AND((RIGHT($CM$3,2)-'[1]Miter Profiles'!$AC$92-'[1]Outside Edges'!$B7)&gt;=5,'[1]Outside Edges'!$P7="Yes"),"Yes","No")</f>
        <v>No</v>
      </c>
      <c r="CN8" s="10" t="str">
        <f>IF(AND((RIGHT(CN$3,2)-'[1]Miter Profiles'!$AC$93-'[1]Outside Edges'!$B7)&gt;=5,'[1]Outside Edges'!$P7="Yes"),"Yes","No")</f>
        <v>No</v>
      </c>
      <c r="CO8" s="10" t="str">
        <f>IF(AND((RIGHT(CO$3,2)-'[1]Miter Profiles'!$AC$94-'[1]Outside Edges'!$B7)&gt;=5,'[1]Outside Edges'!$P7="Yes"),"Yes","No")</f>
        <v>No</v>
      </c>
      <c r="CP8" s="85" t="str">
        <f>IF(AND((RIGHT(CP$3,2)-'[1]Miter Profiles'!$AC$95-'[1]Outside Edges'!$B7)&gt;=5,'[1]Outside Edges'!$P7="Yes"),"Yes","No")</f>
        <v>No</v>
      </c>
      <c r="CQ8" s="86" t="str">
        <f>IF(AND((RIGHT(CQ$3,2)-'[1]Miter Profiles'!$AC$96-'[1]Outside Edges'!$B7)&gt;=5,'[1]Outside Edges'!$P7="Yes"),"Yes","No")</f>
        <v>No</v>
      </c>
      <c r="CR8" s="11" t="str">
        <f>IF(AND((RIGHT(CR$3,2)-'[1]Miter Profiles'!$AC$97-'[1]Outside Edges'!$B7)&gt;=5,'[1]Outside Edges'!$P7="Yes"),"Yes","No")</f>
        <v>No</v>
      </c>
      <c r="CS8" s="87" t="str">
        <f>IF(AND((RIGHT(CS$3,2)-'[1]Miter Profiles'!$AC$98-'[1]Outside Edges'!$B7)&gt;=5,'[1]Outside Edges'!$P7="Yes"),"Yes","No")</f>
        <v>No</v>
      </c>
      <c r="CT8" s="10" t="str">
        <f>IF(AND((RIGHT($CT$3,2)-'[1]Miter Profiles'!$AC$99-'[1]Outside Edges'!$B7)&gt;=5,'[1]Outside Edges'!$P7="Yes"),"Yes","No")</f>
        <v>No</v>
      </c>
      <c r="CU8" s="10" t="str">
        <f>IF(AND((RIGHT($CU$3,2)-'[1]Miter Profiles'!$AC$100-'[1]Outside Edges'!$B7)&gt;=5,'[1]Outside Edges'!$P7="Yes"),"Yes","No")</f>
        <v>No</v>
      </c>
      <c r="CV8" s="85" t="str">
        <f>IF(AND((RIGHT($CV$3,2)-'[1]Miter Profiles'!$AC$101-'[1]Outside Edges'!$B7)&gt;=5,'[1]Outside Edges'!$P7="Yes"),"Yes","No")</f>
        <v>No</v>
      </c>
      <c r="CW8" s="86" t="str">
        <f>IF(AND((RIGHT($CW$3,2)-'[1]Miter Profiles'!$AC$102-'[1]Outside Edges'!$B7)&gt;=5,'[1]Outside Edges'!$P7="Yes"),"Yes","No")</f>
        <v>No</v>
      </c>
      <c r="CX8" s="11" t="str">
        <f>IF(AND((RIGHT($CX$3,2)-'[1]Miter Profiles'!$AC$103-'[1]Outside Edges'!$B7)&gt;=5,'[1]Outside Edges'!$P7="Yes"),"Yes","No")</f>
        <v>No</v>
      </c>
      <c r="CY8" s="87" t="str">
        <f>IF(AND((RIGHT($CY$3,2)-'[1]Miter Profiles'!$AC$104-'[1]Outside Edges'!$B7)&gt;=5,'[1]Outside Edges'!$P7="Yes"),"Yes","No")</f>
        <v>No</v>
      </c>
      <c r="CZ8" s="10" t="str">
        <f>IF(AND((RIGHT($CZ$3,2)-'[1]Miter Profiles'!$AC$105-'[1]Outside Edges'!$B7)&gt;=5,'[1]Outside Edges'!$P7="Yes"),"Yes","No")</f>
        <v>No</v>
      </c>
      <c r="DA8" s="10" t="str">
        <f>IF(AND((RIGHT($DA$3,2)-'[1]Miter Profiles'!$AC$106-'[1]Outside Edges'!$B7)&gt;=5,'[1]Outside Edges'!$P7="Yes"),"Yes","No")</f>
        <v>No</v>
      </c>
      <c r="DB8" s="85" t="str">
        <f>IF(AND((RIGHT($DB$3,2)-'[1]Miter Profiles'!$AC$107-'[1]Outside Edges'!$B7)&gt;=5,'[1]Outside Edges'!$P7="Yes"),"Yes","No")</f>
        <v>No</v>
      </c>
      <c r="DC8" s="86" t="str">
        <f>IF(AND((RIGHT($DC$3,2)-'[1]Miter Profiles'!$AC$108-'[1]Outside Edges'!$B7)&gt;=5,'[1]Outside Edges'!$P7="Yes"),"Yes","No")</f>
        <v>No</v>
      </c>
      <c r="DD8" s="11" t="str">
        <f>IF(AND((RIGHT($DD$3,2)-'[1]Miter Profiles'!$AC$109-'[1]Outside Edges'!$B7)&gt;=5,'[1]Outside Edges'!$P7="Yes"),"Yes","No")</f>
        <v>No</v>
      </c>
      <c r="DE8" s="87" t="str">
        <f>IF(AND((RIGHT($DE$3,2)-'[1]Miter Profiles'!$AC$110-'[1]Outside Edges'!$B7)&gt;=5,'[1]Outside Edges'!$P7="Yes"),"Yes","No")</f>
        <v>No</v>
      </c>
      <c r="DF8" s="10" t="str">
        <f>IF(AND((RIGHT($DF$3,2)-'[1]Miter Profiles'!$AC$111-'[1]Outside Edges'!$B7)&gt;=5,'[1]Outside Edges'!$P7="Yes"),"Yes","No")</f>
        <v>No</v>
      </c>
      <c r="DG8" s="10" t="str">
        <f>IF(AND((RIGHT($DG$3,2)-'[1]Miter Profiles'!$AC$112-'[1]Outside Edges'!$B7)&gt;=5,'[1]Outside Edges'!$P7="Yes"),"Yes","No")</f>
        <v>No</v>
      </c>
      <c r="DH8" s="85" t="str">
        <f>IF(AND((RIGHT($DH$3,2)-'[1]Miter Profiles'!$AC$113-'[1]Outside Edges'!$B7)&gt;=5,'[1]Outside Edges'!$P7="Yes"),"Yes","No")</f>
        <v>No</v>
      </c>
      <c r="DI8" s="86" t="str">
        <f>IF(AND((RIGHT($DI$3,2)-'[1]Miter Profiles'!$AC$114-'[1]Outside Edges'!$B7)&gt;=5,'[1]Outside Edges'!$P7="Yes"),"Yes","No")</f>
        <v>No</v>
      </c>
      <c r="DJ8" s="11" t="str">
        <f>IF(AND((RIGHT($DJ$3,2)-'[1]Miter Profiles'!$AC$115-'[1]Outside Edges'!$B7)&gt;=5,'[1]Outside Edges'!$P7="Yes"),"Yes","No")</f>
        <v>No</v>
      </c>
      <c r="DK8" s="87" t="str">
        <f>IF(AND((RIGHT($DK$3,2)-'[1]Miter Profiles'!$AC$116-'[1]Outside Edges'!$B7)&gt;=5,'[1]Outside Edges'!$P7="Yes"),"Yes","No")</f>
        <v>No</v>
      </c>
      <c r="DL8" s="10" t="str">
        <f>IF(AND((RIGHT($DL$3,2)-'[1]Miter Profiles'!$AC$117-'[1]Outside Edges'!$B7)&gt;=5,'[1]Outside Edges'!$P7="Yes"),"Yes","No")</f>
        <v>No</v>
      </c>
      <c r="DM8" s="10" t="str">
        <f>IF(AND((RIGHT($DM$3,2)-'[1]Miter Profiles'!$AC$118-'[1]Outside Edges'!$B7)&gt;=5,'[1]Outside Edges'!$P7="Yes"),"Yes","No")</f>
        <v>No</v>
      </c>
      <c r="DN8" s="85" t="str">
        <f>IF(AND((RIGHT($DN$3,2)-'[1]Miter Profiles'!$AC$119-'[1]Outside Edges'!$B7)&gt;=5,'[1]Outside Edges'!$P7="Yes"),"Yes","No")</f>
        <v>No</v>
      </c>
      <c r="DO8" s="86" t="str">
        <f>IF(AND((RIGHT($DO$3,2)-'[1]Miter Profiles'!$AC$120-'[1]Outside Edges'!$B7)&gt;=5,'[1]Outside Edges'!$P7="Yes"),"Yes","No")</f>
        <v>No</v>
      </c>
      <c r="DP8" s="11" t="str">
        <f>IF(AND((RIGHT($DP$3,2)-'[1]Miter Profiles'!$AC$121-'[1]Outside Edges'!$B7)&gt;=5,'[1]Outside Edges'!$P7="Yes"),"Yes","No")</f>
        <v>No</v>
      </c>
      <c r="DQ8" s="87" t="str">
        <f>IF(AND((RIGHT($DQ$3,2)-'[1]Miter Profiles'!$AC$122-'[1]Outside Edges'!$B7)&gt;=5,'[1]Outside Edges'!$P7="Yes"),"Yes","No")</f>
        <v>No</v>
      </c>
      <c r="DR8" s="10" t="str">
        <f>IF(AND((RIGHT($DR$3,2)-'[1]Miter Profiles'!$AC$123-'[1]Outside Edges'!$B7)&gt;=5,'[1]Outside Edges'!$P7="Yes"),"Yes","No")</f>
        <v>No</v>
      </c>
      <c r="DS8" s="10" t="str">
        <f>IF(AND((RIGHT($DS$3,2)-'[1]Miter Profiles'!$AC$124-'[1]Outside Edges'!$B7)&gt;=5,'[1]Outside Edges'!$P7="Yes"),"Yes","No")</f>
        <v>No</v>
      </c>
      <c r="DT8" s="85" t="str">
        <f>IF(AND((RIGHT($DT$3,2)-'[1]Miter Profiles'!$AC$125-'[1]Outside Edges'!$B7)&gt;=5,'[1]Outside Edges'!$P7="Yes"),"Yes","No")</f>
        <v>No</v>
      </c>
      <c r="DU8" s="86" t="str">
        <f>IF(AND((RIGHT($DU$3,2)-'[1]Miter Profiles'!$AC$126-'[1]Outside Edges'!$B7)&gt;=5,'[1]Outside Edges'!$P7="Yes"),"Yes","No")</f>
        <v>No</v>
      </c>
      <c r="DV8" s="11" t="str">
        <f>IF(AND((RIGHT($DV$3,2)-'[1]Miter Profiles'!$AC$127-'[1]Outside Edges'!$B7)&gt;=5,'[1]Outside Edges'!$P7="Yes"),"Yes","No")</f>
        <v>No</v>
      </c>
      <c r="DW8" s="87" t="str">
        <f>IF(AND((RIGHT($DW$3,2)-'[1]Miter Profiles'!$AC$128-'[1]Outside Edges'!$B7)&gt;=5,'[1]Outside Edges'!$P7="Yes"),"Yes","No")</f>
        <v>No</v>
      </c>
      <c r="DX8" s="10" t="str">
        <f>IF(AND((RIGHT($DX$3,2)-'[1]Miter Profiles'!$AC$129-'[1]Outside Edges'!$B7)&gt;=5,'[1]Outside Edges'!$P7="Yes"),"Yes","No")</f>
        <v>No</v>
      </c>
      <c r="DY8" s="10" t="str">
        <f>IF(AND((RIGHT($DY$3,2)-'[1]Miter Profiles'!$AC$130-'[1]Outside Edges'!$B7)&gt;=5,'[1]Outside Edges'!$P7="Yes"),"Yes","No")</f>
        <v>No</v>
      </c>
      <c r="DZ8" s="85" t="str">
        <f>IF(AND((RIGHT($DZ$3,2)-'[1]Miter Profiles'!$AC$131-'[1]Outside Edges'!$B7)&gt;=5,'[1]Outside Edges'!$P7="Yes"),"Yes","No")</f>
        <v>No</v>
      </c>
      <c r="EA8" s="90" t="str">
        <f>IF(AND((RIGHT($EA$3,2)-'[1]Miter Profiles'!$AC$132-'[1]Outside Edges'!$B7)&gt;=5,'[1]Outside Edges'!$P7="Yes"),"Yes","No")</f>
        <v>No</v>
      </c>
      <c r="EB8" s="105" t="str">
        <f>IF(AND((RIGHT($EB$3,2)-'[1]Miter Profiles'!$AC$133-'[1]Outside Edges'!$B7)&gt;=5,'[1]Outside Edges'!$P7="Yes"),"Yes","No")</f>
        <v>No</v>
      </c>
      <c r="EC8" s="110" t="str">
        <f>IF(AND((RIGHT($EC$3,2)-'[1]Miter Profiles'!$AC$134-'[1]Outside Edges'!$B7)&gt;=5,'[1]Outside Edges'!$P7="Yes"),"Yes","No")</f>
        <v>No</v>
      </c>
      <c r="ED8" s="116" t="str">
        <f>IF(AND((RIGHT($ED$3,2)-'[1]Miter Profiles'!$AC$135-'[1]Outside Edges'!$B7)&gt;=5,'[1]Outside Edges'!$P7="Yes"),"Yes","No")</f>
        <v>No</v>
      </c>
      <c r="EE8" s="113" t="str">
        <f>IF(AND((RIGHT($EE$3,2)-'[1]Miter Profiles'!$AC$136-'[1]Outside Edges'!$B7)&gt;=5,'[1]Outside Edges'!$P7="Yes"),"Yes","No")</f>
        <v>No</v>
      </c>
      <c r="EF8" s="85" t="str">
        <f>IF(AND((RIGHT($EF$3,2)-'[1]Miter Profiles'!$AC$137-'[1]Outside Edges'!$B7)&gt;=5,'[1]Outside Edges'!$P7="Yes"),"Yes","No")</f>
        <v>No</v>
      </c>
      <c r="EG8" s="10" t="str">
        <f>IF(AND((RIGHT($EG$3,2)-'[1]Miter Profiles'!$AC$138-'[1]Outside Edges'!$B7)&gt;=5,'[1]Outside Edges'!$P7="Yes"),"Yes","No")</f>
        <v>No</v>
      </c>
      <c r="EH8" s="90" t="str">
        <f>IF(AND((RIGHT($EH$3,2)-'[1]Miter Profiles'!$AC$139-'[1]Outside Edges'!$B7)&gt;=5,'[1]Outside Edges'!$P7="Yes"),"Yes","No")</f>
        <v>No</v>
      </c>
      <c r="EI8" s="121" t="str">
        <f>IF(AND((RIGHT($EI$3,2)-'[1]Miter Profiles'!$AC$140-'[1]Outside Edges'!$B7)&gt;=5,'[1]Outside Edges'!$P7="Yes"),"Yes","No")</f>
        <v>No</v>
      </c>
      <c r="EJ8" s="124" t="str">
        <f>IF(AND((RIGHT($EJ$3,2)-'[1]Miter Profiles'!$AC$141-'[1]Outside Edges'!$B7)&gt;=5,'[1]Outside Edges'!$P7="Yes"),"Yes","No")</f>
        <v>No</v>
      </c>
      <c r="EK8" s="124" t="str">
        <f>IF(AND((RIGHT($EK$3,2)-'[1]Miter Profiles'!$AC$142-'[1]Outside Edges'!$B7)&gt;=5,'[1]Outside Edges'!$P7="Yes"),"Yes","No")</f>
        <v>No</v>
      </c>
      <c r="EL8" s="116" t="str">
        <f>IF(AND((RIGHT($EL$3,2)-'[1]Miter Profiles'!$AC$143-'[1]Outside Edges'!$B7)&gt;=5,'[1]Outside Edges'!$P7="Yes"),"Yes","No")</f>
        <v>No</v>
      </c>
      <c r="EM8" s="129" t="str">
        <f>IF(AND((RIGHT($EM$3,2)-'[1]Miter Profiles'!$AC$144-'[1]Outside Edges'!$B7)&gt;=5,'[1]Outside Edges'!$P7="Yes"),"Yes","No")</f>
        <v>No</v>
      </c>
      <c r="EN8" s="10" t="str">
        <f>IF(AND((RIGHT($EN$3,2)-'[1]Miter Profiles'!$AC$145-'[1]Outside Edges'!$B7)&gt;=5,'[1]Outside Edges'!$P7="Yes"),"Yes","No")</f>
        <v>No</v>
      </c>
      <c r="EO8" s="90" t="str">
        <f>IF(AND((RIGHT($EO$3,2)-'[1]Miter Profiles'!$AC$146-'[1]Outside Edges'!$B7)&gt;=5,'[1]Outside Edges'!$P7="Yes"),"Yes","No")</f>
        <v>No</v>
      </c>
      <c r="EP8" s="124" t="str">
        <f>IF(AND((RIGHT($EP$3,2)-'[1]Miter Profiles'!$AC$147-'[1]Outside Edges'!$B7)&gt;=5,'[1]Outside Edges'!$P7="Yes"),"Yes","No")</f>
        <v>No</v>
      </c>
      <c r="EQ8" s="124" t="str">
        <f>IF(AND((RIGHT($EQ$3,2)-'[1]Miter Profiles'!$AC$148-'[1]Outside Edges'!$B7)&gt;=5,'[1]Outside Edges'!$P7="Yes"),"Yes","No")</f>
        <v>No</v>
      </c>
      <c r="ER8" s="116" t="str">
        <f>IF(AND((RIGHT($ER$3,2)-'[1]Miter Profiles'!$AC$149-'[1]Outside Edges'!$B7)&gt;=5,'[1]Outside Edges'!$P7="Yes"),"Yes","No")</f>
        <v>No</v>
      </c>
      <c r="ES8" s="129" t="str">
        <f>IF(AND((RIGHT($ES$3,2)-'[1]Miter Profiles'!$AC$150-'[1]Outside Edges'!$B7)&gt;=5,'[1]Outside Edges'!$P7="Yes"),"Yes","No")</f>
        <v>No</v>
      </c>
      <c r="ET8" s="10" t="str">
        <f>IF(AND((RIGHT($ET$3,2)-'[1]Miter Profiles'!$AC$151-'[1]Outside Edges'!$B7)&gt;=5,'[1]Outside Edges'!$P7="Yes"),"Yes","No")</f>
        <v>No</v>
      </c>
      <c r="EU8" s="90" t="str">
        <f>IF(AND((RIGHT($EU$3,2)-'[1]Miter Profiles'!$AC$152-'[1]Outside Edges'!$B7)&gt;=5,'[1]Outside Edges'!$P7="Yes"),"Yes","No")</f>
        <v>No</v>
      </c>
      <c r="EV8" s="124" t="str">
        <f>IF(AND((RIGHT($EV$3,2)-'[1]Miter Profiles'!$AC$153-'[1]Outside Edges'!$B7)&gt;=5,'[1]Outside Edges'!$P7="Yes"),"Yes","No")</f>
        <v>No</v>
      </c>
      <c r="EW8" s="124" t="str">
        <f>IF(AND((RIGHT($EW$3,2)-'[1]Miter Profiles'!$AC$154-'[1]Outside Edges'!$B7)&gt;=5,'[1]Outside Edges'!$P7="Yes"),"Yes","No")</f>
        <v>No</v>
      </c>
      <c r="EX8" s="116" t="str">
        <f>IF(AND((RIGHT($EX$3,2)-'[1]Miter Profiles'!$AC$155-'[1]Outside Edges'!$B7)&gt;=5,'[1]Outside Edges'!$P7="Yes"),"Yes","No")</f>
        <v>No</v>
      </c>
      <c r="EY8" s="129" t="str">
        <f>IF(AND((RIGHT($EY$3,2)-'[1]Miter Profiles'!$AC$156-'[1]Outside Edges'!$B7)&gt;=5,'[1]Outside Edges'!$P7="Yes"),"Yes","No")</f>
        <v>No</v>
      </c>
      <c r="EZ8" s="10" t="str">
        <f>IF(AND((RIGHT($EZ$3,2)-'[1]Miter Profiles'!$AC$157-'[1]Outside Edges'!$B7)&gt;=5,'[1]Outside Edges'!$P7="Yes"),"Yes","No")</f>
        <v>No</v>
      </c>
      <c r="FA8" s="90" t="str">
        <f>IF(AND((RIGHT($FA$3,2)-'[1]Miter Profiles'!$AC$158-'[1]Outside Edges'!$B7)&gt;=5,'[1]Outside Edges'!$P7="Yes"),"Yes","No")</f>
        <v>No</v>
      </c>
      <c r="FB8" s="124" t="str">
        <f>IF(AND((RIGHT($FB$3,2)-'[1]Miter Profiles'!$AC$159-'[1]Outside Edges'!$B7)&gt;=5,'[1]Outside Edges'!$P7="Yes"),"Yes","No")</f>
        <v>No</v>
      </c>
      <c r="FC8" s="124" t="str">
        <f>IF(AND((RIGHT($FC$3,2)-'[1]Miter Profiles'!$AC$160-'[1]Outside Edges'!$B7)&gt;=5,'[1]Outside Edges'!$P7="Yes"),"Yes","No")</f>
        <v>No</v>
      </c>
      <c r="FD8" s="116" t="str">
        <f>IF(AND((RIGHT($FD$3,2)-'[1]Miter Profiles'!$AC$161-'[1]Outside Edges'!$B7)&gt;=5,'[1]Outside Edges'!$P7="Yes"),"Yes","No")</f>
        <v>No</v>
      </c>
      <c r="FE8" s="129" t="str">
        <f>IF(AND((RIGHT($FE$3,2)-'[1]Miter Profiles'!$AC$162-'[1]Outside Edges'!$B7)&gt;=5,'[1]Outside Edges'!$P7="Yes"),"Yes","No")</f>
        <v>No</v>
      </c>
      <c r="FF8" s="10" t="str">
        <f>IF(AND((RIGHT($FF$3,2)-'[1]Miter Profiles'!$AC$163-'[1]Outside Edges'!$B7)&gt;=5,'[1]Outside Edges'!$P7="Yes"),"Yes","No")</f>
        <v>No</v>
      </c>
      <c r="FG8" s="90" t="str">
        <f>IF(AND((RIGHT($FG$3,2)-'[1]Miter Profiles'!$AC$164-'[1]Outside Edges'!$B7)&gt;=5,'[1]Outside Edges'!$P7="Yes"),"Yes","No")</f>
        <v>No</v>
      </c>
      <c r="FH8" s="124" t="str">
        <f>IF(AND((RIGHT($FH$3,2)-'[1]Miter Profiles'!$AC$165-'[1]Outside Edges'!$B7)&gt;=5,'[1]Outside Edges'!$P7="Yes"),"Yes","No")</f>
        <v>No</v>
      </c>
      <c r="FI8" s="124" t="str">
        <f>IF(AND((RIGHT($FI$3,2)-'[1]Miter Profiles'!$AC$166-'[1]Outside Edges'!$B7)&gt;=5,'[1]Outside Edges'!$P7="Yes"),"Yes","No")</f>
        <v>No</v>
      </c>
      <c r="FJ8" s="116" t="str">
        <f>IF(AND((RIGHT($FJ$3,2)-'[1]Miter Profiles'!$AC$167-'[1]Outside Edges'!$B7)&gt;=5,'[1]Outside Edges'!$P7="Yes"),"Yes","No")</f>
        <v>No</v>
      </c>
      <c r="FK8" s="129" t="str">
        <f>IF(AND((RIGHT($FK$3,2)-'[1]Miter Profiles'!$AC$168-'[1]Outside Edges'!$B7)&gt;=5,'[1]Outside Edges'!$P7="Yes"),"Yes","No")</f>
        <v>No</v>
      </c>
      <c r="FL8" s="10" t="str">
        <f>IF(AND((RIGHT($FL$3,2)-'[1]Miter Profiles'!$AC$169-'[1]Outside Edges'!$B7)&gt;=5,'[1]Outside Edges'!$P7="Yes"),"Yes","No")</f>
        <v>No</v>
      </c>
      <c r="FM8" s="90" t="str">
        <f>IF(AND((RIGHT($FM$3,2)-'[1]Miter Profiles'!$AC$170-'[1]Outside Edges'!$B7)&gt;=5,'[1]Outside Edges'!$P7="Yes"),"Yes","No")</f>
        <v>No</v>
      </c>
      <c r="FN8" s="124" t="str">
        <f>IF(AND((RIGHT($FN$3,2)-'[1]Miter Profiles'!$AC$171-'[1]Outside Edges'!$B7)&gt;=5,'[1]Outside Edges'!$P7="Yes"),"Yes","No")</f>
        <v>No</v>
      </c>
      <c r="FO8" s="124" t="str">
        <f>IF(AND((RIGHT($FO$3,2)-'[1]Miter Profiles'!$AC$172-'[1]Outside Edges'!$B7)&gt;=5,'[1]Outside Edges'!$P7="Yes"),"Yes","No")</f>
        <v>No</v>
      </c>
      <c r="FP8" s="116" t="str">
        <f>IF(AND((RIGHT($FP$3,2)-'[1]Miter Profiles'!$AC$173-'[1]Outside Edges'!$B7)&gt;=5,'[1]Outside Edges'!$P7="Yes"),"Yes","No")</f>
        <v>No</v>
      </c>
      <c r="FQ8" s="129" t="str">
        <f>IF(AND((RIGHT($FQ$3,2)-'[1]Miter Profiles'!$AC$174-'[1]Outside Edges'!$B7)&gt;=5,'[1]Outside Edges'!$P7="Yes"),"Yes","No")</f>
        <v>No</v>
      </c>
      <c r="FR8" s="10" t="str">
        <f>IF(AND((RIGHT($FR$3,2)-'[1]Miter Profiles'!$AC$175-'[1]Outside Edges'!$B7)&gt;=5,'[1]Outside Edges'!$P7="Yes"),"Yes","No")</f>
        <v>No</v>
      </c>
      <c r="FS8" s="90" t="str">
        <f>IF(AND((RIGHT($FS$3,2)-'[1]Miter Profiles'!$AC$176-'[1]Outside Edges'!$B7)&gt;=5,'[1]Outside Edges'!$P7="Yes"),"Yes","No")</f>
        <v>No</v>
      </c>
      <c r="FT8" s="124" t="str">
        <f>IF(AND((RIGHT($FT$3,2)-'[1]Miter Profiles'!$AC$177-'[1]Outside Edges'!$B7)&gt;=5,'[1]Outside Edges'!$P7="Yes"),"Yes","No")</f>
        <v>No</v>
      </c>
      <c r="FU8" s="124" t="str">
        <f>IF(AND((RIGHT($FU$3,2)-'[1]Miter Profiles'!$AC$178-'[1]Outside Edges'!$B7)&gt;=5,'[1]Outside Edges'!$P7="Yes"),"Yes","No")</f>
        <v>No</v>
      </c>
      <c r="FV8" s="116" t="str">
        <f>IF(AND((RIGHT($V$3,2)-'[1]Miter Profiles'!$AC$179-'[1]Outside Edges'!$B7)&gt;=5,'[1]Outside Edges'!$P7="Yes"),"Yes","No")</f>
        <v>No</v>
      </c>
      <c r="FW8" s="129" t="str">
        <f>IF(AND((RIGHT($FW$3,2)-'[1]Miter Profiles'!$AC$180-'[1]Outside Edges'!$B7)&gt;=5,'[1]Outside Edges'!$P7="Yes"),"Yes","No")</f>
        <v>No</v>
      </c>
      <c r="FX8" s="85" t="str">
        <f>IF(AND((RIGHT($FX$3,2)-'[1]Miter Profiles'!$AC$181-'[1]Outside Edges'!$B7)&gt;=5,'[1]Outside Edges'!$P7="Yes"),"Yes","No")</f>
        <v>No</v>
      </c>
      <c r="FY8" s="150" t="str">
        <f>IF(AND((RIGHT($FY$3,2)-'[1]Miter Profiles'!$AC$182-'[1]Outside Edges'!$B7)&gt;=5,'[1]Outside Edges'!$P7="Yes"),"Yes","No")</f>
        <v>No</v>
      </c>
      <c r="FZ8" s="124" t="str">
        <f>IF(AND((RIGHT($FZ$3,2)-'[1]Miter Profiles'!$AC$183-'[1]Outside Edges'!$B7)&gt;=5,'[1]Outside Edges'!$P7="Yes"),"Yes","No")</f>
        <v>No</v>
      </c>
      <c r="GA8" s="116" t="str">
        <f>IF(AND((RIGHT($GA$3,2)-'[1]Miter Profiles'!$AC$184-'[1]Outside Edges'!$B7)&gt;=5,'[1]Outside Edges'!$P7="Yes"),"Yes","No")</f>
        <v>No</v>
      </c>
      <c r="GB8" s="129" t="str">
        <f>IF(AND((RIGHT($GB$3,2)-'[1]Miter Profiles'!$AC$185-'[1]Outside Edges'!$B7)&gt;=5,'[1]Outside Edges'!$P7="Yes"),"Yes","No")</f>
        <v>No</v>
      </c>
      <c r="GC8" s="10" t="str">
        <f>IF(AND((RIGHT($GC$3,2)-'[1]Miter Profiles'!$AC$186-'[1]Outside Edges'!$B7)&gt;=5,'[1]Outside Edges'!$P7="Yes"),"Yes","No")</f>
        <v>No</v>
      </c>
      <c r="GD8" s="90" t="str">
        <f>IF(AND((RIGHT($GD$3,2)-'[1]Miter Profiles'!$AC$187-'[1]Outside Edges'!$B7)&gt;=5,'[1]Outside Edges'!$P7="Yes"),"Yes","No")</f>
        <v>No</v>
      </c>
      <c r="GE8" s="150" t="str">
        <f>IF(AND((RIGHT($GE$3,2)-'[1]Miter Profiles'!$AC$188-'[1]Outside Edges'!$B7)&gt;=5,'[1]Outside Edges'!$P7="Yes"),"Yes","No")</f>
        <v>No</v>
      </c>
      <c r="GF8" s="124" t="str">
        <f>IF(AND((RIGHT($GF$3,2)-'[1]Miter Profiles'!$AC$189-'[1]Outside Edges'!$B7)&gt;=5,'[1]Outside Edges'!$P7="Yes"),"Yes","No")</f>
        <v>No</v>
      </c>
      <c r="GG8" s="116" t="str">
        <f>IF(AND((RIGHT($GG$3,2)-'[1]Miter Profiles'!$AC$190-'[1]Outside Edges'!$B7)&gt;=5,'[1]Outside Edges'!$P7="Yes"),"Yes","No")</f>
        <v>No</v>
      </c>
      <c r="GH8" s="129" t="str">
        <f>IF(AND((RIGHT($GH$3,2)-'[1]Miter Profiles'!$AC$191-'[1]Outside Edges'!$B7)&gt;=5,'[1]Outside Edges'!$P7="Yes"),"Yes","No")</f>
        <v>No</v>
      </c>
      <c r="GI8" s="10" t="str">
        <f>IF(AND((RIGHT($GI$3,2)-'[1]Miter Profiles'!$AC$192-'[1]Outside Edges'!$B7)&gt;=5,'[1]Outside Edges'!$P7="Yes"),"Yes","No")</f>
        <v>No</v>
      </c>
      <c r="GJ8" s="90" t="str">
        <f>IF(AND((RIGHT($GJ$3,2)-'[1]Miter Profiles'!$AC$193-'[1]Outside Edges'!$B7)&gt;=5,'[1]Outside Edges'!$P7="Yes"),"Yes","No")</f>
        <v>No</v>
      </c>
      <c r="GK8" s="150" t="str">
        <f>IF(AND((RIGHT($GK$3,2)-'[1]Miter Profiles'!$AC$194-'[1]Outside Edges'!$B7)&gt;=5,'[1]Outside Edges'!$P7="Yes"),"Yes","No")</f>
        <v>No</v>
      </c>
      <c r="GL8" s="124" t="str">
        <f>IF(AND((RIGHT($GL$3,2)-'[1]Miter Profiles'!$AC$195-'[1]Outside Edges'!$B7)&gt;=5,'[1]Outside Edges'!$P7="Yes"),"Yes","No")</f>
        <v>No</v>
      </c>
      <c r="GM8" s="116" t="str">
        <f>IF(AND((RIGHT($GM$3,2)-'[1]Miter Profiles'!$AC$196-'[1]Outside Edges'!$B7)&gt;=5,'[1]Outside Edges'!$P7="Yes"),"Yes","No")</f>
        <v>No</v>
      </c>
      <c r="GN8" s="129" t="str">
        <f>IF(AND((RIGHT($GN$3,2)-'[1]Miter Profiles'!$AC$197-'[1]Outside Edges'!$B7)&gt;=5,'[1]Outside Edges'!$P7="Yes"),"Yes","No")</f>
        <v>No</v>
      </c>
      <c r="GO8" s="10" t="str">
        <f>IF(AND((RIGHT($GO$3,2)-'[1]Miter Profiles'!$AC$198-'[1]Outside Edges'!$B7)&gt;=5,'[1]Outside Edges'!$P7="Yes"),"Yes","No")</f>
        <v>No</v>
      </c>
      <c r="GP8" s="90" t="str">
        <f>IF(AND((RIGHT($GP$3,2)-'[1]Miter Profiles'!$AC$199-'[1]Outside Edges'!$B7)&gt;=5,'[1]Outside Edges'!$P7="Yes"),"Yes","No")</f>
        <v>No</v>
      </c>
      <c r="GQ8" s="150" t="str">
        <f>IF(AND((RIGHT($GQ$3,2)-'[1]Miter Profiles'!$AC$200-'[1]Outside Edges'!$B7)&gt;=5,'[1]Outside Edges'!$P7="Yes"),"Yes","No")</f>
        <v>No</v>
      </c>
      <c r="GR8" s="124" t="str">
        <f>IF(AND((RIGHT($GR$3,2)-'[1]Miter Profiles'!$AC$201-'[1]Outside Edges'!$B7)&gt;=5,'[1]Outside Edges'!$P7="Yes"),"Yes","No")</f>
        <v>No</v>
      </c>
      <c r="GS8" s="116" t="str">
        <f>IF(AND((RIGHT($GS$3,2)-'[1]Miter Profiles'!$AC$202-'[1]Outside Edges'!$B7)&gt;=5,'[1]Outside Edges'!$P7="Yes"),"Yes","No")</f>
        <v>No</v>
      </c>
      <c r="GT8" s="129" t="str">
        <f>IF(AND((RIGHT($GT$3,2)-'[1]Miter Profiles'!$AC$203-'[1]Outside Edges'!$B7)&gt;=5,'[1]Outside Edges'!$P7="Yes"),"Yes","No")</f>
        <v>No</v>
      </c>
      <c r="GU8" s="10" t="str">
        <f>IF(AND((RIGHT($GU$3,2)-'[1]Miter Profiles'!$AC$204-'[1]Outside Edges'!$B7)&gt;=5,'[1]Outside Edges'!$P7="Yes"),"Yes","No")</f>
        <v>No</v>
      </c>
      <c r="GV8" s="90" t="str">
        <f>IF(AND((RIGHT($GV$3,2)-'[1]Miter Profiles'!$AC$205-'[1]Outside Edges'!$B7)&gt;=5,'[1]Outside Edges'!$P7="Yes"),"Yes","No")</f>
        <v>No</v>
      </c>
      <c r="GW8" s="150" t="str">
        <f>IF(AND((RIGHT($GW$3,2)-'[1]Miter Profiles'!$AC$206-'[1]Outside Edges'!$B7)&gt;=5,'[1]Outside Edges'!$P7="Yes"),"Yes","No")</f>
        <v>No</v>
      </c>
      <c r="GX8" s="124" t="str">
        <f>IF(AND((RIGHT($GX$3,2)-'[1]Miter Profiles'!$AC$207-'[1]Outside Edges'!$B7)&gt;=5,'[1]Outside Edges'!$P7="Yes"),"Yes","No")</f>
        <v>No</v>
      </c>
      <c r="GY8" s="116" t="str">
        <f>IF(AND((RIGHT($GY$3,2)-'[1]Miter Profiles'!$AC$208-'[1]Outside Edges'!$B7)&gt;=5,'[1]Outside Edges'!$P7="Yes"),"Yes","No")</f>
        <v>No</v>
      </c>
      <c r="GZ8" s="129" t="str">
        <f>IF(AND((RIGHT($GZ$3,2)-'[1]Miter Profiles'!$AC$209-'[1]Outside Edges'!$B7)&gt;=5,'[1]Outside Edges'!$P7="Yes"),"Yes","No")</f>
        <v>No</v>
      </c>
      <c r="HA8" s="10" t="str">
        <f>IF(AND((RIGHT($HA$3,2)-'[1]Miter Profiles'!$AC$210-'[1]Outside Edges'!$B7)&gt;=5,'[1]Outside Edges'!$P7="Yes"),"Yes","No")</f>
        <v>No</v>
      </c>
      <c r="HB8" s="90" t="str">
        <f>IF(AND((RIGHT($HB$3,2)-'[1]Miter Profiles'!$AC$211-'[1]Outside Edges'!$B7)&gt;=5,'[1]Outside Edges'!$P7="Yes"),"Yes","No")</f>
        <v>No</v>
      </c>
      <c r="HC8" s="150" t="str">
        <f>IF(AND((RIGHT($HC$3,2)-'[1]Miter Profiles'!$AC$212-'[1]Outside Edges'!$B7)&gt;=5,'[1]Outside Edges'!$P7="Yes"),"Yes","No")</f>
        <v>No</v>
      </c>
      <c r="HD8" s="116" t="str">
        <f>IF(AND((RIGHT($HD$3,2)-'[1]Miter Profiles'!$AC$213-'[1]Outside Edges'!$B7)&gt;=5,'[1]Outside Edges'!$P7="Yes"),"Yes","No")</f>
        <v>No</v>
      </c>
      <c r="HE8" s="129" t="str">
        <f>IF(AND((RIGHT($HE$3,2)-'[1]Miter Profiles'!$AC$214-'[1]Outside Edges'!$B7)&gt;=5,'[1]Outside Edges'!$P7="Yes"),"Yes","No")</f>
        <v>No</v>
      </c>
      <c r="HF8" s="10" t="str">
        <f>IF(AND((RIGHT($HF$3,2)-'[1]Miter Profiles'!$AC$215-'[1]Outside Edges'!$B7)&gt;=5,'[1]Outside Edges'!$P7="Yes"),"Yes","No")</f>
        <v>No</v>
      </c>
      <c r="HG8" s="90" t="str">
        <f>IF(AND((RIGHT($HG$3,2)-'[1]Miter Profiles'!$AC$216-'[1]Outside Edges'!$B7)&gt;=5,'[1]Outside Edges'!$P7="Yes"),"Yes","No")</f>
        <v>No</v>
      </c>
      <c r="HH8" s="150" t="str">
        <f>IF(AND((RIGHT($HH$3,2)-'[1]Miter Profiles'!$AC$217-'[1]Outside Edges'!$B7)&gt;=5,'[1]Outside Edges'!$P7="Yes"),"Yes","No")</f>
        <v>No</v>
      </c>
      <c r="HI8" s="124" t="str">
        <f>IF(AND((RIGHT($HI$3,2)-'[1]Miter Profiles'!$AC$218-'[1]Outside Edges'!$B7)&gt;=5,'[1]Outside Edges'!$P7="Yes"),"Yes","No")</f>
        <v>No</v>
      </c>
      <c r="HJ8" s="116" t="str">
        <f>IF(AND((RIGHT($HJ$3,2)-'[1]Miter Profiles'!$AC$219-'[1]Outside Edges'!$B7)&gt;=5,'[1]Outside Edges'!$P7="Yes"),"Yes","No")</f>
        <v>No</v>
      </c>
      <c r="HK8" s="129" t="str">
        <f>IF(AND((RIGHT($HK$3,2)-'[1]Miter Profiles'!$AC$220-'[1]Outside Edges'!$B7)&gt;=5,'[1]Outside Edges'!$P7="Yes"),"Yes","No")</f>
        <v>No</v>
      </c>
      <c r="HL8" s="10" t="str">
        <f>IF(AND((RIGHT($HL$3,2)-'[1]Miter Profiles'!$AC$221-'[1]Outside Edges'!$B7)&gt;=5,'[1]Outside Edges'!$P7="Yes"),"Yes","No")</f>
        <v>No</v>
      </c>
      <c r="HM8" s="90" t="str">
        <f>IF(AND((RIGHT($HM$3,2)-'[1]Miter Profiles'!$AC$222-'[1]Outside Edges'!$B7)&gt;=5,'[1]Outside Edges'!$P7="Yes"),"Yes","No")</f>
        <v>No</v>
      </c>
      <c r="HN8" s="150" t="str">
        <f>IF(AND((RIGHT($HN$3,2)-'[1]Miter Profiles'!$AC$223-'[1]Outside Edges'!$B7)&gt;=5,'[1]Outside Edges'!$P7="Yes"),"Yes","No")</f>
        <v>No</v>
      </c>
      <c r="HO8" s="124" t="str">
        <f>IF(AND((RIGHT($HO$3,2)-'[1]Miter Profiles'!$AC$224-'[1]Outside Edges'!$B7)&gt;=5,'[1]Outside Edges'!$P7="Yes"),"Yes","No")</f>
        <v>No</v>
      </c>
      <c r="HP8" s="124" t="str">
        <f>IF(AND((RIGHT($HP$3,2)-'[1]Miter Profiles'!$AC$225-'[1]Outside Edges'!$B7)&gt;=5,'[1]Outside Edges'!$P7="Yes"),"Yes","No")</f>
        <v>No</v>
      </c>
      <c r="HQ8" s="153" t="str">
        <f>IF(AND((RIGHT($HQ$3,3)-'[1]Miter Profiles'!$AC$226-'[1]Outside Edges'!$B7)&gt;=5,'[1]Outside Edges'!$P7="Yes"),"Yes","No")</f>
        <v>No</v>
      </c>
      <c r="HR8" s="129" t="str">
        <f>IF(AND((RIGHT($HR$3,2)-'[1]Miter Profiles'!$AC$227-'[1]Outside Edges'!$B7)&gt;=5,'[1]Outside Edges'!$P7="Yes"),"Yes","No")</f>
        <v>No</v>
      </c>
      <c r="HS8" s="10" t="str">
        <f>IF(AND((RIGHT($HS$3,2)-'[1]Miter Profiles'!$AC$228-'[1]Outside Edges'!$B7)&gt;=5,'[1]Outside Edges'!$P7="Yes"),"Yes","No")</f>
        <v>No</v>
      </c>
      <c r="HT8" s="163" t="str">
        <f>IF(AND((RIGHT($HT$3,2)-'[1]Miter Profiles'!$AC$229-'[1]Outside Edges'!$B7)&gt;=5,'[1]Outside Edges'!$P7="Yes"),"Yes","No")</f>
        <v>No</v>
      </c>
      <c r="HU8" s="150" t="str">
        <f>IF(AND((RIGHT($HU$3,2)-'[1]Miter Profiles'!$AC$230-'[1]Outside Edges'!$B7)&gt;=5,'[1]Outside Edges'!$P7="Yes"),"Yes","No")</f>
        <v>No</v>
      </c>
      <c r="HV8" s="124" t="str">
        <f>IF(AND((RIGHT($HV$3,2)-'[1]Miter Profiles'!$AC$231-'[1]Outside Edges'!$B7)&gt;=5,'[1]Outside Edges'!$P7="Yes"),"Yes","No")</f>
        <v>No</v>
      </c>
      <c r="HW8" s="116" t="str">
        <f>IF(AND((RIGHT($HW$3,2)-'[1]Miter Profiles'!$AC$232-'[1]Outside Edges'!$B7)&gt;=5,'[1]Outside Edges'!$P7="Yes"),"Yes","No")</f>
        <v>No</v>
      </c>
      <c r="HX8" s="129" t="str">
        <f>IF(AND((RIGHT($HX$3,2)-'[1]Miter Profiles'!$AC$233-'[1]Outside Edges'!$B7)&gt;=5,'[1]Outside Edges'!$P7="Yes"),"Yes","No")</f>
        <v>No</v>
      </c>
      <c r="HY8" s="10" t="str">
        <f>IF(AND((RIGHT($HY$3,2)-'[1]Miter Profiles'!$AC$234-'[1]Outside Edges'!$B7)&gt;=5,'[1]Outside Edges'!$P7="Yes"),"Yes","No")</f>
        <v>No</v>
      </c>
      <c r="HZ8" s="90" t="str">
        <f>IF(AND((RIGHT($HZ$3,2)-'[1]Miter Profiles'!$AC$235-'[1]Outside Edges'!$B7)&gt;=5,'[1]Outside Edges'!$P7="Yes"),"Yes","No")</f>
        <v>No</v>
      </c>
      <c r="IA8" s="150" t="str">
        <f>IF(AND((RIGHT($IA$3,2)-'[1]Miter Profiles'!$AC$236-'[1]Outside Edges'!$B7)&gt;=5,'[1]Outside Edges'!$P7="Yes"),"Yes","No")</f>
        <v>No</v>
      </c>
      <c r="IB8" s="124" t="str">
        <f>IF(AND((RIGHT($IB$3,2)-'[1]Miter Profiles'!$AC$237-'[1]Outside Edges'!$B7)&gt;=5,'[1]Outside Edges'!$P7="Yes"),"Yes","No")</f>
        <v>No</v>
      </c>
      <c r="IC8" s="116" t="str">
        <f>IF(AND((RIGHT($IC$3,2)-'[1]Miter Profiles'!$AC$238-'[1]Outside Edges'!$B7)&gt;=5,'[1]Outside Edges'!$P7="Yes"),"Yes","No")</f>
        <v>No</v>
      </c>
      <c r="ID8" s="129" t="str">
        <f>IF(AND((RIGHT($ID$3,2)-'[1]Miter Profiles'!$AC$239-'[1]Outside Edges'!$B7)&gt;=5,'[1]Outside Edges'!$P7="Yes"),"Yes","No")</f>
        <v>No</v>
      </c>
      <c r="IE8" s="10" t="str">
        <f>IF(AND((RIGHT($IE$3,2)-'[1]Miter Profiles'!$AC$240-'[1]Outside Edges'!$B7)&gt;=5,'[1]Outside Edges'!$P7="Yes"),"Yes","No")</f>
        <v>No</v>
      </c>
      <c r="IF8" s="90" t="str">
        <f>IF(AND((RIGHT($IF$3,2)-'[1]Miter Profiles'!$AC$241-'[1]Outside Edges'!$B7)&gt;=5,'[1]Outside Edges'!$P7="Yes"),"Yes","No")</f>
        <v>No</v>
      </c>
      <c r="IG8" s="150" t="str">
        <f>IF(AND((RIGHT($IG$3,2)-'[1]Miter Profiles'!$AC$242-'[1]Outside Edges'!$B7)&gt;=5,'[1]Outside Edges'!$P7="Yes"),"Yes","No")</f>
        <v>No</v>
      </c>
      <c r="IH8" s="124" t="str">
        <f>IF(AND((RIGHT($IH$3,2)-'[1]Miter Profiles'!$AC$243-'[1]Outside Edges'!$B7)&gt;=5,'[1]Outside Edges'!$P7="Yes"),"Yes","No")</f>
        <v>No</v>
      </c>
      <c r="II8" s="116" t="str">
        <f>IF(AND((RIGHT($II$3,2)-'[1]Miter Profiles'!$AC$244-'[1]Outside Edges'!$B7)&gt;=5,'[1]Outside Edges'!$P7="Yes"),"Yes","No")</f>
        <v>No</v>
      </c>
      <c r="IJ8" s="129" t="str">
        <f>IF(AND((RIGHT($IJ$3,2)-'[1]Miter Profiles'!$AC$245-'[1]Outside Edges'!$B7)&gt;=5,'[1]Outside Edges'!$P7="Yes"),"Yes","No")</f>
        <v>No</v>
      </c>
      <c r="IK8" s="10" t="str">
        <f>IF(AND((RIGHT($IK$3,2)-'[1]Miter Profiles'!$AC$246-'[1]Outside Edges'!$B7)&gt;=5,'[1]Outside Edges'!$P7="Yes"),"Yes","No")</f>
        <v>No</v>
      </c>
      <c r="IL8" s="90" t="str">
        <f>IF(AND((RIGHT($IL$3,2)-'[1]Miter Profiles'!$AC$247-'[1]Outside Edges'!$B7)&gt;=5,'[1]Outside Edges'!$P7="Yes"),"Yes","No")</f>
        <v>No</v>
      </c>
      <c r="IM8" s="150" t="str">
        <f>IF(AND((RIGHT($IM$3,2)-'[1]Miter Profiles'!$AC$248-'[1]Outside Edges'!$B7)&gt;=5,'[1]Outside Edges'!$P7="Yes"),"Yes","No")</f>
        <v>No</v>
      </c>
      <c r="IN8" s="124" t="str">
        <f>IF(AND((RIGHT($IN$3,2)-'[1]Miter Profiles'!$AC$249-'[1]Outside Edges'!$B7)&gt;=5,'[1]Outside Edges'!$P7="Yes"),"Yes","No")</f>
        <v>No</v>
      </c>
      <c r="IO8" s="116" t="str">
        <f>IF(AND((RIGHT($IO$3,2)-'[1]Miter Profiles'!$AC$250-'[1]Outside Edges'!$B7)&gt;=5,'[1]Outside Edges'!$P7="Yes"),"Yes","No")</f>
        <v>No</v>
      </c>
      <c r="IP8" s="129" t="str">
        <f>IF(AND((RIGHT($IP$3,2)-'[1]Miter Profiles'!$AC$251-'[1]Outside Edges'!$B7)&gt;=5,'[1]Outside Edges'!$P7="Yes"),"Yes","No")</f>
        <v>No</v>
      </c>
      <c r="IQ8" s="10" t="str">
        <f>IF(AND((RIGHT($IQ$3,2)-'[1]Miter Profiles'!$AC$252-'[1]Outside Edges'!$B7)&gt;=5,'[1]Outside Edges'!$P7="Yes"),"Yes","No")</f>
        <v>No</v>
      </c>
      <c r="IR8" s="90" t="str">
        <f>IF(AND((RIGHT($IR$3,2)-'[1]Miter Profiles'!$AC$253-'[1]Outside Edges'!$B7)&gt;=5,'[1]Outside Edges'!$P7="Yes"),"Yes","No")</f>
        <v>No</v>
      </c>
      <c r="IS8" s="150" t="str">
        <f>IF(AND((RIGHT($IS$3,2)-'[1]Miter Profiles'!$AC$254-'[1]Outside Edges'!$B7)&gt;=5,'[1]Outside Edges'!$P7="Yes"),"Yes","No")</f>
        <v>No</v>
      </c>
      <c r="IT8" s="124" t="str">
        <f>IF(AND((RIGHT($IT$3,2)-'[1]Miter Profiles'!$AC$255-'[1]Outside Edges'!$B7)&gt;=5,'[1]Outside Edges'!$P7="Yes"),"Yes","No")</f>
        <v>No</v>
      </c>
      <c r="IU8" s="116" t="str">
        <f>IF(AND((RIGHT($IU$3,2)-'[1]Miter Profiles'!$AC$256-'[1]Outside Edges'!$B7)&gt;=5,'[1]Outside Edges'!$P7="Yes"),"Yes","No")</f>
        <v>No</v>
      </c>
      <c r="IV8" s="129" t="str">
        <f>IF(AND((RIGHT($IV$3,2)-'[1]Miter Profiles'!$AC$257-'[1]Outside Edges'!$B7)&gt;=5,'[1]Outside Edges'!$P7="Yes"),"Yes","No")</f>
        <v>No</v>
      </c>
      <c r="IW8" s="10" t="str">
        <f>IF(AND((RIGHT($IW$3,2)-'[1]Miter Profiles'!$AC$258-'[1]Outside Edges'!$B7)&gt;=5,'[1]Outside Edges'!$P7="Yes"),"Yes","No")</f>
        <v>No</v>
      </c>
      <c r="IX8" s="90" t="str">
        <f>IF(AND((RIGHT($IX$3,2)-'[1]Miter Profiles'!$AC$259-'[1]Outside Edges'!$B7)&gt;=5,'[1]Outside Edges'!$P7="Yes"),"Yes","No")</f>
        <v>No</v>
      </c>
      <c r="IY8" s="150" t="str">
        <f>IF(AND((RIGHT($IY$3,2)-'[1]Miter Profiles'!$AC$260-'[1]Outside Edges'!$B7)&gt;=5,'[1]Outside Edges'!$P7="Yes"),"Yes","No")</f>
        <v>No</v>
      </c>
      <c r="IZ8" s="124" t="str">
        <f>IF(AND((RIGHT($IZ$3,2)-'[1]Miter Profiles'!$AC$261-'[1]Outside Edges'!$B7)&gt;=5,'[1]Outside Edges'!$P7="Yes"),"Yes","No")</f>
        <v>No</v>
      </c>
      <c r="JA8" s="116" t="str">
        <f>IF(AND((RIGHT($JA$3,2)-'[1]Miter Profiles'!$AC$262-'[1]Outside Edges'!$B7)&gt;=5,'[1]Outside Edges'!$P7="Yes"),"Yes","No")</f>
        <v>No</v>
      </c>
      <c r="JB8" s="129" t="str">
        <f>IF(AND((RIGHT($JB$3,2)-'[1]Miter Profiles'!$AC$263-'[1]Outside Edges'!$B7)&gt;=5,'[1]Outside Edges'!$P7="Yes"),"Yes","No")</f>
        <v>No</v>
      </c>
      <c r="JC8" s="10" t="str">
        <f>IF(AND((RIGHT($JC$3,2)-'[1]Miter Profiles'!$AC$264-'[1]Outside Edges'!$B7)&gt;=5,'[1]Outside Edges'!$P7="Yes"),"Yes","No")</f>
        <v>No</v>
      </c>
      <c r="JD8" s="90" t="str">
        <f>IF(AND((RIGHT($JD$3,2)-'[1]Miter Profiles'!$AC$265-'[1]Outside Edges'!$B7)&gt;=5,'[1]Outside Edges'!$P7="Yes"),"Yes","No")</f>
        <v>No</v>
      </c>
      <c r="JE8" s="236" t="str">
        <f>IF(AND((RIGHT($JE$3,2)-'[1]Miter Profiles'!$AC$266-'[1]Outside Edges'!$B7)&gt;=5,'[1]Outside Edges'!$P7="Yes"),"Yes","No")</f>
        <v>No</v>
      </c>
      <c r="JF8" s="237" t="str">
        <f>IF(AND((RIGHT($JF$3,2)-'[1]Miter Profiles'!$AC$267-'[1]Outside Edges'!$B7)&gt;=5,'[1]Outside Edges'!$P7="Yes"),"Yes","No")</f>
        <v>No</v>
      </c>
      <c r="JG8" s="238" t="str">
        <f>IF(AND((RIGHT($JG$3,2)-'[1]Miter Profiles'!$AC$268-'[1]Outside Edges'!$B7)&gt;=5,'[1]Outside Edges'!$P7="Yes"),"Yes","No")</f>
        <v>No</v>
      </c>
      <c r="JH8" s="129" t="str">
        <f>IF(AND((RIGHT($JH$3,2)-'[1]Miter Profiles'!$AC$269-'[1]Outside Edges'!$B7)&gt;=5,'[1]Outside Edges'!$P7="Yes"),"Yes","No")</f>
        <v>No</v>
      </c>
      <c r="JI8" s="113" t="str">
        <f>IF(AND((RIGHT($JI$3,2)-'[1]Miter Profiles'!$AC$270-'[1]Outside Edges'!$B7)&gt;=5,'[1]Outside Edges'!$P7="Yes"),"Yes","No")</f>
        <v>No</v>
      </c>
      <c r="JJ8" s="90" t="str">
        <f>IF(AND((RIGHT($JJ$3,2)-'[1]Miter Profiles'!$AC$271-'[1]Outside Edges'!$B7)&gt;=5,'[1]Outside Edges'!$P7="Yes"),"Yes","No")</f>
        <v>No</v>
      </c>
      <c r="JK8" s="236" t="str">
        <f>IF(AND((RIGHT($JK$3,2)-'[1]Miter Profiles'!$AC$272-'[1]Outside Edges'!$B7)&gt;=5,'[1]Outside Edges'!$P7="Yes"),"Yes","No")</f>
        <v>No</v>
      </c>
      <c r="JL8" s="237" t="str">
        <f>IF(AND((RIGHT($JL$3,2)-'[1]Miter Profiles'!$AC$273-'[1]Outside Edges'!$B7)&gt;=5,'[1]Outside Edges'!$P7="Yes"),"Yes","No")</f>
        <v>No</v>
      </c>
      <c r="JM8" s="238" t="str">
        <f>IF(AND((RIGHT($JM$3,2)-'[1]Miter Profiles'!$AC$274-'[1]Outside Edges'!$B7)&gt;=5,'[1]Outside Edges'!$P7="Yes"),"Yes","No")</f>
        <v>No</v>
      </c>
      <c r="JN8" s="129" t="str">
        <f>IF(AND((RIGHT($JN$3,2)-'[1]Miter Profiles'!$AC$275-'[1]Outside Edges'!$B7)&gt;=5,'[1]Outside Edges'!$P7="Yes"),"Yes","No")</f>
        <v>No</v>
      </c>
      <c r="JO8" s="113" t="str">
        <f>IF(AND((RIGHT($JO$3,2)-'[1]Miter Profiles'!$AC$276-'[1]Outside Edges'!$B7)&gt;=5,'[1]Outside Edges'!$P7="Yes"),"Yes","No")</f>
        <v>No</v>
      </c>
      <c r="JP8" s="90" t="str">
        <f>IF(AND((RIGHT($JP$3,2)-'[1]Miter Profiles'!$AC$277-'[1]Outside Edges'!$B7)&gt;=5,'[1]Outside Edges'!$P7="Yes"),"Yes","No")</f>
        <v>No</v>
      </c>
      <c r="JQ8" s="236" t="str">
        <f>IF(AND((RIGHT($JQ$3,2)-'[1]Miter Profiles'!$AC$278-'[1]Outside Edges'!$B7)&gt;=5,'[1]Outside Edges'!$P7="Yes"),"Yes","No")</f>
        <v>No</v>
      </c>
      <c r="JR8" s="237" t="str">
        <f>IF(AND((RIGHT($JR$3,2)-'[1]Miter Profiles'!$AC$279-'[1]Outside Edges'!$B7)&gt;=5,'[1]Outside Edges'!$P7="Yes"),"Yes","No")</f>
        <v>No</v>
      </c>
      <c r="JS8" s="238" t="str">
        <f>IF(AND((RIGHT($JS$3,2)-'[1]Miter Profiles'!$AC$280-'[1]Outside Edges'!$B7)&gt;=5,'[1]Outside Edges'!$P7="Yes"),"Yes","No")</f>
        <v>No</v>
      </c>
      <c r="JT8" s="129" t="str">
        <f>IF(AND((RIGHT($JT$3,2)-'[1]Miter Profiles'!$AC$281-'[1]Outside Edges'!$B7)&gt;=5,'[1]Outside Edges'!$P7="Yes"),"Yes","No")</f>
        <v>No</v>
      </c>
      <c r="JU8" s="113" t="str">
        <f>IF(AND((RIGHT($JU$3,2)-'[1]Miter Profiles'!$AC$282-'[1]Outside Edges'!$B7)&gt;=5,'[1]Outside Edges'!$P7="Yes"),"Yes","No")</f>
        <v>No</v>
      </c>
      <c r="JV8" s="90" t="str">
        <f>IF(AND((RIGHT($JV$3,2)-'[1]Miter Profiles'!$AC$283-'[1]Outside Edges'!$B7)&gt;=5,'[1]Outside Edges'!$P7="Yes"),"Yes","No")</f>
        <v>No</v>
      </c>
      <c r="JW8" s="236" t="str">
        <f>IF(AND((RIGHT($JW$3,2)-'[1]Miter Profiles'!$AC$284-'[1]Outside Edges'!$B7)&gt;=5,'[1]Outside Edges'!$P7="Yes"),"Yes","No")</f>
        <v>No</v>
      </c>
      <c r="JX8" s="237" t="str">
        <f>IF(AND((RIGHT($JX$3,2)-'[1]Miter Profiles'!$AC$285-'[1]Outside Edges'!$B7)&gt;=5,'[1]Outside Edges'!$P7="Yes"),"Yes","No")</f>
        <v>No</v>
      </c>
      <c r="JY8" s="238" t="str">
        <f>IF(AND((RIGHT($JY$3,2)-'[1]Miter Profiles'!$AC$286-'[1]Outside Edges'!$B7)&gt;=5,'[1]Outside Edges'!$P7="Yes"),"Yes","No")</f>
        <v>No</v>
      </c>
      <c r="JZ8" s="129" t="str">
        <f>IF(AND((RIGHT($JZ$3,2)-'[1]Miter Profiles'!$AC$287-'[1]Outside Edges'!$B7)&gt;=5,'[1]Outside Edges'!$P7="Yes"),"Yes","No")</f>
        <v>No</v>
      </c>
      <c r="KA8" s="113" t="str">
        <f>IF(AND((RIGHT($KA$3,2)-'[1]Miter Profiles'!$AC$288-'[1]Outside Edges'!$B7)&gt;=5,'[1]Outside Edges'!$P7="Yes"),"Yes","No")</f>
        <v>No</v>
      </c>
      <c r="KB8" s="90" t="str">
        <f>IF(AND((RIGHT($KB$3,2)-'[1]Miter Profiles'!$AC$289-'[1]Outside Edges'!$B7)&gt;=5,'[1]Outside Edges'!$P7="Yes"),"Yes","No")</f>
        <v>No</v>
      </c>
      <c r="KC8" s="236" t="str">
        <f>IF(AND((RIGHT($KC$3,2)-'[1]Miter Profiles'!$AC$290-'[1]Outside Edges'!$B7)&gt;=5,'[1]Outside Edges'!$P7="Yes"),"Yes","No")</f>
        <v>No</v>
      </c>
      <c r="KD8" s="237" t="str">
        <f>IF(AND((RIGHT($KD$3,2)-'[1]Miter Profiles'!$AC$291-'[1]Outside Edges'!$B7)&gt;=5,'[1]Outside Edges'!$P7="Yes"),"Yes","No")</f>
        <v>No</v>
      </c>
      <c r="KE8" s="238" t="str">
        <f>IF(AND((RIGHT($KE$3,2)-'[1]Miter Profiles'!$AC$292-'[1]Outside Edges'!$B7)&gt;=5,'[1]Outside Edges'!$P7="Yes"),"Yes","No")</f>
        <v>No</v>
      </c>
      <c r="KF8" s="129" t="str">
        <f>IF(AND((RIGHT($KF$3,2)-'[1]Miter Profiles'!$AC$293-'[1]Outside Edges'!$B7)&gt;=5,'[1]Outside Edges'!$P7="Yes"),"Yes","No")</f>
        <v>No</v>
      </c>
      <c r="KG8" s="113" t="str">
        <f>IF(AND((RIGHT($KG$3,2)-'[1]Miter Profiles'!$AC$294-'[1]Outside Edges'!$B7)&gt;=5,'[1]Outside Edges'!$P7="Yes"),"Yes","No")</f>
        <v>No</v>
      </c>
      <c r="KH8" s="90" t="str">
        <f>IF(AND((RIGHT($KH$3,2)-'[1]Miter Profiles'!$AC$295-'[1]Outside Edges'!$B7)&gt;=5,'[1]Outside Edges'!$P7="Yes"),"Yes","No")</f>
        <v>No</v>
      </c>
      <c r="KI8" s="236" t="str">
        <f>IF(AND((RIGHT($KI$3,2)-'[1]Miter Profiles'!$AC$296-'[1]Outside Edges'!$B7)&gt;=5,'[1]Outside Edges'!$P7="Yes"),"Yes","No")</f>
        <v>No</v>
      </c>
      <c r="KJ8" s="237" t="str">
        <f>IF(AND((RIGHT($KJ$3,2)-'[1]Miter Profiles'!$AC$297-'[1]Outside Edges'!$B7)&gt;=5,'[1]Outside Edges'!$P7="Yes"),"Yes","No")</f>
        <v>No</v>
      </c>
      <c r="KK8" s="238" t="str">
        <f>IF(AND((RIGHT($KK$3,2)-'[1]Miter Profiles'!$AC$298-'[1]Outside Edges'!$B7)&gt;=5,'[1]Outside Edges'!$P7="Yes"),"Yes","No")</f>
        <v>No</v>
      </c>
      <c r="KL8" s="129" t="str">
        <f>IF(AND((RIGHT($KL$3,2)-'[1]Miter Profiles'!$AC$299-'[1]Outside Edges'!$B7)&gt;=5,'[1]Outside Edges'!$P7="Yes"),"Yes","No")</f>
        <v>No</v>
      </c>
      <c r="KM8" s="113" t="str">
        <f>IF(AND((RIGHT($KM$3,2)-'[1]Miter Profiles'!$AC$300-'[1]Outside Edges'!$B7)&gt;=5,'[1]Outside Edges'!$P7="Yes"),"Yes","No")</f>
        <v>No</v>
      </c>
      <c r="KN8" s="90" t="str">
        <f>IF(AND((RIGHT($KN$3,2)-'[1]Miter Profiles'!$AC$301-'[1]Outside Edges'!$B7)&gt;=5,'[1]Outside Edges'!$P7="Yes"),"Yes","No")</f>
        <v>No</v>
      </c>
      <c r="KO8" s="236" t="str">
        <f>IF(AND((RIGHT($KO$3,2)-'[1]Miter Profiles'!$AC$302-'[1]Outside Edges'!$B7)&gt;=5,'[1]Outside Edges'!$P7="Yes"),"Yes","No")</f>
        <v>No</v>
      </c>
      <c r="KP8" s="237" t="str">
        <f>IF(AND((RIGHT($KP$3,2)-'[1]Miter Profiles'!$AC$303-'[1]Outside Edges'!$B7)&gt;=5,'[1]Outside Edges'!$P7="Yes"),"Yes","No")</f>
        <v>No</v>
      </c>
      <c r="KQ8" s="238" t="str">
        <f>IF(AND((RIGHT($KQ$3,2)-'[1]Miter Profiles'!$AC$304-'[1]Outside Edges'!$B7)&gt;=5,'[1]Outside Edges'!$P7="Yes"),"Yes","No")</f>
        <v>No</v>
      </c>
      <c r="KR8" s="129" t="str">
        <f>IF(AND((RIGHT($KR$3,2)-'[1]Miter Profiles'!$AC$305-'[1]Outside Edges'!$B7)&gt;=5,'[1]Outside Edges'!$P7="Yes"),"Yes","No")</f>
        <v>No</v>
      </c>
      <c r="KS8" s="113" t="str">
        <f>IF(AND((RIGHT($KS$3,2)-'[1]Miter Profiles'!$AC$306-'[1]Outside Edges'!$B7)&gt;=5,'[1]Outside Edges'!$P7="Yes"),"Yes","No")</f>
        <v>No</v>
      </c>
      <c r="KT8" s="90" t="str">
        <f>IF(AND((RIGHT($KT$3,2)-'[1]Miter Profiles'!$AC$307-'[1]Outside Edges'!$B7)&gt;=5,'[1]Outside Edges'!$P7="Yes"),"Yes","No")</f>
        <v>No</v>
      </c>
      <c r="KU8" s="236" t="str">
        <f>IF(AND((RIGHT($KU$3,2)-'[1]Miter Profiles'!$AC$308-'[1]Outside Edges'!$B7)&gt;=5,'[1]Outside Edges'!$P7="Yes"),"Yes","No")</f>
        <v>No</v>
      </c>
      <c r="KV8" s="237" t="str">
        <f>IF(AND((RIGHT($KV$3,2)-'[1]Miter Profiles'!$AC$309-'[1]Outside Edges'!$B7)&gt;=5,'[1]Outside Edges'!$P7="Yes"),"Yes","No")</f>
        <v>No</v>
      </c>
      <c r="KW8" s="238" t="str">
        <f>IF(AND((RIGHT($KW$3,2)-'[1]Miter Profiles'!$AC$310-'[1]Outside Edges'!$B7)&gt;=5,'[1]Outside Edges'!$P7="Yes"),"Yes","No")</f>
        <v>No</v>
      </c>
      <c r="KX8" s="129" t="str">
        <f>IF(AND((RIGHT($KX$3,2)-'[1]Miter Profiles'!$AC$311-'[1]Outside Edges'!$B7)&gt;=5,'[1]Outside Edges'!$P7="Yes"),"Yes","No")</f>
        <v>No</v>
      </c>
      <c r="KY8" s="113" t="str">
        <f>IF(AND((RIGHT($KY$3,2)-'[1]Miter Profiles'!$AC$312-'[1]Outside Edges'!$B7)&gt;=5,'[1]Outside Edges'!$P7="Yes"),"Yes","No")</f>
        <v>No</v>
      </c>
      <c r="KZ8" s="90" t="str">
        <f>IF(AND((RIGHT($KZ$3,2)-'[1]Miter Profiles'!$AC$313-'[1]Outside Edges'!$B7)&gt;=5,'[1]Outside Edges'!$P7="Yes"),"Yes","No")</f>
        <v>No</v>
      </c>
      <c r="LA8" s="236" t="str">
        <f>IF(AND((RIGHT($LA$3,2)-'[1]Miter Profiles'!$AC$314-'[1]Outside Edges'!$B7)&gt;=5,'[1]Outside Edges'!$P7="Yes"),"Yes","No")</f>
        <v>No</v>
      </c>
      <c r="LB8" s="237" t="str">
        <f>IF(AND((RIGHT($LB$3,2)-'[1]Miter Profiles'!$AC$315-'[1]Outside Edges'!$B7)&gt;=5,'[1]Outside Edges'!$P7="Yes"),"Yes","No")</f>
        <v>No</v>
      </c>
      <c r="LC8" s="243" t="str">
        <f>IF(AND((RIGHT($LC$3,2)-'[1]Miter Profiles'!$AC$316-'[1]Outside Edges'!$B7)&gt;=5,'[1]Outside Edges'!$P7="Yes"),"Yes","No")</f>
        <v>No</v>
      </c>
      <c r="LD8" s="244" t="str">
        <f>IF(AND((RIGHT($LD$3,2)-'[1]Miter Profiles'!$AC$317-'[1]Outside Edges'!$B7)&gt;=5,'[1]Outside Edges'!$P7="Yes"),"Yes","No")</f>
        <v>No</v>
      </c>
      <c r="LE8" s="113" t="str">
        <f>IF(AND((RIGHT($LE$3,2)-'[1]Miter Profiles'!$AC$318-'[1]Outside Edges'!$B7)&gt;=5,'[1]Outside Edges'!$P7="Yes"),"Yes","No")</f>
        <v>No</v>
      </c>
      <c r="LF8" s="10" t="str">
        <f>IF(AND((RIGHT($LF$3,2)-'[1]Miter Profiles'!$AC$319-'[1]Outside Edges'!$B7)&gt;=5,'[1]Outside Edges'!$P7="Yes"),"Yes","No")</f>
        <v>No</v>
      </c>
      <c r="LG8" s="113" t="str">
        <f>IF(AND((RIGHT($LG$3,2)-'[1]Miter Profiles'!$AC$320-'[1]Outside Edges'!$B7)&gt;=5,'[1]Outside Edges'!$P7="Yes"),"Yes","No")</f>
        <v>No</v>
      </c>
      <c r="LH8" s="90" t="str">
        <f>IF(AND((RIGHT($LH$3,2)-'[1]Miter Profiles'!$AC$321-'[1]Outside Edges'!$B7)&gt;=5,'[1]Outside Edges'!$P7="Yes"),"Yes","No")</f>
        <v>No</v>
      </c>
      <c r="LI8" s="236" t="str">
        <f>IF(AND((RIGHT($LI$3,2)-'[1]Miter Profiles'!$AC$322-'[1]Outside Edges'!$B7)&gt;=5,'[1]Outside Edges'!$P7="Yes"),"Yes","No")</f>
        <v>No</v>
      </c>
      <c r="LJ8" s="237" t="str">
        <f>IF(AND((RIGHT($LJ$3,2)-'[1]Miter Profiles'!$AC$323-'[1]Outside Edges'!$B7)&gt;=5,'[1]Outside Edges'!$P7="Yes"),"Yes","No")</f>
        <v>No</v>
      </c>
      <c r="LK8" s="238" t="str">
        <f>IF(AND((RIGHT($LK$3,2)-'[1]Miter Profiles'!$AC$324-'[1]Outside Edges'!$B7)&gt;=5,'[1]Outside Edges'!$P7="Yes"),"Yes","No")</f>
        <v>No</v>
      </c>
      <c r="LL8" s="129" t="str">
        <f>IF(AND((RIGHT($LL$3,2)-'[1]Miter Profiles'!$AC$325-'[1]Outside Edges'!$B7)&gt;=5,'[1]Outside Edges'!$P7="Yes"),"Yes","No")</f>
        <v>No</v>
      </c>
      <c r="LM8" s="113" t="str">
        <f>IF(AND((RIGHT($LM$3,2)-'[1]Miter Profiles'!$AC$326-'[1]Outside Edges'!$B7)&gt;=5,'[1]Outside Edges'!$P7="Yes"),"Yes","No")</f>
        <v>No</v>
      </c>
      <c r="LN8" s="90" t="str">
        <f>IF(AND((RIGHT($LN$3,2)-'[1]Miter Profiles'!$AC$327-'[1]Outside Edges'!$B7)&gt;=5,'[1]Outside Edges'!$P7="Yes"),"Yes","No")</f>
        <v>No</v>
      </c>
      <c r="LO8" s="236" t="str">
        <f>IF(AND((RIGHT($LO$3,2)-'[1]Miter Profiles'!$AC$328-'[1]Outside Edges'!$B7)&gt;=5,'[1]Outside Edges'!$P7="Yes"),"Yes","No")</f>
        <v>No</v>
      </c>
      <c r="LP8" s="237" t="str">
        <f>IF(AND((RIGHT($LP$3,2)-'[1]Miter Profiles'!$AC$329-'[1]Outside Edges'!$B7)&gt;=5,'[1]Outside Edges'!$P7="Yes"),"Yes","No")</f>
        <v>No</v>
      </c>
      <c r="LQ8" s="238" t="str">
        <f>IF(AND((RIGHT($LQ$3,2)-'[1]Miter Profiles'!$AC$330-'[1]Outside Edges'!$B7)&gt;=5,'[1]Outside Edges'!$P7="Yes"),"Yes","No")</f>
        <v>No</v>
      </c>
      <c r="LR8" s="129" t="str">
        <f>IF(AND((RIGHT($LR$3,2)-'[1]Miter Profiles'!$AC$331-'[1]Outside Edges'!$B7)&gt;=5,'[1]Outside Edges'!$P7="Yes"),"Yes","No")</f>
        <v>No</v>
      </c>
      <c r="LS8" s="113" t="str">
        <f>IF(AND((RIGHT($LS$3,2)-'[1]Miter Profiles'!$AC$332-'[1]Outside Edges'!$B7)&gt;=5,'[1]Outside Edges'!$P7="Yes"),"Yes","No")</f>
        <v>No</v>
      </c>
      <c r="LT8" s="90" t="str">
        <f>IF(AND((RIGHT($LT$3,2)-'[1]Miter Profiles'!$AC$333-'[1]Outside Edges'!$B7)&gt;=5,'[1]Outside Edges'!$P7="Yes"),"Yes","No")</f>
        <v>No</v>
      </c>
    </row>
    <row r="9" spans="1:332" ht="15.75" customHeight="1" thickBot="1" x14ac:dyDescent="0.3">
      <c r="A9" s="8" t="str">
        <f>IF('[1]Outside Edges'!$A8&lt;&gt;"",'[1]Outside Edges'!$A8,"")</f>
        <v>D6</v>
      </c>
      <c r="B9" s="10" t="str">
        <f>IF(AND((RIGHT($B$3,2)-'[1]Miter Profiles'!$AC$3-'[1]Outside Edges'!$B8)&gt;=5,'[1]Outside Edges'!$P8="Yes"),"Yes","No")</f>
        <v>Yes</v>
      </c>
      <c r="C9" s="10" t="str">
        <f>IF(AND((RIGHT($C$3,2)-'[1]Miter Profiles'!$AC$4-'[1]Outside Edges'!$B8)&gt;=5,'[1]Outside Edges'!$P8="Yes"),"Yes","No")</f>
        <v>Yes</v>
      </c>
      <c r="D9" s="85" t="str">
        <f>IF(AND((RIGHT($D$3,2)-'[1]Miter Profiles'!$AC$5-'[1]Outside Edges'!$B8)&gt;=5,'[1]Outside Edges'!$P8="Yes"),"Yes","No")</f>
        <v>Yes</v>
      </c>
      <c r="E9" s="86" t="str">
        <f>IF(AND((RIGHT($E$3,2)-'[1]Miter Profiles'!$AC$6-'[1]Outside Edges'!$B8)&gt;=5,'[1]Outside Edges'!$P8="Yes"),"Yes","No")</f>
        <v>Yes</v>
      </c>
      <c r="F9" s="11" t="str">
        <f>IF(AND((RIGHT($F$3,2)-'[1]Miter Profiles'!$AC$7-'[1]Outside Edges'!$B8)&gt;=5,'[1]Outside Edges'!$P8="Yes"),"Yes","No")</f>
        <v>Yes</v>
      </c>
      <c r="G9" s="87" t="str">
        <f>IF(AND((RIGHT($G$3,2)-'[1]Miter Profiles'!$AC$8-'[1]Outside Edges'!$B8)&gt;=5,'[1]Outside Edges'!$P8="Yes"),"Yes","No")</f>
        <v>Yes</v>
      </c>
      <c r="H9" s="10" t="str">
        <f>IF(AND((RIGHT($H$3,2)-'[1]Miter Profiles'!$AC$9-'[1]Outside Edges'!$B8)&gt;=5,'[1]Outside Edges'!$P8="Yes"),"Yes","No")</f>
        <v>Yes</v>
      </c>
      <c r="I9" s="10" t="str">
        <f>IF(AND((RIGHT($I$3,2)-'[1]Miter Profiles'!$AC$10-'[1]Outside Edges'!$B8)&gt;=5,'[1]Outside Edges'!$P8="Yes"),"Yes","No")</f>
        <v>Yes</v>
      </c>
      <c r="J9" s="85" t="str">
        <f>IF(AND((RIGHT($J$3,2)-'[1]Miter Profiles'!$AC$11-'[1]Outside Edges'!$B8)&gt;=5,'[1]Outside Edges'!$P8="Yes"),"Yes","No")</f>
        <v>Yes</v>
      </c>
      <c r="K9" s="86" t="str">
        <f>IF(AND((RIGHT($K$3,2)-'[1]Miter Profiles'!$AC$12-'[1]Outside Edges'!$B8)&gt;=5,'[1]Outside Edges'!$P8="Yes"),"Yes","No")</f>
        <v>Yes</v>
      </c>
      <c r="L9" s="11" t="str">
        <f>IF(AND((RIGHT($L$3,2)-'[1]Miter Profiles'!$AC$13-'[1]Outside Edges'!$B8)&gt;=5,'[1]Outside Edges'!$P8="Yes"),"Yes","No")</f>
        <v>Yes</v>
      </c>
      <c r="M9" s="87" t="str">
        <f>IF(AND((RIGHT($M$3,2)-'[1]Miter Profiles'!$AC$14-'[1]Outside Edges'!$B8)&gt;=5,'[1]Outside Edges'!$P8="Yes"),"Yes","No")</f>
        <v>Yes</v>
      </c>
      <c r="N9" s="10" t="str">
        <f>IF(AND((RIGHT($N$3,2)-'[1]Miter Profiles'!$AC$15-'[1]Outside Edges'!$B8)&gt;=4,'[1]Outside Edges'!$P8="Yes"),"Yes","No")</f>
        <v>Yes</v>
      </c>
      <c r="O9" s="10" t="str">
        <f>IF(AND((RIGHT($O$3,2)-'[1]Miter Profiles'!$AC$16-'[1]Outside Edges'!$B8)&gt;=5,'[1]Outside Edges'!$P8="Yes"),"Yes","No")</f>
        <v>Yes</v>
      </c>
      <c r="P9" s="85" t="str">
        <f>IF(AND((RIGHT($P$3,2)-'[1]Miter Profiles'!$AC$17-'[1]Outside Edges'!$B8)&gt;=5,'[1]Outside Edges'!$P8="Yes"),"Yes","No")</f>
        <v>Yes</v>
      </c>
      <c r="Q9" s="86" t="str">
        <f>IF(AND((RIGHT($Q$3,2)-'[1]Miter Profiles'!$AC$18-'[1]Outside Edges'!$B8)&gt;=5,'[1]Outside Edges'!$P8="Yes"),"Yes","No")</f>
        <v>No</v>
      </c>
      <c r="R9" s="11" t="str">
        <f>IF(AND((RIGHT($R$3,2)-'[1]Miter Profiles'!$AC$19-'[1]Outside Edges'!$B8)&gt;=5,'[1]Outside Edges'!$P8="Yes"),"Yes","No")</f>
        <v>Yes</v>
      </c>
      <c r="S9" s="87" t="str">
        <f>IF(AND((RIGHT($S$3,2)-'[1]Miter Profiles'!$AC$20-'[1]Outside Edges'!$B8)&gt;=5,'[1]Outside Edges'!$P8="Yes"),"Yes","No")</f>
        <v>Yes</v>
      </c>
      <c r="T9" s="10" t="str">
        <f>IF(AND((RIGHT($T$3,2)-'[1]Miter Profiles'!$AC$21-'[1]Outside Edges'!$B8)&gt;=5,'[1]Outside Edges'!$P8="Yes"),"Yes","No")</f>
        <v>Yes</v>
      </c>
      <c r="U9" s="10" t="str">
        <f>IF(AND((RIGHT($U$3,2)-'[1]Miter Profiles'!$AC$22-'[1]Outside Edges'!$B8)&gt;=5,'[1]Outside Edges'!$P8="Yes"),"Yes","No")</f>
        <v>Yes</v>
      </c>
      <c r="V9" s="85" t="str">
        <f>IF(AND((RIGHT($V$3,2)-'[1]Miter Profiles'!$AC$23-'[1]Outside Edges'!$B8)&gt;=5,'[1]Outside Edges'!$P8="Yes"),"Yes","No")</f>
        <v>Yes</v>
      </c>
      <c r="W9" s="86" t="str">
        <f>IF(AND((RIGHT($W$3,2)-'[1]Miter Profiles'!$AC$24-'[1]Outside Edges'!$B8)&gt;=5,'[1]Outside Edges'!$P8="Yes"),"Yes","No")</f>
        <v>No</v>
      </c>
      <c r="X9" s="11" t="str">
        <f>IF(AND((RIGHT($X$3,2)-'[1]Miter Profiles'!$AC$25-'[1]Outside Edges'!$B8)&gt;=5,'[1]Outside Edges'!$P8="Yes"),"Yes","No")</f>
        <v>Yes</v>
      </c>
      <c r="Y9" s="87" t="str">
        <f>IF(AND((RIGHT($Y$3,2)-'[1]Miter Profiles'!$AC$26-'[1]Outside Edges'!$B8)&gt;=5,'[1]Outside Edges'!$P8="Yes"),"Yes","No")</f>
        <v>Yes</v>
      </c>
      <c r="Z9" s="10" t="str">
        <f>IF(AND((RIGHT($Z$3,2)-'[1]Miter Profiles'!$AC$27-'[1]Outside Edges'!$B8)&gt;=5,'[1]Outside Edges'!$P8="Yes"),"Yes","No")</f>
        <v>Yes</v>
      </c>
      <c r="AA9" s="10" t="str">
        <f>IF(AND((RIGHT($AA$3,2)-'[1]Miter Profiles'!$AC$28-'[1]Outside Edges'!$B8)&gt;=5,'[1]Outside Edges'!$P8="Yes"),"Yes","No")</f>
        <v>Yes</v>
      </c>
      <c r="AB9" s="85" t="str">
        <f>IF(AND((RIGHT($AB$3,2)-'[1]Miter Profiles'!$AC$29-'[1]Outside Edges'!$B8)&gt;=5,'[1]Outside Edges'!$P8="Yes"),"Yes","No")</f>
        <v>Yes</v>
      </c>
      <c r="AC9" s="86" t="str">
        <f>IF(AND((RIGHT($AC$3,2)-'[1]Miter Profiles'!$AC$30-'[1]Outside Edges'!$B8)&gt;=5,'[1]Outside Edges'!$P8="Yes"),"Yes","No")</f>
        <v>Yes</v>
      </c>
      <c r="AD9" s="11" t="str">
        <f>IF(AND((RIGHT($AD$3,2)-'[1]Miter Profiles'!$AC$31-'[1]Outside Edges'!$B8)&gt;=5,'[1]Outside Edges'!$P8="Yes"),"Yes","No")</f>
        <v>Yes</v>
      </c>
      <c r="AE9" s="87" t="str">
        <f>IF(AND((RIGHT($AE$3,2)-'[1]Miter Profiles'!$AC$32-'[1]Outside Edges'!$B8)&gt;=5,'[1]Outside Edges'!$P8="Yes"),"Yes","No")</f>
        <v>Yes</v>
      </c>
      <c r="AF9" s="10" t="str">
        <f>IF(AND((RIGHT($AF$3,2)-'[1]Miter Profiles'!$AC$33-'[1]Outside Edges'!$B8)&gt;=5,'[1]Outside Edges'!$P8="Yes"),"Yes","No")</f>
        <v>Yes</v>
      </c>
      <c r="AG9" s="10" t="str">
        <f>IF(AND((RIGHT($AG$3,2)-'[1]Miter Profiles'!$AC$34-'[1]Outside Edges'!$B8)&gt;=5,'[1]Outside Edges'!$P8="Yes"),"Yes","No")</f>
        <v>Yes</v>
      </c>
      <c r="AH9" s="85" t="str">
        <f>IF(AND((RIGHT($AH$3,2)-'[1]Miter Profiles'!$AC$35-'[1]Outside Edges'!$B8)&gt;=5,'[1]Outside Edges'!$P8="Yes"),"Yes","No")</f>
        <v>Yes</v>
      </c>
      <c r="AI9" s="86" t="str">
        <f>IF(AND((RIGHT($AI$3,2)-'[1]Miter Profiles'!$AC$36-'[1]Outside Edges'!$B8)&gt;=5,'[1]Outside Edges'!$P8="Yes"),"Yes","No")</f>
        <v>Yes</v>
      </c>
      <c r="AJ9" s="11" t="str">
        <f>IF(AND((RIGHT($AJ$3,2)-'[1]Miter Profiles'!$AC$37-'[1]Outside Edges'!$B8)&gt;=5,'[1]Outside Edges'!$P8="Yes"),"Yes","No")</f>
        <v>Yes</v>
      </c>
      <c r="AK9" s="87" t="str">
        <f>IF(AND((RIGHT($AK$3,2)-'[1]Miter Profiles'!$AC$38-'[1]Outside Edges'!$B8)&gt;=5,'[1]Outside Edges'!$P8="Yes"),"Yes","No")</f>
        <v>Yes</v>
      </c>
      <c r="AL9" s="10" t="str">
        <f>IF(AND((RIGHT($AL$3,2)-'[1]Miter Profiles'!$AC$39-'[1]Outside Edges'!$B8)&gt;=5,'[1]Outside Edges'!$P8="Yes"),"Yes","No")</f>
        <v>Yes</v>
      </c>
      <c r="AM9" s="10" t="str">
        <f>IF(AND((RIGHT($AM$3,2)-'[1]Miter Profiles'!$AC$40-'[1]Outside Edges'!$B8)&gt;=5,'[1]Outside Edges'!$P8="Yes"),"Yes","No")</f>
        <v>Yes</v>
      </c>
      <c r="AN9" s="85" t="str">
        <f>IF(AND((RIGHT($AN$3,2)-'[1]Miter Profiles'!$AC$41-'[1]Outside Edges'!$B8)&gt;=5,'[1]Outside Edges'!$P8="Yes"),"Yes","No")</f>
        <v>Yes</v>
      </c>
      <c r="AO9" s="86" t="str">
        <f>IF(AND((RIGHT($AO$3,2)-'[1]Miter Profiles'!$AC$42-'[1]Outside Edges'!$B8)&gt;=5,'[1]Outside Edges'!$P8="Yes"),"Yes","No")</f>
        <v>Yes</v>
      </c>
      <c r="AP9" s="11" t="str">
        <f>IF(AND((RIGHT($AP$3,2)-'[1]Miter Profiles'!$AC$43-'[1]Outside Edges'!$B8)&gt;=5,'[1]Outside Edges'!$P8="Yes"),"Yes","No")</f>
        <v>Yes</v>
      </c>
      <c r="AQ9" s="87" t="str">
        <f>IF(AND((RIGHT($AQ$3,2)-'[1]Miter Profiles'!$AC$44-'[1]Outside Edges'!$B8)&gt;=5,'[1]Outside Edges'!$P8="Yes"),"Yes","No")</f>
        <v>Yes</v>
      </c>
      <c r="AR9" s="10" t="str">
        <f>IF(AND((RIGHT($AR$3,2)-'[1]Miter Profiles'!$AC$45-'[1]Outside Edges'!$B8)&gt;=5,'[1]Outside Edges'!$P8="Yes"),"Yes","No")</f>
        <v>Yes</v>
      </c>
      <c r="AS9" s="10" t="str">
        <f>IF(AND((RIGHT($AS$3,2)-'[1]Miter Profiles'!$AC$46-'[1]Outside Edges'!$B8)&gt;=5,'[1]Outside Edges'!$P8="Yes"),"Yes","No")</f>
        <v>Yes</v>
      </c>
      <c r="AT9" s="85" t="str">
        <f>IF(AND((RIGHT($AT$3,2)-'[1]Miter Profiles'!$AC$47-'[1]Outside Edges'!$B8)&gt;=5,'[1]Outside Edges'!$P8="Yes"),"Yes","No")</f>
        <v>Yes</v>
      </c>
      <c r="AU9" s="86" t="str">
        <f>IF(AND((RIGHT($AU$3,2)-'[1]Miter Profiles'!$AC$48-'[1]Outside Edges'!$B8)&gt;=5,'[1]Outside Edges'!$P8="Yes"),"Yes","No")</f>
        <v>Yes</v>
      </c>
      <c r="AV9" s="11" t="str">
        <f>IF(AND((RIGHT($AV$3,2)-'[1]Miter Profiles'!$AC$49-'[1]Outside Edges'!$B8)&gt;=5,'[1]Outside Edges'!$P8="Yes"),"Yes","No")</f>
        <v>Yes</v>
      </c>
      <c r="AW9" s="87" t="str">
        <f>IF(AND((RIGHT($AW$3,2)-'[1]Miter Profiles'!$AC$50-'[1]Outside Edges'!$B8)&gt;=5,'[1]Outside Edges'!$P8="Yes"),"Yes","No")</f>
        <v>Yes</v>
      </c>
      <c r="AX9" s="10" t="str">
        <f>IF(AND((RIGHT($AX$3,2)-'[1]Miter Profiles'!$AC$51-'[1]Outside Edges'!$B8)&gt;=5,'[1]Outside Edges'!$P8="Yes"),"Yes","No")</f>
        <v>Yes</v>
      </c>
      <c r="AY9" s="10" t="str">
        <f>IF(AND((RIGHT($AY$3,2)-'[1]Miter Profiles'!$AC$52-'[1]Outside Edges'!$B8)&gt;=5,'[1]Outside Edges'!$P8="Yes"),"Yes","No")</f>
        <v>Yes</v>
      </c>
      <c r="AZ9" s="85" t="str">
        <f>IF(AND((RIGHT($AZ$3,2)-'[1]Miter Profiles'!$AC$53-'[1]Outside Edges'!$B8)&gt;=5,'[1]Outside Edges'!$P8="Yes"),"Yes","No")</f>
        <v>Yes</v>
      </c>
      <c r="BA9" s="86" t="str">
        <f>IF(AND((RIGHT($BA$3,2)-'[1]Miter Profiles'!$AC$54-'[1]Outside Edges'!$B8)&gt;=5,'[1]Outside Edges'!$P8="Yes"),"Yes","No")</f>
        <v>Yes</v>
      </c>
      <c r="BB9" s="11" t="str">
        <f>IF(AND((RIGHT($BB$3,2)-'[1]Miter Profiles'!$AC$55-'[1]Outside Edges'!$B8)&gt;=5,'[1]Outside Edges'!$P8="Yes"),"Yes","No")</f>
        <v>Yes</v>
      </c>
      <c r="BC9" s="87" t="str">
        <f>IF(AND((RIGHT($BC$3,2)-'[1]Miter Profiles'!$AC$56-'[1]Outside Edges'!$B8)&gt;=5,'[1]Outside Edges'!$P8="Yes"),"Yes","No")</f>
        <v>Yes</v>
      </c>
      <c r="BD9" s="10" t="str">
        <f>IF(AND((RIGHT($BD$3,2)-'[1]Miter Profiles'!$AC$57-'[1]Outside Edges'!$B8)&gt;=5,'[1]Outside Edges'!$P8="Yes"),"Yes","No")</f>
        <v>Yes</v>
      </c>
      <c r="BE9" s="10" t="str">
        <f>IF(AND((RIGHT($BE$3,2)-'[1]Miter Profiles'!$AC$58-'[1]Outside Edges'!$B8)&gt;=5,'[1]Outside Edges'!$P8="Yes"),"Yes","No")</f>
        <v>Yes</v>
      </c>
      <c r="BF9" s="85" t="str">
        <f>IF(AND((RIGHT($BF$3,2)-'[1]Miter Profiles'!$AC$59-'[1]Outside Edges'!$B8)&gt;=5,'[1]Outside Edges'!$P8="Yes"),"Yes","No")</f>
        <v>Yes</v>
      </c>
      <c r="BG9" s="86" t="str">
        <f>IF(AND((RIGHT($BG$3,2)-'[1]Miter Profiles'!$AC$60-'[1]Outside Edges'!$B8)&gt;=5,'[1]Outside Edges'!$P8="Yes"),"Yes","No")</f>
        <v>Yes</v>
      </c>
      <c r="BH9" s="11" t="str">
        <f>IF(AND((RIGHT($BH$3,2)-'[1]Miter Profiles'!$AC$61-'[1]Outside Edges'!$B8)&gt;=5,'[1]Outside Edges'!$P8="Yes"),"Yes","No")</f>
        <v>Yes</v>
      </c>
      <c r="BI9" s="87" t="str">
        <f>IF(AND((RIGHT($BI$3,2)-'[1]Miter Profiles'!$AC$62-'[1]Outside Edges'!$B8)&gt;=5,'[1]Outside Edges'!$P8="Yes"),"Yes","No")</f>
        <v>Yes</v>
      </c>
      <c r="BJ9" s="10" t="str">
        <f>IF(AND((RIGHT($BJ$3,2)-'[1]Miter Profiles'!$AC$63-'[1]Outside Edges'!$B8)&gt;=5,'[1]Outside Edges'!$P8="Yes"),"Yes","No")</f>
        <v>Yes</v>
      </c>
      <c r="BK9" s="10" t="str">
        <f>IF(AND((RIGHT($BK$3,2)-'[1]Miter Profiles'!$AC$64-'[1]Outside Edges'!$B8)&gt;=5,'[1]Outside Edges'!$P8="Yes"),"Yes","No")</f>
        <v>Yes</v>
      </c>
      <c r="BL9" s="85" t="str">
        <f>IF(AND((RIGHT($BL$3,2)-'[1]Miter Profiles'!$AC$65-'[1]Outside Edges'!$B8)&gt;=5,'[1]Outside Edges'!$P8="Yes"),"Yes","No")</f>
        <v>Yes</v>
      </c>
      <c r="BM9" s="86" t="str">
        <f>IF(AND((RIGHT($BM$3,2)-'[1]Miter Profiles'!$AC$66-'[1]Outside Edges'!$B8)&gt;=5,'[1]Outside Edges'!$P8="Yes"),"Yes","No")</f>
        <v>Yes</v>
      </c>
      <c r="BN9" s="11" t="str">
        <f>IF(AND((RIGHT($BN$3,2)-'[1]Miter Profiles'!$AC$67-'[1]Outside Edges'!$B8)&gt;=5,'[1]Outside Edges'!$P8="Yes"),"Yes","No")</f>
        <v>Yes</v>
      </c>
      <c r="BO9" s="87" t="str">
        <f>IF(AND((RIGHT($BO$3,2)-'[1]Miter Profiles'!$AC$68-'[1]Outside Edges'!$B8)&gt;=5,'[1]Outside Edges'!$P8="Yes"),"Yes","No")</f>
        <v>Yes</v>
      </c>
      <c r="BP9" s="10" t="str">
        <f>IF(AND((RIGHT($BP$3,2)-'[1]Miter Profiles'!$AC$69-'[1]Outside Edges'!$B8)&gt;=5,'[1]Outside Edges'!$P8="Yes"),"Yes","No")</f>
        <v>Yes</v>
      </c>
      <c r="BQ9" s="10" t="str">
        <f>IF(AND((RIGHT($BQ$3,2)-'[1]Miter Profiles'!$AC$70-'[1]Outside Edges'!$B8)&gt;=5,'[1]Outside Edges'!$P8="Yes"),"Yes","No")</f>
        <v>Yes</v>
      </c>
      <c r="BR9" s="85" t="str">
        <f>IF(AND((RIGHT($BR$3,2)-'[1]Miter Profiles'!$AC$71-'[1]Outside Edges'!$B8)&gt;=5,'[1]Outside Edges'!$P8="Yes"),"Yes","No")</f>
        <v>Yes</v>
      </c>
      <c r="BS9" s="86" t="str">
        <f>IF(AND((RIGHT($BS$3,2)-'[1]Miter Profiles'!$AC$72-'[1]Outside Edges'!$B8)&gt;=5,'[1]Outside Edges'!$P8="Yes"),"Yes","No")</f>
        <v>Yes</v>
      </c>
      <c r="BT9" s="11" t="str">
        <f>IF(AND((RIGHT($BT$3,2)-'[1]Miter Profiles'!$AC$73-'[1]Outside Edges'!$B8)&gt;=5,'[1]Outside Edges'!$P8="Yes"),"Yes","No")</f>
        <v>Yes</v>
      </c>
      <c r="BU9" s="87" t="str">
        <f>IF(AND((RIGHT($BU$3,2)-'[1]Miter Profiles'!$AC$74-'[1]Outside Edges'!$B8)&gt;=5,'[1]Outside Edges'!$P8="Yes"),"Yes","No")</f>
        <v>Yes</v>
      </c>
      <c r="BV9" s="10" t="str">
        <f>IF(AND((RIGHT($BV$3,2)-'[1]Miter Profiles'!$AC$75-'[1]Outside Edges'!$B8)&gt;=5,'[1]Outside Edges'!$P8="Yes"),"Yes","No")</f>
        <v>Yes</v>
      </c>
      <c r="BW9" s="10" t="str">
        <f>IF(AND((RIGHT($BW$3,2)-'[1]Miter Profiles'!$AC$76-'[1]Outside Edges'!$B8)&gt;=5,'[1]Outside Edges'!$P8="Yes"),"Yes","No")</f>
        <v>Yes</v>
      </c>
      <c r="BX9" s="85" t="str">
        <f>IF(AND((RIGHT($BX$3,2)-'[1]Miter Profiles'!$AC$77-'[1]Outside Edges'!$B8)&gt;=5,'[1]Outside Edges'!$P8="Yes"),"Yes","No")</f>
        <v>Yes</v>
      </c>
      <c r="BY9" s="86" t="str">
        <f>IF(AND((RIGHT($BY$3,2)-'[1]Miter Profiles'!$AC$78-'[1]Outside Edges'!$B8)&gt;=5,'[1]Outside Edges'!$P8="Yes"),"Yes","No")</f>
        <v>Yes</v>
      </c>
      <c r="BZ9" s="11" t="str">
        <f>IF(AND((RIGHT($BZ$3,2)-'[1]Miter Profiles'!$AC$79-'[1]Outside Edges'!$B8)&gt;=5,'[1]Outside Edges'!$P8="Yes"),"Yes","No")</f>
        <v>Yes</v>
      </c>
      <c r="CA9" s="87" t="str">
        <f>IF(AND((RIGHT($CA$3,2)-'[1]Miter Profiles'!$AC$80-'[1]Outside Edges'!$B8)&gt;=5,'[1]Outside Edges'!$P8="Yes"),"Yes","No")</f>
        <v>Yes</v>
      </c>
      <c r="CB9" s="10" t="str">
        <f>IF(AND((RIGHT($CB$3,2)-'[1]Miter Profiles'!$AC$81-'[1]Outside Edges'!$B8)&gt;=5,'[1]Outside Edges'!$P8="Yes"),"Yes","No")</f>
        <v>Yes</v>
      </c>
      <c r="CC9" s="10" t="str">
        <f>IF(AND((RIGHT($CC$3,2)-'[1]Miter Profiles'!$AC$82-'[1]Outside Edges'!$B8)&gt;=5,'[1]Outside Edges'!$P8="Yes"),"Yes","No")</f>
        <v>Yes</v>
      </c>
      <c r="CD9" s="85" t="str">
        <f>IF(AND((RIGHT($CD$3,2)-'[1]Miter Profiles'!$AC$83-'[1]Outside Edges'!$B8)&gt;=5,'[1]Outside Edges'!$P8="Yes"),"Yes","No")</f>
        <v>Yes</v>
      </c>
      <c r="CE9" s="86" t="str">
        <f>IF(AND((RIGHT($CE$3,2)-'[1]Miter Profiles'!$AC$84-'[1]Outside Edges'!$B8)&gt;=5,'[1]Outside Edges'!$P8="Yes"),"Yes","No")</f>
        <v>Yes</v>
      </c>
      <c r="CF9" s="11" t="str">
        <f>IF(AND((RIGHT($CF$3,2)-'[1]Miter Profiles'!$AC$85-'[1]Outside Edges'!$B8)&gt;=5,'[1]Outside Edges'!$P8="Yes"),"Yes","No")</f>
        <v>Yes</v>
      </c>
      <c r="CG9" s="87" t="str">
        <f>IF(AND((RIGHT($CG$3,2)-'[1]Miter Profiles'!$AC$86-'[1]Outside Edges'!$B8)&gt;=5,'[1]Outside Edges'!$P8="Yes"),"Yes","No")</f>
        <v>Yes</v>
      </c>
      <c r="CH9" s="10" t="str">
        <f>IF(AND((RIGHT($CH$3,2)-'[1]Miter Profiles'!$AC$87-'[1]Outside Edges'!$B8)&gt;=5,'[1]Outside Edges'!$P8="Yes"),"Yes","No")</f>
        <v>Yes</v>
      </c>
      <c r="CI9" s="10" t="str">
        <f>IF(AND((RIGHT($CI$3,2)-'[1]Miter Profiles'!$AC$88-'[1]Outside Edges'!$B8)&gt;=5,'[1]Outside Edges'!$P8="Yes"),"Yes","No")</f>
        <v>Yes</v>
      </c>
      <c r="CJ9" s="85" t="str">
        <f>IF(AND((RIGHT($CJ$3,2)-'[1]Miter Profiles'!$AC$89-'[1]Outside Edges'!$B8)&gt;=5,'[1]Outside Edges'!$P8="Yes"),"Yes","No")</f>
        <v>Yes</v>
      </c>
      <c r="CK9" s="86" t="str">
        <f>IF(AND((RIGHT($CK$3,2)-'[1]Miter Profiles'!$AC$90-'[1]Outside Edges'!$B8)&gt;=5,'[1]Outside Edges'!$P8="Yes"),"Yes","No")</f>
        <v>Yes</v>
      </c>
      <c r="CL9" s="11" t="str">
        <f>IF(AND((RIGHT($CL$3,2)-'[1]Miter Profiles'!$AC$91-'[1]Outside Edges'!$B8)&gt;=5,'[1]Outside Edges'!$P8="Yes"),"Yes","No")</f>
        <v>Yes</v>
      </c>
      <c r="CM9" s="87" t="str">
        <f>IF(AND((RIGHT($CM$3,2)-'[1]Miter Profiles'!$AC$92-'[1]Outside Edges'!$B8)&gt;=5,'[1]Outside Edges'!$P8="Yes"),"Yes","No")</f>
        <v>Yes</v>
      </c>
      <c r="CN9" s="10" t="str">
        <f>IF(AND((RIGHT(CN$3,2)-'[1]Miter Profiles'!$AC$93-'[1]Outside Edges'!$B8)&gt;=5,'[1]Outside Edges'!$P8="Yes"),"Yes","No")</f>
        <v>Yes</v>
      </c>
      <c r="CO9" s="10" t="str">
        <f>IF(AND((RIGHT(CO$3,2)-'[1]Miter Profiles'!$AC$94-'[1]Outside Edges'!$B8)&gt;=5,'[1]Outside Edges'!$P8="Yes"),"Yes","No")</f>
        <v>Yes</v>
      </c>
      <c r="CP9" s="85" t="str">
        <f>IF(AND((RIGHT(CP$3,2)-'[1]Miter Profiles'!$AC$95-'[1]Outside Edges'!$B8)&gt;=5,'[1]Outside Edges'!$P8="Yes"),"Yes","No")</f>
        <v>Yes</v>
      </c>
      <c r="CQ9" s="86" t="str">
        <f>IF(AND((RIGHT(CQ$3,2)-'[1]Miter Profiles'!$AC$96-'[1]Outside Edges'!$B8)&gt;=5,'[1]Outside Edges'!$P8="Yes"),"Yes","No")</f>
        <v>Yes</v>
      </c>
      <c r="CR9" s="11" t="str">
        <f>IF(AND((RIGHT(CR$3,2)-'[1]Miter Profiles'!$AC$97-'[1]Outside Edges'!$B8)&gt;=5,'[1]Outside Edges'!$P8="Yes"),"Yes","No")</f>
        <v>Yes</v>
      </c>
      <c r="CS9" s="87" t="str">
        <f>IF(AND((RIGHT(CS$3,2)-'[1]Miter Profiles'!$AC$98-'[1]Outside Edges'!$B8)&gt;=5,'[1]Outside Edges'!$P8="Yes"),"Yes","No")</f>
        <v>Yes</v>
      </c>
      <c r="CT9" s="10" t="str">
        <f>IF(AND((RIGHT($CT$3,2)-'[1]Miter Profiles'!$AC$99-'[1]Outside Edges'!$B8)&gt;=5,'[1]Outside Edges'!$P8="Yes"),"Yes","No")</f>
        <v>Yes</v>
      </c>
      <c r="CU9" s="10" t="str">
        <f>IF(AND((RIGHT($CU$3,2)-'[1]Miter Profiles'!$AC$100-'[1]Outside Edges'!$B8)&gt;=5,'[1]Outside Edges'!$P8="Yes"),"Yes","No")</f>
        <v>Yes</v>
      </c>
      <c r="CV9" s="85" t="str">
        <f>IF(AND((RIGHT($CV$3,2)-'[1]Miter Profiles'!$AC$101-'[1]Outside Edges'!$B8)&gt;=5,'[1]Outside Edges'!$P8="Yes"),"Yes","No")</f>
        <v>Yes</v>
      </c>
      <c r="CW9" s="86" t="str">
        <f>IF(AND((RIGHT($CW$3,2)-'[1]Miter Profiles'!$AC$102-'[1]Outside Edges'!$B8)&gt;=5,'[1]Outside Edges'!$P8="Yes"),"Yes","No")</f>
        <v>Yes</v>
      </c>
      <c r="CX9" s="11" t="str">
        <f>IF(AND((RIGHT($CX$3,2)-'[1]Miter Profiles'!$AC$103-'[1]Outside Edges'!$B8)&gt;=5,'[1]Outside Edges'!$P8="Yes"),"Yes","No")</f>
        <v>Yes</v>
      </c>
      <c r="CY9" s="87" t="str">
        <f>IF(AND((RIGHT($CY$3,2)-'[1]Miter Profiles'!$AC$104-'[1]Outside Edges'!$B8)&gt;=5,'[1]Outside Edges'!$P8="Yes"),"Yes","No")</f>
        <v>Yes</v>
      </c>
      <c r="CZ9" s="10" t="str">
        <f>IF(AND((RIGHT($CZ$3,2)-'[1]Miter Profiles'!$AC$105-'[1]Outside Edges'!$B8)&gt;=5,'[1]Outside Edges'!$P8="Yes"),"Yes","No")</f>
        <v>Yes</v>
      </c>
      <c r="DA9" s="10" t="str">
        <f>IF(AND((RIGHT($DA$3,2)-'[1]Miter Profiles'!$AC$106-'[1]Outside Edges'!$B8)&gt;=5,'[1]Outside Edges'!$P8="Yes"),"Yes","No")</f>
        <v>Yes</v>
      </c>
      <c r="DB9" s="85" t="str">
        <f>IF(AND((RIGHT($DB$3,2)-'[1]Miter Profiles'!$AC$107-'[1]Outside Edges'!$B8)&gt;=5,'[1]Outside Edges'!$P8="Yes"),"Yes","No")</f>
        <v>Yes</v>
      </c>
      <c r="DC9" s="86" t="str">
        <f>IF(AND((RIGHT($DC$3,2)-'[1]Miter Profiles'!$AC$108-'[1]Outside Edges'!$B8)&gt;=5,'[1]Outside Edges'!$P8="Yes"),"Yes","No")</f>
        <v>Yes</v>
      </c>
      <c r="DD9" s="11" t="str">
        <f>IF(AND((RIGHT($DD$3,2)-'[1]Miter Profiles'!$AC$109-'[1]Outside Edges'!$B8)&gt;=5,'[1]Outside Edges'!$P8="Yes"),"Yes","No")</f>
        <v>Yes</v>
      </c>
      <c r="DE9" s="87" t="str">
        <f>IF(AND((RIGHT($DE$3,2)-'[1]Miter Profiles'!$AC$110-'[1]Outside Edges'!$B8)&gt;=5,'[1]Outside Edges'!$P8="Yes"),"Yes","No")</f>
        <v>Yes</v>
      </c>
      <c r="DF9" s="10" t="str">
        <f>IF(AND((RIGHT($DF$3,2)-'[1]Miter Profiles'!$AC$111-'[1]Outside Edges'!$B8)&gt;=5,'[1]Outside Edges'!$P8="Yes"),"Yes","No")</f>
        <v>Yes</v>
      </c>
      <c r="DG9" s="10" t="str">
        <f>IF(AND((RIGHT($DG$3,2)-'[1]Miter Profiles'!$AC$112-'[1]Outside Edges'!$B8)&gt;=5,'[1]Outside Edges'!$P8="Yes"),"Yes","No")</f>
        <v>Yes</v>
      </c>
      <c r="DH9" s="85" t="str">
        <f>IF(AND((RIGHT($DH$3,2)-'[1]Miter Profiles'!$AC$113-'[1]Outside Edges'!$B8)&gt;=5,'[1]Outside Edges'!$P8="Yes"),"Yes","No")</f>
        <v>Yes</v>
      </c>
      <c r="DI9" s="86" t="str">
        <f>IF(AND((RIGHT($DI$3,2)-'[1]Miter Profiles'!$AC$114-'[1]Outside Edges'!$B8)&gt;=5,'[1]Outside Edges'!$P8="Yes"),"Yes","No")</f>
        <v>Yes</v>
      </c>
      <c r="DJ9" s="11" t="str">
        <f>IF(AND((RIGHT($DJ$3,2)-'[1]Miter Profiles'!$AC$115-'[1]Outside Edges'!$B8)&gt;=5,'[1]Outside Edges'!$P8="Yes"),"Yes","No")</f>
        <v>Yes</v>
      </c>
      <c r="DK9" s="87" t="str">
        <f>IF(AND((RIGHT($DK$3,2)-'[1]Miter Profiles'!$AC$116-'[1]Outside Edges'!$B8)&gt;=5,'[1]Outside Edges'!$P8="Yes"),"Yes","No")</f>
        <v>Yes</v>
      </c>
      <c r="DL9" s="10" t="str">
        <f>IF(AND((RIGHT($DL$3,2)-'[1]Miter Profiles'!$AC$117-'[1]Outside Edges'!$B8)&gt;=5,'[1]Outside Edges'!$P8="Yes"),"Yes","No")</f>
        <v>Yes</v>
      </c>
      <c r="DM9" s="10" t="str">
        <f>IF(AND((RIGHT($DM$3,2)-'[1]Miter Profiles'!$AC$118-'[1]Outside Edges'!$B8)&gt;=5,'[1]Outside Edges'!$P8="Yes"),"Yes","No")</f>
        <v>Yes</v>
      </c>
      <c r="DN9" s="85" t="str">
        <f>IF(AND((RIGHT($DN$3,2)-'[1]Miter Profiles'!$AC$119-'[1]Outside Edges'!$B8)&gt;=5,'[1]Outside Edges'!$P8="Yes"),"Yes","No")</f>
        <v>Yes</v>
      </c>
      <c r="DO9" s="86" t="str">
        <f>IF(AND((RIGHT($DO$3,2)-'[1]Miter Profiles'!$AC$120-'[1]Outside Edges'!$B8)&gt;=5,'[1]Outside Edges'!$P8="Yes"),"Yes","No")</f>
        <v>No</v>
      </c>
      <c r="DP9" s="11" t="str">
        <f>IF(AND((RIGHT($DP$3,2)-'[1]Miter Profiles'!$AC$121-'[1]Outside Edges'!$B8)&gt;=5,'[1]Outside Edges'!$P8="Yes"),"Yes","No")</f>
        <v>Yes</v>
      </c>
      <c r="DQ9" s="87" t="str">
        <f>IF(AND((RIGHT($DQ$3,2)-'[1]Miter Profiles'!$AC$122-'[1]Outside Edges'!$B8)&gt;=5,'[1]Outside Edges'!$P8="Yes"),"Yes","No")</f>
        <v>Yes</v>
      </c>
      <c r="DR9" s="10" t="str">
        <f>IF(AND((RIGHT($DR$3,2)-'[1]Miter Profiles'!$AC$123-'[1]Outside Edges'!$B8)&gt;=5,'[1]Outside Edges'!$P8="Yes"),"Yes","No")</f>
        <v>Yes</v>
      </c>
      <c r="DS9" s="10" t="str">
        <f>IF(AND((RIGHT($DS$3,2)-'[1]Miter Profiles'!$AC$124-'[1]Outside Edges'!$B8)&gt;=5,'[1]Outside Edges'!$P8="Yes"),"Yes","No")</f>
        <v>Yes</v>
      </c>
      <c r="DT9" s="85" t="str">
        <f>IF(AND((RIGHT($DT$3,2)-'[1]Miter Profiles'!$AC$125-'[1]Outside Edges'!$B8)&gt;=5,'[1]Outside Edges'!$P8="Yes"),"Yes","No")</f>
        <v>Yes</v>
      </c>
      <c r="DU9" s="86" t="str">
        <f>IF(AND((RIGHT($DU$3,2)-'[1]Miter Profiles'!$AC$126-'[1]Outside Edges'!$B8)&gt;=5,'[1]Outside Edges'!$P8="Yes"),"Yes","No")</f>
        <v>Yes</v>
      </c>
      <c r="DV9" s="11" t="str">
        <f>IF(AND((RIGHT($DV$3,2)-'[1]Miter Profiles'!$AC$127-'[1]Outside Edges'!$B8)&gt;=5,'[1]Outside Edges'!$P8="Yes"),"Yes","No")</f>
        <v>Yes</v>
      </c>
      <c r="DW9" s="87" t="str">
        <f>IF(AND((RIGHT($DW$3,2)-'[1]Miter Profiles'!$AC$128-'[1]Outside Edges'!$B8)&gt;=5,'[1]Outside Edges'!$P8="Yes"),"Yes","No")</f>
        <v>Yes</v>
      </c>
      <c r="DX9" s="10" t="str">
        <f>IF(AND((RIGHT($DX$3,2)-'[1]Miter Profiles'!$AC$129-'[1]Outside Edges'!$B8)&gt;=5,'[1]Outside Edges'!$P8="Yes"),"Yes","No")</f>
        <v>Yes</v>
      </c>
      <c r="DY9" s="10" t="str">
        <f>IF(AND((RIGHT($DY$3,2)-'[1]Miter Profiles'!$AC$130-'[1]Outside Edges'!$B8)&gt;=5,'[1]Outside Edges'!$P8="Yes"),"Yes","No")</f>
        <v>Yes</v>
      </c>
      <c r="DZ9" s="85" t="str">
        <f>IF(AND((RIGHT($DZ$3,2)-'[1]Miter Profiles'!$AC$131-'[1]Outside Edges'!$B8)&gt;=5,'[1]Outside Edges'!$P8="Yes"),"Yes","No")</f>
        <v>Yes</v>
      </c>
      <c r="EA9" s="90" t="str">
        <f>IF(AND((RIGHT($EA$3,2)-'[1]Miter Profiles'!$AC$132-'[1]Outside Edges'!$B8)&gt;=5,'[1]Outside Edges'!$P8="Yes"),"Yes","No")</f>
        <v>Yes</v>
      </c>
      <c r="EB9" s="105" t="str">
        <f>IF(AND((RIGHT($EB$3,2)-'[1]Miter Profiles'!$AC$133-'[1]Outside Edges'!$B8)&gt;=5,'[1]Outside Edges'!$P8="Yes"),"Yes","No")</f>
        <v>Yes</v>
      </c>
      <c r="EC9" s="110" t="str">
        <f>IF(AND((RIGHT($EC$3,2)-'[1]Miter Profiles'!$AC$134-'[1]Outside Edges'!$B8)&gt;=5,'[1]Outside Edges'!$P8="Yes"),"Yes","No")</f>
        <v>Yes</v>
      </c>
      <c r="ED9" s="116" t="str">
        <f>IF(AND((RIGHT($ED$3,2)-'[1]Miter Profiles'!$AC$135-'[1]Outside Edges'!$B8)&gt;=5,'[1]Outside Edges'!$P8="Yes"),"Yes","No")</f>
        <v>Yes</v>
      </c>
      <c r="EE9" s="113" t="str">
        <f>IF(AND((RIGHT($EE$3,2)-'[1]Miter Profiles'!$AC$136-'[1]Outside Edges'!$B8)&gt;=5,'[1]Outside Edges'!$P8="Yes"),"Yes","No")</f>
        <v>Yes</v>
      </c>
      <c r="EF9" s="85" t="str">
        <f>IF(AND((RIGHT($EF$3,2)-'[1]Miter Profiles'!$AC$137-'[1]Outside Edges'!$B8)&gt;=5,'[1]Outside Edges'!$P8="Yes"),"Yes","No")</f>
        <v>Yes</v>
      </c>
      <c r="EG9" s="10" t="str">
        <f>IF(AND((RIGHT($EG$3,2)-'[1]Miter Profiles'!$AC$138-'[1]Outside Edges'!$B8)&gt;=5,'[1]Outside Edges'!$P8="Yes"),"Yes","No")</f>
        <v>Yes</v>
      </c>
      <c r="EH9" s="90" t="str">
        <f>IF(AND((RIGHT($EH$3,2)-'[1]Miter Profiles'!$AC$139-'[1]Outside Edges'!$B8)&gt;=5,'[1]Outside Edges'!$P8="Yes"),"Yes","No")</f>
        <v>Yes</v>
      </c>
      <c r="EI9" s="121" t="str">
        <f>IF(AND((RIGHT($EI$3,2)-'[1]Miter Profiles'!$AC$140-'[1]Outside Edges'!$B8)&gt;=5,'[1]Outside Edges'!$P8="Yes"),"Yes","No")</f>
        <v>Yes</v>
      </c>
      <c r="EJ9" s="124" t="str">
        <f>IF(AND((RIGHT($EJ$3,2)-'[1]Miter Profiles'!$AC$141-'[1]Outside Edges'!$B8)&gt;=5,'[1]Outside Edges'!$P8="Yes"),"Yes","No")</f>
        <v>Yes</v>
      </c>
      <c r="EK9" s="124" t="str">
        <f>IF(AND((RIGHT($EK$3,2)-'[1]Miter Profiles'!$AC$142-'[1]Outside Edges'!$B8)&gt;=5,'[1]Outside Edges'!$P8="Yes"),"Yes","No")</f>
        <v>Yes</v>
      </c>
      <c r="EL9" s="116" t="str">
        <f>IF(AND((RIGHT($EL$3,2)-'[1]Miter Profiles'!$AC$143-'[1]Outside Edges'!$B8)&gt;=5,'[1]Outside Edges'!$P8="Yes"),"Yes","No")</f>
        <v>Yes</v>
      </c>
      <c r="EM9" s="129" t="str">
        <f>IF(AND((RIGHT($EM$3,2)-'[1]Miter Profiles'!$AC$144-'[1]Outside Edges'!$B8)&gt;=5,'[1]Outside Edges'!$P8="Yes"),"Yes","No")</f>
        <v>No</v>
      </c>
      <c r="EN9" s="10" t="str">
        <f>IF(AND((RIGHT($EN$3,2)-'[1]Miter Profiles'!$AC$145-'[1]Outside Edges'!$B8)&gt;=5,'[1]Outside Edges'!$P8="Yes"),"Yes","No")</f>
        <v>Yes</v>
      </c>
      <c r="EO9" s="90" t="str">
        <f>IF(AND((RIGHT($EO$3,2)-'[1]Miter Profiles'!$AC$146-'[1]Outside Edges'!$B8)&gt;=5,'[1]Outside Edges'!$P8="Yes"),"Yes","No")</f>
        <v>Yes</v>
      </c>
      <c r="EP9" s="124" t="str">
        <f>IF(AND((RIGHT($EP$3,2)-'[1]Miter Profiles'!$AC$147-'[1]Outside Edges'!$B8)&gt;=5,'[1]Outside Edges'!$P8="Yes"),"Yes","No")</f>
        <v>Yes</v>
      </c>
      <c r="EQ9" s="124" t="str">
        <f>IF(AND((RIGHT($EQ$3,2)-'[1]Miter Profiles'!$AC$148-'[1]Outside Edges'!$B8)&gt;=5,'[1]Outside Edges'!$P8="Yes"),"Yes","No")</f>
        <v>Yes</v>
      </c>
      <c r="ER9" s="116" t="str">
        <f>IF(AND((RIGHT($ER$3,2)-'[1]Miter Profiles'!$AC$149-'[1]Outside Edges'!$B8)&gt;=5,'[1]Outside Edges'!$P8="Yes"),"Yes","No")</f>
        <v>Yes</v>
      </c>
      <c r="ES9" s="129" t="str">
        <f>IF(AND((RIGHT($ES$3,2)-'[1]Miter Profiles'!$AC$150-'[1]Outside Edges'!$B8)&gt;=5,'[1]Outside Edges'!$P8="Yes"),"Yes","No")</f>
        <v>Yes</v>
      </c>
      <c r="ET9" s="10" t="str">
        <f>IF(AND((RIGHT($ET$3,2)-'[1]Miter Profiles'!$AC$151-'[1]Outside Edges'!$B8)&gt;=5,'[1]Outside Edges'!$P8="Yes"),"Yes","No")</f>
        <v>Yes</v>
      </c>
      <c r="EU9" s="90" t="str">
        <f>IF(AND((RIGHT($EU$3,2)-'[1]Miter Profiles'!$AC$152-'[1]Outside Edges'!$B8)&gt;=5,'[1]Outside Edges'!$P8="Yes"),"Yes","No")</f>
        <v>Yes</v>
      </c>
      <c r="EV9" s="124" t="str">
        <f>IF(AND((RIGHT($EV$3,2)-'[1]Miter Profiles'!$AC$153-'[1]Outside Edges'!$B8)&gt;=5,'[1]Outside Edges'!$P8="Yes"),"Yes","No")</f>
        <v>Yes</v>
      </c>
      <c r="EW9" s="124" t="str">
        <f>IF(AND((RIGHT($EW$3,2)-'[1]Miter Profiles'!$AC$154-'[1]Outside Edges'!$B8)&gt;=5,'[1]Outside Edges'!$P8="Yes"),"Yes","No")</f>
        <v>Yes</v>
      </c>
      <c r="EX9" s="116" t="str">
        <f>IF(AND((RIGHT($EX$3,2)-'[1]Miter Profiles'!$AC$155-'[1]Outside Edges'!$B8)&gt;=5,'[1]Outside Edges'!$P8="Yes"),"Yes","No")</f>
        <v>Yes</v>
      </c>
      <c r="EY9" s="129" t="str">
        <f>IF(AND((RIGHT($EY$3,2)-'[1]Miter Profiles'!$AC$156-'[1]Outside Edges'!$B8)&gt;=5,'[1]Outside Edges'!$P8="Yes"),"Yes","No")</f>
        <v>Yes</v>
      </c>
      <c r="EZ9" s="10" t="str">
        <f>IF(AND((RIGHT($EZ$3,2)-'[1]Miter Profiles'!$AC$157-'[1]Outside Edges'!$B8)&gt;=5,'[1]Outside Edges'!$P8="Yes"),"Yes","No")</f>
        <v>Yes</v>
      </c>
      <c r="FA9" s="90" t="str">
        <f>IF(AND((RIGHT($FA$3,2)-'[1]Miter Profiles'!$AC$158-'[1]Outside Edges'!$B8)&gt;=5,'[1]Outside Edges'!$P8="Yes"),"Yes","No")</f>
        <v>Yes</v>
      </c>
      <c r="FB9" s="124" t="str">
        <f>IF(AND((RIGHT($FB$3,2)-'[1]Miter Profiles'!$AC$159-'[1]Outside Edges'!$B8)&gt;=5,'[1]Outside Edges'!$P8="Yes"),"Yes","No")</f>
        <v>Yes</v>
      </c>
      <c r="FC9" s="124" t="str">
        <f>IF(AND((RIGHT($FC$3,2)-'[1]Miter Profiles'!$AC$160-'[1]Outside Edges'!$B8)&gt;=5,'[1]Outside Edges'!$P8="Yes"),"Yes","No")</f>
        <v>Yes</v>
      </c>
      <c r="FD9" s="116" t="str">
        <f>IF(AND((RIGHT($FD$3,2)-'[1]Miter Profiles'!$AC$161-'[1]Outside Edges'!$B8)&gt;=5,'[1]Outside Edges'!$P8="Yes"),"Yes","No")</f>
        <v>Yes</v>
      </c>
      <c r="FE9" s="129" t="str">
        <f>IF(AND((RIGHT($FE$3,2)-'[1]Miter Profiles'!$AC$162-'[1]Outside Edges'!$B8)&gt;=5,'[1]Outside Edges'!$P8="Yes"),"Yes","No")</f>
        <v>Yes</v>
      </c>
      <c r="FF9" s="10" t="str">
        <f>IF(AND((RIGHT($FF$3,2)-'[1]Miter Profiles'!$AC$163-'[1]Outside Edges'!$B8)&gt;=5,'[1]Outside Edges'!$P8="Yes"),"Yes","No")</f>
        <v>Yes</v>
      </c>
      <c r="FG9" s="90" t="str">
        <f>IF(AND((RIGHT($FG$3,2)-'[1]Miter Profiles'!$AC$164-'[1]Outside Edges'!$B8)&gt;=5,'[1]Outside Edges'!$P8="Yes"),"Yes","No")</f>
        <v>Yes</v>
      </c>
      <c r="FH9" s="124" t="str">
        <f>IF(AND((RIGHT($FH$3,2)-'[1]Miter Profiles'!$AC$165-'[1]Outside Edges'!$B8)&gt;=5,'[1]Outside Edges'!$P8="Yes"),"Yes","No")</f>
        <v>Yes</v>
      </c>
      <c r="FI9" s="124" t="str">
        <f>IF(AND((RIGHT($FI$3,2)-'[1]Miter Profiles'!$AC$166-'[1]Outside Edges'!$B8)&gt;=5,'[1]Outside Edges'!$P8="Yes"),"Yes","No")</f>
        <v>Yes</v>
      </c>
      <c r="FJ9" s="116" t="str">
        <f>IF(AND((RIGHT($FJ$3,2)-'[1]Miter Profiles'!$AC$167-'[1]Outside Edges'!$B8)&gt;=5,'[1]Outside Edges'!$P8="Yes"),"Yes","No")</f>
        <v>Yes</v>
      </c>
      <c r="FK9" s="129" t="str">
        <f>IF(AND((RIGHT($FK$3,2)-'[1]Miter Profiles'!$AC$168-'[1]Outside Edges'!$B8)&gt;=5,'[1]Outside Edges'!$P8="Yes"),"Yes","No")</f>
        <v>Yes</v>
      </c>
      <c r="FL9" s="10" t="str">
        <f>IF(AND((RIGHT($FL$3,2)-'[1]Miter Profiles'!$AC$169-'[1]Outside Edges'!$B8)&gt;=5,'[1]Outside Edges'!$P8="Yes"),"Yes","No")</f>
        <v>Yes</v>
      </c>
      <c r="FM9" s="90" t="str">
        <f>IF(AND((RIGHT($FM$3,2)-'[1]Miter Profiles'!$AC$170-'[1]Outside Edges'!$B8)&gt;=5,'[1]Outside Edges'!$P8="Yes"),"Yes","No")</f>
        <v>Yes</v>
      </c>
      <c r="FN9" s="124" t="str">
        <f>IF(AND((RIGHT($FN$3,2)-'[1]Miter Profiles'!$AC$171-'[1]Outside Edges'!$B8)&gt;=5,'[1]Outside Edges'!$P8="Yes"),"Yes","No")</f>
        <v>Yes</v>
      </c>
      <c r="FO9" s="124" t="str">
        <f>IF(AND((RIGHT($FO$3,2)-'[1]Miter Profiles'!$AC$172-'[1]Outside Edges'!$B8)&gt;=5,'[1]Outside Edges'!$P8="Yes"),"Yes","No")</f>
        <v>Yes</v>
      </c>
      <c r="FP9" s="116" t="str">
        <f>IF(AND((RIGHT($FP$3,2)-'[1]Miter Profiles'!$AC$173-'[1]Outside Edges'!$B8)&gt;=5,'[1]Outside Edges'!$P8="Yes"),"Yes","No")</f>
        <v>Yes</v>
      </c>
      <c r="FQ9" s="129" t="str">
        <f>IF(AND((RIGHT($FQ$3,2)-'[1]Miter Profiles'!$AC$174-'[1]Outside Edges'!$B8)&gt;=5,'[1]Outside Edges'!$P8="Yes"),"Yes","No")</f>
        <v>Yes</v>
      </c>
      <c r="FR9" s="10" t="str">
        <f>IF(AND((RIGHT($FR$3,2)-'[1]Miter Profiles'!$AC$175-'[1]Outside Edges'!$B8)&gt;=5,'[1]Outside Edges'!$P8="Yes"),"Yes","No")</f>
        <v>Yes</v>
      </c>
      <c r="FS9" s="90" t="str">
        <f>IF(AND((RIGHT($FS$3,2)-'[1]Miter Profiles'!$AC$176-'[1]Outside Edges'!$B8)&gt;=5,'[1]Outside Edges'!$P8="Yes"),"Yes","No")</f>
        <v>Yes</v>
      </c>
      <c r="FT9" s="124" t="str">
        <f>IF(AND((RIGHT($FT$3,2)-'[1]Miter Profiles'!$AC$177-'[1]Outside Edges'!$B8)&gt;=5,'[1]Outside Edges'!$P8="Yes"),"Yes","No")</f>
        <v>Yes</v>
      </c>
      <c r="FU9" s="124" t="str">
        <f>IF(AND((RIGHT($FU$3,2)-'[1]Miter Profiles'!$AC$178-'[1]Outside Edges'!$B8)&gt;=5,'[1]Outside Edges'!$P8="Yes"),"Yes","No")</f>
        <v>Yes</v>
      </c>
      <c r="FV9" s="116" t="str">
        <f>IF(AND((RIGHT($V$3,2)-'[1]Miter Profiles'!$AC$179-'[1]Outside Edges'!$B8)&gt;=5,'[1]Outside Edges'!$P8="Yes"),"Yes","No")</f>
        <v>Yes</v>
      </c>
      <c r="FW9" s="129" t="str">
        <f>IF(AND((RIGHT($FW$3,2)-'[1]Miter Profiles'!$AC$180-'[1]Outside Edges'!$B8)&gt;=5,'[1]Outside Edges'!$P8="Yes"),"Yes","No")</f>
        <v>Yes</v>
      </c>
      <c r="FX9" s="85" t="str">
        <f>IF(AND((RIGHT($FX$3,2)-'[1]Miter Profiles'!$AC$181-'[1]Outside Edges'!$B8)&gt;=5,'[1]Outside Edges'!$P8="Yes"),"Yes","No")</f>
        <v>Yes</v>
      </c>
      <c r="FY9" s="150" t="str">
        <f>IF(AND((RIGHT($FY$3,2)-'[1]Miter Profiles'!$AC$182-'[1]Outside Edges'!$B8)&gt;=5,'[1]Outside Edges'!$P8="Yes"),"Yes","No")</f>
        <v>Yes</v>
      </c>
      <c r="FZ9" s="124" t="str">
        <f>IF(AND((RIGHT($FZ$3,2)-'[1]Miter Profiles'!$AC$183-'[1]Outside Edges'!$B8)&gt;=5,'[1]Outside Edges'!$P8="Yes"),"Yes","No")</f>
        <v>Yes</v>
      </c>
      <c r="GA9" s="116" t="str">
        <f>IF(AND((RIGHT($GA$3,2)-'[1]Miter Profiles'!$AC$184-'[1]Outside Edges'!$B8)&gt;=5,'[1]Outside Edges'!$P8="Yes"),"Yes","No")</f>
        <v>Yes</v>
      </c>
      <c r="GB9" s="129" t="str">
        <f>IF(AND((RIGHT($GB$3,2)-'[1]Miter Profiles'!$AC$185-'[1]Outside Edges'!$B8)&gt;=5,'[1]Outside Edges'!$P8="Yes"),"Yes","No")</f>
        <v>Yes</v>
      </c>
      <c r="GC9" s="10" t="str">
        <f>IF(AND((RIGHT($GC$3,2)-'[1]Miter Profiles'!$AC$186-'[1]Outside Edges'!$B8)&gt;=5,'[1]Outside Edges'!$P8="Yes"),"Yes","No")</f>
        <v>Yes</v>
      </c>
      <c r="GD9" s="90" t="str">
        <f>IF(AND((RIGHT($GD$3,2)-'[1]Miter Profiles'!$AC$187-'[1]Outside Edges'!$B8)&gt;=5,'[1]Outside Edges'!$P8="Yes"),"Yes","No")</f>
        <v>Yes</v>
      </c>
      <c r="GE9" s="150" t="str">
        <f>IF(AND((RIGHT($GE$3,2)-'[1]Miter Profiles'!$AC$188-'[1]Outside Edges'!$B8)&gt;=5,'[1]Outside Edges'!$P8="Yes"),"Yes","No")</f>
        <v>Yes</v>
      </c>
      <c r="GF9" s="124" t="str">
        <f>IF(AND((RIGHT($GF$3,2)-'[1]Miter Profiles'!$AC$189-'[1]Outside Edges'!$B8)&gt;=5,'[1]Outside Edges'!$P8="Yes"),"Yes","No")</f>
        <v>Yes</v>
      </c>
      <c r="GG9" s="116" t="str">
        <f>IF(AND((RIGHT($GG$3,2)-'[1]Miter Profiles'!$AC$190-'[1]Outside Edges'!$B8)&gt;=5,'[1]Outside Edges'!$P8="Yes"),"Yes","No")</f>
        <v>Yes</v>
      </c>
      <c r="GH9" s="129" t="str">
        <f>IF(AND((RIGHT($GH$3,2)-'[1]Miter Profiles'!$AC$191-'[1]Outside Edges'!$B8)&gt;=5,'[1]Outside Edges'!$P8="Yes"),"Yes","No")</f>
        <v>Yes</v>
      </c>
      <c r="GI9" s="10" t="str">
        <f>IF(AND((RIGHT($GI$3,2)-'[1]Miter Profiles'!$AC$192-'[1]Outside Edges'!$B8)&gt;=5,'[1]Outside Edges'!$P8="Yes"),"Yes","No")</f>
        <v>Yes</v>
      </c>
      <c r="GJ9" s="90" t="str">
        <f>IF(AND((RIGHT($GJ$3,2)-'[1]Miter Profiles'!$AC$193-'[1]Outside Edges'!$B8)&gt;=5,'[1]Outside Edges'!$P8="Yes"),"Yes","No")</f>
        <v>Yes</v>
      </c>
      <c r="GK9" s="150" t="str">
        <f>IF(AND((RIGHT($GK$3,2)-'[1]Miter Profiles'!$AC$194-'[1]Outside Edges'!$B8)&gt;=5,'[1]Outside Edges'!$P8="Yes"),"Yes","No")</f>
        <v>Yes</v>
      </c>
      <c r="GL9" s="124" t="str">
        <f>IF(AND((RIGHT($GL$3,2)-'[1]Miter Profiles'!$AC$195-'[1]Outside Edges'!$B8)&gt;=5,'[1]Outside Edges'!$P8="Yes"),"Yes","No")</f>
        <v>Yes</v>
      </c>
      <c r="GM9" s="116" t="str">
        <f>IF(AND((RIGHT($GM$3,2)-'[1]Miter Profiles'!$AC$196-'[1]Outside Edges'!$B8)&gt;=5,'[1]Outside Edges'!$P8="Yes"),"Yes","No")</f>
        <v>Yes</v>
      </c>
      <c r="GN9" s="129" t="str">
        <f>IF(AND((RIGHT($GN$3,2)-'[1]Miter Profiles'!$AC$197-'[1]Outside Edges'!$B8)&gt;=5,'[1]Outside Edges'!$P8="Yes"),"Yes","No")</f>
        <v>Yes</v>
      </c>
      <c r="GO9" s="10" t="str">
        <f>IF(AND((RIGHT($GO$3,2)-'[1]Miter Profiles'!$AC$198-'[1]Outside Edges'!$B8)&gt;=5,'[1]Outside Edges'!$P8="Yes"),"Yes","No")</f>
        <v>Yes</v>
      </c>
      <c r="GP9" s="90" t="str">
        <f>IF(AND((RIGHT($GP$3,2)-'[1]Miter Profiles'!$AC$199-'[1]Outside Edges'!$B8)&gt;=5,'[1]Outside Edges'!$P8="Yes"),"Yes","No")</f>
        <v>Yes</v>
      </c>
      <c r="GQ9" s="150" t="str">
        <f>IF(AND((RIGHT($GQ$3,2)-'[1]Miter Profiles'!$AC$200-'[1]Outside Edges'!$B8)&gt;=5,'[1]Outside Edges'!$P8="Yes"),"Yes","No")</f>
        <v>Yes</v>
      </c>
      <c r="GR9" s="124" t="str">
        <f>IF(AND((RIGHT($GR$3,2)-'[1]Miter Profiles'!$AC$201-'[1]Outside Edges'!$B8)&gt;=5,'[1]Outside Edges'!$P8="Yes"),"Yes","No")</f>
        <v>Yes</v>
      </c>
      <c r="GS9" s="116" t="str">
        <f>IF(AND((RIGHT($GS$3,2)-'[1]Miter Profiles'!$AC$202-'[1]Outside Edges'!$B8)&gt;=5,'[1]Outside Edges'!$P8="Yes"),"Yes","No")</f>
        <v>Yes</v>
      </c>
      <c r="GT9" s="129" t="str">
        <f>IF(AND((RIGHT($GT$3,2)-'[1]Miter Profiles'!$AC$203-'[1]Outside Edges'!$B8)&gt;=5,'[1]Outside Edges'!$P8="Yes"),"Yes","No")</f>
        <v>Yes</v>
      </c>
      <c r="GU9" s="10" t="str">
        <f>IF(AND((RIGHT($GU$3,2)-'[1]Miter Profiles'!$AC$204-'[1]Outside Edges'!$B8)&gt;=5,'[1]Outside Edges'!$P8="Yes"),"Yes","No")</f>
        <v>Yes</v>
      </c>
      <c r="GV9" s="90" t="str">
        <f>IF(AND((RIGHT($GV$3,2)-'[1]Miter Profiles'!$AC$205-'[1]Outside Edges'!$B8)&gt;=5,'[1]Outside Edges'!$P8="Yes"),"Yes","No")</f>
        <v>Yes</v>
      </c>
      <c r="GW9" s="150" t="str">
        <f>IF(AND((RIGHT($GW$3,2)-'[1]Miter Profiles'!$AC$206-'[1]Outside Edges'!$B8)&gt;=5,'[1]Outside Edges'!$P8="Yes"),"Yes","No")</f>
        <v>No</v>
      </c>
      <c r="GX9" s="124" t="str">
        <f>IF(AND((RIGHT($GX$3,2)-'[1]Miter Profiles'!$AC$207-'[1]Outside Edges'!$B8)&gt;=5,'[1]Outside Edges'!$P8="Yes"),"Yes","No")</f>
        <v>Yes</v>
      </c>
      <c r="GY9" s="116" t="str">
        <f>IF(AND((RIGHT($GY$3,2)-'[1]Miter Profiles'!$AC$208-'[1]Outside Edges'!$B8)&gt;=5,'[1]Outside Edges'!$P8="Yes"),"Yes","No")</f>
        <v>Yes</v>
      </c>
      <c r="GZ9" s="129" t="str">
        <f>IF(AND((RIGHT($GZ$3,2)-'[1]Miter Profiles'!$AC$209-'[1]Outside Edges'!$B8)&gt;=5,'[1]Outside Edges'!$P8="Yes"),"Yes","No")</f>
        <v>Yes</v>
      </c>
      <c r="HA9" s="10" t="str">
        <f>IF(AND((RIGHT($HA$3,2)-'[1]Miter Profiles'!$AC$210-'[1]Outside Edges'!$B8)&gt;=5,'[1]Outside Edges'!$P8="Yes"),"Yes","No")</f>
        <v>Yes</v>
      </c>
      <c r="HB9" s="90" t="str">
        <f>IF(AND((RIGHT($HB$3,2)-'[1]Miter Profiles'!$AC$211-'[1]Outside Edges'!$B8)&gt;=5,'[1]Outside Edges'!$P8="Yes"),"Yes","No")</f>
        <v>Yes</v>
      </c>
      <c r="HC9" s="150" t="str">
        <f>IF(AND((RIGHT($HC$3,2)-'[1]Miter Profiles'!$AC$212-'[1]Outside Edges'!$B8)&gt;=5,'[1]Outside Edges'!$P8="Yes"),"Yes","No")</f>
        <v>No</v>
      </c>
      <c r="HD9" s="116" t="str">
        <f>IF(AND((RIGHT($HD$3,2)-'[1]Miter Profiles'!$AC$213-'[1]Outside Edges'!$B8)&gt;=5,'[1]Outside Edges'!$P8="Yes"),"Yes","No")</f>
        <v>No</v>
      </c>
      <c r="HE9" s="129" t="str">
        <f>IF(AND((RIGHT($HE$3,2)-'[1]Miter Profiles'!$AC$214-'[1]Outside Edges'!$B8)&gt;=5,'[1]Outside Edges'!$P8="Yes"),"Yes","No")</f>
        <v>Yes</v>
      </c>
      <c r="HF9" s="10" t="str">
        <f>IF(AND((RIGHT($HF$3,2)-'[1]Miter Profiles'!$AC$215-'[1]Outside Edges'!$B8)&gt;=5,'[1]Outside Edges'!$P8="Yes"),"Yes","No")</f>
        <v>Yes</v>
      </c>
      <c r="HG9" s="90" t="str">
        <f>IF(AND((RIGHT($HG$3,2)-'[1]Miter Profiles'!$AC$216-'[1]Outside Edges'!$B8)&gt;=5,'[1]Outside Edges'!$P8="Yes"),"Yes","No")</f>
        <v>Yes</v>
      </c>
      <c r="HH9" s="150" t="str">
        <f>IF(AND((RIGHT($HH$3,2)-'[1]Miter Profiles'!$AC$217-'[1]Outside Edges'!$B8)&gt;=5,'[1]Outside Edges'!$P8="Yes"),"Yes","No")</f>
        <v>Yes</v>
      </c>
      <c r="HI9" s="124" t="str">
        <f>IF(AND((RIGHT($HI$3,2)-'[1]Miter Profiles'!$AC$218-'[1]Outside Edges'!$B8)&gt;=5,'[1]Outside Edges'!$P8="Yes"),"Yes","No")</f>
        <v>Yes</v>
      </c>
      <c r="HJ9" s="116" t="str">
        <f>IF(AND((RIGHT($HJ$3,2)-'[1]Miter Profiles'!$AC$219-'[1]Outside Edges'!$B8)&gt;=5,'[1]Outside Edges'!$P8="Yes"),"Yes","No")</f>
        <v>Yes</v>
      </c>
      <c r="HK9" s="129" t="str">
        <f>IF(AND((RIGHT($HK$3,2)-'[1]Miter Profiles'!$AC$220-'[1]Outside Edges'!$B8)&gt;=5,'[1]Outside Edges'!$P8="Yes"),"Yes","No")</f>
        <v>Yes</v>
      </c>
      <c r="HL9" s="10" t="str">
        <f>IF(AND((RIGHT($HL$3,2)-'[1]Miter Profiles'!$AC$221-'[1]Outside Edges'!$B8)&gt;=5,'[1]Outside Edges'!$P8="Yes"),"Yes","No")</f>
        <v>Yes</v>
      </c>
      <c r="HM9" s="90" t="str">
        <f>IF(AND((RIGHT($HM$3,2)-'[1]Miter Profiles'!$AC$222-'[1]Outside Edges'!$B8)&gt;=5,'[1]Outside Edges'!$P8="Yes"),"Yes","No")</f>
        <v>Yes</v>
      </c>
      <c r="HN9" s="150" t="str">
        <f>IF(AND((RIGHT($HN$3,2)-'[1]Miter Profiles'!$AC$223-'[1]Outside Edges'!$B8)&gt;=5,'[1]Outside Edges'!$P8="Yes"),"Yes","No")</f>
        <v>Yes</v>
      </c>
      <c r="HO9" s="124" t="str">
        <f>IF(AND((RIGHT($HO$3,2)-'[1]Miter Profiles'!$AC$224-'[1]Outside Edges'!$B8)&gt;=5,'[1]Outside Edges'!$P8="Yes"),"Yes","No")</f>
        <v>Yes</v>
      </c>
      <c r="HP9" s="124" t="str">
        <f>IF(AND((RIGHT($HP$3,2)-'[1]Miter Profiles'!$AC$225-'[1]Outside Edges'!$B8)&gt;=5,'[1]Outside Edges'!$P8="Yes"),"Yes","No")</f>
        <v>Yes</v>
      </c>
      <c r="HQ9" s="153" t="str">
        <f>IF(AND((RIGHT($HQ$3,3)-'[1]Miter Profiles'!$AC$226-'[1]Outside Edges'!$B8)&gt;=5,'[1]Outside Edges'!$P8="Yes"),"Yes","No")</f>
        <v>Yes</v>
      </c>
      <c r="HR9" s="129" t="str">
        <f>IF(AND((RIGHT($HR$3,2)-'[1]Miter Profiles'!$AC$227-'[1]Outside Edges'!$B8)&gt;=5,'[1]Outside Edges'!$P8="Yes"),"Yes","No")</f>
        <v>Yes</v>
      </c>
      <c r="HS9" s="10" t="str">
        <f>IF(AND((RIGHT($HS$3,2)-'[1]Miter Profiles'!$AC$228-'[1]Outside Edges'!$B8)&gt;=5,'[1]Outside Edges'!$P8="Yes"),"Yes","No")</f>
        <v>Yes</v>
      </c>
      <c r="HT9" s="163" t="str">
        <f>IF(AND((RIGHT($HT$3,2)-'[1]Miter Profiles'!$AC$229-'[1]Outside Edges'!$B8)&gt;=5,'[1]Outside Edges'!$P8="Yes"),"Yes","No")</f>
        <v>Yes</v>
      </c>
      <c r="HU9" s="150" t="str">
        <f>IF(AND((RIGHT($HU$3,2)-'[1]Miter Profiles'!$AC$230-'[1]Outside Edges'!$B8)&gt;=5,'[1]Outside Edges'!$P8="Yes"),"Yes","No")</f>
        <v>Yes</v>
      </c>
      <c r="HV9" s="124" t="str">
        <f>IF(AND((RIGHT($HV$3,2)-'[1]Miter Profiles'!$AC$231-'[1]Outside Edges'!$B8)&gt;=5,'[1]Outside Edges'!$P8="Yes"),"Yes","No")</f>
        <v>Yes</v>
      </c>
      <c r="HW9" s="116" t="str">
        <f>IF(AND((RIGHT($HW$3,2)-'[1]Miter Profiles'!$AC$232-'[1]Outside Edges'!$B8)&gt;=5,'[1]Outside Edges'!$P8="Yes"),"Yes","No")</f>
        <v>Yes</v>
      </c>
      <c r="HX9" s="129" t="str">
        <f>IF(AND((RIGHT($HX$3,2)-'[1]Miter Profiles'!$AC$233-'[1]Outside Edges'!$B8)&gt;=5,'[1]Outside Edges'!$P8="Yes"),"Yes","No")</f>
        <v>Yes</v>
      </c>
      <c r="HY9" s="10" t="str">
        <f>IF(AND((RIGHT($HY$3,2)-'[1]Miter Profiles'!$AC$234-'[1]Outside Edges'!$B8)&gt;=5,'[1]Outside Edges'!$P8="Yes"),"Yes","No")</f>
        <v>Yes</v>
      </c>
      <c r="HZ9" s="90" t="str">
        <f>IF(AND((RIGHT($HZ$3,2)-'[1]Miter Profiles'!$AC$235-'[1]Outside Edges'!$B8)&gt;=5,'[1]Outside Edges'!$P8="Yes"),"Yes","No")</f>
        <v>Yes</v>
      </c>
      <c r="IA9" s="150" t="str">
        <f>IF(AND((RIGHT($IA$3,2)-'[1]Miter Profiles'!$AC$236-'[1]Outside Edges'!$B8)&gt;=5,'[1]Outside Edges'!$P8="Yes"),"Yes","No")</f>
        <v>Yes</v>
      </c>
      <c r="IB9" s="124" t="str">
        <f>IF(AND((RIGHT($IB$3,2)-'[1]Miter Profiles'!$AC$237-'[1]Outside Edges'!$B8)&gt;=5,'[1]Outside Edges'!$P8="Yes"),"Yes","No")</f>
        <v>Yes</v>
      </c>
      <c r="IC9" s="116" t="str">
        <f>IF(AND((RIGHT($IC$3,2)-'[1]Miter Profiles'!$AC$238-'[1]Outside Edges'!$B8)&gt;=5,'[1]Outside Edges'!$P8="Yes"),"Yes","No")</f>
        <v>Yes</v>
      </c>
      <c r="ID9" s="129" t="str">
        <f>IF(AND((RIGHT($ID$3,2)-'[1]Miter Profiles'!$AC$239-'[1]Outside Edges'!$B8)&gt;=5,'[1]Outside Edges'!$P8="Yes"),"Yes","No")</f>
        <v>Yes</v>
      </c>
      <c r="IE9" s="10" t="str">
        <f>IF(AND((RIGHT($IE$3,2)-'[1]Miter Profiles'!$AC$240-'[1]Outside Edges'!$B8)&gt;=5,'[1]Outside Edges'!$P8="Yes"),"Yes","No")</f>
        <v>Yes</v>
      </c>
      <c r="IF9" s="90" t="str">
        <f>IF(AND((RIGHT($IF$3,2)-'[1]Miter Profiles'!$AC$241-'[1]Outside Edges'!$B8)&gt;=5,'[1]Outside Edges'!$P8="Yes"),"Yes","No")</f>
        <v>Yes</v>
      </c>
      <c r="IG9" s="150" t="str">
        <f>IF(AND((RIGHT($IG$3,2)-'[1]Miter Profiles'!$AC$242-'[1]Outside Edges'!$B8)&gt;=5,'[1]Outside Edges'!$P8="Yes"),"Yes","No")</f>
        <v>Yes</v>
      </c>
      <c r="IH9" s="124" t="str">
        <f>IF(AND((RIGHT($IH$3,2)-'[1]Miter Profiles'!$AC$243-'[1]Outside Edges'!$B8)&gt;=5,'[1]Outside Edges'!$P8="Yes"),"Yes","No")</f>
        <v>Yes</v>
      </c>
      <c r="II9" s="116" t="str">
        <f>IF(AND((RIGHT($II$3,2)-'[1]Miter Profiles'!$AC$244-'[1]Outside Edges'!$B8)&gt;=5,'[1]Outside Edges'!$P8="Yes"),"Yes","No")</f>
        <v>Yes</v>
      </c>
      <c r="IJ9" s="129" t="str">
        <f>IF(AND((RIGHT($IJ$3,2)-'[1]Miter Profiles'!$AC$245-'[1]Outside Edges'!$B8)&gt;=5,'[1]Outside Edges'!$P8="Yes"),"Yes","No")</f>
        <v>Yes</v>
      </c>
      <c r="IK9" s="10" t="str">
        <f>IF(AND((RIGHT($IK$3,2)-'[1]Miter Profiles'!$AC$246-'[1]Outside Edges'!$B8)&gt;=5,'[1]Outside Edges'!$P8="Yes"),"Yes","No")</f>
        <v>Yes</v>
      </c>
      <c r="IL9" s="90" t="str">
        <f>IF(AND((RIGHT($IL$3,2)-'[1]Miter Profiles'!$AC$247-'[1]Outside Edges'!$B8)&gt;=5,'[1]Outside Edges'!$P8="Yes"),"Yes","No")</f>
        <v>Yes</v>
      </c>
      <c r="IM9" s="150" t="str">
        <f>IF(AND((RIGHT($IM$3,2)-'[1]Miter Profiles'!$AC$248-'[1]Outside Edges'!$B8)&gt;=5,'[1]Outside Edges'!$P8="Yes"),"Yes","No")</f>
        <v>Yes</v>
      </c>
      <c r="IN9" s="124" t="str">
        <f>IF(AND((RIGHT($IN$3,2)-'[1]Miter Profiles'!$AC$249-'[1]Outside Edges'!$B8)&gt;=5,'[1]Outside Edges'!$P8="Yes"),"Yes","No")</f>
        <v>Yes</v>
      </c>
      <c r="IO9" s="116" t="str">
        <f>IF(AND((RIGHT($IO$3,2)-'[1]Miter Profiles'!$AC$250-'[1]Outside Edges'!$B8)&gt;=5,'[1]Outside Edges'!$P8="Yes"),"Yes","No")</f>
        <v>Yes</v>
      </c>
      <c r="IP9" s="129" t="str">
        <f>IF(AND((RIGHT($IP$3,2)-'[1]Miter Profiles'!$AC$251-'[1]Outside Edges'!$B8)&gt;=5,'[1]Outside Edges'!$P8="Yes"),"Yes","No")</f>
        <v>Yes</v>
      </c>
      <c r="IQ9" s="10" t="str">
        <f>IF(AND((RIGHT($IQ$3,2)-'[1]Miter Profiles'!$AC$252-'[1]Outside Edges'!$B8)&gt;=5,'[1]Outside Edges'!$P8="Yes"),"Yes","No")</f>
        <v>Yes</v>
      </c>
      <c r="IR9" s="90" t="str">
        <f>IF(AND((RIGHT($IR$3,2)-'[1]Miter Profiles'!$AC$253-'[1]Outside Edges'!$B8)&gt;=5,'[1]Outside Edges'!$P8="Yes"),"Yes","No")</f>
        <v>Yes</v>
      </c>
      <c r="IS9" s="150" t="str">
        <f>IF(AND((RIGHT($IS$3,2)-'[1]Miter Profiles'!$AC$254-'[1]Outside Edges'!$B8)&gt;=5,'[1]Outside Edges'!$P8="Yes"),"Yes","No")</f>
        <v>Yes</v>
      </c>
      <c r="IT9" s="124" t="str">
        <f>IF(AND((RIGHT($IT$3,2)-'[1]Miter Profiles'!$AC$255-'[1]Outside Edges'!$B8)&gt;=5,'[1]Outside Edges'!$P8="Yes"),"Yes","No")</f>
        <v>Yes</v>
      </c>
      <c r="IU9" s="116" t="str">
        <f>IF(AND((RIGHT($IU$3,2)-'[1]Miter Profiles'!$AC$256-'[1]Outside Edges'!$B8)&gt;=5,'[1]Outside Edges'!$P8="Yes"),"Yes","No")</f>
        <v>Yes</v>
      </c>
      <c r="IV9" s="129" t="str">
        <f>IF(AND((RIGHT($IV$3,2)-'[1]Miter Profiles'!$AC$257-'[1]Outside Edges'!$B8)&gt;=5,'[1]Outside Edges'!$P8="Yes"),"Yes","No")</f>
        <v>Yes</v>
      </c>
      <c r="IW9" s="10" t="str">
        <f>IF(AND((RIGHT($IW$3,2)-'[1]Miter Profiles'!$AC$258-'[1]Outside Edges'!$B8)&gt;=5,'[1]Outside Edges'!$P8="Yes"),"Yes","No")</f>
        <v>Yes</v>
      </c>
      <c r="IX9" s="90" t="str">
        <f>IF(AND((RIGHT($IX$3,2)-'[1]Miter Profiles'!$AC$259-'[1]Outside Edges'!$B8)&gt;=5,'[1]Outside Edges'!$P8="Yes"),"Yes","No")</f>
        <v>Yes</v>
      </c>
      <c r="IY9" s="150" t="str">
        <f>IF(AND((RIGHT($IY$3,2)-'[1]Miter Profiles'!$AC$260-'[1]Outside Edges'!$B8)&gt;=5,'[1]Outside Edges'!$P8="Yes"),"Yes","No")</f>
        <v>Yes</v>
      </c>
      <c r="IZ9" s="124" t="str">
        <f>IF(AND((RIGHT($IZ$3,2)-'[1]Miter Profiles'!$AC$261-'[1]Outside Edges'!$B8)&gt;=5,'[1]Outside Edges'!$P8="Yes"),"Yes","No")</f>
        <v>Yes</v>
      </c>
      <c r="JA9" s="116" t="str">
        <f>IF(AND((RIGHT($JA$3,2)-'[1]Miter Profiles'!$AC$262-'[1]Outside Edges'!$B8)&gt;=5,'[1]Outside Edges'!$P8="Yes"),"Yes","No")</f>
        <v>Yes</v>
      </c>
      <c r="JB9" s="129" t="str">
        <f>IF(AND((RIGHT($JB$3,2)-'[1]Miter Profiles'!$AC$263-'[1]Outside Edges'!$B8)&gt;=5,'[1]Outside Edges'!$P8="Yes"),"Yes","No")</f>
        <v>Yes</v>
      </c>
      <c r="JC9" s="10" t="str">
        <f>IF(AND((RIGHT($JC$3,2)-'[1]Miter Profiles'!$AC$264-'[1]Outside Edges'!$B8)&gt;=5,'[1]Outside Edges'!$P8="Yes"),"Yes","No")</f>
        <v>Yes</v>
      </c>
      <c r="JD9" s="90" t="str">
        <f>IF(AND((RIGHT($JD$3,2)-'[1]Miter Profiles'!$AC$265-'[1]Outside Edges'!$B8)&gt;=5,'[1]Outside Edges'!$P8="Yes"),"Yes","No")</f>
        <v>Yes</v>
      </c>
      <c r="JE9" s="236" t="str">
        <f>IF(AND((RIGHT($JE$3,2)-'[1]Miter Profiles'!$AC$266-'[1]Outside Edges'!$B8)&gt;=5,'[1]Outside Edges'!$P8="Yes"),"Yes","No")</f>
        <v>No</v>
      </c>
      <c r="JF9" s="237" t="str">
        <f>IF(AND((RIGHT($JF$3,2)-'[1]Miter Profiles'!$AC$267-'[1]Outside Edges'!$B8)&gt;=5,'[1]Outside Edges'!$P8="Yes"),"Yes","No")</f>
        <v>Yes</v>
      </c>
      <c r="JG9" s="238" t="str">
        <f>IF(AND((RIGHT($JG$3,2)-'[1]Miter Profiles'!$AC$268-'[1]Outside Edges'!$B8)&gt;=5,'[1]Outside Edges'!$P8="Yes"),"Yes","No")</f>
        <v>Yes</v>
      </c>
      <c r="JH9" s="129" t="str">
        <f>IF(AND((RIGHT($JH$3,2)-'[1]Miter Profiles'!$AC$269-'[1]Outside Edges'!$B8)&gt;=5,'[1]Outside Edges'!$P8="Yes"),"Yes","No")</f>
        <v>Yes</v>
      </c>
      <c r="JI9" s="113" t="str">
        <f>IF(AND((RIGHT($JI$3,2)-'[1]Miter Profiles'!$AC$270-'[1]Outside Edges'!$B8)&gt;=5,'[1]Outside Edges'!$P8="Yes"),"Yes","No")</f>
        <v>Yes</v>
      </c>
      <c r="JJ9" s="90" t="str">
        <f>IF(AND((RIGHT($JJ$3,2)-'[1]Miter Profiles'!$AC$271-'[1]Outside Edges'!$B8)&gt;=5,'[1]Outside Edges'!$P8="Yes"),"Yes","No")</f>
        <v>Yes</v>
      </c>
      <c r="JK9" s="236" t="str">
        <f>IF(AND((RIGHT($JK$3,2)-'[1]Miter Profiles'!$AC$272-'[1]Outside Edges'!$B8)&gt;=5,'[1]Outside Edges'!$P8="Yes"),"Yes","No")</f>
        <v>Yes</v>
      </c>
      <c r="JL9" s="237" t="str">
        <f>IF(AND((RIGHT($JL$3,2)-'[1]Miter Profiles'!$AC$273-'[1]Outside Edges'!$B8)&gt;=5,'[1]Outside Edges'!$P8="Yes"),"Yes","No")</f>
        <v>Yes</v>
      </c>
      <c r="JM9" s="238" t="str">
        <f>IF(AND((RIGHT($JM$3,2)-'[1]Miter Profiles'!$AC$274-'[1]Outside Edges'!$B8)&gt;=5,'[1]Outside Edges'!$P8="Yes"),"Yes","No")</f>
        <v>Yes</v>
      </c>
      <c r="JN9" s="129" t="str">
        <f>IF(AND((RIGHT($JN$3,2)-'[1]Miter Profiles'!$AC$275-'[1]Outside Edges'!$B8)&gt;=5,'[1]Outside Edges'!$P8="Yes"),"Yes","No")</f>
        <v>Yes</v>
      </c>
      <c r="JO9" s="113" t="str">
        <f>IF(AND((RIGHT($JO$3,2)-'[1]Miter Profiles'!$AC$276-'[1]Outside Edges'!$B8)&gt;=5,'[1]Outside Edges'!$P8="Yes"),"Yes","No")</f>
        <v>Yes</v>
      </c>
      <c r="JP9" s="90" t="str">
        <f>IF(AND((RIGHT($JP$3,2)-'[1]Miter Profiles'!$AC$277-'[1]Outside Edges'!$B8)&gt;=5,'[1]Outside Edges'!$P8="Yes"),"Yes","No")</f>
        <v>Yes</v>
      </c>
      <c r="JQ9" s="236" t="str">
        <f>IF(AND((RIGHT($JQ$3,2)-'[1]Miter Profiles'!$AC$278-'[1]Outside Edges'!$B8)&gt;=5,'[1]Outside Edges'!$P8="Yes"),"Yes","No")</f>
        <v>No</v>
      </c>
      <c r="JR9" s="237" t="str">
        <f>IF(AND((RIGHT($JR$3,2)-'[1]Miter Profiles'!$AC$279-'[1]Outside Edges'!$B8)&gt;=5,'[1]Outside Edges'!$P8="Yes"),"Yes","No")</f>
        <v>Yes</v>
      </c>
      <c r="JS9" s="238" t="str">
        <f>IF(AND((RIGHT($JS$3,2)-'[1]Miter Profiles'!$AC$280-'[1]Outside Edges'!$B8)&gt;=5,'[1]Outside Edges'!$P8="Yes"),"Yes","No")</f>
        <v>Yes</v>
      </c>
      <c r="JT9" s="129" t="str">
        <f>IF(AND((RIGHT($JT$3,2)-'[1]Miter Profiles'!$AC$281-'[1]Outside Edges'!$B8)&gt;=5,'[1]Outside Edges'!$P8="Yes"),"Yes","No")</f>
        <v>No</v>
      </c>
      <c r="JU9" s="113" t="str">
        <f>IF(AND((RIGHT($JU$3,2)-'[1]Miter Profiles'!$AC$282-'[1]Outside Edges'!$B8)&gt;=5,'[1]Outside Edges'!$P8="Yes"),"Yes","No")</f>
        <v>Yes</v>
      </c>
      <c r="JV9" s="90" t="str">
        <f>IF(AND((RIGHT($JV$3,2)-'[1]Miter Profiles'!$AC$283-'[1]Outside Edges'!$B8)&gt;=5,'[1]Outside Edges'!$P8="Yes"),"Yes","No")</f>
        <v>Yes</v>
      </c>
      <c r="JW9" s="236" t="str">
        <f>IF(AND((RIGHT($JW$3,2)-'[1]Miter Profiles'!$AC$284-'[1]Outside Edges'!$B8)&gt;=5,'[1]Outside Edges'!$P8="Yes"),"Yes","No")</f>
        <v>Yes</v>
      </c>
      <c r="JX9" s="237" t="str">
        <f>IF(AND((RIGHT($JX$3,2)-'[1]Miter Profiles'!$AC$285-'[1]Outside Edges'!$B8)&gt;=5,'[1]Outside Edges'!$P8="Yes"),"Yes","No")</f>
        <v>Yes</v>
      </c>
      <c r="JY9" s="238" t="str">
        <f>IF(AND((RIGHT($JY$3,2)-'[1]Miter Profiles'!$AC$286-'[1]Outside Edges'!$B8)&gt;=5,'[1]Outside Edges'!$P8="Yes"),"Yes","No")</f>
        <v>Yes</v>
      </c>
      <c r="JZ9" s="129" t="str">
        <f>IF(AND((RIGHT($JZ$3,2)-'[1]Miter Profiles'!$AC$287-'[1]Outside Edges'!$B8)&gt;=5,'[1]Outside Edges'!$P8="Yes"),"Yes","No")</f>
        <v>Yes</v>
      </c>
      <c r="KA9" s="113" t="str">
        <f>IF(AND((RIGHT($KA$3,2)-'[1]Miter Profiles'!$AC$288-'[1]Outside Edges'!$B8)&gt;=5,'[1]Outside Edges'!$P8="Yes"),"Yes","No")</f>
        <v>Yes</v>
      </c>
      <c r="KB9" s="90" t="str">
        <f>IF(AND((RIGHT($KB$3,2)-'[1]Miter Profiles'!$AC$289-'[1]Outside Edges'!$B8)&gt;=5,'[1]Outside Edges'!$P8="Yes"),"Yes","No")</f>
        <v>Yes</v>
      </c>
      <c r="KC9" s="236" t="str">
        <f>IF(AND((RIGHT($KC$3,2)-'[1]Miter Profiles'!$AC$290-'[1]Outside Edges'!$B8)&gt;=5,'[1]Outside Edges'!$P8="Yes"),"Yes","No")</f>
        <v>Yes</v>
      </c>
      <c r="KD9" s="237" t="str">
        <f>IF(AND((RIGHT($KD$3,2)-'[1]Miter Profiles'!$AC$291-'[1]Outside Edges'!$B8)&gt;=5,'[1]Outside Edges'!$P8="Yes"),"Yes","No")</f>
        <v>Yes</v>
      </c>
      <c r="KE9" s="238" t="str">
        <f>IF(AND((RIGHT($KE$3,2)-'[1]Miter Profiles'!$AC$292-'[1]Outside Edges'!$B8)&gt;=5,'[1]Outside Edges'!$P8="Yes"),"Yes","No")</f>
        <v>Yes</v>
      </c>
      <c r="KF9" s="129" t="str">
        <f>IF(AND((RIGHT($KF$3,2)-'[1]Miter Profiles'!$AC$293-'[1]Outside Edges'!$B8)&gt;=5,'[1]Outside Edges'!$P8="Yes"),"Yes","No")</f>
        <v>Yes</v>
      </c>
      <c r="KG9" s="113" t="str">
        <f>IF(AND((RIGHT($KG$3,2)-'[1]Miter Profiles'!$AC$294-'[1]Outside Edges'!$B8)&gt;=5,'[1]Outside Edges'!$P8="Yes"),"Yes","No")</f>
        <v>Yes</v>
      </c>
      <c r="KH9" s="90" t="str">
        <f>IF(AND((RIGHT($KH$3,2)-'[1]Miter Profiles'!$AC$295-'[1]Outside Edges'!$B8)&gt;=5,'[1]Outside Edges'!$P8="Yes"),"Yes","No")</f>
        <v>Yes</v>
      </c>
      <c r="KI9" s="236" t="str">
        <f>IF(AND((RIGHT($KI$3,2)-'[1]Miter Profiles'!$AC$296-'[1]Outside Edges'!$B8)&gt;=5,'[1]Outside Edges'!$P8="Yes"),"Yes","No")</f>
        <v>Yes</v>
      </c>
      <c r="KJ9" s="237" t="str">
        <f>IF(AND((RIGHT($KJ$3,2)-'[1]Miter Profiles'!$AC$297-'[1]Outside Edges'!$B8)&gt;=5,'[1]Outside Edges'!$P8="Yes"),"Yes","No")</f>
        <v>Yes</v>
      </c>
      <c r="KK9" s="238" t="str">
        <f>IF(AND((RIGHT($KK$3,2)-'[1]Miter Profiles'!$AC$298-'[1]Outside Edges'!$B8)&gt;=5,'[1]Outside Edges'!$P8="Yes"),"Yes","No")</f>
        <v>Yes</v>
      </c>
      <c r="KL9" s="129" t="str">
        <f>IF(AND((RIGHT($KL$3,2)-'[1]Miter Profiles'!$AC$299-'[1]Outside Edges'!$B8)&gt;=5,'[1]Outside Edges'!$P8="Yes"),"Yes","No")</f>
        <v>Yes</v>
      </c>
      <c r="KM9" s="113" t="str">
        <f>IF(AND((RIGHT($KM$3,2)-'[1]Miter Profiles'!$AC$300-'[1]Outside Edges'!$B8)&gt;=5,'[1]Outside Edges'!$P8="Yes"),"Yes","No")</f>
        <v>Yes</v>
      </c>
      <c r="KN9" s="90" t="str">
        <f>IF(AND((RIGHT($KN$3,2)-'[1]Miter Profiles'!$AC$301-'[1]Outside Edges'!$B8)&gt;=5,'[1]Outside Edges'!$P8="Yes"),"Yes","No")</f>
        <v>Yes</v>
      </c>
      <c r="KO9" s="236" t="str">
        <f>IF(AND((RIGHT($KO$3,2)-'[1]Miter Profiles'!$AC$302-'[1]Outside Edges'!$B8)&gt;=5,'[1]Outside Edges'!$P8="Yes"),"Yes","No")</f>
        <v>Yes</v>
      </c>
      <c r="KP9" s="237" t="str">
        <f>IF(AND((RIGHT($KP$3,2)-'[1]Miter Profiles'!$AC$303-'[1]Outside Edges'!$B8)&gt;=5,'[1]Outside Edges'!$P8="Yes"),"Yes","No")</f>
        <v>Yes</v>
      </c>
      <c r="KQ9" s="238" t="str">
        <f>IF(AND((RIGHT($KQ$3,2)-'[1]Miter Profiles'!$AC$304-'[1]Outside Edges'!$B8)&gt;=5,'[1]Outside Edges'!$P8="Yes"),"Yes","No")</f>
        <v>Yes</v>
      </c>
      <c r="KR9" s="129" t="str">
        <f>IF(AND((RIGHT($KR$3,2)-'[1]Miter Profiles'!$AC$305-'[1]Outside Edges'!$B8)&gt;=5,'[1]Outside Edges'!$P8="Yes"),"Yes","No")</f>
        <v>Yes</v>
      </c>
      <c r="KS9" s="113" t="str">
        <f>IF(AND((RIGHT($KS$3,2)-'[1]Miter Profiles'!$AC$306-'[1]Outside Edges'!$B8)&gt;=5,'[1]Outside Edges'!$P8="Yes"),"Yes","No")</f>
        <v>Yes</v>
      </c>
      <c r="KT9" s="90" t="str">
        <f>IF(AND((RIGHT($KT$3,2)-'[1]Miter Profiles'!$AC$307-'[1]Outside Edges'!$B8)&gt;=5,'[1]Outside Edges'!$P8="Yes"),"Yes","No")</f>
        <v>Yes</v>
      </c>
      <c r="KU9" s="236" t="str">
        <f>IF(AND((RIGHT($KU$3,2)-'[1]Miter Profiles'!$AC$308-'[1]Outside Edges'!$B8)&gt;=5,'[1]Outside Edges'!$P8="Yes"),"Yes","No")</f>
        <v>Yes</v>
      </c>
      <c r="KV9" s="237" t="str">
        <f>IF(AND((RIGHT($KV$3,2)-'[1]Miter Profiles'!$AC$309-'[1]Outside Edges'!$B8)&gt;=5,'[1]Outside Edges'!$P8="Yes"),"Yes","No")</f>
        <v>Yes</v>
      </c>
      <c r="KW9" s="238" t="str">
        <f>IF(AND((RIGHT($KW$3,2)-'[1]Miter Profiles'!$AC$310-'[1]Outside Edges'!$B8)&gt;=5,'[1]Outside Edges'!$P8="Yes"),"Yes","No")</f>
        <v>Yes</v>
      </c>
      <c r="KX9" s="129" t="str">
        <f>IF(AND((RIGHT($KX$3,2)-'[1]Miter Profiles'!$AC$311-'[1]Outside Edges'!$B8)&gt;=5,'[1]Outside Edges'!$P8="Yes"),"Yes","No")</f>
        <v>Yes</v>
      </c>
      <c r="KY9" s="113" t="str">
        <f>IF(AND((RIGHT($KY$3,2)-'[1]Miter Profiles'!$AC$312-'[1]Outside Edges'!$B8)&gt;=5,'[1]Outside Edges'!$P8="Yes"),"Yes","No")</f>
        <v>Yes</v>
      </c>
      <c r="KZ9" s="90" t="str">
        <f>IF(AND((RIGHT($KZ$3,2)-'[1]Miter Profiles'!$AC$313-'[1]Outside Edges'!$B8)&gt;=5,'[1]Outside Edges'!$P8="Yes"),"Yes","No")</f>
        <v>Yes</v>
      </c>
      <c r="LA9" s="236" t="str">
        <f>IF(AND((RIGHT($LA$3,2)-'[1]Miter Profiles'!$AC$314-'[1]Outside Edges'!$B8)&gt;=5,'[1]Outside Edges'!$P8="Yes"),"Yes","No")</f>
        <v>Yes</v>
      </c>
      <c r="LB9" s="237" t="str">
        <f>IF(AND((RIGHT($LB$3,2)-'[1]Miter Profiles'!$AC$315-'[1]Outside Edges'!$B8)&gt;=5,'[1]Outside Edges'!$P8="Yes"),"Yes","No")</f>
        <v>Yes</v>
      </c>
      <c r="LC9" s="243" t="str">
        <f>IF(AND((RIGHT($LC$3,2)-'[1]Miter Profiles'!$AC$316-'[1]Outside Edges'!$B8)&gt;=5,'[1]Outside Edges'!$P8="Yes"),"Yes","No")</f>
        <v>Yes</v>
      </c>
      <c r="LD9" s="244" t="str">
        <f>IF(AND((RIGHT($LD$3,2)-'[1]Miter Profiles'!$AC$317-'[1]Outside Edges'!$B8)&gt;=5,'[1]Outside Edges'!$P8="Yes"),"Yes","No")</f>
        <v>Yes</v>
      </c>
      <c r="LE9" s="113" t="str">
        <f>IF(AND((RIGHT($LE$3,2)-'[1]Miter Profiles'!$AC$318-'[1]Outside Edges'!$B8)&gt;=5,'[1]Outside Edges'!$P8="Yes"),"Yes","No")</f>
        <v>Yes</v>
      </c>
      <c r="LF9" s="10" t="str">
        <f>IF(AND((RIGHT($LF$3,2)-'[1]Miter Profiles'!$AC$319-'[1]Outside Edges'!$B8)&gt;=5,'[1]Outside Edges'!$P8="Yes"),"Yes","No")</f>
        <v>Yes</v>
      </c>
      <c r="LG9" s="113" t="str">
        <f>IF(AND((RIGHT($LG$3,2)-'[1]Miter Profiles'!$AC$320-'[1]Outside Edges'!$B8)&gt;=5,'[1]Outside Edges'!$P8="Yes"),"Yes","No")</f>
        <v>Yes</v>
      </c>
      <c r="LH9" s="90" t="str">
        <f>IF(AND((RIGHT($LH$3,2)-'[1]Miter Profiles'!$AC$321-'[1]Outside Edges'!$B8)&gt;=5,'[1]Outside Edges'!$P8="Yes"),"Yes","No")</f>
        <v>Yes</v>
      </c>
      <c r="LI9" s="236" t="str">
        <f>IF(AND((RIGHT($LI$3,2)-'[1]Miter Profiles'!$AC$322-'[1]Outside Edges'!$B8)&gt;=5,'[1]Outside Edges'!$P8="Yes"),"Yes","No")</f>
        <v>No</v>
      </c>
      <c r="LJ9" s="237" t="str">
        <f>IF(AND((RIGHT($LJ$3,2)-'[1]Miter Profiles'!$AC$323-'[1]Outside Edges'!$B8)&gt;=5,'[1]Outside Edges'!$P8="Yes"),"Yes","No")</f>
        <v>Yes</v>
      </c>
      <c r="LK9" s="238" t="str">
        <f>IF(AND((RIGHT($LK$3,2)-'[1]Miter Profiles'!$AC$324-'[1]Outside Edges'!$B8)&gt;=5,'[1]Outside Edges'!$P8="Yes"),"Yes","No")</f>
        <v>Yes</v>
      </c>
      <c r="LL9" s="129" t="str">
        <f>IF(AND((RIGHT($LL$3,2)-'[1]Miter Profiles'!$AC$325-'[1]Outside Edges'!$B8)&gt;=5,'[1]Outside Edges'!$P8="Yes"),"Yes","No")</f>
        <v>Yes</v>
      </c>
      <c r="LM9" s="113" t="str">
        <f>IF(AND((RIGHT($LM$3,2)-'[1]Miter Profiles'!$AC$326-'[1]Outside Edges'!$B8)&gt;=5,'[1]Outside Edges'!$P8="Yes"),"Yes","No")</f>
        <v>Yes</v>
      </c>
      <c r="LN9" s="90" t="str">
        <f>IF(AND((RIGHT($LN$3,2)-'[1]Miter Profiles'!$AC$327-'[1]Outside Edges'!$B8)&gt;=5,'[1]Outside Edges'!$P8="Yes"),"Yes","No")</f>
        <v>Yes</v>
      </c>
      <c r="LO9" s="236" t="str">
        <f>IF(AND((RIGHT($LO$3,2)-'[1]Miter Profiles'!$AC$328-'[1]Outside Edges'!$B8)&gt;=5,'[1]Outside Edges'!$P8="Yes"),"Yes","No")</f>
        <v>No</v>
      </c>
      <c r="LP9" s="237" t="str">
        <f>IF(AND((RIGHT($LP$3,2)-'[1]Miter Profiles'!$AC$329-'[1]Outside Edges'!$B8)&gt;=5,'[1]Outside Edges'!$P8="Yes"),"Yes","No")</f>
        <v>Yes</v>
      </c>
      <c r="LQ9" s="238" t="str">
        <f>IF(AND((RIGHT($LQ$3,2)-'[1]Miter Profiles'!$AC$330-'[1]Outside Edges'!$B8)&gt;=5,'[1]Outside Edges'!$P8="Yes"),"Yes","No")</f>
        <v>Yes</v>
      </c>
      <c r="LR9" s="129" t="str">
        <f>IF(AND((RIGHT($LR$3,2)-'[1]Miter Profiles'!$AC$331-'[1]Outside Edges'!$B8)&gt;=5,'[1]Outside Edges'!$P8="Yes"),"Yes","No")</f>
        <v>Yes</v>
      </c>
      <c r="LS9" s="113" t="str">
        <f>IF(AND((RIGHT($LS$3,2)-'[1]Miter Profiles'!$AC$332-'[1]Outside Edges'!$B8)&gt;=5,'[1]Outside Edges'!$P8="Yes"),"Yes","No")</f>
        <v>Yes</v>
      </c>
      <c r="LT9" s="90" t="str">
        <f>IF(AND((RIGHT($LT$3,2)-'[1]Miter Profiles'!$AC$333-'[1]Outside Edges'!$B8)&gt;=5,'[1]Outside Edges'!$P8="Yes"),"Yes","No")</f>
        <v>Yes</v>
      </c>
    </row>
    <row r="10" spans="1:332" ht="15.75" customHeight="1" thickBot="1" x14ac:dyDescent="0.3">
      <c r="A10" s="8" t="str">
        <f>IF('[1]Outside Edges'!$A9&lt;&gt;"",'[1]Outside Edges'!$A9,"")</f>
        <v>D7</v>
      </c>
      <c r="B10" s="10" t="str">
        <f>IF(AND((RIGHT($B$3,2)-'[1]Miter Profiles'!$AC$3-'[1]Outside Edges'!$B9)&gt;=5,'[1]Outside Edges'!$P9="Yes"),"Yes","No")</f>
        <v>Yes</v>
      </c>
      <c r="C10" s="10" t="str">
        <f>IF(AND((RIGHT($C$3,2)-'[1]Miter Profiles'!$AC$4-'[1]Outside Edges'!$B9)&gt;=5,'[1]Outside Edges'!$P9="Yes"),"Yes","No")</f>
        <v>Yes</v>
      </c>
      <c r="D10" s="85" t="str">
        <f>IF(AND((RIGHT($D$3,2)-'[1]Miter Profiles'!$AC$5-'[1]Outside Edges'!$B9)&gt;=5,'[1]Outside Edges'!$P9="Yes"),"Yes","No")</f>
        <v>Yes</v>
      </c>
      <c r="E10" s="86" t="str">
        <f>IF(AND((RIGHT($E$3,2)-'[1]Miter Profiles'!$AC$6-'[1]Outside Edges'!$B9)&gt;=5,'[1]Outside Edges'!$P9="Yes"),"Yes","No")</f>
        <v>Yes</v>
      </c>
      <c r="F10" s="11" t="str">
        <f>IF(AND((RIGHT($F$3,2)-'[1]Miter Profiles'!$AC$7-'[1]Outside Edges'!$B9)&gt;=5,'[1]Outside Edges'!$P9="Yes"),"Yes","No")</f>
        <v>Yes</v>
      </c>
      <c r="G10" s="87" t="str">
        <f>IF(AND((RIGHT($G$3,2)-'[1]Miter Profiles'!$AC$8-'[1]Outside Edges'!$B9)&gt;=5,'[1]Outside Edges'!$P9="Yes"),"Yes","No")</f>
        <v>Yes</v>
      </c>
      <c r="H10" s="10" t="str">
        <f>IF(AND((RIGHT($H$3,2)-'[1]Miter Profiles'!$AC$9-'[1]Outside Edges'!$B9)&gt;=5,'[1]Outside Edges'!$P9="Yes"),"Yes","No")</f>
        <v>Yes</v>
      </c>
      <c r="I10" s="10" t="str">
        <f>IF(AND((RIGHT($I$3,2)-'[1]Miter Profiles'!$AC$10-'[1]Outside Edges'!$B9)&gt;=5,'[1]Outside Edges'!$P9="Yes"),"Yes","No")</f>
        <v>Yes</v>
      </c>
      <c r="J10" s="85" t="str">
        <f>IF(AND((RIGHT($J$3,2)-'[1]Miter Profiles'!$AC$11-'[1]Outside Edges'!$B9)&gt;=5,'[1]Outside Edges'!$P9="Yes"),"Yes","No")</f>
        <v>Yes</v>
      </c>
      <c r="K10" s="86" t="str">
        <f>IF(AND((RIGHT($K$3,2)-'[1]Miter Profiles'!$AC$12-'[1]Outside Edges'!$B9)&gt;=5,'[1]Outside Edges'!$P9="Yes"),"Yes","No")</f>
        <v>Yes</v>
      </c>
      <c r="L10" s="11" t="str">
        <f>IF(AND((RIGHT($L$3,2)-'[1]Miter Profiles'!$AC$13-'[1]Outside Edges'!$B9)&gt;=5,'[1]Outside Edges'!$P9="Yes"),"Yes","No")</f>
        <v>Yes</v>
      </c>
      <c r="M10" s="87" t="str">
        <f>IF(AND((RIGHT($M$3,2)-'[1]Miter Profiles'!$AC$14-'[1]Outside Edges'!$B9)&gt;=5,'[1]Outside Edges'!$P9="Yes"),"Yes","No")</f>
        <v>Yes</v>
      </c>
      <c r="N10" s="10" t="str">
        <f>IF(AND((RIGHT($N$3,2)-'[1]Miter Profiles'!$AC$15-'[1]Outside Edges'!$B9)&gt;=4,'[1]Outside Edges'!$P9="Yes"),"Yes","No")</f>
        <v>Yes</v>
      </c>
      <c r="O10" s="10" t="str">
        <f>IF(AND((RIGHT($O$3,2)-'[1]Miter Profiles'!$AC$16-'[1]Outside Edges'!$B9)&gt;=5,'[1]Outside Edges'!$P9="Yes"),"Yes","No")</f>
        <v>Yes</v>
      </c>
      <c r="P10" s="85" t="str">
        <f>IF(AND((RIGHT($P$3,2)-'[1]Miter Profiles'!$AC$17-'[1]Outside Edges'!$B9)&gt;=5,'[1]Outside Edges'!$P9="Yes"),"Yes","No")</f>
        <v>Yes</v>
      </c>
      <c r="Q10" s="86" t="str">
        <f>IF(AND((RIGHT($Q$3,2)-'[1]Miter Profiles'!$AC$18-'[1]Outside Edges'!$B9)&gt;=5,'[1]Outside Edges'!$P9="Yes"),"Yes","No")</f>
        <v>Yes</v>
      </c>
      <c r="R10" s="11" t="str">
        <f>IF(AND((RIGHT($R$3,2)-'[1]Miter Profiles'!$AC$19-'[1]Outside Edges'!$B9)&gt;=5,'[1]Outside Edges'!$P9="Yes"),"Yes","No")</f>
        <v>Yes</v>
      </c>
      <c r="S10" s="87" t="str">
        <f>IF(AND((RIGHT($S$3,2)-'[1]Miter Profiles'!$AC$20-'[1]Outside Edges'!$B9)&gt;=5,'[1]Outside Edges'!$P9="Yes"),"Yes","No")</f>
        <v>Yes</v>
      </c>
      <c r="T10" s="10" t="str">
        <f>IF(AND((RIGHT($T$3,2)-'[1]Miter Profiles'!$AC$21-'[1]Outside Edges'!$B9)&gt;=5,'[1]Outside Edges'!$P9="Yes"),"Yes","No")</f>
        <v>Yes</v>
      </c>
      <c r="U10" s="10" t="str">
        <f>IF(AND((RIGHT($U$3,2)-'[1]Miter Profiles'!$AC$22-'[1]Outside Edges'!$B9)&gt;=5,'[1]Outside Edges'!$P9="Yes"),"Yes","No")</f>
        <v>Yes</v>
      </c>
      <c r="V10" s="85" t="str">
        <f>IF(AND((RIGHT($V$3,2)-'[1]Miter Profiles'!$AC$23-'[1]Outside Edges'!$B9)&gt;=5,'[1]Outside Edges'!$P9="Yes"),"Yes","No")</f>
        <v>Yes</v>
      </c>
      <c r="W10" s="86" t="str">
        <f>IF(AND((RIGHT($W$3,2)-'[1]Miter Profiles'!$AC$24-'[1]Outside Edges'!$B9)&gt;=5,'[1]Outside Edges'!$P9="Yes"),"Yes","No")</f>
        <v>No</v>
      </c>
      <c r="X10" s="11" t="str">
        <f>IF(AND((RIGHT($X$3,2)-'[1]Miter Profiles'!$AC$25-'[1]Outside Edges'!$B9)&gt;=5,'[1]Outside Edges'!$P9="Yes"),"Yes","No")</f>
        <v>Yes</v>
      </c>
      <c r="Y10" s="87" t="str">
        <f>IF(AND((RIGHT($Y$3,2)-'[1]Miter Profiles'!$AC$26-'[1]Outside Edges'!$B9)&gt;=5,'[1]Outside Edges'!$P9="Yes"),"Yes","No")</f>
        <v>Yes</v>
      </c>
      <c r="Z10" s="10" t="str">
        <f>IF(AND((RIGHT($Z$3,2)-'[1]Miter Profiles'!$AC$27-'[1]Outside Edges'!$B9)&gt;=5,'[1]Outside Edges'!$P9="Yes"),"Yes","No")</f>
        <v>Yes</v>
      </c>
      <c r="AA10" s="10" t="str">
        <f>IF(AND((RIGHT($AA$3,2)-'[1]Miter Profiles'!$AC$28-'[1]Outside Edges'!$B9)&gt;=5,'[1]Outside Edges'!$P9="Yes"),"Yes","No")</f>
        <v>Yes</v>
      </c>
      <c r="AB10" s="85" t="str">
        <f>IF(AND((RIGHT($AB$3,2)-'[1]Miter Profiles'!$AC$29-'[1]Outside Edges'!$B9)&gt;=5,'[1]Outside Edges'!$P9="Yes"),"Yes","No")</f>
        <v>Yes</v>
      </c>
      <c r="AC10" s="86" t="str">
        <f>IF(AND((RIGHT($AC$3,2)-'[1]Miter Profiles'!$AC$30-'[1]Outside Edges'!$B9)&gt;=5,'[1]Outside Edges'!$P9="Yes"),"Yes","No")</f>
        <v>Yes</v>
      </c>
      <c r="AD10" s="11" t="str">
        <f>IF(AND((RIGHT($AD$3,2)-'[1]Miter Profiles'!$AC$31-'[1]Outside Edges'!$B9)&gt;=5,'[1]Outside Edges'!$P9="Yes"),"Yes","No")</f>
        <v>Yes</v>
      </c>
      <c r="AE10" s="87" t="str">
        <f>IF(AND((RIGHT($AE$3,2)-'[1]Miter Profiles'!$AC$32-'[1]Outside Edges'!$B9)&gt;=5,'[1]Outside Edges'!$P9="Yes"),"Yes","No")</f>
        <v>Yes</v>
      </c>
      <c r="AF10" s="10" t="str">
        <f>IF(AND((RIGHT($AF$3,2)-'[1]Miter Profiles'!$AC$33-'[1]Outside Edges'!$B9)&gt;=5,'[1]Outside Edges'!$P9="Yes"),"Yes","No")</f>
        <v>Yes</v>
      </c>
      <c r="AG10" s="10" t="str">
        <f>IF(AND((RIGHT($AG$3,2)-'[1]Miter Profiles'!$AC$34-'[1]Outside Edges'!$B9)&gt;=5,'[1]Outside Edges'!$P9="Yes"),"Yes","No")</f>
        <v>Yes</v>
      </c>
      <c r="AH10" s="85" t="str">
        <f>IF(AND((RIGHT($AH$3,2)-'[1]Miter Profiles'!$AC$35-'[1]Outside Edges'!$B9)&gt;=5,'[1]Outside Edges'!$P9="Yes"),"Yes","No")</f>
        <v>Yes</v>
      </c>
      <c r="AI10" s="86" t="str">
        <f>IF(AND((RIGHT($AI$3,2)-'[1]Miter Profiles'!$AC$36-'[1]Outside Edges'!$B9)&gt;=5,'[1]Outside Edges'!$P9="Yes"),"Yes","No")</f>
        <v>Yes</v>
      </c>
      <c r="AJ10" s="11" t="str">
        <f>IF(AND((RIGHT($AJ$3,2)-'[1]Miter Profiles'!$AC$37-'[1]Outside Edges'!$B9)&gt;=5,'[1]Outside Edges'!$P9="Yes"),"Yes","No")</f>
        <v>Yes</v>
      </c>
      <c r="AK10" s="87" t="str">
        <f>IF(AND((RIGHT($AK$3,2)-'[1]Miter Profiles'!$AC$38-'[1]Outside Edges'!$B9)&gt;=5,'[1]Outside Edges'!$P9="Yes"),"Yes","No")</f>
        <v>Yes</v>
      </c>
      <c r="AL10" s="10" t="str">
        <f>IF(AND((RIGHT($AL$3,2)-'[1]Miter Profiles'!$AC$39-'[1]Outside Edges'!$B9)&gt;=5,'[1]Outside Edges'!$P9="Yes"),"Yes","No")</f>
        <v>Yes</v>
      </c>
      <c r="AM10" s="10" t="str">
        <f>IF(AND((RIGHT($AM$3,2)-'[1]Miter Profiles'!$AC$40-'[1]Outside Edges'!$B9)&gt;=5,'[1]Outside Edges'!$P9="Yes"),"Yes","No")</f>
        <v>Yes</v>
      </c>
      <c r="AN10" s="85" t="str">
        <f>IF(AND((RIGHT($AN$3,2)-'[1]Miter Profiles'!$AC$41-'[1]Outside Edges'!$B9)&gt;=5,'[1]Outside Edges'!$P9="Yes"),"Yes","No")</f>
        <v>Yes</v>
      </c>
      <c r="AO10" s="86" t="str">
        <f>IF(AND((RIGHT($AO$3,2)-'[1]Miter Profiles'!$AC$42-'[1]Outside Edges'!$B9)&gt;=5,'[1]Outside Edges'!$P9="Yes"),"Yes","No")</f>
        <v>Yes</v>
      </c>
      <c r="AP10" s="11" t="str">
        <f>IF(AND((RIGHT($AP$3,2)-'[1]Miter Profiles'!$AC$43-'[1]Outside Edges'!$B9)&gt;=5,'[1]Outside Edges'!$P9="Yes"),"Yes","No")</f>
        <v>Yes</v>
      </c>
      <c r="AQ10" s="87" t="str">
        <f>IF(AND((RIGHT($AQ$3,2)-'[1]Miter Profiles'!$AC$44-'[1]Outside Edges'!$B9)&gt;=5,'[1]Outside Edges'!$P9="Yes"),"Yes","No")</f>
        <v>Yes</v>
      </c>
      <c r="AR10" s="10" t="str">
        <f>IF(AND((RIGHT($AR$3,2)-'[1]Miter Profiles'!$AC$45-'[1]Outside Edges'!$B9)&gt;=5,'[1]Outside Edges'!$P9="Yes"),"Yes","No")</f>
        <v>Yes</v>
      </c>
      <c r="AS10" s="10" t="str">
        <f>IF(AND((RIGHT($AS$3,2)-'[1]Miter Profiles'!$AC$46-'[1]Outside Edges'!$B9)&gt;=5,'[1]Outside Edges'!$P9="Yes"),"Yes","No")</f>
        <v>Yes</v>
      </c>
      <c r="AT10" s="85" t="str">
        <f>IF(AND((RIGHT($AT$3,2)-'[1]Miter Profiles'!$AC$47-'[1]Outside Edges'!$B9)&gt;=5,'[1]Outside Edges'!$P9="Yes"),"Yes","No")</f>
        <v>Yes</v>
      </c>
      <c r="AU10" s="86" t="str">
        <f>IF(AND((RIGHT($AU$3,2)-'[1]Miter Profiles'!$AC$48-'[1]Outside Edges'!$B9)&gt;=5,'[1]Outside Edges'!$P9="Yes"),"Yes","No")</f>
        <v>Yes</v>
      </c>
      <c r="AV10" s="11" t="str">
        <f>IF(AND((RIGHT($AV$3,2)-'[1]Miter Profiles'!$AC$49-'[1]Outside Edges'!$B9)&gt;=5,'[1]Outside Edges'!$P9="Yes"),"Yes","No")</f>
        <v>Yes</v>
      </c>
      <c r="AW10" s="87" t="str">
        <f>IF(AND((RIGHT($AW$3,2)-'[1]Miter Profiles'!$AC$50-'[1]Outside Edges'!$B9)&gt;=5,'[1]Outside Edges'!$P9="Yes"),"Yes","No")</f>
        <v>Yes</v>
      </c>
      <c r="AX10" s="10" t="str">
        <f>IF(AND((RIGHT($AX$3,2)-'[1]Miter Profiles'!$AC$51-'[1]Outside Edges'!$B9)&gt;=5,'[1]Outside Edges'!$P9="Yes"),"Yes","No")</f>
        <v>Yes</v>
      </c>
      <c r="AY10" s="10" t="str">
        <f>IF(AND((RIGHT($AY$3,2)-'[1]Miter Profiles'!$AC$52-'[1]Outside Edges'!$B9)&gt;=5,'[1]Outside Edges'!$P9="Yes"),"Yes","No")</f>
        <v>Yes</v>
      </c>
      <c r="AZ10" s="85" t="str">
        <f>IF(AND((RIGHT($AZ$3,2)-'[1]Miter Profiles'!$AC$53-'[1]Outside Edges'!$B9)&gt;=5,'[1]Outside Edges'!$P9="Yes"),"Yes","No")</f>
        <v>Yes</v>
      </c>
      <c r="BA10" s="86" t="str">
        <f>IF(AND((RIGHT($BA$3,2)-'[1]Miter Profiles'!$AC$54-'[1]Outside Edges'!$B9)&gt;=5,'[1]Outside Edges'!$P9="Yes"),"Yes","No")</f>
        <v>Yes</v>
      </c>
      <c r="BB10" s="11" t="str">
        <f>IF(AND((RIGHT($BB$3,2)-'[1]Miter Profiles'!$AC$55-'[1]Outside Edges'!$B9)&gt;=5,'[1]Outside Edges'!$P9="Yes"),"Yes","No")</f>
        <v>Yes</v>
      </c>
      <c r="BC10" s="87" t="str">
        <f>IF(AND((RIGHT($BC$3,2)-'[1]Miter Profiles'!$AC$56-'[1]Outside Edges'!$B9)&gt;=5,'[1]Outside Edges'!$P9="Yes"),"Yes","No")</f>
        <v>Yes</v>
      </c>
      <c r="BD10" s="10" t="str">
        <f>IF(AND((RIGHT($BD$3,2)-'[1]Miter Profiles'!$AC$57-'[1]Outside Edges'!$B9)&gt;=5,'[1]Outside Edges'!$P9="Yes"),"Yes","No")</f>
        <v>Yes</v>
      </c>
      <c r="BE10" s="10" t="str">
        <f>IF(AND((RIGHT($BE$3,2)-'[1]Miter Profiles'!$AC$58-'[1]Outside Edges'!$B9)&gt;=5,'[1]Outside Edges'!$P9="Yes"),"Yes","No")</f>
        <v>Yes</v>
      </c>
      <c r="BF10" s="85" t="str">
        <f>IF(AND((RIGHT($BF$3,2)-'[1]Miter Profiles'!$AC$59-'[1]Outside Edges'!$B9)&gt;=5,'[1]Outside Edges'!$P9="Yes"),"Yes","No")</f>
        <v>Yes</v>
      </c>
      <c r="BG10" s="86" t="str">
        <f>IF(AND((RIGHT($BG$3,2)-'[1]Miter Profiles'!$AC$60-'[1]Outside Edges'!$B9)&gt;=5,'[1]Outside Edges'!$P9="Yes"),"Yes","No")</f>
        <v>Yes</v>
      </c>
      <c r="BH10" s="11" t="str">
        <f>IF(AND((RIGHT($BH$3,2)-'[1]Miter Profiles'!$AC$61-'[1]Outside Edges'!$B9)&gt;=5,'[1]Outside Edges'!$P9="Yes"),"Yes","No")</f>
        <v>Yes</v>
      </c>
      <c r="BI10" s="87" t="str">
        <f>IF(AND((RIGHT($BI$3,2)-'[1]Miter Profiles'!$AC$62-'[1]Outside Edges'!$B9)&gt;=5,'[1]Outside Edges'!$P9="Yes"),"Yes","No")</f>
        <v>Yes</v>
      </c>
      <c r="BJ10" s="10" t="str">
        <f>IF(AND((RIGHT($BJ$3,2)-'[1]Miter Profiles'!$AC$63-'[1]Outside Edges'!$B9)&gt;=5,'[1]Outside Edges'!$P9="Yes"),"Yes","No")</f>
        <v>Yes</v>
      </c>
      <c r="BK10" s="10" t="str">
        <f>IF(AND((RIGHT($BK$3,2)-'[1]Miter Profiles'!$AC$64-'[1]Outside Edges'!$B9)&gt;=5,'[1]Outside Edges'!$P9="Yes"),"Yes","No")</f>
        <v>Yes</v>
      </c>
      <c r="BL10" s="85" t="str">
        <f>IF(AND((RIGHT($BL$3,2)-'[1]Miter Profiles'!$AC$65-'[1]Outside Edges'!$B9)&gt;=5,'[1]Outside Edges'!$P9="Yes"),"Yes","No")</f>
        <v>Yes</v>
      </c>
      <c r="BM10" s="86" t="str">
        <f>IF(AND((RIGHT($BM$3,2)-'[1]Miter Profiles'!$AC$66-'[1]Outside Edges'!$B9)&gt;=5,'[1]Outside Edges'!$P9="Yes"),"Yes","No")</f>
        <v>Yes</v>
      </c>
      <c r="BN10" s="11" t="str">
        <f>IF(AND((RIGHT($BN$3,2)-'[1]Miter Profiles'!$AC$67-'[1]Outside Edges'!$B9)&gt;=5,'[1]Outside Edges'!$P9="Yes"),"Yes","No")</f>
        <v>Yes</v>
      </c>
      <c r="BO10" s="87" t="str">
        <f>IF(AND((RIGHT($BO$3,2)-'[1]Miter Profiles'!$AC$68-'[1]Outside Edges'!$B9)&gt;=5,'[1]Outside Edges'!$P9="Yes"),"Yes","No")</f>
        <v>Yes</v>
      </c>
      <c r="BP10" s="10" t="str">
        <f>IF(AND((RIGHT($BP$3,2)-'[1]Miter Profiles'!$AC$69-'[1]Outside Edges'!$B9)&gt;=5,'[1]Outside Edges'!$P9="Yes"),"Yes","No")</f>
        <v>Yes</v>
      </c>
      <c r="BQ10" s="10" t="str">
        <f>IF(AND((RIGHT($BQ$3,2)-'[1]Miter Profiles'!$AC$70-'[1]Outside Edges'!$B9)&gt;=5,'[1]Outside Edges'!$P9="Yes"),"Yes","No")</f>
        <v>Yes</v>
      </c>
      <c r="BR10" s="85" t="str">
        <f>IF(AND((RIGHT($BR$3,2)-'[1]Miter Profiles'!$AC$71-'[1]Outside Edges'!$B9)&gt;=5,'[1]Outside Edges'!$P9="Yes"),"Yes","No")</f>
        <v>Yes</v>
      </c>
      <c r="BS10" s="86" t="str">
        <f>IF(AND((RIGHT($BS$3,2)-'[1]Miter Profiles'!$AC$72-'[1]Outside Edges'!$B9)&gt;=5,'[1]Outside Edges'!$P9="Yes"),"Yes","No")</f>
        <v>Yes</v>
      </c>
      <c r="BT10" s="11" t="str">
        <f>IF(AND((RIGHT($BT$3,2)-'[1]Miter Profiles'!$AC$73-'[1]Outside Edges'!$B9)&gt;=5,'[1]Outside Edges'!$P9="Yes"),"Yes","No")</f>
        <v>Yes</v>
      </c>
      <c r="BU10" s="87" t="str">
        <f>IF(AND((RIGHT($BU$3,2)-'[1]Miter Profiles'!$AC$74-'[1]Outside Edges'!$B9)&gt;=5,'[1]Outside Edges'!$P9="Yes"),"Yes","No")</f>
        <v>Yes</v>
      </c>
      <c r="BV10" s="10" t="str">
        <f>IF(AND((RIGHT($BV$3,2)-'[1]Miter Profiles'!$AC$75-'[1]Outside Edges'!$B9)&gt;=5,'[1]Outside Edges'!$P9="Yes"),"Yes","No")</f>
        <v>Yes</v>
      </c>
      <c r="BW10" s="10" t="str">
        <f>IF(AND((RIGHT($BW$3,2)-'[1]Miter Profiles'!$AC$76-'[1]Outside Edges'!$B9)&gt;=5,'[1]Outside Edges'!$P9="Yes"),"Yes","No")</f>
        <v>Yes</v>
      </c>
      <c r="BX10" s="85" t="str">
        <f>IF(AND((RIGHT($BX$3,2)-'[1]Miter Profiles'!$AC$77-'[1]Outside Edges'!$B9)&gt;=5,'[1]Outside Edges'!$P9="Yes"),"Yes","No")</f>
        <v>Yes</v>
      </c>
      <c r="BY10" s="86" t="str">
        <f>IF(AND((RIGHT($BY$3,2)-'[1]Miter Profiles'!$AC$78-'[1]Outside Edges'!$B9)&gt;=5,'[1]Outside Edges'!$P9="Yes"),"Yes","No")</f>
        <v>Yes</v>
      </c>
      <c r="BZ10" s="11" t="str">
        <f>IF(AND((RIGHT($BZ$3,2)-'[1]Miter Profiles'!$AC$79-'[1]Outside Edges'!$B9)&gt;=5,'[1]Outside Edges'!$P9="Yes"),"Yes","No")</f>
        <v>Yes</v>
      </c>
      <c r="CA10" s="87" t="str">
        <f>IF(AND((RIGHT($CA$3,2)-'[1]Miter Profiles'!$AC$80-'[1]Outside Edges'!$B9)&gt;=5,'[1]Outside Edges'!$P9="Yes"),"Yes","No")</f>
        <v>Yes</v>
      </c>
      <c r="CB10" s="10" t="str">
        <f>IF(AND((RIGHT($CB$3,2)-'[1]Miter Profiles'!$AC$81-'[1]Outside Edges'!$B9)&gt;=5,'[1]Outside Edges'!$P9="Yes"),"Yes","No")</f>
        <v>Yes</v>
      </c>
      <c r="CC10" s="10" t="str">
        <f>IF(AND((RIGHT($CC$3,2)-'[1]Miter Profiles'!$AC$82-'[1]Outside Edges'!$B9)&gt;=5,'[1]Outside Edges'!$P9="Yes"),"Yes","No")</f>
        <v>Yes</v>
      </c>
      <c r="CD10" s="85" t="str">
        <f>IF(AND((RIGHT($CD$3,2)-'[1]Miter Profiles'!$AC$83-'[1]Outside Edges'!$B9)&gt;=5,'[1]Outside Edges'!$P9="Yes"),"Yes","No")</f>
        <v>Yes</v>
      </c>
      <c r="CE10" s="86" t="str">
        <f>IF(AND((RIGHT($CE$3,2)-'[1]Miter Profiles'!$AC$84-'[1]Outside Edges'!$B9)&gt;=5,'[1]Outside Edges'!$P9="Yes"),"Yes","No")</f>
        <v>Yes</v>
      </c>
      <c r="CF10" s="11" t="str">
        <f>IF(AND((RIGHT($CF$3,2)-'[1]Miter Profiles'!$AC$85-'[1]Outside Edges'!$B9)&gt;=5,'[1]Outside Edges'!$P9="Yes"),"Yes","No")</f>
        <v>Yes</v>
      </c>
      <c r="CG10" s="87" t="str">
        <f>IF(AND((RIGHT($CG$3,2)-'[1]Miter Profiles'!$AC$86-'[1]Outside Edges'!$B9)&gt;=5,'[1]Outside Edges'!$P9="Yes"),"Yes","No")</f>
        <v>Yes</v>
      </c>
      <c r="CH10" s="10" t="str">
        <f>IF(AND((RIGHT($CH$3,2)-'[1]Miter Profiles'!$AC$87-'[1]Outside Edges'!$B9)&gt;=5,'[1]Outside Edges'!$P9="Yes"),"Yes","No")</f>
        <v>Yes</v>
      </c>
      <c r="CI10" s="10" t="str">
        <f>IF(AND((RIGHT($CI$3,2)-'[1]Miter Profiles'!$AC$88-'[1]Outside Edges'!$B9)&gt;=5,'[1]Outside Edges'!$P9="Yes"),"Yes","No")</f>
        <v>Yes</v>
      </c>
      <c r="CJ10" s="85" t="str">
        <f>IF(AND((RIGHT($CJ$3,2)-'[1]Miter Profiles'!$AC$89-'[1]Outside Edges'!$B9)&gt;=5,'[1]Outside Edges'!$P9="Yes"),"Yes","No")</f>
        <v>Yes</v>
      </c>
      <c r="CK10" s="86" t="str">
        <f>IF(AND((RIGHT($CK$3,2)-'[1]Miter Profiles'!$AC$90-'[1]Outside Edges'!$B9)&gt;=5,'[1]Outside Edges'!$P9="Yes"),"Yes","No")</f>
        <v>Yes</v>
      </c>
      <c r="CL10" s="11" t="str">
        <f>IF(AND((RIGHT($CL$3,2)-'[1]Miter Profiles'!$AC$91-'[1]Outside Edges'!$B9)&gt;=5,'[1]Outside Edges'!$P9="Yes"),"Yes","No")</f>
        <v>Yes</v>
      </c>
      <c r="CM10" s="87" t="str">
        <f>IF(AND((RIGHT($CM$3,2)-'[1]Miter Profiles'!$AC$92-'[1]Outside Edges'!$B9)&gt;=5,'[1]Outside Edges'!$P9="Yes"),"Yes","No")</f>
        <v>Yes</v>
      </c>
      <c r="CN10" s="10" t="str">
        <f>IF(AND((RIGHT(CN$3,2)-'[1]Miter Profiles'!$AC$93-'[1]Outside Edges'!$B9)&gt;=5,'[1]Outside Edges'!$P9="Yes"),"Yes","No")</f>
        <v>Yes</v>
      </c>
      <c r="CO10" s="10" t="str">
        <f>IF(AND((RIGHT(CO$3,2)-'[1]Miter Profiles'!$AC$94-'[1]Outside Edges'!$B9)&gt;=5,'[1]Outside Edges'!$P9="Yes"),"Yes","No")</f>
        <v>Yes</v>
      </c>
      <c r="CP10" s="85" t="str">
        <f>IF(AND((RIGHT(CP$3,2)-'[1]Miter Profiles'!$AC$95-'[1]Outside Edges'!$B9)&gt;=5,'[1]Outside Edges'!$P9="Yes"),"Yes","No")</f>
        <v>Yes</v>
      </c>
      <c r="CQ10" s="86" t="str">
        <f>IF(AND((RIGHT(CQ$3,2)-'[1]Miter Profiles'!$AC$96-'[1]Outside Edges'!$B9)&gt;=5,'[1]Outside Edges'!$P9="Yes"),"Yes","No")</f>
        <v>Yes</v>
      </c>
      <c r="CR10" s="11" t="str">
        <f>IF(AND((RIGHT(CR$3,2)-'[1]Miter Profiles'!$AC$97-'[1]Outside Edges'!$B9)&gt;=5,'[1]Outside Edges'!$P9="Yes"),"Yes","No")</f>
        <v>Yes</v>
      </c>
      <c r="CS10" s="87" t="str">
        <f>IF(AND((RIGHT(CS$3,2)-'[1]Miter Profiles'!$AC$98-'[1]Outside Edges'!$B9)&gt;=5,'[1]Outside Edges'!$P9="Yes"),"Yes","No")</f>
        <v>Yes</v>
      </c>
      <c r="CT10" s="10" t="str">
        <f>IF(AND((RIGHT($CT$3,2)-'[1]Miter Profiles'!$AC$99-'[1]Outside Edges'!$B9)&gt;=5,'[1]Outside Edges'!$P9="Yes"),"Yes","No")</f>
        <v>Yes</v>
      </c>
      <c r="CU10" s="10" t="str">
        <f>IF(AND((RIGHT($CU$3,2)-'[1]Miter Profiles'!$AC$100-'[1]Outside Edges'!$B9)&gt;=5,'[1]Outside Edges'!$P9="Yes"),"Yes","No")</f>
        <v>Yes</v>
      </c>
      <c r="CV10" s="85" t="str">
        <f>IF(AND((RIGHT($CV$3,2)-'[1]Miter Profiles'!$AC$101-'[1]Outside Edges'!$B9)&gt;=5,'[1]Outside Edges'!$P9="Yes"),"Yes","No")</f>
        <v>Yes</v>
      </c>
      <c r="CW10" s="86" t="str">
        <f>IF(AND((RIGHT($CW$3,2)-'[1]Miter Profiles'!$AC$102-'[1]Outside Edges'!$B9)&gt;=5,'[1]Outside Edges'!$P9="Yes"),"Yes","No")</f>
        <v>Yes</v>
      </c>
      <c r="CX10" s="11" t="str">
        <f>IF(AND((RIGHT($CX$3,2)-'[1]Miter Profiles'!$AC$103-'[1]Outside Edges'!$B9)&gt;=5,'[1]Outside Edges'!$P9="Yes"),"Yes","No")</f>
        <v>Yes</v>
      </c>
      <c r="CY10" s="87" t="str">
        <f>IF(AND((RIGHT($CY$3,2)-'[1]Miter Profiles'!$AC$104-'[1]Outside Edges'!$B9)&gt;=5,'[1]Outside Edges'!$P9="Yes"),"Yes","No")</f>
        <v>Yes</v>
      </c>
      <c r="CZ10" s="10" t="str">
        <f>IF(AND((RIGHT($CZ$3,2)-'[1]Miter Profiles'!$AC$105-'[1]Outside Edges'!$B9)&gt;=5,'[1]Outside Edges'!$P9="Yes"),"Yes","No")</f>
        <v>Yes</v>
      </c>
      <c r="DA10" s="10" t="str">
        <f>IF(AND((RIGHT($DA$3,2)-'[1]Miter Profiles'!$AC$106-'[1]Outside Edges'!$B9)&gt;=5,'[1]Outside Edges'!$P9="Yes"),"Yes","No")</f>
        <v>Yes</v>
      </c>
      <c r="DB10" s="85" t="str">
        <f>IF(AND((RIGHT($DB$3,2)-'[1]Miter Profiles'!$AC$107-'[1]Outside Edges'!$B9)&gt;=5,'[1]Outside Edges'!$P9="Yes"),"Yes","No")</f>
        <v>Yes</v>
      </c>
      <c r="DC10" s="86" t="str">
        <f>IF(AND((RIGHT($DC$3,2)-'[1]Miter Profiles'!$AC$108-'[1]Outside Edges'!$B9)&gt;=5,'[1]Outside Edges'!$P9="Yes"),"Yes","No")</f>
        <v>Yes</v>
      </c>
      <c r="DD10" s="11" t="str">
        <f>IF(AND((RIGHT($DD$3,2)-'[1]Miter Profiles'!$AC$109-'[1]Outside Edges'!$B9)&gt;=5,'[1]Outside Edges'!$P9="Yes"),"Yes","No")</f>
        <v>Yes</v>
      </c>
      <c r="DE10" s="87" t="str">
        <f>IF(AND((RIGHT($DE$3,2)-'[1]Miter Profiles'!$AC$110-'[1]Outside Edges'!$B9)&gt;=5,'[1]Outside Edges'!$P9="Yes"),"Yes","No")</f>
        <v>Yes</v>
      </c>
      <c r="DF10" s="10" t="str">
        <f>IF(AND((RIGHT($DF$3,2)-'[1]Miter Profiles'!$AC$111-'[1]Outside Edges'!$B9)&gt;=5,'[1]Outside Edges'!$P9="Yes"),"Yes","No")</f>
        <v>Yes</v>
      </c>
      <c r="DG10" s="10" t="str">
        <f>IF(AND((RIGHT($DG$3,2)-'[1]Miter Profiles'!$AC$112-'[1]Outside Edges'!$B9)&gt;=5,'[1]Outside Edges'!$P9="Yes"),"Yes","No")</f>
        <v>Yes</v>
      </c>
      <c r="DH10" s="85" t="str">
        <f>IF(AND((RIGHT($DH$3,2)-'[1]Miter Profiles'!$AC$113-'[1]Outside Edges'!$B9)&gt;=5,'[1]Outside Edges'!$P9="Yes"),"Yes","No")</f>
        <v>Yes</v>
      </c>
      <c r="DI10" s="86" t="str">
        <f>IF(AND((RIGHT($DI$3,2)-'[1]Miter Profiles'!$AC$114-'[1]Outside Edges'!$B9)&gt;=5,'[1]Outside Edges'!$P9="Yes"),"Yes","No")</f>
        <v>Yes</v>
      </c>
      <c r="DJ10" s="11" t="str">
        <f>IF(AND((RIGHT($DJ$3,2)-'[1]Miter Profiles'!$AC$115-'[1]Outside Edges'!$B9)&gt;=5,'[1]Outside Edges'!$P9="Yes"),"Yes","No")</f>
        <v>Yes</v>
      </c>
      <c r="DK10" s="87" t="str">
        <f>IF(AND((RIGHT($DK$3,2)-'[1]Miter Profiles'!$AC$116-'[1]Outside Edges'!$B9)&gt;=5,'[1]Outside Edges'!$P9="Yes"),"Yes","No")</f>
        <v>Yes</v>
      </c>
      <c r="DL10" s="10" t="str">
        <f>IF(AND((RIGHT($DL$3,2)-'[1]Miter Profiles'!$AC$117-'[1]Outside Edges'!$B9)&gt;=5,'[1]Outside Edges'!$P9="Yes"),"Yes","No")</f>
        <v>Yes</v>
      </c>
      <c r="DM10" s="10" t="str">
        <f>IF(AND((RIGHT($DM$3,2)-'[1]Miter Profiles'!$AC$118-'[1]Outside Edges'!$B9)&gt;=5,'[1]Outside Edges'!$P9="Yes"),"Yes","No")</f>
        <v>Yes</v>
      </c>
      <c r="DN10" s="85" t="str">
        <f>IF(AND((RIGHT($DN$3,2)-'[1]Miter Profiles'!$AC$119-'[1]Outside Edges'!$B9)&gt;=5,'[1]Outside Edges'!$P9="Yes"),"Yes","No")</f>
        <v>Yes</v>
      </c>
      <c r="DO10" s="86" t="str">
        <f>IF(AND((RIGHT($DO$3,2)-'[1]Miter Profiles'!$AC$120-'[1]Outside Edges'!$B9)&gt;=5,'[1]Outside Edges'!$P9="Yes"),"Yes","No")</f>
        <v>Yes</v>
      </c>
      <c r="DP10" s="11" t="str">
        <f>IF(AND((RIGHT($DP$3,2)-'[1]Miter Profiles'!$AC$121-'[1]Outside Edges'!$B9)&gt;=5,'[1]Outside Edges'!$P9="Yes"),"Yes","No")</f>
        <v>Yes</v>
      </c>
      <c r="DQ10" s="87" t="str">
        <f>IF(AND((RIGHT($DQ$3,2)-'[1]Miter Profiles'!$AC$122-'[1]Outside Edges'!$B9)&gt;=5,'[1]Outside Edges'!$P9="Yes"),"Yes","No")</f>
        <v>Yes</v>
      </c>
      <c r="DR10" s="10" t="str">
        <f>IF(AND((RIGHT($DR$3,2)-'[1]Miter Profiles'!$AC$123-'[1]Outside Edges'!$B9)&gt;=5,'[1]Outside Edges'!$P9="Yes"),"Yes","No")</f>
        <v>Yes</v>
      </c>
      <c r="DS10" s="10" t="str">
        <f>IF(AND((RIGHT($DS$3,2)-'[1]Miter Profiles'!$AC$124-'[1]Outside Edges'!$B9)&gt;=5,'[1]Outside Edges'!$P9="Yes"),"Yes","No")</f>
        <v>Yes</v>
      </c>
      <c r="DT10" s="85" t="str">
        <f>IF(AND((RIGHT($DT$3,2)-'[1]Miter Profiles'!$AC$125-'[1]Outside Edges'!$B9)&gt;=5,'[1]Outside Edges'!$P9="Yes"),"Yes","No")</f>
        <v>Yes</v>
      </c>
      <c r="DU10" s="86" t="str">
        <f>IF(AND((RIGHT($DU$3,2)-'[1]Miter Profiles'!$AC$126-'[1]Outside Edges'!$B9)&gt;=5,'[1]Outside Edges'!$P9="Yes"),"Yes","No")</f>
        <v>Yes</v>
      </c>
      <c r="DV10" s="11" t="str">
        <f>IF(AND((RIGHT($DV$3,2)-'[1]Miter Profiles'!$AC$127-'[1]Outside Edges'!$B9)&gt;=5,'[1]Outside Edges'!$P9="Yes"),"Yes","No")</f>
        <v>Yes</v>
      </c>
      <c r="DW10" s="87" t="str">
        <f>IF(AND((RIGHT($DW$3,2)-'[1]Miter Profiles'!$AC$128-'[1]Outside Edges'!$B9)&gt;=5,'[1]Outside Edges'!$P9="Yes"),"Yes","No")</f>
        <v>Yes</v>
      </c>
      <c r="DX10" s="10" t="str">
        <f>IF(AND((RIGHT($DX$3,2)-'[1]Miter Profiles'!$AC$129-'[1]Outside Edges'!$B9)&gt;=5,'[1]Outside Edges'!$P9="Yes"),"Yes","No")</f>
        <v>Yes</v>
      </c>
      <c r="DY10" s="10" t="str">
        <f>IF(AND((RIGHT($DY$3,2)-'[1]Miter Profiles'!$AC$130-'[1]Outside Edges'!$B9)&gt;=5,'[1]Outside Edges'!$P9="Yes"),"Yes","No")</f>
        <v>Yes</v>
      </c>
      <c r="DZ10" s="85" t="str">
        <f>IF(AND((RIGHT($DZ$3,2)-'[1]Miter Profiles'!$AC$131-'[1]Outside Edges'!$B9)&gt;=5,'[1]Outside Edges'!$P9="Yes"),"Yes","No")</f>
        <v>Yes</v>
      </c>
      <c r="EA10" s="90" t="str">
        <f>IF(AND((RIGHT($EA$3,2)-'[1]Miter Profiles'!$AC$132-'[1]Outside Edges'!$B9)&gt;=5,'[1]Outside Edges'!$P9="Yes"),"Yes","No")</f>
        <v>Yes</v>
      </c>
      <c r="EB10" s="105" t="str">
        <f>IF(AND((RIGHT($EB$3,2)-'[1]Miter Profiles'!$AC$133-'[1]Outside Edges'!$B9)&gt;=5,'[1]Outside Edges'!$P9="Yes"),"Yes","No")</f>
        <v>Yes</v>
      </c>
      <c r="EC10" s="110" t="str">
        <f>IF(AND((RIGHT($EC$3,2)-'[1]Miter Profiles'!$AC$134-'[1]Outside Edges'!$B9)&gt;=5,'[1]Outside Edges'!$P9="Yes"),"Yes","No")</f>
        <v>Yes</v>
      </c>
      <c r="ED10" s="116" t="str">
        <f>IF(AND((RIGHT($ED$3,2)-'[1]Miter Profiles'!$AC$135-'[1]Outside Edges'!$B9)&gt;=5,'[1]Outside Edges'!$P9="Yes"),"Yes","No")</f>
        <v>Yes</v>
      </c>
      <c r="EE10" s="113" t="str">
        <f>IF(AND((RIGHT($EE$3,2)-'[1]Miter Profiles'!$AC$136-'[1]Outside Edges'!$B9)&gt;=5,'[1]Outside Edges'!$P9="Yes"),"Yes","No")</f>
        <v>Yes</v>
      </c>
      <c r="EF10" s="85" t="str">
        <f>IF(AND((RIGHT($EF$3,2)-'[1]Miter Profiles'!$AC$137-'[1]Outside Edges'!$B9)&gt;=5,'[1]Outside Edges'!$P9="Yes"),"Yes","No")</f>
        <v>Yes</v>
      </c>
      <c r="EG10" s="10" t="str">
        <f>IF(AND((RIGHT($EG$3,2)-'[1]Miter Profiles'!$AC$138-'[1]Outside Edges'!$B9)&gt;=5,'[1]Outside Edges'!$P9="Yes"),"Yes","No")</f>
        <v>Yes</v>
      </c>
      <c r="EH10" s="90" t="str">
        <f>IF(AND((RIGHT($EH$3,2)-'[1]Miter Profiles'!$AC$139-'[1]Outside Edges'!$B9)&gt;=5,'[1]Outside Edges'!$P9="Yes"),"Yes","No")</f>
        <v>Yes</v>
      </c>
      <c r="EI10" s="121" t="str">
        <f>IF(AND((RIGHT($EI$3,2)-'[1]Miter Profiles'!$AC$140-'[1]Outside Edges'!$B9)&gt;=5,'[1]Outside Edges'!$P9="Yes"),"Yes","No")</f>
        <v>Yes</v>
      </c>
      <c r="EJ10" s="124" t="str">
        <f>IF(AND((RIGHT($EJ$3,2)-'[1]Miter Profiles'!$AC$141-'[1]Outside Edges'!$B9)&gt;=5,'[1]Outside Edges'!$P9="Yes"),"Yes","No")</f>
        <v>Yes</v>
      </c>
      <c r="EK10" s="124" t="str">
        <f>IF(AND((RIGHT($EK$3,2)-'[1]Miter Profiles'!$AC$142-'[1]Outside Edges'!$B9)&gt;=5,'[1]Outside Edges'!$P9="Yes"),"Yes","No")</f>
        <v>Yes</v>
      </c>
      <c r="EL10" s="116" t="str">
        <f>IF(AND((RIGHT($EL$3,2)-'[1]Miter Profiles'!$AC$143-'[1]Outside Edges'!$B9)&gt;=5,'[1]Outside Edges'!$P9="Yes"),"Yes","No")</f>
        <v>Yes</v>
      </c>
      <c r="EM10" s="129" t="str">
        <f>IF(AND((RIGHT($EM$3,2)-'[1]Miter Profiles'!$AC$144-'[1]Outside Edges'!$B9)&gt;=5,'[1]Outside Edges'!$P9="Yes"),"Yes","No")</f>
        <v>Yes</v>
      </c>
      <c r="EN10" s="10" t="str">
        <f>IF(AND((RIGHT($EN$3,2)-'[1]Miter Profiles'!$AC$145-'[1]Outside Edges'!$B9)&gt;=5,'[1]Outside Edges'!$P9="Yes"),"Yes","No")</f>
        <v>Yes</v>
      </c>
      <c r="EO10" s="90" t="str">
        <f>IF(AND((RIGHT($EO$3,2)-'[1]Miter Profiles'!$AC$146-'[1]Outside Edges'!$B9)&gt;=5,'[1]Outside Edges'!$P9="Yes"),"Yes","No")</f>
        <v>Yes</v>
      </c>
      <c r="EP10" s="124" t="str">
        <f>IF(AND((RIGHT($EP$3,2)-'[1]Miter Profiles'!$AC$147-'[1]Outside Edges'!$B9)&gt;=5,'[1]Outside Edges'!$P9="Yes"),"Yes","No")</f>
        <v>Yes</v>
      </c>
      <c r="EQ10" s="124" t="str">
        <f>IF(AND((RIGHT($EQ$3,2)-'[1]Miter Profiles'!$AC$148-'[1]Outside Edges'!$B9)&gt;=5,'[1]Outside Edges'!$P9="Yes"),"Yes","No")</f>
        <v>Yes</v>
      </c>
      <c r="ER10" s="116" t="str">
        <f>IF(AND((RIGHT($ER$3,2)-'[1]Miter Profiles'!$AC$149-'[1]Outside Edges'!$B9)&gt;=5,'[1]Outside Edges'!$P9="Yes"),"Yes","No")</f>
        <v>Yes</v>
      </c>
      <c r="ES10" s="129" t="str">
        <f>IF(AND((RIGHT($ES$3,2)-'[1]Miter Profiles'!$AC$150-'[1]Outside Edges'!$B9)&gt;=5,'[1]Outside Edges'!$P9="Yes"),"Yes","No")</f>
        <v>Yes</v>
      </c>
      <c r="ET10" s="10" t="str">
        <f>IF(AND((RIGHT($ET$3,2)-'[1]Miter Profiles'!$AC$151-'[1]Outside Edges'!$B9)&gt;=5,'[1]Outside Edges'!$P9="Yes"),"Yes","No")</f>
        <v>Yes</v>
      </c>
      <c r="EU10" s="90" t="str">
        <f>IF(AND((RIGHT($EU$3,2)-'[1]Miter Profiles'!$AC$152-'[1]Outside Edges'!$B9)&gt;=5,'[1]Outside Edges'!$P9="Yes"),"Yes","No")</f>
        <v>Yes</v>
      </c>
      <c r="EV10" s="124" t="str">
        <f>IF(AND((RIGHT($EV$3,2)-'[1]Miter Profiles'!$AC$153-'[1]Outside Edges'!$B9)&gt;=5,'[1]Outside Edges'!$P9="Yes"),"Yes","No")</f>
        <v>Yes</v>
      </c>
      <c r="EW10" s="124" t="str">
        <f>IF(AND((RIGHT($EW$3,2)-'[1]Miter Profiles'!$AC$154-'[1]Outside Edges'!$B9)&gt;=5,'[1]Outside Edges'!$P9="Yes"),"Yes","No")</f>
        <v>Yes</v>
      </c>
      <c r="EX10" s="116" t="str">
        <f>IF(AND((RIGHT($EX$3,2)-'[1]Miter Profiles'!$AC$155-'[1]Outside Edges'!$B9)&gt;=5,'[1]Outside Edges'!$P9="Yes"),"Yes","No")</f>
        <v>Yes</v>
      </c>
      <c r="EY10" s="129" t="str">
        <f>IF(AND((RIGHT($EY$3,2)-'[1]Miter Profiles'!$AC$156-'[1]Outside Edges'!$B9)&gt;=5,'[1]Outside Edges'!$P9="Yes"),"Yes","No")</f>
        <v>Yes</v>
      </c>
      <c r="EZ10" s="10" t="str">
        <f>IF(AND((RIGHT($EZ$3,2)-'[1]Miter Profiles'!$AC$157-'[1]Outside Edges'!$B9)&gt;=5,'[1]Outside Edges'!$P9="Yes"),"Yes","No")</f>
        <v>Yes</v>
      </c>
      <c r="FA10" s="90" t="str">
        <f>IF(AND((RIGHT($FA$3,2)-'[1]Miter Profiles'!$AC$158-'[1]Outside Edges'!$B9)&gt;=5,'[1]Outside Edges'!$P9="Yes"),"Yes","No")</f>
        <v>Yes</v>
      </c>
      <c r="FB10" s="124" t="str">
        <f>IF(AND((RIGHT($FB$3,2)-'[1]Miter Profiles'!$AC$159-'[1]Outside Edges'!$B9)&gt;=5,'[1]Outside Edges'!$P9="Yes"),"Yes","No")</f>
        <v>Yes</v>
      </c>
      <c r="FC10" s="124" t="str">
        <f>IF(AND((RIGHT($FC$3,2)-'[1]Miter Profiles'!$AC$160-'[1]Outside Edges'!$B9)&gt;=5,'[1]Outside Edges'!$P9="Yes"),"Yes","No")</f>
        <v>Yes</v>
      </c>
      <c r="FD10" s="116" t="str">
        <f>IF(AND((RIGHT($FD$3,2)-'[1]Miter Profiles'!$AC$161-'[1]Outside Edges'!$B9)&gt;=5,'[1]Outside Edges'!$P9="Yes"),"Yes","No")</f>
        <v>Yes</v>
      </c>
      <c r="FE10" s="129" t="str">
        <f>IF(AND((RIGHT($FE$3,2)-'[1]Miter Profiles'!$AC$162-'[1]Outside Edges'!$B9)&gt;=5,'[1]Outside Edges'!$P9="Yes"),"Yes","No")</f>
        <v>Yes</v>
      </c>
      <c r="FF10" s="10" t="str">
        <f>IF(AND((RIGHT($FF$3,2)-'[1]Miter Profiles'!$AC$163-'[1]Outside Edges'!$B9)&gt;=5,'[1]Outside Edges'!$P9="Yes"),"Yes","No")</f>
        <v>Yes</v>
      </c>
      <c r="FG10" s="90" t="str">
        <f>IF(AND((RIGHT($FG$3,2)-'[1]Miter Profiles'!$AC$164-'[1]Outside Edges'!$B9)&gt;=5,'[1]Outside Edges'!$P9="Yes"),"Yes","No")</f>
        <v>Yes</v>
      </c>
      <c r="FH10" s="124" t="str">
        <f>IF(AND((RIGHT($FH$3,2)-'[1]Miter Profiles'!$AC$165-'[1]Outside Edges'!$B9)&gt;=5,'[1]Outside Edges'!$P9="Yes"),"Yes","No")</f>
        <v>Yes</v>
      </c>
      <c r="FI10" s="124" t="str">
        <f>IF(AND((RIGHT($FI$3,2)-'[1]Miter Profiles'!$AC$166-'[1]Outside Edges'!$B9)&gt;=5,'[1]Outside Edges'!$P9="Yes"),"Yes","No")</f>
        <v>Yes</v>
      </c>
      <c r="FJ10" s="116" t="str">
        <f>IF(AND((RIGHT($FJ$3,2)-'[1]Miter Profiles'!$AC$167-'[1]Outside Edges'!$B9)&gt;=5,'[1]Outside Edges'!$P9="Yes"),"Yes","No")</f>
        <v>Yes</v>
      </c>
      <c r="FK10" s="129" t="str">
        <f>IF(AND((RIGHT($FK$3,2)-'[1]Miter Profiles'!$AC$168-'[1]Outside Edges'!$B9)&gt;=5,'[1]Outside Edges'!$P9="Yes"),"Yes","No")</f>
        <v>Yes</v>
      </c>
      <c r="FL10" s="10" t="str">
        <f>IF(AND((RIGHT($FL$3,2)-'[1]Miter Profiles'!$AC$169-'[1]Outside Edges'!$B9)&gt;=5,'[1]Outside Edges'!$P9="Yes"),"Yes","No")</f>
        <v>Yes</v>
      </c>
      <c r="FM10" s="90" t="str">
        <f>IF(AND((RIGHT($FM$3,2)-'[1]Miter Profiles'!$AC$170-'[1]Outside Edges'!$B9)&gt;=5,'[1]Outside Edges'!$P9="Yes"),"Yes","No")</f>
        <v>Yes</v>
      </c>
      <c r="FN10" s="124" t="str">
        <f>IF(AND((RIGHT($FN$3,2)-'[1]Miter Profiles'!$AC$171-'[1]Outside Edges'!$B9)&gt;=5,'[1]Outside Edges'!$P9="Yes"),"Yes","No")</f>
        <v>Yes</v>
      </c>
      <c r="FO10" s="124" t="str">
        <f>IF(AND((RIGHT($FO$3,2)-'[1]Miter Profiles'!$AC$172-'[1]Outside Edges'!$B9)&gt;=5,'[1]Outside Edges'!$P9="Yes"),"Yes","No")</f>
        <v>Yes</v>
      </c>
      <c r="FP10" s="116" t="str">
        <f>IF(AND((RIGHT($FP$3,2)-'[1]Miter Profiles'!$AC$173-'[1]Outside Edges'!$B9)&gt;=5,'[1]Outside Edges'!$P9="Yes"),"Yes","No")</f>
        <v>Yes</v>
      </c>
      <c r="FQ10" s="129" t="str">
        <f>IF(AND((RIGHT($FQ$3,2)-'[1]Miter Profiles'!$AC$174-'[1]Outside Edges'!$B9)&gt;=5,'[1]Outside Edges'!$P9="Yes"),"Yes","No")</f>
        <v>Yes</v>
      </c>
      <c r="FR10" s="10" t="str">
        <f>IF(AND((RIGHT($FR$3,2)-'[1]Miter Profiles'!$AC$175-'[1]Outside Edges'!$B9)&gt;=5,'[1]Outside Edges'!$P9="Yes"),"Yes","No")</f>
        <v>Yes</v>
      </c>
      <c r="FS10" s="90" t="str">
        <f>IF(AND((RIGHT($FS$3,2)-'[1]Miter Profiles'!$AC$176-'[1]Outside Edges'!$B9)&gt;=5,'[1]Outside Edges'!$P9="Yes"),"Yes","No")</f>
        <v>Yes</v>
      </c>
      <c r="FT10" s="124" t="str">
        <f>IF(AND((RIGHT($FT$3,2)-'[1]Miter Profiles'!$AC$177-'[1]Outside Edges'!$B9)&gt;=5,'[1]Outside Edges'!$P9="Yes"),"Yes","No")</f>
        <v>Yes</v>
      </c>
      <c r="FU10" s="124" t="str">
        <f>IF(AND((RIGHT($FU$3,2)-'[1]Miter Profiles'!$AC$178-'[1]Outside Edges'!$B9)&gt;=5,'[1]Outside Edges'!$P9="Yes"),"Yes","No")</f>
        <v>Yes</v>
      </c>
      <c r="FV10" s="116" t="str">
        <f>IF(AND((RIGHT($V$3,2)-'[1]Miter Profiles'!$AC$179-'[1]Outside Edges'!$B9)&gt;=5,'[1]Outside Edges'!$P9="Yes"),"Yes","No")</f>
        <v>Yes</v>
      </c>
      <c r="FW10" s="129" t="str">
        <f>IF(AND((RIGHT($FW$3,2)-'[1]Miter Profiles'!$AC$180-'[1]Outside Edges'!$B9)&gt;=5,'[1]Outside Edges'!$P9="Yes"),"Yes","No")</f>
        <v>Yes</v>
      </c>
      <c r="FX10" s="85" t="str">
        <f>IF(AND((RIGHT($FX$3,2)-'[1]Miter Profiles'!$AC$181-'[1]Outside Edges'!$B9)&gt;=5,'[1]Outside Edges'!$P9="Yes"),"Yes","No")</f>
        <v>Yes</v>
      </c>
      <c r="FY10" s="150" t="str">
        <f>IF(AND((RIGHT($FY$3,2)-'[1]Miter Profiles'!$AC$182-'[1]Outside Edges'!$B9)&gt;=5,'[1]Outside Edges'!$P9="Yes"),"Yes","No")</f>
        <v>Yes</v>
      </c>
      <c r="FZ10" s="124" t="str">
        <f>IF(AND((RIGHT($FZ$3,2)-'[1]Miter Profiles'!$AC$183-'[1]Outside Edges'!$B9)&gt;=5,'[1]Outside Edges'!$P9="Yes"),"Yes","No")</f>
        <v>Yes</v>
      </c>
      <c r="GA10" s="116" t="str">
        <f>IF(AND((RIGHT($GA$3,2)-'[1]Miter Profiles'!$AC$184-'[1]Outside Edges'!$B9)&gt;=5,'[1]Outside Edges'!$P9="Yes"),"Yes","No")</f>
        <v>Yes</v>
      </c>
      <c r="GB10" s="129" t="str">
        <f>IF(AND((RIGHT($GB$3,2)-'[1]Miter Profiles'!$AC$185-'[1]Outside Edges'!$B9)&gt;=5,'[1]Outside Edges'!$P9="Yes"),"Yes","No")</f>
        <v>Yes</v>
      </c>
      <c r="GC10" s="10" t="str">
        <f>IF(AND((RIGHT($GC$3,2)-'[1]Miter Profiles'!$AC$186-'[1]Outside Edges'!$B9)&gt;=5,'[1]Outside Edges'!$P9="Yes"),"Yes","No")</f>
        <v>Yes</v>
      </c>
      <c r="GD10" s="90" t="str">
        <f>IF(AND((RIGHT($GD$3,2)-'[1]Miter Profiles'!$AC$187-'[1]Outside Edges'!$B9)&gt;=5,'[1]Outside Edges'!$P9="Yes"),"Yes","No")</f>
        <v>Yes</v>
      </c>
      <c r="GE10" s="150" t="str">
        <f>IF(AND((RIGHT($GE$3,2)-'[1]Miter Profiles'!$AC$188-'[1]Outside Edges'!$B9)&gt;=5,'[1]Outside Edges'!$P9="Yes"),"Yes","No")</f>
        <v>Yes</v>
      </c>
      <c r="GF10" s="124" t="str">
        <f>IF(AND((RIGHT($GF$3,2)-'[1]Miter Profiles'!$AC$189-'[1]Outside Edges'!$B9)&gt;=5,'[1]Outside Edges'!$P9="Yes"),"Yes","No")</f>
        <v>Yes</v>
      </c>
      <c r="GG10" s="116" t="str">
        <f>IF(AND((RIGHT($GG$3,2)-'[1]Miter Profiles'!$AC$190-'[1]Outside Edges'!$B9)&gt;=5,'[1]Outside Edges'!$P9="Yes"),"Yes","No")</f>
        <v>Yes</v>
      </c>
      <c r="GH10" s="129" t="str">
        <f>IF(AND((RIGHT($GH$3,2)-'[1]Miter Profiles'!$AC$191-'[1]Outside Edges'!$B9)&gt;=5,'[1]Outside Edges'!$P9="Yes"),"Yes","No")</f>
        <v>Yes</v>
      </c>
      <c r="GI10" s="10" t="str">
        <f>IF(AND((RIGHT($GI$3,2)-'[1]Miter Profiles'!$AC$192-'[1]Outside Edges'!$B9)&gt;=5,'[1]Outside Edges'!$P9="Yes"),"Yes","No")</f>
        <v>Yes</v>
      </c>
      <c r="GJ10" s="90" t="str">
        <f>IF(AND((RIGHT($GJ$3,2)-'[1]Miter Profiles'!$AC$193-'[1]Outside Edges'!$B9)&gt;=5,'[1]Outside Edges'!$P9="Yes"),"Yes","No")</f>
        <v>Yes</v>
      </c>
      <c r="GK10" s="150" t="str">
        <f>IF(AND((RIGHT($GK$3,2)-'[1]Miter Profiles'!$AC$194-'[1]Outside Edges'!$B9)&gt;=5,'[1]Outside Edges'!$P9="Yes"),"Yes","No")</f>
        <v>Yes</v>
      </c>
      <c r="GL10" s="124" t="str">
        <f>IF(AND((RIGHT($GL$3,2)-'[1]Miter Profiles'!$AC$195-'[1]Outside Edges'!$B9)&gt;=5,'[1]Outside Edges'!$P9="Yes"),"Yes","No")</f>
        <v>Yes</v>
      </c>
      <c r="GM10" s="116" t="str">
        <f>IF(AND((RIGHT($GM$3,2)-'[1]Miter Profiles'!$AC$196-'[1]Outside Edges'!$B9)&gt;=5,'[1]Outside Edges'!$P9="Yes"),"Yes","No")</f>
        <v>Yes</v>
      </c>
      <c r="GN10" s="129" t="str">
        <f>IF(AND((RIGHT($GN$3,2)-'[1]Miter Profiles'!$AC$197-'[1]Outside Edges'!$B9)&gt;=5,'[1]Outside Edges'!$P9="Yes"),"Yes","No")</f>
        <v>Yes</v>
      </c>
      <c r="GO10" s="10" t="str">
        <f>IF(AND((RIGHT($GO$3,2)-'[1]Miter Profiles'!$AC$198-'[1]Outside Edges'!$B9)&gt;=5,'[1]Outside Edges'!$P9="Yes"),"Yes","No")</f>
        <v>Yes</v>
      </c>
      <c r="GP10" s="90" t="str">
        <f>IF(AND((RIGHT($GP$3,2)-'[1]Miter Profiles'!$AC$199-'[1]Outside Edges'!$B9)&gt;=5,'[1]Outside Edges'!$P9="Yes"),"Yes","No")</f>
        <v>Yes</v>
      </c>
      <c r="GQ10" s="150" t="str">
        <f>IF(AND((RIGHT($GQ$3,2)-'[1]Miter Profiles'!$AC$200-'[1]Outside Edges'!$B9)&gt;=5,'[1]Outside Edges'!$P9="Yes"),"Yes","No")</f>
        <v>Yes</v>
      </c>
      <c r="GR10" s="124" t="str">
        <f>IF(AND((RIGHT($GR$3,2)-'[1]Miter Profiles'!$AC$201-'[1]Outside Edges'!$B9)&gt;=5,'[1]Outside Edges'!$P9="Yes"),"Yes","No")</f>
        <v>Yes</v>
      </c>
      <c r="GS10" s="116" t="str">
        <f>IF(AND((RIGHT($GS$3,2)-'[1]Miter Profiles'!$AC$202-'[1]Outside Edges'!$B9)&gt;=5,'[1]Outside Edges'!$P9="Yes"),"Yes","No")</f>
        <v>Yes</v>
      </c>
      <c r="GT10" s="129" t="str">
        <f>IF(AND((RIGHT($GT$3,2)-'[1]Miter Profiles'!$AC$203-'[1]Outside Edges'!$B9)&gt;=5,'[1]Outside Edges'!$P9="Yes"),"Yes","No")</f>
        <v>Yes</v>
      </c>
      <c r="GU10" s="10" t="str">
        <f>IF(AND((RIGHT($GU$3,2)-'[1]Miter Profiles'!$AC$204-'[1]Outside Edges'!$B9)&gt;=5,'[1]Outside Edges'!$P9="Yes"),"Yes","No")</f>
        <v>Yes</v>
      </c>
      <c r="GV10" s="90" t="str">
        <f>IF(AND((RIGHT($GV$3,2)-'[1]Miter Profiles'!$AC$205-'[1]Outside Edges'!$B9)&gt;=5,'[1]Outside Edges'!$P9="Yes"),"Yes","No")</f>
        <v>Yes</v>
      </c>
      <c r="GW10" s="150" t="str">
        <f>IF(AND((RIGHT($GW$3,2)-'[1]Miter Profiles'!$AC$206-'[1]Outside Edges'!$B9)&gt;=5,'[1]Outside Edges'!$P9="Yes"),"Yes","No")</f>
        <v>Yes</v>
      </c>
      <c r="GX10" s="124" t="str">
        <f>IF(AND((RIGHT($GX$3,2)-'[1]Miter Profiles'!$AC$207-'[1]Outside Edges'!$B9)&gt;=5,'[1]Outside Edges'!$P9="Yes"),"Yes","No")</f>
        <v>Yes</v>
      </c>
      <c r="GY10" s="116" t="str">
        <f>IF(AND((RIGHT($GY$3,2)-'[1]Miter Profiles'!$AC$208-'[1]Outside Edges'!$B9)&gt;=5,'[1]Outside Edges'!$P9="Yes"),"Yes","No")</f>
        <v>Yes</v>
      </c>
      <c r="GZ10" s="129" t="str">
        <f>IF(AND((RIGHT($GZ$3,2)-'[1]Miter Profiles'!$AC$209-'[1]Outside Edges'!$B9)&gt;=5,'[1]Outside Edges'!$P9="Yes"),"Yes","No")</f>
        <v>Yes</v>
      </c>
      <c r="HA10" s="10" t="str">
        <f>IF(AND((RIGHT($HA$3,2)-'[1]Miter Profiles'!$AC$210-'[1]Outside Edges'!$B9)&gt;=5,'[1]Outside Edges'!$P9="Yes"),"Yes","No")</f>
        <v>Yes</v>
      </c>
      <c r="HB10" s="90" t="str">
        <f>IF(AND((RIGHT($HB$3,2)-'[1]Miter Profiles'!$AC$211-'[1]Outside Edges'!$B9)&gt;=5,'[1]Outside Edges'!$P9="Yes"),"Yes","No")</f>
        <v>Yes</v>
      </c>
      <c r="HC10" s="150" t="str">
        <f>IF(AND((RIGHT($HC$3,2)-'[1]Miter Profiles'!$AC$212-'[1]Outside Edges'!$B9)&gt;=5,'[1]Outside Edges'!$P9="Yes"),"Yes","No")</f>
        <v>Yes</v>
      </c>
      <c r="HD10" s="116" t="str">
        <f>IF(AND((RIGHT($HD$3,2)-'[1]Miter Profiles'!$AC$213-'[1]Outside Edges'!$B9)&gt;=5,'[1]Outside Edges'!$P9="Yes"),"Yes","No")</f>
        <v>Yes</v>
      </c>
      <c r="HE10" s="129" t="str">
        <f>IF(AND((RIGHT($HE$3,2)-'[1]Miter Profiles'!$AC$214-'[1]Outside Edges'!$B9)&gt;=5,'[1]Outside Edges'!$P9="Yes"),"Yes","No")</f>
        <v>Yes</v>
      </c>
      <c r="HF10" s="10" t="str">
        <f>IF(AND((RIGHT($HF$3,2)-'[1]Miter Profiles'!$AC$215-'[1]Outside Edges'!$B9)&gt;=5,'[1]Outside Edges'!$P9="Yes"),"Yes","No")</f>
        <v>Yes</v>
      </c>
      <c r="HG10" s="90" t="str">
        <f>IF(AND((RIGHT($HG$3,2)-'[1]Miter Profiles'!$AC$216-'[1]Outside Edges'!$B9)&gt;=5,'[1]Outside Edges'!$P9="Yes"),"Yes","No")</f>
        <v>Yes</v>
      </c>
      <c r="HH10" s="150" t="str">
        <f>IF(AND((RIGHT($HH$3,2)-'[1]Miter Profiles'!$AC$217-'[1]Outside Edges'!$B9)&gt;=5,'[1]Outside Edges'!$P9="Yes"),"Yes","No")</f>
        <v>Yes</v>
      </c>
      <c r="HI10" s="124" t="str">
        <f>IF(AND((RIGHT($HI$3,2)-'[1]Miter Profiles'!$AC$218-'[1]Outside Edges'!$B9)&gt;=5,'[1]Outside Edges'!$P9="Yes"),"Yes","No")</f>
        <v>Yes</v>
      </c>
      <c r="HJ10" s="116" t="str">
        <f>IF(AND((RIGHT($HJ$3,2)-'[1]Miter Profiles'!$AC$219-'[1]Outside Edges'!$B9)&gt;=5,'[1]Outside Edges'!$P9="Yes"),"Yes","No")</f>
        <v>Yes</v>
      </c>
      <c r="HK10" s="129" t="str">
        <f>IF(AND((RIGHT($HK$3,2)-'[1]Miter Profiles'!$AC$220-'[1]Outside Edges'!$B9)&gt;=5,'[1]Outside Edges'!$P9="Yes"),"Yes","No")</f>
        <v>Yes</v>
      </c>
      <c r="HL10" s="10" t="str">
        <f>IF(AND((RIGHT($HL$3,2)-'[1]Miter Profiles'!$AC$221-'[1]Outside Edges'!$B9)&gt;=5,'[1]Outside Edges'!$P9="Yes"),"Yes","No")</f>
        <v>Yes</v>
      </c>
      <c r="HM10" s="90" t="str">
        <f>IF(AND((RIGHT($HM$3,2)-'[1]Miter Profiles'!$AC$222-'[1]Outside Edges'!$B9)&gt;=5,'[1]Outside Edges'!$P9="Yes"),"Yes","No")</f>
        <v>Yes</v>
      </c>
      <c r="HN10" s="150" t="str">
        <f>IF(AND((RIGHT($HN$3,2)-'[1]Miter Profiles'!$AC$223-'[1]Outside Edges'!$B9)&gt;=5,'[1]Outside Edges'!$P9="Yes"),"Yes","No")</f>
        <v>Yes</v>
      </c>
      <c r="HO10" s="124" t="str">
        <f>IF(AND((RIGHT($HO$3,2)-'[1]Miter Profiles'!$AC$224-'[1]Outside Edges'!$B9)&gt;=5,'[1]Outside Edges'!$P9="Yes"),"Yes","No")</f>
        <v>Yes</v>
      </c>
      <c r="HP10" s="124" t="str">
        <f>IF(AND((RIGHT($HP$3,2)-'[1]Miter Profiles'!$AC$225-'[1]Outside Edges'!$B9)&gt;=5,'[1]Outside Edges'!$P9="Yes"),"Yes","No")</f>
        <v>Yes</v>
      </c>
      <c r="HQ10" s="153" t="str">
        <f>IF(AND((RIGHT($HQ$3,3)-'[1]Miter Profiles'!$AC$226-'[1]Outside Edges'!$B9)&gt;=5,'[1]Outside Edges'!$P9="Yes"),"Yes","No")</f>
        <v>Yes</v>
      </c>
      <c r="HR10" s="129" t="str">
        <f>IF(AND((RIGHT($HR$3,2)-'[1]Miter Profiles'!$AC$227-'[1]Outside Edges'!$B9)&gt;=5,'[1]Outside Edges'!$P9="Yes"),"Yes","No")</f>
        <v>Yes</v>
      </c>
      <c r="HS10" s="10" t="str">
        <f>IF(AND((RIGHT($HS$3,2)-'[1]Miter Profiles'!$AC$228-'[1]Outside Edges'!$B9)&gt;=5,'[1]Outside Edges'!$P9="Yes"),"Yes","No")</f>
        <v>Yes</v>
      </c>
      <c r="HT10" s="163" t="str">
        <f>IF(AND((RIGHT($HT$3,2)-'[1]Miter Profiles'!$AC$229-'[1]Outside Edges'!$B9)&gt;=5,'[1]Outside Edges'!$P9="Yes"),"Yes","No")</f>
        <v>Yes</v>
      </c>
      <c r="HU10" s="150" t="str">
        <f>IF(AND((RIGHT($HU$3,2)-'[1]Miter Profiles'!$AC$230-'[1]Outside Edges'!$B9)&gt;=5,'[1]Outside Edges'!$P9="Yes"),"Yes","No")</f>
        <v>Yes</v>
      </c>
      <c r="HV10" s="124" t="str">
        <f>IF(AND((RIGHT($HV$3,2)-'[1]Miter Profiles'!$AC$231-'[1]Outside Edges'!$B9)&gt;=5,'[1]Outside Edges'!$P9="Yes"),"Yes","No")</f>
        <v>Yes</v>
      </c>
      <c r="HW10" s="116" t="str">
        <f>IF(AND((RIGHT($HW$3,2)-'[1]Miter Profiles'!$AC$232-'[1]Outside Edges'!$B9)&gt;=5,'[1]Outside Edges'!$P9="Yes"),"Yes","No")</f>
        <v>Yes</v>
      </c>
      <c r="HX10" s="129" t="str">
        <f>IF(AND((RIGHT($HX$3,2)-'[1]Miter Profiles'!$AC$233-'[1]Outside Edges'!$B9)&gt;=5,'[1]Outside Edges'!$P9="Yes"),"Yes","No")</f>
        <v>Yes</v>
      </c>
      <c r="HY10" s="10" t="str">
        <f>IF(AND((RIGHT($HY$3,2)-'[1]Miter Profiles'!$AC$234-'[1]Outside Edges'!$B9)&gt;=5,'[1]Outside Edges'!$P9="Yes"),"Yes","No")</f>
        <v>Yes</v>
      </c>
      <c r="HZ10" s="90" t="str">
        <f>IF(AND((RIGHT($HZ$3,2)-'[1]Miter Profiles'!$AC$235-'[1]Outside Edges'!$B9)&gt;=5,'[1]Outside Edges'!$P9="Yes"),"Yes","No")</f>
        <v>Yes</v>
      </c>
      <c r="IA10" s="150" t="str">
        <f>IF(AND((RIGHT($IA$3,2)-'[1]Miter Profiles'!$AC$236-'[1]Outside Edges'!$B9)&gt;=5,'[1]Outside Edges'!$P9="Yes"),"Yes","No")</f>
        <v>Yes</v>
      </c>
      <c r="IB10" s="124" t="str">
        <f>IF(AND((RIGHT($IB$3,2)-'[1]Miter Profiles'!$AC$237-'[1]Outside Edges'!$B9)&gt;=5,'[1]Outside Edges'!$P9="Yes"),"Yes","No")</f>
        <v>Yes</v>
      </c>
      <c r="IC10" s="116" t="str">
        <f>IF(AND((RIGHT($IC$3,2)-'[1]Miter Profiles'!$AC$238-'[1]Outside Edges'!$B9)&gt;=5,'[1]Outside Edges'!$P9="Yes"),"Yes","No")</f>
        <v>Yes</v>
      </c>
      <c r="ID10" s="129" t="str">
        <f>IF(AND((RIGHT($ID$3,2)-'[1]Miter Profiles'!$AC$239-'[1]Outside Edges'!$B9)&gt;=5,'[1]Outside Edges'!$P9="Yes"),"Yes","No")</f>
        <v>Yes</v>
      </c>
      <c r="IE10" s="10" t="str">
        <f>IF(AND((RIGHT($IE$3,2)-'[1]Miter Profiles'!$AC$240-'[1]Outside Edges'!$B9)&gt;=5,'[1]Outside Edges'!$P9="Yes"),"Yes","No")</f>
        <v>Yes</v>
      </c>
      <c r="IF10" s="90" t="str">
        <f>IF(AND((RIGHT($IF$3,2)-'[1]Miter Profiles'!$AC$241-'[1]Outside Edges'!$B9)&gt;=5,'[1]Outside Edges'!$P9="Yes"),"Yes","No")</f>
        <v>Yes</v>
      </c>
      <c r="IG10" s="150" t="str">
        <f>IF(AND((RIGHT($IG$3,2)-'[1]Miter Profiles'!$AC$242-'[1]Outside Edges'!$B9)&gt;=5,'[1]Outside Edges'!$P9="Yes"),"Yes","No")</f>
        <v>Yes</v>
      </c>
      <c r="IH10" s="124" t="str">
        <f>IF(AND((RIGHT($IH$3,2)-'[1]Miter Profiles'!$AC$243-'[1]Outside Edges'!$B9)&gt;=5,'[1]Outside Edges'!$P9="Yes"),"Yes","No")</f>
        <v>Yes</v>
      </c>
      <c r="II10" s="116" t="str">
        <f>IF(AND((RIGHT($II$3,2)-'[1]Miter Profiles'!$AC$244-'[1]Outside Edges'!$B9)&gt;=5,'[1]Outside Edges'!$P9="Yes"),"Yes","No")</f>
        <v>Yes</v>
      </c>
      <c r="IJ10" s="129" t="str">
        <f>IF(AND((RIGHT($IJ$3,2)-'[1]Miter Profiles'!$AC$245-'[1]Outside Edges'!$B9)&gt;=5,'[1]Outside Edges'!$P9="Yes"),"Yes","No")</f>
        <v>Yes</v>
      </c>
      <c r="IK10" s="10" t="str">
        <f>IF(AND((RIGHT($IK$3,2)-'[1]Miter Profiles'!$AC$246-'[1]Outside Edges'!$B9)&gt;=5,'[1]Outside Edges'!$P9="Yes"),"Yes","No")</f>
        <v>Yes</v>
      </c>
      <c r="IL10" s="90" t="str">
        <f>IF(AND((RIGHT($IL$3,2)-'[1]Miter Profiles'!$AC$247-'[1]Outside Edges'!$B9)&gt;=5,'[1]Outside Edges'!$P9="Yes"),"Yes","No")</f>
        <v>Yes</v>
      </c>
      <c r="IM10" s="150" t="str">
        <f>IF(AND((RIGHT($IM$3,2)-'[1]Miter Profiles'!$AC$248-'[1]Outside Edges'!$B9)&gt;=5,'[1]Outside Edges'!$P9="Yes"),"Yes","No")</f>
        <v>Yes</v>
      </c>
      <c r="IN10" s="124" t="str">
        <f>IF(AND((RIGHT($IN$3,2)-'[1]Miter Profiles'!$AC$249-'[1]Outside Edges'!$B9)&gt;=5,'[1]Outside Edges'!$P9="Yes"),"Yes","No")</f>
        <v>Yes</v>
      </c>
      <c r="IO10" s="116" t="str">
        <f>IF(AND((RIGHT($IO$3,2)-'[1]Miter Profiles'!$AC$250-'[1]Outside Edges'!$B9)&gt;=5,'[1]Outside Edges'!$P9="Yes"),"Yes","No")</f>
        <v>Yes</v>
      </c>
      <c r="IP10" s="129" t="str">
        <f>IF(AND((RIGHT($IP$3,2)-'[1]Miter Profiles'!$AC$251-'[1]Outside Edges'!$B9)&gt;=5,'[1]Outside Edges'!$P9="Yes"),"Yes","No")</f>
        <v>Yes</v>
      </c>
      <c r="IQ10" s="10" t="str">
        <f>IF(AND((RIGHT($IQ$3,2)-'[1]Miter Profiles'!$AC$252-'[1]Outside Edges'!$B9)&gt;=5,'[1]Outside Edges'!$P9="Yes"),"Yes","No")</f>
        <v>Yes</v>
      </c>
      <c r="IR10" s="90" t="str">
        <f>IF(AND((RIGHT($IR$3,2)-'[1]Miter Profiles'!$AC$253-'[1]Outside Edges'!$B9)&gt;=5,'[1]Outside Edges'!$P9="Yes"),"Yes","No")</f>
        <v>Yes</v>
      </c>
      <c r="IS10" s="150" t="str">
        <f>IF(AND((RIGHT($IS$3,2)-'[1]Miter Profiles'!$AC$254-'[1]Outside Edges'!$B9)&gt;=5,'[1]Outside Edges'!$P9="Yes"),"Yes","No")</f>
        <v>Yes</v>
      </c>
      <c r="IT10" s="124" t="str">
        <f>IF(AND((RIGHT($IT$3,2)-'[1]Miter Profiles'!$AC$255-'[1]Outside Edges'!$B9)&gt;=5,'[1]Outside Edges'!$P9="Yes"),"Yes","No")</f>
        <v>Yes</v>
      </c>
      <c r="IU10" s="116" t="str">
        <f>IF(AND((RIGHT($IU$3,2)-'[1]Miter Profiles'!$AC$256-'[1]Outside Edges'!$B9)&gt;=5,'[1]Outside Edges'!$P9="Yes"),"Yes","No")</f>
        <v>Yes</v>
      </c>
      <c r="IV10" s="129" t="str">
        <f>IF(AND((RIGHT($IV$3,2)-'[1]Miter Profiles'!$AC$257-'[1]Outside Edges'!$B9)&gt;=5,'[1]Outside Edges'!$P9="Yes"),"Yes","No")</f>
        <v>Yes</v>
      </c>
      <c r="IW10" s="10" t="str">
        <f>IF(AND((RIGHT($IW$3,2)-'[1]Miter Profiles'!$AC$258-'[1]Outside Edges'!$B9)&gt;=5,'[1]Outside Edges'!$P9="Yes"),"Yes","No")</f>
        <v>Yes</v>
      </c>
      <c r="IX10" s="90" t="str">
        <f>IF(AND((RIGHT($IX$3,2)-'[1]Miter Profiles'!$AC$259-'[1]Outside Edges'!$B9)&gt;=5,'[1]Outside Edges'!$P9="Yes"),"Yes","No")</f>
        <v>Yes</v>
      </c>
      <c r="IY10" s="150" t="str">
        <f>IF(AND((RIGHT($IY$3,2)-'[1]Miter Profiles'!$AC$260-'[1]Outside Edges'!$B9)&gt;=5,'[1]Outside Edges'!$P9="Yes"),"Yes","No")</f>
        <v>Yes</v>
      </c>
      <c r="IZ10" s="124" t="str">
        <f>IF(AND((RIGHT($IZ$3,2)-'[1]Miter Profiles'!$AC$261-'[1]Outside Edges'!$B9)&gt;=5,'[1]Outside Edges'!$P9="Yes"),"Yes","No")</f>
        <v>Yes</v>
      </c>
      <c r="JA10" s="116" t="str">
        <f>IF(AND((RIGHT($JA$3,2)-'[1]Miter Profiles'!$AC$262-'[1]Outside Edges'!$B9)&gt;=5,'[1]Outside Edges'!$P9="Yes"),"Yes","No")</f>
        <v>Yes</v>
      </c>
      <c r="JB10" s="129" t="str">
        <f>IF(AND((RIGHT($JB$3,2)-'[1]Miter Profiles'!$AC$263-'[1]Outside Edges'!$B9)&gt;=5,'[1]Outside Edges'!$P9="Yes"),"Yes","No")</f>
        <v>Yes</v>
      </c>
      <c r="JC10" s="10" t="str">
        <f>IF(AND((RIGHT($JC$3,2)-'[1]Miter Profiles'!$AC$264-'[1]Outside Edges'!$B9)&gt;=5,'[1]Outside Edges'!$P9="Yes"),"Yes","No")</f>
        <v>Yes</v>
      </c>
      <c r="JD10" s="90" t="str">
        <f>IF(AND((RIGHT($JD$3,2)-'[1]Miter Profiles'!$AC$265-'[1]Outside Edges'!$B9)&gt;=5,'[1]Outside Edges'!$P9="Yes"),"Yes","No")</f>
        <v>Yes</v>
      </c>
      <c r="JE10" s="236" t="str">
        <f>IF(AND((RIGHT($JE$3,2)-'[1]Miter Profiles'!$AC$266-'[1]Outside Edges'!$B9)&gt;=5,'[1]Outside Edges'!$P9="Yes"),"Yes","No")</f>
        <v>Yes</v>
      </c>
      <c r="JF10" s="237" t="str">
        <f>IF(AND((RIGHT($JF$3,2)-'[1]Miter Profiles'!$AC$267-'[1]Outside Edges'!$B9)&gt;=5,'[1]Outside Edges'!$P9="Yes"),"Yes","No")</f>
        <v>Yes</v>
      </c>
      <c r="JG10" s="238" t="str">
        <f>IF(AND((RIGHT($JG$3,2)-'[1]Miter Profiles'!$AC$268-'[1]Outside Edges'!$B9)&gt;=5,'[1]Outside Edges'!$P9="Yes"),"Yes","No")</f>
        <v>Yes</v>
      </c>
      <c r="JH10" s="129" t="str">
        <f>IF(AND((RIGHT($JH$3,2)-'[1]Miter Profiles'!$AC$269-'[1]Outside Edges'!$B9)&gt;=5,'[1]Outside Edges'!$P9="Yes"),"Yes","No")</f>
        <v>Yes</v>
      </c>
      <c r="JI10" s="113" t="str">
        <f>IF(AND((RIGHT($JI$3,2)-'[1]Miter Profiles'!$AC$270-'[1]Outside Edges'!$B9)&gt;=5,'[1]Outside Edges'!$P9="Yes"),"Yes","No")</f>
        <v>Yes</v>
      </c>
      <c r="JJ10" s="90" t="str">
        <f>IF(AND((RIGHT($JJ$3,2)-'[1]Miter Profiles'!$AC$271-'[1]Outside Edges'!$B9)&gt;=5,'[1]Outside Edges'!$P9="Yes"),"Yes","No")</f>
        <v>Yes</v>
      </c>
      <c r="JK10" s="236" t="str">
        <f>IF(AND((RIGHT($JK$3,2)-'[1]Miter Profiles'!$AC$272-'[1]Outside Edges'!$B9)&gt;=5,'[1]Outside Edges'!$P9="Yes"),"Yes","No")</f>
        <v>Yes</v>
      </c>
      <c r="JL10" s="237" t="str">
        <f>IF(AND((RIGHT($JL$3,2)-'[1]Miter Profiles'!$AC$273-'[1]Outside Edges'!$B9)&gt;=5,'[1]Outside Edges'!$P9="Yes"),"Yes","No")</f>
        <v>Yes</v>
      </c>
      <c r="JM10" s="238" t="str">
        <f>IF(AND((RIGHT($JM$3,2)-'[1]Miter Profiles'!$AC$274-'[1]Outside Edges'!$B9)&gt;=5,'[1]Outside Edges'!$P9="Yes"),"Yes","No")</f>
        <v>Yes</v>
      </c>
      <c r="JN10" s="129" t="str">
        <f>IF(AND((RIGHT($JN$3,2)-'[1]Miter Profiles'!$AC$275-'[1]Outside Edges'!$B9)&gt;=5,'[1]Outside Edges'!$P9="Yes"),"Yes","No")</f>
        <v>Yes</v>
      </c>
      <c r="JO10" s="113" t="str">
        <f>IF(AND((RIGHT($JO$3,2)-'[1]Miter Profiles'!$AC$276-'[1]Outside Edges'!$B9)&gt;=5,'[1]Outside Edges'!$P9="Yes"),"Yes","No")</f>
        <v>Yes</v>
      </c>
      <c r="JP10" s="90" t="str">
        <f>IF(AND((RIGHT($JP$3,2)-'[1]Miter Profiles'!$AC$277-'[1]Outside Edges'!$B9)&gt;=5,'[1]Outside Edges'!$P9="Yes"),"Yes","No")</f>
        <v>Yes</v>
      </c>
      <c r="JQ10" s="236" t="str">
        <f>IF(AND((RIGHT($JQ$3,2)-'[1]Miter Profiles'!$AC$278-'[1]Outside Edges'!$B9)&gt;=5,'[1]Outside Edges'!$P9="Yes"),"Yes","No")</f>
        <v>No</v>
      </c>
      <c r="JR10" s="237" t="str">
        <f>IF(AND((RIGHT($JR$3,2)-'[1]Miter Profiles'!$AC$279-'[1]Outside Edges'!$B9)&gt;=5,'[1]Outside Edges'!$P9="Yes"),"Yes","No")</f>
        <v>Yes</v>
      </c>
      <c r="JS10" s="238" t="str">
        <f>IF(AND((RIGHT($JS$3,2)-'[1]Miter Profiles'!$AC$280-'[1]Outside Edges'!$B9)&gt;=5,'[1]Outside Edges'!$P9="Yes"),"Yes","No")</f>
        <v>Yes</v>
      </c>
      <c r="JT10" s="129" t="str">
        <f>IF(AND((RIGHT($JT$3,2)-'[1]Miter Profiles'!$AC$281-'[1]Outside Edges'!$B9)&gt;=5,'[1]Outside Edges'!$P9="Yes"),"Yes","No")</f>
        <v>No</v>
      </c>
      <c r="JU10" s="113" t="str">
        <f>IF(AND((RIGHT($JU$3,2)-'[1]Miter Profiles'!$AC$282-'[1]Outside Edges'!$B9)&gt;=5,'[1]Outside Edges'!$P9="Yes"),"Yes","No")</f>
        <v>Yes</v>
      </c>
      <c r="JV10" s="90" t="str">
        <f>IF(AND((RIGHT($JV$3,2)-'[1]Miter Profiles'!$AC$283-'[1]Outside Edges'!$B9)&gt;=5,'[1]Outside Edges'!$P9="Yes"),"Yes","No")</f>
        <v>Yes</v>
      </c>
      <c r="JW10" s="236" t="str">
        <f>IF(AND((RIGHT($JW$3,2)-'[1]Miter Profiles'!$AC$284-'[1]Outside Edges'!$B9)&gt;=5,'[1]Outside Edges'!$P9="Yes"),"Yes","No")</f>
        <v>Yes</v>
      </c>
      <c r="JX10" s="237" t="str">
        <f>IF(AND((RIGHT($JX$3,2)-'[1]Miter Profiles'!$AC$285-'[1]Outside Edges'!$B9)&gt;=5,'[1]Outside Edges'!$P9="Yes"),"Yes","No")</f>
        <v>Yes</v>
      </c>
      <c r="JY10" s="238" t="str">
        <f>IF(AND((RIGHT($JY$3,2)-'[1]Miter Profiles'!$AC$286-'[1]Outside Edges'!$B9)&gt;=5,'[1]Outside Edges'!$P9="Yes"),"Yes","No")</f>
        <v>Yes</v>
      </c>
      <c r="JZ10" s="129" t="str">
        <f>IF(AND((RIGHT($JZ$3,2)-'[1]Miter Profiles'!$AC$287-'[1]Outside Edges'!$B9)&gt;=5,'[1]Outside Edges'!$P9="Yes"),"Yes","No")</f>
        <v>Yes</v>
      </c>
      <c r="KA10" s="113" t="str">
        <f>IF(AND((RIGHT($KA$3,2)-'[1]Miter Profiles'!$AC$288-'[1]Outside Edges'!$B9)&gt;=5,'[1]Outside Edges'!$P9="Yes"),"Yes","No")</f>
        <v>Yes</v>
      </c>
      <c r="KB10" s="90" t="str">
        <f>IF(AND((RIGHT($KB$3,2)-'[1]Miter Profiles'!$AC$289-'[1]Outside Edges'!$B9)&gt;=5,'[1]Outside Edges'!$P9="Yes"),"Yes","No")</f>
        <v>Yes</v>
      </c>
      <c r="KC10" s="236" t="str">
        <f>IF(AND((RIGHT($KC$3,2)-'[1]Miter Profiles'!$AC$290-'[1]Outside Edges'!$B9)&gt;=5,'[1]Outside Edges'!$P9="Yes"),"Yes","No")</f>
        <v>Yes</v>
      </c>
      <c r="KD10" s="237" t="str">
        <f>IF(AND((RIGHT($KD$3,2)-'[1]Miter Profiles'!$AC$291-'[1]Outside Edges'!$B9)&gt;=5,'[1]Outside Edges'!$P9="Yes"),"Yes","No")</f>
        <v>Yes</v>
      </c>
      <c r="KE10" s="238" t="str">
        <f>IF(AND((RIGHT($KE$3,2)-'[1]Miter Profiles'!$AC$292-'[1]Outside Edges'!$B9)&gt;=5,'[1]Outside Edges'!$P9="Yes"),"Yes","No")</f>
        <v>Yes</v>
      </c>
      <c r="KF10" s="129" t="str">
        <f>IF(AND((RIGHT($KF$3,2)-'[1]Miter Profiles'!$AC$293-'[1]Outside Edges'!$B9)&gt;=5,'[1]Outside Edges'!$P9="Yes"),"Yes","No")</f>
        <v>Yes</v>
      </c>
      <c r="KG10" s="113" t="str">
        <f>IF(AND((RIGHT($KG$3,2)-'[1]Miter Profiles'!$AC$294-'[1]Outside Edges'!$B9)&gt;=5,'[1]Outside Edges'!$P9="Yes"),"Yes","No")</f>
        <v>Yes</v>
      </c>
      <c r="KH10" s="90" t="str">
        <f>IF(AND((RIGHT($KH$3,2)-'[1]Miter Profiles'!$AC$295-'[1]Outside Edges'!$B9)&gt;=5,'[1]Outside Edges'!$P9="Yes"),"Yes","No")</f>
        <v>Yes</v>
      </c>
      <c r="KI10" s="236" t="str">
        <f>IF(AND((RIGHT($KI$3,2)-'[1]Miter Profiles'!$AC$296-'[1]Outside Edges'!$B9)&gt;=5,'[1]Outside Edges'!$P9="Yes"),"Yes","No")</f>
        <v>Yes</v>
      </c>
      <c r="KJ10" s="237" t="str">
        <f>IF(AND((RIGHT($KJ$3,2)-'[1]Miter Profiles'!$AC$297-'[1]Outside Edges'!$B9)&gt;=5,'[1]Outside Edges'!$P9="Yes"),"Yes","No")</f>
        <v>Yes</v>
      </c>
      <c r="KK10" s="238" t="str">
        <f>IF(AND((RIGHT($KK$3,2)-'[1]Miter Profiles'!$AC$298-'[1]Outside Edges'!$B9)&gt;=5,'[1]Outside Edges'!$P9="Yes"),"Yes","No")</f>
        <v>Yes</v>
      </c>
      <c r="KL10" s="129" t="str">
        <f>IF(AND((RIGHT($KL$3,2)-'[1]Miter Profiles'!$AC$299-'[1]Outside Edges'!$B9)&gt;=5,'[1]Outside Edges'!$P9="Yes"),"Yes","No")</f>
        <v>Yes</v>
      </c>
      <c r="KM10" s="113" t="str">
        <f>IF(AND((RIGHT($KM$3,2)-'[1]Miter Profiles'!$AC$300-'[1]Outside Edges'!$B9)&gt;=5,'[1]Outside Edges'!$P9="Yes"),"Yes","No")</f>
        <v>Yes</v>
      </c>
      <c r="KN10" s="90" t="str">
        <f>IF(AND((RIGHT($KN$3,2)-'[1]Miter Profiles'!$AC$301-'[1]Outside Edges'!$B9)&gt;=5,'[1]Outside Edges'!$P9="Yes"),"Yes","No")</f>
        <v>Yes</v>
      </c>
      <c r="KO10" s="236" t="str">
        <f>IF(AND((RIGHT($KO$3,2)-'[1]Miter Profiles'!$AC$302-'[1]Outside Edges'!$B9)&gt;=5,'[1]Outside Edges'!$P9="Yes"),"Yes","No")</f>
        <v>Yes</v>
      </c>
      <c r="KP10" s="237" t="str">
        <f>IF(AND((RIGHT($KP$3,2)-'[1]Miter Profiles'!$AC$303-'[1]Outside Edges'!$B9)&gt;=5,'[1]Outside Edges'!$P9="Yes"),"Yes","No")</f>
        <v>Yes</v>
      </c>
      <c r="KQ10" s="238" t="str">
        <f>IF(AND((RIGHT($KQ$3,2)-'[1]Miter Profiles'!$AC$304-'[1]Outside Edges'!$B9)&gt;=5,'[1]Outside Edges'!$P9="Yes"),"Yes","No")</f>
        <v>Yes</v>
      </c>
      <c r="KR10" s="129" t="str">
        <f>IF(AND((RIGHT($KR$3,2)-'[1]Miter Profiles'!$AC$305-'[1]Outside Edges'!$B9)&gt;=5,'[1]Outside Edges'!$P9="Yes"),"Yes","No")</f>
        <v>Yes</v>
      </c>
      <c r="KS10" s="113" t="str">
        <f>IF(AND((RIGHT($KS$3,2)-'[1]Miter Profiles'!$AC$306-'[1]Outside Edges'!$B9)&gt;=5,'[1]Outside Edges'!$P9="Yes"),"Yes","No")</f>
        <v>Yes</v>
      </c>
      <c r="KT10" s="90" t="str">
        <f>IF(AND((RIGHT($KT$3,2)-'[1]Miter Profiles'!$AC$307-'[1]Outside Edges'!$B9)&gt;=5,'[1]Outside Edges'!$P9="Yes"),"Yes","No")</f>
        <v>Yes</v>
      </c>
      <c r="KU10" s="236" t="str">
        <f>IF(AND((RIGHT($KU$3,2)-'[1]Miter Profiles'!$AC$308-'[1]Outside Edges'!$B9)&gt;=5,'[1]Outside Edges'!$P9="Yes"),"Yes","No")</f>
        <v>Yes</v>
      </c>
      <c r="KV10" s="237" t="str">
        <f>IF(AND((RIGHT($KV$3,2)-'[1]Miter Profiles'!$AC$309-'[1]Outside Edges'!$B9)&gt;=5,'[1]Outside Edges'!$P9="Yes"),"Yes","No")</f>
        <v>Yes</v>
      </c>
      <c r="KW10" s="238" t="str">
        <f>IF(AND((RIGHT($KW$3,2)-'[1]Miter Profiles'!$AC$310-'[1]Outside Edges'!$B9)&gt;=5,'[1]Outside Edges'!$P9="Yes"),"Yes","No")</f>
        <v>Yes</v>
      </c>
      <c r="KX10" s="129" t="str">
        <f>IF(AND((RIGHT($KX$3,2)-'[1]Miter Profiles'!$AC$311-'[1]Outside Edges'!$B9)&gt;=5,'[1]Outside Edges'!$P9="Yes"),"Yes","No")</f>
        <v>Yes</v>
      </c>
      <c r="KY10" s="113" t="str">
        <f>IF(AND((RIGHT($KY$3,2)-'[1]Miter Profiles'!$AC$312-'[1]Outside Edges'!$B9)&gt;=5,'[1]Outside Edges'!$P9="Yes"),"Yes","No")</f>
        <v>Yes</v>
      </c>
      <c r="KZ10" s="90" t="str">
        <f>IF(AND((RIGHT($KZ$3,2)-'[1]Miter Profiles'!$AC$313-'[1]Outside Edges'!$B9)&gt;=5,'[1]Outside Edges'!$P9="Yes"),"Yes","No")</f>
        <v>Yes</v>
      </c>
      <c r="LA10" s="236" t="str">
        <f>IF(AND((RIGHT($LA$3,2)-'[1]Miter Profiles'!$AC$314-'[1]Outside Edges'!$B9)&gt;=5,'[1]Outside Edges'!$P9="Yes"),"Yes","No")</f>
        <v>Yes</v>
      </c>
      <c r="LB10" s="237" t="str">
        <f>IF(AND((RIGHT($LB$3,2)-'[1]Miter Profiles'!$AC$315-'[1]Outside Edges'!$B9)&gt;=5,'[1]Outside Edges'!$P9="Yes"),"Yes","No")</f>
        <v>Yes</v>
      </c>
      <c r="LC10" s="243" t="str">
        <f>IF(AND((RIGHT($LC$3,2)-'[1]Miter Profiles'!$AC$316-'[1]Outside Edges'!$B9)&gt;=5,'[1]Outside Edges'!$P9="Yes"),"Yes","No")</f>
        <v>Yes</v>
      </c>
      <c r="LD10" s="244" t="str">
        <f>IF(AND((RIGHT($LD$3,2)-'[1]Miter Profiles'!$AC$317-'[1]Outside Edges'!$B9)&gt;=5,'[1]Outside Edges'!$P9="Yes"),"Yes","No")</f>
        <v>Yes</v>
      </c>
      <c r="LE10" s="113" t="str">
        <f>IF(AND((RIGHT($LE$3,2)-'[1]Miter Profiles'!$AC$318-'[1]Outside Edges'!$B9)&gt;=5,'[1]Outside Edges'!$P9="Yes"),"Yes","No")</f>
        <v>Yes</v>
      </c>
      <c r="LF10" s="10" t="str">
        <f>IF(AND((RIGHT($LF$3,2)-'[1]Miter Profiles'!$AC$319-'[1]Outside Edges'!$B9)&gt;=5,'[1]Outside Edges'!$P9="Yes"),"Yes","No")</f>
        <v>Yes</v>
      </c>
      <c r="LG10" s="113" t="str">
        <f>IF(AND((RIGHT($LG$3,2)-'[1]Miter Profiles'!$AC$320-'[1]Outside Edges'!$B9)&gt;=5,'[1]Outside Edges'!$P9="Yes"),"Yes","No")</f>
        <v>Yes</v>
      </c>
      <c r="LH10" s="90" t="str">
        <f>IF(AND((RIGHT($LH$3,2)-'[1]Miter Profiles'!$AC$321-'[1]Outside Edges'!$B9)&gt;=5,'[1]Outside Edges'!$P9="Yes"),"Yes","No")</f>
        <v>Yes</v>
      </c>
      <c r="LI10" s="236" t="str">
        <f>IF(AND((RIGHT($LI$3,2)-'[1]Miter Profiles'!$AC$322-'[1]Outside Edges'!$B9)&gt;=5,'[1]Outside Edges'!$P9="Yes"),"Yes","No")</f>
        <v>Yes</v>
      </c>
      <c r="LJ10" s="237" t="str">
        <f>IF(AND((RIGHT($LJ$3,2)-'[1]Miter Profiles'!$AC$323-'[1]Outside Edges'!$B9)&gt;=5,'[1]Outside Edges'!$P9="Yes"),"Yes","No")</f>
        <v>Yes</v>
      </c>
      <c r="LK10" s="238" t="str">
        <f>IF(AND((RIGHT($LK$3,2)-'[1]Miter Profiles'!$AC$324-'[1]Outside Edges'!$B9)&gt;=5,'[1]Outside Edges'!$P9="Yes"),"Yes","No")</f>
        <v>Yes</v>
      </c>
      <c r="LL10" s="129" t="str">
        <f>IF(AND((RIGHT($LL$3,2)-'[1]Miter Profiles'!$AC$325-'[1]Outside Edges'!$B9)&gt;=5,'[1]Outside Edges'!$P9="Yes"),"Yes","No")</f>
        <v>Yes</v>
      </c>
      <c r="LM10" s="113" t="str">
        <f>IF(AND((RIGHT($LM$3,2)-'[1]Miter Profiles'!$AC$326-'[1]Outside Edges'!$B9)&gt;=5,'[1]Outside Edges'!$P9="Yes"),"Yes","No")</f>
        <v>Yes</v>
      </c>
      <c r="LN10" s="90" t="str">
        <f>IF(AND((RIGHT($LN$3,2)-'[1]Miter Profiles'!$AC$327-'[1]Outside Edges'!$B9)&gt;=5,'[1]Outside Edges'!$P9="Yes"),"Yes","No")</f>
        <v>Yes</v>
      </c>
      <c r="LO10" s="236" t="str">
        <f>IF(AND((RIGHT($LO$3,2)-'[1]Miter Profiles'!$AC$328-'[1]Outside Edges'!$B9)&gt;=5,'[1]Outside Edges'!$P9="Yes"),"Yes","No")</f>
        <v>Yes</v>
      </c>
      <c r="LP10" s="237" t="str">
        <f>IF(AND((RIGHT($LP$3,2)-'[1]Miter Profiles'!$AC$329-'[1]Outside Edges'!$B9)&gt;=5,'[1]Outside Edges'!$P9="Yes"),"Yes","No")</f>
        <v>Yes</v>
      </c>
      <c r="LQ10" s="238" t="str">
        <f>IF(AND((RIGHT($LQ$3,2)-'[1]Miter Profiles'!$AC$330-'[1]Outside Edges'!$B9)&gt;=5,'[1]Outside Edges'!$P9="Yes"),"Yes","No")</f>
        <v>Yes</v>
      </c>
      <c r="LR10" s="129" t="str">
        <f>IF(AND((RIGHT($LR$3,2)-'[1]Miter Profiles'!$AC$331-'[1]Outside Edges'!$B9)&gt;=5,'[1]Outside Edges'!$P9="Yes"),"Yes","No")</f>
        <v>Yes</v>
      </c>
      <c r="LS10" s="113" t="str">
        <f>IF(AND((RIGHT($LS$3,2)-'[1]Miter Profiles'!$AC$332-'[1]Outside Edges'!$B9)&gt;=5,'[1]Outside Edges'!$P9="Yes"),"Yes","No")</f>
        <v>Yes</v>
      </c>
      <c r="LT10" s="90" t="str">
        <f>IF(AND((RIGHT($LT$3,2)-'[1]Miter Profiles'!$AC$333-'[1]Outside Edges'!$B9)&gt;=5,'[1]Outside Edges'!$P9="Yes"),"Yes","No")</f>
        <v>Yes</v>
      </c>
    </row>
    <row r="11" spans="1:332" ht="15.75" customHeight="1" thickBot="1" x14ac:dyDescent="0.3">
      <c r="A11" s="8" t="str">
        <f>IF('[1]Outside Edges'!$A10&lt;&gt;"",'[1]Outside Edges'!$A10,"")</f>
        <v>D8</v>
      </c>
      <c r="B11" s="10" t="str">
        <f>IF(AND((RIGHT($B$3,2)-'[1]Miter Profiles'!$AC$3-'[1]Outside Edges'!$B10)&gt;=5,'[1]Outside Edges'!$P10="Yes"),"Yes","No")</f>
        <v>Yes</v>
      </c>
      <c r="C11" s="10" t="str">
        <f>IF(AND((RIGHT($C$3,2)-'[1]Miter Profiles'!$AC$4-'[1]Outside Edges'!$B10)&gt;=5,'[1]Outside Edges'!$P10="Yes"),"Yes","No")</f>
        <v>Yes</v>
      </c>
      <c r="D11" s="85" t="str">
        <f>IF(AND((RIGHT($D$3,2)-'[1]Miter Profiles'!$AC$5-'[1]Outside Edges'!$B10)&gt;=5,'[1]Outside Edges'!$P10="Yes"),"Yes","No")</f>
        <v>Yes</v>
      </c>
      <c r="E11" s="86" t="str">
        <f>IF(AND((RIGHT($E$3,2)-'[1]Miter Profiles'!$AC$6-'[1]Outside Edges'!$B10)&gt;=5,'[1]Outside Edges'!$P10="Yes"),"Yes","No")</f>
        <v>Yes</v>
      </c>
      <c r="F11" s="11" t="str">
        <f>IF(AND((RIGHT($F$3,2)-'[1]Miter Profiles'!$AC$7-'[1]Outside Edges'!$B10)&gt;=5,'[1]Outside Edges'!$P10="Yes"),"Yes","No")</f>
        <v>Yes</v>
      </c>
      <c r="G11" s="87" t="str">
        <f>IF(AND((RIGHT($G$3,2)-'[1]Miter Profiles'!$AC$8-'[1]Outside Edges'!$B10)&gt;=5,'[1]Outside Edges'!$P10="Yes"),"Yes","No")</f>
        <v>Yes</v>
      </c>
      <c r="H11" s="10" t="str">
        <f>IF(AND((RIGHT($H$3,2)-'[1]Miter Profiles'!$AC$9-'[1]Outside Edges'!$B10)&gt;=5,'[1]Outside Edges'!$P10="Yes"),"Yes","No")</f>
        <v>Yes</v>
      </c>
      <c r="I11" s="10" t="str">
        <f>IF(AND((RIGHT($I$3,2)-'[1]Miter Profiles'!$AC$10-'[1]Outside Edges'!$B10)&gt;=5,'[1]Outside Edges'!$P10="Yes"),"Yes","No")</f>
        <v>Yes</v>
      </c>
      <c r="J11" s="85" t="str">
        <f>IF(AND((RIGHT($J$3,2)-'[1]Miter Profiles'!$AC$11-'[1]Outside Edges'!$B10)&gt;=5,'[1]Outside Edges'!$P10="Yes"),"Yes","No")</f>
        <v>Yes</v>
      </c>
      <c r="K11" s="86" t="str">
        <f>IF(AND((RIGHT($K$3,2)-'[1]Miter Profiles'!$AC$12-'[1]Outside Edges'!$B10)&gt;=5,'[1]Outside Edges'!$P10="Yes"),"Yes","No")</f>
        <v>Yes</v>
      </c>
      <c r="L11" s="11" t="str">
        <f>IF(AND((RIGHT($L$3,2)-'[1]Miter Profiles'!$AC$13-'[1]Outside Edges'!$B10)&gt;=5,'[1]Outside Edges'!$P10="Yes"),"Yes","No")</f>
        <v>Yes</v>
      </c>
      <c r="M11" s="87" t="str">
        <f>IF(AND((RIGHT($M$3,2)-'[1]Miter Profiles'!$AC$14-'[1]Outside Edges'!$B10)&gt;=5,'[1]Outside Edges'!$P10="Yes"),"Yes","No")</f>
        <v>Yes</v>
      </c>
      <c r="N11" s="10" t="str">
        <f>IF(AND((RIGHT($N$3,2)-'[1]Miter Profiles'!$AC$15-'[1]Outside Edges'!$B10)&gt;=4,'[1]Outside Edges'!$P10="Yes"),"Yes","No")</f>
        <v>Yes</v>
      </c>
      <c r="O11" s="10" t="str">
        <f>IF(AND((RIGHT($O$3,2)-'[1]Miter Profiles'!$AC$16-'[1]Outside Edges'!$B10)&gt;=5,'[1]Outside Edges'!$P10="Yes"),"Yes","No")</f>
        <v>Yes</v>
      </c>
      <c r="P11" s="85" t="str">
        <f>IF(AND((RIGHT($P$3,2)-'[1]Miter Profiles'!$AC$17-'[1]Outside Edges'!$B10)&gt;=5,'[1]Outside Edges'!$P10="Yes"),"Yes","No")</f>
        <v>Yes</v>
      </c>
      <c r="Q11" s="86" t="str">
        <f>IF(AND((RIGHT($Q$3,2)-'[1]Miter Profiles'!$AC$18-'[1]Outside Edges'!$B10)&gt;=5,'[1]Outside Edges'!$P10="Yes"),"Yes","No")</f>
        <v>No</v>
      </c>
      <c r="R11" s="11" t="str">
        <f>IF(AND((RIGHT($R$3,2)-'[1]Miter Profiles'!$AC$19-'[1]Outside Edges'!$B10)&gt;=5,'[1]Outside Edges'!$P10="Yes"),"Yes","No")</f>
        <v>Yes</v>
      </c>
      <c r="S11" s="87" t="str">
        <f>IF(AND((RIGHT($S$3,2)-'[1]Miter Profiles'!$AC$20-'[1]Outside Edges'!$B10)&gt;=5,'[1]Outside Edges'!$P10="Yes"),"Yes","No")</f>
        <v>Yes</v>
      </c>
      <c r="T11" s="10" t="str">
        <f>IF(AND((RIGHT($T$3,2)-'[1]Miter Profiles'!$AC$21-'[1]Outside Edges'!$B10)&gt;=5,'[1]Outside Edges'!$P10="Yes"),"Yes","No")</f>
        <v>Yes</v>
      </c>
      <c r="U11" s="10" t="str">
        <f>IF(AND((RIGHT($U$3,2)-'[1]Miter Profiles'!$AC$22-'[1]Outside Edges'!$B10)&gt;=5,'[1]Outside Edges'!$P10="Yes"),"Yes","No")</f>
        <v>Yes</v>
      </c>
      <c r="V11" s="85" t="str">
        <f>IF(AND((RIGHT($V$3,2)-'[1]Miter Profiles'!$AC$23-'[1]Outside Edges'!$B10)&gt;=5,'[1]Outside Edges'!$P10="Yes"),"Yes","No")</f>
        <v>Yes</v>
      </c>
      <c r="W11" s="86" t="str">
        <f>IF(AND((RIGHT($W$3,2)-'[1]Miter Profiles'!$AC$24-'[1]Outside Edges'!$B10)&gt;=5,'[1]Outside Edges'!$P10="Yes"),"Yes","No")</f>
        <v>No</v>
      </c>
      <c r="X11" s="11" t="str">
        <f>IF(AND((RIGHT($X$3,2)-'[1]Miter Profiles'!$AC$25-'[1]Outside Edges'!$B10)&gt;=5,'[1]Outside Edges'!$P10="Yes"),"Yes","No")</f>
        <v>Yes</v>
      </c>
      <c r="Y11" s="87" t="str">
        <f>IF(AND((RIGHT($Y$3,2)-'[1]Miter Profiles'!$AC$26-'[1]Outside Edges'!$B10)&gt;=5,'[1]Outside Edges'!$P10="Yes"),"Yes","No")</f>
        <v>Yes</v>
      </c>
      <c r="Z11" s="10" t="str">
        <f>IF(AND((RIGHT($Z$3,2)-'[1]Miter Profiles'!$AC$27-'[1]Outside Edges'!$B10)&gt;=5,'[1]Outside Edges'!$P10="Yes"),"Yes","No")</f>
        <v>Yes</v>
      </c>
      <c r="AA11" s="10" t="str">
        <f>IF(AND((RIGHT($AA$3,2)-'[1]Miter Profiles'!$AC$28-'[1]Outside Edges'!$B10)&gt;=5,'[1]Outside Edges'!$P10="Yes"),"Yes","No")</f>
        <v>Yes</v>
      </c>
      <c r="AB11" s="85" t="str">
        <f>IF(AND((RIGHT($AB$3,2)-'[1]Miter Profiles'!$AC$29-'[1]Outside Edges'!$B10)&gt;=5,'[1]Outside Edges'!$P10="Yes"),"Yes","No")</f>
        <v>Yes</v>
      </c>
      <c r="AC11" s="86" t="str">
        <f>IF(AND((RIGHT($AC$3,2)-'[1]Miter Profiles'!$AC$30-'[1]Outside Edges'!$B10)&gt;=5,'[1]Outside Edges'!$P10="Yes"),"Yes","No")</f>
        <v>Yes</v>
      </c>
      <c r="AD11" s="11" t="str">
        <f>IF(AND((RIGHT($AD$3,2)-'[1]Miter Profiles'!$AC$31-'[1]Outside Edges'!$B10)&gt;=5,'[1]Outside Edges'!$P10="Yes"),"Yes","No")</f>
        <v>Yes</v>
      </c>
      <c r="AE11" s="87" t="str">
        <f>IF(AND((RIGHT($AE$3,2)-'[1]Miter Profiles'!$AC$32-'[1]Outside Edges'!$B10)&gt;=5,'[1]Outside Edges'!$P10="Yes"),"Yes","No")</f>
        <v>Yes</v>
      </c>
      <c r="AF11" s="10" t="str">
        <f>IF(AND((RIGHT($AF$3,2)-'[1]Miter Profiles'!$AC$33-'[1]Outside Edges'!$B10)&gt;=5,'[1]Outside Edges'!$P10="Yes"),"Yes","No")</f>
        <v>Yes</v>
      </c>
      <c r="AG11" s="10" t="str">
        <f>IF(AND((RIGHT($AG$3,2)-'[1]Miter Profiles'!$AC$34-'[1]Outside Edges'!$B10)&gt;=5,'[1]Outside Edges'!$P10="Yes"),"Yes","No")</f>
        <v>Yes</v>
      </c>
      <c r="AH11" s="85" t="str">
        <f>IF(AND((RIGHT($AH$3,2)-'[1]Miter Profiles'!$AC$35-'[1]Outside Edges'!$B10)&gt;=5,'[1]Outside Edges'!$P10="Yes"),"Yes","No")</f>
        <v>Yes</v>
      </c>
      <c r="AI11" s="86" t="str">
        <f>IF(AND((RIGHT($AI$3,2)-'[1]Miter Profiles'!$AC$36-'[1]Outside Edges'!$B10)&gt;=5,'[1]Outside Edges'!$P10="Yes"),"Yes","No")</f>
        <v>Yes</v>
      </c>
      <c r="AJ11" s="11" t="str">
        <f>IF(AND((RIGHT($AJ$3,2)-'[1]Miter Profiles'!$AC$37-'[1]Outside Edges'!$B10)&gt;=5,'[1]Outside Edges'!$P10="Yes"),"Yes","No")</f>
        <v>Yes</v>
      </c>
      <c r="AK11" s="87" t="str">
        <f>IF(AND((RIGHT($AK$3,2)-'[1]Miter Profiles'!$AC$38-'[1]Outside Edges'!$B10)&gt;=5,'[1]Outside Edges'!$P10="Yes"),"Yes","No")</f>
        <v>Yes</v>
      </c>
      <c r="AL11" s="10" t="str">
        <f>IF(AND((RIGHT($AL$3,2)-'[1]Miter Profiles'!$AC$39-'[1]Outside Edges'!$B10)&gt;=5,'[1]Outside Edges'!$P10="Yes"),"Yes","No")</f>
        <v>Yes</v>
      </c>
      <c r="AM11" s="10" t="str">
        <f>IF(AND((RIGHT($AM$3,2)-'[1]Miter Profiles'!$AC$40-'[1]Outside Edges'!$B10)&gt;=5,'[1]Outside Edges'!$P10="Yes"),"Yes","No")</f>
        <v>Yes</v>
      </c>
      <c r="AN11" s="85" t="str">
        <f>IF(AND((RIGHT($AN$3,2)-'[1]Miter Profiles'!$AC$41-'[1]Outside Edges'!$B10)&gt;=5,'[1]Outside Edges'!$P10="Yes"),"Yes","No")</f>
        <v>Yes</v>
      </c>
      <c r="AO11" s="86" t="str">
        <f>IF(AND((RIGHT($AO$3,2)-'[1]Miter Profiles'!$AC$42-'[1]Outside Edges'!$B10)&gt;=5,'[1]Outside Edges'!$P10="Yes"),"Yes","No")</f>
        <v>Yes</v>
      </c>
      <c r="AP11" s="11" t="str">
        <f>IF(AND((RIGHT($AP$3,2)-'[1]Miter Profiles'!$AC$43-'[1]Outside Edges'!$B10)&gt;=5,'[1]Outside Edges'!$P10="Yes"),"Yes","No")</f>
        <v>Yes</v>
      </c>
      <c r="AQ11" s="87" t="str">
        <f>IF(AND((RIGHT($AQ$3,2)-'[1]Miter Profiles'!$AC$44-'[1]Outside Edges'!$B10)&gt;=5,'[1]Outside Edges'!$P10="Yes"),"Yes","No")</f>
        <v>Yes</v>
      </c>
      <c r="AR11" s="10" t="str">
        <f>IF(AND((RIGHT($AR$3,2)-'[1]Miter Profiles'!$AC$45-'[1]Outside Edges'!$B10)&gt;=5,'[1]Outside Edges'!$P10="Yes"),"Yes","No")</f>
        <v>Yes</v>
      </c>
      <c r="AS11" s="10" t="str">
        <f>IF(AND((RIGHT($AS$3,2)-'[1]Miter Profiles'!$AC$46-'[1]Outside Edges'!$B10)&gt;=5,'[1]Outside Edges'!$P10="Yes"),"Yes","No")</f>
        <v>Yes</v>
      </c>
      <c r="AT11" s="85" t="str">
        <f>IF(AND((RIGHT($AT$3,2)-'[1]Miter Profiles'!$AC$47-'[1]Outside Edges'!$B10)&gt;=5,'[1]Outside Edges'!$P10="Yes"),"Yes","No")</f>
        <v>Yes</v>
      </c>
      <c r="AU11" s="86" t="str">
        <f>IF(AND((RIGHT($AU$3,2)-'[1]Miter Profiles'!$AC$48-'[1]Outside Edges'!$B10)&gt;=5,'[1]Outside Edges'!$P10="Yes"),"Yes","No")</f>
        <v>Yes</v>
      </c>
      <c r="AV11" s="11" t="str">
        <f>IF(AND((RIGHT($AV$3,2)-'[1]Miter Profiles'!$AC$49-'[1]Outside Edges'!$B10)&gt;=5,'[1]Outside Edges'!$P10="Yes"),"Yes","No")</f>
        <v>Yes</v>
      </c>
      <c r="AW11" s="87" t="str">
        <f>IF(AND((RIGHT($AW$3,2)-'[1]Miter Profiles'!$AC$50-'[1]Outside Edges'!$B10)&gt;=5,'[1]Outside Edges'!$P10="Yes"),"Yes","No")</f>
        <v>Yes</v>
      </c>
      <c r="AX11" s="10" t="str">
        <f>IF(AND((RIGHT($AX$3,2)-'[1]Miter Profiles'!$AC$51-'[1]Outside Edges'!$B10)&gt;=5,'[1]Outside Edges'!$P10="Yes"),"Yes","No")</f>
        <v>Yes</v>
      </c>
      <c r="AY11" s="10" t="str">
        <f>IF(AND((RIGHT($AY$3,2)-'[1]Miter Profiles'!$AC$52-'[1]Outside Edges'!$B10)&gt;=5,'[1]Outside Edges'!$P10="Yes"),"Yes","No")</f>
        <v>Yes</v>
      </c>
      <c r="AZ11" s="85" t="str">
        <f>IF(AND((RIGHT($AZ$3,2)-'[1]Miter Profiles'!$AC$53-'[1]Outside Edges'!$B10)&gt;=5,'[1]Outside Edges'!$P10="Yes"),"Yes","No")</f>
        <v>Yes</v>
      </c>
      <c r="BA11" s="86" t="str">
        <f>IF(AND((RIGHT($BA$3,2)-'[1]Miter Profiles'!$AC$54-'[1]Outside Edges'!$B10)&gt;=5,'[1]Outside Edges'!$P10="Yes"),"Yes","No")</f>
        <v>Yes</v>
      </c>
      <c r="BB11" s="11" t="str">
        <f>IF(AND((RIGHT($BB$3,2)-'[1]Miter Profiles'!$AC$55-'[1]Outside Edges'!$B10)&gt;=5,'[1]Outside Edges'!$P10="Yes"),"Yes","No")</f>
        <v>Yes</v>
      </c>
      <c r="BC11" s="87" t="str">
        <f>IF(AND((RIGHT($BC$3,2)-'[1]Miter Profiles'!$AC$56-'[1]Outside Edges'!$B10)&gt;=5,'[1]Outside Edges'!$P10="Yes"),"Yes","No")</f>
        <v>Yes</v>
      </c>
      <c r="BD11" s="10" t="str">
        <f>IF(AND((RIGHT($BD$3,2)-'[1]Miter Profiles'!$AC$57-'[1]Outside Edges'!$B10)&gt;=5,'[1]Outside Edges'!$P10="Yes"),"Yes","No")</f>
        <v>Yes</v>
      </c>
      <c r="BE11" s="10" t="str">
        <f>IF(AND((RIGHT($BE$3,2)-'[1]Miter Profiles'!$AC$58-'[1]Outside Edges'!$B10)&gt;=5,'[1]Outside Edges'!$P10="Yes"),"Yes","No")</f>
        <v>Yes</v>
      </c>
      <c r="BF11" s="85" t="str">
        <f>IF(AND((RIGHT($BF$3,2)-'[1]Miter Profiles'!$AC$59-'[1]Outside Edges'!$B10)&gt;=5,'[1]Outside Edges'!$P10="Yes"),"Yes","No")</f>
        <v>Yes</v>
      </c>
      <c r="BG11" s="86" t="str">
        <f>IF(AND((RIGHT($BG$3,2)-'[1]Miter Profiles'!$AC$60-'[1]Outside Edges'!$B10)&gt;=5,'[1]Outside Edges'!$P10="Yes"),"Yes","No")</f>
        <v>Yes</v>
      </c>
      <c r="BH11" s="11" t="str">
        <f>IF(AND((RIGHT($BH$3,2)-'[1]Miter Profiles'!$AC$61-'[1]Outside Edges'!$B10)&gt;=5,'[1]Outside Edges'!$P10="Yes"),"Yes","No")</f>
        <v>Yes</v>
      </c>
      <c r="BI11" s="87" t="str">
        <f>IF(AND((RIGHT($BI$3,2)-'[1]Miter Profiles'!$AC$62-'[1]Outside Edges'!$B10)&gt;=5,'[1]Outside Edges'!$P10="Yes"),"Yes","No")</f>
        <v>Yes</v>
      </c>
      <c r="BJ11" s="10" t="str">
        <f>IF(AND((RIGHT($BJ$3,2)-'[1]Miter Profiles'!$AC$63-'[1]Outside Edges'!$B10)&gt;=5,'[1]Outside Edges'!$P10="Yes"),"Yes","No")</f>
        <v>Yes</v>
      </c>
      <c r="BK11" s="10" t="str">
        <f>IF(AND((RIGHT($BK$3,2)-'[1]Miter Profiles'!$AC$64-'[1]Outside Edges'!$B10)&gt;=5,'[1]Outside Edges'!$P10="Yes"),"Yes","No")</f>
        <v>Yes</v>
      </c>
      <c r="BL11" s="85" t="str">
        <f>IF(AND((RIGHT($BL$3,2)-'[1]Miter Profiles'!$AC$65-'[1]Outside Edges'!$B10)&gt;=5,'[1]Outside Edges'!$P10="Yes"),"Yes","No")</f>
        <v>Yes</v>
      </c>
      <c r="BM11" s="86" t="str">
        <f>IF(AND((RIGHT($BM$3,2)-'[1]Miter Profiles'!$AC$66-'[1]Outside Edges'!$B10)&gt;=5,'[1]Outside Edges'!$P10="Yes"),"Yes","No")</f>
        <v>Yes</v>
      </c>
      <c r="BN11" s="11" t="str">
        <f>IF(AND((RIGHT($BN$3,2)-'[1]Miter Profiles'!$AC$67-'[1]Outside Edges'!$B10)&gt;=5,'[1]Outside Edges'!$P10="Yes"),"Yes","No")</f>
        <v>Yes</v>
      </c>
      <c r="BO11" s="87" t="str">
        <f>IF(AND((RIGHT($BO$3,2)-'[1]Miter Profiles'!$AC$68-'[1]Outside Edges'!$B10)&gt;=5,'[1]Outside Edges'!$P10="Yes"),"Yes","No")</f>
        <v>Yes</v>
      </c>
      <c r="BP11" s="10" t="str">
        <f>IF(AND((RIGHT($BP$3,2)-'[1]Miter Profiles'!$AC$69-'[1]Outside Edges'!$B10)&gt;=5,'[1]Outside Edges'!$P10="Yes"),"Yes","No")</f>
        <v>Yes</v>
      </c>
      <c r="BQ11" s="10" t="str">
        <f>IF(AND((RIGHT($BQ$3,2)-'[1]Miter Profiles'!$AC$70-'[1]Outside Edges'!$B10)&gt;=5,'[1]Outside Edges'!$P10="Yes"),"Yes","No")</f>
        <v>Yes</v>
      </c>
      <c r="BR11" s="85" t="str">
        <f>IF(AND((RIGHT($BR$3,2)-'[1]Miter Profiles'!$AC$71-'[1]Outside Edges'!$B10)&gt;=5,'[1]Outside Edges'!$P10="Yes"),"Yes","No")</f>
        <v>Yes</v>
      </c>
      <c r="BS11" s="86" t="str">
        <f>IF(AND((RIGHT($BS$3,2)-'[1]Miter Profiles'!$AC$72-'[1]Outside Edges'!$B10)&gt;=5,'[1]Outside Edges'!$P10="Yes"),"Yes","No")</f>
        <v>Yes</v>
      </c>
      <c r="BT11" s="11" t="str">
        <f>IF(AND((RIGHT($BT$3,2)-'[1]Miter Profiles'!$AC$73-'[1]Outside Edges'!$B10)&gt;=5,'[1]Outside Edges'!$P10="Yes"),"Yes","No")</f>
        <v>Yes</v>
      </c>
      <c r="BU11" s="87" t="str">
        <f>IF(AND((RIGHT($BU$3,2)-'[1]Miter Profiles'!$AC$74-'[1]Outside Edges'!$B10)&gt;=5,'[1]Outside Edges'!$P10="Yes"),"Yes","No")</f>
        <v>Yes</v>
      </c>
      <c r="BV11" s="10" t="str">
        <f>IF(AND((RIGHT($BV$3,2)-'[1]Miter Profiles'!$AC$75-'[1]Outside Edges'!$B10)&gt;=5,'[1]Outside Edges'!$P10="Yes"),"Yes","No")</f>
        <v>Yes</v>
      </c>
      <c r="BW11" s="10" t="str">
        <f>IF(AND((RIGHT($BW$3,2)-'[1]Miter Profiles'!$AC$76-'[1]Outside Edges'!$B10)&gt;=5,'[1]Outside Edges'!$P10="Yes"),"Yes","No")</f>
        <v>Yes</v>
      </c>
      <c r="BX11" s="85" t="str">
        <f>IF(AND((RIGHT($BX$3,2)-'[1]Miter Profiles'!$AC$77-'[1]Outside Edges'!$B10)&gt;=5,'[1]Outside Edges'!$P10="Yes"),"Yes","No")</f>
        <v>Yes</v>
      </c>
      <c r="BY11" s="86" t="str">
        <f>IF(AND((RIGHT($BY$3,2)-'[1]Miter Profiles'!$AC$78-'[1]Outside Edges'!$B10)&gt;=5,'[1]Outside Edges'!$P10="Yes"),"Yes","No")</f>
        <v>Yes</v>
      </c>
      <c r="BZ11" s="11" t="str">
        <f>IF(AND((RIGHT($BZ$3,2)-'[1]Miter Profiles'!$AC$79-'[1]Outside Edges'!$B10)&gt;=5,'[1]Outside Edges'!$P10="Yes"),"Yes","No")</f>
        <v>Yes</v>
      </c>
      <c r="CA11" s="87" t="str">
        <f>IF(AND((RIGHT($CA$3,2)-'[1]Miter Profiles'!$AC$80-'[1]Outside Edges'!$B10)&gt;=5,'[1]Outside Edges'!$P10="Yes"),"Yes","No")</f>
        <v>Yes</v>
      </c>
      <c r="CB11" s="10" t="str">
        <f>IF(AND((RIGHT($CB$3,2)-'[1]Miter Profiles'!$AC$81-'[1]Outside Edges'!$B10)&gt;=5,'[1]Outside Edges'!$P10="Yes"),"Yes","No")</f>
        <v>Yes</v>
      </c>
      <c r="CC11" s="10" t="str">
        <f>IF(AND((RIGHT($CC$3,2)-'[1]Miter Profiles'!$AC$82-'[1]Outside Edges'!$B10)&gt;=5,'[1]Outside Edges'!$P10="Yes"),"Yes","No")</f>
        <v>Yes</v>
      </c>
      <c r="CD11" s="85" t="str">
        <f>IF(AND((RIGHT($CD$3,2)-'[1]Miter Profiles'!$AC$83-'[1]Outside Edges'!$B10)&gt;=5,'[1]Outside Edges'!$P10="Yes"),"Yes","No")</f>
        <v>Yes</v>
      </c>
      <c r="CE11" s="86" t="str">
        <f>IF(AND((RIGHT($CE$3,2)-'[1]Miter Profiles'!$AC$84-'[1]Outside Edges'!$B10)&gt;=5,'[1]Outside Edges'!$P10="Yes"),"Yes","No")</f>
        <v>Yes</v>
      </c>
      <c r="CF11" s="11" t="str">
        <f>IF(AND((RIGHT($CF$3,2)-'[1]Miter Profiles'!$AC$85-'[1]Outside Edges'!$B10)&gt;=5,'[1]Outside Edges'!$P10="Yes"),"Yes","No")</f>
        <v>Yes</v>
      </c>
      <c r="CG11" s="87" t="str">
        <f>IF(AND((RIGHT($CG$3,2)-'[1]Miter Profiles'!$AC$86-'[1]Outside Edges'!$B10)&gt;=5,'[1]Outside Edges'!$P10="Yes"),"Yes","No")</f>
        <v>Yes</v>
      </c>
      <c r="CH11" s="10" t="str">
        <f>IF(AND((RIGHT($CH$3,2)-'[1]Miter Profiles'!$AC$87-'[1]Outside Edges'!$B10)&gt;=5,'[1]Outside Edges'!$P10="Yes"),"Yes","No")</f>
        <v>Yes</v>
      </c>
      <c r="CI11" s="10" t="str">
        <f>IF(AND((RIGHT($CI$3,2)-'[1]Miter Profiles'!$AC$88-'[1]Outside Edges'!$B10)&gt;=5,'[1]Outside Edges'!$P10="Yes"),"Yes","No")</f>
        <v>Yes</v>
      </c>
      <c r="CJ11" s="85" t="str">
        <f>IF(AND((RIGHT($CJ$3,2)-'[1]Miter Profiles'!$AC$89-'[1]Outside Edges'!$B10)&gt;=5,'[1]Outside Edges'!$P10="Yes"),"Yes","No")</f>
        <v>Yes</v>
      </c>
      <c r="CK11" s="86" t="str">
        <f>IF(AND((RIGHT($CK$3,2)-'[1]Miter Profiles'!$AC$90-'[1]Outside Edges'!$B10)&gt;=5,'[1]Outside Edges'!$P10="Yes"),"Yes","No")</f>
        <v>Yes</v>
      </c>
      <c r="CL11" s="11" t="str">
        <f>IF(AND((RIGHT($CL$3,2)-'[1]Miter Profiles'!$AC$91-'[1]Outside Edges'!$B10)&gt;=5,'[1]Outside Edges'!$P10="Yes"),"Yes","No")</f>
        <v>Yes</v>
      </c>
      <c r="CM11" s="87" t="str">
        <f>IF(AND((RIGHT($CM$3,2)-'[1]Miter Profiles'!$AC$92-'[1]Outside Edges'!$B10)&gt;=5,'[1]Outside Edges'!$P10="Yes"),"Yes","No")</f>
        <v>Yes</v>
      </c>
      <c r="CN11" s="10" t="str">
        <f>IF(AND((RIGHT(CN$3,2)-'[1]Miter Profiles'!$AC$93-'[1]Outside Edges'!$B10)&gt;=5,'[1]Outside Edges'!$P10="Yes"),"Yes","No")</f>
        <v>Yes</v>
      </c>
      <c r="CO11" s="10" t="str">
        <f>IF(AND((RIGHT(CO$3,2)-'[1]Miter Profiles'!$AC$94-'[1]Outside Edges'!$B10)&gt;=5,'[1]Outside Edges'!$P10="Yes"),"Yes","No")</f>
        <v>Yes</v>
      </c>
      <c r="CP11" s="85" t="str">
        <f>IF(AND((RIGHT(CP$3,2)-'[1]Miter Profiles'!$AC$95-'[1]Outside Edges'!$B10)&gt;=5,'[1]Outside Edges'!$P10="Yes"),"Yes","No")</f>
        <v>Yes</v>
      </c>
      <c r="CQ11" s="86" t="str">
        <f>IF(AND((RIGHT(CQ$3,2)-'[1]Miter Profiles'!$AC$96-'[1]Outside Edges'!$B10)&gt;=5,'[1]Outside Edges'!$P10="Yes"),"Yes","No")</f>
        <v>Yes</v>
      </c>
      <c r="CR11" s="11" t="str">
        <f>IF(AND((RIGHT(CR$3,2)-'[1]Miter Profiles'!$AC$97-'[1]Outside Edges'!$B10)&gt;=5,'[1]Outside Edges'!$P10="Yes"),"Yes","No")</f>
        <v>Yes</v>
      </c>
      <c r="CS11" s="87" t="str">
        <f>IF(AND((RIGHT(CS$3,2)-'[1]Miter Profiles'!$AC$98-'[1]Outside Edges'!$B10)&gt;=5,'[1]Outside Edges'!$P10="Yes"),"Yes","No")</f>
        <v>Yes</v>
      </c>
      <c r="CT11" s="10" t="str">
        <f>IF(AND((RIGHT($CT$3,2)-'[1]Miter Profiles'!$AC$99-'[1]Outside Edges'!$B10)&gt;=5,'[1]Outside Edges'!$P10="Yes"),"Yes","No")</f>
        <v>Yes</v>
      </c>
      <c r="CU11" s="10" t="str">
        <f>IF(AND((RIGHT($CU$3,2)-'[1]Miter Profiles'!$AC$100-'[1]Outside Edges'!$B10)&gt;=5,'[1]Outside Edges'!$P10="Yes"),"Yes","No")</f>
        <v>Yes</v>
      </c>
      <c r="CV11" s="85" t="str">
        <f>IF(AND((RIGHT($CV$3,2)-'[1]Miter Profiles'!$AC$101-'[1]Outside Edges'!$B10)&gt;=5,'[1]Outside Edges'!$P10="Yes"),"Yes","No")</f>
        <v>Yes</v>
      </c>
      <c r="CW11" s="86" t="str">
        <f>IF(AND((RIGHT($CW$3,2)-'[1]Miter Profiles'!$AC$102-'[1]Outside Edges'!$B10)&gt;=5,'[1]Outside Edges'!$P10="Yes"),"Yes","No")</f>
        <v>Yes</v>
      </c>
      <c r="CX11" s="11" t="str">
        <f>IF(AND((RIGHT($CX$3,2)-'[1]Miter Profiles'!$AC$103-'[1]Outside Edges'!$B10)&gt;=5,'[1]Outside Edges'!$P10="Yes"),"Yes","No")</f>
        <v>Yes</v>
      </c>
      <c r="CY11" s="87" t="str">
        <f>IF(AND((RIGHT($CY$3,2)-'[1]Miter Profiles'!$AC$104-'[1]Outside Edges'!$B10)&gt;=5,'[1]Outside Edges'!$P10="Yes"),"Yes","No")</f>
        <v>Yes</v>
      </c>
      <c r="CZ11" s="10" t="str">
        <f>IF(AND((RIGHT($CZ$3,2)-'[1]Miter Profiles'!$AC$105-'[1]Outside Edges'!$B10)&gt;=5,'[1]Outside Edges'!$P10="Yes"),"Yes","No")</f>
        <v>Yes</v>
      </c>
      <c r="DA11" s="10" t="str">
        <f>IF(AND((RIGHT($DA$3,2)-'[1]Miter Profiles'!$AC$106-'[1]Outside Edges'!$B10)&gt;=5,'[1]Outside Edges'!$P10="Yes"),"Yes","No")</f>
        <v>Yes</v>
      </c>
      <c r="DB11" s="85" t="str">
        <f>IF(AND((RIGHT($DB$3,2)-'[1]Miter Profiles'!$AC$107-'[1]Outside Edges'!$B10)&gt;=5,'[1]Outside Edges'!$P10="Yes"),"Yes","No")</f>
        <v>Yes</v>
      </c>
      <c r="DC11" s="86" t="str">
        <f>IF(AND((RIGHT($DC$3,2)-'[1]Miter Profiles'!$AC$108-'[1]Outside Edges'!$B10)&gt;=5,'[1]Outside Edges'!$P10="Yes"),"Yes","No")</f>
        <v>Yes</v>
      </c>
      <c r="DD11" s="11" t="str">
        <f>IF(AND((RIGHT($DD$3,2)-'[1]Miter Profiles'!$AC$109-'[1]Outside Edges'!$B10)&gt;=5,'[1]Outside Edges'!$P10="Yes"),"Yes","No")</f>
        <v>Yes</v>
      </c>
      <c r="DE11" s="87" t="str">
        <f>IF(AND((RIGHT($DE$3,2)-'[1]Miter Profiles'!$AC$110-'[1]Outside Edges'!$B10)&gt;=5,'[1]Outside Edges'!$P10="Yes"),"Yes","No")</f>
        <v>Yes</v>
      </c>
      <c r="DF11" s="10" t="str">
        <f>IF(AND((RIGHT($DF$3,2)-'[1]Miter Profiles'!$AC$111-'[1]Outside Edges'!$B10)&gt;=5,'[1]Outside Edges'!$P10="Yes"),"Yes","No")</f>
        <v>Yes</v>
      </c>
      <c r="DG11" s="10" t="str">
        <f>IF(AND((RIGHT($DG$3,2)-'[1]Miter Profiles'!$AC$112-'[1]Outside Edges'!$B10)&gt;=5,'[1]Outside Edges'!$P10="Yes"),"Yes","No")</f>
        <v>Yes</v>
      </c>
      <c r="DH11" s="85" t="str">
        <f>IF(AND((RIGHT($DH$3,2)-'[1]Miter Profiles'!$AC$113-'[1]Outside Edges'!$B10)&gt;=5,'[1]Outside Edges'!$P10="Yes"),"Yes","No")</f>
        <v>Yes</v>
      </c>
      <c r="DI11" s="86" t="str">
        <f>IF(AND((RIGHT($DI$3,2)-'[1]Miter Profiles'!$AC$114-'[1]Outside Edges'!$B10)&gt;=5,'[1]Outside Edges'!$P10="Yes"),"Yes","No")</f>
        <v>Yes</v>
      </c>
      <c r="DJ11" s="11" t="str">
        <f>IF(AND((RIGHT($DJ$3,2)-'[1]Miter Profiles'!$AC$115-'[1]Outside Edges'!$B10)&gt;=5,'[1]Outside Edges'!$P10="Yes"),"Yes","No")</f>
        <v>Yes</v>
      </c>
      <c r="DK11" s="87" t="str">
        <f>IF(AND((RIGHT($DK$3,2)-'[1]Miter Profiles'!$AC$116-'[1]Outside Edges'!$B10)&gt;=5,'[1]Outside Edges'!$P10="Yes"),"Yes","No")</f>
        <v>Yes</v>
      </c>
      <c r="DL11" s="10" t="str">
        <f>IF(AND((RIGHT($DL$3,2)-'[1]Miter Profiles'!$AC$117-'[1]Outside Edges'!$B10)&gt;=5,'[1]Outside Edges'!$P10="Yes"),"Yes","No")</f>
        <v>Yes</v>
      </c>
      <c r="DM11" s="10" t="str">
        <f>IF(AND((RIGHT($DM$3,2)-'[1]Miter Profiles'!$AC$118-'[1]Outside Edges'!$B10)&gt;=5,'[1]Outside Edges'!$P10="Yes"),"Yes","No")</f>
        <v>Yes</v>
      </c>
      <c r="DN11" s="85" t="str">
        <f>IF(AND((RIGHT($DN$3,2)-'[1]Miter Profiles'!$AC$119-'[1]Outside Edges'!$B10)&gt;=5,'[1]Outside Edges'!$P10="Yes"),"Yes","No")</f>
        <v>Yes</v>
      </c>
      <c r="DO11" s="86" t="str">
        <f>IF(AND((RIGHT($DO$3,2)-'[1]Miter Profiles'!$AC$120-'[1]Outside Edges'!$B10)&gt;=5,'[1]Outside Edges'!$P10="Yes"),"Yes","No")</f>
        <v>No</v>
      </c>
      <c r="DP11" s="11" t="str">
        <f>IF(AND((RIGHT($DP$3,2)-'[1]Miter Profiles'!$AC$121-'[1]Outside Edges'!$B10)&gt;=5,'[1]Outside Edges'!$P10="Yes"),"Yes","No")</f>
        <v>Yes</v>
      </c>
      <c r="DQ11" s="87" t="str">
        <f>IF(AND((RIGHT($DQ$3,2)-'[1]Miter Profiles'!$AC$122-'[1]Outside Edges'!$B10)&gt;=5,'[1]Outside Edges'!$P10="Yes"),"Yes","No")</f>
        <v>Yes</v>
      </c>
      <c r="DR11" s="10" t="str">
        <f>IF(AND((RIGHT($DR$3,2)-'[1]Miter Profiles'!$AC$123-'[1]Outside Edges'!$B10)&gt;=5,'[1]Outside Edges'!$P10="Yes"),"Yes","No")</f>
        <v>Yes</v>
      </c>
      <c r="DS11" s="10" t="str">
        <f>IF(AND((RIGHT($DS$3,2)-'[1]Miter Profiles'!$AC$124-'[1]Outside Edges'!$B10)&gt;=5,'[1]Outside Edges'!$P10="Yes"),"Yes","No")</f>
        <v>Yes</v>
      </c>
      <c r="DT11" s="85" t="str">
        <f>IF(AND((RIGHT($DT$3,2)-'[1]Miter Profiles'!$AC$125-'[1]Outside Edges'!$B10)&gt;=5,'[1]Outside Edges'!$P10="Yes"),"Yes","No")</f>
        <v>Yes</v>
      </c>
      <c r="DU11" s="86" t="str">
        <f>IF(AND((RIGHT($DU$3,2)-'[1]Miter Profiles'!$AC$126-'[1]Outside Edges'!$B10)&gt;=5,'[1]Outside Edges'!$P10="Yes"),"Yes","No")</f>
        <v>Yes</v>
      </c>
      <c r="DV11" s="11" t="str">
        <f>IF(AND((RIGHT($DV$3,2)-'[1]Miter Profiles'!$AC$127-'[1]Outside Edges'!$B10)&gt;=5,'[1]Outside Edges'!$P10="Yes"),"Yes","No")</f>
        <v>Yes</v>
      </c>
      <c r="DW11" s="87" t="str">
        <f>IF(AND((RIGHT($DW$3,2)-'[1]Miter Profiles'!$AC$128-'[1]Outside Edges'!$B10)&gt;=5,'[1]Outside Edges'!$P10="Yes"),"Yes","No")</f>
        <v>Yes</v>
      </c>
      <c r="DX11" s="10" t="str">
        <f>IF(AND((RIGHT($DX$3,2)-'[1]Miter Profiles'!$AC$129-'[1]Outside Edges'!$B10)&gt;=5,'[1]Outside Edges'!$P10="Yes"),"Yes","No")</f>
        <v>Yes</v>
      </c>
      <c r="DY11" s="10" t="str">
        <f>IF(AND((RIGHT($DY$3,2)-'[1]Miter Profiles'!$AC$130-'[1]Outside Edges'!$B10)&gt;=5,'[1]Outside Edges'!$P10="Yes"),"Yes","No")</f>
        <v>Yes</v>
      </c>
      <c r="DZ11" s="85" t="str">
        <f>IF(AND((RIGHT($DZ$3,2)-'[1]Miter Profiles'!$AC$131-'[1]Outside Edges'!$B10)&gt;=5,'[1]Outside Edges'!$P10="Yes"),"Yes","No")</f>
        <v>Yes</v>
      </c>
      <c r="EA11" s="90" t="str">
        <f>IF(AND((RIGHT($EA$3,2)-'[1]Miter Profiles'!$AC$132-'[1]Outside Edges'!$B10)&gt;=5,'[1]Outside Edges'!$P10="Yes"),"Yes","No")</f>
        <v>Yes</v>
      </c>
      <c r="EB11" s="105" t="str">
        <f>IF(AND((RIGHT($EB$3,2)-'[1]Miter Profiles'!$AC$133-'[1]Outside Edges'!$B10)&gt;=5,'[1]Outside Edges'!$P10="Yes"),"Yes","No")</f>
        <v>Yes</v>
      </c>
      <c r="EC11" s="110" t="str">
        <f>IF(AND((RIGHT($EC$3,2)-'[1]Miter Profiles'!$AC$134-'[1]Outside Edges'!$B10)&gt;=5,'[1]Outside Edges'!$P10="Yes"),"Yes","No")</f>
        <v>Yes</v>
      </c>
      <c r="ED11" s="116" t="str">
        <f>IF(AND((RIGHT($ED$3,2)-'[1]Miter Profiles'!$AC$135-'[1]Outside Edges'!$B10)&gt;=5,'[1]Outside Edges'!$P10="Yes"),"Yes","No")</f>
        <v>Yes</v>
      </c>
      <c r="EE11" s="113" t="str">
        <f>IF(AND((RIGHT($EE$3,2)-'[1]Miter Profiles'!$AC$136-'[1]Outside Edges'!$B10)&gt;=5,'[1]Outside Edges'!$P10="Yes"),"Yes","No")</f>
        <v>Yes</v>
      </c>
      <c r="EF11" s="85" t="str">
        <f>IF(AND((RIGHT($EF$3,2)-'[1]Miter Profiles'!$AC$137-'[1]Outside Edges'!$B10)&gt;=5,'[1]Outside Edges'!$P10="Yes"),"Yes","No")</f>
        <v>Yes</v>
      </c>
      <c r="EG11" s="10" t="str">
        <f>IF(AND((RIGHT($EG$3,2)-'[1]Miter Profiles'!$AC$138-'[1]Outside Edges'!$B10)&gt;=5,'[1]Outside Edges'!$P10="Yes"),"Yes","No")</f>
        <v>Yes</v>
      </c>
      <c r="EH11" s="90" t="str">
        <f>IF(AND((RIGHT($EH$3,2)-'[1]Miter Profiles'!$AC$139-'[1]Outside Edges'!$B10)&gt;=5,'[1]Outside Edges'!$P10="Yes"),"Yes","No")</f>
        <v>Yes</v>
      </c>
      <c r="EI11" s="121" t="str">
        <f>IF(AND((RIGHT($EI$3,2)-'[1]Miter Profiles'!$AC$140-'[1]Outside Edges'!$B10)&gt;=5,'[1]Outside Edges'!$P10="Yes"),"Yes","No")</f>
        <v>Yes</v>
      </c>
      <c r="EJ11" s="124" t="str">
        <f>IF(AND((RIGHT($EJ$3,2)-'[1]Miter Profiles'!$AC$141-'[1]Outside Edges'!$B10)&gt;=5,'[1]Outside Edges'!$P10="Yes"),"Yes","No")</f>
        <v>Yes</v>
      </c>
      <c r="EK11" s="124" t="str">
        <f>IF(AND((RIGHT($EK$3,2)-'[1]Miter Profiles'!$AC$142-'[1]Outside Edges'!$B10)&gt;=5,'[1]Outside Edges'!$P10="Yes"),"Yes","No")</f>
        <v>Yes</v>
      </c>
      <c r="EL11" s="116" t="str">
        <f>IF(AND((RIGHT($EL$3,2)-'[1]Miter Profiles'!$AC$143-'[1]Outside Edges'!$B10)&gt;=5,'[1]Outside Edges'!$P10="Yes"),"Yes","No")</f>
        <v>Yes</v>
      </c>
      <c r="EM11" s="129" t="str">
        <f>IF(AND((RIGHT($EM$3,2)-'[1]Miter Profiles'!$AC$144-'[1]Outside Edges'!$B10)&gt;=5,'[1]Outside Edges'!$P10="Yes"),"Yes","No")</f>
        <v>No</v>
      </c>
      <c r="EN11" s="10" t="str">
        <f>IF(AND((RIGHT($EN$3,2)-'[1]Miter Profiles'!$AC$145-'[1]Outside Edges'!$B10)&gt;=5,'[1]Outside Edges'!$P10="Yes"),"Yes","No")</f>
        <v>Yes</v>
      </c>
      <c r="EO11" s="90" t="str">
        <f>IF(AND((RIGHT($EO$3,2)-'[1]Miter Profiles'!$AC$146-'[1]Outside Edges'!$B10)&gt;=5,'[1]Outside Edges'!$P10="Yes"),"Yes","No")</f>
        <v>Yes</v>
      </c>
      <c r="EP11" s="124" t="str">
        <f>IF(AND((RIGHT($EP$3,2)-'[1]Miter Profiles'!$AC$147-'[1]Outside Edges'!$B10)&gt;=5,'[1]Outside Edges'!$P10="Yes"),"Yes","No")</f>
        <v>Yes</v>
      </c>
      <c r="EQ11" s="124" t="str">
        <f>IF(AND((RIGHT($EQ$3,2)-'[1]Miter Profiles'!$AC$148-'[1]Outside Edges'!$B10)&gt;=5,'[1]Outside Edges'!$P10="Yes"),"Yes","No")</f>
        <v>Yes</v>
      </c>
      <c r="ER11" s="116" t="str">
        <f>IF(AND((RIGHT($ER$3,2)-'[1]Miter Profiles'!$AC$149-'[1]Outside Edges'!$B10)&gt;=5,'[1]Outside Edges'!$P10="Yes"),"Yes","No")</f>
        <v>Yes</v>
      </c>
      <c r="ES11" s="129" t="str">
        <f>IF(AND((RIGHT($ES$3,2)-'[1]Miter Profiles'!$AC$150-'[1]Outside Edges'!$B10)&gt;=5,'[1]Outside Edges'!$P10="Yes"),"Yes","No")</f>
        <v>Yes</v>
      </c>
      <c r="ET11" s="10" t="str">
        <f>IF(AND((RIGHT($ET$3,2)-'[1]Miter Profiles'!$AC$151-'[1]Outside Edges'!$B10)&gt;=5,'[1]Outside Edges'!$P10="Yes"),"Yes","No")</f>
        <v>Yes</v>
      </c>
      <c r="EU11" s="90" t="str">
        <f>IF(AND((RIGHT($EU$3,2)-'[1]Miter Profiles'!$AC$152-'[1]Outside Edges'!$B10)&gt;=5,'[1]Outside Edges'!$P10="Yes"),"Yes","No")</f>
        <v>Yes</v>
      </c>
      <c r="EV11" s="124" t="str">
        <f>IF(AND((RIGHT($EV$3,2)-'[1]Miter Profiles'!$AC$153-'[1]Outside Edges'!$B10)&gt;=5,'[1]Outside Edges'!$P10="Yes"),"Yes","No")</f>
        <v>Yes</v>
      </c>
      <c r="EW11" s="124" t="str">
        <f>IF(AND((RIGHT($EW$3,2)-'[1]Miter Profiles'!$AC$154-'[1]Outside Edges'!$B10)&gt;=5,'[1]Outside Edges'!$P10="Yes"),"Yes","No")</f>
        <v>Yes</v>
      </c>
      <c r="EX11" s="116" t="str">
        <f>IF(AND((RIGHT($EX$3,2)-'[1]Miter Profiles'!$AC$155-'[1]Outside Edges'!$B10)&gt;=5,'[1]Outside Edges'!$P10="Yes"),"Yes","No")</f>
        <v>Yes</v>
      </c>
      <c r="EY11" s="129" t="str">
        <f>IF(AND((RIGHT($EY$3,2)-'[1]Miter Profiles'!$AC$156-'[1]Outside Edges'!$B10)&gt;=5,'[1]Outside Edges'!$P10="Yes"),"Yes","No")</f>
        <v>Yes</v>
      </c>
      <c r="EZ11" s="10" t="str">
        <f>IF(AND((RIGHT($EZ$3,2)-'[1]Miter Profiles'!$AC$157-'[1]Outside Edges'!$B10)&gt;=5,'[1]Outside Edges'!$P10="Yes"),"Yes","No")</f>
        <v>Yes</v>
      </c>
      <c r="FA11" s="90" t="str">
        <f>IF(AND((RIGHT($FA$3,2)-'[1]Miter Profiles'!$AC$158-'[1]Outside Edges'!$B10)&gt;=5,'[1]Outside Edges'!$P10="Yes"),"Yes","No")</f>
        <v>Yes</v>
      </c>
      <c r="FB11" s="124" t="str">
        <f>IF(AND((RIGHT($FB$3,2)-'[1]Miter Profiles'!$AC$159-'[1]Outside Edges'!$B10)&gt;=5,'[1]Outside Edges'!$P10="Yes"),"Yes","No")</f>
        <v>Yes</v>
      </c>
      <c r="FC11" s="124" t="str">
        <f>IF(AND((RIGHT($FC$3,2)-'[1]Miter Profiles'!$AC$160-'[1]Outside Edges'!$B10)&gt;=5,'[1]Outside Edges'!$P10="Yes"),"Yes","No")</f>
        <v>Yes</v>
      </c>
      <c r="FD11" s="116" t="str">
        <f>IF(AND((RIGHT($FD$3,2)-'[1]Miter Profiles'!$AC$161-'[1]Outside Edges'!$B10)&gt;=5,'[1]Outside Edges'!$P10="Yes"),"Yes","No")</f>
        <v>Yes</v>
      </c>
      <c r="FE11" s="129" t="str">
        <f>IF(AND((RIGHT($FE$3,2)-'[1]Miter Profiles'!$AC$162-'[1]Outside Edges'!$B10)&gt;=5,'[1]Outside Edges'!$P10="Yes"),"Yes","No")</f>
        <v>Yes</v>
      </c>
      <c r="FF11" s="10" t="str">
        <f>IF(AND((RIGHT($FF$3,2)-'[1]Miter Profiles'!$AC$163-'[1]Outside Edges'!$B10)&gt;=5,'[1]Outside Edges'!$P10="Yes"),"Yes","No")</f>
        <v>Yes</v>
      </c>
      <c r="FG11" s="90" t="str">
        <f>IF(AND((RIGHT($FG$3,2)-'[1]Miter Profiles'!$AC$164-'[1]Outside Edges'!$B10)&gt;=5,'[1]Outside Edges'!$P10="Yes"),"Yes","No")</f>
        <v>Yes</v>
      </c>
      <c r="FH11" s="124" t="str">
        <f>IF(AND((RIGHT($FH$3,2)-'[1]Miter Profiles'!$AC$165-'[1]Outside Edges'!$B10)&gt;=5,'[1]Outside Edges'!$P10="Yes"),"Yes","No")</f>
        <v>Yes</v>
      </c>
      <c r="FI11" s="124" t="str">
        <f>IF(AND((RIGHT($FI$3,2)-'[1]Miter Profiles'!$AC$166-'[1]Outside Edges'!$B10)&gt;=5,'[1]Outside Edges'!$P10="Yes"),"Yes","No")</f>
        <v>Yes</v>
      </c>
      <c r="FJ11" s="116" t="str">
        <f>IF(AND((RIGHT($FJ$3,2)-'[1]Miter Profiles'!$AC$167-'[1]Outside Edges'!$B10)&gt;=5,'[1]Outside Edges'!$P10="Yes"),"Yes","No")</f>
        <v>Yes</v>
      </c>
      <c r="FK11" s="129" t="str">
        <f>IF(AND((RIGHT($FK$3,2)-'[1]Miter Profiles'!$AC$168-'[1]Outside Edges'!$B10)&gt;=5,'[1]Outside Edges'!$P10="Yes"),"Yes","No")</f>
        <v>Yes</v>
      </c>
      <c r="FL11" s="10" t="str">
        <f>IF(AND((RIGHT($FL$3,2)-'[1]Miter Profiles'!$AC$169-'[1]Outside Edges'!$B10)&gt;=5,'[1]Outside Edges'!$P10="Yes"),"Yes","No")</f>
        <v>Yes</v>
      </c>
      <c r="FM11" s="90" t="str">
        <f>IF(AND((RIGHT($FM$3,2)-'[1]Miter Profiles'!$AC$170-'[1]Outside Edges'!$B10)&gt;=5,'[1]Outside Edges'!$P10="Yes"),"Yes","No")</f>
        <v>Yes</v>
      </c>
      <c r="FN11" s="124" t="str">
        <f>IF(AND((RIGHT($FN$3,2)-'[1]Miter Profiles'!$AC$171-'[1]Outside Edges'!$B10)&gt;=5,'[1]Outside Edges'!$P10="Yes"),"Yes","No")</f>
        <v>Yes</v>
      </c>
      <c r="FO11" s="124" t="str">
        <f>IF(AND((RIGHT($FO$3,2)-'[1]Miter Profiles'!$AC$172-'[1]Outside Edges'!$B10)&gt;=5,'[1]Outside Edges'!$P10="Yes"),"Yes","No")</f>
        <v>Yes</v>
      </c>
      <c r="FP11" s="116" t="str">
        <f>IF(AND((RIGHT($FP$3,2)-'[1]Miter Profiles'!$AC$173-'[1]Outside Edges'!$B10)&gt;=5,'[1]Outside Edges'!$P10="Yes"),"Yes","No")</f>
        <v>Yes</v>
      </c>
      <c r="FQ11" s="129" t="str">
        <f>IF(AND((RIGHT($FQ$3,2)-'[1]Miter Profiles'!$AC$174-'[1]Outside Edges'!$B10)&gt;=5,'[1]Outside Edges'!$P10="Yes"),"Yes","No")</f>
        <v>Yes</v>
      </c>
      <c r="FR11" s="10" t="str">
        <f>IF(AND((RIGHT($FR$3,2)-'[1]Miter Profiles'!$AC$175-'[1]Outside Edges'!$B10)&gt;=5,'[1]Outside Edges'!$P10="Yes"),"Yes","No")</f>
        <v>Yes</v>
      </c>
      <c r="FS11" s="90" t="str">
        <f>IF(AND((RIGHT($FS$3,2)-'[1]Miter Profiles'!$AC$176-'[1]Outside Edges'!$B10)&gt;=5,'[1]Outside Edges'!$P10="Yes"),"Yes","No")</f>
        <v>Yes</v>
      </c>
      <c r="FT11" s="124" t="str">
        <f>IF(AND((RIGHT($FT$3,2)-'[1]Miter Profiles'!$AC$177-'[1]Outside Edges'!$B10)&gt;=5,'[1]Outside Edges'!$P10="Yes"),"Yes","No")</f>
        <v>Yes</v>
      </c>
      <c r="FU11" s="124" t="str">
        <f>IF(AND((RIGHT($FU$3,2)-'[1]Miter Profiles'!$AC$178-'[1]Outside Edges'!$B10)&gt;=5,'[1]Outside Edges'!$P10="Yes"),"Yes","No")</f>
        <v>Yes</v>
      </c>
      <c r="FV11" s="116" t="str">
        <f>IF(AND((RIGHT($V$3,2)-'[1]Miter Profiles'!$AC$179-'[1]Outside Edges'!$B10)&gt;=5,'[1]Outside Edges'!$P10="Yes"),"Yes","No")</f>
        <v>Yes</v>
      </c>
      <c r="FW11" s="129" t="str">
        <f>IF(AND((RIGHT($FW$3,2)-'[1]Miter Profiles'!$AC$180-'[1]Outside Edges'!$B10)&gt;=5,'[1]Outside Edges'!$P10="Yes"),"Yes","No")</f>
        <v>Yes</v>
      </c>
      <c r="FX11" s="85" t="str">
        <f>IF(AND((RIGHT($FX$3,2)-'[1]Miter Profiles'!$AC$181-'[1]Outside Edges'!$B10)&gt;=5,'[1]Outside Edges'!$P10="Yes"),"Yes","No")</f>
        <v>Yes</v>
      </c>
      <c r="FY11" s="150" t="str">
        <f>IF(AND((RIGHT($FY$3,2)-'[1]Miter Profiles'!$AC$182-'[1]Outside Edges'!$B10)&gt;=5,'[1]Outside Edges'!$P10="Yes"),"Yes","No")</f>
        <v>Yes</v>
      </c>
      <c r="FZ11" s="124" t="str">
        <f>IF(AND((RIGHT($FZ$3,2)-'[1]Miter Profiles'!$AC$183-'[1]Outside Edges'!$B10)&gt;=5,'[1]Outside Edges'!$P10="Yes"),"Yes","No")</f>
        <v>Yes</v>
      </c>
      <c r="GA11" s="116" t="str">
        <f>IF(AND((RIGHT($GA$3,2)-'[1]Miter Profiles'!$AC$184-'[1]Outside Edges'!$B10)&gt;=5,'[1]Outside Edges'!$P10="Yes"),"Yes","No")</f>
        <v>Yes</v>
      </c>
      <c r="GB11" s="129" t="str">
        <f>IF(AND((RIGHT($GB$3,2)-'[1]Miter Profiles'!$AC$185-'[1]Outside Edges'!$B10)&gt;=5,'[1]Outside Edges'!$P10="Yes"),"Yes","No")</f>
        <v>Yes</v>
      </c>
      <c r="GC11" s="10" t="str">
        <f>IF(AND((RIGHT($GC$3,2)-'[1]Miter Profiles'!$AC$186-'[1]Outside Edges'!$B10)&gt;=5,'[1]Outside Edges'!$P10="Yes"),"Yes","No")</f>
        <v>Yes</v>
      </c>
      <c r="GD11" s="90" t="str">
        <f>IF(AND((RIGHT($GD$3,2)-'[1]Miter Profiles'!$AC$187-'[1]Outside Edges'!$B10)&gt;=5,'[1]Outside Edges'!$P10="Yes"),"Yes","No")</f>
        <v>Yes</v>
      </c>
      <c r="GE11" s="150" t="str">
        <f>IF(AND((RIGHT($GE$3,2)-'[1]Miter Profiles'!$AC$188-'[1]Outside Edges'!$B10)&gt;=5,'[1]Outside Edges'!$P10="Yes"),"Yes","No")</f>
        <v>Yes</v>
      </c>
      <c r="GF11" s="124" t="str">
        <f>IF(AND((RIGHT($GF$3,2)-'[1]Miter Profiles'!$AC$189-'[1]Outside Edges'!$B10)&gt;=5,'[1]Outside Edges'!$P10="Yes"),"Yes","No")</f>
        <v>Yes</v>
      </c>
      <c r="GG11" s="116" t="str">
        <f>IF(AND((RIGHT($GG$3,2)-'[1]Miter Profiles'!$AC$190-'[1]Outside Edges'!$B10)&gt;=5,'[1]Outside Edges'!$P10="Yes"),"Yes","No")</f>
        <v>Yes</v>
      </c>
      <c r="GH11" s="129" t="str">
        <f>IF(AND((RIGHT($GH$3,2)-'[1]Miter Profiles'!$AC$191-'[1]Outside Edges'!$B10)&gt;=5,'[1]Outside Edges'!$P10="Yes"),"Yes","No")</f>
        <v>Yes</v>
      </c>
      <c r="GI11" s="10" t="str">
        <f>IF(AND((RIGHT($GI$3,2)-'[1]Miter Profiles'!$AC$192-'[1]Outside Edges'!$B10)&gt;=5,'[1]Outside Edges'!$P10="Yes"),"Yes","No")</f>
        <v>Yes</v>
      </c>
      <c r="GJ11" s="90" t="str">
        <f>IF(AND((RIGHT($GJ$3,2)-'[1]Miter Profiles'!$AC$193-'[1]Outside Edges'!$B10)&gt;=5,'[1]Outside Edges'!$P10="Yes"),"Yes","No")</f>
        <v>Yes</v>
      </c>
      <c r="GK11" s="150" t="str">
        <f>IF(AND((RIGHT($GK$3,2)-'[1]Miter Profiles'!$AC$194-'[1]Outside Edges'!$B10)&gt;=5,'[1]Outside Edges'!$P10="Yes"),"Yes","No")</f>
        <v>Yes</v>
      </c>
      <c r="GL11" s="124" t="str">
        <f>IF(AND((RIGHT($GL$3,2)-'[1]Miter Profiles'!$AC$195-'[1]Outside Edges'!$B10)&gt;=5,'[1]Outside Edges'!$P10="Yes"),"Yes","No")</f>
        <v>Yes</v>
      </c>
      <c r="GM11" s="116" t="str">
        <f>IF(AND((RIGHT($GM$3,2)-'[1]Miter Profiles'!$AC$196-'[1]Outside Edges'!$B10)&gt;=5,'[1]Outside Edges'!$P10="Yes"),"Yes","No")</f>
        <v>Yes</v>
      </c>
      <c r="GN11" s="129" t="str">
        <f>IF(AND((RIGHT($GN$3,2)-'[1]Miter Profiles'!$AC$197-'[1]Outside Edges'!$B10)&gt;=5,'[1]Outside Edges'!$P10="Yes"),"Yes","No")</f>
        <v>Yes</v>
      </c>
      <c r="GO11" s="10" t="str">
        <f>IF(AND((RIGHT($GO$3,2)-'[1]Miter Profiles'!$AC$198-'[1]Outside Edges'!$B10)&gt;=5,'[1]Outside Edges'!$P10="Yes"),"Yes","No")</f>
        <v>Yes</v>
      </c>
      <c r="GP11" s="90" t="str">
        <f>IF(AND((RIGHT($GP$3,2)-'[1]Miter Profiles'!$AC$199-'[1]Outside Edges'!$B10)&gt;=5,'[1]Outside Edges'!$P10="Yes"),"Yes","No")</f>
        <v>Yes</v>
      </c>
      <c r="GQ11" s="150" t="str">
        <f>IF(AND((RIGHT($GQ$3,2)-'[1]Miter Profiles'!$AC$200-'[1]Outside Edges'!$B10)&gt;=5,'[1]Outside Edges'!$P10="Yes"),"Yes","No")</f>
        <v>Yes</v>
      </c>
      <c r="GR11" s="124" t="str">
        <f>IF(AND((RIGHT($GR$3,2)-'[1]Miter Profiles'!$AC$201-'[1]Outside Edges'!$B10)&gt;=5,'[1]Outside Edges'!$P10="Yes"),"Yes","No")</f>
        <v>Yes</v>
      </c>
      <c r="GS11" s="116" t="str">
        <f>IF(AND((RIGHT($GS$3,2)-'[1]Miter Profiles'!$AC$202-'[1]Outside Edges'!$B10)&gt;=5,'[1]Outside Edges'!$P10="Yes"),"Yes","No")</f>
        <v>Yes</v>
      </c>
      <c r="GT11" s="129" t="str">
        <f>IF(AND((RIGHT($GT$3,2)-'[1]Miter Profiles'!$AC$203-'[1]Outside Edges'!$B10)&gt;=5,'[1]Outside Edges'!$P10="Yes"),"Yes","No")</f>
        <v>Yes</v>
      </c>
      <c r="GU11" s="10" t="str">
        <f>IF(AND((RIGHT($GU$3,2)-'[1]Miter Profiles'!$AC$204-'[1]Outside Edges'!$B10)&gt;=5,'[1]Outside Edges'!$P10="Yes"),"Yes","No")</f>
        <v>Yes</v>
      </c>
      <c r="GV11" s="90" t="str">
        <f>IF(AND((RIGHT($GV$3,2)-'[1]Miter Profiles'!$AC$205-'[1]Outside Edges'!$B10)&gt;=5,'[1]Outside Edges'!$P10="Yes"),"Yes","No")</f>
        <v>Yes</v>
      </c>
      <c r="GW11" s="150" t="str">
        <f>IF(AND((RIGHT($GW$3,2)-'[1]Miter Profiles'!$AC$206-'[1]Outside Edges'!$B10)&gt;=5,'[1]Outside Edges'!$P10="Yes"),"Yes","No")</f>
        <v>No</v>
      </c>
      <c r="GX11" s="124" t="str">
        <f>IF(AND((RIGHT($GX$3,2)-'[1]Miter Profiles'!$AC$207-'[1]Outside Edges'!$B10)&gt;=5,'[1]Outside Edges'!$P10="Yes"),"Yes","No")</f>
        <v>Yes</v>
      </c>
      <c r="GY11" s="116" t="str">
        <f>IF(AND((RIGHT($GY$3,2)-'[1]Miter Profiles'!$AC$208-'[1]Outside Edges'!$B10)&gt;=5,'[1]Outside Edges'!$P10="Yes"),"Yes","No")</f>
        <v>Yes</v>
      </c>
      <c r="GZ11" s="129" t="str">
        <f>IF(AND((RIGHT($GZ$3,2)-'[1]Miter Profiles'!$AC$209-'[1]Outside Edges'!$B10)&gt;=5,'[1]Outside Edges'!$P10="Yes"),"Yes","No")</f>
        <v>Yes</v>
      </c>
      <c r="HA11" s="10" t="str">
        <f>IF(AND((RIGHT($HA$3,2)-'[1]Miter Profiles'!$AC$210-'[1]Outside Edges'!$B10)&gt;=5,'[1]Outside Edges'!$P10="Yes"),"Yes","No")</f>
        <v>Yes</v>
      </c>
      <c r="HB11" s="90" t="str">
        <f>IF(AND((RIGHT($HB$3,2)-'[1]Miter Profiles'!$AC$211-'[1]Outside Edges'!$B10)&gt;=5,'[1]Outside Edges'!$P10="Yes"),"Yes","No")</f>
        <v>Yes</v>
      </c>
      <c r="HC11" s="150" t="str">
        <f>IF(AND((RIGHT($HC$3,2)-'[1]Miter Profiles'!$AC$212-'[1]Outside Edges'!$B10)&gt;=5,'[1]Outside Edges'!$P10="Yes"),"Yes","No")</f>
        <v>No</v>
      </c>
      <c r="HD11" s="116" t="str">
        <f>IF(AND((RIGHT($HD$3,2)-'[1]Miter Profiles'!$AC$213-'[1]Outside Edges'!$B10)&gt;=5,'[1]Outside Edges'!$P10="Yes"),"Yes","No")</f>
        <v>No</v>
      </c>
      <c r="HE11" s="129" t="str">
        <f>IF(AND((RIGHT($HE$3,2)-'[1]Miter Profiles'!$AC$214-'[1]Outside Edges'!$B10)&gt;=5,'[1]Outside Edges'!$P10="Yes"),"Yes","No")</f>
        <v>Yes</v>
      </c>
      <c r="HF11" s="10" t="str">
        <f>IF(AND((RIGHT($HF$3,2)-'[1]Miter Profiles'!$AC$215-'[1]Outside Edges'!$B10)&gt;=5,'[1]Outside Edges'!$P10="Yes"),"Yes","No")</f>
        <v>Yes</v>
      </c>
      <c r="HG11" s="90" t="str">
        <f>IF(AND((RIGHT($HG$3,2)-'[1]Miter Profiles'!$AC$216-'[1]Outside Edges'!$B10)&gt;=5,'[1]Outside Edges'!$P10="Yes"),"Yes","No")</f>
        <v>Yes</v>
      </c>
      <c r="HH11" s="150" t="str">
        <f>IF(AND((RIGHT($HH$3,2)-'[1]Miter Profiles'!$AC$217-'[1]Outside Edges'!$B10)&gt;=5,'[1]Outside Edges'!$P10="Yes"),"Yes","No")</f>
        <v>Yes</v>
      </c>
      <c r="HI11" s="124" t="str">
        <f>IF(AND((RIGHT($HI$3,2)-'[1]Miter Profiles'!$AC$218-'[1]Outside Edges'!$B10)&gt;=5,'[1]Outside Edges'!$P10="Yes"),"Yes","No")</f>
        <v>Yes</v>
      </c>
      <c r="HJ11" s="116" t="str">
        <f>IF(AND((RIGHT($HJ$3,2)-'[1]Miter Profiles'!$AC$219-'[1]Outside Edges'!$B10)&gt;=5,'[1]Outside Edges'!$P10="Yes"),"Yes","No")</f>
        <v>Yes</v>
      </c>
      <c r="HK11" s="129" t="str">
        <f>IF(AND((RIGHT($HK$3,2)-'[1]Miter Profiles'!$AC$220-'[1]Outside Edges'!$B10)&gt;=5,'[1]Outside Edges'!$P10="Yes"),"Yes","No")</f>
        <v>Yes</v>
      </c>
      <c r="HL11" s="10" t="str">
        <f>IF(AND((RIGHT($HL$3,2)-'[1]Miter Profiles'!$AC$221-'[1]Outside Edges'!$B10)&gt;=5,'[1]Outside Edges'!$P10="Yes"),"Yes","No")</f>
        <v>Yes</v>
      </c>
      <c r="HM11" s="90" t="str">
        <f>IF(AND((RIGHT($HM$3,2)-'[1]Miter Profiles'!$AC$222-'[1]Outside Edges'!$B10)&gt;=5,'[1]Outside Edges'!$P10="Yes"),"Yes","No")</f>
        <v>Yes</v>
      </c>
      <c r="HN11" s="150" t="str">
        <f>IF(AND((RIGHT($HN$3,2)-'[1]Miter Profiles'!$AC$223-'[1]Outside Edges'!$B10)&gt;=5,'[1]Outside Edges'!$P10="Yes"),"Yes","No")</f>
        <v>Yes</v>
      </c>
      <c r="HO11" s="124" t="str">
        <f>IF(AND((RIGHT($HO$3,2)-'[1]Miter Profiles'!$AC$224-'[1]Outside Edges'!$B10)&gt;=5,'[1]Outside Edges'!$P10="Yes"),"Yes","No")</f>
        <v>Yes</v>
      </c>
      <c r="HP11" s="124" t="str">
        <f>IF(AND((RIGHT($HP$3,2)-'[1]Miter Profiles'!$AC$225-'[1]Outside Edges'!$B10)&gt;=5,'[1]Outside Edges'!$P10="Yes"),"Yes","No")</f>
        <v>Yes</v>
      </c>
      <c r="HQ11" s="153" t="str">
        <f>IF(AND((RIGHT($HQ$3,3)-'[1]Miter Profiles'!$AC$226-'[1]Outside Edges'!$B10)&gt;=5,'[1]Outside Edges'!$P10="Yes"),"Yes","No")</f>
        <v>Yes</v>
      </c>
      <c r="HR11" s="129" t="str">
        <f>IF(AND((RIGHT($HR$3,2)-'[1]Miter Profiles'!$AC$227-'[1]Outside Edges'!$B10)&gt;=5,'[1]Outside Edges'!$P10="Yes"),"Yes","No")</f>
        <v>Yes</v>
      </c>
      <c r="HS11" s="10" t="str">
        <f>IF(AND((RIGHT($HS$3,2)-'[1]Miter Profiles'!$AC$228-'[1]Outside Edges'!$B10)&gt;=5,'[1]Outside Edges'!$P10="Yes"),"Yes","No")</f>
        <v>Yes</v>
      </c>
      <c r="HT11" s="163" t="str">
        <f>IF(AND((RIGHT($HT$3,2)-'[1]Miter Profiles'!$AC$229-'[1]Outside Edges'!$B10)&gt;=5,'[1]Outside Edges'!$P10="Yes"),"Yes","No")</f>
        <v>Yes</v>
      </c>
      <c r="HU11" s="150" t="str">
        <f>IF(AND((RIGHT($HU$3,2)-'[1]Miter Profiles'!$AC$230-'[1]Outside Edges'!$B10)&gt;=5,'[1]Outside Edges'!$P10="Yes"),"Yes","No")</f>
        <v>Yes</v>
      </c>
      <c r="HV11" s="124" t="str">
        <f>IF(AND((RIGHT($HV$3,2)-'[1]Miter Profiles'!$AC$231-'[1]Outside Edges'!$B10)&gt;=5,'[1]Outside Edges'!$P10="Yes"),"Yes","No")</f>
        <v>Yes</v>
      </c>
      <c r="HW11" s="116" t="str">
        <f>IF(AND((RIGHT($HW$3,2)-'[1]Miter Profiles'!$AC$232-'[1]Outside Edges'!$B10)&gt;=5,'[1]Outside Edges'!$P10="Yes"),"Yes","No")</f>
        <v>Yes</v>
      </c>
      <c r="HX11" s="129" t="str">
        <f>IF(AND((RIGHT($HX$3,2)-'[1]Miter Profiles'!$AC$233-'[1]Outside Edges'!$B10)&gt;=5,'[1]Outside Edges'!$P10="Yes"),"Yes","No")</f>
        <v>No</v>
      </c>
      <c r="HY11" s="10" t="str">
        <f>IF(AND((RIGHT($HY$3,2)-'[1]Miter Profiles'!$AC$234-'[1]Outside Edges'!$B10)&gt;=5,'[1]Outside Edges'!$P10="Yes"),"Yes","No")</f>
        <v>Yes</v>
      </c>
      <c r="HZ11" s="90" t="str">
        <f>IF(AND((RIGHT($HZ$3,2)-'[1]Miter Profiles'!$AC$235-'[1]Outside Edges'!$B10)&gt;=5,'[1]Outside Edges'!$P10="Yes"),"Yes","No")</f>
        <v>Yes</v>
      </c>
      <c r="IA11" s="150" t="str">
        <f>IF(AND((RIGHT($IA$3,2)-'[1]Miter Profiles'!$AC$236-'[1]Outside Edges'!$B10)&gt;=5,'[1]Outside Edges'!$P10="Yes"),"Yes","No")</f>
        <v>Yes</v>
      </c>
      <c r="IB11" s="124" t="str">
        <f>IF(AND((RIGHT($IB$3,2)-'[1]Miter Profiles'!$AC$237-'[1]Outside Edges'!$B10)&gt;=5,'[1]Outside Edges'!$P10="Yes"),"Yes","No")</f>
        <v>Yes</v>
      </c>
      <c r="IC11" s="116" t="str">
        <f>IF(AND((RIGHT($IC$3,2)-'[1]Miter Profiles'!$AC$238-'[1]Outside Edges'!$B10)&gt;=5,'[1]Outside Edges'!$P10="Yes"),"Yes","No")</f>
        <v>Yes</v>
      </c>
      <c r="ID11" s="129" t="str">
        <f>IF(AND((RIGHT($ID$3,2)-'[1]Miter Profiles'!$AC$239-'[1]Outside Edges'!$B10)&gt;=5,'[1]Outside Edges'!$P10="Yes"),"Yes","No")</f>
        <v>Yes</v>
      </c>
      <c r="IE11" s="10" t="str">
        <f>IF(AND((RIGHT($IE$3,2)-'[1]Miter Profiles'!$AC$240-'[1]Outside Edges'!$B10)&gt;=5,'[1]Outside Edges'!$P10="Yes"),"Yes","No")</f>
        <v>Yes</v>
      </c>
      <c r="IF11" s="90" t="str">
        <f>IF(AND((RIGHT($IF$3,2)-'[1]Miter Profiles'!$AC$241-'[1]Outside Edges'!$B10)&gt;=5,'[1]Outside Edges'!$P10="Yes"),"Yes","No")</f>
        <v>Yes</v>
      </c>
      <c r="IG11" s="150" t="str">
        <f>IF(AND((RIGHT($IG$3,2)-'[1]Miter Profiles'!$AC$242-'[1]Outside Edges'!$B10)&gt;=5,'[1]Outside Edges'!$P10="Yes"),"Yes","No")</f>
        <v>Yes</v>
      </c>
      <c r="IH11" s="124" t="str">
        <f>IF(AND((RIGHT($IH$3,2)-'[1]Miter Profiles'!$AC$243-'[1]Outside Edges'!$B10)&gt;=5,'[1]Outside Edges'!$P10="Yes"),"Yes","No")</f>
        <v>Yes</v>
      </c>
      <c r="II11" s="116" t="str">
        <f>IF(AND((RIGHT($II$3,2)-'[1]Miter Profiles'!$AC$244-'[1]Outside Edges'!$B10)&gt;=5,'[1]Outside Edges'!$P10="Yes"),"Yes","No")</f>
        <v>Yes</v>
      </c>
      <c r="IJ11" s="129" t="str">
        <f>IF(AND((RIGHT($IJ$3,2)-'[1]Miter Profiles'!$AC$245-'[1]Outside Edges'!$B10)&gt;=5,'[1]Outside Edges'!$P10="Yes"),"Yes","No")</f>
        <v>Yes</v>
      </c>
      <c r="IK11" s="10" t="str">
        <f>IF(AND((RIGHT($IK$3,2)-'[1]Miter Profiles'!$AC$246-'[1]Outside Edges'!$B10)&gt;=5,'[1]Outside Edges'!$P10="Yes"),"Yes","No")</f>
        <v>Yes</v>
      </c>
      <c r="IL11" s="90" t="str">
        <f>IF(AND((RIGHT($IL$3,2)-'[1]Miter Profiles'!$AC$247-'[1]Outside Edges'!$B10)&gt;=5,'[1]Outside Edges'!$P10="Yes"),"Yes","No")</f>
        <v>Yes</v>
      </c>
      <c r="IM11" s="150" t="str">
        <f>IF(AND((RIGHT($IM$3,2)-'[1]Miter Profiles'!$AC$248-'[1]Outside Edges'!$B10)&gt;=5,'[1]Outside Edges'!$P10="Yes"),"Yes","No")</f>
        <v>Yes</v>
      </c>
      <c r="IN11" s="124" t="str">
        <f>IF(AND((RIGHT($IN$3,2)-'[1]Miter Profiles'!$AC$249-'[1]Outside Edges'!$B10)&gt;=5,'[1]Outside Edges'!$P10="Yes"),"Yes","No")</f>
        <v>Yes</v>
      </c>
      <c r="IO11" s="116" t="str">
        <f>IF(AND((RIGHT($IO$3,2)-'[1]Miter Profiles'!$AC$250-'[1]Outside Edges'!$B10)&gt;=5,'[1]Outside Edges'!$P10="Yes"),"Yes","No")</f>
        <v>Yes</v>
      </c>
      <c r="IP11" s="129" t="str">
        <f>IF(AND((RIGHT($IP$3,2)-'[1]Miter Profiles'!$AC$251-'[1]Outside Edges'!$B10)&gt;=5,'[1]Outside Edges'!$P10="Yes"),"Yes","No")</f>
        <v>Yes</v>
      </c>
      <c r="IQ11" s="10" t="str">
        <f>IF(AND((RIGHT($IQ$3,2)-'[1]Miter Profiles'!$AC$252-'[1]Outside Edges'!$B10)&gt;=5,'[1]Outside Edges'!$P10="Yes"),"Yes","No")</f>
        <v>Yes</v>
      </c>
      <c r="IR11" s="90" t="str">
        <f>IF(AND((RIGHT($IR$3,2)-'[1]Miter Profiles'!$AC$253-'[1]Outside Edges'!$B10)&gt;=5,'[1]Outside Edges'!$P10="Yes"),"Yes","No")</f>
        <v>Yes</v>
      </c>
      <c r="IS11" s="150" t="str">
        <f>IF(AND((RIGHT($IS$3,2)-'[1]Miter Profiles'!$AC$254-'[1]Outside Edges'!$B10)&gt;=5,'[1]Outside Edges'!$P10="Yes"),"Yes","No")</f>
        <v>Yes</v>
      </c>
      <c r="IT11" s="124" t="str">
        <f>IF(AND((RIGHT($IT$3,2)-'[1]Miter Profiles'!$AC$255-'[1]Outside Edges'!$B10)&gt;=5,'[1]Outside Edges'!$P10="Yes"),"Yes","No")</f>
        <v>Yes</v>
      </c>
      <c r="IU11" s="116" t="str">
        <f>IF(AND((RIGHT($IU$3,2)-'[1]Miter Profiles'!$AC$256-'[1]Outside Edges'!$B10)&gt;=5,'[1]Outside Edges'!$P10="Yes"),"Yes","No")</f>
        <v>Yes</v>
      </c>
      <c r="IV11" s="129" t="str">
        <f>IF(AND((RIGHT($IV$3,2)-'[1]Miter Profiles'!$AC$257-'[1]Outside Edges'!$B10)&gt;=5,'[1]Outside Edges'!$P10="Yes"),"Yes","No")</f>
        <v>Yes</v>
      </c>
      <c r="IW11" s="10" t="str">
        <f>IF(AND((RIGHT($IW$3,2)-'[1]Miter Profiles'!$AC$258-'[1]Outside Edges'!$B10)&gt;=5,'[1]Outside Edges'!$P10="Yes"),"Yes","No")</f>
        <v>Yes</v>
      </c>
      <c r="IX11" s="90" t="str">
        <f>IF(AND((RIGHT($IX$3,2)-'[1]Miter Profiles'!$AC$259-'[1]Outside Edges'!$B10)&gt;=5,'[1]Outside Edges'!$P10="Yes"),"Yes","No")</f>
        <v>Yes</v>
      </c>
      <c r="IY11" s="150" t="str">
        <f>IF(AND((RIGHT($IY$3,2)-'[1]Miter Profiles'!$AC$260-'[1]Outside Edges'!$B10)&gt;=5,'[1]Outside Edges'!$P10="Yes"),"Yes","No")</f>
        <v>Yes</v>
      </c>
      <c r="IZ11" s="124" t="str">
        <f>IF(AND((RIGHT($IZ$3,2)-'[1]Miter Profiles'!$AC$261-'[1]Outside Edges'!$B10)&gt;=5,'[1]Outside Edges'!$P10="Yes"),"Yes","No")</f>
        <v>Yes</v>
      </c>
      <c r="JA11" s="116" t="str">
        <f>IF(AND((RIGHT($JA$3,2)-'[1]Miter Profiles'!$AC$262-'[1]Outside Edges'!$B10)&gt;=5,'[1]Outside Edges'!$P10="Yes"),"Yes","No")</f>
        <v>Yes</v>
      </c>
      <c r="JB11" s="129" t="str">
        <f>IF(AND((RIGHT($JB$3,2)-'[1]Miter Profiles'!$AC$263-'[1]Outside Edges'!$B10)&gt;=5,'[1]Outside Edges'!$P10="Yes"),"Yes","No")</f>
        <v>Yes</v>
      </c>
      <c r="JC11" s="10" t="str">
        <f>IF(AND((RIGHT($JC$3,2)-'[1]Miter Profiles'!$AC$264-'[1]Outside Edges'!$B10)&gt;=5,'[1]Outside Edges'!$P10="Yes"),"Yes","No")</f>
        <v>Yes</v>
      </c>
      <c r="JD11" s="90" t="str">
        <f>IF(AND((RIGHT($JD$3,2)-'[1]Miter Profiles'!$AC$265-'[1]Outside Edges'!$B10)&gt;=5,'[1]Outside Edges'!$P10="Yes"),"Yes","No")</f>
        <v>Yes</v>
      </c>
      <c r="JE11" s="236" t="str">
        <f>IF(AND((RIGHT($JE$3,2)-'[1]Miter Profiles'!$AC$266-'[1]Outside Edges'!$B10)&gt;=5,'[1]Outside Edges'!$P10="Yes"),"Yes","No")</f>
        <v>No</v>
      </c>
      <c r="JF11" s="237" t="str">
        <f>IF(AND((RIGHT($JF$3,2)-'[1]Miter Profiles'!$AC$267-'[1]Outside Edges'!$B10)&gt;=5,'[1]Outside Edges'!$P10="Yes"),"Yes","No")</f>
        <v>Yes</v>
      </c>
      <c r="JG11" s="238" t="str">
        <f>IF(AND((RIGHT($JG$3,2)-'[1]Miter Profiles'!$AC$268-'[1]Outside Edges'!$B10)&gt;=5,'[1]Outside Edges'!$P10="Yes"),"Yes","No")</f>
        <v>Yes</v>
      </c>
      <c r="JH11" s="129" t="str">
        <f>IF(AND((RIGHT($JH$3,2)-'[1]Miter Profiles'!$AC$269-'[1]Outside Edges'!$B10)&gt;=5,'[1]Outside Edges'!$P10="Yes"),"Yes","No")</f>
        <v>Yes</v>
      </c>
      <c r="JI11" s="113" t="str">
        <f>IF(AND((RIGHT($JI$3,2)-'[1]Miter Profiles'!$AC$270-'[1]Outside Edges'!$B10)&gt;=5,'[1]Outside Edges'!$P10="Yes"),"Yes","No")</f>
        <v>Yes</v>
      </c>
      <c r="JJ11" s="90" t="str">
        <f>IF(AND((RIGHT($JJ$3,2)-'[1]Miter Profiles'!$AC$271-'[1]Outside Edges'!$B10)&gt;=5,'[1]Outside Edges'!$P10="Yes"),"Yes","No")</f>
        <v>Yes</v>
      </c>
      <c r="JK11" s="236" t="str">
        <f>IF(AND((RIGHT($JK$3,2)-'[1]Miter Profiles'!$AC$272-'[1]Outside Edges'!$B10)&gt;=5,'[1]Outside Edges'!$P10="Yes"),"Yes","No")</f>
        <v>Yes</v>
      </c>
      <c r="JL11" s="237" t="str">
        <f>IF(AND((RIGHT($JL$3,2)-'[1]Miter Profiles'!$AC$273-'[1]Outside Edges'!$B10)&gt;=5,'[1]Outside Edges'!$P10="Yes"),"Yes","No")</f>
        <v>Yes</v>
      </c>
      <c r="JM11" s="238" t="str">
        <f>IF(AND((RIGHT($JM$3,2)-'[1]Miter Profiles'!$AC$274-'[1]Outside Edges'!$B10)&gt;=5,'[1]Outside Edges'!$P10="Yes"),"Yes","No")</f>
        <v>Yes</v>
      </c>
      <c r="JN11" s="129" t="str">
        <f>IF(AND((RIGHT($JN$3,2)-'[1]Miter Profiles'!$AC$275-'[1]Outside Edges'!$B10)&gt;=5,'[1]Outside Edges'!$P10="Yes"),"Yes","No")</f>
        <v>Yes</v>
      </c>
      <c r="JO11" s="113" t="str">
        <f>IF(AND((RIGHT($JO$3,2)-'[1]Miter Profiles'!$AC$276-'[1]Outside Edges'!$B10)&gt;=5,'[1]Outside Edges'!$P10="Yes"),"Yes","No")</f>
        <v>Yes</v>
      </c>
      <c r="JP11" s="90" t="str">
        <f>IF(AND((RIGHT($JP$3,2)-'[1]Miter Profiles'!$AC$277-'[1]Outside Edges'!$B10)&gt;=5,'[1]Outside Edges'!$P10="Yes"),"Yes","No")</f>
        <v>Yes</v>
      </c>
      <c r="JQ11" s="236" t="str">
        <f>IF(AND((RIGHT($JQ$3,2)-'[1]Miter Profiles'!$AC$278-'[1]Outside Edges'!$B10)&gt;=5,'[1]Outside Edges'!$P10="Yes"),"Yes","No")</f>
        <v>No</v>
      </c>
      <c r="JR11" s="237" t="str">
        <f>IF(AND((RIGHT($JR$3,2)-'[1]Miter Profiles'!$AC$279-'[1]Outside Edges'!$B10)&gt;=5,'[1]Outside Edges'!$P10="Yes"),"Yes","No")</f>
        <v>Yes</v>
      </c>
      <c r="JS11" s="238" t="str">
        <f>IF(AND((RIGHT($JS$3,2)-'[1]Miter Profiles'!$AC$280-'[1]Outside Edges'!$B10)&gt;=5,'[1]Outside Edges'!$P10="Yes"),"Yes","No")</f>
        <v>Yes</v>
      </c>
      <c r="JT11" s="129" t="str">
        <f>IF(AND((RIGHT($JT$3,2)-'[1]Miter Profiles'!$AC$281-'[1]Outside Edges'!$B10)&gt;=5,'[1]Outside Edges'!$P10="Yes"),"Yes","No")</f>
        <v>No</v>
      </c>
      <c r="JU11" s="113" t="str">
        <f>IF(AND((RIGHT($JU$3,2)-'[1]Miter Profiles'!$AC$282-'[1]Outside Edges'!$B10)&gt;=5,'[1]Outside Edges'!$P10="Yes"),"Yes","No")</f>
        <v>Yes</v>
      </c>
      <c r="JV11" s="90" t="str">
        <f>IF(AND((RIGHT($JV$3,2)-'[1]Miter Profiles'!$AC$283-'[1]Outside Edges'!$B10)&gt;=5,'[1]Outside Edges'!$P10="Yes"),"Yes","No")</f>
        <v>Yes</v>
      </c>
      <c r="JW11" s="236" t="str">
        <f>IF(AND((RIGHT($JW$3,2)-'[1]Miter Profiles'!$AC$284-'[1]Outside Edges'!$B10)&gt;=5,'[1]Outside Edges'!$P10="Yes"),"Yes","No")</f>
        <v>Yes</v>
      </c>
      <c r="JX11" s="237" t="str">
        <f>IF(AND((RIGHT($JX$3,2)-'[1]Miter Profiles'!$AC$285-'[1]Outside Edges'!$B10)&gt;=5,'[1]Outside Edges'!$P10="Yes"),"Yes","No")</f>
        <v>Yes</v>
      </c>
      <c r="JY11" s="238" t="str">
        <f>IF(AND((RIGHT($JY$3,2)-'[1]Miter Profiles'!$AC$286-'[1]Outside Edges'!$B10)&gt;=5,'[1]Outside Edges'!$P10="Yes"),"Yes","No")</f>
        <v>Yes</v>
      </c>
      <c r="JZ11" s="129" t="str">
        <f>IF(AND((RIGHT($JZ$3,2)-'[1]Miter Profiles'!$AC$287-'[1]Outside Edges'!$B10)&gt;=5,'[1]Outside Edges'!$P10="Yes"),"Yes","No")</f>
        <v>Yes</v>
      </c>
      <c r="KA11" s="113" t="str">
        <f>IF(AND((RIGHT($KA$3,2)-'[1]Miter Profiles'!$AC$288-'[1]Outside Edges'!$B10)&gt;=5,'[1]Outside Edges'!$P10="Yes"),"Yes","No")</f>
        <v>Yes</v>
      </c>
      <c r="KB11" s="90" t="str">
        <f>IF(AND((RIGHT($KB$3,2)-'[1]Miter Profiles'!$AC$289-'[1]Outside Edges'!$B10)&gt;=5,'[1]Outside Edges'!$P10="Yes"),"Yes","No")</f>
        <v>Yes</v>
      </c>
      <c r="KC11" s="236" t="str">
        <f>IF(AND((RIGHT($KC$3,2)-'[1]Miter Profiles'!$AC$290-'[1]Outside Edges'!$B10)&gt;=5,'[1]Outside Edges'!$P10="Yes"),"Yes","No")</f>
        <v>Yes</v>
      </c>
      <c r="KD11" s="237" t="str">
        <f>IF(AND((RIGHT($KD$3,2)-'[1]Miter Profiles'!$AC$291-'[1]Outside Edges'!$B10)&gt;=5,'[1]Outside Edges'!$P10="Yes"),"Yes","No")</f>
        <v>Yes</v>
      </c>
      <c r="KE11" s="238" t="str">
        <f>IF(AND((RIGHT($KE$3,2)-'[1]Miter Profiles'!$AC$292-'[1]Outside Edges'!$B10)&gt;=5,'[1]Outside Edges'!$P10="Yes"),"Yes","No")</f>
        <v>Yes</v>
      </c>
      <c r="KF11" s="129" t="str">
        <f>IF(AND((RIGHT($KF$3,2)-'[1]Miter Profiles'!$AC$293-'[1]Outside Edges'!$B10)&gt;=5,'[1]Outside Edges'!$P10="Yes"),"Yes","No")</f>
        <v>Yes</v>
      </c>
      <c r="KG11" s="113" t="str">
        <f>IF(AND((RIGHT($KG$3,2)-'[1]Miter Profiles'!$AC$294-'[1]Outside Edges'!$B10)&gt;=5,'[1]Outside Edges'!$P10="Yes"),"Yes","No")</f>
        <v>Yes</v>
      </c>
      <c r="KH11" s="90" t="str">
        <f>IF(AND((RIGHT($KH$3,2)-'[1]Miter Profiles'!$AC$295-'[1]Outside Edges'!$B10)&gt;=5,'[1]Outside Edges'!$P10="Yes"),"Yes","No")</f>
        <v>Yes</v>
      </c>
      <c r="KI11" s="236" t="str">
        <f>IF(AND((RIGHT($KI$3,2)-'[1]Miter Profiles'!$AC$296-'[1]Outside Edges'!$B10)&gt;=5,'[1]Outside Edges'!$P10="Yes"),"Yes","No")</f>
        <v>Yes</v>
      </c>
      <c r="KJ11" s="237" t="str">
        <f>IF(AND((RIGHT($KJ$3,2)-'[1]Miter Profiles'!$AC$297-'[1]Outside Edges'!$B10)&gt;=5,'[1]Outside Edges'!$P10="Yes"),"Yes","No")</f>
        <v>Yes</v>
      </c>
      <c r="KK11" s="238" t="str">
        <f>IF(AND((RIGHT($KK$3,2)-'[1]Miter Profiles'!$AC$298-'[1]Outside Edges'!$B10)&gt;=5,'[1]Outside Edges'!$P10="Yes"),"Yes","No")</f>
        <v>Yes</v>
      </c>
      <c r="KL11" s="129" t="str">
        <f>IF(AND((RIGHT($KL$3,2)-'[1]Miter Profiles'!$AC$299-'[1]Outside Edges'!$B10)&gt;=5,'[1]Outside Edges'!$P10="Yes"),"Yes","No")</f>
        <v>Yes</v>
      </c>
      <c r="KM11" s="113" t="str">
        <f>IF(AND((RIGHT($KM$3,2)-'[1]Miter Profiles'!$AC$300-'[1]Outside Edges'!$B10)&gt;=5,'[1]Outside Edges'!$P10="Yes"),"Yes","No")</f>
        <v>Yes</v>
      </c>
      <c r="KN11" s="90" t="str">
        <f>IF(AND((RIGHT($KN$3,2)-'[1]Miter Profiles'!$AC$301-'[1]Outside Edges'!$B10)&gt;=5,'[1]Outside Edges'!$P10="Yes"),"Yes","No")</f>
        <v>Yes</v>
      </c>
      <c r="KO11" s="236" t="str">
        <f>IF(AND((RIGHT($KO$3,2)-'[1]Miter Profiles'!$AC$302-'[1]Outside Edges'!$B10)&gt;=5,'[1]Outside Edges'!$P10="Yes"),"Yes","No")</f>
        <v>Yes</v>
      </c>
      <c r="KP11" s="237" t="str">
        <f>IF(AND((RIGHT($KP$3,2)-'[1]Miter Profiles'!$AC$303-'[1]Outside Edges'!$B10)&gt;=5,'[1]Outside Edges'!$P10="Yes"),"Yes","No")</f>
        <v>Yes</v>
      </c>
      <c r="KQ11" s="238" t="str">
        <f>IF(AND((RIGHT($KQ$3,2)-'[1]Miter Profiles'!$AC$304-'[1]Outside Edges'!$B10)&gt;=5,'[1]Outside Edges'!$P10="Yes"),"Yes","No")</f>
        <v>Yes</v>
      </c>
      <c r="KR11" s="129" t="str">
        <f>IF(AND((RIGHT($KR$3,2)-'[1]Miter Profiles'!$AC$305-'[1]Outside Edges'!$B10)&gt;=5,'[1]Outside Edges'!$P10="Yes"),"Yes","No")</f>
        <v>Yes</v>
      </c>
      <c r="KS11" s="113" t="str">
        <f>IF(AND((RIGHT($KS$3,2)-'[1]Miter Profiles'!$AC$306-'[1]Outside Edges'!$B10)&gt;=5,'[1]Outside Edges'!$P10="Yes"),"Yes","No")</f>
        <v>Yes</v>
      </c>
      <c r="KT11" s="90" t="str">
        <f>IF(AND((RIGHT($KT$3,2)-'[1]Miter Profiles'!$AC$307-'[1]Outside Edges'!$B10)&gt;=5,'[1]Outside Edges'!$P10="Yes"),"Yes","No")</f>
        <v>Yes</v>
      </c>
      <c r="KU11" s="236" t="str">
        <f>IF(AND((RIGHT($KU$3,2)-'[1]Miter Profiles'!$AC$308-'[1]Outside Edges'!$B10)&gt;=5,'[1]Outside Edges'!$P10="Yes"),"Yes","No")</f>
        <v>Yes</v>
      </c>
      <c r="KV11" s="237" t="str">
        <f>IF(AND((RIGHT($KV$3,2)-'[1]Miter Profiles'!$AC$309-'[1]Outside Edges'!$B10)&gt;=5,'[1]Outside Edges'!$P10="Yes"),"Yes","No")</f>
        <v>Yes</v>
      </c>
      <c r="KW11" s="238" t="str">
        <f>IF(AND((RIGHT($KW$3,2)-'[1]Miter Profiles'!$AC$310-'[1]Outside Edges'!$B10)&gt;=5,'[1]Outside Edges'!$P10="Yes"),"Yes","No")</f>
        <v>Yes</v>
      </c>
      <c r="KX11" s="129" t="str">
        <f>IF(AND((RIGHT($KX$3,2)-'[1]Miter Profiles'!$AC$311-'[1]Outside Edges'!$B10)&gt;=5,'[1]Outside Edges'!$P10="Yes"),"Yes","No")</f>
        <v>Yes</v>
      </c>
      <c r="KY11" s="113" t="str">
        <f>IF(AND((RIGHT($KY$3,2)-'[1]Miter Profiles'!$AC$312-'[1]Outside Edges'!$B10)&gt;=5,'[1]Outside Edges'!$P10="Yes"),"Yes","No")</f>
        <v>Yes</v>
      </c>
      <c r="KZ11" s="90" t="str">
        <f>IF(AND((RIGHT($KZ$3,2)-'[1]Miter Profiles'!$AC$313-'[1]Outside Edges'!$B10)&gt;=5,'[1]Outside Edges'!$P10="Yes"),"Yes","No")</f>
        <v>Yes</v>
      </c>
      <c r="LA11" s="236" t="str">
        <f>IF(AND((RIGHT($LA$3,2)-'[1]Miter Profiles'!$AC$314-'[1]Outside Edges'!$B10)&gt;=5,'[1]Outside Edges'!$P10="Yes"),"Yes","No")</f>
        <v>Yes</v>
      </c>
      <c r="LB11" s="237" t="str">
        <f>IF(AND((RIGHT($LB$3,2)-'[1]Miter Profiles'!$AC$315-'[1]Outside Edges'!$B10)&gt;=5,'[1]Outside Edges'!$P10="Yes"),"Yes","No")</f>
        <v>Yes</v>
      </c>
      <c r="LC11" s="243" t="str">
        <f>IF(AND((RIGHT($LC$3,2)-'[1]Miter Profiles'!$AC$316-'[1]Outside Edges'!$B10)&gt;=5,'[1]Outside Edges'!$P10="Yes"),"Yes","No")</f>
        <v>Yes</v>
      </c>
      <c r="LD11" s="244" t="str">
        <f>IF(AND((RIGHT($LD$3,2)-'[1]Miter Profiles'!$AC$317-'[1]Outside Edges'!$B10)&gt;=5,'[1]Outside Edges'!$P10="Yes"),"Yes","No")</f>
        <v>Yes</v>
      </c>
      <c r="LE11" s="113" t="str">
        <f>IF(AND((RIGHT($LE$3,2)-'[1]Miter Profiles'!$AC$318-'[1]Outside Edges'!$B10)&gt;=5,'[1]Outside Edges'!$P10="Yes"),"Yes","No")</f>
        <v>Yes</v>
      </c>
      <c r="LF11" s="10" t="str">
        <f>IF(AND((RIGHT($LF$3,2)-'[1]Miter Profiles'!$AC$319-'[1]Outside Edges'!$B10)&gt;=5,'[1]Outside Edges'!$P10="Yes"),"Yes","No")</f>
        <v>Yes</v>
      </c>
      <c r="LG11" s="113" t="str">
        <f>IF(AND((RIGHT($LG$3,2)-'[1]Miter Profiles'!$AC$320-'[1]Outside Edges'!$B10)&gt;=5,'[1]Outside Edges'!$P10="Yes"),"Yes","No")</f>
        <v>Yes</v>
      </c>
      <c r="LH11" s="90" t="str">
        <f>IF(AND((RIGHT($LH$3,2)-'[1]Miter Profiles'!$AC$321-'[1]Outside Edges'!$B10)&gt;=5,'[1]Outside Edges'!$P10="Yes"),"Yes","No")</f>
        <v>Yes</v>
      </c>
      <c r="LI11" s="236" t="str">
        <f>IF(AND((RIGHT($LI$3,2)-'[1]Miter Profiles'!$AC$322-'[1]Outside Edges'!$B10)&gt;=5,'[1]Outside Edges'!$P10="Yes"),"Yes","No")</f>
        <v>No</v>
      </c>
      <c r="LJ11" s="237" t="str">
        <f>IF(AND((RIGHT($LJ$3,2)-'[1]Miter Profiles'!$AC$323-'[1]Outside Edges'!$B10)&gt;=5,'[1]Outside Edges'!$P10="Yes"),"Yes","No")</f>
        <v>Yes</v>
      </c>
      <c r="LK11" s="238" t="str">
        <f>IF(AND((RIGHT($LK$3,2)-'[1]Miter Profiles'!$AC$324-'[1]Outside Edges'!$B10)&gt;=5,'[1]Outside Edges'!$P10="Yes"),"Yes","No")</f>
        <v>Yes</v>
      </c>
      <c r="LL11" s="129" t="str">
        <f>IF(AND((RIGHT($LL$3,2)-'[1]Miter Profiles'!$AC$325-'[1]Outside Edges'!$B10)&gt;=5,'[1]Outside Edges'!$P10="Yes"),"Yes","No")</f>
        <v>Yes</v>
      </c>
      <c r="LM11" s="113" t="str">
        <f>IF(AND((RIGHT($LM$3,2)-'[1]Miter Profiles'!$AC$326-'[1]Outside Edges'!$B10)&gt;=5,'[1]Outside Edges'!$P10="Yes"),"Yes","No")</f>
        <v>Yes</v>
      </c>
      <c r="LN11" s="90" t="str">
        <f>IF(AND((RIGHT($LN$3,2)-'[1]Miter Profiles'!$AC$327-'[1]Outside Edges'!$B10)&gt;=5,'[1]Outside Edges'!$P10="Yes"),"Yes","No")</f>
        <v>Yes</v>
      </c>
      <c r="LO11" s="236" t="str">
        <f>IF(AND((RIGHT($LO$3,2)-'[1]Miter Profiles'!$AC$328-'[1]Outside Edges'!$B10)&gt;=5,'[1]Outside Edges'!$P10="Yes"),"Yes","No")</f>
        <v>No</v>
      </c>
      <c r="LP11" s="237" t="str">
        <f>IF(AND((RIGHT($LP$3,2)-'[1]Miter Profiles'!$AC$329-'[1]Outside Edges'!$B10)&gt;=5,'[1]Outside Edges'!$P10="Yes"),"Yes","No")</f>
        <v>Yes</v>
      </c>
      <c r="LQ11" s="238" t="str">
        <f>IF(AND((RIGHT($LQ$3,2)-'[1]Miter Profiles'!$AC$330-'[1]Outside Edges'!$B10)&gt;=5,'[1]Outside Edges'!$P10="Yes"),"Yes","No")</f>
        <v>Yes</v>
      </c>
      <c r="LR11" s="129" t="str">
        <f>IF(AND((RIGHT($LR$3,2)-'[1]Miter Profiles'!$AC$331-'[1]Outside Edges'!$B10)&gt;=5,'[1]Outside Edges'!$P10="Yes"),"Yes","No")</f>
        <v>No</v>
      </c>
      <c r="LS11" s="113" t="str">
        <f>IF(AND((RIGHT($LS$3,2)-'[1]Miter Profiles'!$AC$332-'[1]Outside Edges'!$B10)&gt;=5,'[1]Outside Edges'!$P10="Yes"),"Yes","No")</f>
        <v>Yes</v>
      </c>
      <c r="LT11" s="90" t="str">
        <f>IF(AND((RIGHT($LT$3,2)-'[1]Miter Profiles'!$AC$333-'[1]Outside Edges'!$B10)&gt;=5,'[1]Outside Edges'!$P10="Yes"),"Yes","No")</f>
        <v>Yes</v>
      </c>
    </row>
    <row r="12" spans="1:332" ht="15.75" customHeight="1" thickBot="1" x14ac:dyDescent="0.3">
      <c r="A12" s="8" t="str">
        <f>IF('[1]Outside Edges'!$A11&lt;&gt;"",'[1]Outside Edges'!$A11,"")</f>
        <v>D9</v>
      </c>
      <c r="B12" s="10" t="str">
        <f>IF(AND((RIGHT($B$3,2)-'[1]Miter Profiles'!$AC$3-'[1]Outside Edges'!$B11)&gt;=5,'[1]Outside Edges'!$P11="Yes"),"Yes","No")</f>
        <v>Yes</v>
      </c>
      <c r="C12" s="10" t="str">
        <f>IF(AND((RIGHT($C$3,2)-'[1]Miter Profiles'!$AC$4-'[1]Outside Edges'!$B11)&gt;=5,'[1]Outside Edges'!$P11="Yes"),"Yes","No")</f>
        <v>Yes</v>
      </c>
      <c r="D12" s="85" t="str">
        <f>IF(AND((RIGHT($D$3,2)-'[1]Miter Profiles'!$AC$5-'[1]Outside Edges'!$B11)&gt;=5,'[1]Outside Edges'!$P11="Yes"),"Yes","No")</f>
        <v>Yes</v>
      </c>
      <c r="E12" s="86" t="str">
        <f>IF(AND((RIGHT($E$3,2)-'[1]Miter Profiles'!$AC$6-'[1]Outside Edges'!$B11)&gt;=5,'[1]Outside Edges'!$P11="Yes"),"Yes","No")</f>
        <v>Yes</v>
      </c>
      <c r="F12" s="11" t="str">
        <f>IF(AND((RIGHT($F$3,2)-'[1]Miter Profiles'!$AC$7-'[1]Outside Edges'!$B11)&gt;=5,'[1]Outside Edges'!$P11="Yes"),"Yes","No")</f>
        <v>Yes</v>
      </c>
      <c r="G12" s="87" t="str">
        <f>IF(AND((RIGHT($G$3,2)-'[1]Miter Profiles'!$AC$8-'[1]Outside Edges'!$B11)&gt;=5,'[1]Outside Edges'!$P11="Yes"),"Yes","No")</f>
        <v>Yes</v>
      </c>
      <c r="H12" s="10" t="str">
        <f>IF(AND((RIGHT($H$3,2)-'[1]Miter Profiles'!$AC$9-'[1]Outside Edges'!$B11)&gt;=5,'[1]Outside Edges'!$P11="Yes"),"Yes","No")</f>
        <v>Yes</v>
      </c>
      <c r="I12" s="10" t="str">
        <f>IF(AND((RIGHT($I$3,2)-'[1]Miter Profiles'!$AC$10-'[1]Outside Edges'!$B11)&gt;=5,'[1]Outside Edges'!$P11="Yes"),"Yes","No")</f>
        <v>Yes</v>
      </c>
      <c r="J12" s="85" t="str">
        <f>IF(AND((RIGHT($J$3,2)-'[1]Miter Profiles'!$AC$11-'[1]Outside Edges'!$B11)&gt;=5,'[1]Outside Edges'!$P11="Yes"),"Yes","No")</f>
        <v>Yes</v>
      </c>
      <c r="K12" s="86" t="str">
        <f>IF(AND((RIGHT($K$3,2)-'[1]Miter Profiles'!$AC$12-'[1]Outside Edges'!$B11)&gt;=5,'[1]Outside Edges'!$P11="Yes"),"Yes","No")</f>
        <v>Yes</v>
      </c>
      <c r="L12" s="11" t="str">
        <f>IF(AND((RIGHT($L$3,2)-'[1]Miter Profiles'!$AC$13-'[1]Outside Edges'!$B11)&gt;=5,'[1]Outside Edges'!$P11="Yes"),"Yes","No")</f>
        <v>Yes</v>
      </c>
      <c r="M12" s="87" t="str">
        <f>IF(AND((RIGHT($M$3,2)-'[1]Miter Profiles'!$AC$14-'[1]Outside Edges'!$B11)&gt;=5,'[1]Outside Edges'!$P11="Yes"),"Yes","No")</f>
        <v>Yes</v>
      </c>
      <c r="N12" s="10" t="str">
        <f>IF(AND((RIGHT($N$3,2)-'[1]Miter Profiles'!$AC$15-'[1]Outside Edges'!$B11)&gt;=4,'[1]Outside Edges'!$P11="Yes"),"Yes","No")</f>
        <v>No</v>
      </c>
      <c r="O12" s="10" t="str">
        <f>IF(AND((RIGHT($O$3,2)-'[1]Miter Profiles'!$AC$16-'[1]Outside Edges'!$B11)&gt;=5,'[1]Outside Edges'!$P11="Yes"),"Yes","No")</f>
        <v>Yes</v>
      </c>
      <c r="P12" s="85" t="str">
        <f>IF(AND((RIGHT($P$3,2)-'[1]Miter Profiles'!$AC$17-'[1]Outside Edges'!$B11)&gt;=5,'[1]Outside Edges'!$P11="Yes"),"Yes","No")</f>
        <v>Yes</v>
      </c>
      <c r="Q12" s="86" t="str">
        <f>IF(AND((RIGHT($Q$3,2)-'[1]Miter Profiles'!$AC$18-'[1]Outside Edges'!$B11)&gt;=5,'[1]Outside Edges'!$P11="Yes"),"Yes","No")</f>
        <v>No</v>
      </c>
      <c r="R12" s="11" t="str">
        <f>IF(AND((RIGHT($R$3,2)-'[1]Miter Profiles'!$AC$19-'[1]Outside Edges'!$B11)&gt;=5,'[1]Outside Edges'!$P11="Yes"),"Yes","No")</f>
        <v>Yes</v>
      </c>
      <c r="S12" s="87" t="str">
        <f>IF(AND((RIGHT($S$3,2)-'[1]Miter Profiles'!$AC$20-'[1]Outside Edges'!$B11)&gt;=5,'[1]Outside Edges'!$P11="Yes"),"Yes","No")</f>
        <v>Yes</v>
      </c>
      <c r="T12" s="10" t="str">
        <f>IF(AND((RIGHT($T$3,2)-'[1]Miter Profiles'!$AC$21-'[1]Outside Edges'!$B11)&gt;=5,'[1]Outside Edges'!$P11="Yes"),"Yes","No")</f>
        <v>Yes</v>
      </c>
      <c r="U12" s="10" t="str">
        <f>IF(AND((RIGHT($U$3,2)-'[1]Miter Profiles'!$AC$22-'[1]Outside Edges'!$B11)&gt;=5,'[1]Outside Edges'!$P11="Yes"),"Yes","No")</f>
        <v>Yes</v>
      </c>
      <c r="V12" s="85" t="str">
        <f>IF(AND((RIGHT($V$3,2)-'[1]Miter Profiles'!$AC$23-'[1]Outside Edges'!$B11)&gt;=5,'[1]Outside Edges'!$P11="Yes"),"Yes","No")</f>
        <v>Yes</v>
      </c>
      <c r="W12" s="86" t="str">
        <f>IF(AND((RIGHT($W$3,2)-'[1]Miter Profiles'!$AC$24-'[1]Outside Edges'!$B11)&gt;=5,'[1]Outside Edges'!$P11="Yes"),"Yes","No")</f>
        <v>No</v>
      </c>
      <c r="X12" s="11" t="str">
        <f>IF(AND((RIGHT($X$3,2)-'[1]Miter Profiles'!$AC$25-'[1]Outside Edges'!$B11)&gt;=5,'[1]Outside Edges'!$P11="Yes"),"Yes","No")</f>
        <v>Yes</v>
      </c>
      <c r="Y12" s="87" t="str">
        <f>IF(AND((RIGHT($Y$3,2)-'[1]Miter Profiles'!$AC$26-'[1]Outside Edges'!$B11)&gt;=5,'[1]Outside Edges'!$P11="Yes"),"Yes","No")</f>
        <v>Yes</v>
      </c>
      <c r="Z12" s="10" t="str">
        <f>IF(AND((RIGHT($Z$3,2)-'[1]Miter Profiles'!$AC$27-'[1]Outside Edges'!$B11)&gt;=5,'[1]Outside Edges'!$P11="Yes"),"Yes","No")</f>
        <v>Yes</v>
      </c>
      <c r="AA12" s="10" t="str">
        <f>IF(AND((RIGHT($AA$3,2)-'[1]Miter Profiles'!$AC$28-'[1]Outside Edges'!$B11)&gt;=5,'[1]Outside Edges'!$P11="Yes"),"Yes","No")</f>
        <v>Yes</v>
      </c>
      <c r="AB12" s="85" t="str">
        <f>IF(AND((RIGHT($AB$3,2)-'[1]Miter Profiles'!$AC$29-'[1]Outside Edges'!$B11)&gt;=5,'[1]Outside Edges'!$P11="Yes"),"Yes","No")</f>
        <v>Yes</v>
      </c>
      <c r="AC12" s="86" t="str">
        <f>IF(AND((RIGHT($AC$3,2)-'[1]Miter Profiles'!$AC$30-'[1]Outside Edges'!$B11)&gt;=5,'[1]Outside Edges'!$P11="Yes"),"Yes","No")</f>
        <v>Yes</v>
      </c>
      <c r="AD12" s="11" t="str">
        <f>IF(AND((RIGHT($AD$3,2)-'[1]Miter Profiles'!$AC$31-'[1]Outside Edges'!$B11)&gt;=5,'[1]Outside Edges'!$P11="Yes"),"Yes","No")</f>
        <v>Yes</v>
      </c>
      <c r="AE12" s="87" t="str">
        <f>IF(AND((RIGHT($AE$3,2)-'[1]Miter Profiles'!$AC$32-'[1]Outside Edges'!$B11)&gt;=5,'[1]Outside Edges'!$P11="Yes"),"Yes","No")</f>
        <v>Yes</v>
      </c>
      <c r="AF12" s="10" t="str">
        <f>IF(AND((RIGHT($AF$3,2)-'[1]Miter Profiles'!$AC$33-'[1]Outside Edges'!$B11)&gt;=5,'[1]Outside Edges'!$P11="Yes"),"Yes","No")</f>
        <v>Yes</v>
      </c>
      <c r="AG12" s="10" t="str">
        <f>IF(AND((RIGHT($AG$3,2)-'[1]Miter Profiles'!$AC$34-'[1]Outside Edges'!$B11)&gt;=5,'[1]Outside Edges'!$P11="Yes"),"Yes","No")</f>
        <v>Yes</v>
      </c>
      <c r="AH12" s="85" t="str">
        <f>IF(AND((RIGHT($AH$3,2)-'[1]Miter Profiles'!$AC$35-'[1]Outside Edges'!$B11)&gt;=5,'[1]Outside Edges'!$P11="Yes"),"Yes","No")</f>
        <v>Yes</v>
      </c>
      <c r="AI12" s="86" t="str">
        <f>IF(AND((RIGHT($AI$3,2)-'[1]Miter Profiles'!$AC$36-'[1]Outside Edges'!$B11)&gt;=5,'[1]Outside Edges'!$P11="Yes"),"Yes","No")</f>
        <v>Yes</v>
      </c>
      <c r="AJ12" s="11" t="str">
        <f>IF(AND((RIGHT($AJ$3,2)-'[1]Miter Profiles'!$AC$37-'[1]Outside Edges'!$B11)&gt;=5,'[1]Outside Edges'!$P11="Yes"),"Yes","No")</f>
        <v>Yes</v>
      </c>
      <c r="AK12" s="87" t="str">
        <f>IF(AND((RIGHT($AK$3,2)-'[1]Miter Profiles'!$AC$38-'[1]Outside Edges'!$B11)&gt;=5,'[1]Outside Edges'!$P11="Yes"),"Yes","No")</f>
        <v>Yes</v>
      </c>
      <c r="AL12" s="10" t="str">
        <f>IF(AND((RIGHT($AL$3,2)-'[1]Miter Profiles'!$AC$39-'[1]Outside Edges'!$B11)&gt;=5,'[1]Outside Edges'!$P11="Yes"),"Yes","No")</f>
        <v>Yes</v>
      </c>
      <c r="AM12" s="10" t="str">
        <f>IF(AND((RIGHT($AM$3,2)-'[1]Miter Profiles'!$AC$40-'[1]Outside Edges'!$B11)&gt;=5,'[1]Outside Edges'!$P11="Yes"),"Yes","No")</f>
        <v>Yes</v>
      </c>
      <c r="AN12" s="85" t="str">
        <f>IF(AND((RIGHT($AN$3,2)-'[1]Miter Profiles'!$AC$41-'[1]Outside Edges'!$B11)&gt;=5,'[1]Outside Edges'!$P11="Yes"),"Yes","No")</f>
        <v>Yes</v>
      </c>
      <c r="AO12" s="86" t="str">
        <f>IF(AND((RIGHT($AO$3,2)-'[1]Miter Profiles'!$AC$42-'[1]Outside Edges'!$B11)&gt;=5,'[1]Outside Edges'!$P11="Yes"),"Yes","No")</f>
        <v>Yes</v>
      </c>
      <c r="AP12" s="11" t="str">
        <f>IF(AND((RIGHT($AP$3,2)-'[1]Miter Profiles'!$AC$43-'[1]Outside Edges'!$B11)&gt;=5,'[1]Outside Edges'!$P11="Yes"),"Yes","No")</f>
        <v>Yes</v>
      </c>
      <c r="AQ12" s="87" t="str">
        <f>IF(AND((RIGHT($AQ$3,2)-'[1]Miter Profiles'!$AC$44-'[1]Outside Edges'!$B11)&gt;=5,'[1]Outside Edges'!$P11="Yes"),"Yes","No")</f>
        <v>Yes</v>
      </c>
      <c r="AR12" s="10" t="str">
        <f>IF(AND((RIGHT($AR$3,2)-'[1]Miter Profiles'!$AC$45-'[1]Outside Edges'!$B11)&gt;=5,'[1]Outside Edges'!$P11="Yes"),"Yes","No")</f>
        <v>Yes</v>
      </c>
      <c r="AS12" s="10" t="str">
        <f>IF(AND((RIGHT($AS$3,2)-'[1]Miter Profiles'!$AC$46-'[1]Outside Edges'!$B11)&gt;=5,'[1]Outside Edges'!$P11="Yes"),"Yes","No")</f>
        <v>Yes</v>
      </c>
      <c r="AT12" s="85" t="str">
        <f>IF(AND((RIGHT($AT$3,2)-'[1]Miter Profiles'!$AC$47-'[1]Outside Edges'!$B11)&gt;=5,'[1]Outside Edges'!$P11="Yes"),"Yes","No")</f>
        <v>Yes</v>
      </c>
      <c r="AU12" s="86" t="str">
        <f>IF(AND((RIGHT($AU$3,2)-'[1]Miter Profiles'!$AC$48-'[1]Outside Edges'!$B11)&gt;=5,'[1]Outside Edges'!$P11="Yes"),"Yes","No")</f>
        <v>Yes</v>
      </c>
      <c r="AV12" s="11" t="str">
        <f>IF(AND((RIGHT($AV$3,2)-'[1]Miter Profiles'!$AC$49-'[1]Outside Edges'!$B11)&gt;=5,'[1]Outside Edges'!$P11="Yes"),"Yes","No")</f>
        <v>Yes</v>
      </c>
      <c r="AW12" s="87" t="str">
        <f>IF(AND((RIGHT($AW$3,2)-'[1]Miter Profiles'!$AC$50-'[1]Outside Edges'!$B11)&gt;=5,'[1]Outside Edges'!$P11="Yes"),"Yes","No")</f>
        <v>Yes</v>
      </c>
      <c r="AX12" s="10" t="str">
        <f>IF(AND((RIGHT($AX$3,2)-'[1]Miter Profiles'!$AC$51-'[1]Outside Edges'!$B11)&gt;=5,'[1]Outside Edges'!$P11="Yes"),"Yes","No")</f>
        <v>Yes</v>
      </c>
      <c r="AY12" s="10" t="str">
        <f>IF(AND((RIGHT($AY$3,2)-'[1]Miter Profiles'!$AC$52-'[1]Outside Edges'!$B11)&gt;=5,'[1]Outside Edges'!$P11="Yes"),"Yes","No")</f>
        <v>Yes</v>
      </c>
      <c r="AZ12" s="85" t="str">
        <f>IF(AND((RIGHT($AZ$3,2)-'[1]Miter Profiles'!$AC$53-'[1]Outside Edges'!$B11)&gt;=5,'[1]Outside Edges'!$P11="Yes"),"Yes","No")</f>
        <v>Yes</v>
      </c>
      <c r="BA12" s="86" t="str">
        <f>IF(AND((RIGHT($BA$3,2)-'[1]Miter Profiles'!$AC$54-'[1]Outside Edges'!$B11)&gt;=5,'[1]Outside Edges'!$P11="Yes"),"Yes","No")</f>
        <v>Yes</v>
      </c>
      <c r="BB12" s="11" t="str">
        <f>IF(AND((RIGHT($BB$3,2)-'[1]Miter Profiles'!$AC$55-'[1]Outside Edges'!$B11)&gt;=5,'[1]Outside Edges'!$P11="Yes"),"Yes","No")</f>
        <v>Yes</v>
      </c>
      <c r="BC12" s="87" t="str">
        <f>IF(AND((RIGHT($BC$3,2)-'[1]Miter Profiles'!$AC$56-'[1]Outside Edges'!$B11)&gt;=5,'[1]Outside Edges'!$P11="Yes"),"Yes","No")</f>
        <v>Yes</v>
      </c>
      <c r="BD12" s="10" t="str">
        <f>IF(AND((RIGHT($BD$3,2)-'[1]Miter Profiles'!$AC$57-'[1]Outside Edges'!$B11)&gt;=5,'[1]Outside Edges'!$P11="Yes"),"Yes","No")</f>
        <v>Yes</v>
      </c>
      <c r="BE12" s="10" t="str">
        <f>IF(AND((RIGHT($BE$3,2)-'[1]Miter Profiles'!$AC$58-'[1]Outside Edges'!$B11)&gt;=5,'[1]Outside Edges'!$P11="Yes"),"Yes","No")</f>
        <v>Yes</v>
      </c>
      <c r="BF12" s="85" t="str">
        <f>IF(AND((RIGHT($BF$3,2)-'[1]Miter Profiles'!$AC$59-'[1]Outside Edges'!$B11)&gt;=5,'[1]Outside Edges'!$P11="Yes"),"Yes","No")</f>
        <v>Yes</v>
      </c>
      <c r="BG12" s="86" t="str">
        <f>IF(AND((RIGHT($BG$3,2)-'[1]Miter Profiles'!$AC$60-'[1]Outside Edges'!$B11)&gt;=5,'[1]Outside Edges'!$P11="Yes"),"Yes","No")</f>
        <v>Yes</v>
      </c>
      <c r="BH12" s="11" t="str">
        <f>IF(AND((RIGHT($BH$3,2)-'[1]Miter Profiles'!$AC$61-'[1]Outside Edges'!$B11)&gt;=5,'[1]Outside Edges'!$P11="Yes"),"Yes","No")</f>
        <v>Yes</v>
      </c>
      <c r="BI12" s="87" t="str">
        <f>IF(AND((RIGHT($BI$3,2)-'[1]Miter Profiles'!$AC$62-'[1]Outside Edges'!$B11)&gt;=5,'[1]Outside Edges'!$P11="Yes"),"Yes","No")</f>
        <v>Yes</v>
      </c>
      <c r="BJ12" s="10" t="str">
        <f>IF(AND((RIGHT($BJ$3,2)-'[1]Miter Profiles'!$AC$63-'[1]Outside Edges'!$B11)&gt;=5,'[1]Outside Edges'!$P11="Yes"),"Yes","No")</f>
        <v>Yes</v>
      </c>
      <c r="BK12" s="10" t="str">
        <f>IF(AND((RIGHT($BK$3,2)-'[1]Miter Profiles'!$AC$64-'[1]Outside Edges'!$B11)&gt;=5,'[1]Outside Edges'!$P11="Yes"),"Yes","No")</f>
        <v>Yes</v>
      </c>
      <c r="BL12" s="85" t="str">
        <f>IF(AND((RIGHT($BL$3,2)-'[1]Miter Profiles'!$AC$65-'[1]Outside Edges'!$B11)&gt;=5,'[1]Outside Edges'!$P11="Yes"),"Yes","No")</f>
        <v>Yes</v>
      </c>
      <c r="BM12" s="86" t="str">
        <f>IF(AND((RIGHT($BM$3,2)-'[1]Miter Profiles'!$AC$66-'[1]Outside Edges'!$B11)&gt;=5,'[1]Outside Edges'!$P11="Yes"),"Yes","No")</f>
        <v>Yes</v>
      </c>
      <c r="BN12" s="11" t="str">
        <f>IF(AND((RIGHT($BN$3,2)-'[1]Miter Profiles'!$AC$67-'[1]Outside Edges'!$B11)&gt;=5,'[1]Outside Edges'!$P11="Yes"),"Yes","No")</f>
        <v>Yes</v>
      </c>
      <c r="BO12" s="87" t="str">
        <f>IF(AND((RIGHT($BO$3,2)-'[1]Miter Profiles'!$AC$68-'[1]Outside Edges'!$B11)&gt;=5,'[1]Outside Edges'!$P11="Yes"),"Yes","No")</f>
        <v>Yes</v>
      </c>
      <c r="BP12" s="10" t="str">
        <f>IF(AND((RIGHT($BP$3,2)-'[1]Miter Profiles'!$AC$69-'[1]Outside Edges'!$B11)&gt;=5,'[1]Outside Edges'!$P11="Yes"),"Yes","No")</f>
        <v>Yes</v>
      </c>
      <c r="BQ12" s="10" t="str">
        <f>IF(AND((RIGHT($BQ$3,2)-'[1]Miter Profiles'!$AC$70-'[1]Outside Edges'!$B11)&gt;=5,'[1]Outside Edges'!$P11="Yes"),"Yes","No")</f>
        <v>Yes</v>
      </c>
      <c r="BR12" s="85" t="str">
        <f>IF(AND((RIGHT($BR$3,2)-'[1]Miter Profiles'!$AC$71-'[1]Outside Edges'!$B11)&gt;=5,'[1]Outside Edges'!$P11="Yes"),"Yes","No")</f>
        <v>Yes</v>
      </c>
      <c r="BS12" s="86" t="str">
        <f>IF(AND((RIGHT($BS$3,2)-'[1]Miter Profiles'!$AC$72-'[1]Outside Edges'!$B11)&gt;=5,'[1]Outside Edges'!$P11="Yes"),"Yes","No")</f>
        <v>Yes</v>
      </c>
      <c r="BT12" s="11" t="str">
        <f>IF(AND((RIGHT($BT$3,2)-'[1]Miter Profiles'!$AC$73-'[1]Outside Edges'!$B11)&gt;=5,'[1]Outside Edges'!$P11="Yes"),"Yes","No")</f>
        <v>Yes</v>
      </c>
      <c r="BU12" s="87" t="str">
        <f>IF(AND((RIGHT($BU$3,2)-'[1]Miter Profiles'!$AC$74-'[1]Outside Edges'!$B11)&gt;=5,'[1]Outside Edges'!$P11="Yes"),"Yes","No")</f>
        <v>Yes</v>
      </c>
      <c r="BV12" s="10" t="str">
        <f>IF(AND((RIGHT($BV$3,2)-'[1]Miter Profiles'!$AC$75-'[1]Outside Edges'!$B11)&gt;=5,'[1]Outside Edges'!$P11="Yes"),"Yes","No")</f>
        <v>Yes</v>
      </c>
      <c r="BW12" s="10" t="str">
        <f>IF(AND((RIGHT($BW$3,2)-'[1]Miter Profiles'!$AC$76-'[1]Outside Edges'!$B11)&gt;=5,'[1]Outside Edges'!$P11="Yes"),"Yes","No")</f>
        <v>Yes</v>
      </c>
      <c r="BX12" s="85" t="str">
        <f>IF(AND((RIGHT($BX$3,2)-'[1]Miter Profiles'!$AC$77-'[1]Outside Edges'!$B11)&gt;=5,'[1]Outside Edges'!$P11="Yes"),"Yes","No")</f>
        <v>Yes</v>
      </c>
      <c r="BY12" s="86" t="str">
        <f>IF(AND((RIGHT($BY$3,2)-'[1]Miter Profiles'!$AC$78-'[1]Outside Edges'!$B11)&gt;=5,'[1]Outside Edges'!$P11="Yes"),"Yes","No")</f>
        <v>Yes</v>
      </c>
      <c r="BZ12" s="11" t="str">
        <f>IF(AND((RIGHT($BZ$3,2)-'[1]Miter Profiles'!$AC$79-'[1]Outside Edges'!$B11)&gt;=5,'[1]Outside Edges'!$P11="Yes"),"Yes","No")</f>
        <v>Yes</v>
      </c>
      <c r="CA12" s="87" t="str">
        <f>IF(AND((RIGHT($CA$3,2)-'[1]Miter Profiles'!$AC$80-'[1]Outside Edges'!$B11)&gt;=5,'[1]Outside Edges'!$P11="Yes"),"Yes","No")</f>
        <v>Yes</v>
      </c>
      <c r="CB12" s="10" t="str">
        <f>IF(AND((RIGHT($CB$3,2)-'[1]Miter Profiles'!$AC$81-'[1]Outside Edges'!$B11)&gt;=5,'[1]Outside Edges'!$P11="Yes"),"Yes","No")</f>
        <v>Yes</v>
      </c>
      <c r="CC12" s="10" t="str">
        <f>IF(AND((RIGHT($CC$3,2)-'[1]Miter Profiles'!$AC$82-'[1]Outside Edges'!$B11)&gt;=5,'[1]Outside Edges'!$P11="Yes"),"Yes","No")</f>
        <v>Yes</v>
      </c>
      <c r="CD12" s="85" t="str">
        <f>IF(AND((RIGHT($CD$3,2)-'[1]Miter Profiles'!$AC$83-'[1]Outside Edges'!$B11)&gt;=5,'[1]Outside Edges'!$P11="Yes"),"Yes","No")</f>
        <v>Yes</v>
      </c>
      <c r="CE12" s="86" t="str">
        <f>IF(AND((RIGHT($CE$3,2)-'[1]Miter Profiles'!$AC$84-'[1]Outside Edges'!$B11)&gt;=5,'[1]Outside Edges'!$P11="Yes"),"Yes","No")</f>
        <v>Yes</v>
      </c>
      <c r="CF12" s="11" t="str">
        <f>IF(AND((RIGHT($CF$3,2)-'[1]Miter Profiles'!$AC$85-'[1]Outside Edges'!$B11)&gt;=5,'[1]Outside Edges'!$P11="Yes"),"Yes","No")</f>
        <v>Yes</v>
      </c>
      <c r="CG12" s="87" t="str">
        <f>IF(AND((RIGHT($CG$3,2)-'[1]Miter Profiles'!$AC$86-'[1]Outside Edges'!$B11)&gt;=5,'[1]Outside Edges'!$P11="Yes"),"Yes","No")</f>
        <v>Yes</v>
      </c>
      <c r="CH12" s="10" t="str">
        <f>IF(AND((RIGHT($CH$3,2)-'[1]Miter Profiles'!$AC$87-'[1]Outside Edges'!$B11)&gt;=5,'[1]Outside Edges'!$P11="Yes"),"Yes","No")</f>
        <v>Yes</v>
      </c>
      <c r="CI12" s="10" t="str">
        <f>IF(AND((RIGHT($CI$3,2)-'[1]Miter Profiles'!$AC$88-'[1]Outside Edges'!$B11)&gt;=5,'[1]Outside Edges'!$P11="Yes"),"Yes","No")</f>
        <v>Yes</v>
      </c>
      <c r="CJ12" s="85" t="str">
        <f>IF(AND((RIGHT($CJ$3,2)-'[1]Miter Profiles'!$AC$89-'[1]Outside Edges'!$B11)&gt;=5,'[1]Outside Edges'!$P11="Yes"),"Yes","No")</f>
        <v>Yes</v>
      </c>
      <c r="CK12" s="86" t="str">
        <f>IF(AND((RIGHT($CK$3,2)-'[1]Miter Profiles'!$AC$90-'[1]Outside Edges'!$B11)&gt;=5,'[1]Outside Edges'!$P11="Yes"),"Yes","No")</f>
        <v>Yes</v>
      </c>
      <c r="CL12" s="11" t="str">
        <f>IF(AND((RIGHT($CL$3,2)-'[1]Miter Profiles'!$AC$91-'[1]Outside Edges'!$B11)&gt;=5,'[1]Outside Edges'!$P11="Yes"),"Yes","No")</f>
        <v>Yes</v>
      </c>
      <c r="CM12" s="87" t="str">
        <f>IF(AND((RIGHT($CM$3,2)-'[1]Miter Profiles'!$AC$92-'[1]Outside Edges'!$B11)&gt;=5,'[1]Outside Edges'!$P11="Yes"),"Yes","No")</f>
        <v>Yes</v>
      </c>
      <c r="CN12" s="10" t="str">
        <f>IF(AND((RIGHT(CN$3,2)-'[1]Miter Profiles'!$AC$93-'[1]Outside Edges'!$B11)&gt;=5,'[1]Outside Edges'!$P11="Yes"),"Yes","No")</f>
        <v>No</v>
      </c>
      <c r="CO12" s="10" t="str">
        <f>IF(AND((RIGHT(CO$3,2)-'[1]Miter Profiles'!$AC$94-'[1]Outside Edges'!$B11)&gt;=5,'[1]Outside Edges'!$P11="Yes"),"Yes","No")</f>
        <v>Yes</v>
      </c>
      <c r="CP12" s="85" t="str">
        <f>IF(AND((RIGHT(CP$3,2)-'[1]Miter Profiles'!$AC$95-'[1]Outside Edges'!$B11)&gt;=5,'[1]Outside Edges'!$P11="Yes"),"Yes","No")</f>
        <v>Yes</v>
      </c>
      <c r="CQ12" s="86" t="str">
        <f>IF(AND((RIGHT(CQ$3,2)-'[1]Miter Profiles'!$AC$96-'[1]Outside Edges'!$B11)&gt;=5,'[1]Outside Edges'!$P11="Yes"),"Yes","No")</f>
        <v>No</v>
      </c>
      <c r="CR12" s="11" t="str">
        <f>IF(AND((RIGHT(CR$3,2)-'[1]Miter Profiles'!$AC$97-'[1]Outside Edges'!$B11)&gt;=5,'[1]Outside Edges'!$P11="Yes"),"Yes","No")</f>
        <v>Yes</v>
      </c>
      <c r="CS12" s="87" t="str">
        <f>IF(AND((RIGHT(CS$3,2)-'[1]Miter Profiles'!$AC$98-'[1]Outside Edges'!$B11)&gt;=5,'[1]Outside Edges'!$P11="Yes"),"Yes","No")</f>
        <v>Yes</v>
      </c>
      <c r="CT12" s="10" t="str">
        <f>IF(AND((RIGHT($CT$3,2)-'[1]Miter Profiles'!$AC$99-'[1]Outside Edges'!$B11)&gt;=5,'[1]Outside Edges'!$P11="Yes"),"Yes","No")</f>
        <v>No</v>
      </c>
      <c r="CU12" s="10" t="str">
        <f>IF(AND((RIGHT($CU$3,2)-'[1]Miter Profiles'!$AC$100-'[1]Outside Edges'!$B11)&gt;=5,'[1]Outside Edges'!$P11="Yes"),"Yes","No")</f>
        <v>Yes</v>
      </c>
      <c r="CV12" s="85" t="str">
        <f>IF(AND((RIGHT($CV$3,2)-'[1]Miter Profiles'!$AC$101-'[1]Outside Edges'!$B11)&gt;=5,'[1]Outside Edges'!$P11="Yes"),"Yes","No")</f>
        <v>Yes</v>
      </c>
      <c r="CW12" s="86" t="str">
        <f>IF(AND((RIGHT($CW$3,2)-'[1]Miter Profiles'!$AC$102-'[1]Outside Edges'!$B11)&gt;=5,'[1]Outside Edges'!$P11="Yes"),"Yes","No")</f>
        <v>Yes</v>
      </c>
      <c r="CX12" s="11" t="str">
        <f>IF(AND((RIGHT($CX$3,2)-'[1]Miter Profiles'!$AC$103-'[1]Outside Edges'!$B11)&gt;=5,'[1]Outside Edges'!$P11="Yes"),"Yes","No")</f>
        <v>Yes</v>
      </c>
      <c r="CY12" s="87" t="str">
        <f>IF(AND((RIGHT($CY$3,2)-'[1]Miter Profiles'!$AC$104-'[1]Outside Edges'!$B11)&gt;=5,'[1]Outside Edges'!$P11="Yes"),"Yes","No")</f>
        <v>Yes</v>
      </c>
      <c r="CZ12" s="10" t="str">
        <f>IF(AND((RIGHT($CZ$3,2)-'[1]Miter Profiles'!$AC$105-'[1]Outside Edges'!$B11)&gt;=5,'[1]Outside Edges'!$P11="Yes"),"Yes","No")</f>
        <v>No</v>
      </c>
      <c r="DA12" s="10" t="str">
        <f>IF(AND((RIGHT($DA$3,2)-'[1]Miter Profiles'!$AC$106-'[1]Outside Edges'!$B11)&gt;=5,'[1]Outside Edges'!$P11="Yes"),"Yes","No")</f>
        <v>No</v>
      </c>
      <c r="DB12" s="85" t="str">
        <f>IF(AND((RIGHT($DB$3,2)-'[1]Miter Profiles'!$AC$107-'[1]Outside Edges'!$B11)&gt;=5,'[1]Outside Edges'!$P11="Yes"),"Yes","No")</f>
        <v>No</v>
      </c>
      <c r="DC12" s="86" t="str">
        <f>IF(AND((RIGHT($DC$3,2)-'[1]Miter Profiles'!$AC$108-'[1]Outside Edges'!$B11)&gt;=5,'[1]Outside Edges'!$P11="Yes"),"Yes","No")</f>
        <v>No</v>
      </c>
      <c r="DD12" s="11" t="str">
        <f>IF(AND((RIGHT($DD$3,2)-'[1]Miter Profiles'!$AC$109-'[1]Outside Edges'!$B11)&gt;=5,'[1]Outside Edges'!$P11="Yes"),"Yes","No")</f>
        <v>Yes</v>
      </c>
      <c r="DE12" s="87" t="str">
        <f>IF(AND((RIGHT($DE$3,2)-'[1]Miter Profiles'!$AC$110-'[1]Outside Edges'!$B11)&gt;=5,'[1]Outside Edges'!$P11="Yes"),"Yes","No")</f>
        <v>Yes</v>
      </c>
      <c r="DF12" s="10" t="str">
        <f>IF(AND((RIGHT($DF$3,2)-'[1]Miter Profiles'!$AC$111-'[1]Outside Edges'!$B11)&gt;=5,'[1]Outside Edges'!$P11="Yes"),"Yes","No")</f>
        <v>Yes</v>
      </c>
      <c r="DG12" s="10" t="str">
        <f>IF(AND((RIGHT($DG$3,2)-'[1]Miter Profiles'!$AC$112-'[1]Outside Edges'!$B11)&gt;=5,'[1]Outside Edges'!$P11="Yes"),"Yes","No")</f>
        <v>Yes</v>
      </c>
      <c r="DH12" s="85" t="str">
        <f>IF(AND((RIGHT($DH$3,2)-'[1]Miter Profiles'!$AC$113-'[1]Outside Edges'!$B11)&gt;=5,'[1]Outside Edges'!$P11="Yes"),"Yes","No")</f>
        <v>Yes</v>
      </c>
      <c r="DI12" s="86" t="str">
        <f>IF(AND((RIGHT($DI$3,2)-'[1]Miter Profiles'!$AC$114-'[1]Outside Edges'!$B11)&gt;=5,'[1]Outside Edges'!$P11="Yes"),"Yes","No")</f>
        <v>Yes</v>
      </c>
      <c r="DJ12" s="11" t="str">
        <f>IF(AND((RIGHT($DJ$3,2)-'[1]Miter Profiles'!$AC$115-'[1]Outside Edges'!$B11)&gt;=5,'[1]Outside Edges'!$P11="Yes"),"Yes","No")</f>
        <v>Yes</v>
      </c>
      <c r="DK12" s="87" t="str">
        <f>IF(AND((RIGHT($DK$3,2)-'[1]Miter Profiles'!$AC$116-'[1]Outside Edges'!$B11)&gt;=5,'[1]Outside Edges'!$P11="Yes"),"Yes","No")</f>
        <v>Yes</v>
      </c>
      <c r="DL12" s="10" t="str">
        <f>IF(AND((RIGHT($DL$3,2)-'[1]Miter Profiles'!$AC$117-'[1]Outside Edges'!$B11)&gt;=5,'[1]Outside Edges'!$P11="Yes"),"Yes","No")</f>
        <v>Yes</v>
      </c>
      <c r="DM12" s="10" t="str">
        <f>IF(AND((RIGHT($DM$3,2)-'[1]Miter Profiles'!$AC$118-'[1]Outside Edges'!$B11)&gt;=5,'[1]Outside Edges'!$P11="Yes"),"Yes","No")</f>
        <v>Yes</v>
      </c>
      <c r="DN12" s="85" t="str">
        <f>IF(AND((RIGHT($DN$3,2)-'[1]Miter Profiles'!$AC$119-'[1]Outside Edges'!$B11)&gt;=5,'[1]Outside Edges'!$P11="Yes"),"Yes","No")</f>
        <v>Yes</v>
      </c>
      <c r="DO12" s="86" t="str">
        <f>IF(AND((RIGHT($DO$3,2)-'[1]Miter Profiles'!$AC$120-'[1]Outside Edges'!$B11)&gt;=5,'[1]Outside Edges'!$P11="Yes"),"Yes","No")</f>
        <v>No</v>
      </c>
      <c r="DP12" s="11" t="str">
        <f>IF(AND((RIGHT($DP$3,2)-'[1]Miter Profiles'!$AC$121-'[1]Outside Edges'!$B11)&gt;=5,'[1]Outside Edges'!$P11="Yes"),"Yes","No")</f>
        <v>No</v>
      </c>
      <c r="DQ12" s="87" t="str">
        <f>IF(AND((RIGHT($DQ$3,2)-'[1]Miter Profiles'!$AC$122-'[1]Outside Edges'!$B11)&gt;=5,'[1]Outside Edges'!$P11="Yes"),"Yes","No")</f>
        <v>Yes</v>
      </c>
      <c r="DR12" s="10" t="str">
        <f>IF(AND((RIGHT($DR$3,2)-'[1]Miter Profiles'!$AC$123-'[1]Outside Edges'!$B11)&gt;=5,'[1]Outside Edges'!$P11="Yes"),"Yes","No")</f>
        <v>Yes</v>
      </c>
      <c r="DS12" s="10" t="str">
        <f>IF(AND((RIGHT($DS$3,2)-'[1]Miter Profiles'!$AC$124-'[1]Outside Edges'!$B11)&gt;=5,'[1]Outside Edges'!$P11="Yes"),"Yes","No")</f>
        <v>Yes</v>
      </c>
      <c r="DT12" s="85" t="str">
        <f>IF(AND((RIGHT($DT$3,2)-'[1]Miter Profiles'!$AC$125-'[1]Outside Edges'!$B11)&gt;=5,'[1]Outside Edges'!$P11="Yes"),"Yes","No")</f>
        <v>Yes</v>
      </c>
      <c r="DU12" s="86" t="str">
        <f>IF(AND((RIGHT($DU$3,2)-'[1]Miter Profiles'!$AC$126-'[1]Outside Edges'!$B11)&gt;=5,'[1]Outside Edges'!$P11="Yes"),"Yes","No")</f>
        <v>Yes</v>
      </c>
      <c r="DV12" s="11" t="str">
        <f>IF(AND((RIGHT($DV$3,2)-'[1]Miter Profiles'!$AC$127-'[1]Outside Edges'!$B11)&gt;=5,'[1]Outside Edges'!$P11="Yes"),"Yes","No")</f>
        <v>Yes</v>
      </c>
      <c r="DW12" s="87" t="str">
        <f>IF(AND((RIGHT($DW$3,2)-'[1]Miter Profiles'!$AC$128-'[1]Outside Edges'!$B11)&gt;=5,'[1]Outside Edges'!$P11="Yes"),"Yes","No")</f>
        <v>Yes</v>
      </c>
      <c r="DX12" s="10" t="str">
        <f>IF(AND((RIGHT($DX$3,2)-'[1]Miter Profiles'!$AC$129-'[1]Outside Edges'!$B11)&gt;=5,'[1]Outside Edges'!$P11="Yes"),"Yes","No")</f>
        <v>Yes</v>
      </c>
      <c r="DY12" s="10" t="str">
        <f>IF(AND((RIGHT($DY$3,2)-'[1]Miter Profiles'!$AC$130-'[1]Outside Edges'!$B11)&gt;=5,'[1]Outside Edges'!$P11="Yes"),"Yes","No")</f>
        <v>Yes</v>
      </c>
      <c r="DZ12" s="85" t="str">
        <f>IF(AND((RIGHT($DZ$3,2)-'[1]Miter Profiles'!$AC$131-'[1]Outside Edges'!$B11)&gt;=5,'[1]Outside Edges'!$P11="Yes"),"Yes","No")</f>
        <v>Yes</v>
      </c>
      <c r="EA12" s="90" t="str">
        <f>IF(AND((RIGHT($EA$3,2)-'[1]Miter Profiles'!$AC$132-'[1]Outside Edges'!$B11)&gt;=5,'[1]Outside Edges'!$P11="Yes"),"Yes","No")</f>
        <v>Yes</v>
      </c>
      <c r="EB12" s="105" t="str">
        <f>IF(AND((RIGHT($EB$3,2)-'[1]Miter Profiles'!$AC$133-'[1]Outside Edges'!$B11)&gt;=5,'[1]Outside Edges'!$P11="Yes"),"Yes","No")</f>
        <v>No</v>
      </c>
      <c r="EC12" s="110" t="str">
        <f>IF(AND((RIGHT($EC$3,2)-'[1]Miter Profiles'!$AC$134-'[1]Outside Edges'!$B11)&gt;=5,'[1]Outside Edges'!$P11="Yes"),"Yes","No")</f>
        <v>Yes</v>
      </c>
      <c r="ED12" s="116" t="str">
        <f>IF(AND((RIGHT($ED$3,2)-'[1]Miter Profiles'!$AC$135-'[1]Outside Edges'!$B11)&gt;=5,'[1]Outside Edges'!$P11="Yes"),"Yes","No")</f>
        <v>Yes</v>
      </c>
      <c r="EE12" s="113" t="str">
        <f>IF(AND((RIGHT($EE$3,2)-'[1]Miter Profiles'!$AC$136-'[1]Outside Edges'!$B11)&gt;=5,'[1]Outside Edges'!$P11="Yes"),"Yes","No")</f>
        <v>Yes</v>
      </c>
      <c r="EF12" s="85" t="str">
        <f>IF(AND((RIGHT($EF$3,2)-'[1]Miter Profiles'!$AC$137-'[1]Outside Edges'!$B11)&gt;=5,'[1]Outside Edges'!$P11="Yes"),"Yes","No")</f>
        <v>Yes</v>
      </c>
      <c r="EG12" s="10" t="str">
        <f>IF(AND((RIGHT($EG$3,2)-'[1]Miter Profiles'!$AC$138-'[1]Outside Edges'!$B11)&gt;=5,'[1]Outside Edges'!$P11="Yes"),"Yes","No")</f>
        <v>Yes</v>
      </c>
      <c r="EH12" s="90" t="str">
        <f>IF(AND((RIGHT($EH$3,2)-'[1]Miter Profiles'!$AC$139-'[1]Outside Edges'!$B11)&gt;=5,'[1]Outside Edges'!$P11="Yes"),"Yes","No")</f>
        <v>Yes</v>
      </c>
      <c r="EI12" s="121" t="str">
        <f>IF(AND((RIGHT($EI$3,2)-'[1]Miter Profiles'!$AC$140-'[1]Outside Edges'!$B11)&gt;=5,'[1]Outside Edges'!$P11="Yes"),"Yes","No")</f>
        <v>Yes</v>
      </c>
      <c r="EJ12" s="124" t="str">
        <f>IF(AND((RIGHT($EJ$3,2)-'[1]Miter Profiles'!$AC$141-'[1]Outside Edges'!$B11)&gt;=5,'[1]Outside Edges'!$P11="Yes"),"Yes","No")</f>
        <v>Yes</v>
      </c>
      <c r="EK12" s="124" t="str">
        <f>IF(AND((RIGHT($EK$3,2)-'[1]Miter Profiles'!$AC$142-'[1]Outside Edges'!$B11)&gt;=5,'[1]Outside Edges'!$P11="Yes"),"Yes","No")</f>
        <v>Yes</v>
      </c>
      <c r="EL12" s="116" t="str">
        <f>IF(AND((RIGHT($EL$3,2)-'[1]Miter Profiles'!$AC$143-'[1]Outside Edges'!$B11)&gt;=5,'[1]Outside Edges'!$P11="Yes"),"Yes","No")</f>
        <v>Yes</v>
      </c>
      <c r="EM12" s="129" t="str">
        <f>IF(AND((RIGHT($EM$3,2)-'[1]Miter Profiles'!$AC$144-'[1]Outside Edges'!$B11)&gt;=5,'[1]Outside Edges'!$P11="Yes"),"Yes","No")</f>
        <v>No</v>
      </c>
      <c r="EN12" s="10" t="str">
        <f>IF(AND((RIGHT($EN$3,2)-'[1]Miter Profiles'!$AC$145-'[1]Outside Edges'!$B11)&gt;=5,'[1]Outside Edges'!$P11="Yes"),"Yes","No")</f>
        <v>Yes</v>
      </c>
      <c r="EO12" s="90" t="str">
        <f>IF(AND((RIGHT($EO$3,2)-'[1]Miter Profiles'!$AC$146-'[1]Outside Edges'!$B11)&gt;=5,'[1]Outside Edges'!$P11="Yes"),"Yes","No")</f>
        <v>Yes</v>
      </c>
      <c r="EP12" s="124" t="str">
        <f>IF(AND((RIGHT($EP$3,2)-'[1]Miter Profiles'!$AC$147-'[1]Outside Edges'!$B11)&gt;=5,'[1]Outside Edges'!$P11="Yes"),"Yes","No")</f>
        <v>No</v>
      </c>
      <c r="EQ12" s="124" t="str">
        <f>IF(AND((RIGHT($EQ$3,2)-'[1]Miter Profiles'!$AC$148-'[1]Outside Edges'!$B11)&gt;=5,'[1]Outside Edges'!$P11="Yes"),"Yes","No")</f>
        <v>Yes</v>
      </c>
      <c r="ER12" s="116" t="str">
        <f>IF(AND((RIGHT($ER$3,2)-'[1]Miter Profiles'!$AC$149-'[1]Outside Edges'!$B11)&gt;=5,'[1]Outside Edges'!$P11="Yes"),"Yes","No")</f>
        <v>Yes</v>
      </c>
      <c r="ES12" s="129" t="str">
        <f>IF(AND((RIGHT($ES$3,2)-'[1]Miter Profiles'!$AC$150-'[1]Outside Edges'!$B11)&gt;=5,'[1]Outside Edges'!$P11="Yes"),"Yes","No")</f>
        <v>No</v>
      </c>
      <c r="ET12" s="10" t="str">
        <f>IF(AND((RIGHT($ET$3,2)-'[1]Miter Profiles'!$AC$151-'[1]Outside Edges'!$B11)&gt;=5,'[1]Outside Edges'!$P11="Yes"),"Yes","No")</f>
        <v>Yes</v>
      </c>
      <c r="EU12" s="90" t="str">
        <f>IF(AND((RIGHT($EU$3,2)-'[1]Miter Profiles'!$AC$152-'[1]Outside Edges'!$B11)&gt;=5,'[1]Outside Edges'!$P11="Yes"),"Yes","No")</f>
        <v>Yes</v>
      </c>
      <c r="EV12" s="124" t="str">
        <f>IF(AND((RIGHT($EV$3,2)-'[1]Miter Profiles'!$AC$153-'[1]Outside Edges'!$B11)&gt;=5,'[1]Outside Edges'!$P11="Yes"),"Yes","No")</f>
        <v>No</v>
      </c>
      <c r="EW12" s="124" t="str">
        <f>IF(AND((RIGHT($EW$3,2)-'[1]Miter Profiles'!$AC$154-'[1]Outside Edges'!$B11)&gt;=5,'[1]Outside Edges'!$P11="Yes"),"Yes","No")</f>
        <v>Yes</v>
      </c>
      <c r="EX12" s="116" t="str">
        <f>IF(AND((RIGHT($EX$3,2)-'[1]Miter Profiles'!$AC$155-'[1]Outside Edges'!$B11)&gt;=5,'[1]Outside Edges'!$P11="Yes"),"Yes","No")</f>
        <v>Yes</v>
      </c>
      <c r="EY12" s="129" t="str">
        <f>IF(AND((RIGHT($EY$3,2)-'[1]Miter Profiles'!$AC$156-'[1]Outside Edges'!$B11)&gt;=5,'[1]Outside Edges'!$P11="Yes"),"Yes","No")</f>
        <v>Yes</v>
      </c>
      <c r="EZ12" s="10" t="str">
        <f>IF(AND((RIGHT($EZ$3,2)-'[1]Miter Profiles'!$AC$157-'[1]Outside Edges'!$B11)&gt;=5,'[1]Outside Edges'!$P11="Yes"),"Yes","No")</f>
        <v>Yes</v>
      </c>
      <c r="FA12" s="90" t="str">
        <f>IF(AND((RIGHT($FA$3,2)-'[1]Miter Profiles'!$AC$158-'[1]Outside Edges'!$B11)&gt;=5,'[1]Outside Edges'!$P11="Yes"),"Yes","No")</f>
        <v>Yes</v>
      </c>
      <c r="FB12" s="124" t="str">
        <f>IF(AND((RIGHT($FB$3,2)-'[1]Miter Profiles'!$AC$159-'[1]Outside Edges'!$B11)&gt;=5,'[1]Outside Edges'!$P11="Yes"),"Yes","No")</f>
        <v>Yes</v>
      </c>
      <c r="FC12" s="124" t="str">
        <f>IF(AND((RIGHT($FC$3,2)-'[1]Miter Profiles'!$AC$160-'[1]Outside Edges'!$B11)&gt;=5,'[1]Outside Edges'!$P11="Yes"),"Yes","No")</f>
        <v>Yes</v>
      </c>
      <c r="FD12" s="116" t="str">
        <f>IF(AND((RIGHT($FD$3,2)-'[1]Miter Profiles'!$AC$161-'[1]Outside Edges'!$B11)&gt;=5,'[1]Outside Edges'!$P11="Yes"),"Yes","No")</f>
        <v>Yes</v>
      </c>
      <c r="FE12" s="129" t="str">
        <f>IF(AND((RIGHT($FE$3,2)-'[1]Miter Profiles'!$AC$162-'[1]Outside Edges'!$B11)&gt;=5,'[1]Outside Edges'!$P11="Yes"),"Yes","No")</f>
        <v>Yes</v>
      </c>
      <c r="FF12" s="10" t="str">
        <f>IF(AND((RIGHT($FF$3,2)-'[1]Miter Profiles'!$AC$163-'[1]Outside Edges'!$B11)&gt;=5,'[1]Outside Edges'!$P11="Yes"),"Yes","No")</f>
        <v>Yes</v>
      </c>
      <c r="FG12" s="90" t="str">
        <f>IF(AND((RIGHT($FG$3,2)-'[1]Miter Profiles'!$AC$164-'[1]Outside Edges'!$B11)&gt;=5,'[1]Outside Edges'!$P11="Yes"),"Yes","No")</f>
        <v>Yes</v>
      </c>
      <c r="FH12" s="124" t="str">
        <f>IF(AND((RIGHT($FH$3,2)-'[1]Miter Profiles'!$AC$165-'[1]Outside Edges'!$B11)&gt;=5,'[1]Outside Edges'!$P11="Yes"),"Yes","No")</f>
        <v>Yes</v>
      </c>
      <c r="FI12" s="124" t="str">
        <f>IF(AND((RIGHT($FI$3,2)-'[1]Miter Profiles'!$AC$166-'[1]Outside Edges'!$B11)&gt;=5,'[1]Outside Edges'!$P11="Yes"),"Yes","No")</f>
        <v>Yes</v>
      </c>
      <c r="FJ12" s="116" t="str">
        <f>IF(AND((RIGHT($FJ$3,2)-'[1]Miter Profiles'!$AC$167-'[1]Outside Edges'!$B11)&gt;=5,'[1]Outside Edges'!$P11="Yes"),"Yes","No")</f>
        <v>Yes</v>
      </c>
      <c r="FK12" s="129" t="str">
        <f>IF(AND((RIGHT($FK$3,2)-'[1]Miter Profiles'!$AC$168-'[1]Outside Edges'!$B11)&gt;=5,'[1]Outside Edges'!$P11="Yes"),"Yes","No")</f>
        <v>Yes</v>
      </c>
      <c r="FL12" s="10" t="str">
        <f>IF(AND((RIGHT($FL$3,2)-'[1]Miter Profiles'!$AC$169-'[1]Outside Edges'!$B11)&gt;=5,'[1]Outside Edges'!$P11="Yes"),"Yes","No")</f>
        <v>Yes</v>
      </c>
      <c r="FM12" s="90" t="str">
        <f>IF(AND((RIGHT($FM$3,2)-'[1]Miter Profiles'!$AC$170-'[1]Outside Edges'!$B11)&gt;=5,'[1]Outside Edges'!$P11="Yes"),"Yes","No")</f>
        <v>Yes</v>
      </c>
      <c r="FN12" s="124" t="str">
        <f>IF(AND((RIGHT($FN$3,2)-'[1]Miter Profiles'!$AC$171-'[1]Outside Edges'!$B11)&gt;=5,'[1]Outside Edges'!$P11="Yes"),"Yes","No")</f>
        <v>Yes</v>
      </c>
      <c r="FO12" s="124" t="str">
        <f>IF(AND((RIGHT($FO$3,2)-'[1]Miter Profiles'!$AC$172-'[1]Outside Edges'!$B11)&gt;=5,'[1]Outside Edges'!$P11="Yes"),"Yes","No")</f>
        <v>Yes</v>
      </c>
      <c r="FP12" s="116" t="str">
        <f>IF(AND((RIGHT($FP$3,2)-'[1]Miter Profiles'!$AC$173-'[1]Outside Edges'!$B11)&gt;=5,'[1]Outside Edges'!$P11="Yes"),"Yes","No")</f>
        <v>Yes</v>
      </c>
      <c r="FQ12" s="129" t="str">
        <f>IF(AND((RIGHT($FQ$3,2)-'[1]Miter Profiles'!$AC$174-'[1]Outside Edges'!$B11)&gt;=5,'[1]Outside Edges'!$P11="Yes"),"Yes","No")</f>
        <v>Yes</v>
      </c>
      <c r="FR12" s="10" t="str">
        <f>IF(AND((RIGHT($FR$3,2)-'[1]Miter Profiles'!$AC$175-'[1]Outside Edges'!$B11)&gt;=5,'[1]Outside Edges'!$P11="Yes"),"Yes","No")</f>
        <v>Yes</v>
      </c>
      <c r="FS12" s="90" t="str">
        <f>IF(AND((RIGHT($FS$3,2)-'[1]Miter Profiles'!$AC$176-'[1]Outside Edges'!$B11)&gt;=5,'[1]Outside Edges'!$P11="Yes"),"Yes","No")</f>
        <v>Yes</v>
      </c>
      <c r="FT12" s="124" t="str">
        <f>IF(AND((RIGHT($FT$3,2)-'[1]Miter Profiles'!$AC$177-'[1]Outside Edges'!$B11)&gt;=5,'[1]Outside Edges'!$P11="Yes"),"Yes","No")</f>
        <v>Yes</v>
      </c>
      <c r="FU12" s="124" t="str">
        <f>IF(AND((RIGHT($FU$3,2)-'[1]Miter Profiles'!$AC$178-'[1]Outside Edges'!$B11)&gt;=5,'[1]Outside Edges'!$P11="Yes"),"Yes","No")</f>
        <v>Yes</v>
      </c>
      <c r="FV12" s="116" t="str">
        <f>IF(AND((RIGHT($V$3,2)-'[1]Miter Profiles'!$AC$179-'[1]Outside Edges'!$B11)&gt;=5,'[1]Outside Edges'!$P11="Yes"),"Yes","No")</f>
        <v>Yes</v>
      </c>
      <c r="FW12" s="129" t="str">
        <f>IF(AND((RIGHT($FW$3,2)-'[1]Miter Profiles'!$AC$180-'[1]Outside Edges'!$B11)&gt;=5,'[1]Outside Edges'!$P11="Yes"),"Yes","No")</f>
        <v>Yes</v>
      </c>
      <c r="FX12" s="85" t="str">
        <f>IF(AND((RIGHT($FX$3,2)-'[1]Miter Profiles'!$AC$181-'[1]Outside Edges'!$B11)&gt;=5,'[1]Outside Edges'!$P11="Yes"),"Yes","No")</f>
        <v>Yes</v>
      </c>
      <c r="FY12" s="150" t="str">
        <f>IF(AND((RIGHT($FY$3,2)-'[1]Miter Profiles'!$AC$182-'[1]Outside Edges'!$B11)&gt;=5,'[1]Outside Edges'!$P11="Yes"),"Yes","No")</f>
        <v>No</v>
      </c>
      <c r="FZ12" s="124" t="str">
        <f>IF(AND((RIGHT($FZ$3,2)-'[1]Miter Profiles'!$AC$183-'[1]Outside Edges'!$B11)&gt;=5,'[1]Outside Edges'!$P11="Yes"),"Yes","No")</f>
        <v>Yes</v>
      </c>
      <c r="GA12" s="116" t="str">
        <f>IF(AND((RIGHT($GA$3,2)-'[1]Miter Profiles'!$AC$184-'[1]Outside Edges'!$B11)&gt;=5,'[1]Outside Edges'!$P11="Yes"),"Yes","No")</f>
        <v>Yes</v>
      </c>
      <c r="GB12" s="129" t="str">
        <f>IF(AND((RIGHT($GB$3,2)-'[1]Miter Profiles'!$AC$185-'[1]Outside Edges'!$B11)&gt;=5,'[1]Outside Edges'!$P11="Yes"),"Yes","No")</f>
        <v>No</v>
      </c>
      <c r="GC12" s="10" t="str">
        <f>IF(AND((RIGHT($GC$3,2)-'[1]Miter Profiles'!$AC$186-'[1]Outside Edges'!$B11)&gt;=5,'[1]Outside Edges'!$P11="Yes"),"Yes","No")</f>
        <v>Yes</v>
      </c>
      <c r="GD12" s="90" t="str">
        <f>IF(AND((RIGHT($GD$3,2)-'[1]Miter Profiles'!$AC$187-'[1]Outside Edges'!$B11)&gt;=5,'[1]Outside Edges'!$P11="Yes"),"Yes","No")</f>
        <v>Yes</v>
      </c>
      <c r="GE12" s="150" t="str">
        <f>IF(AND((RIGHT($GE$3,2)-'[1]Miter Profiles'!$AC$188-'[1]Outside Edges'!$B11)&gt;=5,'[1]Outside Edges'!$P11="Yes"),"Yes","No")</f>
        <v>Yes</v>
      </c>
      <c r="GF12" s="124" t="str">
        <f>IF(AND((RIGHT($GF$3,2)-'[1]Miter Profiles'!$AC$189-'[1]Outside Edges'!$B11)&gt;=5,'[1]Outside Edges'!$P11="Yes"),"Yes","No")</f>
        <v>Yes</v>
      </c>
      <c r="GG12" s="116" t="str">
        <f>IF(AND((RIGHT($GG$3,2)-'[1]Miter Profiles'!$AC$190-'[1]Outside Edges'!$B11)&gt;=5,'[1]Outside Edges'!$P11="Yes"),"Yes","No")</f>
        <v>Yes</v>
      </c>
      <c r="GH12" s="129" t="str">
        <f>IF(AND((RIGHT($GH$3,2)-'[1]Miter Profiles'!$AC$191-'[1]Outside Edges'!$B11)&gt;=5,'[1]Outside Edges'!$P11="Yes"),"Yes","No")</f>
        <v>Yes</v>
      </c>
      <c r="GI12" s="10" t="str">
        <f>IF(AND((RIGHT($GI$3,2)-'[1]Miter Profiles'!$AC$192-'[1]Outside Edges'!$B11)&gt;=5,'[1]Outside Edges'!$P11="Yes"),"Yes","No")</f>
        <v>Yes</v>
      </c>
      <c r="GJ12" s="90" t="str">
        <f>IF(AND((RIGHT($GJ$3,2)-'[1]Miter Profiles'!$AC$193-'[1]Outside Edges'!$B11)&gt;=5,'[1]Outside Edges'!$P11="Yes"),"Yes","No")</f>
        <v>Yes</v>
      </c>
      <c r="GK12" s="150" t="str">
        <f>IF(AND((RIGHT($GK$3,2)-'[1]Miter Profiles'!$AC$194-'[1]Outside Edges'!$B11)&gt;=5,'[1]Outside Edges'!$P11="Yes"),"Yes","No")</f>
        <v>Yes</v>
      </c>
      <c r="GL12" s="124" t="str">
        <f>IF(AND((RIGHT($GL$3,2)-'[1]Miter Profiles'!$AC$195-'[1]Outside Edges'!$B11)&gt;=5,'[1]Outside Edges'!$P11="Yes"),"Yes","No")</f>
        <v>Yes</v>
      </c>
      <c r="GM12" s="116" t="str">
        <f>IF(AND((RIGHT($GM$3,2)-'[1]Miter Profiles'!$AC$196-'[1]Outside Edges'!$B11)&gt;=5,'[1]Outside Edges'!$P11="Yes"),"Yes","No")</f>
        <v>Yes</v>
      </c>
      <c r="GN12" s="129" t="str">
        <f>IF(AND((RIGHT($GN$3,2)-'[1]Miter Profiles'!$AC$197-'[1]Outside Edges'!$B11)&gt;=5,'[1]Outside Edges'!$P11="Yes"),"Yes","No")</f>
        <v>No</v>
      </c>
      <c r="GO12" s="10" t="str">
        <f>IF(AND((RIGHT($GO$3,2)-'[1]Miter Profiles'!$AC$198-'[1]Outside Edges'!$B11)&gt;=5,'[1]Outside Edges'!$P11="Yes"),"Yes","No")</f>
        <v>Yes</v>
      </c>
      <c r="GP12" s="90" t="str">
        <f>IF(AND((RIGHT($GP$3,2)-'[1]Miter Profiles'!$AC$199-'[1]Outside Edges'!$B11)&gt;=5,'[1]Outside Edges'!$P11="Yes"),"Yes","No")</f>
        <v>Yes</v>
      </c>
      <c r="GQ12" s="150" t="str">
        <f>IF(AND((RIGHT($GQ$3,2)-'[1]Miter Profiles'!$AC$200-'[1]Outside Edges'!$B11)&gt;=5,'[1]Outside Edges'!$P11="Yes"),"Yes","No")</f>
        <v>Yes</v>
      </c>
      <c r="GR12" s="124" t="str">
        <f>IF(AND((RIGHT($GR$3,2)-'[1]Miter Profiles'!$AC$201-'[1]Outside Edges'!$B11)&gt;=5,'[1]Outside Edges'!$P11="Yes"),"Yes","No")</f>
        <v>Yes</v>
      </c>
      <c r="GS12" s="116" t="str">
        <f>IF(AND((RIGHT($GS$3,2)-'[1]Miter Profiles'!$AC$202-'[1]Outside Edges'!$B11)&gt;=5,'[1]Outside Edges'!$P11="Yes"),"Yes","No")</f>
        <v>Yes</v>
      </c>
      <c r="GT12" s="129" t="str">
        <f>IF(AND((RIGHT($GT$3,2)-'[1]Miter Profiles'!$AC$203-'[1]Outside Edges'!$B11)&gt;=5,'[1]Outside Edges'!$P11="Yes"),"Yes","No")</f>
        <v>No</v>
      </c>
      <c r="GU12" s="10" t="str">
        <f>IF(AND((RIGHT($GU$3,2)-'[1]Miter Profiles'!$AC$204-'[1]Outside Edges'!$B11)&gt;=5,'[1]Outside Edges'!$P11="Yes"),"Yes","No")</f>
        <v>Yes</v>
      </c>
      <c r="GV12" s="90" t="str">
        <f>IF(AND((RIGHT($GV$3,2)-'[1]Miter Profiles'!$AC$205-'[1]Outside Edges'!$B11)&gt;=5,'[1]Outside Edges'!$P11="Yes"),"Yes","No")</f>
        <v>Yes</v>
      </c>
      <c r="GW12" s="150" t="str">
        <f>IF(AND((RIGHT($GW$3,2)-'[1]Miter Profiles'!$AC$206-'[1]Outside Edges'!$B11)&gt;=5,'[1]Outside Edges'!$P11="Yes"),"Yes","No")</f>
        <v>No</v>
      </c>
      <c r="GX12" s="124" t="str">
        <f>IF(AND((RIGHT($GX$3,2)-'[1]Miter Profiles'!$AC$207-'[1]Outside Edges'!$B11)&gt;=5,'[1]Outside Edges'!$P11="Yes"),"Yes","No")</f>
        <v>Yes</v>
      </c>
      <c r="GY12" s="116" t="str">
        <f>IF(AND((RIGHT($GY$3,2)-'[1]Miter Profiles'!$AC$208-'[1]Outside Edges'!$B11)&gt;=5,'[1]Outside Edges'!$P11="Yes"),"Yes","No")</f>
        <v>Yes</v>
      </c>
      <c r="GZ12" s="129" t="str">
        <f>IF(AND((RIGHT($GZ$3,2)-'[1]Miter Profiles'!$AC$209-'[1]Outside Edges'!$B11)&gt;=5,'[1]Outside Edges'!$P11="Yes"),"Yes","No")</f>
        <v>No</v>
      </c>
      <c r="HA12" s="10" t="str">
        <f>IF(AND((RIGHT($HA$3,2)-'[1]Miter Profiles'!$AC$210-'[1]Outside Edges'!$B11)&gt;=5,'[1]Outside Edges'!$P11="Yes"),"Yes","No")</f>
        <v>Yes</v>
      </c>
      <c r="HB12" s="90" t="str">
        <f>IF(AND((RIGHT($HB$3,2)-'[1]Miter Profiles'!$AC$211-'[1]Outside Edges'!$B11)&gt;=5,'[1]Outside Edges'!$P11="Yes"),"Yes","No")</f>
        <v>Yes</v>
      </c>
      <c r="HC12" s="150" t="str">
        <f>IF(AND((RIGHT($HC$3,2)-'[1]Miter Profiles'!$AC$212-'[1]Outside Edges'!$B11)&gt;=5,'[1]Outside Edges'!$P11="Yes"),"Yes","No")</f>
        <v>No</v>
      </c>
      <c r="HD12" s="116" t="str">
        <f>IF(AND((RIGHT($HD$3,2)-'[1]Miter Profiles'!$AC$213-'[1]Outside Edges'!$B11)&gt;=5,'[1]Outside Edges'!$P11="Yes"),"Yes","No")</f>
        <v>No</v>
      </c>
      <c r="HE12" s="129" t="str">
        <f>IF(AND((RIGHT($HE$3,2)-'[1]Miter Profiles'!$AC$214-'[1]Outside Edges'!$B11)&gt;=5,'[1]Outside Edges'!$P11="Yes"),"Yes","No")</f>
        <v>Yes</v>
      </c>
      <c r="HF12" s="10" t="str">
        <f>IF(AND((RIGHT($HF$3,2)-'[1]Miter Profiles'!$AC$215-'[1]Outside Edges'!$B11)&gt;=5,'[1]Outside Edges'!$P11="Yes"),"Yes","No")</f>
        <v>Yes</v>
      </c>
      <c r="HG12" s="90" t="str">
        <f>IF(AND((RIGHT($HG$3,2)-'[1]Miter Profiles'!$AC$216-'[1]Outside Edges'!$B11)&gt;=5,'[1]Outside Edges'!$P11="Yes"),"Yes","No")</f>
        <v>Yes</v>
      </c>
      <c r="HH12" s="150" t="str">
        <f>IF(AND((RIGHT($HH$3,2)-'[1]Miter Profiles'!$AC$217-'[1]Outside Edges'!$B11)&gt;=5,'[1]Outside Edges'!$P11="Yes"),"Yes","No")</f>
        <v>Yes</v>
      </c>
      <c r="HI12" s="124" t="str">
        <f>IF(AND((RIGHT($HI$3,2)-'[1]Miter Profiles'!$AC$218-'[1]Outside Edges'!$B11)&gt;=5,'[1]Outside Edges'!$P11="Yes"),"Yes","No")</f>
        <v>Yes</v>
      </c>
      <c r="HJ12" s="116" t="str">
        <f>IF(AND((RIGHT($HJ$3,2)-'[1]Miter Profiles'!$AC$219-'[1]Outside Edges'!$B11)&gt;=5,'[1]Outside Edges'!$P11="Yes"),"Yes","No")</f>
        <v>Yes</v>
      </c>
      <c r="HK12" s="129" t="str">
        <f>IF(AND((RIGHT($HK$3,2)-'[1]Miter Profiles'!$AC$220-'[1]Outside Edges'!$B11)&gt;=5,'[1]Outside Edges'!$P11="Yes"),"Yes","No")</f>
        <v>No</v>
      </c>
      <c r="HL12" s="10" t="str">
        <f>IF(AND((RIGHT($HL$3,2)-'[1]Miter Profiles'!$AC$221-'[1]Outside Edges'!$B11)&gt;=5,'[1]Outside Edges'!$P11="Yes"),"Yes","No")</f>
        <v>Yes</v>
      </c>
      <c r="HM12" s="90" t="str">
        <f>IF(AND((RIGHT($HM$3,2)-'[1]Miter Profiles'!$AC$222-'[1]Outside Edges'!$B11)&gt;=5,'[1]Outside Edges'!$P11="Yes"),"Yes","No")</f>
        <v>Yes</v>
      </c>
      <c r="HN12" s="150" t="str">
        <f>IF(AND((RIGHT($HN$3,2)-'[1]Miter Profiles'!$AC$223-'[1]Outside Edges'!$B11)&gt;=5,'[1]Outside Edges'!$P11="Yes"),"Yes","No")</f>
        <v>No</v>
      </c>
      <c r="HO12" s="124" t="str">
        <f>IF(AND((RIGHT($HO$3,2)-'[1]Miter Profiles'!$AC$224-'[1]Outside Edges'!$B11)&gt;=5,'[1]Outside Edges'!$P11="Yes"),"Yes","No")</f>
        <v>Yes</v>
      </c>
      <c r="HP12" s="124" t="str">
        <f>IF(AND((RIGHT($HP$3,2)-'[1]Miter Profiles'!$AC$225-'[1]Outside Edges'!$B11)&gt;=5,'[1]Outside Edges'!$P11="Yes"),"Yes","No")</f>
        <v>Yes</v>
      </c>
      <c r="HQ12" s="153" t="str">
        <f>IF(AND((RIGHT($HQ$3,3)-'[1]Miter Profiles'!$AC$226-'[1]Outside Edges'!$B11)&gt;=5,'[1]Outside Edges'!$P11="Yes"),"Yes","No")</f>
        <v>Yes</v>
      </c>
      <c r="HR12" s="129" t="str">
        <f>IF(AND((RIGHT($HR$3,2)-'[1]Miter Profiles'!$AC$227-'[1]Outside Edges'!$B11)&gt;=5,'[1]Outside Edges'!$P11="Yes"),"Yes","No")</f>
        <v>Yes</v>
      </c>
      <c r="HS12" s="10" t="str">
        <f>IF(AND((RIGHT($HS$3,2)-'[1]Miter Profiles'!$AC$228-'[1]Outside Edges'!$B11)&gt;=5,'[1]Outside Edges'!$P11="Yes"),"Yes","No")</f>
        <v>Yes</v>
      </c>
      <c r="HT12" s="163" t="str">
        <f>IF(AND((RIGHT($HT$3,2)-'[1]Miter Profiles'!$AC$229-'[1]Outside Edges'!$B11)&gt;=5,'[1]Outside Edges'!$P11="Yes"),"Yes","No")</f>
        <v>Yes</v>
      </c>
      <c r="HU12" s="150" t="str">
        <f>IF(AND((RIGHT($HU$3,2)-'[1]Miter Profiles'!$AC$230-'[1]Outside Edges'!$B11)&gt;=5,'[1]Outside Edges'!$P11="Yes"),"Yes","No")</f>
        <v>No</v>
      </c>
      <c r="HV12" s="124" t="str">
        <f>IF(AND((RIGHT($HV$3,2)-'[1]Miter Profiles'!$AC$231-'[1]Outside Edges'!$B11)&gt;=5,'[1]Outside Edges'!$P11="Yes"),"Yes","No")</f>
        <v>Yes</v>
      </c>
      <c r="HW12" s="116" t="str">
        <f>IF(AND((RIGHT($HW$3,2)-'[1]Miter Profiles'!$AC$232-'[1]Outside Edges'!$B11)&gt;=5,'[1]Outside Edges'!$P11="Yes"),"Yes","No")</f>
        <v>Yes</v>
      </c>
      <c r="HX12" s="129" t="str">
        <f>IF(AND((RIGHT($HX$3,2)-'[1]Miter Profiles'!$AC$233-'[1]Outside Edges'!$B11)&gt;=5,'[1]Outside Edges'!$P11="Yes"),"Yes","No")</f>
        <v>No</v>
      </c>
      <c r="HY12" s="10" t="str">
        <f>IF(AND((RIGHT($HY$3,2)-'[1]Miter Profiles'!$AC$234-'[1]Outside Edges'!$B11)&gt;=5,'[1]Outside Edges'!$P11="Yes"),"Yes","No")</f>
        <v>Yes</v>
      </c>
      <c r="HZ12" s="90" t="str">
        <f>IF(AND((RIGHT($HZ$3,2)-'[1]Miter Profiles'!$AC$235-'[1]Outside Edges'!$B11)&gt;=5,'[1]Outside Edges'!$P11="Yes"),"Yes","No")</f>
        <v>Yes</v>
      </c>
      <c r="IA12" s="150" t="str">
        <f>IF(AND((RIGHT($IA$3,2)-'[1]Miter Profiles'!$AC$236-'[1]Outside Edges'!$B11)&gt;=5,'[1]Outside Edges'!$P11="Yes"),"Yes","No")</f>
        <v>Yes</v>
      </c>
      <c r="IB12" s="124" t="str">
        <f>IF(AND((RIGHT($IB$3,2)-'[1]Miter Profiles'!$AC$237-'[1]Outside Edges'!$B11)&gt;=5,'[1]Outside Edges'!$P11="Yes"),"Yes","No")</f>
        <v>Yes</v>
      </c>
      <c r="IC12" s="116" t="str">
        <f>IF(AND((RIGHT($IC$3,2)-'[1]Miter Profiles'!$AC$238-'[1]Outside Edges'!$B11)&gt;=5,'[1]Outside Edges'!$P11="Yes"),"Yes","No")</f>
        <v>Yes</v>
      </c>
      <c r="ID12" s="129" t="str">
        <f>IF(AND((RIGHT($ID$3,2)-'[1]Miter Profiles'!$AC$239-'[1]Outside Edges'!$B11)&gt;=5,'[1]Outside Edges'!$P11="Yes"),"Yes","No")</f>
        <v>Yes</v>
      </c>
      <c r="IE12" s="10" t="str">
        <f>IF(AND((RIGHT($IE$3,2)-'[1]Miter Profiles'!$AC$240-'[1]Outside Edges'!$B11)&gt;=5,'[1]Outside Edges'!$P11="Yes"),"Yes","No")</f>
        <v>Yes</v>
      </c>
      <c r="IF12" s="90" t="str">
        <f>IF(AND((RIGHT($IF$3,2)-'[1]Miter Profiles'!$AC$241-'[1]Outside Edges'!$B11)&gt;=5,'[1]Outside Edges'!$P11="Yes"),"Yes","No")</f>
        <v>Yes</v>
      </c>
      <c r="IG12" s="150" t="str">
        <f>IF(AND((RIGHT($IG$3,2)-'[1]Miter Profiles'!$AC$242-'[1]Outside Edges'!$B11)&gt;=5,'[1]Outside Edges'!$P11="Yes"),"Yes","No")</f>
        <v>Yes</v>
      </c>
      <c r="IH12" s="124" t="str">
        <f>IF(AND((RIGHT($IH$3,2)-'[1]Miter Profiles'!$AC$243-'[1]Outside Edges'!$B11)&gt;=5,'[1]Outside Edges'!$P11="Yes"),"Yes","No")</f>
        <v>Yes</v>
      </c>
      <c r="II12" s="116" t="str">
        <f>IF(AND((RIGHT($II$3,2)-'[1]Miter Profiles'!$AC$244-'[1]Outside Edges'!$B11)&gt;=5,'[1]Outside Edges'!$P11="Yes"),"Yes","No")</f>
        <v>Yes</v>
      </c>
      <c r="IJ12" s="129" t="str">
        <f>IF(AND((RIGHT($IJ$3,2)-'[1]Miter Profiles'!$AC$245-'[1]Outside Edges'!$B11)&gt;=5,'[1]Outside Edges'!$P11="Yes"),"Yes","No")</f>
        <v>Yes</v>
      </c>
      <c r="IK12" s="10" t="str">
        <f>IF(AND((RIGHT($IK$3,2)-'[1]Miter Profiles'!$AC$246-'[1]Outside Edges'!$B11)&gt;=5,'[1]Outside Edges'!$P11="Yes"),"Yes","No")</f>
        <v>Yes</v>
      </c>
      <c r="IL12" s="90" t="str">
        <f>IF(AND((RIGHT($IL$3,2)-'[1]Miter Profiles'!$AC$247-'[1]Outside Edges'!$B11)&gt;=5,'[1]Outside Edges'!$P11="Yes"),"Yes","No")</f>
        <v>Yes</v>
      </c>
      <c r="IM12" s="150" t="str">
        <f>IF(AND((RIGHT($IM$3,2)-'[1]Miter Profiles'!$AC$248-'[1]Outside Edges'!$B11)&gt;=5,'[1]Outside Edges'!$P11="Yes"),"Yes","No")</f>
        <v>No</v>
      </c>
      <c r="IN12" s="124" t="str">
        <f>IF(AND((RIGHT($IN$3,2)-'[1]Miter Profiles'!$AC$249-'[1]Outside Edges'!$B11)&gt;=5,'[1]Outside Edges'!$P11="Yes"),"Yes","No")</f>
        <v>Yes</v>
      </c>
      <c r="IO12" s="116" t="str">
        <f>IF(AND((RIGHT($IO$3,2)-'[1]Miter Profiles'!$AC$250-'[1]Outside Edges'!$B11)&gt;=5,'[1]Outside Edges'!$P11="Yes"),"Yes","No")</f>
        <v>Yes</v>
      </c>
      <c r="IP12" s="129" t="str">
        <f>IF(AND((RIGHT($IP$3,2)-'[1]Miter Profiles'!$AC$251-'[1]Outside Edges'!$B11)&gt;=5,'[1]Outside Edges'!$P11="Yes"),"Yes","No")</f>
        <v>No</v>
      </c>
      <c r="IQ12" s="10" t="str">
        <f>IF(AND((RIGHT($IQ$3,2)-'[1]Miter Profiles'!$AC$252-'[1]Outside Edges'!$B11)&gt;=5,'[1]Outside Edges'!$P11="Yes"),"Yes","No")</f>
        <v>Yes</v>
      </c>
      <c r="IR12" s="90" t="str">
        <f>IF(AND((RIGHT($IR$3,2)-'[1]Miter Profiles'!$AC$253-'[1]Outside Edges'!$B11)&gt;=5,'[1]Outside Edges'!$P11="Yes"),"Yes","No")</f>
        <v>Yes</v>
      </c>
      <c r="IS12" s="150" t="str">
        <f>IF(AND((RIGHT($IS$3,2)-'[1]Miter Profiles'!$AC$254-'[1]Outside Edges'!$B11)&gt;=5,'[1]Outside Edges'!$P11="Yes"),"Yes","No")</f>
        <v>No</v>
      </c>
      <c r="IT12" s="124" t="str">
        <f>IF(AND((RIGHT($IT$3,2)-'[1]Miter Profiles'!$AC$255-'[1]Outside Edges'!$B11)&gt;=5,'[1]Outside Edges'!$P11="Yes"),"Yes","No")</f>
        <v>Yes</v>
      </c>
      <c r="IU12" s="116" t="str">
        <f>IF(AND((RIGHT($IU$3,2)-'[1]Miter Profiles'!$AC$256-'[1]Outside Edges'!$B11)&gt;=5,'[1]Outside Edges'!$P11="Yes"),"Yes","No")</f>
        <v>Yes</v>
      </c>
      <c r="IV12" s="129" t="str">
        <f>IF(AND((RIGHT($IV$3,2)-'[1]Miter Profiles'!$AC$257-'[1]Outside Edges'!$B11)&gt;=5,'[1]Outside Edges'!$P11="Yes"),"Yes","No")</f>
        <v>Yes</v>
      </c>
      <c r="IW12" s="10" t="str">
        <f>IF(AND((RIGHT($IW$3,2)-'[1]Miter Profiles'!$AC$258-'[1]Outside Edges'!$B11)&gt;=5,'[1]Outside Edges'!$P11="Yes"),"Yes","No")</f>
        <v>Yes</v>
      </c>
      <c r="IX12" s="90" t="str">
        <f>IF(AND((RIGHT($IX$3,2)-'[1]Miter Profiles'!$AC$259-'[1]Outside Edges'!$B11)&gt;=5,'[1]Outside Edges'!$P11="Yes"),"Yes","No")</f>
        <v>Yes</v>
      </c>
      <c r="IY12" s="150" t="str">
        <f>IF(AND((RIGHT($IY$3,2)-'[1]Miter Profiles'!$AC$260-'[1]Outside Edges'!$B11)&gt;=5,'[1]Outside Edges'!$P11="Yes"),"Yes","No")</f>
        <v>Yes</v>
      </c>
      <c r="IZ12" s="124" t="str">
        <f>IF(AND((RIGHT($IZ$3,2)-'[1]Miter Profiles'!$AC$261-'[1]Outside Edges'!$B11)&gt;=5,'[1]Outside Edges'!$P11="Yes"),"Yes","No")</f>
        <v>Yes</v>
      </c>
      <c r="JA12" s="116" t="str">
        <f>IF(AND((RIGHT($JA$3,2)-'[1]Miter Profiles'!$AC$262-'[1]Outside Edges'!$B11)&gt;=5,'[1]Outside Edges'!$P11="Yes"),"Yes","No")</f>
        <v>Yes</v>
      </c>
      <c r="JB12" s="129" t="str">
        <f>IF(AND((RIGHT($JB$3,2)-'[1]Miter Profiles'!$AC$263-'[1]Outside Edges'!$B11)&gt;=5,'[1]Outside Edges'!$P11="Yes"),"Yes","No")</f>
        <v>Yes</v>
      </c>
      <c r="JC12" s="10" t="str">
        <f>IF(AND((RIGHT($JC$3,2)-'[1]Miter Profiles'!$AC$264-'[1]Outside Edges'!$B11)&gt;=5,'[1]Outside Edges'!$P11="Yes"),"Yes","No")</f>
        <v>Yes</v>
      </c>
      <c r="JD12" s="90" t="str">
        <f>IF(AND((RIGHT($JD$3,2)-'[1]Miter Profiles'!$AC$265-'[1]Outside Edges'!$B11)&gt;=5,'[1]Outside Edges'!$P11="Yes"),"Yes","No")</f>
        <v>Yes</v>
      </c>
      <c r="JE12" s="236" t="str">
        <f>IF(AND((RIGHT($JE$3,2)-'[1]Miter Profiles'!$AC$266-'[1]Outside Edges'!$B11)&gt;=5,'[1]Outside Edges'!$P11="Yes"),"Yes","No")</f>
        <v>No</v>
      </c>
      <c r="JF12" s="237" t="str">
        <f>IF(AND((RIGHT($JF$3,2)-'[1]Miter Profiles'!$AC$267-'[1]Outside Edges'!$B11)&gt;=5,'[1]Outside Edges'!$P11="Yes"),"Yes","No")</f>
        <v>Yes</v>
      </c>
      <c r="JG12" s="238" t="str">
        <f>IF(AND((RIGHT($JG$3,2)-'[1]Miter Profiles'!$AC$268-'[1]Outside Edges'!$B11)&gt;=5,'[1]Outside Edges'!$P11="Yes"),"Yes","No")</f>
        <v>Yes</v>
      </c>
      <c r="JH12" s="129" t="str">
        <f>IF(AND((RIGHT($JH$3,2)-'[1]Miter Profiles'!$AC$269-'[1]Outside Edges'!$B11)&gt;=5,'[1]Outside Edges'!$P11="Yes"),"Yes","No")</f>
        <v>Yes</v>
      </c>
      <c r="JI12" s="113" t="str">
        <f>IF(AND((RIGHT($JI$3,2)-'[1]Miter Profiles'!$AC$270-'[1]Outside Edges'!$B11)&gt;=5,'[1]Outside Edges'!$P11="Yes"),"Yes","No")</f>
        <v>Yes</v>
      </c>
      <c r="JJ12" s="90" t="str">
        <f>IF(AND((RIGHT($JJ$3,2)-'[1]Miter Profiles'!$AC$271-'[1]Outside Edges'!$B11)&gt;=5,'[1]Outside Edges'!$P11="Yes"),"Yes","No")</f>
        <v>Yes</v>
      </c>
      <c r="JK12" s="236" t="str">
        <f>IF(AND((RIGHT($JK$3,2)-'[1]Miter Profiles'!$AC$272-'[1]Outside Edges'!$B11)&gt;=5,'[1]Outside Edges'!$P11="Yes"),"Yes","No")</f>
        <v>Yes</v>
      </c>
      <c r="JL12" s="237" t="str">
        <f>IF(AND((RIGHT($JL$3,2)-'[1]Miter Profiles'!$AC$273-'[1]Outside Edges'!$B11)&gt;=5,'[1]Outside Edges'!$P11="Yes"),"Yes","No")</f>
        <v>Yes</v>
      </c>
      <c r="JM12" s="238" t="str">
        <f>IF(AND((RIGHT($JM$3,2)-'[1]Miter Profiles'!$AC$274-'[1]Outside Edges'!$B11)&gt;=5,'[1]Outside Edges'!$P11="Yes"),"Yes","No")</f>
        <v>Yes</v>
      </c>
      <c r="JN12" s="129" t="str">
        <f>IF(AND((RIGHT($JN$3,2)-'[1]Miter Profiles'!$AC$275-'[1]Outside Edges'!$B11)&gt;=5,'[1]Outside Edges'!$P11="Yes"),"Yes","No")</f>
        <v>Yes</v>
      </c>
      <c r="JO12" s="113" t="str">
        <f>IF(AND((RIGHT($JO$3,2)-'[1]Miter Profiles'!$AC$276-'[1]Outside Edges'!$B11)&gt;=5,'[1]Outside Edges'!$P11="Yes"),"Yes","No")</f>
        <v>Yes</v>
      </c>
      <c r="JP12" s="90" t="str">
        <f>IF(AND((RIGHT($JP$3,2)-'[1]Miter Profiles'!$AC$277-'[1]Outside Edges'!$B11)&gt;=5,'[1]Outside Edges'!$P11="Yes"),"Yes","No")</f>
        <v>Yes</v>
      </c>
      <c r="JQ12" s="236" t="str">
        <f>IF(AND((RIGHT($JQ$3,2)-'[1]Miter Profiles'!$AC$278-'[1]Outside Edges'!$B11)&gt;=5,'[1]Outside Edges'!$P11="Yes"),"Yes","No")</f>
        <v>No</v>
      </c>
      <c r="JR12" s="237" t="str">
        <f>IF(AND((RIGHT($JR$3,2)-'[1]Miter Profiles'!$AC$279-'[1]Outside Edges'!$B11)&gt;=5,'[1]Outside Edges'!$P11="Yes"),"Yes","No")</f>
        <v>No</v>
      </c>
      <c r="JS12" s="238" t="str">
        <f>IF(AND((RIGHT($JS$3,2)-'[1]Miter Profiles'!$AC$280-'[1]Outside Edges'!$B11)&gt;=5,'[1]Outside Edges'!$P11="Yes"),"Yes","No")</f>
        <v>Yes</v>
      </c>
      <c r="JT12" s="129" t="str">
        <f>IF(AND((RIGHT($JT$3,2)-'[1]Miter Profiles'!$AC$281-'[1]Outside Edges'!$B11)&gt;=5,'[1]Outside Edges'!$P11="Yes"),"Yes","No")</f>
        <v>No</v>
      </c>
      <c r="JU12" s="113" t="str">
        <f>IF(AND((RIGHT($JU$3,2)-'[1]Miter Profiles'!$AC$282-'[1]Outside Edges'!$B11)&gt;=5,'[1]Outside Edges'!$P11="Yes"),"Yes","No")</f>
        <v>No</v>
      </c>
      <c r="JV12" s="90" t="str">
        <f>IF(AND((RIGHT($JV$3,2)-'[1]Miter Profiles'!$AC$283-'[1]Outside Edges'!$B11)&gt;=5,'[1]Outside Edges'!$P11="Yes"),"Yes","No")</f>
        <v>Yes</v>
      </c>
      <c r="JW12" s="236" t="str">
        <f>IF(AND((RIGHT($JW$3,2)-'[1]Miter Profiles'!$AC$284-'[1]Outside Edges'!$B11)&gt;=5,'[1]Outside Edges'!$P11="Yes"),"Yes","No")</f>
        <v>Yes</v>
      </c>
      <c r="JX12" s="237" t="str">
        <f>IF(AND((RIGHT($JX$3,2)-'[1]Miter Profiles'!$AC$285-'[1]Outside Edges'!$B11)&gt;=5,'[1]Outside Edges'!$P11="Yes"),"Yes","No")</f>
        <v>Yes</v>
      </c>
      <c r="JY12" s="238" t="str">
        <f>IF(AND((RIGHT($JY$3,2)-'[1]Miter Profiles'!$AC$286-'[1]Outside Edges'!$B11)&gt;=5,'[1]Outside Edges'!$P11="Yes"),"Yes","No")</f>
        <v>Yes</v>
      </c>
      <c r="JZ12" s="129" t="str">
        <f>IF(AND((RIGHT($JZ$3,2)-'[1]Miter Profiles'!$AC$287-'[1]Outside Edges'!$B11)&gt;=5,'[1]Outside Edges'!$P11="Yes"),"Yes","No")</f>
        <v>Yes</v>
      </c>
      <c r="KA12" s="113" t="str">
        <f>IF(AND((RIGHT($KA$3,2)-'[1]Miter Profiles'!$AC$288-'[1]Outside Edges'!$B11)&gt;=5,'[1]Outside Edges'!$P11="Yes"),"Yes","No")</f>
        <v>Yes</v>
      </c>
      <c r="KB12" s="90" t="str">
        <f>IF(AND((RIGHT($KB$3,2)-'[1]Miter Profiles'!$AC$289-'[1]Outside Edges'!$B11)&gt;=5,'[1]Outside Edges'!$P11="Yes"),"Yes","No")</f>
        <v>Yes</v>
      </c>
      <c r="KC12" s="236" t="str">
        <f>IF(AND((RIGHT($KC$3,2)-'[1]Miter Profiles'!$AC$290-'[1]Outside Edges'!$B11)&gt;=5,'[1]Outside Edges'!$P11="Yes"),"Yes","No")</f>
        <v>No</v>
      </c>
      <c r="KD12" s="237" t="str">
        <f>IF(AND((RIGHT($KD$3,2)-'[1]Miter Profiles'!$AC$291-'[1]Outside Edges'!$B11)&gt;=5,'[1]Outside Edges'!$P11="Yes"),"Yes","No")</f>
        <v>Yes</v>
      </c>
      <c r="KE12" s="238" t="str">
        <f>IF(AND((RIGHT($KE$3,2)-'[1]Miter Profiles'!$AC$292-'[1]Outside Edges'!$B11)&gt;=5,'[1]Outside Edges'!$P11="Yes"),"Yes","No")</f>
        <v>Yes</v>
      </c>
      <c r="KF12" s="129" t="str">
        <f>IF(AND((RIGHT($KF$3,2)-'[1]Miter Profiles'!$AC$293-'[1]Outside Edges'!$B11)&gt;=5,'[1]Outside Edges'!$P11="Yes"),"Yes","No")</f>
        <v>Yes</v>
      </c>
      <c r="KG12" s="113" t="str">
        <f>IF(AND((RIGHT($KG$3,2)-'[1]Miter Profiles'!$AC$294-'[1]Outside Edges'!$B11)&gt;=5,'[1]Outside Edges'!$P11="Yes"),"Yes","No")</f>
        <v>Yes</v>
      </c>
      <c r="KH12" s="90" t="str">
        <f>IF(AND((RIGHT($KH$3,2)-'[1]Miter Profiles'!$AC$295-'[1]Outside Edges'!$B11)&gt;=5,'[1]Outside Edges'!$P11="Yes"),"Yes","No")</f>
        <v>Yes</v>
      </c>
      <c r="KI12" s="236" t="str">
        <f>IF(AND((RIGHT($KI$3,2)-'[1]Miter Profiles'!$AC$296-'[1]Outside Edges'!$B11)&gt;=5,'[1]Outside Edges'!$P11="Yes"),"Yes","No")</f>
        <v>Yes</v>
      </c>
      <c r="KJ12" s="237" t="str">
        <f>IF(AND((RIGHT($KJ$3,2)-'[1]Miter Profiles'!$AC$297-'[1]Outside Edges'!$B11)&gt;=5,'[1]Outside Edges'!$P11="Yes"),"Yes","No")</f>
        <v>Yes</v>
      </c>
      <c r="KK12" s="238" t="str">
        <f>IF(AND((RIGHT($KK$3,2)-'[1]Miter Profiles'!$AC$298-'[1]Outside Edges'!$B11)&gt;=5,'[1]Outside Edges'!$P11="Yes"),"Yes","No")</f>
        <v>Yes</v>
      </c>
      <c r="KL12" s="129" t="str">
        <f>IF(AND((RIGHT($KL$3,2)-'[1]Miter Profiles'!$AC$299-'[1]Outside Edges'!$B11)&gt;=5,'[1]Outside Edges'!$P11="Yes"),"Yes","No")</f>
        <v>Yes</v>
      </c>
      <c r="KM12" s="113" t="str">
        <f>IF(AND((RIGHT($KM$3,2)-'[1]Miter Profiles'!$AC$300-'[1]Outside Edges'!$B11)&gt;=5,'[1]Outside Edges'!$P11="Yes"),"Yes","No")</f>
        <v>Yes</v>
      </c>
      <c r="KN12" s="90" t="str">
        <f>IF(AND((RIGHT($KN$3,2)-'[1]Miter Profiles'!$AC$301-'[1]Outside Edges'!$B11)&gt;=5,'[1]Outside Edges'!$P11="Yes"),"Yes","No")</f>
        <v>Yes</v>
      </c>
      <c r="KO12" s="236" t="str">
        <f>IF(AND((RIGHT($KO$3,2)-'[1]Miter Profiles'!$AC$302-'[1]Outside Edges'!$B11)&gt;=5,'[1]Outside Edges'!$P11="Yes"),"Yes","No")</f>
        <v>Yes</v>
      </c>
      <c r="KP12" s="237" t="str">
        <f>IF(AND((RIGHT($KP$3,2)-'[1]Miter Profiles'!$AC$303-'[1]Outside Edges'!$B11)&gt;=5,'[1]Outside Edges'!$P11="Yes"),"Yes","No")</f>
        <v>Yes</v>
      </c>
      <c r="KQ12" s="238" t="str">
        <f>IF(AND((RIGHT($KQ$3,2)-'[1]Miter Profiles'!$AC$304-'[1]Outside Edges'!$B11)&gt;=5,'[1]Outside Edges'!$P11="Yes"),"Yes","No")</f>
        <v>Yes</v>
      </c>
      <c r="KR12" s="129" t="str">
        <f>IF(AND((RIGHT($KR$3,2)-'[1]Miter Profiles'!$AC$305-'[1]Outside Edges'!$B11)&gt;=5,'[1]Outside Edges'!$P11="Yes"),"Yes","No")</f>
        <v>Yes</v>
      </c>
      <c r="KS12" s="113" t="str">
        <f>IF(AND((RIGHT($KS$3,2)-'[1]Miter Profiles'!$AC$306-'[1]Outside Edges'!$B11)&gt;=5,'[1]Outside Edges'!$P11="Yes"),"Yes","No")</f>
        <v>Yes</v>
      </c>
      <c r="KT12" s="90" t="str">
        <f>IF(AND((RIGHT($KT$3,2)-'[1]Miter Profiles'!$AC$307-'[1]Outside Edges'!$B11)&gt;=5,'[1]Outside Edges'!$P11="Yes"),"Yes","No")</f>
        <v>Yes</v>
      </c>
      <c r="KU12" s="236" t="str">
        <f>IF(AND((RIGHT($KU$3,2)-'[1]Miter Profiles'!$AC$308-'[1]Outside Edges'!$B11)&gt;=5,'[1]Outside Edges'!$P11="Yes"),"Yes","No")</f>
        <v>No</v>
      </c>
      <c r="KV12" s="237" t="str">
        <f>IF(AND((RIGHT($KV$3,2)-'[1]Miter Profiles'!$AC$309-'[1]Outside Edges'!$B11)&gt;=5,'[1]Outside Edges'!$P11="Yes"),"Yes","No")</f>
        <v>Yes</v>
      </c>
      <c r="KW12" s="238" t="str">
        <f>IF(AND((RIGHT($KW$3,2)-'[1]Miter Profiles'!$AC$310-'[1]Outside Edges'!$B11)&gt;=5,'[1]Outside Edges'!$P11="Yes"),"Yes","No")</f>
        <v>Yes</v>
      </c>
      <c r="KX12" s="129" t="str">
        <f>IF(AND((RIGHT($KX$3,2)-'[1]Miter Profiles'!$AC$311-'[1]Outside Edges'!$B11)&gt;=5,'[1]Outside Edges'!$P11="Yes"),"Yes","No")</f>
        <v>No</v>
      </c>
      <c r="KY12" s="113" t="str">
        <f>IF(AND((RIGHT($KY$3,2)-'[1]Miter Profiles'!$AC$312-'[1]Outside Edges'!$B11)&gt;=5,'[1]Outside Edges'!$P11="Yes"),"Yes","No")</f>
        <v>Yes</v>
      </c>
      <c r="KZ12" s="90" t="str">
        <f>IF(AND((RIGHT($KZ$3,2)-'[1]Miter Profiles'!$AC$313-'[1]Outside Edges'!$B11)&gt;=5,'[1]Outside Edges'!$P11="Yes"),"Yes","No")</f>
        <v>Yes</v>
      </c>
      <c r="LA12" s="236" t="str">
        <f>IF(AND((RIGHT($LA$3,2)-'[1]Miter Profiles'!$AC$314-'[1]Outside Edges'!$B11)&gt;=5,'[1]Outside Edges'!$P11="Yes"),"Yes","No")</f>
        <v>No</v>
      </c>
      <c r="LB12" s="237" t="str">
        <f>IF(AND((RIGHT($LB$3,2)-'[1]Miter Profiles'!$AC$315-'[1]Outside Edges'!$B11)&gt;=5,'[1]Outside Edges'!$P11="Yes"),"Yes","No")</f>
        <v>No</v>
      </c>
      <c r="LC12" s="243" t="str">
        <f>IF(AND((RIGHT($LC$3,2)-'[1]Miter Profiles'!$AC$316-'[1]Outside Edges'!$B11)&gt;=5,'[1]Outside Edges'!$P11="Yes"),"Yes","No")</f>
        <v>No</v>
      </c>
      <c r="LD12" s="244" t="str">
        <f>IF(AND((RIGHT($LD$3,2)-'[1]Miter Profiles'!$AC$317-'[1]Outside Edges'!$B11)&gt;=5,'[1]Outside Edges'!$P11="Yes"),"Yes","No")</f>
        <v>No</v>
      </c>
      <c r="LE12" s="113" t="str">
        <f>IF(AND((RIGHT($LE$3,2)-'[1]Miter Profiles'!$AC$318-'[1]Outside Edges'!$B11)&gt;=5,'[1]Outside Edges'!$P11="Yes"),"Yes","No")</f>
        <v>No</v>
      </c>
      <c r="LF12" s="10" t="str">
        <f>IF(AND((RIGHT($LF$3,2)-'[1]Miter Profiles'!$AC$319-'[1]Outside Edges'!$B11)&gt;=5,'[1]Outside Edges'!$P11="Yes"),"Yes","No")</f>
        <v>No</v>
      </c>
      <c r="LG12" s="113" t="str">
        <f>IF(AND((RIGHT($LG$3,2)-'[1]Miter Profiles'!$AC$320-'[1]Outside Edges'!$B11)&gt;=5,'[1]Outside Edges'!$P11="Yes"),"Yes","No")</f>
        <v>No</v>
      </c>
      <c r="LH12" s="90" t="str">
        <f>IF(AND((RIGHT($LH$3,2)-'[1]Miter Profiles'!$AC$321-'[1]Outside Edges'!$B11)&gt;=5,'[1]Outside Edges'!$P11="Yes"),"Yes","No")</f>
        <v>No</v>
      </c>
      <c r="LI12" s="236" t="str">
        <f>IF(AND((RIGHT($LI$3,2)-'[1]Miter Profiles'!$AC$322-'[1]Outside Edges'!$B11)&gt;=5,'[1]Outside Edges'!$P11="Yes"),"Yes","No")</f>
        <v>No</v>
      </c>
      <c r="LJ12" s="237" t="str">
        <f>IF(AND((RIGHT($LJ$3,2)-'[1]Miter Profiles'!$AC$323-'[1]Outside Edges'!$B11)&gt;=5,'[1]Outside Edges'!$P11="Yes"),"Yes","No")</f>
        <v>Yes</v>
      </c>
      <c r="LK12" s="238" t="str">
        <f>IF(AND((RIGHT($LK$3,2)-'[1]Miter Profiles'!$AC$324-'[1]Outside Edges'!$B11)&gt;=5,'[1]Outside Edges'!$P11="Yes"),"Yes","No")</f>
        <v>Yes</v>
      </c>
      <c r="LL12" s="129" t="str">
        <f>IF(AND((RIGHT($LL$3,2)-'[1]Miter Profiles'!$AC$325-'[1]Outside Edges'!$B11)&gt;=5,'[1]Outside Edges'!$P11="Yes"),"Yes","No")</f>
        <v>Yes</v>
      </c>
      <c r="LM12" s="113" t="str">
        <f>IF(AND((RIGHT($LM$3,2)-'[1]Miter Profiles'!$AC$326-'[1]Outside Edges'!$B11)&gt;=5,'[1]Outside Edges'!$P11="Yes"),"Yes","No")</f>
        <v>Yes</v>
      </c>
      <c r="LN12" s="90" t="str">
        <f>IF(AND((RIGHT($LN$3,2)-'[1]Miter Profiles'!$AC$327-'[1]Outside Edges'!$B11)&gt;=5,'[1]Outside Edges'!$P11="Yes"),"Yes","No")</f>
        <v>Yes</v>
      </c>
      <c r="LO12" s="236" t="str">
        <f>IF(AND((RIGHT($LO$3,2)-'[1]Miter Profiles'!$AC$328-'[1]Outside Edges'!$B11)&gt;=5,'[1]Outside Edges'!$P11="Yes"),"Yes","No")</f>
        <v>No</v>
      </c>
      <c r="LP12" s="237" t="str">
        <f>IF(AND((RIGHT($LP$3,2)-'[1]Miter Profiles'!$AC$329-'[1]Outside Edges'!$B11)&gt;=5,'[1]Outside Edges'!$P11="Yes"),"Yes","No")</f>
        <v>Yes</v>
      </c>
      <c r="LQ12" s="238" t="str">
        <f>IF(AND((RIGHT($LQ$3,2)-'[1]Miter Profiles'!$AC$330-'[1]Outside Edges'!$B11)&gt;=5,'[1]Outside Edges'!$P11="Yes"),"Yes","No")</f>
        <v>Yes</v>
      </c>
      <c r="LR12" s="129" t="str">
        <f>IF(AND((RIGHT($LR$3,2)-'[1]Miter Profiles'!$AC$331-'[1]Outside Edges'!$B11)&gt;=5,'[1]Outside Edges'!$P11="Yes"),"Yes","No")</f>
        <v>No</v>
      </c>
      <c r="LS12" s="113" t="str">
        <f>IF(AND((RIGHT($LS$3,2)-'[1]Miter Profiles'!$AC$332-'[1]Outside Edges'!$B11)&gt;=5,'[1]Outside Edges'!$P11="Yes"),"Yes","No")</f>
        <v>Yes</v>
      </c>
      <c r="LT12" s="90" t="str">
        <f>IF(AND((RIGHT($LT$3,2)-'[1]Miter Profiles'!$AC$333-'[1]Outside Edges'!$B11)&gt;=5,'[1]Outside Edges'!$P11="Yes"),"Yes","No")</f>
        <v>Yes</v>
      </c>
    </row>
    <row r="13" spans="1:332" ht="15.75" customHeight="1" thickBot="1" x14ac:dyDescent="0.3">
      <c r="A13" s="8" t="str">
        <f>IF('[1]Outside Edges'!$A12&lt;&gt;"",'[1]Outside Edges'!$A12,"")</f>
        <v>D10</v>
      </c>
      <c r="B13" s="10" t="str">
        <f>IF(AND((RIGHT($B$3,2)-'[1]Miter Profiles'!$AC$3-'[1]Outside Edges'!$B12)&gt;=5,'[1]Outside Edges'!$P12="Yes"),"Yes","No")</f>
        <v>Yes</v>
      </c>
      <c r="C13" s="10" t="str">
        <f>IF(AND((RIGHT($C$3,2)-'[1]Miter Profiles'!$AC$4-'[1]Outside Edges'!$B12)&gt;=5,'[1]Outside Edges'!$P12="Yes"),"Yes","No")</f>
        <v>Yes</v>
      </c>
      <c r="D13" s="85" t="str">
        <f>IF(AND((RIGHT($D$3,2)-'[1]Miter Profiles'!$AC$5-'[1]Outside Edges'!$B12)&gt;=5,'[1]Outside Edges'!$P12="Yes"),"Yes","No")</f>
        <v>Yes</v>
      </c>
      <c r="E13" s="86" t="str">
        <f>IF(AND((RIGHT($E$3,2)-'[1]Miter Profiles'!$AC$6-'[1]Outside Edges'!$B12)&gt;=5,'[1]Outside Edges'!$P12="Yes"),"Yes","No")</f>
        <v>Yes</v>
      </c>
      <c r="F13" s="11" t="str">
        <f>IF(AND((RIGHT($F$3,2)-'[1]Miter Profiles'!$AC$7-'[1]Outside Edges'!$B12)&gt;=5,'[1]Outside Edges'!$P12="Yes"),"Yes","No")</f>
        <v>Yes</v>
      </c>
      <c r="G13" s="87" t="str">
        <f>IF(AND((RIGHT($G$3,2)-'[1]Miter Profiles'!$AC$8-'[1]Outside Edges'!$B12)&gt;=5,'[1]Outside Edges'!$P12="Yes"),"Yes","No")</f>
        <v>Yes</v>
      </c>
      <c r="H13" s="10" t="str">
        <f>IF(AND((RIGHT($H$3,2)-'[1]Miter Profiles'!$AC$9-'[1]Outside Edges'!$B12)&gt;=5,'[1]Outside Edges'!$P12="Yes"),"Yes","No")</f>
        <v>Yes</v>
      </c>
      <c r="I13" s="10" t="str">
        <f>IF(AND((RIGHT($I$3,2)-'[1]Miter Profiles'!$AC$10-'[1]Outside Edges'!$B12)&gt;=5,'[1]Outside Edges'!$P12="Yes"),"Yes","No")</f>
        <v>Yes</v>
      </c>
      <c r="J13" s="85" t="str">
        <f>IF(AND((RIGHT($J$3,2)-'[1]Miter Profiles'!$AC$11-'[1]Outside Edges'!$B12)&gt;=5,'[1]Outside Edges'!$P12="Yes"),"Yes","No")</f>
        <v>Yes</v>
      </c>
      <c r="K13" s="86" t="str">
        <f>IF(AND((RIGHT($K$3,2)-'[1]Miter Profiles'!$AC$12-'[1]Outside Edges'!$B12)&gt;=5,'[1]Outside Edges'!$P12="Yes"),"Yes","No")</f>
        <v>Yes</v>
      </c>
      <c r="L13" s="11" t="str">
        <f>IF(AND((RIGHT($L$3,2)-'[1]Miter Profiles'!$AC$13-'[1]Outside Edges'!$B12)&gt;=5,'[1]Outside Edges'!$P12="Yes"),"Yes","No")</f>
        <v>Yes</v>
      </c>
      <c r="M13" s="87" t="str">
        <f>IF(AND((RIGHT($M$3,2)-'[1]Miter Profiles'!$AC$14-'[1]Outside Edges'!$B12)&gt;=5,'[1]Outside Edges'!$P12="Yes"),"Yes","No")</f>
        <v>Yes</v>
      </c>
      <c r="N13" s="10" t="str">
        <f>IF(AND((RIGHT($N$3,2)-'[1]Miter Profiles'!$AC$15-'[1]Outside Edges'!$B12)&gt;=4,'[1]Outside Edges'!$P12="Yes"),"Yes","No")</f>
        <v>No</v>
      </c>
      <c r="O13" s="10" t="str">
        <f>IF(AND((RIGHT($O$3,2)-'[1]Miter Profiles'!$AC$16-'[1]Outside Edges'!$B12)&gt;=5,'[1]Outside Edges'!$P12="Yes"),"Yes","No")</f>
        <v>Yes</v>
      </c>
      <c r="P13" s="85" t="str">
        <f>IF(AND((RIGHT($P$3,2)-'[1]Miter Profiles'!$AC$17-'[1]Outside Edges'!$B12)&gt;=5,'[1]Outside Edges'!$P12="Yes"),"Yes","No")</f>
        <v>Yes</v>
      </c>
      <c r="Q13" s="86" t="str">
        <f>IF(AND((RIGHT($Q$3,2)-'[1]Miter Profiles'!$AC$18-'[1]Outside Edges'!$B12)&gt;=5,'[1]Outside Edges'!$P12="Yes"),"Yes","No")</f>
        <v>No</v>
      </c>
      <c r="R13" s="11" t="str">
        <f>IF(AND((RIGHT($R$3,2)-'[1]Miter Profiles'!$AC$19-'[1]Outside Edges'!$B12)&gt;=5,'[1]Outside Edges'!$P12="Yes"),"Yes","No")</f>
        <v>Yes</v>
      </c>
      <c r="S13" s="87" t="str">
        <f>IF(AND((RIGHT($S$3,2)-'[1]Miter Profiles'!$AC$20-'[1]Outside Edges'!$B12)&gt;=5,'[1]Outside Edges'!$P12="Yes"),"Yes","No")</f>
        <v>Yes</v>
      </c>
      <c r="T13" s="10" t="str">
        <f>IF(AND((RIGHT($T$3,2)-'[1]Miter Profiles'!$AC$21-'[1]Outside Edges'!$B12)&gt;=5,'[1]Outside Edges'!$P12="Yes"),"Yes","No")</f>
        <v>Yes</v>
      </c>
      <c r="U13" s="10" t="str">
        <f>IF(AND((RIGHT($U$3,2)-'[1]Miter Profiles'!$AC$22-'[1]Outside Edges'!$B12)&gt;=5,'[1]Outside Edges'!$P12="Yes"),"Yes","No")</f>
        <v>Yes</v>
      </c>
      <c r="V13" s="85" t="str">
        <f>IF(AND((RIGHT($V$3,2)-'[1]Miter Profiles'!$AC$23-'[1]Outside Edges'!$B12)&gt;=5,'[1]Outside Edges'!$P12="Yes"),"Yes","No")</f>
        <v>Yes</v>
      </c>
      <c r="W13" s="86" t="str">
        <f>IF(AND((RIGHT($W$3,2)-'[1]Miter Profiles'!$AC$24-'[1]Outside Edges'!$B12)&gt;=5,'[1]Outside Edges'!$P12="Yes"),"Yes","No")</f>
        <v>No</v>
      </c>
      <c r="X13" s="11" t="str">
        <f>IF(AND((RIGHT($X$3,2)-'[1]Miter Profiles'!$AC$25-'[1]Outside Edges'!$B12)&gt;=5,'[1]Outside Edges'!$P12="Yes"),"Yes","No")</f>
        <v>Yes</v>
      </c>
      <c r="Y13" s="87" t="str">
        <f>IF(AND((RIGHT($Y$3,2)-'[1]Miter Profiles'!$AC$26-'[1]Outside Edges'!$B12)&gt;=5,'[1]Outside Edges'!$P12="Yes"),"Yes","No")</f>
        <v>Yes</v>
      </c>
      <c r="Z13" s="10" t="str">
        <f>IF(AND((RIGHT($Z$3,2)-'[1]Miter Profiles'!$AC$27-'[1]Outside Edges'!$B12)&gt;=5,'[1]Outside Edges'!$P12="Yes"),"Yes","No")</f>
        <v>Yes</v>
      </c>
      <c r="AA13" s="10" t="str">
        <f>IF(AND((RIGHT($AA$3,2)-'[1]Miter Profiles'!$AC$28-'[1]Outside Edges'!$B12)&gt;=5,'[1]Outside Edges'!$P12="Yes"),"Yes","No")</f>
        <v>Yes</v>
      </c>
      <c r="AB13" s="85" t="str">
        <f>IF(AND((RIGHT($AB$3,2)-'[1]Miter Profiles'!$AC$29-'[1]Outside Edges'!$B12)&gt;=5,'[1]Outside Edges'!$P12="Yes"),"Yes","No")</f>
        <v>Yes</v>
      </c>
      <c r="AC13" s="86" t="str">
        <f>IF(AND((RIGHT($AC$3,2)-'[1]Miter Profiles'!$AC$30-'[1]Outside Edges'!$B12)&gt;=5,'[1]Outside Edges'!$P12="Yes"),"Yes","No")</f>
        <v>Yes</v>
      </c>
      <c r="AD13" s="11" t="str">
        <f>IF(AND((RIGHT($AD$3,2)-'[1]Miter Profiles'!$AC$31-'[1]Outside Edges'!$B12)&gt;=5,'[1]Outside Edges'!$P12="Yes"),"Yes","No")</f>
        <v>Yes</v>
      </c>
      <c r="AE13" s="87" t="str">
        <f>IF(AND((RIGHT($AE$3,2)-'[1]Miter Profiles'!$AC$32-'[1]Outside Edges'!$B12)&gt;=5,'[1]Outside Edges'!$P12="Yes"),"Yes","No")</f>
        <v>Yes</v>
      </c>
      <c r="AF13" s="10" t="str">
        <f>IF(AND((RIGHT($AF$3,2)-'[1]Miter Profiles'!$AC$33-'[1]Outside Edges'!$B12)&gt;=5,'[1]Outside Edges'!$P12="Yes"),"Yes","No")</f>
        <v>Yes</v>
      </c>
      <c r="AG13" s="10" t="str">
        <f>IF(AND((RIGHT($AG$3,2)-'[1]Miter Profiles'!$AC$34-'[1]Outside Edges'!$B12)&gt;=5,'[1]Outside Edges'!$P12="Yes"),"Yes","No")</f>
        <v>Yes</v>
      </c>
      <c r="AH13" s="85" t="str">
        <f>IF(AND((RIGHT($AH$3,2)-'[1]Miter Profiles'!$AC$35-'[1]Outside Edges'!$B12)&gt;=5,'[1]Outside Edges'!$P12="Yes"),"Yes","No")</f>
        <v>Yes</v>
      </c>
      <c r="AI13" s="86" t="str">
        <f>IF(AND((RIGHT($AI$3,2)-'[1]Miter Profiles'!$AC$36-'[1]Outside Edges'!$B12)&gt;=5,'[1]Outside Edges'!$P12="Yes"),"Yes","No")</f>
        <v>Yes</v>
      </c>
      <c r="AJ13" s="11" t="str">
        <f>IF(AND((RIGHT($AJ$3,2)-'[1]Miter Profiles'!$AC$37-'[1]Outside Edges'!$B12)&gt;=5,'[1]Outside Edges'!$P12="Yes"),"Yes","No")</f>
        <v>Yes</v>
      </c>
      <c r="AK13" s="87" t="str">
        <f>IF(AND((RIGHT($AK$3,2)-'[1]Miter Profiles'!$AC$38-'[1]Outside Edges'!$B12)&gt;=5,'[1]Outside Edges'!$P12="Yes"),"Yes","No")</f>
        <v>Yes</v>
      </c>
      <c r="AL13" s="10" t="str">
        <f>IF(AND((RIGHT($AL$3,2)-'[1]Miter Profiles'!$AC$39-'[1]Outside Edges'!$B12)&gt;=5,'[1]Outside Edges'!$P12="Yes"),"Yes","No")</f>
        <v>Yes</v>
      </c>
      <c r="AM13" s="10" t="str">
        <f>IF(AND((RIGHT($AM$3,2)-'[1]Miter Profiles'!$AC$40-'[1]Outside Edges'!$B12)&gt;=5,'[1]Outside Edges'!$P12="Yes"),"Yes","No")</f>
        <v>Yes</v>
      </c>
      <c r="AN13" s="85" t="str">
        <f>IF(AND((RIGHT($AN$3,2)-'[1]Miter Profiles'!$AC$41-'[1]Outside Edges'!$B12)&gt;=5,'[1]Outside Edges'!$P12="Yes"),"Yes","No")</f>
        <v>Yes</v>
      </c>
      <c r="AO13" s="86" t="str">
        <f>IF(AND((RIGHT($AO$3,2)-'[1]Miter Profiles'!$AC$42-'[1]Outside Edges'!$B12)&gt;=5,'[1]Outside Edges'!$P12="Yes"),"Yes","No")</f>
        <v>Yes</v>
      </c>
      <c r="AP13" s="11" t="str">
        <f>IF(AND((RIGHT($AP$3,2)-'[1]Miter Profiles'!$AC$43-'[1]Outside Edges'!$B12)&gt;=5,'[1]Outside Edges'!$P12="Yes"),"Yes","No")</f>
        <v>Yes</v>
      </c>
      <c r="AQ13" s="87" t="str">
        <f>IF(AND((RIGHT($AQ$3,2)-'[1]Miter Profiles'!$AC$44-'[1]Outside Edges'!$B12)&gt;=5,'[1]Outside Edges'!$P12="Yes"),"Yes","No")</f>
        <v>Yes</v>
      </c>
      <c r="AR13" s="10" t="str">
        <f>IF(AND((RIGHT($AR$3,2)-'[1]Miter Profiles'!$AC$45-'[1]Outside Edges'!$B12)&gt;=5,'[1]Outside Edges'!$P12="Yes"),"Yes","No")</f>
        <v>Yes</v>
      </c>
      <c r="AS13" s="10" t="str">
        <f>IF(AND((RIGHT($AS$3,2)-'[1]Miter Profiles'!$AC$46-'[1]Outside Edges'!$B12)&gt;=5,'[1]Outside Edges'!$P12="Yes"),"Yes","No")</f>
        <v>Yes</v>
      </c>
      <c r="AT13" s="85" t="str">
        <f>IF(AND((RIGHT($AT$3,2)-'[1]Miter Profiles'!$AC$47-'[1]Outside Edges'!$B12)&gt;=5,'[1]Outside Edges'!$P12="Yes"),"Yes","No")</f>
        <v>Yes</v>
      </c>
      <c r="AU13" s="86" t="str">
        <f>IF(AND((RIGHT($AU$3,2)-'[1]Miter Profiles'!$AC$48-'[1]Outside Edges'!$B12)&gt;=5,'[1]Outside Edges'!$P12="Yes"),"Yes","No")</f>
        <v>Yes</v>
      </c>
      <c r="AV13" s="11" t="str">
        <f>IF(AND((RIGHT($AV$3,2)-'[1]Miter Profiles'!$AC$49-'[1]Outside Edges'!$B12)&gt;=5,'[1]Outside Edges'!$P12="Yes"),"Yes","No")</f>
        <v>Yes</v>
      </c>
      <c r="AW13" s="87" t="str">
        <f>IF(AND((RIGHT($AW$3,2)-'[1]Miter Profiles'!$AC$50-'[1]Outside Edges'!$B12)&gt;=5,'[1]Outside Edges'!$P12="Yes"),"Yes","No")</f>
        <v>Yes</v>
      </c>
      <c r="AX13" s="10" t="str">
        <f>IF(AND((RIGHT($AX$3,2)-'[1]Miter Profiles'!$AC$51-'[1]Outside Edges'!$B12)&gt;=5,'[1]Outside Edges'!$P12="Yes"),"Yes","No")</f>
        <v>Yes</v>
      </c>
      <c r="AY13" s="10" t="str">
        <f>IF(AND((RIGHT($AY$3,2)-'[1]Miter Profiles'!$AC$52-'[1]Outside Edges'!$B12)&gt;=5,'[1]Outside Edges'!$P12="Yes"),"Yes","No")</f>
        <v>Yes</v>
      </c>
      <c r="AZ13" s="85" t="str">
        <f>IF(AND((RIGHT($AZ$3,2)-'[1]Miter Profiles'!$AC$53-'[1]Outside Edges'!$B12)&gt;=5,'[1]Outside Edges'!$P12="Yes"),"Yes","No")</f>
        <v>Yes</v>
      </c>
      <c r="BA13" s="86" t="str">
        <f>IF(AND((RIGHT($BA$3,2)-'[1]Miter Profiles'!$AC$54-'[1]Outside Edges'!$B12)&gt;=5,'[1]Outside Edges'!$P12="Yes"),"Yes","No")</f>
        <v>Yes</v>
      </c>
      <c r="BB13" s="11" t="str">
        <f>IF(AND((RIGHT($BB$3,2)-'[1]Miter Profiles'!$AC$55-'[1]Outside Edges'!$B12)&gt;=5,'[1]Outside Edges'!$P12="Yes"),"Yes","No")</f>
        <v>Yes</v>
      </c>
      <c r="BC13" s="87" t="str">
        <f>IF(AND((RIGHT($BC$3,2)-'[1]Miter Profiles'!$AC$56-'[1]Outside Edges'!$B12)&gt;=5,'[1]Outside Edges'!$P12="Yes"),"Yes","No")</f>
        <v>Yes</v>
      </c>
      <c r="BD13" s="10" t="str">
        <f>IF(AND((RIGHT($BD$3,2)-'[1]Miter Profiles'!$AC$57-'[1]Outside Edges'!$B12)&gt;=5,'[1]Outside Edges'!$P12="Yes"),"Yes","No")</f>
        <v>Yes</v>
      </c>
      <c r="BE13" s="10" t="str">
        <f>IF(AND((RIGHT($BE$3,2)-'[1]Miter Profiles'!$AC$58-'[1]Outside Edges'!$B12)&gt;=5,'[1]Outside Edges'!$P12="Yes"),"Yes","No")</f>
        <v>Yes</v>
      </c>
      <c r="BF13" s="85" t="str">
        <f>IF(AND((RIGHT($BF$3,2)-'[1]Miter Profiles'!$AC$59-'[1]Outside Edges'!$B12)&gt;=5,'[1]Outside Edges'!$P12="Yes"),"Yes","No")</f>
        <v>Yes</v>
      </c>
      <c r="BG13" s="86" t="str">
        <f>IF(AND((RIGHT($BG$3,2)-'[1]Miter Profiles'!$AC$60-'[1]Outside Edges'!$B12)&gt;=5,'[1]Outside Edges'!$P12="Yes"),"Yes","No")</f>
        <v>Yes</v>
      </c>
      <c r="BH13" s="11" t="str">
        <f>IF(AND((RIGHT($BH$3,2)-'[1]Miter Profiles'!$AC$61-'[1]Outside Edges'!$B12)&gt;=5,'[1]Outside Edges'!$P12="Yes"),"Yes","No")</f>
        <v>Yes</v>
      </c>
      <c r="BI13" s="87" t="str">
        <f>IF(AND((RIGHT($BI$3,2)-'[1]Miter Profiles'!$AC$62-'[1]Outside Edges'!$B12)&gt;=5,'[1]Outside Edges'!$P12="Yes"),"Yes","No")</f>
        <v>Yes</v>
      </c>
      <c r="BJ13" s="10" t="str">
        <f>IF(AND((RIGHT($BJ$3,2)-'[1]Miter Profiles'!$AC$63-'[1]Outside Edges'!$B12)&gt;=5,'[1]Outside Edges'!$P12="Yes"),"Yes","No")</f>
        <v>Yes</v>
      </c>
      <c r="BK13" s="10" t="str">
        <f>IF(AND((RIGHT($BK$3,2)-'[1]Miter Profiles'!$AC$64-'[1]Outside Edges'!$B12)&gt;=5,'[1]Outside Edges'!$P12="Yes"),"Yes","No")</f>
        <v>Yes</v>
      </c>
      <c r="BL13" s="85" t="str">
        <f>IF(AND((RIGHT($BL$3,2)-'[1]Miter Profiles'!$AC$65-'[1]Outside Edges'!$B12)&gt;=5,'[1]Outside Edges'!$P12="Yes"),"Yes","No")</f>
        <v>Yes</v>
      </c>
      <c r="BM13" s="86" t="str">
        <f>IF(AND((RIGHT($BM$3,2)-'[1]Miter Profiles'!$AC$66-'[1]Outside Edges'!$B12)&gt;=5,'[1]Outside Edges'!$P12="Yes"),"Yes","No")</f>
        <v>Yes</v>
      </c>
      <c r="BN13" s="11" t="str">
        <f>IF(AND((RIGHT($BN$3,2)-'[1]Miter Profiles'!$AC$67-'[1]Outside Edges'!$B12)&gt;=5,'[1]Outside Edges'!$P12="Yes"),"Yes","No")</f>
        <v>Yes</v>
      </c>
      <c r="BO13" s="87" t="str">
        <f>IF(AND((RIGHT($BO$3,2)-'[1]Miter Profiles'!$AC$68-'[1]Outside Edges'!$B12)&gt;=5,'[1]Outside Edges'!$P12="Yes"),"Yes","No")</f>
        <v>Yes</v>
      </c>
      <c r="BP13" s="10" t="str">
        <f>IF(AND((RIGHT($BP$3,2)-'[1]Miter Profiles'!$AC$69-'[1]Outside Edges'!$B12)&gt;=5,'[1]Outside Edges'!$P12="Yes"),"Yes","No")</f>
        <v>Yes</v>
      </c>
      <c r="BQ13" s="10" t="str">
        <f>IF(AND((RIGHT($BQ$3,2)-'[1]Miter Profiles'!$AC$70-'[1]Outside Edges'!$B12)&gt;=5,'[1]Outside Edges'!$P12="Yes"),"Yes","No")</f>
        <v>Yes</v>
      </c>
      <c r="BR13" s="85" t="str">
        <f>IF(AND((RIGHT($BR$3,2)-'[1]Miter Profiles'!$AC$71-'[1]Outside Edges'!$B12)&gt;=5,'[1]Outside Edges'!$P12="Yes"),"Yes","No")</f>
        <v>Yes</v>
      </c>
      <c r="BS13" s="86" t="str">
        <f>IF(AND((RIGHT($BS$3,2)-'[1]Miter Profiles'!$AC$72-'[1]Outside Edges'!$B12)&gt;=5,'[1]Outside Edges'!$P12="Yes"),"Yes","No")</f>
        <v>Yes</v>
      </c>
      <c r="BT13" s="11" t="str">
        <f>IF(AND((RIGHT($BT$3,2)-'[1]Miter Profiles'!$AC$73-'[1]Outside Edges'!$B12)&gt;=5,'[1]Outside Edges'!$P12="Yes"),"Yes","No")</f>
        <v>Yes</v>
      </c>
      <c r="BU13" s="87" t="str">
        <f>IF(AND((RIGHT($BU$3,2)-'[1]Miter Profiles'!$AC$74-'[1]Outside Edges'!$B12)&gt;=5,'[1]Outside Edges'!$P12="Yes"),"Yes","No")</f>
        <v>Yes</v>
      </c>
      <c r="BV13" s="10" t="str">
        <f>IF(AND((RIGHT($BV$3,2)-'[1]Miter Profiles'!$AC$75-'[1]Outside Edges'!$B12)&gt;=5,'[1]Outside Edges'!$P12="Yes"),"Yes","No")</f>
        <v>Yes</v>
      </c>
      <c r="BW13" s="10" t="str">
        <f>IF(AND((RIGHT($BW$3,2)-'[1]Miter Profiles'!$AC$76-'[1]Outside Edges'!$B12)&gt;=5,'[1]Outside Edges'!$P12="Yes"),"Yes","No")</f>
        <v>Yes</v>
      </c>
      <c r="BX13" s="85" t="str">
        <f>IF(AND((RIGHT($BX$3,2)-'[1]Miter Profiles'!$AC$77-'[1]Outside Edges'!$B12)&gt;=5,'[1]Outside Edges'!$P12="Yes"),"Yes","No")</f>
        <v>Yes</v>
      </c>
      <c r="BY13" s="86" t="str">
        <f>IF(AND((RIGHT($BY$3,2)-'[1]Miter Profiles'!$AC$78-'[1]Outside Edges'!$B12)&gt;=5,'[1]Outside Edges'!$P12="Yes"),"Yes","No")</f>
        <v>Yes</v>
      </c>
      <c r="BZ13" s="11" t="str">
        <f>IF(AND((RIGHT($BZ$3,2)-'[1]Miter Profiles'!$AC$79-'[1]Outside Edges'!$B12)&gt;=5,'[1]Outside Edges'!$P12="Yes"),"Yes","No")</f>
        <v>Yes</v>
      </c>
      <c r="CA13" s="87" t="str">
        <f>IF(AND((RIGHT($CA$3,2)-'[1]Miter Profiles'!$AC$80-'[1]Outside Edges'!$B12)&gt;=5,'[1]Outside Edges'!$P12="Yes"),"Yes","No")</f>
        <v>Yes</v>
      </c>
      <c r="CB13" s="10" t="str">
        <f>IF(AND((RIGHT($CB$3,2)-'[1]Miter Profiles'!$AC$81-'[1]Outside Edges'!$B12)&gt;=5,'[1]Outside Edges'!$P12="Yes"),"Yes","No")</f>
        <v>Yes</v>
      </c>
      <c r="CC13" s="10" t="str">
        <f>IF(AND((RIGHT($CC$3,2)-'[1]Miter Profiles'!$AC$82-'[1]Outside Edges'!$B12)&gt;=5,'[1]Outside Edges'!$P12="Yes"),"Yes","No")</f>
        <v>Yes</v>
      </c>
      <c r="CD13" s="85" t="str">
        <f>IF(AND((RIGHT($CD$3,2)-'[1]Miter Profiles'!$AC$83-'[1]Outside Edges'!$B12)&gt;=5,'[1]Outside Edges'!$P12="Yes"),"Yes","No")</f>
        <v>Yes</v>
      </c>
      <c r="CE13" s="86" t="str">
        <f>IF(AND((RIGHT($CE$3,2)-'[1]Miter Profiles'!$AC$84-'[1]Outside Edges'!$B12)&gt;=5,'[1]Outside Edges'!$P12="Yes"),"Yes","No")</f>
        <v>Yes</v>
      </c>
      <c r="CF13" s="11" t="str">
        <f>IF(AND((RIGHT($CF$3,2)-'[1]Miter Profiles'!$AC$85-'[1]Outside Edges'!$B12)&gt;=5,'[1]Outside Edges'!$P12="Yes"),"Yes","No")</f>
        <v>Yes</v>
      </c>
      <c r="CG13" s="87" t="str">
        <f>IF(AND((RIGHT($CG$3,2)-'[1]Miter Profiles'!$AC$86-'[1]Outside Edges'!$B12)&gt;=5,'[1]Outside Edges'!$P12="Yes"),"Yes","No")</f>
        <v>Yes</v>
      </c>
      <c r="CH13" s="10" t="str">
        <f>IF(AND((RIGHT($CH$3,2)-'[1]Miter Profiles'!$AC$87-'[1]Outside Edges'!$B12)&gt;=5,'[1]Outside Edges'!$P12="Yes"),"Yes","No")</f>
        <v>Yes</v>
      </c>
      <c r="CI13" s="10" t="str">
        <f>IF(AND((RIGHT($CI$3,2)-'[1]Miter Profiles'!$AC$88-'[1]Outside Edges'!$B12)&gt;=5,'[1]Outside Edges'!$P12="Yes"),"Yes","No")</f>
        <v>Yes</v>
      </c>
      <c r="CJ13" s="85" t="str">
        <f>IF(AND((RIGHT($CJ$3,2)-'[1]Miter Profiles'!$AC$89-'[1]Outside Edges'!$B12)&gt;=5,'[1]Outside Edges'!$P12="Yes"),"Yes","No")</f>
        <v>Yes</v>
      </c>
      <c r="CK13" s="86" t="str">
        <f>IF(AND((RIGHT($CK$3,2)-'[1]Miter Profiles'!$AC$90-'[1]Outside Edges'!$B12)&gt;=5,'[1]Outside Edges'!$P12="Yes"),"Yes","No")</f>
        <v>Yes</v>
      </c>
      <c r="CL13" s="11" t="str">
        <f>IF(AND((RIGHT($CL$3,2)-'[1]Miter Profiles'!$AC$91-'[1]Outside Edges'!$B12)&gt;=5,'[1]Outside Edges'!$P12="Yes"),"Yes","No")</f>
        <v>Yes</v>
      </c>
      <c r="CM13" s="87" t="str">
        <f>IF(AND((RIGHT($CM$3,2)-'[1]Miter Profiles'!$AC$92-'[1]Outside Edges'!$B12)&gt;=5,'[1]Outside Edges'!$P12="Yes"),"Yes","No")</f>
        <v>Yes</v>
      </c>
      <c r="CN13" s="10" t="str">
        <f>IF(AND((RIGHT(CN$3,2)-'[1]Miter Profiles'!$AC$93-'[1]Outside Edges'!$B12)&gt;=5,'[1]Outside Edges'!$P12="Yes"),"Yes","No")</f>
        <v>No</v>
      </c>
      <c r="CO13" s="10" t="str">
        <f>IF(AND((RIGHT(CO$3,2)-'[1]Miter Profiles'!$AC$94-'[1]Outside Edges'!$B12)&gt;=5,'[1]Outside Edges'!$P12="Yes"),"Yes","No")</f>
        <v>Yes</v>
      </c>
      <c r="CP13" s="85" t="str">
        <f>IF(AND((RIGHT(CP$3,2)-'[1]Miter Profiles'!$AC$95-'[1]Outside Edges'!$B12)&gt;=5,'[1]Outside Edges'!$P12="Yes"),"Yes","No")</f>
        <v>Yes</v>
      </c>
      <c r="CQ13" s="86" t="str">
        <f>IF(AND((RIGHT(CQ$3,2)-'[1]Miter Profiles'!$AC$96-'[1]Outside Edges'!$B12)&gt;=5,'[1]Outside Edges'!$P12="Yes"),"Yes","No")</f>
        <v>Yes</v>
      </c>
      <c r="CR13" s="11" t="str">
        <f>IF(AND((RIGHT(CR$3,2)-'[1]Miter Profiles'!$AC$97-'[1]Outside Edges'!$B12)&gt;=5,'[1]Outside Edges'!$P12="Yes"),"Yes","No")</f>
        <v>Yes</v>
      </c>
      <c r="CS13" s="87" t="str">
        <f>IF(AND((RIGHT(CS$3,2)-'[1]Miter Profiles'!$AC$98-'[1]Outside Edges'!$B12)&gt;=5,'[1]Outside Edges'!$P12="Yes"),"Yes","No")</f>
        <v>Yes</v>
      </c>
      <c r="CT13" s="10" t="str">
        <f>IF(AND((RIGHT($CT$3,2)-'[1]Miter Profiles'!$AC$99-'[1]Outside Edges'!$B12)&gt;=5,'[1]Outside Edges'!$P12="Yes"),"Yes","No")</f>
        <v>Yes</v>
      </c>
      <c r="CU13" s="10" t="str">
        <f>IF(AND((RIGHT($CU$3,2)-'[1]Miter Profiles'!$AC$100-'[1]Outside Edges'!$B12)&gt;=5,'[1]Outside Edges'!$P12="Yes"),"Yes","No")</f>
        <v>Yes</v>
      </c>
      <c r="CV13" s="85" t="str">
        <f>IF(AND((RIGHT($CV$3,2)-'[1]Miter Profiles'!$AC$101-'[1]Outside Edges'!$B12)&gt;=5,'[1]Outside Edges'!$P12="Yes"),"Yes","No")</f>
        <v>Yes</v>
      </c>
      <c r="CW13" s="86" t="str">
        <f>IF(AND((RIGHT($CW$3,2)-'[1]Miter Profiles'!$AC$102-'[1]Outside Edges'!$B12)&gt;=5,'[1]Outside Edges'!$P12="Yes"),"Yes","No")</f>
        <v>Yes</v>
      </c>
      <c r="CX13" s="11" t="str">
        <f>IF(AND((RIGHT($CX$3,2)-'[1]Miter Profiles'!$AC$103-'[1]Outside Edges'!$B12)&gt;=5,'[1]Outside Edges'!$P12="Yes"),"Yes","No")</f>
        <v>Yes</v>
      </c>
      <c r="CY13" s="87" t="str">
        <f>IF(AND((RIGHT($CY$3,2)-'[1]Miter Profiles'!$AC$104-'[1]Outside Edges'!$B12)&gt;=5,'[1]Outside Edges'!$P12="Yes"),"Yes","No")</f>
        <v>Yes</v>
      </c>
      <c r="CZ13" s="10" t="str">
        <f>IF(AND((RIGHT($CZ$3,2)-'[1]Miter Profiles'!$AC$105-'[1]Outside Edges'!$B12)&gt;=5,'[1]Outside Edges'!$P12="Yes"),"Yes","No")</f>
        <v>No</v>
      </c>
      <c r="DA13" s="10" t="str">
        <f>IF(AND((RIGHT($DA$3,2)-'[1]Miter Profiles'!$AC$106-'[1]Outside Edges'!$B12)&gt;=5,'[1]Outside Edges'!$P12="Yes"),"Yes","No")</f>
        <v>No</v>
      </c>
      <c r="DB13" s="85" t="str">
        <f>IF(AND((RIGHT($DB$3,2)-'[1]Miter Profiles'!$AC$107-'[1]Outside Edges'!$B12)&gt;=5,'[1]Outside Edges'!$P12="Yes"),"Yes","No")</f>
        <v>No</v>
      </c>
      <c r="DC13" s="86" t="str">
        <f>IF(AND((RIGHT($DC$3,2)-'[1]Miter Profiles'!$AC$108-'[1]Outside Edges'!$B12)&gt;=5,'[1]Outside Edges'!$P12="Yes"),"Yes","No")</f>
        <v>Yes</v>
      </c>
      <c r="DD13" s="11" t="str">
        <f>IF(AND((RIGHT($DD$3,2)-'[1]Miter Profiles'!$AC$109-'[1]Outside Edges'!$B12)&gt;=5,'[1]Outside Edges'!$P12="Yes"),"Yes","No")</f>
        <v>Yes</v>
      </c>
      <c r="DE13" s="87" t="str">
        <f>IF(AND((RIGHT($DE$3,2)-'[1]Miter Profiles'!$AC$110-'[1]Outside Edges'!$B12)&gt;=5,'[1]Outside Edges'!$P12="Yes"),"Yes","No")</f>
        <v>Yes</v>
      </c>
      <c r="DF13" s="10" t="str">
        <f>IF(AND((RIGHT($DF$3,2)-'[1]Miter Profiles'!$AC$111-'[1]Outside Edges'!$B12)&gt;=5,'[1]Outside Edges'!$P12="Yes"),"Yes","No")</f>
        <v>Yes</v>
      </c>
      <c r="DG13" s="10" t="str">
        <f>IF(AND((RIGHT($DG$3,2)-'[1]Miter Profiles'!$AC$112-'[1]Outside Edges'!$B12)&gt;=5,'[1]Outside Edges'!$P12="Yes"),"Yes","No")</f>
        <v>Yes</v>
      </c>
      <c r="DH13" s="85" t="str">
        <f>IF(AND((RIGHT($DH$3,2)-'[1]Miter Profiles'!$AC$113-'[1]Outside Edges'!$B12)&gt;=5,'[1]Outside Edges'!$P12="Yes"),"Yes","No")</f>
        <v>Yes</v>
      </c>
      <c r="DI13" s="86" t="str">
        <f>IF(AND((RIGHT($DI$3,2)-'[1]Miter Profiles'!$AC$114-'[1]Outside Edges'!$B12)&gt;=5,'[1]Outside Edges'!$P12="Yes"),"Yes","No")</f>
        <v>Yes</v>
      </c>
      <c r="DJ13" s="11" t="str">
        <f>IF(AND((RIGHT($DJ$3,2)-'[1]Miter Profiles'!$AC$115-'[1]Outside Edges'!$B12)&gt;=5,'[1]Outside Edges'!$P12="Yes"),"Yes","No")</f>
        <v>Yes</v>
      </c>
      <c r="DK13" s="87" t="str">
        <f>IF(AND((RIGHT($DK$3,2)-'[1]Miter Profiles'!$AC$116-'[1]Outside Edges'!$B12)&gt;=5,'[1]Outside Edges'!$P12="Yes"),"Yes","No")</f>
        <v>Yes</v>
      </c>
      <c r="DL13" s="10" t="str">
        <f>IF(AND((RIGHT($DL$3,2)-'[1]Miter Profiles'!$AC$117-'[1]Outside Edges'!$B12)&gt;=5,'[1]Outside Edges'!$P12="Yes"),"Yes","No")</f>
        <v>Yes</v>
      </c>
      <c r="DM13" s="10" t="str">
        <f>IF(AND((RIGHT($DM$3,2)-'[1]Miter Profiles'!$AC$118-'[1]Outside Edges'!$B12)&gt;=5,'[1]Outside Edges'!$P12="Yes"),"Yes","No")</f>
        <v>Yes</v>
      </c>
      <c r="DN13" s="85" t="str">
        <f>IF(AND((RIGHT($DN$3,2)-'[1]Miter Profiles'!$AC$119-'[1]Outside Edges'!$B12)&gt;=5,'[1]Outside Edges'!$P12="Yes"),"Yes","No")</f>
        <v>Yes</v>
      </c>
      <c r="DO13" s="86" t="str">
        <f>IF(AND((RIGHT($DO$3,2)-'[1]Miter Profiles'!$AC$120-'[1]Outside Edges'!$B12)&gt;=5,'[1]Outside Edges'!$P12="Yes"),"Yes","No")</f>
        <v>No</v>
      </c>
      <c r="DP13" s="11" t="str">
        <f>IF(AND((RIGHT($DP$3,2)-'[1]Miter Profiles'!$AC$121-'[1]Outside Edges'!$B12)&gt;=5,'[1]Outside Edges'!$P12="Yes"),"Yes","No")</f>
        <v>Yes</v>
      </c>
      <c r="DQ13" s="87" t="str">
        <f>IF(AND((RIGHT($DQ$3,2)-'[1]Miter Profiles'!$AC$122-'[1]Outside Edges'!$B12)&gt;=5,'[1]Outside Edges'!$P12="Yes"),"Yes","No")</f>
        <v>Yes</v>
      </c>
      <c r="DR13" s="10" t="str">
        <f>IF(AND((RIGHT($DR$3,2)-'[1]Miter Profiles'!$AC$123-'[1]Outside Edges'!$B12)&gt;=5,'[1]Outside Edges'!$P12="Yes"),"Yes","No")</f>
        <v>Yes</v>
      </c>
      <c r="DS13" s="10" t="str">
        <f>IF(AND((RIGHT($DS$3,2)-'[1]Miter Profiles'!$AC$124-'[1]Outside Edges'!$B12)&gt;=5,'[1]Outside Edges'!$P12="Yes"),"Yes","No")</f>
        <v>Yes</v>
      </c>
      <c r="DT13" s="85" t="str">
        <f>IF(AND((RIGHT($DT$3,2)-'[1]Miter Profiles'!$AC$125-'[1]Outside Edges'!$B12)&gt;=5,'[1]Outside Edges'!$P12="Yes"),"Yes","No")</f>
        <v>Yes</v>
      </c>
      <c r="DU13" s="86" t="str">
        <f>IF(AND((RIGHT($DU$3,2)-'[1]Miter Profiles'!$AC$126-'[1]Outside Edges'!$B12)&gt;=5,'[1]Outside Edges'!$P12="Yes"),"Yes","No")</f>
        <v>Yes</v>
      </c>
      <c r="DV13" s="11" t="str">
        <f>IF(AND((RIGHT($DV$3,2)-'[1]Miter Profiles'!$AC$127-'[1]Outside Edges'!$B12)&gt;=5,'[1]Outside Edges'!$P12="Yes"),"Yes","No")</f>
        <v>Yes</v>
      </c>
      <c r="DW13" s="87" t="str">
        <f>IF(AND((RIGHT($DW$3,2)-'[1]Miter Profiles'!$AC$128-'[1]Outside Edges'!$B12)&gt;=5,'[1]Outside Edges'!$P12="Yes"),"Yes","No")</f>
        <v>Yes</v>
      </c>
      <c r="DX13" s="10" t="str">
        <f>IF(AND((RIGHT($DX$3,2)-'[1]Miter Profiles'!$AC$129-'[1]Outside Edges'!$B12)&gt;=5,'[1]Outside Edges'!$P12="Yes"),"Yes","No")</f>
        <v>Yes</v>
      </c>
      <c r="DY13" s="10" t="str">
        <f>IF(AND((RIGHT($DY$3,2)-'[1]Miter Profiles'!$AC$130-'[1]Outside Edges'!$B12)&gt;=5,'[1]Outside Edges'!$P12="Yes"),"Yes","No")</f>
        <v>Yes</v>
      </c>
      <c r="DZ13" s="85" t="str">
        <f>IF(AND((RIGHT($DZ$3,2)-'[1]Miter Profiles'!$AC$131-'[1]Outside Edges'!$B12)&gt;=5,'[1]Outside Edges'!$P12="Yes"),"Yes","No")</f>
        <v>Yes</v>
      </c>
      <c r="EA13" s="90" t="str">
        <f>IF(AND((RIGHT($EA$3,2)-'[1]Miter Profiles'!$AC$132-'[1]Outside Edges'!$B12)&gt;=5,'[1]Outside Edges'!$P12="Yes"),"Yes","No")</f>
        <v>Yes</v>
      </c>
      <c r="EB13" s="105" t="str">
        <f>IF(AND((RIGHT($EB$3,2)-'[1]Miter Profiles'!$AC$133-'[1]Outside Edges'!$B12)&gt;=5,'[1]Outside Edges'!$P12="Yes"),"Yes","No")</f>
        <v>No</v>
      </c>
      <c r="EC13" s="110" t="str">
        <f>IF(AND((RIGHT($EC$3,2)-'[1]Miter Profiles'!$AC$134-'[1]Outside Edges'!$B12)&gt;=5,'[1]Outside Edges'!$P12="Yes"),"Yes","No")</f>
        <v>Yes</v>
      </c>
      <c r="ED13" s="116" t="str">
        <f>IF(AND((RIGHT($ED$3,2)-'[1]Miter Profiles'!$AC$135-'[1]Outside Edges'!$B12)&gt;=5,'[1]Outside Edges'!$P12="Yes"),"Yes","No")</f>
        <v>Yes</v>
      </c>
      <c r="EE13" s="113" t="str">
        <f>IF(AND((RIGHT($EE$3,2)-'[1]Miter Profiles'!$AC$136-'[1]Outside Edges'!$B12)&gt;=5,'[1]Outside Edges'!$P12="Yes"),"Yes","No")</f>
        <v>Yes</v>
      </c>
      <c r="EF13" s="85" t="str">
        <f>IF(AND((RIGHT($EF$3,2)-'[1]Miter Profiles'!$AC$137-'[1]Outside Edges'!$B12)&gt;=5,'[1]Outside Edges'!$P12="Yes"),"Yes","No")</f>
        <v>Yes</v>
      </c>
      <c r="EG13" s="10" t="str">
        <f>IF(AND((RIGHT($EG$3,2)-'[1]Miter Profiles'!$AC$138-'[1]Outside Edges'!$B12)&gt;=5,'[1]Outside Edges'!$P12="Yes"),"Yes","No")</f>
        <v>Yes</v>
      </c>
      <c r="EH13" s="90" t="str">
        <f>IF(AND((RIGHT($EH$3,2)-'[1]Miter Profiles'!$AC$139-'[1]Outside Edges'!$B12)&gt;=5,'[1]Outside Edges'!$P12="Yes"),"Yes","No")</f>
        <v>Yes</v>
      </c>
      <c r="EI13" s="121" t="str">
        <f>IF(AND((RIGHT($EI$3,2)-'[1]Miter Profiles'!$AC$140-'[1]Outside Edges'!$B12)&gt;=5,'[1]Outside Edges'!$P12="Yes"),"Yes","No")</f>
        <v>Yes</v>
      </c>
      <c r="EJ13" s="124" t="str">
        <f>IF(AND((RIGHT($EJ$3,2)-'[1]Miter Profiles'!$AC$141-'[1]Outside Edges'!$B12)&gt;=5,'[1]Outside Edges'!$P12="Yes"),"Yes","No")</f>
        <v>Yes</v>
      </c>
      <c r="EK13" s="124" t="str">
        <f>IF(AND((RIGHT($EK$3,2)-'[1]Miter Profiles'!$AC$142-'[1]Outside Edges'!$B12)&gt;=5,'[1]Outside Edges'!$P12="Yes"),"Yes","No")</f>
        <v>Yes</v>
      </c>
      <c r="EL13" s="116" t="str">
        <f>IF(AND((RIGHT($EL$3,2)-'[1]Miter Profiles'!$AC$143-'[1]Outside Edges'!$B12)&gt;=5,'[1]Outside Edges'!$P12="Yes"),"Yes","No")</f>
        <v>Yes</v>
      </c>
      <c r="EM13" s="129" t="str">
        <f>IF(AND((RIGHT($EM$3,2)-'[1]Miter Profiles'!$AC$144-'[1]Outside Edges'!$B12)&gt;=5,'[1]Outside Edges'!$P12="Yes"),"Yes","No")</f>
        <v>No</v>
      </c>
      <c r="EN13" s="10" t="str">
        <f>IF(AND((RIGHT($EN$3,2)-'[1]Miter Profiles'!$AC$145-'[1]Outside Edges'!$B12)&gt;=5,'[1]Outside Edges'!$P12="Yes"),"Yes","No")</f>
        <v>Yes</v>
      </c>
      <c r="EO13" s="90" t="str">
        <f>IF(AND((RIGHT($EO$3,2)-'[1]Miter Profiles'!$AC$146-'[1]Outside Edges'!$B12)&gt;=5,'[1]Outside Edges'!$P12="Yes"),"Yes","No")</f>
        <v>Yes</v>
      </c>
      <c r="EP13" s="124" t="str">
        <f>IF(AND((RIGHT($EP$3,2)-'[1]Miter Profiles'!$AC$147-'[1]Outside Edges'!$B12)&gt;=5,'[1]Outside Edges'!$P12="Yes"),"Yes","No")</f>
        <v>No</v>
      </c>
      <c r="EQ13" s="124" t="str">
        <f>IF(AND((RIGHT($EQ$3,2)-'[1]Miter Profiles'!$AC$148-'[1]Outside Edges'!$B12)&gt;=5,'[1]Outside Edges'!$P12="Yes"),"Yes","No")</f>
        <v>Yes</v>
      </c>
      <c r="ER13" s="116" t="str">
        <f>IF(AND((RIGHT($ER$3,2)-'[1]Miter Profiles'!$AC$149-'[1]Outside Edges'!$B12)&gt;=5,'[1]Outside Edges'!$P12="Yes"),"Yes","No")</f>
        <v>Yes</v>
      </c>
      <c r="ES13" s="129" t="str">
        <f>IF(AND((RIGHT($ES$3,2)-'[1]Miter Profiles'!$AC$150-'[1]Outside Edges'!$B12)&gt;=5,'[1]Outside Edges'!$P12="Yes"),"Yes","No")</f>
        <v>No</v>
      </c>
      <c r="ET13" s="10" t="str">
        <f>IF(AND((RIGHT($ET$3,2)-'[1]Miter Profiles'!$AC$151-'[1]Outside Edges'!$B12)&gt;=5,'[1]Outside Edges'!$P12="Yes"),"Yes","No")</f>
        <v>Yes</v>
      </c>
      <c r="EU13" s="90" t="str">
        <f>IF(AND((RIGHT($EU$3,2)-'[1]Miter Profiles'!$AC$152-'[1]Outside Edges'!$B12)&gt;=5,'[1]Outside Edges'!$P12="Yes"),"Yes","No")</f>
        <v>Yes</v>
      </c>
      <c r="EV13" s="124" t="str">
        <f>IF(AND((RIGHT($EV$3,2)-'[1]Miter Profiles'!$AC$153-'[1]Outside Edges'!$B12)&gt;=5,'[1]Outside Edges'!$P12="Yes"),"Yes","No")</f>
        <v>Yes</v>
      </c>
      <c r="EW13" s="124" t="str">
        <f>IF(AND((RIGHT($EW$3,2)-'[1]Miter Profiles'!$AC$154-'[1]Outside Edges'!$B12)&gt;=5,'[1]Outside Edges'!$P12="Yes"),"Yes","No")</f>
        <v>Yes</v>
      </c>
      <c r="EX13" s="116" t="str">
        <f>IF(AND((RIGHT($EX$3,2)-'[1]Miter Profiles'!$AC$155-'[1]Outside Edges'!$B12)&gt;=5,'[1]Outside Edges'!$P12="Yes"),"Yes","No")</f>
        <v>Yes</v>
      </c>
      <c r="EY13" s="129" t="str">
        <f>IF(AND((RIGHT($EY$3,2)-'[1]Miter Profiles'!$AC$156-'[1]Outside Edges'!$B12)&gt;=5,'[1]Outside Edges'!$P12="Yes"),"Yes","No")</f>
        <v>Yes</v>
      </c>
      <c r="EZ13" s="10" t="str">
        <f>IF(AND((RIGHT($EZ$3,2)-'[1]Miter Profiles'!$AC$157-'[1]Outside Edges'!$B12)&gt;=5,'[1]Outside Edges'!$P12="Yes"),"Yes","No")</f>
        <v>Yes</v>
      </c>
      <c r="FA13" s="90" t="str">
        <f>IF(AND((RIGHT($FA$3,2)-'[1]Miter Profiles'!$AC$158-'[1]Outside Edges'!$B12)&gt;=5,'[1]Outside Edges'!$P12="Yes"),"Yes","No")</f>
        <v>Yes</v>
      </c>
      <c r="FB13" s="124" t="str">
        <f>IF(AND((RIGHT($FB$3,2)-'[1]Miter Profiles'!$AC$159-'[1]Outside Edges'!$B12)&gt;=5,'[1]Outside Edges'!$P12="Yes"),"Yes","No")</f>
        <v>Yes</v>
      </c>
      <c r="FC13" s="124" t="str">
        <f>IF(AND((RIGHT($FC$3,2)-'[1]Miter Profiles'!$AC$160-'[1]Outside Edges'!$B12)&gt;=5,'[1]Outside Edges'!$P12="Yes"),"Yes","No")</f>
        <v>Yes</v>
      </c>
      <c r="FD13" s="116" t="str">
        <f>IF(AND((RIGHT($FD$3,2)-'[1]Miter Profiles'!$AC$161-'[1]Outside Edges'!$B12)&gt;=5,'[1]Outside Edges'!$P12="Yes"),"Yes","No")</f>
        <v>Yes</v>
      </c>
      <c r="FE13" s="129" t="str">
        <f>IF(AND((RIGHT($FE$3,2)-'[1]Miter Profiles'!$AC$162-'[1]Outside Edges'!$B12)&gt;=5,'[1]Outside Edges'!$P12="Yes"),"Yes","No")</f>
        <v>Yes</v>
      </c>
      <c r="FF13" s="10" t="str">
        <f>IF(AND((RIGHT($FF$3,2)-'[1]Miter Profiles'!$AC$163-'[1]Outside Edges'!$B12)&gt;=5,'[1]Outside Edges'!$P12="Yes"),"Yes","No")</f>
        <v>Yes</v>
      </c>
      <c r="FG13" s="90" t="str">
        <f>IF(AND((RIGHT($FG$3,2)-'[1]Miter Profiles'!$AC$164-'[1]Outside Edges'!$B12)&gt;=5,'[1]Outside Edges'!$P12="Yes"),"Yes","No")</f>
        <v>Yes</v>
      </c>
      <c r="FH13" s="124" t="str">
        <f>IF(AND((RIGHT($FH$3,2)-'[1]Miter Profiles'!$AC$165-'[1]Outside Edges'!$B12)&gt;=5,'[1]Outside Edges'!$P12="Yes"),"Yes","No")</f>
        <v>Yes</v>
      </c>
      <c r="FI13" s="124" t="str">
        <f>IF(AND((RIGHT($FI$3,2)-'[1]Miter Profiles'!$AC$166-'[1]Outside Edges'!$B12)&gt;=5,'[1]Outside Edges'!$P12="Yes"),"Yes","No")</f>
        <v>Yes</v>
      </c>
      <c r="FJ13" s="116" t="str">
        <f>IF(AND((RIGHT($FJ$3,2)-'[1]Miter Profiles'!$AC$167-'[1]Outside Edges'!$B12)&gt;=5,'[1]Outside Edges'!$P12="Yes"),"Yes","No")</f>
        <v>Yes</v>
      </c>
      <c r="FK13" s="129" t="str">
        <f>IF(AND((RIGHT($FK$3,2)-'[1]Miter Profiles'!$AC$168-'[1]Outside Edges'!$B12)&gt;=5,'[1]Outside Edges'!$P12="Yes"),"Yes","No")</f>
        <v>Yes</v>
      </c>
      <c r="FL13" s="10" t="str">
        <f>IF(AND((RIGHT($FL$3,2)-'[1]Miter Profiles'!$AC$169-'[1]Outside Edges'!$B12)&gt;=5,'[1]Outside Edges'!$P12="Yes"),"Yes","No")</f>
        <v>Yes</v>
      </c>
      <c r="FM13" s="90" t="str">
        <f>IF(AND((RIGHT($FM$3,2)-'[1]Miter Profiles'!$AC$170-'[1]Outside Edges'!$B12)&gt;=5,'[1]Outside Edges'!$P12="Yes"),"Yes","No")</f>
        <v>Yes</v>
      </c>
      <c r="FN13" s="124" t="str">
        <f>IF(AND((RIGHT($FN$3,2)-'[1]Miter Profiles'!$AC$171-'[1]Outside Edges'!$B12)&gt;=5,'[1]Outside Edges'!$P12="Yes"),"Yes","No")</f>
        <v>Yes</v>
      </c>
      <c r="FO13" s="124" t="str">
        <f>IF(AND((RIGHT($FO$3,2)-'[1]Miter Profiles'!$AC$172-'[1]Outside Edges'!$B12)&gt;=5,'[1]Outside Edges'!$P12="Yes"),"Yes","No")</f>
        <v>Yes</v>
      </c>
      <c r="FP13" s="116" t="str">
        <f>IF(AND((RIGHT($FP$3,2)-'[1]Miter Profiles'!$AC$173-'[1]Outside Edges'!$B12)&gt;=5,'[1]Outside Edges'!$P12="Yes"),"Yes","No")</f>
        <v>Yes</v>
      </c>
      <c r="FQ13" s="129" t="str">
        <f>IF(AND((RIGHT($FQ$3,2)-'[1]Miter Profiles'!$AC$174-'[1]Outside Edges'!$B12)&gt;=5,'[1]Outside Edges'!$P12="Yes"),"Yes","No")</f>
        <v>Yes</v>
      </c>
      <c r="FR13" s="10" t="str">
        <f>IF(AND((RIGHT($FR$3,2)-'[1]Miter Profiles'!$AC$175-'[1]Outside Edges'!$B12)&gt;=5,'[1]Outside Edges'!$P12="Yes"),"Yes","No")</f>
        <v>Yes</v>
      </c>
      <c r="FS13" s="90" t="str">
        <f>IF(AND((RIGHT($FS$3,2)-'[1]Miter Profiles'!$AC$176-'[1]Outside Edges'!$B12)&gt;=5,'[1]Outside Edges'!$P12="Yes"),"Yes","No")</f>
        <v>Yes</v>
      </c>
      <c r="FT13" s="124" t="str">
        <f>IF(AND((RIGHT($FT$3,2)-'[1]Miter Profiles'!$AC$177-'[1]Outside Edges'!$B12)&gt;=5,'[1]Outside Edges'!$P12="Yes"),"Yes","No")</f>
        <v>Yes</v>
      </c>
      <c r="FU13" s="124" t="str">
        <f>IF(AND((RIGHT($FU$3,2)-'[1]Miter Profiles'!$AC$178-'[1]Outside Edges'!$B12)&gt;=5,'[1]Outside Edges'!$P12="Yes"),"Yes","No")</f>
        <v>Yes</v>
      </c>
      <c r="FV13" s="116" t="str">
        <f>IF(AND((RIGHT($V$3,2)-'[1]Miter Profiles'!$AC$179-'[1]Outside Edges'!$B12)&gt;=5,'[1]Outside Edges'!$P12="Yes"),"Yes","No")</f>
        <v>Yes</v>
      </c>
      <c r="FW13" s="129" t="str">
        <f>IF(AND((RIGHT($FW$3,2)-'[1]Miter Profiles'!$AC$180-'[1]Outside Edges'!$B12)&gt;=5,'[1]Outside Edges'!$P12="Yes"),"Yes","No")</f>
        <v>Yes</v>
      </c>
      <c r="FX13" s="85" t="str">
        <f>IF(AND((RIGHT($FX$3,2)-'[1]Miter Profiles'!$AC$181-'[1]Outside Edges'!$B12)&gt;=5,'[1]Outside Edges'!$P12="Yes"),"Yes","No")</f>
        <v>Yes</v>
      </c>
      <c r="FY13" s="150" t="str">
        <f>IF(AND((RIGHT($FY$3,2)-'[1]Miter Profiles'!$AC$182-'[1]Outside Edges'!$B12)&gt;=5,'[1]Outside Edges'!$P12="Yes"),"Yes","No")</f>
        <v>Yes</v>
      </c>
      <c r="FZ13" s="124" t="str">
        <f>IF(AND((RIGHT($FZ$3,2)-'[1]Miter Profiles'!$AC$183-'[1]Outside Edges'!$B12)&gt;=5,'[1]Outside Edges'!$P12="Yes"),"Yes","No")</f>
        <v>Yes</v>
      </c>
      <c r="GA13" s="116" t="str">
        <f>IF(AND((RIGHT($GA$3,2)-'[1]Miter Profiles'!$AC$184-'[1]Outside Edges'!$B12)&gt;=5,'[1]Outside Edges'!$P12="Yes"),"Yes","No")</f>
        <v>Yes</v>
      </c>
      <c r="GB13" s="129" t="str">
        <f>IF(AND((RIGHT($GB$3,2)-'[1]Miter Profiles'!$AC$185-'[1]Outside Edges'!$B12)&gt;=5,'[1]Outside Edges'!$P12="Yes"),"Yes","No")</f>
        <v>Yes</v>
      </c>
      <c r="GC13" s="10" t="str">
        <f>IF(AND((RIGHT($GC$3,2)-'[1]Miter Profiles'!$AC$186-'[1]Outside Edges'!$B12)&gt;=5,'[1]Outside Edges'!$P12="Yes"),"Yes","No")</f>
        <v>Yes</v>
      </c>
      <c r="GD13" s="90" t="str">
        <f>IF(AND((RIGHT($GD$3,2)-'[1]Miter Profiles'!$AC$187-'[1]Outside Edges'!$B12)&gt;=5,'[1]Outside Edges'!$P12="Yes"),"Yes","No")</f>
        <v>Yes</v>
      </c>
      <c r="GE13" s="150" t="str">
        <f>IF(AND((RIGHT($GE$3,2)-'[1]Miter Profiles'!$AC$188-'[1]Outside Edges'!$B12)&gt;=5,'[1]Outside Edges'!$P12="Yes"),"Yes","No")</f>
        <v>Yes</v>
      </c>
      <c r="GF13" s="124" t="str">
        <f>IF(AND((RIGHT($GF$3,2)-'[1]Miter Profiles'!$AC$189-'[1]Outside Edges'!$B12)&gt;=5,'[1]Outside Edges'!$P12="Yes"),"Yes","No")</f>
        <v>Yes</v>
      </c>
      <c r="GG13" s="116" t="str">
        <f>IF(AND((RIGHT($GG$3,2)-'[1]Miter Profiles'!$AC$190-'[1]Outside Edges'!$B12)&gt;=5,'[1]Outside Edges'!$P12="Yes"),"Yes","No")</f>
        <v>Yes</v>
      </c>
      <c r="GH13" s="129" t="str">
        <f>IF(AND((RIGHT($GH$3,2)-'[1]Miter Profiles'!$AC$191-'[1]Outside Edges'!$B12)&gt;=5,'[1]Outside Edges'!$P12="Yes"),"Yes","No")</f>
        <v>Yes</v>
      </c>
      <c r="GI13" s="10" t="str">
        <f>IF(AND((RIGHT($GI$3,2)-'[1]Miter Profiles'!$AC$192-'[1]Outside Edges'!$B12)&gt;=5,'[1]Outside Edges'!$P12="Yes"),"Yes","No")</f>
        <v>Yes</v>
      </c>
      <c r="GJ13" s="90" t="str">
        <f>IF(AND((RIGHT($GJ$3,2)-'[1]Miter Profiles'!$AC$193-'[1]Outside Edges'!$B12)&gt;=5,'[1]Outside Edges'!$P12="Yes"),"Yes","No")</f>
        <v>Yes</v>
      </c>
      <c r="GK13" s="150" t="str">
        <f>IF(AND((RIGHT($GK$3,2)-'[1]Miter Profiles'!$AC$194-'[1]Outside Edges'!$B12)&gt;=5,'[1]Outside Edges'!$P12="Yes"),"Yes","No")</f>
        <v>Yes</v>
      </c>
      <c r="GL13" s="124" t="str">
        <f>IF(AND((RIGHT($GL$3,2)-'[1]Miter Profiles'!$AC$195-'[1]Outside Edges'!$B12)&gt;=5,'[1]Outside Edges'!$P12="Yes"),"Yes","No")</f>
        <v>Yes</v>
      </c>
      <c r="GM13" s="116" t="str">
        <f>IF(AND((RIGHT($GM$3,2)-'[1]Miter Profiles'!$AC$196-'[1]Outside Edges'!$B12)&gt;=5,'[1]Outside Edges'!$P12="Yes"),"Yes","No")</f>
        <v>Yes</v>
      </c>
      <c r="GN13" s="129" t="str">
        <f>IF(AND((RIGHT($GN$3,2)-'[1]Miter Profiles'!$AC$197-'[1]Outside Edges'!$B12)&gt;=5,'[1]Outside Edges'!$P12="Yes"),"Yes","No")</f>
        <v>No</v>
      </c>
      <c r="GO13" s="10" t="str">
        <f>IF(AND((RIGHT($GO$3,2)-'[1]Miter Profiles'!$AC$198-'[1]Outside Edges'!$B12)&gt;=5,'[1]Outside Edges'!$P12="Yes"),"Yes","No")</f>
        <v>Yes</v>
      </c>
      <c r="GP13" s="90" t="str">
        <f>IF(AND((RIGHT($GP$3,2)-'[1]Miter Profiles'!$AC$199-'[1]Outside Edges'!$B12)&gt;=5,'[1]Outside Edges'!$P12="Yes"),"Yes","No")</f>
        <v>Yes</v>
      </c>
      <c r="GQ13" s="150" t="str">
        <f>IF(AND((RIGHT($GQ$3,2)-'[1]Miter Profiles'!$AC$200-'[1]Outside Edges'!$B12)&gt;=5,'[1]Outside Edges'!$P12="Yes"),"Yes","No")</f>
        <v>Yes</v>
      </c>
      <c r="GR13" s="124" t="str">
        <f>IF(AND((RIGHT($GR$3,2)-'[1]Miter Profiles'!$AC$201-'[1]Outside Edges'!$B12)&gt;=5,'[1]Outside Edges'!$P12="Yes"),"Yes","No")</f>
        <v>Yes</v>
      </c>
      <c r="GS13" s="116" t="str">
        <f>IF(AND((RIGHT($GS$3,2)-'[1]Miter Profiles'!$AC$202-'[1]Outside Edges'!$B12)&gt;=5,'[1]Outside Edges'!$P12="Yes"),"Yes","No")</f>
        <v>Yes</v>
      </c>
      <c r="GT13" s="129" t="str">
        <f>IF(AND((RIGHT($GT$3,2)-'[1]Miter Profiles'!$AC$203-'[1]Outside Edges'!$B12)&gt;=5,'[1]Outside Edges'!$P12="Yes"),"Yes","No")</f>
        <v>Yes</v>
      </c>
      <c r="GU13" s="10" t="str">
        <f>IF(AND((RIGHT($GU$3,2)-'[1]Miter Profiles'!$AC$204-'[1]Outside Edges'!$B12)&gt;=5,'[1]Outside Edges'!$P12="Yes"),"Yes","No")</f>
        <v>Yes</v>
      </c>
      <c r="GV13" s="90" t="str">
        <f>IF(AND((RIGHT($GV$3,2)-'[1]Miter Profiles'!$AC$205-'[1]Outside Edges'!$B12)&gt;=5,'[1]Outside Edges'!$P12="Yes"),"Yes","No")</f>
        <v>Yes</v>
      </c>
      <c r="GW13" s="150" t="str">
        <f>IF(AND((RIGHT($GW$3,2)-'[1]Miter Profiles'!$AC$206-'[1]Outside Edges'!$B12)&gt;=5,'[1]Outside Edges'!$P12="Yes"),"Yes","No")</f>
        <v>No</v>
      </c>
      <c r="GX13" s="124" t="str">
        <f>IF(AND((RIGHT($GX$3,2)-'[1]Miter Profiles'!$AC$207-'[1]Outside Edges'!$B12)&gt;=5,'[1]Outside Edges'!$P12="Yes"),"Yes","No")</f>
        <v>Yes</v>
      </c>
      <c r="GY13" s="116" t="str">
        <f>IF(AND((RIGHT($GY$3,2)-'[1]Miter Profiles'!$AC$208-'[1]Outside Edges'!$B12)&gt;=5,'[1]Outside Edges'!$P12="Yes"),"Yes","No")</f>
        <v>Yes</v>
      </c>
      <c r="GZ13" s="129" t="str">
        <f>IF(AND((RIGHT($GZ$3,2)-'[1]Miter Profiles'!$AC$209-'[1]Outside Edges'!$B12)&gt;=5,'[1]Outside Edges'!$P12="Yes"),"Yes","No")</f>
        <v>Yes</v>
      </c>
      <c r="HA13" s="10" t="str">
        <f>IF(AND((RIGHT($HA$3,2)-'[1]Miter Profiles'!$AC$210-'[1]Outside Edges'!$B12)&gt;=5,'[1]Outside Edges'!$P12="Yes"),"Yes","No")</f>
        <v>Yes</v>
      </c>
      <c r="HB13" s="90" t="str">
        <f>IF(AND((RIGHT($HB$3,2)-'[1]Miter Profiles'!$AC$211-'[1]Outside Edges'!$B12)&gt;=5,'[1]Outside Edges'!$P12="Yes"),"Yes","No")</f>
        <v>Yes</v>
      </c>
      <c r="HC13" s="150" t="str">
        <f>IF(AND((RIGHT($HC$3,2)-'[1]Miter Profiles'!$AC$212-'[1]Outside Edges'!$B12)&gt;=5,'[1]Outside Edges'!$P12="Yes"),"Yes","No")</f>
        <v>No</v>
      </c>
      <c r="HD13" s="116" t="str">
        <f>IF(AND((RIGHT($HD$3,2)-'[1]Miter Profiles'!$AC$213-'[1]Outside Edges'!$B12)&gt;=5,'[1]Outside Edges'!$P12="Yes"),"Yes","No")</f>
        <v>No</v>
      </c>
      <c r="HE13" s="129" t="str">
        <f>IF(AND((RIGHT($HE$3,2)-'[1]Miter Profiles'!$AC$214-'[1]Outside Edges'!$B12)&gt;=5,'[1]Outside Edges'!$P12="Yes"),"Yes","No")</f>
        <v>Yes</v>
      </c>
      <c r="HF13" s="10" t="str">
        <f>IF(AND((RIGHT($HF$3,2)-'[1]Miter Profiles'!$AC$215-'[1]Outside Edges'!$B12)&gt;=5,'[1]Outside Edges'!$P12="Yes"),"Yes","No")</f>
        <v>Yes</v>
      </c>
      <c r="HG13" s="90" t="str">
        <f>IF(AND((RIGHT($HG$3,2)-'[1]Miter Profiles'!$AC$216-'[1]Outside Edges'!$B12)&gt;=5,'[1]Outside Edges'!$P12="Yes"),"Yes","No")</f>
        <v>Yes</v>
      </c>
      <c r="HH13" s="150" t="str">
        <f>IF(AND((RIGHT($HH$3,2)-'[1]Miter Profiles'!$AC$217-'[1]Outside Edges'!$B12)&gt;=5,'[1]Outside Edges'!$P12="Yes"),"Yes","No")</f>
        <v>Yes</v>
      </c>
      <c r="HI13" s="124" t="str">
        <f>IF(AND((RIGHT($HI$3,2)-'[1]Miter Profiles'!$AC$218-'[1]Outside Edges'!$B12)&gt;=5,'[1]Outside Edges'!$P12="Yes"),"Yes","No")</f>
        <v>Yes</v>
      </c>
      <c r="HJ13" s="116" t="str">
        <f>IF(AND((RIGHT($HJ$3,2)-'[1]Miter Profiles'!$AC$219-'[1]Outside Edges'!$B12)&gt;=5,'[1]Outside Edges'!$P12="Yes"),"Yes","No")</f>
        <v>Yes</v>
      </c>
      <c r="HK13" s="129" t="str">
        <f>IF(AND((RIGHT($HK$3,2)-'[1]Miter Profiles'!$AC$220-'[1]Outside Edges'!$B12)&gt;=5,'[1]Outside Edges'!$P12="Yes"),"Yes","No")</f>
        <v>Yes</v>
      </c>
      <c r="HL13" s="10" t="str">
        <f>IF(AND((RIGHT($HL$3,2)-'[1]Miter Profiles'!$AC$221-'[1]Outside Edges'!$B12)&gt;=5,'[1]Outside Edges'!$P12="Yes"),"Yes","No")</f>
        <v>Yes</v>
      </c>
      <c r="HM13" s="90" t="str">
        <f>IF(AND((RIGHT($HM$3,2)-'[1]Miter Profiles'!$AC$222-'[1]Outside Edges'!$B12)&gt;=5,'[1]Outside Edges'!$P12="Yes"),"Yes","No")</f>
        <v>Yes</v>
      </c>
      <c r="HN13" s="150" t="str">
        <f>IF(AND((RIGHT($HN$3,2)-'[1]Miter Profiles'!$AC$223-'[1]Outside Edges'!$B12)&gt;=5,'[1]Outside Edges'!$P12="Yes"),"Yes","No")</f>
        <v>No</v>
      </c>
      <c r="HO13" s="124" t="str">
        <f>IF(AND((RIGHT($HO$3,2)-'[1]Miter Profiles'!$AC$224-'[1]Outside Edges'!$B12)&gt;=5,'[1]Outside Edges'!$P12="Yes"),"Yes","No")</f>
        <v>Yes</v>
      </c>
      <c r="HP13" s="124" t="str">
        <f>IF(AND((RIGHT($HP$3,2)-'[1]Miter Profiles'!$AC$225-'[1]Outside Edges'!$B12)&gt;=5,'[1]Outside Edges'!$P12="Yes"),"Yes","No")</f>
        <v>Yes</v>
      </c>
      <c r="HQ13" s="153" t="str">
        <f>IF(AND((RIGHT($HQ$3,3)-'[1]Miter Profiles'!$AC$226-'[1]Outside Edges'!$B12)&gt;=5,'[1]Outside Edges'!$P12="Yes"),"Yes","No")</f>
        <v>Yes</v>
      </c>
      <c r="HR13" s="129" t="str">
        <f>IF(AND((RIGHT($HR$3,2)-'[1]Miter Profiles'!$AC$227-'[1]Outside Edges'!$B12)&gt;=5,'[1]Outside Edges'!$P12="Yes"),"Yes","No")</f>
        <v>Yes</v>
      </c>
      <c r="HS13" s="10" t="str">
        <f>IF(AND((RIGHT($HS$3,2)-'[1]Miter Profiles'!$AC$228-'[1]Outside Edges'!$B12)&gt;=5,'[1]Outside Edges'!$P12="Yes"),"Yes","No")</f>
        <v>Yes</v>
      </c>
      <c r="HT13" s="163" t="str">
        <f>IF(AND((RIGHT($HT$3,2)-'[1]Miter Profiles'!$AC$229-'[1]Outside Edges'!$B12)&gt;=5,'[1]Outside Edges'!$P12="Yes"),"Yes","No")</f>
        <v>Yes</v>
      </c>
      <c r="HU13" s="150" t="str">
        <f>IF(AND((RIGHT($HU$3,2)-'[1]Miter Profiles'!$AC$230-'[1]Outside Edges'!$B12)&gt;=5,'[1]Outside Edges'!$P12="Yes"),"Yes","No")</f>
        <v>Yes</v>
      </c>
      <c r="HV13" s="124" t="str">
        <f>IF(AND((RIGHT($HV$3,2)-'[1]Miter Profiles'!$AC$231-'[1]Outside Edges'!$B12)&gt;=5,'[1]Outside Edges'!$P12="Yes"),"Yes","No")</f>
        <v>Yes</v>
      </c>
      <c r="HW13" s="116" t="str">
        <f>IF(AND((RIGHT($HW$3,2)-'[1]Miter Profiles'!$AC$232-'[1]Outside Edges'!$B12)&gt;=5,'[1]Outside Edges'!$P12="Yes"),"Yes","No")</f>
        <v>Yes</v>
      </c>
      <c r="HX13" s="129" t="str">
        <f>IF(AND((RIGHT($HX$3,2)-'[1]Miter Profiles'!$AC$233-'[1]Outside Edges'!$B12)&gt;=5,'[1]Outside Edges'!$P12="Yes"),"Yes","No")</f>
        <v>No</v>
      </c>
      <c r="HY13" s="10" t="str">
        <f>IF(AND((RIGHT($HY$3,2)-'[1]Miter Profiles'!$AC$234-'[1]Outside Edges'!$B12)&gt;=5,'[1]Outside Edges'!$P12="Yes"),"Yes","No")</f>
        <v>Yes</v>
      </c>
      <c r="HZ13" s="90" t="str">
        <f>IF(AND((RIGHT($HZ$3,2)-'[1]Miter Profiles'!$AC$235-'[1]Outside Edges'!$B12)&gt;=5,'[1]Outside Edges'!$P12="Yes"),"Yes","No")</f>
        <v>Yes</v>
      </c>
      <c r="IA13" s="150" t="str">
        <f>IF(AND((RIGHT($IA$3,2)-'[1]Miter Profiles'!$AC$236-'[1]Outside Edges'!$B12)&gt;=5,'[1]Outside Edges'!$P12="Yes"),"Yes","No")</f>
        <v>Yes</v>
      </c>
      <c r="IB13" s="124" t="str">
        <f>IF(AND((RIGHT($IB$3,2)-'[1]Miter Profiles'!$AC$237-'[1]Outside Edges'!$B12)&gt;=5,'[1]Outside Edges'!$P12="Yes"),"Yes","No")</f>
        <v>Yes</v>
      </c>
      <c r="IC13" s="116" t="str">
        <f>IF(AND((RIGHT($IC$3,2)-'[1]Miter Profiles'!$AC$238-'[1]Outside Edges'!$B12)&gt;=5,'[1]Outside Edges'!$P12="Yes"),"Yes","No")</f>
        <v>Yes</v>
      </c>
      <c r="ID13" s="129" t="str">
        <f>IF(AND((RIGHT($ID$3,2)-'[1]Miter Profiles'!$AC$239-'[1]Outside Edges'!$B12)&gt;=5,'[1]Outside Edges'!$P12="Yes"),"Yes","No")</f>
        <v>Yes</v>
      </c>
      <c r="IE13" s="10" t="str">
        <f>IF(AND((RIGHT($IE$3,2)-'[1]Miter Profiles'!$AC$240-'[1]Outside Edges'!$B12)&gt;=5,'[1]Outside Edges'!$P12="Yes"),"Yes","No")</f>
        <v>Yes</v>
      </c>
      <c r="IF13" s="90" t="str">
        <f>IF(AND((RIGHT($IF$3,2)-'[1]Miter Profiles'!$AC$241-'[1]Outside Edges'!$B12)&gt;=5,'[1]Outside Edges'!$P12="Yes"),"Yes","No")</f>
        <v>Yes</v>
      </c>
      <c r="IG13" s="150" t="str">
        <f>IF(AND((RIGHT($IG$3,2)-'[1]Miter Profiles'!$AC$242-'[1]Outside Edges'!$B12)&gt;=5,'[1]Outside Edges'!$P12="Yes"),"Yes","No")</f>
        <v>Yes</v>
      </c>
      <c r="IH13" s="124" t="str">
        <f>IF(AND((RIGHT($IH$3,2)-'[1]Miter Profiles'!$AC$243-'[1]Outside Edges'!$B12)&gt;=5,'[1]Outside Edges'!$P12="Yes"),"Yes","No")</f>
        <v>Yes</v>
      </c>
      <c r="II13" s="116" t="str">
        <f>IF(AND((RIGHT($II$3,2)-'[1]Miter Profiles'!$AC$244-'[1]Outside Edges'!$B12)&gt;=5,'[1]Outside Edges'!$P12="Yes"),"Yes","No")</f>
        <v>Yes</v>
      </c>
      <c r="IJ13" s="129" t="str">
        <f>IF(AND((RIGHT($IJ$3,2)-'[1]Miter Profiles'!$AC$245-'[1]Outside Edges'!$B12)&gt;=5,'[1]Outside Edges'!$P12="Yes"),"Yes","No")</f>
        <v>Yes</v>
      </c>
      <c r="IK13" s="10" t="str">
        <f>IF(AND((RIGHT($IK$3,2)-'[1]Miter Profiles'!$AC$246-'[1]Outside Edges'!$B12)&gt;=5,'[1]Outside Edges'!$P12="Yes"),"Yes","No")</f>
        <v>Yes</v>
      </c>
      <c r="IL13" s="90" t="str">
        <f>IF(AND((RIGHT($IL$3,2)-'[1]Miter Profiles'!$AC$247-'[1]Outside Edges'!$B12)&gt;=5,'[1]Outside Edges'!$P12="Yes"),"Yes","No")</f>
        <v>Yes</v>
      </c>
      <c r="IM13" s="150" t="str">
        <f>IF(AND((RIGHT($IM$3,2)-'[1]Miter Profiles'!$AC$248-'[1]Outside Edges'!$B12)&gt;=5,'[1]Outside Edges'!$P12="Yes"),"Yes","No")</f>
        <v>No</v>
      </c>
      <c r="IN13" s="124" t="str">
        <f>IF(AND((RIGHT($IN$3,2)-'[1]Miter Profiles'!$AC$249-'[1]Outside Edges'!$B12)&gt;=5,'[1]Outside Edges'!$P12="Yes"),"Yes","No")</f>
        <v>Yes</v>
      </c>
      <c r="IO13" s="116" t="str">
        <f>IF(AND((RIGHT($IO$3,2)-'[1]Miter Profiles'!$AC$250-'[1]Outside Edges'!$B12)&gt;=5,'[1]Outside Edges'!$P12="Yes"),"Yes","No")</f>
        <v>Yes</v>
      </c>
      <c r="IP13" s="129" t="str">
        <f>IF(AND((RIGHT($IP$3,2)-'[1]Miter Profiles'!$AC$251-'[1]Outside Edges'!$B12)&gt;=5,'[1]Outside Edges'!$P12="Yes"),"Yes","No")</f>
        <v>No</v>
      </c>
      <c r="IQ13" s="10" t="str">
        <f>IF(AND((RIGHT($IQ$3,2)-'[1]Miter Profiles'!$AC$252-'[1]Outside Edges'!$B12)&gt;=5,'[1]Outside Edges'!$P12="Yes"),"Yes","No")</f>
        <v>Yes</v>
      </c>
      <c r="IR13" s="90" t="str">
        <f>IF(AND((RIGHT($IR$3,2)-'[1]Miter Profiles'!$AC$253-'[1]Outside Edges'!$B12)&gt;=5,'[1]Outside Edges'!$P12="Yes"),"Yes","No")</f>
        <v>Yes</v>
      </c>
      <c r="IS13" s="150" t="str">
        <f>IF(AND((RIGHT($IS$3,2)-'[1]Miter Profiles'!$AC$254-'[1]Outside Edges'!$B12)&gt;=5,'[1]Outside Edges'!$P12="Yes"),"Yes","No")</f>
        <v>Yes</v>
      </c>
      <c r="IT13" s="124" t="str">
        <f>IF(AND((RIGHT($IT$3,2)-'[1]Miter Profiles'!$AC$255-'[1]Outside Edges'!$B12)&gt;=5,'[1]Outside Edges'!$P12="Yes"),"Yes","No")</f>
        <v>Yes</v>
      </c>
      <c r="IU13" s="116" t="str">
        <f>IF(AND((RIGHT($IU$3,2)-'[1]Miter Profiles'!$AC$256-'[1]Outside Edges'!$B12)&gt;=5,'[1]Outside Edges'!$P12="Yes"),"Yes","No")</f>
        <v>Yes</v>
      </c>
      <c r="IV13" s="129" t="str">
        <f>IF(AND((RIGHT($IV$3,2)-'[1]Miter Profiles'!$AC$257-'[1]Outside Edges'!$B12)&gt;=5,'[1]Outside Edges'!$P12="Yes"),"Yes","No")</f>
        <v>Yes</v>
      </c>
      <c r="IW13" s="10" t="str">
        <f>IF(AND((RIGHT($IW$3,2)-'[1]Miter Profiles'!$AC$258-'[1]Outside Edges'!$B12)&gt;=5,'[1]Outside Edges'!$P12="Yes"),"Yes","No")</f>
        <v>Yes</v>
      </c>
      <c r="IX13" s="90" t="str">
        <f>IF(AND((RIGHT($IX$3,2)-'[1]Miter Profiles'!$AC$259-'[1]Outside Edges'!$B12)&gt;=5,'[1]Outside Edges'!$P12="Yes"),"Yes","No")</f>
        <v>Yes</v>
      </c>
      <c r="IY13" s="150" t="str">
        <f>IF(AND((RIGHT($IY$3,2)-'[1]Miter Profiles'!$AC$260-'[1]Outside Edges'!$B12)&gt;=5,'[1]Outside Edges'!$P12="Yes"),"Yes","No")</f>
        <v>Yes</v>
      </c>
      <c r="IZ13" s="124" t="str">
        <f>IF(AND((RIGHT($IZ$3,2)-'[1]Miter Profiles'!$AC$261-'[1]Outside Edges'!$B12)&gt;=5,'[1]Outside Edges'!$P12="Yes"),"Yes","No")</f>
        <v>Yes</v>
      </c>
      <c r="JA13" s="116" t="str">
        <f>IF(AND((RIGHT($JA$3,2)-'[1]Miter Profiles'!$AC$262-'[1]Outside Edges'!$B12)&gt;=5,'[1]Outside Edges'!$P12="Yes"),"Yes","No")</f>
        <v>Yes</v>
      </c>
      <c r="JB13" s="129" t="str">
        <f>IF(AND((RIGHT($JB$3,2)-'[1]Miter Profiles'!$AC$263-'[1]Outside Edges'!$B12)&gt;=5,'[1]Outside Edges'!$P12="Yes"),"Yes","No")</f>
        <v>Yes</v>
      </c>
      <c r="JC13" s="10" t="str">
        <f>IF(AND((RIGHT($JC$3,2)-'[1]Miter Profiles'!$AC$264-'[1]Outside Edges'!$B12)&gt;=5,'[1]Outside Edges'!$P12="Yes"),"Yes","No")</f>
        <v>Yes</v>
      </c>
      <c r="JD13" s="90" t="str">
        <f>IF(AND((RIGHT($JD$3,2)-'[1]Miter Profiles'!$AC$265-'[1]Outside Edges'!$B12)&gt;=5,'[1]Outside Edges'!$P12="Yes"),"Yes","No")</f>
        <v>Yes</v>
      </c>
      <c r="JE13" s="236" t="str">
        <f>IF(AND((RIGHT($JE$3,2)-'[1]Miter Profiles'!$AC$266-'[1]Outside Edges'!$B12)&gt;=5,'[1]Outside Edges'!$P12="Yes"),"Yes","No")</f>
        <v>No</v>
      </c>
      <c r="JF13" s="237" t="str">
        <f>IF(AND((RIGHT($JF$3,2)-'[1]Miter Profiles'!$AC$267-'[1]Outside Edges'!$B12)&gt;=5,'[1]Outside Edges'!$P12="Yes"),"Yes","No")</f>
        <v>Yes</v>
      </c>
      <c r="JG13" s="238" t="str">
        <f>IF(AND((RIGHT($JG$3,2)-'[1]Miter Profiles'!$AC$268-'[1]Outside Edges'!$B12)&gt;=5,'[1]Outside Edges'!$P12="Yes"),"Yes","No")</f>
        <v>Yes</v>
      </c>
      <c r="JH13" s="129" t="str">
        <f>IF(AND((RIGHT($JH$3,2)-'[1]Miter Profiles'!$AC$269-'[1]Outside Edges'!$B12)&gt;=5,'[1]Outside Edges'!$P12="Yes"),"Yes","No")</f>
        <v>Yes</v>
      </c>
      <c r="JI13" s="113" t="str">
        <f>IF(AND((RIGHT($JI$3,2)-'[1]Miter Profiles'!$AC$270-'[1]Outside Edges'!$B12)&gt;=5,'[1]Outside Edges'!$P12="Yes"),"Yes","No")</f>
        <v>Yes</v>
      </c>
      <c r="JJ13" s="90" t="str">
        <f>IF(AND((RIGHT($JJ$3,2)-'[1]Miter Profiles'!$AC$271-'[1]Outside Edges'!$B12)&gt;=5,'[1]Outside Edges'!$P12="Yes"),"Yes","No")</f>
        <v>Yes</v>
      </c>
      <c r="JK13" s="236" t="str">
        <f>IF(AND((RIGHT($JK$3,2)-'[1]Miter Profiles'!$AC$272-'[1]Outside Edges'!$B12)&gt;=5,'[1]Outside Edges'!$P12="Yes"),"Yes","No")</f>
        <v>Yes</v>
      </c>
      <c r="JL13" s="237" t="str">
        <f>IF(AND((RIGHT($JL$3,2)-'[1]Miter Profiles'!$AC$273-'[1]Outside Edges'!$B12)&gt;=5,'[1]Outside Edges'!$P12="Yes"),"Yes","No")</f>
        <v>Yes</v>
      </c>
      <c r="JM13" s="238" t="str">
        <f>IF(AND((RIGHT($JM$3,2)-'[1]Miter Profiles'!$AC$274-'[1]Outside Edges'!$B12)&gt;=5,'[1]Outside Edges'!$P12="Yes"),"Yes","No")</f>
        <v>Yes</v>
      </c>
      <c r="JN13" s="129" t="str">
        <f>IF(AND((RIGHT($JN$3,2)-'[1]Miter Profiles'!$AC$275-'[1]Outside Edges'!$B12)&gt;=5,'[1]Outside Edges'!$P12="Yes"),"Yes","No")</f>
        <v>Yes</v>
      </c>
      <c r="JO13" s="113" t="str">
        <f>IF(AND((RIGHT($JO$3,2)-'[1]Miter Profiles'!$AC$276-'[1]Outside Edges'!$B12)&gt;=5,'[1]Outside Edges'!$P12="Yes"),"Yes","No")</f>
        <v>Yes</v>
      </c>
      <c r="JP13" s="90" t="str">
        <f>IF(AND((RIGHT($JP$3,2)-'[1]Miter Profiles'!$AC$277-'[1]Outside Edges'!$B12)&gt;=5,'[1]Outside Edges'!$P12="Yes"),"Yes","No")</f>
        <v>Yes</v>
      </c>
      <c r="JQ13" s="236" t="str">
        <f>IF(AND((RIGHT($JQ$3,2)-'[1]Miter Profiles'!$AC$278-'[1]Outside Edges'!$B12)&gt;=5,'[1]Outside Edges'!$P12="Yes"),"Yes","No")</f>
        <v>No</v>
      </c>
      <c r="JR13" s="237" t="str">
        <f>IF(AND((RIGHT($JR$3,2)-'[1]Miter Profiles'!$AC$279-'[1]Outside Edges'!$B12)&gt;=5,'[1]Outside Edges'!$P12="Yes"),"Yes","No")</f>
        <v>Yes</v>
      </c>
      <c r="JS13" s="238" t="str">
        <f>IF(AND((RIGHT($JS$3,2)-'[1]Miter Profiles'!$AC$280-'[1]Outside Edges'!$B12)&gt;=5,'[1]Outside Edges'!$P12="Yes"),"Yes","No")</f>
        <v>Yes</v>
      </c>
      <c r="JT13" s="129" t="str">
        <f>IF(AND((RIGHT($JT$3,2)-'[1]Miter Profiles'!$AC$281-'[1]Outside Edges'!$B12)&gt;=5,'[1]Outside Edges'!$P12="Yes"),"Yes","No")</f>
        <v>No</v>
      </c>
      <c r="JU13" s="113" t="str">
        <f>IF(AND((RIGHT($JU$3,2)-'[1]Miter Profiles'!$AC$282-'[1]Outside Edges'!$B12)&gt;=5,'[1]Outside Edges'!$P12="Yes"),"Yes","No")</f>
        <v>Yes</v>
      </c>
      <c r="JV13" s="90" t="str">
        <f>IF(AND((RIGHT($JV$3,2)-'[1]Miter Profiles'!$AC$283-'[1]Outside Edges'!$B12)&gt;=5,'[1]Outside Edges'!$P12="Yes"),"Yes","No")</f>
        <v>Yes</v>
      </c>
      <c r="JW13" s="236" t="str">
        <f>IF(AND((RIGHT($JW$3,2)-'[1]Miter Profiles'!$AC$284-'[1]Outside Edges'!$B12)&gt;=5,'[1]Outside Edges'!$P12="Yes"),"Yes","No")</f>
        <v>Yes</v>
      </c>
      <c r="JX13" s="237" t="str">
        <f>IF(AND((RIGHT($JX$3,2)-'[1]Miter Profiles'!$AC$285-'[1]Outside Edges'!$B12)&gt;=5,'[1]Outside Edges'!$P12="Yes"),"Yes","No")</f>
        <v>Yes</v>
      </c>
      <c r="JY13" s="238" t="str">
        <f>IF(AND((RIGHT($JY$3,2)-'[1]Miter Profiles'!$AC$286-'[1]Outside Edges'!$B12)&gt;=5,'[1]Outside Edges'!$P12="Yes"),"Yes","No")</f>
        <v>Yes</v>
      </c>
      <c r="JZ13" s="129" t="str">
        <f>IF(AND((RIGHT($JZ$3,2)-'[1]Miter Profiles'!$AC$287-'[1]Outside Edges'!$B12)&gt;=5,'[1]Outside Edges'!$P12="Yes"),"Yes","No")</f>
        <v>Yes</v>
      </c>
      <c r="KA13" s="113" t="str">
        <f>IF(AND((RIGHT($KA$3,2)-'[1]Miter Profiles'!$AC$288-'[1]Outside Edges'!$B12)&gt;=5,'[1]Outside Edges'!$P12="Yes"),"Yes","No")</f>
        <v>Yes</v>
      </c>
      <c r="KB13" s="90" t="str">
        <f>IF(AND((RIGHT($KB$3,2)-'[1]Miter Profiles'!$AC$289-'[1]Outside Edges'!$B12)&gt;=5,'[1]Outside Edges'!$P12="Yes"),"Yes","No")</f>
        <v>Yes</v>
      </c>
      <c r="KC13" s="236" t="str">
        <f>IF(AND((RIGHT($KC$3,2)-'[1]Miter Profiles'!$AC$290-'[1]Outside Edges'!$B12)&gt;=5,'[1]Outside Edges'!$P12="Yes"),"Yes","No")</f>
        <v>Yes</v>
      </c>
      <c r="KD13" s="237" t="str">
        <f>IF(AND((RIGHT($KD$3,2)-'[1]Miter Profiles'!$AC$291-'[1]Outside Edges'!$B12)&gt;=5,'[1]Outside Edges'!$P12="Yes"),"Yes","No")</f>
        <v>Yes</v>
      </c>
      <c r="KE13" s="238" t="str">
        <f>IF(AND((RIGHT($KE$3,2)-'[1]Miter Profiles'!$AC$292-'[1]Outside Edges'!$B12)&gt;=5,'[1]Outside Edges'!$P12="Yes"),"Yes","No")</f>
        <v>Yes</v>
      </c>
      <c r="KF13" s="129" t="str">
        <f>IF(AND((RIGHT($KF$3,2)-'[1]Miter Profiles'!$AC$293-'[1]Outside Edges'!$B12)&gt;=5,'[1]Outside Edges'!$P12="Yes"),"Yes","No")</f>
        <v>Yes</v>
      </c>
      <c r="KG13" s="113" t="str">
        <f>IF(AND((RIGHT($KG$3,2)-'[1]Miter Profiles'!$AC$294-'[1]Outside Edges'!$B12)&gt;=5,'[1]Outside Edges'!$P12="Yes"),"Yes","No")</f>
        <v>Yes</v>
      </c>
      <c r="KH13" s="90" t="str">
        <f>IF(AND((RIGHT($KH$3,2)-'[1]Miter Profiles'!$AC$295-'[1]Outside Edges'!$B12)&gt;=5,'[1]Outside Edges'!$P12="Yes"),"Yes","No")</f>
        <v>Yes</v>
      </c>
      <c r="KI13" s="236" t="str">
        <f>IF(AND((RIGHT($KI$3,2)-'[1]Miter Profiles'!$AC$296-'[1]Outside Edges'!$B12)&gt;=5,'[1]Outside Edges'!$P12="Yes"),"Yes","No")</f>
        <v>Yes</v>
      </c>
      <c r="KJ13" s="237" t="str">
        <f>IF(AND((RIGHT($KJ$3,2)-'[1]Miter Profiles'!$AC$297-'[1]Outside Edges'!$B12)&gt;=5,'[1]Outside Edges'!$P12="Yes"),"Yes","No")</f>
        <v>Yes</v>
      </c>
      <c r="KK13" s="238" t="str">
        <f>IF(AND((RIGHT($KK$3,2)-'[1]Miter Profiles'!$AC$298-'[1]Outside Edges'!$B12)&gt;=5,'[1]Outside Edges'!$P12="Yes"),"Yes","No")</f>
        <v>Yes</v>
      </c>
      <c r="KL13" s="129" t="str">
        <f>IF(AND((RIGHT($KL$3,2)-'[1]Miter Profiles'!$AC$299-'[1]Outside Edges'!$B12)&gt;=5,'[1]Outside Edges'!$P12="Yes"),"Yes","No")</f>
        <v>Yes</v>
      </c>
      <c r="KM13" s="113" t="str">
        <f>IF(AND((RIGHT($KM$3,2)-'[1]Miter Profiles'!$AC$300-'[1]Outside Edges'!$B12)&gt;=5,'[1]Outside Edges'!$P12="Yes"),"Yes","No")</f>
        <v>Yes</v>
      </c>
      <c r="KN13" s="90" t="str">
        <f>IF(AND((RIGHT($KN$3,2)-'[1]Miter Profiles'!$AC$301-'[1]Outside Edges'!$B12)&gt;=5,'[1]Outside Edges'!$P12="Yes"),"Yes","No")</f>
        <v>Yes</v>
      </c>
      <c r="KO13" s="236" t="str">
        <f>IF(AND((RIGHT($KO$3,2)-'[1]Miter Profiles'!$AC$302-'[1]Outside Edges'!$B12)&gt;=5,'[1]Outside Edges'!$P12="Yes"),"Yes","No")</f>
        <v>Yes</v>
      </c>
      <c r="KP13" s="237" t="str">
        <f>IF(AND((RIGHT($KP$3,2)-'[1]Miter Profiles'!$AC$303-'[1]Outside Edges'!$B12)&gt;=5,'[1]Outside Edges'!$P12="Yes"),"Yes","No")</f>
        <v>Yes</v>
      </c>
      <c r="KQ13" s="238" t="str">
        <f>IF(AND((RIGHT($KQ$3,2)-'[1]Miter Profiles'!$AC$304-'[1]Outside Edges'!$B12)&gt;=5,'[1]Outside Edges'!$P12="Yes"),"Yes","No")</f>
        <v>Yes</v>
      </c>
      <c r="KR13" s="129" t="str">
        <f>IF(AND((RIGHT($KR$3,2)-'[1]Miter Profiles'!$AC$305-'[1]Outside Edges'!$B12)&gt;=5,'[1]Outside Edges'!$P12="Yes"),"Yes","No")</f>
        <v>Yes</v>
      </c>
      <c r="KS13" s="113" t="str">
        <f>IF(AND((RIGHT($KS$3,2)-'[1]Miter Profiles'!$AC$306-'[1]Outside Edges'!$B12)&gt;=5,'[1]Outside Edges'!$P12="Yes"),"Yes","No")</f>
        <v>Yes</v>
      </c>
      <c r="KT13" s="90" t="str">
        <f>IF(AND((RIGHT($KT$3,2)-'[1]Miter Profiles'!$AC$307-'[1]Outside Edges'!$B12)&gt;=5,'[1]Outside Edges'!$P12="Yes"),"Yes","No")</f>
        <v>Yes</v>
      </c>
      <c r="KU13" s="236" t="str">
        <f>IF(AND((RIGHT($KU$3,2)-'[1]Miter Profiles'!$AC$308-'[1]Outside Edges'!$B12)&gt;=5,'[1]Outside Edges'!$P12="Yes"),"Yes","No")</f>
        <v>Yes</v>
      </c>
      <c r="KV13" s="237" t="str">
        <f>IF(AND((RIGHT($KV$3,2)-'[1]Miter Profiles'!$AC$309-'[1]Outside Edges'!$B12)&gt;=5,'[1]Outside Edges'!$P12="Yes"),"Yes","No")</f>
        <v>Yes</v>
      </c>
      <c r="KW13" s="238" t="str">
        <f>IF(AND((RIGHT($KW$3,2)-'[1]Miter Profiles'!$AC$310-'[1]Outside Edges'!$B12)&gt;=5,'[1]Outside Edges'!$P12="Yes"),"Yes","No")</f>
        <v>Yes</v>
      </c>
      <c r="KX13" s="129" t="str">
        <f>IF(AND((RIGHT($KX$3,2)-'[1]Miter Profiles'!$AC$311-'[1]Outside Edges'!$B12)&gt;=5,'[1]Outside Edges'!$P12="Yes"),"Yes","No")</f>
        <v>Yes</v>
      </c>
      <c r="KY13" s="113" t="str">
        <f>IF(AND((RIGHT($KY$3,2)-'[1]Miter Profiles'!$AC$312-'[1]Outside Edges'!$B12)&gt;=5,'[1]Outside Edges'!$P12="Yes"),"Yes","No")</f>
        <v>Yes</v>
      </c>
      <c r="KZ13" s="90" t="str">
        <f>IF(AND((RIGHT($KZ$3,2)-'[1]Miter Profiles'!$AC$313-'[1]Outside Edges'!$B12)&gt;=5,'[1]Outside Edges'!$P12="Yes"),"Yes","No")</f>
        <v>Yes</v>
      </c>
      <c r="LA13" s="236" t="str">
        <f>IF(AND((RIGHT($LA$3,2)-'[1]Miter Profiles'!$AC$314-'[1]Outside Edges'!$B12)&gt;=5,'[1]Outside Edges'!$P12="Yes"),"Yes","No")</f>
        <v>Yes</v>
      </c>
      <c r="LB13" s="237" t="str">
        <f>IF(AND((RIGHT($LB$3,2)-'[1]Miter Profiles'!$AC$315-'[1]Outside Edges'!$B12)&gt;=5,'[1]Outside Edges'!$P12="Yes"),"Yes","No")</f>
        <v>Yes</v>
      </c>
      <c r="LC13" s="243" t="str">
        <f>IF(AND((RIGHT($LC$3,2)-'[1]Miter Profiles'!$AC$316-'[1]Outside Edges'!$B12)&gt;=5,'[1]Outside Edges'!$P12="Yes"),"Yes","No")</f>
        <v>Yes</v>
      </c>
      <c r="LD13" s="244" t="str">
        <f>IF(AND((RIGHT($LD$3,2)-'[1]Miter Profiles'!$AC$317-'[1]Outside Edges'!$B12)&gt;=5,'[1]Outside Edges'!$P12="Yes"),"Yes","No")</f>
        <v>Yes</v>
      </c>
      <c r="LE13" s="113" t="str">
        <f>IF(AND((RIGHT($LE$3,2)-'[1]Miter Profiles'!$AC$318-'[1]Outside Edges'!$B12)&gt;=5,'[1]Outside Edges'!$P12="Yes"),"Yes","No")</f>
        <v>Yes</v>
      </c>
      <c r="LF13" s="10" t="str">
        <f>IF(AND((RIGHT($LF$3,2)-'[1]Miter Profiles'!$AC$319-'[1]Outside Edges'!$B12)&gt;=5,'[1]Outside Edges'!$P12="Yes"),"Yes","No")</f>
        <v>Yes</v>
      </c>
      <c r="LG13" s="113" t="str">
        <f>IF(AND((RIGHT($LG$3,2)-'[1]Miter Profiles'!$AC$320-'[1]Outside Edges'!$B12)&gt;=5,'[1]Outside Edges'!$P12="Yes"),"Yes","No")</f>
        <v>Yes</v>
      </c>
      <c r="LH13" s="90" t="str">
        <f>IF(AND((RIGHT($LH$3,2)-'[1]Miter Profiles'!$AC$321-'[1]Outside Edges'!$B12)&gt;=5,'[1]Outside Edges'!$P12="Yes"),"Yes","No")</f>
        <v>Yes</v>
      </c>
      <c r="LI13" s="236" t="str">
        <f>IF(AND((RIGHT($LI$3,2)-'[1]Miter Profiles'!$AC$322-'[1]Outside Edges'!$B12)&gt;=5,'[1]Outside Edges'!$P12="Yes"),"Yes","No")</f>
        <v>No</v>
      </c>
      <c r="LJ13" s="237" t="str">
        <f>IF(AND((RIGHT($LJ$3,2)-'[1]Miter Profiles'!$AC$323-'[1]Outside Edges'!$B12)&gt;=5,'[1]Outside Edges'!$P12="Yes"),"Yes","No")</f>
        <v>Yes</v>
      </c>
      <c r="LK13" s="238" t="str">
        <f>IF(AND((RIGHT($LK$3,2)-'[1]Miter Profiles'!$AC$324-'[1]Outside Edges'!$B12)&gt;=5,'[1]Outside Edges'!$P12="Yes"),"Yes","No")</f>
        <v>Yes</v>
      </c>
      <c r="LL13" s="129" t="str">
        <f>IF(AND((RIGHT($LL$3,2)-'[1]Miter Profiles'!$AC$325-'[1]Outside Edges'!$B12)&gt;=5,'[1]Outside Edges'!$P12="Yes"),"Yes","No")</f>
        <v>Yes</v>
      </c>
      <c r="LM13" s="113" t="str">
        <f>IF(AND((RIGHT($LM$3,2)-'[1]Miter Profiles'!$AC$326-'[1]Outside Edges'!$B12)&gt;=5,'[1]Outside Edges'!$P12="Yes"),"Yes","No")</f>
        <v>Yes</v>
      </c>
      <c r="LN13" s="90" t="str">
        <f>IF(AND((RIGHT($LN$3,2)-'[1]Miter Profiles'!$AC$327-'[1]Outside Edges'!$B12)&gt;=5,'[1]Outside Edges'!$P12="Yes"),"Yes","No")</f>
        <v>Yes</v>
      </c>
      <c r="LO13" s="236" t="str">
        <f>IF(AND((RIGHT($LO$3,2)-'[1]Miter Profiles'!$AC$328-'[1]Outside Edges'!$B12)&gt;=5,'[1]Outside Edges'!$P12="Yes"),"Yes","No")</f>
        <v>No</v>
      </c>
      <c r="LP13" s="237" t="str">
        <f>IF(AND((RIGHT($LP$3,2)-'[1]Miter Profiles'!$AC$329-'[1]Outside Edges'!$B12)&gt;=5,'[1]Outside Edges'!$P12="Yes"),"Yes","No")</f>
        <v>Yes</v>
      </c>
      <c r="LQ13" s="238" t="str">
        <f>IF(AND((RIGHT($LQ$3,2)-'[1]Miter Profiles'!$AC$330-'[1]Outside Edges'!$B12)&gt;=5,'[1]Outside Edges'!$P12="Yes"),"Yes","No")</f>
        <v>Yes</v>
      </c>
      <c r="LR13" s="129" t="str">
        <f>IF(AND((RIGHT($LR$3,2)-'[1]Miter Profiles'!$AC$331-'[1]Outside Edges'!$B12)&gt;=5,'[1]Outside Edges'!$P12="Yes"),"Yes","No")</f>
        <v>No</v>
      </c>
      <c r="LS13" s="113" t="str">
        <f>IF(AND((RIGHT($LS$3,2)-'[1]Miter Profiles'!$AC$332-'[1]Outside Edges'!$B12)&gt;=5,'[1]Outside Edges'!$P12="Yes"),"Yes","No")</f>
        <v>Yes</v>
      </c>
      <c r="LT13" s="90" t="str">
        <f>IF(AND((RIGHT($LT$3,2)-'[1]Miter Profiles'!$AC$333-'[1]Outside Edges'!$B12)&gt;=5,'[1]Outside Edges'!$P12="Yes"),"Yes","No")</f>
        <v>Yes</v>
      </c>
    </row>
    <row r="14" spans="1:332" ht="15.75" customHeight="1" thickBot="1" x14ac:dyDescent="0.3">
      <c r="A14" s="8" t="str">
        <f>IF('[1]Outside Edges'!$A13&lt;&gt;"",'[1]Outside Edges'!$A13,"")</f>
        <v>D11</v>
      </c>
      <c r="B14" s="10" t="str">
        <f>IF(AND((RIGHT($B$3,2)-'[1]Miter Profiles'!$AC$3-'[1]Outside Edges'!$B13)&gt;=5,'[1]Outside Edges'!$P13="Yes"),"Yes","No")</f>
        <v>No</v>
      </c>
      <c r="C14" s="10" t="str">
        <f>IF(AND((RIGHT($C$3,2)-'[1]Miter Profiles'!$AC$4-'[1]Outside Edges'!$B13)&gt;=5,'[1]Outside Edges'!$P13="Yes"),"Yes","No")</f>
        <v>No</v>
      </c>
      <c r="D14" s="85" t="str">
        <f>IF(AND((RIGHT($D$3,2)-'[1]Miter Profiles'!$AC$5-'[1]Outside Edges'!$B13)&gt;=5,'[1]Outside Edges'!$P13="Yes"),"Yes","No")</f>
        <v>No</v>
      </c>
      <c r="E14" s="86" t="str">
        <f>IF(AND((RIGHT($E$3,2)-'[1]Miter Profiles'!$AC$6-'[1]Outside Edges'!$B13)&gt;=5,'[1]Outside Edges'!$P13="Yes"),"Yes","No")</f>
        <v>No</v>
      </c>
      <c r="F14" s="11" t="str">
        <f>IF(AND((RIGHT($F$3,2)-'[1]Miter Profiles'!$AC$7-'[1]Outside Edges'!$B13)&gt;=5,'[1]Outside Edges'!$P13="Yes"),"Yes","No")</f>
        <v>No</v>
      </c>
      <c r="G14" s="87" t="str">
        <f>IF(AND((RIGHT($G$3,2)-'[1]Miter Profiles'!$AC$8-'[1]Outside Edges'!$B13)&gt;=5,'[1]Outside Edges'!$P13="Yes"),"Yes","No")</f>
        <v>No</v>
      </c>
      <c r="H14" s="10" t="str">
        <f>IF(AND((RIGHT($H$3,2)-'[1]Miter Profiles'!$AC$9-'[1]Outside Edges'!$B13)&gt;=5,'[1]Outside Edges'!$P13="Yes"),"Yes","No")</f>
        <v>No</v>
      </c>
      <c r="I14" s="10" t="str">
        <f>IF(AND((RIGHT($I$3,2)-'[1]Miter Profiles'!$AC$10-'[1]Outside Edges'!$B13)&gt;=5,'[1]Outside Edges'!$P13="Yes"),"Yes","No")</f>
        <v>No</v>
      </c>
      <c r="J14" s="85" t="str">
        <f>IF(AND((RIGHT($J$3,2)-'[1]Miter Profiles'!$AC$11-'[1]Outside Edges'!$B13)&gt;=5,'[1]Outside Edges'!$P13="Yes"),"Yes","No")</f>
        <v>No</v>
      </c>
      <c r="K14" s="86" t="str">
        <f>IF(AND((RIGHT($K$3,2)-'[1]Miter Profiles'!$AC$12-'[1]Outside Edges'!$B13)&gt;=5,'[1]Outside Edges'!$P13="Yes"),"Yes","No")</f>
        <v>No</v>
      </c>
      <c r="L14" s="11" t="str">
        <f>IF(AND((RIGHT($L$3,2)-'[1]Miter Profiles'!$AC$13-'[1]Outside Edges'!$B13)&gt;=5,'[1]Outside Edges'!$P13="Yes"),"Yes","No")</f>
        <v>No</v>
      </c>
      <c r="M14" s="87" t="str">
        <f>IF(AND((RIGHT($M$3,2)-'[1]Miter Profiles'!$AC$14-'[1]Outside Edges'!$B13)&gt;=5,'[1]Outside Edges'!$P13="Yes"),"Yes","No")</f>
        <v>No</v>
      </c>
      <c r="N14" s="10" t="str">
        <f>IF(AND((RIGHT($N$3,2)-'[1]Miter Profiles'!$AC$15-'[1]Outside Edges'!$B13)&gt;=4,'[1]Outside Edges'!$P13="Yes"),"Yes","No")</f>
        <v>No</v>
      </c>
      <c r="O14" s="10" t="str">
        <f>IF(AND((RIGHT($O$3,2)-'[1]Miter Profiles'!$AC$16-'[1]Outside Edges'!$B13)&gt;=5,'[1]Outside Edges'!$P13="Yes"),"Yes","No")</f>
        <v>No</v>
      </c>
      <c r="P14" s="85" t="str">
        <f>IF(AND((RIGHT($P$3,2)-'[1]Miter Profiles'!$AC$17-'[1]Outside Edges'!$B13)&gt;=5,'[1]Outside Edges'!$P13="Yes"),"Yes","No")</f>
        <v>No</v>
      </c>
      <c r="Q14" s="86" t="str">
        <f>IF(AND((RIGHT($Q$3,2)-'[1]Miter Profiles'!$AC$18-'[1]Outside Edges'!$B13)&gt;=5,'[1]Outside Edges'!$P13="Yes"),"Yes","No")</f>
        <v>No</v>
      </c>
      <c r="R14" s="11" t="str">
        <f>IF(AND((RIGHT($R$3,2)-'[1]Miter Profiles'!$AC$19-'[1]Outside Edges'!$B13)&gt;=5,'[1]Outside Edges'!$P13="Yes"),"Yes","No")</f>
        <v>No</v>
      </c>
      <c r="S14" s="87" t="str">
        <f>IF(AND((RIGHT($S$3,2)-'[1]Miter Profiles'!$AC$20-'[1]Outside Edges'!$B13)&gt;=5,'[1]Outside Edges'!$P13="Yes"),"Yes","No")</f>
        <v>No</v>
      </c>
      <c r="T14" s="10" t="str">
        <f>IF(AND((RIGHT($T$3,2)-'[1]Miter Profiles'!$AC$21-'[1]Outside Edges'!$B13)&gt;=5,'[1]Outside Edges'!$P13="Yes"),"Yes","No")</f>
        <v>No</v>
      </c>
      <c r="U14" s="10" t="str">
        <f>IF(AND((RIGHT($U$3,2)-'[1]Miter Profiles'!$AC$22-'[1]Outside Edges'!$B13)&gt;=5,'[1]Outside Edges'!$P13="Yes"),"Yes","No")</f>
        <v>No</v>
      </c>
      <c r="V14" s="85" t="str">
        <f>IF(AND((RIGHT($V$3,2)-'[1]Miter Profiles'!$AC$23-'[1]Outside Edges'!$B13)&gt;=5,'[1]Outside Edges'!$P13="Yes"),"Yes","No")</f>
        <v>No</v>
      </c>
      <c r="W14" s="86" t="str">
        <f>IF(AND((RIGHT($W$3,2)-'[1]Miter Profiles'!$AC$24-'[1]Outside Edges'!$B13)&gt;=5,'[1]Outside Edges'!$P13="Yes"),"Yes","No")</f>
        <v>No</v>
      </c>
      <c r="X14" s="11" t="str">
        <f>IF(AND((RIGHT($X$3,2)-'[1]Miter Profiles'!$AC$25-'[1]Outside Edges'!$B13)&gt;=5,'[1]Outside Edges'!$P13="Yes"),"Yes","No")</f>
        <v>No</v>
      </c>
      <c r="Y14" s="87" t="str">
        <f>IF(AND((RIGHT($Y$3,2)-'[1]Miter Profiles'!$AC$26-'[1]Outside Edges'!$B13)&gt;=5,'[1]Outside Edges'!$P13="Yes"),"Yes","No")</f>
        <v>No</v>
      </c>
      <c r="Z14" s="10" t="str">
        <f>IF(AND((RIGHT($Z$3,2)-'[1]Miter Profiles'!$AC$27-'[1]Outside Edges'!$B13)&gt;=5,'[1]Outside Edges'!$P13="Yes"),"Yes","No")</f>
        <v>No</v>
      </c>
      <c r="AA14" s="10" t="str">
        <f>IF(AND((RIGHT($AA$3,2)-'[1]Miter Profiles'!$AC$28-'[1]Outside Edges'!$B13)&gt;=5,'[1]Outside Edges'!$P13="Yes"),"Yes","No")</f>
        <v>No</v>
      </c>
      <c r="AB14" s="85" t="str">
        <f>IF(AND((RIGHT($AB$3,2)-'[1]Miter Profiles'!$AC$29-'[1]Outside Edges'!$B13)&gt;=5,'[1]Outside Edges'!$P13="Yes"),"Yes","No")</f>
        <v>No</v>
      </c>
      <c r="AC14" s="86" t="str">
        <f>IF(AND((RIGHT($AC$3,2)-'[1]Miter Profiles'!$AC$30-'[1]Outside Edges'!$B13)&gt;=5,'[1]Outside Edges'!$P13="Yes"),"Yes","No")</f>
        <v>No</v>
      </c>
      <c r="AD14" s="11" t="str">
        <f>IF(AND((RIGHT($AD$3,2)-'[1]Miter Profiles'!$AC$31-'[1]Outside Edges'!$B13)&gt;=5,'[1]Outside Edges'!$P13="Yes"),"Yes","No")</f>
        <v>No</v>
      </c>
      <c r="AE14" s="87" t="str">
        <f>IF(AND((RIGHT($AE$3,2)-'[1]Miter Profiles'!$AC$32-'[1]Outside Edges'!$B13)&gt;=5,'[1]Outside Edges'!$P13="Yes"),"Yes","No")</f>
        <v>No</v>
      </c>
      <c r="AF14" s="10" t="str">
        <f>IF(AND((RIGHT($AF$3,2)-'[1]Miter Profiles'!$AC$33-'[1]Outside Edges'!$B13)&gt;=5,'[1]Outside Edges'!$P13="Yes"),"Yes","No")</f>
        <v>No</v>
      </c>
      <c r="AG14" s="10" t="str">
        <f>IF(AND((RIGHT($AG$3,2)-'[1]Miter Profiles'!$AC$34-'[1]Outside Edges'!$B13)&gt;=5,'[1]Outside Edges'!$P13="Yes"),"Yes","No")</f>
        <v>No</v>
      </c>
      <c r="AH14" s="85" t="str">
        <f>IF(AND((RIGHT($AH$3,2)-'[1]Miter Profiles'!$AC$35-'[1]Outside Edges'!$B13)&gt;=5,'[1]Outside Edges'!$P13="Yes"),"Yes","No")</f>
        <v>No</v>
      </c>
      <c r="AI14" s="86" t="str">
        <f>IF(AND((RIGHT($AI$3,2)-'[1]Miter Profiles'!$AC$36-'[1]Outside Edges'!$B13)&gt;=5,'[1]Outside Edges'!$P13="Yes"),"Yes","No")</f>
        <v>No</v>
      </c>
      <c r="AJ14" s="11" t="str">
        <f>IF(AND((RIGHT($AJ$3,2)-'[1]Miter Profiles'!$AC$37-'[1]Outside Edges'!$B13)&gt;=5,'[1]Outside Edges'!$P13="Yes"),"Yes","No")</f>
        <v>No</v>
      </c>
      <c r="AK14" s="87" t="str">
        <f>IF(AND((RIGHT($AK$3,2)-'[1]Miter Profiles'!$AC$38-'[1]Outside Edges'!$B13)&gt;=5,'[1]Outside Edges'!$P13="Yes"),"Yes","No")</f>
        <v>No</v>
      </c>
      <c r="AL14" s="10" t="str">
        <f>IF(AND((RIGHT($AL$3,2)-'[1]Miter Profiles'!$AC$39-'[1]Outside Edges'!$B13)&gt;=5,'[1]Outside Edges'!$P13="Yes"),"Yes","No")</f>
        <v>No</v>
      </c>
      <c r="AM14" s="10" t="str">
        <f>IF(AND((RIGHT($AM$3,2)-'[1]Miter Profiles'!$AC$40-'[1]Outside Edges'!$B13)&gt;=5,'[1]Outside Edges'!$P13="Yes"),"Yes","No")</f>
        <v>No</v>
      </c>
      <c r="AN14" s="85" t="str">
        <f>IF(AND((RIGHT($AN$3,2)-'[1]Miter Profiles'!$AC$41-'[1]Outside Edges'!$B13)&gt;=5,'[1]Outside Edges'!$P13="Yes"),"Yes","No")</f>
        <v>No</v>
      </c>
      <c r="AO14" s="86" t="str">
        <f>IF(AND((RIGHT($AO$3,2)-'[1]Miter Profiles'!$AC$42-'[1]Outside Edges'!$B13)&gt;=5,'[1]Outside Edges'!$P13="Yes"),"Yes","No")</f>
        <v>No</v>
      </c>
      <c r="AP14" s="11" t="str">
        <f>IF(AND((RIGHT($AP$3,2)-'[1]Miter Profiles'!$AC$43-'[1]Outside Edges'!$B13)&gt;=5,'[1]Outside Edges'!$P13="Yes"),"Yes","No")</f>
        <v>No</v>
      </c>
      <c r="AQ14" s="87" t="str">
        <f>IF(AND((RIGHT($AQ$3,2)-'[1]Miter Profiles'!$AC$44-'[1]Outside Edges'!$B13)&gt;=5,'[1]Outside Edges'!$P13="Yes"),"Yes","No")</f>
        <v>No</v>
      </c>
      <c r="AR14" s="10" t="str">
        <f>IF(AND((RIGHT($AR$3,2)-'[1]Miter Profiles'!$AC$45-'[1]Outside Edges'!$B13)&gt;=5,'[1]Outside Edges'!$P13="Yes"),"Yes","No")</f>
        <v>No</v>
      </c>
      <c r="AS14" s="10" t="str">
        <f>IF(AND((RIGHT($AS$3,2)-'[1]Miter Profiles'!$AC$46-'[1]Outside Edges'!$B13)&gt;=5,'[1]Outside Edges'!$P13="Yes"),"Yes","No")</f>
        <v>No</v>
      </c>
      <c r="AT14" s="85" t="str">
        <f>IF(AND((RIGHT($AT$3,2)-'[1]Miter Profiles'!$AC$47-'[1]Outside Edges'!$B13)&gt;=5,'[1]Outside Edges'!$P13="Yes"),"Yes","No")</f>
        <v>No</v>
      </c>
      <c r="AU14" s="86" t="str">
        <f>IF(AND((RIGHT($AU$3,2)-'[1]Miter Profiles'!$AC$48-'[1]Outside Edges'!$B13)&gt;=5,'[1]Outside Edges'!$P13="Yes"),"Yes","No")</f>
        <v>No</v>
      </c>
      <c r="AV14" s="11" t="str">
        <f>IF(AND((RIGHT($AV$3,2)-'[1]Miter Profiles'!$AC$49-'[1]Outside Edges'!$B13)&gt;=5,'[1]Outside Edges'!$P13="Yes"),"Yes","No")</f>
        <v>No</v>
      </c>
      <c r="AW14" s="87" t="str">
        <f>IF(AND((RIGHT($AW$3,2)-'[1]Miter Profiles'!$AC$50-'[1]Outside Edges'!$B13)&gt;=5,'[1]Outside Edges'!$P13="Yes"),"Yes","No")</f>
        <v>No</v>
      </c>
      <c r="AX14" s="10" t="str">
        <f>IF(AND((RIGHT($AX$3,2)-'[1]Miter Profiles'!$AC$51-'[1]Outside Edges'!$B13)&gt;=5,'[1]Outside Edges'!$P13="Yes"),"Yes","No")</f>
        <v>No</v>
      </c>
      <c r="AY14" s="10" t="str">
        <f>IF(AND((RIGHT($AY$3,2)-'[1]Miter Profiles'!$AC$52-'[1]Outside Edges'!$B13)&gt;=5,'[1]Outside Edges'!$P13="Yes"),"Yes","No")</f>
        <v>No</v>
      </c>
      <c r="AZ14" s="85" t="str">
        <f>IF(AND((RIGHT($AZ$3,2)-'[1]Miter Profiles'!$AC$53-'[1]Outside Edges'!$B13)&gt;=5,'[1]Outside Edges'!$P13="Yes"),"Yes","No")</f>
        <v>No</v>
      </c>
      <c r="BA14" s="86" t="str">
        <f>IF(AND((RIGHT($BA$3,2)-'[1]Miter Profiles'!$AC$54-'[1]Outside Edges'!$B13)&gt;=5,'[1]Outside Edges'!$P13="Yes"),"Yes","No")</f>
        <v>No</v>
      </c>
      <c r="BB14" s="11" t="str">
        <f>IF(AND((RIGHT($BB$3,2)-'[1]Miter Profiles'!$AC$55-'[1]Outside Edges'!$B13)&gt;=5,'[1]Outside Edges'!$P13="Yes"),"Yes","No")</f>
        <v>No</v>
      </c>
      <c r="BC14" s="87" t="str">
        <f>IF(AND((RIGHT($BC$3,2)-'[1]Miter Profiles'!$AC$56-'[1]Outside Edges'!$B13)&gt;=5,'[1]Outside Edges'!$P13="Yes"),"Yes","No")</f>
        <v>No</v>
      </c>
      <c r="BD14" s="10" t="str">
        <f>IF(AND((RIGHT($BD$3,2)-'[1]Miter Profiles'!$AC$57-'[1]Outside Edges'!$B13)&gt;=5,'[1]Outside Edges'!$P13="Yes"),"Yes","No")</f>
        <v>No</v>
      </c>
      <c r="BE14" s="10" t="str">
        <f>IF(AND((RIGHT($BE$3,2)-'[1]Miter Profiles'!$AC$58-'[1]Outside Edges'!$B13)&gt;=5,'[1]Outside Edges'!$P13="Yes"),"Yes","No")</f>
        <v>No</v>
      </c>
      <c r="BF14" s="85" t="str">
        <f>IF(AND((RIGHT($BF$3,2)-'[1]Miter Profiles'!$AC$59-'[1]Outside Edges'!$B13)&gt;=5,'[1]Outside Edges'!$P13="Yes"),"Yes","No")</f>
        <v>No</v>
      </c>
      <c r="BG14" s="86" t="str">
        <f>IF(AND((RIGHT($BG$3,2)-'[1]Miter Profiles'!$AC$60-'[1]Outside Edges'!$B13)&gt;=5,'[1]Outside Edges'!$P13="Yes"),"Yes","No")</f>
        <v>No</v>
      </c>
      <c r="BH14" s="11" t="str">
        <f>IF(AND((RIGHT($BH$3,2)-'[1]Miter Profiles'!$AC$61-'[1]Outside Edges'!$B13)&gt;=5,'[1]Outside Edges'!$P13="Yes"),"Yes","No")</f>
        <v>No</v>
      </c>
      <c r="BI14" s="87" t="str">
        <f>IF(AND((RIGHT($BI$3,2)-'[1]Miter Profiles'!$AC$62-'[1]Outside Edges'!$B13)&gt;=5,'[1]Outside Edges'!$P13="Yes"),"Yes","No")</f>
        <v>No</v>
      </c>
      <c r="BJ14" s="10" t="str">
        <f>IF(AND((RIGHT($BJ$3,2)-'[1]Miter Profiles'!$AC$63-'[1]Outside Edges'!$B13)&gt;=5,'[1]Outside Edges'!$P13="Yes"),"Yes","No")</f>
        <v>No</v>
      </c>
      <c r="BK14" s="10" t="str">
        <f>IF(AND((RIGHT($BK$3,2)-'[1]Miter Profiles'!$AC$64-'[1]Outside Edges'!$B13)&gt;=5,'[1]Outside Edges'!$P13="Yes"),"Yes","No")</f>
        <v>No</v>
      </c>
      <c r="BL14" s="85" t="str">
        <f>IF(AND((RIGHT($BL$3,2)-'[1]Miter Profiles'!$AC$65-'[1]Outside Edges'!$B13)&gt;=5,'[1]Outside Edges'!$P13="Yes"),"Yes","No")</f>
        <v>No</v>
      </c>
      <c r="BM14" s="86" t="str">
        <f>IF(AND((RIGHT($BM$3,2)-'[1]Miter Profiles'!$AC$66-'[1]Outside Edges'!$B13)&gt;=5,'[1]Outside Edges'!$P13="Yes"),"Yes","No")</f>
        <v>No</v>
      </c>
      <c r="BN14" s="11" t="str">
        <f>IF(AND((RIGHT($BN$3,2)-'[1]Miter Profiles'!$AC$67-'[1]Outside Edges'!$B13)&gt;=5,'[1]Outside Edges'!$P13="Yes"),"Yes","No")</f>
        <v>No</v>
      </c>
      <c r="BO14" s="87" t="str">
        <f>IF(AND((RIGHT($BO$3,2)-'[1]Miter Profiles'!$AC$68-'[1]Outside Edges'!$B13)&gt;=5,'[1]Outside Edges'!$P13="Yes"),"Yes","No")</f>
        <v>No</v>
      </c>
      <c r="BP14" s="10" t="str">
        <f>IF(AND((RIGHT($BP$3,2)-'[1]Miter Profiles'!$AC$69-'[1]Outside Edges'!$B13)&gt;=5,'[1]Outside Edges'!$P13="Yes"),"Yes","No")</f>
        <v>No</v>
      </c>
      <c r="BQ14" s="10" t="str">
        <f>IF(AND((RIGHT($BQ$3,2)-'[1]Miter Profiles'!$AC$70-'[1]Outside Edges'!$B13)&gt;=5,'[1]Outside Edges'!$P13="Yes"),"Yes","No")</f>
        <v>No</v>
      </c>
      <c r="BR14" s="85" t="str">
        <f>IF(AND((RIGHT($BR$3,2)-'[1]Miter Profiles'!$AC$71-'[1]Outside Edges'!$B13)&gt;=5,'[1]Outside Edges'!$P13="Yes"),"Yes","No")</f>
        <v>No</v>
      </c>
      <c r="BS14" s="86" t="str">
        <f>IF(AND((RIGHT($BS$3,2)-'[1]Miter Profiles'!$AC$72-'[1]Outside Edges'!$B13)&gt;=5,'[1]Outside Edges'!$P13="Yes"),"Yes","No")</f>
        <v>No</v>
      </c>
      <c r="BT14" s="11" t="str">
        <f>IF(AND((RIGHT($BT$3,2)-'[1]Miter Profiles'!$AC$73-'[1]Outside Edges'!$B13)&gt;=5,'[1]Outside Edges'!$P13="Yes"),"Yes","No")</f>
        <v>No</v>
      </c>
      <c r="BU14" s="87" t="str">
        <f>IF(AND((RIGHT($BU$3,2)-'[1]Miter Profiles'!$AC$74-'[1]Outside Edges'!$B13)&gt;=5,'[1]Outside Edges'!$P13="Yes"),"Yes","No")</f>
        <v>No</v>
      </c>
      <c r="BV14" s="10" t="str">
        <f>IF(AND((RIGHT($BV$3,2)-'[1]Miter Profiles'!$AC$75-'[1]Outside Edges'!$B13)&gt;=5,'[1]Outside Edges'!$P13="Yes"),"Yes","No")</f>
        <v>No</v>
      </c>
      <c r="BW14" s="10" t="str">
        <f>IF(AND((RIGHT($BW$3,2)-'[1]Miter Profiles'!$AC$76-'[1]Outside Edges'!$B13)&gt;=5,'[1]Outside Edges'!$P13="Yes"),"Yes","No")</f>
        <v>No</v>
      </c>
      <c r="BX14" s="85" t="str">
        <f>IF(AND((RIGHT($BX$3,2)-'[1]Miter Profiles'!$AC$77-'[1]Outside Edges'!$B13)&gt;=5,'[1]Outside Edges'!$P13="Yes"),"Yes","No")</f>
        <v>No</v>
      </c>
      <c r="BY14" s="86" t="str">
        <f>IF(AND((RIGHT($BY$3,2)-'[1]Miter Profiles'!$AC$78-'[1]Outside Edges'!$B13)&gt;=5,'[1]Outside Edges'!$P13="Yes"),"Yes","No")</f>
        <v>No</v>
      </c>
      <c r="BZ14" s="11" t="str">
        <f>IF(AND((RIGHT($BZ$3,2)-'[1]Miter Profiles'!$AC$79-'[1]Outside Edges'!$B13)&gt;=5,'[1]Outside Edges'!$P13="Yes"),"Yes","No")</f>
        <v>No</v>
      </c>
      <c r="CA14" s="87" t="str">
        <f>IF(AND((RIGHT($CA$3,2)-'[1]Miter Profiles'!$AC$80-'[1]Outside Edges'!$B13)&gt;=5,'[1]Outside Edges'!$P13="Yes"),"Yes","No")</f>
        <v>No</v>
      </c>
      <c r="CB14" s="10" t="str">
        <f>IF(AND((RIGHT($CB$3,2)-'[1]Miter Profiles'!$AC$81-'[1]Outside Edges'!$B13)&gt;=5,'[1]Outside Edges'!$P13="Yes"),"Yes","No")</f>
        <v>No</v>
      </c>
      <c r="CC14" s="10" t="str">
        <f>IF(AND((RIGHT($CC$3,2)-'[1]Miter Profiles'!$AC$82-'[1]Outside Edges'!$B13)&gt;=5,'[1]Outside Edges'!$P13="Yes"),"Yes","No")</f>
        <v>No</v>
      </c>
      <c r="CD14" s="85" t="str">
        <f>IF(AND((RIGHT($CD$3,2)-'[1]Miter Profiles'!$AC$83-'[1]Outside Edges'!$B13)&gt;=5,'[1]Outside Edges'!$P13="Yes"),"Yes","No")</f>
        <v>No</v>
      </c>
      <c r="CE14" s="86" t="str">
        <f>IF(AND((RIGHT($CE$3,2)-'[1]Miter Profiles'!$AC$84-'[1]Outside Edges'!$B13)&gt;=5,'[1]Outside Edges'!$P13="Yes"),"Yes","No")</f>
        <v>No</v>
      </c>
      <c r="CF14" s="11" t="str">
        <f>IF(AND((RIGHT($CF$3,2)-'[1]Miter Profiles'!$AC$85-'[1]Outside Edges'!$B13)&gt;=5,'[1]Outside Edges'!$P13="Yes"),"Yes","No")</f>
        <v>No</v>
      </c>
      <c r="CG14" s="87" t="str">
        <f>IF(AND((RIGHT($CG$3,2)-'[1]Miter Profiles'!$AC$86-'[1]Outside Edges'!$B13)&gt;=5,'[1]Outside Edges'!$P13="Yes"),"Yes","No")</f>
        <v>No</v>
      </c>
      <c r="CH14" s="10" t="str">
        <f>IF(AND((RIGHT($CH$3,2)-'[1]Miter Profiles'!$AC$87-'[1]Outside Edges'!$B13)&gt;=5,'[1]Outside Edges'!$P13="Yes"),"Yes","No")</f>
        <v>No</v>
      </c>
      <c r="CI14" s="10" t="str">
        <f>IF(AND((RIGHT($CI$3,2)-'[1]Miter Profiles'!$AC$88-'[1]Outside Edges'!$B13)&gt;=5,'[1]Outside Edges'!$P13="Yes"),"Yes","No")</f>
        <v>No</v>
      </c>
      <c r="CJ14" s="85" t="str">
        <f>IF(AND((RIGHT($CJ$3,2)-'[1]Miter Profiles'!$AC$89-'[1]Outside Edges'!$B13)&gt;=5,'[1]Outside Edges'!$P13="Yes"),"Yes","No")</f>
        <v>No</v>
      </c>
      <c r="CK14" s="86" t="str">
        <f>IF(AND((RIGHT($CK$3,2)-'[1]Miter Profiles'!$AC$90-'[1]Outside Edges'!$B13)&gt;=5,'[1]Outside Edges'!$P13="Yes"),"Yes","No")</f>
        <v>No</v>
      </c>
      <c r="CL14" s="11" t="str">
        <f>IF(AND((RIGHT($CL$3,2)-'[1]Miter Profiles'!$AC$91-'[1]Outside Edges'!$B13)&gt;=5,'[1]Outside Edges'!$P13="Yes"),"Yes","No")</f>
        <v>No</v>
      </c>
      <c r="CM14" s="87" t="str">
        <f>IF(AND((RIGHT($CM$3,2)-'[1]Miter Profiles'!$AC$92-'[1]Outside Edges'!$B13)&gt;=5,'[1]Outside Edges'!$P13="Yes"),"Yes","No")</f>
        <v>No</v>
      </c>
      <c r="CN14" s="10" t="str">
        <f>IF(AND((RIGHT(CN$3,2)-'[1]Miter Profiles'!$AC$93-'[1]Outside Edges'!$B13)&gt;=5,'[1]Outside Edges'!$P13="Yes"),"Yes","No")</f>
        <v>No</v>
      </c>
      <c r="CO14" s="10" t="str">
        <f>IF(AND((RIGHT(CO$3,2)-'[1]Miter Profiles'!$AC$94-'[1]Outside Edges'!$B13)&gt;=5,'[1]Outside Edges'!$P13="Yes"),"Yes","No")</f>
        <v>No</v>
      </c>
      <c r="CP14" s="85" t="str">
        <f>IF(AND((RIGHT(CP$3,2)-'[1]Miter Profiles'!$AC$95-'[1]Outside Edges'!$B13)&gt;=5,'[1]Outside Edges'!$P13="Yes"),"Yes","No")</f>
        <v>No</v>
      </c>
      <c r="CQ14" s="86" t="str">
        <f>IF(AND((RIGHT(CQ$3,2)-'[1]Miter Profiles'!$AC$96-'[1]Outside Edges'!$B13)&gt;=5,'[1]Outside Edges'!$P13="Yes"),"Yes","No")</f>
        <v>No</v>
      </c>
      <c r="CR14" s="11" t="str">
        <f>IF(AND((RIGHT(CR$3,2)-'[1]Miter Profiles'!$AC$97-'[1]Outside Edges'!$B13)&gt;=5,'[1]Outside Edges'!$P13="Yes"),"Yes","No")</f>
        <v>No</v>
      </c>
      <c r="CS14" s="87" t="str">
        <f>IF(AND((RIGHT(CS$3,2)-'[1]Miter Profiles'!$AC$98-'[1]Outside Edges'!$B13)&gt;=5,'[1]Outside Edges'!$P13="Yes"),"Yes","No")</f>
        <v>No</v>
      </c>
      <c r="CT14" s="10" t="str">
        <f>IF(AND((RIGHT($CT$3,2)-'[1]Miter Profiles'!$AC$99-'[1]Outside Edges'!$B13)&gt;=5,'[1]Outside Edges'!$P13="Yes"),"Yes","No")</f>
        <v>No</v>
      </c>
      <c r="CU14" s="10" t="str">
        <f>IF(AND((RIGHT($CU$3,2)-'[1]Miter Profiles'!$AC$100-'[1]Outside Edges'!$B13)&gt;=5,'[1]Outside Edges'!$P13="Yes"),"Yes","No")</f>
        <v>No</v>
      </c>
      <c r="CV14" s="85" t="str">
        <f>IF(AND((RIGHT($CV$3,2)-'[1]Miter Profiles'!$AC$101-'[1]Outside Edges'!$B13)&gt;=5,'[1]Outside Edges'!$P13="Yes"),"Yes","No")</f>
        <v>No</v>
      </c>
      <c r="CW14" s="86" t="str">
        <f>IF(AND((RIGHT($CW$3,2)-'[1]Miter Profiles'!$AC$102-'[1]Outside Edges'!$B13)&gt;=5,'[1]Outside Edges'!$P13="Yes"),"Yes","No")</f>
        <v>No</v>
      </c>
      <c r="CX14" s="11" t="str">
        <f>IF(AND((RIGHT($CX$3,2)-'[1]Miter Profiles'!$AC$103-'[1]Outside Edges'!$B13)&gt;=5,'[1]Outside Edges'!$P13="Yes"),"Yes","No")</f>
        <v>No</v>
      </c>
      <c r="CY14" s="87" t="str">
        <f>IF(AND((RIGHT($CY$3,2)-'[1]Miter Profiles'!$AC$104-'[1]Outside Edges'!$B13)&gt;=5,'[1]Outside Edges'!$P13="Yes"),"Yes","No")</f>
        <v>No</v>
      </c>
      <c r="CZ14" s="10" t="str">
        <f>IF(AND((RIGHT($CZ$3,2)-'[1]Miter Profiles'!$AC$105-'[1]Outside Edges'!$B13)&gt;=5,'[1]Outside Edges'!$P13="Yes"),"Yes","No")</f>
        <v>No</v>
      </c>
      <c r="DA14" s="10" t="str">
        <f>IF(AND((RIGHT($DA$3,2)-'[1]Miter Profiles'!$AC$106-'[1]Outside Edges'!$B13)&gt;=5,'[1]Outside Edges'!$P13="Yes"),"Yes","No")</f>
        <v>No</v>
      </c>
      <c r="DB14" s="85" t="str">
        <f>IF(AND((RIGHT($DB$3,2)-'[1]Miter Profiles'!$AC$107-'[1]Outside Edges'!$B13)&gt;=5,'[1]Outside Edges'!$P13="Yes"),"Yes","No")</f>
        <v>No</v>
      </c>
      <c r="DC14" s="86" t="str">
        <f>IF(AND((RIGHT($DC$3,2)-'[1]Miter Profiles'!$AC$108-'[1]Outside Edges'!$B13)&gt;=5,'[1]Outside Edges'!$P13="Yes"),"Yes","No")</f>
        <v>No</v>
      </c>
      <c r="DD14" s="11" t="str">
        <f>IF(AND((RIGHT($DD$3,2)-'[1]Miter Profiles'!$AC$109-'[1]Outside Edges'!$B13)&gt;=5,'[1]Outside Edges'!$P13="Yes"),"Yes","No")</f>
        <v>No</v>
      </c>
      <c r="DE14" s="87" t="str">
        <f>IF(AND((RIGHT($DE$3,2)-'[1]Miter Profiles'!$AC$110-'[1]Outside Edges'!$B13)&gt;=5,'[1]Outside Edges'!$P13="Yes"),"Yes","No")</f>
        <v>No</v>
      </c>
      <c r="DF14" s="10" t="str">
        <f>IF(AND((RIGHT($DF$3,2)-'[1]Miter Profiles'!$AC$111-'[1]Outside Edges'!$B13)&gt;=5,'[1]Outside Edges'!$P13="Yes"),"Yes","No")</f>
        <v>No</v>
      </c>
      <c r="DG14" s="10" t="str">
        <f>IF(AND((RIGHT($DG$3,2)-'[1]Miter Profiles'!$AC$112-'[1]Outside Edges'!$B13)&gt;=5,'[1]Outside Edges'!$P13="Yes"),"Yes","No")</f>
        <v>No</v>
      </c>
      <c r="DH14" s="85" t="str">
        <f>IF(AND((RIGHT($DH$3,2)-'[1]Miter Profiles'!$AC$113-'[1]Outside Edges'!$B13)&gt;=5,'[1]Outside Edges'!$P13="Yes"),"Yes","No")</f>
        <v>No</v>
      </c>
      <c r="DI14" s="86" t="str">
        <f>IF(AND((RIGHT($DI$3,2)-'[1]Miter Profiles'!$AC$114-'[1]Outside Edges'!$B13)&gt;=5,'[1]Outside Edges'!$P13="Yes"),"Yes","No")</f>
        <v>No</v>
      </c>
      <c r="DJ14" s="11" t="str">
        <f>IF(AND((RIGHT($DJ$3,2)-'[1]Miter Profiles'!$AC$115-'[1]Outside Edges'!$B13)&gt;=5,'[1]Outside Edges'!$P13="Yes"),"Yes","No")</f>
        <v>No</v>
      </c>
      <c r="DK14" s="87" t="str">
        <f>IF(AND((RIGHT($DK$3,2)-'[1]Miter Profiles'!$AC$116-'[1]Outside Edges'!$B13)&gt;=5,'[1]Outside Edges'!$P13="Yes"),"Yes","No")</f>
        <v>No</v>
      </c>
      <c r="DL14" s="10" t="str">
        <f>IF(AND((RIGHT($DL$3,2)-'[1]Miter Profiles'!$AC$117-'[1]Outside Edges'!$B13)&gt;=5,'[1]Outside Edges'!$P13="Yes"),"Yes","No")</f>
        <v>No</v>
      </c>
      <c r="DM14" s="10" t="str">
        <f>IF(AND((RIGHT($DM$3,2)-'[1]Miter Profiles'!$AC$118-'[1]Outside Edges'!$B13)&gt;=5,'[1]Outside Edges'!$P13="Yes"),"Yes","No")</f>
        <v>No</v>
      </c>
      <c r="DN14" s="85" t="str">
        <f>IF(AND((RIGHT($DN$3,2)-'[1]Miter Profiles'!$AC$119-'[1]Outside Edges'!$B13)&gt;=5,'[1]Outside Edges'!$P13="Yes"),"Yes","No")</f>
        <v>No</v>
      </c>
      <c r="DO14" s="86" t="str">
        <f>IF(AND((RIGHT($DO$3,2)-'[1]Miter Profiles'!$AC$120-'[1]Outside Edges'!$B13)&gt;=5,'[1]Outside Edges'!$P13="Yes"),"Yes","No")</f>
        <v>No</v>
      </c>
      <c r="DP14" s="11" t="str">
        <f>IF(AND((RIGHT($DP$3,2)-'[1]Miter Profiles'!$AC$121-'[1]Outside Edges'!$B13)&gt;=5,'[1]Outside Edges'!$P13="Yes"),"Yes","No")</f>
        <v>No</v>
      </c>
      <c r="DQ14" s="87" t="str">
        <f>IF(AND((RIGHT($DQ$3,2)-'[1]Miter Profiles'!$AC$122-'[1]Outside Edges'!$B13)&gt;=5,'[1]Outside Edges'!$P13="Yes"),"Yes","No")</f>
        <v>No</v>
      </c>
      <c r="DR14" s="10" t="str">
        <f>IF(AND((RIGHT($DR$3,2)-'[1]Miter Profiles'!$AC$123-'[1]Outside Edges'!$B13)&gt;=5,'[1]Outside Edges'!$P13="Yes"),"Yes","No")</f>
        <v>No</v>
      </c>
      <c r="DS14" s="10" t="str">
        <f>IF(AND((RIGHT($DS$3,2)-'[1]Miter Profiles'!$AC$124-'[1]Outside Edges'!$B13)&gt;=5,'[1]Outside Edges'!$P13="Yes"),"Yes","No")</f>
        <v>No</v>
      </c>
      <c r="DT14" s="85" t="str">
        <f>IF(AND((RIGHT($DT$3,2)-'[1]Miter Profiles'!$AC$125-'[1]Outside Edges'!$B13)&gt;=5,'[1]Outside Edges'!$P13="Yes"),"Yes","No")</f>
        <v>No</v>
      </c>
      <c r="DU14" s="86" t="str">
        <f>IF(AND((RIGHT($DU$3,2)-'[1]Miter Profiles'!$AC$126-'[1]Outside Edges'!$B13)&gt;=5,'[1]Outside Edges'!$P13="Yes"),"Yes","No")</f>
        <v>No</v>
      </c>
      <c r="DV14" s="11" t="str">
        <f>IF(AND((RIGHT($DV$3,2)-'[1]Miter Profiles'!$AC$127-'[1]Outside Edges'!$B13)&gt;=5,'[1]Outside Edges'!$P13="Yes"),"Yes","No")</f>
        <v>No</v>
      </c>
      <c r="DW14" s="87" t="str">
        <f>IF(AND((RIGHT($DW$3,2)-'[1]Miter Profiles'!$AC$128-'[1]Outside Edges'!$B13)&gt;=5,'[1]Outside Edges'!$P13="Yes"),"Yes","No")</f>
        <v>No</v>
      </c>
      <c r="DX14" s="10" t="str">
        <f>IF(AND((RIGHT($DX$3,2)-'[1]Miter Profiles'!$AC$129-'[1]Outside Edges'!$B13)&gt;=5,'[1]Outside Edges'!$P13="Yes"),"Yes","No")</f>
        <v>No</v>
      </c>
      <c r="DY14" s="10" t="str">
        <f>IF(AND((RIGHT($DY$3,2)-'[1]Miter Profiles'!$AC$130-'[1]Outside Edges'!$B13)&gt;=5,'[1]Outside Edges'!$P13="Yes"),"Yes","No")</f>
        <v>No</v>
      </c>
      <c r="DZ14" s="85" t="str">
        <f>IF(AND((RIGHT($DZ$3,2)-'[1]Miter Profiles'!$AC$131-'[1]Outside Edges'!$B13)&gt;=5,'[1]Outside Edges'!$P13="Yes"),"Yes","No")</f>
        <v>No</v>
      </c>
      <c r="EA14" s="90" t="str">
        <f>IF(AND((RIGHT($EA$3,2)-'[1]Miter Profiles'!$AC$132-'[1]Outside Edges'!$B13)&gt;=5,'[1]Outside Edges'!$P13="Yes"),"Yes","No")</f>
        <v>No</v>
      </c>
      <c r="EB14" s="105" t="str">
        <f>IF(AND((RIGHT($EB$3,2)-'[1]Miter Profiles'!$AC$133-'[1]Outside Edges'!$B13)&gt;=5,'[1]Outside Edges'!$P13="Yes"),"Yes","No")</f>
        <v>No</v>
      </c>
      <c r="EC14" s="110" t="str">
        <f>IF(AND((RIGHT($EC$3,2)-'[1]Miter Profiles'!$AC$134-'[1]Outside Edges'!$B13)&gt;=5,'[1]Outside Edges'!$P13="Yes"),"Yes","No")</f>
        <v>No</v>
      </c>
      <c r="ED14" s="116" t="str">
        <f>IF(AND((RIGHT($ED$3,2)-'[1]Miter Profiles'!$AC$135-'[1]Outside Edges'!$B13)&gt;=5,'[1]Outside Edges'!$P13="Yes"),"Yes","No")</f>
        <v>No</v>
      </c>
      <c r="EE14" s="113" t="str">
        <f>IF(AND((RIGHT($EE$3,2)-'[1]Miter Profiles'!$AC$136-'[1]Outside Edges'!$B13)&gt;=5,'[1]Outside Edges'!$P13="Yes"),"Yes","No")</f>
        <v>No</v>
      </c>
      <c r="EF14" s="85" t="str">
        <f>IF(AND((RIGHT($EF$3,2)-'[1]Miter Profiles'!$AC$137-'[1]Outside Edges'!$B13)&gt;=5,'[1]Outside Edges'!$P13="Yes"),"Yes","No")</f>
        <v>No</v>
      </c>
      <c r="EG14" s="10" t="str">
        <f>IF(AND((RIGHT($EG$3,2)-'[1]Miter Profiles'!$AC$138-'[1]Outside Edges'!$B13)&gt;=5,'[1]Outside Edges'!$P13="Yes"),"Yes","No")</f>
        <v>No</v>
      </c>
      <c r="EH14" s="90" t="str">
        <f>IF(AND((RIGHT($EH$3,2)-'[1]Miter Profiles'!$AC$139-'[1]Outside Edges'!$B13)&gt;=5,'[1]Outside Edges'!$P13="Yes"),"Yes","No")</f>
        <v>No</v>
      </c>
      <c r="EI14" s="121" t="str">
        <f>IF(AND((RIGHT($EI$3,2)-'[1]Miter Profiles'!$AC$140-'[1]Outside Edges'!$B13)&gt;=5,'[1]Outside Edges'!$P13="Yes"),"Yes","No")</f>
        <v>No</v>
      </c>
      <c r="EJ14" s="124" t="str">
        <f>IF(AND((RIGHT($EJ$3,2)-'[1]Miter Profiles'!$AC$141-'[1]Outside Edges'!$B13)&gt;=5,'[1]Outside Edges'!$P13="Yes"),"Yes","No")</f>
        <v>No</v>
      </c>
      <c r="EK14" s="124" t="str">
        <f>IF(AND((RIGHT($EK$3,2)-'[1]Miter Profiles'!$AC$142-'[1]Outside Edges'!$B13)&gt;=5,'[1]Outside Edges'!$P13="Yes"),"Yes","No")</f>
        <v>No</v>
      </c>
      <c r="EL14" s="116" t="str">
        <f>IF(AND((RIGHT($EL$3,2)-'[1]Miter Profiles'!$AC$143-'[1]Outside Edges'!$B13)&gt;=5,'[1]Outside Edges'!$P13="Yes"),"Yes","No")</f>
        <v>No</v>
      </c>
      <c r="EM14" s="129" t="str">
        <f>IF(AND((RIGHT($EM$3,2)-'[1]Miter Profiles'!$AC$144-'[1]Outside Edges'!$B13)&gt;=5,'[1]Outside Edges'!$P13="Yes"),"Yes","No")</f>
        <v>No</v>
      </c>
      <c r="EN14" s="10" t="str">
        <f>IF(AND((RIGHT($EN$3,2)-'[1]Miter Profiles'!$AC$145-'[1]Outside Edges'!$B13)&gt;=5,'[1]Outside Edges'!$P13="Yes"),"Yes","No")</f>
        <v>No</v>
      </c>
      <c r="EO14" s="90" t="str">
        <f>IF(AND((RIGHT($EO$3,2)-'[1]Miter Profiles'!$AC$146-'[1]Outside Edges'!$B13)&gt;=5,'[1]Outside Edges'!$P13="Yes"),"Yes","No")</f>
        <v>No</v>
      </c>
      <c r="EP14" s="124" t="str">
        <f>IF(AND((RIGHT($EP$3,2)-'[1]Miter Profiles'!$AC$147-'[1]Outside Edges'!$B13)&gt;=5,'[1]Outside Edges'!$P13="Yes"),"Yes","No")</f>
        <v>No</v>
      </c>
      <c r="EQ14" s="124" t="str">
        <f>IF(AND((RIGHT($EQ$3,2)-'[1]Miter Profiles'!$AC$148-'[1]Outside Edges'!$B13)&gt;=5,'[1]Outside Edges'!$P13="Yes"),"Yes","No")</f>
        <v>No</v>
      </c>
      <c r="ER14" s="116" t="str">
        <f>IF(AND((RIGHT($ER$3,2)-'[1]Miter Profiles'!$AC$149-'[1]Outside Edges'!$B13)&gt;=5,'[1]Outside Edges'!$P13="Yes"),"Yes","No")</f>
        <v>No</v>
      </c>
      <c r="ES14" s="129" t="str">
        <f>IF(AND((RIGHT($ES$3,2)-'[1]Miter Profiles'!$AC$150-'[1]Outside Edges'!$B13)&gt;=5,'[1]Outside Edges'!$P13="Yes"),"Yes","No")</f>
        <v>No</v>
      </c>
      <c r="ET14" s="10" t="str">
        <f>IF(AND((RIGHT($ET$3,2)-'[1]Miter Profiles'!$AC$151-'[1]Outside Edges'!$B13)&gt;=5,'[1]Outside Edges'!$P13="Yes"),"Yes","No")</f>
        <v>No</v>
      </c>
      <c r="EU14" s="90" t="str">
        <f>IF(AND((RIGHT($EU$3,2)-'[1]Miter Profiles'!$AC$152-'[1]Outside Edges'!$B13)&gt;=5,'[1]Outside Edges'!$P13="Yes"),"Yes","No")</f>
        <v>No</v>
      </c>
      <c r="EV14" s="124" t="str">
        <f>IF(AND((RIGHT($EV$3,2)-'[1]Miter Profiles'!$AC$153-'[1]Outside Edges'!$B13)&gt;=5,'[1]Outside Edges'!$P13="Yes"),"Yes","No")</f>
        <v>No</v>
      </c>
      <c r="EW14" s="124" t="str">
        <f>IF(AND((RIGHT($EW$3,2)-'[1]Miter Profiles'!$AC$154-'[1]Outside Edges'!$B13)&gt;=5,'[1]Outside Edges'!$P13="Yes"),"Yes","No")</f>
        <v>No</v>
      </c>
      <c r="EX14" s="116" t="str">
        <f>IF(AND((RIGHT($EX$3,2)-'[1]Miter Profiles'!$AC$155-'[1]Outside Edges'!$B13)&gt;=5,'[1]Outside Edges'!$P13="Yes"),"Yes","No")</f>
        <v>No</v>
      </c>
      <c r="EY14" s="129" t="str">
        <f>IF(AND((RIGHT($EY$3,2)-'[1]Miter Profiles'!$AC$156-'[1]Outside Edges'!$B13)&gt;=5,'[1]Outside Edges'!$P13="Yes"),"Yes","No")</f>
        <v>No</v>
      </c>
      <c r="EZ14" s="10" t="str">
        <f>IF(AND((RIGHT($EZ$3,2)-'[1]Miter Profiles'!$AC$157-'[1]Outside Edges'!$B13)&gt;=5,'[1]Outside Edges'!$P13="Yes"),"Yes","No")</f>
        <v>No</v>
      </c>
      <c r="FA14" s="90" t="str">
        <f>IF(AND((RIGHT($FA$3,2)-'[1]Miter Profiles'!$AC$158-'[1]Outside Edges'!$B13)&gt;=5,'[1]Outside Edges'!$P13="Yes"),"Yes","No")</f>
        <v>No</v>
      </c>
      <c r="FB14" s="124" t="str">
        <f>IF(AND((RIGHT($FB$3,2)-'[1]Miter Profiles'!$AC$159-'[1]Outside Edges'!$B13)&gt;=5,'[1]Outside Edges'!$P13="Yes"),"Yes","No")</f>
        <v>No</v>
      </c>
      <c r="FC14" s="124" t="str">
        <f>IF(AND((RIGHT($FC$3,2)-'[1]Miter Profiles'!$AC$160-'[1]Outside Edges'!$B13)&gt;=5,'[1]Outside Edges'!$P13="Yes"),"Yes","No")</f>
        <v>No</v>
      </c>
      <c r="FD14" s="116" t="str">
        <f>IF(AND((RIGHT($FD$3,2)-'[1]Miter Profiles'!$AC$161-'[1]Outside Edges'!$B13)&gt;=5,'[1]Outside Edges'!$P13="Yes"),"Yes","No")</f>
        <v>No</v>
      </c>
      <c r="FE14" s="129" t="str">
        <f>IF(AND((RIGHT($FE$3,2)-'[1]Miter Profiles'!$AC$162-'[1]Outside Edges'!$B13)&gt;=5,'[1]Outside Edges'!$P13="Yes"),"Yes","No")</f>
        <v>No</v>
      </c>
      <c r="FF14" s="10" t="str">
        <f>IF(AND((RIGHT($FF$3,2)-'[1]Miter Profiles'!$AC$163-'[1]Outside Edges'!$B13)&gt;=5,'[1]Outside Edges'!$P13="Yes"),"Yes","No")</f>
        <v>No</v>
      </c>
      <c r="FG14" s="90" t="str">
        <f>IF(AND((RIGHT($FG$3,2)-'[1]Miter Profiles'!$AC$164-'[1]Outside Edges'!$B13)&gt;=5,'[1]Outside Edges'!$P13="Yes"),"Yes","No")</f>
        <v>No</v>
      </c>
      <c r="FH14" s="124" t="str">
        <f>IF(AND((RIGHT($FH$3,2)-'[1]Miter Profiles'!$AC$165-'[1]Outside Edges'!$B13)&gt;=5,'[1]Outside Edges'!$P13="Yes"),"Yes","No")</f>
        <v>No</v>
      </c>
      <c r="FI14" s="124" t="str">
        <f>IF(AND((RIGHT($FI$3,2)-'[1]Miter Profiles'!$AC$166-'[1]Outside Edges'!$B13)&gt;=5,'[1]Outside Edges'!$P13="Yes"),"Yes","No")</f>
        <v>No</v>
      </c>
      <c r="FJ14" s="116" t="str">
        <f>IF(AND((RIGHT($FJ$3,2)-'[1]Miter Profiles'!$AC$167-'[1]Outside Edges'!$B13)&gt;=5,'[1]Outside Edges'!$P13="Yes"),"Yes","No")</f>
        <v>No</v>
      </c>
      <c r="FK14" s="129" t="str">
        <f>IF(AND((RIGHT($FK$3,2)-'[1]Miter Profiles'!$AC$168-'[1]Outside Edges'!$B13)&gt;=5,'[1]Outside Edges'!$P13="Yes"),"Yes","No")</f>
        <v>No</v>
      </c>
      <c r="FL14" s="10" t="str">
        <f>IF(AND((RIGHT($FL$3,2)-'[1]Miter Profiles'!$AC$169-'[1]Outside Edges'!$B13)&gt;=5,'[1]Outside Edges'!$P13="Yes"),"Yes","No")</f>
        <v>No</v>
      </c>
      <c r="FM14" s="90" t="str">
        <f>IF(AND((RIGHT($FM$3,2)-'[1]Miter Profiles'!$AC$170-'[1]Outside Edges'!$B13)&gt;=5,'[1]Outside Edges'!$P13="Yes"),"Yes","No")</f>
        <v>No</v>
      </c>
      <c r="FN14" s="124" t="str">
        <f>IF(AND((RIGHT($FN$3,2)-'[1]Miter Profiles'!$AC$171-'[1]Outside Edges'!$B13)&gt;=5,'[1]Outside Edges'!$P13="Yes"),"Yes","No")</f>
        <v>No</v>
      </c>
      <c r="FO14" s="124" t="str">
        <f>IF(AND((RIGHT($FO$3,2)-'[1]Miter Profiles'!$AC$172-'[1]Outside Edges'!$B13)&gt;=5,'[1]Outside Edges'!$P13="Yes"),"Yes","No")</f>
        <v>No</v>
      </c>
      <c r="FP14" s="116" t="str">
        <f>IF(AND((RIGHT($FP$3,2)-'[1]Miter Profiles'!$AC$173-'[1]Outside Edges'!$B13)&gt;=5,'[1]Outside Edges'!$P13="Yes"),"Yes","No")</f>
        <v>No</v>
      </c>
      <c r="FQ14" s="129" t="str">
        <f>IF(AND((RIGHT($FQ$3,2)-'[1]Miter Profiles'!$AC$174-'[1]Outside Edges'!$B13)&gt;=5,'[1]Outside Edges'!$P13="Yes"),"Yes","No")</f>
        <v>No</v>
      </c>
      <c r="FR14" s="10" t="str">
        <f>IF(AND((RIGHT($FR$3,2)-'[1]Miter Profiles'!$AC$175-'[1]Outside Edges'!$B13)&gt;=5,'[1]Outside Edges'!$P13="Yes"),"Yes","No")</f>
        <v>No</v>
      </c>
      <c r="FS14" s="90" t="str">
        <f>IF(AND((RIGHT($FS$3,2)-'[1]Miter Profiles'!$AC$176-'[1]Outside Edges'!$B13)&gt;=5,'[1]Outside Edges'!$P13="Yes"),"Yes","No")</f>
        <v>No</v>
      </c>
      <c r="FT14" s="124" t="str">
        <f>IF(AND((RIGHT($FT$3,2)-'[1]Miter Profiles'!$AC$177-'[1]Outside Edges'!$B13)&gt;=5,'[1]Outside Edges'!$P13="Yes"),"Yes","No")</f>
        <v>No</v>
      </c>
      <c r="FU14" s="124" t="str">
        <f>IF(AND((RIGHT($FU$3,2)-'[1]Miter Profiles'!$AC$178-'[1]Outside Edges'!$B13)&gt;=5,'[1]Outside Edges'!$P13="Yes"),"Yes","No")</f>
        <v>No</v>
      </c>
      <c r="FV14" s="116" t="str">
        <f>IF(AND((RIGHT($V$3,2)-'[1]Miter Profiles'!$AC$179-'[1]Outside Edges'!$B13)&gt;=5,'[1]Outside Edges'!$P13="Yes"),"Yes","No")</f>
        <v>No</v>
      </c>
      <c r="FW14" s="129" t="str">
        <f>IF(AND((RIGHT($FW$3,2)-'[1]Miter Profiles'!$AC$180-'[1]Outside Edges'!$B13)&gt;=5,'[1]Outside Edges'!$P13="Yes"),"Yes","No")</f>
        <v>No</v>
      </c>
      <c r="FX14" s="85" t="str">
        <f>IF(AND((RIGHT($FX$3,2)-'[1]Miter Profiles'!$AC$181-'[1]Outside Edges'!$B13)&gt;=5,'[1]Outside Edges'!$P13="Yes"),"Yes","No")</f>
        <v>No</v>
      </c>
      <c r="FY14" s="150" t="str">
        <f>IF(AND((RIGHT($FY$3,2)-'[1]Miter Profiles'!$AC$182-'[1]Outside Edges'!$B13)&gt;=5,'[1]Outside Edges'!$P13="Yes"),"Yes","No")</f>
        <v>No</v>
      </c>
      <c r="FZ14" s="124" t="str">
        <f>IF(AND((RIGHT($FZ$3,2)-'[1]Miter Profiles'!$AC$183-'[1]Outside Edges'!$B13)&gt;=5,'[1]Outside Edges'!$P13="Yes"),"Yes","No")</f>
        <v>No</v>
      </c>
      <c r="GA14" s="116" t="str">
        <f>IF(AND((RIGHT($GA$3,2)-'[1]Miter Profiles'!$AC$184-'[1]Outside Edges'!$B13)&gt;=5,'[1]Outside Edges'!$P13="Yes"),"Yes","No")</f>
        <v>No</v>
      </c>
      <c r="GB14" s="129" t="str">
        <f>IF(AND((RIGHT($GB$3,2)-'[1]Miter Profiles'!$AC$185-'[1]Outside Edges'!$B13)&gt;=5,'[1]Outside Edges'!$P13="Yes"),"Yes","No")</f>
        <v>No</v>
      </c>
      <c r="GC14" s="10" t="str">
        <f>IF(AND((RIGHT($GC$3,2)-'[1]Miter Profiles'!$AC$186-'[1]Outside Edges'!$B13)&gt;=5,'[1]Outside Edges'!$P13="Yes"),"Yes","No")</f>
        <v>No</v>
      </c>
      <c r="GD14" s="90" t="str">
        <f>IF(AND((RIGHT($GD$3,2)-'[1]Miter Profiles'!$AC$187-'[1]Outside Edges'!$B13)&gt;=5,'[1]Outside Edges'!$P13="Yes"),"Yes","No")</f>
        <v>No</v>
      </c>
      <c r="GE14" s="150" t="str">
        <f>IF(AND((RIGHT($GE$3,2)-'[1]Miter Profiles'!$AC$188-'[1]Outside Edges'!$B13)&gt;=5,'[1]Outside Edges'!$P13="Yes"),"Yes","No")</f>
        <v>No</v>
      </c>
      <c r="GF14" s="124" t="str">
        <f>IF(AND((RIGHT($GF$3,2)-'[1]Miter Profiles'!$AC$189-'[1]Outside Edges'!$B13)&gt;=5,'[1]Outside Edges'!$P13="Yes"),"Yes","No")</f>
        <v>No</v>
      </c>
      <c r="GG14" s="116" t="str">
        <f>IF(AND((RIGHT($GG$3,2)-'[1]Miter Profiles'!$AC$190-'[1]Outside Edges'!$B13)&gt;=5,'[1]Outside Edges'!$P13="Yes"),"Yes","No")</f>
        <v>No</v>
      </c>
      <c r="GH14" s="129" t="str">
        <f>IF(AND((RIGHT($GH$3,2)-'[1]Miter Profiles'!$AC$191-'[1]Outside Edges'!$B13)&gt;=5,'[1]Outside Edges'!$P13="Yes"),"Yes","No")</f>
        <v>No</v>
      </c>
      <c r="GI14" s="10" t="str">
        <f>IF(AND((RIGHT($GI$3,2)-'[1]Miter Profiles'!$AC$192-'[1]Outside Edges'!$B13)&gt;=5,'[1]Outside Edges'!$P13="Yes"),"Yes","No")</f>
        <v>No</v>
      </c>
      <c r="GJ14" s="90" t="str">
        <f>IF(AND((RIGHT($GJ$3,2)-'[1]Miter Profiles'!$AC$193-'[1]Outside Edges'!$B13)&gt;=5,'[1]Outside Edges'!$P13="Yes"),"Yes","No")</f>
        <v>No</v>
      </c>
      <c r="GK14" s="150" t="str">
        <f>IF(AND((RIGHT($GK$3,2)-'[1]Miter Profiles'!$AC$194-'[1]Outside Edges'!$B13)&gt;=5,'[1]Outside Edges'!$P13="Yes"),"Yes","No")</f>
        <v>No</v>
      </c>
      <c r="GL14" s="124" t="str">
        <f>IF(AND((RIGHT($GL$3,2)-'[1]Miter Profiles'!$AC$195-'[1]Outside Edges'!$B13)&gt;=5,'[1]Outside Edges'!$P13="Yes"),"Yes","No")</f>
        <v>No</v>
      </c>
      <c r="GM14" s="116" t="str">
        <f>IF(AND((RIGHT($GM$3,2)-'[1]Miter Profiles'!$AC$196-'[1]Outside Edges'!$B13)&gt;=5,'[1]Outside Edges'!$P13="Yes"),"Yes","No")</f>
        <v>No</v>
      </c>
      <c r="GN14" s="129" t="str">
        <f>IF(AND((RIGHT($GN$3,2)-'[1]Miter Profiles'!$AC$197-'[1]Outside Edges'!$B13)&gt;=5,'[1]Outside Edges'!$P13="Yes"),"Yes","No")</f>
        <v>No</v>
      </c>
      <c r="GO14" s="10" t="str">
        <f>IF(AND((RIGHT($GO$3,2)-'[1]Miter Profiles'!$AC$198-'[1]Outside Edges'!$B13)&gt;=5,'[1]Outside Edges'!$P13="Yes"),"Yes","No")</f>
        <v>No</v>
      </c>
      <c r="GP14" s="90" t="str">
        <f>IF(AND((RIGHT($GP$3,2)-'[1]Miter Profiles'!$AC$199-'[1]Outside Edges'!$B13)&gt;=5,'[1]Outside Edges'!$P13="Yes"),"Yes","No")</f>
        <v>No</v>
      </c>
      <c r="GQ14" s="150" t="str">
        <f>IF(AND((RIGHT($GQ$3,2)-'[1]Miter Profiles'!$AC$200-'[1]Outside Edges'!$B13)&gt;=5,'[1]Outside Edges'!$P13="Yes"),"Yes","No")</f>
        <v>No</v>
      </c>
      <c r="GR14" s="124" t="str">
        <f>IF(AND((RIGHT($GR$3,2)-'[1]Miter Profiles'!$AC$201-'[1]Outside Edges'!$B13)&gt;=5,'[1]Outside Edges'!$P13="Yes"),"Yes","No")</f>
        <v>No</v>
      </c>
      <c r="GS14" s="116" t="str">
        <f>IF(AND((RIGHT($GS$3,2)-'[1]Miter Profiles'!$AC$202-'[1]Outside Edges'!$B13)&gt;=5,'[1]Outside Edges'!$P13="Yes"),"Yes","No")</f>
        <v>No</v>
      </c>
      <c r="GT14" s="129" t="str">
        <f>IF(AND((RIGHT($GT$3,2)-'[1]Miter Profiles'!$AC$203-'[1]Outside Edges'!$B13)&gt;=5,'[1]Outside Edges'!$P13="Yes"),"Yes","No")</f>
        <v>No</v>
      </c>
      <c r="GU14" s="10" t="str">
        <f>IF(AND((RIGHT($GU$3,2)-'[1]Miter Profiles'!$AC$204-'[1]Outside Edges'!$B13)&gt;=5,'[1]Outside Edges'!$P13="Yes"),"Yes","No")</f>
        <v>No</v>
      </c>
      <c r="GV14" s="90" t="str">
        <f>IF(AND((RIGHT($GV$3,2)-'[1]Miter Profiles'!$AC$205-'[1]Outside Edges'!$B13)&gt;=5,'[1]Outside Edges'!$P13="Yes"),"Yes","No")</f>
        <v>No</v>
      </c>
      <c r="GW14" s="150" t="str">
        <f>IF(AND((RIGHT($GW$3,2)-'[1]Miter Profiles'!$AC$206-'[1]Outside Edges'!$B13)&gt;=5,'[1]Outside Edges'!$P13="Yes"),"Yes","No")</f>
        <v>No</v>
      </c>
      <c r="GX14" s="124" t="str">
        <f>IF(AND((RIGHT($GX$3,2)-'[1]Miter Profiles'!$AC$207-'[1]Outside Edges'!$B13)&gt;=5,'[1]Outside Edges'!$P13="Yes"),"Yes","No")</f>
        <v>No</v>
      </c>
      <c r="GY14" s="116" t="str">
        <f>IF(AND((RIGHT($GY$3,2)-'[1]Miter Profiles'!$AC$208-'[1]Outside Edges'!$B13)&gt;=5,'[1]Outside Edges'!$P13="Yes"),"Yes","No")</f>
        <v>No</v>
      </c>
      <c r="GZ14" s="129" t="str">
        <f>IF(AND((RIGHT($GZ$3,2)-'[1]Miter Profiles'!$AC$209-'[1]Outside Edges'!$B13)&gt;=5,'[1]Outside Edges'!$P13="Yes"),"Yes","No")</f>
        <v>No</v>
      </c>
      <c r="HA14" s="10" t="str">
        <f>IF(AND((RIGHT($HA$3,2)-'[1]Miter Profiles'!$AC$210-'[1]Outside Edges'!$B13)&gt;=5,'[1]Outside Edges'!$P13="Yes"),"Yes","No")</f>
        <v>No</v>
      </c>
      <c r="HB14" s="90" t="str">
        <f>IF(AND((RIGHT($HB$3,2)-'[1]Miter Profiles'!$AC$211-'[1]Outside Edges'!$B13)&gt;=5,'[1]Outside Edges'!$P13="Yes"),"Yes","No")</f>
        <v>No</v>
      </c>
      <c r="HC14" s="150" t="str">
        <f>IF(AND((RIGHT($HC$3,2)-'[1]Miter Profiles'!$AC$212-'[1]Outside Edges'!$B13)&gt;=5,'[1]Outside Edges'!$P13="Yes"),"Yes","No")</f>
        <v>No</v>
      </c>
      <c r="HD14" s="116" t="str">
        <f>IF(AND((RIGHT($HD$3,2)-'[1]Miter Profiles'!$AC$213-'[1]Outside Edges'!$B13)&gt;=5,'[1]Outside Edges'!$P13="Yes"),"Yes","No")</f>
        <v>No</v>
      </c>
      <c r="HE14" s="129" t="str">
        <f>IF(AND((RIGHT($HE$3,2)-'[1]Miter Profiles'!$AC$214-'[1]Outside Edges'!$B13)&gt;=5,'[1]Outside Edges'!$P13="Yes"),"Yes","No")</f>
        <v>No</v>
      </c>
      <c r="HF14" s="10" t="str">
        <f>IF(AND((RIGHT($HF$3,2)-'[1]Miter Profiles'!$AC$215-'[1]Outside Edges'!$B13)&gt;=5,'[1]Outside Edges'!$P13="Yes"),"Yes","No")</f>
        <v>No</v>
      </c>
      <c r="HG14" s="90" t="str">
        <f>IF(AND((RIGHT($HG$3,2)-'[1]Miter Profiles'!$AC$216-'[1]Outside Edges'!$B13)&gt;=5,'[1]Outside Edges'!$P13="Yes"),"Yes","No")</f>
        <v>No</v>
      </c>
      <c r="HH14" s="150" t="str">
        <f>IF(AND((RIGHT($HH$3,2)-'[1]Miter Profiles'!$AC$217-'[1]Outside Edges'!$B13)&gt;=5,'[1]Outside Edges'!$P13="Yes"),"Yes","No")</f>
        <v>No</v>
      </c>
      <c r="HI14" s="124" t="str">
        <f>IF(AND((RIGHT($HI$3,2)-'[1]Miter Profiles'!$AC$218-'[1]Outside Edges'!$B13)&gt;=5,'[1]Outside Edges'!$P13="Yes"),"Yes","No")</f>
        <v>No</v>
      </c>
      <c r="HJ14" s="116" t="str">
        <f>IF(AND((RIGHT($HJ$3,2)-'[1]Miter Profiles'!$AC$219-'[1]Outside Edges'!$B13)&gt;=5,'[1]Outside Edges'!$P13="Yes"),"Yes","No")</f>
        <v>No</v>
      </c>
      <c r="HK14" s="129" t="str">
        <f>IF(AND((RIGHT($HK$3,2)-'[1]Miter Profiles'!$AC$220-'[1]Outside Edges'!$B13)&gt;=5,'[1]Outside Edges'!$P13="Yes"),"Yes","No")</f>
        <v>No</v>
      </c>
      <c r="HL14" s="10" t="str">
        <f>IF(AND((RIGHT($HL$3,2)-'[1]Miter Profiles'!$AC$221-'[1]Outside Edges'!$B13)&gt;=5,'[1]Outside Edges'!$P13="Yes"),"Yes","No")</f>
        <v>No</v>
      </c>
      <c r="HM14" s="90" t="str">
        <f>IF(AND((RIGHT($HM$3,2)-'[1]Miter Profiles'!$AC$222-'[1]Outside Edges'!$B13)&gt;=5,'[1]Outside Edges'!$P13="Yes"),"Yes","No")</f>
        <v>No</v>
      </c>
      <c r="HN14" s="150" t="str">
        <f>IF(AND((RIGHT($HN$3,2)-'[1]Miter Profiles'!$AC$223-'[1]Outside Edges'!$B13)&gt;=5,'[1]Outside Edges'!$P13="Yes"),"Yes","No")</f>
        <v>No</v>
      </c>
      <c r="HO14" s="124" t="str">
        <f>IF(AND((RIGHT($HO$3,2)-'[1]Miter Profiles'!$AC$224-'[1]Outside Edges'!$B13)&gt;=5,'[1]Outside Edges'!$P13="Yes"),"Yes","No")</f>
        <v>No</v>
      </c>
      <c r="HP14" s="124" t="str">
        <f>IF(AND((RIGHT($HP$3,2)-'[1]Miter Profiles'!$AC$225-'[1]Outside Edges'!$B13)&gt;=5,'[1]Outside Edges'!$P13="Yes"),"Yes","No")</f>
        <v>No</v>
      </c>
      <c r="HQ14" s="153" t="str">
        <f>IF(AND((RIGHT($HQ$3,3)-'[1]Miter Profiles'!$AC$226-'[1]Outside Edges'!$B13)&gt;=5,'[1]Outside Edges'!$P13="Yes"),"Yes","No")</f>
        <v>No</v>
      </c>
      <c r="HR14" s="129" t="str">
        <f>IF(AND((RIGHT($HR$3,2)-'[1]Miter Profiles'!$AC$227-'[1]Outside Edges'!$B13)&gt;=5,'[1]Outside Edges'!$P13="Yes"),"Yes","No")</f>
        <v>No</v>
      </c>
      <c r="HS14" s="10" t="str">
        <f>IF(AND((RIGHT($HS$3,2)-'[1]Miter Profiles'!$AC$228-'[1]Outside Edges'!$B13)&gt;=5,'[1]Outside Edges'!$P13="Yes"),"Yes","No")</f>
        <v>No</v>
      </c>
      <c r="HT14" s="163" t="str">
        <f>IF(AND((RIGHT($HT$3,2)-'[1]Miter Profiles'!$AC$229-'[1]Outside Edges'!$B13)&gt;=5,'[1]Outside Edges'!$P13="Yes"),"Yes","No")</f>
        <v>No</v>
      </c>
      <c r="HU14" s="150" t="str">
        <f>IF(AND((RIGHT($HU$3,2)-'[1]Miter Profiles'!$AC$230-'[1]Outside Edges'!$B13)&gt;=5,'[1]Outside Edges'!$P13="Yes"),"Yes","No")</f>
        <v>No</v>
      </c>
      <c r="HV14" s="124" t="str">
        <f>IF(AND((RIGHT($HV$3,2)-'[1]Miter Profiles'!$AC$231-'[1]Outside Edges'!$B13)&gt;=5,'[1]Outside Edges'!$P13="Yes"),"Yes","No")</f>
        <v>No</v>
      </c>
      <c r="HW14" s="116" t="str">
        <f>IF(AND((RIGHT($HW$3,2)-'[1]Miter Profiles'!$AC$232-'[1]Outside Edges'!$B13)&gt;=5,'[1]Outside Edges'!$P13="Yes"),"Yes","No")</f>
        <v>No</v>
      </c>
      <c r="HX14" s="129" t="str">
        <f>IF(AND((RIGHT($HX$3,2)-'[1]Miter Profiles'!$AC$233-'[1]Outside Edges'!$B13)&gt;=5,'[1]Outside Edges'!$P13="Yes"),"Yes","No")</f>
        <v>No</v>
      </c>
      <c r="HY14" s="10" t="str">
        <f>IF(AND((RIGHT($HY$3,2)-'[1]Miter Profiles'!$AC$234-'[1]Outside Edges'!$B13)&gt;=5,'[1]Outside Edges'!$P13="Yes"),"Yes","No")</f>
        <v>No</v>
      </c>
      <c r="HZ14" s="90" t="str">
        <f>IF(AND((RIGHT($HZ$3,2)-'[1]Miter Profiles'!$AC$235-'[1]Outside Edges'!$B13)&gt;=5,'[1]Outside Edges'!$P13="Yes"),"Yes","No")</f>
        <v>No</v>
      </c>
      <c r="IA14" s="150" t="str">
        <f>IF(AND((RIGHT($IA$3,2)-'[1]Miter Profiles'!$AC$236-'[1]Outside Edges'!$B13)&gt;=5,'[1]Outside Edges'!$P13="Yes"),"Yes","No")</f>
        <v>No</v>
      </c>
      <c r="IB14" s="124" t="str">
        <f>IF(AND((RIGHT($IB$3,2)-'[1]Miter Profiles'!$AC$237-'[1]Outside Edges'!$B13)&gt;=5,'[1]Outside Edges'!$P13="Yes"),"Yes","No")</f>
        <v>No</v>
      </c>
      <c r="IC14" s="116" t="str">
        <f>IF(AND((RIGHT($IC$3,2)-'[1]Miter Profiles'!$AC$238-'[1]Outside Edges'!$B13)&gt;=5,'[1]Outside Edges'!$P13="Yes"),"Yes","No")</f>
        <v>No</v>
      </c>
      <c r="ID14" s="129" t="str">
        <f>IF(AND((RIGHT($ID$3,2)-'[1]Miter Profiles'!$AC$239-'[1]Outside Edges'!$B13)&gt;=5,'[1]Outside Edges'!$P13="Yes"),"Yes","No")</f>
        <v>No</v>
      </c>
      <c r="IE14" s="10" t="str">
        <f>IF(AND((RIGHT($IE$3,2)-'[1]Miter Profiles'!$AC$240-'[1]Outside Edges'!$B13)&gt;=5,'[1]Outside Edges'!$P13="Yes"),"Yes","No")</f>
        <v>No</v>
      </c>
      <c r="IF14" s="90" t="str">
        <f>IF(AND((RIGHT($IF$3,2)-'[1]Miter Profiles'!$AC$241-'[1]Outside Edges'!$B13)&gt;=5,'[1]Outside Edges'!$P13="Yes"),"Yes","No")</f>
        <v>No</v>
      </c>
      <c r="IG14" s="150" t="str">
        <f>IF(AND((RIGHT($IG$3,2)-'[1]Miter Profiles'!$AC$242-'[1]Outside Edges'!$B13)&gt;=5,'[1]Outside Edges'!$P13="Yes"),"Yes","No")</f>
        <v>No</v>
      </c>
      <c r="IH14" s="124" t="str">
        <f>IF(AND((RIGHT($IH$3,2)-'[1]Miter Profiles'!$AC$243-'[1]Outside Edges'!$B13)&gt;=5,'[1]Outside Edges'!$P13="Yes"),"Yes","No")</f>
        <v>No</v>
      </c>
      <c r="II14" s="116" t="str">
        <f>IF(AND((RIGHT($II$3,2)-'[1]Miter Profiles'!$AC$244-'[1]Outside Edges'!$B13)&gt;=5,'[1]Outside Edges'!$P13="Yes"),"Yes","No")</f>
        <v>No</v>
      </c>
      <c r="IJ14" s="129" t="str">
        <f>IF(AND((RIGHT($IJ$3,2)-'[1]Miter Profiles'!$AC$245-'[1]Outside Edges'!$B13)&gt;=5,'[1]Outside Edges'!$P13="Yes"),"Yes","No")</f>
        <v>No</v>
      </c>
      <c r="IK14" s="10" t="str">
        <f>IF(AND((RIGHT($IK$3,2)-'[1]Miter Profiles'!$AC$246-'[1]Outside Edges'!$B13)&gt;=5,'[1]Outside Edges'!$P13="Yes"),"Yes","No")</f>
        <v>No</v>
      </c>
      <c r="IL14" s="90" t="str">
        <f>IF(AND((RIGHT($IL$3,2)-'[1]Miter Profiles'!$AC$247-'[1]Outside Edges'!$B13)&gt;=5,'[1]Outside Edges'!$P13="Yes"),"Yes","No")</f>
        <v>No</v>
      </c>
      <c r="IM14" s="150" t="str">
        <f>IF(AND((RIGHT($IM$3,2)-'[1]Miter Profiles'!$AC$248-'[1]Outside Edges'!$B13)&gt;=5,'[1]Outside Edges'!$P13="Yes"),"Yes","No")</f>
        <v>No</v>
      </c>
      <c r="IN14" s="124" t="str">
        <f>IF(AND((RIGHT($IN$3,2)-'[1]Miter Profiles'!$AC$249-'[1]Outside Edges'!$B13)&gt;=5,'[1]Outside Edges'!$P13="Yes"),"Yes","No")</f>
        <v>No</v>
      </c>
      <c r="IO14" s="116" t="str">
        <f>IF(AND((RIGHT($IO$3,2)-'[1]Miter Profiles'!$AC$250-'[1]Outside Edges'!$B13)&gt;=5,'[1]Outside Edges'!$P13="Yes"),"Yes","No")</f>
        <v>No</v>
      </c>
      <c r="IP14" s="129" t="str">
        <f>IF(AND((RIGHT($IP$3,2)-'[1]Miter Profiles'!$AC$251-'[1]Outside Edges'!$B13)&gt;=5,'[1]Outside Edges'!$P13="Yes"),"Yes","No")</f>
        <v>No</v>
      </c>
      <c r="IQ14" s="10" t="str">
        <f>IF(AND((RIGHT($IQ$3,2)-'[1]Miter Profiles'!$AC$252-'[1]Outside Edges'!$B13)&gt;=5,'[1]Outside Edges'!$P13="Yes"),"Yes","No")</f>
        <v>No</v>
      </c>
      <c r="IR14" s="90" t="str">
        <f>IF(AND((RIGHT($IR$3,2)-'[1]Miter Profiles'!$AC$253-'[1]Outside Edges'!$B13)&gt;=5,'[1]Outside Edges'!$P13="Yes"),"Yes","No")</f>
        <v>No</v>
      </c>
      <c r="IS14" s="150" t="str">
        <f>IF(AND((RIGHT($IS$3,2)-'[1]Miter Profiles'!$AC$254-'[1]Outside Edges'!$B13)&gt;=5,'[1]Outside Edges'!$P13="Yes"),"Yes","No")</f>
        <v>No</v>
      </c>
      <c r="IT14" s="124" t="str">
        <f>IF(AND((RIGHT($IT$3,2)-'[1]Miter Profiles'!$AC$255-'[1]Outside Edges'!$B13)&gt;=5,'[1]Outside Edges'!$P13="Yes"),"Yes","No")</f>
        <v>No</v>
      </c>
      <c r="IU14" s="116" t="str">
        <f>IF(AND((RIGHT($IU$3,2)-'[1]Miter Profiles'!$AC$256-'[1]Outside Edges'!$B13)&gt;=5,'[1]Outside Edges'!$P13="Yes"),"Yes","No")</f>
        <v>No</v>
      </c>
      <c r="IV14" s="129" t="str">
        <f>IF(AND((RIGHT($IV$3,2)-'[1]Miter Profiles'!$AC$257-'[1]Outside Edges'!$B13)&gt;=5,'[1]Outside Edges'!$P13="Yes"),"Yes","No")</f>
        <v>No</v>
      </c>
      <c r="IW14" s="10" t="str">
        <f>IF(AND((RIGHT($IW$3,2)-'[1]Miter Profiles'!$AC$258-'[1]Outside Edges'!$B13)&gt;=5,'[1]Outside Edges'!$P13="Yes"),"Yes","No")</f>
        <v>No</v>
      </c>
      <c r="IX14" s="90" t="str">
        <f>IF(AND((RIGHT($IX$3,2)-'[1]Miter Profiles'!$AC$259-'[1]Outside Edges'!$B13)&gt;=5,'[1]Outside Edges'!$P13="Yes"),"Yes","No")</f>
        <v>No</v>
      </c>
      <c r="IY14" s="150" t="str">
        <f>IF(AND((RIGHT($IY$3,2)-'[1]Miter Profiles'!$AC$260-'[1]Outside Edges'!$B13)&gt;=5,'[1]Outside Edges'!$P13="Yes"),"Yes","No")</f>
        <v>No</v>
      </c>
      <c r="IZ14" s="124" t="str">
        <f>IF(AND((RIGHT($IZ$3,2)-'[1]Miter Profiles'!$AC$261-'[1]Outside Edges'!$B13)&gt;=5,'[1]Outside Edges'!$P13="Yes"),"Yes","No")</f>
        <v>No</v>
      </c>
      <c r="JA14" s="116" t="str">
        <f>IF(AND((RIGHT($JA$3,2)-'[1]Miter Profiles'!$AC$262-'[1]Outside Edges'!$B13)&gt;=5,'[1]Outside Edges'!$P13="Yes"),"Yes","No")</f>
        <v>No</v>
      </c>
      <c r="JB14" s="129" t="str">
        <f>IF(AND((RIGHT($JB$3,2)-'[1]Miter Profiles'!$AC$263-'[1]Outside Edges'!$B13)&gt;=5,'[1]Outside Edges'!$P13="Yes"),"Yes","No")</f>
        <v>No</v>
      </c>
      <c r="JC14" s="10" t="str">
        <f>IF(AND((RIGHT($JC$3,2)-'[1]Miter Profiles'!$AC$264-'[1]Outside Edges'!$B13)&gt;=5,'[1]Outside Edges'!$P13="Yes"),"Yes","No")</f>
        <v>No</v>
      </c>
      <c r="JD14" s="90" t="str">
        <f>IF(AND((RIGHT($JD$3,2)-'[1]Miter Profiles'!$AC$265-'[1]Outside Edges'!$B13)&gt;=5,'[1]Outside Edges'!$P13="Yes"),"Yes","No")</f>
        <v>No</v>
      </c>
      <c r="JE14" s="236" t="str">
        <f>IF(AND((RIGHT($JE$3,2)-'[1]Miter Profiles'!$AC$266-'[1]Outside Edges'!$B13)&gt;=5,'[1]Outside Edges'!$P13="Yes"),"Yes","No")</f>
        <v>No</v>
      </c>
      <c r="JF14" s="237" t="str">
        <f>IF(AND((RIGHT($JF$3,2)-'[1]Miter Profiles'!$AC$267-'[1]Outside Edges'!$B13)&gt;=5,'[1]Outside Edges'!$P13="Yes"),"Yes","No")</f>
        <v>No</v>
      </c>
      <c r="JG14" s="238" t="str">
        <f>IF(AND((RIGHT($JG$3,2)-'[1]Miter Profiles'!$AC$268-'[1]Outside Edges'!$B13)&gt;=5,'[1]Outside Edges'!$P13="Yes"),"Yes","No")</f>
        <v>No</v>
      </c>
      <c r="JH14" s="129" t="str">
        <f>IF(AND((RIGHT($JH$3,2)-'[1]Miter Profiles'!$AC$269-'[1]Outside Edges'!$B13)&gt;=5,'[1]Outside Edges'!$P13="Yes"),"Yes","No")</f>
        <v>No</v>
      </c>
      <c r="JI14" s="113" t="str">
        <f>IF(AND((RIGHT($JI$3,2)-'[1]Miter Profiles'!$AC$270-'[1]Outside Edges'!$B13)&gt;=5,'[1]Outside Edges'!$P13="Yes"),"Yes","No")</f>
        <v>No</v>
      </c>
      <c r="JJ14" s="90" t="str">
        <f>IF(AND((RIGHT($JJ$3,2)-'[1]Miter Profiles'!$AC$271-'[1]Outside Edges'!$B13)&gt;=5,'[1]Outside Edges'!$P13="Yes"),"Yes","No")</f>
        <v>No</v>
      </c>
      <c r="JK14" s="236" t="str">
        <f>IF(AND((RIGHT($JK$3,2)-'[1]Miter Profiles'!$AC$272-'[1]Outside Edges'!$B13)&gt;=5,'[1]Outside Edges'!$P13="Yes"),"Yes","No")</f>
        <v>No</v>
      </c>
      <c r="JL14" s="237" t="str">
        <f>IF(AND((RIGHT($JL$3,2)-'[1]Miter Profiles'!$AC$273-'[1]Outside Edges'!$B13)&gt;=5,'[1]Outside Edges'!$P13="Yes"),"Yes","No")</f>
        <v>No</v>
      </c>
      <c r="JM14" s="238" t="str">
        <f>IF(AND((RIGHT($JM$3,2)-'[1]Miter Profiles'!$AC$274-'[1]Outside Edges'!$B13)&gt;=5,'[1]Outside Edges'!$P13="Yes"),"Yes","No")</f>
        <v>No</v>
      </c>
      <c r="JN14" s="129" t="str">
        <f>IF(AND((RIGHT($JN$3,2)-'[1]Miter Profiles'!$AC$275-'[1]Outside Edges'!$B13)&gt;=5,'[1]Outside Edges'!$P13="Yes"),"Yes","No")</f>
        <v>No</v>
      </c>
      <c r="JO14" s="113" t="str">
        <f>IF(AND((RIGHT($JO$3,2)-'[1]Miter Profiles'!$AC$276-'[1]Outside Edges'!$B13)&gt;=5,'[1]Outside Edges'!$P13="Yes"),"Yes","No")</f>
        <v>No</v>
      </c>
      <c r="JP14" s="90" t="str">
        <f>IF(AND((RIGHT($JP$3,2)-'[1]Miter Profiles'!$AC$277-'[1]Outside Edges'!$B13)&gt;=5,'[1]Outside Edges'!$P13="Yes"),"Yes","No")</f>
        <v>No</v>
      </c>
      <c r="JQ14" s="236" t="str">
        <f>IF(AND((RIGHT($JQ$3,2)-'[1]Miter Profiles'!$AC$278-'[1]Outside Edges'!$B13)&gt;=5,'[1]Outside Edges'!$P13="Yes"),"Yes","No")</f>
        <v>No</v>
      </c>
      <c r="JR14" s="237" t="str">
        <f>IF(AND((RIGHT($JR$3,2)-'[1]Miter Profiles'!$AC$279-'[1]Outside Edges'!$B13)&gt;=5,'[1]Outside Edges'!$P13="Yes"),"Yes","No")</f>
        <v>No</v>
      </c>
      <c r="JS14" s="238" t="str">
        <f>IF(AND((RIGHT($JS$3,2)-'[1]Miter Profiles'!$AC$280-'[1]Outside Edges'!$B13)&gt;=5,'[1]Outside Edges'!$P13="Yes"),"Yes","No")</f>
        <v>No</v>
      </c>
      <c r="JT14" s="129" t="str">
        <f>IF(AND((RIGHT($JT$3,2)-'[1]Miter Profiles'!$AC$281-'[1]Outside Edges'!$B13)&gt;=5,'[1]Outside Edges'!$P13="Yes"),"Yes","No")</f>
        <v>No</v>
      </c>
      <c r="JU14" s="113" t="str">
        <f>IF(AND((RIGHT($JU$3,2)-'[1]Miter Profiles'!$AC$282-'[1]Outside Edges'!$B13)&gt;=5,'[1]Outside Edges'!$P13="Yes"),"Yes","No")</f>
        <v>No</v>
      </c>
      <c r="JV14" s="90" t="str">
        <f>IF(AND((RIGHT($JV$3,2)-'[1]Miter Profiles'!$AC$283-'[1]Outside Edges'!$B13)&gt;=5,'[1]Outside Edges'!$P13="Yes"),"Yes","No")</f>
        <v>No</v>
      </c>
      <c r="JW14" s="236" t="str">
        <f>IF(AND((RIGHT($JW$3,2)-'[1]Miter Profiles'!$AC$284-'[1]Outside Edges'!$B13)&gt;=5,'[1]Outside Edges'!$P13="Yes"),"Yes","No")</f>
        <v>No</v>
      </c>
      <c r="JX14" s="237" t="str">
        <f>IF(AND((RIGHT($JX$3,2)-'[1]Miter Profiles'!$AC$285-'[1]Outside Edges'!$B13)&gt;=5,'[1]Outside Edges'!$P13="Yes"),"Yes","No")</f>
        <v>No</v>
      </c>
      <c r="JY14" s="238" t="str">
        <f>IF(AND((RIGHT($JY$3,2)-'[1]Miter Profiles'!$AC$286-'[1]Outside Edges'!$B13)&gt;=5,'[1]Outside Edges'!$P13="Yes"),"Yes","No")</f>
        <v>No</v>
      </c>
      <c r="JZ14" s="129" t="str">
        <f>IF(AND((RIGHT($JZ$3,2)-'[1]Miter Profiles'!$AC$287-'[1]Outside Edges'!$B13)&gt;=5,'[1]Outside Edges'!$P13="Yes"),"Yes","No")</f>
        <v>No</v>
      </c>
      <c r="KA14" s="113" t="str">
        <f>IF(AND((RIGHT($KA$3,2)-'[1]Miter Profiles'!$AC$288-'[1]Outside Edges'!$B13)&gt;=5,'[1]Outside Edges'!$P13="Yes"),"Yes","No")</f>
        <v>No</v>
      </c>
      <c r="KB14" s="90" t="str">
        <f>IF(AND((RIGHT($KB$3,2)-'[1]Miter Profiles'!$AC$289-'[1]Outside Edges'!$B13)&gt;=5,'[1]Outside Edges'!$P13="Yes"),"Yes","No")</f>
        <v>No</v>
      </c>
      <c r="KC14" s="236" t="str">
        <f>IF(AND((RIGHT($KC$3,2)-'[1]Miter Profiles'!$AC$290-'[1]Outside Edges'!$B13)&gt;=5,'[1]Outside Edges'!$P13="Yes"),"Yes","No")</f>
        <v>No</v>
      </c>
      <c r="KD14" s="237" t="str">
        <f>IF(AND((RIGHT($KD$3,2)-'[1]Miter Profiles'!$AC$291-'[1]Outside Edges'!$B13)&gt;=5,'[1]Outside Edges'!$P13="Yes"),"Yes","No")</f>
        <v>No</v>
      </c>
      <c r="KE14" s="238" t="str">
        <f>IF(AND((RIGHT($KE$3,2)-'[1]Miter Profiles'!$AC$292-'[1]Outside Edges'!$B13)&gt;=5,'[1]Outside Edges'!$P13="Yes"),"Yes","No")</f>
        <v>No</v>
      </c>
      <c r="KF14" s="129" t="str">
        <f>IF(AND((RIGHT($KF$3,2)-'[1]Miter Profiles'!$AC$293-'[1]Outside Edges'!$B13)&gt;=5,'[1]Outside Edges'!$P13="Yes"),"Yes","No")</f>
        <v>No</v>
      </c>
      <c r="KG14" s="113" t="str">
        <f>IF(AND((RIGHT($KG$3,2)-'[1]Miter Profiles'!$AC$294-'[1]Outside Edges'!$B13)&gt;=5,'[1]Outside Edges'!$P13="Yes"),"Yes","No")</f>
        <v>No</v>
      </c>
      <c r="KH14" s="90" t="str">
        <f>IF(AND((RIGHT($KH$3,2)-'[1]Miter Profiles'!$AC$295-'[1]Outside Edges'!$B13)&gt;=5,'[1]Outside Edges'!$P13="Yes"),"Yes","No")</f>
        <v>No</v>
      </c>
      <c r="KI14" s="236" t="str">
        <f>IF(AND((RIGHT($KI$3,2)-'[1]Miter Profiles'!$AC$296-'[1]Outside Edges'!$B13)&gt;=5,'[1]Outside Edges'!$P13="Yes"),"Yes","No")</f>
        <v>No</v>
      </c>
      <c r="KJ14" s="237" t="str">
        <f>IF(AND((RIGHT($KJ$3,2)-'[1]Miter Profiles'!$AC$297-'[1]Outside Edges'!$B13)&gt;=5,'[1]Outside Edges'!$P13="Yes"),"Yes","No")</f>
        <v>No</v>
      </c>
      <c r="KK14" s="238" t="str">
        <f>IF(AND((RIGHT($KK$3,2)-'[1]Miter Profiles'!$AC$298-'[1]Outside Edges'!$B13)&gt;=5,'[1]Outside Edges'!$P13="Yes"),"Yes","No")</f>
        <v>No</v>
      </c>
      <c r="KL14" s="129" t="str">
        <f>IF(AND((RIGHT($KL$3,2)-'[1]Miter Profiles'!$AC$299-'[1]Outside Edges'!$B13)&gt;=5,'[1]Outside Edges'!$P13="Yes"),"Yes","No")</f>
        <v>No</v>
      </c>
      <c r="KM14" s="113" t="str">
        <f>IF(AND((RIGHT($KM$3,2)-'[1]Miter Profiles'!$AC$300-'[1]Outside Edges'!$B13)&gt;=5,'[1]Outside Edges'!$P13="Yes"),"Yes","No")</f>
        <v>No</v>
      </c>
      <c r="KN14" s="90" t="str">
        <f>IF(AND((RIGHT($KN$3,2)-'[1]Miter Profiles'!$AC$301-'[1]Outside Edges'!$B13)&gt;=5,'[1]Outside Edges'!$P13="Yes"),"Yes","No")</f>
        <v>No</v>
      </c>
      <c r="KO14" s="236" t="str">
        <f>IF(AND((RIGHT($KO$3,2)-'[1]Miter Profiles'!$AC$302-'[1]Outside Edges'!$B13)&gt;=5,'[1]Outside Edges'!$P13="Yes"),"Yes","No")</f>
        <v>No</v>
      </c>
      <c r="KP14" s="237" t="str">
        <f>IF(AND((RIGHT($KP$3,2)-'[1]Miter Profiles'!$AC$303-'[1]Outside Edges'!$B13)&gt;=5,'[1]Outside Edges'!$P13="Yes"),"Yes","No")</f>
        <v>No</v>
      </c>
      <c r="KQ14" s="238" t="str">
        <f>IF(AND((RIGHT($KQ$3,2)-'[1]Miter Profiles'!$AC$304-'[1]Outside Edges'!$B13)&gt;=5,'[1]Outside Edges'!$P13="Yes"),"Yes","No")</f>
        <v>No</v>
      </c>
      <c r="KR14" s="129" t="str">
        <f>IF(AND((RIGHT($KR$3,2)-'[1]Miter Profiles'!$AC$305-'[1]Outside Edges'!$B13)&gt;=5,'[1]Outside Edges'!$P13="Yes"),"Yes","No")</f>
        <v>No</v>
      </c>
      <c r="KS14" s="113" t="str">
        <f>IF(AND((RIGHT($KS$3,2)-'[1]Miter Profiles'!$AC$306-'[1]Outside Edges'!$B13)&gt;=5,'[1]Outside Edges'!$P13="Yes"),"Yes","No")</f>
        <v>No</v>
      </c>
      <c r="KT14" s="90" t="str">
        <f>IF(AND((RIGHT($KT$3,2)-'[1]Miter Profiles'!$AC$307-'[1]Outside Edges'!$B13)&gt;=5,'[1]Outside Edges'!$P13="Yes"),"Yes","No")</f>
        <v>No</v>
      </c>
      <c r="KU14" s="236" t="str">
        <f>IF(AND((RIGHT($KU$3,2)-'[1]Miter Profiles'!$AC$308-'[1]Outside Edges'!$B13)&gt;=5,'[1]Outside Edges'!$P13="Yes"),"Yes","No")</f>
        <v>No</v>
      </c>
      <c r="KV14" s="237" t="str">
        <f>IF(AND((RIGHT($KV$3,2)-'[1]Miter Profiles'!$AC$309-'[1]Outside Edges'!$B13)&gt;=5,'[1]Outside Edges'!$P13="Yes"),"Yes","No")</f>
        <v>No</v>
      </c>
      <c r="KW14" s="238" t="str">
        <f>IF(AND((RIGHT($KW$3,2)-'[1]Miter Profiles'!$AC$310-'[1]Outside Edges'!$B13)&gt;=5,'[1]Outside Edges'!$P13="Yes"),"Yes","No")</f>
        <v>No</v>
      </c>
      <c r="KX14" s="129" t="str">
        <f>IF(AND((RIGHT($KX$3,2)-'[1]Miter Profiles'!$AC$311-'[1]Outside Edges'!$B13)&gt;=5,'[1]Outside Edges'!$P13="Yes"),"Yes","No")</f>
        <v>No</v>
      </c>
      <c r="KY14" s="113" t="str">
        <f>IF(AND((RIGHT($KY$3,2)-'[1]Miter Profiles'!$AC$312-'[1]Outside Edges'!$B13)&gt;=5,'[1]Outside Edges'!$P13="Yes"),"Yes","No")</f>
        <v>No</v>
      </c>
      <c r="KZ14" s="90" t="str">
        <f>IF(AND((RIGHT($KZ$3,2)-'[1]Miter Profiles'!$AC$313-'[1]Outside Edges'!$B13)&gt;=5,'[1]Outside Edges'!$P13="Yes"),"Yes","No")</f>
        <v>No</v>
      </c>
      <c r="LA14" s="236" t="str">
        <f>IF(AND((RIGHT($LA$3,2)-'[1]Miter Profiles'!$AC$314-'[1]Outside Edges'!$B13)&gt;=5,'[1]Outside Edges'!$P13="Yes"),"Yes","No")</f>
        <v>No</v>
      </c>
      <c r="LB14" s="237" t="str">
        <f>IF(AND((RIGHT($LB$3,2)-'[1]Miter Profiles'!$AC$315-'[1]Outside Edges'!$B13)&gt;=5,'[1]Outside Edges'!$P13="Yes"),"Yes","No")</f>
        <v>No</v>
      </c>
      <c r="LC14" s="243" t="str">
        <f>IF(AND((RIGHT($LC$3,2)-'[1]Miter Profiles'!$AC$316-'[1]Outside Edges'!$B13)&gt;=5,'[1]Outside Edges'!$P13="Yes"),"Yes","No")</f>
        <v>No</v>
      </c>
      <c r="LD14" s="244" t="str">
        <f>IF(AND((RIGHT($LD$3,2)-'[1]Miter Profiles'!$AC$317-'[1]Outside Edges'!$B13)&gt;=5,'[1]Outside Edges'!$P13="Yes"),"Yes","No")</f>
        <v>No</v>
      </c>
      <c r="LE14" s="113" t="str">
        <f>IF(AND((RIGHT($LE$3,2)-'[1]Miter Profiles'!$AC$318-'[1]Outside Edges'!$B13)&gt;=5,'[1]Outside Edges'!$P13="Yes"),"Yes","No")</f>
        <v>No</v>
      </c>
      <c r="LF14" s="10" t="str">
        <f>IF(AND((RIGHT($LF$3,2)-'[1]Miter Profiles'!$AC$319-'[1]Outside Edges'!$B13)&gt;=5,'[1]Outside Edges'!$P13="Yes"),"Yes","No")</f>
        <v>No</v>
      </c>
      <c r="LG14" s="113" t="str">
        <f>IF(AND((RIGHT($LG$3,2)-'[1]Miter Profiles'!$AC$320-'[1]Outside Edges'!$B13)&gt;=5,'[1]Outside Edges'!$P13="Yes"),"Yes","No")</f>
        <v>No</v>
      </c>
      <c r="LH14" s="90" t="str">
        <f>IF(AND((RIGHT($LH$3,2)-'[1]Miter Profiles'!$AC$321-'[1]Outside Edges'!$B13)&gt;=5,'[1]Outside Edges'!$P13="Yes"),"Yes","No")</f>
        <v>No</v>
      </c>
      <c r="LI14" s="236" t="str">
        <f>IF(AND((RIGHT($LI$3,2)-'[1]Miter Profiles'!$AC$322-'[1]Outside Edges'!$B13)&gt;=5,'[1]Outside Edges'!$P13="Yes"),"Yes","No")</f>
        <v>No</v>
      </c>
      <c r="LJ14" s="237" t="str">
        <f>IF(AND((RIGHT($LJ$3,2)-'[1]Miter Profiles'!$AC$323-'[1]Outside Edges'!$B13)&gt;=5,'[1]Outside Edges'!$P13="Yes"),"Yes","No")</f>
        <v>No</v>
      </c>
      <c r="LK14" s="238" t="str">
        <f>IF(AND((RIGHT($LK$3,2)-'[1]Miter Profiles'!$AC$324-'[1]Outside Edges'!$B13)&gt;=5,'[1]Outside Edges'!$P13="Yes"),"Yes","No")</f>
        <v>No</v>
      </c>
      <c r="LL14" s="129" t="str">
        <f>IF(AND((RIGHT($LL$3,2)-'[1]Miter Profiles'!$AC$325-'[1]Outside Edges'!$B13)&gt;=5,'[1]Outside Edges'!$P13="Yes"),"Yes","No")</f>
        <v>No</v>
      </c>
      <c r="LM14" s="113" t="str">
        <f>IF(AND((RIGHT($LM$3,2)-'[1]Miter Profiles'!$AC$326-'[1]Outside Edges'!$B13)&gt;=5,'[1]Outside Edges'!$P13="Yes"),"Yes","No")</f>
        <v>No</v>
      </c>
      <c r="LN14" s="90" t="str">
        <f>IF(AND((RIGHT($LN$3,2)-'[1]Miter Profiles'!$AC$327-'[1]Outside Edges'!$B13)&gt;=5,'[1]Outside Edges'!$P13="Yes"),"Yes","No")</f>
        <v>No</v>
      </c>
      <c r="LO14" s="236" t="str">
        <f>IF(AND((RIGHT($LO$3,2)-'[1]Miter Profiles'!$AC$328-'[1]Outside Edges'!$B13)&gt;=5,'[1]Outside Edges'!$P13="Yes"),"Yes","No")</f>
        <v>No</v>
      </c>
      <c r="LP14" s="237" t="str">
        <f>IF(AND((RIGHT($LP$3,2)-'[1]Miter Profiles'!$AC$329-'[1]Outside Edges'!$B13)&gt;=5,'[1]Outside Edges'!$P13="Yes"),"Yes","No")</f>
        <v>No</v>
      </c>
      <c r="LQ14" s="238" t="str">
        <f>IF(AND((RIGHT($LQ$3,2)-'[1]Miter Profiles'!$AC$330-'[1]Outside Edges'!$B13)&gt;=5,'[1]Outside Edges'!$P13="Yes"),"Yes","No")</f>
        <v>No</v>
      </c>
      <c r="LR14" s="129" t="str">
        <f>IF(AND((RIGHT($LR$3,2)-'[1]Miter Profiles'!$AC$331-'[1]Outside Edges'!$B13)&gt;=5,'[1]Outside Edges'!$P13="Yes"),"Yes","No")</f>
        <v>No</v>
      </c>
      <c r="LS14" s="113" t="str">
        <f>IF(AND((RIGHT($LS$3,2)-'[1]Miter Profiles'!$AC$332-'[1]Outside Edges'!$B13)&gt;=5,'[1]Outside Edges'!$P13="Yes"),"Yes","No")</f>
        <v>No</v>
      </c>
      <c r="LT14" s="90" t="str">
        <f>IF(AND((RIGHT($LT$3,2)-'[1]Miter Profiles'!$AC$333-'[1]Outside Edges'!$B13)&gt;=5,'[1]Outside Edges'!$P13="Yes"),"Yes","No")</f>
        <v>No</v>
      </c>
    </row>
    <row r="15" spans="1:332" ht="15.75" customHeight="1" thickBot="1" x14ac:dyDescent="0.3">
      <c r="A15" s="8" t="str">
        <f>IF('[1]Outside Edges'!$A14&lt;&gt;"",'[1]Outside Edges'!$A14,"")</f>
        <v>D12</v>
      </c>
      <c r="B15" s="10" t="str">
        <f>IF(AND((RIGHT($B$3,2)-'[1]Miter Profiles'!$AC$3-'[1]Outside Edges'!$B14)&gt;=5,'[1]Outside Edges'!$P14="Yes"),"Yes","No")</f>
        <v>Yes</v>
      </c>
      <c r="C15" s="10" t="str">
        <f>IF(AND((RIGHT($C$3,2)-'[1]Miter Profiles'!$AC$4-'[1]Outside Edges'!$B14)&gt;=5,'[1]Outside Edges'!$P14="Yes"),"Yes","No")</f>
        <v>Yes</v>
      </c>
      <c r="D15" s="85" t="str">
        <f>IF(AND((RIGHT($D$3,2)-'[1]Miter Profiles'!$AC$5-'[1]Outside Edges'!$B14)&gt;=5,'[1]Outside Edges'!$P14="Yes"),"Yes","No")</f>
        <v>Yes</v>
      </c>
      <c r="E15" s="86" t="str">
        <f>IF(AND((RIGHT($E$3,2)-'[1]Miter Profiles'!$AC$6-'[1]Outside Edges'!$B14)&gt;=5,'[1]Outside Edges'!$P14="Yes"),"Yes","No")</f>
        <v>Yes</v>
      </c>
      <c r="F15" s="11" t="str">
        <f>IF(AND((RIGHT($F$3,2)-'[1]Miter Profiles'!$AC$7-'[1]Outside Edges'!$B14)&gt;=5,'[1]Outside Edges'!$P14="Yes"),"Yes","No")</f>
        <v>Yes</v>
      </c>
      <c r="G15" s="87" t="str">
        <f>IF(AND((RIGHT($G$3,2)-'[1]Miter Profiles'!$AC$8-'[1]Outside Edges'!$B14)&gt;=5,'[1]Outside Edges'!$P14="Yes"),"Yes","No")</f>
        <v>Yes</v>
      </c>
      <c r="H15" s="10" t="str">
        <f>IF(AND((RIGHT($H$3,2)-'[1]Miter Profiles'!$AC$9-'[1]Outside Edges'!$B14)&gt;=5,'[1]Outside Edges'!$P14="Yes"),"Yes","No")</f>
        <v>Yes</v>
      </c>
      <c r="I15" s="10" t="str">
        <f>IF(AND((RIGHT($I$3,2)-'[1]Miter Profiles'!$AC$10-'[1]Outside Edges'!$B14)&gt;=5,'[1]Outside Edges'!$P14="Yes"),"Yes","No")</f>
        <v>Yes</v>
      </c>
      <c r="J15" s="85" t="str">
        <f>IF(AND((RIGHT($J$3,2)-'[1]Miter Profiles'!$AC$11-'[1]Outside Edges'!$B14)&gt;=5,'[1]Outside Edges'!$P14="Yes"),"Yes","No")</f>
        <v>Yes</v>
      </c>
      <c r="K15" s="86" t="str">
        <f>IF(AND((RIGHT($K$3,2)-'[1]Miter Profiles'!$AC$12-'[1]Outside Edges'!$B14)&gt;=5,'[1]Outside Edges'!$P14="Yes"),"Yes","No")</f>
        <v>Yes</v>
      </c>
      <c r="L15" s="11" t="str">
        <f>IF(AND((RIGHT($L$3,2)-'[1]Miter Profiles'!$AC$13-'[1]Outside Edges'!$B14)&gt;=5,'[1]Outside Edges'!$P14="Yes"),"Yes","No")</f>
        <v>Yes</v>
      </c>
      <c r="M15" s="87" t="str">
        <f>IF(AND((RIGHT($M$3,2)-'[1]Miter Profiles'!$AC$14-'[1]Outside Edges'!$B14)&gt;=5,'[1]Outside Edges'!$P14="Yes"),"Yes","No")</f>
        <v>Yes</v>
      </c>
      <c r="N15" s="10" t="str">
        <f>IF(AND((RIGHT($N$3,2)-'[1]Miter Profiles'!$AC$15-'[1]Outside Edges'!$B14)&gt;=4,'[1]Outside Edges'!$P14="Yes"),"Yes","No")</f>
        <v>No</v>
      </c>
      <c r="O15" s="10" t="str">
        <f>IF(AND((RIGHT($O$3,2)-'[1]Miter Profiles'!$AC$16-'[1]Outside Edges'!$B14)&gt;=5,'[1]Outside Edges'!$P14="Yes"),"Yes","No")</f>
        <v>Yes</v>
      </c>
      <c r="P15" s="85" t="str">
        <f>IF(AND((RIGHT($P$3,2)-'[1]Miter Profiles'!$AC$17-'[1]Outside Edges'!$B14)&gt;=5,'[1]Outside Edges'!$P14="Yes"),"Yes","No")</f>
        <v>Yes</v>
      </c>
      <c r="Q15" s="86" t="str">
        <f>IF(AND((RIGHT($Q$3,2)-'[1]Miter Profiles'!$AC$18-'[1]Outside Edges'!$B14)&gt;=5,'[1]Outside Edges'!$P14="Yes"),"Yes","No")</f>
        <v>No</v>
      </c>
      <c r="R15" s="11" t="str">
        <f>IF(AND((RIGHT($R$3,2)-'[1]Miter Profiles'!$AC$19-'[1]Outside Edges'!$B14)&gt;=5,'[1]Outside Edges'!$P14="Yes"),"Yes","No")</f>
        <v>Yes</v>
      </c>
      <c r="S15" s="87" t="str">
        <f>IF(AND((RIGHT($S$3,2)-'[1]Miter Profiles'!$AC$20-'[1]Outside Edges'!$B14)&gt;=5,'[1]Outside Edges'!$P14="Yes"),"Yes","No")</f>
        <v>Yes</v>
      </c>
      <c r="T15" s="10" t="str">
        <f>IF(AND((RIGHT($T$3,2)-'[1]Miter Profiles'!$AC$21-'[1]Outside Edges'!$B14)&gt;=5,'[1]Outside Edges'!$P14="Yes"),"Yes","No")</f>
        <v>Yes</v>
      </c>
      <c r="U15" s="10" t="str">
        <f>IF(AND((RIGHT($U$3,2)-'[1]Miter Profiles'!$AC$22-'[1]Outside Edges'!$B14)&gt;=5,'[1]Outside Edges'!$P14="Yes"),"Yes","No")</f>
        <v>Yes</v>
      </c>
      <c r="V15" s="85" t="str">
        <f>IF(AND((RIGHT($V$3,2)-'[1]Miter Profiles'!$AC$23-'[1]Outside Edges'!$B14)&gt;=5,'[1]Outside Edges'!$P14="Yes"),"Yes","No")</f>
        <v>Yes</v>
      </c>
      <c r="W15" s="86" t="str">
        <f>IF(AND((RIGHT($W$3,2)-'[1]Miter Profiles'!$AC$24-'[1]Outside Edges'!$B14)&gt;=5,'[1]Outside Edges'!$P14="Yes"),"Yes","No")</f>
        <v>No</v>
      </c>
      <c r="X15" s="11" t="str">
        <f>IF(AND((RIGHT($X$3,2)-'[1]Miter Profiles'!$AC$25-'[1]Outside Edges'!$B14)&gt;=5,'[1]Outside Edges'!$P14="Yes"),"Yes","No")</f>
        <v>Yes</v>
      </c>
      <c r="Y15" s="87" t="str">
        <f>IF(AND((RIGHT($Y$3,2)-'[1]Miter Profiles'!$AC$26-'[1]Outside Edges'!$B14)&gt;=5,'[1]Outside Edges'!$P14="Yes"),"Yes","No")</f>
        <v>Yes</v>
      </c>
      <c r="Z15" s="10" t="str">
        <f>IF(AND((RIGHT($Z$3,2)-'[1]Miter Profiles'!$AC$27-'[1]Outside Edges'!$B14)&gt;=5,'[1]Outside Edges'!$P14="Yes"),"Yes","No")</f>
        <v>Yes</v>
      </c>
      <c r="AA15" s="10" t="str">
        <f>IF(AND((RIGHT($AA$3,2)-'[1]Miter Profiles'!$AC$28-'[1]Outside Edges'!$B14)&gt;=5,'[1]Outside Edges'!$P14="Yes"),"Yes","No")</f>
        <v>Yes</v>
      </c>
      <c r="AB15" s="85" t="str">
        <f>IF(AND((RIGHT($AB$3,2)-'[1]Miter Profiles'!$AC$29-'[1]Outside Edges'!$B14)&gt;=5,'[1]Outside Edges'!$P14="Yes"),"Yes","No")</f>
        <v>Yes</v>
      </c>
      <c r="AC15" s="86" t="str">
        <f>IF(AND((RIGHT($AC$3,2)-'[1]Miter Profiles'!$AC$30-'[1]Outside Edges'!$B14)&gt;=5,'[1]Outside Edges'!$P14="Yes"),"Yes","No")</f>
        <v>Yes</v>
      </c>
      <c r="AD15" s="11" t="str">
        <f>IF(AND((RIGHT($AD$3,2)-'[1]Miter Profiles'!$AC$31-'[1]Outside Edges'!$B14)&gt;=5,'[1]Outside Edges'!$P14="Yes"),"Yes","No")</f>
        <v>Yes</v>
      </c>
      <c r="AE15" s="87" t="str">
        <f>IF(AND((RIGHT($AE$3,2)-'[1]Miter Profiles'!$AC$32-'[1]Outside Edges'!$B14)&gt;=5,'[1]Outside Edges'!$P14="Yes"),"Yes","No")</f>
        <v>Yes</v>
      </c>
      <c r="AF15" s="10" t="str">
        <f>IF(AND((RIGHT($AF$3,2)-'[1]Miter Profiles'!$AC$33-'[1]Outside Edges'!$B14)&gt;=5,'[1]Outside Edges'!$P14="Yes"),"Yes","No")</f>
        <v>Yes</v>
      </c>
      <c r="AG15" s="10" t="str">
        <f>IF(AND((RIGHT($AG$3,2)-'[1]Miter Profiles'!$AC$34-'[1]Outside Edges'!$B14)&gt;=5,'[1]Outside Edges'!$P14="Yes"),"Yes","No")</f>
        <v>Yes</v>
      </c>
      <c r="AH15" s="85" t="str">
        <f>IF(AND((RIGHT($AH$3,2)-'[1]Miter Profiles'!$AC$35-'[1]Outside Edges'!$B14)&gt;=5,'[1]Outside Edges'!$P14="Yes"),"Yes","No")</f>
        <v>Yes</v>
      </c>
      <c r="AI15" s="86" t="str">
        <f>IF(AND((RIGHT($AI$3,2)-'[1]Miter Profiles'!$AC$36-'[1]Outside Edges'!$B14)&gt;=5,'[1]Outside Edges'!$P14="Yes"),"Yes","No")</f>
        <v>Yes</v>
      </c>
      <c r="AJ15" s="11" t="str">
        <f>IF(AND((RIGHT($AJ$3,2)-'[1]Miter Profiles'!$AC$37-'[1]Outside Edges'!$B14)&gt;=5,'[1]Outside Edges'!$P14="Yes"),"Yes","No")</f>
        <v>Yes</v>
      </c>
      <c r="AK15" s="87" t="str">
        <f>IF(AND((RIGHT($AK$3,2)-'[1]Miter Profiles'!$AC$38-'[1]Outside Edges'!$B14)&gt;=5,'[1]Outside Edges'!$P14="Yes"),"Yes","No")</f>
        <v>Yes</v>
      </c>
      <c r="AL15" s="10" t="str">
        <f>IF(AND((RIGHT($AL$3,2)-'[1]Miter Profiles'!$AC$39-'[1]Outside Edges'!$B14)&gt;=5,'[1]Outside Edges'!$P14="Yes"),"Yes","No")</f>
        <v>Yes</v>
      </c>
      <c r="AM15" s="10" t="str">
        <f>IF(AND((RIGHT($AM$3,2)-'[1]Miter Profiles'!$AC$40-'[1]Outside Edges'!$B14)&gt;=5,'[1]Outside Edges'!$P14="Yes"),"Yes","No")</f>
        <v>Yes</v>
      </c>
      <c r="AN15" s="85" t="str">
        <f>IF(AND((RIGHT($AN$3,2)-'[1]Miter Profiles'!$AC$41-'[1]Outside Edges'!$B14)&gt;=5,'[1]Outside Edges'!$P14="Yes"),"Yes","No")</f>
        <v>Yes</v>
      </c>
      <c r="AO15" s="86" t="str">
        <f>IF(AND((RIGHT($AO$3,2)-'[1]Miter Profiles'!$AC$42-'[1]Outside Edges'!$B14)&gt;=5,'[1]Outside Edges'!$P14="Yes"),"Yes","No")</f>
        <v>Yes</v>
      </c>
      <c r="AP15" s="11" t="str">
        <f>IF(AND((RIGHT($AP$3,2)-'[1]Miter Profiles'!$AC$43-'[1]Outside Edges'!$B14)&gt;=5,'[1]Outside Edges'!$P14="Yes"),"Yes","No")</f>
        <v>Yes</v>
      </c>
      <c r="AQ15" s="87" t="str">
        <f>IF(AND((RIGHT($AQ$3,2)-'[1]Miter Profiles'!$AC$44-'[1]Outside Edges'!$B14)&gt;=5,'[1]Outside Edges'!$P14="Yes"),"Yes","No")</f>
        <v>Yes</v>
      </c>
      <c r="AR15" s="10" t="str">
        <f>IF(AND((RIGHT($AR$3,2)-'[1]Miter Profiles'!$AC$45-'[1]Outside Edges'!$B14)&gt;=5,'[1]Outside Edges'!$P14="Yes"),"Yes","No")</f>
        <v>Yes</v>
      </c>
      <c r="AS15" s="10" t="str">
        <f>IF(AND((RIGHT($AS$3,2)-'[1]Miter Profiles'!$AC$46-'[1]Outside Edges'!$B14)&gt;=5,'[1]Outside Edges'!$P14="Yes"),"Yes","No")</f>
        <v>Yes</v>
      </c>
      <c r="AT15" s="85" t="str">
        <f>IF(AND((RIGHT($AT$3,2)-'[1]Miter Profiles'!$AC$47-'[1]Outside Edges'!$B14)&gt;=5,'[1]Outside Edges'!$P14="Yes"),"Yes","No")</f>
        <v>Yes</v>
      </c>
      <c r="AU15" s="86" t="str">
        <f>IF(AND((RIGHT($AU$3,2)-'[1]Miter Profiles'!$AC$48-'[1]Outside Edges'!$B14)&gt;=5,'[1]Outside Edges'!$P14="Yes"),"Yes","No")</f>
        <v>Yes</v>
      </c>
      <c r="AV15" s="11" t="str">
        <f>IF(AND((RIGHT($AV$3,2)-'[1]Miter Profiles'!$AC$49-'[1]Outside Edges'!$B14)&gt;=5,'[1]Outside Edges'!$P14="Yes"),"Yes","No")</f>
        <v>Yes</v>
      </c>
      <c r="AW15" s="87" t="str">
        <f>IF(AND((RIGHT($AW$3,2)-'[1]Miter Profiles'!$AC$50-'[1]Outside Edges'!$B14)&gt;=5,'[1]Outside Edges'!$P14="Yes"),"Yes","No")</f>
        <v>Yes</v>
      </c>
      <c r="AX15" s="10" t="str">
        <f>IF(AND((RIGHT($AX$3,2)-'[1]Miter Profiles'!$AC$51-'[1]Outside Edges'!$B14)&gt;=5,'[1]Outside Edges'!$P14="Yes"),"Yes","No")</f>
        <v>Yes</v>
      </c>
      <c r="AY15" s="10" t="str">
        <f>IF(AND((RIGHT($AY$3,2)-'[1]Miter Profiles'!$AC$52-'[1]Outside Edges'!$B14)&gt;=5,'[1]Outside Edges'!$P14="Yes"),"Yes","No")</f>
        <v>Yes</v>
      </c>
      <c r="AZ15" s="85" t="str">
        <f>IF(AND((RIGHT($AZ$3,2)-'[1]Miter Profiles'!$AC$53-'[1]Outside Edges'!$B14)&gt;=5,'[1]Outside Edges'!$P14="Yes"),"Yes","No")</f>
        <v>Yes</v>
      </c>
      <c r="BA15" s="86" t="str">
        <f>IF(AND((RIGHT($BA$3,2)-'[1]Miter Profiles'!$AC$54-'[1]Outside Edges'!$B14)&gt;=5,'[1]Outside Edges'!$P14="Yes"),"Yes","No")</f>
        <v>Yes</v>
      </c>
      <c r="BB15" s="11" t="str">
        <f>IF(AND((RIGHT($BB$3,2)-'[1]Miter Profiles'!$AC$55-'[1]Outside Edges'!$B14)&gt;=5,'[1]Outside Edges'!$P14="Yes"),"Yes","No")</f>
        <v>Yes</v>
      </c>
      <c r="BC15" s="87" t="str">
        <f>IF(AND((RIGHT($BC$3,2)-'[1]Miter Profiles'!$AC$56-'[1]Outside Edges'!$B14)&gt;=5,'[1]Outside Edges'!$P14="Yes"),"Yes","No")</f>
        <v>Yes</v>
      </c>
      <c r="BD15" s="10" t="str">
        <f>IF(AND((RIGHT($BD$3,2)-'[1]Miter Profiles'!$AC$57-'[1]Outside Edges'!$B14)&gt;=5,'[1]Outside Edges'!$P14="Yes"),"Yes","No")</f>
        <v>Yes</v>
      </c>
      <c r="BE15" s="10" t="str">
        <f>IF(AND((RIGHT($BE$3,2)-'[1]Miter Profiles'!$AC$58-'[1]Outside Edges'!$B14)&gt;=5,'[1]Outside Edges'!$P14="Yes"),"Yes","No")</f>
        <v>Yes</v>
      </c>
      <c r="BF15" s="85" t="str">
        <f>IF(AND((RIGHT($BF$3,2)-'[1]Miter Profiles'!$AC$59-'[1]Outside Edges'!$B14)&gt;=5,'[1]Outside Edges'!$P14="Yes"),"Yes","No")</f>
        <v>Yes</v>
      </c>
      <c r="BG15" s="86" t="str">
        <f>IF(AND((RIGHT($BG$3,2)-'[1]Miter Profiles'!$AC$60-'[1]Outside Edges'!$B14)&gt;=5,'[1]Outside Edges'!$P14="Yes"),"Yes","No")</f>
        <v>Yes</v>
      </c>
      <c r="BH15" s="11" t="str">
        <f>IF(AND((RIGHT($BH$3,2)-'[1]Miter Profiles'!$AC$61-'[1]Outside Edges'!$B14)&gt;=5,'[1]Outside Edges'!$P14="Yes"),"Yes","No")</f>
        <v>Yes</v>
      </c>
      <c r="BI15" s="87" t="str">
        <f>IF(AND((RIGHT($BI$3,2)-'[1]Miter Profiles'!$AC$62-'[1]Outside Edges'!$B14)&gt;=5,'[1]Outside Edges'!$P14="Yes"),"Yes","No")</f>
        <v>Yes</v>
      </c>
      <c r="BJ15" s="10" t="str">
        <f>IF(AND((RIGHT($BJ$3,2)-'[1]Miter Profiles'!$AC$63-'[1]Outside Edges'!$B14)&gt;=5,'[1]Outside Edges'!$P14="Yes"),"Yes","No")</f>
        <v>Yes</v>
      </c>
      <c r="BK15" s="10" t="str">
        <f>IF(AND((RIGHT($BK$3,2)-'[1]Miter Profiles'!$AC$64-'[1]Outside Edges'!$B14)&gt;=5,'[1]Outside Edges'!$P14="Yes"),"Yes","No")</f>
        <v>Yes</v>
      </c>
      <c r="BL15" s="85" t="str">
        <f>IF(AND((RIGHT($BL$3,2)-'[1]Miter Profiles'!$AC$65-'[1]Outside Edges'!$B14)&gt;=5,'[1]Outside Edges'!$P14="Yes"),"Yes","No")</f>
        <v>Yes</v>
      </c>
      <c r="BM15" s="86" t="str">
        <f>IF(AND((RIGHT($BM$3,2)-'[1]Miter Profiles'!$AC$66-'[1]Outside Edges'!$B14)&gt;=5,'[1]Outside Edges'!$P14="Yes"),"Yes","No")</f>
        <v>Yes</v>
      </c>
      <c r="BN15" s="11" t="str">
        <f>IF(AND((RIGHT($BN$3,2)-'[1]Miter Profiles'!$AC$67-'[1]Outside Edges'!$B14)&gt;=5,'[1]Outside Edges'!$P14="Yes"),"Yes","No")</f>
        <v>Yes</v>
      </c>
      <c r="BO15" s="87" t="str">
        <f>IF(AND((RIGHT($BO$3,2)-'[1]Miter Profiles'!$AC$68-'[1]Outside Edges'!$B14)&gt;=5,'[1]Outside Edges'!$P14="Yes"),"Yes","No")</f>
        <v>Yes</v>
      </c>
      <c r="BP15" s="10" t="str">
        <f>IF(AND((RIGHT($BP$3,2)-'[1]Miter Profiles'!$AC$69-'[1]Outside Edges'!$B14)&gt;=5,'[1]Outside Edges'!$P14="Yes"),"Yes","No")</f>
        <v>Yes</v>
      </c>
      <c r="BQ15" s="10" t="str">
        <f>IF(AND((RIGHT($BQ$3,2)-'[1]Miter Profiles'!$AC$70-'[1]Outside Edges'!$B14)&gt;=5,'[1]Outside Edges'!$P14="Yes"),"Yes","No")</f>
        <v>Yes</v>
      </c>
      <c r="BR15" s="85" t="str">
        <f>IF(AND((RIGHT($BR$3,2)-'[1]Miter Profiles'!$AC$71-'[1]Outside Edges'!$B14)&gt;=5,'[1]Outside Edges'!$P14="Yes"),"Yes","No")</f>
        <v>Yes</v>
      </c>
      <c r="BS15" s="86" t="str">
        <f>IF(AND((RIGHT($BS$3,2)-'[1]Miter Profiles'!$AC$72-'[1]Outside Edges'!$B14)&gt;=5,'[1]Outside Edges'!$P14="Yes"),"Yes","No")</f>
        <v>Yes</v>
      </c>
      <c r="BT15" s="11" t="str">
        <f>IF(AND((RIGHT($BT$3,2)-'[1]Miter Profiles'!$AC$73-'[1]Outside Edges'!$B14)&gt;=5,'[1]Outside Edges'!$P14="Yes"),"Yes","No")</f>
        <v>Yes</v>
      </c>
      <c r="BU15" s="87" t="str">
        <f>IF(AND((RIGHT($BU$3,2)-'[1]Miter Profiles'!$AC$74-'[1]Outside Edges'!$B14)&gt;=5,'[1]Outside Edges'!$P14="Yes"),"Yes","No")</f>
        <v>Yes</v>
      </c>
      <c r="BV15" s="10" t="str">
        <f>IF(AND((RIGHT($BV$3,2)-'[1]Miter Profiles'!$AC$75-'[1]Outside Edges'!$B14)&gt;=5,'[1]Outside Edges'!$P14="Yes"),"Yes","No")</f>
        <v>Yes</v>
      </c>
      <c r="BW15" s="10" t="str">
        <f>IF(AND((RIGHT($BW$3,2)-'[1]Miter Profiles'!$AC$76-'[1]Outside Edges'!$B14)&gt;=5,'[1]Outside Edges'!$P14="Yes"),"Yes","No")</f>
        <v>Yes</v>
      </c>
      <c r="BX15" s="85" t="str">
        <f>IF(AND((RIGHT($BX$3,2)-'[1]Miter Profiles'!$AC$77-'[1]Outside Edges'!$B14)&gt;=5,'[1]Outside Edges'!$P14="Yes"),"Yes","No")</f>
        <v>Yes</v>
      </c>
      <c r="BY15" s="86" t="str">
        <f>IF(AND((RIGHT($BY$3,2)-'[1]Miter Profiles'!$AC$78-'[1]Outside Edges'!$B14)&gt;=5,'[1]Outside Edges'!$P14="Yes"),"Yes","No")</f>
        <v>Yes</v>
      </c>
      <c r="BZ15" s="11" t="str">
        <f>IF(AND((RIGHT($BZ$3,2)-'[1]Miter Profiles'!$AC$79-'[1]Outside Edges'!$B14)&gt;=5,'[1]Outside Edges'!$P14="Yes"),"Yes","No")</f>
        <v>Yes</v>
      </c>
      <c r="CA15" s="87" t="str">
        <f>IF(AND((RIGHT($CA$3,2)-'[1]Miter Profiles'!$AC$80-'[1]Outside Edges'!$B14)&gt;=5,'[1]Outside Edges'!$P14="Yes"),"Yes","No")</f>
        <v>Yes</v>
      </c>
      <c r="CB15" s="10" t="str">
        <f>IF(AND((RIGHT($CB$3,2)-'[1]Miter Profiles'!$AC$81-'[1]Outside Edges'!$B14)&gt;=5,'[1]Outside Edges'!$P14="Yes"),"Yes","No")</f>
        <v>Yes</v>
      </c>
      <c r="CC15" s="10" t="str">
        <f>IF(AND((RIGHT($CC$3,2)-'[1]Miter Profiles'!$AC$82-'[1]Outside Edges'!$B14)&gt;=5,'[1]Outside Edges'!$P14="Yes"),"Yes","No")</f>
        <v>Yes</v>
      </c>
      <c r="CD15" s="85" t="str">
        <f>IF(AND((RIGHT($CD$3,2)-'[1]Miter Profiles'!$AC$83-'[1]Outside Edges'!$B14)&gt;=5,'[1]Outside Edges'!$P14="Yes"),"Yes","No")</f>
        <v>Yes</v>
      </c>
      <c r="CE15" s="86" t="str">
        <f>IF(AND((RIGHT($CE$3,2)-'[1]Miter Profiles'!$AC$84-'[1]Outside Edges'!$B14)&gt;=5,'[1]Outside Edges'!$P14="Yes"),"Yes","No")</f>
        <v>Yes</v>
      </c>
      <c r="CF15" s="11" t="str">
        <f>IF(AND((RIGHT($CF$3,2)-'[1]Miter Profiles'!$AC$85-'[1]Outside Edges'!$B14)&gt;=5,'[1]Outside Edges'!$P14="Yes"),"Yes","No")</f>
        <v>Yes</v>
      </c>
      <c r="CG15" s="87" t="str">
        <f>IF(AND((RIGHT($CG$3,2)-'[1]Miter Profiles'!$AC$86-'[1]Outside Edges'!$B14)&gt;=5,'[1]Outside Edges'!$P14="Yes"),"Yes","No")</f>
        <v>Yes</v>
      </c>
      <c r="CH15" s="10" t="str">
        <f>IF(AND((RIGHT($CH$3,2)-'[1]Miter Profiles'!$AC$87-'[1]Outside Edges'!$B14)&gt;=5,'[1]Outside Edges'!$P14="Yes"),"Yes","No")</f>
        <v>Yes</v>
      </c>
      <c r="CI15" s="10" t="str">
        <f>IF(AND((RIGHT($CI$3,2)-'[1]Miter Profiles'!$AC$88-'[1]Outside Edges'!$B14)&gt;=5,'[1]Outside Edges'!$P14="Yes"),"Yes","No")</f>
        <v>Yes</v>
      </c>
      <c r="CJ15" s="85" t="str">
        <f>IF(AND((RIGHT($CJ$3,2)-'[1]Miter Profiles'!$AC$89-'[1]Outside Edges'!$B14)&gt;=5,'[1]Outside Edges'!$P14="Yes"),"Yes","No")</f>
        <v>Yes</v>
      </c>
      <c r="CK15" s="86" t="str">
        <f>IF(AND((RIGHT($CK$3,2)-'[1]Miter Profiles'!$AC$90-'[1]Outside Edges'!$B14)&gt;=5,'[1]Outside Edges'!$P14="Yes"),"Yes","No")</f>
        <v>Yes</v>
      </c>
      <c r="CL15" s="11" t="str">
        <f>IF(AND((RIGHT($CL$3,2)-'[1]Miter Profiles'!$AC$91-'[1]Outside Edges'!$B14)&gt;=5,'[1]Outside Edges'!$P14="Yes"),"Yes","No")</f>
        <v>Yes</v>
      </c>
      <c r="CM15" s="87" t="str">
        <f>IF(AND((RIGHT($CM$3,2)-'[1]Miter Profiles'!$AC$92-'[1]Outside Edges'!$B14)&gt;=5,'[1]Outside Edges'!$P14="Yes"),"Yes","No")</f>
        <v>Yes</v>
      </c>
      <c r="CN15" s="10" t="str">
        <f>IF(AND((RIGHT(CN$3,2)-'[1]Miter Profiles'!$AC$93-'[1]Outside Edges'!$B14)&gt;=5,'[1]Outside Edges'!$P14="Yes"),"Yes","No")</f>
        <v>No</v>
      </c>
      <c r="CO15" s="10" t="str">
        <f>IF(AND((RIGHT(CO$3,2)-'[1]Miter Profiles'!$AC$94-'[1]Outside Edges'!$B14)&gt;=5,'[1]Outside Edges'!$P14="Yes"),"Yes","No")</f>
        <v>Yes</v>
      </c>
      <c r="CP15" s="85" t="str">
        <f>IF(AND((RIGHT(CP$3,2)-'[1]Miter Profiles'!$AC$95-'[1]Outside Edges'!$B14)&gt;=5,'[1]Outside Edges'!$P14="Yes"),"Yes","No")</f>
        <v>Yes</v>
      </c>
      <c r="CQ15" s="86" t="str">
        <f>IF(AND((RIGHT(CQ$3,2)-'[1]Miter Profiles'!$AC$96-'[1]Outside Edges'!$B14)&gt;=5,'[1]Outside Edges'!$P14="Yes"),"Yes","No")</f>
        <v>Yes</v>
      </c>
      <c r="CR15" s="11" t="str">
        <f>IF(AND((RIGHT(CR$3,2)-'[1]Miter Profiles'!$AC$97-'[1]Outside Edges'!$B14)&gt;=5,'[1]Outside Edges'!$P14="Yes"),"Yes","No")</f>
        <v>Yes</v>
      </c>
      <c r="CS15" s="87" t="str">
        <f>IF(AND((RIGHT(CS$3,2)-'[1]Miter Profiles'!$AC$98-'[1]Outside Edges'!$B14)&gt;=5,'[1]Outside Edges'!$P14="Yes"),"Yes","No")</f>
        <v>Yes</v>
      </c>
      <c r="CT15" s="10" t="str">
        <f>IF(AND((RIGHT($CT$3,2)-'[1]Miter Profiles'!$AC$99-'[1]Outside Edges'!$B14)&gt;=5,'[1]Outside Edges'!$P14="Yes"),"Yes","No")</f>
        <v>Yes</v>
      </c>
      <c r="CU15" s="10" t="str">
        <f>IF(AND((RIGHT($CU$3,2)-'[1]Miter Profiles'!$AC$100-'[1]Outside Edges'!$B14)&gt;=5,'[1]Outside Edges'!$P14="Yes"),"Yes","No")</f>
        <v>Yes</v>
      </c>
      <c r="CV15" s="85" t="str">
        <f>IF(AND((RIGHT($CV$3,2)-'[1]Miter Profiles'!$AC$101-'[1]Outside Edges'!$B14)&gt;=5,'[1]Outside Edges'!$P14="Yes"),"Yes","No")</f>
        <v>Yes</v>
      </c>
      <c r="CW15" s="86" t="str">
        <f>IF(AND((RIGHT($CW$3,2)-'[1]Miter Profiles'!$AC$102-'[1]Outside Edges'!$B14)&gt;=5,'[1]Outside Edges'!$P14="Yes"),"Yes","No")</f>
        <v>Yes</v>
      </c>
      <c r="CX15" s="11" t="str">
        <f>IF(AND((RIGHT($CX$3,2)-'[1]Miter Profiles'!$AC$103-'[1]Outside Edges'!$B14)&gt;=5,'[1]Outside Edges'!$P14="Yes"),"Yes","No")</f>
        <v>Yes</v>
      </c>
      <c r="CY15" s="87" t="str">
        <f>IF(AND((RIGHT($CY$3,2)-'[1]Miter Profiles'!$AC$104-'[1]Outside Edges'!$B14)&gt;=5,'[1]Outside Edges'!$P14="Yes"),"Yes","No")</f>
        <v>Yes</v>
      </c>
      <c r="CZ15" s="10" t="str">
        <f>IF(AND((RIGHT($CZ$3,2)-'[1]Miter Profiles'!$AC$105-'[1]Outside Edges'!$B14)&gt;=5,'[1]Outside Edges'!$P14="Yes"),"Yes","No")</f>
        <v>Yes</v>
      </c>
      <c r="DA15" s="10" t="str">
        <f>IF(AND((RIGHT($DA$3,2)-'[1]Miter Profiles'!$AC$106-'[1]Outside Edges'!$B14)&gt;=5,'[1]Outside Edges'!$P14="Yes"),"Yes","No")</f>
        <v>Yes</v>
      </c>
      <c r="DB15" s="85" t="str">
        <f>IF(AND((RIGHT($DB$3,2)-'[1]Miter Profiles'!$AC$107-'[1]Outside Edges'!$B14)&gt;=5,'[1]Outside Edges'!$P14="Yes"),"Yes","No")</f>
        <v>Yes</v>
      </c>
      <c r="DC15" s="86" t="str">
        <f>IF(AND((RIGHT($DC$3,2)-'[1]Miter Profiles'!$AC$108-'[1]Outside Edges'!$B14)&gt;=5,'[1]Outside Edges'!$P14="Yes"),"Yes","No")</f>
        <v>Yes</v>
      </c>
      <c r="DD15" s="11" t="str">
        <f>IF(AND((RIGHT($DD$3,2)-'[1]Miter Profiles'!$AC$109-'[1]Outside Edges'!$B14)&gt;=5,'[1]Outside Edges'!$P14="Yes"),"Yes","No")</f>
        <v>Yes</v>
      </c>
      <c r="DE15" s="87" t="str">
        <f>IF(AND((RIGHT($DE$3,2)-'[1]Miter Profiles'!$AC$110-'[1]Outside Edges'!$B14)&gt;=5,'[1]Outside Edges'!$P14="Yes"),"Yes","No")</f>
        <v>Yes</v>
      </c>
      <c r="DF15" s="10" t="str">
        <f>IF(AND((RIGHT($DF$3,2)-'[1]Miter Profiles'!$AC$111-'[1]Outside Edges'!$B14)&gt;=5,'[1]Outside Edges'!$P14="Yes"),"Yes","No")</f>
        <v>Yes</v>
      </c>
      <c r="DG15" s="10" t="str">
        <f>IF(AND((RIGHT($DG$3,2)-'[1]Miter Profiles'!$AC$112-'[1]Outside Edges'!$B14)&gt;=5,'[1]Outside Edges'!$P14="Yes"),"Yes","No")</f>
        <v>Yes</v>
      </c>
      <c r="DH15" s="85" t="str">
        <f>IF(AND((RIGHT($DH$3,2)-'[1]Miter Profiles'!$AC$113-'[1]Outside Edges'!$B14)&gt;=5,'[1]Outside Edges'!$P14="Yes"),"Yes","No")</f>
        <v>Yes</v>
      </c>
      <c r="DI15" s="86" t="str">
        <f>IF(AND((RIGHT($DI$3,2)-'[1]Miter Profiles'!$AC$114-'[1]Outside Edges'!$B14)&gt;=5,'[1]Outside Edges'!$P14="Yes"),"Yes","No")</f>
        <v>Yes</v>
      </c>
      <c r="DJ15" s="11" t="str">
        <f>IF(AND((RIGHT($DJ$3,2)-'[1]Miter Profiles'!$AC$115-'[1]Outside Edges'!$B14)&gt;=5,'[1]Outside Edges'!$P14="Yes"),"Yes","No")</f>
        <v>Yes</v>
      </c>
      <c r="DK15" s="87" t="str">
        <f>IF(AND((RIGHT($DK$3,2)-'[1]Miter Profiles'!$AC$116-'[1]Outside Edges'!$B14)&gt;=5,'[1]Outside Edges'!$P14="Yes"),"Yes","No")</f>
        <v>Yes</v>
      </c>
      <c r="DL15" s="10" t="str">
        <f>IF(AND((RIGHT($DL$3,2)-'[1]Miter Profiles'!$AC$117-'[1]Outside Edges'!$B14)&gt;=5,'[1]Outside Edges'!$P14="Yes"),"Yes","No")</f>
        <v>Yes</v>
      </c>
      <c r="DM15" s="10" t="str">
        <f>IF(AND((RIGHT($DM$3,2)-'[1]Miter Profiles'!$AC$118-'[1]Outside Edges'!$B14)&gt;=5,'[1]Outside Edges'!$P14="Yes"),"Yes","No")</f>
        <v>Yes</v>
      </c>
      <c r="DN15" s="85" t="str">
        <f>IF(AND((RIGHT($DN$3,2)-'[1]Miter Profiles'!$AC$119-'[1]Outside Edges'!$B14)&gt;=5,'[1]Outside Edges'!$P14="Yes"),"Yes","No")</f>
        <v>Yes</v>
      </c>
      <c r="DO15" s="86" t="str">
        <f>IF(AND((RIGHT($DO$3,2)-'[1]Miter Profiles'!$AC$120-'[1]Outside Edges'!$B14)&gt;=5,'[1]Outside Edges'!$P14="Yes"),"Yes","No")</f>
        <v>No</v>
      </c>
      <c r="DP15" s="11" t="str">
        <f>IF(AND((RIGHT($DP$3,2)-'[1]Miter Profiles'!$AC$121-'[1]Outside Edges'!$B14)&gt;=5,'[1]Outside Edges'!$P14="Yes"),"Yes","No")</f>
        <v>Yes</v>
      </c>
      <c r="DQ15" s="87" t="str">
        <f>IF(AND((RIGHT($DQ$3,2)-'[1]Miter Profiles'!$AC$122-'[1]Outside Edges'!$B14)&gt;=5,'[1]Outside Edges'!$P14="Yes"),"Yes","No")</f>
        <v>Yes</v>
      </c>
      <c r="DR15" s="10" t="str">
        <f>IF(AND((RIGHT($DR$3,2)-'[1]Miter Profiles'!$AC$123-'[1]Outside Edges'!$B14)&gt;=5,'[1]Outside Edges'!$P14="Yes"),"Yes","No")</f>
        <v>Yes</v>
      </c>
      <c r="DS15" s="10" t="str">
        <f>IF(AND((RIGHT($DS$3,2)-'[1]Miter Profiles'!$AC$124-'[1]Outside Edges'!$B14)&gt;=5,'[1]Outside Edges'!$P14="Yes"),"Yes","No")</f>
        <v>Yes</v>
      </c>
      <c r="DT15" s="85" t="str">
        <f>IF(AND((RIGHT($DT$3,2)-'[1]Miter Profiles'!$AC$125-'[1]Outside Edges'!$B14)&gt;=5,'[1]Outside Edges'!$P14="Yes"),"Yes","No")</f>
        <v>Yes</v>
      </c>
      <c r="DU15" s="86" t="str">
        <f>IF(AND((RIGHT($DU$3,2)-'[1]Miter Profiles'!$AC$126-'[1]Outside Edges'!$B14)&gt;=5,'[1]Outside Edges'!$P14="Yes"),"Yes","No")</f>
        <v>Yes</v>
      </c>
      <c r="DV15" s="11" t="str">
        <f>IF(AND((RIGHT($DV$3,2)-'[1]Miter Profiles'!$AC$127-'[1]Outside Edges'!$B14)&gt;=5,'[1]Outside Edges'!$P14="Yes"),"Yes","No")</f>
        <v>Yes</v>
      </c>
      <c r="DW15" s="87" t="str">
        <f>IF(AND((RIGHT($DW$3,2)-'[1]Miter Profiles'!$AC$128-'[1]Outside Edges'!$B14)&gt;=5,'[1]Outside Edges'!$P14="Yes"),"Yes","No")</f>
        <v>Yes</v>
      </c>
      <c r="DX15" s="10" t="str">
        <f>IF(AND((RIGHT($DX$3,2)-'[1]Miter Profiles'!$AC$129-'[1]Outside Edges'!$B14)&gt;=5,'[1]Outside Edges'!$P14="Yes"),"Yes","No")</f>
        <v>Yes</v>
      </c>
      <c r="DY15" s="10" t="str">
        <f>IF(AND((RIGHT($DY$3,2)-'[1]Miter Profiles'!$AC$130-'[1]Outside Edges'!$B14)&gt;=5,'[1]Outside Edges'!$P14="Yes"),"Yes","No")</f>
        <v>Yes</v>
      </c>
      <c r="DZ15" s="85" t="str">
        <f>IF(AND((RIGHT($DZ$3,2)-'[1]Miter Profiles'!$AC$131-'[1]Outside Edges'!$B14)&gt;=5,'[1]Outside Edges'!$P14="Yes"),"Yes","No")</f>
        <v>Yes</v>
      </c>
      <c r="EA15" s="90" t="str">
        <f>IF(AND((RIGHT($EA$3,2)-'[1]Miter Profiles'!$AC$132-'[1]Outside Edges'!$B14)&gt;=5,'[1]Outside Edges'!$P14="Yes"),"Yes","No")</f>
        <v>Yes</v>
      </c>
      <c r="EB15" s="105" t="str">
        <f>IF(AND((RIGHT($EB$3,2)-'[1]Miter Profiles'!$AC$133-'[1]Outside Edges'!$B14)&gt;=5,'[1]Outside Edges'!$P14="Yes"),"Yes","No")</f>
        <v>No</v>
      </c>
      <c r="EC15" s="110" t="str">
        <f>IF(AND((RIGHT($EC$3,2)-'[1]Miter Profiles'!$AC$134-'[1]Outside Edges'!$B14)&gt;=5,'[1]Outside Edges'!$P14="Yes"),"Yes","No")</f>
        <v>Yes</v>
      </c>
      <c r="ED15" s="116" t="str">
        <f>IF(AND((RIGHT($ED$3,2)-'[1]Miter Profiles'!$AC$135-'[1]Outside Edges'!$B14)&gt;=5,'[1]Outside Edges'!$P14="Yes"),"Yes","No")</f>
        <v>Yes</v>
      </c>
      <c r="EE15" s="113" t="str">
        <f>IF(AND((RIGHT($EE$3,2)-'[1]Miter Profiles'!$AC$136-'[1]Outside Edges'!$B14)&gt;=5,'[1]Outside Edges'!$P14="Yes"),"Yes","No")</f>
        <v>Yes</v>
      </c>
      <c r="EF15" s="85" t="str">
        <f>IF(AND((RIGHT($EF$3,2)-'[1]Miter Profiles'!$AC$137-'[1]Outside Edges'!$B14)&gt;=5,'[1]Outside Edges'!$P14="Yes"),"Yes","No")</f>
        <v>Yes</v>
      </c>
      <c r="EG15" s="10" t="str">
        <f>IF(AND((RIGHT($EG$3,2)-'[1]Miter Profiles'!$AC$138-'[1]Outside Edges'!$B14)&gt;=5,'[1]Outside Edges'!$P14="Yes"),"Yes","No")</f>
        <v>Yes</v>
      </c>
      <c r="EH15" s="90" t="str">
        <f>IF(AND((RIGHT($EH$3,2)-'[1]Miter Profiles'!$AC$139-'[1]Outside Edges'!$B14)&gt;=5,'[1]Outside Edges'!$P14="Yes"),"Yes","No")</f>
        <v>Yes</v>
      </c>
      <c r="EI15" s="121" t="str">
        <f>IF(AND((RIGHT($EI$3,2)-'[1]Miter Profiles'!$AC$140-'[1]Outside Edges'!$B14)&gt;=5,'[1]Outside Edges'!$P14="Yes"),"Yes","No")</f>
        <v>Yes</v>
      </c>
      <c r="EJ15" s="124" t="str">
        <f>IF(AND((RIGHT($EJ$3,2)-'[1]Miter Profiles'!$AC$141-'[1]Outside Edges'!$B14)&gt;=5,'[1]Outside Edges'!$P14="Yes"),"Yes","No")</f>
        <v>Yes</v>
      </c>
      <c r="EK15" s="124" t="str">
        <f>IF(AND((RIGHT($EK$3,2)-'[1]Miter Profiles'!$AC$142-'[1]Outside Edges'!$B14)&gt;=5,'[1]Outside Edges'!$P14="Yes"),"Yes","No")</f>
        <v>Yes</v>
      </c>
      <c r="EL15" s="116" t="str">
        <f>IF(AND((RIGHT($EL$3,2)-'[1]Miter Profiles'!$AC$143-'[1]Outside Edges'!$B14)&gt;=5,'[1]Outside Edges'!$P14="Yes"),"Yes","No")</f>
        <v>Yes</v>
      </c>
      <c r="EM15" s="129" t="str">
        <f>IF(AND((RIGHT($EM$3,2)-'[1]Miter Profiles'!$AC$144-'[1]Outside Edges'!$B14)&gt;=5,'[1]Outside Edges'!$P14="Yes"),"Yes","No")</f>
        <v>No</v>
      </c>
      <c r="EN15" s="10" t="str">
        <f>IF(AND((RIGHT($EN$3,2)-'[1]Miter Profiles'!$AC$145-'[1]Outside Edges'!$B14)&gt;=5,'[1]Outside Edges'!$P14="Yes"),"Yes","No")</f>
        <v>Yes</v>
      </c>
      <c r="EO15" s="90" t="str">
        <f>IF(AND((RIGHT($EO$3,2)-'[1]Miter Profiles'!$AC$146-'[1]Outside Edges'!$B14)&gt;=5,'[1]Outside Edges'!$P14="Yes"),"Yes","No")</f>
        <v>Yes</v>
      </c>
      <c r="EP15" s="124" t="str">
        <f>IF(AND((RIGHT($EP$3,2)-'[1]Miter Profiles'!$AC$147-'[1]Outside Edges'!$B14)&gt;=5,'[1]Outside Edges'!$P14="Yes"),"Yes","No")</f>
        <v>Yes</v>
      </c>
      <c r="EQ15" s="124" t="str">
        <f>IF(AND((RIGHT($EQ$3,2)-'[1]Miter Profiles'!$AC$148-'[1]Outside Edges'!$B14)&gt;=5,'[1]Outside Edges'!$P14="Yes"),"Yes","No")</f>
        <v>Yes</v>
      </c>
      <c r="ER15" s="116" t="str">
        <f>IF(AND((RIGHT($ER$3,2)-'[1]Miter Profiles'!$AC$149-'[1]Outside Edges'!$B14)&gt;=5,'[1]Outside Edges'!$P14="Yes"),"Yes","No")</f>
        <v>Yes</v>
      </c>
      <c r="ES15" s="129" t="str">
        <f>IF(AND((RIGHT($ES$3,2)-'[1]Miter Profiles'!$AC$150-'[1]Outside Edges'!$B14)&gt;=5,'[1]Outside Edges'!$P14="Yes"),"Yes","No")</f>
        <v>Yes</v>
      </c>
      <c r="ET15" s="10" t="str">
        <f>IF(AND((RIGHT($ET$3,2)-'[1]Miter Profiles'!$AC$151-'[1]Outside Edges'!$B14)&gt;=5,'[1]Outside Edges'!$P14="Yes"),"Yes","No")</f>
        <v>Yes</v>
      </c>
      <c r="EU15" s="90" t="str">
        <f>IF(AND((RIGHT($EU$3,2)-'[1]Miter Profiles'!$AC$152-'[1]Outside Edges'!$B14)&gt;=5,'[1]Outside Edges'!$P14="Yes"),"Yes","No")</f>
        <v>Yes</v>
      </c>
      <c r="EV15" s="124" t="str">
        <f>IF(AND((RIGHT($EV$3,2)-'[1]Miter Profiles'!$AC$153-'[1]Outside Edges'!$B14)&gt;=5,'[1]Outside Edges'!$P14="Yes"),"Yes","No")</f>
        <v>Yes</v>
      </c>
      <c r="EW15" s="124" t="str">
        <f>IF(AND((RIGHT($EW$3,2)-'[1]Miter Profiles'!$AC$154-'[1]Outside Edges'!$B14)&gt;=5,'[1]Outside Edges'!$P14="Yes"),"Yes","No")</f>
        <v>Yes</v>
      </c>
      <c r="EX15" s="116" t="str">
        <f>IF(AND((RIGHT($EX$3,2)-'[1]Miter Profiles'!$AC$155-'[1]Outside Edges'!$B14)&gt;=5,'[1]Outside Edges'!$P14="Yes"),"Yes","No")</f>
        <v>Yes</v>
      </c>
      <c r="EY15" s="129" t="str">
        <f>IF(AND((RIGHT($EY$3,2)-'[1]Miter Profiles'!$AC$156-'[1]Outside Edges'!$B14)&gt;=5,'[1]Outside Edges'!$P14="Yes"),"Yes","No")</f>
        <v>Yes</v>
      </c>
      <c r="EZ15" s="10" t="str">
        <f>IF(AND((RIGHT($EZ$3,2)-'[1]Miter Profiles'!$AC$157-'[1]Outside Edges'!$B14)&gt;=5,'[1]Outside Edges'!$P14="Yes"),"Yes","No")</f>
        <v>Yes</v>
      </c>
      <c r="FA15" s="90" t="str">
        <f>IF(AND((RIGHT($FA$3,2)-'[1]Miter Profiles'!$AC$158-'[1]Outside Edges'!$B14)&gt;=5,'[1]Outside Edges'!$P14="Yes"),"Yes","No")</f>
        <v>Yes</v>
      </c>
      <c r="FB15" s="124" t="str">
        <f>IF(AND((RIGHT($FB$3,2)-'[1]Miter Profiles'!$AC$159-'[1]Outside Edges'!$B14)&gt;=5,'[1]Outside Edges'!$P14="Yes"),"Yes","No")</f>
        <v>Yes</v>
      </c>
      <c r="FC15" s="124" t="str">
        <f>IF(AND((RIGHT($FC$3,2)-'[1]Miter Profiles'!$AC$160-'[1]Outside Edges'!$B14)&gt;=5,'[1]Outside Edges'!$P14="Yes"),"Yes","No")</f>
        <v>Yes</v>
      </c>
      <c r="FD15" s="116" t="str">
        <f>IF(AND((RIGHT($FD$3,2)-'[1]Miter Profiles'!$AC$161-'[1]Outside Edges'!$B14)&gt;=5,'[1]Outside Edges'!$P14="Yes"),"Yes","No")</f>
        <v>Yes</v>
      </c>
      <c r="FE15" s="129" t="str">
        <f>IF(AND((RIGHT($FE$3,2)-'[1]Miter Profiles'!$AC$162-'[1]Outside Edges'!$B14)&gt;=5,'[1]Outside Edges'!$P14="Yes"),"Yes","No")</f>
        <v>Yes</v>
      </c>
      <c r="FF15" s="10" t="str">
        <f>IF(AND((RIGHT($FF$3,2)-'[1]Miter Profiles'!$AC$163-'[1]Outside Edges'!$B14)&gt;=5,'[1]Outside Edges'!$P14="Yes"),"Yes","No")</f>
        <v>Yes</v>
      </c>
      <c r="FG15" s="90" t="str">
        <f>IF(AND((RIGHT($FG$3,2)-'[1]Miter Profiles'!$AC$164-'[1]Outside Edges'!$B14)&gt;=5,'[1]Outside Edges'!$P14="Yes"),"Yes","No")</f>
        <v>Yes</v>
      </c>
      <c r="FH15" s="124" t="str">
        <f>IF(AND((RIGHT($FH$3,2)-'[1]Miter Profiles'!$AC$165-'[1]Outside Edges'!$B14)&gt;=5,'[1]Outside Edges'!$P14="Yes"),"Yes","No")</f>
        <v>Yes</v>
      </c>
      <c r="FI15" s="124" t="str">
        <f>IF(AND((RIGHT($FI$3,2)-'[1]Miter Profiles'!$AC$166-'[1]Outside Edges'!$B14)&gt;=5,'[1]Outside Edges'!$P14="Yes"),"Yes","No")</f>
        <v>Yes</v>
      </c>
      <c r="FJ15" s="116" t="str">
        <f>IF(AND((RIGHT($FJ$3,2)-'[1]Miter Profiles'!$AC$167-'[1]Outside Edges'!$B14)&gt;=5,'[1]Outside Edges'!$P14="Yes"),"Yes","No")</f>
        <v>Yes</v>
      </c>
      <c r="FK15" s="129" t="str">
        <f>IF(AND((RIGHT($FK$3,2)-'[1]Miter Profiles'!$AC$168-'[1]Outside Edges'!$B14)&gt;=5,'[1]Outside Edges'!$P14="Yes"),"Yes","No")</f>
        <v>Yes</v>
      </c>
      <c r="FL15" s="10" t="str">
        <f>IF(AND((RIGHT($FL$3,2)-'[1]Miter Profiles'!$AC$169-'[1]Outside Edges'!$B14)&gt;=5,'[1]Outside Edges'!$P14="Yes"),"Yes","No")</f>
        <v>Yes</v>
      </c>
      <c r="FM15" s="90" t="str">
        <f>IF(AND((RIGHT($FM$3,2)-'[1]Miter Profiles'!$AC$170-'[1]Outside Edges'!$B14)&gt;=5,'[1]Outside Edges'!$P14="Yes"),"Yes","No")</f>
        <v>Yes</v>
      </c>
      <c r="FN15" s="124" t="str">
        <f>IF(AND((RIGHT($FN$3,2)-'[1]Miter Profiles'!$AC$171-'[1]Outside Edges'!$B14)&gt;=5,'[1]Outside Edges'!$P14="Yes"),"Yes","No")</f>
        <v>Yes</v>
      </c>
      <c r="FO15" s="124" t="str">
        <f>IF(AND((RIGHT($FO$3,2)-'[1]Miter Profiles'!$AC$172-'[1]Outside Edges'!$B14)&gt;=5,'[1]Outside Edges'!$P14="Yes"),"Yes","No")</f>
        <v>Yes</v>
      </c>
      <c r="FP15" s="116" t="str">
        <f>IF(AND((RIGHT($FP$3,2)-'[1]Miter Profiles'!$AC$173-'[1]Outside Edges'!$B14)&gt;=5,'[1]Outside Edges'!$P14="Yes"),"Yes","No")</f>
        <v>Yes</v>
      </c>
      <c r="FQ15" s="129" t="str">
        <f>IF(AND((RIGHT($FQ$3,2)-'[1]Miter Profiles'!$AC$174-'[1]Outside Edges'!$B14)&gt;=5,'[1]Outside Edges'!$P14="Yes"),"Yes","No")</f>
        <v>Yes</v>
      </c>
      <c r="FR15" s="10" t="str">
        <f>IF(AND((RIGHT($FR$3,2)-'[1]Miter Profiles'!$AC$175-'[1]Outside Edges'!$B14)&gt;=5,'[1]Outside Edges'!$P14="Yes"),"Yes","No")</f>
        <v>Yes</v>
      </c>
      <c r="FS15" s="90" t="str">
        <f>IF(AND((RIGHT($FS$3,2)-'[1]Miter Profiles'!$AC$176-'[1]Outside Edges'!$B14)&gt;=5,'[1]Outside Edges'!$P14="Yes"),"Yes","No")</f>
        <v>Yes</v>
      </c>
      <c r="FT15" s="124" t="str">
        <f>IF(AND((RIGHT($FT$3,2)-'[1]Miter Profiles'!$AC$177-'[1]Outside Edges'!$B14)&gt;=5,'[1]Outside Edges'!$P14="Yes"),"Yes","No")</f>
        <v>Yes</v>
      </c>
      <c r="FU15" s="124" t="str">
        <f>IF(AND((RIGHT($FU$3,2)-'[1]Miter Profiles'!$AC$178-'[1]Outside Edges'!$B14)&gt;=5,'[1]Outside Edges'!$P14="Yes"),"Yes","No")</f>
        <v>Yes</v>
      </c>
      <c r="FV15" s="116" t="str">
        <f>IF(AND((RIGHT($V$3,2)-'[1]Miter Profiles'!$AC$179-'[1]Outside Edges'!$B14)&gt;=5,'[1]Outside Edges'!$P14="Yes"),"Yes","No")</f>
        <v>Yes</v>
      </c>
      <c r="FW15" s="129" t="str">
        <f>IF(AND((RIGHT($FW$3,2)-'[1]Miter Profiles'!$AC$180-'[1]Outside Edges'!$B14)&gt;=5,'[1]Outside Edges'!$P14="Yes"),"Yes","No")</f>
        <v>Yes</v>
      </c>
      <c r="FX15" s="85" t="str">
        <f>IF(AND((RIGHT($FX$3,2)-'[1]Miter Profiles'!$AC$181-'[1]Outside Edges'!$B14)&gt;=5,'[1]Outside Edges'!$P14="Yes"),"Yes","No")</f>
        <v>Yes</v>
      </c>
      <c r="FY15" s="150" t="str">
        <f>IF(AND((RIGHT($FY$3,2)-'[1]Miter Profiles'!$AC$182-'[1]Outside Edges'!$B14)&gt;=5,'[1]Outside Edges'!$P14="Yes"),"Yes","No")</f>
        <v>Yes</v>
      </c>
      <c r="FZ15" s="124" t="str">
        <f>IF(AND((RIGHT($FZ$3,2)-'[1]Miter Profiles'!$AC$183-'[1]Outside Edges'!$B14)&gt;=5,'[1]Outside Edges'!$P14="Yes"),"Yes","No")</f>
        <v>Yes</v>
      </c>
      <c r="GA15" s="116" t="str">
        <f>IF(AND((RIGHT($GA$3,2)-'[1]Miter Profiles'!$AC$184-'[1]Outside Edges'!$B14)&gt;=5,'[1]Outside Edges'!$P14="Yes"),"Yes","No")</f>
        <v>Yes</v>
      </c>
      <c r="GB15" s="129" t="str">
        <f>IF(AND((RIGHT($GB$3,2)-'[1]Miter Profiles'!$AC$185-'[1]Outside Edges'!$B14)&gt;=5,'[1]Outside Edges'!$P14="Yes"),"Yes","No")</f>
        <v>Yes</v>
      </c>
      <c r="GC15" s="10" t="str">
        <f>IF(AND((RIGHT($GC$3,2)-'[1]Miter Profiles'!$AC$186-'[1]Outside Edges'!$B14)&gt;=5,'[1]Outside Edges'!$P14="Yes"),"Yes","No")</f>
        <v>Yes</v>
      </c>
      <c r="GD15" s="90" t="str">
        <f>IF(AND((RIGHT($GD$3,2)-'[1]Miter Profiles'!$AC$187-'[1]Outside Edges'!$B14)&gt;=5,'[1]Outside Edges'!$P14="Yes"),"Yes","No")</f>
        <v>Yes</v>
      </c>
      <c r="GE15" s="150" t="str">
        <f>IF(AND((RIGHT($GE$3,2)-'[1]Miter Profiles'!$AC$188-'[1]Outside Edges'!$B14)&gt;=5,'[1]Outside Edges'!$P14="Yes"),"Yes","No")</f>
        <v>Yes</v>
      </c>
      <c r="GF15" s="124" t="str">
        <f>IF(AND((RIGHT($GF$3,2)-'[1]Miter Profiles'!$AC$189-'[1]Outside Edges'!$B14)&gt;=5,'[1]Outside Edges'!$P14="Yes"),"Yes","No")</f>
        <v>Yes</v>
      </c>
      <c r="GG15" s="116" t="str">
        <f>IF(AND((RIGHT($GG$3,2)-'[1]Miter Profiles'!$AC$190-'[1]Outside Edges'!$B14)&gt;=5,'[1]Outside Edges'!$P14="Yes"),"Yes","No")</f>
        <v>Yes</v>
      </c>
      <c r="GH15" s="129" t="str">
        <f>IF(AND((RIGHT($GH$3,2)-'[1]Miter Profiles'!$AC$191-'[1]Outside Edges'!$B14)&gt;=5,'[1]Outside Edges'!$P14="Yes"),"Yes","No")</f>
        <v>Yes</v>
      </c>
      <c r="GI15" s="10" t="str">
        <f>IF(AND((RIGHT($GI$3,2)-'[1]Miter Profiles'!$AC$192-'[1]Outside Edges'!$B14)&gt;=5,'[1]Outside Edges'!$P14="Yes"),"Yes","No")</f>
        <v>Yes</v>
      </c>
      <c r="GJ15" s="90" t="str">
        <f>IF(AND((RIGHT($GJ$3,2)-'[1]Miter Profiles'!$AC$193-'[1]Outside Edges'!$B14)&gt;=5,'[1]Outside Edges'!$P14="Yes"),"Yes","No")</f>
        <v>Yes</v>
      </c>
      <c r="GK15" s="150" t="str">
        <f>IF(AND((RIGHT($GK$3,2)-'[1]Miter Profiles'!$AC$194-'[1]Outside Edges'!$B14)&gt;=5,'[1]Outside Edges'!$P14="Yes"),"Yes","No")</f>
        <v>Yes</v>
      </c>
      <c r="GL15" s="124" t="str">
        <f>IF(AND((RIGHT($GL$3,2)-'[1]Miter Profiles'!$AC$195-'[1]Outside Edges'!$B14)&gt;=5,'[1]Outside Edges'!$P14="Yes"),"Yes","No")</f>
        <v>Yes</v>
      </c>
      <c r="GM15" s="116" t="str">
        <f>IF(AND((RIGHT($GM$3,2)-'[1]Miter Profiles'!$AC$196-'[1]Outside Edges'!$B14)&gt;=5,'[1]Outside Edges'!$P14="Yes"),"Yes","No")</f>
        <v>Yes</v>
      </c>
      <c r="GN15" s="129" t="str">
        <f>IF(AND((RIGHT($GN$3,2)-'[1]Miter Profiles'!$AC$197-'[1]Outside Edges'!$B14)&gt;=5,'[1]Outside Edges'!$P14="Yes"),"Yes","No")</f>
        <v>No</v>
      </c>
      <c r="GO15" s="10" t="str">
        <f>IF(AND((RIGHT($GO$3,2)-'[1]Miter Profiles'!$AC$198-'[1]Outside Edges'!$B14)&gt;=5,'[1]Outside Edges'!$P14="Yes"),"Yes","No")</f>
        <v>Yes</v>
      </c>
      <c r="GP15" s="90" t="str">
        <f>IF(AND((RIGHT($GP$3,2)-'[1]Miter Profiles'!$AC$199-'[1]Outside Edges'!$B14)&gt;=5,'[1]Outside Edges'!$P14="Yes"),"Yes","No")</f>
        <v>Yes</v>
      </c>
      <c r="GQ15" s="150" t="str">
        <f>IF(AND((RIGHT($GQ$3,2)-'[1]Miter Profiles'!$AC$200-'[1]Outside Edges'!$B14)&gt;=5,'[1]Outside Edges'!$P14="Yes"),"Yes","No")</f>
        <v>Yes</v>
      </c>
      <c r="GR15" s="124" t="str">
        <f>IF(AND((RIGHT($GR$3,2)-'[1]Miter Profiles'!$AC$201-'[1]Outside Edges'!$B14)&gt;=5,'[1]Outside Edges'!$P14="Yes"),"Yes","No")</f>
        <v>Yes</v>
      </c>
      <c r="GS15" s="116" t="str">
        <f>IF(AND((RIGHT($GS$3,2)-'[1]Miter Profiles'!$AC$202-'[1]Outside Edges'!$B14)&gt;=5,'[1]Outside Edges'!$P14="Yes"),"Yes","No")</f>
        <v>Yes</v>
      </c>
      <c r="GT15" s="129" t="str">
        <f>IF(AND((RIGHT($GT$3,2)-'[1]Miter Profiles'!$AC$203-'[1]Outside Edges'!$B14)&gt;=5,'[1]Outside Edges'!$P14="Yes"),"Yes","No")</f>
        <v>Yes</v>
      </c>
      <c r="GU15" s="10" t="str">
        <f>IF(AND((RIGHT($GU$3,2)-'[1]Miter Profiles'!$AC$204-'[1]Outside Edges'!$B14)&gt;=5,'[1]Outside Edges'!$P14="Yes"),"Yes","No")</f>
        <v>Yes</v>
      </c>
      <c r="GV15" s="90" t="str">
        <f>IF(AND((RIGHT($GV$3,2)-'[1]Miter Profiles'!$AC$205-'[1]Outside Edges'!$B14)&gt;=5,'[1]Outside Edges'!$P14="Yes"),"Yes","No")</f>
        <v>Yes</v>
      </c>
      <c r="GW15" s="150" t="str">
        <f>IF(AND((RIGHT($GW$3,2)-'[1]Miter Profiles'!$AC$206-'[1]Outside Edges'!$B14)&gt;=5,'[1]Outside Edges'!$P14="Yes"),"Yes","No")</f>
        <v>No</v>
      </c>
      <c r="GX15" s="124" t="str">
        <f>IF(AND((RIGHT($GX$3,2)-'[1]Miter Profiles'!$AC$207-'[1]Outside Edges'!$B14)&gt;=5,'[1]Outside Edges'!$P14="Yes"),"Yes","No")</f>
        <v>Yes</v>
      </c>
      <c r="GY15" s="116" t="str">
        <f>IF(AND((RIGHT($GY$3,2)-'[1]Miter Profiles'!$AC$208-'[1]Outside Edges'!$B14)&gt;=5,'[1]Outside Edges'!$P14="Yes"),"Yes","No")</f>
        <v>Yes</v>
      </c>
      <c r="GZ15" s="129" t="str">
        <f>IF(AND((RIGHT($GZ$3,2)-'[1]Miter Profiles'!$AC$209-'[1]Outside Edges'!$B14)&gt;=5,'[1]Outside Edges'!$P14="Yes"),"Yes","No")</f>
        <v>Yes</v>
      </c>
      <c r="HA15" s="10" t="str">
        <f>IF(AND((RIGHT($HA$3,2)-'[1]Miter Profiles'!$AC$210-'[1]Outside Edges'!$B14)&gt;=5,'[1]Outside Edges'!$P14="Yes"),"Yes","No")</f>
        <v>Yes</v>
      </c>
      <c r="HB15" s="90" t="str">
        <f>IF(AND((RIGHT($HB$3,2)-'[1]Miter Profiles'!$AC$211-'[1]Outside Edges'!$B14)&gt;=5,'[1]Outside Edges'!$P14="Yes"),"Yes","No")</f>
        <v>Yes</v>
      </c>
      <c r="HC15" s="150" t="str">
        <f>IF(AND((RIGHT($HC$3,2)-'[1]Miter Profiles'!$AC$212-'[1]Outside Edges'!$B14)&gt;=5,'[1]Outside Edges'!$P14="Yes"),"Yes","No")</f>
        <v>No</v>
      </c>
      <c r="HD15" s="116" t="str">
        <f>IF(AND((RIGHT($HD$3,2)-'[1]Miter Profiles'!$AC$213-'[1]Outside Edges'!$B14)&gt;=5,'[1]Outside Edges'!$P14="Yes"),"Yes","No")</f>
        <v>No</v>
      </c>
      <c r="HE15" s="129" t="str">
        <f>IF(AND((RIGHT($HE$3,2)-'[1]Miter Profiles'!$AC$214-'[1]Outside Edges'!$B14)&gt;=5,'[1]Outside Edges'!$P14="Yes"),"Yes","No")</f>
        <v>Yes</v>
      </c>
      <c r="HF15" s="10" t="str">
        <f>IF(AND((RIGHT($HF$3,2)-'[1]Miter Profiles'!$AC$215-'[1]Outside Edges'!$B14)&gt;=5,'[1]Outside Edges'!$P14="Yes"),"Yes","No")</f>
        <v>Yes</v>
      </c>
      <c r="HG15" s="90" t="str">
        <f>IF(AND((RIGHT($HG$3,2)-'[1]Miter Profiles'!$AC$216-'[1]Outside Edges'!$B14)&gt;=5,'[1]Outside Edges'!$P14="Yes"),"Yes","No")</f>
        <v>Yes</v>
      </c>
      <c r="HH15" s="150" t="str">
        <f>IF(AND((RIGHT($HH$3,2)-'[1]Miter Profiles'!$AC$217-'[1]Outside Edges'!$B14)&gt;=5,'[1]Outside Edges'!$P14="Yes"),"Yes","No")</f>
        <v>Yes</v>
      </c>
      <c r="HI15" s="124" t="str">
        <f>IF(AND((RIGHT($HI$3,2)-'[1]Miter Profiles'!$AC$218-'[1]Outside Edges'!$B14)&gt;=5,'[1]Outside Edges'!$P14="Yes"),"Yes","No")</f>
        <v>Yes</v>
      </c>
      <c r="HJ15" s="116" t="str">
        <f>IF(AND((RIGHT($HJ$3,2)-'[1]Miter Profiles'!$AC$219-'[1]Outside Edges'!$B14)&gt;=5,'[1]Outside Edges'!$P14="Yes"),"Yes","No")</f>
        <v>Yes</v>
      </c>
      <c r="HK15" s="129" t="str">
        <f>IF(AND((RIGHT($HK$3,2)-'[1]Miter Profiles'!$AC$220-'[1]Outside Edges'!$B14)&gt;=5,'[1]Outside Edges'!$P14="Yes"),"Yes","No")</f>
        <v>Yes</v>
      </c>
      <c r="HL15" s="10" t="str">
        <f>IF(AND((RIGHT($HL$3,2)-'[1]Miter Profiles'!$AC$221-'[1]Outside Edges'!$B14)&gt;=5,'[1]Outside Edges'!$P14="Yes"),"Yes","No")</f>
        <v>Yes</v>
      </c>
      <c r="HM15" s="90" t="str">
        <f>IF(AND((RIGHT($HM$3,2)-'[1]Miter Profiles'!$AC$222-'[1]Outside Edges'!$B14)&gt;=5,'[1]Outside Edges'!$P14="Yes"),"Yes","No")</f>
        <v>Yes</v>
      </c>
      <c r="HN15" s="150" t="str">
        <f>IF(AND((RIGHT($HN$3,2)-'[1]Miter Profiles'!$AC$223-'[1]Outside Edges'!$B14)&gt;=5,'[1]Outside Edges'!$P14="Yes"),"Yes","No")</f>
        <v>Yes</v>
      </c>
      <c r="HO15" s="124" t="str">
        <f>IF(AND((RIGHT($HO$3,2)-'[1]Miter Profiles'!$AC$224-'[1]Outside Edges'!$B14)&gt;=5,'[1]Outside Edges'!$P14="Yes"),"Yes","No")</f>
        <v>Yes</v>
      </c>
      <c r="HP15" s="124" t="str">
        <f>IF(AND((RIGHT($HP$3,2)-'[1]Miter Profiles'!$AC$225-'[1]Outside Edges'!$B14)&gt;=5,'[1]Outside Edges'!$P14="Yes"),"Yes","No")</f>
        <v>Yes</v>
      </c>
      <c r="HQ15" s="153" t="str">
        <f>IF(AND((RIGHT($HQ$3,3)-'[1]Miter Profiles'!$AC$226-'[1]Outside Edges'!$B14)&gt;=5,'[1]Outside Edges'!$P14="Yes"),"Yes","No")</f>
        <v>Yes</v>
      </c>
      <c r="HR15" s="129" t="str">
        <f>IF(AND((RIGHT($HR$3,2)-'[1]Miter Profiles'!$AC$227-'[1]Outside Edges'!$B14)&gt;=5,'[1]Outside Edges'!$P14="Yes"),"Yes","No")</f>
        <v>Yes</v>
      </c>
      <c r="HS15" s="10" t="str">
        <f>IF(AND((RIGHT($HS$3,2)-'[1]Miter Profiles'!$AC$228-'[1]Outside Edges'!$B14)&gt;=5,'[1]Outside Edges'!$P14="Yes"),"Yes","No")</f>
        <v>Yes</v>
      </c>
      <c r="HT15" s="163" t="str">
        <f>IF(AND((RIGHT($HT$3,2)-'[1]Miter Profiles'!$AC$229-'[1]Outside Edges'!$B14)&gt;=5,'[1]Outside Edges'!$P14="Yes"),"Yes","No")</f>
        <v>Yes</v>
      </c>
      <c r="HU15" s="150" t="str">
        <f>IF(AND((RIGHT($HU$3,2)-'[1]Miter Profiles'!$AC$230-'[1]Outside Edges'!$B14)&gt;=5,'[1]Outside Edges'!$P14="Yes"),"Yes","No")</f>
        <v>Yes</v>
      </c>
      <c r="HV15" s="124" t="str">
        <f>IF(AND((RIGHT($HV$3,2)-'[1]Miter Profiles'!$AC$231-'[1]Outside Edges'!$B14)&gt;=5,'[1]Outside Edges'!$P14="Yes"),"Yes","No")</f>
        <v>Yes</v>
      </c>
      <c r="HW15" s="116" t="str">
        <f>IF(AND((RIGHT($HW$3,2)-'[1]Miter Profiles'!$AC$232-'[1]Outside Edges'!$B14)&gt;=5,'[1]Outside Edges'!$P14="Yes"),"Yes","No")</f>
        <v>Yes</v>
      </c>
      <c r="HX15" s="129" t="str">
        <f>IF(AND((RIGHT($HX$3,2)-'[1]Miter Profiles'!$AC$233-'[1]Outside Edges'!$B14)&gt;=5,'[1]Outside Edges'!$P14="Yes"),"Yes","No")</f>
        <v>No</v>
      </c>
      <c r="HY15" s="10" t="str">
        <f>IF(AND((RIGHT($HY$3,2)-'[1]Miter Profiles'!$AC$234-'[1]Outside Edges'!$B14)&gt;=5,'[1]Outside Edges'!$P14="Yes"),"Yes","No")</f>
        <v>Yes</v>
      </c>
      <c r="HZ15" s="90" t="str">
        <f>IF(AND((RIGHT($HZ$3,2)-'[1]Miter Profiles'!$AC$235-'[1]Outside Edges'!$B14)&gt;=5,'[1]Outside Edges'!$P14="Yes"),"Yes","No")</f>
        <v>Yes</v>
      </c>
      <c r="IA15" s="150" t="str">
        <f>IF(AND((RIGHT($IA$3,2)-'[1]Miter Profiles'!$AC$236-'[1]Outside Edges'!$B14)&gt;=5,'[1]Outside Edges'!$P14="Yes"),"Yes","No")</f>
        <v>Yes</v>
      </c>
      <c r="IB15" s="124" t="str">
        <f>IF(AND((RIGHT($IB$3,2)-'[1]Miter Profiles'!$AC$237-'[1]Outside Edges'!$B14)&gt;=5,'[1]Outside Edges'!$P14="Yes"),"Yes","No")</f>
        <v>Yes</v>
      </c>
      <c r="IC15" s="116" t="str">
        <f>IF(AND((RIGHT($IC$3,2)-'[1]Miter Profiles'!$AC$238-'[1]Outside Edges'!$B14)&gt;=5,'[1]Outside Edges'!$P14="Yes"),"Yes","No")</f>
        <v>Yes</v>
      </c>
      <c r="ID15" s="129" t="str">
        <f>IF(AND((RIGHT($ID$3,2)-'[1]Miter Profiles'!$AC$239-'[1]Outside Edges'!$B14)&gt;=5,'[1]Outside Edges'!$P14="Yes"),"Yes","No")</f>
        <v>Yes</v>
      </c>
      <c r="IE15" s="10" t="str">
        <f>IF(AND((RIGHT($IE$3,2)-'[1]Miter Profiles'!$AC$240-'[1]Outside Edges'!$B14)&gt;=5,'[1]Outside Edges'!$P14="Yes"),"Yes","No")</f>
        <v>Yes</v>
      </c>
      <c r="IF15" s="90" t="str">
        <f>IF(AND((RIGHT($IF$3,2)-'[1]Miter Profiles'!$AC$241-'[1]Outside Edges'!$B14)&gt;=5,'[1]Outside Edges'!$P14="Yes"),"Yes","No")</f>
        <v>Yes</v>
      </c>
      <c r="IG15" s="150" t="str">
        <f>IF(AND((RIGHT($IG$3,2)-'[1]Miter Profiles'!$AC$242-'[1]Outside Edges'!$B14)&gt;=5,'[1]Outside Edges'!$P14="Yes"),"Yes","No")</f>
        <v>Yes</v>
      </c>
      <c r="IH15" s="124" t="str">
        <f>IF(AND((RIGHT($IH$3,2)-'[1]Miter Profiles'!$AC$243-'[1]Outside Edges'!$B14)&gt;=5,'[1]Outside Edges'!$P14="Yes"),"Yes","No")</f>
        <v>Yes</v>
      </c>
      <c r="II15" s="116" t="str">
        <f>IF(AND((RIGHT($II$3,2)-'[1]Miter Profiles'!$AC$244-'[1]Outside Edges'!$B14)&gt;=5,'[1]Outside Edges'!$P14="Yes"),"Yes","No")</f>
        <v>Yes</v>
      </c>
      <c r="IJ15" s="129" t="str">
        <f>IF(AND((RIGHT($IJ$3,2)-'[1]Miter Profiles'!$AC$245-'[1]Outside Edges'!$B14)&gt;=5,'[1]Outside Edges'!$P14="Yes"),"Yes","No")</f>
        <v>Yes</v>
      </c>
      <c r="IK15" s="10" t="str">
        <f>IF(AND((RIGHT($IK$3,2)-'[1]Miter Profiles'!$AC$246-'[1]Outside Edges'!$B14)&gt;=5,'[1]Outside Edges'!$P14="Yes"),"Yes","No")</f>
        <v>Yes</v>
      </c>
      <c r="IL15" s="90" t="str">
        <f>IF(AND((RIGHT($IL$3,2)-'[1]Miter Profiles'!$AC$247-'[1]Outside Edges'!$B14)&gt;=5,'[1]Outside Edges'!$P14="Yes"),"Yes","No")</f>
        <v>Yes</v>
      </c>
      <c r="IM15" s="150" t="str">
        <f>IF(AND((RIGHT($IM$3,2)-'[1]Miter Profiles'!$AC$248-'[1]Outside Edges'!$B14)&gt;=5,'[1]Outside Edges'!$P14="Yes"),"Yes","No")</f>
        <v>Yes</v>
      </c>
      <c r="IN15" s="124" t="str">
        <f>IF(AND((RIGHT($IN$3,2)-'[1]Miter Profiles'!$AC$249-'[1]Outside Edges'!$B14)&gt;=5,'[1]Outside Edges'!$P14="Yes"),"Yes","No")</f>
        <v>Yes</v>
      </c>
      <c r="IO15" s="116" t="str">
        <f>IF(AND((RIGHT($IO$3,2)-'[1]Miter Profiles'!$AC$250-'[1]Outside Edges'!$B14)&gt;=5,'[1]Outside Edges'!$P14="Yes"),"Yes","No")</f>
        <v>Yes</v>
      </c>
      <c r="IP15" s="129" t="str">
        <f>IF(AND((RIGHT($IP$3,2)-'[1]Miter Profiles'!$AC$251-'[1]Outside Edges'!$B14)&gt;=5,'[1]Outside Edges'!$P14="Yes"),"Yes","No")</f>
        <v>Yes</v>
      </c>
      <c r="IQ15" s="10" t="str">
        <f>IF(AND((RIGHT($IQ$3,2)-'[1]Miter Profiles'!$AC$252-'[1]Outside Edges'!$B14)&gt;=5,'[1]Outside Edges'!$P14="Yes"),"Yes","No")</f>
        <v>Yes</v>
      </c>
      <c r="IR15" s="90" t="str">
        <f>IF(AND((RIGHT($IR$3,2)-'[1]Miter Profiles'!$AC$253-'[1]Outside Edges'!$B14)&gt;=5,'[1]Outside Edges'!$P14="Yes"),"Yes","No")</f>
        <v>Yes</v>
      </c>
      <c r="IS15" s="150" t="str">
        <f>IF(AND((RIGHT($IS$3,2)-'[1]Miter Profiles'!$AC$254-'[1]Outside Edges'!$B14)&gt;=5,'[1]Outside Edges'!$P14="Yes"),"Yes","No")</f>
        <v>Yes</v>
      </c>
      <c r="IT15" s="124" t="str">
        <f>IF(AND((RIGHT($IT$3,2)-'[1]Miter Profiles'!$AC$255-'[1]Outside Edges'!$B14)&gt;=5,'[1]Outside Edges'!$P14="Yes"),"Yes","No")</f>
        <v>Yes</v>
      </c>
      <c r="IU15" s="116" t="str">
        <f>IF(AND((RIGHT($IU$3,2)-'[1]Miter Profiles'!$AC$256-'[1]Outside Edges'!$B14)&gt;=5,'[1]Outside Edges'!$P14="Yes"),"Yes","No")</f>
        <v>Yes</v>
      </c>
      <c r="IV15" s="129" t="str">
        <f>IF(AND((RIGHT($IV$3,2)-'[1]Miter Profiles'!$AC$257-'[1]Outside Edges'!$B14)&gt;=5,'[1]Outside Edges'!$P14="Yes"),"Yes","No")</f>
        <v>Yes</v>
      </c>
      <c r="IW15" s="10" t="str">
        <f>IF(AND((RIGHT($IW$3,2)-'[1]Miter Profiles'!$AC$258-'[1]Outside Edges'!$B14)&gt;=5,'[1]Outside Edges'!$P14="Yes"),"Yes","No")</f>
        <v>Yes</v>
      </c>
      <c r="IX15" s="90" t="str">
        <f>IF(AND((RIGHT($IX$3,2)-'[1]Miter Profiles'!$AC$259-'[1]Outside Edges'!$B14)&gt;=5,'[1]Outside Edges'!$P14="Yes"),"Yes","No")</f>
        <v>Yes</v>
      </c>
      <c r="IY15" s="150" t="str">
        <f>IF(AND((RIGHT($IY$3,2)-'[1]Miter Profiles'!$AC$260-'[1]Outside Edges'!$B14)&gt;=5,'[1]Outside Edges'!$P14="Yes"),"Yes","No")</f>
        <v>Yes</v>
      </c>
      <c r="IZ15" s="124" t="str">
        <f>IF(AND((RIGHT($IZ$3,2)-'[1]Miter Profiles'!$AC$261-'[1]Outside Edges'!$B14)&gt;=5,'[1]Outside Edges'!$P14="Yes"),"Yes","No")</f>
        <v>Yes</v>
      </c>
      <c r="JA15" s="116" t="str">
        <f>IF(AND((RIGHT($JA$3,2)-'[1]Miter Profiles'!$AC$262-'[1]Outside Edges'!$B14)&gt;=5,'[1]Outside Edges'!$P14="Yes"),"Yes","No")</f>
        <v>Yes</v>
      </c>
      <c r="JB15" s="129" t="str">
        <f>IF(AND((RIGHT($JB$3,2)-'[1]Miter Profiles'!$AC$263-'[1]Outside Edges'!$B14)&gt;=5,'[1]Outside Edges'!$P14="Yes"),"Yes","No")</f>
        <v>Yes</v>
      </c>
      <c r="JC15" s="10" t="str">
        <f>IF(AND((RIGHT($JC$3,2)-'[1]Miter Profiles'!$AC$264-'[1]Outside Edges'!$B14)&gt;=5,'[1]Outside Edges'!$P14="Yes"),"Yes","No")</f>
        <v>Yes</v>
      </c>
      <c r="JD15" s="90" t="str">
        <f>IF(AND((RIGHT($JD$3,2)-'[1]Miter Profiles'!$AC$265-'[1]Outside Edges'!$B14)&gt;=5,'[1]Outside Edges'!$P14="Yes"),"Yes","No")</f>
        <v>Yes</v>
      </c>
      <c r="JE15" s="236" t="str">
        <f>IF(AND((RIGHT($JE$3,2)-'[1]Miter Profiles'!$AC$266-'[1]Outside Edges'!$B14)&gt;=5,'[1]Outside Edges'!$P14="Yes"),"Yes","No")</f>
        <v>No</v>
      </c>
      <c r="JF15" s="237" t="str">
        <f>IF(AND((RIGHT($JF$3,2)-'[1]Miter Profiles'!$AC$267-'[1]Outside Edges'!$B14)&gt;=5,'[1]Outside Edges'!$P14="Yes"),"Yes","No")</f>
        <v>Yes</v>
      </c>
      <c r="JG15" s="238" t="str">
        <f>IF(AND((RIGHT($JG$3,2)-'[1]Miter Profiles'!$AC$268-'[1]Outside Edges'!$B14)&gt;=5,'[1]Outside Edges'!$P14="Yes"),"Yes","No")</f>
        <v>Yes</v>
      </c>
      <c r="JH15" s="129" t="str">
        <f>IF(AND((RIGHT($JH$3,2)-'[1]Miter Profiles'!$AC$269-'[1]Outside Edges'!$B14)&gt;=5,'[1]Outside Edges'!$P14="Yes"),"Yes","No")</f>
        <v>Yes</v>
      </c>
      <c r="JI15" s="113" t="str">
        <f>IF(AND((RIGHT($JI$3,2)-'[1]Miter Profiles'!$AC$270-'[1]Outside Edges'!$B14)&gt;=5,'[1]Outside Edges'!$P14="Yes"),"Yes","No")</f>
        <v>Yes</v>
      </c>
      <c r="JJ15" s="90" t="str">
        <f>IF(AND((RIGHT($JJ$3,2)-'[1]Miter Profiles'!$AC$271-'[1]Outside Edges'!$B14)&gt;=5,'[1]Outside Edges'!$P14="Yes"),"Yes","No")</f>
        <v>Yes</v>
      </c>
      <c r="JK15" s="236" t="str">
        <f>IF(AND((RIGHT($JK$3,2)-'[1]Miter Profiles'!$AC$272-'[1]Outside Edges'!$B14)&gt;=5,'[1]Outside Edges'!$P14="Yes"),"Yes","No")</f>
        <v>Yes</v>
      </c>
      <c r="JL15" s="237" t="str">
        <f>IF(AND((RIGHT($JL$3,2)-'[1]Miter Profiles'!$AC$273-'[1]Outside Edges'!$B14)&gt;=5,'[1]Outside Edges'!$P14="Yes"),"Yes","No")</f>
        <v>Yes</v>
      </c>
      <c r="JM15" s="238" t="str">
        <f>IF(AND((RIGHT($JM$3,2)-'[1]Miter Profiles'!$AC$274-'[1]Outside Edges'!$B14)&gt;=5,'[1]Outside Edges'!$P14="Yes"),"Yes","No")</f>
        <v>Yes</v>
      </c>
      <c r="JN15" s="129" t="str">
        <f>IF(AND((RIGHT($JN$3,2)-'[1]Miter Profiles'!$AC$275-'[1]Outside Edges'!$B14)&gt;=5,'[1]Outside Edges'!$P14="Yes"),"Yes","No")</f>
        <v>Yes</v>
      </c>
      <c r="JO15" s="113" t="str">
        <f>IF(AND((RIGHT($JO$3,2)-'[1]Miter Profiles'!$AC$276-'[1]Outside Edges'!$B14)&gt;=5,'[1]Outside Edges'!$P14="Yes"),"Yes","No")</f>
        <v>Yes</v>
      </c>
      <c r="JP15" s="90" t="str">
        <f>IF(AND((RIGHT($JP$3,2)-'[1]Miter Profiles'!$AC$277-'[1]Outside Edges'!$B14)&gt;=5,'[1]Outside Edges'!$P14="Yes"),"Yes","No")</f>
        <v>Yes</v>
      </c>
      <c r="JQ15" s="236" t="str">
        <f>IF(AND((RIGHT($JQ$3,2)-'[1]Miter Profiles'!$AC$278-'[1]Outside Edges'!$B14)&gt;=5,'[1]Outside Edges'!$P14="Yes"),"Yes","No")</f>
        <v>No</v>
      </c>
      <c r="JR15" s="237" t="str">
        <f>IF(AND((RIGHT($JR$3,2)-'[1]Miter Profiles'!$AC$279-'[1]Outside Edges'!$B14)&gt;=5,'[1]Outside Edges'!$P14="Yes"),"Yes","No")</f>
        <v>Yes</v>
      </c>
      <c r="JS15" s="238" t="str">
        <f>IF(AND((RIGHT($JS$3,2)-'[1]Miter Profiles'!$AC$280-'[1]Outside Edges'!$B14)&gt;=5,'[1]Outside Edges'!$P14="Yes"),"Yes","No")</f>
        <v>Yes</v>
      </c>
      <c r="JT15" s="129" t="str">
        <f>IF(AND((RIGHT($JT$3,2)-'[1]Miter Profiles'!$AC$281-'[1]Outside Edges'!$B14)&gt;=5,'[1]Outside Edges'!$P14="Yes"),"Yes","No")</f>
        <v>No</v>
      </c>
      <c r="JU15" s="113" t="str">
        <f>IF(AND((RIGHT($JU$3,2)-'[1]Miter Profiles'!$AC$282-'[1]Outside Edges'!$B14)&gt;=5,'[1]Outside Edges'!$P14="Yes"),"Yes","No")</f>
        <v>Yes</v>
      </c>
      <c r="JV15" s="90" t="str">
        <f>IF(AND((RIGHT($JV$3,2)-'[1]Miter Profiles'!$AC$283-'[1]Outside Edges'!$B14)&gt;=5,'[1]Outside Edges'!$P14="Yes"),"Yes","No")</f>
        <v>Yes</v>
      </c>
      <c r="JW15" s="236" t="str">
        <f>IF(AND((RIGHT($JW$3,2)-'[1]Miter Profiles'!$AC$284-'[1]Outside Edges'!$B14)&gt;=5,'[1]Outside Edges'!$P14="Yes"),"Yes","No")</f>
        <v>Yes</v>
      </c>
      <c r="JX15" s="237" t="str">
        <f>IF(AND((RIGHT($JX$3,2)-'[1]Miter Profiles'!$AC$285-'[1]Outside Edges'!$B14)&gt;=5,'[1]Outside Edges'!$P14="Yes"),"Yes","No")</f>
        <v>Yes</v>
      </c>
      <c r="JY15" s="238" t="str">
        <f>IF(AND((RIGHT($JY$3,2)-'[1]Miter Profiles'!$AC$286-'[1]Outside Edges'!$B14)&gt;=5,'[1]Outside Edges'!$P14="Yes"),"Yes","No")</f>
        <v>Yes</v>
      </c>
      <c r="JZ15" s="129" t="str">
        <f>IF(AND((RIGHT($JZ$3,2)-'[1]Miter Profiles'!$AC$287-'[1]Outside Edges'!$B14)&gt;=5,'[1]Outside Edges'!$P14="Yes"),"Yes","No")</f>
        <v>Yes</v>
      </c>
      <c r="KA15" s="113" t="str">
        <f>IF(AND((RIGHT($KA$3,2)-'[1]Miter Profiles'!$AC$288-'[1]Outside Edges'!$B14)&gt;=5,'[1]Outside Edges'!$P14="Yes"),"Yes","No")</f>
        <v>Yes</v>
      </c>
      <c r="KB15" s="90" t="str">
        <f>IF(AND((RIGHT($KB$3,2)-'[1]Miter Profiles'!$AC$289-'[1]Outside Edges'!$B14)&gt;=5,'[1]Outside Edges'!$P14="Yes"),"Yes","No")</f>
        <v>Yes</v>
      </c>
      <c r="KC15" s="236" t="str">
        <f>IF(AND((RIGHT($KC$3,2)-'[1]Miter Profiles'!$AC$290-'[1]Outside Edges'!$B14)&gt;=5,'[1]Outside Edges'!$P14="Yes"),"Yes","No")</f>
        <v>Yes</v>
      </c>
      <c r="KD15" s="237" t="str">
        <f>IF(AND((RIGHT($KD$3,2)-'[1]Miter Profiles'!$AC$291-'[1]Outside Edges'!$B14)&gt;=5,'[1]Outside Edges'!$P14="Yes"),"Yes","No")</f>
        <v>Yes</v>
      </c>
      <c r="KE15" s="238" t="str">
        <f>IF(AND((RIGHT($KE$3,2)-'[1]Miter Profiles'!$AC$292-'[1]Outside Edges'!$B14)&gt;=5,'[1]Outside Edges'!$P14="Yes"),"Yes","No")</f>
        <v>Yes</v>
      </c>
      <c r="KF15" s="129" t="str">
        <f>IF(AND((RIGHT($KF$3,2)-'[1]Miter Profiles'!$AC$293-'[1]Outside Edges'!$B14)&gt;=5,'[1]Outside Edges'!$P14="Yes"),"Yes","No")</f>
        <v>Yes</v>
      </c>
      <c r="KG15" s="113" t="str">
        <f>IF(AND((RIGHT($KG$3,2)-'[1]Miter Profiles'!$AC$294-'[1]Outside Edges'!$B14)&gt;=5,'[1]Outside Edges'!$P14="Yes"),"Yes","No")</f>
        <v>Yes</v>
      </c>
      <c r="KH15" s="90" t="str">
        <f>IF(AND((RIGHT($KH$3,2)-'[1]Miter Profiles'!$AC$295-'[1]Outside Edges'!$B14)&gt;=5,'[1]Outside Edges'!$P14="Yes"),"Yes","No")</f>
        <v>Yes</v>
      </c>
      <c r="KI15" s="236" t="str">
        <f>IF(AND((RIGHT($KI$3,2)-'[1]Miter Profiles'!$AC$296-'[1]Outside Edges'!$B14)&gt;=5,'[1]Outside Edges'!$P14="Yes"),"Yes","No")</f>
        <v>Yes</v>
      </c>
      <c r="KJ15" s="237" t="str">
        <f>IF(AND((RIGHT($KJ$3,2)-'[1]Miter Profiles'!$AC$297-'[1]Outside Edges'!$B14)&gt;=5,'[1]Outside Edges'!$P14="Yes"),"Yes","No")</f>
        <v>Yes</v>
      </c>
      <c r="KK15" s="238" t="str">
        <f>IF(AND((RIGHT($KK$3,2)-'[1]Miter Profiles'!$AC$298-'[1]Outside Edges'!$B14)&gt;=5,'[1]Outside Edges'!$P14="Yes"),"Yes","No")</f>
        <v>Yes</v>
      </c>
      <c r="KL15" s="129" t="str">
        <f>IF(AND((RIGHT($KL$3,2)-'[1]Miter Profiles'!$AC$299-'[1]Outside Edges'!$B14)&gt;=5,'[1]Outside Edges'!$P14="Yes"),"Yes","No")</f>
        <v>Yes</v>
      </c>
      <c r="KM15" s="113" t="str">
        <f>IF(AND((RIGHT($KM$3,2)-'[1]Miter Profiles'!$AC$300-'[1]Outside Edges'!$B14)&gt;=5,'[1]Outside Edges'!$P14="Yes"),"Yes","No")</f>
        <v>Yes</v>
      </c>
      <c r="KN15" s="90" t="str">
        <f>IF(AND((RIGHT($KN$3,2)-'[1]Miter Profiles'!$AC$301-'[1]Outside Edges'!$B14)&gt;=5,'[1]Outside Edges'!$P14="Yes"),"Yes","No")</f>
        <v>Yes</v>
      </c>
      <c r="KO15" s="236" t="str">
        <f>IF(AND((RIGHT($KO$3,2)-'[1]Miter Profiles'!$AC$302-'[1]Outside Edges'!$B14)&gt;=5,'[1]Outside Edges'!$P14="Yes"),"Yes","No")</f>
        <v>Yes</v>
      </c>
      <c r="KP15" s="237" t="str">
        <f>IF(AND((RIGHT($KP$3,2)-'[1]Miter Profiles'!$AC$303-'[1]Outside Edges'!$B14)&gt;=5,'[1]Outside Edges'!$P14="Yes"),"Yes","No")</f>
        <v>Yes</v>
      </c>
      <c r="KQ15" s="238" t="str">
        <f>IF(AND((RIGHT($KQ$3,2)-'[1]Miter Profiles'!$AC$304-'[1]Outside Edges'!$B14)&gt;=5,'[1]Outside Edges'!$P14="Yes"),"Yes","No")</f>
        <v>Yes</v>
      </c>
      <c r="KR15" s="129" t="str">
        <f>IF(AND((RIGHT($KR$3,2)-'[1]Miter Profiles'!$AC$305-'[1]Outside Edges'!$B14)&gt;=5,'[1]Outside Edges'!$P14="Yes"),"Yes","No")</f>
        <v>Yes</v>
      </c>
      <c r="KS15" s="113" t="str">
        <f>IF(AND((RIGHT($KS$3,2)-'[1]Miter Profiles'!$AC$306-'[1]Outside Edges'!$B14)&gt;=5,'[1]Outside Edges'!$P14="Yes"),"Yes","No")</f>
        <v>Yes</v>
      </c>
      <c r="KT15" s="90" t="str">
        <f>IF(AND((RIGHT($KT$3,2)-'[1]Miter Profiles'!$AC$307-'[1]Outside Edges'!$B14)&gt;=5,'[1]Outside Edges'!$P14="Yes"),"Yes","No")</f>
        <v>Yes</v>
      </c>
      <c r="KU15" s="236" t="str">
        <f>IF(AND((RIGHT($KU$3,2)-'[1]Miter Profiles'!$AC$308-'[1]Outside Edges'!$B14)&gt;=5,'[1]Outside Edges'!$P14="Yes"),"Yes","No")</f>
        <v>Yes</v>
      </c>
      <c r="KV15" s="237" t="str">
        <f>IF(AND((RIGHT($KV$3,2)-'[1]Miter Profiles'!$AC$309-'[1]Outside Edges'!$B14)&gt;=5,'[1]Outside Edges'!$P14="Yes"),"Yes","No")</f>
        <v>Yes</v>
      </c>
      <c r="KW15" s="238" t="str">
        <f>IF(AND((RIGHT($KW$3,2)-'[1]Miter Profiles'!$AC$310-'[1]Outside Edges'!$B14)&gt;=5,'[1]Outside Edges'!$P14="Yes"),"Yes","No")</f>
        <v>Yes</v>
      </c>
      <c r="KX15" s="129" t="str">
        <f>IF(AND((RIGHT($KX$3,2)-'[1]Miter Profiles'!$AC$311-'[1]Outside Edges'!$B14)&gt;=5,'[1]Outside Edges'!$P14="Yes"),"Yes","No")</f>
        <v>Yes</v>
      </c>
      <c r="KY15" s="113" t="str">
        <f>IF(AND((RIGHT($KY$3,2)-'[1]Miter Profiles'!$AC$312-'[1]Outside Edges'!$B14)&gt;=5,'[1]Outside Edges'!$P14="Yes"),"Yes","No")</f>
        <v>Yes</v>
      </c>
      <c r="KZ15" s="90" t="str">
        <f>IF(AND((RIGHT($KZ$3,2)-'[1]Miter Profiles'!$AC$313-'[1]Outside Edges'!$B14)&gt;=5,'[1]Outside Edges'!$P14="Yes"),"Yes","No")</f>
        <v>Yes</v>
      </c>
      <c r="LA15" s="236" t="str">
        <f>IF(AND((RIGHT($LA$3,2)-'[1]Miter Profiles'!$AC$314-'[1]Outside Edges'!$B14)&gt;=5,'[1]Outside Edges'!$P14="Yes"),"Yes","No")</f>
        <v>Yes</v>
      </c>
      <c r="LB15" s="237" t="str">
        <f>IF(AND((RIGHT($LB$3,2)-'[1]Miter Profiles'!$AC$315-'[1]Outside Edges'!$B14)&gt;=5,'[1]Outside Edges'!$P14="Yes"),"Yes","No")</f>
        <v>Yes</v>
      </c>
      <c r="LC15" s="243" t="str">
        <f>IF(AND((RIGHT($LC$3,2)-'[1]Miter Profiles'!$AC$316-'[1]Outside Edges'!$B14)&gt;=5,'[1]Outside Edges'!$P14="Yes"),"Yes","No")</f>
        <v>Yes</v>
      </c>
      <c r="LD15" s="244" t="str">
        <f>IF(AND((RIGHT($LD$3,2)-'[1]Miter Profiles'!$AC$317-'[1]Outside Edges'!$B14)&gt;=5,'[1]Outside Edges'!$P14="Yes"),"Yes","No")</f>
        <v>Yes</v>
      </c>
      <c r="LE15" s="113" t="str">
        <f>IF(AND((RIGHT($LE$3,2)-'[1]Miter Profiles'!$AC$318-'[1]Outside Edges'!$B14)&gt;=5,'[1]Outside Edges'!$P14="Yes"),"Yes","No")</f>
        <v>Yes</v>
      </c>
      <c r="LF15" s="10" t="str">
        <f>IF(AND((RIGHT($LF$3,2)-'[1]Miter Profiles'!$AC$319-'[1]Outside Edges'!$B14)&gt;=5,'[1]Outside Edges'!$P14="Yes"),"Yes","No")</f>
        <v>Yes</v>
      </c>
      <c r="LG15" s="113" t="str">
        <f>IF(AND((RIGHT($LG$3,2)-'[1]Miter Profiles'!$AC$320-'[1]Outside Edges'!$B14)&gt;=5,'[1]Outside Edges'!$P14="Yes"),"Yes","No")</f>
        <v>Yes</v>
      </c>
      <c r="LH15" s="90" t="str">
        <f>IF(AND((RIGHT($LH$3,2)-'[1]Miter Profiles'!$AC$321-'[1]Outside Edges'!$B14)&gt;=5,'[1]Outside Edges'!$P14="Yes"),"Yes","No")</f>
        <v>Yes</v>
      </c>
      <c r="LI15" s="236" t="str">
        <f>IF(AND((RIGHT($LI$3,2)-'[1]Miter Profiles'!$AC$322-'[1]Outside Edges'!$B14)&gt;=5,'[1]Outside Edges'!$P14="Yes"),"Yes","No")</f>
        <v>No</v>
      </c>
      <c r="LJ15" s="237" t="str">
        <f>IF(AND((RIGHT($LJ$3,2)-'[1]Miter Profiles'!$AC$323-'[1]Outside Edges'!$B14)&gt;=5,'[1]Outside Edges'!$P14="Yes"),"Yes","No")</f>
        <v>Yes</v>
      </c>
      <c r="LK15" s="238" t="str">
        <f>IF(AND((RIGHT($LK$3,2)-'[1]Miter Profiles'!$AC$324-'[1]Outside Edges'!$B14)&gt;=5,'[1]Outside Edges'!$P14="Yes"),"Yes","No")</f>
        <v>Yes</v>
      </c>
      <c r="LL15" s="129" t="str">
        <f>IF(AND((RIGHT($LL$3,2)-'[1]Miter Profiles'!$AC$325-'[1]Outside Edges'!$B14)&gt;=5,'[1]Outside Edges'!$P14="Yes"),"Yes","No")</f>
        <v>Yes</v>
      </c>
      <c r="LM15" s="113" t="str">
        <f>IF(AND((RIGHT($LM$3,2)-'[1]Miter Profiles'!$AC$326-'[1]Outside Edges'!$B14)&gt;=5,'[1]Outside Edges'!$P14="Yes"),"Yes","No")</f>
        <v>Yes</v>
      </c>
      <c r="LN15" s="90" t="str">
        <f>IF(AND((RIGHT($LN$3,2)-'[1]Miter Profiles'!$AC$327-'[1]Outside Edges'!$B14)&gt;=5,'[1]Outside Edges'!$P14="Yes"),"Yes","No")</f>
        <v>Yes</v>
      </c>
      <c r="LO15" s="236" t="str">
        <f>IF(AND((RIGHT($LO$3,2)-'[1]Miter Profiles'!$AC$328-'[1]Outside Edges'!$B14)&gt;=5,'[1]Outside Edges'!$P14="Yes"),"Yes","No")</f>
        <v>No</v>
      </c>
      <c r="LP15" s="237" t="str">
        <f>IF(AND((RIGHT($LP$3,2)-'[1]Miter Profiles'!$AC$329-'[1]Outside Edges'!$B14)&gt;=5,'[1]Outside Edges'!$P14="Yes"),"Yes","No")</f>
        <v>Yes</v>
      </c>
      <c r="LQ15" s="238" t="str">
        <f>IF(AND((RIGHT($LQ$3,2)-'[1]Miter Profiles'!$AC$330-'[1]Outside Edges'!$B14)&gt;=5,'[1]Outside Edges'!$P14="Yes"),"Yes","No")</f>
        <v>Yes</v>
      </c>
      <c r="LR15" s="129" t="str">
        <f>IF(AND((RIGHT($LR$3,2)-'[1]Miter Profiles'!$AC$331-'[1]Outside Edges'!$B14)&gt;=5,'[1]Outside Edges'!$P14="Yes"),"Yes","No")</f>
        <v>No</v>
      </c>
      <c r="LS15" s="113" t="str">
        <f>IF(AND((RIGHT($LS$3,2)-'[1]Miter Profiles'!$AC$332-'[1]Outside Edges'!$B14)&gt;=5,'[1]Outside Edges'!$P14="Yes"),"Yes","No")</f>
        <v>Yes</v>
      </c>
      <c r="LT15" s="90" t="str">
        <f>IF(AND((RIGHT($LT$3,2)-'[1]Miter Profiles'!$AC$333-'[1]Outside Edges'!$B14)&gt;=5,'[1]Outside Edges'!$P14="Yes"),"Yes","No")</f>
        <v>Yes</v>
      </c>
    </row>
    <row r="16" spans="1:332" ht="15.75" customHeight="1" thickBot="1" x14ac:dyDescent="0.3">
      <c r="A16" s="8" t="str">
        <f>IF('[1]Outside Edges'!$A15&lt;&gt;"",'[1]Outside Edges'!$A15,"")</f>
        <v>D13</v>
      </c>
      <c r="B16" s="10" t="str">
        <f>IF(AND((RIGHT($B$3,2)-'[1]Miter Profiles'!$AC$3-'[1]Outside Edges'!$B15)&gt;=5,'[1]Outside Edges'!$P15="Yes"),"Yes","No")</f>
        <v>Yes</v>
      </c>
      <c r="C16" s="10" t="str">
        <f>IF(AND((RIGHT($C$3,2)-'[1]Miter Profiles'!$AC$4-'[1]Outside Edges'!$B15)&gt;=5,'[1]Outside Edges'!$P15="Yes"),"Yes","No")</f>
        <v>Yes</v>
      </c>
      <c r="D16" s="85" t="str">
        <f>IF(AND((RIGHT($D$3,2)-'[1]Miter Profiles'!$AC$5-'[1]Outside Edges'!$B15)&gt;=5,'[1]Outside Edges'!$P15="Yes"),"Yes","No")</f>
        <v>Yes</v>
      </c>
      <c r="E16" s="86" t="str">
        <f>IF(AND((RIGHT($E$3,2)-'[1]Miter Profiles'!$AC$6-'[1]Outside Edges'!$B15)&gt;=5,'[1]Outside Edges'!$P15="Yes"),"Yes","No")</f>
        <v>Yes</v>
      </c>
      <c r="F16" s="11" t="str">
        <f>IF(AND((RIGHT($F$3,2)-'[1]Miter Profiles'!$AC$7-'[1]Outside Edges'!$B15)&gt;=5,'[1]Outside Edges'!$P15="Yes"),"Yes","No")</f>
        <v>Yes</v>
      </c>
      <c r="G16" s="87" t="str">
        <f>IF(AND((RIGHT($G$3,2)-'[1]Miter Profiles'!$AC$8-'[1]Outside Edges'!$B15)&gt;=5,'[1]Outside Edges'!$P15="Yes"),"Yes","No")</f>
        <v>Yes</v>
      </c>
      <c r="H16" s="10" t="str">
        <f>IF(AND((RIGHT($H$3,2)-'[1]Miter Profiles'!$AC$9-'[1]Outside Edges'!$B15)&gt;=5,'[1]Outside Edges'!$P15="Yes"),"Yes","No")</f>
        <v>Yes</v>
      </c>
      <c r="I16" s="10" t="str">
        <f>IF(AND((RIGHT($I$3,2)-'[1]Miter Profiles'!$AC$10-'[1]Outside Edges'!$B15)&gt;=5,'[1]Outside Edges'!$P15="Yes"),"Yes","No")</f>
        <v>Yes</v>
      </c>
      <c r="J16" s="85" t="str">
        <f>IF(AND((RIGHT($J$3,2)-'[1]Miter Profiles'!$AC$11-'[1]Outside Edges'!$B15)&gt;=5,'[1]Outside Edges'!$P15="Yes"),"Yes","No")</f>
        <v>Yes</v>
      </c>
      <c r="K16" s="86" t="str">
        <f>IF(AND((RIGHT($K$3,2)-'[1]Miter Profiles'!$AC$12-'[1]Outside Edges'!$B15)&gt;=5,'[1]Outside Edges'!$P15="Yes"),"Yes","No")</f>
        <v>Yes</v>
      </c>
      <c r="L16" s="11" t="str">
        <f>IF(AND((RIGHT($L$3,2)-'[1]Miter Profiles'!$AC$13-'[1]Outside Edges'!$B15)&gt;=5,'[1]Outside Edges'!$P15="Yes"),"Yes","No")</f>
        <v>Yes</v>
      </c>
      <c r="M16" s="87" t="str">
        <f>IF(AND((RIGHT($M$3,2)-'[1]Miter Profiles'!$AC$14-'[1]Outside Edges'!$B15)&gt;=5,'[1]Outside Edges'!$P15="Yes"),"Yes","No")</f>
        <v>Yes</v>
      </c>
      <c r="N16" s="10" t="str">
        <f>IF(AND((RIGHT($N$3,2)-'[1]Miter Profiles'!$AC$15-'[1]Outside Edges'!$B15)&gt;=4,'[1]Outside Edges'!$P15="Yes"),"Yes","No")</f>
        <v>No</v>
      </c>
      <c r="O16" s="10" t="str">
        <f>IF(AND((RIGHT($O$3,2)-'[1]Miter Profiles'!$AC$16-'[1]Outside Edges'!$B15)&gt;=5,'[1]Outside Edges'!$P15="Yes"),"Yes","No")</f>
        <v>Yes</v>
      </c>
      <c r="P16" s="85" t="str">
        <f>IF(AND((RIGHT($P$3,2)-'[1]Miter Profiles'!$AC$17-'[1]Outside Edges'!$B15)&gt;=5,'[1]Outside Edges'!$P15="Yes"),"Yes","No")</f>
        <v>Yes</v>
      </c>
      <c r="Q16" s="86" t="str">
        <f>IF(AND((RIGHT($Q$3,2)-'[1]Miter Profiles'!$AC$18-'[1]Outside Edges'!$B15)&gt;=5,'[1]Outside Edges'!$P15="Yes"),"Yes","No")</f>
        <v>No</v>
      </c>
      <c r="R16" s="11" t="str">
        <f>IF(AND((RIGHT($R$3,2)-'[1]Miter Profiles'!$AC$19-'[1]Outside Edges'!$B15)&gt;=5,'[1]Outside Edges'!$P15="Yes"),"Yes","No")</f>
        <v>Yes</v>
      </c>
      <c r="S16" s="87" t="str">
        <f>IF(AND((RIGHT($S$3,2)-'[1]Miter Profiles'!$AC$20-'[1]Outside Edges'!$B15)&gt;=5,'[1]Outside Edges'!$P15="Yes"),"Yes","No")</f>
        <v>Yes</v>
      </c>
      <c r="T16" s="10" t="str">
        <f>IF(AND((RIGHT($T$3,2)-'[1]Miter Profiles'!$AC$21-'[1]Outside Edges'!$B15)&gt;=5,'[1]Outside Edges'!$P15="Yes"),"Yes","No")</f>
        <v>Yes</v>
      </c>
      <c r="U16" s="10" t="str">
        <f>IF(AND((RIGHT($U$3,2)-'[1]Miter Profiles'!$AC$22-'[1]Outside Edges'!$B15)&gt;=5,'[1]Outside Edges'!$P15="Yes"),"Yes","No")</f>
        <v>Yes</v>
      </c>
      <c r="V16" s="85" t="str">
        <f>IF(AND((RIGHT($V$3,2)-'[1]Miter Profiles'!$AC$23-'[1]Outside Edges'!$B15)&gt;=5,'[1]Outside Edges'!$P15="Yes"),"Yes","No")</f>
        <v>Yes</v>
      </c>
      <c r="W16" s="86" t="str">
        <f>IF(AND((RIGHT($W$3,2)-'[1]Miter Profiles'!$AC$24-'[1]Outside Edges'!$B15)&gt;=5,'[1]Outside Edges'!$P15="Yes"),"Yes","No")</f>
        <v>No</v>
      </c>
      <c r="X16" s="11" t="str">
        <f>IF(AND((RIGHT($X$3,2)-'[1]Miter Profiles'!$AC$25-'[1]Outside Edges'!$B15)&gt;=5,'[1]Outside Edges'!$P15="Yes"),"Yes","No")</f>
        <v>Yes</v>
      </c>
      <c r="Y16" s="87" t="str">
        <f>IF(AND((RIGHT($Y$3,2)-'[1]Miter Profiles'!$AC$26-'[1]Outside Edges'!$B15)&gt;=5,'[1]Outside Edges'!$P15="Yes"),"Yes","No")</f>
        <v>Yes</v>
      </c>
      <c r="Z16" s="10" t="str">
        <f>IF(AND((RIGHT($Z$3,2)-'[1]Miter Profiles'!$AC$27-'[1]Outside Edges'!$B15)&gt;=5,'[1]Outside Edges'!$P15="Yes"),"Yes","No")</f>
        <v>Yes</v>
      </c>
      <c r="AA16" s="10" t="str">
        <f>IF(AND((RIGHT($AA$3,2)-'[1]Miter Profiles'!$AC$28-'[1]Outside Edges'!$B15)&gt;=5,'[1]Outside Edges'!$P15="Yes"),"Yes","No")</f>
        <v>Yes</v>
      </c>
      <c r="AB16" s="85" t="str">
        <f>IF(AND((RIGHT($AB$3,2)-'[1]Miter Profiles'!$AC$29-'[1]Outside Edges'!$B15)&gt;=5,'[1]Outside Edges'!$P15="Yes"),"Yes","No")</f>
        <v>Yes</v>
      </c>
      <c r="AC16" s="86" t="str">
        <f>IF(AND((RIGHT($AC$3,2)-'[1]Miter Profiles'!$AC$30-'[1]Outside Edges'!$B15)&gt;=5,'[1]Outside Edges'!$P15="Yes"),"Yes","No")</f>
        <v>Yes</v>
      </c>
      <c r="AD16" s="11" t="str">
        <f>IF(AND((RIGHT($AD$3,2)-'[1]Miter Profiles'!$AC$31-'[1]Outside Edges'!$B15)&gt;=5,'[1]Outside Edges'!$P15="Yes"),"Yes","No")</f>
        <v>Yes</v>
      </c>
      <c r="AE16" s="87" t="str">
        <f>IF(AND((RIGHT($AE$3,2)-'[1]Miter Profiles'!$AC$32-'[1]Outside Edges'!$B15)&gt;=5,'[1]Outside Edges'!$P15="Yes"),"Yes","No")</f>
        <v>Yes</v>
      </c>
      <c r="AF16" s="10" t="str">
        <f>IF(AND((RIGHT($AF$3,2)-'[1]Miter Profiles'!$AC$33-'[1]Outside Edges'!$B15)&gt;=5,'[1]Outside Edges'!$P15="Yes"),"Yes","No")</f>
        <v>Yes</v>
      </c>
      <c r="AG16" s="10" t="str">
        <f>IF(AND((RIGHT($AG$3,2)-'[1]Miter Profiles'!$AC$34-'[1]Outside Edges'!$B15)&gt;=5,'[1]Outside Edges'!$P15="Yes"),"Yes","No")</f>
        <v>Yes</v>
      </c>
      <c r="AH16" s="85" t="str">
        <f>IF(AND((RIGHT($AH$3,2)-'[1]Miter Profiles'!$AC$35-'[1]Outside Edges'!$B15)&gt;=5,'[1]Outside Edges'!$P15="Yes"),"Yes","No")</f>
        <v>Yes</v>
      </c>
      <c r="AI16" s="86" t="str">
        <f>IF(AND((RIGHT($AI$3,2)-'[1]Miter Profiles'!$AC$36-'[1]Outside Edges'!$B15)&gt;=5,'[1]Outside Edges'!$P15="Yes"),"Yes","No")</f>
        <v>Yes</v>
      </c>
      <c r="AJ16" s="11" t="str">
        <f>IF(AND((RIGHT($AJ$3,2)-'[1]Miter Profiles'!$AC$37-'[1]Outside Edges'!$B15)&gt;=5,'[1]Outside Edges'!$P15="Yes"),"Yes","No")</f>
        <v>Yes</v>
      </c>
      <c r="AK16" s="87" t="str">
        <f>IF(AND((RIGHT($AK$3,2)-'[1]Miter Profiles'!$AC$38-'[1]Outside Edges'!$B15)&gt;=5,'[1]Outside Edges'!$P15="Yes"),"Yes","No")</f>
        <v>Yes</v>
      </c>
      <c r="AL16" s="10" t="str">
        <f>IF(AND((RIGHT($AL$3,2)-'[1]Miter Profiles'!$AC$39-'[1]Outside Edges'!$B15)&gt;=5,'[1]Outside Edges'!$P15="Yes"),"Yes","No")</f>
        <v>Yes</v>
      </c>
      <c r="AM16" s="10" t="str">
        <f>IF(AND((RIGHT($AM$3,2)-'[1]Miter Profiles'!$AC$40-'[1]Outside Edges'!$B15)&gt;=5,'[1]Outside Edges'!$P15="Yes"),"Yes","No")</f>
        <v>Yes</v>
      </c>
      <c r="AN16" s="85" t="str">
        <f>IF(AND((RIGHT($AN$3,2)-'[1]Miter Profiles'!$AC$41-'[1]Outside Edges'!$B15)&gt;=5,'[1]Outside Edges'!$P15="Yes"),"Yes","No")</f>
        <v>Yes</v>
      </c>
      <c r="AO16" s="86" t="str">
        <f>IF(AND((RIGHT($AO$3,2)-'[1]Miter Profiles'!$AC$42-'[1]Outside Edges'!$B15)&gt;=5,'[1]Outside Edges'!$P15="Yes"),"Yes","No")</f>
        <v>Yes</v>
      </c>
      <c r="AP16" s="11" t="str">
        <f>IF(AND((RIGHT($AP$3,2)-'[1]Miter Profiles'!$AC$43-'[1]Outside Edges'!$B15)&gt;=5,'[1]Outside Edges'!$P15="Yes"),"Yes","No")</f>
        <v>Yes</v>
      </c>
      <c r="AQ16" s="87" t="str">
        <f>IF(AND((RIGHT($AQ$3,2)-'[1]Miter Profiles'!$AC$44-'[1]Outside Edges'!$B15)&gt;=5,'[1]Outside Edges'!$P15="Yes"),"Yes","No")</f>
        <v>Yes</v>
      </c>
      <c r="AR16" s="10" t="str">
        <f>IF(AND((RIGHT($AR$3,2)-'[1]Miter Profiles'!$AC$45-'[1]Outside Edges'!$B15)&gt;=5,'[1]Outside Edges'!$P15="Yes"),"Yes","No")</f>
        <v>Yes</v>
      </c>
      <c r="AS16" s="10" t="str">
        <f>IF(AND((RIGHT($AS$3,2)-'[1]Miter Profiles'!$AC$46-'[1]Outside Edges'!$B15)&gt;=5,'[1]Outside Edges'!$P15="Yes"),"Yes","No")</f>
        <v>Yes</v>
      </c>
      <c r="AT16" s="85" t="str">
        <f>IF(AND((RIGHT($AT$3,2)-'[1]Miter Profiles'!$AC$47-'[1]Outside Edges'!$B15)&gt;=5,'[1]Outside Edges'!$P15="Yes"),"Yes","No")</f>
        <v>Yes</v>
      </c>
      <c r="AU16" s="86" t="str">
        <f>IF(AND((RIGHT($AU$3,2)-'[1]Miter Profiles'!$AC$48-'[1]Outside Edges'!$B15)&gt;=5,'[1]Outside Edges'!$P15="Yes"),"Yes","No")</f>
        <v>Yes</v>
      </c>
      <c r="AV16" s="11" t="str">
        <f>IF(AND((RIGHT($AV$3,2)-'[1]Miter Profiles'!$AC$49-'[1]Outside Edges'!$B15)&gt;=5,'[1]Outside Edges'!$P15="Yes"),"Yes","No")</f>
        <v>Yes</v>
      </c>
      <c r="AW16" s="87" t="str">
        <f>IF(AND((RIGHT($AW$3,2)-'[1]Miter Profiles'!$AC$50-'[1]Outside Edges'!$B15)&gt;=5,'[1]Outside Edges'!$P15="Yes"),"Yes","No")</f>
        <v>Yes</v>
      </c>
      <c r="AX16" s="10" t="str">
        <f>IF(AND((RIGHT($AX$3,2)-'[1]Miter Profiles'!$AC$51-'[1]Outside Edges'!$B15)&gt;=5,'[1]Outside Edges'!$P15="Yes"),"Yes","No")</f>
        <v>Yes</v>
      </c>
      <c r="AY16" s="10" t="str">
        <f>IF(AND((RIGHT($AY$3,2)-'[1]Miter Profiles'!$AC$52-'[1]Outside Edges'!$B15)&gt;=5,'[1]Outside Edges'!$P15="Yes"),"Yes","No")</f>
        <v>Yes</v>
      </c>
      <c r="AZ16" s="85" t="str">
        <f>IF(AND((RIGHT($AZ$3,2)-'[1]Miter Profiles'!$AC$53-'[1]Outside Edges'!$B15)&gt;=5,'[1]Outside Edges'!$P15="Yes"),"Yes","No")</f>
        <v>Yes</v>
      </c>
      <c r="BA16" s="86" t="str">
        <f>IF(AND((RIGHT($BA$3,2)-'[1]Miter Profiles'!$AC$54-'[1]Outside Edges'!$B15)&gt;=5,'[1]Outside Edges'!$P15="Yes"),"Yes","No")</f>
        <v>Yes</v>
      </c>
      <c r="BB16" s="11" t="str">
        <f>IF(AND((RIGHT($BB$3,2)-'[1]Miter Profiles'!$AC$55-'[1]Outside Edges'!$B15)&gt;=5,'[1]Outside Edges'!$P15="Yes"),"Yes","No")</f>
        <v>Yes</v>
      </c>
      <c r="BC16" s="87" t="str">
        <f>IF(AND((RIGHT($BC$3,2)-'[1]Miter Profiles'!$AC$56-'[1]Outside Edges'!$B15)&gt;=5,'[1]Outside Edges'!$P15="Yes"),"Yes","No")</f>
        <v>Yes</v>
      </c>
      <c r="BD16" s="10" t="str">
        <f>IF(AND((RIGHT($BD$3,2)-'[1]Miter Profiles'!$AC$57-'[1]Outside Edges'!$B15)&gt;=5,'[1]Outside Edges'!$P15="Yes"),"Yes","No")</f>
        <v>Yes</v>
      </c>
      <c r="BE16" s="10" t="str">
        <f>IF(AND((RIGHT($BE$3,2)-'[1]Miter Profiles'!$AC$58-'[1]Outside Edges'!$B15)&gt;=5,'[1]Outside Edges'!$P15="Yes"),"Yes","No")</f>
        <v>Yes</v>
      </c>
      <c r="BF16" s="85" t="str">
        <f>IF(AND((RIGHT($BF$3,2)-'[1]Miter Profiles'!$AC$59-'[1]Outside Edges'!$B15)&gt;=5,'[1]Outside Edges'!$P15="Yes"),"Yes","No")</f>
        <v>Yes</v>
      </c>
      <c r="BG16" s="86" t="str">
        <f>IF(AND((RIGHT($BG$3,2)-'[1]Miter Profiles'!$AC$60-'[1]Outside Edges'!$B15)&gt;=5,'[1]Outside Edges'!$P15="Yes"),"Yes","No")</f>
        <v>Yes</v>
      </c>
      <c r="BH16" s="11" t="str">
        <f>IF(AND((RIGHT($BH$3,2)-'[1]Miter Profiles'!$AC$61-'[1]Outside Edges'!$B15)&gt;=5,'[1]Outside Edges'!$P15="Yes"),"Yes","No")</f>
        <v>Yes</v>
      </c>
      <c r="BI16" s="87" t="str">
        <f>IF(AND((RIGHT($BI$3,2)-'[1]Miter Profiles'!$AC$62-'[1]Outside Edges'!$B15)&gt;=5,'[1]Outside Edges'!$P15="Yes"),"Yes","No")</f>
        <v>Yes</v>
      </c>
      <c r="BJ16" s="10" t="str">
        <f>IF(AND((RIGHT($BJ$3,2)-'[1]Miter Profiles'!$AC$63-'[1]Outside Edges'!$B15)&gt;=5,'[1]Outside Edges'!$P15="Yes"),"Yes","No")</f>
        <v>Yes</v>
      </c>
      <c r="BK16" s="10" t="str">
        <f>IF(AND((RIGHT($BK$3,2)-'[1]Miter Profiles'!$AC$64-'[1]Outside Edges'!$B15)&gt;=5,'[1]Outside Edges'!$P15="Yes"),"Yes","No")</f>
        <v>Yes</v>
      </c>
      <c r="BL16" s="85" t="str">
        <f>IF(AND((RIGHT($BL$3,2)-'[1]Miter Profiles'!$AC$65-'[1]Outside Edges'!$B15)&gt;=5,'[1]Outside Edges'!$P15="Yes"),"Yes","No")</f>
        <v>Yes</v>
      </c>
      <c r="BM16" s="86" t="str">
        <f>IF(AND((RIGHT($BM$3,2)-'[1]Miter Profiles'!$AC$66-'[1]Outside Edges'!$B15)&gt;=5,'[1]Outside Edges'!$P15="Yes"),"Yes","No")</f>
        <v>Yes</v>
      </c>
      <c r="BN16" s="11" t="str">
        <f>IF(AND((RIGHT($BN$3,2)-'[1]Miter Profiles'!$AC$67-'[1]Outside Edges'!$B15)&gt;=5,'[1]Outside Edges'!$P15="Yes"),"Yes","No")</f>
        <v>Yes</v>
      </c>
      <c r="BO16" s="87" t="str">
        <f>IF(AND((RIGHT($BO$3,2)-'[1]Miter Profiles'!$AC$68-'[1]Outside Edges'!$B15)&gt;=5,'[1]Outside Edges'!$P15="Yes"),"Yes","No")</f>
        <v>Yes</v>
      </c>
      <c r="BP16" s="10" t="str">
        <f>IF(AND((RIGHT($BP$3,2)-'[1]Miter Profiles'!$AC$69-'[1]Outside Edges'!$B15)&gt;=5,'[1]Outside Edges'!$P15="Yes"),"Yes","No")</f>
        <v>Yes</v>
      </c>
      <c r="BQ16" s="10" t="str">
        <f>IF(AND((RIGHT($BQ$3,2)-'[1]Miter Profiles'!$AC$70-'[1]Outside Edges'!$B15)&gt;=5,'[1]Outside Edges'!$P15="Yes"),"Yes","No")</f>
        <v>Yes</v>
      </c>
      <c r="BR16" s="85" t="str">
        <f>IF(AND((RIGHT($BR$3,2)-'[1]Miter Profiles'!$AC$71-'[1]Outside Edges'!$B15)&gt;=5,'[1]Outside Edges'!$P15="Yes"),"Yes","No")</f>
        <v>Yes</v>
      </c>
      <c r="BS16" s="86" t="str">
        <f>IF(AND((RIGHT($BS$3,2)-'[1]Miter Profiles'!$AC$72-'[1]Outside Edges'!$B15)&gt;=5,'[1]Outside Edges'!$P15="Yes"),"Yes","No")</f>
        <v>Yes</v>
      </c>
      <c r="BT16" s="11" t="str">
        <f>IF(AND((RIGHT($BT$3,2)-'[1]Miter Profiles'!$AC$73-'[1]Outside Edges'!$B15)&gt;=5,'[1]Outside Edges'!$P15="Yes"),"Yes","No")</f>
        <v>Yes</v>
      </c>
      <c r="BU16" s="87" t="str">
        <f>IF(AND((RIGHT($BU$3,2)-'[1]Miter Profiles'!$AC$74-'[1]Outside Edges'!$B15)&gt;=5,'[1]Outside Edges'!$P15="Yes"),"Yes","No")</f>
        <v>Yes</v>
      </c>
      <c r="BV16" s="10" t="str">
        <f>IF(AND((RIGHT($BV$3,2)-'[1]Miter Profiles'!$AC$75-'[1]Outside Edges'!$B15)&gt;=5,'[1]Outside Edges'!$P15="Yes"),"Yes","No")</f>
        <v>Yes</v>
      </c>
      <c r="BW16" s="10" t="str">
        <f>IF(AND((RIGHT($BW$3,2)-'[1]Miter Profiles'!$AC$76-'[1]Outside Edges'!$B15)&gt;=5,'[1]Outside Edges'!$P15="Yes"),"Yes","No")</f>
        <v>Yes</v>
      </c>
      <c r="BX16" s="85" t="str">
        <f>IF(AND((RIGHT($BX$3,2)-'[1]Miter Profiles'!$AC$77-'[1]Outside Edges'!$B15)&gt;=5,'[1]Outside Edges'!$P15="Yes"),"Yes","No")</f>
        <v>Yes</v>
      </c>
      <c r="BY16" s="86" t="str">
        <f>IF(AND((RIGHT($BY$3,2)-'[1]Miter Profiles'!$AC$78-'[1]Outside Edges'!$B15)&gt;=5,'[1]Outside Edges'!$P15="Yes"),"Yes","No")</f>
        <v>Yes</v>
      </c>
      <c r="BZ16" s="11" t="str">
        <f>IF(AND((RIGHT($BZ$3,2)-'[1]Miter Profiles'!$AC$79-'[1]Outside Edges'!$B15)&gt;=5,'[1]Outside Edges'!$P15="Yes"),"Yes","No")</f>
        <v>Yes</v>
      </c>
      <c r="CA16" s="87" t="str">
        <f>IF(AND((RIGHT($CA$3,2)-'[1]Miter Profiles'!$AC$80-'[1]Outside Edges'!$B15)&gt;=5,'[1]Outside Edges'!$P15="Yes"),"Yes","No")</f>
        <v>Yes</v>
      </c>
      <c r="CB16" s="10" t="str">
        <f>IF(AND((RIGHT($CB$3,2)-'[1]Miter Profiles'!$AC$81-'[1]Outside Edges'!$B15)&gt;=5,'[1]Outside Edges'!$P15="Yes"),"Yes","No")</f>
        <v>Yes</v>
      </c>
      <c r="CC16" s="10" t="str">
        <f>IF(AND((RIGHT($CC$3,2)-'[1]Miter Profiles'!$AC$82-'[1]Outside Edges'!$B15)&gt;=5,'[1]Outside Edges'!$P15="Yes"),"Yes","No")</f>
        <v>Yes</v>
      </c>
      <c r="CD16" s="85" t="str">
        <f>IF(AND((RIGHT($CD$3,2)-'[1]Miter Profiles'!$AC$83-'[1]Outside Edges'!$B15)&gt;=5,'[1]Outside Edges'!$P15="Yes"),"Yes","No")</f>
        <v>Yes</v>
      </c>
      <c r="CE16" s="86" t="str">
        <f>IF(AND((RIGHT($CE$3,2)-'[1]Miter Profiles'!$AC$84-'[1]Outside Edges'!$B15)&gt;=5,'[1]Outside Edges'!$P15="Yes"),"Yes","No")</f>
        <v>Yes</v>
      </c>
      <c r="CF16" s="11" t="str">
        <f>IF(AND((RIGHT($CF$3,2)-'[1]Miter Profiles'!$AC$85-'[1]Outside Edges'!$B15)&gt;=5,'[1]Outside Edges'!$P15="Yes"),"Yes","No")</f>
        <v>Yes</v>
      </c>
      <c r="CG16" s="87" t="str">
        <f>IF(AND((RIGHT($CG$3,2)-'[1]Miter Profiles'!$AC$86-'[1]Outside Edges'!$B15)&gt;=5,'[1]Outside Edges'!$P15="Yes"),"Yes","No")</f>
        <v>Yes</v>
      </c>
      <c r="CH16" s="10" t="str">
        <f>IF(AND((RIGHT($CH$3,2)-'[1]Miter Profiles'!$AC$87-'[1]Outside Edges'!$B15)&gt;=5,'[1]Outside Edges'!$P15="Yes"),"Yes","No")</f>
        <v>Yes</v>
      </c>
      <c r="CI16" s="10" t="str">
        <f>IF(AND((RIGHT($CI$3,2)-'[1]Miter Profiles'!$AC$88-'[1]Outside Edges'!$B15)&gt;=5,'[1]Outside Edges'!$P15="Yes"),"Yes","No")</f>
        <v>Yes</v>
      </c>
      <c r="CJ16" s="85" t="str">
        <f>IF(AND((RIGHT($CJ$3,2)-'[1]Miter Profiles'!$AC$89-'[1]Outside Edges'!$B15)&gt;=5,'[1]Outside Edges'!$P15="Yes"),"Yes","No")</f>
        <v>Yes</v>
      </c>
      <c r="CK16" s="86" t="str">
        <f>IF(AND((RIGHT($CK$3,2)-'[1]Miter Profiles'!$AC$90-'[1]Outside Edges'!$B15)&gt;=5,'[1]Outside Edges'!$P15="Yes"),"Yes","No")</f>
        <v>Yes</v>
      </c>
      <c r="CL16" s="11" t="str">
        <f>IF(AND((RIGHT($CL$3,2)-'[1]Miter Profiles'!$AC$91-'[1]Outside Edges'!$B15)&gt;=5,'[1]Outside Edges'!$P15="Yes"),"Yes","No")</f>
        <v>Yes</v>
      </c>
      <c r="CM16" s="87" t="str">
        <f>IF(AND((RIGHT($CM$3,2)-'[1]Miter Profiles'!$AC$92-'[1]Outside Edges'!$B15)&gt;=5,'[1]Outside Edges'!$P15="Yes"),"Yes","No")</f>
        <v>Yes</v>
      </c>
      <c r="CN16" s="10" t="str">
        <f>IF(AND((RIGHT(CN$3,2)-'[1]Miter Profiles'!$AC$93-'[1]Outside Edges'!$B15)&gt;=5,'[1]Outside Edges'!$P15="Yes"),"Yes","No")</f>
        <v>No</v>
      </c>
      <c r="CO16" s="10" t="str">
        <f>IF(AND((RIGHT(CO$3,2)-'[1]Miter Profiles'!$AC$94-'[1]Outside Edges'!$B15)&gt;=5,'[1]Outside Edges'!$P15="Yes"),"Yes","No")</f>
        <v>Yes</v>
      </c>
      <c r="CP16" s="85" t="str">
        <f>IF(AND((RIGHT(CP$3,2)-'[1]Miter Profiles'!$AC$95-'[1]Outside Edges'!$B15)&gt;=5,'[1]Outside Edges'!$P15="Yes"),"Yes","No")</f>
        <v>Yes</v>
      </c>
      <c r="CQ16" s="86" t="str">
        <f>IF(AND((RIGHT(CQ$3,2)-'[1]Miter Profiles'!$AC$96-'[1]Outside Edges'!$B15)&gt;=5,'[1]Outside Edges'!$P15="Yes"),"Yes","No")</f>
        <v>Yes</v>
      </c>
      <c r="CR16" s="11" t="str">
        <f>IF(AND((RIGHT(CR$3,2)-'[1]Miter Profiles'!$AC$97-'[1]Outside Edges'!$B15)&gt;=5,'[1]Outside Edges'!$P15="Yes"),"Yes","No")</f>
        <v>Yes</v>
      </c>
      <c r="CS16" s="87" t="str">
        <f>IF(AND((RIGHT(CS$3,2)-'[1]Miter Profiles'!$AC$98-'[1]Outside Edges'!$B15)&gt;=5,'[1]Outside Edges'!$P15="Yes"),"Yes","No")</f>
        <v>Yes</v>
      </c>
      <c r="CT16" s="10" t="str">
        <f>IF(AND((RIGHT($CT$3,2)-'[1]Miter Profiles'!$AC$99-'[1]Outside Edges'!$B15)&gt;=5,'[1]Outside Edges'!$P15="Yes"),"Yes","No")</f>
        <v>Yes</v>
      </c>
      <c r="CU16" s="10" t="str">
        <f>IF(AND((RIGHT($CU$3,2)-'[1]Miter Profiles'!$AC$100-'[1]Outside Edges'!$B15)&gt;=5,'[1]Outside Edges'!$P15="Yes"),"Yes","No")</f>
        <v>Yes</v>
      </c>
      <c r="CV16" s="85" t="str">
        <f>IF(AND((RIGHT($CV$3,2)-'[1]Miter Profiles'!$AC$101-'[1]Outside Edges'!$B15)&gt;=5,'[1]Outside Edges'!$P15="Yes"),"Yes","No")</f>
        <v>Yes</v>
      </c>
      <c r="CW16" s="86" t="str">
        <f>IF(AND((RIGHT($CW$3,2)-'[1]Miter Profiles'!$AC$102-'[1]Outside Edges'!$B15)&gt;=5,'[1]Outside Edges'!$P15="Yes"),"Yes","No")</f>
        <v>Yes</v>
      </c>
      <c r="CX16" s="11" t="str">
        <f>IF(AND((RIGHT($CX$3,2)-'[1]Miter Profiles'!$AC$103-'[1]Outside Edges'!$B15)&gt;=5,'[1]Outside Edges'!$P15="Yes"),"Yes","No")</f>
        <v>Yes</v>
      </c>
      <c r="CY16" s="87" t="str">
        <f>IF(AND((RIGHT($CY$3,2)-'[1]Miter Profiles'!$AC$104-'[1]Outside Edges'!$B15)&gt;=5,'[1]Outside Edges'!$P15="Yes"),"Yes","No")</f>
        <v>Yes</v>
      </c>
      <c r="CZ16" s="10" t="str">
        <f>IF(AND((RIGHT($CZ$3,2)-'[1]Miter Profiles'!$AC$105-'[1]Outside Edges'!$B15)&gt;=5,'[1]Outside Edges'!$P15="Yes"),"Yes","No")</f>
        <v>Yes</v>
      </c>
      <c r="DA16" s="10" t="str">
        <f>IF(AND((RIGHT($DA$3,2)-'[1]Miter Profiles'!$AC$106-'[1]Outside Edges'!$B15)&gt;=5,'[1]Outside Edges'!$P15="Yes"),"Yes","No")</f>
        <v>Yes</v>
      </c>
      <c r="DB16" s="85" t="str">
        <f>IF(AND((RIGHT($DB$3,2)-'[1]Miter Profiles'!$AC$107-'[1]Outside Edges'!$B15)&gt;=5,'[1]Outside Edges'!$P15="Yes"),"Yes","No")</f>
        <v>Yes</v>
      </c>
      <c r="DC16" s="86" t="str">
        <f>IF(AND((RIGHT($DC$3,2)-'[1]Miter Profiles'!$AC$108-'[1]Outside Edges'!$B15)&gt;=5,'[1]Outside Edges'!$P15="Yes"),"Yes","No")</f>
        <v>Yes</v>
      </c>
      <c r="DD16" s="11" t="str">
        <f>IF(AND((RIGHT($DD$3,2)-'[1]Miter Profiles'!$AC$109-'[1]Outside Edges'!$B15)&gt;=5,'[1]Outside Edges'!$P15="Yes"),"Yes","No")</f>
        <v>Yes</v>
      </c>
      <c r="DE16" s="87" t="str">
        <f>IF(AND((RIGHT($DE$3,2)-'[1]Miter Profiles'!$AC$110-'[1]Outside Edges'!$B15)&gt;=5,'[1]Outside Edges'!$P15="Yes"),"Yes","No")</f>
        <v>Yes</v>
      </c>
      <c r="DF16" s="10" t="str">
        <f>IF(AND((RIGHT($DF$3,2)-'[1]Miter Profiles'!$AC$111-'[1]Outside Edges'!$B15)&gt;=5,'[1]Outside Edges'!$P15="Yes"),"Yes","No")</f>
        <v>Yes</v>
      </c>
      <c r="DG16" s="10" t="str">
        <f>IF(AND((RIGHT($DG$3,2)-'[1]Miter Profiles'!$AC$112-'[1]Outside Edges'!$B15)&gt;=5,'[1]Outside Edges'!$P15="Yes"),"Yes","No")</f>
        <v>Yes</v>
      </c>
      <c r="DH16" s="85" t="str">
        <f>IF(AND((RIGHT($DH$3,2)-'[1]Miter Profiles'!$AC$113-'[1]Outside Edges'!$B15)&gt;=5,'[1]Outside Edges'!$P15="Yes"),"Yes","No")</f>
        <v>Yes</v>
      </c>
      <c r="DI16" s="86" t="str">
        <f>IF(AND((RIGHT($DI$3,2)-'[1]Miter Profiles'!$AC$114-'[1]Outside Edges'!$B15)&gt;=5,'[1]Outside Edges'!$P15="Yes"),"Yes","No")</f>
        <v>Yes</v>
      </c>
      <c r="DJ16" s="11" t="str">
        <f>IF(AND((RIGHT($DJ$3,2)-'[1]Miter Profiles'!$AC$115-'[1]Outside Edges'!$B15)&gt;=5,'[1]Outside Edges'!$P15="Yes"),"Yes","No")</f>
        <v>Yes</v>
      </c>
      <c r="DK16" s="87" t="str">
        <f>IF(AND((RIGHT($DK$3,2)-'[1]Miter Profiles'!$AC$116-'[1]Outside Edges'!$B15)&gt;=5,'[1]Outside Edges'!$P15="Yes"),"Yes","No")</f>
        <v>Yes</v>
      </c>
      <c r="DL16" s="10" t="str">
        <f>IF(AND((RIGHT($DL$3,2)-'[1]Miter Profiles'!$AC$117-'[1]Outside Edges'!$B15)&gt;=5,'[1]Outside Edges'!$P15="Yes"),"Yes","No")</f>
        <v>Yes</v>
      </c>
      <c r="DM16" s="10" t="str">
        <f>IF(AND((RIGHT($DM$3,2)-'[1]Miter Profiles'!$AC$118-'[1]Outside Edges'!$B15)&gt;=5,'[1]Outside Edges'!$P15="Yes"),"Yes","No")</f>
        <v>Yes</v>
      </c>
      <c r="DN16" s="85" t="str">
        <f>IF(AND((RIGHT($DN$3,2)-'[1]Miter Profiles'!$AC$119-'[1]Outside Edges'!$B15)&gt;=5,'[1]Outside Edges'!$P15="Yes"),"Yes","No")</f>
        <v>Yes</v>
      </c>
      <c r="DO16" s="86" t="str">
        <f>IF(AND((RIGHT($DO$3,2)-'[1]Miter Profiles'!$AC$120-'[1]Outside Edges'!$B15)&gt;=5,'[1]Outside Edges'!$P15="Yes"),"Yes","No")</f>
        <v>No</v>
      </c>
      <c r="DP16" s="11" t="str">
        <f>IF(AND((RIGHT($DP$3,2)-'[1]Miter Profiles'!$AC$121-'[1]Outside Edges'!$B15)&gt;=5,'[1]Outside Edges'!$P15="Yes"),"Yes","No")</f>
        <v>Yes</v>
      </c>
      <c r="DQ16" s="87" t="str">
        <f>IF(AND((RIGHT($DQ$3,2)-'[1]Miter Profiles'!$AC$122-'[1]Outside Edges'!$B15)&gt;=5,'[1]Outside Edges'!$P15="Yes"),"Yes","No")</f>
        <v>Yes</v>
      </c>
      <c r="DR16" s="10" t="str">
        <f>IF(AND((RIGHT($DR$3,2)-'[1]Miter Profiles'!$AC$123-'[1]Outside Edges'!$B15)&gt;=5,'[1]Outside Edges'!$P15="Yes"),"Yes","No")</f>
        <v>Yes</v>
      </c>
      <c r="DS16" s="10" t="str">
        <f>IF(AND((RIGHT($DS$3,2)-'[1]Miter Profiles'!$AC$124-'[1]Outside Edges'!$B15)&gt;=5,'[1]Outside Edges'!$P15="Yes"),"Yes","No")</f>
        <v>Yes</v>
      </c>
      <c r="DT16" s="85" t="str">
        <f>IF(AND((RIGHT($DT$3,2)-'[1]Miter Profiles'!$AC$125-'[1]Outside Edges'!$B15)&gt;=5,'[1]Outside Edges'!$P15="Yes"),"Yes","No")</f>
        <v>Yes</v>
      </c>
      <c r="DU16" s="86" t="str">
        <f>IF(AND((RIGHT($DU$3,2)-'[1]Miter Profiles'!$AC$126-'[1]Outside Edges'!$B15)&gt;=5,'[1]Outside Edges'!$P15="Yes"),"Yes","No")</f>
        <v>Yes</v>
      </c>
      <c r="DV16" s="11" t="str">
        <f>IF(AND((RIGHT($DV$3,2)-'[1]Miter Profiles'!$AC$127-'[1]Outside Edges'!$B15)&gt;=5,'[1]Outside Edges'!$P15="Yes"),"Yes","No")</f>
        <v>Yes</v>
      </c>
      <c r="DW16" s="87" t="str">
        <f>IF(AND((RIGHT($DW$3,2)-'[1]Miter Profiles'!$AC$128-'[1]Outside Edges'!$B15)&gt;=5,'[1]Outside Edges'!$P15="Yes"),"Yes","No")</f>
        <v>Yes</v>
      </c>
      <c r="DX16" s="10" t="str">
        <f>IF(AND((RIGHT($DX$3,2)-'[1]Miter Profiles'!$AC$129-'[1]Outside Edges'!$B15)&gt;=5,'[1]Outside Edges'!$P15="Yes"),"Yes","No")</f>
        <v>Yes</v>
      </c>
      <c r="DY16" s="10" t="str">
        <f>IF(AND((RIGHT($DY$3,2)-'[1]Miter Profiles'!$AC$130-'[1]Outside Edges'!$B15)&gt;=5,'[1]Outside Edges'!$P15="Yes"),"Yes","No")</f>
        <v>Yes</v>
      </c>
      <c r="DZ16" s="85" t="str">
        <f>IF(AND((RIGHT($DZ$3,2)-'[1]Miter Profiles'!$AC$131-'[1]Outside Edges'!$B15)&gt;=5,'[1]Outside Edges'!$P15="Yes"),"Yes","No")</f>
        <v>Yes</v>
      </c>
      <c r="EA16" s="90" t="str">
        <f>IF(AND((RIGHT($EA$3,2)-'[1]Miter Profiles'!$AC$132-'[1]Outside Edges'!$B15)&gt;=5,'[1]Outside Edges'!$P15="Yes"),"Yes","No")</f>
        <v>Yes</v>
      </c>
      <c r="EB16" s="105" t="str">
        <f>IF(AND((RIGHT($EB$3,2)-'[1]Miter Profiles'!$AC$133-'[1]Outside Edges'!$B15)&gt;=5,'[1]Outside Edges'!$P15="Yes"),"Yes","No")</f>
        <v>No</v>
      </c>
      <c r="EC16" s="110" t="str">
        <f>IF(AND((RIGHT($EC$3,2)-'[1]Miter Profiles'!$AC$134-'[1]Outside Edges'!$B15)&gt;=5,'[1]Outside Edges'!$P15="Yes"),"Yes","No")</f>
        <v>Yes</v>
      </c>
      <c r="ED16" s="116" t="str">
        <f>IF(AND((RIGHT($ED$3,2)-'[1]Miter Profiles'!$AC$135-'[1]Outside Edges'!$B15)&gt;=5,'[1]Outside Edges'!$P15="Yes"),"Yes","No")</f>
        <v>Yes</v>
      </c>
      <c r="EE16" s="113" t="str">
        <f>IF(AND((RIGHT($EE$3,2)-'[1]Miter Profiles'!$AC$136-'[1]Outside Edges'!$B15)&gt;=5,'[1]Outside Edges'!$P15="Yes"),"Yes","No")</f>
        <v>Yes</v>
      </c>
      <c r="EF16" s="85" t="str">
        <f>IF(AND((RIGHT($EF$3,2)-'[1]Miter Profiles'!$AC$137-'[1]Outside Edges'!$B15)&gt;=5,'[1]Outside Edges'!$P15="Yes"),"Yes","No")</f>
        <v>Yes</v>
      </c>
      <c r="EG16" s="10" t="str">
        <f>IF(AND((RIGHT($EG$3,2)-'[1]Miter Profiles'!$AC$138-'[1]Outside Edges'!$B15)&gt;=5,'[1]Outside Edges'!$P15="Yes"),"Yes","No")</f>
        <v>Yes</v>
      </c>
      <c r="EH16" s="90" t="str">
        <f>IF(AND((RIGHT($EH$3,2)-'[1]Miter Profiles'!$AC$139-'[1]Outside Edges'!$B15)&gt;=5,'[1]Outside Edges'!$P15="Yes"),"Yes","No")</f>
        <v>Yes</v>
      </c>
      <c r="EI16" s="121" t="str">
        <f>IF(AND((RIGHT($EI$3,2)-'[1]Miter Profiles'!$AC$140-'[1]Outside Edges'!$B15)&gt;=5,'[1]Outside Edges'!$P15="Yes"),"Yes","No")</f>
        <v>Yes</v>
      </c>
      <c r="EJ16" s="124" t="str">
        <f>IF(AND((RIGHT($EJ$3,2)-'[1]Miter Profiles'!$AC$141-'[1]Outside Edges'!$B15)&gt;=5,'[1]Outside Edges'!$P15="Yes"),"Yes","No")</f>
        <v>Yes</v>
      </c>
      <c r="EK16" s="124" t="str">
        <f>IF(AND((RIGHT($EK$3,2)-'[1]Miter Profiles'!$AC$142-'[1]Outside Edges'!$B15)&gt;=5,'[1]Outside Edges'!$P15="Yes"),"Yes","No")</f>
        <v>Yes</v>
      </c>
      <c r="EL16" s="116" t="str">
        <f>IF(AND((RIGHT($EL$3,2)-'[1]Miter Profiles'!$AC$143-'[1]Outside Edges'!$B15)&gt;=5,'[1]Outside Edges'!$P15="Yes"),"Yes","No")</f>
        <v>Yes</v>
      </c>
      <c r="EM16" s="129" t="str">
        <f>IF(AND((RIGHT($EM$3,2)-'[1]Miter Profiles'!$AC$144-'[1]Outside Edges'!$B15)&gt;=5,'[1]Outside Edges'!$P15="Yes"),"Yes","No")</f>
        <v>No</v>
      </c>
      <c r="EN16" s="10" t="str">
        <f>IF(AND((RIGHT($EN$3,2)-'[1]Miter Profiles'!$AC$145-'[1]Outside Edges'!$B15)&gt;=5,'[1]Outside Edges'!$P15="Yes"),"Yes","No")</f>
        <v>Yes</v>
      </c>
      <c r="EO16" s="90" t="str">
        <f>IF(AND((RIGHT($EO$3,2)-'[1]Miter Profiles'!$AC$146-'[1]Outside Edges'!$B15)&gt;=5,'[1]Outside Edges'!$P15="Yes"),"Yes","No")</f>
        <v>Yes</v>
      </c>
      <c r="EP16" s="124" t="str">
        <f>IF(AND((RIGHT($EP$3,2)-'[1]Miter Profiles'!$AC$147-'[1]Outside Edges'!$B15)&gt;=5,'[1]Outside Edges'!$P15="Yes"),"Yes","No")</f>
        <v>Yes</v>
      </c>
      <c r="EQ16" s="124" t="str">
        <f>IF(AND((RIGHT($EQ$3,2)-'[1]Miter Profiles'!$AC$148-'[1]Outside Edges'!$B15)&gt;=5,'[1]Outside Edges'!$P15="Yes"),"Yes","No")</f>
        <v>Yes</v>
      </c>
      <c r="ER16" s="116" t="str">
        <f>IF(AND((RIGHT($ER$3,2)-'[1]Miter Profiles'!$AC$149-'[1]Outside Edges'!$B15)&gt;=5,'[1]Outside Edges'!$P15="Yes"),"Yes","No")</f>
        <v>Yes</v>
      </c>
      <c r="ES16" s="129" t="str">
        <f>IF(AND((RIGHT($ES$3,2)-'[1]Miter Profiles'!$AC$150-'[1]Outside Edges'!$B15)&gt;=5,'[1]Outside Edges'!$P15="Yes"),"Yes","No")</f>
        <v>Yes</v>
      </c>
      <c r="ET16" s="10" t="str">
        <f>IF(AND((RIGHT($ET$3,2)-'[1]Miter Profiles'!$AC$151-'[1]Outside Edges'!$B15)&gt;=5,'[1]Outside Edges'!$P15="Yes"),"Yes","No")</f>
        <v>Yes</v>
      </c>
      <c r="EU16" s="90" t="str">
        <f>IF(AND((RIGHT($EU$3,2)-'[1]Miter Profiles'!$AC$152-'[1]Outside Edges'!$B15)&gt;=5,'[1]Outside Edges'!$P15="Yes"),"Yes","No")</f>
        <v>Yes</v>
      </c>
      <c r="EV16" s="124" t="str">
        <f>IF(AND((RIGHT($EV$3,2)-'[1]Miter Profiles'!$AC$153-'[1]Outside Edges'!$B15)&gt;=5,'[1]Outside Edges'!$P15="Yes"),"Yes","No")</f>
        <v>Yes</v>
      </c>
      <c r="EW16" s="124" t="str">
        <f>IF(AND((RIGHT($EW$3,2)-'[1]Miter Profiles'!$AC$154-'[1]Outside Edges'!$B15)&gt;=5,'[1]Outside Edges'!$P15="Yes"),"Yes","No")</f>
        <v>Yes</v>
      </c>
      <c r="EX16" s="116" t="str">
        <f>IF(AND((RIGHT($EX$3,2)-'[1]Miter Profiles'!$AC$155-'[1]Outside Edges'!$B15)&gt;=5,'[1]Outside Edges'!$P15="Yes"),"Yes","No")</f>
        <v>Yes</v>
      </c>
      <c r="EY16" s="129" t="str">
        <f>IF(AND((RIGHT($EY$3,2)-'[1]Miter Profiles'!$AC$156-'[1]Outside Edges'!$B15)&gt;=5,'[1]Outside Edges'!$P15="Yes"),"Yes","No")</f>
        <v>Yes</v>
      </c>
      <c r="EZ16" s="10" t="str">
        <f>IF(AND((RIGHT($EZ$3,2)-'[1]Miter Profiles'!$AC$157-'[1]Outside Edges'!$B15)&gt;=5,'[1]Outside Edges'!$P15="Yes"),"Yes","No")</f>
        <v>Yes</v>
      </c>
      <c r="FA16" s="90" t="str">
        <f>IF(AND((RIGHT($FA$3,2)-'[1]Miter Profiles'!$AC$158-'[1]Outside Edges'!$B15)&gt;=5,'[1]Outside Edges'!$P15="Yes"),"Yes","No")</f>
        <v>Yes</v>
      </c>
      <c r="FB16" s="124" t="str">
        <f>IF(AND((RIGHT($FB$3,2)-'[1]Miter Profiles'!$AC$159-'[1]Outside Edges'!$B15)&gt;=5,'[1]Outside Edges'!$P15="Yes"),"Yes","No")</f>
        <v>Yes</v>
      </c>
      <c r="FC16" s="124" t="str">
        <f>IF(AND((RIGHT($FC$3,2)-'[1]Miter Profiles'!$AC$160-'[1]Outside Edges'!$B15)&gt;=5,'[1]Outside Edges'!$P15="Yes"),"Yes","No")</f>
        <v>Yes</v>
      </c>
      <c r="FD16" s="116" t="str">
        <f>IF(AND((RIGHT($FD$3,2)-'[1]Miter Profiles'!$AC$161-'[1]Outside Edges'!$B15)&gt;=5,'[1]Outside Edges'!$P15="Yes"),"Yes","No")</f>
        <v>Yes</v>
      </c>
      <c r="FE16" s="129" t="str">
        <f>IF(AND((RIGHT($FE$3,2)-'[1]Miter Profiles'!$AC$162-'[1]Outside Edges'!$B15)&gt;=5,'[1]Outside Edges'!$P15="Yes"),"Yes","No")</f>
        <v>Yes</v>
      </c>
      <c r="FF16" s="10" t="str">
        <f>IF(AND((RIGHT($FF$3,2)-'[1]Miter Profiles'!$AC$163-'[1]Outside Edges'!$B15)&gt;=5,'[1]Outside Edges'!$P15="Yes"),"Yes","No")</f>
        <v>Yes</v>
      </c>
      <c r="FG16" s="90" t="str">
        <f>IF(AND((RIGHT($FG$3,2)-'[1]Miter Profiles'!$AC$164-'[1]Outside Edges'!$B15)&gt;=5,'[1]Outside Edges'!$P15="Yes"),"Yes","No")</f>
        <v>Yes</v>
      </c>
      <c r="FH16" s="124" t="str">
        <f>IF(AND((RIGHT($FH$3,2)-'[1]Miter Profiles'!$AC$165-'[1]Outside Edges'!$B15)&gt;=5,'[1]Outside Edges'!$P15="Yes"),"Yes","No")</f>
        <v>Yes</v>
      </c>
      <c r="FI16" s="124" t="str">
        <f>IF(AND((RIGHT($FI$3,2)-'[1]Miter Profiles'!$AC$166-'[1]Outside Edges'!$B15)&gt;=5,'[1]Outside Edges'!$P15="Yes"),"Yes","No")</f>
        <v>Yes</v>
      </c>
      <c r="FJ16" s="116" t="str">
        <f>IF(AND((RIGHT($FJ$3,2)-'[1]Miter Profiles'!$AC$167-'[1]Outside Edges'!$B15)&gt;=5,'[1]Outside Edges'!$P15="Yes"),"Yes","No")</f>
        <v>Yes</v>
      </c>
      <c r="FK16" s="129" t="str">
        <f>IF(AND((RIGHT($FK$3,2)-'[1]Miter Profiles'!$AC$168-'[1]Outside Edges'!$B15)&gt;=5,'[1]Outside Edges'!$P15="Yes"),"Yes","No")</f>
        <v>Yes</v>
      </c>
      <c r="FL16" s="10" t="str">
        <f>IF(AND((RIGHT($FL$3,2)-'[1]Miter Profiles'!$AC$169-'[1]Outside Edges'!$B15)&gt;=5,'[1]Outside Edges'!$P15="Yes"),"Yes","No")</f>
        <v>Yes</v>
      </c>
      <c r="FM16" s="90" t="str">
        <f>IF(AND((RIGHT($FM$3,2)-'[1]Miter Profiles'!$AC$170-'[1]Outside Edges'!$B15)&gt;=5,'[1]Outside Edges'!$P15="Yes"),"Yes","No")</f>
        <v>Yes</v>
      </c>
      <c r="FN16" s="124" t="str">
        <f>IF(AND((RIGHT($FN$3,2)-'[1]Miter Profiles'!$AC$171-'[1]Outside Edges'!$B15)&gt;=5,'[1]Outside Edges'!$P15="Yes"),"Yes","No")</f>
        <v>Yes</v>
      </c>
      <c r="FO16" s="124" t="str">
        <f>IF(AND((RIGHT($FO$3,2)-'[1]Miter Profiles'!$AC$172-'[1]Outside Edges'!$B15)&gt;=5,'[1]Outside Edges'!$P15="Yes"),"Yes","No")</f>
        <v>Yes</v>
      </c>
      <c r="FP16" s="116" t="str">
        <f>IF(AND((RIGHT($FP$3,2)-'[1]Miter Profiles'!$AC$173-'[1]Outside Edges'!$B15)&gt;=5,'[1]Outside Edges'!$P15="Yes"),"Yes","No")</f>
        <v>Yes</v>
      </c>
      <c r="FQ16" s="129" t="str">
        <f>IF(AND((RIGHT($FQ$3,2)-'[1]Miter Profiles'!$AC$174-'[1]Outside Edges'!$B15)&gt;=5,'[1]Outside Edges'!$P15="Yes"),"Yes","No")</f>
        <v>Yes</v>
      </c>
      <c r="FR16" s="10" t="str">
        <f>IF(AND((RIGHT($FR$3,2)-'[1]Miter Profiles'!$AC$175-'[1]Outside Edges'!$B15)&gt;=5,'[1]Outside Edges'!$P15="Yes"),"Yes","No")</f>
        <v>Yes</v>
      </c>
      <c r="FS16" s="90" t="str">
        <f>IF(AND((RIGHT($FS$3,2)-'[1]Miter Profiles'!$AC$176-'[1]Outside Edges'!$B15)&gt;=5,'[1]Outside Edges'!$P15="Yes"),"Yes","No")</f>
        <v>Yes</v>
      </c>
      <c r="FT16" s="124" t="str">
        <f>IF(AND((RIGHT($FT$3,2)-'[1]Miter Profiles'!$AC$177-'[1]Outside Edges'!$B15)&gt;=5,'[1]Outside Edges'!$P15="Yes"),"Yes","No")</f>
        <v>Yes</v>
      </c>
      <c r="FU16" s="124" t="str">
        <f>IF(AND((RIGHT($FU$3,2)-'[1]Miter Profiles'!$AC$178-'[1]Outside Edges'!$B15)&gt;=5,'[1]Outside Edges'!$P15="Yes"),"Yes","No")</f>
        <v>Yes</v>
      </c>
      <c r="FV16" s="116" t="str">
        <f>IF(AND((RIGHT($V$3,2)-'[1]Miter Profiles'!$AC$179-'[1]Outside Edges'!$B15)&gt;=5,'[1]Outside Edges'!$P15="Yes"),"Yes","No")</f>
        <v>Yes</v>
      </c>
      <c r="FW16" s="129" t="str">
        <f>IF(AND((RIGHT($FW$3,2)-'[1]Miter Profiles'!$AC$180-'[1]Outside Edges'!$B15)&gt;=5,'[1]Outside Edges'!$P15="Yes"),"Yes","No")</f>
        <v>Yes</v>
      </c>
      <c r="FX16" s="85" t="str">
        <f>IF(AND((RIGHT($FX$3,2)-'[1]Miter Profiles'!$AC$181-'[1]Outside Edges'!$B15)&gt;=5,'[1]Outside Edges'!$P15="Yes"),"Yes","No")</f>
        <v>Yes</v>
      </c>
      <c r="FY16" s="150" t="str">
        <f>IF(AND((RIGHT($FY$3,2)-'[1]Miter Profiles'!$AC$182-'[1]Outside Edges'!$B15)&gt;=5,'[1]Outside Edges'!$P15="Yes"),"Yes","No")</f>
        <v>Yes</v>
      </c>
      <c r="FZ16" s="124" t="str">
        <f>IF(AND((RIGHT($FZ$3,2)-'[1]Miter Profiles'!$AC$183-'[1]Outside Edges'!$B15)&gt;=5,'[1]Outside Edges'!$P15="Yes"),"Yes","No")</f>
        <v>Yes</v>
      </c>
      <c r="GA16" s="116" t="str">
        <f>IF(AND((RIGHT($GA$3,2)-'[1]Miter Profiles'!$AC$184-'[1]Outside Edges'!$B15)&gt;=5,'[1]Outside Edges'!$P15="Yes"),"Yes","No")</f>
        <v>Yes</v>
      </c>
      <c r="GB16" s="129" t="str">
        <f>IF(AND((RIGHT($GB$3,2)-'[1]Miter Profiles'!$AC$185-'[1]Outside Edges'!$B15)&gt;=5,'[1]Outside Edges'!$P15="Yes"),"Yes","No")</f>
        <v>Yes</v>
      </c>
      <c r="GC16" s="10" t="str">
        <f>IF(AND((RIGHT($GC$3,2)-'[1]Miter Profiles'!$AC$186-'[1]Outside Edges'!$B15)&gt;=5,'[1]Outside Edges'!$P15="Yes"),"Yes","No")</f>
        <v>Yes</v>
      </c>
      <c r="GD16" s="90" t="str">
        <f>IF(AND((RIGHT($GD$3,2)-'[1]Miter Profiles'!$AC$187-'[1]Outside Edges'!$B15)&gt;=5,'[1]Outside Edges'!$P15="Yes"),"Yes","No")</f>
        <v>Yes</v>
      </c>
      <c r="GE16" s="150" t="str">
        <f>IF(AND((RIGHT($GE$3,2)-'[1]Miter Profiles'!$AC$188-'[1]Outside Edges'!$B15)&gt;=5,'[1]Outside Edges'!$P15="Yes"),"Yes","No")</f>
        <v>Yes</v>
      </c>
      <c r="GF16" s="124" t="str">
        <f>IF(AND((RIGHT($GF$3,2)-'[1]Miter Profiles'!$AC$189-'[1]Outside Edges'!$B15)&gt;=5,'[1]Outside Edges'!$P15="Yes"),"Yes","No")</f>
        <v>Yes</v>
      </c>
      <c r="GG16" s="116" t="str">
        <f>IF(AND((RIGHT($GG$3,2)-'[1]Miter Profiles'!$AC$190-'[1]Outside Edges'!$B15)&gt;=5,'[1]Outside Edges'!$P15="Yes"),"Yes","No")</f>
        <v>Yes</v>
      </c>
      <c r="GH16" s="129" t="str">
        <f>IF(AND((RIGHT($GH$3,2)-'[1]Miter Profiles'!$AC$191-'[1]Outside Edges'!$B15)&gt;=5,'[1]Outside Edges'!$P15="Yes"),"Yes","No")</f>
        <v>Yes</v>
      </c>
      <c r="GI16" s="10" t="str">
        <f>IF(AND((RIGHT($GI$3,2)-'[1]Miter Profiles'!$AC$192-'[1]Outside Edges'!$B15)&gt;=5,'[1]Outside Edges'!$P15="Yes"),"Yes","No")</f>
        <v>Yes</v>
      </c>
      <c r="GJ16" s="90" t="str">
        <f>IF(AND((RIGHT($GJ$3,2)-'[1]Miter Profiles'!$AC$193-'[1]Outside Edges'!$B15)&gt;=5,'[1]Outside Edges'!$P15="Yes"),"Yes","No")</f>
        <v>Yes</v>
      </c>
      <c r="GK16" s="150" t="str">
        <f>IF(AND((RIGHT($GK$3,2)-'[1]Miter Profiles'!$AC$194-'[1]Outside Edges'!$B15)&gt;=5,'[1]Outside Edges'!$P15="Yes"),"Yes","No")</f>
        <v>Yes</v>
      </c>
      <c r="GL16" s="124" t="str">
        <f>IF(AND((RIGHT($GL$3,2)-'[1]Miter Profiles'!$AC$195-'[1]Outside Edges'!$B15)&gt;=5,'[1]Outside Edges'!$P15="Yes"),"Yes","No")</f>
        <v>Yes</v>
      </c>
      <c r="GM16" s="116" t="str">
        <f>IF(AND((RIGHT($GM$3,2)-'[1]Miter Profiles'!$AC$196-'[1]Outside Edges'!$B15)&gt;=5,'[1]Outside Edges'!$P15="Yes"),"Yes","No")</f>
        <v>Yes</v>
      </c>
      <c r="GN16" s="129" t="str">
        <f>IF(AND((RIGHT($GN$3,2)-'[1]Miter Profiles'!$AC$197-'[1]Outside Edges'!$B15)&gt;=5,'[1]Outside Edges'!$P15="Yes"),"Yes","No")</f>
        <v>No</v>
      </c>
      <c r="GO16" s="10" t="str">
        <f>IF(AND((RIGHT($GO$3,2)-'[1]Miter Profiles'!$AC$198-'[1]Outside Edges'!$B15)&gt;=5,'[1]Outside Edges'!$P15="Yes"),"Yes","No")</f>
        <v>Yes</v>
      </c>
      <c r="GP16" s="90" t="str">
        <f>IF(AND((RIGHT($GP$3,2)-'[1]Miter Profiles'!$AC$199-'[1]Outside Edges'!$B15)&gt;=5,'[1]Outside Edges'!$P15="Yes"),"Yes","No")</f>
        <v>Yes</v>
      </c>
      <c r="GQ16" s="150" t="str">
        <f>IF(AND((RIGHT($GQ$3,2)-'[1]Miter Profiles'!$AC$200-'[1]Outside Edges'!$B15)&gt;=5,'[1]Outside Edges'!$P15="Yes"),"Yes","No")</f>
        <v>Yes</v>
      </c>
      <c r="GR16" s="124" t="str">
        <f>IF(AND((RIGHT($GR$3,2)-'[1]Miter Profiles'!$AC$201-'[1]Outside Edges'!$B15)&gt;=5,'[1]Outside Edges'!$P15="Yes"),"Yes","No")</f>
        <v>Yes</v>
      </c>
      <c r="GS16" s="116" t="str">
        <f>IF(AND((RIGHT($GS$3,2)-'[1]Miter Profiles'!$AC$202-'[1]Outside Edges'!$B15)&gt;=5,'[1]Outside Edges'!$P15="Yes"),"Yes","No")</f>
        <v>Yes</v>
      </c>
      <c r="GT16" s="129" t="str">
        <f>IF(AND((RIGHT($GT$3,2)-'[1]Miter Profiles'!$AC$203-'[1]Outside Edges'!$B15)&gt;=5,'[1]Outside Edges'!$P15="Yes"),"Yes","No")</f>
        <v>Yes</v>
      </c>
      <c r="GU16" s="10" t="str">
        <f>IF(AND((RIGHT($GU$3,2)-'[1]Miter Profiles'!$AC$204-'[1]Outside Edges'!$B15)&gt;=5,'[1]Outside Edges'!$P15="Yes"),"Yes","No")</f>
        <v>Yes</v>
      </c>
      <c r="GV16" s="90" t="str">
        <f>IF(AND((RIGHT($GV$3,2)-'[1]Miter Profiles'!$AC$205-'[1]Outside Edges'!$B15)&gt;=5,'[1]Outside Edges'!$P15="Yes"),"Yes","No")</f>
        <v>Yes</v>
      </c>
      <c r="GW16" s="150" t="str">
        <f>IF(AND((RIGHT($GW$3,2)-'[1]Miter Profiles'!$AC$206-'[1]Outside Edges'!$B15)&gt;=5,'[1]Outside Edges'!$P15="Yes"),"Yes","No")</f>
        <v>No</v>
      </c>
      <c r="GX16" s="124" t="str">
        <f>IF(AND((RIGHT($GX$3,2)-'[1]Miter Profiles'!$AC$207-'[1]Outside Edges'!$B15)&gt;=5,'[1]Outside Edges'!$P15="Yes"),"Yes","No")</f>
        <v>Yes</v>
      </c>
      <c r="GY16" s="116" t="str">
        <f>IF(AND((RIGHT($GY$3,2)-'[1]Miter Profiles'!$AC$208-'[1]Outside Edges'!$B15)&gt;=5,'[1]Outside Edges'!$P15="Yes"),"Yes","No")</f>
        <v>Yes</v>
      </c>
      <c r="GZ16" s="129" t="str">
        <f>IF(AND((RIGHT($GZ$3,2)-'[1]Miter Profiles'!$AC$209-'[1]Outside Edges'!$B15)&gt;=5,'[1]Outside Edges'!$P15="Yes"),"Yes","No")</f>
        <v>Yes</v>
      </c>
      <c r="HA16" s="10" t="str">
        <f>IF(AND((RIGHT($HA$3,2)-'[1]Miter Profiles'!$AC$210-'[1]Outside Edges'!$B15)&gt;=5,'[1]Outside Edges'!$P15="Yes"),"Yes","No")</f>
        <v>Yes</v>
      </c>
      <c r="HB16" s="90" t="str">
        <f>IF(AND((RIGHT($HB$3,2)-'[1]Miter Profiles'!$AC$211-'[1]Outside Edges'!$B15)&gt;=5,'[1]Outside Edges'!$P15="Yes"),"Yes","No")</f>
        <v>Yes</v>
      </c>
      <c r="HC16" s="150" t="str">
        <f>IF(AND((RIGHT($HC$3,2)-'[1]Miter Profiles'!$AC$212-'[1]Outside Edges'!$B15)&gt;=5,'[1]Outside Edges'!$P15="Yes"),"Yes","No")</f>
        <v>No</v>
      </c>
      <c r="HD16" s="116" t="str">
        <f>IF(AND((RIGHT($HD$3,2)-'[1]Miter Profiles'!$AC$213-'[1]Outside Edges'!$B15)&gt;=5,'[1]Outside Edges'!$P15="Yes"),"Yes","No")</f>
        <v>No</v>
      </c>
      <c r="HE16" s="129" t="str">
        <f>IF(AND((RIGHT($HE$3,2)-'[1]Miter Profiles'!$AC$214-'[1]Outside Edges'!$B15)&gt;=5,'[1]Outside Edges'!$P15="Yes"),"Yes","No")</f>
        <v>Yes</v>
      </c>
      <c r="HF16" s="10" t="str">
        <f>IF(AND((RIGHT($HF$3,2)-'[1]Miter Profiles'!$AC$215-'[1]Outside Edges'!$B15)&gt;=5,'[1]Outside Edges'!$P15="Yes"),"Yes","No")</f>
        <v>Yes</v>
      </c>
      <c r="HG16" s="90" t="str">
        <f>IF(AND((RIGHT($HG$3,2)-'[1]Miter Profiles'!$AC$216-'[1]Outside Edges'!$B15)&gt;=5,'[1]Outside Edges'!$P15="Yes"),"Yes","No")</f>
        <v>Yes</v>
      </c>
      <c r="HH16" s="150" t="str">
        <f>IF(AND((RIGHT($HH$3,2)-'[1]Miter Profiles'!$AC$217-'[1]Outside Edges'!$B15)&gt;=5,'[1]Outside Edges'!$P15="Yes"),"Yes","No")</f>
        <v>Yes</v>
      </c>
      <c r="HI16" s="124" t="str">
        <f>IF(AND((RIGHT($HI$3,2)-'[1]Miter Profiles'!$AC$218-'[1]Outside Edges'!$B15)&gt;=5,'[1]Outside Edges'!$P15="Yes"),"Yes","No")</f>
        <v>Yes</v>
      </c>
      <c r="HJ16" s="116" t="str">
        <f>IF(AND((RIGHT($HJ$3,2)-'[1]Miter Profiles'!$AC$219-'[1]Outside Edges'!$B15)&gt;=5,'[1]Outside Edges'!$P15="Yes"),"Yes","No")</f>
        <v>Yes</v>
      </c>
      <c r="HK16" s="129" t="str">
        <f>IF(AND((RIGHT($HK$3,2)-'[1]Miter Profiles'!$AC$220-'[1]Outside Edges'!$B15)&gt;=5,'[1]Outside Edges'!$P15="Yes"),"Yes","No")</f>
        <v>Yes</v>
      </c>
      <c r="HL16" s="10" t="str">
        <f>IF(AND((RIGHT($HL$3,2)-'[1]Miter Profiles'!$AC$221-'[1]Outside Edges'!$B15)&gt;=5,'[1]Outside Edges'!$P15="Yes"),"Yes","No")</f>
        <v>Yes</v>
      </c>
      <c r="HM16" s="90" t="str">
        <f>IF(AND((RIGHT($HM$3,2)-'[1]Miter Profiles'!$AC$222-'[1]Outside Edges'!$B15)&gt;=5,'[1]Outside Edges'!$P15="Yes"),"Yes","No")</f>
        <v>Yes</v>
      </c>
      <c r="HN16" s="150" t="str">
        <f>IF(AND((RIGHT($HN$3,2)-'[1]Miter Profiles'!$AC$223-'[1]Outside Edges'!$B15)&gt;=5,'[1]Outside Edges'!$P15="Yes"),"Yes","No")</f>
        <v>No</v>
      </c>
      <c r="HO16" s="124" t="str">
        <f>IF(AND((RIGHT($HO$3,2)-'[1]Miter Profiles'!$AC$224-'[1]Outside Edges'!$B15)&gt;=5,'[1]Outside Edges'!$P15="Yes"),"Yes","No")</f>
        <v>Yes</v>
      </c>
      <c r="HP16" s="124" t="str">
        <f>IF(AND((RIGHT($HP$3,2)-'[1]Miter Profiles'!$AC$225-'[1]Outside Edges'!$B15)&gt;=5,'[1]Outside Edges'!$P15="Yes"),"Yes","No")</f>
        <v>Yes</v>
      </c>
      <c r="HQ16" s="153" t="str">
        <f>IF(AND((RIGHT($HQ$3,3)-'[1]Miter Profiles'!$AC$226-'[1]Outside Edges'!$B15)&gt;=5,'[1]Outside Edges'!$P15="Yes"),"Yes","No")</f>
        <v>Yes</v>
      </c>
      <c r="HR16" s="129" t="str">
        <f>IF(AND((RIGHT($HR$3,2)-'[1]Miter Profiles'!$AC$227-'[1]Outside Edges'!$B15)&gt;=5,'[1]Outside Edges'!$P15="Yes"),"Yes","No")</f>
        <v>Yes</v>
      </c>
      <c r="HS16" s="10" t="str">
        <f>IF(AND((RIGHT($HS$3,2)-'[1]Miter Profiles'!$AC$228-'[1]Outside Edges'!$B15)&gt;=5,'[1]Outside Edges'!$P15="Yes"),"Yes","No")</f>
        <v>Yes</v>
      </c>
      <c r="HT16" s="163" t="str">
        <f>IF(AND((RIGHT($HT$3,2)-'[1]Miter Profiles'!$AC$229-'[1]Outside Edges'!$B15)&gt;=5,'[1]Outside Edges'!$P15="Yes"),"Yes","No")</f>
        <v>Yes</v>
      </c>
      <c r="HU16" s="150" t="str">
        <f>IF(AND((RIGHT($HU$3,2)-'[1]Miter Profiles'!$AC$230-'[1]Outside Edges'!$B15)&gt;=5,'[1]Outside Edges'!$P15="Yes"),"Yes","No")</f>
        <v>Yes</v>
      </c>
      <c r="HV16" s="124" t="str">
        <f>IF(AND((RIGHT($HV$3,2)-'[1]Miter Profiles'!$AC$231-'[1]Outside Edges'!$B15)&gt;=5,'[1]Outside Edges'!$P15="Yes"),"Yes","No")</f>
        <v>Yes</v>
      </c>
      <c r="HW16" s="116" t="str">
        <f>IF(AND((RIGHT($HW$3,2)-'[1]Miter Profiles'!$AC$232-'[1]Outside Edges'!$B15)&gt;=5,'[1]Outside Edges'!$P15="Yes"),"Yes","No")</f>
        <v>Yes</v>
      </c>
      <c r="HX16" s="129" t="str">
        <f>IF(AND((RIGHT($HX$3,2)-'[1]Miter Profiles'!$AC$233-'[1]Outside Edges'!$B15)&gt;=5,'[1]Outside Edges'!$P15="Yes"),"Yes","No")</f>
        <v>No</v>
      </c>
      <c r="HY16" s="10" t="str">
        <f>IF(AND((RIGHT($HY$3,2)-'[1]Miter Profiles'!$AC$234-'[1]Outside Edges'!$B15)&gt;=5,'[1]Outside Edges'!$P15="Yes"),"Yes","No")</f>
        <v>Yes</v>
      </c>
      <c r="HZ16" s="90" t="str">
        <f>IF(AND((RIGHT($HZ$3,2)-'[1]Miter Profiles'!$AC$235-'[1]Outside Edges'!$B15)&gt;=5,'[1]Outside Edges'!$P15="Yes"),"Yes","No")</f>
        <v>Yes</v>
      </c>
      <c r="IA16" s="150" t="str">
        <f>IF(AND((RIGHT($IA$3,2)-'[1]Miter Profiles'!$AC$236-'[1]Outside Edges'!$B15)&gt;=5,'[1]Outside Edges'!$P15="Yes"),"Yes","No")</f>
        <v>Yes</v>
      </c>
      <c r="IB16" s="124" t="str">
        <f>IF(AND((RIGHT($IB$3,2)-'[1]Miter Profiles'!$AC$237-'[1]Outside Edges'!$B15)&gt;=5,'[1]Outside Edges'!$P15="Yes"),"Yes","No")</f>
        <v>Yes</v>
      </c>
      <c r="IC16" s="116" t="str">
        <f>IF(AND((RIGHT($IC$3,2)-'[1]Miter Profiles'!$AC$238-'[1]Outside Edges'!$B15)&gt;=5,'[1]Outside Edges'!$P15="Yes"),"Yes","No")</f>
        <v>Yes</v>
      </c>
      <c r="ID16" s="129" t="str">
        <f>IF(AND((RIGHT($ID$3,2)-'[1]Miter Profiles'!$AC$239-'[1]Outside Edges'!$B15)&gt;=5,'[1]Outside Edges'!$P15="Yes"),"Yes","No")</f>
        <v>Yes</v>
      </c>
      <c r="IE16" s="10" t="str">
        <f>IF(AND((RIGHT($IE$3,2)-'[1]Miter Profiles'!$AC$240-'[1]Outside Edges'!$B15)&gt;=5,'[1]Outside Edges'!$P15="Yes"),"Yes","No")</f>
        <v>Yes</v>
      </c>
      <c r="IF16" s="90" t="str">
        <f>IF(AND((RIGHT($IF$3,2)-'[1]Miter Profiles'!$AC$241-'[1]Outside Edges'!$B15)&gt;=5,'[1]Outside Edges'!$P15="Yes"),"Yes","No")</f>
        <v>Yes</v>
      </c>
      <c r="IG16" s="150" t="str">
        <f>IF(AND((RIGHT($IG$3,2)-'[1]Miter Profiles'!$AC$242-'[1]Outside Edges'!$B15)&gt;=5,'[1]Outside Edges'!$P15="Yes"),"Yes","No")</f>
        <v>Yes</v>
      </c>
      <c r="IH16" s="124" t="str">
        <f>IF(AND((RIGHT($IH$3,2)-'[1]Miter Profiles'!$AC$243-'[1]Outside Edges'!$B15)&gt;=5,'[1]Outside Edges'!$P15="Yes"),"Yes","No")</f>
        <v>Yes</v>
      </c>
      <c r="II16" s="116" t="str">
        <f>IF(AND((RIGHT($II$3,2)-'[1]Miter Profiles'!$AC$244-'[1]Outside Edges'!$B15)&gt;=5,'[1]Outside Edges'!$P15="Yes"),"Yes","No")</f>
        <v>Yes</v>
      </c>
      <c r="IJ16" s="129" t="str">
        <f>IF(AND((RIGHT($IJ$3,2)-'[1]Miter Profiles'!$AC$245-'[1]Outside Edges'!$B15)&gt;=5,'[1]Outside Edges'!$P15="Yes"),"Yes","No")</f>
        <v>Yes</v>
      </c>
      <c r="IK16" s="10" t="str">
        <f>IF(AND((RIGHT($IK$3,2)-'[1]Miter Profiles'!$AC$246-'[1]Outside Edges'!$B15)&gt;=5,'[1]Outside Edges'!$P15="Yes"),"Yes","No")</f>
        <v>Yes</v>
      </c>
      <c r="IL16" s="90" t="str">
        <f>IF(AND((RIGHT($IL$3,2)-'[1]Miter Profiles'!$AC$247-'[1]Outside Edges'!$B15)&gt;=5,'[1]Outside Edges'!$P15="Yes"),"Yes","No")</f>
        <v>Yes</v>
      </c>
      <c r="IM16" s="150" t="str">
        <f>IF(AND((RIGHT($IM$3,2)-'[1]Miter Profiles'!$AC$248-'[1]Outside Edges'!$B15)&gt;=5,'[1]Outside Edges'!$P15="Yes"),"Yes","No")</f>
        <v>Yes</v>
      </c>
      <c r="IN16" s="124" t="str">
        <f>IF(AND((RIGHT($IN$3,2)-'[1]Miter Profiles'!$AC$249-'[1]Outside Edges'!$B15)&gt;=5,'[1]Outside Edges'!$P15="Yes"),"Yes","No")</f>
        <v>Yes</v>
      </c>
      <c r="IO16" s="116" t="str">
        <f>IF(AND((RIGHT($IO$3,2)-'[1]Miter Profiles'!$AC$250-'[1]Outside Edges'!$B15)&gt;=5,'[1]Outside Edges'!$P15="Yes"),"Yes","No")</f>
        <v>Yes</v>
      </c>
      <c r="IP16" s="129" t="str">
        <f>IF(AND((RIGHT($IP$3,2)-'[1]Miter Profiles'!$AC$251-'[1]Outside Edges'!$B15)&gt;=5,'[1]Outside Edges'!$P15="Yes"),"Yes","No")</f>
        <v>Yes</v>
      </c>
      <c r="IQ16" s="10" t="str">
        <f>IF(AND((RIGHT($IQ$3,2)-'[1]Miter Profiles'!$AC$252-'[1]Outside Edges'!$B15)&gt;=5,'[1]Outside Edges'!$P15="Yes"),"Yes","No")</f>
        <v>Yes</v>
      </c>
      <c r="IR16" s="90" t="str">
        <f>IF(AND((RIGHT($IR$3,2)-'[1]Miter Profiles'!$AC$253-'[1]Outside Edges'!$B15)&gt;=5,'[1]Outside Edges'!$P15="Yes"),"Yes","No")</f>
        <v>Yes</v>
      </c>
      <c r="IS16" s="150" t="str">
        <f>IF(AND((RIGHT($IS$3,2)-'[1]Miter Profiles'!$AC$254-'[1]Outside Edges'!$B15)&gt;=5,'[1]Outside Edges'!$P15="Yes"),"Yes","No")</f>
        <v>Yes</v>
      </c>
      <c r="IT16" s="124" t="str">
        <f>IF(AND((RIGHT($IT$3,2)-'[1]Miter Profiles'!$AC$255-'[1]Outside Edges'!$B15)&gt;=5,'[1]Outside Edges'!$P15="Yes"),"Yes","No")</f>
        <v>Yes</v>
      </c>
      <c r="IU16" s="116" t="str">
        <f>IF(AND((RIGHT($IU$3,2)-'[1]Miter Profiles'!$AC$256-'[1]Outside Edges'!$B15)&gt;=5,'[1]Outside Edges'!$P15="Yes"),"Yes","No")</f>
        <v>Yes</v>
      </c>
      <c r="IV16" s="129" t="str">
        <f>IF(AND((RIGHT($IV$3,2)-'[1]Miter Profiles'!$AC$257-'[1]Outside Edges'!$B15)&gt;=5,'[1]Outside Edges'!$P15="Yes"),"Yes","No")</f>
        <v>Yes</v>
      </c>
      <c r="IW16" s="10" t="str">
        <f>IF(AND((RIGHT($IW$3,2)-'[1]Miter Profiles'!$AC$258-'[1]Outside Edges'!$B15)&gt;=5,'[1]Outside Edges'!$P15="Yes"),"Yes","No")</f>
        <v>Yes</v>
      </c>
      <c r="IX16" s="90" t="str">
        <f>IF(AND((RIGHT($IX$3,2)-'[1]Miter Profiles'!$AC$259-'[1]Outside Edges'!$B15)&gt;=5,'[1]Outside Edges'!$P15="Yes"),"Yes","No")</f>
        <v>Yes</v>
      </c>
      <c r="IY16" s="150" t="str">
        <f>IF(AND((RIGHT($IY$3,2)-'[1]Miter Profiles'!$AC$260-'[1]Outside Edges'!$B15)&gt;=5,'[1]Outside Edges'!$P15="Yes"),"Yes","No")</f>
        <v>Yes</v>
      </c>
      <c r="IZ16" s="124" t="str">
        <f>IF(AND((RIGHT($IZ$3,2)-'[1]Miter Profiles'!$AC$261-'[1]Outside Edges'!$B15)&gt;=5,'[1]Outside Edges'!$P15="Yes"),"Yes","No")</f>
        <v>Yes</v>
      </c>
      <c r="JA16" s="116" t="str">
        <f>IF(AND((RIGHT($JA$3,2)-'[1]Miter Profiles'!$AC$262-'[1]Outside Edges'!$B15)&gt;=5,'[1]Outside Edges'!$P15="Yes"),"Yes","No")</f>
        <v>Yes</v>
      </c>
      <c r="JB16" s="129" t="str">
        <f>IF(AND((RIGHT($JB$3,2)-'[1]Miter Profiles'!$AC$263-'[1]Outside Edges'!$B15)&gt;=5,'[1]Outside Edges'!$P15="Yes"),"Yes","No")</f>
        <v>Yes</v>
      </c>
      <c r="JC16" s="10" t="str">
        <f>IF(AND((RIGHT($JC$3,2)-'[1]Miter Profiles'!$AC$264-'[1]Outside Edges'!$B15)&gt;=5,'[1]Outside Edges'!$P15="Yes"),"Yes","No")</f>
        <v>Yes</v>
      </c>
      <c r="JD16" s="90" t="str">
        <f>IF(AND((RIGHT($JD$3,2)-'[1]Miter Profiles'!$AC$265-'[1]Outside Edges'!$B15)&gt;=5,'[1]Outside Edges'!$P15="Yes"),"Yes","No")</f>
        <v>Yes</v>
      </c>
      <c r="JE16" s="236" t="str">
        <f>IF(AND((RIGHT($JE$3,2)-'[1]Miter Profiles'!$AC$266-'[1]Outside Edges'!$B15)&gt;=5,'[1]Outside Edges'!$P15="Yes"),"Yes","No")</f>
        <v>No</v>
      </c>
      <c r="JF16" s="237" t="str">
        <f>IF(AND((RIGHT($JF$3,2)-'[1]Miter Profiles'!$AC$267-'[1]Outside Edges'!$B15)&gt;=5,'[1]Outside Edges'!$P15="Yes"),"Yes","No")</f>
        <v>Yes</v>
      </c>
      <c r="JG16" s="238" t="str">
        <f>IF(AND((RIGHT($JG$3,2)-'[1]Miter Profiles'!$AC$268-'[1]Outside Edges'!$B15)&gt;=5,'[1]Outside Edges'!$P15="Yes"),"Yes","No")</f>
        <v>Yes</v>
      </c>
      <c r="JH16" s="129" t="str">
        <f>IF(AND((RIGHT($JH$3,2)-'[1]Miter Profiles'!$AC$269-'[1]Outside Edges'!$B15)&gt;=5,'[1]Outside Edges'!$P15="Yes"),"Yes","No")</f>
        <v>Yes</v>
      </c>
      <c r="JI16" s="113" t="str">
        <f>IF(AND((RIGHT($JI$3,2)-'[1]Miter Profiles'!$AC$270-'[1]Outside Edges'!$B15)&gt;=5,'[1]Outside Edges'!$P15="Yes"),"Yes","No")</f>
        <v>Yes</v>
      </c>
      <c r="JJ16" s="90" t="str">
        <f>IF(AND((RIGHT($JJ$3,2)-'[1]Miter Profiles'!$AC$271-'[1]Outside Edges'!$B15)&gt;=5,'[1]Outside Edges'!$P15="Yes"),"Yes","No")</f>
        <v>Yes</v>
      </c>
      <c r="JK16" s="236" t="str">
        <f>IF(AND((RIGHT($JK$3,2)-'[1]Miter Profiles'!$AC$272-'[1]Outside Edges'!$B15)&gt;=5,'[1]Outside Edges'!$P15="Yes"),"Yes","No")</f>
        <v>Yes</v>
      </c>
      <c r="JL16" s="237" t="str">
        <f>IF(AND((RIGHT($JL$3,2)-'[1]Miter Profiles'!$AC$273-'[1]Outside Edges'!$B15)&gt;=5,'[1]Outside Edges'!$P15="Yes"),"Yes","No")</f>
        <v>Yes</v>
      </c>
      <c r="JM16" s="238" t="str">
        <f>IF(AND((RIGHT($JM$3,2)-'[1]Miter Profiles'!$AC$274-'[1]Outside Edges'!$B15)&gt;=5,'[1]Outside Edges'!$P15="Yes"),"Yes","No")</f>
        <v>Yes</v>
      </c>
      <c r="JN16" s="129" t="str">
        <f>IF(AND((RIGHT($JN$3,2)-'[1]Miter Profiles'!$AC$275-'[1]Outside Edges'!$B15)&gt;=5,'[1]Outside Edges'!$P15="Yes"),"Yes","No")</f>
        <v>Yes</v>
      </c>
      <c r="JO16" s="113" t="str">
        <f>IF(AND((RIGHT($JO$3,2)-'[1]Miter Profiles'!$AC$276-'[1]Outside Edges'!$B15)&gt;=5,'[1]Outside Edges'!$P15="Yes"),"Yes","No")</f>
        <v>Yes</v>
      </c>
      <c r="JP16" s="90" t="str">
        <f>IF(AND((RIGHT($JP$3,2)-'[1]Miter Profiles'!$AC$277-'[1]Outside Edges'!$B15)&gt;=5,'[1]Outside Edges'!$P15="Yes"),"Yes","No")</f>
        <v>Yes</v>
      </c>
      <c r="JQ16" s="236" t="str">
        <f>IF(AND((RIGHT($JQ$3,2)-'[1]Miter Profiles'!$AC$278-'[1]Outside Edges'!$B15)&gt;=5,'[1]Outside Edges'!$P15="Yes"),"Yes","No")</f>
        <v>No</v>
      </c>
      <c r="JR16" s="237" t="str">
        <f>IF(AND((RIGHT($JR$3,2)-'[1]Miter Profiles'!$AC$279-'[1]Outside Edges'!$B15)&gt;=5,'[1]Outside Edges'!$P15="Yes"),"Yes","No")</f>
        <v>Yes</v>
      </c>
      <c r="JS16" s="238" t="str">
        <f>IF(AND((RIGHT($JS$3,2)-'[1]Miter Profiles'!$AC$280-'[1]Outside Edges'!$B15)&gt;=5,'[1]Outside Edges'!$P15="Yes"),"Yes","No")</f>
        <v>Yes</v>
      </c>
      <c r="JT16" s="129" t="str">
        <f>IF(AND((RIGHT($JT$3,2)-'[1]Miter Profiles'!$AC$281-'[1]Outside Edges'!$B15)&gt;=5,'[1]Outside Edges'!$P15="Yes"),"Yes","No")</f>
        <v>No</v>
      </c>
      <c r="JU16" s="113" t="str">
        <f>IF(AND((RIGHT($JU$3,2)-'[1]Miter Profiles'!$AC$282-'[1]Outside Edges'!$B15)&gt;=5,'[1]Outside Edges'!$P15="Yes"),"Yes","No")</f>
        <v>Yes</v>
      </c>
      <c r="JV16" s="90" t="str">
        <f>IF(AND((RIGHT($JV$3,2)-'[1]Miter Profiles'!$AC$283-'[1]Outside Edges'!$B15)&gt;=5,'[1]Outside Edges'!$P15="Yes"),"Yes","No")</f>
        <v>Yes</v>
      </c>
      <c r="JW16" s="236" t="str">
        <f>IF(AND((RIGHT($JW$3,2)-'[1]Miter Profiles'!$AC$284-'[1]Outside Edges'!$B15)&gt;=5,'[1]Outside Edges'!$P15="Yes"),"Yes","No")</f>
        <v>Yes</v>
      </c>
      <c r="JX16" s="237" t="str">
        <f>IF(AND((RIGHT($JX$3,2)-'[1]Miter Profiles'!$AC$285-'[1]Outside Edges'!$B15)&gt;=5,'[1]Outside Edges'!$P15="Yes"),"Yes","No")</f>
        <v>Yes</v>
      </c>
      <c r="JY16" s="238" t="str">
        <f>IF(AND((RIGHT($JY$3,2)-'[1]Miter Profiles'!$AC$286-'[1]Outside Edges'!$B15)&gt;=5,'[1]Outside Edges'!$P15="Yes"),"Yes","No")</f>
        <v>Yes</v>
      </c>
      <c r="JZ16" s="129" t="str">
        <f>IF(AND((RIGHT($JZ$3,2)-'[1]Miter Profiles'!$AC$287-'[1]Outside Edges'!$B15)&gt;=5,'[1]Outside Edges'!$P15="Yes"),"Yes","No")</f>
        <v>Yes</v>
      </c>
      <c r="KA16" s="113" t="str">
        <f>IF(AND((RIGHT($KA$3,2)-'[1]Miter Profiles'!$AC$288-'[1]Outside Edges'!$B15)&gt;=5,'[1]Outside Edges'!$P15="Yes"),"Yes","No")</f>
        <v>Yes</v>
      </c>
      <c r="KB16" s="90" t="str">
        <f>IF(AND((RIGHT($KB$3,2)-'[1]Miter Profiles'!$AC$289-'[1]Outside Edges'!$B15)&gt;=5,'[1]Outside Edges'!$P15="Yes"),"Yes","No")</f>
        <v>Yes</v>
      </c>
      <c r="KC16" s="236" t="str">
        <f>IF(AND((RIGHT($KC$3,2)-'[1]Miter Profiles'!$AC$290-'[1]Outside Edges'!$B15)&gt;=5,'[1]Outside Edges'!$P15="Yes"),"Yes","No")</f>
        <v>Yes</v>
      </c>
      <c r="KD16" s="237" t="str">
        <f>IF(AND((RIGHT($KD$3,2)-'[1]Miter Profiles'!$AC$291-'[1]Outside Edges'!$B15)&gt;=5,'[1]Outside Edges'!$P15="Yes"),"Yes","No")</f>
        <v>Yes</v>
      </c>
      <c r="KE16" s="238" t="str">
        <f>IF(AND((RIGHT($KE$3,2)-'[1]Miter Profiles'!$AC$292-'[1]Outside Edges'!$B15)&gt;=5,'[1]Outside Edges'!$P15="Yes"),"Yes","No")</f>
        <v>Yes</v>
      </c>
      <c r="KF16" s="129" t="str">
        <f>IF(AND((RIGHT($KF$3,2)-'[1]Miter Profiles'!$AC$293-'[1]Outside Edges'!$B15)&gt;=5,'[1]Outside Edges'!$P15="Yes"),"Yes","No")</f>
        <v>Yes</v>
      </c>
      <c r="KG16" s="113" t="str">
        <f>IF(AND((RIGHT($KG$3,2)-'[1]Miter Profiles'!$AC$294-'[1]Outside Edges'!$B15)&gt;=5,'[1]Outside Edges'!$P15="Yes"),"Yes","No")</f>
        <v>Yes</v>
      </c>
      <c r="KH16" s="90" t="str">
        <f>IF(AND((RIGHT($KH$3,2)-'[1]Miter Profiles'!$AC$295-'[1]Outside Edges'!$B15)&gt;=5,'[1]Outside Edges'!$P15="Yes"),"Yes","No")</f>
        <v>Yes</v>
      </c>
      <c r="KI16" s="236" t="str">
        <f>IF(AND((RIGHT($KI$3,2)-'[1]Miter Profiles'!$AC$296-'[1]Outside Edges'!$B15)&gt;=5,'[1]Outside Edges'!$P15="Yes"),"Yes","No")</f>
        <v>Yes</v>
      </c>
      <c r="KJ16" s="237" t="str">
        <f>IF(AND((RIGHT($KJ$3,2)-'[1]Miter Profiles'!$AC$297-'[1]Outside Edges'!$B15)&gt;=5,'[1]Outside Edges'!$P15="Yes"),"Yes","No")</f>
        <v>Yes</v>
      </c>
      <c r="KK16" s="238" t="str">
        <f>IF(AND((RIGHT($KK$3,2)-'[1]Miter Profiles'!$AC$298-'[1]Outside Edges'!$B15)&gt;=5,'[1]Outside Edges'!$P15="Yes"),"Yes","No")</f>
        <v>Yes</v>
      </c>
      <c r="KL16" s="129" t="str">
        <f>IF(AND((RIGHT($KL$3,2)-'[1]Miter Profiles'!$AC$299-'[1]Outside Edges'!$B15)&gt;=5,'[1]Outside Edges'!$P15="Yes"),"Yes","No")</f>
        <v>Yes</v>
      </c>
      <c r="KM16" s="113" t="str">
        <f>IF(AND((RIGHT($KM$3,2)-'[1]Miter Profiles'!$AC$300-'[1]Outside Edges'!$B15)&gt;=5,'[1]Outside Edges'!$P15="Yes"),"Yes","No")</f>
        <v>Yes</v>
      </c>
      <c r="KN16" s="90" t="str">
        <f>IF(AND((RIGHT($KN$3,2)-'[1]Miter Profiles'!$AC$301-'[1]Outside Edges'!$B15)&gt;=5,'[1]Outside Edges'!$P15="Yes"),"Yes","No")</f>
        <v>Yes</v>
      </c>
      <c r="KO16" s="236" t="str">
        <f>IF(AND((RIGHT($KO$3,2)-'[1]Miter Profiles'!$AC$302-'[1]Outside Edges'!$B15)&gt;=5,'[1]Outside Edges'!$P15="Yes"),"Yes","No")</f>
        <v>Yes</v>
      </c>
      <c r="KP16" s="237" t="str">
        <f>IF(AND((RIGHT($KP$3,2)-'[1]Miter Profiles'!$AC$303-'[1]Outside Edges'!$B15)&gt;=5,'[1]Outside Edges'!$P15="Yes"),"Yes","No")</f>
        <v>Yes</v>
      </c>
      <c r="KQ16" s="238" t="str">
        <f>IF(AND((RIGHT($KQ$3,2)-'[1]Miter Profiles'!$AC$304-'[1]Outside Edges'!$B15)&gt;=5,'[1]Outside Edges'!$P15="Yes"),"Yes","No")</f>
        <v>Yes</v>
      </c>
      <c r="KR16" s="129" t="str">
        <f>IF(AND((RIGHT($KR$3,2)-'[1]Miter Profiles'!$AC$305-'[1]Outside Edges'!$B15)&gt;=5,'[1]Outside Edges'!$P15="Yes"),"Yes","No")</f>
        <v>Yes</v>
      </c>
      <c r="KS16" s="113" t="str">
        <f>IF(AND((RIGHT($KS$3,2)-'[1]Miter Profiles'!$AC$306-'[1]Outside Edges'!$B15)&gt;=5,'[1]Outside Edges'!$P15="Yes"),"Yes","No")</f>
        <v>Yes</v>
      </c>
      <c r="KT16" s="90" t="str">
        <f>IF(AND((RIGHT($KT$3,2)-'[1]Miter Profiles'!$AC$307-'[1]Outside Edges'!$B15)&gt;=5,'[1]Outside Edges'!$P15="Yes"),"Yes","No")</f>
        <v>Yes</v>
      </c>
      <c r="KU16" s="236" t="str">
        <f>IF(AND((RIGHT($KU$3,2)-'[1]Miter Profiles'!$AC$308-'[1]Outside Edges'!$B15)&gt;=5,'[1]Outside Edges'!$P15="Yes"),"Yes","No")</f>
        <v>Yes</v>
      </c>
      <c r="KV16" s="237" t="str">
        <f>IF(AND((RIGHT($KV$3,2)-'[1]Miter Profiles'!$AC$309-'[1]Outside Edges'!$B15)&gt;=5,'[1]Outside Edges'!$P15="Yes"),"Yes","No")</f>
        <v>Yes</v>
      </c>
      <c r="KW16" s="238" t="str">
        <f>IF(AND((RIGHT($KW$3,2)-'[1]Miter Profiles'!$AC$310-'[1]Outside Edges'!$B15)&gt;=5,'[1]Outside Edges'!$P15="Yes"),"Yes","No")</f>
        <v>Yes</v>
      </c>
      <c r="KX16" s="129" t="str">
        <f>IF(AND((RIGHT($KX$3,2)-'[1]Miter Profiles'!$AC$311-'[1]Outside Edges'!$B15)&gt;=5,'[1]Outside Edges'!$P15="Yes"),"Yes","No")</f>
        <v>Yes</v>
      </c>
      <c r="KY16" s="113" t="str">
        <f>IF(AND((RIGHT($KY$3,2)-'[1]Miter Profiles'!$AC$312-'[1]Outside Edges'!$B15)&gt;=5,'[1]Outside Edges'!$P15="Yes"),"Yes","No")</f>
        <v>Yes</v>
      </c>
      <c r="KZ16" s="90" t="str">
        <f>IF(AND((RIGHT($KZ$3,2)-'[1]Miter Profiles'!$AC$313-'[1]Outside Edges'!$B15)&gt;=5,'[1]Outside Edges'!$P15="Yes"),"Yes","No")</f>
        <v>Yes</v>
      </c>
      <c r="LA16" s="236" t="str">
        <f>IF(AND((RIGHT($LA$3,2)-'[1]Miter Profiles'!$AC$314-'[1]Outside Edges'!$B15)&gt;=5,'[1]Outside Edges'!$P15="Yes"),"Yes","No")</f>
        <v>Yes</v>
      </c>
      <c r="LB16" s="237" t="str">
        <f>IF(AND((RIGHT($LB$3,2)-'[1]Miter Profiles'!$AC$315-'[1]Outside Edges'!$B15)&gt;=5,'[1]Outside Edges'!$P15="Yes"),"Yes","No")</f>
        <v>Yes</v>
      </c>
      <c r="LC16" s="243" t="str">
        <f>IF(AND((RIGHT($LC$3,2)-'[1]Miter Profiles'!$AC$316-'[1]Outside Edges'!$B15)&gt;=5,'[1]Outside Edges'!$P15="Yes"),"Yes","No")</f>
        <v>Yes</v>
      </c>
      <c r="LD16" s="244" t="str">
        <f>IF(AND((RIGHT($LD$3,2)-'[1]Miter Profiles'!$AC$317-'[1]Outside Edges'!$B15)&gt;=5,'[1]Outside Edges'!$P15="Yes"),"Yes","No")</f>
        <v>Yes</v>
      </c>
      <c r="LE16" s="113" t="str">
        <f>IF(AND((RIGHT($LE$3,2)-'[1]Miter Profiles'!$AC$318-'[1]Outside Edges'!$B15)&gt;=5,'[1]Outside Edges'!$P15="Yes"),"Yes","No")</f>
        <v>Yes</v>
      </c>
      <c r="LF16" s="10" t="str">
        <f>IF(AND((RIGHT($LF$3,2)-'[1]Miter Profiles'!$AC$319-'[1]Outside Edges'!$B15)&gt;=5,'[1]Outside Edges'!$P15="Yes"),"Yes","No")</f>
        <v>Yes</v>
      </c>
      <c r="LG16" s="113" t="str">
        <f>IF(AND((RIGHT($LG$3,2)-'[1]Miter Profiles'!$AC$320-'[1]Outside Edges'!$B15)&gt;=5,'[1]Outside Edges'!$P15="Yes"),"Yes","No")</f>
        <v>Yes</v>
      </c>
      <c r="LH16" s="90" t="str">
        <f>IF(AND((RIGHT($LH$3,2)-'[1]Miter Profiles'!$AC$321-'[1]Outside Edges'!$B15)&gt;=5,'[1]Outside Edges'!$P15="Yes"),"Yes","No")</f>
        <v>Yes</v>
      </c>
      <c r="LI16" s="236" t="str">
        <f>IF(AND((RIGHT($LI$3,2)-'[1]Miter Profiles'!$AC$322-'[1]Outside Edges'!$B15)&gt;=5,'[1]Outside Edges'!$P15="Yes"),"Yes","No")</f>
        <v>No</v>
      </c>
      <c r="LJ16" s="237" t="str">
        <f>IF(AND((RIGHT($LJ$3,2)-'[1]Miter Profiles'!$AC$323-'[1]Outside Edges'!$B15)&gt;=5,'[1]Outside Edges'!$P15="Yes"),"Yes","No")</f>
        <v>Yes</v>
      </c>
      <c r="LK16" s="238" t="str">
        <f>IF(AND((RIGHT($LK$3,2)-'[1]Miter Profiles'!$AC$324-'[1]Outside Edges'!$B15)&gt;=5,'[1]Outside Edges'!$P15="Yes"),"Yes","No")</f>
        <v>Yes</v>
      </c>
      <c r="LL16" s="129" t="str">
        <f>IF(AND((RIGHT($LL$3,2)-'[1]Miter Profiles'!$AC$325-'[1]Outside Edges'!$B15)&gt;=5,'[1]Outside Edges'!$P15="Yes"),"Yes","No")</f>
        <v>Yes</v>
      </c>
      <c r="LM16" s="113" t="str">
        <f>IF(AND((RIGHT($LM$3,2)-'[1]Miter Profiles'!$AC$326-'[1]Outside Edges'!$B15)&gt;=5,'[1]Outside Edges'!$P15="Yes"),"Yes","No")</f>
        <v>Yes</v>
      </c>
      <c r="LN16" s="90" t="str">
        <f>IF(AND((RIGHT($LN$3,2)-'[1]Miter Profiles'!$AC$327-'[1]Outside Edges'!$B15)&gt;=5,'[1]Outside Edges'!$P15="Yes"),"Yes","No")</f>
        <v>Yes</v>
      </c>
      <c r="LO16" s="236" t="str">
        <f>IF(AND((RIGHT($LO$3,2)-'[1]Miter Profiles'!$AC$328-'[1]Outside Edges'!$B15)&gt;=5,'[1]Outside Edges'!$P15="Yes"),"Yes","No")</f>
        <v>No</v>
      </c>
      <c r="LP16" s="237" t="str">
        <f>IF(AND((RIGHT($LP$3,2)-'[1]Miter Profiles'!$AC$329-'[1]Outside Edges'!$B15)&gt;=5,'[1]Outside Edges'!$P15="Yes"),"Yes","No")</f>
        <v>Yes</v>
      </c>
      <c r="LQ16" s="238" t="str">
        <f>IF(AND((RIGHT($LQ$3,2)-'[1]Miter Profiles'!$AC$330-'[1]Outside Edges'!$B15)&gt;=5,'[1]Outside Edges'!$P15="Yes"),"Yes","No")</f>
        <v>Yes</v>
      </c>
      <c r="LR16" s="129" t="str">
        <f>IF(AND((RIGHT($LR$3,2)-'[1]Miter Profiles'!$AC$331-'[1]Outside Edges'!$B15)&gt;=5,'[1]Outside Edges'!$P15="Yes"),"Yes","No")</f>
        <v>No</v>
      </c>
      <c r="LS16" s="113" t="str">
        <f>IF(AND((RIGHT($LS$3,2)-'[1]Miter Profiles'!$AC$332-'[1]Outside Edges'!$B15)&gt;=5,'[1]Outside Edges'!$P15="Yes"),"Yes","No")</f>
        <v>Yes</v>
      </c>
      <c r="LT16" s="90" t="str">
        <f>IF(AND((RIGHT($LT$3,2)-'[1]Miter Profiles'!$AC$333-'[1]Outside Edges'!$B15)&gt;=5,'[1]Outside Edges'!$P15="Yes"),"Yes","No")</f>
        <v>Yes</v>
      </c>
    </row>
    <row r="17" spans="1:332" ht="15.75" customHeight="1" thickBot="1" x14ac:dyDescent="0.3">
      <c r="A17" s="8" t="str">
        <f>IF('[1]Outside Edges'!$A16&lt;&gt;"",'[1]Outside Edges'!$A16,"")</f>
        <v>D14</v>
      </c>
      <c r="B17" s="10" t="str">
        <f>IF(AND((RIGHT($B$3,2)-'[1]Miter Profiles'!$AC$3-'[1]Outside Edges'!$B16)&gt;=5,'[1]Outside Edges'!$P16="Yes"),"Yes","No")</f>
        <v>No</v>
      </c>
      <c r="C17" s="10" t="str">
        <f>IF(AND((RIGHT($C$3,2)-'[1]Miter Profiles'!$AC$4-'[1]Outside Edges'!$B16)&gt;=5,'[1]Outside Edges'!$P16="Yes"),"Yes","No")</f>
        <v>No</v>
      </c>
      <c r="D17" s="85" t="str">
        <f>IF(AND((RIGHT($D$3,2)-'[1]Miter Profiles'!$AC$5-'[1]Outside Edges'!$B16)&gt;=5,'[1]Outside Edges'!$P16="Yes"),"Yes","No")</f>
        <v>No</v>
      </c>
      <c r="E17" s="86" t="str">
        <f>IF(AND((RIGHT($E$3,2)-'[1]Miter Profiles'!$AC$6-'[1]Outside Edges'!$B16)&gt;=5,'[1]Outside Edges'!$P16="Yes"),"Yes","No")</f>
        <v>No</v>
      </c>
      <c r="F17" s="11" t="str">
        <f>IF(AND((RIGHT($F$3,2)-'[1]Miter Profiles'!$AC$7-'[1]Outside Edges'!$B16)&gt;=5,'[1]Outside Edges'!$P16="Yes"),"Yes","No")</f>
        <v>No</v>
      </c>
      <c r="G17" s="87" t="str">
        <f>IF(AND((RIGHT($G$3,2)-'[1]Miter Profiles'!$AC$8-'[1]Outside Edges'!$B16)&gt;=5,'[1]Outside Edges'!$P16="Yes"),"Yes","No")</f>
        <v>No</v>
      </c>
      <c r="H17" s="10" t="str">
        <f>IF(AND((RIGHT($H$3,2)-'[1]Miter Profiles'!$AC$9-'[1]Outside Edges'!$B16)&gt;=5,'[1]Outside Edges'!$P16="Yes"),"Yes","No")</f>
        <v>No</v>
      </c>
      <c r="I17" s="10" t="str">
        <f>IF(AND((RIGHT($I$3,2)-'[1]Miter Profiles'!$AC$10-'[1]Outside Edges'!$B16)&gt;=5,'[1]Outside Edges'!$P16="Yes"),"Yes","No")</f>
        <v>No</v>
      </c>
      <c r="J17" s="85" t="str">
        <f>IF(AND((RIGHT($J$3,2)-'[1]Miter Profiles'!$AC$11-'[1]Outside Edges'!$B16)&gt;=5,'[1]Outside Edges'!$P16="Yes"),"Yes","No")</f>
        <v>No</v>
      </c>
      <c r="K17" s="86" t="str">
        <f>IF(AND((RIGHT($K$3,2)-'[1]Miter Profiles'!$AC$12-'[1]Outside Edges'!$B16)&gt;=5,'[1]Outside Edges'!$P16="Yes"),"Yes","No")</f>
        <v>No</v>
      </c>
      <c r="L17" s="11" t="str">
        <f>IF(AND((RIGHT($L$3,2)-'[1]Miter Profiles'!$AC$13-'[1]Outside Edges'!$B16)&gt;=5,'[1]Outside Edges'!$P16="Yes"),"Yes","No")</f>
        <v>No</v>
      </c>
      <c r="M17" s="87" t="str">
        <f>IF(AND((RIGHT($M$3,2)-'[1]Miter Profiles'!$AC$14-'[1]Outside Edges'!$B16)&gt;=5,'[1]Outside Edges'!$P16="Yes"),"Yes","No")</f>
        <v>No</v>
      </c>
      <c r="N17" s="10" t="str">
        <f>IF(AND((RIGHT($N$3,2)-'[1]Miter Profiles'!$AC$15-'[1]Outside Edges'!$B16)&gt;=4,'[1]Outside Edges'!$P16="Yes"),"Yes","No")</f>
        <v>No</v>
      </c>
      <c r="O17" s="10" t="str">
        <f>IF(AND((RIGHT($O$3,2)-'[1]Miter Profiles'!$AC$16-'[1]Outside Edges'!$B16)&gt;=5,'[1]Outside Edges'!$P16="Yes"),"Yes","No")</f>
        <v>No</v>
      </c>
      <c r="P17" s="85" t="str">
        <f>IF(AND((RIGHT($P$3,2)-'[1]Miter Profiles'!$AC$17-'[1]Outside Edges'!$B16)&gt;=5,'[1]Outside Edges'!$P16="Yes"),"Yes","No")</f>
        <v>No</v>
      </c>
      <c r="Q17" s="86" t="str">
        <f>IF(AND((RIGHT($Q$3,2)-'[1]Miter Profiles'!$AC$18-'[1]Outside Edges'!$B16)&gt;=5,'[1]Outside Edges'!$P16="Yes"),"Yes","No")</f>
        <v>No</v>
      </c>
      <c r="R17" s="11" t="str">
        <f>IF(AND((RIGHT($R$3,2)-'[1]Miter Profiles'!$AC$19-'[1]Outside Edges'!$B16)&gt;=5,'[1]Outside Edges'!$P16="Yes"),"Yes","No")</f>
        <v>No</v>
      </c>
      <c r="S17" s="87" t="str">
        <f>IF(AND((RIGHT($S$3,2)-'[1]Miter Profiles'!$AC$20-'[1]Outside Edges'!$B16)&gt;=5,'[1]Outside Edges'!$P16="Yes"),"Yes","No")</f>
        <v>No</v>
      </c>
      <c r="T17" s="10" t="str">
        <f>IF(AND((RIGHT($T$3,2)-'[1]Miter Profiles'!$AC$21-'[1]Outside Edges'!$B16)&gt;=5,'[1]Outside Edges'!$P16="Yes"),"Yes","No")</f>
        <v>No</v>
      </c>
      <c r="U17" s="10" t="str">
        <f>IF(AND((RIGHT($U$3,2)-'[1]Miter Profiles'!$AC$22-'[1]Outside Edges'!$B16)&gt;=5,'[1]Outside Edges'!$P16="Yes"),"Yes","No")</f>
        <v>No</v>
      </c>
      <c r="V17" s="85" t="str">
        <f>IF(AND((RIGHT($V$3,2)-'[1]Miter Profiles'!$AC$23-'[1]Outside Edges'!$B16)&gt;=5,'[1]Outside Edges'!$P16="Yes"),"Yes","No")</f>
        <v>No</v>
      </c>
      <c r="W17" s="86" t="str">
        <f>IF(AND((RIGHT($W$3,2)-'[1]Miter Profiles'!$AC$24-'[1]Outside Edges'!$B16)&gt;=5,'[1]Outside Edges'!$P16="Yes"),"Yes","No")</f>
        <v>No</v>
      </c>
      <c r="X17" s="11" t="str">
        <f>IF(AND((RIGHT($X$3,2)-'[1]Miter Profiles'!$AC$25-'[1]Outside Edges'!$B16)&gt;=5,'[1]Outside Edges'!$P16="Yes"),"Yes","No")</f>
        <v>No</v>
      </c>
      <c r="Y17" s="87" t="str">
        <f>IF(AND((RIGHT($Y$3,2)-'[1]Miter Profiles'!$AC$26-'[1]Outside Edges'!$B16)&gt;=5,'[1]Outside Edges'!$P16="Yes"),"Yes","No")</f>
        <v>No</v>
      </c>
      <c r="Z17" s="10" t="str">
        <f>IF(AND((RIGHT($Z$3,2)-'[1]Miter Profiles'!$AC$27-'[1]Outside Edges'!$B16)&gt;=5,'[1]Outside Edges'!$P16="Yes"),"Yes","No")</f>
        <v>No</v>
      </c>
      <c r="AA17" s="10" t="str">
        <f>IF(AND((RIGHT($AA$3,2)-'[1]Miter Profiles'!$AC$28-'[1]Outside Edges'!$B16)&gt;=5,'[1]Outside Edges'!$P16="Yes"),"Yes","No")</f>
        <v>No</v>
      </c>
      <c r="AB17" s="85" t="str">
        <f>IF(AND((RIGHT($AB$3,2)-'[1]Miter Profiles'!$AC$29-'[1]Outside Edges'!$B16)&gt;=5,'[1]Outside Edges'!$P16="Yes"),"Yes","No")</f>
        <v>No</v>
      </c>
      <c r="AC17" s="86" t="str">
        <f>IF(AND((RIGHT($AC$3,2)-'[1]Miter Profiles'!$AC$30-'[1]Outside Edges'!$B16)&gt;=5,'[1]Outside Edges'!$P16="Yes"),"Yes","No")</f>
        <v>No</v>
      </c>
      <c r="AD17" s="11" t="str">
        <f>IF(AND((RIGHT($AD$3,2)-'[1]Miter Profiles'!$AC$31-'[1]Outside Edges'!$B16)&gt;=5,'[1]Outside Edges'!$P16="Yes"),"Yes","No")</f>
        <v>No</v>
      </c>
      <c r="AE17" s="87" t="str">
        <f>IF(AND((RIGHT($AE$3,2)-'[1]Miter Profiles'!$AC$32-'[1]Outside Edges'!$B16)&gt;=5,'[1]Outside Edges'!$P16="Yes"),"Yes","No")</f>
        <v>No</v>
      </c>
      <c r="AF17" s="10" t="str">
        <f>IF(AND((RIGHT($AF$3,2)-'[1]Miter Profiles'!$AC$33-'[1]Outside Edges'!$B16)&gt;=5,'[1]Outside Edges'!$P16="Yes"),"Yes","No")</f>
        <v>No</v>
      </c>
      <c r="AG17" s="10" t="str">
        <f>IF(AND((RIGHT($AG$3,2)-'[1]Miter Profiles'!$AC$34-'[1]Outside Edges'!$B16)&gt;=5,'[1]Outside Edges'!$P16="Yes"),"Yes","No")</f>
        <v>No</v>
      </c>
      <c r="AH17" s="85" t="str">
        <f>IF(AND((RIGHT($AH$3,2)-'[1]Miter Profiles'!$AC$35-'[1]Outside Edges'!$B16)&gt;=5,'[1]Outside Edges'!$P16="Yes"),"Yes","No")</f>
        <v>No</v>
      </c>
      <c r="AI17" s="86" t="str">
        <f>IF(AND((RIGHT($AI$3,2)-'[1]Miter Profiles'!$AC$36-'[1]Outside Edges'!$B16)&gt;=5,'[1]Outside Edges'!$P16="Yes"),"Yes","No")</f>
        <v>No</v>
      </c>
      <c r="AJ17" s="11" t="str">
        <f>IF(AND((RIGHT($AJ$3,2)-'[1]Miter Profiles'!$AC$37-'[1]Outside Edges'!$B16)&gt;=5,'[1]Outside Edges'!$P16="Yes"),"Yes","No")</f>
        <v>No</v>
      </c>
      <c r="AK17" s="87" t="str">
        <f>IF(AND((RIGHT($AK$3,2)-'[1]Miter Profiles'!$AC$38-'[1]Outside Edges'!$B16)&gt;=5,'[1]Outside Edges'!$P16="Yes"),"Yes","No")</f>
        <v>No</v>
      </c>
      <c r="AL17" s="10" t="str">
        <f>IF(AND((RIGHT($AL$3,2)-'[1]Miter Profiles'!$AC$39-'[1]Outside Edges'!$B16)&gt;=5,'[1]Outside Edges'!$P16="Yes"),"Yes","No")</f>
        <v>No</v>
      </c>
      <c r="AM17" s="10" t="str">
        <f>IF(AND((RIGHT($AM$3,2)-'[1]Miter Profiles'!$AC$40-'[1]Outside Edges'!$B16)&gt;=5,'[1]Outside Edges'!$P16="Yes"),"Yes","No")</f>
        <v>No</v>
      </c>
      <c r="AN17" s="85" t="str">
        <f>IF(AND((RIGHT($AN$3,2)-'[1]Miter Profiles'!$AC$41-'[1]Outside Edges'!$B16)&gt;=5,'[1]Outside Edges'!$P16="Yes"),"Yes","No")</f>
        <v>No</v>
      </c>
      <c r="AO17" s="86" t="str">
        <f>IF(AND((RIGHT($AO$3,2)-'[1]Miter Profiles'!$AC$42-'[1]Outside Edges'!$B16)&gt;=5,'[1]Outside Edges'!$P16="Yes"),"Yes","No")</f>
        <v>No</v>
      </c>
      <c r="AP17" s="11" t="str">
        <f>IF(AND((RIGHT($AP$3,2)-'[1]Miter Profiles'!$AC$43-'[1]Outside Edges'!$B16)&gt;=5,'[1]Outside Edges'!$P16="Yes"),"Yes","No")</f>
        <v>No</v>
      </c>
      <c r="AQ17" s="87" t="str">
        <f>IF(AND((RIGHT($AQ$3,2)-'[1]Miter Profiles'!$AC$44-'[1]Outside Edges'!$B16)&gt;=5,'[1]Outside Edges'!$P16="Yes"),"Yes","No")</f>
        <v>No</v>
      </c>
      <c r="AR17" s="10" t="str">
        <f>IF(AND((RIGHT($AR$3,2)-'[1]Miter Profiles'!$AC$45-'[1]Outside Edges'!$B16)&gt;=5,'[1]Outside Edges'!$P16="Yes"),"Yes","No")</f>
        <v>No</v>
      </c>
      <c r="AS17" s="10" t="str">
        <f>IF(AND((RIGHT($AS$3,2)-'[1]Miter Profiles'!$AC$46-'[1]Outside Edges'!$B16)&gt;=5,'[1]Outside Edges'!$P16="Yes"),"Yes","No")</f>
        <v>No</v>
      </c>
      <c r="AT17" s="85" t="str">
        <f>IF(AND((RIGHT($AT$3,2)-'[1]Miter Profiles'!$AC$47-'[1]Outside Edges'!$B16)&gt;=5,'[1]Outside Edges'!$P16="Yes"),"Yes","No")</f>
        <v>No</v>
      </c>
      <c r="AU17" s="86" t="str">
        <f>IF(AND((RIGHT($AU$3,2)-'[1]Miter Profiles'!$AC$48-'[1]Outside Edges'!$B16)&gt;=5,'[1]Outside Edges'!$P16="Yes"),"Yes","No")</f>
        <v>No</v>
      </c>
      <c r="AV17" s="11" t="str">
        <f>IF(AND((RIGHT($AV$3,2)-'[1]Miter Profiles'!$AC$49-'[1]Outside Edges'!$B16)&gt;=5,'[1]Outside Edges'!$P16="Yes"),"Yes","No")</f>
        <v>No</v>
      </c>
      <c r="AW17" s="87" t="str">
        <f>IF(AND((RIGHT($AW$3,2)-'[1]Miter Profiles'!$AC$50-'[1]Outside Edges'!$B16)&gt;=5,'[1]Outside Edges'!$P16="Yes"),"Yes","No")</f>
        <v>No</v>
      </c>
      <c r="AX17" s="10" t="str">
        <f>IF(AND((RIGHT($AX$3,2)-'[1]Miter Profiles'!$AC$51-'[1]Outside Edges'!$B16)&gt;=5,'[1]Outside Edges'!$P16="Yes"),"Yes","No")</f>
        <v>No</v>
      </c>
      <c r="AY17" s="10" t="str">
        <f>IF(AND((RIGHT($AY$3,2)-'[1]Miter Profiles'!$AC$52-'[1]Outside Edges'!$B16)&gt;=5,'[1]Outside Edges'!$P16="Yes"),"Yes","No")</f>
        <v>No</v>
      </c>
      <c r="AZ17" s="85" t="str">
        <f>IF(AND((RIGHT($AZ$3,2)-'[1]Miter Profiles'!$AC$53-'[1]Outside Edges'!$B16)&gt;=5,'[1]Outside Edges'!$P16="Yes"),"Yes","No")</f>
        <v>No</v>
      </c>
      <c r="BA17" s="86" t="str">
        <f>IF(AND((RIGHT($BA$3,2)-'[1]Miter Profiles'!$AC$54-'[1]Outside Edges'!$B16)&gt;=5,'[1]Outside Edges'!$P16="Yes"),"Yes","No")</f>
        <v>No</v>
      </c>
      <c r="BB17" s="11" t="str">
        <f>IF(AND((RIGHT($BB$3,2)-'[1]Miter Profiles'!$AC$55-'[1]Outside Edges'!$B16)&gt;=5,'[1]Outside Edges'!$P16="Yes"),"Yes","No")</f>
        <v>No</v>
      </c>
      <c r="BC17" s="87" t="str">
        <f>IF(AND((RIGHT($BC$3,2)-'[1]Miter Profiles'!$AC$56-'[1]Outside Edges'!$B16)&gt;=5,'[1]Outside Edges'!$P16="Yes"),"Yes","No")</f>
        <v>No</v>
      </c>
      <c r="BD17" s="10" t="str">
        <f>IF(AND((RIGHT($BD$3,2)-'[1]Miter Profiles'!$AC$57-'[1]Outside Edges'!$B16)&gt;=5,'[1]Outside Edges'!$P16="Yes"),"Yes","No")</f>
        <v>No</v>
      </c>
      <c r="BE17" s="10" t="str">
        <f>IF(AND((RIGHT($BE$3,2)-'[1]Miter Profiles'!$AC$58-'[1]Outside Edges'!$B16)&gt;=5,'[1]Outside Edges'!$P16="Yes"),"Yes","No")</f>
        <v>No</v>
      </c>
      <c r="BF17" s="85" t="str">
        <f>IF(AND((RIGHT($BF$3,2)-'[1]Miter Profiles'!$AC$59-'[1]Outside Edges'!$B16)&gt;=5,'[1]Outside Edges'!$P16="Yes"),"Yes","No")</f>
        <v>No</v>
      </c>
      <c r="BG17" s="86" t="str">
        <f>IF(AND((RIGHT($BG$3,2)-'[1]Miter Profiles'!$AC$60-'[1]Outside Edges'!$B16)&gt;=5,'[1]Outside Edges'!$P16="Yes"),"Yes","No")</f>
        <v>No</v>
      </c>
      <c r="BH17" s="11" t="str">
        <f>IF(AND((RIGHT($BH$3,2)-'[1]Miter Profiles'!$AC$61-'[1]Outside Edges'!$B16)&gt;=5,'[1]Outside Edges'!$P16="Yes"),"Yes","No")</f>
        <v>No</v>
      </c>
      <c r="BI17" s="87" t="str">
        <f>IF(AND((RIGHT($BI$3,2)-'[1]Miter Profiles'!$AC$62-'[1]Outside Edges'!$B16)&gt;=5,'[1]Outside Edges'!$P16="Yes"),"Yes","No")</f>
        <v>No</v>
      </c>
      <c r="BJ17" s="10" t="str">
        <f>IF(AND((RIGHT($BJ$3,2)-'[1]Miter Profiles'!$AC$63-'[1]Outside Edges'!$B16)&gt;=5,'[1]Outside Edges'!$P16="Yes"),"Yes","No")</f>
        <v>No</v>
      </c>
      <c r="BK17" s="10" t="str">
        <f>IF(AND((RIGHT($BK$3,2)-'[1]Miter Profiles'!$AC$64-'[1]Outside Edges'!$B16)&gt;=5,'[1]Outside Edges'!$P16="Yes"),"Yes","No")</f>
        <v>No</v>
      </c>
      <c r="BL17" s="85" t="str">
        <f>IF(AND((RIGHT($BL$3,2)-'[1]Miter Profiles'!$AC$65-'[1]Outside Edges'!$B16)&gt;=5,'[1]Outside Edges'!$P16="Yes"),"Yes","No")</f>
        <v>No</v>
      </c>
      <c r="BM17" s="86" t="str">
        <f>IF(AND((RIGHT($BM$3,2)-'[1]Miter Profiles'!$AC$66-'[1]Outside Edges'!$B16)&gt;=5,'[1]Outside Edges'!$P16="Yes"),"Yes","No")</f>
        <v>No</v>
      </c>
      <c r="BN17" s="11" t="str">
        <f>IF(AND((RIGHT($BN$3,2)-'[1]Miter Profiles'!$AC$67-'[1]Outside Edges'!$B16)&gt;=5,'[1]Outside Edges'!$P16="Yes"),"Yes","No")</f>
        <v>No</v>
      </c>
      <c r="BO17" s="87" t="str">
        <f>IF(AND((RIGHT($BO$3,2)-'[1]Miter Profiles'!$AC$68-'[1]Outside Edges'!$B16)&gt;=5,'[1]Outside Edges'!$P16="Yes"),"Yes","No")</f>
        <v>No</v>
      </c>
      <c r="BP17" s="10" t="str">
        <f>IF(AND((RIGHT($BP$3,2)-'[1]Miter Profiles'!$AC$69-'[1]Outside Edges'!$B16)&gt;=5,'[1]Outside Edges'!$P16="Yes"),"Yes","No")</f>
        <v>No</v>
      </c>
      <c r="BQ17" s="10" t="str">
        <f>IF(AND((RIGHT($BQ$3,2)-'[1]Miter Profiles'!$AC$70-'[1]Outside Edges'!$B16)&gt;=5,'[1]Outside Edges'!$P16="Yes"),"Yes","No")</f>
        <v>No</v>
      </c>
      <c r="BR17" s="85" t="str">
        <f>IF(AND((RIGHT($BR$3,2)-'[1]Miter Profiles'!$AC$71-'[1]Outside Edges'!$B16)&gt;=5,'[1]Outside Edges'!$P16="Yes"),"Yes","No")</f>
        <v>No</v>
      </c>
      <c r="BS17" s="86" t="str">
        <f>IF(AND((RIGHT($BS$3,2)-'[1]Miter Profiles'!$AC$72-'[1]Outside Edges'!$B16)&gt;=5,'[1]Outside Edges'!$P16="Yes"),"Yes","No")</f>
        <v>No</v>
      </c>
      <c r="BT17" s="11" t="str">
        <f>IF(AND((RIGHT($BT$3,2)-'[1]Miter Profiles'!$AC$73-'[1]Outside Edges'!$B16)&gt;=5,'[1]Outside Edges'!$P16="Yes"),"Yes","No")</f>
        <v>No</v>
      </c>
      <c r="BU17" s="87" t="str">
        <f>IF(AND((RIGHT($BU$3,2)-'[1]Miter Profiles'!$AC$74-'[1]Outside Edges'!$B16)&gt;=5,'[1]Outside Edges'!$P16="Yes"),"Yes","No")</f>
        <v>No</v>
      </c>
      <c r="BV17" s="10" t="str">
        <f>IF(AND((RIGHT($BV$3,2)-'[1]Miter Profiles'!$AC$75-'[1]Outside Edges'!$B16)&gt;=5,'[1]Outside Edges'!$P16="Yes"),"Yes","No")</f>
        <v>No</v>
      </c>
      <c r="BW17" s="10" t="str">
        <f>IF(AND((RIGHT($BW$3,2)-'[1]Miter Profiles'!$AC$76-'[1]Outside Edges'!$B16)&gt;=5,'[1]Outside Edges'!$P16="Yes"),"Yes","No")</f>
        <v>No</v>
      </c>
      <c r="BX17" s="85" t="str">
        <f>IF(AND((RIGHT($BX$3,2)-'[1]Miter Profiles'!$AC$77-'[1]Outside Edges'!$B16)&gt;=5,'[1]Outside Edges'!$P16="Yes"),"Yes","No")</f>
        <v>No</v>
      </c>
      <c r="BY17" s="86" t="str">
        <f>IF(AND((RIGHT($BY$3,2)-'[1]Miter Profiles'!$AC$78-'[1]Outside Edges'!$B16)&gt;=5,'[1]Outside Edges'!$P16="Yes"),"Yes","No")</f>
        <v>No</v>
      </c>
      <c r="BZ17" s="11" t="str">
        <f>IF(AND((RIGHT($BZ$3,2)-'[1]Miter Profiles'!$AC$79-'[1]Outside Edges'!$B16)&gt;=5,'[1]Outside Edges'!$P16="Yes"),"Yes","No")</f>
        <v>No</v>
      </c>
      <c r="CA17" s="87" t="str">
        <f>IF(AND((RIGHT($CA$3,2)-'[1]Miter Profiles'!$AC$80-'[1]Outside Edges'!$B16)&gt;=5,'[1]Outside Edges'!$P16="Yes"),"Yes","No")</f>
        <v>No</v>
      </c>
      <c r="CB17" s="10" t="str">
        <f>IF(AND((RIGHT($CB$3,2)-'[1]Miter Profiles'!$AC$81-'[1]Outside Edges'!$B16)&gt;=5,'[1]Outside Edges'!$P16="Yes"),"Yes","No")</f>
        <v>No</v>
      </c>
      <c r="CC17" s="10" t="str">
        <f>IF(AND((RIGHT($CC$3,2)-'[1]Miter Profiles'!$AC$82-'[1]Outside Edges'!$B16)&gt;=5,'[1]Outside Edges'!$P16="Yes"),"Yes","No")</f>
        <v>No</v>
      </c>
      <c r="CD17" s="85" t="str">
        <f>IF(AND((RIGHT($CD$3,2)-'[1]Miter Profiles'!$AC$83-'[1]Outside Edges'!$B16)&gt;=5,'[1]Outside Edges'!$P16="Yes"),"Yes","No")</f>
        <v>No</v>
      </c>
      <c r="CE17" s="86" t="str">
        <f>IF(AND((RIGHT($CE$3,2)-'[1]Miter Profiles'!$AC$84-'[1]Outside Edges'!$B16)&gt;=5,'[1]Outside Edges'!$P16="Yes"),"Yes","No")</f>
        <v>No</v>
      </c>
      <c r="CF17" s="11" t="str">
        <f>IF(AND((RIGHT($CF$3,2)-'[1]Miter Profiles'!$AC$85-'[1]Outside Edges'!$B16)&gt;=5,'[1]Outside Edges'!$P16="Yes"),"Yes","No")</f>
        <v>No</v>
      </c>
      <c r="CG17" s="87" t="str">
        <f>IF(AND((RIGHT($CG$3,2)-'[1]Miter Profiles'!$AC$86-'[1]Outside Edges'!$B16)&gt;=5,'[1]Outside Edges'!$P16="Yes"),"Yes","No")</f>
        <v>No</v>
      </c>
      <c r="CH17" s="10" t="str">
        <f>IF(AND((RIGHT($CH$3,2)-'[1]Miter Profiles'!$AC$87-'[1]Outside Edges'!$B16)&gt;=5,'[1]Outside Edges'!$P16="Yes"),"Yes","No")</f>
        <v>No</v>
      </c>
      <c r="CI17" s="10" t="str">
        <f>IF(AND((RIGHT($CI$3,2)-'[1]Miter Profiles'!$AC$88-'[1]Outside Edges'!$B16)&gt;=5,'[1]Outside Edges'!$P16="Yes"),"Yes","No")</f>
        <v>No</v>
      </c>
      <c r="CJ17" s="85" t="str">
        <f>IF(AND((RIGHT($CJ$3,2)-'[1]Miter Profiles'!$AC$89-'[1]Outside Edges'!$B16)&gt;=5,'[1]Outside Edges'!$P16="Yes"),"Yes","No")</f>
        <v>No</v>
      </c>
      <c r="CK17" s="86" t="str">
        <f>IF(AND((RIGHT($CK$3,2)-'[1]Miter Profiles'!$AC$90-'[1]Outside Edges'!$B16)&gt;=5,'[1]Outside Edges'!$P16="Yes"),"Yes","No")</f>
        <v>No</v>
      </c>
      <c r="CL17" s="11" t="str">
        <f>IF(AND((RIGHT($CL$3,2)-'[1]Miter Profiles'!$AC$91-'[1]Outside Edges'!$B16)&gt;=5,'[1]Outside Edges'!$P16="Yes"),"Yes","No")</f>
        <v>No</v>
      </c>
      <c r="CM17" s="87" t="str">
        <f>IF(AND((RIGHT($CM$3,2)-'[1]Miter Profiles'!$AC$92-'[1]Outside Edges'!$B16)&gt;=5,'[1]Outside Edges'!$P16="Yes"),"Yes","No")</f>
        <v>No</v>
      </c>
      <c r="CN17" s="10" t="str">
        <f>IF(AND((RIGHT(CN$3,2)-'[1]Miter Profiles'!$AC$93-'[1]Outside Edges'!$B16)&gt;=5,'[1]Outside Edges'!$P16="Yes"),"Yes","No")</f>
        <v>No</v>
      </c>
      <c r="CO17" s="10" t="str">
        <f>IF(AND((RIGHT(CO$3,2)-'[1]Miter Profiles'!$AC$94-'[1]Outside Edges'!$B16)&gt;=5,'[1]Outside Edges'!$P16="Yes"),"Yes","No")</f>
        <v>No</v>
      </c>
      <c r="CP17" s="85" t="str">
        <f>IF(AND((RIGHT(CP$3,2)-'[1]Miter Profiles'!$AC$95-'[1]Outside Edges'!$B16)&gt;=5,'[1]Outside Edges'!$P16="Yes"),"Yes","No")</f>
        <v>No</v>
      </c>
      <c r="CQ17" s="86" t="str">
        <f>IF(AND((RIGHT(CQ$3,2)-'[1]Miter Profiles'!$AC$96-'[1]Outside Edges'!$B16)&gt;=5,'[1]Outside Edges'!$P16="Yes"),"Yes","No")</f>
        <v>No</v>
      </c>
      <c r="CR17" s="11" t="str">
        <f>IF(AND((RIGHT(CR$3,2)-'[1]Miter Profiles'!$AC$97-'[1]Outside Edges'!$B16)&gt;=5,'[1]Outside Edges'!$P16="Yes"),"Yes","No")</f>
        <v>No</v>
      </c>
      <c r="CS17" s="87" t="str">
        <f>IF(AND((RIGHT(CS$3,2)-'[1]Miter Profiles'!$AC$98-'[1]Outside Edges'!$B16)&gt;=5,'[1]Outside Edges'!$P16="Yes"),"Yes","No")</f>
        <v>No</v>
      </c>
      <c r="CT17" s="10" t="str">
        <f>IF(AND((RIGHT($CT$3,2)-'[1]Miter Profiles'!$AC$99-'[1]Outside Edges'!$B16)&gt;=5,'[1]Outside Edges'!$P16="Yes"),"Yes","No")</f>
        <v>No</v>
      </c>
      <c r="CU17" s="10" t="str">
        <f>IF(AND((RIGHT($CU$3,2)-'[1]Miter Profiles'!$AC$100-'[1]Outside Edges'!$B16)&gt;=5,'[1]Outside Edges'!$P16="Yes"),"Yes","No")</f>
        <v>No</v>
      </c>
      <c r="CV17" s="85" t="str">
        <f>IF(AND((RIGHT($CV$3,2)-'[1]Miter Profiles'!$AC$101-'[1]Outside Edges'!$B16)&gt;=5,'[1]Outside Edges'!$P16="Yes"),"Yes","No")</f>
        <v>No</v>
      </c>
      <c r="CW17" s="86" t="str">
        <f>IF(AND((RIGHT($CW$3,2)-'[1]Miter Profiles'!$AC$102-'[1]Outside Edges'!$B16)&gt;=5,'[1]Outside Edges'!$P16="Yes"),"Yes","No")</f>
        <v>No</v>
      </c>
      <c r="CX17" s="11" t="str">
        <f>IF(AND((RIGHT($CX$3,2)-'[1]Miter Profiles'!$AC$103-'[1]Outside Edges'!$B16)&gt;=5,'[1]Outside Edges'!$P16="Yes"),"Yes","No")</f>
        <v>No</v>
      </c>
      <c r="CY17" s="87" t="str">
        <f>IF(AND((RIGHT($CY$3,2)-'[1]Miter Profiles'!$AC$104-'[1]Outside Edges'!$B16)&gt;=5,'[1]Outside Edges'!$P16="Yes"),"Yes","No")</f>
        <v>No</v>
      </c>
      <c r="CZ17" s="10" t="str">
        <f>IF(AND((RIGHT($CZ$3,2)-'[1]Miter Profiles'!$AC$105-'[1]Outside Edges'!$B16)&gt;=5,'[1]Outside Edges'!$P16="Yes"),"Yes","No")</f>
        <v>No</v>
      </c>
      <c r="DA17" s="10" t="str">
        <f>IF(AND((RIGHT($DA$3,2)-'[1]Miter Profiles'!$AC$106-'[1]Outside Edges'!$B16)&gt;=5,'[1]Outside Edges'!$P16="Yes"),"Yes","No")</f>
        <v>No</v>
      </c>
      <c r="DB17" s="85" t="str">
        <f>IF(AND((RIGHT($DB$3,2)-'[1]Miter Profiles'!$AC$107-'[1]Outside Edges'!$B16)&gt;=5,'[1]Outside Edges'!$P16="Yes"),"Yes","No")</f>
        <v>No</v>
      </c>
      <c r="DC17" s="86" t="str">
        <f>IF(AND((RIGHT($DC$3,2)-'[1]Miter Profiles'!$AC$108-'[1]Outside Edges'!$B16)&gt;=5,'[1]Outside Edges'!$P16="Yes"),"Yes","No")</f>
        <v>No</v>
      </c>
      <c r="DD17" s="11" t="str">
        <f>IF(AND((RIGHT($DD$3,2)-'[1]Miter Profiles'!$AC$109-'[1]Outside Edges'!$B16)&gt;=5,'[1]Outside Edges'!$P16="Yes"),"Yes","No")</f>
        <v>No</v>
      </c>
      <c r="DE17" s="87" t="str">
        <f>IF(AND((RIGHT($DE$3,2)-'[1]Miter Profiles'!$AC$110-'[1]Outside Edges'!$B16)&gt;=5,'[1]Outside Edges'!$P16="Yes"),"Yes","No")</f>
        <v>No</v>
      </c>
      <c r="DF17" s="10" t="str">
        <f>IF(AND((RIGHT($DF$3,2)-'[1]Miter Profiles'!$AC$111-'[1]Outside Edges'!$B16)&gt;=5,'[1]Outside Edges'!$P16="Yes"),"Yes","No")</f>
        <v>No</v>
      </c>
      <c r="DG17" s="10" t="str">
        <f>IF(AND((RIGHT($DG$3,2)-'[1]Miter Profiles'!$AC$112-'[1]Outside Edges'!$B16)&gt;=5,'[1]Outside Edges'!$P16="Yes"),"Yes","No")</f>
        <v>No</v>
      </c>
      <c r="DH17" s="85" t="str">
        <f>IF(AND((RIGHT($DH$3,2)-'[1]Miter Profiles'!$AC$113-'[1]Outside Edges'!$B16)&gt;=5,'[1]Outside Edges'!$P16="Yes"),"Yes","No")</f>
        <v>No</v>
      </c>
      <c r="DI17" s="86" t="str">
        <f>IF(AND((RIGHT($DI$3,2)-'[1]Miter Profiles'!$AC$114-'[1]Outside Edges'!$B16)&gt;=5,'[1]Outside Edges'!$P16="Yes"),"Yes","No")</f>
        <v>No</v>
      </c>
      <c r="DJ17" s="11" t="str">
        <f>IF(AND((RIGHT($DJ$3,2)-'[1]Miter Profiles'!$AC$115-'[1]Outside Edges'!$B16)&gt;=5,'[1]Outside Edges'!$P16="Yes"),"Yes","No")</f>
        <v>No</v>
      </c>
      <c r="DK17" s="87" t="str">
        <f>IF(AND((RIGHT($DK$3,2)-'[1]Miter Profiles'!$AC$116-'[1]Outside Edges'!$B16)&gt;=5,'[1]Outside Edges'!$P16="Yes"),"Yes","No")</f>
        <v>No</v>
      </c>
      <c r="DL17" s="10" t="str">
        <f>IF(AND((RIGHT($DL$3,2)-'[1]Miter Profiles'!$AC$117-'[1]Outside Edges'!$B16)&gt;=5,'[1]Outside Edges'!$P16="Yes"),"Yes","No")</f>
        <v>No</v>
      </c>
      <c r="DM17" s="10" t="str">
        <f>IF(AND((RIGHT($DM$3,2)-'[1]Miter Profiles'!$AC$118-'[1]Outside Edges'!$B16)&gt;=5,'[1]Outside Edges'!$P16="Yes"),"Yes","No")</f>
        <v>No</v>
      </c>
      <c r="DN17" s="85" t="str">
        <f>IF(AND((RIGHT($DN$3,2)-'[1]Miter Profiles'!$AC$119-'[1]Outside Edges'!$B16)&gt;=5,'[1]Outside Edges'!$P16="Yes"),"Yes","No")</f>
        <v>No</v>
      </c>
      <c r="DO17" s="86" t="str">
        <f>IF(AND((RIGHT($DO$3,2)-'[1]Miter Profiles'!$AC$120-'[1]Outside Edges'!$B16)&gt;=5,'[1]Outside Edges'!$P16="Yes"),"Yes","No")</f>
        <v>No</v>
      </c>
      <c r="DP17" s="11" t="str">
        <f>IF(AND((RIGHT($DP$3,2)-'[1]Miter Profiles'!$AC$121-'[1]Outside Edges'!$B16)&gt;=5,'[1]Outside Edges'!$P16="Yes"),"Yes","No")</f>
        <v>No</v>
      </c>
      <c r="DQ17" s="87" t="str">
        <f>IF(AND((RIGHT($DQ$3,2)-'[1]Miter Profiles'!$AC$122-'[1]Outside Edges'!$B16)&gt;=5,'[1]Outside Edges'!$P16="Yes"),"Yes","No")</f>
        <v>No</v>
      </c>
      <c r="DR17" s="10" t="str">
        <f>IF(AND((RIGHT($DR$3,2)-'[1]Miter Profiles'!$AC$123-'[1]Outside Edges'!$B16)&gt;=5,'[1]Outside Edges'!$P16="Yes"),"Yes","No")</f>
        <v>No</v>
      </c>
      <c r="DS17" s="10" t="str">
        <f>IF(AND((RIGHT($DS$3,2)-'[1]Miter Profiles'!$AC$124-'[1]Outside Edges'!$B16)&gt;=5,'[1]Outside Edges'!$P16="Yes"),"Yes","No")</f>
        <v>No</v>
      </c>
      <c r="DT17" s="85" t="str">
        <f>IF(AND((RIGHT($DT$3,2)-'[1]Miter Profiles'!$AC$125-'[1]Outside Edges'!$B16)&gt;=5,'[1]Outside Edges'!$P16="Yes"),"Yes","No")</f>
        <v>No</v>
      </c>
      <c r="DU17" s="86" t="str">
        <f>IF(AND((RIGHT($DU$3,2)-'[1]Miter Profiles'!$AC$126-'[1]Outside Edges'!$B16)&gt;=5,'[1]Outside Edges'!$P16="Yes"),"Yes","No")</f>
        <v>No</v>
      </c>
      <c r="DV17" s="11" t="str">
        <f>IF(AND((RIGHT($DV$3,2)-'[1]Miter Profiles'!$AC$127-'[1]Outside Edges'!$B16)&gt;=5,'[1]Outside Edges'!$P16="Yes"),"Yes","No")</f>
        <v>No</v>
      </c>
      <c r="DW17" s="87" t="str">
        <f>IF(AND((RIGHT($DW$3,2)-'[1]Miter Profiles'!$AC$128-'[1]Outside Edges'!$B16)&gt;=5,'[1]Outside Edges'!$P16="Yes"),"Yes","No")</f>
        <v>No</v>
      </c>
      <c r="DX17" s="10" t="str">
        <f>IF(AND((RIGHT($DX$3,2)-'[1]Miter Profiles'!$AC$129-'[1]Outside Edges'!$B16)&gt;=5,'[1]Outside Edges'!$P16="Yes"),"Yes","No")</f>
        <v>No</v>
      </c>
      <c r="DY17" s="10" t="str">
        <f>IF(AND((RIGHT($DY$3,2)-'[1]Miter Profiles'!$AC$130-'[1]Outside Edges'!$B16)&gt;=5,'[1]Outside Edges'!$P16="Yes"),"Yes","No")</f>
        <v>No</v>
      </c>
      <c r="DZ17" s="85" t="str">
        <f>IF(AND((RIGHT($DZ$3,2)-'[1]Miter Profiles'!$AC$131-'[1]Outside Edges'!$B16)&gt;=5,'[1]Outside Edges'!$P16="Yes"),"Yes","No")</f>
        <v>No</v>
      </c>
      <c r="EA17" s="90" t="str">
        <f>IF(AND((RIGHT($EA$3,2)-'[1]Miter Profiles'!$AC$132-'[1]Outside Edges'!$B16)&gt;=5,'[1]Outside Edges'!$P16="Yes"),"Yes","No")</f>
        <v>No</v>
      </c>
      <c r="EB17" s="105" t="str">
        <f>IF(AND((RIGHT($EB$3,2)-'[1]Miter Profiles'!$AC$133-'[1]Outside Edges'!$B16)&gt;=5,'[1]Outside Edges'!$P16="Yes"),"Yes","No")</f>
        <v>No</v>
      </c>
      <c r="EC17" s="110" t="str">
        <f>IF(AND((RIGHT($EC$3,2)-'[1]Miter Profiles'!$AC$134-'[1]Outside Edges'!$B16)&gt;=5,'[1]Outside Edges'!$P16="Yes"),"Yes","No")</f>
        <v>No</v>
      </c>
      <c r="ED17" s="116" t="str">
        <f>IF(AND((RIGHT($ED$3,2)-'[1]Miter Profiles'!$AC$135-'[1]Outside Edges'!$B16)&gt;=5,'[1]Outside Edges'!$P16="Yes"),"Yes","No")</f>
        <v>No</v>
      </c>
      <c r="EE17" s="113" t="str">
        <f>IF(AND((RIGHT($EE$3,2)-'[1]Miter Profiles'!$AC$136-'[1]Outside Edges'!$B16)&gt;=5,'[1]Outside Edges'!$P16="Yes"),"Yes","No")</f>
        <v>No</v>
      </c>
      <c r="EF17" s="85" t="str">
        <f>IF(AND((RIGHT($EF$3,2)-'[1]Miter Profiles'!$AC$137-'[1]Outside Edges'!$B16)&gt;=5,'[1]Outside Edges'!$P16="Yes"),"Yes","No")</f>
        <v>No</v>
      </c>
      <c r="EG17" s="10" t="str">
        <f>IF(AND((RIGHT($EG$3,2)-'[1]Miter Profiles'!$AC$138-'[1]Outside Edges'!$B16)&gt;=5,'[1]Outside Edges'!$P16="Yes"),"Yes","No")</f>
        <v>No</v>
      </c>
      <c r="EH17" s="90" t="str">
        <f>IF(AND((RIGHT($EH$3,2)-'[1]Miter Profiles'!$AC$139-'[1]Outside Edges'!$B16)&gt;=5,'[1]Outside Edges'!$P16="Yes"),"Yes","No")</f>
        <v>No</v>
      </c>
      <c r="EI17" s="121" t="str">
        <f>IF(AND((RIGHT($EI$3,2)-'[1]Miter Profiles'!$AC$140-'[1]Outside Edges'!$B16)&gt;=5,'[1]Outside Edges'!$P16="Yes"),"Yes","No")</f>
        <v>No</v>
      </c>
      <c r="EJ17" s="124" t="str">
        <f>IF(AND((RIGHT($EJ$3,2)-'[1]Miter Profiles'!$AC$141-'[1]Outside Edges'!$B16)&gt;=5,'[1]Outside Edges'!$P16="Yes"),"Yes","No")</f>
        <v>No</v>
      </c>
      <c r="EK17" s="124" t="str">
        <f>IF(AND((RIGHT($EK$3,2)-'[1]Miter Profiles'!$AC$142-'[1]Outside Edges'!$B16)&gt;=5,'[1]Outside Edges'!$P16="Yes"),"Yes","No")</f>
        <v>No</v>
      </c>
      <c r="EL17" s="116" t="str">
        <f>IF(AND((RIGHT($EL$3,2)-'[1]Miter Profiles'!$AC$143-'[1]Outside Edges'!$B16)&gt;=5,'[1]Outside Edges'!$P16="Yes"),"Yes","No")</f>
        <v>No</v>
      </c>
      <c r="EM17" s="129" t="str">
        <f>IF(AND((RIGHT($EM$3,2)-'[1]Miter Profiles'!$AC$144-'[1]Outside Edges'!$B16)&gt;=5,'[1]Outside Edges'!$P16="Yes"),"Yes","No")</f>
        <v>No</v>
      </c>
      <c r="EN17" s="10" t="str">
        <f>IF(AND((RIGHT($EN$3,2)-'[1]Miter Profiles'!$AC$145-'[1]Outside Edges'!$B16)&gt;=5,'[1]Outside Edges'!$P16="Yes"),"Yes","No")</f>
        <v>No</v>
      </c>
      <c r="EO17" s="90" t="str">
        <f>IF(AND((RIGHT($EO$3,2)-'[1]Miter Profiles'!$AC$146-'[1]Outside Edges'!$B16)&gt;=5,'[1]Outside Edges'!$P16="Yes"),"Yes","No")</f>
        <v>No</v>
      </c>
      <c r="EP17" s="124" t="str">
        <f>IF(AND((RIGHT($EP$3,2)-'[1]Miter Profiles'!$AC$147-'[1]Outside Edges'!$B16)&gt;=5,'[1]Outside Edges'!$P16="Yes"),"Yes","No")</f>
        <v>No</v>
      </c>
      <c r="EQ17" s="124" t="str">
        <f>IF(AND((RIGHT($EQ$3,2)-'[1]Miter Profiles'!$AC$148-'[1]Outside Edges'!$B16)&gt;=5,'[1]Outside Edges'!$P16="Yes"),"Yes","No")</f>
        <v>No</v>
      </c>
      <c r="ER17" s="116" t="str">
        <f>IF(AND((RIGHT($ER$3,2)-'[1]Miter Profiles'!$AC$149-'[1]Outside Edges'!$B16)&gt;=5,'[1]Outside Edges'!$P16="Yes"),"Yes","No")</f>
        <v>No</v>
      </c>
      <c r="ES17" s="129" t="str">
        <f>IF(AND((RIGHT($ES$3,2)-'[1]Miter Profiles'!$AC$150-'[1]Outside Edges'!$B16)&gt;=5,'[1]Outside Edges'!$P16="Yes"),"Yes","No")</f>
        <v>No</v>
      </c>
      <c r="ET17" s="10" t="str">
        <f>IF(AND((RIGHT($ET$3,2)-'[1]Miter Profiles'!$AC$151-'[1]Outside Edges'!$B16)&gt;=5,'[1]Outside Edges'!$P16="Yes"),"Yes","No")</f>
        <v>No</v>
      </c>
      <c r="EU17" s="90" t="str">
        <f>IF(AND((RIGHT($EU$3,2)-'[1]Miter Profiles'!$AC$152-'[1]Outside Edges'!$B16)&gt;=5,'[1]Outside Edges'!$P16="Yes"),"Yes","No")</f>
        <v>No</v>
      </c>
      <c r="EV17" s="124" t="str">
        <f>IF(AND((RIGHT($EV$3,2)-'[1]Miter Profiles'!$AC$153-'[1]Outside Edges'!$B16)&gt;=5,'[1]Outside Edges'!$P16="Yes"),"Yes","No")</f>
        <v>No</v>
      </c>
      <c r="EW17" s="124" t="str">
        <f>IF(AND((RIGHT($EW$3,2)-'[1]Miter Profiles'!$AC$154-'[1]Outside Edges'!$B16)&gt;=5,'[1]Outside Edges'!$P16="Yes"),"Yes","No")</f>
        <v>No</v>
      </c>
      <c r="EX17" s="116" t="str">
        <f>IF(AND((RIGHT($EX$3,2)-'[1]Miter Profiles'!$AC$155-'[1]Outside Edges'!$B16)&gt;=5,'[1]Outside Edges'!$P16="Yes"),"Yes","No")</f>
        <v>No</v>
      </c>
      <c r="EY17" s="129" t="str">
        <f>IF(AND((RIGHT($EY$3,2)-'[1]Miter Profiles'!$AC$156-'[1]Outside Edges'!$B16)&gt;=5,'[1]Outside Edges'!$P16="Yes"),"Yes","No")</f>
        <v>No</v>
      </c>
      <c r="EZ17" s="10" t="str">
        <f>IF(AND((RIGHT($EZ$3,2)-'[1]Miter Profiles'!$AC$157-'[1]Outside Edges'!$B16)&gt;=5,'[1]Outside Edges'!$P16="Yes"),"Yes","No")</f>
        <v>No</v>
      </c>
      <c r="FA17" s="90" t="str">
        <f>IF(AND((RIGHT($FA$3,2)-'[1]Miter Profiles'!$AC$158-'[1]Outside Edges'!$B16)&gt;=5,'[1]Outside Edges'!$P16="Yes"),"Yes","No")</f>
        <v>No</v>
      </c>
      <c r="FB17" s="124" t="str">
        <f>IF(AND((RIGHT($FB$3,2)-'[1]Miter Profiles'!$AC$159-'[1]Outside Edges'!$B16)&gt;=5,'[1]Outside Edges'!$P16="Yes"),"Yes","No")</f>
        <v>No</v>
      </c>
      <c r="FC17" s="124" t="str">
        <f>IF(AND((RIGHT($FC$3,2)-'[1]Miter Profiles'!$AC$160-'[1]Outside Edges'!$B16)&gt;=5,'[1]Outside Edges'!$P16="Yes"),"Yes","No")</f>
        <v>No</v>
      </c>
      <c r="FD17" s="116" t="str">
        <f>IF(AND((RIGHT($FD$3,2)-'[1]Miter Profiles'!$AC$161-'[1]Outside Edges'!$B16)&gt;=5,'[1]Outside Edges'!$P16="Yes"),"Yes","No")</f>
        <v>No</v>
      </c>
      <c r="FE17" s="129" t="str">
        <f>IF(AND((RIGHT($FE$3,2)-'[1]Miter Profiles'!$AC$162-'[1]Outside Edges'!$B16)&gt;=5,'[1]Outside Edges'!$P16="Yes"),"Yes","No")</f>
        <v>No</v>
      </c>
      <c r="FF17" s="10" t="str">
        <f>IF(AND((RIGHT($FF$3,2)-'[1]Miter Profiles'!$AC$163-'[1]Outside Edges'!$B16)&gt;=5,'[1]Outside Edges'!$P16="Yes"),"Yes","No")</f>
        <v>No</v>
      </c>
      <c r="FG17" s="90" t="str">
        <f>IF(AND((RIGHT($FG$3,2)-'[1]Miter Profiles'!$AC$164-'[1]Outside Edges'!$B16)&gt;=5,'[1]Outside Edges'!$P16="Yes"),"Yes","No")</f>
        <v>No</v>
      </c>
      <c r="FH17" s="124" t="str">
        <f>IF(AND((RIGHT($FH$3,2)-'[1]Miter Profiles'!$AC$165-'[1]Outside Edges'!$B16)&gt;=5,'[1]Outside Edges'!$P16="Yes"),"Yes","No")</f>
        <v>No</v>
      </c>
      <c r="FI17" s="124" t="str">
        <f>IF(AND((RIGHT($FI$3,2)-'[1]Miter Profiles'!$AC$166-'[1]Outside Edges'!$B16)&gt;=5,'[1]Outside Edges'!$P16="Yes"),"Yes","No")</f>
        <v>No</v>
      </c>
      <c r="FJ17" s="116" t="str">
        <f>IF(AND((RIGHT($FJ$3,2)-'[1]Miter Profiles'!$AC$167-'[1]Outside Edges'!$B16)&gt;=5,'[1]Outside Edges'!$P16="Yes"),"Yes","No")</f>
        <v>No</v>
      </c>
      <c r="FK17" s="129" t="str">
        <f>IF(AND((RIGHT($FK$3,2)-'[1]Miter Profiles'!$AC$168-'[1]Outside Edges'!$B16)&gt;=5,'[1]Outside Edges'!$P16="Yes"),"Yes","No")</f>
        <v>No</v>
      </c>
      <c r="FL17" s="10" t="str">
        <f>IF(AND((RIGHT($FL$3,2)-'[1]Miter Profiles'!$AC$169-'[1]Outside Edges'!$B16)&gt;=5,'[1]Outside Edges'!$P16="Yes"),"Yes","No")</f>
        <v>No</v>
      </c>
      <c r="FM17" s="90" t="str">
        <f>IF(AND((RIGHT($FM$3,2)-'[1]Miter Profiles'!$AC$170-'[1]Outside Edges'!$B16)&gt;=5,'[1]Outside Edges'!$P16="Yes"),"Yes","No")</f>
        <v>No</v>
      </c>
      <c r="FN17" s="124" t="str">
        <f>IF(AND((RIGHT($FN$3,2)-'[1]Miter Profiles'!$AC$171-'[1]Outside Edges'!$B16)&gt;=5,'[1]Outside Edges'!$P16="Yes"),"Yes","No")</f>
        <v>No</v>
      </c>
      <c r="FO17" s="124" t="str">
        <f>IF(AND((RIGHT($FO$3,2)-'[1]Miter Profiles'!$AC$172-'[1]Outside Edges'!$B16)&gt;=5,'[1]Outside Edges'!$P16="Yes"),"Yes","No")</f>
        <v>No</v>
      </c>
      <c r="FP17" s="116" t="str">
        <f>IF(AND((RIGHT($FP$3,2)-'[1]Miter Profiles'!$AC$173-'[1]Outside Edges'!$B16)&gt;=5,'[1]Outside Edges'!$P16="Yes"),"Yes","No")</f>
        <v>No</v>
      </c>
      <c r="FQ17" s="129" t="str">
        <f>IF(AND((RIGHT($FQ$3,2)-'[1]Miter Profiles'!$AC$174-'[1]Outside Edges'!$B16)&gt;=5,'[1]Outside Edges'!$P16="Yes"),"Yes","No")</f>
        <v>No</v>
      </c>
      <c r="FR17" s="10" t="str">
        <f>IF(AND((RIGHT($FR$3,2)-'[1]Miter Profiles'!$AC$175-'[1]Outside Edges'!$B16)&gt;=5,'[1]Outside Edges'!$P16="Yes"),"Yes","No")</f>
        <v>No</v>
      </c>
      <c r="FS17" s="90" t="str">
        <f>IF(AND((RIGHT($FS$3,2)-'[1]Miter Profiles'!$AC$176-'[1]Outside Edges'!$B16)&gt;=5,'[1]Outside Edges'!$P16="Yes"),"Yes","No")</f>
        <v>No</v>
      </c>
      <c r="FT17" s="124" t="str">
        <f>IF(AND((RIGHT($FT$3,2)-'[1]Miter Profiles'!$AC$177-'[1]Outside Edges'!$B16)&gt;=5,'[1]Outside Edges'!$P16="Yes"),"Yes","No")</f>
        <v>No</v>
      </c>
      <c r="FU17" s="124" t="str">
        <f>IF(AND((RIGHT($FU$3,2)-'[1]Miter Profiles'!$AC$178-'[1]Outside Edges'!$B16)&gt;=5,'[1]Outside Edges'!$P16="Yes"),"Yes","No")</f>
        <v>No</v>
      </c>
      <c r="FV17" s="116" t="str">
        <f>IF(AND((RIGHT($V$3,2)-'[1]Miter Profiles'!$AC$179-'[1]Outside Edges'!$B16)&gt;=5,'[1]Outside Edges'!$P16="Yes"),"Yes","No")</f>
        <v>No</v>
      </c>
      <c r="FW17" s="129" t="str">
        <f>IF(AND((RIGHT($FW$3,2)-'[1]Miter Profiles'!$AC$180-'[1]Outside Edges'!$B16)&gt;=5,'[1]Outside Edges'!$P16="Yes"),"Yes","No")</f>
        <v>No</v>
      </c>
      <c r="FX17" s="85" t="str">
        <f>IF(AND((RIGHT($FX$3,2)-'[1]Miter Profiles'!$AC$181-'[1]Outside Edges'!$B16)&gt;=5,'[1]Outside Edges'!$P16="Yes"),"Yes","No")</f>
        <v>No</v>
      </c>
      <c r="FY17" s="150" t="str">
        <f>IF(AND((RIGHT($FY$3,2)-'[1]Miter Profiles'!$AC$182-'[1]Outside Edges'!$B16)&gt;=5,'[1]Outside Edges'!$P16="Yes"),"Yes","No")</f>
        <v>No</v>
      </c>
      <c r="FZ17" s="124" t="str">
        <f>IF(AND((RIGHT($FZ$3,2)-'[1]Miter Profiles'!$AC$183-'[1]Outside Edges'!$B16)&gt;=5,'[1]Outside Edges'!$P16="Yes"),"Yes","No")</f>
        <v>No</v>
      </c>
      <c r="GA17" s="116" t="str">
        <f>IF(AND((RIGHT($GA$3,2)-'[1]Miter Profiles'!$AC$184-'[1]Outside Edges'!$B16)&gt;=5,'[1]Outside Edges'!$P16="Yes"),"Yes","No")</f>
        <v>No</v>
      </c>
      <c r="GB17" s="129" t="str">
        <f>IF(AND((RIGHT($GB$3,2)-'[1]Miter Profiles'!$AC$185-'[1]Outside Edges'!$B16)&gt;=5,'[1]Outside Edges'!$P16="Yes"),"Yes","No")</f>
        <v>No</v>
      </c>
      <c r="GC17" s="10" t="str">
        <f>IF(AND((RIGHT($GC$3,2)-'[1]Miter Profiles'!$AC$186-'[1]Outside Edges'!$B16)&gt;=5,'[1]Outside Edges'!$P16="Yes"),"Yes","No")</f>
        <v>No</v>
      </c>
      <c r="GD17" s="90" t="str">
        <f>IF(AND((RIGHT($GD$3,2)-'[1]Miter Profiles'!$AC$187-'[1]Outside Edges'!$B16)&gt;=5,'[1]Outside Edges'!$P16="Yes"),"Yes","No")</f>
        <v>No</v>
      </c>
      <c r="GE17" s="150" t="str">
        <f>IF(AND((RIGHT($GE$3,2)-'[1]Miter Profiles'!$AC$188-'[1]Outside Edges'!$B16)&gt;=5,'[1]Outside Edges'!$P16="Yes"),"Yes","No")</f>
        <v>No</v>
      </c>
      <c r="GF17" s="124" t="str">
        <f>IF(AND((RIGHT($GF$3,2)-'[1]Miter Profiles'!$AC$189-'[1]Outside Edges'!$B16)&gt;=5,'[1]Outside Edges'!$P16="Yes"),"Yes","No")</f>
        <v>No</v>
      </c>
      <c r="GG17" s="116" t="str">
        <f>IF(AND((RIGHT($GG$3,2)-'[1]Miter Profiles'!$AC$190-'[1]Outside Edges'!$B16)&gt;=5,'[1]Outside Edges'!$P16="Yes"),"Yes","No")</f>
        <v>No</v>
      </c>
      <c r="GH17" s="129" t="str">
        <f>IF(AND((RIGHT($GH$3,2)-'[1]Miter Profiles'!$AC$191-'[1]Outside Edges'!$B16)&gt;=5,'[1]Outside Edges'!$P16="Yes"),"Yes","No")</f>
        <v>No</v>
      </c>
      <c r="GI17" s="10" t="str">
        <f>IF(AND((RIGHT($GI$3,2)-'[1]Miter Profiles'!$AC$192-'[1]Outside Edges'!$B16)&gt;=5,'[1]Outside Edges'!$P16="Yes"),"Yes","No")</f>
        <v>No</v>
      </c>
      <c r="GJ17" s="90" t="str">
        <f>IF(AND((RIGHT($GJ$3,2)-'[1]Miter Profiles'!$AC$193-'[1]Outside Edges'!$B16)&gt;=5,'[1]Outside Edges'!$P16="Yes"),"Yes","No")</f>
        <v>No</v>
      </c>
      <c r="GK17" s="150" t="str">
        <f>IF(AND((RIGHT($GK$3,2)-'[1]Miter Profiles'!$AC$194-'[1]Outside Edges'!$B16)&gt;=5,'[1]Outside Edges'!$P16="Yes"),"Yes","No")</f>
        <v>No</v>
      </c>
      <c r="GL17" s="124" t="str">
        <f>IF(AND((RIGHT($GL$3,2)-'[1]Miter Profiles'!$AC$195-'[1]Outside Edges'!$B16)&gt;=5,'[1]Outside Edges'!$P16="Yes"),"Yes","No")</f>
        <v>No</v>
      </c>
      <c r="GM17" s="116" t="str">
        <f>IF(AND((RIGHT($GM$3,2)-'[1]Miter Profiles'!$AC$196-'[1]Outside Edges'!$B16)&gt;=5,'[1]Outside Edges'!$P16="Yes"),"Yes","No")</f>
        <v>No</v>
      </c>
      <c r="GN17" s="129" t="str">
        <f>IF(AND((RIGHT($GN$3,2)-'[1]Miter Profiles'!$AC$197-'[1]Outside Edges'!$B16)&gt;=5,'[1]Outside Edges'!$P16="Yes"),"Yes","No")</f>
        <v>No</v>
      </c>
      <c r="GO17" s="10" t="str">
        <f>IF(AND((RIGHT($GO$3,2)-'[1]Miter Profiles'!$AC$198-'[1]Outside Edges'!$B16)&gt;=5,'[1]Outside Edges'!$P16="Yes"),"Yes","No")</f>
        <v>No</v>
      </c>
      <c r="GP17" s="90" t="str">
        <f>IF(AND((RIGHT($GP$3,2)-'[1]Miter Profiles'!$AC$199-'[1]Outside Edges'!$B16)&gt;=5,'[1]Outside Edges'!$P16="Yes"),"Yes","No")</f>
        <v>No</v>
      </c>
      <c r="GQ17" s="150" t="str">
        <f>IF(AND((RIGHT($GQ$3,2)-'[1]Miter Profiles'!$AC$200-'[1]Outside Edges'!$B16)&gt;=5,'[1]Outside Edges'!$P16="Yes"),"Yes","No")</f>
        <v>No</v>
      </c>
      <c r="GR17" s="124" t="str">
        <f>IF(AND((RIGHT($GR$3,2)-'[1]Miter Profiles'!$AC$201-'[1]Outside Edges'!$B16)&gt;=5,'[1]Outside Edges'!$P16="Yes"),"Yes","No")</f>
        <v>No</v>
      </c>
      <c r="GS17" s="116" t="str">
        <f>IF(AND((RIGHT($GS$3,2)-'[1]Miter Profiles'!$AC$202-'[1]Outside Edges'!$B16)&gt;=5,'[1]Outside Edges'!$P16="Yes"),"Yes","No")</f>
        <v>No</v>
      </c>
      <c r="GT17" s="129" t="str">
        <f>IF(AND((RIGHT($GT$3,2)-'[1]Miter Profiles'!$AC$203-'[1]Outside Edges'!$B16)&gt;=5,'[1]Outside Edges'!$P16="Yes"),"Yes","No")</f>
        <v>No</v>
      </c>
      <c r="GU17" s="10" t="str">
        <f>IF(AND((RIGHT($GU$3,2)-'[1]Miter Profiles'!$AC$204-'[1]Outside Edges'!$B16)&gt;=5,'[1]Outside Edges'!$P16="Yes"),"Yes","No")</f>
        <v>No</v>
      </c>
      <c r="GV17" s="90" t="str">
        <f>IF(AND((RIGHT($GV$3,2)-'[1]Miter Profiles'!$AC$205-'[1]Outside Edges'!$B16)&gt;=5,'[1]Outside Edges'!$P16="Yes"),"Yes","No")</f>
        <v>No</v>
      </c>
      <c r="GW17" s="150" t="str">
        <f>IF(AND((RIGHT($GW$3,2)-'[1]Miter Profiles'!$AC$206-'[1]Outside Edges'!$B16)&gt;=5,'[1]Outside Edges'!$P16="Yes"),"Yes","No")</f>
        <v>No</v>
      </c>
      <c r="GX17" s="124" t="str">
        <f>IF(AND((RIGHT($GX$3,2)-'[1]Miter Profiles'!$AC$207-'[1]Outside Edges'!$B16)&gt;=5,'[1]Outside Edges'!$P16="Yes"),"Yes","No")</f>
        <v>No</v>
      </c>
      <c r="GY17" s="116" t="str">
        <f>IF(AND((RIGHT($GY$3,2)-'[1]Miter Profiles'!$AC$208-'[1]Outside Edges'!$B16)&gt;=5,'[1]Outside Edges'!$P16="Yes"),"Yes","No")</f>
        <v>No</v>
      </c>
      <c r="GZ17" s="129" t="str">
        <f>IF(AND((RIGHT($GZ$3,2)-'[1]Miter Profiles'!$AC$209-'[1]Outside Edges'!$B16)&gt;=5,'[1]Outside Edges'!$P16="Yes"),"Yes","No")</f>
        <v>No</v>
      </c>
      <c r="HA17" s="10" t="str">
        <f>IF(AND((RIGHT($HA$3,2)-'[1]Miter Profiles'!$AC$210-'[1]Outside Edges'!$B16)&gt;=5,'[1]Outside Edges'!$P16="Yes"),"Yes","No")</f>
        <v>No</v>
      </c>
      <c r="HB17" s="90" t="str">
        <f>IF(AND((RIGHT($HB$3,2)-'[1]Miter Profiles'!$AC$211-'[1]Outside Edges'!$B16)&gt;=5,'[1]Outside Edges'!$P16="Yes"),"Yes","No")</f>
        <v>No</v>
      </c>
      <c r="HC17" s="150" t="str">
        <f>IF(AND((RIGHT($HC$3,2)-'[1]Miter Profiles'!$AC$212-'[1]Outside Edges'!$B16)&gt;=5,'[1]Outside Edges'!$P16="Yes"),"Yes","No")</f>
        <v>No</v>
      </c>
      <c r="HD17" s="116" t="str">
        <f>IF(AND((RIGHT($HD$3,2)-'[1]Miter Profiles'!$AC$213-'[1]Outside Edges'!$B16)&gt;=5,'[1]Outside Edges'!$P16="Yes"),"Yes","No")</f>
        <v>No</v>
      </c>
      <c r="HE17" s="129" t="str">
        <f>IF(AND((RIGHT($HE$3,2)-'[1]Miter Profiles'!$AC$214-'[1]Outside Edges'!$B16)&gt;=5,'[1]Outside Edges'!$P16="Yes"),"Yes","No")</f>
        <v>No</v>
      </c>
      <c r="HF17" s="10" t="str">
        <f>IF(AND((RIGHT($HF$3,2)-'[1]Miter Profiles'!$AC$215-'[1]Outside Edges'!$B16)&gt;=5,'[1]Outside Edges'!$P16="Yes"),"Yes","No")</f>
        <v>No</v>
      </c>
      <c r="HG17" s="90" t="str">
        <f>IF(AND((RIGHT($HG$3,2)-'[1]Miter Profiles'!$AC$216-'[1]Outside Edges'!$B16)&gt;=5,'[1]Outside Edges'!$P16="Yes"),"Yes","No")</f>
        <v>No</v>
      </c>
      <c r="HH17" s="150" t="str">
        <f>IF(AND((RIGHT($HH$3,2)-'[1]Miter Profiles'!$AC$217-'[1]Outside Edges'!$B16)&gt;=5,'[1]Outside Edges'!$P16="Yes"),"Yes","No")</f>
        <v>No</v>
      </c>
      <c r="HI17" s="124" t="str">
        <f>IF(AND((RIGHT($HI$3,2)-'[1]Miter Profiles'!$AC$218-'[1]Outside Edges'!$B16)&gt;=5,'[1]Outside Edges'!$P16="Yes"),"Yes","No")</f>
        <v>No</v>
      </c>
      <c r="HJ17" s="116" t="str">
        <f>IF(AND((RIGHT($HJ$3,2)-'[1]Miter Profiles'!$AC$219-'[1]Outside Edges'!$B16)&gt;=5,'[1]Outside Edges'!$P16="Yes"),"Yes","No")</f>
        <v>No</v>
      </c>
      <c r="HK17" s="129" t="str">
        <f>IF(AND((RIGHT($HK$3,2)-'[1]Miter Profiles'!$AC$220-'[1]Outside Edges'!$B16)&gt;=5,'[1]Outside Edges'!$P16="Yes"),"Yes","No")</f>
        <v>No</v>
      </c>
      <c r="HL17" s="10" t="str">
        <f>IF(AND((RIGHT($HL$3,2)-'[1]Miter Profiles'!$AC$221-'[1]Outside Edges'!$B16)&gt;=5,'[1]Outside Edges'!$P16="Yes"),"Yes","No")</f>
        <v>No</v>
      </c>
      <c r="HM17" s="90" t="str">
        <f>IF(AND((RIGHT($HM$3,2)-'[1]Miter Profiles'!$AC$222-'[1]Outside Edges'!$B16)&gt;=5,'[1]Outside Edges'!$P16="Yes"),"Yes","No")</f>
        <v>No</v>
      </c>
      <c r="HN17" s="150" t="str">
        <f>IF(AND((RIGHT($HN$3,2)-'[1]Miter Profiles'!$AC$223-'[1]Outside Edges'!$B16)&gt;=5,'[1]Outside Edges'!$P16="Yes"),"Yes","No")</f>
        <v>No</v>
      </c>
      <c r="HO17" s="124" t="str">
        <f>IF(AND((RIGHT($HO$3,2)-'[1]Miter Profiles'!$AC$224-'[1]Outside Edges'!$B16)&gt;=5,'[1]Outside Edges'!$P16="Yes"),"Yes","No")</f>
        <v>No</v>
      </c>
      <c r="HP17" s="124" t="str">
        <f>IF(AND((RIGHT($HP$3,2)-'[1]Miter Profiles'!$AC$225-'[1]Outside Edges'!$B16)&gt;=5,'[1]Outside Edges'!$P16="Yes"),"Yes","No")</f>
        <v>No</v>
      </c>
      <c r="HQ17" s="153" t="str">
        <f>IF(AND((RIGHT($HQ$3,3)-'[1]Miter Profiles'!$AC$226-'[1]Outside Edges'!$B16)&gt;=5,'[1]Outside Edges'!$P16="Yes"),"Yes","No")</f>
        <v>No</v>
      </c>
      <c r="HR17" s="129" t="str">
        <f>IF(AND((RIGHT($HR$3,2)-'[1]Miter Profiles'!$AC$227-'[1]Outside Edges'!$B16)&gt;=5,'[1]Outside Edges'!$P16="Yes"),"Yes","No")</f>
        <v>No</v>
      </c>
      <c r="HS17" s="10" t="str">
        <f>IF(AND((RIGHT($HS$3,2)-'[1]Miter Profiles'!$AC$228-'[1]Outside Edges'!$B16)&gt;=5,'[1]Outside Edges'!$P16="Yes"),"Yes","No")</f>
        <v>No</v>
      </c>
      <c r="HT17" s="163" t="str">
        <f>IF(AND((RIGHT($HT$3,2)-'[1]Miter Profiles'!$AC$229-'[1]Outside Edges'!$B16)&gt;=5,'[1]Outside Edges'!$P16="Yes"),"Yes","No")</f>
        <v>No</v>
      </c>
      <c r="HU17" s="150" t="str">
        <f>IF(AND((RIGHT($HU$3,2)-'[1]Miter Profiles'!$AC$230-'[1]Outside Edges'!$B16)&gt;=5,'[1]Outside Edges'!$P16="Yes"),"Yes","No")</f>
        <v>No</v>
      </c>
      <c r="HV17" s="124" t="str">
        <f>IF(AND((RIGHT($HV$3,2)-'[1]Miter Profiles'!$AC$231-'[1]Outside Edges'!$B16)&gt;=5,'[1]Outside Edges'!$P16="Yes"),"Yes","No")</f>
        <v>No</v>
      </c>
      <c r="HW17" s="116" t="str">
        <f>IF(AND((RIGHT($HW$3,2)-'[1]Miter Profiles'!$AC$232-'[1]Outside Edges'!$B16)&gt;=5,'[1]Outside Edges'!$P16="Yes"),"Yes","No")</f>
        <v>No</v>
      </c>
      <c r="HX17" s="129" t="str">
        <f>IF(AND((RIGHT($HX$3,2)-'[1]Miter Profiles'!$AC$233-'[1]Outside Edges'!$B16)&gt;=5,'[1]Outside Edges'!$P16="Yes"),"Yes","No")</f>
        <v>No</v>
      </c>
      <c r="HY17" s="10" t="str">
        <f>IF(AND((RIGHT($HY$3,2)-'[1]Miter Profiles'!$AC$234-'[1]Outside Edges'!$B16)&gt;=5,'[1]Outside Edges'!$P16="Yes"),"Yes","No")</f>
        <v>No</v>
      </c>
      <c r="HZ17" s="90" t="str">
        <f>IF(AND((RIGHT($HZ$3,2)-'[1]Miter Profiles'!$AC$235-'[1]Outside Edges'!$B16)&gt;=5,'[1]Outside Edges'!$P16="Yes"),"Yes","No")</f>
        <v>No</v>
      </c>
      <c r="IA17" s="150" t="str">
        <f>IF(AND((RIGHT($IA$3,2)-'[1]Miter Profiles'!$AC$236-'[1]Outside Edges'!$B16)&gt;=5,'[1]Outside Edges'!$P16="Yes"),"Yes","No")</f>
        <v>No</v>
      </c>
      <c r="IB17" s="124" t="str">
        <f>IF(AND((RIGHT($IB$3,2)-'[1]Miter Profiles'!$AC$237-'[1]Outside Edges'!$B16)&gt;=5,'[1]Outside Edges'!$P16="Yes"),"Yes","No")</f>
        <v>No</v>
      </c>
      <c r="IC17" s="116" t="str">
        <f>IF(AND((RIGHT($IC$3,2)-'[1]Miter Profiles'!$AC$238-'[1]Outside Edges'!$B16)&gt;=5,'[1]Outside Edges'!$P16="Yes"),"Yes","No")</f>
        <v>No</v>
      </c>
      <c r="ID17" s="129" t="str">
        <f>IF(AND((RIGHT($ID$3,2)-'[1]Miter Profiles'!$AC$239-'[1]Outside Edges'!$B16)&gt;=5,'[1]Outside Edges'!$P16="Yes"),"Yes","No")</f>
        <v>No</v>
      </c>
      <c r="IE17" s="10" t="str">
        <f>IF(AND((RIGHT($IE$3,2)-'[1]Miter Profiles'!$AC$240-'[1]Outside Edges'!$B16)&gt;=5,'[1]Outside Edges'!$P16="Yes"),"Yes","No")</f>
        <v>No</v>
      </c>
      <c r="IF17" s="90" t="str">
        <f>IF(AND((RIGHT($IF$3,2)-'[1]Miter Profiles'!$AC$241-'[1]Outside Edges'!$B16)&gt;=5,'[1]Outside Edges'!$P16="Yes"),"Yes","No")</f>
        <v>No</v>
      </c>
      <c r="IG17" s="150" t="str">
        <f>IF(AND((RIGHT($IG$3,2)-'[1]Miter Profiles'!$AC$242-'[1]Outside Edges'!$B16)&gt;=5,'[1]Outside Edges'!$P16="Yes"),"Yes","No")</f>
        <v>No</v>
      </c>
      <c r="IH17" s="124" t="str">
        <f>IF(AND((RIGHT($IH$3,2)-'[1]Miter Profiles'!$AC$243-'[1]Outside Edges'!$B16)&gt;=5,'[1]Outside Edges'!$P16="Yes"),"Yes","No")</f>
        <v>No</v>
      </c>
      <c r="II17" s="116" t="str">
        <f>IF(AND((RIGHT($II$3,2)-'[1]Miter Profiles'!$AC$244-'[1]Outside Edges'!$B16)&gt;=5,'[1]Outside Edges'!$P16="Yes"),"Yes","No")</f>
        <v>No</v>
      </c>
      <c r="IJ17" s="129" t="str">
        <f>IF(AND((RIGHT($IJ$3,2)-'[1]Miter Profiles'!$AC$245-'[1]Outside Edges'!$B16)&gt;=5,'[1]Outside Edges'!$P16="Yes"),"Yes","No")</f>
        <v>No</v>
      </c>
      <c r="IK17" s="10" t="str">
        <f>IF(AND((RIGHT($IK$3,2)-'[1]Miter Profiles'!$AC$246-'[1]Outside Edges'!$B16)&gt;=5,'[1]Outside Edges'!$P16="Yes"),"Yes","No")</f>
        <v>No</v>
      </c>
      <c r="IL17" s="90" t="str">
        <f>IF(AND((RIGHT($IL$3,2)-'[1]Miter Profiles'!$AC$247-'[1]Outside Edges'!$B16)&gt;=5,'[1]Outside Edges'!$P16="Yes"),"Yes","No")</f>
        <v>No</v>
      </c>
      <c r="IM17" s="150" t="str">
        <f>IF(AND((RIGHT($IM$3,2)-'[1]Miter Profiles'!$AC$248-'[1]Outside Edges'!$B16)&gt;=5,'[1]Outside Edges'!$P16="Yes"),"Yes","No")</f>
        <v>No</v>
      </c>
      <c r="IN17" s="124" t="str">
        <f>IF(AND((RIGHT($IN$3,2)-'[1]Miter Profiles'!$AC$249-'[1]Outside Edges'!$B16)&gt;=5,'[1]Outside Edges'!$P16="Yes"),"Yes","No")</f>
        <v>No</v>
      </c>
      <c r="IO17" s="116" t="str">
        <f>IF(AND((RIGHT($IO$3,2)-'[1]Miter Profiles'!$AC$250-'[1]Outside Edges'!$B16)&gt;=5,'[1]Outside Edges'!$P16="Yes"),"Yes","No")</f>
        <v>No</v>
      </c>
      <c r="IP17" s="129" t="str">
        <f>IF(AND((RIGHT($IP$3,2)-'[1]Miter Profiles'!$AC$251-'[1]Outside Edges'!$B16)&gt;=5,'[1]Outside Edges'!$P16="Yes"),"Yes","No")</f>
        <v>No</v>
      </c>
      <c r="IQ17" s="10" t="str">
        <f>IF(AND((RIGHT($IQ$3,2)-'[1]Miter Profiles'!$AC$252-'[1]Outside Edges'!$B16)&gt;=5,'[1]Outside Edges'!$P16="Yes"),"Yes","No")</f>
        <v>No</v>
      </c>
      <c r="IR17" s="90" t="str">
        <f>IF(AND((RIGHT($IR$3,2)-'[1]Miter Profiles'!$AC$253-'[1]Outside Edges'!$B16)&gt;=5,'[1]Outside Edges'!$P16="Yes"),"Yes","No")</f>
        <v>No</v>
      </c>
      <c r="IS17" s="150" t="str">
        <f>IF(AND((RIGHT($IS$3,2)-'[1]Miter Profiles'!$AC$254-'[1]Outside Edges'!$B16)&gt;=5,'[1]Outside Edges'!$P16="Yes"),"Yes","No")</f>
        <v>No</v>
      </c>
      <c r="IT17" s="124" t="str">
        <f>IF(AND((RIGHT($IT$3,2)-'[1]Miter Profiles'!$AC$255-'[1]Outside Edges'!$B16)&gt;=5,'[1]Outside Edges'!$P16="Yes"),"Yes","No")</f>
        <v>No</v>
      </c>
      <c r="IU17" s="116" t="str">
        <f>IF(AND((RIGHT($IU$3,2)-'[1]Miter Profiles'!$AC$256-'[1]Outside Edges'!$B16)&gt;=5,'[1]Outside Edges'!$P16="Yes"),"Yes","No")</f>
        <v>No</v>
      </c>
      <c r="IV17" s="129" t="str">
        <f>IF(AND((RIGHT($IV$3,2)-'[1]Miter Profiles'!$AC$257-'[1]Outside Edges'!$B16)&gt;=5,'[1]Outside Edges'!$P16="Yes"),"Yes","No")</f>
        <v>No</v>
      </c>
      <c r="IW17" s="10" t="str">
        <f>IF(AND((RIGHT($IW$3,2)-'[1]Miter Profiles'!$AC$258-'[1]Outside Edges'!$B16)&gt;=5,'[1]Outside Edges'!$P16="Yes"),"Yes","No")</f>
        <v>No</v>
      </c>
      <c r="IX17" s="90" t="str">
        <f>IF(AND((RIGHT($IX$3,2)-'[1]Miter Profiles'!$AC$259-'[1]Outside Edges'!$B16)&gt;=5,'[1]Outside Edges'!$P16="Yes"),"Yes","No")</f>
        <v>No</v>
      </c>
      <c r="IY17" s="150" t="str">
        <f>IF(AND((RIGHT($IY$3,2)-'[1]Miter Profiles'!$AC$260-'[1]Outside Edges'!$B16)&gt;=5,'[1]Outside Edges'!$P16="Yes"),"Yes","No")</f>
        <v>No</v>
      </c>
      <c r="IZ17" s="124" t="str">
        <f>IF(AND((RIGHT($IZ$3,2)-'[1]Miter Profiles'!$AC$261-'[1]Outside Edges'!$B16)&gt;=5,'[1]Outside Edges'!$P16="Yes"),"Yes","No")</f>
        <v>No</v>
      </c>
      <c r="JA17" s="116" t="str">
        <f>IF(AND((RIGHT($JA$3,2)-'[1]Miter Profiles'!$AC$262-'[1]Outside Edges'!$B16)&gt;=5,'[1]Outside Edges'!$P16="Yes"),"Yes","No")</f>
        <v>No</v>
      </c>
      <c r="JB17" s="129" t="str">
        <f>IF(AND((RIGHT($JB$3,2)-'[1]Miter Profiles'!$AC$263-'[1]Outside Edges'!$B16)&gt;=5,'[1]Outside Edges'!$P16="Yes"),"Yes","No")</f>
        <v>No</v>
      </c>
      <c r="JC17" s="10" t="str">
        <f>IF(AND((RIGHT($JC$3,2)-'[1]Miter Profiles'!$AC$264-'[1]Outside Edges'!$B16)&gt;=5,'[1]Outside Edges'!$P16="Yes"),"Yes","No")</f>
        <v>No</v>
      </c>
      <c r="JD17" s="90" t="str">
        <f>IF(AND((RIGHT($JD$3,2)-'[1]Miter Profiles'!$AC$265-'[1]Outside Edges'!$B16)&gt;=5,'[1]Outside Edges'!$P16="Yes"),"Yes","No")</f>
        <v>No</v>
      </c>
      <c r="JE17" s="236" t="str">
        <f>IF(AND((RIGHT($JE$3,2)-'[1]Miter Profiles'!$AC$266-'[1]Outside Edges'!$B16)&gt;=5,'[1]Outside Edges'!$P16="Yes"),"Yes","No")</f>
        <v>No</v>
      </c>
      <c r="JF17" s="237" t="str">
        <f>IF(AND((RIGHT($JF$3,2)-'[1]Miter Profiles'!$AC$267-'[1]Outside Edges'!$B16)&gt;=5,'[1]Outside Edges'!$P16="Yes"),"Yes","No")</f>
        <v>No</v>
      </c>
      <c r="JG17" s="238" t="str">
        <f>IF(AND((RIGHT($JG$3,2)-'[1]Miter Profiles'!$AC$268-'[1]Outside Edges'!$B16)&gt;=5,'[1]Outside Edges'!$P16="Yes"),"Yes","No")</f>
        <v>No</v>
      </c>
      <c r="JH17" s="129" t="str">
        <f>IF(AND((RIGHT($JH$3,2)-'[1]Miter Profiles'!$AC$269-'[1]Outside Edges'!$B16)&gt;=5,'[1]Outside Edges'!$P16="Yes"),"Yes","No")</f>
        <v>No</v>
      </c>
      <c r="JI17" s="113" t="str">
        <f>IF(AND((RIGHT($JI$3,2)-'[1]Miter Profiles'!$AC$270-'[1]Outside Edges'!$B16)&gt;=5,'[1]Outside Edges'!$P16="Yes"),"Yes","No")</f>
        <v>No</v>
      </c>
      <c r="JJ17" s="90" t="str">
        <f>IF(AND((RIGHT($JJ$3,2)-'[1]Miter Profiles'!$AC$271-'[1]Outside Edges'!$B16)&gt;=5,'[1]Outside Edges'!$P16="Yes"),"Yes","No")</f>
        <v>No</v>
      </c>
      <c r="JK17" s="236" t="str">
        <f>IF(AND((RIGHT($JK$3,2)-'[1]Miter Profiles'!$AC$272-'[1]Outside Edges'!$B16)&gt;=5,'[1]Outside Edges'!$P16="Yes"),"Yes","No")</f>
        <v>No</v>
      </c>
      <c r="JL17" s="237" t="str">
        <f>IF(AND((RIGHT($JL$3,2)-'[1]Miter Profiles'!$AC$273-'[1]Outside Edges'!$B16)&gt;=5,'[1]Outside Edges'!$P16="Yes"),"Yes","No")</f>
        <v>No</v>
      </c>
      <c r="JM17" s="238" t="str">
        <f>IF(AND((RIGHT($JM$3,2)-'[1]Miter Profiles'!$AC$274-'[1]Outside Edges'!$B16)&gt;=5,'[1]Outside Edges'!$P16="Yes"),"Yes","No")</f>
        <v>No</v>
      </c>
      <c r="JN17" s="129" t="str">
        <f>IF(AND((RIGHT($JN$3,2)-'[1]Miter Profiles'!$AC$275-'[1]Outside Edges'!$B16)&gt;=5,'[1]Outside Edges'!$P16="Yes"),"Yes","No")</f>
        <v>No</v>
      </c>
      <c r="JO17" s="113" t="str">
        <f>IF(AND((RIGHT($JO$3,2)-'[1]Miter Profiles'!$AC$276-'[1]Outside Edges'!$B16)&gt;=5,'[1]Outside Edges'!$P16="Yes"),"Yes","No")</f>
        <v>No</v>
      </c>
      <c r="JP17" s="90" t="str">
        <f>IF(AND((RIGHT($JP$3,2)-'[1]Miter Profiles'!$AC$277-'[1]Outside Edges'!$B16)&gt;=5,'[1]Outside Edges'!$P16="Yes"),"Yes","No")</f>
        <v>No</v>
      </c>
      <c r="JQ17" s="236" t="str">
        <f>IF(AND((RIGHT($JQ$3,2)-'[1]Miter Profiles'!$AC$278-'[1]Outside Edges'!$B16)&gt;=5,'[1]Outside Edges'!$P16="Yes"),"Yes","No")</f>
        <v>No</v>
      </c>
      <c r="JR17" s="237" t="str">
        <f>IF(AND((RIGHT($JR$3,2)-'[1]Miter Profiles'!$AC$279-'[1]Outside Edges'!$B16)&gt;=5,'[1]Outside Edges'!$P16="Yes"),"Yes","No")</f>
        <v>No</v>
      </c>
      <c r="JS17" s="238" t="str">
        <f>IF(AND((RIGHT($JS$3,2)-'[1]Miter Profiles'!$AC$280-'[1]Outside Edges'!$B16)&gt;=5,'[1]Outside Edges'!$P16="Yes"),"Yes","No")</f>
        <v>No</v>
      </c>
      <c r="JT17" s="129" t="str">
        <f>IF(AND((RIGHT($JT$3,2)-'[1]Miter Profiles'!$AC$281-'[1]Outside Edges'!$B16)&gt;=5,'[1]Outside Edges'!$P16="Yes"),"Yes","No")</f>
        <v>No</v>
      </c>
      <c r="JU17" s="113" t="str">
        <f>IF(AND((RIGHT($JU$3,2)-'[1]Miter Profiles'!$AC$282-'[1]Outside Edges'!$B16)&gt;=5,'[1]Outside Edges'!$P16="Yes"),"Yes","No")</f>
        <v>No</v>
      </c>
      <c r="JV17" s="90" t="str">
        <f>IF(AND((RIGHT($JV$3,2)-'[1]Miter Profiles'!$AC$283-'[1]Outside Edges'!$B16)&gt;=5,'[1]Outside Edges'!$P16="Yes"),"Yes","No")</f>
        <v>No</v>
      </c>
      <c r="JW17" s="236" t="str">
        <f>IF(AND((RIGHT($JW$3,2)-'[1]Miter Profiles'!$AC$284-'[1]Outside Edges'!$B16)&gt;=5,'[1]Outside Edges'!$P16="Yes"),"Yes","No")</f>
        <v>No</v>
      </c>
      <c r="JX17" s="237" t="str">
        <f>IF(AND((RIGHT($JX$3,2)-'[1]Miter Profiles'!$AC$285-'[1]Outside Edges'!$B16)&gt;=5,'[1]Outside Edges'!$P16="Yes"),"Yes","No")</f>
        <v>No</v>
      </c>
      <c r="JY17" s="238" t="str">
        <f>IF(AND((RIGHT($JY$3,2)-'[1]Miter Profiles'!$AC$286-'[1]Outside Edges'!$B16)&gt;=5,'[1]Outside Edges'!$P16="Yes"),"Yes","No")</f>
        <v>No</v>
      </c>
      <c r="JZ17" s="129" t="str">
        <f>IF(AND((RIGHT($JZ$3,2)-'[1]Miter Profiles'!$AC$287-'[1]Outside Edges'!$B16)&gt;=5,'[1]Outside Edges'!$P16="Yes"),"Yes","No")</f>
        <v>No</v>
      </c>
      <c r="KA17" s="113" t="str">
        <f>IF(AND((RIGHT($KA$3,2)-'[1]Miter Profiles'!$AC$288-'[1]Outside Edges'!$B16)&gt;=5,'[1]Outside Edges'!$P16="Yes"),"Yes","No")</f>
        <v>No</v>
      </c>
      <c r="KB17" s="90" t="str">
        <f>IF(AND((RIGHT($KB$3,2)-'[1]Miter Profiles'!$AC$289-'[1]Outside Edges'!$B16)&gt;=5,'[1]Outside Edges'!$P16="Yes"),"Yes","No")</f>
        <v>No</v>
      </c>
      <c r="KC17" s="236" t="str">
        <f>IF(AND((RIGHT($KC$3,2)-'[1]Miter Profiles'!$AC$290-'[1]Outside Edges'!$B16)&gt;=5,'[1]Outside Edges'!$P16="Yes"),"Yes","No")</f>
        <v>No</v>
      </c>
      <c r="KD17" s="237" t="str">
        <f>IF(AND((RIGHT($KD$3,2)-'[1]Miter Profiles'!$AC$291-'[1]Outside Edges'!$B16)&gt;=5,'[1]Outside Edges'!$P16="Yes"),"Yes","No")</f>
        <v>No</v>
      </c>
      <c r="KE17" s="238" t="str">
        <f>IF(AND((RIGHT($KE$3,2)-'[1]Miter Profiles'!$AC$292-'[1]Outside Edges'!$B16)&gt;=5,'[1]Outside Edges'!$P16="Yes"),"Yes","No")</f>
        <v>No</v>
      </c>
      <c r="KF17" s="129" t="str">
        <f>IF(AND((RIGHT($KF$3,2)-'[1]Miter Profiles'!$AC$293-'[1]Outside Edges'!$B16)&gt;=5,'[1]Outside Edges'!$P16="Yes"),"Yes","No")</f>
        <v>No</v>
      </c>
      <c r="KG17" s="113" t="str">
        <f>IF(AND((RIGHT($KG$3,2)-'[1]Miter Profiles'!$AC$294-'[1]Outside Edges'!$B16)&gt;=5,'[1]Outside Edges'!$P16="Yes"),"Yes","No")</f>
        <v>No</v>
      </c>
      <c r="KH17" s="90" t="str">
        <f>IF(AND((RIGHT($KH$3,2)-'[1]Miter Profiles'!$AC$295-'[1]Outside Edges'!$B16)&gt;=5,'[1]Outside Edges'!$P16="Yes"),"Yes","No")</f>
        <v>No</v>
      </c>
      <c r="KI17" s="236" t="str">
        <f>IF(AND((RIGHT($KI$3,2)-'[1]Miter Profiles'!$AC$296-'[1]Outside Edges'!$B16)&gt;=5,'[1]Outside Edges'!$P16="Yes"),"Yes","No")</f>
        <v>No</v>
      </c>
      <c r="KJ17" s="237" t="str">
        <f>IF(AND((RIGHT($KJ$3,2)-'[1]Miter Profiles'!$AC$297-'[1]Outside Edges'!$B16)&gt;=5,'[1]Outside Edges'!$P16="Yes"),"Yes","No")</f>
        <v>No</v>
      </c>
      <c r="KK17" s="238" t="str">
        <f>IF(AND((RIGHT($KK$3,2)-'[1]Miter Profiles'!$AC$298-'[1]Outside Edges'!$B16)&gt;=5,'[1]Outside Edges'!$P16="Yes"),"Yes","No")</f>
        <v>No</v>
      </c>
      <c r="KL17" s="129" t="str">
        <f>IF(AND((RIGHT($KL$3,2)-'[1]Miter Profiles'!$AC$299-'[1]Outside Edges'!$B16)&gt;=5,'[1]Outside Edges'!$P16="Yes"),"Yes","No")</f>
        <v>No</v>
      </c>
      <c r="KM17" s="113" t="str">
        <f>IF(AND((RIGHT($KM$3,2)-'[1]Miter Profiles'!$AC$300-'[1]Outside Edges'!$B16)&gt;=5,'[1]Outside Edges'!$P16="Yes"),"Yes","No")</f>
        <v>No</v>
      </c>
      <c r="KN17" s="90" t="str">
        <f>IF(AND((RIGHT($KN$3,2)-'[1]Miter Profiles'!$AC$301-'[1]Outside Edges'!$B16)&gt;=5,'[1]Outside Edges'!$P16="Yes"),"Yes","No")</f>
        <v>No</v>
      </c>
      <c r="KO17" s="236" t="str">
        <f>IF(AND((RIGHT($KO$3,2)-'[1]Miter Profiles'!$AC$302-'[1]Outside Edges'!$B16)&gt;=5,'[1]Outside Edges'!$P16="Yes"),"Yes","No")</f>
        <v>No</v>
      </c>
      <c r="KP17" s="237" t="str">
        <f>IF(AND((RIGHT($KP$3,2)-'[1]Miter Profiles'!$AC$303-'[1]Outside Edges'!$B16)&gt;=5,'[1]Outside Edges'!$P16="Yes"),"Yes","No")</f>
        <v>No</v>
      </c>
      <c r="KQ17" s="238" t="str">
        <f>IF(AND((RIGHT($KQ$3,2)-'[1]Miter Profiles'!$AC$304-'[1]Outside Edges'!$B16)&gt;=5,'[1]Outside Edges'!$P16="Yes"),"Yes","No")</f>
        <v>No</v>
      </c>
      <c r="KR17" s="129" t="str">
        <f>IF(AND((RIGHT($KR$3,2)-'[1]Miter Profiles'!$AC$305-'[1]Outside Edges'!$B16)&gt;=5,'[1]Outside Edges'!$P16="Yes"),"Yes","No")</f>
        <v>No</v>
      </c>
      <c r="KS17" s="113" t="str">
        <f>IF(AND((RIGHT($KS$3,2)-'[1]Miter Profiles'!$AC$306-'[1]Outside Edges'!$B16)&gt;=5,'[1]Outside Edges'!$P16="Yes"),"Yes","No")</f>
        <v>No</v>
      </c>
      <c r="KT17" s="90" t="str">
        <f>IF(AND((RIGHT($KT$3,2)-'[1]Miter Profiles'!$AC$307-'[1]Outside Edges'!$B16)&gt;=5,'[1]Outside Edges'!$P16="Yes"),"Yes","No")</f>
        <v>No</v>
      </c>
      <c r="KU17" s="236" t="str">
        <f>IF(AND((RIGHT($KU$3,2)-'[1]Miter Profiles'!$AC$308-'[1]Outside Edges'!$B16)&gt;=5,'[1]Outside Edges'!$P16="Yes"),"Yes","No")</f>
        <v>No</v>
      </c>
      <c r="KV17" s="237" t="str">
        <f>IF(AND((RIGHT($KV$3,2)-'[1]Miter Profiles'!$AC$309-'[1]Outside Edges'!$B16)&gt;=5,'[1]Outside Edges'!$P16="Yes"),"Yes","No")</f>
        <v>No</v>
      </c>
      <c r="KW17" s="238" t="str">
        <f>IF(AND((RIGHT($KW$3,2)-'[1]Miter Profiles'!$AC$310-'[1]Outside Edges'!$B16)&gt;=5,'[1]Outside Edges'!$P16="Yes"),"Yes","No")</f>
        <v>No</v>
      </c>
      <c r="KX17" s="129" t="str">
        <f>IF(AND((RIGHT($KX$3,2)-'[1]Miter Profiles'!$AC$311-'[1]Outside Edges'!$B16)&gt;=5,'[1]Outside Edges'!$P16="Yes"),"Yes","No")</f>
        <v>No</v>
      </c>
      <c r="KY17" s="113" t="str">
        <f>IF(AND((RIGHT($KY$3,2)-'[1]Miter Profiles'!$AC$312-'[1]Outside Edges'!$B16)&gt;=5,'[1]Outside Edges'!$P16="Yes"),"Yes","No")</f>
        <v>No</v>
      </c>
      <c r="KZ17" s="90" t="str">
        <f>IF(AND((RIGHT($KZ$3,2)-'[1]Miter Profiles'!$AC$313-'[1]Outside Edges'!$B16)&gt;=5,'[1]Outside Edges'!$P16="Yes"),"Yes","No")</f>
        <v>No</v>
      </c>
      <c r="LA17" s="236" t="str">
        <f>IF(AND((RIGHT($LA$3,2)-'[1]Miter Profiles'!$AC$314-'[1]Outside Edges'!$B16)&gt;=5,'[1]Outside Edges'!$P16="Yes"),"Yes","No")</f>
        <v>No</v>
      </c>
      <c r="LB17" s="237" t="str">
        <f>IF(AND((RIGHT($LB$3,2)-'[1]Miter Profiles'!$AC$315-'[1]Outside Edges'!$B16)&gt;=5,'[1]Outside Edges'!$P16="Yes"),"Yes","No")</f>
        <v>No</v>
      </c>
      <c r="LC17" s="243" t="str">
        <f>IF(AND((RIGHT($LC$3,2)-'[1]Miter Profiles'!$AC$316-'[1]Outside Edges'!$B16)&gt;=5,'[1]Outside Edges'!$P16="Yes"),"Yes","No")</f>
        <v>No</v>
      </c>
      <c r="LD17" s="244" t="str">
        <f>IF(AND((RIGHT($LD$3,2)-'[1]Miter Profiles'!$AC$317-'[1]Outside Edges'!$B16)&gt;=5,'[1]Outside Edges'!$P16="Yes"),"Yes","No")</f>
        <v>No</v>
      </c>
      <c r="LE17" s="113" t="str">
        <f>IF(AND((RIGHT($LE$3,2)-'[1]Miter Profiles'!$AC$318-'[1]Outside Edges'!$B16)&gt;=5,'[1]Outside Edges'!$P16="Yes"),"Yes","No")</f>
        <v>No</v>
      </c>
      <c r="LF17" s="10" t="str">
        <f>IF(AND((RIGHT($LF$3,2)-'[1]Miter Profiles'!$AC$319-'[1]Outside Edges'!$B16)&gt;=5,'[1]Outside Edges'!$P16="Yes"),"Yes","No")</f>
        <v>No</v>
      </c>
      <c r="LG17" s="113" t="str">
        <f>IF(AND((RIGHT($LG$3,2)-'[1]Miter Profiles'!$AC$320-'[1]Outside Edges'!$B16)&gt;=5,'[1]Outside Edges'!$P16="Yes"),"Yes","No")</f>
        <v>No</v>
      </c>
      <c r="LH17" s="90" t="str">
        <f>IF(AND((RIGHT($LH$3,2)-'[1]Miter Profiles'!$AC$321-'[1]Outside Edges'!$B16)&gt;=5,'[1]Outside Edges'!$P16="Yes"),"Yes","No")</f>
        <v>No</v>
      </c>
      <c r="LI17" s="236" t="str">
        <f>IF(AND((RIGHT($LI$3,2)-'[1]Miter Profiles'!$AC$322-'[1]Outside Edges'!$B16)&gt;=5,'[1]Outside Edges'!$P16="Yes"),"Yes","No")</f>
        <v>No</v>
      </c>
      <c r="LJ17" s="237" t="str">
        <f>IF(AND((RIGHT($LJ$3,2)-'[1]Miter Profiles'!$AC$323-'[1]Outside Edges'!$B16)&gt;=5,'[1]Outside Edges'!$P16="Yes"),"Yes","No")</f>
        <v>No</v>
      </c>
      <c r="LK17" s="238" t="str">
        <f>IF(AND((RIGHT($LK$3,2)-'[1]Miter Profiles'!$AC$324-'[1]Outside Edges'!$B16)&gt;=5,'[1]Outside Edges'!$P16="Yes"),"Yes","No")</f>
        <v>No</v>
      </c>
      <c r="LL17" s="129" t="str">
        <f>IF(AND((RIGHT($LL$3,2)-'[1]Miter Profiles'!$AC$325-'[1]Outside Edges'!$B16)&gt;=5,'[1]Outside Edges'!$P16="Yes"),"Yes","No")</f>
        <v>No</v>
      </c>
      <c r="LM17" s="113" t="str">
        <f>IF(AND((RIGHT($LM$3,2)-'[1]Miter Profiles'!$AC$326-'[1]Outside Edges'!$B16)&gt;=5,'[1]Outside Edges'!$P16="Yes"),"Yes","No")</f>
        <v>No</v>
      </c>
      <c r="LN17" s="90" t="str">
        <f>IF(AND((RIGHT($LN$3,2)-'[1]Miter Profiles'!$AC$327-'[1]Outside Edges'!$B16)&gt;=5,'[1]Outside Edges'!$P16="Yes"),"Yes","No")</f>
        <v>No</v>
      </c>
      <c r="LO17" s="236" t="str">
        <f>IF(AND((RIGHT($LO$3,2)-'[1]Miter Profiles'!$AC$328-'[1]Outside Edges'!$B16)&gt;=5,'[1]Outside Edges'!$P16="Yes"),"Yes","No")</f>
        <v>No</v>
      </c>
      <c r="LP17" s="237" t="str">
        <f>IF(AND((RIGHT($LP$3,2)-'[1]Miter Profiles'!$AC$329-'[1]Outside Edges'!$B16)&gt;=5,'[1]Outside Edges'!$P16="Yes"),"Yes","No")</f>
        <v>No</v>
      </c>
      <c r="LQ17" s="238" t="str">
        <f>IF(AND((RIGHT($LQ$3,2)-'[1]Miter Profiles'!$AC$330-'[1]Outside Edges'!$B16)&gt;=5,'[1]Outside Edges'!$P16="Yes"),"Yes","No")</f>
        <v>No</v>
      </c>
      <c r="LR17" s="129" t="str">
        <f>IF(AND((RIGHT($LR$3,2)-'[1]Miter Profiles'!$AC$331-'[1]Outside Edges'!$B16)&gt;=5,'[1]Outside Edges'!$P16="Yes"),"Yes","No")</f>
        <v>No</v>
      </c>
      <c r="LS17" s="113" t="str">
        <f>IF(AND((RIGHT($LS$3,2)-'[1]Miter Profiles'!$AC$332-'[1]Outside Edges'!$B16)&gt;=5,'[1]Outside Edges'!$P16="Yes"),"Yes","No")</f>
        <v>No</v>
      </c>
      <c r="LT17" s="90" t="str">
        <f>IF(AND((RIGHT($LT$3,2)-'[1]Miter Profiles'!$AC$333-'[1]Outside Edges'!$B16)&gt;=5,'[1]Outside Edges'!$P16="Yes"),"Yes","No")</f>
        <v>No</v>
      </c>
    </row>
    <row r="18" spans="1:332" ht="15.75" customHeight="1" thickBot="1" x14ac:dyDescent="0.3">
      <c r="A18" s="8" t="str">
        <f>IF('[1]Outside Edges'!$A17&lt;&gt;"",'[1]Outside Edges'!$A17,"")</f>
        <v>D15</v>
      </c>
      <c r="B18" s="10" t="str">
        <f>IF(AND((RIGHT($B$3,2)-'[1]Miter Profiles'!$AC$3-'[1]Outside Edges'!$B17)&gt;=5,'[1]Outside Edges'!$P17="Yes"),"Yes","No")</f>
        <v>Yes</v>
      </c>
      <c r="C18" s="10" t="str">
        <f>IF(AND((RIGHT($C$3,2)-'[1]Miter Profiles'!$AC$4-'[1]Outside Edges'!$B17)&gt;=5,'[1]Outside Edges'!$P17="Yes"),"Yes","No")</f>
        <v>Yes</v>
      </c>
      <c r="D18" s="85" t="str">
        <f>IF(AND((RIGHT($D$3,2)-'[1]Miter Profiles'!$AC$5-'[1]Outside Edges'!$B17)&gt;=5,'[1]Outside Edges'!$P17="Yes"),"Yes","No")</f>
        <v>Yes</v>
      </c>
      <c r="E18" s="86" t="str">
        <f>IF(AND((RIGHT($E$3,2)-'[1]Miter Profiles'!$AC$6-'[1]Outside Edges'!$B17)&gt;=5,'[1]Outside Edges'!$P17="Yes"),"Yes","No")</f>
        <v>Yes</v>
      </c>
      <c r="F18" s="11" t="str">
        <f>IF(AND((RIGHT($F$3,2)-'[1]Miter Profiles'!$AC$7-'[1]Outside Edges'!$B17)&gt;=5,'[1]Outside Edges'!$P17="Yes"),"Yes","No")</f>
        <v>Yes</v>
      </c>
      <c r="G18" s="87" t="str">
        <f>IF(AND((RIGHT($G$3,2)-'[1]Miter Profiles'!$AC$8-'[1]Outside Edges'!$B17)&gt;=5,'[1]Outside Edges'!$P17="Yes"),"Yes","No")</f>
        <v>Yes</v>
      </c>
      <c r="H18" s="10" t="str">
        <f>IF(AND((RIGHT($H$3,2)-'[1]Miter Profiles'!$AC$9-'[1]Outside Edges'!$B17)&gt;=5,'[1]Outside Edges'!$P17="Yes"),"Yes","No")</f>
        <v>Yes</v>
      </c>
      <c r="I18" s="10" t="str">
        <f>IF(AND((RIGHT($I$3,2)-'[1]Miter Profiles'!$AC$10-'[1]Outside Edges'!$B17)&gt;=5,'[1]Outside Edges'!$P17="Yes"),"Yes","No")</f>
        <v>Yes</v>
      </c>
      <c r="J18" s="85" t="str">
        <f>IF(AND((RIGHT($J$3,2)-'[1]Miter Profiles'!$AC$11-'[1]Outside Edges'!$B17)&gt;=5,'[1]Outside Edges'!$P17="Yes"),"Yes","No")</f>
        <v>Yes</v>
      </c>
      <c r="K18" s="86" t="str">
        <f>IF(AND((RIGHT($K$3,2)-'[1]Miter Profiles'!$AC$12-'[1]Outside Edges'!$B17)&gt;=5,'[1]Outside Edges'!$P17="Yes"),"Yes","No")</f>
        <v>Yes</v>
      </c>
      <c r="L18" s="11" t="str">
        <f>IF(AND((RIGHT($L$3,2)-'[1]Miter Profiles'!$AC$13-'[1]Outside Edges'!$B17)&gt;=5,'[1]Outside Edges'!$P17="Yes"),"Yes","No")</f>
        <v>Yes</v>
      </c>
      <c r="M18" s="87" t="str">
        <f>IF(AND((RIGHT($M$3,2)-'[1]Miter Profiles'!$AC$14-'[1]Outside Edges'!$B17)&gt;=5,'[1]Outside Edges'!$P17="Yes"),"Yes","No")</f>
        <v>Yes</v>
      </c>
      <c r="N18" s="10" t="str">
        <f>IF(AND((RIGHT($N$3,2)-'[1]Miter Profiles'!$AC$15-'[1]Outside Edges'!$B17)&gt;=4,'[1]Outside Edges'!$P17="Yes"),"Yes","No")</f>
        <v>No</v>
      </c>
      <c r="O18" s="10" t="str">
        <f>IF(AND((RIGHT($O$3,2)-'[1]Miter Profiles'!$AC$16-'[1]Outside Edges'!$B17)&gt;=5,'[1]Outside Edges'!$P17="Yes"),"Yes","No")</f>
        <v>Yes</v>
      </c>
      <c r="P18" s="85" t="str">
        <f>IF(AND((RIGHT($P$3,2)-'[1]Miter Profiles'!$AC$17-'[1]Outside Edges'!$B17)&gt;=5,'[1]Outside Edges'!$P17="Yes"),"Yes","No")</f>
        <v>Yes</v>
      </c>
      <c r="Q18" s="86" t="str">
        <f>IF(AND((RIGHT($Q$3,2)-'[1]Miter Profiles'!$AC$18-'[1]Outside Edges'!$B17)&gt;=5,'[1]Outside Edges'!$P17="Yes"),"Yes","No")</f>
        <v>No</v>
      </c>
      <c r="R18" s="11" t="str">
        <f>IF(AND((RIGHT($R$3,2)-'[1]Miter Profiles'!$AC$19-'[1]Outside Edges'!$B17)&gt;=5,'[1]Outside Edges'!$P17="Yes"),"Yes","No")</f>
        <v>Yes</v>
      </c>
      <c r="S18" s="87" t="str">
        <f>IF(AND((RIGHT($S$3,2)-'[1]Miter Profiles'!$AC$20-'[1]Outside Edges'!$B17)&gt;=5,'[1]Outside Edges'!$P17="Yes"),"Yes","No")</f>
        <v>Yes</v>
      </c>
      <c r="T18" s="10" t="str">
        <f>IF(AND((RIGHT($T$3,2)-'[1]Miter Profiles'!$AC$21-'[1]Outside Edges'!$B17)&gt;=5,'[1]Outside Edges'!$P17="Yes"),"Yes","No")</f>
        <v>Yes</v>
      </c>
      <c r="U18" s="10" t="str">
        <f>IF(AND((RIGHT($U$3,2)-'[1]Miter Profiles'!$AC$22-'[1]Outside Edges'!$B17)&gt;=5,'[1]Outside Edges'!$P17="Yes"),"Yes","No")</f>
        <v>Yes</v>
      </c>
      <c r="V18" s="85" t="str">
        <f>IF(AND((RIGHT($V$3,2)-'[1]Miter Profiles'!$AC$23-'[1]Outside Edges'!$B17)&gt;=5,'[1]Outside Edges'!$P17="Yes"),"Yes","No")</f>
        <v>Yes</v>
      </c>
      <c r="W18" s="86" t="str">
        <f>IF(AND((RIGHT($W$3,2)-'[1]Miter Profiles'!$AC$24-'[1]Outside Edges'!$B17)&gt;=5,'[1]Outside Edges'!$P17="Yes"),"Yes","No")</f>
        <v>No</v>
      </c>
      <c r="X18" s="11" t="str">
        <f>IF(AND((RIGHT($X$3,2)-'[1]Miter Profiles'!$AC$25-'[1]Outside Edges'!$B17)&gt;=5,'[1]Outside Edges'!$P17="Yes"),"Yes","No")</f>
        <v>Yes</v>
      </c>
      <c r="Y18" s="87" t="str">
        <f>IF(AND((RIGHT($Y$3,2)-'[1]Miter Profiles'!$AC$26-'[1]Outside Edges'!$B17)&gt;=5,'[1]Outside Edges'!$P17="Yes"),"Yes","No")</f>
        <v>Yes</v>
      </c>
      <c r="Z18" s="10" t="str">
        <f>IF(AND((RIGHT($Z$3,2)-'[1]Miter Profiles'!$AC$27-'[1]Outside Edges'!$B17)&gt;=5,'[1]Outside Edges'!$P17="Yes"),"Yes","No")</f>
        <v>Yes</v>
      </c>
      <c r="AA18" s="10" t="str">
        <f>IF(AND((RIGHT($AA$3,2)-'[1]Miter Profiles'!$AC$28-'[1]Outside Edges'!$B17)&gt;=5,'[1]Outside Edges'!$P17="Yes"),"Yes","No")</f>
        <v>Yes</v>
      </c>
      <c r="AB18" s="85" t="str">
        <f>IF(AND((RIGHT($AB$3,2)-'[1]Miter Profiles'!$AC$29-'[1]Outside Edges'!$B17)&gt;=5,'[1]Outside Edges'!$P17="Yes"),"Yes","No")</f>
        <v>Yes</v>
      </c>
      <c r="AC18" s="86" t="str">
        <f>IF(AND((RIGHT($AC$3,2)-'[1]Miter Profiles'!$AC$30-'[1]Outside Edges'!$B17)&gt;=5,'[1]Outside Edges'!$P17="Yes"),"Yes","No")</f>
        <v>Yes</v>
      </c>
      <c r="AD18" s="11" t="str">
        <f>IF(AND((RIGHT($AD$3,2)-'[1]Miter Profiles'!$AC$31-'[1]Outside Edges'!$B17)&gt;=5,'[1]Outside Edges'!$P17="Yes"),"Yes","No")</f>
        <v>Yes</v>
      </c>
      <c r="AE18" s="87" t="str">
        <f>IF(AND((RIGHT($AE$3,2)-'[1]Miter Profiles'!$AC$32-'[1]Outside Edges'!$B17)&gt;=5,'[1]Outside Edges'!$P17="Yes"),"Yes","No")</f>
        <v>Yes</v>
      </c>
      <c r="AF18" s="10" t="str">
        <f>IF(AND((RIGHT($AF$3,2)-'[1]Miter Profiles'!$AC$33-'[1]Outside Edges'!$B17)&gt;=5,'[1]Outside Edges'!$P17="Yes"),"Yes","No")</f>
        <v>Yes</v>
      </c>
      <c r="AG18" s="10" t="str">
        <f>IF(AND((RIGHT($AG$3,2)-'[1]Miter Profiles'!$AC$34-'[1]Outside Edges'!$B17)&gt;=5,'[1]Outside Edges'!$P17="Yes"),"Yes","No")</f>
        <v>Yes</v>
      </c>
      <c r="AH18" s="85" t="str">
        <f>IF(AND((RIGHT($AH$3,2)-'[1]Miter Profiles'!$AC$35-'[1]Outside Edges'!$B17)&gt;=5,'[1]Outside Edges'!$P17="Yes"),"Yes","No")</f>
        <v>Yes</v>
      </c>
      <c r="AI18" s="86" t="str">
        <f>IF(AND((RIGHT($AI$3,2)-'[1]Miter Profiles'!$AC$36-'[1]Outside Edges'!$B17)&gt;=5,'[1]Outside Edges'!$P17="Yes"),"Yes","No")</f>
        <v>Yes</v>
      </c>
      <c r="AJ18" s="11" t="str">
        <f>IF(AND((RIGHT($AJ$3,2)-'[1]Miter Profiles'!$AC$37-'[1]Outside Edges'!$B17)&gt;=5,'[1]Outside Edges'!$P17="Yes"),"Yes","No")</f>
        <v>Yes</v>
      </c>
      <c r="AK18" s="87" t="str">
        <f>IF(AND((RIGHT($AK$3,2)-'[1]Miter Profiles'!$AC$38-'[1]Outside Edges'!$B17)&gt;=5,'[1]Outside Edges'!$P17="Yes"),"Yes","No")</f>
        <v>Yes</v>
      </c>
      <c r="AL18" s="10" t="str">
        <f>IF(AND((RIGHT($AL$3,2)-'[1]Miter Profiles'!$AC$39-'[1]Outside Edges'!$B17)&gt;=5,'[1]Outside Edges'!$P17="Yes"),"Yes","No")</f>
        <v>Yes</v>
      </c>
      <c r="AM18" s="10" t="str">
        <f>IF(AND((RIGHT($AM$3,2)-'[1]Miter Profiles'!$AC$40-'[1]Outside Edges'!$B17)&gt;=5,'[1]Outside Edges'!$P17="Yes"),"Yes","No")</f>
        <v>Yes</v>
      </c>
      <c r="AN18" s="85" t="str">
        <f>IF(AND((RIGHT($AN$3,2)-'[1]Miter Profiles'!$AC$41-'[1]Outside Edges'!$B17)&gt;=5,'[1]Outside Edges'!$P17="Yes"),"Yes","No")</f>
        <v>Yes</v>
      </c>
      <c r="AO18" s="86" t="str">
        <f>IF(AND((RIGHT($AO$3,2)-'[1]Miter Profiles'!$AC$42-'[1]Outside Edges'!$B17)&gt;=5,'[1]Outside Edges'!$P17="Yes"),"Yes","No")</f>
        <v>Yes</v>
      </c>
      <c r="AP18" s="11" t="str">
        <f>IF(AND((RIGHT($AP$3,2)-'[1]Miter Profiles'!$AC$43-'[1]Outside Edges'!$B17)&gt;=5,'[1]Outside Edges'!$P17="Yes"),"Yes","No")</f>
        <v>Yes</v>
      </c>
      <c r="AQ18" s="87" t="str">
        <f>IF(AND((RIGHT($AQ$3,2)-'[1]Miter Profiles'!$AC$44-'[1]Outside Edges'!$B17)&gt;=5,'[1]Outside Edges'!$P17="Yes"),"Yes","No")</f>
        <v>Yes</v>
      </c>
      <c r="AR18" s="10" t="str">
        <f>IF(AND((RIGHT($AR$3,2)-'[1]Miter Profiles'!$AC$45-'[1]Outside Edges'!$B17)&gt;=5,'[1]Outside Edges'!$P17="Yes"),"Yes","No")</f>
        <v>Yes</v>
      </c>
      <c r="AS18" s="10" t="str">
        <f>IF(AND((RIGHT($AS$3,2)-'[1]Miter Profiles'!$AC$46-'[1]Outside Edges'!$B17)&gt;=5,'[1]Outside Edges'!$P17="Yes"),"Yes","No")</f>
        <v>Yes</v>
      </c>
      <c r="AT18" s="85" t="str">
        <f>IF(AND((RIGHT($AT$3,2)-'[1]Miter Profiles'!$AC$47-'[1]Outside Edges'!$B17)&gt;=5,'[1]Outside Edges'!$P17="Yes"),"Yes","No")</f>
        <v>Yes</v>
      </c>
      <c r="AU18" s="86" t="str">
        <f>IF(AND((RIGHT($AU$3,2)-'[1]Miter Profiles'!$AC$48-'[1]Outside Edges'!$B17)&gt;=5,'[1]Outside Edges'!$P17="Yes"),"Yes","No")</f>
        <v>Yes</v>
      </c>
      <c r="AV18" s="11" t="str">
        <f>IF(AND((RIGHT($AV$3,2)-'[1]Miter Profiles'!$AC$49-'[1]Outside Edges'!$B17)&gt;=5,'[1]Outside Edges'!$P17="Yes"),"Yes","No")</f>
        <v>Yes</v>
      </c>
      <c r="AW18" s="87" t="str">
        <f>IF(AND((RIGHT($AW$3,2)-'[1]Miter Profiles'!$AC$50-'[1]Outside Edges'!$B17)&gt;=5,'[1]Outside Edges'!$P17="Yes"),"Yes","No")</f>
        <v>Yes</v>
      </c>
      <c r="AX18" s="10" t="str">
        <f>IF(AND((RIGHT($AX$3,2)-'[1]Miter Profiles'!$AC$51-'[1]Outside Edges'!$B17)&gt;=5,'[1]Outside Edges'!$P17="Yes"),"Yes","No")</f>
        <v>Yes</v>
      </c>
      <c r="AY18" s="10" t="str">
        <f>IF(AND((RIGHT($AY$3,2)-'[1]Miter Profiles'!$AC$52-'[1]Outside Edges'!$B17)&gt;=5,'[1]Outside Edges'!$P17="Yes"),"Yes","No")</f>
        <v>Yes</v>
      </c>
      <c r="AZ18" s="85" t="str">
        <f>IF(AND((RIGHT($AZ$3,2)-'[1]Miter Profiles'!$AC$53-'[1]Outside Edges'!$B17)&gt;=5,'[1]Outside Edges'!$P17="Yes"),"Yes","No")</f>
        <v>Yes</v>
      </c>
      <c r="BA18" s="86" t="str">
        <f>IF(AND((RIGHT($BA$3,2)-'[1]Miter Profiles'!$AC$54-'[1]Outside Edges'!$B17)&gt;=5,'[1]Outside Edges'!$P17="Yes"),"Yes","No")</f>
        <v>Yes</v>
      </c>
      <c r="BB18" s="11" t="str">
        <f>IF(AND((RIGHT($BB$3,2)-'[1]Miter Profiles'!$AC$55-'[1]Outside Edges'!$B17)&gt;=5,'[1]Outside Edges'!$P17="Yes"),"Yes","No")</f>
        <v>Yes</v>
      </c>
      <c r="BC18" s="87" t="str">
        <f>IF(AND((RIGHT($BC$3,2)-'[1]Miter Profiles'!$AC$56-'[1]Outside Edges'!$B17)&gt;=5,'[1]Outside Edges'!$P17="Yes"),"Yes","No")</f>
        <v>Yes</v>
      </c>
      <c r="BD18" s="10" t="str">
        <f>IF(AND((RIGHT($BD$3,2)-'[1]Miter Profiles'!$AC$57-'[1]Outside Edges'!$B17)&gt;=5,'[1]Outside Edges'!$P17="Yes"),"Yes","No")</f>
        <v>Yes</v>
      </c>
      <c r="BE18" s="10" t="str">
        <f>IF(AND((RIGHT($BE$3,2)-'[1]Miter Profiles'!$AC$58-'[1]Outside Edges'!$B17)&gt;=5,'[1]Outside Edges'!$P17="Yes"),"Yes","No")</f>
        <v>Yes</v>
      </c>
      <c r="BF18" s="85" t="str">
        <f>IF(AND((RIGHT($BF$3,2)-'[1]Miter Profiles'!$AC$59-'[1]Outside Edges'!$B17)&gt;=5,'[1]Outside Edges'!$P17="Yes"),"Yes","No")</f>
        <v>Yes</v>
      </c>
      <c r="BG18" s="86" t="str">
        <f>IF(AND((RIGHT($BG$3,2)-'[1]Miter Profiles'!$AC$60-'[1]Outside Edges'!$B17)&gt;=5,'[1]Outside Edges'!$P17="Yes"),"Yes","No")</f>
        <v>Yes</v>
      </c>
      <c r="BH18" s="11" t="str">
        <f>IF(AND((RIGHT($BH$3,2)-'[1]Miter Profiles'!$AC$61-'[1]Outside Edges'!$B17)&gt;=5,'[1]Outside Edges'!$P17="Yes"),"Yes","No")</f>
        <v>Yes</v>
      </c>
      <c r="BI18" s="87" t="str">
        <f>IF(AND((RIGHT($BI$3,2)-'[1]Miter Profiles'!$AC$62-'[1]Outside Edges'!$B17)&gt;=5,'[1]Outside Edges'!$P17="Yes"),"Yes","No")</f>
        <v>Yes</v>
      </c>
      <c r="BJ18" s="10" t="str">
        <f>IF(AND((RIGHT($BJ$3,2)-'[1]Miter Profiles'!$AC$63-'[1]Outside Edges'!$B17)&gt;=5,'[1]Outside Edges'!$P17="Yes"),"Yes","No")</f>
        <v>Yes</v>
      </c>
      <c r="BK18" s="10" t="str">
        <f>IF(AND((RIGHT($BK$3,2)-'[1]Miter Profiles'!$AC$64-'[1]Outside Edges'!$B17)&gt;=5,'[1]Outside Edges'!$P17="Yes"),"Yes","No")</f>
        <v>Yes</v>
      </c>
      <c r="BL18" s="85" t="str">
        <f>IF(AND((RIGHT($BL$3,2)-'[1]Miter Profiles'!$AC$65-'[1]Outside Edges'!$B17)&gt;=5,'[1]Outside Edges'!$P17="Yes"),"Yes","No")</f>
        <v>Yes</v>
      </c>
      <c r="BM18" s="86" t="str">
        <f>IF(AND((RIGHT($BM$3,2)-'[1]Miter Profiles'!$AC$66-'[1]Outside Edges'!$B17)&gt;=5,'[1]Outside Edges'!$P17="Yes"),"Yes","No")</f>
        <v>Yes</v>
      </c>
      <c r="BN18" s="11" t="str">
        <f>IF(AND((RIGHT($BN$3,2)-'[1]Miter Profiles'!$AC$67-'[1]Outside Edges'!$B17)&gt;=5,'[1]Outside Edges'!$P17="Yes"),"Yes","No")</f>
        <v>Yes</v>
      </c>
      <c r="BO18" s="87" t="str">
        <f>IF(AND((RIGHT($BO$3,2)-'[1]Miter Profiles'!$AC$68-'[1]Outside Edges'!$B17)&gt;=5,'[1]Outside Edges'!$P17="Yes"),"Yes","No")</f>
        <v>Yes</v>
      </c>
      <c r="BP18" s="10" t="str">
        <f>IF(AND((RIGHT($BP$3,2)-'[1]Miter Profiles'!$AC$69-'[1]Outside Edges'!$B17)&gt;=5,'[1]Outside Edges'!$P17="Yes"),"Yes","No")</f>
        <v>Yes</v>
      </c>
      <c r="BQ18" s="10" t="str">
        <f>IF(AND((RIGHT($BQ$3,2)-'[1]Miter Profiles'!$AC$70-'[1]Outside Edges'!$B17)&gt;=5,'[1]Outside Edges'!$P17="Yes"),"Yes","No")</f>
        <v>Yes</v>
      </c>
      <c r="BR18" s="85" t="str">
        <f>IF(AND((RIGHT($BR$3,2)-'[1]Miter Profiles'!$AC$71-'[1]Outside Edges'!$B17)&gt;=5,'[1]Outside Edges'!$P17="Yes"),"Yes","No")</f>
        <v>Yes</v>
      </c>
      <c r="BS18" s="86" t="str">
        <f>IF(AND((RIGHT($BS$3,2)-'[1]Miter Profiles'!$AC$72-'[1]Outside Edges'!$B17)&gt;=5,'[1]Outside Edges'!$P17="Yes"),"Yes","No")</f>
        <v>Yes</v>
      </c>
      <c r="BT18" s="11" t="str">
        <f>IF(AND((RIGHT($BT$3,2)-'[1]Miter Profiles'!$AC$73-'[1]Outside Edges'!$B17)&gt;=5,'[1]Outside Edges'!$P17="Yes"),"Yes","No")</f>
        <v>Yes</v>
      </c>
      <c r="BU18" s="87" t="str">
        <f>IF(AND((RIGHT($BU$3,2)-'[1]Miter Profiles'!$AC$74-'[1]Outside Edges'!$B17)&gt;=5,'[1]Outside Edges'!$P17="Yes"),"Yes","No")</f>
        <v>Yes</v>
      </c>
      <c r="BV18" s="10" t="str">
        <f>IF(AND((RIGHT($BV$3,2)-'[1]Miter Profiles'!$AC$75-'[1]Outside Edges'!$B17)&gt;=5,'[1]Outside Edges'!$P17="Yes"),"Yes","No")</f>
        <v>Yes</v>
      </c>
      <c r="BW18" s="10" t="str">
        <f>IF(AND((RIGHT($BW$3,2)-'[1]Miter Profiles'!$AC$76-'[1]Outside Edges'!$B17)&gt;=5,'[1]Outside Edges'!$P17="Yes"),"Yes","No")</f>
        <v>Yes</v>
      </c>
      <c r="BX18" s="85" t="str">
        <f>IF(AND((RIGHT($BX$3,2)-'[1]Miter Profiles'!$AC$77-'[1]Outside Edges'!$B17)&gt;=5,'[1]Outside Edges'!$P17="Yes"),"Yes","No")</f>
        <v>Yes</v>
      </c>
      <c r="BY18" s="86" t="str">
        <f>IF(AND((RIGHT($BY$3,2)-'[1]Miter Profiles'!$AC$78-'[1]Outside Edges'!$B17)&gt;=5,'[1]Outside Edges'!$P17="Yes"),"Yes","No")</f>
        <v>Yes</v>
      </c>
      <c r="BZ18" s="11" t="str">
        <f>IF(AND((RIGHT($BZ$3,2)-'[1]Miter Profiles'!$AC$79-'[1]Outside Edges'!$B17)&gt;=5,'[1]Outside Edges'!$P17="Yes"),"Yes","No")</f>
        <v>Yes</v>
      </c>
      <c r="CA18" s="87" t="str">
        <f>IF(AND((RIGHT($CA$3,2)-'[1]Miter Profiles'!$AC$80-'[1]Outside Edges'!$B17)&gt;=5,'[1]Outside Edges'!$P17="Yes"),"Yes","No")</f>
        <v>Yes</v>
      </c>
      <c r="CB18" s="10" t="str">
        <f>IF(AND((RIGHT($CB$3,2)-'[1]Miter Profiles'!$AC$81-'[1]Outside Edges'!$B17)&gt;=5,'[1]Outside Edges'!$P17="Yes"),"Yes","No")</f>
        <v>Yes</v>
      </c>
      <c r="CC18" s="10" t="str">
        <f>IF(AND((RIGHT($CC$3,2)-'[1]Miter Profiles'!$AC$82-'[1]Outside Edges'!$B17)&gt;=5,'[1]Outside Edges'!$P17="Yes"),"Yes","No")</f>
        <v>Yes</v>
      </c>
      <c r="CD18" s="85" t="str">
        <f>IF(AND((RIGHT($CD$3,2)-'[1]Miter Profiles'!$AC$83-'[1]Outside Edges'!$B17)&gt;=5,'[1]Outside Edges'!$P17="Yes"),"Yes","No")</f>
        <v>Yes</v>
      </c>
      <c r="CE18" s="86" t="str">
        <f>IF(AND((RIGHT($CE$3,2)-'[1]Miter Profiles'!$AC$84-'[1]Outside Edges'!$B17)&gt;=5,'[1]Outside Edges'!$P17="Yes"),"Yes","No")</f>
        <v>Yes</v>
      </c>
      <c r="CF18" s="11" t="str">
        <f>IF(AND((RIGHT($CF$3,2)-'[1]Miter Profiles'!$AC$85-'[1]Outside Edges'!$B17)&gt;=5,'[1]Outside Edges'!$P17="Yes"),"Yes","No")</f>
        <v>Yes</v>
      </c>
      <c r="CG18" s="87" t="str">
        <f>IF(AND((RIGHT($CG$3,2)-'[1]Miter Profiles'!$AC$86-'[1]Outside Edges'!$B17)&gt;=5,'[1]Outside Edges'!$P17="Yes"),"Yes","No")</f>
        <v>Yes</v>
      </c>
      <c r="CH18" s="10" t="str">
        <f>IF(AND((RIGHT($CH$3,2)-'[1]Miter Profiles'!$AC$87-'[1]Outside Edges'!$B17)&gt;=5,'[1]Outside Edges'!$P17="Yes"),"Yes","No")</f>
        <v>Yes</v>
      </c>
      <c r="CI18" s="10" t="str">
        <f>IF(AND((RIGHT($CI$3,2)-'[1]Miter Profiles'!$AC$88-'[1]Outside Edges'!$B17)&gt;=5,'[1]Outside Edges'!$P17="Yes"),"Yes","No")</f>
        <v>Yes</v>
      </c>
      <c r="CJ18" s="85" t="str">
        <f>IF(AND((RIGHT($CJ$3,2)-'[1]Miter Profiles'!$AC$89-'[1]Outside Edges'!$B17)&gt;=5,'[1]Outside Edges'!$P17="Yes"),"Yes","No")</f>
        <v>Yes</v>
      </c>
      <c r="CK18" s="86" t="str">
        <f>IF(AND((RIGHT($CK$3,2)-'[1]Miter Profiles'!$AC$90-'[1]Outside Edges'!$B17)&gt;=5,'[1]Outside Edges'!$P17="Yes"),"Yes","No")</f>
        <v>Yes</v>
      </c>
      <c r="CL18" s="11" t="str">
        <f>IF(AND((RIGHT($CL$3,2)-'[1]Miter Profiles'!$AC$91-'[1]Outside Edges'!$B17)&gt;=5,'[1]Outside Edges'!$P17="Yes"),"Yes","No")</f>
        <v>Yes</v>
      </c>
      <c r="CM18" s="87" t="str">
        <f>IF(AND((RIGHT($CM$3,2)-'[1]Miter Profiles'!$AC$92-'[1]Outside Edges'!$B17)&gt;=5,'[1]Outside Edges'!$P17="Yes"),"Yes","No")</f>
        <v>Yes</v>
      </c>
      <c r="CN18" s="10" t="str">
        <f>IF(AND((RIGHT(CN$3,2)-'[1]Miter Profiles'!$AC$93-'[1]Outside Edges'!$B17)&gt;=5,'[1]Outside Edges'!$P17="Yes"),"Yes","No")</f>
        <v>No</v>
      </c>
      <c r="CO18" s="10" t="str">
        <f>IF(AND((RIGHT(CO$3,2)-'[1]Miter Profiles'!$AC$94-'[1]Outside Edges'!$B17)&gt;=5,'[1]Outside Edges'!$P17="Yes"),"Yes","No")</f>
        <v>Yes</v>
      </c>
      <c r="CP18" s="85" t="str">
        <f>IF(AND((RIGHT(CP$3,2)-'[1]Miter Profiles'!$AC$95-'[1]Outside Edges'!$B17)&gt;=5,'[1]Outside Edges'!$P17="Yes"),"Yes","No")</f>
        <v>Yes</v>
      </c>
      <c r="CQ18" s="86" t="str">
        <f>IF(AND((RIGHT(CQ$3,2)-'[1]Miter Profiles'!$AC$96-'[1]Outside Edges'!$B17)&gt;=5,'[1]Outside Edges'!$P17="Yes"),"Yes","No")</f>
        <v>Yes</v>
      </c>
      <c r="CR18" s="11" t="str">
        <f>IF(AND((RIGHT(CR$3,2)-'[1]Miter Profiles'!$AC$97-'[1]Outside Edges'!$B17)&gt;=5,'[1]Outside Edges'!$P17="Yes"),"Yes","No")</f>
        <v>Yes</v>
      </c>
      <c r="CS18" s="87" t="str">
        <f>IF(AND((RIGHT(CS$3,2)-'[1]Miter Profiles'!$AC$98-'[1]Outside Edges'!$B17)&gt;=5,'[1]Outside Edges'!$P17="Yes"),"Yes","No")</f>
        <v>Yes</v>
      </c>
      <c r="CT18" s="10" t="str">
        <f>IF(AND((RIGHT($CT$3,2)-'[1]Miter Profiles'!$AC$99-'[1]Outside Edges'!$B17)&gt;=5,'[1]Outside Edges'!$P17="Yes"),"Yes","No")</f>
        <v>Yes</v>
      </c>
      <c r="CU18" s="10" t="str">
        <f>IF(AND((RIGHT($CU$3,2)-'[1]Miter Profiles'!$AC$100-'[1]Outside Edges'!$B17)&gt;=5,'[1]Outside Edges'!$P17="Yes"),"Yes","No")</f>
        <v>Yes</v>
      </c>
      <c r="CV18" s="85" t="str">
        <f>IF(AND((RIGHT($CV$3,2)-'[1]Miter Profiles'!$AC$101-'[1]Outside Edges'!$B17)&gt;=5,'[1]Outside Edges'!$P17="Yes"),"Yes","No")</f>
        <v>Yes</v>
      </c>
      <c r="CW18" s="86" t="str">
        <f>IF(AND((RIGHT($CW$3,2)-'[1]Miter Profiles'!$AC$102-'[1]Outside Edges'!$B17)&gt;=5,'[1]Outside Edges'!$P17="Yes"),"Yes","No")</f>
        <v>Yes</v>
      </c>
      <c r="CX18" s="11" t="str">
        <f>IF(AND((RIGHT($CX$3,2)-'[1]Miter Profiles'!$AC$103-'[1]Outside Edges'!$B17)&gt;=5,'[1]Outside Edges'!$P17="Yes"),"Yes","No")</f>
        <v>Yes</v>
      </c>
      <c r="CY18" s="87" t="str">
        <f>IF(AND((RIGHT($CY$3,2)-'[1]Miter Profiles'!$AC$104-'[1]Outside Edges'!$B17)&gt;=5,'[1]Outside Edges'!$P17="Yes"),"Yes","No")</f>
        <v>Yes</v>
      </c>
      <c r="CZ18" s="10" t="str">
        <f>IF(AND((RIGHT($CZ$3,2)-'[1]Miter Profiles'!$AC$105-'[1]Outside Edges'!$B17)&gt;=5,'[1]Outside Edges'!$P17="Yes"),"Yes","No")</f>
        <v>Yes</v>
      </c>
      <c r="DA18" s="10" t="str">
        <f>IF(AND((RIGHT($DA$3,2)-'[1]Miter Profiles'!$AC$106-'[1]Outside Edges'!$B17)&gt;=5,'[1]Outside Edges'!$P17="Yes"),"Yes","No")</f>
        <v>Yes</v>
      </c>
      <c r="DB18" s="85" t="str">
        <f>IF(AND((RIGHT($DB$3,2)-'[1]Miter Profiles'!$AC$107-'[1]Outside Edges'!$B17)&gt;=5,'[1]Outside Edges'!$P17="Yes"),"Yes","No")</f>
        <v>Yes</v>
      </c>
      <c r="DC18" s="86" t="str">
        <f>IF(AND((RIGHT($DC$3,2)-'[1]Miter Profiles'!$AC$108-'[1]Outside Edges'!$B17)&gt;=5,'[1]Outside Edges'!$P17="Yes"),"Yes","No")</f>
        <v>Yes</v>
      </c>
      <c r="DD18" s="11" t="str">
        <f>IF(AND((RIGHT($DD$3,2)-'[1]Miter Profiles'!$AC$109-'[1]Outside Edges'!$B17)&gt;=5,'[1]Outside Edges'!$P17="Yes"),"Yes","No")</f>
        <v>Yes</v>
      </c>
      <c r="DE18" s="87" t="str">
        <f>IF(AND((RIGHT($DE$3,2)-'[1]Miter Profiles'!$AC$110-'[1]Outside Edges'!$B17)&gt;=5,'[1]Outside Edges'!$P17="Yes"),"Yes","No")</f>
        <v>Yes</v>
      </c>
      <c r="DF18" s="10" t="str">
        <f>IF(AND((RIGHT($DF$3,2)-'[1]Miter Profiles'!$AC$111-'[1]Outside Edges'!$B17)&gt;=5,'[1]Outside Edges'!$P17="Yes"),"Yes","No")</f>
        <v>Yes</v>
      </c>
      <c r="DG18" s="10" t="str">
        <f>IF(AND((RIGHT($DG$3,2)-'[1]Miter Profiles'!$AC$112-'[1]Outside Edges'!$B17)&gt;=5,'[1]Outside Edges'!$P17="Yes"),"Yes","No")</f>
        <v>Yes</v>
      </c>
      <c r="DH18" s="85" t="str">
        <f>IF(AND((RIGHT($DH$3,2)-'[1]Miter Profiles'!$AC$113-'[1]Outside Edges'!$B17)&gt;=5,'[1]Outside Edges'!$P17="Yes"),"Yes","No")</f>
        <v>Yes</v>
      </c>
      <c r="DI18" s="86" t="str">
        <f>IF(AND((RIGHT($DI$3,2)-'[1]Miter Profiles'!$AC$114-'[1]Outside Edges'!$B17)&gt;=5,'[1]Outside Edges'!$P17="Yes"),"Yes","No")</f>
        <v>Yes</v>
      </c>
      <c r="DJ18" s="11" t="str">
        <f>IF(AND((RIGHT($DJ$3,2)-'[1]Miter Profiles'!$AC$115-'[1]Outside Edges'!$B17)&gt;=5,'[1]Outside Edges'!$P17="Yes"),"Yes","No")</f>
        <v>Yes</v>
      </c>
      <c r="DK18" s="87" t="str">
        <f>IF(AND((RIGHT($DK$3,2)-'[1]Miter Profiles'!$AC$116-'[1]Outside Edges'!$B17)&gt;=5,'[1]Outside Edges'!$P17="Yes"),"Yes","No")</f>
        <v>Yes</v>
      </c>
      <c r="DL18" s="10" t="str">
        <f>IF(AND((RIGHT($DL$3,2)-'[1]Miter Profiles'!$AC$117-'[1]Outside Edges'!$B17)&gt;=5,'[1]Outside Edges'!$P17="Yes"),"Yes","No")</f>
        <v>Yes</v>
      </c>
      <c r="DM18" s="10" t="str">
        <f>IF(AND((RIGHT($DM$3,2)-'[1]Miter Profiles'!$AC$118-'[1]Outside Edges'!$B17)&gt;=5,'[1]Outside Edges'!$P17="Yes"),"Yes","No")</f>
        <v>Yes</v>
      </c>
      <c r="DN18" s="85" t="str">
        <f>IF(AND((RIGHT($DN$3,2)-'[1]Miter Profiles'!$AC$119-'[1]Outside Edges'!$B17)&gt;=5,'[1]Outside Edges'!$P17="Yes"),"Yes","No")</f>
        <v>Yes</v>
      </c>
      <c r="DO18" s="86" t="str">
        <f>IF(AND((RIGHT($DO$3,2)-'[1]Miter Profiles'!$AC$120-'[1]Outside Edges'!$B17)&gt;=5,'[1]Outside Edges'!$P17="Yes"),"Yes","No")</f>
        <v>No</v>
      </c>
      <c r="DP18" s="11" t="str">
        <f>IF(AND((RIGHT($DP$3,2)-'[1]Miter Profiles'!$AC$121-'[1]Outside Edges'!$B17)&gt;=5,'[1]Outside Edges'!$P17="Yes"),"Yes","No")</f>
        <v>Yes</v>
      </c>
      <c r="DQ18" s="87" t="str">
        <f>IF(AND((RIGHT($DQ$3,2)-'[1]Miter Profiles'!$AC$122-'[1]Outside Edges'!$B17)&gt;=5,'[1]Outside Edges'!$P17="Yes"),"Yes","No")</f>
        <v>Yes</v>
      </c>
      <c r="DR18" s="10" t="str">
        <f>IF(AND((RIGHT($DR$3,2)-'[1]Miter Profiles'!$AC$123-'[1]Outside Edges'!$B17)&gt;=5,'[1]Outside Edges'!$P17="Yes"),"Yes","No")</f>
        <v>Yes</v>
      </c>
      <c r="DS18" s="10" t="str">
        <f>IF(AND((RIGHT($DS$3,2)-'[1]Miter Profiles'!$AC$124-'[1]Outside Edges'!$B17)&gt;=5,'[1]Outside Edges'!$P17="Yes"),"Yes","No")</f>
        <v>Yes</v>
      </c>
      <c r="DT18" s="85" t="str">
        <f>IF(AND((RIGHT($DT$3,2)-'[1]Miter Profiles'!$AC$125-'[1]Outside Edges'!$B17)&gt;=5,'[1]Outside Edges'!$P17="Yes"),"Yes","No")</f>
        <v>Yes</v>
      </c>
      <c r="DU18" s="86" t="str">
        <f>IF(AND((RIGHT($DU$3,2)-'[1]Miter Profiles'!$AC$126-'[1]Outside Edges'!$B17)&gt;=5,'[1]Outside Edges'!$P17="Yes"),"Yes","No")</f>
        <v>Yes</v>
      </c>
      <c r="DV18" s="11" t="str">
        <f>IF(AND((RIGHT($DV$3,2)-'[1]Miter Profiles'!$AC$127-'[1]Outside Edges'!$B17)&gt;=5,'[1]Outside Edges'!$P17="Yes"),"Yes","No")</f>
        <v>Yes</v>
      </c>
      <c r="DW18" s="87" t="str">
        <f>IF(AND((RIGHT($DW$3,2)-'[1]Miter Profiles'!$AC$128-'[1]Outside Edges'!$B17)&gt;=5,'[1]Outside Edges'!$P17="Yes"),"Yes","No")</f>
        <v>Yes</v>
      </c>
      <c r="DX18" s="10" t="str">
        <f>IF(AND((RIGHT($DX$3,2)-'[1]Miter Profiles'!$AC$129-'[1]Outside Edges'!$B17)&gt;=5,'[1]Outside Edges'!$P17="Yes"),"Yes","No")</f>
        <v>Yes</v>
      </c>
      <c r="DY18" s="10" t="str">
        <f>IF(AND((RIGHT($DY$3,2)-'[1]Miter Profiles'!$AC$130-'[1]Outside Edges'!$B17)&gt;=5,'[1]Outside Edges'!$P17="Yes"),"Yes","No")</f>
        <v>Yes</v>
      </c>
      <c r="DZ18" s="85" t="str">
        <f>IF(AND((RIGHT($DZ$3,2)-'[1]Miter Profiles'!$AC$131-'[1]Outside Edges'!$B17)&gt;=5,'[1]Outside Edges'!$P17="Yes"),"Yes","No")</f>
        <v>Yes</v>
      </c>
      <c r="EA18" s="90" t="str">
        <f>IF(AND((RIGHT($EA$3,2)-'[1]Miter Profiles'!$AC$132-'[1]Outside Edges'!$B17)&gt;=5,'[1]Outside Edges'!$P17="Yes"),"Yes","No")</f>
        <v>Yes</v>
      </c>
      <c r="EB18" s="105" t="str">
        <f>IF(AND((RIGHT($EB$3,2)-'[1]Miter Profiles'!$AC$133-'[1]Outside Edges'!$B17)&gt;=5,'[1]Outside Edges'!$P17="Yes"),"Yes","No")</f>
        <v>No</v>
      </c>
      <c r="EC18" s="110" t="str">
        <f>IF(AND((RIGHT($EC$3,2)-'[1]Miter Profiles'!$AC$134-'[1]Outside Edges'!$B17)&gt;=5,'[1]Outside Edges'!$P17="Yes"),"Yes","No")</f>
        <v>Yes</v>
      </c>
      <c r="ED18" s="116" t="str">
        <f>IF(AND((RIGHT($ED$3,2)-'[1]Miter Profiles'!$AC$135-'[1]Outside Edges'!$B17)&gt;=5,'[1]Outside Edges'!$P17="Yes"),"Yes","No")</f>
        <v>Yes</v>
      </c>
      <c r="EE18" s="113" t="str">
        <f>IF(AND((RIGHT($EE$3,2)-'[1]Miter Profiles'!$AC$136-'[1]Outside Edges'!$B17)&gt;=5,'[1]Outside Edges'!$P17="Yes"),"Yes","No")</f>
        <v>Yes</v>
      </c>
      <c r="EF18" s="85" t="str">
        <f>IF(AND((RIGHT($EF$3,2)-'[1]Miter Profiles'!$AC$137-'[1]Outside Edges'!$B17)&gt;=5,'[1]Outside Edges'!$P17="Yes"),"Yes","No")</f>
        <v>Yes</v>
      </c>
      <c r="EG18" s="10" t="str">
        <f>IF(AND((RIGHT($EG$3,2)-'[1]Miter Profiles'!$AC$138-'[1]Outside Edges'!$B17)&gt;=5,'[1]Outside Edges'!$P17="Yes"),"Yes","No")</f>
        <v>Yes</v>
      </c>
      <c r="EH18" s="90" t="str">
        <f>IF(AND((RIGHT($EH$3,2)-'[1]Miter Profiles'!$AC$139-'[1]Outside Edges'!$B17)&gt;=5,'[1]Outside Edges'!$P17="Yes"),"Yes","No")</f>
        <v>Yes</v>
      </c>
      <c r="EI18" s="121" t="str">
        <f>IF(AND((RIGHT($EI$3,2)-'[1]Miter Profiles'!$AC$140-'[1]Outside Edges'!$B17)&gt;=5,'[1]Outside Edges'!$P17="Yes"),"Yes","No")</f>
        <v>Yes</v>
      </c>
      <c r="EJ18" s="124" t="str">
        <f>IF(AND((RIGHT($EJ$3,2)-'[1]Miter Profiles'!$AC$141-'[1]Outside Edges'!$B17)&gt;=5,'[1]Outside Edges'!$P17="Yes"),"Yes","No")</f>
        <v>Yes</v>
      </c>
      <c r="EK18" s="124" t="str">
        <f>IF(AND((RIGHT($EK$3,2)-'[1]Miter Profiles'!$AC$142-'[1]Outside Edges'!$B17)&gt;=5,'[1]Outside Edges'!$P17="Yes"),"Yes","No")</f>
        <v>Yes</v>
      </c>
      <c r="EL18" s="116" t="str">
        <f>IF(AND((RIGHT($EL$3,2)-'[1]Miter Profiles'!$AC$143-'[1]Outside Edges'!$B17)&gt;=5,'[1]Outside Edges'!$P17="Yes"),"Yes","No")</f>
        <v>Yes</v>
      </c>
      <c r="EM18" s="129" t="str">
        <f>IF(AND((RIGHT($EM$3,2)-'[1]Miter Profiles'!$AC$144-'[1]Outside Edges'!$B17)&gt;=5,'[1]Outside Edges'!$P17="Yes"),"Yes","No")</f>
        <v>No</v>
      </c>
      <c r="EN18" s="10" t="str">
        <f>IF(AND((RIGHT($EN$3,2)-'[1]Miter Profiles'!$AC$145-'[1]Outside Edges'!$B17)&gt;=5,'[1]Outside Edges'!$P17="Yes"),"Yes","No")</f>
        <v>Yes</v>
      </c>
      <c r="EO18" s="90" t="str">
        <f>IF(AND((RIGHT($EO$3,2)-'[1]Miter Profiles'!$AC$146-'[1]Outside Edges'!$B17)&gt;=5,'[1]Outside Edges'!$P17="Yes"),"Yes","No")</f>
        <v>Yes</v>
      </c>
      <c r="EP18" s="124" t="str">
        <f>IF(AND((RIGHT($EP$3,2)-'[1]Miter Profiles'!$AC$147-'[1]Outside Edges'!$B17)&gt;=5,'[1]Outside Edges'!$P17="Yes"),"Yes","No")</f>
        <v>Yes</v>
      </c>
      <c r="EQ18" s="124" t="str">
        <f>IF(AND((RIGHT($EQ$3,2)-'[1]Miter Profiles'!$AC$148-'[1]Outside Edges'!$B17)&gt;=5,'[1]Outside Edges'!$P17="Yes"),"Yes","No")</f>
        <v>Yes</v>
      </c>
      <c r="ER18" s="116" t="str">
        <f>IF(AND((RIGHT($ER$3,2)-'[1]Miter Profiles'!$AC$149-'[1]Outside Edges'!$B17)&gt;=5,'[1]Outside Edges'!$P17="Yes"),"Yes","No")</f>
        <v>Yes</v>
      </c>
      <c r="ES18" s="129" t="str">
        <f>IF(AND((RIGHT($ES$3,2)-'[1]Miter Profiles'!$AC$150-'[1]Outside Edges'!$B17)&gt;=5,'[1]Outside Edges'!$P17="Yes"),"Yes","No")</f>
        <v>Yes</v>
      </c>
      <c r="ET18" s="10" t="str">
        <f>IF(AND((RIGHT($ET$3,2)-'[1]Miter Profiles'!$AC$151-'[1]Outside Edges'!$B17)&gt;=5,'[1]Outside Edges'!$P17="Yes"),"Yes","No")</f>
        <v>Yes</v>
      </c>
      <c r="EU18" s="90" t="str">
        <f>IF(AND((RIGHT($EU$3,2)-'[1]Miter Profiles'!$AC$152-'[1]Outside Edges'!$B17)&gt;=5,'[1]Outside Edges'!$P17="Yes"),"Yes","No")</f>
        <v>Yes</v>
      </c>
      <c r="EV18" s="124" t="str">
        <f>IF(AND((RIGHT($EV$3,2)-'[1]Miter Profiles'!$AC$153-'[1]Outside Edges'!$B17)&gt;=5,'[1]Outside Edges'!$P17="Yes"),"Yes","No")</f>
        <v>Yes</v>
      </c>
      <c r="EW18" s="124" t="str">
        <f>IF(AND((RIGHT($EW$3,2)-'[1]Miter Profiles'!$AC$154-'[1]Outside Edges'!$B17)&gt;=5,'[1]Outside Edges'!$P17="Yes"),"Yes","No")</f>
        <v>Yes</v>
      </c>
      <c r="EX18" s="116" t="str">
        <f>IF(AND((RIGHT($EX$3,2)-'[1]Miter Profiles'!$AC$155-'[1]Outside Edges'!$B17)&gt;=5,'[1]Outside Edges'!$P17="Yes"),"Yes","No")</f>
        <v>Yes</v>
      </c>
      <c r="EY18" s="129" t="str">
        <f>IF(AND((RIGHT($EY$3,2)-'[1]Miter Profiles'!$AC$156-'[1]Outside Edges'!$B17)&gt;=5,'[1]Outside Edges'!$P17="Yes"),"Yes","No")</f>
        <v>Yes</v>
      </c>
      <c r="EZ18" s="10" t="str">
        <f>IF(AND((RIGHT($EZ$3,2)-'[1]Miter Profiles'!$AC$157-'[1]Outside Edges'!$B17)&gt;=5,'[1]Outside Edges'!$P17="Yes"),"Yes","No")</f>
        <v>Yes</v>
      </c>
      <c r="FA18" s="90" t="str">
        <f>IF(AND((RIGHT($FA$3,2)-'[1]Miter Profiles'!$AC$158-'[1]Outside Edges'!$B17)&gt;=5,'[1]Outside Edges'!$P17="Yes"),"Yes","No")</f>
        <v>Yes</v>
      </c>
      <c r="FB18" s="124" t="str">
        <f>IF(AND((RIGHT($FB$3,2)-'[1]Miter Profiles'!$AC$159-'[1]Outside Edges'!$B17)&gt;=5,'[1]Outside Edges'!$P17="Yes"),"Yes","No")</f>
        <v>Yes</v>
      </c>
      <c r="FC18" s="124" t="str">
        <f>IF(AND((RIGHT($FC$3,2)-'[1]Miter Profiles'!$AC$160-'[1]Outside Edges'!$B17)&gt;=5,'[1]Outside Edges'!$P17="Yes"),"Yes","No")</f>
        <v>Yes</v>
      </c>
      <c r="FD18" s="116" t="str">
        <f>IF(AND((RIGHT($FD$3,2)-'[1]Miter Profiles'!$AC$161-'[1]Outside Edges'!$B17)&gt;=5,'[1]Outside Edges'!$P17="Yes"),"Yes","No")</f>
        <v>Yes</v>
      </c>
      <c r="FE18" s="129" t="str">
        <f>IF(AND((RIGHT($FE$3,2)-'[1]Miter Profiles'!$AC$162-'[1]Outside Edges'!$B17)&gt;=5,'[1]Outside Edges'!$P17="Yes"),"Yes","No")</f>
        <v>Yes</v>
      </c>
      <c r="FF18" s="10" t="str">
        <f>IF(AND((RIGHT($FF$3,2)-'[1]Miter Profiles'!$AC$163-'[1]Outside Edges'!$B17)&gt;=5,'[1]Outside Edges'!$P17="Yes"),"Yes","No")</f>
        <v>Yes</v>
      </c>
      <c r="FG18" s="90" t="str">
        <f>IF(AND((RIGHT($FG$3,2)-'[1]Miter Profiles'!$AC$164-'[1]Outside Edges'!$B17)&gt;=5,'[1]Outside Edges'!$P17="Yes"),"Yes","No")</f>
        <v>Yes</v>
      </c>
      <c r="FH18" s="124" t="str">
        <f>IF(AND((RIGHT($FH$3,2)-'[1]Miter Profiles'!$AC$165-'[1]Outside Edges'!$B17)&gt;=5,'[1]Outside Edges'!$P17="Yes"),"Yes","No")</f>
        <v>Yes</v>
      </c>
      <c r="FI18" s="124" t="str">
        <f>IF(AND((RIGHT($FI$3,2)-'[1]Miter Profiles'!$AC$166-'[1]Outside Edges'!$B17)&gt;=5,'[1]Outside Edges'!$P17="Yes"),"Yes","No")</f>
        <v>Yes</v>
      </c>
      <c r="FJ18" s="116" t="str">
        <f>IF(AND((RIGHT($FJ$3,2)-'[1]Miter Profiles'!$AC$167-'[1]Outside Edges'!$B17)&gt;=5,'[1]Outside Edges'!$P17="Yes"),"Yes","No")</f>
        <v>Yes</v>
      </c>
      <c r="FK18" s="129" t="str">
        <f>IF(AND((RIGHT($FK$3,2)-'[1]Miter Profiles'!$AC$168-'[1]Outside Edges'!$B17)&gt;=5,'[1]Outside Edges'!$P17="Yes"),"Yes","No")</f>
        <v>Yes</v>
      </c>
      <c r="FL18" s="10" t="str">
        <f>IF(AND((RIGHT($FL$3,2)-'[1]Miter Profiles'!$AC$169-'[1]Outside Edges'!$B17)&gt;=5,'[1]Outside Edges'!$P17="Yes"),"Yes","No")</f>
        <v>Yes</v>
      </c>
      <c r="FM18" s="90" t="str">
        <f>IF(AND((RIGHT($FM$3,2)-'[1]Miter Profiles'!$AC$170-'[1]Outside Edges'!$B17)&gt;=5,'[1]Outside Edges'!$P17="Yes"),"Yes","No")</f>
        <v>Yes</v>
      </c>
      <c r="FN18" s="124" t="str">
        <f>IF(AND((RIGHT($FN$3,2)-'[1]Miter Profiles'!$AC$171-'[1]Outside Edges'!$B17)&gt;=5,'[1]Outside Edges'!$P17="Yes"),"Yes","No")</f>
        <v>Yes</v>
      </c>
      <c r="FO18" s="124" t="str">
        <f>IF(AND((RIGHT($FO$3,2)-'[1]Miter Profiles'!$AC$172-'[1]Outside Edges'!$B17)&gt;=5,'[1]Outside Edges'!$P17="Yes"),"Yes","No")</f>
        <v>Yes</v>
      </c>
      <c r="FP18" s="116" t="str">
        <f>IF(AND((RIGHT($FP$3,2)-'[1]Miter Profiles'!$AC$173-'[1]Outside Edges'!$B17)&gt;=5,'[1]Outside Edges'!$P17="Yes"),"Yes","No")</f>
        <v>Yes</v>
      </c>
      <c r="FQ18" s="129" t="str">
        <f>IF(AND((RIGHT($FQ$3,2)-'[1]Miter Profiles'!$AC$174-'[1]Outside Edges'!$B17)&gt;=5,'[1]Outside Edges'!$P17="Yes"),"Yes","No")</f>
        <v>Yes</v>
      </c>
      <c r="FR18" s="10" t="str">
        <f>IF(AND((RIGHT($FR$3,2)-'[1]Miter Profiles'!$AC$175-'[1]Outside Edges'!$B17)&gt;=5,'[1]Outside Edges'!$P17="Yes"),"Yes","No")</f>
        <v>Yes</v>
      </c>
      <c r="FS18" s="90" t="str">
        <f>IF(AND((RIGHT($FS$3,2)-'[1]Miter Profiles'!$AC$176-'[1]Outside Edges'!$B17)&gt;=5,'[1]Outside Edges'!$P17="Yes"),"Yes","No")</f>
        <v>Yes</v>
      </c>
      <c r="FT18" s="124" t="str">
        <f>IF(AND((RIGHT($FT$3,2)-'[1]Miter Profiles'!$AC$177-'[1]Outside Edges'!$B17)&gt;=5,'[1]Outside Edges'!$P17="Yes"),"Yes","No")</f>
        <v>Yes</v>
      </c>
      <c r="FU18" s="124" t="str">
        <f>IF(AND((RIGHT($FU$3,2)-'[1]Miter Profiles'!$AC$178-'[1]Outside Edges'!$B17)&gt;=5,'[1]Outside Edges'!$P17="Yes"),"Yes","No")</f>
        <v>Yes</v>
      </c>
      <c r="FV18" s="116" t="str">
        <f>IF(AND((RIGHT($V$3,2)-'[1]Miter Profiles'!$AC$179-'[1]Outside Edges'!$B17)&gt;=5,'[1]Outside Edges'!$P17="Yes"),"Yes","No")</f>
        <v>Yes</v>
      </c>
      <c r="FW18" s="129" t="str">
        <f>IF(AND((RIGHT($FW$3,2)-'[1]Miter Profiles'!$AC$180-'[1]Outside Edges'!$B17)&gt;=5,'[1]Outside Edges'!$P17="Yes"),"Yes","No")</f>
        <v>Yes</v>
      </c>
      <c r="FX18" s="85" t="str">
        <f>IF(AND((RIGHT($FX$3,2)-'[1]Miter Profiles'!$AC$181-'[1]Outside Edges'!$B17)&gt;=5,'[1]Outside Edges'!$P17="Yes"),"Yes","No")</f>
        <v>Yes</v>
      </c>
      <c r="FY18" s="150" t="str">
        <f>IF(AND((RIGHT($FY$3,2)-'[1]Miter Profiles'!$AC$182-'[1]Outside Edges'!$B17)&gt;=5,'[1]Outside Edges'!$P17="Yes"),"Yes","No")</f>
        <v>Yes</v>
      </c>
      <c r="FZ18" s="124" t="str">
        <f>IF(AND((RIGHT($FZ$3,2)-'[1]Miter Profiles'!$AC$183-'[1]Outside Edges'!$B17)&gt;=5,'[1]Outside Edges'!$P17="Yes"),"Yes","No")</f>
        <v>Yes</v>
      </c>
      <c r="GA18" s="116" t="str">
        <f>IF(AND((RIGHT($GA$3,2)-'[1]Miter Profiles'!$AC$184-'[1]Outside Edges'!$B17)&gt;=5,'[1]Outside Edges'!$P17="Yes"),"Yes","No")</f>
        <v>Yes</v>
      </c>
      <c r="GB18" s="129" t="str">
        <f>IF(AND((RIGHT($GB$3,2)-'[1]Miter Profiles'!$AC$185-'[1]Outside Edges'!$B17)&gt;=5,'[1]Outside Edges'!$P17="Yes"),"Yes","No")</f>
        <v>Yes</v>
      </c>
      <c r="GC18" s="10" t="str">
        <f>IF(AND((RIGHT($GC$3,2)-'[1]Miter Profiles'!$AC$186-'[1]Outside Edges'!$B17)&gt;=5,'[1]Outside Edges'!$P17="Yes"),"Yes","No")</f>
        <v>Yes</v>
      </c>
      <c r="GD18" s="90" t="str">
        <f>IF(AND((RIGHT($GD$3,2)-'[1]Miter Profiles'!$AC$187-'[1]Outside Edges'!$B17)&gt;=5,'[1]Outside Edges'!$P17="Yes"),"Yes","No")</f>
        <v>Yes</v>
      </c>
      <c r="GE18" s="150" t="str">
        <f>IF(AND((RIGHT($GE$3,2)-'[1]Miter Profiles'!$AC$188-'[1]Outside Edges'!$B17)&gt;=5,'[1]Outside Edges'!$P17="Yes"),"Yes","No")</f>
        <v>Yes</v>
      </c>
      <c r="GF18" s="124" t="str">
        <f>IF(AND((RIGHT($GF$3,2)-'[1]Miter Profiles'!$AC$189-'[1]Outside Edges'!$B17)&gt;=5,'[1]Outside Edges'!$P17="Yes"),"Yes","No")</f>
        <v>Yes</v>
      </c>
      <c r="GG18" s="116" t="str">
        <f>IF(AND((RIGHT($GG$3,2)-'[1]Miter Profiles'!$AC$190-'[1]Outside Edges'!$B17)&gt;=5,'[1]Outside Edges'!$P17="Yes"),"Yes","No")</f>
        <v>Yes</v>
      </c>
      <c r="GH18" s="129" t="str">
        <f>IF(AND((RIGHT($GH$3,2)-'[1]Miter Profiles'!$AC$191-'[1]Outside Edges'!$B17)&gt;=5,'[1]Outside Edges'!$P17="Yes"),"Yes","No")</f>
        <v>Yes</v>
      </c>
      <c r="GI18" s="10" t="str">
        <f>IF(AND((RIGHT($GI$3,2)-'[1]Miter Profiles'!$AC$192-'[1]Outside Edges'!$B17)&gt;=5,'[1]Outside Edges'!$P17="Yes"),"Yes","No")</f>
        <v>Yes</v>
      </c>
      <c r="GJ18" s="90" t="str">
        <f>IF(AND((RIGHT($GJ$3,2)-'[1]Miter Profiles'!$AC$193-'[1]Outside Edges'!$B17)&gt;=5,'[1]Outside Edges'!$P17="Yes"),"Yes","No")</f>
        <v>Yes</v>
      </c>
      <c r="GK18" s="150" t="str">
        <f>IF(AND((RIGHT($GK$3,2)-'[1]Miter Profiles'!$AC$194-'[1]Outside Edges'!$B17)&gt;=5,'[1]Outside Edges'!$P17="Yes"),"Yes","No")</f>
        <v>Yes</v>
      </c>
      <c r="GL18" s="124" t="str">
        <f>IF(AND((RIGHT($GL$3,2)-'[1]Miter Profiles'!$AC$195-'[1]Outside Edges'!$B17)&gt;=5,'[1]Outside Edges'!$P17="Yes"),"Yes","No")</f>
        <v>Yes</v>
      </c>
      <c r="GM18" s="116" t="str">
        <f>IF(AND((RIGHT($GM$3,2)-'[1]Miter Profiles'!$AC$196-'[1]Outside Edges'!$B17)&gt;=5,'[1]Outside Edges'!$P17="Yes"),"Yes","No")</f>
        <v>Yes</v>
      </c>
      <c r="GN18" s="129" t="str">
        <f>IF(AND((RIGHT($GN$3,2)-'[1]Miter Profiles'!$AC$197-'[1]Outside Edges'!$B17)&gt;=5,'[1]Outside Edges'!$P17="Yes"),"Yes","No")</f>
        <v>No</v>
      </c>
      <c r="GO18" s="10" t="str">
        <f>IF(AND((RIGHT($GO$3,2)-'[1]Miter Profiles'!$AC$198-'[1]Outside Edges'!$B17)&gt;=5,'[1]Outside Edges'!$P17="Yes"),"Yes","No")</f>
        <v>Yes</v>
      </c>
      <c r="GP18" s="90" t="str">
        <f>IF(AND((RIGHT($GP$3,2)-'[1]Miter Profiles'!$AC$199-'[1]Outside Edges'!$B17)&gt;=5,'[1]Outside Edges'!$P17="Yes"),"Yes","No")</f>
        <v>Yes</v>
      </c>
      <c r="GQ18" s="150" t="str">
        <f>IF(AND((RIGHT($GQ$3,2)-'[1]Miter Profiles'!$AC$200-'[1]Outside Edges'!$B17)&gt;=5,'[1]Outside Edges'!$P17="Yes"),"Yes","No")</f>
        <v>Yes</v>
      </c>
      <c r="GR18" s="124" t="str">
        <f>IF(AND((RIGHT($GR$3,2)-'[1]Miter Profiles'!$AC$201-'[1]Outside Edges'!$B17)&gt;=5,'[1]Outside Edges'!$P17="Yes"),"Yes","No")</f>
        <v>Yes</v>
      </c>
      <c r="GS18" s="116" t="str">
        <f>IF(AND((RIGHT($GS$3,2)-'[1]Miter Profiles'!$AC$202-'[1]Outside Edges'!$B17)&gt;=5,'[1]Outside Edges'!$P17="Yes"),"Yes","No")</f>
        <v>Yes</v>
      </c>
      <c r="GT18" s="129" t="str">
        <f>IF(AND((RIGHT($GT$3,2)-'[1]Miter Profiles'!$AC$203-'[1]Outside Edges'!$B17)&gt;=5,'[1]Outside Edges'!$P17="Yes"),"Yes","No")</f>
        <v>Yes</v>
      </c>
      <c r="GU18" s="10" t="str">
        <f>IF(AND((RIGHT($GU$3,2)-'[1]Miter Profiles'!$AC$204-'[1]Outside Edges'!$B17)&gt;=5,'[1]Outside Edges'!$P17="Yes"),"Yes","No")</f>
        <v>Yes</v>
      </c>
      <c r="GV18" s="90" t="str">
        <f>IF(AND((RIGHT($GV$3,2)-'[1]Miter Profiles'!$AC$205-'[1]Outside Edges'!$B17)&gt;=5,'[1]Outside Edges'!$P17="Yes"),"Yes","No")</f>
        <v>Yes</v>
      </c>
      <c r="GW18" s="150" t="str">
        <f>IF(AND((RIGHT($GW$3,2)-'[1]Miter Profiles'!$AC$206-'[1]Outside Edges'!$B17)&gt;=5,'[1]Outside Edges'!$P17="Yes"),"Yes","No")</f>
        <v>No</v>
      </c>
      <c r="GX18" s="124" t="str">
        <f>IF(AND((RIGHT($GX$3,2)-'[1]Miter Profiles'!$AC$207-'[1]Outside Edges'!$B17)&gt;=5,'[1]Outside Edges'!$P17="Yes"),"Yes","No")</f>
        <v>Yes</v>
      </c>
      <c r="GY18" s="116" t="str">
        <f>IF(AND((RIGHT($GY$3,2)-'[1]Miter Profiles'!$AC$208-'[1]Outside Edges'!$B17)&gt;=5,'[1]Outside Edges'!$P17="Yes"),"Yes","No")</f>
        <v>Yes</v>
      </c>
      <c r="GZ18" s="129" t="str">
        <f>IF(AND((RIGHT($GZ$3,2)-'[1]Miter Profiles'!$AC$209-'[1]Outside Edges'!$B17)&gt;=5,'[1]Outside Edges'!$P17="Yes"),"Yes","No")</f>
        <v>Yes</v>
      </c>
      <c r="HA18" s="10" t="str">
        <f>IF(AND((RIGHT($HA$3,2)-'[1]Miter Profiles'!$AC$210-'[1]Outside Edges'!$B17)&gt;=5,'[1]Outside Edges'!$P17="Yes"),"Yes","No")</f>
        <v>Yes</v>
      </c>
      <c r="HB18" s="90" t="str">
        <f>IF(AND((RIGHT($HB$3,2)-'[1]Miter Profiles'!$AC$211-'[1]Outside Edges'!$B17)&gt;=5,'[1]Outside Edges'!$P17="Yes"),"Yes","No")</f>
        <v>Yes</v>
      </c>
      <c r="HC18" s="150" t="str">
        <f>IF(AND((RIGHT($HC$3,2)-'[1]Miter Profiles'!$AC$212-'[1]Outside Edges'!$B17)&gt;=5,'[1]Outside Edges'!$P17="Yes"),"Yes","No")</f>
        <v>No</v>
      </c>
      <c r="HD18" s="116" t="str">
        <f>IF(AND((RIGHT($HD$3,2)-'[1]Miter Profiles'!$AC$213-'[1]Outside Edges'!$B17)&gt;=5,'[1]Outside Edges'!$P17="Yes"),"Yes","No")</f>
        <v>No</v>
      </c>
      <c r="HE18" s="129" t="str">
        <f>IF(AND((RIGHT($HE$3,2)-'[1]Miter Profiles'!$AC$214-'[1]Outside Edges'!$B17)&gt;=5,'[1]Outside Edges'!$P17="Yes"),"Yes","No")</f>
        <v>Yes</v>
      </c>
      <c r="HF18" s="10" t="str">
        <f>IF(AND((RIGHT($HF$3,2)-'[1]Miter Profiles'!$AC$215-'[1]Outside Edges'!$B17)&gt;=5,'[1]Outside Edges'!$P17="Yes"),"Yes","No")</f>
        <v>Yes</v>
      </c>
      <c r="HG18" s="90" t="str">
        <f>IF(AND((RIGHT($HG$3,2)-'[1]Miter Profiles'!$AC$216-'[1]Outside Edges'!$B17)&gt;=5,'[1]Outside Edges'!$P17="Yes"),"Yes","No")</f>
        <v>Yes</v>
      </c>
      <c r="HH18" s="150" t="str">
        <f>IF(AND((RIGHT($HH$3,2)-'[1]Miter Profiles'!$AC$217-'[1]Outside Edges'!$B17)&gt;=5,'[1]Outside Edges'!$P17="Yes"),"Yes","No")</f>
        <v>Yes</v>
      </c>
      <c r="HI18" s="124" t="str">
        <f>IF(AND((RIGHT($HI$3,2)-'[1]Miter Profiles'!$AC$218-'[1]Outside Edges'!$B17)&gt;=5,'[1]Outside Edges'!$P17="Yes"),"Yes","No")</f>
        <v>Yes</v>
      </c>
      <c r="HJ18" s="116" t="str">
        <f>IF(AND((RIGHT($HJ$3,2)-'[1]Miter Profiles'!$AC$219-'[1]Outside Edges'!$B17)&gt;=5,'[1]Outside Edges'!$P17="Yes"),"Yes","No")</f>
        <v>Yes</v>
      </c>
      <c r="HK18" s="129" t="str">
        <f>IF(AND((RIGHT($HK$3,2)-'[1]Miter Profiles'!$AC$220-'[1]Outside Edges'!$B17)&gt;=5,'[1]Outside Edges'!$P17="Yes"),"Yes","No")</f>
        <v>Yes</v>
      </c>
      <c r="HL18" s="10" t="str">
        <f>IF(AND((RIGHT($HL$3,2)-'[1]Miter Profiles'!$AC$221-'[1]Outside Edges'!$B17)&gt;=5,'[1]Outside Edges'!$P17="Yes"),"Yes","No")</f>
        <v>Yes</v>
      </c>
      <c r="HM18" s="90" t="str">
        <f>IF(AND((RIGHT($HM$3,2)-'[1]Miter Profiles'!$AC$222-'[1]Outside Edges'!$B17)&gt;=5,'[1]Outside Edges'!$P17="Yes"),"Yes","No")</f>
        <v>Yes</v>
      </c>
      <c r="HN18" s="150" t="str">
        <f>IF(AND((RIGHT($HN$3,2)-'[1]Miter Profiles'!$AC$223-'[1]Outside Edges'!$B17)&gt;=5,'[1]Outside Edges'!$P17="Yes"),"Yes","No")</f>
        <v>No</v>
      </c>
      <c r="HO18" s="124" t="str">
        <f>IF(AND((RIGHT($HO$3,2)-'[1]Miter Profiles'!$AC$224-'[1]Outside Edges'!$B17)&gt;=5,'[1]Outside Edges'!$P17="Yes"),"Yes","No")</f>
        <v>Yes</v>
      </c>
      <c r="HP18" s="124" t="str">
        <f>IF(AND((RIGHT($HP$3,2)-'[1]Miter Profiles'!$AC$225-'[1]Outside Edges'!$B17)&gt;=5,'[1]Outside Edges'!$P17="Yes"),"Yes","No")</f>
        <v>Yes</v>
      </c>
      <c r="HQ18" s="153" t="str">
        <f>IF(AND((RIGHT($HQ$3,3)-'[1]Miter Profiles'!$AC$226-'[1]Outside Edges'!$B17)&gt;=5,'[1]Outside Edges'!$P17="Yes"),"Yes","No")</f>
        <v>Yes</v>
      </c>
      <c r="HR18" s="129" t="str">
        <f>IF(AND((RIGHT($HR$3,2)-'[1]Miter Profiles'!$AC$227-'[1]Outside Edges'!$B17)&gt;=5,'[1]Outside Edges'!$P17="Yes"),"Yes","No")</f>
        <v>Yes</v>
      </c>
      <c r="HS18" s="10" t="str">
        <f>IF(AND((RIGHT($HS$3,2)-'[1]Miter Profiles'!$AC$228-'[1]Outside Edges'!$B17)&gt;=5,'[1]Outside Edges'!$P17="Yes"),"Yes","No")</f>
        <v>Yes</v>
      </c>
      <c r="HT18" s="163" t="str">
        <f>IF(AND((RIGHT($HT$3,2)-'[1]Miter Profiles'!$AC$229-'[1]Outside Edges'!$B17)&gt;=5,'[1]Outside Edges'!$P17="Yes"),"Yes","No")</f>
        <v>Yes</v>
      </c>
      <c r="HU18" s="150" t="str">
        <f>IF(AND((RIGHT($HU$3,2)-'[1]Miter Profiles'!$AC$230-'[1]Outside Edges'!$B17)&gt;=5,'[1]Outside Edges'!$P17="Yes"),"Yes","No")</f>
        <v>Yes</v>
      </c>
      <c r="HV18" s="124" t="str">
        <f>IF(AND((RIGHT($HV$3,2)-'[1]Miter Profiles'!$AC$231-'[1]Outside Edges'!$B17)&gt;=5,'[1]Outside Edges'!$P17="Yes"),"Yes","No")</f>
        <v>Yes</v>
      </c>
      <c r="HW18" s="116" t="str">
        <f>IF(AND((RIGHT($HW$3,2)-'[1]Miter Profiles'!$AC$232-'[1]Outside Edges'!$B17)&gt;=5,'[1]Outside Edges'!$P17="Yes"),"Yes","No")</f>
        <v>Yes</v>
      </c>
      <c r="HX18" s="129" t="str">
        <f>IF(AND((RIGHT($HX$3,2)-'[1]Miter Profiles'!$AC$233-'[1]Outside Edges'!$B17)&gt;=5,'[1]Outside Edges'!$P17="Yes"),"Yes","No")</f>
        <v>No</v>
      </c>
      <c r="HY18" s="10" t="str">
        <f>IF(AND((RIGHT($HY$3,2)-'[1]Miter Profiles'!$AC$234-'[1]Outside Edges'!$B17)&gt;=5,'[1]Outside Edges'!$P17="Yes"),"Yes","No")</f>
        <v>Yes</v>
      </c>
      <c r="HZ18" s="90" t="str">
        <f>IF(AND((RIGHT($HZ$3,2)-'[1]Miter Profiles'!$AC$235-'[1]Outside Edges'!$B17)&gt;=5,'[1]Outside Edges'!$P17="Yes"),"Yes","No")</f>
        <v>Yes</v>
      </c>
      <c r="IA18" s="150" t="str">
        <f>IF(AND((RIGHT($IA$3,2)-'[1]Miter Profiles'!$AC$236-'[1]Outside Edges'!$B17)&gt;=5,'[1]Outside Edges'!$P17="Yes"),"Yes","No")</f>
        <v>Yes</v>
      </c>
      <c r="IB18" s="124" t="str">
        <f>IF(AND((RIGHT($IB$3,2)-'[1]Miter Profiles'!$AC$237-'[1]Outside Edges'!$B17)&gt;=5,'[1]Outside Edges'!$P17="Yes"),"Yes","No")</f>
        <v>Yes</v>
      </c>
      <c r="IC18" s="116" t="str">
        <f>IF(AND((RIGHT($IC$3,2)-'[1]Miter Profiles'!$AC$238-'[1]Outside Edges'!$B17)&gt;=5,'[1]Outside Edges'!$P17="Yes"),"Yes","No")</f>
        <v>Yes</v>
      </c>
      <c r="ID18" s="129" t="str">
        <f>IF(AND((RIGHT($ID$3,2)-'[1]Miter Profiles'!$AC$239-'[1]Outside Edges'!$B17)&gt;=5,'[1]Outside Edges'!$P17="Yes"),"Yes","No")</f>
        <v>Yes</v>
      </c>
      <c r="IE18" s="10" t="str">
        <f>IF(AND((RIGHT($IE$3,2)-'[1]Miter Profiles'!$AC$240-'[1]Outside Edges'!$B17)&gt;=5,'[1]Outside Edges'!$P17="Yes"),"Yes","No")</f>
        <v>Yes</v>
      </c>
      <c r="IF18" s="90" t="str">
        <f>IF(AND((RIGHT($IF$3,2)-'[1]Miter Profiles'!$AC$241-'[1]Outside Edges'!$B17)&gt;=5,'[1]Outside Edges'!$P17="Yes"),"Yes","No")</f>
        <v>Yes</v>
      </c>
      <c r="IG18" s="150" t="str">
        <f>IF(AND((RIGHT($IG$3,2)-'[1]Miter Profiles'!$AC$242-'[1]Outside Edges'!$B17)&gt;=5,'[1]Outside Edges'!$P17="Yes"),"Yes","No")</f>
        <v>Yes</v>
      </c>
      <c r="IH18" s="124" t="str">
        <f>IF(AND((RIGHT($IH$3,2)-'[1]Miter Profiles'!$AC$243-'[1]Outside Edges'!$B17)&gt;=5,'[1]Outside Edges'!$P17="Yes"),"Yes","No")</f>
        <v>Yes</v>
      </c>
      <c r="II18" s="116" t="str">
        <f>IF(AND((RIGHT($II$3,2)-'[1]Miter Profiles'!$AC$244-'[1]Outside Edges'!$B17)&gt;=5,'[1]Outside Edges'!$P17="Yes"),"Yes","No")</f>
        <v>Yes</v>
      </c>
      <c r="IJ18" s="129" t="str">
        <f>IF(AND((RIGHT($IJ$3,2)-'[1]Miter Profiles'!$AC$245-'[1]Outside Edges'!$B17)&gt;=5,'[1]Outside Edges'!$P17="Yes"),"Yes","No")</f>
        <v>Yes</v>
      </c>
      <c r="IK18" s="10" t="str">
        <f>IF(AND((RIGHT($IK$3,2)-'[1]Miter Profiles'!$AC$246-'[1]Outside Edges'!$B17)&gt;=5,'[1]Outside Edges'!$P17="Yes"),"Yes","No")</f>
        <v>Yes</v>
      </c>
      <c r="IL18" s="90" t="str">
        <f>IF(AND((RIGHT($IL$3,2)-'[1]Miter Profiles'!$AC$247-'[1]Outside Edges'!$B17)&gt;=5,'[1]Outside Edges'!$P17="Yes"),"Yes","No")</f>
        <v>Yes</v>
      </c>
      <c r="IM18" s="150" t="str">
        <f>IF(AND((RIGHT($IM$3,2)-'[1]Miter Profiles'!$AC$248-'[1]Outside Edges'!$B17)&gt;=5,'[1]Outside Edges'!$P17="Yes"),"Yes","No")</f>
        <v>Yes</v>
      </c>
      <c r="IN18" s="124" t="str">
        <f>IF(AND((RIGHT($IN$3,2)-'[1]Miter Profiles'!$AC$249-'[1]Outside Edges'!$B17)&gt;=5,'[1]Outside Edges'!$P17="Yes"),"Yes","No")</f>
        <v>Yes</v>
      </c>
      <c r="IO18" s="116" t="str">
        <f>IF(AND((RIGHT($IO$3,2)-'[1]Miter Profiles'!$AC$250-'[1]Outside Edges'!$B17)&gt;=5,'[1]Outside Edges'!$P17="Yes"),"Yes","No")</f>
        <v>Yes</v>
      </c>
      <c r="IP18" s="129" t="str">
        <f>IF(AND((RIGHT($IP$3,2)-'[1]Miter Profiles'!$AC$251-'[1]Outside Edges'!$B17)&gt;=5,'[1]Outside Edges'!$P17="Yes"),"Yes","No")</f>
        <v>Yes</v>
      </c>
      <c r="IQ18" s="10" t="str">
        <f>IF(AND((RIGHT($IQ$3,2)-'[1]Miter Profiles'!$AC$252-'[1]Outside Edges'!$B17)&gt;=5,'[1]Outside Edges'!$P17="Yes"),"Yes","No")</f>
        <v>Yes</v>
      </c>
      <c r="IR18" s="90" t="str">
        <f>IF(AND((RIGHT($IR$3,2)-'[1]Miter Profiles'!$AC$253-'[1]Outside Edges'!$B17)&gt;=5,'[1]Outside Edges'!$P17="Yes"),"Yes","No")</f>
        <v>Yes</v>
      </c>
      <c r="IS18" s="150" t="str">
        <f>IF(AND((RIGHT($IS$3,2)-'[1]Miter Profiles'!$AC$254-'[1]Outside Edges'!$B17)&gt;=5,'[1]Outside Edges'!$P17="Yes"),"Yes","No")</f>
        <v>Yes</v>
      </c>
      <c r="IT18" s="124" t="str">
        <f>IF(AND((RIGHT($IT$3,2)-'[1]Miter Profiles'!$AC$255-'[1]Outside Edges'!$B17)&gt;=5,'[1]Outside Edges'!$P17="Yes"),"Yes","No")</f>
        <v>Yes</v>
      </c>
      <c r="IU18" s="116" t="str">
        <f>IF(AND((RIGHT($IU$3,2)-'[1]Miter Profiles'!$AC$256-'[1]Outside Edges'!$B17)&gt;=5,'[1]Outside Edges'!$P17="Yes"),"Yes","No")</f>
        <v>Yes</v>
      </c>
      <c r="IV18" s="129" t="str">
        <f>IF(AND((RIGHT($IV$3,2)-'[1]Miter Profiles'!$AC$257-'[1]Outside Edges'!$B17)&gt;=5,'[1]Outside Edges'!$P17="Yes"),"Yes","No")</f>
        <v>Yes</v>
      </c>
      <c r="IW18" s="10" t="str">
        <f>IF(AND((RIGHT($IW$3,2)-'[1]Miter Profiles'!$AC$258-'[1]Outside Edges'!$B17)&gt;=5,'[1]Outside Edges'!$P17="Yes"),"Yes","No")</f>
        <v>Yes</v>
      </c>
      <c r="IX18" s="90" t="str">
        <f>IF(AND((RIGHT($IX$3,2)-'[1]Miter Profiles'!$AC$259-'[1]Outside Edges'!$B17)&gt;=5,'[1]Outside Edges'!$P17="Yes"),"Yes","No")</f>
        <v>Yes</v>
      </c>
      <c r="IY18" s="150" t="str">
        <f>IF(AND((RIGHT($IY$3,2)-'[1]Miter Profiles'!$AC$260-'[1]Outside Edges'!$B17)&gt;=5,'[1]Outside Edges'!$P17="Yes"),"Yes","No")</f>
        <v>Yes</v>
      </c>
      <c r="IZ18" s="124" t="str">
        <f>IF(AND((RIGHT($IZ$3,2)-'[1]Miter Profiles'!$AC$261-'[1]Outside Edges'!$B17)&gt;=5,'[1]Outside Edges'!$P17="Yes"),"Yes","No")</f>
        <v>Yes</v>
      </c>
      <c r="JA18" s="116" t="str">
        <f>IF(AND((RIGHT($JA$3,2)-'[1]Miter Profiles'!$AC$262-'[1]Outside Edges'!$B17)&gt;=5,'[1]Outside Edges'!$P17="Yes"),"Yes","No")</f>
        <v>Yes</v>
      </c>
      <c r="JB18" s="129" t="str">
        <f>IF(AND((RIGHT($JB$3,2)-'[1]Miter Profiles'!$AC$263-'[1]Outside Edges'!$B17)&gt;=5,'[1]Outside Edges'!$P17="Yes"),"Yes","No")</f>
        <v>Yes</v>
      </c>
      <c r="JC18" s="10" t="str">
        <f>IF(AND((RIGHT($JC$3,2)-'[1]Miter Profiles'!$AC$264-'[1]Outside Edges'!$B17)&gt;=5,'[1]Outside Edges'!$P17="Yes"),"Yes","No")</f>
        <v>Yes</v>
      </c>
      <c r="JD18" s="90" t="str">
        <f>IF(AND((RIGHT($JD$3,2)-'[1]Miter Profiles'!$AC$265-'[1]Outside Edges'!$B17)&gt;=5,'[1]Outside Edges'!$P17="Yes"),"Yes","No")</f>
        <v>Yes</v>
      </c>
      <c r="JE18" s="236" t="str">
        <f>IF(AND((RIGHT($JE$3,2)-'[1]Miter Profiles'!$AC$266-'[1]Outside Edges'!$B17)&gt;=5,'[1]Outside Edges'!$P17="Yes"),"Yes","No")</f>
        <v>No</v>
      </c>
      <c r="JF18" s="237" t="str">
        <f>IF(AND((RIGHT($JF$3,2)-'[1]Miter Profiles'!$AC$267-'[1]Outside Edges'!$B17)&gt;=5,'[1]Outside Edges'!$P17="Yes"),"Yes","No")</f>
        <v>Yes</v>
      </c>
      <c r="JG18" s="238" t="str">
        <f>IF(AND((RIGHT($JG$3,2)-'[1]Miter Profiles'!$AC$268-'[1]Outside Edges'!$B17)&gt;=5,'[1]Outside Edges'!$P17="Yes"),"Yes","No")</f>
        <v>Yes</v>
      </c>
      <c r="JH18" s="129" t="str">
        <f>IF(AND((RIGHT($JH$3,2)-'[1]Miter Profiles'!$AC$269-'[1]Outside Edges'!$B17)&gt;=5,'[1]Outside Edges'!$P17="Yes"),"Yes","No")</f>
        <v>Yes</v>
      </c>
      <c r="JI18" s="113" t="str">
        <f>IF(AND((RIGHT($JI$3,2)-'[1]Miter Profiles'!$AC$270-'[1]Outside Edges'!$B17)&gt;=5,'[1]Outside Edges'!$P17="Yes"),"Yes","No")</f>
        <v>Yes</v>
      </c>
      <c r="JJ18" s="90" t="str">
        <f>IF(AND((RIGHT($JJ$3,2)-'[1]Miter Profiles'!$AC$271-'[1]Outside Edges'!$B17)&gt;=5,'[1]Outside Edges'!$P17="Yes"),"Yes","No")</f>
        <v>Yes</v>
      </c>
      <c r="JK18" s="236" t="str">
        <f>IF(AND((RIGHT($JK$3,2)-'[1]Miter Profiles'!$AC$272-'[1]Outside Edges'!$B17)&gt;=5,'[1]Outside Edges'!$P17="Yes"),"Yes","No")</f>
        <v>Yes</v>
      </c>
      <c r="JL18" s="237" t="str">
        <f>IF(AND((RIGHT($JL$3,2)-'[1]Miter Profiles'!$AC$273-'[1]Outside Edges'!$B17)&gt;=5,'[1]Outside Edges'!$P17="Yes"),"Yes","No")</f>
        <v>Yes</v>
      </c>
      <c r="JM18" s="238" t="str">
        <f>IF(AND((RIGHT($JM$3,2)-'[1]Miter Profiles'!$AC$274-'[1]Outside Edges'!$B17)&gt;=5,'[1]Outside Edges'!$P17="Yes"),"Yes","No")</f>
        <v>Yes</v>
      </c>
      <c r="JN18" s="129" t="str">
        <f>IF(AND((RIGHT($JN$3,2)-'[1]Miter Profiles'!$AC$275-'[1]Outside Edges'!$B17)&gt;=5,'[1]Outside Edges'!$P17="Yes"),"Yes","No")</f>
        <v>Yes</v>
      </c>
      <c r="JO18" s="113" t="str">
        <f>IF(AND((RIGHT($JO$3,2)-'[1]Miter Profiles'!$AC$276-'[1]Outside Edges'!$B17)&gt;=5,'[1]Outside Edges'!$P17="Yes"),"Yes","No")</f>
        <v>Yes</v>
      </c>
      <c r="JP18" s="90" t="str">
        <f>IF(AND((RIGHT($JP$3,2)-'[1]Miter Profiles'!$AC$277-'[1]Outside Edges'!$B17)&gt;=5,'[1]Outside Edges'!$P17="Yes"),"Yes","No")</f>
        <v>Yes</v>
      </c>
      <c r="JQ18" s="236" t="str">
        <f>IF(AND((RIGHT($JQ$3,2)-'[1]Miter Profiles'!$AC$278-'[1]Outside Edges'!$B17)&gt;=5,'[1]Outside Edges'!$P17="Yes"),"Yes","No")</f>
        <v>No</v>
      </c>
      <c r="JR18" s="237" t="str">
        <f>IF(AND((RIGHT($JR$3,2)-'[1]Miter Profiles'!$AC$279-'[1]Outside Edges'!$B17)&gt;=5,'[1]Outside Edges'!$P17="Yes"),"Yes","No")</f>
        <v>Yes</v>
      </c>
      <c r="JS18" s="238" t="str">
        <f>IF(AND((RIGHT($JS$3,2)-'[1]Miter Profiles'!$AC$280-'[1]Outside Edges'!$B17)&gt;=5,'[1]Outside Edges'!$P17="Yes"),"Yes","No")</f>
        <v>Yes</v>
      </c>
      <c r="JT18" s="129" t="str">
        <f>IF(AND((RIGHT($JT$3,2)-'[1]Miter Profiles'!$AC$281-'[1]Outside Edges'!$B17)&gt;=5,'[1]Outside Edges'!$P17="Yes"),"Yes","No")</f>
        <v>No</v>
      </c>
      <c r="JU18" s="113" t="str">
        <f>IF(AND((RIGHT($JU$3,2)-'[1]Miter Profiles'!$AC$282-'[1]Outside Edges'!$B17)&gt;=5,'[1]Outside Edges'!$P17="Yes"),"Yes","No")</f>
        <v>Yes</v>
      </c>
      <c r="JV18" s="90" t="str">
        <f>IF(AND((RIGHT($JV$3,2)-'[1]Miter Profiles'!$AC$283-'[1]Outside Edges'!$B17)&gt;=5,'[1]Outside Edges'!$P17="Yes"),"Yes","No")</f>
        <v>Yes</v>
      </c>
      <c r="JW18" s="236" t="str">
        <f>IF(AND((RIGHT($JW$3,2)-'[1]Miter Profiles'!$AC$284-'[1]Outside Edges'!$B17)&gt;=5,'[1]Outside Edges'!$P17="Yes"),"Yes","No")</f>
        <v>Yes</v>
      </c>
      <c r="JX18" s="237" t="str">
        <f>IF(AND((RIGHT($JX$3,2)-'[1]Miter Profiles'!$AC$285-'[1]Outside Edges'!$B17)&gt;=5,'[1]Outside Edges'!$P17="Yes"),"Yes","No")</f>
        <v>Yes</v>
      </c>
      <c r="JY18" s="238" t="str">
        <f>IF(AND((RIGHT($JY$3,2)-'[1]Miter Profiles'!$AC$286-'[1]Outside Edges'!$B17)&gt;=5,'[1]Outside Edges'!$P17="Yes"),"Yes","No")</f>
        <v>Yes</v>
      </c>
      <c r="JZ18" s="129" t="str">
        <f>IF(AND((RIGHT($JZ$3,2)-'[1]Miter Profiles'!$AC$287-'[1]Outside Edges'!$B17)&gt;=5,'[1]Outside Edges'!$P17="Yes"),"Yes","No")</f>
        <v>Yes</v>
      </c>
      <c r="KA18" s="113" t="str">
        <f>IF(AND((RIGHT($KA$3,2)-'[1]Miter Profiles'!$AC$288-'[1]Outside Edges'!$B17)&gt;=5,'[1]Outside Edges'!$P17="Yes"),"Yes","No")</f>
        <v>Yes</v>
      </c>
      <c r="KB18" s="90" t="str">
        <f>IF(AND((RIGHT($KB$3,2)-'[1]Miter Profiles'!$AC$289-'[1]Outside Edges'!$B17)&gt;=5,'[1]Outside Edges'!$P17="Yes"),"Yes","No")</f>
        <v>Yes</v>
      </c>
      <c r="KC18" s="236" t="str">
        <f>IF(AND((RIGHT($KC$3,2)-'[1]Miter Profiles'!$AC$290-'[1]Outside Edges'!$B17)&gt;=5,'[1]Outside Edges'!$P17="Yes"),"Yes","No")</f>
        <v>Yes</v>
      </c>
      <c r="KD18" s="237" t="str">
        <f>IF(AND((RIGHT($KD$3,2)-'[1]Miter Profiles'!$AC$291-'[1]Outside Edges'!$B17)&gt;=5,'[1]Outside Edges'!$P17="Yes"),"Yes","No")</f>
        <v>Yes</v>
      </c>
      <c r="KE18" s="238" t="str">
        <f>IF(AND((RIGHT($KE$3,2)-'[1]Miter Profiles'!$AC$292-'[1]Outside Edges'!$B17)&gt;=5,'[1]Outside Edges'!$P17="Yes"),"Yes","No")</f>
        <v>Yes</v>
      </c>
      <c r="KF18" s="129" t="str">
        <f>IF(AND((RIGHT($KF$3,2)-'[1]Miter Profiles'!$AC$293-'[1]Outside Edges'!$B17)&gt;=5,'[1]Outside Edges'!$P17="Yes"),"Yes","No")</f>
        <v>Yes</v>
      </c>
      <c r="KG18" s="113" t="str">
        <f>IF(AND((RIGHT($KG$3,2)-'[1]Miter Profiles'!$AC$294-'[1]Outside Edges'!$B17)&gt;=5,'[1]Outside Edges'!$P17="Yes"),"Yes","No")</f>
        <v>Yes</v>
      </c>
      <c r="KH18" s="90" t="str">
        <f>IF(AND((RIGHT($KH$3,2)-'[1]Miter Profiles'!$AC$295-'[1]Outside Edges'!$B17)&gt;=5,'[1]Outside Edges'!$P17="Yes"),"Yes","No")</f>
        <v>Yes</v>
      </c>
      <c r="KI18" s="236" t="str">
        <f>IF(AND((RIGHT($KI$3,2)-'[1]Miter Profiles'!$AC$296-'[1]Outside Edges'!$B17)&gt;=5,'[1]Outside Edges'!$P17="Yes"),"Yes","No")</f>
        <v>Yes</v>
      </c>
      <c r="KJ18" s="237" t="str">
        <f>IF(AND((RIGHT($KJ$3,2)-'[1]Miter Profiles'!$AC$297-'[1]Outside Edges'!$B17)&gt;=5,'[1]Outside Edges'!$P17="Yes"),"Yes","No")</f>
        <v>Yes</v>
      </c>
      <c r="KK18" s="238" t="str">
        <f>IF(AND((RIGHT($KK$3,2)-'[1]Miter Profiles'!$AC$298-'[1]Outside Edges'!$B17)&gt;=5,'[1]Outside Edges'!$P17="Yes"),"Yes","No")</f>
        <v>Yes</v>
      </c>
      <c r="KL18" s="129" t="str">
        <f>IF(AND((RIGHT($KL$3,2)-'[1]Miter Profiles'!$AC$299-'[1]Outside Edges'!$B17)&gt;=5,'[1]Outside Edges'!$P17="Yes"),"Yes","No")</f>
        <v>Yes</v>
      </c>
      <c r="KM18" s="113" t="str">
        <f>IF(AND((RIGHT($KM$3,2)-'[1]Miter Profiles'!$AC$300-'[1]Outside Edges'!$B17)&gt;=5,'[1]Outside Edges'!$P17="Yes"),"Yes","No")</f>
        <v>Yes</v>
      </c>
      <c r="KN18" s="90" t="str">
        <f>IF(AND((RIGHT($KN$3,2)-'[1]Miter Profiles'!$AC$301-'[1]Outside Edges'!$B17)&gt;=5,'[1]Outside Edges'!$P17="Yes"),"Yes","No")</f>
        <v>Yes</v>
      </c>
      <c r="KO18" s="236" t="str">
        <f>IF(AND((RIGHT($KO$3,2)-'[1]Miter Profiles'!$AC$302-'[1]Outside Edges'!$B17)&gt;=5,'[1]Outside Edges'!$P17="Yes"),"Yes","No")</f>
        <v>Yes</v>
      </c>
      <c r="KP18" s="237" t="str">
        <f>IF(AND((RIGHT($KP$3,2)-'[1]Miter Profiles'!$AC$303-'[1]Outside Edges'!$B17)&gt;=5,'[1]Outside Edges'!$P17="Yes"),"Yes","No")</f>
        <v>Yes</v>
      </c>
      <c r="KQ18" s="238" t="str">
        <f>IF(AND((RIGHT($KQ$3,2)-'[1]Miter Profiles'!$AC$304-'[1]Outside Edges'!$B17)&gt;=5,'[1]Outside Edges'!$P17="Yes"),"Yes","No")</f>
        <v>Yes</v>
      </c>
      <c r="KR18" s="129" t="str">
        <f>IF(AND((RIGHT($KR$3,2)-'[1]Miter Profiles'!$AC$305-'[1]Outside Edges'!$B17)&gt;=5,'[1]Outside Edges'!$P17="Yes"),"Yes","No")</f>
        <v>Yes</v>
      </c>
      <c r="KS18" s="113" t="str">
        <f>IF(AND((RIGHT($KS$3,2)-'[1]Miter Profiles'!$AC$306-'[1]Outside Edges'!$B17)&gt;=5,'[1]Outside Edges'!$P17="Yes"),"Yes","No")</f>
        <v>Yes</v>
      </c>
      <c r="KT18" s="90" t="str">
        <f>IF(AND((RIGHT($KT$3,2)-'[1]Miter Profiles'!$AC$307-'[1]Outside Edges'!$B17)&gt;=5,'[1]Outside Edges'!$P17="Yes"),"Yes","No")</f>
        <v>Yes</v>
      </c>
      <c r="KU18" s="236" t="str">
        <f>IF(AND((RIGHT($KU$3,2)-'[1]Miter Profiles'!$AC$308-'[1]Outside Edges'!$B17)&gt;=5,'[1]Outside Edges'!$P17="Yes"),"Yes","No")</f>
        <v>Yes</v>
      </c>
      <c r="KV18" s="237" t="str">
        <f>IF(AND((RIGHT($KV$3,2)-'[1]Miter Profiles'!$AC$309-'[1]Outside Edges'!$B17)&gt;=5,'[1]Outside Edges'!$P17="Yes"),"Yes","No")</f>
        <v>Yes</v>
      </c>
      <c r="KW18" s="238" t="str">
        <f>IF(AND((RIGHT($KW$3,2)-'[1]Miter Profiles'!$AC$310-'[1]Outside Edges'!$B17)&gt;=5,'[1]Outside Edges'!$P17="Yes"),"Yes","No")</f>
        <v>Yes</v>
      </c>
      <c r="KX18" s="129" t="str">
        <f>IF(AND((RIGHT($KX$3,2)-'[1]Miter Profiles'!$AC$311-'[1]Outside Edges'!$B17)&gt;=5,'[1]Outside Edges'!$P17="Yes"),"Yes","No")</f>
        <v>Yes</v>
      </c>
      <c r="KY18" s="113" t="str">
        <f>IF(AND((RIGHT($KY$3,2)-'[1]Miter Profiles'!$AC$312-'[1]Outside Edges'!$B17)&gt;=5,'[1]Outside Edges'!$P17="Yes"),"Yes","No")</f>
        <v>Yes</v>
      </c>
      <c r="KZ18" s="90" t="str">
        <f>IF(AND((RIGHT($KZ$3,2)-'[1]Miter Profiles'!$AC$313-'[1]Outside Edges'!$B17)&gt;=5,'[1]Outside Edges'!$P17="Yes"),"Yes","No")</f>
        <v>Yes</v>
      </c>
      <c r="LA18" s="236" t="str">
        <f>IF(AND((RIGHT($LA$3,2)-'[1]Miter Profiles'!$AC$314-'[1]Outside Edges'!$B17)&gt;=5,'[1]Outside Edges'!$P17="Yes"),"Yes","No")</f>
        <v>Yes</v>
      </c>
      <c r="LB18" s="237" t="str">
        <f>IF(AND((RIGHT($LB$3,2)-'[1]Miter Profiles'!$AC$315-'[1]Outside Edges'!$B17)&gt;=5,'[1]Outside Edges'!$P17="Yes"),"Yes","No")</f>
        <v>Yes</v>
      </c>
      <c r="LC18" s="243" t="str">
        <f>IF(AND((RIGHT($LC$3,2)-'[1]Miter Profiles'!$AC$316-'[1]Outside Edges'!$B17)&gt;=5,'[1]Outside Edges'!$P17="Yes"),"Yes","No")</f>
        <v>Yes</v>
      </c>
      <c r="LD18" s="244" t="str">
        <f>IF(AND((RIGHT($LD$3,2)-'[1]Miter Profiles'!$AC$317-'[1]Outside Edges'!$B17)&gt;=5,'[1]Outside Edges'!$P17="Yes"),"Yes","No")</f>
        <v>Yes</v>
      </c>
      <c r="LE18" s="113" t="str">
        <f>IF(AND((RIGHT($LE$3,2)-'[1]Miter Profiles'!$AC$318-'[1]Outside Edges'!$B17)&gt;=5,'[1]Outside Edges'!$P17="Yes"),"Yes","No")</f>
        <v>Yes</v>
      </c>
      <c r="LF18" s="10" t="str">
        <f>IF(AND((RIGHT($LF$3,2)-'[1]Miter Profiles'!$AC$319-'[1]Outside Edges'!$B17)&gt;=5,'[1]Outside Edges'!$P17="Yes"),"Yes","No")</f>
        <v>Yes</v>
      </c>
      <c r="LG18" s="113" t="str">
        <f>IF(AND((RIGHT($LG$3,2)-'[1]Miter Profiles'!$AC$320-'[1]Outside Edges'!$B17)&gt;=5,'[1]Outside Edges'!$P17="Yes"),"Yes","No")</f>
        <v>Yes</v>
      </c>
      <c r="LH18" s="90" t="str">
        <f>IF(AND((RIGHT($LH$3,2)-'[1]Miter Profiles'!$AC$321-'[1]Outside Edges'!$B17)&gt;=5,'[1]Outside Edges'!$P17="Yes"),"Yes","No")</f>
        <v>Yes</v>
      </c>
      <c r="LI18" s="236" t="str">
        <f>IF(AND((RIGHT($LI$3,2)-'[1]Miter Profiles'!$AC$322-'[1]Outside Edges'!$B17)&gt;=5,'[1]Outside Edges'!$P17="Yes"),"Yes","No")</f>
        <v>No</v>
      </c>
      <c r="LJ18" s="237" t="str">
        <f>IF(AND((RIGHT($LJ$3,2)-'[1]Miter Profiles'!$AC$323-'[1]Outside Edges'!$B17)&gt;=5,'[1]Outside Edges'!$P17="Yes"),"Yes","No")</f>
        <v>Yes</v>
      </c>
      <c r="LK18" s="238" t="str">
        <f>IF(AND((RIGHT($LK$3,2)-'[1]Miter Profiles'!$AC$324-'[1]Outside Edges'!$B17)&gt;=5,'[1]Outside Edges'!$P17="Yes"),"Yes","No")</f>
        <v>Yes</v>
      </c>
      <c r="LL18" s="129" t="str">
        <f>IF(AND((RIGHT($LL$3,2)-'[1]Miter Profiles'!$AC$325-'[1]Outside Edges'!$B17)&gt;=5,'[1]Outside Edges'!$P17="Yes"),"Yes","No")</f>
        <v>Yes</v>
      </c>
      <c r="LM18" s="113" t="str">
        <f>IF(AND((RIGHT($LM$3,2)-'[1]Miter Profiles'!$AC$326-'[1]Outside Edges'!$B17)&gt;=5,'[1]Outside Edges'!$P17="Yes"),"Yes","No")</f>
        <v>Yes</v>
      </c>
      <c r="LN18" s="90" t="str">
        <f>IF(AND((RIGHT($LN$3,2)-'[1]Miter Profiles'!$AC$327-'[1]Outside Edges'!$B17)&gt;=5,'[1]Outside Edges'!$P17="Yes"),"Yes","No")</f>
        <v>Yes</v>
      </c>
      <c r="LO18" s="236" t="str">
        <f>IF(AND((RIGHT($LO$3,2)-'[1]Miter Profiles'!$AC$328-'[1]Outside Edges'!$B17)&gt;=5,'[1]Outside Edges'!$P17="Yes"),"Yes","No")</f>
        <v>No</v>
      </c>
      <c r="LP18" s="237" t="str">
        <f>IF(AND((RIGHT($LP$3,2)-'[1]Miter Profiles'!$AC$329-'[1]Outside Edges'!$B17)&gt;=5,'[1]Outside Edges'!$P17="Yes"),"Yes","No")</f>
        <v>Yes</v>
      </c>
      <c r="LQ18" s="238" t="str">
        <f>IF(AND((RIGHT($LQ$3,2)-'[1]Miter Profiles'!$AC$330-'[1]Outside Edges'!$B17)&gt;=5,'[1]Outside Edges'!$P17="Yes"),"Yes","No")</f>
        <v>Yes</v>
      </c>
      <c r="LR18" s="129" t="str">
        <f>IF(AND((RIGHT($LR$3,2)-'[1]Miter Profiles'!$AC$331-'[1]Outside Edges'!$B17)&gt;=5,'[1]Outside Edges'!$P17="Yes"),"Yes","No")</f>
        <v>No</v>
      </c>
      <c r="LS18" s="113" t="str">
        <f>IF(AND((RIGHT($LS$3,2)-'[1]Miter Profiles'!$AC$332-'[1]Outside Edges'!$B17)&gt;=5,'[1]Outside Edges'!$P17="Yes"),"Yes","No")</f>
        <v>Yes</v>
      </c>
      <c r="LT18" s="90" t="str">
        <f>IF(AND((RIGHT($LT$3,2)-'[1]Miter Profiles'!$AC$333-'[1]Outside Edges'!$B17)&gt;=5,'[1]Outside Edges'!$P17="Yes"),"Yes","No")</f>
        <v>Yes</v>
      </c>
    </row>
    <row r="19" spans="1:332" ht="15.75" customHeight="1" thickBot="1" x14ac:dyDescent="0.3">
      <c r="A19" s="8" t="str">
        <f>IF('[1]Outside Edges'!$A18&lt;&gt;"",'[1]Outside Edges'!$A18,"")</f>
        <v>D16</v>
      </c>
      <c r="B19" s="10" t="str">
        <f>IF(AND((RIGHT($B$3,2)-'[1]Miter Profiles'!$AC$3-'[1]Outside Edges'!$B18)&gt;=5,'[1]Outside Edges'!$P18="Yes"),"Yes","No")</f>
        <v>No</v>
      </c>
      <c r="C19" s="10" t="str">
        <f>IF(AND((RIGHT($C$3,2)-'[1]Miter Profiles'!$AC$4-'[1]Outside Edges'!$B18)&gt;=5,'[1]Outside Edges'!$P18="Yes"),"Yes","No")</f>
        <v>No</v>
      </c>
      <c r="D19" s="85" t="str">
        <f>IF(AND((RIGHT($D$3,2)-'[1]Miter Profiles'!$AC$5-'[1]Outside Edges'!$B18)&gt;=5,'[1]Outside Edges'!$P18="Yes"),"Yes","No")</f>
        <v>No</v>
      </c>
      <c r="E19" s="86" t="str">
        <f>IF(AND((RIGHT($E$3,2)-'[1]Miter Profiles'!$AC$6-'[1]Outside Edges'!$B18)&gt;=5,'[1]Outside Edges'!$P18="Yes"),"Yes","No")</f>
        <v>No</v>
      </c>
      <c r="F19" s="11" t="str">
        <f>IF(AND((RIGHT($F$3,2)-'[1]Miter Profiles'!$AC$7-'[1]Outside Edges'!$B18)&gt;=5,'[1]Outside Edges'!$P18="Yes"),"Yes","No")</f>
        <v>No</v>
      </c>
      <c r="G19" s="87" t="str">
        <f>IF(AND((RIGHT($G$3,2)-'[1]Miter Profiles'!$AC$8-'[1]Outside Edges'!$B18)&gt;=5,'[1]Outside Edges'!$P18="Yes"),"Yes","No")</f>
        <v>No</v>
      </c>
      <c r="H19" s="10" t="str">
        <f>IF(AND((RIGHT($H$3,2)-'[1]Miter Profiles'!$AC$9-'[1]Outside Edges'!$B18)&gt;=5,'[1]Outside Edges'!$P18="Yes"),"Yes","No")</f>
        <v>No</v>
      </c>
      <c r="I19" s="10" t="str">
        <f>IF(AND((RIGHT($I$3,2)-'[1]Miter Profiles'!$AC$10-'[1]Outside Edges'!$B18)&gt;=5,'[1]Outside Edges'!$P18="Yes"),"Yes","No")</f>
        <v>No</v>
      </c>
      <c r="J19" s="85" t="str">
        <f>IF(AND((RIGHT($J$3,2)-'[1]Miter Profiles'!$AC$11-'[1]Outside Edges'!$B18)&gt;=5,'[1]Outside Edges'!$P18="Yes"),"Yes","No")</f>
        <v>No</v>
      </c>
      <c r="K19" s="86" t="str">
        <f>IF(AND((RIGHT($K$3,2)-'[1]Miter Profiles'!$AC$12-'[1]Outside Edges'!$B18)&gt;=5,'[1]Outside Edges'!$P18="Yes"),"Yes","No")</f>
        <v>No</v>
      </c>
      <c r="L19" s="11" t="str">
        <f>IF(AND((RIGHT($L$3,2)-'[1]Miter Profiles'!$AC$13-'[1]Outside Edges'!$B18)&gt;=5,'[1]Outside Edges'!$P18="Yes"),"Yes","No")</f>
        <v>No</v>
      </c>
      <c r="M19" s="87" t="str">
        <f>IF(AND((RIGHT($M$3,2)-'[1]Miter Profiles'!$AC$14-'[1]Outside Edges'!$B18)&gt;=5,'[1]Outside Edges'!$P18="Yes"),"Yes","No")</f>
        <v>No</v>
      </c>
      <c r="N19" s="10" t="str">
        <f>IF(AND((RIGHT($N$3,2)-'[1]Miter Profiles'!$AC$15-'[1]Outside Edges'!$B18)&gt;=4,'[1]Outside Edges'!$P18="Yes"),"Yes","No")</f>
        <v>No</v>
      </c>
      <c r="O19" s="10" t="str">
        <f>IF(AND((RIGHT($O$3,2)-'[1]Miter Profiles'!$AC$16-'[1]Outside Edges'!$B18)&gt;=5,'[1]Outside Edges'!$P18="Yes"),"Yes","No")</f>
        <v>No</v>
      </c>
      <c r="P19" s="85" t="str">
        <f>IF(AND((RIGHT($P$3,2)-'[1]Miter Profiles'!$AC$17-'[1]Outside Edges'!$B18)&gt;=5,'[1]Outside Edges'!$P18="Yes"),"Yes","No")</f>
        <v>No</v>
      </c>
      <c r="Q19" s="86" t="str">
        <f>IF(AND((RIGHT($Q$3,2)-'[1]Miter Profiles'!$AC$18-'[1]Outside Edges'!$B18)&gt;=5,'[1]Outside Edges'!$P18="Yes"),"Yes","No")</f>
        <v>No</v>
      </c>
      <c r="R19" s="11" t="str">
        <f>IF(AND((RIGHT($R$3,2)-'[1]Miter Profiles'!$AC$19-'[1]Outside Edges'!$B18)&gt;=5,'[1]Outside Edges'!$P18="Yes"),"Yes","No")</f>
        <v>No</v>
      </c>
      <c r="S19" s="87" t="str">
        <f>IF(AND((RIGHT($S$3,2)-'[1]Miter Profiles'!$AC$20-'[1]Outside Edges'!$B18)&gt;=5,'[1]Outside Edges'!$P18="Yes"),"Yes","No")</f>
        <v>No</v>
      </c>
      <c r="T19" s="10" t="str">
        <f>IF(AND((RIGHT($T$3,2)-'[1]Miter Profiles'!$AC$21-'[1]Outside Edges'!$B18)&gt;=5,'[1]Outside Edges'!$P18="Yes"),"Yes","No")</f>
        <v>No</v>
      </c>
      <c r="U19" s="10" t="str">
        <f>IF(AND((RIGHT($U$3,2)-'[1]Miter Profiles'!$AC$22-'[1]Outside Edges'!$B18)&gt;=5,'[1]Outside Edges'!$P18="Yes"),"Yes","No")</f>
        <v>No</v>
      </c>
      <c r="V19" s="85" t="str">
        <f>IF(AND((RIGHT($V$3,2)-'[1]Miter Profiles'!$AC$23-'[1]Outside Edges'!$B18)&gt;=5,'[1]Outside Edges'!$P18="Yes"),"Yes","No")</f>
        <v>No</v>
      </c>
      <c r="W19" s="86" t="str">
        <f>IF(AND((RIGHT($W$3,2)-'[1]Miter Profiles'!$AC$24-'[1]Outside Edges'!$B18)&gt;=5,'[1]Outside Edges'!$P18="Yes"),"Yes","No")</f>
        <v>No</v>
      </c>
      <c r="X19" s="11" t="str">
        <f>IF(AND((RIGHT($X$3,2)-'[1]Miter Profiles'!$AC$25-'[1]Outside Edges'!$B18)&gt;=5,'[1]Outside Edges'!$P18="Yes"),"Yes","No")</f>
        <v>No</v>
      </c>
      <c r="Y19" s="87" t="str">
        <f>IF(AND((RIGHT($Y$3,2)-'[1]Miter Profiles'!$AC$26-'[1]Outside Edges'!$B18)&gt;=5,'[1]Outside Edges'!$P18="Yes"),"Yes","No")</f>
        <v>No</v>
      </c>
      <c r="Z19" s="10" t="str">
        <f>IF(AND((RIGHT($Z$3,2)-'[1]Miter Profiles'!$AC$27-'[1]Outside Edges'!$B18)&gt;=5,'[1]Outside Edges'!$P18="Yes"),"Yes","No")</f>
        <v>No</v>
      </c>
      <c r="AA19" s="10" t="str">
        <f>IF(AND((RIGHT($AA$3,2)-'[1]Miter Profiles'!$AC$28-'[1]Outside Edges'!$B18)&gt;=5,'[1]Outside Edges'!$P18="Yes"),"Yes","No")</f>
        <v>No</v>
      </c>
      <c r="AB19" s="85" t="str">
        <f>IF(AND((RIGHT($AB$3,2)-'[1]Miter Profiles'!$AC$29-'[1]Outside Edges'!$B18)&gt;=5,'[1]Outside Edges'!$P18="Yes"),"Yes","No")</f>
        <v>No</v>
      </c>
      <c r="AC19" s="86" t="str">
        <f>IF(AND((RIGHT($AC$3,2)-'[1]Miter Profiles'!$AC$30-'[1]Outside Edges'!$B18)&gt;=5,'[1]Outside Edges'!$P18="Yes"),"Yes","No")</f>
        <v>No</v>
      </c>
      <c r="AD19" s="11" t="str">
        <f>IF(AND((RIGHT($AD$3,2)-'[1]Miter Profiles'!$AC$31-'[1]Outside Edges'!$B18)&gt;=5,'[1]Outside Edges'!$P18="Yes"),"Yes","No")</f>
        <v>No</v>
      </c>
      <c r="AE19" s="87" t="str">
        <f>IF(AND((RIGHT($AE$3,2)-'[1]Miter Profiles'!$AC$32-'[1]Outside Edges'!$B18)&gt;=5,'[1]Outside Edges'!$P18="Yes"),"Yes","No")</f>
        <v>No</v>
      </c>
      <c r="AF19" s="10" t="str">
        <f>IF(AND((RIGHT($AF$3,2)-'[1]Miter Profiles'!$AC$33-'[1]Outside Edges'!$B18)&gt;=5,'[1]Outside Edges'!$P18="Yes"),"Yes","No")</f>
        <v>No</v>
      </c>
      <c r="AG19" s="10" t="str">
        <f>IF(AND((RIGHT($AG$3,2)-'[1]Miter Profiles'!$AC$34-'[1]Outside Edges'!$B18)&gt;=5,'[1]Outside Edges'!$P18="Yes"),"Yes","No")</f>
        <v>No</v>
      </c>
      <c r="AH19" s="85" t="str">
        <f>IF(AND((RIGHT($AH$3,2)-'[1]Miter Profiles'!$AC$35-'[1]Outside Edges'!$B18)&gt;=5,'[1]Outside Edges'!$P18="Yes"),"Yes","No")</f>
        <v>No</v>
      </c>
      <c r="AI19" s="86" t="str">
        <f>IF(AND((RIGHT($AI$3,2)-'[1]Miter Profiles'!$AC$36-'[1]Outside Edges'!$B18)&gt;=5,'[1]Outside Edges'!$P18="Yes"),"Yes","No")</f>
        <v>No</v>
      </c>
      <c r="AJ19" s="11" t="str">
        <f>IF(AND((RIGHT($AJ$3,2)-'[1]Miter Profiles'!$AC$37-'[1]Outside Edges'!$B18)&gt;=5,'[1]Outside Edges'!$P18="Yes"),"Yes","No")</f>
        <v>No</v>
      </c>
      <c r="AK19" s="87" t="str">
        <f>IF(AND((RIGHT($AK$3,2)-'[1]Miter Profiles'!$AC$38-'[1]Outside Edges'!$B18)&gt;=5,'[1]Outside Edges'!$P18="Yes"),"Yes","No")</f>
        <v>No</v>
      </c>
      <c r="AL19" s="10" t="str">
        <f>IF(AND((RIGHT($AL$3,2)-'[1]Miter Profiles'!$AC$39-'[1]Outside Edges'!$B18)&gt;=5,'[1]Outside Edges'!$P18="Yes"),"Yes","No")</f>
        <v>No</v>
      </c>
      <c r="AM19" s="10" t="str">
        <f>IF(AND((RIGHT($AM$3,2)-'[1]Miter Profiles'!$AC$40-'[1]Outside Edges'!$B18)&gt;=5,'[1]Outside Edges'!$P18="Yes"),"Yes","No")</f>
        <v>No</v>
      </c>
      <c r="AN19" s="85" t="str">
        <f>IF(AND((RIGHT($AN$3,2)-'[1]Miter Profiles'!$AC$41-'[1]Outside Edges'!$B18)&gt;=5,'[1]Outside Edges'!$P18="Yes"),"Yes","No")</f>
        <v>No</v>
      </c>
      <c r="AO19" s="86" t="str">
        <f>IF(AND((RIGHT($AO$3,2)-'[1]Miter Profiles'!$AC$42-'[1]Outside Edges'!$B18)&gt;=5,'[1]Outside Edges'!$P18="Yes"),"Yes","No")</f>
        <v>No</v>
      </c>
      <c r="AP19" s="11" t="str">
        <f>IF(AND((RIGHT($AP$3,2)-'[1]Miter Profiles'!$AC$43-'[1]Outside Edges'!$B18)&gt;=5,'[1]Outside Edges'!$P18="Yes"),"Yes","No")</f>
        <v>No</v>
      </c>
      <c r="AQ19" s="87" t="str">
        <f>IF(AND((RIGHT($AQ$3,2)-'[1]Miter Profiles'!$AC$44-'[1]Outside Edges'!$B18)&gt;=5,'[1]Outside Edges'!$P18="Yes"),"Yes","No")</f>
        <v>No</v>
      </c>
      <c r="AR19" s="10" t="str">
        <f>IF(AND((RIGHT($AR$3,2)-'[1]Miter Profiles'!$AC$45-'[1]Outside Edges'!$B18)&gt;=5,'[1]Outside Edges'!$P18="Yes"),"Yes","No")</f>
        <v>No</v>
      </c>
      <c r="AS19" s="10" t="str">
        <f>IF(AND((RIGHT($AS$3,2)-'[1]Miter Profiles'!$AC$46-'[1]Outside Edges'!$B18)&gt;=5,'[1]Outside Edges'!$P18="Yes"),"Yes","No")</f>
        <v>No</v>
      </c>
      <c r="AT19" s="85" t="str">
        <f>IF(AND((RIGHT($AT$3,2)-'[1]Miter Profiles'!$AC$47-'[1]Outside Edges'!$B18)&gt;=5,'[1]Outside Edges'!$P18="Yes"),"Yes","No")</f>
        <v>No</v>
      </c>
      <c r="AU19" s="86" t="str">
        <f>IF(AND((RIGHT($AU$3,2)-'[1]Miter Profiles'!$AC$48-'[1]Outside Edges'!$B18)&gt;=5,'[1]Outside Edges'!$P18="Yes"),"Yes","No")</f>
        <v>No</v>
      </c>
      <c r="AV19" s="11" t="str">
        <f>IF(AND((RIGHT($AV$3,2)-'[1]Miter Profiles'!$AC$49-'[1]Outside Edges'!$B18)&gt;=5,'[1]Outside Edges'!$P18="Yes"),"Yes","No")</f>
        <v>No</v>
      </c>
      <c r="AW19" s="87" t="str">
        <f>IF(AND((RIGHT($AW$3,2)-'[1]Miter Profiles'!$AC$50-'[1]Outside Edges'!$B18)&gt;=5,'[1]Outside Edges'!$P18="Yes"),"Yes","No")</f>
        <v>No</v>
      </c>
      <c r="AX19" s="10" t="str">
        <f>IF(AND((RIGHT($AX$3,2)-'[1]Miter Profiles'!$AC$51-'[1]Outside Edges'!$B18)&gt;=5,'[1]Outside Edges'!$P18="Yes"),"Yes","No")</f>
        <v>No</v>
      </c>
      <c r="AY19" s="10" t="str">
        <f>IF(AND((RIGHT($AY$3,2)-'[1]Miter Profiles'!$AC$52-'[1]Outside Edges'!$B18)&gt;=5,'[1]Outside Edges'!$P18="Yes"),"Yes","No")</f>
        <v>No</v>
      </c>
      <c r="AZ19" s="85" t="str">
        <f>IF(AND((RIGHT($AZ$3,2)-'[1]Miter Profiles'!$AC$53-'[1]Outside Edges'!$B18)&gt;=5,'[1]Outside Edges'!$P18="Yes"),"Yes","No")</f>
        <v>No</v>
      </c>
      <c r="BA19" s="86" t="str">
        <f>IF(AND((RIGHT($BA$3,2)-'[1]Miter Profiles'!$AC$54-'[1]Outside Edges'!$B18)&gt;=5,'[1]Outside Edges'!$P18="Yes"),"Yes","No")</f>
        <v>No</v>
      </c>
      <c r="BB19" s="11" t="str">
        <f>IF(AND((RIGHT($BB$3,2)-'[1]Miter Profiles'!$AC$55-'[1]Outside Edges'!$B18)&gt;=5,'[1]Outside Edges'!$P18="Yes"),"Yes","No")</f>
        <v>No</v>
      </c>
      <c r="BC19" s="87" t="str">
        <f>IF(AND((RIGHT($BC$3,2)-'[1]Miter Profiles'!$AC$56-'[1]Outside Edges'!$B18)&gt;=5,'[1]Outside Edges'!$P18="Yes"),"Yes","No")</f>
        <v>No</v>
      </c>
      <c r="BD19" s="10" t="str">
        <f>IF(AND((RIGHT($BD$3,2)-'[1]Miter Profiles'!$AC$57-'[1]Outside Edges'!$B18)&gt;=5,'[1]Outside Edges'!$P18="Yes"),"Yes","No")</f>
        <v>No</v>
      </c>
      <c r="BE19" s="10" t="str">
        <f>IF(AND((RIGHT($BE$3,2)-'[1]Miter Profiles'!$AC$58-'[1]Outside Edges'!$B18)&gt;=5,'[1]Outside Edges'!$P18="Yes"),"Yes","No")</f>
        <v>No</v>
      </c>
      <c r="BF19" s="85" t="str">
        <f>IF(AND((RIGHT($BF$3,2)-'[1]Miter Profiles'!$AC$59-'[1]Outside Edges'!$B18)&gt;=5,'[1]Outside Edges'!$P18="Yes"),"Yes","No")</f>
        <v>No</v>
      </c>
      <c r="BG19" s="86" t="str">
        <f>IF(AND((RIGHT($BG$3,2)-'[1]Miter Profiles'!$AC$60-'[1]Outside Edges'!$B18)&gt;=5,'[1]Outside Edges'!$P18="Yes"),"Yes","No")</f>
        <v>No</v>
      </c>
      <c r="BH19" s="11" t="str">
        <f>IF(AND((RIGHT($BH$3,2)-'[1]Miter Profiles'!$AC$61-'[1]Outside Edges'!$B18)&gt;=5,'[1]Outside Edges'!$P18="Yes"),"Yes","No")</f>
        <v>No</v>
      </c>
      <c r="BI19" s="87" t="str">
        <f>IF(AND((RIGHT($BI$3,2)-'[1]Miter Profiles'!$AC$62-'[1]Outside Edges'!$B18)&gt;=5,'[1]Outside Edges'!$P18="Yes"),"Yes","No")</f>
        <v>No</v>
      </c>
      <c r="BJ19" s="10" t="str">
        <f>IF(AND((RIGHT($BJ$3,2)-'[1]Miter Profiles'!$AC$63-'[1]Outside Edges'!$B18)&gt;=5,'[1]Outside Edges'!$P18="Yes"),"Yes","No")</f>
        <v>No</v>
      </c>
      <c r="BK19" s="10" t="str">
        <f>IF(AND((RIGHT($BK$3,2)-'[1]Miter Profiles'!$AC$64-'[1]Outside Edges'!$B18)&gt;=5,'[1]Outside Edges'!$P18="Yes"),"Yes","No")</f>
        <v>No</v>
      </c>
      <c r="BL19" s="85" t="str">
        <f>IF(AND((RIGHT($BL$3,2)-'[1]Miter Profiles'!$AC$65-'[1]Outside Edges'!$B18)&gt;=5,'[1]Outside Edges'!$P18="Yes"),"Yes","No")</f>
        <v>No</v>
      </c>
      <c r="BM19" s="86" t="str">
        <f>IF(AND((RIGHT($BM$3,2)-'[1]Miter Profiles'!$AC$66-'[1]Outside Edges'!$B18)&gt;=5,'[1]Outside Edges'!$P18="Yes"),"Yes","No")</f>
        <v>No</v>
      </c>
      <c r="BN19" s="11" t="str">
        <f>IF(AND((RIGHT($BN$3,2)-'[1]Miter Profiles'!$AC$67-'[1]Outside Edges'!$B18)&gt;=5,'[1]Outside Edges'!$P18="Yes"),"Yes","No")</f>
        <v>No</v>
      </c>
      <c r="BO19" s="87" t="str">
        <f>IF(AND((RIGHT($BO$3,2)-'[1]Miter Profiles'!$AC$68-'[1]Outside Edges'!$B18)&gt;=5,'[1]Outside Edges'!$P18="Yes"),"Yes","No")</f>
        <v>No</v>
      </c>
      <c r="BP19" s="10" t="str">
        <f>IF(AND((RIGHT($BP$3,2)-'[1]Miter Profiles'!$AC$69-'[1]Outside Edges'!$B18)&gt;=5,'[1]Outside Edges'!$P18="Yes"),"Yes","No")</f>
        <v>No</v>
      </c>
      <c r="BQ19" s="10" t="str">
        <f>IF(AND((RIGHT($BQ$3,2)-'[1]Miter Profiles'!$AC$70-'[1]Outside Edges'!$B18)&gt;=5,'[1]Outside Edges'!$P18="Yes"),"Yes","No")</f>
        <v>No</v>
      </c>
      <c r="BR19" s="85" t="str">
        <f>IF(AND((RIGHT($BR$3,2)-'[1]Miter Profiles'!$AC$71-'[1]Outside Edges'!$B18)&gt;=5,'[1]Outside Edges'!$P18="Yes"),"Yes","No")</f>
        <v>No</v>
      </c>
      <c r="BS19" s="86" t="str">
        <f>IF(AND((RIGHT($BS$3,2)-'[1]Miter Profiles'!$AC$72-'[1]Outside Edges'!$B18)&gt;=5,'[1]Outside Edges'!$P18="Yes"),"Yes","No")</f>
        <v>No</v>
      </c>
      <c r="BT19" s="11" t="str">
        <f>IF(AND((RIGHT($BT$3,2)-'[1]Miter Profiles'!$AC$73-'[1]Outside Edges'!$B18)&gt;=5,'[1]Outside Edges'!$P18="Yes"),"Yes","No")</f>
        <v>No</v>
      </c>
      <c r="BU19" s="87" t="str">
        <f>IF(AND((RIGHT($BU$3,2)-'[1]Miter Profiles'!$AC$74-'[1]Outside Edges'!$B18)&gt;=5,'[1]Outside Edges'!$P18="Yes"),"Yes","No")</f>
        <v>No</v>
      </c>
      <c r="BV19" s="10" t="str">
        <f>IF(AND((RIGHT($BV$3,2)-'[1]Miter Profiles'!$AC$75-'[1]Outside Edges'!$B18)&gt;=5,'[1]Outside Edges'!$P18="Yes"),"Yes","No")</f>
        <v>No</v>
      </c>
      <c r="BW19" s="10" t="str">
        <f>IF(AND((RIGHT($BW$3,2)-'[1]Miter Profiles'!$AC$76-'[1]Outside Edges'!$B18)&gt;=5,'[1]Outside Edges'!$P18="Yes"),"Yes","No")</f>
        <v>No</v>
      </c>
      <c r="BX19" s="85" t="str">
        <f>IF(AND((RIGHT($BX$3,2)-'[1]Miter Profiles'!$AC$77-'[1]Outside Edges'!$B18)&gt;=5,'[1]Outside Edges'!$P18="Yes"),"Yes","No")</f>
        <v>No</v>
      </c>
      <c r="BY19" s="86" t="str">
        <f>IF(AND((RIGHT($BY$3,2)-'[1]Miter Profiles'!$AC$78-'[1]Outside Edges'!$B18)&gt;=5,'[1]Outside Edges'!$P18="Yes"),"Yes","No")</f>
        <v>No</v>
      </c>
      <c r="BZ19" s="11" t="str">
        <f>IF(AND((RIGHT($BZ$3,2)-'[1]Miter Profiles'!$AC$79-'[1]Outside Edges'!$B18)&gt;=5,'[1]Outside Edges'!$P18="Yes"),"Yes","No")</f>
        <v>No</v>
      </c>
      <c r="CA19" s="87" t="str">
        <f>IF(AND((RIGHT($CA$3,2)-'[1]Miter Profiles'!$AC$80-'[1]Outside Edges'!$B18)&gt;=5,'[1]Outside Edges'!$P18="Yes"),"Yes","No")</f>
        <v>No</v>
      </c>
      <c r="CB19" s="10" t="str">
        <f>IF(AND((RIGHT($CB$3,2)-'[1]Miter Profiles'!$AC$81-'[1]Outside Edges'!$B18)&gt;=5,'[1]Outside Edges'!$P18="Yes"),"Yes","No")</f>
        <v>No</v>
      </c>
      <c r="CC19" s="10" t="str">
        <f>IF(AND((RIGHT($CC$3,2)-'[1]Miter Profiles'!$AC$82-'[1]Outside Edges'!$B18)&gt;=5,'[1]Outside Edges'!$P18="Yes"),"Yes","No")</f>
        <v>No</v>
      </c>
      <c r="CD19" s="85" t="str">
        <f>IF(AND((RIGHT($CD$3,2)-'[1]Miter Profiles'!$AC$83-'[1]Outside Edges'!$B18)&gt;=5,'[1]Outside Edges'!$P18="Yes"),"Yes","No")</f>
        <v>No</v>
      </c>
      <c r="CE19" s="86" t="str">
        <f>IF(AND((RIGHT($CE$3,2)-'[1]Miter Profiles'!$AC$84-'[1]Outside Edges'!$B18)&gt;=5,'[1]Outside Edges'!$P18="Yes"),"Yes","No")</f>
        <v>No</v>
      </c>
      <c r="CF19" s="11" t="str">
        <f>IF(AND((RIGHT($CF$3,2)-'[1]Miter Profiles'!$AC$85-'[1]Outside Edges'!$B18)&gt;=5,'[1]Outside Edges'!$P18="Yes"),"Yes","No")</f>
        <v>No</v>
      </c>
      <c r="CG19" s="87" t="str">
        <f>IF(AND((RIGHT($CG$3,2)-'[1]Miter Profiles'!$AC$86-'[1]Outside Edges'!$B18)&gt;=5,'[1]Outside Edges'!$P18="Yes"),"Yes","No")</f>
        <v>No</v>
      </c>
      <c r="CH19" s="10" t="str">
        <f>IF(AND((RIGHT($CH$3,2)-'[1]Miter Profiles'!$AC$87-'[1]Outside Edges'!$B18)&gt;=5,'[1]Outside Edges'!$P18="Yes"),"Yes","No")</f>
        <v>No</v>
      </c>
      <c r="CI19" s="10" t="str">
        <f>IF(AND((RIGHT($CI$3,2)-'[1]Miter Profiles'!$AC$88-'[1]Outside Edges'!$B18)&gt;=5,'[1]Outside Edges'!$P18="Yes"),"Yes","No")</f>
        <v>No</v>
      </c>
      <c r="CJ19" s="85" t="str">
        <f>IF(AND((RIGHT($CJ$3,2)-'[1]Miter Profiles'!$AC$89-'[1]Outside Edges'!$B18)&gt;=5,'[1]Outside Edges'!$P18="Yes"),"Yes","No")</f>
        <v>No</v>
      </c>
      <c r="CK19" s="86" t="str">
        <f>IF(AND((RIGHT($CK$3,2)-'[1]Miter Profiles'!$AC$90-'[1]Outside Edges'!$B18)&gt;=5,'[1]Outside Edges'!$P18="Yes"),"Yes","No")</f>
        <v>No</v>
      </c>
      <c r="CL19" s="11" t="str">
        <f>IF(AND((RIGHT($CL$3,2)-'[1]Miter Profiles'!$AC$91-'[1]Outside Edges'!$B18)&gt;=5,'[1]Outside Edges'!$P18="Yes"),"Yes","No")</f>
        <v>No</v>
      </c>
      <c r="CM19" s="87" t="str">
        <f>IF(AND((RIGHT($CM$3,2)-'[1]Miter Profiles'!$AC$92-'[1]Outside Edges'!$B18)&gt;=5,'[1]Outside Edges'!$P18="Yes"),"Yes","No")</f>
        <v>No</v>
      </c>
      <c r="CN19" s="10" t="str">
        <f>IF(AND((RIGHT(CN$3,2)-'[1]Miter Profiles'!$AC$93-'[1]Outside Edges'!$B18)&gt;=5,'[1]Outside Edges'!$P18="Yes"),"Yes","No")</f>
        <v>No</v>
      </c>
      <c r="CO19" s="10" t="str">
        <f>IF(AND((RIGHT(CO$3,2)-'[1]Miter Profiles'!$AC$94-'[1]Outside Edges'!$B18)&gt;=5,'[1]Outside Edges'!$P18="Yes"),"Yes","No")</f>
        <v>No</v>
      </c>
      <c r="CP19" s="85" t="str">
        <f>IF(AND((RIGHT(CP$3,2)-'[1]Miter Profiles'!$AC$95-'[1]Outside Edges'!$B18)&gt;=5,'[1]Outside Edges'!$P18="Yes"),"Yes","No")</f>
        <v>No</v>
      </c>
      <c r="CQ19" s="86" t="str">
        <f>IF(AND((RIGHT(CQ$3,2)-'[1]Miter Profiles'!$AC$96-'[1]Outside Edges'!$B18)&gt;=5,'[1]Outside Edges'!$P18="Yes"),"Yes","No")</f>
        <v>No</v>
      </c>
      <c r="CR19" s="11" t="str">
        <f>IF(AND((RIGHT(CR$3,2)-'[1]Miter Profiles'!$AC$97-'[1]Outside Edges'!$B18)&gt;=5,'[1]Outside Edges'!$P18="Yes"),"Yes","No")</f>
        <v>No</v>
      </c>
      <c r="CS19" s="87" t="str">
        <f>IF(AND((RIGHT(CS$3,2)-'[1]Miter Profiles'!$AC$98-'[1]Outside Edges'!$B18)&gt;=5,'[1]Outside Edges'!$P18="Yes"),"Yes","No")</f>
        <v>No</v>
      </c>
      <c r="CT19" s="10" t="str">
        <f>IF(AND((RIGHT($CT$3,2)-'[1]Miter Profiles'!$AC$99-'[1]Outside Edges'!$B18)&gt;=5,'[1]Outside Edges'!$P18="Yes"),"Yes","No")</f>
        <v>No</v>
      </c>
      <c r="CU19" s="10" t="str">
        <f>IF(AND((RIGHT($CU$3,2)-'[1]Miter Profiles'!$AC$100-'[1]Outside Edges'!$B18)&gt;=5,'[1]Outside Edges'!$P18="Yes"),"Yes","No")</f>
        <v>No</v>
      </c>
      <c r="CV19" s="85" t="str">
        <f>IF(AND((RIGHT($CV$3,2)-'[1]Miter Profiles'!$AC$101-'[1]Outside Edges'!$B18)&gt;=5,'[1]Outside Edges'!$P18="Yes"),"Yes","No")</f>
        <v>No</v>
      </c>
      <c r="CW19" s="86" t="str">
        <f>IF(AND((RIGHT($CW$3,2)-'[1]Miter Profiles'!$AC$102-'[1]Outside Edges'!$B18)&gt;=5,'[1]Outside Edges'!$P18="Yes"),"Yes","No")</f>
        <v>No</v>
      </c>
      <c r="CX19" s="11" t="str">
        <f>IF(AND((RIGHT($CX$3,2)-'[1]Miter Profiles'!$AC$103-'[1]Outside Edges'!$B18)&gt;=5,'[1]Outside Edges'!$P18="Yes"),"Yes","No")</f>
        <v>No</v>
      </c>
      <c r="CY19" s="87" t="str">
        <f>IF(AND((RIGHT($CY$3,2)-'[1]Miter Profiles'!$AC$104-'[1]Outside Edges'!$B18)&gt;=5,'[1]Outside Edges'!$P18="Yes"),"Yes","No")</f>
        <v>No</v>
      </c>
      <c r="CZ19" s="10" t="str">
        <f>IF(AND((RIGHT($CZ$3,2)-'[1]Miter Profiles'!$AC$105-'[1]Outside Edges'!$B18)&gt;=5,'[1]Outside Edges'!$P18="Yes"),"Yes","No")</f>
        <v>No</v>
      </c>
      <c r="DA19" s="10" t="str">
        <f>IF(AND((RIGHT($DA$3,2)-'[1]Miter Profiles'!$AC$106-'[1]Outside Edges'!$B18)&gt;=5,'[1]Outside Edges'!$P18="Yes"),"Yes","No")</f>
        <v>No</v>
      </c>
      <c r="DB19" s="85" t="str">
        <f>IF(AND((RIGHT($DB$3,2)-'[1]Miter Profiles'!$AC$107-'[1]Outside Edges'!$B18)&gt;=5,'[1]Outside Edges'!$P18="Yes"),"Yes","No")</f>
        <v>No</v>
      </c>
      <c r="DC19" s="86" t="str">
        <f>IF(AND((RIGHT($DC$3,2)-'[1]Miter Profiles'!$AC$108-'[1]Outside Edges'!$B18)&gt;=5,'[1]Outside Edges'!$P18="Yes"),"Yes","No")</f>
        <v>No</v>
      </c>
      <c r="DD19" s="11" t="str">
        <f>IF(AND((RIGHT($DD$3,2)-'[1]Miter Profiles'!$AC$109-'[1]Outside Edges'!$B18)&gt;=5,'[1]Outside Edges'!$P18="Yes"),"Yes","No")</f>
        <v>No</v>
      </c>
      <c r="DE19" s="87" t="str">
        <f>IF(AND((RIGHT($DE$3,2)-'[1]Miter Profiles'!$AC$110-'[1]Outside Edges'!$B18)&gt;=5,'[1]Outside Edges'!$P18="Yes"),"Yes","No")</f>
        <v>No</v>
      </c>
      <c r="DF19" s="10" t="str">
        <f>IF(AND((RIGHT($DF$3,2)-'[1]Miter Profiles'!$AC$111-'[1]Outside Edges'!$B18)&gt;=5,'[1]Outside Edges'!$P18="Yes"),"Yes","No")</f>
        <v>No</v>
      </c>
      <c r="DG19" s="10" t="str">
        <f>IF(AND((RIGHT($DG$3,2)-'[1]Miter Profiles'!$AC$112-'[1]Outside Edges'!$B18)&gt;=5,'[1]Outside Edges'!$P18="Yes"),"Yes","No")</f>
        <v>No</v>
      </c>
      <c r="DH19" s="85" t="str">
        <f>IF(AND((RIGHT($DH$3,2)-'[1]Miter Profiles'!$AC$113-'[1]Outside Edges'!$B18)&gt;=5,'[1]Outside Edges'!$P18="Yes"),"Yes","No")</f>
        <v>No</v>
      </c>
      <c r="DI19" s="86" t="str">
        <f>IF(AND((RIGHT($DI$3,2)-'[1]Miter Profiles'!$AC$114-'[1]Outside Edges'!$B18)&gt;=5,'[1]Outside Edges'!$P18="Yes"),"Yes","No")</f>
        <v>No</v>
      </c>
      <c r="DJ19" s="11" t="str">
        <f>IF(AND((RIGHT($DJ$3,2)-'[1]Miter Profiles'!$AC$115-'[1]Outside Edges'!$B18)&gt;=5,'[1]Outside Edges'!$P18="Yes"),"Yes","No")</f>
        <v>No</v>
      </c>
      <c r="DK19" s="87" t="str">
        <f>IF(AND((RIGHT($DK$3,2)-'[1]Miter Profiles'!$AC$116-'[1]Outside Edges'!$B18)&gt;=5,'[1]Outside Edges'!$P18="Yes"),"Yes","No")</f>
        <v>No</v>
      </c>
      <c r="DL19" s="10" t="str">
        <f>IF(AND((RIGHT($DL$3,2)-'[1]Miter Profiles'!$AC$117-'[1]Outside Edges'!$B18)&gt;=5,'[1]Outside Edges'!$P18="Yes"),"Yes","No")</f>
        <v>No</v>
      </c>
      <c r="DM19" s="10" t="str">
        <f>IF(AND((RIGHT($DM$3,2)-'[1]Miter Profiles'!$AC$118-'[1]Outside Edges'!$B18)&gt;=5,'[1]Outside Edges'!$P18="Yes"),"Yes","No")</f>
        <v>No</v>
      </c>
      <c r="DN19" s="85" t="str">
        <f>IF(AND((RIGHT($DN$3,2)-'[1]Miter Profiles'!$AC$119-'[1]Outside Edges'!$B18)&gt;=5,'[1]Outside Edges'!$P18="Yes"),"Yes","No")</f>
        <v>No</v>
      </c>
      <c r="DO19" s="86" t="str">
        <f>IF(AND((RIGHT($DO$3,2)-'[1]Miter Profiles'!$AC$120-'[1]Outside Edges'!$B18)&gt;=5,'[1]Outside Edges'!$P18="Yes"),"Yes","No")</f>
        <v>No</v>
      </c>
      <c r="DP19" s="11" t="str">
        <f>IF(AND((RIGHT($DP$3,2)-'[1]Miter Profiles'!$AC$121-'[1]Outside Edges'!$B18)&gt;=5,'[1]Outside Edges'!$P18="Yes"),"Yes","No")</f>
        <v>No</v>
      </c>
      <c r="DQ19" s="87" t="str">
        <f>IF(AND((RIGHT($DQ$3,2)-'[1]Miter Profiles'!$AC$122-'[1]Outside Edges'!$B18)&gt;=5,'[1]Outside Edges'!$P18="Yes"),"Yes","No")</f>
        <v>No</v>
      </c>
      <c r="DR19" s="10" t="str">
        <f>IF(AND((RIGHT($DR$3,2)-'[1]Miter Profiles'!$AC$123-'[1]Outside Edges'!$B18)&gt;=5,'[1]Outside Edges'!$P18="Yes"),"Yes","No")</f>
        <v>No</v>
      </c>
      <c r="DS19" s="10" t="str">
        <f>IF(AND((RIGHT($DS$3,2)-'[1]Miter Profiles'!$AC$124-'[1]Outside Edges'!$B18)&gt;=5,'[1]Outside Edges'!$P18="Yes"),"Yes","No")</f>
        <v>No</v>
      </c>
      <c r="DT19" s="85" t="str">
        <f>IF(AND((RIGHT($DT$3,2)-'[1]Miter Profiles'!$AC$125-'[1]Outside Edges'!$B18)&gt;=5,'[1]Outside Edges'!$P18="Yes"),"Yes","No")</f>
        <v>No</v>
      </c>
      <c r="DU19" s="86" t="str">
        <f>IF(AND((RIGHT($DU$3,2)-'[1]Miter Profiles'!$AC$126-'[1]Outside Edges'!$B18)&gt;=5,'[1]Outside Edges'!$P18="Yes"),"Yes","No")</f>
        <v>No</v>
      </c>
      <c r="DV19" s="11" t="str">
        <f>IF(AND((RIGHT($DV$3,2)-'[1]Miter Profiles'!$AC$127-'[1]Outside Edges'!$B18)&gt;=5,'[1]Outside Edges'!$P18="Yes"),"Yes","No")</f>
        <v>No</v>
      </c>
      <c r="DW19" s="87" t="str">
        <f>IF(AND((RIGHT($DW$3,2)-'[1]Miter Profiles'!$AC$128-'[1]Outside Edges'!$B18)&gt;=5,'[1]Outside Edges'!$P18="Yes"),"Yes","No")</f>
        <v>No</v>
      </c>
      <c r="DX19" s="10" t="str">
        <f>IF(AND((RIGHT($DX$3,2)-'[1]Miter Profiles'!$AC$129-'[1]Outside Edges'!$B18)&gt;=5,'[1]Outside Edges'!$P18="Yes"),"Yes","No")</f>
        <v>No</v>
      </c>
      <c r="DY19" s="10" t="str">
        <f>IF(AND((RIGHT($DY$3,2)-'[1]Miter Profiles'!$AC$130-'[1]Outside Edges'!$B18)&gt;=5,'[1]Outside Edges'!$P18="Yes"),"Yes","No")</f>
        <v>No</v>
      </c>
      <c r="DZ19" s="85" t="str">
        <f>IF(AND((RIGHT($DZ$3,2)-'[1]Miter Profiles'!$AC$131-'[1]Outside Edges'!$B18)&gt;=5,'[1]Outside Edges'!$P18="Yes"),"Yes","No")</f>
        <v>No</v>
      </c>
      <c r="EA19" s="90" t="str">
        <f>IF(AND((RIGHT($EA$3,2)-'[1]Miter Profiles'!$AC$132-'[1]Outside Edges'!$B18)&gt;=5,'[1]Outside Edges'!$P18="Yes"),"Yes","No")</f>
        <v>No</v>
      </c>
      <c r="EB19" s="105" t="str">
        <f>IF(AND((RIGHT($EB$3,2)-'[1]Miter Profiles'!$AC$133-'[1]Outside Edges'!$B18)&gt;=5,'[1]Outside Edges'!$P18="Yes"),"Yes","No")</f>
        <v>No</v>
      </c>
      <c r="EC19" s="110" t="str">
        <f>IF(AND((RIGHT($EC$3,2)-'[1]Miter Profiles'!$AC$134-'[1]Outside Edges'!$B18)&gt;=5,'[1]Outside Edges'!$P18="Yes"),"Yes","No")</f>
        <v>No</v>
      </c>
      <c r="ED19" s="116" t="str">
        <f>IF(AND((RIGHT($ED$3,2)-'[1]Miter Profiles'!$AC$135-'[1]Outside Edges'!$B18)&gt;=5,'[1]Outside Edges'!$P18="Yes"),"Yes","No")</f>
        <v>No</v>
      </c>
      <c r="EE19" s="113" t="str">
        <f>IF(AND((RIGHT($EE$3,2)-'[1]Miter Profiles'!$AC$136-'[1]Outside Edges'!$B18)&gt;=5,'[1]Outside Edges'!$P18="Yes"),"Yes","No")</f>
        <v>No</v>
      </c>
      <c r="EF19" s="85" t="str">
        <f>IF(AND((RIGHT($EF$3,2)-'[1]Miter Profiles'!$AC$137-'[1]Outside Edges'!$B18)&gt;=5,'[1]Outside Edges'!$P18="Yes"),"Yes","No")</f>
        <v>No</v>
      </c>
      <c r="EG19" s="10" t="str">
        <f>IF(AND((RIGHT($EG$3,2)-'[1]Miter Profiles'!$AC$138-'[1]Outside Edges'!$B18)&gt;=5,'[1]Outside Edges'!$P18="Yes"),"Yes","No")</f>
        <v>No</v>
      </c>
      <c r="EH19" s="90" t="str">
        <f>IF(AND((RIGHT($EH$3,2)-'[1]Miter Profiles'!$AC$139-'[1]Outside Edges'!$B18)&gt;=5,'[1]Outside Edges'!$P18="Yes"),"Yes","No")</f>
        <v>No</v>
      </c>
      <c r="EI19" s="121" t="str">
        <f>IF(AND((RIGHT($EI$3,2)-'[1]Miter Profiles'!$AC$140-'[1]Outside Edges'!$B18)&gt;=5,'[1]Outside Edges'!$P18="Yes"),"Yes","No")</f>
        <v>No</v>
      </c>
      <c r="EJ19" s="124" t="str">
        <f>IF(AND((RIGHT($EJ$3,2)-'[1]Miter Profiles'!$AC$141-'[1]Outside Edges'!$B18)&gt;=5,'[1]Outside Edges'!$P18="Yes"),"Yes","No")</f>
        <v>No</v>
      </c>
      <c r="EK19" s="124" t="str">
        <f>IF(AND((RIGHT($EK$3,2)-'[1]Miter Profiles'!$AC$142-'[1]Outside Edges'!$B18)&gt;=5,'[1]Outside Edges'!$P18="Yes"),"Yes","No")</f>
        <v>No</v>
      </c>
      <c r="EL19" s="116" t="str">
        <f>IF(AND((RIGHT($EL$3,2)-'[1]Miter Profiles'!$AC$143-'[1]Outside Edges'!$B18)&gt;=5,'[1]Outside Edges'!$P18="Yes"),"Yes","No")</f>
        <v>No</v>
      </c>
      <c r="EM19" s="129" t="str">
        <f>IF(AND((RIGHT($EM$3,2)-'[1]Miter Profiles'!$AC$144-'[1]Outside Edges'!$B18)&gt;=5,'[1]Outside Edges'!$P18="Yes"),"Yes","No")</f>
        <v>No</v>
      </c>
      <c r="EN19" s="10" t="str">
        <f>IF(AND((RIGHT($EN$3,2)-'[1]Miter Profiles'!$AC$145-'[1]Outside Edges'!$B18)&gt;=5,'[1]Outside Edges'!$P18="Yes"),"Yes","No")</f>
        <v>No</v>
      </c>
      <c r="EO19" s="90" t="str">
        <f>IF(AND((RIGHT($EO$3,2)-'[1]Miter Profiles'!$AC$146-'[1]Outside Edges'!$B18)&gt;=5,'[1]Outside Edges'!$P18="Yes"),"Yes","No")</f>
        <v>No</v>
      </c>
      <c r="EP19" s="124" t="str">
        <f>IF(AND((RIGHT($EP$3,2)-'[1]Miter Profiles'!$AC$147-'[1]Outside Edges'!$B18)&gt;=5,'[1]Outside Edges'!$P18="Yes"),"Yes","No")</f>
        <v>No</v>
      </c>
      <c r="EQ19" s="124" t="str">
        <f>IF(AND((RIGHT($EQ$3,2)-'[1]Miter Profiles'!$AC$148-'[1]Outside Edges'!$B18)&gt;=5,'[1]Outside Edges'!$P18="Yes"),"Yes","No")</f>
        <v>No</v>
      </c>
      <c r="ER19" s="116" t="str">
        <f>IF(AND((RIGHT($ER$3,2)-'[1]Miter Profiles'!$AC$149-'[1]Outside Edges'!$B18)&gt;=5,'[1]Outside Edges'!$P18="Yes"),"Yes","No")</f>
        <v>No</v>
      </c>
      <c r="ES19" s="129" t="str">
        <f>IF(AND((RIGHT($ES$3,2)-'[1]Miter Profiles'!$AC$150-'[1]Outside Edges'!$B18)&gt;=5,'[1]Outside Edges'!$P18="Yes"),"Yes","No")</f>
        <v>No</v>
      </c>
      <c r="ET19" s="10" t="str">
        <f>IF(AND((RIGHT($ET$3,2)-'[1]Miter Profiles'!$AC$151-'[1]Outside Edges'!$B18)&gt;=5,'[1]Outside Edges'!$P18="Yes"),"Yes","No")</f>
        <v>No</v>
      </c>
      <c r="EU19" s="90" t="str">
        <f>IF(AND((RIGHT($EU$3,2)-'[1]Miter Profiles'!$AC$152-'[1]Outside Edges'!$B18)&gt;=5,'[1]Outside Edges'!$P18="Yes"),"Yes","No")</f>
        <v>No</v>
      </c>
      <c r="EV19" s="124" t="str">
        <f>IF(AND((RIGHT($EV$3,2)-'[1]Miter Profiles'!$AC$153-'[1]Outside Edges'!$B18)&gt;=5,'[1]Outside Edges'!$P18="Yes"),"Yes","No")</f>
        <v>No</v>
      </c>
      <c r="EW19" s="124" t="str">
        <f>IF(AND((RIGHT($EW$3,2)-'[1]Miter Profiles'!$AC$154-'[1]Outside Edges'!$B18)&gt;=5,'[1]Outside Edges'!$P18="Yes"),"Yes","No")</f>
        <v>No</v>
      </c>
      <c r="EX19" s="116" t="str">
        <f>IF(AND((RIGHT($EX$3,2)-'[1]Miter Profiles'!$AC$155-'[1]Outside Edges'!$B18)&gt;=5,'[1]Outside Edges'!$P18="Yes"),"Yes","No")</f>
        <v>No</v>
      </c>
      <c r="EY19" s="129" t="str">
        <f>IF(AND((RIGHT($EY$3,2)-'[1]Miter Profiles'!$AC$156-'[1]Outside Edges'!$B18)&gt;=5,'[1]Outside Edges'!$P18="Yes"),"Yes","No")</f>
        <v>No</v>
      </c>
      <c r="EZ19" s="10" t="str">
        <f>IF(AND((RIGHT($EZ$3,2)-'[1]Miter Profiles'!$AC$157-'[1]Outside Edges'!$B18)&gt;=5,'[1]Outside Edges'!$P18="Yes"),"Yes","No")</f>
        <v>No</v>
      </c>
      <c r="FA19" s="90" t="str">
        <f>IF(AND((RIGHT($FA$3,2)-'[1]Miter Profiles'!$AC$158-'[1]Outside Edges'!$B18)&gt;=5,'[1]Outside Edges'!$P18="Yes"),"Yes","No")</f>
        <v>No</v>
      </c>
      <c r="FB19" s="124" t="str">
        <f>IF(AND((RIGHT($FB$3,2)-'[1]Miter Profiles'!$AC$159-'[1]Outside Edges'!$B18)&gt;=5,'[1]Outside Edges'!$P18="Yes"),"Yes","No")</f>
        <v>No</v>
      </c>
      <c r="FC19" s="124" t="str">
        <f>IF(AND((RIGHT($FC$3,2)-'[1]Miter Profiles'!$AC$160-'[1]Outside Edges'!$B18)&gt;=5,'[1]Outside Edges'!$P18="Yes"),"Yes","No")</f>
        <v>No</v>
      </c>
      <c r="FD19" s="116" t="str">
        <f>IF(AND((RIGHT($FD$3,2)-'[1]Miter Profiles'!$AC$161-'[1]Outside Edges'!$B18)&gt;=5,'[1]Outside Edges'!$P18="Yes"),"Yes","No")</f>
        <v>No</v>
      </c>
      <c r="FE19" s="129" t="str">
        <f>IF(AND((RIGHT($FE$3,2)-'[1]Miter Profiles'!$AC$162-'[1]Outside Edges'!$B18)&gt;=5,'[1]Outside Edges'!$P18="Yes"),"Yes","No")</f>
        <v>No</v>
      </c>
      <c r="FF19" s="10" t="str">
        <f>IF(AND((RIGHT($FF$3,2)-'[1]Miter Profiles'!$AC$163-'[1]Outside Edges'!$B18)&gt;=5,'[1]Outside Edges'!$P18="Yes"),"Yes","No")</f>
        <v>No</v>
      </c>
      <c r="FG19" s="90" t="str">
        <f>IF(AND((RIGHT($FG$3,2)-'[1]Miter Profiles'!$AC$164-'[1]Outside Edges'!$B18)&gt;=5,'[1]Outside Edges'!$P18="Yes"),"Yes","No")</f>
        <v>No</v>
      </c>
      <c r="FH19" s="124" t="str">
        <f>IF(AND((RIGHT($FH$3,2)-'[1]Miter Profiles'!$AC$165-'[1]Outside Edges'!$B18)&gt;=5,'[1]Outside Edges'!$P18="Yes"),"Yes","No")</f>
        <v>No</v>
      </c>
      <c r="FI19" s="124" t="str">
        <f>IF(AND((RIGHT($FI$3,2)-'[1]Miter Profiles'!$AC$166-'[1]Outside Edges'!$B18)&gt;=5,'[1]Outside Edges'!$P18="Yes"),"Yes","No")</f>
        <v>No</v>
      </c>
      <c r="FJ19" s="116" t="str">
        <f>IF(AND((RIGHT($FJ$3,2)-'[1]Miter Profiles'!$AC$167-'[1]Outside Edges'!$B18)&gt;=5,'[1]Outside Edges'!$P18="Yes"),"Yes","No")</f>
        <v>No</v>
      </c>
      <c r="FK19" s="129" t="str">
        <f>IF(AND((RIGHT($FK$3,2)-'[1]Miter Profiles'!$AC$168-'[1]Outside Edges'!$B18)&gt;=5,'[1]Outside Edges'!$P18="Yes"),"Yes","No")</f>
        <v>No</v>
      </c>
      <c r="FL19" s="10" t="str">
        <f>IF(AND((RIGHT($FL$3,2)-'[1]Miter Profiles'!$AC$169-'[1]Outside Edges'!$B18)&gt;=5,'[1]Outside Edges'!$P18="Yes"),"Yes","No")</f>
        <v>No</v>
      </c>
      <c r="FM19" s="90" t="str">
        <f>IF(AND((RIGHT($FM$3,2)-'[1]Miter Profiles'!$AC$170-'[1]Outside Edges'!$B18)&gt;=5,'[1]Outside Edges'!$P18="Yes"),"Yes","No")</f>
        <v>No</v>
      </c>
      <c r="FN19" s="124" t="str">
        <f>IF(AND((RIGHT($FN$3,2)-'[1]Miter Profiles'!$AC$171-'[1]Outside Edges'!$B18)&gt;=5,'[1]Outside Edges'!$P18="Yes"),"Yes","No")</f>
        <v>No</v>
      </c>
      <c r="FO19" s="124" t="str">
        <f>IF(AND((RIGHT($FO$3,2)-'[1]Miter Profiles'!$AC$172-'[1]Outside Edges'!$B18)&gt;=5,'[1]Outside Edges'!$P18="Yes"),"Yes","No")</f>
        <v>No</v>
      </c>
      <c r="FP19" s="116" t="str">
        <f>IF(AND((RIGHT($FP$3,2)-'[1]Miter Profiles'!$AC$173-'[1]Outside Edges'!$B18)&gt;=5,'[1]Outside Edges'!$P18="Yes"),"Yes","No")</f>
        <v>No</v>
      </c>
      <c r="FQ19" s="129" t="str">
        <f>IF(AND((RIGHT($FQ$3,2)-'[1]Miter Profiles'!$AC$174-'[1]Outside Edges'!$B18)&gt;=5,'[1]Outside Edges'!$P18="Yes"),"Yes","No")</f>
        <v>No</v>
      </c>
      <c r="FR19" s="10" t="str">
        <f>IF(AND((RIGHT($FR$3,2)-'[1]Miter Profiles'!$AC$175-'[1]Outside Edges'!$B18)&gt;=5,'[1]Outside Edges'!$P18="Yes"),"Yes","No")</f>
        <v>No</v>
      </c>
      <c r="FS19" s="90" t="str">
        <f>IF(AND((RIGHT($FS$3,2)-'[1]Miter Profiles'!$AC$176-'[1]Outside Edges'!$B18)&gt;=5,'[1]Outside Edges'!$P18="Yes"),"Yes","No")</f>
        <v>No</v>
      </c>
      <c r="FT19" s="124" t="str">
        <f>IF(AND((RIGHT($FT$3,2)-'[1]Miter Profiles'!$AC$177-'[1]Outside Edges'!$B18)&gt;=5,'[1]Outside Edges'!$P18="Yes"),"Yes","No")</f>
        <v>No</v>
      </c>
      <c r="FU19" s="124" t="str">
        <f>IF(AND((RIGHT($FU$3,2)-'[1]Miter Profiles'!$AC$178-'[1]Outside Edges'!$B18)&gt;=5,'[1]Outside Edges'!$P18="Yes"),"Yes","No")</f>
        <v>No</v>
      </c>
      <c r="FV19" s="116" t="str">
        <f>IF(AND((RIGHT($V$3,2)-'[1]Miter Profiles'!$AC$179-'[1]Outside Edges'!$B18)&gt;=5,'[1]Outside Edges'!$P18="Yes"),"Yes","No")</f>
        <v>No</v>
      </c>
      <c r="FW19" s="129" t="str">
        <f>IF(AND((RIGHT($FW$3,2)-'[1]Miter Profiles'!$AC$180-'[1]Outside Edges'!$B18)&gt;=5,'[1]Outside Edges'!$P18="Yes"),"Yes","No")</f>
        <v>No</v>
      </c>
      <c r="FX19" s="85" t="str">
        <f>IF(AND((RIGHT($FX$3,2)-'[1]Miter Profiles'!$AC$181-'[1]Outside Edges'!$B18)&gt;=5,'[1]Outside Edges'!$P18="Yes"),"Yes","No")</f>
        <v>No</v>
      </c>
      <c r="FY19" s="150" t="str">
        <f>IF(AND((RIGHT($FY$3,2)-'[1]Miter Profiles'!$AC$182-'[1]Outside Edges'!$B18)&gt;=5,'[1]Outside Edges'!$P18="Yes"),"Yes","No")</f>
        <v>No</v>
      </c>
      <c r="FZ19" s="124" t="str">
        <f>IF(AND((RIGHT($FZ$3,2)-'[1]Miter Profiles'!$AC$183-'[1]Outside Edges'!$B18)&gt;=5,'[1]Outside Edges'!$P18="Yes"),"Yes","No")</f>
        <v>No</v>
      </c>
      <c r="GA19" s="116" t="str">
        <f>IF(AND((RIGHT($GA$3,2)-'[1]Miter Profiles'!$AC$184-'[1]Outside Edges'!$B18)&gt;=5,'[1]Outside Edges'!$P18="Yes"),"Yes","No")</f>
        <v>No</v>
      </c>
      <c r="GB19" s="129" t="str">
        <f>IF(AND((RIGHT($GB$3,2)-'[1]Miter Profiles'!$AC$185-'[1]Outside Edges'!$B18)&gt;=5,'[1]Outside Edges'!$P18="Yes"),"Yes","No")</f>
        <v>No</v>
      </c>
      <c r="GC19" s="10" t="str">
        <f>IF(AND((RIGHT($GC$3,2)-'[1]Miter Profiles'!$AC$186-'[1]Outside Edges'!$B18)&gt;=5,'[1]Outside Edges'!$P18="Yes"),"Yes","No")</f>
        <v>No</v>
      </c>
      <c r="GD19" s="90" t="str">
        <f>IF(AND((RIGHT($GD$3,2)-'[1]Miter Profiles'!$AC$187-'[1]Outside Edges'!$B18)&gt;=5,'[1]Outside Edges'!$P18="Yes"),"Yes","No")</f>
        <v>No</v>
      </c>
      <c r="GE19" s="150" t="str">
        <f>IF(AND((RIGHT($GE$3,2)-'[1]Miter Profiles'!$AC$188-'[1]Outside Edges'!$B18)&gt;=5,'[1]Outside Edges'!$P18="Yes"),"Yes","No")</f>
        <v>No</v>
      </c>
      <c r="GF19" s="124" t="str">
        <f>IF(AND((RIGHT($GF$3,2)-'[1]Miter Profiles'!$AC$189-'[1]Outside Edges'!$B18)&gt;=5,'[1]Outside Edges'!$P18="Yes"),"Yes","No")</f>
        <v>No</v>
      </c>
      <c r="GG19" s="116" t="str">
        <f>IF(AND((RIGHT($GG$3,2)-'[1]Miter Profiles'!$AC$190-'[1]Outside Edges'!$B18)&gt;=5,'[1]Outside Edges'!$P18="Yes"),"Yes","No")</f>
        <v>No</v>
      </c>
      <c r="GH19" s="129" t="str">
        <f>IF(AND((RIGHT($GH$3,2)-'[1]Miter Profiles'!$AC$191-'[1]Outside Edges'!$B18)&gt;=5,'[1]Outside Edges'!$P18="Yes"),"Yes","No")</f>
        <v>No</v>
      </c>
      <c r="GI19" s="10" t="str">
        <f>IF(AND((RIGHT($GI$3,2)-'[1]Miter Profiles'!$AC$192-'[1]Outside Edges'!$B18)&gt;=5,'[1]Outside Edges'!$P18="Yes"),"Yes","No")</f>
        <v>No</v>
      </c>
      <c r="GJ19" s="90" t="str">
        <f>IF(AND((RIGHT($GJ$3,2)-'[1]Miter Profiles'!$AC$193-'[1]Outside Edges'!$B18)&gt;=5,'[1]Outside Edges'!$P18="Yes"),"Yes","No")</f>
        <v>No</v>
      </c>
      <c r="GK19" s="150" t="str">
        <f>IF(AND((RIGHT($GK$3,2)-'[1]Miter Profiles'!$AC$194-'[1]Outside Edges'!$B18)&gt;=5,'[1]Outside Edges'!$P18="Yes"),"Yes","No")</f>
        <v>No</v>
      </c>
      <c r="GL19" s="124" t="str">
        <f>IF(AND((RIGHT($GL$3,2)-'[1]Miter Profiles'!$AC$195-'[1]Outside Edges'!$B18)&gt;=5,'[1]Outside Edges'!$P18="Yes"),"Yes","No")</f>
        <v>No</v>
      </c>
      <c r="GM19" s="116" t="str">
        <f>IF(AND((RIGHT($GM$3,2)-'[1]Miter Profiles'!$AC$196-'[1]Outside Edges'!$B18)&gt;=5,'[1]Outside Edges'!$P18="Yes"),"Yes","No")</f>
        <v>No</v>
      </c>
      <c r="GN19" s="129" t="str">
        <f>IF(AND((RIGHT($GN$3,2)-'[1]Miter Profiles'!$AC$197-'[1]Outside Edges'!$B18)&gt;=5,'[1]Outside Edges'!$P18="Yes"),"Yes","No")</f>
        <v>No</v>
      </c>
      <c r="GO19" s="10" t="str">
        <f>IF(AND((RIGHT($GO$3,2)-'[1]Miter Profiles'!$AC$198-'[1]Outside Edges'!$B18)&gt;=5,'[1]Outside Edges'!$P18="Yes"),"Yes","No")</f>
        <v>No</v>
      </c>
      <c r="GP19" s="90" t="str">
        <f>IF(AND((RIGHT($GP$3,2)-'[1]Miter Profiles'!$AC$199-'[1]Outside Edges'!$B18)&gt;=5,'[1]Outside Edges'!$P18="Yes"),"Yes","No")</f>
        <v>No</v>
      </c>
      <c r="GQ19" s="150" t="str">
        <f>IF(AND((RIGHT($GQ$3,2)-'[1]Miter Profiles'!$AC$200-'[1]Outside Edges'!$B18)&gt;=5,'[1]Outside Edges'!$P18="Yes"),"Yes","No")</f>
        <v>No</v>
      </c>
      <c r="GR19" s="124" t="str">
        <f>IF(AND((RIGHT($GR$3,2)-'[1]Miter Profiles'!$AC$201-'[1]Outside Edges'!$B18)&gt;=5,'[1]Outside Edges'!$P18="Yes"),"Yes","No")</f>
        <v>No</v>
      </c>
      <c r="GS19" s="116" t="str">
        <f>IF(AND((RIGHT($GS$3,2)-'[1]Miter Profiles'!$AC$202-'[1]Outside Edges'!$B18)&gt;=5,'[1]Outside Edges'!$P18="Yes"),"Yes","No")</f>
        <v>No</v>
      </c>
      <c r="GT19" s="129" t="str">
        <f>IF(AND((RIGHT($GT$3,2)-'[1]Miter Profiles'!$AC$203-'[1]Outside Edges'!$B18)&gt;=5,'[1]Outside Edges'!$P18="Yes"),"Yes","No")</f>
        <v>No</v>
      </c>
      <c r="GU19" s="10" t="str">
        <f>IF(AND((RIGHT($GU$3,2)-'[1]Miter Profiles'!$AC$204-'[1]Outside Edges'!$B18)&gt;=5,'[1]Outside Edges'!$P18="Yes"),"Yes","No")</f>
        <v>No</v>
      </c>
      <c r="GV19" s="90" t="str">
        <f>IF(AND((RIGHT($GV$3,2)-'[1]Miter Profiles'!$AC$205-'[1]Outside Edges'!$B18)&gt;=5,'[1]Outside Edges'!$P18="Yes"),"Yes","No")</f>
        <v>No</v>
      </c>
      <c r="GW19" s="150" t="str">
        <f>IF(AND((RIGHT($GW$3,2)-'[1]Miter Profiles'!$AC$206-'[1]Outside Edges'!$B18)&gt;=5,'[1]Outside Edges'!$P18="Yes"),"Yes","No")</f>
        <v>No</v>
      </c>
      <c r="GX19" s="124" t="str">
        <f>IF(AND((RIGHT($GX$3,2)-'[1]Miter Profiles'!$AC$207-'[1]Outside Edges'!$B18)&gt;=5,'[1]Outside Edges'!$P18="Yes"),"Yes","No")</f>
        <v>No</v>
      </c>
      <c r="GY19" s="116" t="str">
        <f>IF(AND((RIGHT($GY$3,2)-'[1]Miter Profiles'!$AC$208-'[1]Outside Edges'!$B18)&gt;=5,'[1]Outside Edges'!$P18="Yes"),"Yes","No")</f>
        <v>No</v>
      </c>
      <c r="GZ19" s="129" t="str">
        <f>IF(AND((RIGHT($GZ$3,2)-'[1]Miter Profiles'!$AC$209-'[1]Outside Edges'!$B18)&gt;=5,'[1]Outside Edges'!$P18="Yes"),"Yes","No")</f>
        <v>No</v>
      </c>
      <c r="HA19" s="10" t="str">
        <f>IF(AND((RIGHT($HA$3,2)-'[1]Miter Profiles'!$AC$210-'[1]Outside Edges'!$B18)&gt;=5,'[1]Outside Edges'!$P18="Yes"),"Yes","No")</f>
        <v>No</v>
      </c>
      <c r="HB19" s="90" t="str">
        <f>IF(AND((RIGHT($HB$3,2)-'[1]Miter Profiles'!$AC$211-'[1]Outside Edges'!$B18)&gt;=5,'[1]Outside Edges'!$P18="Yes"),"Yes","No")</f>
        <v>No</v>
      </c>
      <c r="HC19" s="150" t="str">
        <f>IF(AND((RIGHT($HC$3,2)-'[1]Miter Profiles'!$AC$212-'[1]Outside Edges'!$B18)&gt;=5,'[1]Outside Edges'!$P18="Yes"),"Yes","No")</f>
        <v>No</v>
      </c>
      <c r="HD19" s="116" t="str">
        <f>IF(AND((RIGHT($HD$3,2)-'[1]Miter Profiles'!$AC$213-'[1]Outside Edges'!$B18)&gt;=5,'[1]Outside Edges'!$P18="Yes"),"Yes","No")</f>
        <v>No</v>
      </c>
      <c r="HE19" s="129" t="str">
        <f>IF(AND((RIGHT($HE$3,2)-'[1]Miter Profiles'!$AC$214-'[1]Outside Edges'!$B18)&gt;=5,'[1]Outside Edges'!$P18="Yes"),"Yes","No")</f>
        <v>No</v>
      </c>
      <c r="HF19" s="10" t="str">
        <f>IF(AND((RIGHT($HF$3,2)-'[1]Miter Profiles'!$AC$215-'[1]Outside Edges'!$B18)&gt;=5,'[1]Outside Edges'!$P18="Yes"),"Yes","No")</f>
        <v>No</v>
      </c>
      <c r="HG19" s="90" t="str">
        <f>IF(AND((RIGHT($HG$3,2)-'[1]Miter Profiles'!$AC$216-'[1]Outside Edges'!$B18)&gt;=5,'[1]Outside Edges'!$P18="Yes"),"Yes","No")</f>
        <v>No</v>
      </c>
      <c r="HH19" s="150" t="str">
        <f>IF(AND((RIGHT($HH$3,2)-'[1]Miter Profiles'!$AC$217-'[1]Outside Edges'!$B18)&gt;=5,'[1]Outside Edges'!$P18="Yes"),"Yes","No")</f>
        <v>No</v>
      </c>
      <c r="HI19" s="124" t="str">
        <f>IF(AND((RIGHT($HI$3,2)-'[1]Miter Profiles'!$AC$218-'[1]Outside Edges'!$B18)&gt;=5,'[1]Outside Edges'!$P18="Yes"),"Yes","No")</f>
        <v>No</v>
      </c>
      <c r="HJ19" s="116" t="str">
        <f>IF(AND((RIGHT($HJ$3,2)-'[1]Miter Profiles'!$AC$219-'[1]Outside Edges'!$B18)&gt;=5,'[1]Outside Edges'!$P18="Yes"),"Yes","No")</f>
        <v>No</v>
      </c>
      <c r="HK19" s="129" t="str">
        <f>IF(AND((RIGHT($HK$3,2)-'[1]Miter Profiles'!$AC$220-'[1]Outside Edges'!$B18)&gt;=5,'[1]Outside Edges'!$P18="Yes"),"Yes","No")</f>
        <v>No</v>
      </c>
      <c r="HL19" s="10" t="str">
        <f>IF(AND((RIGHT($HL$3,2)-'[1]Miter Profiles'!$AC$221-'[1]Outside Edges'!$B18)&gt;=5,'[1]Outside Edges'!$P18="Yes"),"Yes","No")</f>
        <v>No</v>
      </c>
      <c r="HM19" s="90" t="str">
        <f>IF(AND((RIGHT($HM$3,2)-'[1]Miter Profiles'!$AC$222-'[1]Outside Edges'!$B18)&gt;=5,'[1]Outside Edges'!$P18="Yes"),"Yes","No")</f>
        <v>No</v>
      </c>
      <c r="HN19" s="150" t="str">
        <f>IF(AND((RIGHT($HN$3,2)-'[1]Miter Profiles'!$AC$223-'[1]Outside Edges'!$B18)&gt;=5,'[1]Outside Edges'!$P18="Yes"),"Yes","No")</f>
        <v>No</v>
      </c>
      <c r="HO19" s="124" t="str">
        <f>IF(AND((RIGHT($HO$3,2)-'[1]Miter Profiles'!$AC$224-'[1]Outside Edges'!$B18)&gt;=5,'[1]Outside Edges'!$P18="Yes"),"Yes","No")</f>
        <v>No</v>
      </c>
      <c r="HP19" s="124" t="str">
        <f>IF(AND((RIGHT($HP$3,2)-'[1]Miter Profiles'!$AC$225-'[1]Outside Edges'!$B18)&gt;=5,'[1]Outside Edges'!$P18="Yes"),"Yes","No")</f>
        <v>No</v>
      </c>
      <c r="HQ19" s="153" t="str">
        <f>IF(AND((RIGHT($HQ$3,3)-'[1]Miter Profiles'!$AC$226-'[1]Outside Edges'!$B18)&gt;=5,'[1]Outside Edges'!$P18="Yes"),"Yes","No")</f>
        <v>No</v>
      </c>
      <c r="HR19" s="129" t="str">
        <f>IF(AND((RIGHT($HR$3,2)-'[1]Miter Profiles'!$AC$227-'[1]Outside Edges'!$B18)&gt;=5,'[1]Outside Edges'!$P18="Yes"),"Yes","No")</f>
        <v>No</v>
      </c>
      <c r="HS19" s="10" t="str">
        <f>IF(AND((RIGHT($HS$3,2)-'[1]Miter Profiles'!$AC$228-'[1]Outside Edges'!$B18)&gt;=5,'[1]Outside Edges'!$P18="Yes"),"Yes","No")</f>
        <v>No</v>
      </c>
      <c r="HT19" s="163" t="str">
        <f>IF(AND((RIGHT($HT$3,2)-'[1]Miter Profiles'!$AC$229-'[1]Outside Edges'!$B18)&gt;=5,'[1]Outside Edges'!$P18="Yes"),"Yes","No")</f>
        <v>No</v>
      </c>
      <c r="HU19" s="150" t="str">
        <f>IF(AND((RIGHT($HU$3,2)-'[1]Miter Profiles'!$AC$230-'[1]Outside Edges'!$B18)&gt;=5,'[1]Outside Edges'!$P18="Yes"),"Yes","No")</f>
        <v>No</v>
      </c>
      <c r="HV19" s="124" t="str">
        <f>IF(AND((RIGHT($HV$3,2)-'[1]Miter Profiles'!$AC$231-'[1]Outside Edges'!$B18)&gt;=5,'[1]Outside Edges'!$P18="Yes"),"Yes","No")</f>
        <v>No</v>
      </c>
      <c r="HW19" s="116" t="str">
        <f>IF(AND((RIGHT($HW$3,2)-'[1]Miter Profiles'!$AC$232-'[1]Outside Edges'!$B18)&gt;=5,'[1]Outside Edges'!$P18="Yes"),"Yes","No")</f>
        <v>No</v>
      </c>
      <c r="HX19" s="129" t="str">
        <f>IF(AND((RIGHT($HX$3,2)-'[1]Miter Profiles'!$AC$233-'[1]Outside Edges'!$B18)&gt;=5,'[1]Outside Edges'!$P18="Yes"),"Yes","No")</f>
        <v>No</v>
      </c>
      <c r="HY19" s="10" t="str">
        <f>IF(AND((RIGHT($HY$3,2)-'[1]Miter Profiles'!$AC$234-'[1]Outside Edges'!$B18)&gt;=5,'[1]Outside Edges'!$P18="Yes"),"Yes","No")</f>
        <v>No</v>
      </c>
      <c r="HZ19" s="90" t="str">
        <f>IF(AND((RIGHT($HZ$3,2)-'[1]Miter Profiles'!$AC$235-'[1]Outside Edges'!$B18)&gt;=5,'[1]Outside Edges'!$P18="Yes"),"Yes","No")</f>
        <v>No</v>
      </c>
      <c r="IA19" s="150" t="str">
        <f>IF(AND((RIGHT($IA$3,2)-'[1]Miter Profiles'!$AC$236-'[1]Outside Edges'!$B18)&gt;=5,'[1]Outside Edges'!$P18="Yes"),"Yes","No")</f>
        <v>No</v>
      </c>
      <c r="IB19" s="124" t="str">
        <f>IF(AND((RIGHT($IB$3,2)-'[1]Miter Profiles'!$AC$237-'[1]Outside Edges'!$B18)&gt;=5,'[1]Outside Edges'!$P18="Yes"),"Yes","No")</f>
        <v>No</v>
      </c>
      <c r="IC19" s="116" t="str">
        <f>IF(AND((RIGHT($IC$3,2)-'[1]Miter Profiles'!$AC$238-'[1]Outside Edges'!$B18)&gt;=5,'[1]Outside Edges'!$P18="Yes"),"Yes","No")</f>
        <v>No</v>
      </c>
      <c r="ID19" s="129" t="str">
        <f>IF(AND((RIGHT($ID$3,2)-'[1]Miter Profiles'!$AC$239-'[1]Outside Edges'!$B18)&gt;=5,'[1]Outside Edges'!$P18="Yes"),"Yes","No")</f>
        <v>No</v>
      </c>
      <c r="IE19" s="10" t="str">
        <f>IF(AND((RIGHT($IE$3,2)-'[1]Miter Profiles'!$AC$240-'[1]Outside Edges'!$B18)&gt;=5,'[1]Outside Edges'!$P18="Yes"),"Yes","No")</f>
        <v>No</v>
      </c>
      <c r="IF19" s="90" t="str">
        <f>IF(AND((RIGHT($IF$3,2)-'[1]Miter Profiles'!$AC$241-'[1]Outside Edges'!$B18)&gt;=5,'[1]Outside Edges'!$P18="Yes"),"Yes","No")</f>
        <v>No</v>
      </c>
      <c r="IG19" s="150" t="str">
        <f>IF(AND((RIGHT($IG$3,2)-'[1]Miter Profiles'!$AC$242-'[1]Outside Edges'!$B18)&gt;=5,'[1]Outside Edges'!$P18="Yes"),"Yes","No")</f>
        <v>No</v>
      </c>
      <c r="IH19" s="124" t="str">
        <f>IF(AND((RIGHT($IH$3,2)-'[1]Miter Profiles'!$AC$243-'[1]Outside Edges'!$B18)&gt;=5,'[1]Outside Edges'!$P18="Yes"),"Yes","No")</f>
        <v>No</v>
      </c>
      <c r="II19" s="116" t="str">
        <f>IF(AND((RIGHT($II$3,2)-'[1]Miter Profiles'!$AC$244-'[1]Outside Edges'!$B18)&gt;=5,'[1]Outside Edges'!$P18="Yes"),"Yes","No")</f>
        <v>No</v>
      </c>
      <c r="IJ19" s="129" t="str">
        <f>IF(AND((RIGHT($IJ$3,2)-'[1]Miter Profiles'!$AC$245-'[1]Outside Edges'!$B18)&gt;=5,'[1]Outside Edges'!$P18="Yes"),"Yes","No")</f>
        <v>No</v>
      </c>
      <c r="IK19" s="10" t="str">
        <f>IF(AND((RIGHT($IK$3,2)-'[1]Miter Profiles'!$AC$246-'[1]Outside Edges'!$B18)&gt;=5,'[1]Outside Edges'!$P18="Yes"),"Yes","No")</f>
        <v>No</v>
      </c>
      <c r="IL19" s="90" t="str">
        <f>IF(AND((RIGHT($IL$3,2)-'[1]Miter Profiles'!$AC$247-'[1]Outside Edges'!$B18)&gt;=5,'[1]Outside Edges'!$P18="Yes"),"Yes","No")</f>
        <v>No</v>
      </c>
      <c r="IM19" s="150" t="str">
        <f>IF(AND((RIGHT($IM$3,2)-'[1]Miter Profiles'!$AC$248-'[1]Outside Edges'!$B18)&gt;=5,'[1]Outside Edges'!$P18="Yes"),"Yes","No")</f>
        <v>No</v>
      </c>
      <c r="IN19" s="124" t="str">
        <f>IF(AND((RIGHT($IN$3,2)-'[1]Miter Profiles'!$AC$249-'[1]Outside Edges'!$B18)&gt;=5,'[1]Outside Edges'!$P18="Yes"),"Yes","No")</f>
        <v>No</v>
      </c>
      <c r="IO19" s="116" t="str">
        <f>IF(AND((RIGHT($IO$3,2)-'[1]Miter Profiles'!$AC$250-'[1]Outside Edges'!$B18)&gt;=5,'[1]Outside Edges'!$P18="Yes"),"Yes","No")</f>
        <v>No</v>
      </c>
      <c r="IP19" s="129" t="str">
        <f>IF(AND((RIGHT($IP$3,2)-'[1]Miter Profiles'!$AC$251-'[1]Outside Edges'!$B18)&gt;=5,'[1]Outside Edges'!$P18="Yes"),"Yes","No")</f>
        <v>No</v>
      </c>
      <c r="IQ19" s="10" t="str">
        <f>IF(AND((RIGHT($IQ$3,2)-'[1]Miter Profiles'!$AC$252-'[1]Outside Edges'!$B18)&gt;=5,'[1]Outside Edges'!$P18="Yes"),"Yes","No")</f>
        <v>No</v>
      </c>
      <c r="IR19" s="90" t="str">
        <f>IF(AND((RIGHT($IR$3,2)-'[1]Miter Profiles'!$AC$253-'[1]Outside Edges'!$B18)&gt;=5,'[1]Outside Edges'!$P18="Yes"),"Yes","No")</f>
        <v>No</v>
      </c>
      <c r="IS19" s="150" t="str">
        <f>IF(AND((RIGHT($IS$3,2)-'[1]Miter Profiles'!$AC$254-'[1]Outside Edges'!$B18)&gt;=5,'[1]Outside Edges'!$P18="Yes"),"Yes","No")</f>
        <v>No</v>
      </c>
      <c r="IT19" s="124" t="str">
        <f>IF(AND((RIGHT($IT$3,2)-'[1]Miter Profiles'!$AC$255-'[1]Outside Edges'!$B18)&gt;=5,'[1]Outside Edges'!$P18="Yes"),"Yes","No")</f>
        <v>No</v>
      </c>
      <c r="IU19" s="116" t="str">
        <f>IF(AND((RIGHT($IU$3,2)-'[1]Miter Profiles'!$AC$256-'[1]Outside Edges'!$B18)&gt;=5,'[1]Outside Edges'!$P18="Yes"),"Yes","No")</f>
        <v>No</v>
      </c>
      <c r="IV19" s="129" t="str">
        <f>IF(AND((RIGHT($IV$3,2)-'[1]Miter Profiles'!$AC$257-'[1]Outside Edges'!$B18)&gt;=5,'[1]Outside Edges'!$P18="Yes"),"Yes","No")</f>
        <v>No</v>
      </c>
      <c r="IW19" s="10" t="str">
        <f>IF(AND((RIGHT($IW$3,2)-'[1]Miter Profiles'!$AC$258-'[1]Outside Edges'!$B18)&gt;=5,'[1]Outside Edges'!$P18="Yes"),"Yes","No")</f>
        <v>No</v>
      </c>
      <c r="IX19" s="90" t="str">
        <f>IF(AND((RIGHT($IX$3,2)-'[1]Miter Profiles'!$AC$259-'[1]Outside Edges'!$B18)&gt;=5,'[1]Outside Edges'!$P18="Yes"),"Yes","No")</f>
        <v>No</v>
      </c>
      <c r="IY19" s="150" t="str">
        <f>IF(AND((RIGHT($IY$3,2)-'[1]Miter Profiles'!$AC$260-'[1]Outside Edges'!$B18)&gt;=5,'[1]Outside Edges'!$P18="Yes"),"Yes","No")</f>
        <v>No</v>
      </c>
      <c r="IZ19" s="124" t="str">
        <f>IF(AND((RIGHT($IZ$3,2)-'[1]Miter Profiles'!$AC$261-'[1]Outside Edges'!$B18)&gt;=5,'[1]Outside Edges'!$P18="Yes"),"Yes","No")</f>
        <v>No</v>
      </c>
      <c r="JA19" s="116" t="str">
        <f>IF(AND((RIGHT($JA$3,2)-'[1]Miter Profiles'!$AC$262-'[1]Outside Edges'!$B18)&gt;=5,'[1]Outside Edges'!$P18="Yes"),"Yes","No")</f>
        <v>No</v>
      </c>
      <c r="JB19" s="129" t="str">
        <f>IF(AND((RIGHT($JB$3,2)-'[1]Miter Profiles'!$AC$263-'[1]Outside Edges'!$B18)&gt;=5,'[1]Outside Edges'!$P18="Yes"),"Yes","No")</f>
        <v>No</v>
      </c>
      <c r="JC19" s="10" t="str">
        <f>IF(AND((RIGHT($JC$3,2)-'[1]Miter Profiles'!$AC$264-'[1]Outside Edges'!$B18)&gt;=5,'[1]Outside Edges'!$P18="Yes"),"Yes","No")</f>
        <v>No</v>
      </c>
      <c r="JD19" s="90" t="str">
        <f>IF(AND((RIGHT($JD$3,2)-'[1]Miter Profiles'!$AC$265-'[1]Outside Edges'!$B18)&gt;=5,'[1]Outside Edges'!$P18="Yes"),"Yes","No")</f>
        <v>No</v>
      </c>
      <c r="JE19" s="236" t="str">
        <f>IF(AND((RIGHT($JE$3,2)-'[1]Miter Profiles'!$AC$266-'[1]Outside Edges'!$B18)&gt;=5,'[1]Outside Edges'!$P18="Yes"),"Yes","No")</f>
        <v>No</v>
      </c>
      <c r="JF19" s="237" t="str">
        <f>IF(AND((RIGHT($JF$3,2)-'[1]Miter Profiles'!$AC$267-'[1]Outside Edges'!$B18)&gt;=5,'[1]Outside Edges'!$P18="Yes"),"Yes","No")</f>
        <v>No</v>
      </c>
      <c r="JG19" s="238" t="str">
        <f>IF(AND((RIGHT($JG$3,2)-'[1]Miter Profiles'!$AC$268-'[1]Outside Edges'!$B18)&gt;=5,'[1]Outside Edges'!$P18="Yes"),"Yes","No")</f>
        <v>No</v>
      </c>
      <c r="JH19" s="129" t="str">
        <f>IF(AND((RIGHT($JH$3,2)-'[1]Miter Profiles'!$AC$269-'[1]Outside Edges'!$B18)&gt;=5,'[1]Outside Edges'!$P18="Yes"),"Yes","No")</f>
        <v>No</v>
      </c>
      <c r="JI19" s="113" t="str">
        <f>IF(AND((RIGHT($JI$3,2)-'[1]Miter Profiles'!$AC$270-'[1]Outside Edges'!$B18)&gt;=5,'[1]Outside Edges'!$P18="Yes"),"Yes","No")</f>
        <v>No</v>
      </c>
      <c r="JJ19" s="90" t="str">
        <f>IF(AND((RIGHT($JJ$3,2)-'[1]Miter Profiles'!$AC$271-'[1]Outside Edges'!$B18)&gt;=5,'[1]Outside Edges'!$P18="Yes"),"Yes","No")</f>
        <v>No</v>
      </c>
      <c r="JK19" s="236" t="str">
        <f>IF(AND((RIGHT($JK$3,2)-'[1]Miter Profiles'!$AC$272-'[1]Outside Edges'!$B18)&gt;=5,'[1]Outside Edges'!$P18="Yes"),"Yes","No")</f>
        <v>No</v>
      </c>
      <c r="JL19" s="237" t="str">
        <f>IF(AND((RIGHT($JL$3,2)-'[1]Miter Profiles'!$AC$273-'[1]Outside Edges'!$B18)&gt;=5,'[1]Outside Edges'!$P18="Yes"),"Yes","No")</f>
        <v>No</v>
      </c>
      <c r="JM19" s="238" t="str">
        <f>IF(AND((RIGHT($JM$3,2)-'[1]Miter Profiles'!$AC$274-'[1]Outside Edges'!$B18)&gt;=5,'[1]Outside Edges'!$P18="Yes"),"Yes","No")</f>
        <v>No</v>
      </c>
      <c r="JN19" s="129" t="str">
        <f>IF(AND((RIGHT($JN$3,2)-'[1]Miter Profiles'!$AC$275-'[1]Outside Edges'!$B18)&gt;=5,'[1]Outside Edges'!$P18="Yes"),"Yes","No")</f>
        <v>No</v>
      </c>
      <c r="JO19" s="113" t="str">
        <f>IF(AND((RIGHT($JO$3,2)-'[1]Miter Profiles'!$AC$276-'[1]Outside Edges'!$B18)&gt;=5,'[1]Outside Edges'!$P18="Yes"),"Yes","No")</f>
        <v>No</v>
      </c>
      <c r="JP19" s="90" t="str">
        <f>IF(AND((RIGHT($JP$3,2)-'[1]Miter Profiles'!$AC$277-'[1]Outside Edges'!$B18)&gt;=5,'[1]Outside Edges'!$P18="Yes"),"Yes","No")</f>
        <v>No</v>
      </c>
      <c r="JQ19" s="236" t="str">
        <f>IF(AND((RIGHT($JQ$3,2)-'[1]Miter Profiles'!$AC$278-'[1]Outside Edges'!$B18)&gt;=5,'[1]Outside Edges'!$P18="Yes"),"Yes","No")</f>
        <v>No</v>
      </c>
      <c r="JR19" s="237" t="str">
        <f>IF(AND((RIGHT($JR$3,2)-'[1]Miter Profiles'!$AC$279-'[1]Outside Edges'!$B18)&gt;=5,'[1]Outside Edges'!$P18="Yes"),"Yes","No")</f>
        <v>No</v>
      </c>
      <c r="JS19" s="238" t="str">
        <f>IF(AND((RIGHT($JS$3,2)-'[1]Miter Profiles'!$AC$280-'[1]Outside Edges'!$B18)&gt;=5,'[1]Outside Edges'!$P18="Yes"),"Yes","No")</f>
        <v>No</v>
      </c>
      <c r="JT19" s="129" t="str">
        <f>IF(AND((RIGHT($JT$3,2)-'[1]Miter Profiles'!$AC$281-'[1]Outside Edges'!$B18)&gt;=5,'[1]Outside Edges'!$P18="Yes"),"Yes","No")</f>
        <v>No</v>
      </c>
      <c r="JU19" s="113" t="str">
        <f>IF(AND((RIGHT($JU$3,2)-'[1]Miter Profiles'!$AC$282-'[1]Outside Edges'!$B18)&gt;=5,'[1]Outside Edges'!$P18="Yes"),"Yes","No")</f>
        <v>No</v>
      </c>
      <c r="JV19" s="90" t="str">
        <f>IF(AND((RIGHT($JV$3,2)-'[1]Miter Profiles'!$AC$283-'[1]Outside Edges'!$B18)&gt;=5,'[1]Outside Edges'!$P18="Yes"),"Yes","No")</f>
        <v>No</v>
      </c>
      <c r="JW19" s="236" t="str">
        <f>IF(AND((RIGHT($JW$3,2)-'[1]Miter Profiles'!$AC$284-'[1]Outside Edges'!$B18)&gt;=5,'[1]Outside Edges'!$P18="Yes"),"Yes","No")</f>
        <v>No</v>
      </c>
      <c r="JX19" s="237" t="str">
        <f>IF(AND((RIGHT($JX$3,2)-'[1]Miter Profiles'!$AC$285-'[1]Outside Edges'!$B18)&gt;=5,'[1]Outside Edges'!$P18="Yes"),"Yes","No")</f>
        <v>No</v>
      </c>
      <c r="JY19" s="238" t="str">
        <f>IF(AND((RIGHT($JY$3,2)-'[1]Miter Profiles'!$AC$286-'[1]Outside Edges'!$B18)&gt;=5,'[1]Outside Edges'!$P18="Yes"),"Yes","No")</f>
        <v>No</v>
      </c>
      <c r="JZ19" s="129" t="str">
        <f>IF(AND((RIGHT($JZ$3,2)-'[1]Miter Profiles'!$AC$287-'[1]Outside Edges'!$B18)&gt;=5,'[1]Outside Edges'!$P18="Yes"),"Yes","No")</f>
        <v>No</v>
      </c>
      <c r="KA19" s="113" t="str">
        <f>IF(AND((RIGHT($KA$3,2)-'[1]Miter Profiles'!$AC$288-'[1]Outside Edges'!$B18)&gt;=5,'[1]Outside Edges'!$P18="Yes"),"Yes","No")</f>
        <v>No</v>
      </c>
      <c r="KB19" s="90" t="str">
        <f>IF(AND((RIGHT($KB$3,2)-'[1]Miter Profiles'!$AC$289-'[1]Outside Edges'!$B18)&gt;=5,'[1]Outside Edges'!$P18="Yes"),"Yes","No")</f>
        <v>No</v>
      </c>
      <c r="KC19" s="236" t="str">
        <f>IF(AND((RIGHT($KC$3,2)-'[1]Miter Profiles'!$AC$290-'[1]Outside Edges'!$B18)&gt;=5,'[1]Outside Edges'!$P18="Yes"),"Yes","No")</f>
        <v>No</v>
      </c>
      <c r="KD19" s="237" t="str">
        <f>IF(AND((RIGHT($KD$3,2)-'[1]Miter Profiles'!$AC$291-'[1]Outside Edges'!$B18)&gt;=5,'[1]Outside Edges'!$P18="Yes"),"Yes","No")</f>
        <v>No</v>
      </c>
      <c r="KE19" s="238" t="str">
        <f>IF(AND((RIGHT($KE$3,2)-'[1]Miter Profiles'!$AC$292-'[1]Outside Edges'!$B18)&gt;=5,'[1]Outside Edges'!$P18="Yes"),"Yes","No")</f>
        <v>No</v>
      </c>
      <c r="KF19" s="129" t="str">
        <f>IF(AND((RIGHT($KF$3,2)-'[1]Miter Profiles'!$AC$293-'[1]Outside Edges'!$B18)&gt;=5,'[1]Outside Edges'!$P18="Yes"),"Yes","No")</f>
        <v>No</v>
      </c>
      <c r="KG19" s="113" t="str">
        <f>IF(AND((RIGHT($KG$3,2)-'[1]Miter Profiles'!$AC$294-'[1]Outside Edges'!$B18)&gt;=5,'[1]Outside Edges'!$P18="Yes"),"Yes","No")</f>
        <v>No</v>
      </c>
      <c r="KH19" s="90" t="str">
        <f>IF(AND((RIGHT($KH$3,2)-'[1]Miter Profiles'!$AC$295-'[1]Outside Edges'!$B18)&gt;=5,'[1]Outside Edges'!$P18="Yes"),"Yes","No")</f>
        <v>No</v>
      </c>
      <c r="KI19" s="236" t="str">
        <f>IF(AND((RIGHT($KI$3,2)-'[1]Miter Profiles'!$AC$296-'[1]Outside Edges'!$B18)&gt;=5,'[1]Outside Edges'!$P18="Yes"),"Yes","No")</f>
        <v>No</v>
      </c>
      <c r="KJ19" s="237" t="str">
        <f>IF(AND((RIGHT($KJ$3,2)-'[1]Miter Profiles'!$AC$297-'[1]Outside Edges'!$B18)&gt;=5,'[1]Outside Edges'!$P18="Yes"),"Yes","No")</f>
        <v>No</v>
      </c>
      <c r="KK19" s="238" t="str">
        <f>IF(AND((RIGHT($KK$3,2)-'[1]Miter Profiles'!$AC$298-'[1]Outside Edges'!$B18)&gt;=5,'[1]Outside Edges'!$P18="Yes"),"Yes","No")</f>
        <v>No</v>
      </c>
      <c r="KL19" s="129" t="str">
        <f>IF(AND((RIGHT($KL$3,2)-'[1]Miter Profiles'!$AC$299-'[1]Outside Edges'!$B18)&gt;=5,'[1]Outside Edges'!$P18="Yes"),"Yes","No")</f>
        <v>No</v>
      </c>
      <c r="KM19" s="113" t="str">
        <f>IF(AND((RIGHT($KM$3,2)-'[1]Miter Profiles'!$AC$300-'[1]Outside Edges'!$B18)&gt;=5,'[1]Outside Edges'!$P18="Yes"),"Yes","No")</f>
        <v>No</v>
      </c>
      <c r="KN19" s="90" t="str">
        <f>IF(AND((RIGHT($KN$3,2)-'[1]Miter Profiles'!$AC$301-'[1]Outside Edges'!$B18)&gt;=5,'[1]Outside Edges'!$P18="Yes"),"Yes","No")</f>
        <v>No</v>
      </c>
      <c r="KO19" s="236" t="str">
        <f>IF(AND((RIGHT($KO$3,2)-'[1]Miter Profiles'!$AC$302-'[1]Outside Edges'!$B18)&gt;=5,'[1]Outside Edges'!$P18="Yes"),"Yes","No")</f>
        <v>No</v>
      </c>
      <c r="KP19" s="237" t="str">
        <f>IF(AND((RIGHT($KP$3,2)-'[1]Miter Profiles'!$AC$303-'[1]Outside Edges'!$B18)&gt;=5,'[1]Outside Edges'!$P18="Yes"),"Yes","No")</f>
        <v>No</v>
      </c>
      <c r="KQ19" s="238" t="str">
        <f>IF(AND((RIGHT($KQ$3,2)-'[1]Miter Profiles'!$AC$304-'[1]Outside Edges'!$B18)&gt;=5,'[1]Outside Edges'!$P18="Yes"),"Yes","No")</f>
        <v>No</v>
      </c>
      <c r="KR19" s="129" t="str">
        <f>IF(AND((RIGHT($KR$3,2)-'[1]Miter Profiles'!$AC$305-'[1]Outside Edges'!$B18)&gt;=5,'[1]Outside Edges'!$P18="Yes"),"Yes","No")</f>
        <v>No</v>
      </c>
      <c r="KS19" s="113" t="str">
        <f>IF(AND((RIGHT($KS$3,2)-'[1]Miter Profiles'!$AC$306-'[1]Outside Edges'!$B18)&gt;=5,'[1]Outside Edges'!$P18="Yes"),"Yes","No")</f>
        <v>No</v>
      </c>
      <c r="KT19" s="90" t="str">
        <f>IF(AND((RIGHT($KT$3,2)-'[1]Miter Profiles'!$AC$307-'[1]Outside Edges'!$B18)&gt;=5,'[1]Outside Edges'!$P18="Yes"),"Yes","No")</f>
        <v>No</v>
      </c>
      <c r="KU19" s="236" t="str">
        <f>IF(AND((RIGHT($KU$3,2)-'[1]Miter Profiles'!$AC$308-'[1]Outside Edges'!$B18)&gt;=5,'[1]Outside Edges'!$P18="Yes"),"Yes","No")</f>
        <v>No</v>
      </c>
      <c r="KV19" s="237" t="str">
        <f>IF(AND((RIGHT($KV$3,2)-'[1]Miter Profiles'!$AC$309-'[1]Outside Edges'!$B18)&gt;=5,'[1]Outside Edges'!$P18="Yes"),"Yes","No")</f>
        <v>No</v>
      </c>
      <c r="KW19" s="238" t="str">
        <f>IF(AND((RIGHT($KW$3,2)-'[1]Miter Profiles'!$AC$310-'[1]Outside Edges'!$B18)&gt;=5,'[1]Outside Edges'!$P18="Yes"),"Yes","No")</f>
        <v>No</v>
      </c>
      <c r="KX19" s="129" t="str">
        <f>IF(AND((RIGHT($KX$3,2)-'[1]Miter Profiles'!$AC$311-'[1]Outside Edges'!$B18)&gt;=5,'[1]Outside Edges'!$P18="Yes"),"Yes","No")</f>
        <v>No</v>
      </c>
      <c r="KY19" s="113" t="str">
        <f>IF(AND((RIGHT($KY$3,2)-'[1]Miter Profiles'!$AC$312-'[1]Outside Edges'!$B18)&gt;=5,'[1]Outside Edges'!$P18="Yes"),"Yes","No")</f>
        <v>No</v>
      </c>
      <c r="KZ19" s="90" t="str">
        <f>IF(AND((RIGHT($KZ$3,2)-'[1]Miter Profiles'!$AC$313-'[1]Outside Edges'!$B18)&gt;=5,'[1]Outside Edges'!$P18="Yes"),"Yes","No")</f>
        <v>No</v>
      </c>
      <c r="LA19" s="236" t="str">
        <f>IF(AND((RIGHT($LA$3,2)-'[1]Miter Profiles'!$AC$314-'[1]Outside Edges'!$B18)&gt;=5,'[1]Outside Edges'!$P18="Yes"),"Yes","No")</f>
        <v>No</v>
      </c>
      <c r="LB19" s="237" t="str">
        <f>IF(AND((RIGHT($LB$3,2)-'[1]Miter Profiles'!$AC$315-'[1]Outside Edges'!$B18)&gt;=5,'[1]Outside Edges'!$P18="Yes"),"Yes","No")</f>
        <v>No</v>
      </c>
      <c r="LC19" s="243" t="str">
        <f>IF(AND((RIGHT($LC$3,2)-'[1]Miter Profiles'!$AC$316-'[1]Outside Edges'!$B18)&gt;=5,'[1]Outside Edges'!$P18="Yes"),"Yes","No")</f>
        <v>No</v>
      </c>
      <c r="LD19" s="244" t="str">
        <f>IF(AND((RIGHT($LD$3,2)-'[1]Miter Profiles'!$AC$317-'[1]Outside Edges'!$B18)&gt;=5,'[1]Outside Edges'!$P18="Yes"),"Yes","No")</f>
        <v>No</v>
      </c>
      <c r="LE19" s="113" t="str">
        <f>IF(AND((RIGHT($LE$3,2)-'[1]Miter Profiles'!$AC$318-'[1]Outside Edges'!$B18)&gt;=5,'[1]Outside Edges'!$P18="Yes"),"Yes","No")</f>
        <v>No</v>
      </c>
      <c r="LF19" s="10" t="str">
        <f>IF(AND((RIGHT($LF$3,2)-'[1]Miter Profiles'!$AC$319-'[1]Outside Edges'!$B18)&gt;=5,'[1]Outside Edges'!$P18="Yes"),"Yes","No")</f>
        <v>No</v>
      </c>
      <c r="LG19" s="113" t="str">
        <f>IF(AND((RIGHT($LG$3,2)-'[1]Miter Profiles'!$AC$320-'[1]Outside Edges'!$B18)&gt;=5,'[1]Outside Edges'!$P18="Yes"),"Yes","No")</f>
        <v>No</v>
      </c>
      <c r="LH19" s="90" t="str">
        <f>IF(AND((RIGHT($LH$3,2)-'[1]Miter Profiles'!$AC$321-'[1]Outside Edges'!$B18)&gt;=5,'[1]Outside Edges'!$P18="Yes"),"Yes","No")</f>
        <v>No</v>
      </c>
      <c r="LI19" s="236" t="str">
        <f>IF(AND((RIGHT($LI$3,2)-'[1]Miter Profiles'!$AC$322-'[1]Outside Edges'!$B18)&gt;=5,'[1]Outside Edges'!$P18="Yes"),"Yes","No")</f>
        <v>No</v>
      </c>
      <c r="LJ19" s="237" t="str">
        <f>IF(AND((RIGHT($LJ$3,2)-'[1]Miter Profiles'!$AC$323-'[1]Outside Edges'!$B18)&gt;=5,'[1]Outside Edges'!$P18="Yes"),"Yes","No")</f>
        <v>No</v>
      </c>
      <c r="LK19" s="238" t="str">
        <f>IF(AND((RIGHT($LK$3,2)-'[1]Miter Profiles'!$AC$324-'[1]Outside Edges'!$B18)&gt;=5,'[1]Outside Edges'!$P18="Yes"),"Yes","No")</f>
        <v>No</v>
      </c>
      <c r="LL19" s="129" t="str">
        <f>IF(AND((RIGHT($LL$3,2)-'[1]Miter Profiles'!$AC$325-'[1]Outside Edges'!$B18)&gt;=5,'[1]Outside Edges'!$P18="Yes"),"Yes","No")</f>
        <v>No</v>
      </c>
      <c r="LM19" s="113" t="str">
        <f>IF(AND((RIGHT($LM$3,2)-'[1]Miter Profiles'!$AC$326-'[1]Outside Edges'!$B18)&gt;=5,'[1]Outside Edges'!$P18="Yes"),"Yes","No")</f>
        <v>No</v>
      </c>
      <c r="LN19" s="90" t="str">
        <f>IF(AND((RIGHT($LN$3,2)-'[1]Miter Profiles'!$AC$327-'[1]Outside Edges'!$B18)&gt;=5,'[1]Outside Edges'!$P18="Yes"),"Yes","No")</f>
        <v>No</v>
      </c>
      <c r="LO19" s="236" t="str">
        <f>IF(AND((RIGHT($LO$3,2)-'[1]Miter Profiles'!$AC$328-'[1]Outside Edges'!$B18)&gt;=5,'[1]Outside Edges'!$P18="Yes"),"Yes","No")</f>
        <v>No</v>
      </c>
      <c r="LP19" s="237" t="str">
        <f>IF(AND((RIGHT($LP$3,2)-'[1]Miter Profiles'!$AC$329-'[1]Outside Edges'!$B18)&gt;=5,'[1]Outside Edges'!$P18="Yes"),"Yes","No")</f>
        <v>No</v>
      </c>
      <c r="LQ19" s="238" t="str">
        <f>IF(AND((RIGHT($LQ$3,2)-'[1]Miter Profiles'!$AC$330-'[1]Outside Edges'!$B18)&gt;=5,'[1]Outside Edges'!$P18="Yes"),"Yes","No")</f>
        <v>No</v>
      </c>
      <c r="LR19" s="129" t="str">
        <f>IF(AND((RIGHT($LR$3,2)-'[1]Miter Profiles'!$AC$331-'[1]Outside Edges'!$B18)&gt;=5,'[1]Outside Edges'!$P18="Yes"),"Yes","No")</f>
        <v>No</v>
      </c>
      <c r="LS19" s="113" t="str">
        <f>IF(AND((RIGHT($LS$3,2)-'[1]Miter Profiles'!$AC$332-'[1]Outside Edges'!$B18)&gt;=5,'[1]Outside Edges'!$P18="Yes"),"Yes","No")</f>
        <v>No</v>
      </c>
      <c r="LT19" s="90" t="str">
        <f>IF(AND((RIGHT($LT$3,2)-'[1]Miter Profiles'!$AC$333-'[1]Outside Edges'!$B18)&gt;=5,'[1]Outside Edges'!$P18="Yes"),"Yes","No")</f>
        <v>No</v>
      </c>
    </row>
    <row r="20" spans="1:332" ht="15.75" customHeight="1" thickBot="1" x14ac:dyDescent="0.3">
      <c r="A20" s="8" t="str">
        <f>IF('[1]Outside Edges'!$A19&lt;&gt;"",'[1]Outside Edges'!$A19,"")</f>
        <v>D17</v>
      </c>
      <c r="B20" s="10" t="str">
        <f>IF(AND((RIGHT($B$3,2)-'[1]Miter Profiles'!$AC$3-'[1]Outside Edges'!$B19)&gt;=5,'[1]Outside Edges'!$P19="Yes"),"Yes","No")</f>
        <v>Yes</v>
      </c>
      <c r="C20" s="10" t="str">
        <f>IF(AND((RIGHT($C$3,2)-'[1]Miter Profiles'!$AC$4-'[1]Outside Edges'!$B19)&gt;=5,'[1]Outside Edges'!$P19="Yes"),"Yes","No")</f>
        <v>Yes</v>
      </c>
      <c r="D20" s="85" t="str">
        <f>IF(AND((RIGHT($D$3,2)-'[1]Miter Profiles'!$AC$5-'[1]Outside Edges'!$B19)&gt;=5,'[1]Outside Edges'!$P19="Yes"),"Yes","No")</f>
        <v>Yes</v>
      </c>
      <c r="E20" s="86" t="str">
        <f>IF(AND((RIGHT($E$3,2)-'[1]Miter Profiles'!$AC$6-'[1]Outside Edges'!$B19)&gt;=5,'[1]Outside Edges'!$P19="Yes"),"Yes","No")</f>
        <v>Yes</v>
      </c>
      <c r="F20" s="11" t="str">
        <f>IF(AND((RIGHT($F$3,2)-'[1]Miter Profiles'!$AC$7-'[1]Outside Edges'!$B19)&gt;=5,'[1]Outside Edges'!$P19="Yes"),"Yes","No")</f>
        <v>Yes</v>
      </c>
      <c r="G20" s="87" t="str">
        <f>IF(AND((RIGHT($G$3,2)-'[1]Miter Profiles'!$AC$8-'[1]Outside Edges'!$B19)&gt;=5,'[1]Outside Edges'!$P19="Yes"),"Yes","No")</f>
        <v>Yes</v>
      </c>
      <c r="H20" s="10" t="str">
        <f>IF(AND((RIGHT($H$3,2)-'[1]Miter Profiles'!$AC$9-'[1]Outside Edges'!$B19)&gt;=5,'[1]Outside Edges'!$P19="Yes"),"Yes","No")</f>
        <v>Yes</v>
      </c>
      <c r="I20" s="10" t="str">
        <f>IF(AND((RIGHT($I$3,2)-'[1]Miter Profiles'!$AC$10-'[1]Outside Edges'!$B19)&gt;=5,'[1]Outside Edges'!$P19="Yes"),"Yes","No")</f>
        <v>Yes</v>
      </c>
      <c r="J20" s="85" t="str">
        <f>IF(AND((RIGHT($J$3,2)-'[1]Miter Profiles'!$AC$11-'[1]Outside Edges'!$B19)&gt;=5,'[1]Outside Edges'!$P19="Yes"),"Yes","No")</f>
        <v>Yes</v>
      </c>
      <c r="K20" s="86" t="str">
        <f>IF(AND((RIGHT($K$3,2)-'[1]Miter Profiles'!$AC$12-'[1]Outside Edges'!$B19)&gt;=5,'[1]Outside Edges'!$P19="Yes"),"Yes","No")</f>
        <v>Yes</v>
      </c>
      <c r="L20" s="11" t="str">
        <f>IF(AND((RIGHT($L$3,2)-'[1]Miter Profiles'!$AC$13-'[1]Outside Edges'!$B19)&gt;=5,'[1]Outside Edges'!$P19="Yes"),"Yes","No")</f>
        <v>Yes</v>
      </c>
      <c r="M20" s="87" t="str">
        <f>IF(AND((RIGHT($M$3,2)-'[1]Miter Profiles'!$AC$14-'[1]Outside Edges'!$B19)&gt;=5,'[1]Outside Edges'!$P19="Yes"),"Yes","No")</f>
        <v>Yes</v>
      </c>
      <c r="N20" s="10" t="str">
        <f>IF(AND((RIGHT($N$3,2)-'[1]Miter Profiles'!$AC$15-'[1]Outside Edges'!$B19)&gt;=4,'[1]Outside Edges'!$P19="Yes"),"Yes","No")</f>
        <v>Yes</v>
      </c>
      <c r="O20" s="10" t="str">
        <f>IF(AND((RIGHT($O$3,2)-'[1]Miter Profiles'!$AC$16-'[1]Outside Edges'!$B19)&gt;=5,'[1]Outside Edges'!$P19="Yes"),"Yes","No")</f>
        <v>Yes</v>
      </c>
      <c r="P20" s="85" t="str">
        <f>IF(AND((RIGHT($P$3,2)-'[1]Miter Profiles'!$AC$17-'[1]Outside Edges'!$B19)&gt;=5,'[1]Outside Edges'!$P19="Yes"),"Yes","No")</f>
        <v>Yes</v>
      </c>
      <c r="Q20" s="86" t="str">
        <f>IF(AND((RIGHT($Q$3,2)-'[1]Miter Profiles'!$AC$18-'[1]Outside Edges'!$B19)&gt;=5,'[1]Outside Edges'!$P19="Yes"),"Yes","No")</f>
        <v>Yes</v>
      </c>
      <c r="R20" s="11" t="str">
        <f>IF(AND((RIGHT($R$3,2)-'[1]Miter Profiles'!$AC$19-'[1]Outside Edges'!$B19)&gt;=5,'[1]Outside Edges'!$P19="Yes"),"Yes","No")</f>
        <v>Yes</v>
      </c>
      <c r="S20" s="87" t="str">
        <f>IF(AND((RIGHT($S$3,2)-'[1]Miter Profiles'!$AC$20-'[1]Outside Edges'!$B19)&gt;=5,'[1]Outside Edges'!$P19="Yes"),"Yes","No")</f>
        <v>Yes</v>
      </c>
      <c r="T20" s="10" t="str">
        <f>IF(AND((RIGHT($T$3,2)-'[1]Miter Profiles'!$AC$21-'[1]Outside Edges'!$B19)&gt;=5,'[1]Outside Edges'!$P19="Yes"),"Yes","No")</f>
        <v>Yes</v>
      </c>
      <c r="U20" s="10" t="str">
        <f>IF(AND((RIGHT($U$3,2)-'[1]Miter Profiles'!$AC$22-'[1]Outside Edges'!$B19)&gt;=5,'[1]Outside Edges'!$P19="Yes"),"Yes","No")</f>
        <v>Yes</v>
      </c>
      <c r="V20" s="85" t="str">
        <f>IF(AND((RIGHT($V$3,2)-'[1]Miter Profiles'!$AC$23-'[1]Outside Edges'!$B19)&gt;=5,'[1]Outside Edges'!$P19="Yes"),"Yes","No")</f>
        <v>Yes</v>
      </c>
      <c r="W20" s="86" t="str">
        <f>IF(AND((RIGHT($W$3,2)-'[1]Miter Profiles'!$AC$24-'[1]Outside Edges'!$B19)&gt;=5,'[1]Outside Edges'!$P19="Yes"),"Yes","No")</f>
        <v>No</v>
      </c>
      <c r="X20" s="11" t="str">
        <f>IF(AND((RIGHT($X$3,2)-'[1]Miter Profiles'!$AC$25-'[1]Outside Edges'!$B19)&gt;=5,'[1]Outside Edges'!$P19="Yes"),"Yes","No")</f>
        <v>Yes</v>
      </c>
      <c r="Y20" s="87" t="str">
        <f>IF(AND((RIGHT($Y$3,2)-'[1]Miter Profiles'!$AC$26-'[1]Outside Edges'!$B19)&gt;=5,'[1]Outside Edges'!$P19="Yes"),"Yes","No")</f>
        <v>Yes</v>
      </c>
      <c r="Z20" s="10" t="str">
        <f>IF(AND((RIGHT($Z$3,2)-'[1]Miter Profiles'!$AC$27-'[1]Outside Edges'!$B19)&gt;=5,'[1]Outside Edges'!$P19="Yes"),"Yes","No")</f>
        <v>Yes</v>
      </c>
      <c r="AA20" s="10" t="str">
        <f>IF(AND((RIGHT($AA$3,2)-'[1]Miter Profiles'!$AC$28-'[1]Outside Edges'!$B19)&gt;=5,'[1]Outside Edges'!$P19="Yes"),"Yes","No")</f>
        <v>Yes</v>
      </c>
      <c r="AB20" s="85" t="str">
        <f>IF(AND((RIGHT($AB$3,2)-'[1]Miter Profiles'!$AC$29-'[1]Outside Edges'!$B19)&gt;=5,'[1]Outside Edges'!$P19="Yes"),"Yes","No")</f>
        <v>Yes</v>
      </c>
      <c r="AC20" s="86" t="str">
        <f>IF(AND((RIGHT($AC$3,2)-'[1]Miter Profiles'!$AC$30-'[1]Outside Edges'!$B19)&gt;=5,'[1]Outside Edges'!$P19="Yes"),"Yes","No")</f>
        <v>Yes</v>
      </c>
      <c r="AD20" s="11" t="str">
        <f>IF(AND((RIGHT($AD$3,2)-'[1]Miter Profiles'!$AC$31-'[1]Outside Edges'!$B19)&gt;=5,'[1]Outside Edges'!$P19="Yes"),"Yes","No")</f>
        <v>Yes</v>
      </c>
      <c r="AE20" s="87" t="str">
        <f>IF(AND((RIGHT($AE$3,2)-'[1]Miter Profiles'!$AC$32-'[1]Outside Edges'!$B19)&gt;=5,'[1]Outside Edges'!$P19="Yes"),"Yes","No")</f>
        <v>Yes</v>
      </c>
      <c r="AF20" s="10" t="str">
        <f>IF(AND((RIGHT($AF$3,2)-'[1]Miter Profiles'!$AC$33-'[1]Outside Edges'!$B19)&gt;=5,'[1]Outside Edges'!$P19="Yes"),"Yes","No")</f>
        <v>Yes</v>
      </c>
      <c r="AG20" s="10" t="str">
        <f>IF(AND((RIGHT($AG$3,2)-'[1]Miter Profiles'!$AC$34-'[1]Outside Edges'!$B19)&gt;=5,'[1]Outside Edges'!$P19="Yes"),"Yes","No")</f>
        <v>Yes</v>
      </c>
      <c r="AH20" s="85" t="str">
        <f>IF(AND((RIGHT($AH$3,2)-'[1]Miter Profiles'!$AC$35-'[1]Outside Edges'!$B19)&gt;=5,'[1]Outside Edges'!$P19="Yes"),"Yes","No")</f>
        <v>Yes</v>
      </c>
      <c r="AI20" s="86" t="str">
        <f>IF(AND((RIGHT($AI$3,2)-'[1]Miter Profiles'!$AC$36-'[1]Outside Edges'!$B19)&gt;=5,'[1]Outside Edges'!$P19="Yes"),"Yes","No")</f>
        <v>Yes</v>
      </c>
      <c r="AJ20" s="11" t="str">
        <f>IF(AND((RIGHT($AJ$3,2)-'[1]Miter Profiles'!$AC$37-'[1]Outside Edges'!$B19)&gt;=5,'[1]Outside Edges'!$P19="Yes"),"Yes","No")</f>
        <v>Yes</v>
      </c>
      <c r="AK20" s="87" t="str">
        <f>IF(AND((RIGHT($AK$3,2)-'[1]Miter Profiles'!$AC$38-'[1]Outside Edges'!$B19)&gt;=5,'[1]Outside Edges'!$P19="Yes"),"Yes","No")</f>
        <v>Yes</v>
      </c>
      <c r="AL20" s="10" t="str">
        <f>IF(AND((RIGHT($AL$3,2)-'[1]Miter Profiles'!$AC$39-'[1]Outside Edges'!$B19)&gt;=5,'[1]Outside Edges'!$P19="Yes"),"Yes","No")</f>
        <v>Yes</v>
      </c>
      <c r="AM20" s="10" t="str">
        <f>IF(AND((RIGHT($AM$3,2)-'[1]Miter Profiles'!$AC$40-'[1]Outside Edges'!$B19)&gt;=5,'[1]Outside Edges'!$P19="Yes"),"Yes","No")</f>
        <v>Yes</v>
      </c>
      <c r="AN20" s="85" t="str">
        <f>IF(AND((RIGHT($AN$3,2)-'[1]Miter Profiles'!$AC$41-'[1]Outside Edges'!$B19)&gt;=5,'[1]Outside Edges'!$P19="Yes"),"Yes","No")</f>
        <v>Yes</v>
      </c>
      <c r="AO20" s="86" t="str">
        <f>IF(AND((RIGHT($AO$3,2)-'[1]Miter Profiles'!$AC$42-'[1]Outside Edges'!$B19)&gt;=5,'[1]Outside Edges'!$P19="Yes"),"Yes","No")</f>
        <v>Yes</v>
      </c>
      <c r="AP20" s="11" t="str">
        <f>IF(AND((RIGHT($AP$3,2)-'[1]Miter Profiles'!$AC$43-'[1]Outside Edges'!$B19)&gt;=5,'[1]Outside Edges'!$P19="Yes"),"Yes","No")</f>
        <v>Yes</v>
      </c>
      <c r="AQ20" s="87" t="str">
        <f>IF(AND((RIGHT($AQ$3,2)-'[1]Miter Profiles'!$AC$44-'[1]Outside Edges'!$B19)&gt;=5,'[1]Outside Edges'!$P19="Yes"),"Yes","No")</f>
        <v>Yes</v>
      </c>
      <c r="AR20" s="10" t="str">
        <f>IF(AND((RIGHT($AR$3,2)-'[1]Miter Profiles'!$AC$45-'[1]Outside Edges'!$B19)&gt;=5,'[1]Outside Edges'!$P19="Yes"),"Yes","No")</f>
        <v>Yes</v>
      </c>
      <c r="AS20" s="10" t="str">
        <f>IF(AND((RIGHT($AS$3,2)-'[1]Miter Profiles'!$AC$46-'[1]Outside Edges'!$B19)&gt;=5,'[1]Outside Edges'!$P19="Yes"),"Yes","No")</f>
        <v>Yes</v>
      </c>
      <c r="AT20" s="85" t="str">
        <f>IF(AND((RIGHT($AT$3,2)-'[1]Miter Profiles'!$AC$47-'[1]Outside Edges'!$B19)&gt;=5,'[1]Outside Edges'!$P19="Yes"),"Yes","No")</f>
        <v>Yes</v>
      </c>
      <c r="AU20" s="86" t="str">
        <f>IF(AND((RIGHT($AU$3,2)-'[1]Miter Profiles'!$AC$48-'[1]Outside Edges'!$B19)&gt;=5,'[1]Outside Edges'!$P19="Yes"),"Yes","No")</f>
        <v>Yes</v>
      </c>
      <c r="AV20" s="11" t="str">
        <f>IF(AND((RIGHT($AV$3,2)-'[1]Miter Profiles'!$AC$49-'[1]Outside Edges'!$B19)&gt;=5,'[1]Outside Edges'!$P19="Yes"),"Yes","No")</f>
        <v>Yes</v>
      </c>
      <c r="AW20" s="87" t="str">
        <f>IF(AND((RIGHT($AW$3,2)-'[1]Miter Profiles'!$AC$50-'[1]Outside Edges'!$B19)&gt;=5,'[1]Outside Edges'!$P19="Yes"),"Yes","No")</f>
        <v>Yes</v>
      </c>
      <c r="AX20" s="10" t="str">
        <f>IF(AND((RIGHT($AX$3,2)-'[1]Miter Profiles'!$AC$51-'[1]Outside Edges'!$B19)&gt;=5,'[1]Outside Edges'!$P19="Yes"),"Yes","No")</f>
        <v>Yes</v>
      </c>
      <c r="AY20" s="10" t="str">
        <f>IF(AND((RIGHT($AY$3,2)-'[1]Miter Profiles'!$AC$52-'[1]Outside Edges'!$B19)&gt;=5,'[1]Outside Edges'!$P19="Yes"),"Yes","No")</f>
        <v>Yes</v>
      </c>
      <c r="AZ20" s="85" t="str">
        <f>IF(AND((RIGHT($AZ$3,2)-'[1]Miter Profiles'!$AC$53-'[1]Outside Edges'!$B19)&gt;=5,'[1]Outside Edges'!$P19="Yes"),"Yes","No")</f>
        <v>Yes</v>
      </c>
      <c r="BA20" s="86" t="str">
        <f>IF(AND((RIGHT($BA$3,2)-'[1]Miter Profiles'!$AC$54-'[1]Outside Edges'!$B19)&gt;=5,'[1]Outside Edges'!$P19="Yes"),"Yes","No")</f>
        <v>Yes</v>
      </c>
      <c r="BB20" s="11" t="str">
        <f>IF(AND((RIGHT($BB$3,2)-'[1]Miter Profiles'!$AC$55-'[1]Outside Edges'!$B19)&gt;=5,'[1]Outside Edges'!$P19="Yes"),"Yes","No")</f>
        <v>Yes</v>
      </c>
      <c r="BC20" s="87" t="str">
        <f>IF(AND((RIGHT($BC$3,2)-'[1]Miter Profiles'!$AC$56-'[1]Outside Edges'!$B19)&gt;=5,'[1]Outside Edges'!$P19="Yes"),"Yes","No")</f>
        <v>Yes</v>
      </c>
      <c r="BD20" s="10" t="str">
        <f>IF(AND((RIGHT($BD$3,2)-'[1]Miter Profiles'!$AC$57-'[1]Outside Edges'!$B19)&gt;=5,'[1]Outside Edges'!$P19="Yes"),"Yes","No")</f>
        <v>Yes</v>
      </c>
      <c r="BE20" s="10" t="str">
        <f>IF(AND((RIGHT($BE$3,2)-'[1]Miter Profiles'!$AC$58-'[1]Outside Edges'!$B19)&gt;=5,'[1]Outside Edges'!$P19="Yes"),"Yes","No")</f>
        <v>Yes</v>
      </c>
      <c r="BF20" s="85" t="str">
        <f>IF(AND((RIGHT($BF$3,2)-'[1]Miter Profiles'!$AC$59-'[1]Outside Edges'!$B19)&gt;=5,'[1]Outside Edges'!$P19="Yes"),"Yes","No")</f>
        <v>Yes</v>
      </c>
      <c r="BG20" s="86" t="str">
        <f>IF(AND((RIGHT($BG$3,2)-'[1]Miter Profiles'!$AC$60-'[1]Outside Edges'!$B19)&gt;=5,'[1]Outside Edges'!$P19="Yes"),"Yes","No")</f>
        <v>Yes</v>
      </c>
      <c r="BH20" s="11" t="str">
        <f>IF(AND((RIGHT($BH$3,2)-'[1]Miter Profiles'!$AC$61-'[1]Outside Edges'!$B19)&gt;=5,'[1]Outside Edges'!$P19="Yes"),"Yes","No")</f>
        <v>Yes</v>
      </c>
      <c r="BI20" s="87" t="str">
        <f>IF(AND((RIGHT($BI$3,2)-'[1]Miter Profiles'!$AC$62-'[1]Outside Edges'!$B19)&gt;=5,'[1]Outside Edges'!$P19="Yes"),"Yes","No")</f>
        <v>Yes</v>
      </c>
      <c r="BJ20" s="10" t="str">
        <f>IF(AND((RIGHT($BJ$3,2)-'[1]Miter Profiles'!$AC$63-'[1]Outside Edges'!$B19)&gt;=5,'[1]Outside Edges'!$P19="Yes"),"Yes","No")</f>
        <v>Yes</v>
      </c>
      <c r="BK20" s="10" t="str">
        <f>IF(AND((RIGHT($BK$3,2)-'[1]Miter Profiles'!$AC$64-'[1]Outside Edges'!$B19)&gt;=5,'[1]Outside Edges'!$P19="Yes"),"Yes","No")</f>
        <v>Yes</v>
      </c>
      <c r="BL20" s="85" t="str">
        <f>IF(AND((RIGHT($BL$3,2)-'[1]Miter Profiles'!$AC$65-'[1]Outside Edges'!$B19)&gt;=5,'[1]Outside Edges'!$P19="Yes"),"Yes","No")</f>
        <v>Yes</v>
      </c>
      <c r="BM20" s="86" t="str">
        <f>IF(AND((RIGHT($BM$3,2)-'[1]Miter Profiles'!$AC$66-'[1]Outside Edges'!$B19)&gt;=5,'[1]Outside Edges'!$P19="Yes"),"Yes","No")</f>
        <v>Yes</v>
      </c>
      <c r="BN20" s="11" t="str">
        <f>IF(AND((RIGHT($BN$3,2)-'[1]Miter Profiles'!$AC$67-'[1]Outside Edges'!$B19)&gt;=5,'[1]Outside Edges'!$P19="Yes"),"Yes","No")</f>
        <v>Yes</v>
      </c>
      <c r="BO20" s="87" t="str">
        <f>IF(AND((RIGHT($BO$3,2)-'[1]Miter Profiles'!$AC$68-'[1]Outside Edges'!$B19)&gt;=5,'[1]Outside Edges'!$P19="Yes"),"Yes","No")</f>
        <v>Yes</v>
      </c>
      <c r="BP20" s="10" t="str">
        <f>IF(AND((RIGHT($BP$3,2)-'[1]Miter Profiles'!$AC$69-'[1]Outside Edges'!$B19)&gt;=5,'[1]Outside Edges'!$P19="Yes"),"Yes","No")</f>
        <v>Yes</v>
      </c>
      <c r="BQ20" s="10" t="str">
        <f>IF(AND((RIGHT($BQ$3,2)-'[1]Miter Profiles'!$AC$70-'[1]Outside Edges'!$B19)&gt;=5,'[1]Outside Edges'!$P19="Yes"),"Yes","No")</f>
        <v>Yes</v>
      </c>
      <c r="BR20" s="85" t="str">
        <f>IF(AND((RIGHT($BR$3,2)-'[1]Miter Profiles'!$AC$71-'[1]Outside Edges'!$B19)&gt;=5,'[1]Outside Edges'!$P19="Yes"),"Yes","No")</f>
        <v>Yes</v>
      </c>
      <c r="BS20" s="86" t="str">
        <f>IF(AND((RIGHT($BS$3,2)-'[1]Miter Profiles'!$AC$72-'[1]Outside Edges'!$B19)&gt;=5,'[1]Outside Edges'!$P19="Yes"),"Yes","No")</f>
        <v>Yes</v>
      </c>
      <c r="BT20" s="11" t="str">
        <f>IF(AND((RIGHT($BT$3,2)-'[1]Miter Profiles'!$AC$73-'[1]Outside Edges'!$B19)&gt;=5,'[1]Outside Edges'!$P19="Yes"),"Yes","No")</f>
        <v>Yes</v>
      </c>
      <c r="BU20" s="87" t="str">
        <f>IF(AND((RIGHT($BU$3,2)-'[1]Miter Profiles'!$AC$74-'[1]Outside Edges'!$B19)&gt;=5,'[1]Outside Edges'!$P19="Yes"),"Yes","No")</f>
        <v>Yes</v>
      </c>
      <c r="BV20" s="10" t="str">
        <f>IF(AND((RIGHT($BV$3,2)-'[1]Miter Profiles'!$AC$75-'[1]Outside Edges'!$B19)&gt;=5,'[1]Outside Edges'!$P19="Yes"),"Yes","No")</f>
        <v>Yes</v>
      </c>
      <c r="BW20" s="10" t="str">
        <f>IF(AND((RIGHT($BW$3,2)-'[1]Miter Profiles'!$AC$76-'[1]Outside Edges'!$B19)&gt;=5,'[1]Outside Edges'!$P19="Yes"),"Yes","No")</f>
        <v>Yes</v>
      </c>
      <c r="BX20" s="85" t="str">
        <f>IF(AND((RIGHT($BX$3,2)-'[1]Miter Profiles'!$AC$77-'[1]Outside Edges'!$B19)&gt;=5,'[1]Outside Edges'!$P19="Yes"),"Yes","No")</f>
        <v>Yes</v>
      </c>
      <c r="BY20" s="86" t="str">
        <f>IF(AND((RIGHT($BY$3,2)-'[1]Miter Profiles'!$AC$78-'[1]Outside Edges'!$B19)&gt;=5,'[1]Outside Edges'!$P19="Yes"),"Yes","No")</f>
        <v>Yes</v>
      </c>
      <c r="BZ20" s="11" t="str">
        <f>IF(AND((RIGHT($BZ$3,2)-'[1]Miter Profiles'!$AC$79-'[1]Outside Edges'!$B19)&gt;=5,'[1]Outside Edges'!$P19="Yes"),"Yes","No")</f>
        <v>Yes</v>
      </c>
      <c r="CA20" s="87" t="str">
        <f>IF(AND((RIGHT($CA$3,2)-'[1]Miter Profiles'!$AC$80-'[1]Outside Edges'!$B19)&gt;=5,'[1]Outside Edges'!$P19="Yes"),"Yes","No")</f>
        <v>Yes</v>
      </c>
      <c r="CB20" s="10" t="str">
        <f>IF(AND((RIGHT($CB$3,2)-'[1]Miter Profiles'!$AC$81-'[1]Outside Edges'!$B19)&gt;=5,'[1]Outside Edges'!$P19="Yes"),"Yes","No")</f>
        <v>Yes</v>
      </c>
      <c r="CC20" s="10" t="str">
        <f>IF(AND((RIGHT($CC$3,2)-'[1]Miter Profiles'!$AC$82-'[1]Outside Edges'!$B19)&gt;=5,'[1]Outside Edges'!$P19="Yes"),"Yes","No")</f>
        <v>Yes</v>
      </c>
      <c r="CD20" s="85" t="str">
        <f>IF(AND((RIGHT($CD$3,2)-'[1]Miter Profiles'!$AC$83-'[1]Outside Edges'!$B19)&gt;=5,'[1]Outside Edges'!$P19="Yes"),"Yes","No")</f>
        <v>Yes</v>
      </c>
      <c r="CE20" s="86" t="str">
        <f>IF(AND((RIGHT($CE$3,2)-'[1]Miter Profiles'!$AC$84-'[1]Outside Edges'!$B19)&gt;=5,'[1]Outside Edges'!$P19="Yes"),"Yes","No")</f>
        <v>Yes</v>
      </c>
      <c r="CF20" s="11" t="str">
        <f>IF(AND((RIGHT($CF$3,2)-'[1]Miter Profiles'!$AC$85-'[1]Outside Edges'!$B19)&gt;=5,'[1]Outside Edges'!$P19="Yes"),"Yes","No")</f>
        <v>Yes</v>
      </c>
      <c r="CG20" s="87" t="str">
        <f>IF(AND((RIGHT($CG$3,2)-'[1]Miter Profiles'!$AC$86-'[1]Outside Edges'!$B19)&gt;=5,'[1]Outside Edges'!$P19="Yes"),"Yes","No")</f>
        <v>Yes</v>
      </c>
      <c r="CH20" s="10" t="str">
        <f>IF(AND((RIGHT($CH$3,2)-'[1]Miter Profiles'!$AC$87-'[1]Outside Edges'!$B19)&gt;=5,'[1]Outside Edges'!$P19="Yes"),"Yes","No")</f>
        <v>Yes</v>
      </c>
      <c r="CI20" s="10" t="str">
        <f>IF(AND((RIGHT($CI$3,2)-'[1]Miter Profiles'!$AC$88-'[1]Outside Edges'!$B19)&gt;=5,'[1]Outside Edges'!$P19="Yes"),"Yes","No")</f>
        <v>Yes</v>
      </c>
      <c r="CJ20" s="85" t="str">
        <f>IF(AND((RIGHT($CJ$3,2)-'[1]Miter Profiles'!$AC$89-'[1]Outside Edges'!$B19)&gt;=5,'[1]Outside Edges'!$P19="Yes"),"Yes","No")</f>
        <v>Yes</v>
      </c>
      <c r="CK20" s="86" t="str">
        <f>IF(AND((RIGHT($CK$3,2)-'[1]Miter Profiles'!$AC$90-'[1]Outside Edges'!$B19)&gt;=5,'[1]Outside Edges'!$P19="Yes"),"Yes","No")</f>
        <v>Yes</v>
      </c>
      <c r="CL20" s="11" t="str">
        <f>IF(AND((RIGHT($CL$3,2)-'[1]Miter Profiles'!$AC$91-'[1]Outside Edges'!$B19)&gt;=5,'[1]Outside Edges'!$P19="Yes"),"Yes","No")</f>
        <v>Yes</v>
      </c>
      <c r="CM20" s="87" t="str">
        <f>IF(AND((RIGHT($CM$3,2)-'[1]Miter Profiles'!$AC$92-'[1]Outside Edges'!$B19)&gt;=5,'[1]Outside Edges'!$P19="Yes"),"Yes","No")</f>
        <v>Yes</v>
      </c>
      <c r="CN20" s="10" t="str">
        <f>IF(AND((RIGHT(CN$3,2)-'[1]Miter Profiles'!$AC$93-'[1]Outside Edges'!$B19)&gt;=5,'[1]Outside Edges'!$P19="Yes"),"Yes","No")</f>
        <v>Yes</v>
      </c>
      <c r="CO20" s="10" t="str">
        <f>IF(AND((RIGHT(CO$3,2)-'[1]Miter Profiles'!$AC$94-'[1]Outside Edges'!$B19)&gt;=5,'[1]Outside Edges'!$P19="Yes"),"Yes","No")</f>
        <v>Yes</v>
      </c>
      <c r="CP20" s="85" t="str">
        <f>IF(AND((RIGHT(CP$3,2)-'[1]Miter Profiles'!$AC$95-'[1]Outside Edges'!$B19)&gt;=5,'[1]Outside Edges'!$P19="Yes"),"Yes","No")</f>
        <v>Yes</v>
      </c>
      <c r="CQ20" s="86" t="str">
        <f>IF(AND((RIGHT(CQ$3,2)-'[1]Miter Profiles'!$AC$96-'[1]Outside Edges'!$B19)&gt;=5,'[1]Outside Edges'!$P19="Yes"),"Yes","No")</f>
        <v>Yes</v>
      </c>
      <c r="CR20" s="11" t="str">
        <f>IF(AND((RIGHT(CR$3,2)-'[1]Miter Profiles'!$AC$97-'[1]Outside Edges'!$B19)&gt;=5,'[1]Outside Edges'!$P19="Yes"),"Yes","No")</f>
        <v>Yes</v>
      </c>
      <c r="CS20" s="87" t="str">
        <f>IF(AND((RIGHT(CS$3,2)-'[1]Miter Profiles'!$AC$98-'[1]Outside Edges'!$B19)&gt;=5,'[1]Outside Edges'!$P19="Yes"),"Yes","No")</f>
        <v>Yes</v>
      </c>
      <c r="CT20" s="10" t="str">
        <f>IF(AND((RIGHT($CT$3,2)-'[1]Miter Profiles'!$AC$99-'[1]Outside Edges'!$B19)&gt;=5,'[1]Outside Edges'!$P19="Yes"),"Yes","No")</f>
        <v>Yes</v>
      </c>
      <c r="CU20" s="10" t="str">
        <f>IF(AND((RIGHT($CU$3,2)-'[1]Miter Profiles'!$AC$100-'[1]Outside Edges'!$B19)&gt;=5,'[1]Outside Edges'!$P19="Yes"),"Yes","No")</f>
        <v>Yes</v>
      </c>
      <c r="CV20" s="85" t="str">
        <f>IF(AND((RIGHT($CV$3,2)-'[1]Miter Profiles'!$AC$101-'[1]Outside Edges'!$B19)&gt;=5,'[1]Outside Edges'!$P19="Yes"),"Yes","No")</f>
        <v>Yes</v>
      </c>
      <c r="CW20" s="86" t="str">
        <f>IF(AND((RIGHT($CW$3,2)-'[1]Miter Profiles'!$AC$102-'[1]Outside Edges'!$B19)&gt;=5,'[1]Outside Edges'!$P19="Yes"),"Yes","No")</f>
        <v>Yes</v>
      </c>
      <c r="CX20" s="11" t="str">
        <f>IF(AND((RIGHT($CX$3,2)-'[1]Miter Profiles'!$AC$103-'[1]Outside Edges'!$B19)&gt;=5,'[1]Outside Edges'!$P19="Yes"),"Yes","No")</f>
        <v>Yes</v>
      </c>
      <c r="CY20" s="87" t="str">
        <f>IF(AND((RIGHT($CY$3,2)-'[1]Miter Profiles'!$AC$104-'[1]Outside Edges'!$B19)&gt;=5,'[1]Outside Edges'!$P19="Yes"),"Yes","No")</f>
        <v>Yes</v>
      </c>
      <c r="CZ20" s="10" t="str">
        <f>IF(AND((RIGHT($CZ$3,2)-'[1]Miter Profiles'!$AC$105-'[1]Outside Edges'!$B19)&gt;=5,'[1]Outside Edges'!$P19="Yes"),"Yes","No")</f>
        <v>Yes</v>
      </c>
      <c r="DA20" s="10" t="str">
        <f>IF(AND((RIGHT($DA$3,2)-'[1]Miter Profiles'!$AC$106-'[1]Outside Edges'!$B19)&gt;=5,'[1]Outside Edges'!$P19="Yes"),"Yes","No")</f>
        <v>Yes</v>
      </c>
      <c r="DB20" s="85" t="str">
        <f>IF(AND((RIGHT($DB$3,2)-'[1]Miter Profiles'!$AC$107-'[1]Outside Edges'!$B19)&gt;=5,'[1]Outside Edges'!$P19="Yes"),"Yes","No")</f>
        <v>Yes</v>
      </c>
      <c r="DC20" s="86" t="str">
        <f>IF(AND((RIGHT($DC$3,2)-'[1]Miter Profiles'!$AC$108-'[1]Outside Edges'!$B19)&gt;=5,'[1]Outside Edges'!$P19="Yes"),"Yes","No")</f>
        <v>Yes</v>
      </c>
      <c r="DD20" s="11" t="str">
        <f>IF(AND((RIGHT($DD$3,2)-'[1]Miter Profiles'!$AC$109-'[1]Outside Edges'!$B19)&gt;=5,'[1]Outside Edges'!$P19="Yes"),"Yes","No")</f>
        <v>Yes</v>
      </c>
      <c r="DE20" s="87" t="str">
        <f>IF(AND((RIGHT($DE$3,2)-'[1]Miter Profiles'!$AC$110-'[1]Outside Edges'!$B19)&gt;=5,'[1]Outside Edges'!$P19="Yes"),"Yes","No")</f>
        <v>Yes</v>
      </c>
      <c r="DF20" s="10" t="str">
        <f>IF(AND((RIGHT($DF$3,2)-'[1]Miter Profiles'!$AC$111-'[1]Outside Edges'!$B19)&gt;=5,'[1]Outside Edges'!$P19="Yes"),"Yes","No")</f>
        <v>Yes</v>
      </c>
      <c r="DG20" s="10" t="str">
        <f>IF(AND((RIGHT($DG$3,2)-'[1]Miter Profiles'!$AC$112-'[1]Outside Edges'!$B19)&gt;=5,'[1]Outside Edges'!$P19="Yes"),"Yes","No")</f>
        <v>Yes</v>
      </c>
      <c r="DH20" s="85" t="str">
        <f>IF(AND((RIGHT($DH$3,2)-'[1]Miter Profiles'!$AC$113-'[1]Outside Edges'!$B19)&gt;=5,'[1]Outside Edges'!$P19="Yes"),"Yes","No")</f>
        <v>Yes</v>
      </c>
      <c r="DI20" s="86" t="str">
        <f>IF(AND((RIGHT($DI$3,2)-'[1]Miter Profiles'!$AC$114-'[1]Outside Edges'!$B19)&gt;=5,'[1]Outside Edges'!$P19="Yes"),"Yes","No")</f>
        <v>Yes</v>
      </c>
      <c r="DJ20" s="11" t="str">
        <f>IF(AND((RIGHT($DJ$3,2)-'[1]Miter Profiles'!$AC$115-'[1]Outside Edges'!$B19)&gt;=5,'[1]Outside Edges'!$P19="Yes"),"Yes","No")</f>
        <v>Yes</v>
      </c>
      <c r="DK20" s="87" t="str">
        <f>IF(AND((RIGHT($DK$3,2)-'[1]Miter Profiles'!$AC$116-'[1]Outside Edges'!$B19)&gt;=5,'[1]Outside Edges'!$P19="Yes"),"Yes","No")</f>
        <v>Yes</v>
      </c>
      <c r="DL20" s="10" t="str">
        <f>IF(AND((RIGHT($DL$3,2)-'[1]Miter Profiles'!$AC$117-'[1]Outside Edges'!$B19)&gt;=5,'[1]Outside Edges'!$P19="Yes"),"Yes","No")</f>
        <v>Yes</v>
      </c>
      <c r="DM20" s="10" t="str">
        <f>IF(AND((RIGHT($DM$3,2)-'[1]Miter Profiles'!$AC$118-'[1]Outside Edges'!$B19)&gt;=5,'[1]Outside Edges'!$P19="Yes"),"Yes","No")</f>
        <v>Yes</v>
      </c>
      <c r="DN20" s="85" t="str">
        <f>IF(AND((RIGHT($DN$3,2)-'[1]Miter Profiles'!$AC$119-'[1]Outside Edges'!$B19)&gt;=5,'[1]Outside Edges'!$P19="Yes"),"Yes","No")</f>
        <v>Yes</v>
      </c>
      <c r="DO20" s="86" t="str">
        <f>IF(AND((RIGHT($DO$3,2)-'[1]Miter Profiles'!$AC$120-'[1]Outside Edges'!$B19)&gt;=5,'[1]Outside Edges'!$P19="Yes"),"Yes","No")</f>
        <v>Yes</v>
      </c>
      <c r="DP20" s="11" t="str">
        <f>IF(AND((RIGHT($DP$3,2)-'[1]Miter Profiles'!$AC$121-'[1]Outside Edges'!$B19)&gt;=5,'[1]Outside Edges'!$P19="Yes"),"Yes","No")</f>
        <v>Yes</v>
      </c>
      <c r="DQ20" s="87" t="str">
        <f>IF(AND((RIGHT($DQ$3,2)-'[1]Miter Profiles'!$AC$122-'[1]Outside Edges'!$B19)&gt;=5,'[1]Outside Edges'!$P19="Yes"),"Yes","No")</f>
        <v>Yes</v>
      </c>
      <c r="DR20" s="10" t="str">
        <f>IF(AND((RIGHT($DR$3,2)-'[1]Miter Profiles'!$AC$123-'[1]Outside Edges'!$B19)&gt;=5,'[1]Outside Edges'!$P19="Yes"),"Yes","No")</f>
        <v>Yes</v>
      </c>
      <c r="DS20" s="10" t="str">
        <f>IF(AND((RIGHT($DS$3,2)-'[1]Miter Profiles'!$AC$124-'[1]Outside Edges'!$B19)&gt;=5,'[1]Outside Edges'!$P19="Yes"),"Yes","No")</f>
        <v>Yes</v>
      </c>
      <c r="DT20" s="85" t="str">
        <f>IF(AND((RIGHT($DT$3,2)-'[1]Miter Profiles'!$AC$125-'[1]Outside Edges'!$B19)&gt;=5,'[1]Outside Edges'!$P19="Yes"),"Yes","No")</f>
        <v>Yes</v>
      </c>
      <c r="DU20" s="86" t="str">
        <f>IF(AND((RIGHT($DU$3,2)-'[1]Miter Profiles'!$AC$126-'[1]Outside Edges'!$B19)&gt;=5,'[1]Outside Edges'!$P19="Yes"),"Yes","No")</f>
        <v>Yes</v>
      </c>
      <c r="DV20" s="11" t="str">
        <f>IF(AND((RIGHT($DV$3,2)-'[1]Miter Profiles'!$AC$127-'[1]Outside Edges'!$B19)&gt;=5,'[1]Outside Edges'!$P19="Yes"),"Yes","No")</f>
        <v>Yes</v>
      </c>
      <c r="DW20" s="87" t="str">
        <f>IF(AND((RIGHT($DW$3,2)-'[1]Miter Profiles'!$AC$128-'[1]Outside Edges'!$B19)&gt;=5,'[1]Outside Edges'!$P19="Yes"),"Yes","No")</f>
        <v>Yes</v>
      </c>
      <c r="DX20" s="10" t="str">
        <f>IF(AND((RIGHT($DX$3,2)-'[1]Miter Profiles'!$AC$129-'[1]Outside Edges'!$B19)&gt;=5,'[1]Outside Edges'!$P19="Yes"),"Yes","No")</f>
        <v>Yes</v>
      </c>
      <c r="DY20" s="10" t="str">
        <f>IF(AND((RIGHT($DY$3,2)-'[1]Miter Profiles'!$AC$130-'[1]Outside Edges'!$B19)&gt;=5,'[1]Outside Edges'!$P19="Yes"),"Yes","No")</f>
        <v>Yes</v>
      </c>
      <c r="DZ20" s="85" t="str">
        <f>IF(AND((RIGHT($DZ$3,2)-'[1]Miter Profiles'!$AC$131-'[1]Outside Edges'!$B19)&gt;=5,'[1]Outside Edges'!$P19="Yes"),"Yes","No")</f>
        <v>Yes</v>
      </c>
      <c r="EA20" s="90" t="str">
        <f>IF(AND((RIGHT($EA$3,2)-'[1]Miter Profiles'!$AC$132-'[1]Outside Edges'!$B19)&gt;=5,'[1]Outside Edges'!$P19="Yes"),"Yes","No")</f>
        <v>Yes</v>
      </c>
      <c r="EB20" s="105" t="str">
        <f>IF(AND((RIGHT($EB$3,2)-'[1]Miter Profiles'!$AC$133-'[1]Outside Edges'!$B19)&gt;=5,'[1]Outside Edges'!$P19="Yes"),"Yes","No")</f>
        <v>Yes</v>
      </c>
      <c r="EC20" s="110" t="str">
        <f>IF(AND((RIGHT($EC$3,2)-'[1]Miter Profiles'!$AC$134-'[1]Outside Edges'!$B19)&gt;=5,'[1]Outside Edges'!$P19="Yes"),"Yes","No")</f>
        <v>Yes</v>
      </c>
      <c r="ED20" s="116" t="str">
        <f>IF(AND((RIGHT($ED$3,2)-'[1]Miter Profiles'!$AC$135-'[1]Outside Edges'!$B19)&gt;=5,'[1]Outside Edges'!$P19="Yes"),"Yes","No")</f>
        <v>Yes</v>
      </c>
      <c r="EE20" s="113" t="str">
        <f>IF(AND((RIGHT($EE$3,2)-'[1]Miter Profiles'!$AC$136-'[1]Outside Edges'!$B19)&gt;=5,'[1]Outside Edges'!$P19="Yes"),"Yes","No")</f>
        <v>Yes</v>
      </c>
      <c r="EF20" s="85" t="str">
        <f>IF(AND((RIGHT($EF$3,2)-'[1]Miter Profiles'!$AC$137-'[1]Outside Edges'!$B19)&gt;=5,'[1]Outside Edges'!$P19="Yes"),"Yes","No")</f>
        <v>Yes</v>
      </c>
      <c r="EG20" s="10" t="str">
        <f>IF(AND((RIGHT($EG$3,2)-'[1]Miter Profiles'!$AC$138-'[1]Outside Edges'!$B19)&gt;=5,'[1]Outside Edges'!$P19="Yes"),"Yes","No")</f>
        <v>Yes</v>
      </c>
      <c r="EH20" s="90" t="str">
        <f>IF(AND((RIGHT($EH$3,2)-'[1]Miter Profiles'!$AC$139-'[1]Outside Edges'!$B19)&gt;=5,'[1]Outside Edges'!$P19="Yes"),"Yes","No")</f>
        <v>Yes</v>
      </c>
      <c r="EI20" s="121" t="str">
        <f>IF(AND((RIGHT($EI$3,2)-'[1]Miter Profiles'!$AC$140-'[1]Outside Edges'!$B19)&gt;=5,'[1]Outside Edges'!$P19="Yes"),"Yes","No")</f>
        <v>Yes</v>
      </c>
      <c r="EJ20" s="124" t="str">
        <f>IF(AND((RIGHT($EJ$3,2)-'[1]Miter Profiles'!$AC$141-'[1]Outside Edges'!$B19)&gt;=5,'[1]Outside Edges'!$P19="Yes"),"Yes","No")</f>
        <v>Yes</v>
      </c>
      <c r="EK20" s="124" t="str">
        <f>IF(AND((RIGHT($EK$3,2)-'[1]Miter Profiles'!$AC$142-'[1]Outside Edges'!$B19)&gt;=5,'[1]Outside Edges'!$P19="Yes"),"Yes","No")</f>
        <v>Yes</v>
      </c>
      <c r="EL20" s="116" t="str">
        <f>IF(AND((RIGHT($EL$3,2)-'[1]Miter Profiles'!$AC$143-'[1]Outside Edges'!$B19)&gt;=5,'[1]Outside Edges'!$P19="Yes"),"Yes","No")</f>
        <v>Yes</v>
      </c>
      <c r="EM20" s="129" t="str">
        <f>IF(AND((RIGHT($EM$3,2)-'[1]Miter Profiles'!$AC$144-'[1]Outside Edges'!$B19)&gt;=5,'[1]Outside Edges'!$P19="Yes"),"Yes","No")</f>
        <v>Yes</v>
      </c>
      <c r="EN20" s="10" t="str">
        <f>IF(AND((RIGHT($EN$3,2)-'[1]Miter Profiles'!$AC$145-'[1]Outside Edges'!$B19)&gt;=5,'[1]Outside Edges'!$P19="Yes"),"Yes","No")</f>
        <v>Yes</v>
      </c>
      <c r="EO20" s="90" t="str">
        <f>IF(AND((RIGHT($EO$3,2)-'[1]Miter Profiles'!$AC$146-'[1]Outside Edges'!$B19)&gt;=5,'[1]Outside Edges'!$P19="Yes"),"Yes","No")</f>
        <v>Yes</v>
      </c>
      <c r="EP20" s="124" t="str">
        <f>IF(AND((RIGHT($EP$3,2)-'[1]Miter Profiles'!$AC$147-'[1]Outside Edges'!$B19)&gt;=5,'[1]Outside Edges'!$P19="Yes"),"Yes","No")</f>
        <v>Yes</v>
      </c>
      <c r="EQ20" s="124" t="str">
        <f>IF(AND((RIGHT($EQ$3,2)-'[1]Miter Profiles'!$AC$148-'[1]Outside Edges'!$B19)&gt;=5,'[1]Outside Edges'!$P19="Yes"),"Yes","No")</f>
        <v>Yes</v>
      </c>
      <c r="ER20" s="116" t="str">
        <f>IF(AND((RIGHT($ER$3,2)-'[1]Miter Profiles'!$AC$149-'[1]Outside Edges'!$B19)&gt;=5,'[1]Outside Edges'!$P19="Yes"),"Yes","No")</f>
        <v>Yes</v>
      </c>
      <c r="ES20" s="129" t="str">
        <f>IF(AND((RIGHT($ES$3,2)-'[1]Miter Profiles'!$AC$150-'[1]Outside Edges'!$B19)&gt;=5,'[1]Outside Edges'!$P19="Yes"),"Yes","No")</f>
        <v>Yes</v>
      </c>
      <c r="ET20" s="10" t="str">
        <f>IF(AND((RIGHT($ET$3,2)-'[1]Miter Profiles'!$AC$151-'[1]Outside Edges'!$B19)&gt;=5,'[1]Outside Edges'!$P19="Yes"),"Yes","No")</f>
        <v>Yes</v>
      </c>
      <c r="EU20" s="90" t="str">
        <f>IF(AND((RIGHT($EU$3,2)-'[1]Miter Profiles'!$AC$152-'[1]Outside Edges'!$B19)&gt;=5,'[1]Outside Edges'!$P19="Yes"),"Yes","No")</f>
        <v>Yes</v>
      </c>
      <c r="EV20" s="124" t="str">
        <f>IF(AND((RIGHT($EV$3,2)-'[1]Miter Profiles'!$AC$153-'[1]Outside Edges'!$B19)&gt;=5,'[1]Outside Edges'!$P19="Yes"),"Yes","No")</f>
        <v>Yes</v>
      </c>
      <c r="EW20" s="124" t="str">
        <f>IF(AND((RIGHT($EW$3,2)-'[1]Miter Profiles'!$AC$154-'[1]Outside Edges'!$B19)&gt;=5,'[1]Outside Edges'!$P19="Yes"),"Yes","No")</f>
        <v>Yes</v>
      </c>
      <c r="EX20" s="116" t="str">
        <f>IF(AND((RIGHT($EX$3,2)-'[1]Miter Profiles'!$AC$155-'[1]Outside Edges'!$B19)&gt;=5,'[1]Outside Edges'!$P19="Yes"),"Yes","No")</f>
        <v>Yes</v>
      </c>
      <c r="EY20" s="129" t="str">
        <f>IF(AND((RIGHT($EY$3,2)-'[1]Miter Profiles'!$AC$156-'[1]Outside Edges'!$B19)&gt;=5,'[1]Outside Edges'!$P19="Yes"),"Yes","No")</f>
        <v>Yes</v>
      </c>
      <c r="EZ20" s="10" t="str">
        <f>IF(AND((RIGHT($EZ$3,2)-'[1]Miter Profiles'!$AC$157-'[1]Outside Edges'!$B19)&gt;=5,'[1]Outside Edges'!$P19="Yes"),"Yes","No")</f>
        <v>Yes</v>
      </c>
      <c r="FA20" s="90" t="str">
        <f>IF(AND((RIGHT($FA$3,2)-'[1]Miter Profiles'!$AC$158-'[1]Outside Edges'!$B19)&gt;=5,'[1]Outside Edges'!$P19="Yes"),"Yes","No")</f>
        <v>Yes</v>
      </c>
      <c r="FB20" s="124" t="str">
        <f>IF(AND((RIGHT($FB$3,2)-'[1]Miter Profiles'!$AC$159-'[1]Outside Edges'!$B19)&gt;=5,'[1]Outside Edges'!$P19="Yes"),"Yes","No")</f>
        <v>Yes</v>
      </c>
      <c r="FC20" s="124" t="str">
        <f>IF(AND((RIGHT($FC$3,2)-'[1]Miter Profiles'!$AC$160-'[1]Outside Edges'!$B19)&gt;=5,'[1]Outside Edges'!$P19="Yes"),"Yes","No")</f>
        <v>Yes</v>
      </c>
      <c r="FD20" s="116" t="str">
        <f>IF(AND((RIGHT($FD$3,2)-'[1]Miter Profiles'!$AC$161-'[1]Outside Edges'!$B19)&gt;=5,'[1]Outside Edges'!$P19="Yes"),"Yes","No")</f>
        <v>Yes</v>
      </c>
      <c r="FE20" s="129" t="str">
        <f>IF(AND((RIGHT($FE$3,2)-'[1]Miter Profiles'!$AC$162-'[1]Outside Edges'!$B19)&gt;=5,'[1]Outside Edges'!$P19="Yes"),"Yes","No")</f>
        <v>Yes</v>
      </c>
      <c r="FF20" s="10" t="str">
        <f>IF(AND((RIGHT($FF$3,2)-'[1]Miter Profiles'!$AC$163-'[1]Outside Edges'!$B19)&gt;=5,'[1]Outside Edges'!$P19="Yes"),"Yes","No")</f>
        <v>Yes</v>
      </c>
      <c r="FG20" s="90" t="str">
        <f>IF(AND((RIGHT($FG$3,2)-'[1]Miter Profiles'!$AC$164-'[1]Outside Edges'!$B19)&gt;=5,'[1]Outside Edges'!$P19="Yes"),"Yes","No")</f>
        <v>Yes</v>
      </c>
      <c r="FH20" s="124" t="str">
        <f>IF(AND((RIGHT($FH$3,2)-'[1]Miter Profiles'!$AC$165-'[1]Outside Edges'!$B19)&gt;=5,'[1]Outside Edges'!$P19="Yes"),"Yes","No")</f>
        <v>Yes</v>
      </c>
      <c r="FI20" s="124" t="str">
        <f>IF(AND((RIGHT($FI$3,2)-'[1]Miter Profiles'!$AC$166-'[1]Outside Edges'!$B19)&gt;=5,'[1]Outside Edges'!$P19="Yes"),"Yes","No")</f>
        <v>Yes</v>
      </c>
      <c r="FJ20" s="116" t="str">
        <f>IF(AND((RIGHT($FJ$3,2)-'[1]Miter Profiles'!$AC$167-'[1]Outside Edges'!$B19)&gt;=5,'[1]Outside Edges'!$P19="Yes"),"Yes","No")</f>
        <v>Yes</v>
      </c>
      <c r="FK20" s="129" t="str">
        <f>IF(AND((RIGHT($FK$3,2)-'[1]Miter Profiles'!$AC$168-'[1]Outside Edges'!$B19)&gt;=5,'[1]Outside Edges'!$P19="Yes"),"Yes","No")</f>
        <v>Yes</v>
      </c>
      <c r="FL20" s="10" t="str">
        <f>IF(AND((RIGHT($FL$3,2)-'[1]Miter Profiles'!$AC$169-'[1]Outside Edges'!$B19)&gt;=5,'[1]Outside Edges'!$P19="Yes"),"Yes","No")</f>
        <v>Yes</v>
      </c>
      <c r="FM20" s="90" t="str">
        <f>IF(AND((RIGHT($FM$3,2)-'[1]Miter Profiles'!$AC$170-'[1]Outside Edges'!$B19)&gt;=5,'[1]Outside Edges'!$P19="Yes"),"Yes","No")</f>
        <v>Yes</v>
      </c>
      <c r="FN20" s="124" t="str">
        <f>IF(AND((RIGHT($FN$3,2)-'[1]Miter Profiles'!$AC$171-'[1]Outside Edges'!$B19)&gt;=5,'[1]Outside Edges'!$P19="Yes"),"Yes","No")</f>
        <v>Yes</v>
      </c>
      <c r="FO20" s="124" t="str">
        <f>IF(AND((RIGHT($FO$3,2)-'[1]Miter Profiles'!$AC$172-'[1]Outside Edges'!$B19)&gt;=5,'[1]Outside Edges'!$P19="Yes"),"Yes","No")</f>
        <v>Yes</v>
      </c>
      <c r="FP20" s="116" t="str">
        <f>IF(AND((RIGHT($FP$3,2)-'[1]Miter Profiles'!$AC$173-'[1]Outside Edges'!$B19)&gt;=5,'[1]Outside Edges'!$P19="Yes"),"Yes","No")</f>
        <v>Yes</v>
      </c>
      <c r="FQ20" s="129" t="str">
        <f>IF(AND((RIGHT($FQ$3,2)-'[1]Miter Profiles'!$AC$174-'[1]Outside Edges'!$B19)&gt;=5,'[1]Outside Edges'!$P19="Yes"),"Yes","No")</f>
        <v>Yes</v>
      </c>
      <c r="FR20" s="10" t="str">
        <f>IF(AND((RIGHT($FR$3,2)-'[1]Miter Profiles'!$AC$175-'[1]Outside Edges'!$B19)&gt;=5,'[1]Outside Edges'!$P19="Yes"),"Yes","No")</f>
        <v>Yes</v>
      </c>
      <c r="FS20" s="90" t="str">
        <f>IF(AND((RIGHT($FS$3,2)-'[1]Miter Profiles'!$AC$176-'[1]Outside Edges'!$B19)&gt;=5,'[1]Outside Edges'!$P19="Yes"),"Yes","No")</f>
        <v>Yes</v>
      </c>
      <c r="FT20" s="124" t="str">
        <f>IF(AND((RIGHT($FT$3,2)-'[1]Miter Profiles'!$AC$177-'[1]Outside Edges'!$B19)&gt;=5,'[1]Outside Edges'!$P19="Yes"),"Yes","No")</f>
        <v>Yes</v>
      </c>
      <c r="FU20" s="124" t="str">
        <f>IF(AND((RIGHT($FU$3,2)-'[1]Miter Profiles'!$AC$178-'[1]Outside Edges'!$B19)&gt;=5,'[1]Outside Edges'!$P19="Yes"),"Yes","No")</f>
        <v>Yes</v>
      </c>
      <c r="FV20" s="116" t="str">
        <f>IF(AND((RIGHT($V$3,2)-'[1]Miter Profiles'!$AC$179-'[1]Outside Edges'!$B19)&gt;=5,'[1]Outside Edges'!$P19="Yes"),"Yes","No")</f>
        <v>Yes</v>
      </c>
      <c r="FW20" s="129" t="str">
        <f>IF(AND((RIGHT($FW$3,2)-'[1]Miter Profiles'!$AC$180-'[1]Outside Edges'!$B19)&gt;=5,'[1]Outside Edges'!$P19="Yes"),"Yes","No")</f>
        <v>Yes</v>
      </c>
      <c r="FX20" s="85" t="str">
        <f>IF(AND((RIGHT($FX$3,2)-'[1]Miter Profiles'!$AC$181-'[1]Outside Edges'!$B19)&gt;=5,'[1]Outside Edges'!$P19="Yes"),"Yes","No")</f>
        <v>Yes</v>
      </c>
      <c r="FY20" s="150" t="str">
        <f>IF(AND((RIGHT($FY$3,2)-'[1]Miter Profiles'!$AC$182-'[1]Outside Edges'!$B19)&gt;=5,'[1]Outside Edges'!$P19="Yes"),"Yes","No")</f>
        <v>Yes</v>
      </c>
      <c r="FZ20" s="124" t="str">
        <f>IF(AND((RIGHT($FZ$3,2)-'[1]Miter Profiles'!$AC$183-'[1]Outside Edges'!$B19)&gt;=5,'[1]Outside Edges'!$P19="Yes"),"Yes","No")</f>
        <v>Yes</v>
      </c>
      <c r="GA20" s="116" t="str">
        <f>IF(AND((RIGHT($GA$3,2)-'[1]Miter Profiles'!$AC$184-'[1]Outside Edges'!$B19)&gt;=5,'[1]Outside Edges'!$P19="Yes"),"Yes","No")</f>
        <v>Yes</v>
      </c>
      <c r="GB20" s="129" t="str">
        <f>IF(AND((RIGHT($GB$3,2)-'[1]Miter Profiles'!$AC$185-'[1]Outside Edges'!$B19)&gt;=5,'[1]Outside Edges'!$P19="Yes"),"Yes","No")</f>
        <v>Yes</v>
      </c>
      <c r="GC20" s="10" t="str">
        <f>IF(AND((RIGHT($GC$3,2)-'[1]Miter Profiles'!$AC$186-'[1]Outside Edges'!$B19)&gt;=5,'[1]Outside Edges'!$P19="Yes"),"Yes","No")</f>
        <v>Yes</v>
      </c>
      <c r="GD20" s="90" t="str">
        <f>IF(AND((RIGHT($GD$3,2)-'[1]Miter Profiles'!$AC$187-'[1]Outside Edges'!$B19)&gt;=5,'[1]Outside Edges'!$P19="Yes"),"Yes","No")</f>
        <v>Yes</v>
      </c>
      <c r="GE20" s="150" t="str">
        <f>IF(AND((RIGHT($GE$3,2)-'[1]Miter Profiles'!$AC$188-'[1]Outside Edges'!$B19)&gt;=5,'[1]Outside Edges'!$P19="Yes"),"Yes","No")</f>
        <v>Yes</v>
      </c>
      <c r="GF20" s="124" t="str">
        <f>IF(AND((RIGHT($GF$3,2)-'[1]Miter Profiles'!$AC$189-'[1]Outside Edges'!$B19)&gt;=5,'[1]Outside Edges'!$P19="Yes"),"Yes","No")</f>
        <v>Yes</v>
      </c>
      <c r="GG20" s="116" t="str">
        <f>IF(AND((RIGHT($GG$3,2)-'[1]Miter Profiles'!$AC$190-'[1]Outside Edges'!$B19)&gt;=5,'[1]Outside Edges'!$P19="Yes"),"Yes","No")</f>
        <v>Yes</v>
      </c>
      <c r="GH20" s="129" t="str">
        <f>IF(AND((RIGHT($GH$3,2)-'[1]Miter Profiles'!$AC$191-'[1]Outside Edges'!$B19)&gt;=5,'[1]Outside Edges'!$P19="Yes"),"Yes","No")</f>
        <v>Yes</v>
      </c>
      <c r="GI20" s="10" t="str">
        <f>IF(AND((RIGHT($GI$3,2)-'[1]Miter Profiles'!$AC$192-'[1]Outside Edges'!$B19)&gt;=5,'[1]Outside Edges'!$P19="Yes"),"Yes","No")</f>
        <v>Yes</v>
      </c>
      <c r="GJ20" s="90" t="str">
        <f>IF(AND((RIGHT($GJ$3,2)-'[1]Miter Profiles'!$AC$193-'[1]Outside Edges'!$B19)&gt;=5,'[1]Outside Edges'!$P19="Yes"),"Yes","No")</f>
        <v>Yes</v>
      </c>
      <c r="GK20" s="150" t="str">
        <f>IF(AND((RIGHT($GK$3,2)-'[1]Miter Profiles'!$AC$194-'[1]Outside Edges'!$B19)&gt;=5,'[1]Outside Edges'!$P19="Yes"),"Yes","No")</f>
        <v>Yes</v>
      </c>
      <c r="GL20" s="124" t="str">
        <f>IF(AND((RIGHT($GL$3,2)-'[1]Miter Profiles'!$AC$195-'[1]Outside Edges'!$B19)&gt;=5,'[1]Outside Edges'!$P19="Yes"),"Yes","No")</f>
        <v>Yes</v>
      </c>
      <c r="GM20" s="116" t="str">
        <f>IF(AND((RIGHT($GM$3,2)-'[1]Miter Profiles'!$AC$196-'[1]Outside Edges'!$B19)&gt;=5,'[1]Outside Edges'!$P19="Yes"),"Yes","No")</f>
        <v>Yes</v>
      </c>
      <c r="GN20" s="129" t="str">
        <f>IF(AND((RIGHT($GN$3,2)-'[1]Miter Profiles'!$AC$197-'[1]Outside Edges'!$B19)&gt;=5,'[1]Outside Edges'!$P19="Yes"),"Yes","No")</f>
        <v>Yes</v>
      </c>
      <c r="GO20" s="10" t="str">
        <f>IF(AND((RIGHT($GO$3,2)-'[1]Miter Profiles'!$AC$198-'[1]Outside Edges'!$B19)&gt;=5,'[1]Outside Edges'!$P19="Yes"),"Yes","No")</f>
        <v>Yes</v>
      </c>
      <c r="GP20" s="90" t="str">
        <f>IF(AND((RIGHT($GP$3,2)-'[1]Miter Profiles'!$AC$199-'[1]Outside Edges'!$B19)&gt;=5,'[1]Outside Edges'!$P19="Yes"),"Yes","No")</f>
        <v>Yes</v>
      </c>
      <c r="GQ20" s="150" t="str">
        <f>IF(AND((RIGHT($GQ$3,2)-'[1]Miter Profiles'!$AC$200-'[1]Outside Edges'!$B19)&gt;=5,'[1]Outside Edges'!$P19="Yes"),"Yes","No")</f>
        <v>Yes</v>
      </c>
      <c r="GR20" s="124" t="str">
        <f>IF(AND((RIGHT($GR$3,2)-'[1]Miter Profiles'!$AC$201-'[1]Outside Edges'!$B19)&gt;=5,'[1]Outside Edges'!$P19="Yes"),"Yes","No")</f>
        <v>Yes</v>
      </c>
      <c r="GS20" s="116" t="str">
        <f>IF(AND((RIGHT($GS$3,2)-'[1]Miter Profiles'!$AC$202-'[1]Outside Edges'!$B19)&gt;=5,'[1]Outside Edges'!$P19="Yes"),"Yes","No")</f>
        <v>Yes</v>
      </c>
      <c r="GT20" s="129" t="str">
        <f>IF(AND((RIGHT($GT$3,2)-'[1]Miter Profiles'!$AC$203-'[1]Outside Edges'!$B19)&gt;=5,'[1]Outside Edges'!$P19="Yes"),"Yes","No")</f>
        <v>Yes</v>
      </c>
      <c r="GU20" s="10" t="str">
        <f>IF(AND((RIGHT($GU$3,2)-'[1]Miter Profiles'!$AC$204-'[1]Outside Edges'!$B19)&gt;=5,'[1]Outside Edges'!$P19="Yes"),"Yes","No")</f>
        <v>Yes</v>
      </c>
      <c r="GV20" s="90" t="str">
        <f>IF(AND((RIGHT($GV$3,2)-'[1]Miter Profiles'!$AC$205-'[1]Outside Edges'!$B19)&gt;=5,'[1]Outside Edges'!$P19="Yes"),"Yes","No")</f>
        <v>Yes</v>
      </c>
      <c r="GW20" s="150" t="str">
        <f>IF(AND((RIGHT($GW$3,2)-'[1]Miter Profiles'!$AC$206-'[1]Outside Edges'!$B19)&gt;=5,'[1]Outside Edges'!$P19="Yes"),"Yes","No")</f>
        <v>Yes</v>
      </c>
      <c r="GX20" s="124" t="str">
        <f>IF(AND((RIGHT($GX$3,2)-'[1]Miter Profiles'!$AC$207-'[1]Outside Edges'!$B19)&gt;=5,'[1]Outside Edges'!$P19="Yes"),"Yes","No")</f>
        <v>Yes</v>
      </c>
      <c r="GY20" s="116" t="str">
        <f>IF(AND((RIGHT($GY$3,2)-'[1]Miter Profiles'!$AC$208-'[1]Outside Edges'!$B19)&gt;=5,'[1]Outside Edges'!$P19="Yes"),"Yes","No")</f>
        <v>Yes</v>
      </c>
      <c r="GZ20" s="129" t="str">
        <f>IF(AND((RIGHT($GZ$3,2)-'[1]Miter Profiles'!$AC$209-'[1]Outside Edges'!$B19)&gt;=5,'[1]Outside Edges'!$P19="Yes"),"Yes","No")</f>
        <v>Yes</v>
      </c>
      <c r="HA20" s="10" t="str">
        <f>IF(AND((RIGHT($HA$3,2)-'[1]Miter Profiles'!$AC$210-'[1]Outside Edges'!$B19)&gt;=5,'[1]Outside Edges'!$P19="Yes"),"Yes","No")</f>
        <v>Yes</v>
      </c>
      <c r="HB20" s="90" t="str">
        <f>IF(AND((RIGHT($HB$3,2)-'[1]Miter Profiles'!$AC$211-'[1]Outside Edges'!$B19)&gt;=5,'[1]Outside Edges'!$P19="Yes"),"Yes","No")</f>
        <v>Yes</v>
      </c>
      <c r="HC20" s="150" t="str">
        <f>IF(AND((RIGHT($HC$3,2)-'[1]Miter Profiles'!$AC$212-'[1]Outside Edges'!$B19)&gt;=5,'[1]Outside Edges'!$P19="Yes"),"Yes","No")</f>
        <v>Yes</v>
      </c>
      <c r="HD20" s="116" t="str">
        <f>IF(AND((RIGHT($HD$3,2)-'[1]Miter Profiles'!$AC$213-'[1]Outside Edges'!$B19)&gt;=5,'[1]Outside Edges'!$P19="Yes"),"Yes","No")</f>
        <v>Yes</v>
      </c>
      <c r="HE20" s="129" t="str">
        <f>IF(AND((RIGHT($HE$3,2)-'[1]Miter Profiles'!$AC$214-'[1]Outside Edges'!$B19)&gt;=5,'[1]Outside Edges'!$P19="Yes"),"Yes","No")</f>
        <v>Yes</v>
      </c>
      <c r="HF20" s="10" t="str">
        <f>IF(AND((RIGHT($HF$3,2)-'[1]Miter Profiles'!$AC$215-'[1]Outside Edges'!$B19)&gt;=5,'[1]Outside Edges'!$P19="Yes"),"Yes","No")</f>
        <v>Yes</v>
      </c>
      <c r="HG20" s="90" t="str">
        <f>IF(AND((RIGHT($HG$3,2)-'[1]Miter Profiles'!$AC$216-'[1]Outside Edges'!$B19)&gt;=5,'[1]Outside Edges'!$P19="Yes"),"Yes","No")</f>
        <v>Yes</v>
      </c>
      <c r="HH20" s="150" t="str">
        <f>IF(AND((RIGHT($HH$3,2)-'[1]Miter Profiles'!$AC$217-'[1]Outside Edges'!$B19)&gt;=5,'[1]Outside Edges'!$P19="Yes"),"Yes","No")</f>
        <v>Yes</v>
      </c>
      <c r="HI20" s="124" t="str">
        <f>IF(AND((RIGHT($HI$3,2)-'[1]Miter Profiles'!$AC$218-'[1]Outside Edges'!$B19)&gt;=5,'[1]Outside Edges'!$P19="Yes"),"Yes","No")</f>
        <v>Yes</v>
      </c>
      <c r="HJ20" s="116" t="str">
        <f>IF(AND((RIGHT($HJ$3,2)-'[1]Miter Profiles'!$AC$219-'[1]Outside Edges'!$B19)&gt;=5,'[1]Outside Edges'!$P19="Yes"),"Yes","No")</f>
        <v>Yes</v>
      </c>
      <c r="HK20" s="129" t="str">
        <f>IF(AND((RIGHT($HK$3,2)-'[1]Miter Profiles'!$AC$220-'[1]Outside Edges'!$B19)&gt;=5,'[1]Outside Edges'!$P19="Yes"),"Yes","No")</f>
        <v>Yes</v>
      </c>
      <c r="HL20" s="10" t="str">
        <f>IF(AND((RIGHT($HL$3,2)-'[1]Miter Profiles'!$AC$221-'[1]Outside Edges'!$B19)&gt;=5,'[1]Outside Edges'!$P19="Yes"),"Yes","No")</f>
        <v>Yes</v>
      </c>
      <c r="HM20" s="90" t="str">
        <f>IF(AND((RIGHT($HM$3,2)-'[1]Miter Profiles'!$AC$222-'[1]Outside Edges'!$B19)&gt;=5,'[1]Outside Edges'!$P19="Yes"),"Yes","No")</f>
        <v>Yes</v>
      </c>
      <c r="HN20" s="150" t="str">
        <f>IF(AND((RIGHT($HN$3,2)-'[1]Miter Profiles'!$AC$223-'[1]Outside Edges'!$B19)&gt;=5,'[1]Outside Edges'!$P19="Yes"),"Yes","No")</f>
        <v>Yes</v>
      </c>
      <c r="HO20" s="124" t="str">
        <f>IF(AND((RIGHT($HO$3,2)-'[1]Miter Profiles'!$AC$224-'[1]Outside Edges'!$B19)&gt;=5,'[1]Outside Edges'!$P19="Yes"),"Yes","No")</f>
        <v>Yes</v>
      </c>
      <c r="HP20" s="124" t="str">
        <f>IF(AND((RIGHT($HP$3,2)-'[1]Miter Profiles'!$AC$225-'[1]Outside Edges'!$B19)&gt;=5,'[1]Outside Edges'!$P19="Yes"),"Yes","No")</f>
        <v>Yes</v>
      </c>
      <c r="HQ20" s="153" t="str">
        <f>IF(AND((RIGHT($HQ$3,3)-'[1]Miter Profiles'!$AC$226-'[1]Outside Edges'!$B19)&gt;=5,'[1]Outside Edges'!$P19="Yes"),"Yes","No")</f>
        <v>Yes</v>
      </c>
      <c r="HR20" s="129" t="str">
        <f>IF(AND((RIGHT($HR$3,2)-'[1]Miter Profiles'!$AC$227-'[1]Outside Edges'!$B19)&gt;=5,'[1]Outside Edges'!$P19="Yes"),"Yes","No")</f>
        <v>Yes</v>
      </c>
      <c r="HS20" s="10" t="str">
        <f>IF(AND((RIGHT($HS$3,2)-'[1]Miter Profiles'!$AC$228-'[1]Outside Edges'!$B19)&gt;=5,'[1]Outside Edges'!$P19="Yes"),"Yes","No")</f>
        <v>Yes</v>
      </c>
      <c r="HT20" s="163" t="str">
        <f>IF(AND((RIGHT($HT$3,2)-'[1]Miter Profiles'!$AC$229-'[1]Outside Edges'!$B19)&gt;=5,'[1]Outside Edges'!$P19="Yes"),"Yes","No")</f>
        <v>Yes</v>
      </c>
      <c r="HU20" s="150" t="str">
        <f>IF(AND((RIGHT($HU$3,2)-'[1]Miter Profiles'!$AC$230-'[1]Outside Edges'!$B19)&gt;=5,'[1]Outside Edges'!$P19="Yes"),"Yes","No")</f>
        <v>Yes</v>
      </c>
      <c r="HV20" s="124" t="str">
        <f>IF(AND((RIGHT($HV$3,2)-'[1]Miter Profiles'!$AC$231-'[1]Outside Edges'!$B19)&gt;=5,'[1]Outside Edges'!$P19="Yes"),"Yes","No")</f>
        <v>Yes</v>
      </c>
      <c r="HW20" s="116" t="str">
        <f>IF(AND((RIGHT($HW$3,2)-'[1]Miter Profiles'!$AC$232-'[1]Outside Edges'!$B19)&gt;=5,'[1]Outside Edges'!$P19="Yes"),"Yes","No")</f>
        <v>Yes</v>
      </c>
      <c r="HX20" s="129" t="str">
        <f>IF(AND((RIGHT($HX$3,2)-'[1]Miter Profiles'!$AC$233-'[1]Outside Edges'!$B19)&gt;=5,'[1]Outside Edges'!$P19="Yes"),"Yes","No")</f>
        <v>Yes</v>
      </c>
      <c r="HY20" s="10" t="str">
        <f>IF(AND((RIGHT($HY$3,2)-'[1]Miter Profiles'!$AC$234-'[1]Outside Edges'!$B19)&gt;=5,'[1]Outside Edges'!$P19="Yes"),"Yes","No")</f>
        <v>Yes</v>
      </c>
      <c r="HZ20" s="90" t="str">
        <f>IF(AND((RIGHT($HZ$3,2)-'[1]Miter Profiles'!$AC$235-'[1]Outside Edges'!$B19)&gt;=5,'[1]Outside Edges'!$P19="Yes"),"Yes","No")</f>
        <v>Yes</v>
      </c>
      <c r="IA20" s="150" t="str">
        <f>IF(AND((RIGHT($IA$3,2)-'[1]Miter Profiles'!$AC$236-'[1]Outside Edges'!$B19)&gt;=5,'[1]Outside Edges'!$P19="Yes"),"Yes","No")</f>
        <v>Yes</v>
      </c>
      <c r="IB20" s="124" t="str">
        <f>IF(AND((RIGHT($IB$3,2)-'[1]Miter Profiles'!$AC$237-'[1]Outside Edges'!$B19)&gt;=5,'[1]Outside Edges'!$P19="Yes"),"Yes","No")</f>
        <v>Yes</v>
      </c>
      <c r="IC20" s="116" t="str">
        <f>IF(AND((RIGHT($IC$3,2)-'[1]Miter Profiles'!$AC$238-'[1]Outside Edges'!$B19)&gt;=5,'[1]Outside Edges'!$P19="Yes"),"Yes","No")</f>
        <v>Yes</v>
      </c>
      <c r="ID20" s="129" t="str">
        <f>IF(AND((RIGHT($ID$3,2)-'[1]Miter Profiles'!$AC$239-'[1]Outside Edges'!$B19)&gt;=5,'[1]Outside Edges'!$P19="Yes"),"Yes","No")</f>
        <v>Yes</v>
      </c>
      <c r="IE20" s="10" t="str">
        <f>IF(AND((RIGHT($IE$3,2)-'[1]Miter Profiles'!$AC$240-'[1]Outside Edges'!$B19)&gt;=5,'[1]Outside Edges'!$P19="Yes"),"Yes","No")</f>
        <v>Yes</v>
      </c>
      <c r="IF20" s="90" t="str">
        <f>IF(AND((RIGHT($IF$3,2)-'[1]Miter Profiles'!$AC$241-'[1]Outside Edges'!$B19)&gt;=5,'[1]Outside Edges'!$P19="Yes"),"Yes","No")</f>
        <v>Yes</v>
      </c>
      <c r="IG20" s="150" t="str">
        <f>IF(AND((RIGHT($IG$3,2)-'[1]Miter Profiles'!$AC$242-'[1]Outside Edges'!$B19)&gt;=5,'[1]Outside Edges'!$P19="Yes"),"Yes","No")</f>
        <v>Yes</v>
      </c>
      <c r="IH20" s="124" t="str">
        <f>IF(AND((RIGHT($IH$3,2)-'[1]Miter Profiles'!$AC$243-'[1]Outside Edges'!$B19)&gt;=5,'[1]Outside Edges'!$P19="Yes"),"Yes","No")</f>
        <v>Yes</v>
      </c>
      <c r="II20" s="116" t="str">
        <f>IF(AND((RIGHT($II$3,2)-'[1]Miter Profiles'!$AC$244-'[1]Outside Edges'!$B19)&gt;=5,'[1]Outside Edges'!$P19="Yes"),"Yes","No")</f>
        <v>Yes</v>
      </c>
      <c r="IJ20" s="129" t="str">
        <f>IF(AND((RIGHT($IJ$3,2)-'[1]Miter Profiles'!$AC$245-'[1]Outside Edges'!$B19)&gt;=5,'[1]Outside Edges'!$P19="Yes"),"Yes","No")</f>
        <v>Yes</v>
      </c>
      <c r="IK20" s="10" t="str">
        <f>IF(AND((RIGHT($IK$3,2)-'[1]Miter Profiles'!$AC$246-'[1]Outside Edges'!$B19)&gt;=5,'[1]Outside Edges'!$P19="Yes"),"Yes","No")</f>
        <v>Yes</v>
      </c>
      <c r="IL20" s="90" t="str">
        <f>IF(AND((RIGHT($IL$3,2)-'[1]Miter Profiles'!$AC$247-'[1]Outside Edges'!$B19)&gt;=5,'[1]Outside Edges'!$P19="Yes"),"Yes","No")</f>
        <v>Yes</v>
      </c>
      <c r="IM20" s="150" t="str">
        <f>IF(AND((RIGHT($IM$3,2)-'[1]Miter Profiles'!$AC$248-'[1]Outside Edges'!$B19)&gt;=5,'[1]Outside Edges'!$P19="Yes"),"Yes","No")</f>
        <v>Yes</v>
      </c>
      <c r="IN20" s="124" t="str">
        <f>IF(AND((RIGHT($IN$3,2)-'[1]Miter Profiles'!$AC$249-'[1]Outside Edges'!$B19)&gt;=5,'[1]Outside Edges'!$P19="Yes"),"Yes","No")</f>
        <v>Yes</v>
      </c>
      <c r="IO20" s="116" t="str">
        <f>IF(AND((RIGHT($IO$3,2)-'[1]Miter Profiles'!$AC$250-'[1]Outside Edges'!$B19)&gt;=5,'[1]Outside Edges'!$P19="Yes"),"Yes","No")</f>
        <v>Yes</v>
      </c>
      <c r="IP20" s="129" t="str">
        <f>IF(AND((RIGHT($IP$3,2)-'[1]Miter Profiles'!$AC$251-'[1]Outside Edges'!$B19)&gt;=5,'[1]Outside Edges'!$P19="Yes"),"Yes","No")</f>
        <v>Yes</v>
      </c>
      <c r="IQ20" s="10" t="str">
        <f>IF(AND((RIGHT($IQ$3,2)-'[1]Miter Profiles'!$AC$252-'[1]Outside Edges'!$B19)&gt;=5,'[1]Outside Edges'!$P19="Yes"),"Yes","No")</f>
        <v>Yes</v>
      </c>
      <c r="IR20" s="90" t="str">
        <f>IF(AND((RIGHT($IR$3,2)-'[1]Miter Profiles'!$AC$253-'[1]Outside Edges'!$B19)&gt;=5,'[1]Outside Edges'!$P19="Yes"),"Yes","No")</f>
        <v>Yes</v>
      </c>
      <c r="IS20" s="150" t="str">
        <f>IF(AND((RIGHT($IS$3,2)-'[1]Miter Profiles'!$AC$254-'[1]Outside Edges'!$B19)&gt;=5,'[1]Outside Edges'!$P19="Yes"),"Yes","No")</f>
        <v>Yes</v>
      </c>
      <c r="IT20" s="124" t="str">
        <f>IF(AND((RIGHT($IT$3,2)-'[1]Miter Profiles'!$AC$255-'[1]Outside Edges'!$B19)&gt;=5,'[1]Outside Edges'!$P19="Yes"),"Yes","No")</f>
        <v>Yes</v>
      </c>
      <c r="IU20" s="116" t="str">
        <f>IF(AND((RIGHT($IU$3,2)-'[1]Miter Profiles'!$AC$256-'[1]Outside Edges'!$B19)&gt;=5,'[1]Outside Edges'!$P19="Yes"),"Yes","No")</f>
        <v>Yes</v>
      </c>
      <c r="IV20" s="129" t="str">
        <f>IF(AND((RIGHT($IV$3,2)-'[1]Miter Profiles'!$AC$257-'[1]Outside Edges'!$B19)&gt;=5,'[1]Outside Edges'!$P19="Yes"),"Yes","No")</f>
        <v>Yes</v>
      </c>
      <c r="IW20" s="10" t="str">
        <f>IF(AND((RIGHT($IW$3,2)-'[1]Miter Profiles'!$AC$258-'[1]Outside Edges'!$B19)&gt;=5,'[1]Outside Edges'!$P19="Yes"),"Yes","No")</f>
        <v>Yes</v>
      </c>
      <c r="IX20" s="90" t="str">
        <f>IF(AND((RIGHT($IX$3,2)-'[1]Miter Profiles'!$AC$259-'[1]Outside Edges'!$B19)&gt;=5,'[1]Outside Edges'!$P19="Yes"),"Yes","No")</f>
        <v>Yes</v>
      </c>
      <c r="IY20" s="150" t="str">
        <f>IF(AND((RIGHT($IY$3,2)-'[1]Miter Profiles'!$AC$260-'[1]Outside Edges'!$B19)&gt;=5,'[1]Outside Edges'!$P19="Yes"),"Yes","No")</f>
        <v>Yes</v>
      </c>
      <c r="IZ20" s="124" t="str">
        <f>IF(AND((RIGHT($IZ$3,2)-'[1]Miter Profiles'!$AC$261-'[1]Outside Edges'!$B19)&gt;=5,'[1]Outside Edges'!$P19="Yes"),"Yes","No")</f>
        <v>Yes</v>
      </c>
      <c r="JA20" s="116" t="str">
        <f>IF(AND((RIGHT($JA$3,2)-'[1]Miter Profiles'!$AC$262-'[1]Outside Edges'!$B19)&gt;=5,'[1]Outside Edges'!$P19="Yes"),"Yes","No")</f>
        <v>Yes</v>
      </c>
      <c r="JB20" s="129" t="str">
        <f>IF(AND((RIGHT($JB$3,2)-'[1]Miter Profiles'!$AC$263-'[1]Outside Edges'!$B19)&gt;=5,'[1]Outside Edges'!$P19="Yes"),"Yes","No")</f>
        <v>Yes</v>
      </c>
      <c r="JC20" s="10" t="str">
        <f>IF(AND((RIGHT($JC$3,2)-'[1]Miter Profiles'!$AC$264-'[1]Outside Edges'!$B19)&gt;=5,'[1]Outside Edges'!$P19="Yes"),"Yes","No")</f>
        <v>Yes</v>
      </c>
      <c r="JD20" s="90" t="str">
        <f>IF(AND((RIGHT($JD$3,2)-'[1]Miter Profiles'!$AC$265-'[1]Outside Edges'!$B19)&gt;=5,'[1]Outside Edges'!$P19="Yes"),"Yes","No")</f>
        <v>Yes</v>
      </c>
      <c r="JE20" s="236" t="str">
        <f>IF(AND((RIGHT($JE$3,2)-'[1]Miter Profiles'!$AC$266-'[1]Outside Edges'!$B19)&gt;=5,'[1]Outside Edges'!$P19="Yes"),"Yes","No")</f>
        <v>Yes</v>
      </c>
      <c r="JF20" s="237" t="str">
        <f>IF(AND((RIGHT($JF$3,2)-'[1]Miter Profiles'!$AC$267-'[1]Outside Edges'!$B19)&gt;=5,'[1]Outside Edges'!$P19="Yes"),"Yes","No")</f>
        <v>Yes</v>
      </c>
      <c r="JG20" s="238" t="str">
        <f>IF(AND((RIGHT($JG$3,2)-'[1]Miter Profiles'!$AC$268-'[1]Outside Edges'!$B19)&gt;=5,'[1]Outside Edges'!$P19="Yes"),"Yes","No")</f>
        <v>Yes</v>
      </c>
      <c r="JH20" s="129" t="str">
        <f>IF(AND((RIGHT($JH$3,2)-'[1]Miter Profiles'!$AC$269-'[1]Outside Edges'!$B19)&gt;=5,'[1]Outside Edges'!$P19="Yes"),"Yes","No")</f>
        <v>Yes</v>
      </c>
      <c r="JI20" s="113" t="str">
        <f>IF(AND((RIGHT($JI$3,2)-'[1]Miter Profiles'!$AC$270-'[1]Outside Edges'!$B19)&gt;=5,'[1]Outside Edges'!$P19="Yes"),"Yes","No")</f>
        <v>Yes</v>
      </c>
      <c r="JJ20" s="90" t="str">
        <f>IF(AND((RIGHT($JJ$3,2)-'[1]Miter Profiles'!$AC$271-'[1]Outside Edges'!$B19)&gt;=5,'[1]Outside Edges'!$P19="Yes"),"Yes","No")</f>
        <v>Yes</v>
      </c>
      <c r="JK20" s="236" t="str">
        <f>IF(AND((RIGHT($JK$3,2)-'[1]Miter Profiles'!$AC$272-'[1]Outside Edges'!$B19)&gt;=5,'[1]Outside Edges'!$P19="Yes"),"Yes","No")</f>
        <v>Yes</v>
      </c>
      <c r="JL20" s="237" t="str">
        <f>IF(AND((RIGHT($JL$3,2)-'[1]Miter Profiles'!$AC$273-'[1]Outside Edges'!$B19)&gt;=5,'[1]Outside Edges'!$P19="Yes"),"Yes","No")</f>
        <v>Yes</v>
      </c>
      <c r="JM20" s="238" t="str">
        <f>IF(AND((RIGHT($JM$3,2)-'[1]Miter Profiles'!$AC$274-'[1]Outside Edges'!$B19)&gt;=5,'[1]Outside Edges'!$P19="Yes"),"Yes","No")</f>
        <v>Yes</v>
      </c>
      <c r="JN20" s="129" t="str">
        <f>IF(AND((RIGHT($JN$3,2)-'[1]Miter Profiles'!$AC$275-'[1]Outside Edges'!$B19)&gt;=5,'[1]Outside Edges'!$P19="Yes"),"Yes","No")</f>
        <v>Yes</v>
      </c>
      <c r="JO20" s="113" t="str">
        <f>IF(AND((RIGHT($JO$3,2)-'[1]Miter Profiles'!$AC$276-'[1]Outside Edges'!$B19)&gt;=5,'[1]Outside Edges'!$P19="Yes"),"Yes","No")</f>
        <v>Yes</v>
      </c>
      <c r="JP20" s="90" t="str">
        <f>IF(AND((RIGHT($JP$3,2)-'[1]Miter Profiles'!$AC$277-'[1]Outside Edges'!$B19)&gt;=5,'[1]Outside Edges'!$P19="Yes"),"Yes","No")</f>
        <v>Yes</v>
      </c>
      <c r="JQ20" s="236" t="str">
        <f>IF(AND((RIGHT($JQ$3,2)-'[1]Miter Profiles'!$AC$278-'[1]Outside Edges'!$B19)&gt;=5,'[1]Outside Edges'!$P19="Yes"),"Yes","No")</f>
        <v>No</v>
      </c>
      <c r="JR20" s="237" t="str">
        <f>IF(AND((RIGHT($JR$3,2)-'[1]Miter Profiles'!$AC$279-'[1]Outside Edges'!$B19)&gt;=5,'[1]Outside Edges'!$P19="Yes"),"Yes","No")</f>
        <v>Yes</v>
      </c>
      <c r="JS20" s="238" t="str">
        <f>IF(AND((RIGHT($JS$3,2)-'[1]Miter Profiles'!$AC$280-'[1]Outside Edges'!$B19)&gt;=5,'[1]Outside Edges'!$P19="Yes"),"Yes","No")</f>
        <v>Yes</v>
      </c>
      <c r="JT20" s="129" t="str">
        <f>IF(AND((RIGHT($JT$3,2)-'[1]Miter Profiles'!$AC$281-'[1]Outside Edges'!$B19)&gt;=5,'[1]Outside Edges'!$P19="Yes"),"Yes","No")</f>
        <v>No</v>
      </c>
      <c r="JU20" s="113" t="str">
        <f>IF(AND((RIGHT($JU$3,2)-'[1]Miter Profiles'!$AC$282-'[1]Outside Edges'!$B19)&gt;=5,'[1]Outside Edges'!$P19="Yes"),"Yes","No")</f>
        <v>Yes</v>
      </c>
      <c r="JV20" s="90" t="str">
        <f>IF(AND((RIGHT($JV$3,2)-'[1]Miter Profiles'!$AC$283-'[1]Outside Edges'!$B19)&gt;=5,'[1]Outside Edges'!$P19="Yes"),"Yes","No")</f>
        <v>Yes</v>
      </c>
      <c r="JW20" s="236" t="str">
        <f>IF(AND((RIGHT($JW$3,2)-'[1]Miter Profiles'!$AC$284-'[1]Outside Edges'!$B19)&gt;=5,'[1]Outside Edges'!$P19="Yes"),"Yes","No")</f>
        <v>Yes</v>
      </c>
      <c r="JX20" s="237" t="str">
        <f>IF(AND((RIGHT($JX$3,2)-'[1]Miter Profiles'!$AC$285-'[1]Outside Edges'!$B19)&gt;=5,'[1]Outside Edges'!$P19="Yes"),"Yes","No")</f>
        <v>Yes</v>
      </c>
      <c r="JY20" s="238" t="str">
        <f>IF(AND((RIGHT($JY$3,2)-'[1]Miter Profiles'!$AC$286-'[1]Outside Edges'!$B19)&gt;=5,'[1]Outside Edges'!$P19="Yes"),"Yes","No")</f>
        <v>Yes</v>
      </c>
      <c r="JZ20" s="129" t="str">
        <f>IF(AND((RIGHT($JZ$3,2)-'[1]Miter Profiles'!$AC$287-'[1]Outside Edges'!$B19)&gt;=5,'[1]Outside Edges'!$P19="Yes"),"Yes","No")</f>
        <v>Yes</v>
      </c>
      <c r="KA20" s="113" t="str">
        <f>IF(AND((RIGHT($KA$3,2)-'[1]Miter Profiles'!$AC$288-'[1]Outside Edges'!$B19)&gt;=5,'[1]Outside Edges'!$P19="Yes"),"Yes","No")</f>
        <v>Yes</v>
      </c>
      <c r="KB20" s="90" t="str">
        <f>IF(AND((RIGHT($KB$3,2)-'[1]Miter Profiles'!$AC$289-'[1]Outside Edges'!$B19)&gt;=5,'[1]Outside Edges'!$P19="Yes"),"Yes","No")</f>
        <v>Yes</v>
      </c>
      <c r="KC20" s="236" t="str">
        <f>IF(AND((RIGHT($KC$3,2)-'[1]Miter Profiles'!$AC$290-'[1]Outside Edges'!$B19)&gt;=5,'[1]Outside Edges'!$P19="Yes"),"Yes","No")</f>
        <v>Yes</v>
      </c>
      <c r="KD20" s="237" t="str">
        <f>IF(AND((RIGHT($KD$3,2)-'[1]Miter Profiles'!$AC$291-'[1]Outside Edges'!$B19)&gt;=5,'[1]Outside Edges'!$P19="Yes"),"Yes","No")</f>
        <v>Yes</v>
      </c>
      <c r="KE20" s="238" t="str">
        <f>IF(AND((RIGHT($KE$3,2)-'[1]Miter Profiles'!$AC$292-'[1]Outside Edges'!$B19)&gt;=5,'[1]Outside Edges'!$P19="Yes"),"Yes","No")</f>
        <v>Yes</v>
      </c>
      <c r="KF20" s="129" t="str">
        <f>IF(AND((RIGHT($KF$3,2)-'[1]Miter Profiles'!$AC$293-'[1]Outside Edges'!$B19)&gt;=5,'[1]Outside Edges'!$P19="Yes"),"Yes","No")</f>
        <v>Yes</v>
      </c>
      <c r="KG20" s="113" t="str">
        <f>IF(AND((RIGHT($KG$3,2)-'[1]Miter Profiles'!$AC$294-'[1]Outside Edges'!$B19)&gt;=5,'[1]Outside Edges'!$P19="Yes"),"Yes","No")</f>
        <v>Yes</v>
      </c>
      <c r="KH20" s="90" t="str">
        <f>IF(AND((RIGHT($KH$3,2)-'[1]Miter Profiles'!$AC$295-'[1]Outside Edges'!$B19)&gt;=5,'[1]Outside Edges'!$P19="Yes"),"Yes","No")</f>
        <v>Yes</v>
      </c>
      <c r="KI20" s="236" t="str">
        <f>IF(AND((RIGHT($KI$3,2)-'[1]Miter Profiles'!$AC$296-'[1]Outside Edges'!$B19)&gt;=5,'[1]Outside Edges'!$P19="Yes"),"Yes","No")</f>
        <v>Yes</v>
      </c>
      <c r="KJ20" s="237" t="str">
        <f>IF(AND((RIGHT($KJ$3,2)-'[1]Miter Profiles'!$AC$297-'[1]Outside Edges'!$B19)&gt;=5,'[1]Outside Edges'!$P19="Yes"),"Yes","No")</f>
        <v>Yes</v>
      </c>
      <c r="KK20" s="238" t="str">
        <f>IF(AND((RIGHT($KK$3,2)-'[1]Miter Profiles'!$AC$298-'[1]Outside Edges'!$B19)&gt;=5,'[1]Outside Edges'!$P19="Yes"),"Yes","No")</f>
        <v>Yes</v>
      </c>
      <c r="KL20" s="129" t="str">
        <f>IF(AND((RIGHT($KL$3,2)-'[1]Miter Profiles'!$AC$299-'[1]Outside Edges'!$B19)&gt;=5,'[1]Outside Edges'!$P19="Yes"),"Yes","No")</f>
        <v>Yes</v>
      </c>
      <c r="KM20" s="113" t="str">
        <f>IF(AND((RIGHT($KM$3,2)-'[1]Miter Profiles'!$AC$300-'[1]Outside Edges'!$B19)&gt;=5,'[1]Outside Edges'!$P19="Yes"),"Yes","No")</f>
        <v>Yes</v>
      </c>
      <c r="KN20" s="90" t="str">
        <f>IF(AND((RIGHT($KN$3,2)-'[1]Miter Profiles'!$AC$301-'[1]Outside Edges'!$B19)&gt;=5,'[1]Outside Edges'!$P19="Yes"),"Yes","No")</f>
        <v>Yes</v>
      </c>
      <c r="KO20" s="236" t="str">
        <f>IF(AND((RIGHT($KO$3,2)-'[1]Miter Profiles'!$AC$302-'[1]Outside Edges'!$B19)&gt;=5,'[1]Outside Edges'!$P19="Yes"),"Yes","No")</f>
        <v>Yes</v>
      </c>
      <c r="KP20" s="237" t="str">
        <f>IF(AND((RIGHT($KP$3,2)-'[1]Miter Profiles'!$AC$303-'[1]Outside Edges'!$B19)&gt;=5,'[1]Outside Edges'!$P19="Yes"),"Yes","No")</f>
        <v>Yes</v>
      </c>
      <c r="KQ20" s="238" t="str">
        <f>IF(AND((RIGHT($KQ$3,2)-'[1]Miter Profiles'!$AC$304-'[1]Outside Edges'!$B19)&gt;=5,'[1]Outside Edges'!$P19="Yes"),"Yes","No")</f>
        <v>Yes</v>
      </c>
      <c r="KR20" s="129" t="str">
        <f>IF(AND((RIGHT($KR$3,2)-'[1]Miter Profiles'!$AC$305-'[1]Outside Edges'!$B19)&gt;=5,'[1]Outside Edges'!$P19="Yes"),"Yes","No")</f>
        <v>Yes</v>
      </c>
      <c r="KS20" s="113" t="str">
        <f>IF(AND((RIGHT($KS$3,2)-'[1]Miter Profiles'!$AC$306-'[1]Outside Edges'!$B19)&gt;=5,'[1]Outside Edges'!$P19="Yes"),"Yes","No")</f>
        <v>Yes</v>
      </c>
      <c r="KT20" s="90" t="str">
        <f>IF(AND((RIGHT($KT$3,2)-'[1]Miter Profiles'!$AC$307-'[1]Outside Edges'!$B19)&gt;=5,'[1]Outside Edges'!$P19="Yes"),"Yes","No")</f>
        <v>Yes</v>
      </c>
      <c r="KU20" s="236" t="str">
        <f>IF(AND((RIGHT($KU$3,2)-'[1]Miter Profiles'!$AC$308-'[1]Outside Edges'!$B19)&gt;=5,'[1]Outside Edges'!$P19="Yes"),"Yes","No")</f>
        <v>Yes</v>
      </c>
      <c r="KV20" s="237" t="str">
        <f>IF(AND((RIGHT($KV$3,2)-'[1]Miter Profiles'!$AC$309-'[1]Outside Edges'!$B19)&gt;=5,'[1]Outside Edges'!$P19="Yes"),"Yes","No")</f>
        <v>Yes</v>
      </c>
      <c r="KW20" s="238" t="str">
        <f>IF(AND((RIGHT($KW$3,2)-'[1]Miter Profiles'!$AC$310-'[1]Outside Edges'!$B19)&gt;=5,'[1]Outside Edges'!$P19="Yes"),"Yes","No")</f>
        <v>Yes</v>
      </c>
      <c r="KX20" s="129" t="str">
        <f>IF(AND((RIGHT($KX$3,2)-'[1]Miter Profiles'!$AC$311-'[1]Outside Edges'!$B19)&gt;=5,'[1]Outside Edges'!$P19="Yes"),"Yes","No")</f>
        <v>Yes</v>
      </c>
      <c r="KY20" s="113" t="str">
        <f>IF(AND((RIGHT($KY$3,2)-'[1]Miter Profiles'!$AC$312-'[1]Outside Edges'!$B19)&gt;=5,'[1]Outside Edges'!$P19="Yes"),"Yes","No")</f>
        <v>Yes</v>
      </c>
      <c r="KZ20" s="90" t="str">
        <f>IF(AND((RIGHT($KZ$3,2)-'[1]Miter Profiles'!$AC$313-'[1]Outside Edges'!$B19)&gt;=5,'[1]Outside Edges'!$P19="Yes"),"Yes","No")</f>
        <v>Yes</v>
      </c>
      <c r="LA20" s="236" t="str">
        <f>IF(AND((RIGHT($LA$3,2)-'[1]Miter Profiles'!$AC$314-'[1]Outside Edges'!$B19)&gt;=5,'[1]Outside Edges'!$P19="Yes"),"Yes","No")</f>
        <v>Yes</v>
      </c>
      <c r="LB20" s="237" t="str">
        <f>IF(AND((RIGHT($LB$3,2)-'[1]Miter Profiles'!$AC$315-'[1]Outside Edges'!$B19)&gt;=5,'[1]Outside Edges'!$P19="Yes"),"Yes","No")</f>
        <v>Yes</v>
      </c>
      <c r="LC20" s="243" t="str">
        <f>IF(AND((RIGHT($LC$3,2)-'[1]Miter Profiles'!$AC$316-'[1]Outside Edges'!$B19)&gt;=5,'[1]Outside Edges'!$P19="Yes"),"Yes","No")</f>
        <v>Yes</v>
      </c>
      <c r="LD20" s="244" t="str">
        <f>IF(AND((RIGHT($LD$3,2)-'[1]Miter Profiles'!$AC$317-'[1]Outside Edges'!$B19)&gt;=5,'[1]Outside Edges'!$P19="Yes"),"Yes","No")</f>
        <v>Yes</v>
      </c>
      <c r="LE20" s="113" t="str">
        <f>IF(AND((RIGHT($LE$3,2)-'[1]Miter Profiles'!$AC$318-'[1]Outside Edges'!$B19)&gt;=5,'[1]Outside Edges'!$P19="Yes"),"Yes","No")</f>
        <v>Yes</v>
      </c>
      <c r="LF20" s="10" t="str">
        <f>IF(AND((RIGHT($LF$3,2)-'[1]Miter Profiles'!$AC$319-'[1]Outside Edges'!$B19)&gt;=5,'[1]Outside Edges'!$P19="Yes"),"Yes","No")</f>
        <v>Yes</v>
      </c>
      <c r="LG20" s="113" t="str">
        <f>IF(AND((RIGHT($LG$3,2)-'[1]Miter Profiles'!$AC$320-'[1]Outside Edges'!$B19)&gt;=5,'[1]Outside Edges'!$P19="Yes"),"Yes","No")</f>
        <v>Yes</v>
      </c>
      <c r="LH20" s="90" t="str">
        <f>IF(AND((RIGHT($LH$3,2)-'[1]Miter Profiles'!$AC$321-'[1]Outside Edges'!$B19)&gt;=5,'[1]Outside Edges'!$P19="Yes"),"Yes","No")</f>
        <v>Yes</v>
      </c>
      <c r="LI20" s="236" t="str">
        <f>IF(AND((RIGHT($LI$3,2)-'[1]Miter Profiles'!$AC$322-'[1]Outside Edges'!$B19)&gt;=5,'[1]Outside Edges'!$P19="Yes"),"Yes","No")</f>
        <v>Yes</v>
      </c>
      <c r="LJ20" s="237" t="str">
        <f>IF(AND((RIGHT($LJ$3,2)-'[1]Miter Profiles'!$AC$323-'[1]Outside Edges'!$B19)&gt;=5,'[1]Outside Edges'!$P19="Yes"),"Yes","No")</f>
        <v>Yes</v>
      </c>
      <c r="LK20" s="238" t="str">
        <f>IF(AND((RIGHT($LK$3,2)-'[1]Miter Profiles'!$AC$324-'[1]Outside Edges'!$B19)&gt;=5,'[1]Outside Edges'!$P19="Yes"),"Yes","No")</f>
        <v>Yes</v>
      </c>
      <c r="LL20" s="129" t="str">
        <f>IF(AND((RIGHT($LL$3,2)-'[1]Miter Profiles'!$AC$325-'[1]Outside Edges'!$B19)&gt;=5,'[1]Outside Edges'!$P19="Yes"),"Yes","No")</f>
        <v>Yes</v>
      </c>
      <c r="LM20" s="113" t="str">
        <f>IF(AND((RIGHT($LM$3,2)-'[1]Miter Profiles'!$AC$326-'[1]Outside Edges'!$B19)&gt;=5,'[1]Outside Edges'!$P19="Yes"),"Yes","No")</f>
        <v>Yes</v>
      </c>
      <c r="LN20" s="90" t="str">
        <f>IF(AND((RIGHT($LN$3,2)-'[1]Miter Profiles'!$AC$327-'[1]Outside Edges'!$B19)&gt;=5,'[1]Outside Edges'!$P19="Yes"),"Yes","No")</f>
        <v>Yes</v>
      </c>
      <c r="LO20" s="236" t="str">
        <f>IF(AND((RIGHT($LO$3,2)-'[1]Miter Profiles'!$AC$328-'[1]Outside Edges'!$B19)&gt;=5,'[1]Outside Edges'!$P19="Yes"),"Yes","No")</f>
        <v>Yes</v>
      </c>
      <c r="LP20" s="237" t="str">
        <f>IF(AND((RIGHT($LP$3,2)-'[1]Miter Profiles'!$AC$329-'[1]Outside Edges'!$B19)&gt;=5,'[1]Outside Edges'!$P19="Yes"),"Yes","No")</f>
        <v>Yes</v>
      </c>
      <c r="LQ20" s="238" t="str">
        <f>IF(AND((RIGHT($LQ$3,2)-'[1]Miter Profiles'!$AC$330-'[1]Outside Edges'!$B19)&gt;=5,'[1]Outside Edges'!$P19="Yes"),"Yes","No")</f>
        <v>Yes</v>
      </c>
      <c r="LR20" s="129" t="str">
        <f>IF(AND((RIGHT($LR$3,2)-'[1]Miter Profiles'!$AC$331-'[1]Outside Edges'!$B19)&gt;=5,'[1]Outside Edges'!$P19="Yes"),"Yes","No")</f>
        <v>Yes</v>
      </c>
      <c r="LS20" s="113" t="str">
        <f>IF(AND((RIGHT($LS$3,2)-'[1]Miter Profiles'!$AC$332-'[1]Outside Edges'!$B19)&gt;=5,'[1]Outside Edges'!$P19="Yes"),"Yes","No")</f>
        <v>Yes</v>
      </c>
      <c r="LT20" s="90" t="str">
        <f>IF(AND((RIGHT($LT$3,2)-'[1]Miter Profiles'!$AC$333-'[1]Outside Edges'!$B19)&gt;=5,'[1]Outside Edges'!$P19="Yes"),"Yes","No")</f>
        <v>Yes</v>
      </c>
    </row>
    <row r="21" spans="1:332" ht="15.75" customHeight="1" thickBot="1" x14ac:dyDescent="0.3">
      <c r="A21" s="8" t="str">
        <f>IF('[1]Outside Edges'!$A20&lt;&gt;"",'[1]Outside Edges'!$A20,"")</f>
        <v>D18</v>
      </c>
      <c r="B21" s="10" t="str">
        <f>IF(AND((RIGHT($B$3,2)-'[1]Miter Profiles'!$AC$3-'[1]Outside Edges'!$B20)&gt;=5,'[1]Outside Edges'!$P20="Yes"),"Yes","No")</f>
        <v>Yes</v>
      </c>
      <c r="C21" s="10" t="str">
        <f>IF(AND((RIGHT($C$3,2)-'[1]Miter Profiles'!$AC$4-'[1]Outside Edges'!$B20)&gt;=5,'[1]Outside Edges'!$P20="Yes"),"Yes","No")</f>
        <v>Yes</v>
      </c>
      <c r="D21" s="85" t="str">
        <f>IF(AND((RIGHT($D$3,2)-'[1]Miter Profiles'!$AC$5-'[1]Outside Edges'!$B20)&gt;=5,'[1]Outside Edges'!$P20="Yes"),"Yes","No")</f>
        <v>Yes</v>
      </c>
      <c r="E21" s="86" t="str">
        <f>IF(AND((RIGHT($E$3,2)-'[1]Miter Profiles'!$AC$6-'[1]Outside Edges'!$B20)&gt;=5,'[1]Outside Edges'!$P20="Yes"),"Yes","No")</f>
        <v>Yes</v>
      </c>
      <c r="F21" s="11" t="str">
        <f>IF(AND((RIGHT($F$3,2)-'[1]Miter Profiles'!$AC$7-'[1]Outside Edges'!$B20)&gt;=5,'[1]Outside Edges'!$P20="Yes"),"Yes","No")</f>
        <v>Yes</v>
      </c>
      <c r="G21" s="87" t="str">
        <f>IF(AND((RIGHT($G$3,2)-'[1]Miter Profiles'!$AC$8-'[1]Outside Edges'!$B20)&gt;=5,'[1]Outside Edges'!$P20="Yes"),"Yes","No")</f>
        <v>Yes</v>
      </c>
      <c r="H21" s="10" t="str">
        <f>IF(AND((RIGHT($H$3,2)-'[1]Miter Profiles'!$AC$9-'[1]Outside Edges'!$B20)&gt;=5,'[1]Outside Edges'!$P20="Yes"),"Yes","No")</f>
        <v>Yes</v>
      </c>
      <c r="I21" s="10" t="str">
        <f>IF(AND((RIGHT($I$3,2)-'[1]Miter Profiles'!$AC$10-'[1]Outside Edges'!$B20)&gt;=5,'[1]Outside Edges'!$P20="Yes"),"Yes","No")</f>
        <v>Yes</v>
      </c>
      <c r="J21" s="85" t="str">
        <f>IF(AND((RIGHT($J$3,2)-'[1]Miter Profiles'!$AC$11-'[1]Outside Edges'!$B20)&gt;=5,'[1]Outside Edges'!$P20="Yes"),"Yes","No")</f>
        <v>Yes</v>
      </c>
      <c r="K21" s="86" t="str">
        <f>IF(AND((RIGHT($K$3,2)-'[1]Miter Profiles'!$AC$12-'[1]Outside Edges'!$B20)&gt;=5,'[1]Outside Edges'!$P20="Yes"),"Yes","No")</f>
        <v>Yes</v>
      </c>
      <c r="L21" s="11" t="str">
        <f>IF(AND((RIGHT($L$3,2)-'[1]Miter Profiles'!$AC$13-'[1]Outside Edges'!$B20)&gt;=5,'[1]Outside Edges'!$P20="Yes"),"Yes","No")</f>
        <v>Yes</v>
      </c>
      <c r="M21" s="87" t="str">
        <f>IF(AND((RIGHT($M$3,2)-'[1]Miter Profiles'!$AC$14-'[1]Outside Edges'!$B20)&gt;=5,'[1]Outside Edges'!$P20="Yes"),"Yes","No")</f>
        <v>Yes</v>
      </c>
      <c r="N21" s="10" t="str">
        <f>IF(AND((RIGHT($N$3,2)-'[1]Miter Profiles'!$AC$15-'[1]Outside Edges'!$B20)&gt;=4,'[1]Outside Edges'!$P20="Yes"),"Yes","No")</f>
        <v>Yes</v>
      </c>
      <c r="O21" s="10" t="str">
        <f>IF(AND((RIGHT($O$3,2)-'[1]Miter Profiles'!$AC$16-'[1]Outside Edges'!$B20)&gt;=5,'[1]Outside Edges'!$P20="Yes"),"Yes","No")</f>
        <v>Yes</v>
      </c>
      <c r="P21" s="85" t="str">
        <f>IF(AND((RIGHT($P$3,2)-'[1]Miter Profiles'!$AC$17-'[1]Outside Edges'!$B20)&gt;=5,'[1]Outside Edges'!$P20="Yes"),"Yes","No")</f>
        <v>Yes</v>
      </c>
      <c r="Q21" s="86" t="str">
        <f>IF(AND((RIGHT($Q$3,2)-'[1]Miter Profiles'!$AC$18-'[1]Outside Edges'!$B20)&gt;=5,'[1]Outside Edges'!$P20="Yes"),"Yes","No")</f>
        <v>Yes</v>
      </c>
      <c r="R21" s="11" t="str">
        <f>IF(AND((RIGHT($R$3,2)-'[1]Miter Profiles'!$AC$19-'[1]Outside Edges'!$B20)&gt;=5,'[1]Outside Edges'!$P20="Yes"),"Yes","No")</f>
        <v>Yes</v>
      </c>
      <c r="S21" s="87" t="str">
        <f>IF(AND((RIGHT($S$3,2)-'[1]Miter Profiles'!$AC$20-'[1]Outside Edges'!$B20)&gt;=5,'[1]Outside Edges'!$P20="Yes"),"Yes","No")</f>
        <v>Yes</v>
      </c>
      <c r="T21" s="10" t="str">
        <f>IF(AND((RIGHT($T$3,2)-'[1]Miter Profiles'!$AC$21-'[1]Outside Edges'!$B20)&gt;=5,'[1]Outside Edges'!$P20="Yes"),"Yes","No")</f>
        <v>Yes</v>
      </c>
      <c r="U21" s="10" t="str">
        <f>IF(AND((RIGHT($U$3,2)-'[1]Miter Profiles'!$AC$22-'[1]Outside Edges'!$B20)&gt;=5,'[1]Outside Edges'!$P20="Yes"),"Yes","No")</f>
        <v>Yes</v>
      </c>
      <c r="V21" s="85" t="str">
        <f>IF(AND((RIGHT($V$3,2)-'[1]Miter Profiles'!$AC$23-'[1]Outside Edges'!$B20)&gt;=5,'[1]Outside Edges'!$P20="Yes"),"Yes","No")</f>
        <v>Yes</v>
      </c>
      <c r="W21" s="86" t="str">
        <f>IF(AND((RIGHT($W$3,2)-'[1]Miter Profiles'!$AC$24-'[1]Outside Edges'!$B20)&gt;=5,'[1]Outside Edges'!$P20="Yes"),"Yes","No")</f>
        <v>No</v>
      </c>
      <c r="X21" s="11" t="str">
        <f>IF(AND((RIGHT($X$3,2)-'[1]Miter Profiles'!$AC$25-'[1]Outside Edges'!$B20)&gt;=5,'[1]Outside Edges'!$P20="Yes"),"Yes","No")</f>
        <v>Yes</v>
      </c>
      <c r="Y21" s="87" t="str">
        <f>IF(AND((RIGHT($Y$3,2)-'[1]Miter Profiles'!$AC$26-'[1]Outside Edges'!$B20)&gt;=5,'[1]Outside Edges'!$P20="Yes"),"Yes","No")</f>
        <v>Yes</v>
      </c>
      <c r="Z21" s="10" t="str">
        <f>IF(AND((RIGHT($Z$3,2)-'[1]Miter Profiles'!$AC$27-'[1]Outside Edges'!$B20)&gt;=5,'[1]Outside Edges'!$P20="Yes"),"Yes","No")</f>
        <v>Yes</v>
      </c>
      <c r="AA21" s="10" t="str">
        <f>IF(AND((RIGHT($AA$3,2)-'[1]Miter Profiles'!$AC$28-'[1]Outside Edges'!$B20)&gt;=5,'[1]Outside Edges'!$P20="Yes"),"Yes","No")</f>
        <v>Yes</v>
      </c>
      <c r="AB21" s="85" t="str">
        <f>IF(AND((RIGHT($AB$3,2)-'[1]Miter Profiles'!$AC$29-'[1]Outside Edges'!$B20)&gt;=5,'[1]Outside Edges'!$P20="Yes"),"Yes","No")</f>
        <v>Yes</v>
      </c>
      <c r="AC21" s="86" t="str">
        <f>IF(AND((RIGHT($AC$3,2)-'[1]Miter Profiles'!$AC$30-'[1]Outside Edges'!$B20)&gt;=5,'[1]Outside Edges'!$P20="Yes"),"Yes","No")</f>
        <v>Yes</v>
      </c>
      <c r="AD21" s="11" t="str">
        <f>IF(AND((RIGHT($AD$3,2)-'[1]Miter Profiles'!$AC$31-'[1]Outside Edges'!$B20)&gt;=5,'[1]Outside Edges'!$P20="Yes"),"Yes","No")</f>
        <v>Yes</v>
      </c>
      <c r="AE21" s="87" t="str">
        <f>IF(AND((RIGHT($AE$3,2)-'[1]Miter Profiles'!$AC$32-'[1]Outside Edges'!$B20)&gt;=5,'[1]Outside Edges'!$P20="Yes"),"Yes","No")</f>
        <v>Yes</v>
      </c>
      <c r="AF21" s="10" t="str">
        <f>IF(AND((RIGHT($AF$3,2)-'[1]Miter Profiles'!$AC$33-'[1]Outside Edges'!$B20)&gt;=5,'[1]Outside Edges'!$P20="Yes"),"Yes","No")</f>
        <v>Yes</v>
      </c>
      <c r="AG21" s="10" t="str">
        <f>IF(AND((RIGHT($AG$3,2)-'[1]Miter Profiles'!$AC$34-'[1]Outside Edges'!$B20)&gt;=5,'[1]Outside Edges'!$P20="Yes"),"Yes","No")</f>
        <v>Yes</v>
      </c>
      <c r="AH21" s="85" t="str">
        <f>IF(AND((RIGHT($AH$3,2)-'[1]Miter Profiles'!$AC$35-'[1]Outside Edges'!$B20)&gt;=5,'[1]Outside Edges'!$P20="Yes"),"Yes","No")</f>
        <v>Yes</v>
      </c>
      <c r="AI21" s="86" t="str">
        <f>IF(AND((RIGHT($AI$3,2)-'[1]Miter Profiles'!$AC$36-'[1]Outside Edges'!$B20)&gt;=5,'[1]Outside Edges'!$P20="Yes"),"Yes","No")</f>
        <v>Yes</v>
      </c>
      <c r="AJ21" s="11" t="str">
        <f>IF(AND((RIGHT($AJ$3,2)-'[1]Miter Profiles'!$AC$37-'[1]Outside Edges'!$B20)&gt;=5,'[1]Outside Edges'!$P20="Yes"),"Yes","No")</f>
        <v>Yes</v>
      </c>
      <c r="AK21" s="87" t="str">
        <f>IF(AND((RIGHT($AK$3,2)-'[1]Miter Profiles'!$AC$38-'[1]Outside Edges'!$B20)&gt;=5,'[1]Outside Edges'!$P20="Yes"),"Yes","No")</f>
        <v>Yes</v>
      </c>
      <c r="AL21" s="10" t="str">
        <f>IF(AND((RIGHT($AL$3,2)-'[1]Miter Profiles'!$AC$39-'[1]Outside Edges'!$B20)&gt;=5,'[1]Outside Edges'!$P20="Yes"),"Yes","No")</f>
        <v>Yes</v>
      </c>
      <c r="AM21" s="10" t="str">
        <f>IF(AND((RIGHT($AM$3,2)-'[1]Miter Profiles'!$AC$40-'[1]Outside Edges'!$B20)&gt;=5,'[1]Outside Edges'!$P20="Yes"),"Yes","No")</f>
        <v>Yes</v>
      </c>
      <c r="AN21" s="85" t="str">
        <f>IF(AND((RIGHT($AN$3,2)-'[1]Miter Profiles'!$AC$41-'[1]Outside Edges'!$B20)&gt;=5,'[1]Outside Edges'!$P20="Yes"),"Yes","No")</f>
        <v>Yes</v>
      </c>
      <c r="AO21" s="86" t="str">
        <f>IF(AND((RIGHT($AO$3,2)-'[1]Miter Profiles'!$AC$42-'[1]Outside Edges'!$B20)&gt;=5,'[1]Outside Edges'!$P20="Yes"),"Yes","No")</f>
        <v>Yes</v>
      </c>
      <c r="AP21" s="11" t="str">
        <f>IF(AND((RIGHT($AP$3,2)-'[1]Miter Profiles'!$AC$43-'[1]Outside Edges'!$B20)&gt;=5,'[1]Outside Edges'!$P20="Yes"),"Yes","No")</f>
        <v>Yes</v>
      </c>
      <c r="AQ21" s="87" t="str">
        <f>IF(AND((RIGHT($AQ$3,2)-'[1]Miter Profiles'!$AC$44-'[1]Outside Edges'!$B20)&gt;=5,'[1]Outside Edges'!$P20="Yes"),"Yes","No")</f>
        <v>Yes</v>
      </c>
      <c r="AR21" s="10" t="str">
        <f>IF(AND((RIGHT($AR$3,2)-'[1]Miter Profiles'!$AC$45-'[1]Outside Edges'!$B20)&gt;=5,'[1]Outside Edges'!$P20="Yes"),"Yes","No")</f>
        <v>Yes</v>
      </c>
      <c r="AS21" s="10" t="str">
        <f>IF(AND((RIGHT($AS$3,2)-'[1]Miter Profiles'!$AC$46-'[1]Outside Edges'!$B20)&gt;=5,'[1]Outside Edges'!$P20="Yes"),"Yes","No")</f>
        <v>Yes</v>
      </c>
      <c r="AT21" s="85" t="str">
        <f>IF(AND((RIGHT($AT$3,2)-'[1]Miter Profiles'!$AC$47-'[1]Outside Edges'!$B20)&gt;=5,'[1]Outside Edges'!$P20="Yes"),"Yes","No")</f>
        <v>Yes</v>
      </c>
      <c r="AU21" s="86" t="str">
        <f>IF(AND((RIGHT($AU$3,2)-'[1]Miter Profiles'!$AC$48-'[1]Outside Edges'!$B20)&gt;=5,'[1]Outside Edges'!$P20="Yes"),"Yes","No")</f>
        <v>Yes</v>
      </c>
      <c r="AV21" s="11" t="str">
        <f>IF(AND((RIGHT($AV$3,2)-'[1]Miter Profiles'!$AC$49-'[1]Outside Edges'!$B20)&gt;=5,'[1]Outside Edges'!$P20="Yes"),"Yes","No")</f>
        <v>Yes</v>
      </c>
      <c r="AW21" s="87" t="str">
        <f>IF(AND((RIGHT($AW$3,2)-'[1]Miter Profiles'!$AC$50-'[1]Outside Edges'!$B20)&gt;=5,'[1]Outside Edges'!$P20="Yes"),"Yes","No")</f>
        <v>Yes</v>
      </c>
      <c r="AX21" s="10" t="str">
        <f>IF(AND((RIGHT($AX$3,2)-'[1]Miter Profiles'!$AC$51-'[1]Outside Edges'!$B20)&gt;=5,'[1]Outside Edges'!$P20="Yes"),"Yes","No")</f>
        <v>Yes</v>
      </c>
      <c r="AY21" s="10" t="str">
        <f>IF(AND((RIGHT($AY$3,2)-'[1]Miter Profiles'!$AC$52-'[1]Outside Edges'!$B20)&gt;=5,'[1]Outside Edges'!$P20="Yes"),"Yes","No")</f>
        <v>Yes</v>
      </c>
      <c r="AZ21" s="85" t="str">
        <f>IF(AND((RIGHT($AZ$3,2)-'[1]Miter Profiles'!$AC$53-'[1]Outside Edges'!$B20)&gt;=5,'[1]Outside Edges'!$P20="Yes"),"Yes","No")</f>
        <v>Yes</v>
      </c>
      <c r="BA21" s="86" t="str">
        <f>IF(AND((RIGHT($BA$3,2)-'[1]Miter Profiles'!$AC$54-'[1]Outside Edges'!$B20)&gt;=5,'[1]Outside Edges'!$P20="Yes"),"Yes","No")</f>
        <v>Yes</v>
      </c>
      <c r="BB21" s="11" t="str">
        <f>IF(AND((RIGHT($BB$3,2)-'[1]Miter Profiles'!$AC$55-'[1]Outside Edges'!$B20)&gt;=5,'[1]Outside Edges'!$P20="Yes"),"Yes","No")</f>
        <v>Yes</v>
      </c>
      <c r="BC21" s="87" t="str">
        <f>IF(AND((RIGHT($BC$3,2)-'[1]Miter Profiles'!$AC$56-'[1]Outside Edges'!$B20)&gt;=5,'[1]Outside Edges'!$P20="Yes"),"Yes","No")</f>
        <v>Yes</v>
      </c>
      <c r="BD21" s="10" t="str">
        <f>IF(AND((RIGHT($BD$3,2)-'[1]Miter Profiles'!$AC$57-'[1]Outside Edges'!$B20)&gt;=5,'[1]Outside Edges'!$P20="Yes"),"Yes","No")</f>
        <v>Yes</v>
      </c>
      <c r="BE21" s="10" t="str">
        <f>IF(AND((RIGHT($BE$3,2)-'[1]Miter Profiles'!$AC$58-'[1]Outside Edges'!$B20)&gt;=5,'[1]Outside Edges'!$P20="Yes"),"Yes","No")</f>
        <v>Yes</v>
      </c>
      <c r="BF21" s="85" t="str">
        <f>IF(AND((RIGHT($BF$3,2)-'[1]Miter Profiles'!$AC$59-'[1]Outside Edges'!$B20)&gt;=5,'[1]Outside Edges'!$P20="Yes"),"Yes","No")</f>
        <v>Yes</v>
      </c>
      <c r="BG21" s="86" t="str">
        <f>IF(AND((RIGHT($BG$3,2)-'[1]Miter Profiles'!$AC$60-'[1]Outside Edges'!$B20)&gt;=5,'[1]Outside Edges'!$P20="Yes"),"Yes","No")</f>
        <v>Yes</v>
      </c>
      <c r="BH21" s="11" t="str">
        <f>IF(AND((RIGHT($BH$3,2)-'[1]Miter Profiles'!$AC$61-'[1]Outside Edges'!$B20)&gt;=5,'[1]Outside Edges'!$P20="Yes"),"Yes","No")</f>
        <v>Yes</v>
      </c>
      <c r="BI21" s="87" t="str">
        <f>IF(AND((RIGHT($BI$3,2)-'[1]Miter Profiles'!$AC$62-'[1]Outside Edges'!$B20)&gt;=5,'[1]Outside Edges'!$P20="Yes"),"Yes","No")</f>
        <v>Yes</v>
      </c>
      <c r="BJ21" s="10" t="str">
        <f>IF(AND((RIGHT($BJ$3,2)-'[1]Miter Profiles'!$AC$63-'[1]Outside Edges'!$B20)&gt;=5,'[1]Outside Edges'!$P20="Yes"),"Yes","No")</f>
        <v>Yes</v>
      </c>
      <c r="BK21" s="10" t="str">
        <f>IF(AND((RIGHT($BK$3,2)-'[1]Miter Profiles'!$AC$64-'[1]Outside Edges'!$B20)&gt;=5,'[1]Outside Edges'!$P20="Yes"),"Yes","No")</f>
        <v>Yes</v>
      </c>
      <c r="BL21" s="85" t="str">
        <f>IF(AND((RIGHT($BL$3,2)-'[1]Miter Profiles'!$AC$65-'[1]Outside Edges'!$B20)&gt;=5,'[1]Outside Edges'!$P20="Yes"),"Yes","No")</f>
        <v>Yes</v>
      </c>
      <c r="BM21" s="86" t="str">
        <f>IF(AND((RIGHT($BM$3,2)-'[1]Miter Profiles'!$AC$66-'[1]Outside Edges'!$B20)&gt;=5,'[1]Outside Edges'!$P20="Yes"),"Yes","No")</f>
        <v>Yes</v>
      </c>
      <c r="BN21" s="11" t="str">
        <f>IF(AND((RIGHT($BN$3,2)-'[1]Miter Profiles'!$AC$67-'[1]Outside Edges'!$B20)&gt;=5,'[1]Outside Edges'!$P20="Yes"),"Yes","No")</f>
        <v>Yes</v>
      </c>
      <c r="BO21" s="87" t="str">
        <f>IF(AND((RIGHT($BO$3,2)-'[1]Miter Profiles'!$AC$68-'[1]Outside Edges'!$B20)&gt;=5,'[1]Outside Edges'!$P20="Yes"),"Yes","No")</f>
        <v>Yes</v>
      </c>
      <c r="BP21" s="10" t="str">
        <f>IF(AND((RIGHT($BP$3,2)-'[1]Miter Profiles'!$AC$69-'[1]Outside Edges'!$B20)&gt;=5,'[1]Outside Edges'!$P20="Yes"),"Yes","No")</f>
        <v>Yes</v>
      </c>
      <c r="BQ21" s="10" t="str">
        <f>IF(AND((RIGHT($BQ$3,2)-'[1]Miter Profiles'!$AC$70-'[1]Outside Edges'!$B20)&gt;=5,'[1]Outside Edges'!$P20="Yes"),"Yes","No")</f>
        <v>Yes</v>
      </c>
      <c r="BR21" s="85" t="str">
        <f>IF(AND((RIGHT($BR$3,2)-'[1]Miter Profiles'!$AC$71-'[1]Outside Edges'!$B20)&gt;=5,'[1]Outside Edges'!$P20="Yes"),"Yes","No")</f>
        <v>Yes</v>
      </c>
      <c r="BS21" s="86" t="str">
        <f>IF(AND((RIGHT($BS$3,2)-'[1]Miter Profiles'!$AC$72-'[1]Outside Edges'!$B20)&gt;=5,'[1]Outside Edges'!$P20="Yes"),"Yes","No")</f>
        <v>Yes</v>
      </c>
      <c r="BT21" s="11" t="str">
        <f>IF(AND((RIGHT($BT$3,2)-'[1]Miter Profiles'!$AC$73-'[1]Outside Edges'!$B20)&gt;=5,'[1]Outside Edges'!$P20="Yes"),"Yes","No")</f>
        <v>Yes</v>
      </c>
      <c r="BU21" s="87" t="str">
        <f>IF(AND((RIGHT($BU$3,2)-'[1]Miter Profiles'!$AC$74-'[1]Outside Edges'!$B20)&gt;=5,'[1]Outside Edges'!$P20="Yes"),"Yes","No")</f>
        <v>Yes</v>
      </c>
      <c r="BV21" s="10" t="str">
        <f>IF(AND((RIGHT($BV$3,2)-'[1]Miter Profiles'!$AC$75-'[1]Outside Edges'!$B20)&gt;=5,'[1]Outside Edges'!$P20="Yes"),"Yes","No")</f>
        <v>Yes</v>
      </c>
      <c r="BW21" s="10" t="str">
        <f>IF(AND((RIGHT($BW$3,2)-'[1]Miter Profiles'!$AC$76-'[1]Outside Edges'!$B20)&gt;=5,'[1]Outside Edges'!$P20="Yes"),"Yes","No")</f>
        <v>Yes</v>
      </c>
      <c r="BX21" s="85" t="str">
        <f>IF(AND((RIGHT($BX$3,2)-'[1]Miter Profiles'!$AC$77-'[1]Outside Edges'!$B20)&gt;=5,'[1]Outside Edges'!$P20="Yes"),"Yes","No")</f>
        <v>Yes</v>
      </c>
      <c r="BY21" s="86" t="str">
        <f>IF(AND((RIGHT($BY$3,2)-'[1]Miter Profiles'!$AC$78-'[1]Outside Edges'!$B20)&gt;=5,'[1]Outside Edges'!$P20="Yes"),"Yes","No")</f>
        <v>Yes</v>
      </c>
      <c r="BZ21" s="11" t="str">
        <f>IF(AND((RIGHT($BZ$3,2)-'[1]Miter Profiles'!$AC$79-'[1]Outside Edges'!$B20)&gt;=5,'[1]Outside Edges'!$P20="Yes"),"Yes","No")</f>
        <v>Yes</v>
      </c>
      <c r="CA21" s="87" t="str">
        <f>IF(AND((RIGHT($CA$3,2)-'[1]Miter Profiles'!$AC$80-'[1]Outside Edges'!$B20)&gt;=5,'[1]Outside Edges'!$P20="Yes"),"Yes","No")</f>
        <v>Yes</v>
      </c>
      <c r="CB21" s="10" t="str">
        <f>IF(AND((RIGHT($CB$3,2)-'[1]Miter Profiles'!$AC$81-'[1]Outside Edges'!$B20)&gt;=5,'[1]Outside Edges'!$P20="Yes"),"Yes","No")</f>
        <v>Yes</v>
      </c>
      <c r="CC21" s="10" t="str">
        <f>IF(AND((RIGHT($CC$3,2)-'[1]Miter Profiles'!$AC$82-'[1]Outside Edges'!$B20)&gt;=5,'[1]Outside Edges'!$P20="Yes"),"Yes","No")</f>
        <v>Yes</v>
      </c>
      <c r="CD21" s="85" t="str">
        <f>IF(AND((RIGHT($CD$3,2)-'[1]Miter Profiles'!$AC$83-'[1]Outside Edges'!$B20)&gt;=5,'[1]Outside Edges'!$P20="Yes"),"Yes","No")</f>
        <v>Yes</v>
      </c>
      <c r="CE21" s="86" t="str">
        <f>IF(AND((RIGHT($CE$3,2)-'[1]Miter Profiles'!$AC$84-'[1]Outside Edges'!$B20)&gt;=5,'[1]Outside Edges'!$P20="Yes"),"Yes","No")</f>
        <v>Yes</v>
      </c>
      <c r="CF21" s="11" t="str">
        <f>IF(AND((RIGHT($CF$3,2)-'[1]Miter Profiles'!$AC$85-'[1]Outside Edges'!$B20)&gt;=5,'[1]Outside Edges'!$P20="Yes"),"Yes","No")</f>
        <v>Yes</v>
      </c>
      <c r="CG21" s="87" t="str">
        <f>IF(AND((RIGHT($CG$3,2)-'[1]Miter Profiles'!$AC$86-'[1]Outside Edges'!$B20)&gt;=5,'[1]Outside Edges'!$P20="Yes"),"Yes","No")</f>
        <v>Yes</v>
      </c>
      <c r="CH21" s="10" t="str">
        <f>IF(AND((RIGHT($CH$3,2)-'[1]Miter Profiles'!$AC$87-'[1]Outside Edges'!$B20)&gt;=5,'[1]Outside Edges'!$P20="Yes"),"Yes","No")</f>
        <v>Yes</v>
      </c>
      <c r="CI21" s="10" t="str">
        <f>IF(AND((RIGHT($CI$3,2)-'[1]Miter Profiles'!$AC$88-'[1]Outside Edges'!$B20)&gt;=5,'[1]Outside Edges'!$P20="Yes"),"Yes","No")</f>
        <v>Yes</v>
      </c>
      <c r="CJ21" s="85" t="str">
        <f>IF(AND((RIGHT($CJ$3,2)-'[1]Miter Profiles'!$AC$89-'[1]Outside Edges'!$B20)&gt;=5,'[1]Outside Edges'!$P20="Yes"),"Yes","No")</f>
        <v>Yes</v>
      </c>
      <c r="CK21" s="86" t="str">
        <f>IF(AND((RIGHT($CK$3,2)-'[1]Miter Profiles'!$AC$90-'[1]Outside Edges'!$B20)&gt;=5,'[1]Outside Edges'!$P20="Yes"),"Yes","No")</f>
        <v>Yes</v>
      </c>
      <c r="CL21" s="11" t="str">
        <f>IF(AND((RIGHT($CL$3,2)-'[1]Miter Profiles'!$AC$91-'[1]Outside Edges'!$B20)&gt;=5,'[1]Outside Edges'!$P20="Yes"),"Yes","No")</f>
        <v>Yes</v>
      </c>
      <c r="CM21" s="87" t="str">
        <f>IF(AND((RIGHT($CM$3,2)-'[1]Miter Profiles'!$AC$92-'[1]Outside Edges'!$B20)&gt;=5,'[1]Outside Edges'!$P20="Yes"),"Yes","No")</f>
        <v>Yes</v>
      </c>
      <c r="CN21" s="10" t="str">
        <f>IF(AND((RIGHT(CN$3,2)-'[1]Miter Profiles'!$AC$93-'[1]Outside Edges'!$B20)&gt;=5,'[1]Outside Edges'!$P20="Yes"),"Yes","No")</f>
        <v>Yes</v>
      </c>
      <c r="CO21" s="10" t="str">
        <f>IF(AND((RIGHT(CO$3,2)-'[1]Miter Profiles'!$AC$94-'[1]Outside Edges'!$B20)&gt;=5,'[1]Outside Edges'!$P20="Yes"),"Yes","No")</f>
        <v>Yes</v>
      </c>
      <c r="CP21" s="85" t="str">
        <f>IF(AND((RIGHT(CP$3,2)-'[1]Miter Profiles'!$AC$95-'[1]Outside Edges'!$B20)&gt;=5,'[1]Outside Edges'!$P20="Yes"),"Yes","No")</f>
        <v>Yes</v>
      </c>
      <c r="CQ21" s="86" t="str">
        <f>IF(AND((RIGHT(CQ$3,2)-'[1]Miter Profiles'!$AC$96-'[1]Outside Edges'!$B20)&gt;=5,'[1]Outside Edges'!$P20="Yes"),"Yes","No")</f>
        <v>Yes</v>
      </c>
      <c r="CR21" s="11" t="str">
        <f>IF(AND((RIGHT(CR$3,2)-'[1]Miter Profiles'!$AC$97-'[1]Outside Edges'!$B20)&gt;=5,'[1]Outside Edges'!$P20="Yes"),"Yes","No")</f>
        <v>Yes</v>
      </c>
      <c r="CS21" s="87" t="str">
        <f>IF(AND((RIGHT(CS$3,2)-'[1]Miter Profiles'!$AC$98-'[1]Outside Edges'!$B20)&gt;=5,'[1]Outside Edges'!$P20="Yes"),"Yes","No")</f>
        <v>Yes</v>
      </c>
      <c r="CT21" s="10" t="str">
        <f>IF(AND((RIGHT($CT$3,2)-'[1]Miter Profiles'!$AC$99-'[1]Outside Edges'!$B20)&gt;=5,'[1]Outside Edges'!$P20="Yes"),"Yes","No")</f>
        <v>Yes</v>
      </c>
      <c r="CU21" s="10" t="str">
        <f>IF(AND((RIGHT($CU$3,2)-'[1]Miter Profiles'!$AC$100-'[1]Outside Edges'!$B20)&gt;=5,'[1]Outside Edges'!$P20="Yes"),"Yes","No")</f>
        <v>Yes</v>
      </c>
      <c r="CV21" s="85" t="str">
        <f>IF(AND((RIGHT($CV$3,2)-'[1]Miter Profiles'!$AC$101-'[1]Outside Edges'!$B20)&gt;=5,'[1]Outside Edges'!$P20="Yes"),"Yes","No")</f>
        <v>Yes</v>
      </c>
      <c r="CW21" s="86" t="str">
        <f>IF(AND((RIGHT($CW$3,2)-'[1]Miter Profiles'!$AC$102-'[1]Outside Edges'!$B20)&gt;=5,'[1]Outside Edges'!$P20="Yes"),"Yes","No")</f>
        <v>Yes</v>
      </c>
      <c r="CX21" s="11" t="str">
        <f>IF(AND((RIGHT($CX$3,2)-'[1]Miter Profiles'!$AC$103-'[1]Outside Edges'!$B20)&gt;=5,'[1]Outside Edges'!$P20="Yes"),"Yes","No")</f>
        <v>Yes</v>
      </c>
      <c r="CY21" s="87" t="str">
        <f>IF(AND((RIGHT($CY$3,2)-'[1]Miter Profiles'!$AC$104-'[1]Outside Edges'!$B20)&gt;=5,'[1]Outside Edges'!$P20="Yes"),"Yes","No")</f>
        <v>Yes</v>
      </c>
      <c r="CZ21" s="10" t="str">
        <f>IF(AND((RIGHT($CZ$3,2)-'[1]Miter Profiles'!$AC$105-'[1]Outside Edges'!$B20)&gt;=5,'[1]Outside Edges'!$P20="Yes"),"Yes","No")</f>
        <v>Yes</v>
      </c>
      <c r="DA21" s="10" t="str">
        <f>IF(AND((RIGHT($DA$3,2)-'[1]Miter Profiles'!$AC$106-'[1]Outside Edges'!$B20)&gt;=5,'[1]Outside Edges'!$P20="Yes"),"Yes","No")</f>
        <v>Yes</v>
      </c>
      <c r="DB21" s="85" t="str">
        <f>IF(AND((RIGHT($DB$3,2)-'[1]Miter Profiles'!$AC$107-'[1]Outside Edges'!$B20)&gt;=5,'[1]Outside Edges'!$P20="Yes"),"Yes","No")</f>
        <v>Yes</v>
      </c>
      <c r="DC21" s="86" t="str">
        <f>IF(AND((RIGHT($DC$3,2)-'[1]Miter Profiles'!$AC$108-'[1]Outside Edges'!$B20)&gt;=5,'[1]Outside Edges'!$P20="Yes"),"Yes","No")</f>
        <v>Yes</v>
      </c>
      <c r="DD21" s="11" t="str">
        <f>IF(AND((RIGHT($DD$3,2)-'[1]Miter Profiles'!$AC$109-'[1]Outside Edges'!$B20)&gt;=5,'[1]Outside Edges'!$P20="Yes"),"Yes","No")</f>
        <v>Yes</v>
      </c>
      <c r="DE21" s="87" t="str">
        <f>IF(AND((RIGHT($DE$3,2)-'[1]Miter Profiles'!$AC$110-'[1]Outside Edges'!$B20)&gt;=5,'[1]Outside Edges'!$P20="Yes"),"Yes","No")</f>
        <v>Yes</v>
      </c>
      <c r="DF21" s="10" t="str">
        <f>IF(AND((RIGHT($DF$3,2)-'[1]Miter Profiles'!$AC$111-'[1]Outside Edges'!$B20)&gt;=5,'[1]Outside Edges'!$P20="Yes"),"Yes","No")</f>
        <v>Yes</v>
      </c>
      <c r="DG21" s="10" t="str">
        <f>IF(AND((RIGHT($DG$3,2)-'[1]Miter Profiles'!$AC$112-'[1]Outside Edges'!$B20)&gt;=5,'[1]Outside Edges'!$P20="Yes"),"Yes","No")</f>
        <v>Yes</v>
      </c>
      <c r="DH21" s="85" t="str">
        <f>IF(AND((RIGHT($DH$3,2)-'[1]Miter Profiles'!$AC$113-'[1]Outside Edges'!$B20)&gt;=5,'[1]Outside Edges'!$P20="Yes"),"Yes","No")</f>
        <v>Yes</v>
      </c>
      <c r="DI21" s="86" t="str">
        <f>IF(AND((RIGHT($DI$3,2)-'[1]Miter Profiles'!$AC$114-'[1]Outside Edges'!$B20)&gt;=5,'[1]Outside Edges'!$P20="Yes"),"Yes","No")</f>
        <v>Yes</v>
      </c>
      <c r="DJ21" s="11" t="str">
        <f>IF(AND((RIGHT($DJ$3,2)-'[1]Miter Profiles'!$AC$115-'[1]Outside Edges'!$B20)&gt;=5,'[1]Outside Edges'!$P20="Yes"),"Yes","No")</f>
        <v>Yes</v>
      </c>
      <c r="DK21" s="87" t="str">
        <f>IF(AND((RIGHT($DK$3,2)-'[1]Miter Profiles'!$AC$116-'[1]Outside Edges'!$B20)&gt;=5,'[1]Outside Edges'!$P20="Yes"),"Yes","No")</f>
        <v>Yes</v>
      </c>
      <c r="DL21" s="10" t="str">
        <f>IF(AND((RIGHT($DL$3,2)-'[1]Miter Profiles'!$AC$117-'[1]Outside Edges'!$B20)&gt;=5,'[1]Outside Edges'!$P20="Yes"),"Yes","No")</f>
        <v>Yes</v>
      </c>
      <c r="DM21" s="10" t="str">
        <f>IF(AND((RIGHT($DM$3,2)-'[1]Miter Profiles'!$AC$118-'[1]Outside Edges'!$B20)&gt;=5,'[1]Outside Edges'!$P20="Yes"),"Yes","No")</f>
        <v>Yes</v>
      </c>
      <c r="DN21" s="85" t="str">
        <f>IF(AND((RIGHT($DN$3,2)-'[1]Miter Profiles'!$AC$119-'[1]Outside Edges'!$B20)&gt;=5,'[1]Outside Edges'!$P20="Yes"),"Yes","No")</f>
        <v>Yes</v>
      </c>
      <c r="DO21" s="86" t="str">
        <f>IF(AND((RIGHT($DO$3,2)-'[1]Miter Profiles'!$AC$120-'[1]Outside Edges'!$B20)&gt;=5,'[1]Outside Edges'!$P20="Yes"),"Yes","No")</f>
        <v>Yes</v>
      </c>
      <c r="DP21" s="11" t="str">
        <f>IF(AND((RIGHT($DP$3,2)-'[1]Miter Profiles'!$AC$121-'[1]Outside Edges'!$B20)&gt;=5,'[1]Outside Edges'!$P20="Yes"),"Yes","No")</f>
        <v>Yes</v>
      </c>
      <c r="DQ21" s="87" t="str">
        <f>IF(AND((RIGHT($DQ$3,2)-'[1]Miter Profiles'!$AC$122-'[1]Outside Edges'!$B20)&gt;=5,'[1]Outside Edges'!$P20="Yes"),"Yes","No")</f>
        <v>Yes</v>
      </c>
      <c r="DR21" s="10" t="str">
        <f>IF(AND((RIGHT($DR$3,2)-'[1]Miter Profiles'!$AC$123-'[1]Outside Edges'!$B20)&gt;=5,'[1]Outside Edges'!$P20="Yes"),"Yes","No")</f>
        <v>Yes</v>
      </c>
      <c r="DS21" s="10" t="str">
        <f>IF(AND((RIGHT($DS$3,2)-'[1]Miter Profiles'!$AC$124-'[1]Outside Edges'!$B20)&gt;=5,'[1]Outside Edges'!$P20="Yes"),"Yes","No")</f>
        <v>Yes</v>
      </c>
      <c r="DT21" s="85" t="str">
        <f>IF(AND((RIGHT($DT$3,2)-'[1]Miter Profiles'!$AC$125-'[1]Outside Edges'!$B20)&gt;=5,'[1]Outside Edges'!$P20="Yes"),"Yes","No")</f>
        <v>Yes</v>
      </c>
      <c r="DU21" s="86" t="str">
        <f>IF(AND((RIGHT($DU$3,2)-'[1]Miter Profiles'!$AC$126-'[1]Outside Edges'!$B20)&gt;=5,'[1]Outside Edges'!$P20="Yes"),"Yes","No")</f>
        <v>Yes</v>
      </c>
      <c r="DV21" s="11" t="str">
        <f>IF(AND((RIGHT($DV$3,2)-'[1]Miter Profiles'!$AC$127-'[1]Outside Edges'!$B20)&gt;=5,'[1]Outside Edges'!$P20="Yes"),"Yes","No")</f>
        <v>Yes</v>
      </c>
      <c r="DW21" s="87" t="str">
        <f>IF(AND((RIGHT($DW$3,2)-'[1]Miter Profiles'!$AC$128-'[1]Outside Edges'!$B20)&gt;=5,'[1]Outside Edges'!$P20="Yes"),"Yes","No")</f>
        <v>Yes</v>
      </c>
      <c r="DX21" s="10" t="str">
        <f>IF(AND((RIGHT($DX$3,2)-'[1]Miter Profiles'!$AC$129-'[1]Outside Edges'!$B20)&gt;=5,'[1]Outside Edges'!$P20="Yes"),"Yes","No")</f>
        <v>Yes</v>
      </c>
      <c r="DY21" s="10" t="str">
        <f>IF(AND((RIGHT($DY$3,2)-'[1]Miter Profiles'!$AC$130-'[1]Outside Edges'!$B20)&gt;=5,'[1]Outside Edges'!$P20="Yes"),"Yes","No")</f>
        <v>Yes</v>
      </c>
      <c r="DZ21" s="85" t="str">
        <f>IF(AND((RIGHT($DZ$3,2)-'[1]Miter Profiles'!$AC$131-'[1]Outside Edges'!$B20)&gt;=5,'[1]Outside Edges'!$P20="Yes"),"Yes","No")</f>
        <v>Yes</v>
      </c>
      <c r="EA21" s="90" t="str">
        <f>IF(AND((RIGHT($EA$3,2)-'[1]Miter Profiles'!$AC$132-'[1]Outside Edges'!$B20)&gt;=5,'[1]Outside Edges'!$P20="Yes"),"Yes","No")</f>
        <v>Yes</v>
      </c>
      <c r="EB21" s="105" t="str">
        <f>IF(AND((RIGHT($EB$3,2)-'[1]Miter Profiles'!$AC$133-'[1]Outside Edges'!$B20)&gt;=5,'[1]Outside Edges'!$P20="Yes"),"Yes","No")</f>
        <v>Yes</v>
      </c>
      <c r="EC21" s="110" t="str">
        <f>IF(AND((RIGHT($EC$3,2)-'[1]Miter Profiles'!$AC$134-'[1]Outside Edges'!$B20)&gt;=5,'[1]Outside Edges'!$P20="Yes"),"Yes","No")</f>
        <v>Yes</v>
      </c>
      <c r="ED21" s="116" t="str">
        <f>IF(AND((RIGHT($ED$3,2)-'[1]Miter Profiles'!$AC$135-'[1]Outside Edges'!$B20)&gt;=5,'[1]Outside Edges'!$P20="Yes"),"Yes","No")</f>
        <v>Yes</v>
      </c>
      <c r="EE21" s="113" t="str">
        <f>IF(AND((RIGHT($EE$3,2)-'[1]Miter Profiles'!$AC$136-'[1]Outside Edges'!$B20)&gt;=5,'[1]Outside Edges'!$P20="Yes"),"Yes","No")</f>
        <v>Yes</v>
      </c>
      <c r="EF21" s="85" t="str">
        <f>IF(AND((RIGHT($EF$3,2)-'[1]Miter Profiles'!$AC$137-'[1]Outside Edges'!$B20)&gt;=5,'[1]Outside Edges'!$P20="Yes"),"Yes","No")</f>
        <v>Yes</v>
      </c>
      <c r="EG21" s="10" t="str">
        <f>IF(AND((RIGHT($EG$3,2)-'[1]Miter Profiles'!$AC$138-'[1]Outside Edges'!$B20)&gt;=5,'[1]Outside Edges'!$P20="Yes"),"Yes","No")</f>
        <v>Yes</v>
      </c>
      <c r="EH21" s="90" t="str">
        <f>IF(AND((RIGHT($EH$3,2)-'[1]Miter Profiles'!$AC$139-'[1]Outside Edges'!$B20)&gt;=5,'[1]Outside Edges'!$P20="Yes"),"Yes","No")</f>
        <v>Yes</v>
      </c>
      <c r="EI21" s="121" t="str">
        <f>IF(AND((RIGHT($EI$3,2)-'[1]Miter Profiles'!$AC$140-'[1]Outside Edges'!$B20)&gt;=5,'[1]Outside Edges'!$P20="Yes"),"Yes","No")</f>
        <v>Yes</v>
      </c>
      <c r="EJ21" s="124" t="str">
        <f>IF(AND((RIGHT($EJ$3,2)-'[1]Miter Profiles'!$AC$141-'[1]Outside Edges'!$B20)&gt;=5,'[1]Outside Edges'!$P20="Yes"),"Yes","No")</f>
        <v>Yes</v>
      </c>
      <c r="EK21" s="124" t="str">
        <f>IF(AND((RIGHT($EK$3,2)-'[1]Miter Profiles'!$AC$142-'[1]Outside Edges'!$B20)&gt;=5,'[1]Outside Edges'!$P20="Yes"),"Yes","No")</f>
        <v>Yes</v>
      </c>
      <c r="EL21" s="116" t="str">
        <f>IF(AND((RIGHT($EL$3,2)-'[1]Miter Profiles'!$AC$143-'[1]Outside Edges'!$B20)&gt;=5,'[1]Outside Edges'!$P20="Yes"),"Yes","No")</f>
        <v>Yes</v>
      </c>
      <c r="EM21" s="129" t="str">
        <f>IF(AND((RIGHT($EM$3,2)-'[1]Miter Profiles'!$AC$144-'[1]Outside Edges'!$B20)&gt;=5,'[1]Outside Edges'!$P20="Yes"),"Yes","No")</f>
        <v>Yes</v>
      </c>
      <c r="EN21" s="10" t="str">
        <f>IF(AND((RIGHT($EN$3,2)-'[1]Miter Profiles'!$AC$145-'[1]Outside Edges'!$B20)&gt;=5,'[1]Outside Edges'!$P20="Yes"),"Yes","No")</f>
        <v>Yes</v>
      </c>
      <c r="EO21" s="90" t="str">
        <f>IF(AND((RIGHT($EO$3,2)-'[1]Miter Profiles'!$AC$146-'[1]Outside Edges'!$B20)&gt;=5,'[1]Outside Edges'!$P20="Yes"),"Yes","No")</f>
        <v>Yes</v>
      </c>
      <c r="EP21" s="124" t="str">
        <f>IF(AND((RIGHT($EP$3,2)-'[1]Miter Profiles'!$AC$147-'[1]Outside Edges'!$B20)&gt;=5,'[1]Outside Edges'!$P20="Yes"),"Yes","No")</f>
        <v>Yes</v>
      </c>
      <c r="EQ21" s="124" t="str">
        <f>IF(AND((RIGHT($EQ$3,2)-'[1]Miter Profiles'!$AC$148-'[1]Outside Edges'!$B20)&gt;=5,'[1]Outside Edges'!$P20="Yes"),"Yes","No")</f>
        <v>Yes</v>
      </c>
      <c r="ER21" s="116" t="str">
        <f>IF(AND((RIGHT($ER$3,2)-'[1]Miter Profiles'!$AC$149-'[1]Outside Edges'!$B20)&gt;=5,'[1]Outside Edges'!$P20="Yes"),"Yes","No")</f>
        <v>Yes</v>
      </c>
      <c r="ES21" s="129" t="str">
        <f>IF(AND((RIGHT($ES$3,2)-'[1]Miter Profiles'!$AC$150-'[1]Outside Edges'!$B20)&gt;=5,'[1]Outside Edges'!$P20="Yes"),"Yes","No")</f>
        <v>Yes</v>
      </c>
      <c r="ET21" s="10" t="str">
        <f>IF(AND((RIGHT($ET$3,2)-'[1]Miter Profiles'!$AC$151-'[1]Outside Edges'!$B20)&gt;=5,'[1]Outside Edges'!$P20="Yes"),"Yes","No")</f>
        <v>Yes</v>
      </c>
      <c r="EU21" s="90" t="str">
        <f>IF(AND((RIGHT($EU$3,2)-'[1]Miter Profiles'!$AC$152-'[1]Outside Edges'!$B20)&gt;=5,'[1]Outside Edges'!$P20="Yes"),"Yes","No")</f>
        <v>Yes</v>
      </c>
      <c r="EV21" s="124" t="str">
        <f>IF(AND((RIGHT($EV$3,2)-'[1]Miter Profiles'!$AC$153-'[1]Outside Edges'!$B20)&gt;=5,'[1]Outside Edges'!$P20="Yes"),"Yes","No")</f>
        <v>Yes</v>
      </c>
      <c r="EW21" s="124" t="str">
        <f>IF(AND((RIGHT($EW$3,2)-'[1]Miter Profiles'!$AC$154-'[1]Outside Edges'!$B20)&gt;=5,'[1]Outside Edges'!$P20="Yes"),"Yes","No")</f>
        <v>Yes</v>
      </c>
      <c r="EX21" s="116" t="str">
        <f>IF(AND((RIGHT($EX$3,2)-'[1]Miter Profiles'!$AC$155-'[1]Outside Edges'!$B20)&gt;=5,'[1]Outside Edges'!$P20="Yes"),"Yes","No")</f>
        <v>Yes</v>
      </c>
      <c r="EY21" s="129" t="str">
        <f>IF(AND((RIGHT($EY$3,2)-'[1]Miter Profiles'!$AC$156-'[1]Outside Edges'!$B20)&gt;=5,'[1]Outside Edges'!$P20="Yes"),"Yes","No")</f>
        <v>Yes</v>
      </c>
      <c r="EZ21" s="10" t="str">
        <f>IF(AND((RIGHT($EZ$3,2)-'[1]Miter Profiles'!$AC$157-'[1]Outside Edges'!$B20)&gt;=5,'[1]Outside Edges'!$P20="Yes"),"Yes","No")</f>
        <v>Yes</v>
      </c>
      <c r="FA21" s="90" t="str">
        <f>IF(AND((RIGHT($FA$3,2)-'[1]Miter Profiles'!$AC$158-'[1]Outside Edges'!$B20)&gt;=5,'[1]Outside Edges'!$P20="Yes"),"Yes","No")</f>
        <v>Yes</v>
      </c>
      <c r="FB21" s="124" t="str">
        <f>IF(AND((RIGHT($FB$3,2)-'[1]Miter Profiles'!$AC$159-'[1]Outside Edges'!$B20)&gt;=5,'[1]Outside Edges'!$P20="Yes"),"Yes","No")</f>
        <v>Yes</v>
      </c>
      <c r="FC21" s="124" t="str">
        <f>IF(AND((RIGHT($FC$3,2)-'[1]Miter Profiles'!$AC$160-'[1]Outside Edges'!$B20)&gt;=5,'[1]Outside Edges'!$P20="Yes"),"Yes","No")</f>
        <v>Yes</v>
      </c>
      <c r="FD21" s="116" t="str">
        <f>IF(AND((RIGHT($FD$3,2)-'[1]Miter Profiles'!$AC$161-'[1]Outside Edges'!$B20)&gt;=5,'[1]Outside Edges'!$P20="Yes"),"Yes","No")</f>
        <v>Yes</v>
      </c>
      <c r="FE21" s="129" t="str">
        <f>IF(AND((RIGHT($FE$3,2)-'[1]Miter Profiles'!$AC$162-'[1]Outside Edges'!$B20)&gt;=5,'[1]Outside Edges'!$P20="Yes"),"Yes","No")</f>
        <v>Yes</v>
      </c>
      <c r="FF21" s="10" t="str">
        <f>IF(AND((RIGHT($FF$3,2)-'[1]Miter Profiles'!$AC$163-'[1]Outside Edges'!$B20)&gt;=5,'[1]Outside Edges'!$P20="Yes"),"Yes","No")</f>
        <v>Yes</v>
      </c>
      <c r="FG21" s="90" t="str">
        <f>IF(AND((RIGHT($FG$3,2)-'[1]Miter Profiles'!$AC$164-'[1]Outside Edges'!$B20)&gt;=5,'[1]Outside Edges'!$P20="Yes"),"Yes","No")</f>
        <v>Yes</v>
      </c>
      <c r="FH21" s="124" t="str">
        <f>IF(AND((RIGHT($FH$3,2)-'[1]Miter Profiles'!$AC$165-'[1]Outside Edges'!$B20)&gt;=5,'[1]Outside Edges'!$P20="Yes"),"Yes","No")</f>
        <v>Yes</v>
      </c>
      <c r="FI21" s="124" t="str">
        <f>IF(AND((RIGHT($FI$3,2)-'[1]Miter Profiles'!$AC$166-'[1]Outside Edges'!$B20)&gt;=5,'[1]Outside Edges'!$P20="Yes"),"Yes","No")</f>
        <v>Yes</v>
      </c>
      <c r="FJ21" s="116" t="str">
        <f>IF(AND((RIGHT($FJ$3,2)-'[1]Miter Profiles'!$AC$167-'[1]Outside Edges'!$B20)&gt;=5,'[1]Outside Edges'!$P20="Yes"),"Yes","No")</f>
        <v>Yes</v>
      </c>
      <c r="FK21" s="129" t="str">
        <f>IF(AND((RIGHT($FK$3,2)-'[1]Miter Profiles'!$AC$168-'[1]Outside Edges'!$B20)&gt;=5,'[1]Outside Edges'!$P20="Yes"),"Yes","No")</f>
        <v>Yes</v>
      </c>
      <c r="FL21" s="10" t="str">
        <f>IF(AND((RIGHT($FL$3,2)-'[1]Miter Profiles'!$AC$169-'[1]Outside Edges'!$B20)&gt;=5,'[1]Outside Edges'!$P20="Yes"),"Yes","No")</f>
        <v>Yes</v>
      </c>
      <c r="FM21" s="90" t="str">
        <f>IF(AND((RIGHT($FM$3,2)-'[1]Miter Profiles'!$AC$170-'[1]Outside Edges'!$B20)&gt;=5,'[1]Outside Edges'!$P20="Yes"),"Yes","No")</f>
        <v>Yes</v>
      </c>
      <c r="FN21" s="124" t="str">
        <f>IF(AND((RIGHT($FN$3,2)-'[1]Miter Profiles'!$AC$171-'[1]Outside Edges'!$B20)&gt;=5,'[1]Outside Edges'!$P20="Yes"),"Yes","No")</f>
        <v>Yes</v>
      </c>
      <c r="FO21" s="124" t="str">
        <f>IF(AND((RIGHT($FO$3,2)-'[1]Miter Profiles'!$AC$172-'[1]Outside Edges'!$B20)&gt;=5,'[1]Outside Edges'!$P20="Yes"),"Yes","No")</f>
        <v>Yes</v>
      </c>
      <c r="FP21" s="116" t="str">
        <f>IF(AND((RIGHT($FP$3,2)-'[1]Miter Profiles'!$AC$173-'[1]Outside Edges'!$B20)&gt;=5,'[1]Outside Edges'!$P20="Yes"),"Yes","No")</f>
        <v>Yes</v>
      </c>
      <c r="FQ21" s="129" t="str">
        <f>IF(AND((RIGHT($FQ$3,2)-'[1]Miter Profiles'!$AC$174-'[1]Outside Edges'!$B20)&gt;=5,'[1]Outside Edges'!$P20="Yes"),"Yes","No")</f>
        <v>Yes</v>
      </c>
      <c r="FR21" s="10" t="str">
        <f>IF(AND((RIGHT($FR$3,2)-'[1]Miter Profiles'!$AC$175-'[1]Outside Edges'!$B20)&gt;=5,'[1]Outside Edges'!$P20="Yes"),"Yes","No")</f>
        <v>Yes</v>
      </c>
      <c r="FS21" s="90" t="str">
        <f>IF(AND((RIGHT($FS$3,2)-'[1]Miter Profiles'!$AC$176-'[1]Outside Edges'!$B20)&gt;=5,'[1]Outside Edges'!$P20="Yes"),"Yes","No")</f>
        <v>Yes</v>
      </c>
      <c r="FT21" s="124" t="str">
        <f>IF(AND((RIGHT($FT$3,2)-'[1]Miter Profiles'!$AC$177-'[1]Outside Edges'!$B20)&gt;=5,'[1]Outside Edges'!$P20="Yes"),"Yes","No")</f>
        <v>Yes</v>
      </c>
      <c r="FU21" s="124" t="str">
        <f>IF(AND((RIGHT($FU$3,2)-'[1]Miter Profiles'!$AC$178-'[1]Outside Edges'!$B20)&gt;=5,'[1]Outside Edges'!$P20="Yes"),"Yes","No")</f>
        <v>Yes</v>
      </c>
      <c r="FV21" s="116" t="str">
        <f>IF(AND((RIGHT($V$3,2)-'[1]Miter Profiles'!$AC$179-'[1]Outside Edges'!$B20)&gt;=5,'[1]Outside Edges'!$P20="Yes"),"Yes","No")</f>
        <v>Yes</v>
      </c>
      <c r="FW21" s="129" t="str">
        <f>IF(AND((RIGHT($FW$3,2)-'[1]Miter Profiles'!$AC$180-'[1]Outside Edges'!$B20)&gt;=5,'[1]Outside Edges'!$P20="Yes"),"Yes","No")</f>
        <v>Yes</v>
      </c>
      <c r="FX21" s="85" t="str">
        <f>IF(AND((RIGHT($FX$3,2)-'[1]Miter Profiles'!$AC$181-'[1]Outside Edges'!$B20)&gt;=5,'[1]Outside Edges'!$P20="Yes"),"Yes","No")</f>
        <v>Yes</v>
      </c>
      <c r="FY21" s="150" t="str">
        <f>IF(AND((RIGHT($FY$3,2)-'[1]Miter Profiles'!$AC$182-'[1]Outside Edges'!$B20)&gt;=5,'[1]Outside Edges'!$P20="Yes"),"Yes","No")</f>
        <v>Yes</v>
      </c>
      <c r="FZ21" s="124" t="str">
        <f>IF(AND((RIGHT($FZ$3,2)-'[1]Miter Profiles'!$AC$183-'[1]Outside Edges'!$B20)&gt;=5,'[1]Outside Edges'!$P20="Yes"),"Yes","No")</f>
        <v>Yes</v>
      </c>
      <c r="GA21" s="116" t="str">
        <f>IF(AND((RIGHT($GA$3,2)-'[1]Miter Profiles'!$AC$184-'[1]Outside Edges'!$B20)&gt;=5,'[1]Outside Edges'!$P20="Yes"),"Yes","No")</f>
        <v>Yes</v>
      </c>
      <c r="GB21" s="129" t="str">
        <f>IF(AND((RIGHT($GB$3,2)-'[1]Miter Profiles'!$AC$185-'[1]Outside Edges'!$B20)&gt;=5,'[1]Outside Edges'!$P20="Yes"),"Yes","No")</f>
        <v>Yes</v>
      </c>
      <c r="GC21" s="10" t="str">
        <f>IF(AND((RIGHT($GC$3,2)-'[1]Miter Profiles'!$AC$186-'[1]Outside Edges'!$B20)&gt;=5,'[1]Outside Edges'!$P20="Yes"),"Yes","No")</f>
        <v>Yes</v>
      </c>
      <c r="GD21" s="90" t="str">
        <f>IF(AND((RIGHT($GD$3,2)-'[1]Miter Profiles'!$AC$187-'[1]Outside Edges'!$B20)&gt;=5,'[1]Outside Edges'!$P20="Yes"),"Yes","No")</f>
        <v>Yes</v>
      </c>
      <c r="GE21" s="150" t="str">
        <f>IF(AND((RIGHT($GE$3,2)-'[1]Miter Profiles'!$AC$188-'[1]Outside Edges'!$B20)&gt;=5,'[1]Outside Edges'!$P20="Yes"),"Yes","No")</f>
        <v>Yes</v>
      </c>
      <c r="GF21" s="124" t="str">
        <f>IF(AND((RIGHT($GF$3,2)-'[1]Miter Profiles'!$AC$189-'[1]Outside Edges'!$B20)&gt;=5,'[1]Outside Edges'!$P20="Yes"),"Yes","No")</f>
        <v>Yes</v>
      </c>
      <c r="GG21" s="116" t="str">
        <f>IF(AND((RIGHT($GG$3,2)-'[1]Miter Profiles'!$AC$190-'[1]Outside Edges'!$B20)&gt;=5,'[1]Outside Edges'!$P20="Yes"),"Yes","No")</f>
        <v>Yes</v>
      </c>
      <c r="GH21" s="129" t="str">
        <f>IF(AND((RIGHT($GH$3,2)-'[1]Miter Profiles'!$AC$191-'[1]Outside Edges'!$B20)&gt;=5,'[1]Outside Edges'!$P20="Yes"),"Yes","No")</f>
        <v>Yes</v>
      </c>
      <c r="GI21" s="10" t="str">
        <f>IF(AND((RIGHT($GI$3,2)-'[1]Miter Profiles'!$AC$192-'[1]Outside Edges'!$B20)&gt;=5,'[1]Outside Edges'!$P20="Yes"),"Yes","No")</f>
        <v>Yes</v>
      </c>
      <c r="GJ21" s="90" t="str">
        <f>IF(AND((RIGHT($GJ$3,2)-'[1]Miter Profiles'!$AC$193-'[1]Outside Edges'!$B20)&gt;=5,'[1]Outside Edges'!$P20="Yes"),"Yes","No")</f>
        <v>Yes</v>
      </c>
      <c r="GK21" s="150" t="str">
        <f>IF(AND((RIGHT($GK$3,2)-'[1]Miter Profiles'!$AC$194-'[1]Outside Edges'!$B20)&gt;=5,'[1]Outside Edges'!$P20="Yes"),"Yes","No")</f>
        <v>Yes</v>
      </c>
      <c r="GL21" s="124" t="str">
        <f>IF(AND((RIGHT($GL$3,2)-'[1]Miter Profiles'!$AC$195-'[1]Outside Edges'!$B20)&gt;=5,'[1]Outside Edges'!$P20="Yes"),"Yes","No")</f>
        <v>Yes</v>
      </c>
      <c r="GM21" s="116" t="str">
        <f>IF(AND((RIGHT($GM$3,2)-'[1]Miter Profiles'!$AC$196-'[1]Outside Edges'!$B20)&gt;=5,'[1]Outside Edges'!$P20="Yes"),"Yes","No")</f>
        <v>Yes</v>
      </c>
      <c r="GN21" s="129" t="str">
        <f>IF(AND((RIGHT($GN$3,2)-'[1]Miter Profiles'!$AC$197-'[1]Outside Edges'!$B20)&gt;=5,'[1]Outside Edges'!$P20="Yes"),"Yes","No")</f>
        <v>Yes</v>
      </c>
      <c r="GO21" s="10" t="str">
        <f>IF(AND((RIGHT($GO$3,2)-'[1]Miter Profiles'!$AC$198-'[1]Outside Edges'!$B20)&gt;=5,'[1]Outside Edges'!$P20="Yes"),"Yes","No")</f>
        <v>Yes</v>
      </c>
      <c r="GP21" s="90" t="str">
        <f>IF(AND((RIGHT($GP$3,2)-'[1]Miter Profiles'!$AC$199-'[1]Outside Edges'!$B20)&gt;=5,'[1]Outside Edges'!$P20="Yes"),"Yes","No")</f>
        <v>Yes</v>
      </c>
      <c r="GQ21" s="150" t="str">
        <f>IF(AND((RIGHT($GQ$3,2)-'[1]Miter Profiles'!$AC$200-'[1]Outside Edges'!$B20)&gt;=5,'[1]Outside Edges'!$P20="Yes"),"Yes","No")</f>
        <v>Yes</v>
      </c>
      <c r="GR21" s="124" t="str">
        <f>IF(AND((RIGHT($GR$3,2)-'[1]Miter Profiles'!$AC$201-'[1]Outside Edges'!$B20)&gt;=5,'[1]Outside Edges'!$P20="Yes"),"Yes","No")</f>
        <v>Yes</v>
      </c>
      <c r="GS21" s="116" t="str">
        <f>IF(AND((RIGHT($GS$3,2)-'[1]Miter Profiles'!$AC$202-'[1]Outside Edges'!$B20)&gt;=5,'[1]Outside Edges'!$P20="Yes"),"Yes","No")</f>
        <v>Yes</v>
      </c>
      <c r="GT21" s="129" t="str">
        <f>IF(AND((RIGHT($GT$3,2)-'[1]Miter Profiles'!$AC$203-'[1]Outside Edges'!$B20)&gt;=5,'[1]Outside Edges'!$P20="Yes"),"Yes","No")</f>
        <v>Yes</v>
      </c>
      <c r="GU21" s="10" t="str">
        <f>IF(AND((RIGHT($GU$3,2)-'[1]Miter Profiles'!$AC$204-'[1]Outside Edges'!$B20)&gt;=5,'[1]Outside Edges'!$P20="Yes"),"Yes","No")</f>
        <v>Yes</v>
      </c>
      <c r="GV21" s="90" t="str">
        <f>IF(AND((RIGHT($GV$3,2)-'[1]Miter Profiles'!$AC$205-'[1]Outside Edges'!$B20)&gt;=5,'[1]Outside Edges'!$P20="Yes"),"Yes","No")</f>
        <v>Yes</v>
      </c>
      <c r="GW21" s="150" t="str">
        <f>IF(AND((RIGHT($GW$3,2)-'[1]Miter Profiles'!$AC$206-'[1]Outside Edges'!$B20)&gt;=5,'[1]Outside Edges'!$P20="Yes"),"Yes","No")</f>
        <v>Yes</v>
      </c>
      <c r="GX21" s="124" t="str">
        <f>IF(AND((RIGHT($GX$3,2)-'[1]Miter Profiles'!$AC$207-'[1]Outside Edges'!$B20)&gt;=5,'[1]Outside Edges'!$P20="Yes"),"Yes","No")</f>
        <v>Yes</v>
      </c>
      <c r="GY21" s="116" t="str">
        <f>IF(AND((RIGHT($GY$3,2)-'[1]Miter Profiles'!$AC$208-'[1]Outside Edges'!$B20)&gt;=5,'[1]Outside Edges'!$P20="Yes"),"Yes","No")</f>
        <v>Yes</v>
      </c>
      <c r="GZ21" s="129" t="str">
        <f>IF(AND((RIGHT($GZ$3,2)-'[1]Miter Profiles'!$AC$209-'[1]Outside Edges'!$B20)&gt;=5,'[1]Outside Edges'!$P20="Yes"),"Yes","No")</f>
        <v>Yes</v>
      </c>
      <c r="HA21" s="10" t="str">
        <f>IF(AND((RIGHT($HA$3,2)-'[1]Miter Profiles'!$AC$210-'[1]Outside Edges'!$B20)&gt;=5,'[1]Outside Edges'!$P20="Yes"),"Yes","No")</f>
        <v>Yes</v>
      </c>
      <c r="HB21" s="90" t="str">
        <f>IF(AND((RIGHT($HB$3,2)-'[1]Miter Profiles'!$AC$211-'[1]Outside Edges'!$B20)&gt;=5,'[1]Outside Edges'!$P20="Yes"),"Yes","No")</f>
        <v>Yes</v>
      </c>
      <c r="HC21" s="150" t="str">
        <f>IF(AND((RIGHT($HC$3,2)-'[1]Miter Profiles'!$AC$212-'[1]Outside Edges'!$B20)&gt;=5,'[1]Outside Edges'!$P20="Yes"),"Yes","No")</f>
        <v>Yes</v>
      </c>
      <c r="HD21" s="116" t="str">
        <f>IF(AND((RIGHT($HD$3,2)-'[1]Miter Profiles'!$AC$213-'[1]Outside Edges'!$B20)&gt;=5,'[1]Outside Edges'!$P20="Yes"),"Yes","No")</f>
        <v>Yes</v>
      </c>
      <c r="HE21" s="129" t="str">
        <f>IF(AND((RIGHT($HE$3,2)-'[1]Miter Profiles'!$AC$214-'[1]Outside Edges'!$B20)&gt;=5,'[1]Outside Edges'!$P20="Yes"),"Yes","No")</f>
        <v>Yes</v>
      </c>
      <c r="HF21" s="10" t="str">
        <f>IF(AND((RIGHT($HF$3,2)-'[1]Miter Profiles'!$AC$215-'[1]Outside Edges'!$B20)&gt;=5,'[1]Outside Edges'!$P20="Yes"),"Yes","No")</f>
        <v>Yes</v>
      </c>
      <c r="HG21" s="90" t="str">
        <f>IF(AND((RIGHT($HG$3,2)-'[1]Miter Profiles'!$AC$216-'[1]Outside Edges'!$B20)&gt;=5,'[1]Outside Edges'!$P20="Yes"),"Yes","No")</f>
        <v>Yes</v>
      </c>
      <c r="HH21" s="150" t="str">
        <f>IF(AND((RIGHT($HH$3,2)-'[1]Miter Profiles'!$AC$217-'[1]Outside Edges'!$B20)&gt;=5,'[1]Outside Edges'!$P20="Yes"),"Yes","No")</f>
        <v>Yes</v>
      </c>
      <c r="HI21" s="124" t="str">
        <f>IF(AND((RIGHT($HI$3,2)-'[1]Miter Profiles'!$AC$218-'[1]Outside Edges'!$B20)&gt;=5,'[1]Outside Edges'!$P20="Yes"),"Yes","No")</f>
        <v>Yes</v>
      </c>
      <c r="HJ21" s="116" t="str">
        <f>IF(AND((RIGHT($HJ$3,2)-'[1]Miter Profiles'!$AC$219-'[1]Outside Edges'!$B20)&gt;=5,'[1]Outside Edges'!$P20="Yes"),"Yes","No")</f>
        <v>Yes</v>
      </c>
      <c r="HK21" s="129" t="str">
        <f>IF(AND((RIGHT($HK$3,2)-'[1]Miter Profiles'!$AC$220-'[1]Outside Edges'!$B20)&gt;=5,'[1]Outside Edges'!$P20="Yes"),"Yes","No")</f>
        <v>Yes</v>
      </c>
      <c r="HL21" s="10" t="str">
        <f>IF(AND((RIGHT($HL$3,2)-'[1]Miter Profiles'!$AC$221-'[1]Outside Edges'!$B20)&gt;=5,'[1]Outside Edges'!$P20="Yes"),"Yes","No")</f>
        <v>Yes</v>
      </c>
      <c r="HM21" s="90" t="str">
        <f>IF(AND((RIGHT($HM$3,2)-'[1]Miter Profiles'!$AC$222-'[1]Outside Edges'!$B20)&gt;=5,'[1]Outside Edges'!$P20="Yes"),"Yes","No")</f>
        <v>Yes</v>
      </c>
      <c r="HN21" s="150" t="str">
        <f>IF(AND((RIGHT($HN$3,2)-'[1]Miter Profiles'!$AC$223-'[1]Outside Edges'!$B20)&gt;=5,'[1]Outside Edges'!$P20="Yes"),"Yes","No")</f>
        <v>Yes</v>
      </c>
      <c r="HO21" s="124" t="str">
        <f>IF(AND((RIGHT($HO$3,2)-'[1]Miter Profiles'!$AC$224-'[1]Outside Edges'!$B20)&gt;=5,'[1]Outside Edges'!$P20="Yes"),"Yes","No")</f>
        <v>Yes</v>
      </c>
      <c r="HP21" s="124" t="str">
        <f>IF(AND((RIGHT($HP$3,2)-'[1]Miter Profiles'!$AC$225-'[1]Outside Edges'!$B20)&gt;=5,'[1]Outside Edges'!$P20="Yes"),"Yes","No")</f>
        <v>Yes</v>
      </c>
      <c r="HQ21" s="153" t="str">
        <f>IF(AND((RIGHT($HQ$3,3)-'[1]Miter Profiles'!$AC$226-'[1]Outside Edges'!$B20)&gt;=5,'[1]Outside Edges'!$P20="Yes"),"Yes","No")</f>
        <v>Yes</v>
      </c>
      <c r="HR21" s="129" t="str">
        <f>IF(AND((RIGHT($HR$3,2)-'[1]Miter Profiles'!$AC$227-'[1]Outside Edges'!$B20)&gt;=5,'[1]Outside Edges'!$P20="Yes"),"Yes","No")</f>
        <v>Yes</v>
      </c>
      <c r="HS21" s="10" t="str">
        <f>IF(AND((RIGHT($HS$3,2)-'[1]Miter Profiles'!$AC$228-'[1]Outside Edges'!$B20)&gt;=5,'[1]Outside Edges'!$P20="Yes"),"Yes","No")</f>
        <v>Yes</v>
      </c>
      <c r="HT21" s="163" t="str">
        <f>IF(AND((RIGHT($HT$3,2)-'[1]Miter Profiles'!$AC$229-'[1]Outside Edges'!$B20)&gt;=5,'[1]Outside Edges'!$P20="Yes"),"Yes","No")</f>
        <v>Yes</v>
      </c>
      <c r="HU21" s="150" t="str">
        <f>IF(AND((RIGHT($HU$3,2)-'[1]Miter Profiles'!$AC$230-'[1]Outside Edges'!$B20)&gt;=5,'[1]Outside Edges'!$P20="Yes"),"Yes","No")</f>
        <v>Yes</v>
      </c>
      <c r="HV21" s="124" t="str">
        <f>IF(AND((RIGHT($HV$3,2)-'[1]Miter Profiles'!$AC$231-'[1]Outside Edges'!$B20)&gt;=5,'[1]Outside Edges'!$P20="Yes"),"Yes","No")</f>
        <v>Yes</v>
      </c>
      <c r="HW21" s="116" t="str">
        <f>IF(AND((RIGHT($HW$3,2)-'[1]Miter Profiles'!$AC$232-'[1]Outside Edges'!$B20)&gt;=5,'[1]Outside Edges'!$P20="Yes"),"Yes","No")</f>
        <v>Yes</v>
      </c>
      <c r="HX21" s="129" t="str">
        <f>IF(AND((RIGHT($HX$3,2)-'[1]Miter Profiles'!$AC$233-'[1]Outside Edges'!$B20)&gt;=5,'[1]Outside Edges'!$P20="Yes"),"Yes","No")</f>
        <v>Yes</v>
      </c>
      <c r="HY21" s="10" t="str">
        <f>IF(AND((RIGHT($HY$3,2)-'[1]Miter Profiles'!$AC$234-'[1]Outside Edges'!$B20)&gt;=5,'[1]Outside Edges'!$P20="Yes"),"Yes","No")</f>
        <v>Yes</v>
      </c>
      <c r="HZ21" s="90" t="str">
        <f>IF(AND((RIGHT($HZ$3,2)-'[1]Miter Profiles'!$AC$235-'[1]Outside Edges'!$B20)&gt;=5,'[1]Outside Edges'!$P20="Yes"),"Yes","No")</f>
        <v>Yes</v>
      </c>
      <c r="IA21" s="150" t="str">
        <f>IF(AND((RIGHT($IA$3,2)-'[1]Miter Profiles'!$AC$236-'[1]Outside Edges'!$B20)&gt;=5,'[1]Outside Edges'!$P20="Yes"),"Yes","No")</f>
        <v>Yes</v>
      </c>
      <c r="IB21" s="124" t="str">
        <f>IF(AND((RIGHT($IB$3,2)-'[1]Miter Profiles'!$AC$237-'[1]Outside Edges'!$B20)&gt;=5,'[1]Outside Edges'!$P20="Yes"),"Yes","No")</f>
        <v>Yes</v>
      </c>
      <c r="IC21" s="116" t="str">
        <f>IF(AND((RIGHT($IC$3,2)-'[1]Miter Profiles'!$AC$238-'[1]Outside Edges'!$B20)&gt;=5,'[1]Outside Edges'!$P20="Yes"),"Yes","No")</f>
        <v>Yes</v>
      </c>
      <c r="ID21" s="129" t="str">
        <f>IF(AND((RIGHT($ID$3,2)-'[1]Miter Profiles'!$AC$239-'[1]Outside Edges'!$B20)&gt;=5,'[1]Outside Edges'!$P20="Yes"),"Yes","No")</f>
        <v>Yes</v>
      </c>
      <c r="IE21" s="10" t="str">
        <f>IF(AND((RIGHT($IE$3,2)-'[1]Miter Profiles'!$AC$240-'[1]Outside Edges'!$B20)&gt;=5,'[1]Outside Edges'!$P20="Yes"),"Yes","No")</f>
        <v>Yes</v>
      </c>
      <c r="IF21" s="90" t="str">
        <f>IF(AND((RIGHT($IF$3,2)-'[1]Miter Profiles'!$AC$241-'[1]Outside Edges'!$B20)&gt;=5,'[1]Outside Edges'!$P20="Yes"),"Yes","No")</f>
        <v>Yes</v>
      </c>
      <c r="IG21" s="150" t="str">
        <f>IF(AND((RIGHT($IG$3,2)-'[1]Miter Profiles'!$AC$242-'[1]Outside Edges'!$B20)&gt;=5,'[1]Outside Edges'!$P20="Yes"),"Yes","No")</f>
        <v>Yes</v>
      </c>
      <c r="IH21" s="124" t="str">
        <f>IF(AND((RIGHT($IH$3,2)-'[1]Miter Profiles'!$AC$243-'[1]Outside Edges'!$B20)&gt;=5,'[1]Outside Edges'!$P20="Yes"),"Yes","No")</f>
        <v>Yes</v>
      </c>
      <c r="II21" s="116" t="str">
        <f>IF(AND((RIGHT($II$3,2)-'[1]Miter Profiles'!$AC$244-'[1]Outside Edges'!$B20)&gt;=5,'[1]Outside Edges'!$P20="Yes"),"Yes","No")</f>
        <v>Yes</v>
      </c>
      <c r="IJ21" s="129" t="str">
        <f>IF(AND((RIGHT($IJ$3,2)-'[1]Miter Profiles'!$AC$245-'[1]Outside Edges'!$B20)&gt;=5,'[1]Outside Edges'!$P20="Yes"),"Yes","No")</f>
        <v>Yes</v>
      </c>
      <c r="IK21" s="10" t="str">
        <f>IF(AND((RIGHT($IK$3,2)-'[1]Miter Profiles'!$AC$246-'[1]Outside Edges'!$B20)&gt;=5,'[1]Outside Edges'!$P20="Yes"),"Yes","No")</f>
        <v>Yes</v>
      </c>
      <c r="IL21" s="90" t="str">
        <f>IF(AND((RIGHT($IL$3,2)-'[1]Miter Profiles'!$AC$247-'[1]Outside Edges'!$B20)&gt;=5,'[1]Outside Edges'!$P20="Yes"),"Yes","No")</f>
        <v>Yes</v>
      </c>
      <c r="IM21" s="150" t="str">
        <f>IF(AND((RIGHT($IM$3,2)-'[1]Miter Profiles'!$AC$248-'[1]Outside Edges'!$B20)&gt;=5,'[1]Outside Edges'!$P20="Yes"),"Yes","No")</f>
        <v>Yes</v>
      </c>
      <c r="IN21" s="124" t="str">
        <f>IF(AND((RIGHT($IN$3,2)-'[1]Miter Profiles'!$AC$249-'[1]Outside Edges'!$B20)&gt;=5,'[1]Outside Edges'!$P20="Yes"),"Yes","No")</f>
        <v>Yes</v>
      </c>
      <c r="IO21" s="116" t="str">
        <f>IF(AND((RIGHT($IO$3,2)-'[1]Miter Profiles'!$AC$250-'[1]Outside Edges'!$B20)&gt;=5,'[1]Outside Edges'!$P20="Yes"),"Yes","No")</f>
        <v>Yes</v>
      </c>
      <c r="IP21" s="129" t="str">
        <f>IF(AND((RIGHT($IP$3,2)-'[1]Miter Profiles'!$AC$251-'[1]Outside Edges'!$B20)&gt;=5,'[1]Outside Edges'!$P20="Yes"),"Yes","No")</f>
        <v>Yes</v>
      </c>
      <c r="IQ21" s="10" t="str">
        <f>IF(AND((RIGHT($IQ$3,2)-'[1]Miter Profiles'!$AC$252-'[1]Outside Edges'!$B20)&gt;=5,'[1]Outside Edges'!$P20="Yes"),"Yes","No")</f>
        <v>Yes</v>
      </c>
      <c r="IR21" s="90" t="str">
        <f>IF(AND((RIGHT($IR$3,2)-'[1]Miter Profiles'!$AC$253-'[1]Outside Edges'!$B20)&gt;=5,'[1]Outside Edges'!$P20="Yes"),"Yes","No")</f>
        <v>Yes</v>
      </c>
      <c r="IS21" s="150" t="str">
        <f>IF(AND((RIGHT($IS$3,2)-'[1]Miter Profiles'!$AC$254-'[1]Outside Edges'!$B20)&gt;=5,'[1]Outside Edges'!$P20="Yes"),"Yes","No")</f>
        <v>Yes</v>
      </c>
      <c r="IT21" s="124" t="str">
        <f>IF(AND((RIGHT($IT$3,2)-'[1]Miter Profiles'!$AC$255-'[1]Outside Edges'!$B20)&gt;=5,'[1]Outside Edges'!$P20="Yes"),"Yes","No")</f>
        <v>Yes</v>
      </c>
      <c r="IU21" s="116" t="str">
        <f>IF(AND((RIGHT($IU$3,2)-'[1]Miter Profiles'!$AC$256-'[1]Outside Edges'!$B20)&gt;=5,'[1]Outside Edges'!$P20="Yes"),"Yes","No")</f>
        <v>Yes</v>
      </c>
      <c r="IV21" s="129" t="str">
        <f>IF(AND((RIGHT($IV$3,2)-'[1]Miter Profiles'!$AC$257-'[1]Outside Edges'!$B20)&gt;=5,'[1]Outside Edges'!$P20="Yes"),"Yes","No")</f>
        <v>Yes</v>
      </c>
      <c r="IW21" s="10" t="str">
        <f>IF(AND((RIGHT($IW$3,2)-'[1]Miter Profiles'!$AC$258-'[1]Outside Edges'!$B20)&gt;=5,'[1]Outside Edges'!$P20="Yes"),"Yes","No")</f>
        <v>Yes</v>
      </c>
      <c r="IX21" s="90" t="str">
        <f>IF(AND((RIGHT($IX$3,2)-'[1]Miter Profiles'!$AC$259-'[1]Outside Edges'!$B20)&gt;=5,'[1]Outside Edges'!$P20="Yes"),"Yes","No")</f>
        <v>Yes</v>
      </c>
      <c r="IY21" s="150" t="str">
        <f>IF(AND((RIGHT($IY$3,2)-'[1]Miter Profiles'!$AC$260-'[1]Outside Edges'!$B20)&gt;=5,'[1]Outside Edges'!$P20="Yes"),"Yes","No")</f>
        <v>Yes</v>
      </c>
      <c r="IZ21" s="124" t="str">
        <f>IF(AND((RIGHT($IZ$3,2)-'[1]Miter Profiles'!$AC$261-'[1]Outside Edges'!$B20)&gt;=5,'[1]Outside Edges'!$P20="Yes"),"Yes","No")</f>
        <v>Yes</v>
      </c>
      <c r="JA21" s="116" t="str">
        <f>IF(AND((RIGHT($JA$3,2)-'[1]Miter Profiles'!$AC$262-'[1]Outside Edges'!$B20)&gt;=5,'[1]Outside Edges'!$P20="Yes"),"Yes","No")</f>
        <v>Yes</v>
      </c>
      <c r="JB21" s="129" t="str">
        <f>IF(AND((RIGHT($JB$3,2)-'[1]Miter Profiles'!$AC$263-'[1]Outside Edges'!$B20)&gt;=5,'[1]Outside Edges'!$P20="Yes"),"Yes","No")</f>
        <v>Yes</v>
      </c>
      <c r="JC21" s="10" t="str">
        <f>IF(AND((RIGHT($JC$3,2)-'[1]Miter Profiles'!$AC$264-'[1]Outside Edges'!$B20)&gt;=5,'[1]Outside Edges'!$P20="Yes"),"Yes","No")</f>
        <v>Yes</v>
      </c>
      <c r="JD21" s="90" t="str">
        <f>IF(AND((RIGHT($JD$3,2)-'[1]Miter Profiles'!$AC$265-'[1]Outside Edges'!$B20)&gt;=5,'[1]Outside Edges'!$P20="Yes"),"Yes","No")</f>
        <v>Yes</v>
      </c>
      <c r="JE21" s="236" t="str">
        <f>IF(AND((RIGHT($JE$3,2)-'[1]Miter Profiles'!$AC$266-'[1]Outside Edges'!$B20)&gt;=5,'[1]Outside Edges'!$P20="Yes"),"Yes","No")</f>
        <v>Yes</v>
      </c>
      <c r="JF21" s="237" t="str">
        <f>IF(AND((RIGHT($JF$3,2)-'[1]Miter Profiles'!$AC$267-'[1]Outside Edges'!$B20)&gt;=5,'[1]Outside Edges'!$P20="Yes"),"Yes","No")</f>
        <v>Yes</v>
      </c>
      <c r="JG21" s="238" t="str">
        <f>IF(AND((RIGHT($JG$3,2)-'[1]Miter Profiles'!$AC$268-'[1]Outside Edges'!$B20)&gt;=5,'[1]Outside Edges'!$P20="Yes"),"Yes","No")</f>
        <v>Yes</v>
      </c>
      <c r="JH21" s="129" t="str">
        <f>IF(AND((RIGHT($JH$3,2)-'[1]Miter Profiles'!$AC$269-'[1]Outside Edges'!$B20)&gt;=5,'[1]Outside Edges'!$P20="Yes"),"Yes","No")</f>
        <v>Yes</v>
      </c>
      <c r="JI21" s="113" t="str">
        <f>IF(AND((RIGHT($JI$3,2)-'[1]Miter Profiles'!$AC$270-'[1]Outside Edges'!$B20)&gt;=5,'[1]Outside Edges'!$P20="Yes"),"Yes","No")</f>
        <v>Yes</v>
      </c>
      <c r="JJ21" s="90" t="str">
        <f>IF(AND((RIGHT($JJ$3,2)-'[1]Miter Profiles'!$AC$271-'[1]Outside Edges'!$B20)&gt;=5,'[1]Outside Edges'!$P20="Yes"),"Yes","No")</f>
        <v>Yes</v>
      </c>
      <c r="JK21" s="236" t="str">
        <f>IF(AND((RIGHT($JK$3,2)-'[1]Miter Profiles'!$AC$272-'[1]Outside Edges'!$B20)&gt;=5,'[1]Outside Edges'!$P20="Yes"),"Yes","No")</f>
        <v>Yes</v>
      </c>
      <c r="JL21" s="237" t="str">
        <f>IF(AND((RIGHT($JL$3,2)-'[1]Miter Profiles'!$AC$273-'[1]Outside Edges'!$B20)&gt;=5,'[1]Outside Edges'!$P20="Yes"),"Yes","No")</f>
        <v>Yes</v>
      </c>
      <c r="JM21" s="238" t="str">
        <f>IF(AND((RIGHT($JM$3,2)-'[1]Miter Profiles'!$AC$274-'[1]Outside Edges'!$B20)&gt;=5,'[1]Outside Edges'!$P20="Yes"),"Yes","No")</f>
        <v>Yes</v>
      </c>
      <c r="JN21" s="129" t="str">
        <f>IF(AND((RIGHT($JN$3,2)-'[1]Miter Profiles'!$AC$275-'[1]Outside Edges'!$B20)&gt;=5,'[1]Outside Edges'!$P20="Yes"),"Yes","No")</f>
        <v>Yes</v>
      </c>
      <c r="JO21" s="113" t="str">
        <f>IF(AND((RIGHT($JO$3,2)-'[1]Miter Profiles'!$AC$276-'[1]Outside Edges'!$B20)&gt;=5,'[1]Outside Edges'!$P20="Yes"),"Yes","No")</f>
        <v>Yes</v>
      </c>
      <c r="JP21" s="90" t="str">
        <f>IF(AND((RIGHT($JP$3,2)-'[1]Miter Profiles'!$AC$277-'[1]Outside Edges'!$B20)&gt;=5,'[1]Outside Edges'!$P20="Yes"),"Yes","No")</f>
        <v>Yes</v>
      </c>
      <c r="JQ21" s="236" t="str">
        <f>IF(AND((RIGHT($JQ$3,2)-'[1]Miter Profiles'!$AC$278-'[1]Outside Edges'!$B20)&gt;=5,'[1]Outside Edges'!$P20="Yes"),"Yes","No")</f>
        <v>No</v>
      </c>
      <c r="JR21" s="237" t="str">
        <f>IF(AND((RIGHT($JR$3,2)-'[1]Miter Profiles'!$AC$279-'[1]Outside Edges'!$B20)&gt;=5,'[1]Outside Edges'!$P20="Yes"),"Yes","No")</f>
        <v>Yes</v>
      </c>
      <c r="JS21" s="238" t="str">
        <f>IF(AND((RIGHT($JS$3,2)-'[1]Miter Profiles'!$AC$280-'[1]Outside Edges'!$B20)&gt;=5,'[1]Outside Edges'!$P20="Yes"),"Yes","No")</f>
        <v>Yes</v>
      </c>
      <c r="JT21" s="129" t="str">
        <f>IF(AND((RIGHT($JT$3,2)-'[1]Miter Profiles'!$AC$281-'[1]Outside Edges'!$B20)&gt;=5,'[1]Outside Edges'!$P20="Yes"),"Yes","No")</f>
        <v>No</v>
      </c>
      <c r="JU21" s="113" t="str">
        <f>IF(AND((RIGHT($JU$3,2)-'[1]Miter Profiles'!$AC$282-'[1]Outside Edges'!$B20)&gt;=5,'[1]Outside Edges'!$P20="Yes"),"Yes","No")</f>
        <v>Yes</v>
      </c>
      <c r="JV21" s="90" t="str">
        <f>IF(AND((RIGHT($JV$3,2)-'[1]Miter Profiles'!$AC$283-'[1]Outside Edges'!$B20)&gt;=5,'[1]Outside Edges'!$P20="Yes"),"Yes","No")</f>
        <v>Yes</v>
      </c>
      <c r="JW21" s="236" t="str">
        <f>IF(AND((RIGHT($JW$3,2)-'[1]Miter Profiles'!$AC$284-'[1]Outside Edges'!$B20)&gt;=5,'[1]Outside Edges'!$P20="Yes"),"Yes","No")</f>
        <v>Yes</v>
      </c>
      <c r="JX21" s="237" t="str">
        <f>IF(AND((RIGHT($JX$3,2)-'[1]Miter Profiles'!$AC$285-'[1]Outside Edges'!$B20)&gt;=5,'[1]Outside Edges'!$P20="Yes"),"Yes","No")</f>
        <v>Yes</v>
      </c>
      <c r="JY21" s="238" t="str">
        <f>IF(AND((RIGHT($JY$3,2)-'[1]Miter Profiles'!$AC$286-'[1]Outside Edges'!$B20)&gt;=5,'[1]Outside Edges'!$P20="Yes"),"Yes","No")</f>
        <v>Yes</v>
      </c>
      <c r="JZ21" s="129" t="str">
        <f>IF(AND((RIGHT($JZ$3,2)-'[1]Miter Profiles'!$AC$287-'[1]Outside Edges'!$B20)&gt;=5,'[1]Outside Edges'!$P20="Yes"),"Yes","No")</f>
        <v>Yes</v>
      </c>
      <c r="KA21" s="113" t="str">
        <f>IF(AND((RIGHT($KA$3,2)-'[1]Miter Profiles'!$AC$288-'[1]Outside Edges'!$B20)&gt;=5,'[1]Outside Edges'!$P20="Yes"),"Yes","No")</f>
        <v>Yes</v>
      </c>
      <c r="KB21" s="90" t="str">
        <f>IF(AND((RIGHT($KB$3,2)-'[1]Miter Profiles'!$AC$289-'[1]Outside Edges'!$B20)&gt;=5,'[1]Outside Edges'!$P20="Yes"),"Yes","No")</f>
        <v>Yes</v>
      </c>
      <c r="KC21" s="236" t="str">
        <f>IF(AND((RIGHT($KC$3,2)-'[1]Miter Profiles'!$AC$290-'[1]Outside Edges'!$B20)&gt;=5,'[1]Outside Edges'!$P20="Yes"),"Yes","No")</f>
        <v>Yes</v>
      </c>
      <c r="KD21" s="237" t="str">
        <f>IF(AND((RIGHT($KD$3,2)-'[1]Miter Profiles'!$AC$291-'[1]Outside Edges'!$B20)&gt;=5,'[1]Outside Edges'!$P20="Yes"),"Yes","No")</f>
        <v>Yes</v>
      </c>
      <c r="KE21" s="238" t="str">
        <f>IF(AND((RIGHT($KE$3,2)-'[1]Miter Profiles'!$AC$292-'[1]Outside Edges'!$B20)&gt;=5,'[1]Outside Edges'!$P20="Yes"),"Yes","No")</f>
        <v>Yes</v>
      </c>
      <c r="KF21" s="129" t="str">
        <f>IF(AND((RIGHT($KF$3,2)-'[1]Miter Profiles'!$AC$293-'[1]Outside Edges'!$B20)&gt;=5,'[1]Outside Edges'!$P20="Yes"),"Yes","No")</f>
        <v>Yes</v>
      </c>
      <c r="KG21" s="113" t="str">
        <f>IF(AND((RIGHT($KG$3,2)-'[1]Miter Profiles'!$AC$294-'[1]Outside Edges'!$B20)&gt;=5,'[1]Outside Edges'!$P20="Yes"),"Yes","No")</f>
        <v>Yes</v>
      </c>
      <c r="KH21" s="90" t="str">
        <f>IF(AND((RIGHT($KH$3,2)-'[1]Miter Profiles'!$AC$295-'[1]Outside Edges'!$B20)&gt;=5,'[1]Outside Edges'!$P20="Yes"),"Yes","No")</f>
        <v>Yes</v>
      </c>
      <c r="KI21" s="236" t="str">
        <f>IF(AND((RIGHT($KI$3,2)-'[1]Miter Profiles'!$AC$296-'[1]Outside Edges'!$B20)&gt;=5,'[1]Outside Edges'!$P20="Yes"),"Yes","No")</f>
        <v>Yes</v>
      </c>
      <c r="KJ21" s="237" t="str">
        <f>IF(AND((RIGHT($KJ$3,2)-'[1]Miter Profiles'!$AC$297-'[1]Outside Edges'!$B20)&gt;=5,'[1]Outside Edges'!$P20="Yes"),"Yes","No")</f>
        <v>Yes</v>
      </c>
      <c r="KK21" s="238" t="str">
        <f>IF(AND((RIGHT($KK$3,2)-'[1]Miter Profiles'!$AC$298-'[1]Outside Edges'!$B20)&gt;=5,'[1]Outside Edges'!$P20="Yes"),"Yes","No")</f>
        <v>Yes</v>
      </c>
      <c r="KL21" s="129" t="str">
        <f>IF(AND((RIGHT($KL$3,2)-'[1]Miter Profiles'!$AC$299-'[1]Outside Edges'!$B20)&gt;=5,'[1]Outside Edges'!$P20="Yes"),"Yes","No")</f>
        <v>Yes</v>
      </c>
      <c r="KM21" s="113" t="str">
        <f>IF(AND((RIGHT($KM$3,2)-'[1]Miter Profiles'!$AC$300-'[1]Outside Edges'!$B20)&gt;=5,'[1]Outside Edges'!$P20="Yes"),"Yes","No")</f>
        <v>Yes</v>
      </c>
      <c r="KN21" s="90" t="str">
        <f>IF(AND((RIGHT($KN$3,2)-'[1]Miter Profiles'!$AC$301-'[1]Outside Edges'!$B20)&gt;=5,'[1]Outside Edges'!$P20="Yes"),"Yes","No")</f>
        <v>Yes</v>
      </c>
      <c r="KO21" s="236" t="str">
        <f>IF(AND((RIGHT($KO$3,2)-'[1]Miter Profiles'!$AC$302-'[1]Outside Edges'!$B20)&gt;=5,'[1]Outside Edges'!$P20="Yes"),"Yes","No")</f>
        <v>Yes</v>
      </c>
      <c r="KP21" s="237" t="str">
        <f>IF(AND((RIGHT($KP$3,2)-'[1]Miter Profiles'!$AC$303-'[1]Outside Edges'!$B20)&gt;=5,'[1]Outside Edges'!$P20="Yes"),"Yes","No")</f>
        <v>Yes</v>
      </c>
      <c r="KQ21" s="238" t="str">
        <f>IF(AND((RIGHT($KQ$3,2)-'[1]Miter Profiles'!$AC$304-'[1]Outside Edges'!$B20)&gt;=5,'[1]Outside Edges'!$P20="Yes"),"Yes","No")</f>
        <v>Yes</v>
      </c>
      <c r="KR21" s="129" t="str">
        <f>IF(AND((RIGHT($KR$3,2)-'[1]Miter Profiles'!$AC$305-'[1]Outside Edges'!$B20)&gt;=5,'[1]Outside Edges'!$P20="Yes"),"Yes","No")</f>
        <v>Yes</v>
      </c>
      <c r="KS21" s="113" t="str">
        <f>IF(AND((RIGHT($KS$3,2)-'[1]Miter Profiles'!$AC$306-'[1]Outside Edges'!$B20)&gt;=5,'[1]Outside Edges'!$P20="Yes"),"Yes","No")</f>
        <v>Yes</v>
      </c>
      <c r="KT21" s="90" t="str">
        <f>IF(AND((RIGHT($KT$3,2)-'[1]Miter Profiles'!$AC$307-'[1]Outside Edges'!$B20)&gt;=5,'[1]Outside Edges'!$P20="Yes"),"Yes","No")</f>
        <v>Yes</v>
      </c>
      <c r="KU21" s="236" t="str">
        <f>IF(AND((RIGHT($KU$3,2)-'[1]Miter Profiles'!$AC$308-'[1]Outside Edges'!$B20)&gt;=5,'[1]Outside Edges'!$P20="Yes"),"Yes","No")</f>
        <v>Yes</v>
      </c>
      <c r="KV21" s="237" t="str">
        <f>IF(AND((RIGHT($KV$3,2)-'[1]Miter Profiles'!$AC$309-'[1]Outside Edges'!$B20)&gt;=5,'[1]Outside Edges'!$P20="Yes"),"Yes","No")</f>
        <v>Yes</v>
      </c>
      <c r="KW21" s="238" t="str">
        <f>IF(AND((RIGHT($KW$3,2)-'[1]Miter Profiles'!$AC$310-'[1]Outside Edges'!$B20)&gt;=5,'[1]Outside Edges'!$P20="Yes"),"Yes","No")</f>
        <v>Yes</v>
      </c>
      <c r="KX21" s="129" t="str">
        <f>IF(AND((RIGHT($KX$3,2)-'[1]Miter Profiles'!$AC$311-'[1]Outside Edges'!$B20)&gt;=5,'[1]Outside Edges'!$P20="Yes"),"Yes","No")</f>
        <v>Yes</v>
      </c>
      <c r="KY21" s="113" t="str">
        <f>IF(AND((RIGHT($KY$3,2)-'[1]Miter Profiles'!$AC$312-'[1]Outside Edges'!$B20)&gt;=5,'[1]Outside Edges'!$P20="Yes"),"Yes","No")</f>
        <v>Yes</v>
      </c>
      <c r="KZ21" s="90" t="str">
        <f>IF(AND((RIGHT($KZ$3,2)-'[1]Miter Profiles'!$AC$313-'[1]Outside Edges'!$B20)&gt;=5,'[1]Outside Edges'!$P20="Yes"),"Yes","No")</f>
        <v>Yes</v>
      </c>
      <c r="LA21" s="236" t="str">
        <f>IF(AND((RIGHT($LA$3,2)-'[1]Miter Profiles'!$AC$314-'[1]Outside Edges'!$B20)&gt;=5,'[1]Outside Edges'!$P20="Yes"),"Yes","No")</f>
        <v>Yes</v>
      </c>
      <c r="LB21" s="237" t="str">
        <f>IF(AND((RIGHT($LB$3,2)-'[1]Miter Profiles'!$AC$315-'[1]Outside Edges'!$B20)&gt;=5,'[1]Outside Edges'!$P20="Yes"),"Yes","No")</f>
        <v>Yes</v>
      </c>
      <c r="LC21" s="243" t="str">
        <f>IF(AND((RIGHT($LC$3,2)-'[1]Miter Profiles'!$AC$316-'[1]Outside Edges'!$B20)&gt;=5,'[1]Outside Edges'!$P20="Yes"),"Yes","No")</f>
        <v>Yes</v>
      </c>
      <c r="LD21" s="244" t="str">
        <f>IF(AND((RIGHT($LD$3,2)-'[1]Miter Profiles'!$AC$317-'[1]Outside Edges'!$B20)&gt;=5,'[1]Outside Edges'!$P20="Yes"),"Yes","No")</f>
        <v>Yes</v>
      </c>
      <c r="LE21" s="113" t="str">
        <f>IF(AND((RIGHT($LE$3,2)-'[1]Miter Profiles'!$AC$318-'[1]Outside Edges'!$B20)&gt;=5,'[1]Outside Edges'!$P20="Yes"),"Yes","No")</f>
        <v>Yes</v>
      </c>
      <c r="LF21" s="10" t="str">
        <f>IF(AND((RIGHT($LF$3,2)-'[1]Miter Profiles'!$AC$319-'[1]Outside Edges'!$B20)&gt;=5,'[1]Outside Edges'!$P20="Yes"),"Yes","No")</f>
        <v>Yes</v>
      </c>
      <c r="LG21" s="113" t="str">
        <f>IF(AND((RIGHT($LG$3,2)-'[1]Miter Profiles'!$AC$320-'[1]Outside Edges'!$B20)&gt;=5,'[1]Outside Edges'!$P20="Yes"),"Yes","No")</f>
        <v>Yes</v>
      </c>
      <c r="LH21" s="90" t="str">
        <f>IF(AND((RIGHT($LH$3,2)-'[1]Miter Profiles'!$AC$321-'[1]Outside Edges'!$B20)&gt;=5,'[1]Outside Edges'!$P20="Yes"),"Yes","No")</f>
        <v>Yes</v>
      </c>
      <c r="LI21" s="236" t="str">
        <f>IF(AND((RIGHT($LI$3,2)-'[1]Miter Profiles'!$AC$322-'[1]Outside Edges'!$B20)&gt;=5,'[1]Outside Edges'!$P20="Yes"),"Yes","No")</f>
        <v>Yes</v>
      </c>
      <c r="LJ21" s="237" t="str">
        <f>IF(AND((RIGHT($LJ$3,2)-'[1]Miter Profiles'!$AC$323-'[1]Outside Edges'!$B20)&gt;=5,'[1]Outside Edges'!$P20="Yes"),"Yes","No")</f>
        <v>Yes</v>
      </c>
      <c r="LK21" s="238" t="str">
        <f>IF(AND((RIGHT($LK$3,2)-'[1]Miter Profiles'!$AC$324-'[1]Outside Edges'!$B20)&gt;=5,'[1]Outside Edges'!$P20="Yes"),"Yes","No")</f>
        <v>Yes</v>
      </c>
      <c r="LL21" s="129" t="str">
        <f>IF(AND((RIGHT($LL$3,2)-'[1]Miter Profiles'!$AC$325-'[1]Outside Edges'!$B20)&gt;=5,'[1]Outside Edges'!$P20="Yes"),"Yes","No")</f>
        <v>Yes</v>
      </c>
      <c r="LM21" s="113" t="str">
        <f>IF(AND((RIGHT($LM$3,2)-'[1]Miter Profiles'!$AC$326-'[1]Outside Edges'!$B20)&gt;=5,'[1]Outside Edges'!$P20="Yes"),"Yes","No")</f>
        <v>Yes</v>
      </c>
      <c r="LN21" s="90" t="str">
        <f>IF(AND((RIGHT($LN$3,2)-'[1]Miter Profiles'!$AC$327-'[1]Outside Edges'!$B20)&gt;=5,'[1]Outside Edges'!$P20="Yes"),"Yes","No")</f>
        <v>Yes</v>
      </c>
      <c r="LO21" s="236" t="str">
        <f>IF(AND((RIGHT($LO$3,2)-'[1]Miter Profiles'!$AC$328-'[1]Outside Edges'!$B20)&gt;=5,'[1]Outside Edges'!$P20="Yes"),"Yes","No")</f>
        <v>Yes</v>
      </c>
      <c r="LP21" s="237" t="str">
        <f>IF(AND((RIGHT($LP$3,2)-'[1]Miter Profiles'!$AC$329-'[1]Outside Edges'!$B20)&gt;=5,'[1]Outside Edges'!$P20="Yes"),"Yes","No")</f>
        <v>Yes</v>
      </c>
      <c r="LQ21" s="238" t="str">
        <f>IF(AND((RIGHT($LQ$3,2)-'[1]Miter Profiles'!$AC$330-'[1]Outside Edges'!$B20)&gt;=5,'[1]Outside Edges'!$P20="Yes"),"Yes","No")</f>
        <v>Yes</v>
      </c>
      <c r="LR21" s="129" t="str">
        <f>IF(AND((RIGHT($LR$3,2)-'[1]Miter Profiles'!$AC$331-'[1]Outside Edges'!$B20)&gt;=5,'[1]Outside Edges'!$P20="Yes"),"Yes","No")</f>
        <v>Yes</v>
      </c>
      <c r="LS21" s="113" t="str">
        <f>IF(AND((RIGHT($LS$3,2)-'[1]Miter Profiles'!$AC$332-'[1]Outside Edges'!$B20)&gt;=5,'[1]Outside Edges'!$P20="Yes"),"Yes","No")</f>
        <v>Yes</v>
      </c>
      <c r="LT21" s="90" t="str">
        <f>IF(AND((RIGHT($LT$3,2)-'[1]Miter Profiles'!$AC$333-'[1]Outside Edges'!$B20)&gt;=5,'[1]Outside Edges'!$P20="Yes"),"Yes","No")</f>
        <v>Yes</v>
      </c>
    </row>
    <row r="22" spans="1:332" ht="15.75" customHeight="1" thickBot="1" x14ac:dyDescent="0.3">
      <c r="A22" s="8" t="str">
        <f>IF('[1]Outside Edges'!$A21&lt;&gt;"",'[1]Outside Edges'!$A21,"")</f>
        <v>D19</v>
      </c>
      <c r="B22" s="10" t="str">
        <f>IF(AND((RIGHT($B$3,2)-'[1]Miter Profiles'!$AC$3-'[1]Outside Edges'!$B21)&gt;=5,'[1]Outside Edges'!$P21="Yes"),"Yes","No")</f>
        <v>Yes</v>
      </c>
      <c r="C22" s="10" t="str">
        <f>IF(AND((RIGHT($C$3,2)-'[1]Miter Profiles'!$AC$4-'[1]Outside Edges'!$B21)&gt;=5,'[1]Outside Edges'!$P21="Yes"),"Yes","No")</f>
        <v>Yes</v>
      </c>
      <c r="D22" s="85" t="str">
        <f>IF(AND((RIGHT($D$3,2)-'[1]Miter Profiles'!$AC$5-'[1]Outside Edges'!$B21)&gt;=5,'[1]Outside Edges'!$P21="Yes"),"Yes","No")</f>
        <v>Yes</v>
      </c>
      <c r="E22" s="86" t="str">
        <f>IF(AND((RIGHT($E$3,2)-'[1]Miter Profiles'!$AC$6-'[1]Outside Edges'!$B21)&gt;=5,'[1]Outside Edges'!$P21="Yes"),"Yes","No")</f>
        <v>Yes</v>
      </c>
      <c r="F22" s="11" t="str">
        <f>IF(AND((RIGHT($F$3,2)-'[1]Miter Profiles'!$AC$7-'[1]Outside Edges'!$B21)&gt;=5,'[1]Outside Edges'!$P21="Yes"),"Yes","No")</f>
        <v>Yes</v>
      </c>
      <c r="G22" s="87" t="str">
        <f>IF(AND((RIGHT($G$3,2)-'[1]Miter Profiles'!$AC$8-'[1]Outside Edges'!$B21)&gt;=5,'[1]Outside Edges'!$P21="Yes"),"Yes","No")</f>
        <v>Yes</v>
      </c>
      <c r="H22" s="10" t="str">
        <f>IF(AND((RIGHT($H$3,2)-'[1]Miter Profiles'!$AC$9-'[1]Outside Edges'!$B21)&gt;=5,'[1]Outside Edges'!$P21="Yes"),"Yes","No")</f>
        <v>Yes</v>
      </c>
      <c r="I22" s="10" t="str">
        <f>IF(AND((RIGHT($I$3,2)-'[1]Miter Profiles'!$AC$10-'[1]Outside Edges'!$B21)&gt;=5,'[1]Outside Edges'!$P21="Yes"),"Yes","No")</f>
        <v>Yes</v>
      </c>
      <c r="J22" s="85" t="str">
        <f>IF(AND((RIGHT($J$3,2)-'[1]Miter Profiles'!$AC$11-'[1]Outside Edges'!$B21)&gt;=5,'[1]Outside Edges'!$P21="Yes"),"Yes","No")</f>
        <v>Yes</v>
      </c>
      <c r="K22" s="86" t="str">
        <f>IF(AND((RIGHT($K$3,2)-'[1]Miter Profiles'!$AC$12-'[1]Outside Edges'!$B21)&gt;=5,'[1]Outside Edges'!$P21="Yes"),"Yes","No")</f>
        <v>Yes</v>
      </c>
      <c r="L22" s="11" t="str">
        <f>IF(AND((RIGHT($L$3,2)-'[1]Miter Profiles'!$AC$13-'[1]Outside Edges'!$B21)&gt;=5,'[1]Outside Edges'!$P21="Yes"),"Yes","No")</f>
        <v>Yes</v>
      </c>
      <c r="M22" s="87" t="str">
        <f>IF(AND((RIGHT($M$3,2)-'[1]Miter Profiles'!$AC$14-'[1]Outside Edges'!$B21)&gt;=5,'[1]Outside Edges'!$P21="Yes"),"Yes","No")</f>
        <v>Yes</v>
      </c>
      <c r="N22" s="10" t="str">
        <f>IF(AND((RIGHT($N$3,2)-'[1]Miter Profiles'!$AC$15-'[1]Outside Edges'!$B21)&gt;=4,'[1]Outside Edges'!$P21="Yes"),"Yes","No")</f>
        <v>Yes</v>
      </c>
      <c r="O22" s="10" t="str">
        <f>IF(AND((RIGHT($O$3,2)-'[1]Miter Profiles'!$AC$16-'[1]Outside Edges'!$B21)&gt;=5,'[1]Outside Edges'!$P21="Yes"),"Yes","No")</f>
        <v>Yes</v>
      </c>
      <c r="P22" s="85" t="str">
        <f>IF(AND((RIGHT($P$3,2)-'[1]Miter Profiles'!$AC$17-'[1]Outside Edges'!$B21)&gt;=5,'[1]Outside Edges'!$P21="Yes"),"Yes","No")</f>
        <v>Yes</v>
      </c>
      <c r="Q22" s="86" t="str">
        <f>IF(AND((RIGHT($Q$3,2)-'[1]Miter Profiles'!$AC$18-'[1]Outside Edges'!$B21)&gt;=5,'[1]Outside Edges'!$P21="Yes"),"Yes","No")</f>
        <v>No</v>
      </c>
      <c r="R22" s="11" t="str">
        <f>IF(AND((RIGHT($R$3,2)-'[1]Miter Profiles'!$AC$19-'[1]Outside Edges'!$B21)&gt;=5,'[1]Outside Edges'!$P21="Yes"),"Yes","No")</f>
        <v>Yes</v>
      </c>
      <c r="S22" s="87" t="str">
        <f>IF(AND((RIGHT($S$3,2)-'[1]Miter Profiles'!$AC$20-'[1]Outside Edges'!$B21)&gt;=5,'[1]Outside Edges'!$P21="Yes"),"Yes","No")</f>
        <v>Yes</v>
      </c>
      <c r="T22" s="10" t="str">
        <f>IF(AND((RIGHT($T$3,2)-'[1]Miter Profiles'!$AC$21-'[1]Outside Edges'!$B21)&gt;=5,'[1]Outside Edges'!$P21="Yes"),"Yes","No")</f>
        <v>Yes</v>
      </c>
      <c r="U22" s="10" t="str">
        <f>IF(AND((RIGHT($U$3,2)-'[1]Miter Profiles'!$AC$22-'[1]Outside Edges'!$B21)&gt;=5,'[1]Outside Edges'!$P21="Yes"),"Yes","No")</f>
        <v>Yes</v>
      </c>
      <c r="V22" s="85" t="str">
        <f>IF(AND((RIGHT($V$3,2)-'[1]Miter Profiles'!$AC$23-'[1]Outside Edges'!$B21)&gt;=5,'[1]Outside Edges'!$P21="Yes"),"Yes","No")</f>
        <v>Yes</v>
      </c>
      <c r="W22" s="86" t="str">
        <f>IF(AND((RIGHT($W$3,2)-'[1]Miter Profiles'!$AC$24-'[1]Outside Edges'!$B21)&gt;=5,'[1]Outside Edges'!$P21="Yes"),"Yes","No")</f>
        <v>No</v>
      </c>
      <c r="X22" s="11" t="str">
        <f>IF(AND((RIGHT($X$3,2)-'[1]Miter Profiles'!$AC$25-'[1]Outside Edges'!$B21)&gt;=5,'[1]Outside Edges'!$P21="Yes"),"Yes","No")</f>
        <v>Yes</v>
      </c>
      <c r="Y22" s="87" t="str">
        <f>IF(AND((RIGHT($Y$3,2)-'[1]Miter Profiles'!$AC$26-'[1]Outside Edges'!$B21)&gt;=5,'[1]Outside Edges'!$P21="Yes"),"Yes","No")</f>
        <v>Yes</v>
      </c>
      <c r="Z22" s="10" t="str">
        <f>IF(AND((RIGHT($Z$3,2)-'[1]Miter Profiles'!$AC$27-'[1]Outside Edges'!$B21)&gt;=5,'[1]Outside Edges'!$P21="Yes"),"Yes","No")</f>
        <v>Yes</v>
      </c>
      <c r="AA22" s="10" t="str">
        <f>IF(AND((RIGHT($AA$3,2)-'[1]Miter Profiles'!$AC$28-'[1]Outside Edges'!$B21)&gt;=5,'[1]Outside Edges'!$P21="Yes"),"Yes","No")</f>
        <v>Yes</v>
      </c>
      <c r="AB22" s="85" t="str">
        <f>IF(AND((RIGHT($AB$3,2)-'[1]Miter Profiles'!$AC$29-'[1]Outside Edges'!$B21)&gt;=5,'[1]Outside Edges'!$P21="Yes"),"Yes","No")</f>
        <v>Yes</v>
      </c>
      <c r="AC22" s="86" t="str">
        <f>IF(AND((RIGHT($AC$3,2)-'[1]Miter Profiles'!$AC$30-'[1]Outside Edges'!$B21)&gt;=5,'[1]Outside Edges'!$P21="Yes"),"Yes","No")</f>
        <v>Yes</v>
      </c>
      <c r="AD22" s="11" t="str">
        <f>IF(AND((RIGHT($AD$3,2)-'[1]Miter Profiles'!$AC$31-'[1]Outside Edges'!$B21)&gt;=5,'[1]Outside Edges'!$P21="Yes"),"Yes","No")</f>
        <v>Yes</v>
      </c>
      <c r="AE22" s="87" t="str">
        <f>IF(AND((RIGHT($AE$3,2)-'[1]Miter Profiles'!$AC$32-'[1]Outside Edges'!$B21)&gt;=5,'[1]Outside Edges'!$P21="Yes"),"Yes","No")</f>
        <v>Yes</v>
      </c>
      <c r="AF22" s="10" t="str">
        <f>IF(AND((RIGHT($AF$3,2)-'[1]Miter Profiles'!$AC$33-'[1]Outside Edges'!$B21)&gt;=5,'[1]Outside Edges'!$P21="Yes"),"Yes","No")</f>
        <v>Yes</v>
      </c>
      <c r="AG22" s="10" t="str">
        <f>IF(AND((RIGHT($AG$3,2)-'[1]Miter Profiles'!$AC$34-'[1]Outside Edges'!$B21)&gt;=5,'[1]Outside Edges'!$P21="Yes"),"Yes","No")</f>
        <v>Yes</v>
      </c>
      <c r="AH22" s="85" t="str">
        <f>IF(AND((RIGHT($AH$3,2)-'[1]Miter Profiles'!$AC$35-'[1]Outside Edges'!$B21)&gt;=5,'[1]Outside Edges'!$P21="Yes"),"Yes","No")</f>
        <v>Yes</v>
      </c>
      <c r="AI22" s="86" t="str">
        <f>IF(AND((RIGHT($AI$3,2)-'[1]Miter Profiles'!$AC$36-'[1]Outside Edges'!$B21)&gt;=5,'[1]Outside Edges'!$P21="Yes"),"Yes","No")</f>
        <v>Yes</v>
      </c>
      <c r="AJ22" s="11" t="str">
        <f>IF(AND((RIGHT($AJ$3,2)-'[1]Miter Profiles'!$AC$37-'[1]Outside Edges'!$B21)&gt;=5,'[1]Outside Edges'!$P21="Yes"),"Yes","No")</f>
        <v>Yes</v>
      </c>
      <c r="AK22" s="87" t="str">
        <f>IF(AND((RIGHT($AK$3,2)-'[1]Miter Profiles'!$AC$38-'[1]Outside Edges'!$B21)&gt;=5,'[1]Outside Edges'!$P21="Yes"),"Yes","No")</f>
        <v>Yes</v>
      </c>
      <c r="AL22" s="10" t="str">
        <f>IF(AND((RIGHT($AL$3,2)-'[1]Miter Profiles'!$AC$39-'[1]Outside Edges'!$B21)&gt;=5,'[1]Outside Edges'!$P21="Yes"),"Yes","No")</f>
        <v>Yes</v>
      </c>
      <c r="AM22" s="10" t="str">
        <f>IF(AND((RIGHT($AM$3,2)-'[1]Miter Profiles'!$AC$40-'[1]Outside Edges'!$B21)&gt;=5,'[1]Outside Edges'!$P21="Yes"),"Yes","No")</f>
        <v>Yes</v>
      </c>
      <c r="AN22" s="85" t="str">
        <f>IF(AND((RIGHT($AN$3,2)-'[1]Miter Profiles'!$AC$41-'[1]Outside Edges'!$B21)&gt;=5,'[1]Outside Edges'!$P21="Yes"),"Yes","No")</f>
        <v>Yes</v>
      </c>
      <c r="AO22" s="86" t="str">
        <f>IF(AND((RIGHT($AO$3,2)-'[1]Miter Profiles'!$AC$42-'[1]Outside Edges'!$B21)&gt;=5,'[1]Outside Edges'!$P21="Yes"),"Yes","No")</f>
        <v>Yes</v>
      </c>
      <c r="AP22" s="11" t="str">
        <f>IF(AND((RIGHT($AP$3,2)-'[1]Miter Profiles'!$AC$43-'[1]Outside Edges'!$B21)&gt;=5,'[1]Outside Edges'!$P21="Yes"),"Yes","No")</f>
        <v>Yes</v>
      </c>
      <c r="AQ22" s="87" t="str">
        <f>IF(AND((RIGHT($AQ$3,2)-'[1]Miter Profiles'!$AC$44-'[1]Outside Edges'!$B21)&gt;=5,'[1]Outside Edges'!$P21="Yes"),"Yes","No")</f>
        <v>Yes</v>
      </c>
      <c r="AR22" s="10" t="str">
        <f>IF(AND((RIGHT($AR$3,2)-'[1]Miter Profiles'!$AC$45-'[1]Outside Edges'!$B21)&gt;=5,'[1]Outside Edges'!$P21="Yes"),"Yes","No")</f>
        <v>Yes</v>
      </c>
      <c r="AS22" s="10" t="str">
        <f>IF(AND((RIGHT($AS$3,2)-'[1]Miter Profiles'!$AC$46-'[1]Outside Edges'!$B21)&gt;=5,'[1]Outside Edges'!$P21="Yes"),"Yes","No")</f>
        <v>Yes</v>
      </c>
      <c r="AT22" s="85" t="str">
        <f>IF(AND((RIGHT($AT$3,2)-'[1]Miter Profiles'!$AC$47-'[1]Outside Edges'!$B21)&gt;=5,'[1]Outside Edges'!$P21="Yes"),"Yes","No")</f>
        <v>Yes</v>
      </c>
      <c r="AU22" s="86" t="str">
        <f>IF(AND((RIGHT($AU$3,2)-'[1]Miter Profiles'!$AC$48-'[1]Outside Edges'!$B21)&gt;=5,'[1]Outside Edges'!$P21="Yes"),"Yes","No")</f>
        <v>Yes</v>
      </c>
      <c r="AV22" s="11" t="str">
        <f>IF(AND((RIGHT($AV$3,2)-'[1]Miter Profiles'!$AC$49-'[1]Outside Edges'!$B21)&gt;=5,'[1]Outside Edges'!$P21="Yes"),"Yes","No")</f>
        <v>Yes</v>
      </c>
      <c r="AW22" s="87" t="str">
        <f>IF(AND((RIGHT($AW$3,2)-'[1]Miter Profiles'!$AC$50-'[1]Outside Edges'!$B21)&gt;=5,'[1]Outside Edges'!$P21="Yes"),"Yes","No")</f>
        <v>Yes</v>
      </c>
      <c r="AX22" s="10" t="str">
        <f>IF(AND((RIGHT($AX$3,2)-'[1]Miter Profiles'!$AC$51-'[1]Outside Edges'!$B21)&gt;=5,'[1]Outside Edges'!$P21="Yes"),"Yes","No")</f>
        <v>Yes</v>
      </c>
      <c r="AY22" s="10" t="str">
        <f>IF(AND((RIGHT($AY$3,2)-'[1]Miter Profiles'!$AC$52-'[1]Outside Edges'!$B21)&gt;=5,'[1]Outside Edges'!$P21="Yes"),"Yes","No")</f>
        <v>Yes</v>
      </c>
      <c r="AZ22" s="85" t="str">
        <f>IF(AND((RIGHT($AZ$3,2)-'[1]Miter Profiles'!$AC$53-'[1]Outside Edges'!$B21)&gt;=5,'[1]Outside Edges'!$P21="Yes"),"Yes","No")</f>
        <v>Yes</v>
      </c>
      <c r="BA22" s="86" t="str">
        <f>IF(AND((RIGHT($BA$3,2)-'[1]Miter Profiles'!$AC$54-'[1]Outside Edges'!$B21)&gt;=5,'[1]Outside Edges'!$P21="Yes"),"Yes","No")</f>
        <v>Yes</v>
      </c>
      <c r="BB22" s="11" t="str">
        <f>IF(AND((RIGHT($BB$3,2)-'[1]Miter Profiles'!$AC$55-'[1]Outside Edges'!$B21)&gt;=5,'[1]Outside Edges'!$P21="Yes"),"Yes","No")</f>
        <v>Yes</v>
      </c>
      <c r="BC22" s="87" t="str">
        <f>IF(AND((RIGHT($BC$3,2)-'[1]Miter Profiles'!$AC$56-'[1]Outside Edges'!$B21)&gt;=5,'[1]Outside Edges'!$P21="Yes"),"Yes","No")</f>
        <v>Yes</v>
      </c>
      <c r="BD22" s="10" t="str">
        <f>IF(AND((RIGHT($BD$3,2)-'[1]Miter Profiles'!$AC$57-'[1]Outside Edges'!$B21)&gt;=5,'[1]Outside Edges'!$P21="Yes"),"Yes","No")</f>
        <v>Yes</v>
      </c>
      <c r="BE22" s="10" t="str">
        <f>IF(AND((RIGHT($BE$3,2)-'[1]Miter Profiles'!$AC$58-'[1]Outside Edges'!$B21)&gt;=5,'[1]Outside Edges'!$P21="Yes"),"Yes","No")</f>
        <v>Yes</v>
      </c>
      <c r="BF22" s="85" t="str">
        <f>IF(AND((RIGHT($BF$3,2)-'[1]Miter Profiles'!$AC$59-'[1]Outside Edges'!$B21)&gt;=5,'[1]Outside Edges'!$P21="Yes"),"Yes","No")</f>
        <v>Yes</v>
      </c>
      <c r="BG22" s="86" t="str">
        <f>IF(AND((RIGHT($BG$3,2)-'[1]Miter Profiles'!$AC$60-'[1]Outside Edges'!$B21)&gt;=5,'[1]Outside Edges'!$P21="Yes"),"Yes","No")</f>
        <v>Yes</v>
      </c>
      <c r="BH22" s="11" t="str">
        <f>IF(AND((RIGHT($BH$3,2)-'[1]Miter Profiles'!$AC$61-'[1]Outside Edges'!$B21)&gt;=5,'[1]Outside Edges'!$P21="Yes"),"Yes","No")</f>
        <v>Yes</v>
      </c>
      <c r="BI22" s="87" t="str">
        <f>IF(AND((RIGHT($BI$3,2)-'[1]Miter Profiles'!$AC$62-'[1]Outside Edges'!$B21)&gt;=5,'[1]Outside Edges'!$P21="Yes"),"Yes","No")</f>
        <v>Yes</v>
      </c>
      <c r="BJ22" s="10" t="str">
        <f>IF(AND((RIGHT($BJ$3,2)-'[1]Miter Profiles'!$AC$63-'[1]Outside Edges'!$B21)&gt;=5,'[1]Outside Edges'!$P21="Yes"),"Yes","No")</f>
        <v>Yes</v>
      </c>
      <c r="BK22" s="10" t="str">
        <f>IF(AND((RIGHT($BK$3,2)-'[1]Miter Profiles'!$AC$64-'[1]Outside Edges'!$B21)&gt;=5,'[1]Outside Edges'!$P21="Yes"),"Yes","No")</f>
        <v>Yes</v>
      </c>
      <c r="BL22" s="85" t="str">
        <f>IF(AND((RIGHT($BL$3,2)-'[1]Miter Profiles'!$AC$65-'[1]Outside Edges'!$B21)&gt;=5,'[1]Outside Edges'!$P21="Yes"),"Yes","No")</f>
        <v>Yes</v>
      </c>
      <c r="BM22" s="86" t="str">
        <f>IF(AND((RIGHT($BM$3,2)-'[1]Miter Profiles'!$AC$66-'[1]Outside Edges'!$B21)&gt;=5,'[1]Outside Edges'!$P21="Yes"),"Yes","No")</f>
        <v>Yes</v>
      </c>
      <c r="BN22" s="11" t="str">
        <f>IF(AND((RIGHT($BN$3,2)-'[1]Miter Profiles'!$AC$67-'[1]Outside Edges'!$B21)&gt;=5,'[1]Outside Edges'!$P21="Yes"),"Yes","No")</f>
        <v>Yes</v>
      </c>
      <c r="BO22" s="87" t="str">
        <f>IF(AND((RIGHT($BO$3,2)-'[1]Miter Profiles'!$AC$68-'[1]Outside Edges'!$B21)&gt;=5,'[1]Outside Edges'!$P21="Yes"),"Yes","No")</f>
        <v>Yes</v>
      </c>
      <c r="BP22" s="10" t="str">
        <f>IF(AND((RIGHT($BP$3,2)-'[1]Miter Profiles'!$AC$69-'[1]Outside Edges'!$B21)&gt;=5,'[1]Outside Edges'!$P21="Yes"),"Yes","No")</f>
        <v>Yes</v>
      </c>
      <c r="BQ22" s="10" t="str">
        <f>IF(AND((RIGHT($BQ$3,2)-'[1]Miter Profiles'!$AC$70-'[1]Outside Edges'!$B21)&gt;=5,'[1]Outside Edges'!$P21="Yes"),"Yes","No")</f>
        <v>Yes</v>
      </c>
      <c r="BR22" s="85" t="str">
        <f>IF(AND((RIGHT($BR$3,2)-'[1]Miter Profiles'!$AC$71-'[1]Outside Edges'!$B21)&gt;=5,'[1]Outside Edges'!$P21="Yes"),"Yes","No")</f>
        <v>Yes</v>
      </c>
      <c r="BS22" s="86" t="str">
        <f>IF(AND((RIGHT($BS$3,2)-'[1]Miter Profiles'!$AC$72-'[1]Outside Edges'!$B21)&gt;=5,'[1]Outside Edges'!$P21="Yes"),"Yes","No")</f>
        <v>Yes</v>
      </c>
      <c r="BT22" s="11" t="str">
        <f>IF(AND((RIGHT($BT$3,2)-'[1]Miter Profiles'!$AC$73-'[1]Outside Edges'!$B21)&gt;=5,'[1]Outside Edges'!$P21="Yes"),"Yes","No")</f>
        <v>Yes</v>
      </c>
      <c r="BU22" s="87" t="str">
        <f>IF(AND((RIGHT($BU$3,2)-'[1]Miter Profiles'!$AC$74-'[1]Outside Edges'!$B21)&gt;=5,'[1]Outside Edges'!$P21="Yes"),"Yes","No")</f>
        <v>Yes</v>
      </c>
      <c r="BV22" s="10" t="str">
        <f>IF(AND((RIGHT($BV$3,2)-'[1]Miter Profiles'!$AC$75-'[1]Outside Edges'!$B21)&gt;=5,'[1]Outside Edges'!$P21="Yes"),"Yes","No")</f>
        <v>Yes</v>
      </c>
      <c r="BW22" s="10" t="str">
        <f>IF(AND((RIGHT($BW$3,2)-'[1]Miter Profiles'!$AC$76-'[1]Outside Edges'!$B21)&gt;=5,'[1]Outside Edges'!$P21="Yes"),"Yes","No")</f>
        <v>Yes</v>
      </c>
      <c r="BX22" s="85" t="str">
        <f>IF(AND((RIGHT($BX$3,2)-'[1]Miter Profiles'!$AC$77-'[1]Outside Edges'!$B21)&gt;=5,'[1]Outside Edges'!$P21="Yes"),"Yes","No")</f>
        <v>Yes</v>
      </c>
      <c r="BY22" s="86" t="str">
        <f>IF(AND((RIGHT($BY$3,2)-'[1]Miter Profiles'!$AC$78-'[1]Outside Edges'!$B21)&gt;=5,'[1]Outside Edges'!$P21="Yes"),"Yes","No")</f>
        <v>Yes</v>
      </c>
      <c r="BZ22" s="11" t="str">
        <f>IF(AND((RIGHT($BZ$3,2)-'[1]Miter Profiles'!$AC$79-'[1]Outside Edges'!$B21)&gt;=5,'[1]Outside Edges'!$P21="Yes"),"Yes","No")</f>
        <v>Yes</v>
      </c>
      <c r="CA22" s="87" t="str">
        <f>IF(AND((RIGHT($CA$3,2)-'[1]Miter Profiles'!$AC$80-'[1]Outside Edges'!$B21)&gt;=5,'[1]Outside Edges'!$P21="Yes"),"Yes","No")</f>
        <v>Yes</v>
      </c>
      <c r="CB22" s="10" t="str">
        <f>IF(AND((RIGHT($CB$3,2)-'[1]Miter Profiles'!$AC$81-'[1]Outside Edges'!$B21)&gt;=5,'[1]Outside Edges'!$P21="Yes"),"Yes","No")</f>
        <v>Yes</v>
      </c>
      <c r="CC22" s="10" t="str">
        <f>IF(AND((RIGHT($CC$3,2)-'[1]Miter Profiles'!$AC$82-'[1]Outside Edges'!$B21)&gt;=5,'[1]Outside Edges'!$P21="Yes"),"Yes","No")</f>
        <v>Yes</v>
      </c>
      <c r="CD22" s="85" t="str">
        <f>IF(AND((RIGHT($CD$3,2)-'[1]Miter Profiles'!$AC$83-'[1]Outside Edges'!$B21)&gt;=5,'[1]Outside Edges'!$P21="Yes"),"Yes","No")</f>
        <v>Yes</v>
      </c>
      <c r="CE22" s="86" t="str">
        <f>IF(AND((RIGHT($CE$3,2)-'[1]Miter Profiles'!$AC$84-'[1]Outside Edges'!$B21)&gt;=5,'[1]Outside Edges'!$P21="Yes"),"Yes","No")</f>
        <v>Yes</v>
      </c>
      <c r="CF22" s="11" t="str">
        <f>IF(AND((RIGHT($CF$3,2)-'[1]Miter Profiles'!$AC$85-'[1]Outside Edges'!$B21)&gt;=5,'[1]Outside Edges'!$P21="Yes"),"Yes","No")</f>
        <v>Yes</v>
      </c>
      <c r="CG22" s="87" t="str">
        <f>IF(AND((RIGHT($CG$3,2)-'[1]Miter Profiles'!$AC$86-'[1]Outside Edges'!$B21)&gt;=5,'[1]Outside Edges'!$P21="Yes"),"Yes","No")</f>
        <v>Yes</v>
      </c>
      <c r="CH22" s="10" t="str">
        <f>IF(AND((RIGHT($CH$3,2)-'[1]Miter Profiles'!$AC$87-'[1]Outside Edges'!$B21)&gt;=5,'[1]Outside Edges'!$P21="Yes"),"Yes","No")</f>
        <v>Yes</v>
      </c>
      <c r="CI22" s="10" t="str">
        <f>IF(AND((RIGHT($CI$3,2)-'[1]Miter Profiles'!$AC$88-'[1]Outside Edges'!$B21)&gt;=5,'[1]Outside Edges'!$P21="Yes"),"Yes","No")</f>
        <v>Yes</v>
      </c>
      <c r="CJ22" s="85" t="str">
        <f>IF(AND((RIGHT($CJ$3,2)-'[1]Miter Profiles'!$AC$89-'[1]Outside Edges'!$B21)&gt;=5,'[1]Outside Edges'!$P21="Yes"),"Yes","No")</f>
        <v>Yes</v>
      </c>
      <c r="CK22" s="86" t="str">
        <f>IF(AND((RIGHT($CK$3,2)-'[1]Miter Profiles'!$AC$90-'[1]Outside Edges'!$B21)&gt;=5,'[1]Outside Edges'!$P21="Yes"),"Yes","No")</f>
        <v>Yes</v>
      </c>
      <c r="CL22" s="11" t="str">
        <f>IF(AND((RIGHT($CL$3,2)-'[1]Miter Profiles'!$AC$91-'[1]Outside Edges'!$B21)&gt;=5,'[1]Outside Edges'!$P21="Yes"),"Yes","No")</f>
        <v>Yes</v>
      </c>
      <c r="CM22" s="87" t="str">
        <f>IF(AND((RIGHT($CM$3,2)-'[1]Miter Profiles'!$AC$92-'[1]Outside Edges'!$B21)&gt;=5,'[1]Outside Edges'!$P21="Yes"),"Yes","No")</f>
        <v>Yes</v>
      </c>
      <c r="CN22" s="10" t="str">
        <f>IF(AND((RIGHT(CN$3,2)-'[1]Miter Profiles'!$AC$93-'[1]Outside Edges'!$B21)&gt;=5,'[1]Outside Edges'!$P21="Yes"),"Yes","No")</f>
        <v>Yes</v>
      </c>
      <c r="CO22" s="10" t="str">
        <f>IF(AND((RIGHT(CO$3,2)-'[1]Miter Profiles'!$AC$94-'[1]Outside Edges'!$B21)&gt;=5,'[1]Outside Edges'!$P21="Yes"),"Yes","No")</f>
        <v>Yes</v>
      </c>
      <c r="CP22" s="85" t="str">
        <f>IF(AND((RIGHT(CP$3,2)-'[1]Miter Profiles'!$AC$95-'[1]Outside Edges'!$B21)&gt;=5,'[1]Outside Edges'!$P21="Yes"),"Yes","No")</f>
        <v>Yes</v>
      </c>
      <c r="CQ22" s="86" t="str">
        <f>IF(AND((RIGHT(CQ$3,2)-'[1]Miter Profiles'!$AC$96-'[1]Outside Edges'!$B21)&gt;=5,'[1]Outside Edges'!$P21="Yes"),"Yes","No")</f>
        <v>Yes</v>
      </c>
      <c r="CR22" s="11" t="str">
        <f>IF(AND((RIGHT(CR$3,2)-'[1]Miter Profiles'!$AC$97-'[1]Outside Edges'!$B21)&gt;=5,'[1]Outside Edges'!$P21="Yes"),"Yes","No")</f>
        <v>Yes</v>
      </c>
      <c r="CS22" s="87" t="str">
        <f>IF(AND((RIGHT(CS$3,2)-'[1]Miter Profiles'!$AC$98-'[1]Outside Edges'!$B21)&gt;=5,'[1]Outside Edges'!$P21="Yes"),"Yes","No")</f>
        <v>Yes</v>
      </c>
      <c r="CT22" s="10" t="str">
        <f>IF(AND((RIGHT($CT$3,2)-'[1]Miter Profiles'!$AC$99-'[1]Outside Edges'!$B21)&gt;=5,'[1]Outside Edges'!$P21="Yes"),"Yes","No")</f>
        <v>Yes</v>
      </c>
      <c r="CU22" s="10" t="str">
        <f>IF(AND((RIGHT($CU$3,2)-'[1]Miter Profiles'!$AC$100-'[1]Outside Edges'!$B21)&gt;=5,'[1]Outside Edges'!$P21="Yes"),"Yes","No")</f>
        <v>Yes</v>
      </c>
      <c r="CV22" s="85" t="str">
        <f>IF(AND((RIGHT($CV$3,2)-'[1]Miter Profiles'!$AC$101-'[1]Outside Edges'!$B21)&gt;=5,'[1]Outside Edges'!$P21="Yes"),"Yes","No")</f>
        <v>Yes</v>
      </c>
      <c r="CW22" s="86" t="str">
        <f>IF(AND((RIGHT($CW$3,2)-'[1]Miter Profiles'!$AC$102-'[1]Outside Edges'!$B21)&gt;=5,'[1]Outside Edges'!$P21="Yes"),"Yes","No")</f>
        <v>Yes</v>
      </c>
      <c r="CX22" s="11" t="str">
        <f>IF(AND((RIGHT($CX$3,2)-'[1]Miter Profiles'!$AC$103-'[1]Outside Edges'!$B21)&gt;=5,'[1]Outside Edges'!$P21="Yes"),"Yes","No")</f>
        <v>Yes</v>
      </c>
      <c r="CY22" s="87" t="str">
        <f>IF(AND((RIGHT($CY$3,2)-'[1]Miter Profiles'!$AC$104-'[1]Outside Edges'!$B21)&gt;=5,'[1]Outside Edges'!$P21="Yes"),"Yes","No")</f>
        <v>Yes</v>
      </c>
      <c r="CZ22" s="10" t="str">
        <f>IF(AND((RIGHT($CZ$3,2)-'[1]Miter Profiles'!$AC$105-'[1]Outside Edges'!$B21)&gt;=5,'[1]Outside Edges'!$P21="Yes"),"Yes","No")</f>
        <v>Yes</v>
      </c>
      <c r="DA22" s="10" t="str">
        <f>IF(AND((RIGHT($DA$3,2)-'[1]Miter Profiles'!$AC$106-'[1]Outside Edges'!$B21)&gt;=5,'[1]Outside Edges'!$P21="Yes"),"Yes","No")</f>
        <v>Yes</v>
      </c>
      <c r="DB22" s="85" t="str">
        <f>IF(AND((RIGHT($DB$3,2)-'[1]Miter Profiles'!$AC$107-'[1]Outside Edges'!$B21)&gt;=5,'[1]Outside Edges'!$P21="Yes"),"Yes","No")</f>
        <v>Yes</v>
      </c>
      <c r="DC22" s="86" t="str">
        <f>IF(AND((RIGHT($DC$3,2)-'[1]Miter Profiles'!$AC$108-'[1]Outside Edges'!$B21)&gt;=5,'[1]Outside Edges'!$P21="Yes"),"Yes","No")</f>
        <v>Yes</v>
      </c>
      <c r="DD22" s="11" t="str">
        <f>IF(AND((RIGHT($DD$3,2)-'[1]Miter Profiles'!$AC$109-'[1]Outside Edges'!$B21)&gt;=5,'[1]Outside Edges'!$P21="Yes"),"Yes","No")</f>
        <v>Yes</v>
      </c>
      <c r="DE22" s="87" t="str">
        <f>IF(AND((RIGHT($DE$3,2)-'[1]Miter Profiles'!$AC$110-'[1]Outside Edges'!$B21)&gt;=5,'[1]Outside Edges'!$P21="Yes"),"Yes","No")</f>
        <v>Yes</v>
      </c>
      <c r="DF22" s="10" t="str">
        <f>IF(AND((RIGHT($DF$3,2)-'[1]Miter Profiles'!$AC$111-'[1]Outside Edges'!$B21)&gt;=5,'[1]Outside Edges'!$P21="Yes"),"Yes","No")</f>
        <v>Yes</v>
      </c>
      <c r="DG22" s="10" t="str">
        <f>IF(AND((RIGHT($DG$3,2)-'[1]Miter Profiles'!$AC$112-'[1]Outside Edges'!$B21)&gt;=5,'[1]Outside Edges'!$P21="Yes"),"Yes","No")</f>
        <v>Yes</v>
      </c>
      <c r="DH22" s="85" t="str">
        <f>IF(AND((RIGHT($DH$3,2)-'[1]Miter Profiles'!$AC$113-'[1]Outside Edges'!$B21)&gt;=5,'[1]Outside Edges'!$P21="Yes"),"Yes","No")</f>
        <v>Yes</v>
      </c>
      <c r="DI22" s="86" t="str">
        <f>IF(AND((RIGHT($DI$3,2)-'[1]Miter Profiles'!$AC$114-'[1]Outside Edges'!$B21)&gt;=5,'[1]Outside Edges'!$P21="Yes"),"Yes","No")</f>
        <v>Yes</v>
      </c>
      <c r="DJ22" s="11" t="str">
        <f>IF(AND((RIGHT($DJ$3,2)-'[1]Miter Profiles'!$AC$115-'[1]Outside Edges'!$B21)&gt;=5,'[1]Outside Edges'!$P21="Yes"),"Yes","No")</f>
        <v>Yes</v>
      </c>
      <c r="DK22" s="87" t="str">
        <f>IF(AND((RIGHT($DK$3,2)-'[1]Miter Profiles'!$AC$116-'[1]Outside Edges'!$B21)&gt;=5,'[1]Outside Edges'!$P21="Yes"),"Yes","No")</f>
        <v>Yes</v>
      </c>
      <c r="DL22" s="10" t="str">
        <f>IF(AND((RIGHT($DL$3,2)-'[1]Miter Profiles'!$AC$117-'[1]Outside Edges'!$B21)&gt;=5,'[1]Outside Edges'!$P21="Yes"),"Yes","No")</f>
        <v>Yes</v>
      </c>
      <c r="DM22" s="10" t="str">
        <f>IF(AND((RIGHT($DM$3,2)-'[1]Miter Profiles'!$AC$118-'[1]Outside Edges'!$B21)&gt;=5,'[1]Outside Edges'!$P21="Yes"),"Yes","No")</f>
        <v>Yes</v>
      </c>
      <c r="DN22" s="85" t="str">
        <f>IF(AND((RIGHT($DN$3,2)-'[1]Miter Profiles'!$AC$119-'[1]Outside Edges'!$B21)&gt;=5,'[1]Outside Edges'!$P21="Yes"),"Yes","No")</f>
        <v>Yes</v>
      </c>
      <c r="DO22" s="86" t="str">
        <f>IF(AND((RIGHT($DO$3,2)-'[1]Miter Profiles'!$AC$120-'[1]Outside Edges'!$B21)&gt;=5,'[1]Outside Edges'!$P21="Yes"),"Yes","No")</f>
        <v>No</v>
      </c>
      <c r="DP22" s="11" t="str">
        <f>IF(AND((RIGHT($DP$3,2)-'[1]Miter Profiles'!$AC$121-'[1]Outside Edges'!$B21)&gt;=5,'[1]Outside Edges'!$P21="Yes"),"Yes","No")</f>
        <v>Yes</v>
      </c>
      <c r="DQ22" s="87" t="str">
        <f>IF(AND((RIGHT($DQ$3,2)-'[1]Miter Profiles'!$AC$122-'[1]Outside Edges'!$B21)&gt;=5,'[1]Outside Edges'!$P21="Yes"),"Yes","No")</f>
        <v>Yes</v>
      </c>
      <c r="DR22" s="10" t="str">
        <f>IF(AND((RIGHT($DR$3,2)-'[1]Miter Profiles'!$AC$123-'[1]Outside Edges'!$B21)&gt;=5,'[1]Outside Edges'!$P21="Yes"),"Yes","No")</f>
        <v>Yes</v>
      </c>
      <c r="DS22" s="10" t="str">
        <f>IF(AND((RIGHT($DS$3,2)-'[1]Miter Profiles'!$AC$124-'[1]Outside Edges'!$B21)&gt;=5,'[1]Outside Edges'!$P21="Yes"),"Yes","No")</f>
        <v>Yes</v>
      </c>
      <c r="DT22" s="85" t="str">
        <f>IF(AND((RIGHT($DT$3,2)-'[1]Miter Profiles'!$AC$125-'[1]Outside Edges'!$B21)&gt;=5,'[1]Outside Edges'!$P21="Yes"),"Yes","No")</f>
        <v>Yes</v>
      </c>
      <c r="DU22" s="86" t="str">
        <f>IF(AND((RIGHT($DU$3,2)-'[1]Miter Profiles'!$AC$126-'[1]Outside Edges'!$B21)&gt;=5,'[1]Outside Edges'!$P21="Yes"),"Yes","No")</f>
        <v>Yes</v>
      </c>
      <c r="DV22" s="11" t="str">
        <f>IF(AND((RIGHT($DV$3,2)-'[1]Miter Profiles'!$AC$127-'[1]Outside Edges'!$B21)&gt;=5,'[1]Outside Edges'!$P21="Yes"),"Yes","No")</f>
        <v>Yes</v>
      </c>
      <c r="DW22" s="87" t="str">
        <f>IF(AND((RIGHT($DW$3,2)-'[1]Miter Profiles'!$AC$128-'[1]Outside Edges'!$B21)&gt;=5,'[1]Outside Edges'!$P21="Yes"),"Yes","No")</f>
        <v>Yes</v>
      </c>
      <c r="DX22" s="10" t="str">
        <f>IF(AND((RIGHT($DX$3,2)-'[1]Miter Profiles'!$AC$129-'[1]Outside Edges'!$B21)&gt;=5,'[1]Outside Edges'!$P21="Yes"),"Yes","No")</f>
        <v>Yes</v>
      </c>
      <c r="DY22" s="10" t="str">
        <f>IF(AND((RIGHT($DY$3,2)-'[1]Miter Profiles'!$AC$130-'[1]Outside Edges'!$B21)&gt;=5,'[1]Outside Edges'!$P21="Yes"),"Yes","No")</f>
        <v>Yes</v>
      </c>
      <c r="DZ22" s="85" t="str">
        <f>IF(AND((RIGHT($DZ$3,2)-'[1]Miter Profiles'!$AC$131-'[1]Outside Edges'!$B21)&gt;=5,'[1]Outside Edges'!$P21="Yes"),"Yes","No")</f>
        <v>Yes</v>
      </c>
      <c r="EA22" s="90" t="str">
        <f>IF(AND((RIGHT($EA$3,2)-'[1]Miter Profiles'!$AC$132-'[1]Outside Edges'!$B21)&gt;=5,'[1]Outside Edges'!$P21="Yes"),"Yes","No")</f>
        <v>Yes</v>
      </c>
      <c r="EB22" s="105" t="str">
        <f>IF(AND((RIGHT($EB$3,2)-'[1]Miter Profiles'!$AC$133-'[1]Outside Edges'!$B21)&gt;=5,'[1]Outside Edges'!$P21="Yes"),"Yes","No")</f>
        <v>Yes</v>
      </c>
      <c r="EC22" s="110" t="str">
        <f>IF(AND((RIGHT($EC$3,2)-'[1]Miter Profiles'!$AC$134-'[1]Outside Edges'!$B21)&gt;=5,'[1]Outside Edges'!$P21="Yes"),"Yes","No")</f>
        <v>Yes</v>
      </c>
      <c r="ED22" s="116" t="str">
        <f>IF(AND((RIGHT($ED$3,2)-'[1]Miter Profiles'!$AC$135-'[1]Outside Edges'!$B21)&gt;=5,'[1]Outside Edges'!$P21="Yes"),"Yes","No")</f>
        <v>Yes</v>
      </c>
      <c r="EE22" s="113" t="str">
        <f>IF(AND((RIGHT($EE$3,2)-'[1]Miter Profiles'!$AC$136-'[1]Outside Edges'!$B21)&gt;=5,'[1]Outside Edges'!$P21="Yes"),"Yes","No")</f>
        <v>Yes</v>
      </c>
      <c r="EF22" s="85" t="str">
        <f>IF(AND((RIGHT($EF$3,2)-'[1]Miter Profiles'!$AC$137-'[1]Outside Edges'!$B21)&gt;=5,'[1]Outside Edges'!$P21="Yes"),"Yes","No")</f>
        <v>Yes</v>
      </c>
      <c r="EG22" s="10" t="str">
        <f>IF(AND((RIGHT($EG$3,2)-'[1]Miter Profiles'!$AC$138-'[1]Outside Edges'!$B21)&gt;=5,'[1]Outside Edges'!$P21="Yes"),"Yes","No")</f>
        <v>Yes</v>
      </c>
      <c r="EH22" s="90" t="str">
        <f>IF(AND((RIGHT($EH$3,2)-'[1]Miter Profiles'!$AC$139-'[1]Outside Edges'!$B21)&gt;=5,'[1]Outside Edges'!$P21="Yes"),"Yes","No")</f>
        <v>Yes</v>
      </c>
      <c r="EI22" s="121" t="str">
        <f>IF(AND((RIGHT($EI$3,2)-'[1]Miter Profiles'!$AC$140-'[1]Outside Edges'!$B21)&gt;=5,'[1]Outside Edges'!$P21="Yes"),"Yes","No")</f>
        <v>Yes</v>
      </c>
      <c r="EJ22" s="124" t="str">
        <f>IF(AND((RIGHT($EJ$3,2)-'[1]Miter Profiles'!$AC$141-'[1]Outside Edges'!$B21)&gt;=5,'[1]Outside Edges'!$P21="Yes"),"Yes","No")</f>
        <v>Yes</v>
      </c>
      <c r="EK22" s="124" t="str">
        <f>IF(AND((RIGHT($EK$3,2)-'[1]Miter Profiles'!$AC$142-'[1]Outside Edges'!$B21)&gt;=5,'[1]Outside Edges'!$P21="Yes"),"Yes","No")</f>
        <v>Yes</v>
      </c>
      <c r="EL22" s="116" t="str">
        <f>IF(AND((RIGHT($EL$3,2)-'[1]Miter Profiles'!$AC$143-'[1]Outside Edges'!$B21)&gt;=5,'[1]Outside Edges'!$P21="Yes"),"Yes","No")</f>
        <v>Yes</v>
      </c>
      <c r="EM22" s="129" t="str">
        <f>IF(AND((RIGHT($EM$3,2)-'[1]Miter Profiles'!$AC$144-'[1]Outside Edges'!$B21)&gt;=5,'[1]Outside Edges'!$P21="Yes"),"Yes","No")</f>
        <v>No</v>
      </c>
      <c r="EN22" s="10" t="str">
        <f>IF(AND((RIGHT($EN$3,2)-'[1]Miter Profiles'!$AC$145-'[1]Outside Edges'!$B21)&gt;=5,'[1]Outside Edges'!$P21="Yes"),"Yes","No")</f>
        <v>Yes</v>
      </c>
      <c r="EO22" s="90" t="str">
        <f>IF(AND((RIGHT($EO$3,2)-'[1]Miter Profiles'!$AC$146-'[1]Outside Edges'!$B21)&gt;=5,'[1]Outside Edges'!$P21="Yes"),"Yes","No")</f>
        <v>Yes</v>
      </c>
      <c r="EP22" s="124" t="str">
        <f>IF(AND((RIGHT($EP$3,2)-'[1]Miter Profiles'!$AC$147-'[1]Outside Edges'!$B21)&gt;=5,'[1]Outside Edges'!$P21="Yes"),"Yes","No")</f>
        <v>Yes</v>
      </c>
      <c r="EQ22" s="124" t="str">
        <f>IF(AND((RIGHT($EQ$3,2)-'[1]Miter Profiles'!$AC$148-'[1]Outside Edges'!$B21)&gt;=5,'[1]Outside Edges'!$P21="Yes"),"Yes","No")</f>
        <v>Yes</v>
      </c>
      <c r="ER22" s="116" t="str">
        <f>IF(AND((RIGHT($ER$3,2)-'[1]Miter Profiles'!$AC$149-'[1]Outside Edges'!$B21)&gt;=5,'[1]Outside Edges'!$P21="Yes"),"Yes","No")</f>
        <v>Yes</v>
      </c>
      <c r="ES22" s="129" t="str">
        <f>IF(AND((RIGHT($ES$3,2)-'[1]Miter Profiles'!$AC$150-'[1]Outside Edges'!$B21)&gt;=5,'[1]Outside Edges'!$P21="Yes"),"Yes","No")</f>
        <v>Yes</v>
      </c>
      <c r="ET22" s="10" t="str">
        <f>IF(AND((RIGHT($ET$3,2)-'[1]Miter Profiles'!$AC$151-'[1]Outside Edges'!$B21)&gt;=5,'[1]Outside Edges'!$P21="Yes"),"Yes","No")</f>
        <v>Yes</v>
      </c>
      <c r="EU22" s="90" t="str">
        <f>IF(AND((RIGHT($EU$3,2)-'[1]Miter Profiles'!$AC$152-'[1]Outside Edges'!$B21)&gt;=5,'[1]Outside Edges'!$P21="Yes"),"Yes","No")</f>
        <v>Yes</v>
      </c>
      <c r="EV22" s="124" t="str">
        <f>IF(AND((RIGHT($EV$3,2)-'[1]Miter Profiles'!$AC$153-'[1]Outside Edges'!$B21)&gt;=5,'[1]Outside Edges'!$P21="Yes"),"Yes","No")</f>
        <v>Yes</v>
      </c>
      <c r="EW22" s="124" t="str">
        <f>IF(AND((RIGHT($EW$3,2)-'[1]Miter Profiles'!$AC$154-'[1]Outside Edges'!$B21)&gt;=5,'[1]Outside Edges'!$P21="Yes"),"Yes","No")</f>
        <v>Yes</v>
      </c>
      <c r="EX22" s="116" t="str">
        <f>IF(AND((RIGHT($EX$3,2)-'[1]Miter Profiles'!$AC$155-'[1]Outside Edges'!$B21)&gt;=5,'[1]Outside Edges'!$P21="Yes"),"Yes","No")</f>
        <v>Yes</v>
      </c>
      <c r="EY22" s="129" t="str">
        <f>IF(AND((RIGHT($EY$3,2)-'[1]Miter Profiles'!$AC$156-'[1]Outside Edges'!$B21)&gt;=5,'[1]Outside Edges'!$P21="Yes"),"Yes","No")</f>
        <v>Yes</v>
      </c>
      <c r="EZ22" s="10" t="str">
        <f>IF(AND((RIGHT($EZ$3,2)-'[1]Miter Profiles'!$AC$157-'[1]Outside Edges'!$B21)&gt;=5,'[1]Outside Edges'!$P21="Yes"),"Yes","No")</f>
        <v>Yes</v>
      </c>
      <c r="FA22" s="90" t="str">
        <f>IF(AND((RIGHT($FA$3,2)-'[1]Miter Profiles'!$AC$158-'[1]Outside Edges'!$B21)&gt;=5,'[1]Outside Edges'!$P21="Yes"),"Yes","No")</f>
        <v>Yes</v>
      </c>
      <c r="FB22" s="124" t="str">
        <f>IF(AND((RIGHT($FB$3,2)-'[1]Miter Profiles'!$AC$159-'[1]Outside Edges'!$B21)&gt;=5,'[1]Outside Edges'!$P21="Yes"),"Yes","No")</f>
        <v>Yes</v>
      </c>
      <c r="FC22" s="124" t="str">
        <f>IF(AND((RIGHT($FC$3,2)-'[1]Miter Profiles'!$AC$160-'[1]Outside Edges'!$B21)&gt;=5,'[1]Outside Edges'!$P21="Yes"),"Yes","No")</f>
        <v>Yes</v>
      </c>
      <c r="FD22" s="116" t="str">
        <f>IF(AND((RIGHT($FD$3,2)-'[1]Miter Profiles'!$AC$161-'[1]Outside Edges'!$B21)&gt;=5,'[1]Outside Edges'!$P21="Yes"),"Yes","No")</f>
        <v>Yes</v>
      </c>
      <c r="FE22" s="129" t="str">
        <f>IF(AND((RIGHT($FE$3,2)-'[1]Miter Profiles'!$AC$162-'[1]Outside Edges'!$B21)&gt;=5,'[1]Outside Edges'!$P21="Yes"),"Yes","No")</f>
        <v>Yes</v>
      </c>
      <c r="FF22" s="10" t="str">
        <f>IF(AND((RIGHT($FF$3,2)-'[1]Miter Profiles'!$AC$163-'[1]Outside Edges'!$B21)&gt;=5,'[1]Outside Edges'!$P21="Yes"),"Yes","No")</f>
        <v>Yes</v>
      </c>
      <c r="FG22" s="90" t="str">
        <f>IF(AND((RIGHT($FG$3,2)-'[1]Miter Profiles'!$AC$164-'[1]Outside Edges'!$B21)&gt;=5,'[1]Outside Edges'!$P21="Yes"),"Yes","No")</f>
        <v>Yes</v>
      </c>
      <c r="FH22" s="124" t="str">
        <f>IF(AND((RIGHT($FH$3,2)-'[1]Miter Profiles'!$AC$165-'[1]Outside Edges'!$B21)&gt;=5,'[1]Outside Edges'!$P21="Yes"),"Yes","No")</f>
        <v>Yes</v>
      </c>
      <c r="FI22" s="124" t="str">
        <f>IF(AND((RIGHT($FI$3,2)-'[1]Miter Profiles'!$AC$166-'[1]Outside Edges'!$B21)&gt;=5,'[1]Outside Edges'!$P21="Yes"),"Yes","No")</f>
        <v>Yes</v>
      </c>
      <c r="FJ22" s="116" t="str">
        <f>IF(AND((RIGHT($FJ$3,2)-'[1]Miter Profiles'!$AC$167-'[1]Outside Edges'!$B21)&gt;=5,'[1]Outside Edges'!$P21="Yes"),"Yes","No")</f>
        <v>Yes</v>
      </c>
      <c r="FK22" s="129" t="str">
        <f>IF(AND((RIGHT($FK$3,2)-'[1]Miter Profiles'!$AC$168-'[1]Outside Edges'!$B21)&gt;=5,'[1]Outside Edges'!$P21="Yes"),"Yes","No")</f>
        <v>Yes</v>
      </c>
      <c r="FL22" s="10" t="str">
        <f>IF(AND((RIGHT($FL$3,2)-'[1]Miter Profiles'!$AC$169-'[1]Outside Edges'!$B21)&gt;=5,'[1]Outside Edges'!$P21="Yes"),"Yes","No")</f>
        <v>Yes</v>
      </c>
      <c r="FM22" s="90" t="str">
        <f>IF(AND((RIGHT($FM$3,2)-'[1]Miter Profiles'!$AC$170-'[1]Outside Edges'!$B21)&gt;=5,'[1]Outside Edges'!$P21="Yes"),"Yes","No")</f>
        <v>Yes</v>
      </c>
      <c r="FN22" s="124" t="str">
        <f>IF(AND((RIGHT($FN$3,2)-'[1]Miter Profiles'!$AC$171-'[1]Outside Edges'!$B21)&gt;=5,'[1]Outside Edges'!$P21="Yes"),"Yes","No")</f>
        <v>Yes</v>
      </c>
      <c r="FO22" s="124" t="str">
        <f>IF(AND((RIGHT($FO$3,2)-'[1]Miter Profiles'!$AC$172-'[1]Outside Edges'!$B21)&gt;=5,'[1]Outside Edges'!$P21="Yes"),"Yes","No")</f>
        <v>Yes</v>
      </c>
      <c r="FP22" s="116" t="str">
        <f>IF(AND((RIGHT($FP$3,2)-'[1]Miter Profiles'!$AC$173-'[1]Outside Edges'!$B21)&gt;=5,'[1]Outside Edges'!$P21="Yes"),"Yes","No")</f>
        <v>Yes</v>
      </c>
      <c r="FQ22" s="129" t="str">
        <f>IF(AND((RIGHT($FQ$3,2)-'[1]Miter Profiles'!$AC$174-'[1]Outside Edges'!$B21)&gt;=5,'[1]Outside Edges'!$P21="Yes"),"Yes","No")</f>
        <v>Yes</v>
      </c>
      <c r="FR22" s="10" t="str">
        <f>IF(AND((RIGHT($FR$3,2)-'[1]Miter Profiles'!$AC$175-'[1]Outside Edges'!$B21)&gt;=5,'[1]Outside Edges'!$P21="Yes"),"Yes","No")</f>
        <v>Yes</v>
      </c>
      <c r="FS22" s="90" t="str">
        <f>IF(AND((RIGHT($FS$3,2)-'[1]Miter Profiles'!$AC$176-'[1]Outside Edges'!$B21)&gt;=5,'[1]Outside Edges'!$P21="Yes"),"Yes","No")</f>
        <v>Yes</v>
      </c>
      <c r="FT22" s="124" t="str">
        <f>IF(AND((RIGHT($FT$3,2)-'[1]Miter Profiles'!$AC$177-'[1]Outside Edges'!$B21)&gt;=5,'[1]Outside Edges'!$P21="Yes"),"Yes","No")</f>
        <v>Yes</v>
      </c>
      <c r="FU22" s="124" t="str">
        <f>IF(AND((RIGHT($FU$3,2)-'[1]Miter Profiles'!$AC$178-'[1]Outside Edges'!$B21)&gt;=5,'[1]Outside Edges'!$P21="Yes"),"Yes","No")</f>
        <v>Yes</v>
      </c>
      <c r="FV22" s="116" t="str">
        <f>IF(AND((RIGHT($V$3,2)-'[1]Miter Profiles'!$AC$179-'[1]Outside Edges'!$B21)&gt;=5,'[1]Outside Edges'!$P21="Yes"),"Yes","No")</f>
        <v>Yes</v>
      </c>
      <c r="FW22" s="129" t="str">
        <f>IF(AND((RIGHT($FW$3,2)-'[1]Miter Profiles'!$AC$180-'[1]Outside Edges'!$B21)&gt;=5,'[1]Outside Edges'!$P21="Yes"),"Yes","No")</f>
        <v>Yes</v>
      </c>
      <c r="FX22" s="85" t="str">
        <f>IF(AND((RIGHT($FX$3,2)-'[1]Miter Profiles'!$AC$181-'[1]Outside Edges'!$B21)&gt;=5,'[1]Outside Edges'!$P21="Yes"),"Yes","No")</f>
        <v>Yes</v>
      </c>
      <c r="FY22" s="150" t="str">
        <f>IF(AND((RIGHT($FY$3,2)-'[1]Miter Profiles'!$AC$182-'[1]Outside Edges'!$B21)&gt;=5,'[1]Outside Edges'!$P21="Yes"),"Yes","No")</f>
        <v>Yes</v>
      </c>
      <c r="FZ22" s="124" t="str">
        <f>IF(AND((RIGHT($FZ$3,2)-'[1]Miter Profiles'!$AC$183-'[1]Outside Edges'!$B21)&gt;=5,'[1]Outside Edges'!$P21="Yes"),"Yes","No")</f>
        <v>Yes</v>
      </c>
      <c r="GA22" s="116" t="str">
        <f>IF(AND((RIGHT($GA$3,2)-'[1]Miter Profiles'!$AC$184-'[1]Outside Edges'!$B21)&gt;=5,'[1]Outside Edges'!$P21="Yes"),"Yes","No")</f>
        <v>Yes</v>
      </c>
      <c r="GB22" s="129" t="str">
        <f>IF(AND((RIGHT($GB$3,2)-'[1]Miter Profiles'!$AC$185-'[1]Outside Edges'!$B21)&gt;=5,'[1]Outside Edges'!$P21="Yes"),"Yes","No")</f>
        <v>Yes</v>
      </c>
      <c r="GC22" s="10" t="str">
        <f>IF(AND((RIGHT($GC$3,2)-'[1]Miter Profiles'!$AC$186-'[1]Outside Edges'!$B21)&gt;=5,'[1]Outside Edges'!$P21="Yes"),"Yes","No")</f>
        <v>Yes</v>
      </c>
      <c r="GD22" s="90" t="str">
        <f>IF(AND((RIGHT($GD$3,2)-'[1]Miter Profiles'!$AC$187-'[1]Outside Edges'!$B21)&gt;=5,'[1]Outside Edges'!$P21="Yes"),"Yes","No")</f>
        <v>Yes</v>
      </c>
      <c r="GE22" s="150" t="str">
        <f>IF(AND((RIGHT($GE$3,2)-'[1]Miter Profiles'!$AC$188-'[1]Outside Edges'!$B21)&gt;=5,'[1]Outside Edges'!$P21="Yes"),"Yes","No")</f>
        <v>Yes</v>
      </c>
      <c r="GF22" s="124" t="str">
        <f>IF(AND((RIGHT($GF$3,2)-'[1]Miter Profiles'!$AC$189-'[1]Outside Edges'!$B21)&gt;=5,'[1]Outside Edges'!$P21="Yes"),"Yes","No")</f>
        <v>Yes</v>
      </c>
      <c r="GG22" s="116" t="str">
        <f>IF(AND((RIGHT($GG$3,2)-'[1]Miter Profiles'!$AC$190-'[1]Outside Edges'!$B21)&gt;=5,'[1]Outside Edges'!$P21="Yes"),"Yes","No")</f>
        <v>Yes</v>
      </c>
      <c r="GH22" s="129" t="str">
        <f>IF(AND((RIGHT($GH$3,2)-'[1]Miter Profiles'!$AC$191-'[1]Outside Edges'!$B21)&gt;=5,'[1]Outside Edges'!$P21="Yes"),"Yes","No")</f>
        <v>Yes</v>
      </c>
      <c r="GI22" s="10" t="str">
        <f>IF(AND((RIGHT($GI$3,2)-'[1]Miter Profiles'!$AC$192-'[1]Outside Edges'!$B21)&gt;=5,'[1]Outside Edges'!$P21="Yes"),"Yes","No")</f>
        <v>Yes</v>
      </c>
      <c r="GJ22" s="90" t="str">
        <f>IF(AND((RIGHT($GJ$3,2)-'[1]Miter Profiles'!$AC$193-'[1]Outside Edges'!$B21)&gt;=5,'[1]Outside Edges'!$P21="Yes"),"Yes","No")</f>
        <v>Yes</v>
      </c>
      <c r="GK22" s="150" t="str">
        <f>IF(AND((RIGHT($GK$3,2)-'[1]Miter Profiles'!$AC$194-'[1]Outside Edges'!$B21)&gt;=5,'[1]Outside Edges'!$P21="Yes"),"Yes","No")</f>
        <v>Yes</v>
      </c>
      <c r="GL22" s="124" t="str">
        <f>IF(AND((RIGHT($GL$3,2)-'[1]Miter Profiles'!$AC$195-'[1]Outside Edges'!$B21)&gt;=5,'[1]Outside Edges'!$P21="Yes"),"Yes","No")</f>
        <v>Yes</v>
      </c>
      <c r="GM22" s="116" t="str">
        <f>IF(AND((RIGHT($GM$3,2)-'[1]Miter Profiles'!$AC$196-'[1]Outside Edges'!$B21)&gt;=5,'[1]Outside Edges'!$P21="Yes"),"Yes","No")</f>
        <v>Yes</v>
      </c>
      <c r="GN22" s="129" t="str">
        <f>IF(AND((RIGHT($GN$3,2)-'[1]Miter Profiles'!$AC$197-'[1]Outside Edges'!$B21)&gt;=5,'[1]Outside Edges'!$P21="Yes"),"Yes","No")</f>
        <v>Yes</v>
      </c>
      <c r="GO22" s="10" t="str">
        <f>IF(AND((RIGHT($GO$3,2)-'[1]Miter Profiles'!$AC$198-'[1]Outside Edges'!$B21)&gt;=5,'[1]Outside Edges'!$P21="Yes"),"Yes","No")</f>
        <v>Yes</v>
      </c>
      <c r="GP22" s="90" t="str">
        <f>IF(AND((RIGHT($GP$3,2)-'[1]Miter Profiles'!$AC$199-'[1]Outside Edges'!$B21)&gt;=5,'[1]Outside Edges'!$P21="Yes"),"Yes","No")</f>
        <v>Yes</v>
      </c>
      <c r="GQ22" s="150" t="str">
        <f>IF(AND((RIGHT($GQ$3,2)-'[1]Miter Profiles'!$AC$200-'[1]Outside Edges'!$B21)&gt;=5,'[1]Outside Edges'!$P21="Yes"),"Yes","No")</f>
        <v>Yes</v>
      </c>
      <c r="GR22" s="124" t="str">
        <f>IF(AND((RIGHT($GR$3,2)-'[1]Miter Profiles'!$AC$201-'[1]Outside Edges'!$B21)&gt;=5,'[1]Outside Edges'!$P21="Yes"),"Yes","No")</f>
        <v>Yes</v>
      </c>
      <c r="GS22" s="116" t="str">
        <f>IF(AND((RIGHT($GS$3,2)-'[1]Miter Profiles'!$AC$202-'[1]Outside Edges'!$B21)&gt;=5,'[1]Outside Edges'!$P21="Yes"),"Yes","No")</f>
        <v>Yes</v>
      </c>
      <c r="GT22" s="129" t="str">
        <f>IF(AND((RIGHT($GT$3,2)-'[1]Miter Profiles'!$AC$203-'[1]Outside Edges'!$B21)&gt;=5,'[1]Outside Edges'!$P21="Yes"),"Yes","No")</f>
        <v>Yes</v>
      </c>
      <c r="GU22" s="10" t="str">
        <f>IF(AND((RIGHT($GU$3,2)-'[1]Miter Profiles'!$AC$204-'[1]Outside Edges'!$B21)&gt;=5,'[1]Outside Edges'!$P21="Yes"),"Yes","No")</f>
        <v>Yes</v>
      </c>
      <c r="GV22" s="90" t="str">
        <f>IF(AND((RIGHT($GV$3,2)-'[1]Miter Profiles'!$AC$205-'[1]Outside Edges'!$B21)&gt;=5,'[1]Outside Edges'!$P21="Yes"),"Yes","No")</f>
        <v>Yes</v>
      </c>
      <c r="GW22" s="150" t="str">
        <f>IF(AND((RIGHT($GW$3,2)-'[1]Miter Profiles'!$AC$206-'[1]Outside Edges'!$B21)&gt;=5,'[1]Outside Edges'!$P21="Yes"),"Yes","No")</f>
        <v>No</v>
      </c>
      <c r="GX22" s="124" t="str">
        <f>IF(AND((RIGHT($GX$3,2)-'[1]Miter Profiles'!$AC$207-'[1]Outside Edges'!$B21)&gt;=5,'[1]Outside Edges'!$P21="Yes"),"Yes","No")</f>
        <v>Yes</v>
      </c>
      <c r="GY22" s="116" t="str">
        <f>IF(AND((RIGHT($GY$3,2)-'[1]Miter Profiles'!$AC$208-'[1]Outside Edges'!$B21)&gt;=5,'[1]Outside Edges'!$P21="Yes"),"Yes","No")</f>
        <v>Yes</v>
      </c>
      <c r="GZ22" s="129" t="str">
        <f>IF(AND((RIGHT($GZ$3,2)-'[1]Miter Profiles'!$AC$209-'[1]Outside Edges'!$B21)&gt;=5,'[1]Outside Edges'!$P21="Yes"),"Yes","No")</f>
        <v>Yes</v>
      </c>
      <c r="HA22" s="10" t="str">
        <f>IF(AND((RIGHT($HA$3,2)-'[1]Miter Profiles'!$AC$210-'[1]Outside Edges'!$B21)&gt;=5,'[1]Outside Edges'!$P21="Yes"),"Yes","No")</f>
        <v>Yes</v>
      </c>
      <c r="HB22" s="90" t="str">
        <f>IF(AND((RIGHT($HB$3,2)-'[1]Miter Profiles'!$AC$211-'[1]Outside Edges'!$B21)&gt;=5,'[1]Outside Edges'!$P21="Yes"),"Yes","No")</f>
        <v>Yes</v>
      </c>
      <c r="HC22" s="150" t="str">
        <f>IF(AND((RIGHT($HC$3,2)-'[1]Miter Profiles'!$AC$212-'[1]Outside Edges'!$B21)&gt;=5,'[1]Outside Edges'!$P21="Yes"),"Yes","No")</f>
        <v>No</v>
      </c>
      <c r="HD22" s="116" t="str">
        <f>IF(AND((RIGHT($HD$3,2)-'[1]Miter Profiles'!$AC$213-'[1]Outside Edges'!$B21)&gt;=5,'[1]Outside Edges'!$P21="Yes"),"Yes","No")</f>
        <v>No</v>
      </c>
      <c r="HE22" s="129" t="str">
        <f>IF(AND((RIGHT($HE$3,2)-'[1]Miter Profiles'!$AC$214-'[1]Outside Edges'!$B21)&gt;=5,'[1]Outside Edges'!$P21="Yes"),"Yes","No")</f>
        <v>Yes</v>
      </c>
      <c r="HF22" s="10" t="str">
        <f>IF(AND((RIGHT($HF$3,2)-'[1]Miter Profiles'!$AC$215-'[1]Outside Edges'!$B21)&gt;=5,'[1]Outside Edges'!$P21="Yes"),"Yes","No")</f>
        <v>Yes</v>
      </c>
      <c r="HG22" s="90" t="str">
        <f>IF(AND((RIGHT($HG$3,2)-'[1]Miter Profiles'!$AC$216-'[1]Outside Edges'!$B21)&gt;=5,'[1]Outside Edges'!$P21="Yes"),"Yes","No")</f>
        <v>Yes</v>
      </c>
      <c r="HH22" s="150" t="str">
        <f>IF(AND((RIGHT($HH$3,2)-'[1]Miter Profiles'!$AC$217-'[1]Outside Edges'!$B21)&gt;=5,'[1]Outside Edges'!$P21="Yes"),"Yes","No")</f>
        <v>Yes</v>
      </c>
      <c r="HI22" s="124" t="str">
        <f>IF(AND((RIGHT($HI$3,2)-'[1]Miter Profiles'!$AC$218-'[1]Outside Edges'!$B21)&gt;=5,'[1]Outside Edges'!$P21="Yes"),"Yes","No")</f>
        <v>Yes</v>
      </c>
      <c r="HJ22" s="116" t="str">
        <f>IF(AND((RIGHT($HJ$3,2)-'[1]Miter Profiles'!$AC$219-'[1]Outside Edges'!$B21)&gt;=5,'[1]Outside Edges'!$P21="Yes"),"Yes","No")</f>
        <v>Yes</v>
      </c>
      <c r="HK22" s="129" t="str">
        <f>IF(AND((RIGHT($HK$3,2)-'[1]Miter Profiles'!$AC$220-'[1]Outside Edges'!$B21)&gt;=5,'[1]Outside Edges'!$P21="Yes"),"Yes","No")</f>
        <v>Yes</v>
      </c>
      <c r="HL22" s="10" t="str">
        <f>IF(AND((RIGHT($HL$3,2)-'[1]Miter Profiles'!$AC$221-'[1]Outside Edges'!$B21)&gt;=5,'[1]Outside Edges'!$P21="Yes"),"Yes","No")</f>
        <v>Yes</v>
      </c>
      <c r="HM22" s="90" t="str">
        <f>IF(AND((RIGHT($HM$3,2)-'[1]Miter Profiles'!$AC$222-'[1]Outside Edges'!$B21)&gt;=5,'[1]Outside Edges'!$P21="Yes"),"Yes","No")</f>
        <v>Yes</v>
      </c>
      <c r="HN22" s="150" t="str">
        <f>IF(AND((RIGHT($HN$3,2)-'[1]Miter Profiles'!$AC$223-'[1]Outside Edges'!$B21)&gt;=5,'[1]Outside Edges'!$P21="Yes"),"Yes","No")</f>
        <v>Yes</v>
      </c>
      <c r="HO22" s="124" t="str">
        <f>IF(AND((RIGHT($HO$3,2)-'[1]Miter Profiles'!$AC$224-'[1]Outside Edges'!$B21)&gt;=5,'[1]Outside Edges'!$P21="Yes"),"Yes","No")</f>
        <v>Yes</v>
      </c>
      <c r="HP22" s="124" t="str">
        <f>IF(AND((RIGHT($HP$3,2)-'[1]Miter Profiles'!$AC$225-'[1]Outside Edges'!$B21)&gt;=5,'[1]Outside Edges'!$P21="Yes"),"Yes","No")</f>
        <v>Yes</v>
      </c>
      <c r="HQ22" s="153" t="str">
        <f>IF(AND((RIGHT($HQ$3,3)-'[1]Miter Profiles'!$AC$226-'[1]Outside Edges'!$B21)&gt;=5,'[1]Outside Edges'!$P21="Yes"),"Yes","No")</f>
        <v>Yes</v>
      </c>
      <c r="HR22" s="129" t="str">
        <f>IF(AND((RIGHT($HR$3,2)-'[1]Miter Profiles'!$AC$227-'[1]Outside Edges'!$B21)&gt;=5,'[1]Outside Edges'!$P21="Yes"),"Yes","No")</f>
        <v>Yes</v>
      </c>
      <c r="HS22" s="10" t="str">
        <f>IF(AND((RIGHT($HS$3,2)-'[1]Miter Profiles'!$AC$228-'[1]Outside Edges'!$B21)&gt;=5,'[1]Outside Edges'!$P21="Yes"),"Yes","No")</f>
        <v>Yes</v>
      </c>
      <c r="HT22" s="163" t="str">
        <f>IF(AND((RIGHT($HT$3,2)-'[1]Miter Profiles'!$AC$229-'[1]Outside Edges'!$B21)&gt;=5,'[1]Outside Edges'!$P21="Yes"),"Yes","No")</f>
        <v>Yes</v>
      </c>
      <c r="HU22" s="150" t="str">
        <f>IF(AND((RIGHT($HU$3,2)-'[1]Miter Profiles'!$AC$230-'[1]Outside Edges'!$B21)&gt;=5,'[1]Outside Edges'!$P21="Yes"),"Yes","No")</f>
        <v>Yes</v>
      </c>
      <c r="HV22" s="124" t="str">
        <f>IF(AND((RIGHT($HV$3,2)-'[1]Miter Profiles'!$AC$231-'[1]Outside Edges'!$B21)&gt;=5,'[1]Outside Edges'!$P21="Yes"),"Yes","No")</f>
        <v>Yes</v>
      </c>
      <c r="HW22" s="116" t="str">
        <f>IF(AND((RIGHT($HW$3,2)-'[1]Miter Profiles'!$AC$232-'[1]Outside Edges'!$B21)&gt;=5,'[1]Outside Edges'!$P21="Yes"),"Yes","No")</f>
        <v>Yes</v>
      </c>
      <c r="HX22" s="129" t="str">
        <f>IF(AND((RIGHT($HX$3,2)-'[1]Miter Profiles'!$AC$233-'[1]Outside Edges'!$B21)&gt;=5,'[1]Outside Edges'!$P21="Yes"),"Yes","No")</f>
        <v>No</v>
      </c>
      <c r="HY22" s="10" t="str">
        <f>IF(AND((RIGHT($HY$3,2)-'[1]Miter Profiles'!$AC$234-'[1]Outside Edges'!$B21)&gt;=5,'[1]Outside Edges'!$P21="Yes"),"Yes","No")</f>
        <v>Yes</v>
      </c>
      <c r="HZ22" s="90" t="str">
        <f>IF(AND((RIGHT($HZ$3,2)-'[1]Miter Profiles'!$AC$235-'[1]Outside Edges'!$B21)&gt;=5,'[1]Outside Edges'!$P21="Yes"),"Yes","No")</f>
        <v>Yes</v>
      </c>
      <c r="IA22" s="150" t="str">
        <f>IF(AND((RIGHT($IA$3,2)-'[1]Miter Profiles'!$AC$236-'[1]Outside Edges'!$B21)&gt;=5,'[1]Outside Edges'!$P21="Yes"),"Yes","No")</f>
        <v>Yes</v>
      </c>
      <c r="IB22" s="124" t="str">
        <f>IF(AND((RIGHT($IB$3,2)-'[1]Miter Profiles'!$AC$237-'[1]Outside Edges'!$B21)&gt;=5,'[1]Outside Edges'!$P21="Yes"),"Yes","No")</f>
        <v>Yes</v>
      </c>
      <c r="IC22" s="116" t="str">
        <f>IF(AND((RIGHT($IC$3,2)-'[1]Miter Profiles'!$AC$238-'[1]Outside Edges'!$B21)&gt;=5,'[1]Outside Edges'!$P21="Yes"),"Yes","No")</f>
        <v>Yes</v>
      </c>
      <c r="ID22" s="129" t="str">
        <f>IF(AND((RIGHT($ID$3,2)-'[1]Miter Profiles'!$AC$239-'[1]Outside Edges'!$B21)&gt;=5,'[1]Outside Edges'!$P21="Yes"),"Yes","No")</f>
        <v>Yes</v>
      </c>
      <c r="IE22" s="10" t="str">
        <f>IF(AND((RIGHT($IE$3,2)-'[1]Miter Profiles'!$AC$240-'[1]Outside Edges'!$B21)&gt;=5,'[1]Outside Edges'!$P21="Yes"),"Yes","No")</f>
        <v>Yes</v>
      </c>
      <c r="IF22" s="90" t="str">
        <f>IF(AND((RIGHT($IF$3,2)-'[1]Miter Profiles'!$AC$241-'[1]Outside Edges'!$B21)&gt;=5,'[1]Outside Edges'!$P21="Yes"),"Yes","No")</f>
        <v>Yes</v>
      </c>
      <c r="IG22" s="150" t="str">
        <f>IF(AND((RIGHT($IG$3,2)-'[1]Miter Profiles'!$AC$242-'[1]Outside Edges'!$B21)&gt;=5,'[1]Outside Edges'!$P21="Yes"),"Yes","No")</f>
        <v>Yes</v>
      </c>
      <c r="IH22" s="124" t="str">
        <f>IF(AND((RIGHT($IH$3,2)-'[1]Miter Profiles'!$AC$243-'[1]Outside Edges'!$B21)&gt;=5,'[1]Outside Edges'!$P21="Yes"),"Yes","No")</f>
        <v>Yes</v>
      </c>
      <c r="II22" s="116" t="str">
        <f>IF(AND((RIGHT($II$3,2)-'[1]Miter Profiles'!$AC$244-'[1]Outside Edges'!$B21)&gt;=5,'[1]Outside Edges'!$P21="Yes"),"Yes","No")</f>
        <v>Yes</v>
      </c>
      <c r="IJ22" s="129" t="str">
        <f>IF(AND((RIGHT($IJ$3,2)-'[1]Miter Profiles'!$AC$245-'[1]Outside Edges'!$B21)&gt;=5,'[1]Outside Edges'!$P21="Yes"),"Yes","No")</f>
        <v>Yes</v>
      </c>
      <c r="IK22" s="10" t="str">
        <f>IF(AND((RIGHT($IK$3,2)-'[1]Miter Profiles'!$AC$246-'[1]Outside Edges'!$B21)&gt;=5,'[1]Outside Edges'!$P21="Yes"),"Yes","No")</f>
        <v>Yes</v>
      </c>
      <c r="IL22" s="90" t="str">
        <f>IF(AND((RIGHT($IL$3,2)-'[1]Miter Profiles'!$AC$247-'[1]Outside Edges'!$B21)&gt;=5,'[1]Outside Edges'!$P21="Yes"),"Yes","No")</f>
        <v>Yes</v>
      </c>
      <c r="IM22" s="150" t="str">
        <f>IF(AND((RIGHT($IM$3,2)-'[1]Miter Profiles'!$AC$248-'[1]Outside Edges'!$B21)&gt;=5,'[1]Outside Edges'!$P21="Yes"),"Yes","No")</f>
        <v>Yes</v>
      </c>
      <c r="IN22" s="124" t="str">
        <f>IF(AND((RIGHT($IN$3,2)-'[1]Miter Profiles'!$AC$249-'[1]Outside Edges'!$B21)&gt;=5,'[1]Outside Edges'!$P21="Yes"),"Yes","No")</f>
        <v>Yes</v>
      </c>
      <c r="IO22" s="116" t="str">
        <f>IF(AND((RIGHT($IO$3,2)-'[1]Miter Profiles'!$AC$250-'[1]Outside Edges'!$B21)&gt;=5,'[1]Outside Edges'!$P21="Yes"),"Yes","No")</f>
        <v>Yes</v>
      </c>
      <c r="IP22" s="129" t="str">
        <f>IF(AND((RIGHT($IP$3,2)-'[1]Miter Profiles'!$AC$251-'[1]Outside Edges'!$B21)&gt;=5,'[1]Outside Edges'!$P21="Yes"),"Yes","No")</f>
        <v>Yes</v>
      </c>
      <c r="IQ22" s="10" t="str">
        <f>IF(AND((RIGHT($IQ$3,2)-'[1]Miter Profiles'!$AC$252-'[1]Outside Edges'!$B21)&gt;=5,'[1]Outside Edges'!$P21="Yes"),"Yes","No")</f>
        <v>Yes</v>
      </c>
      <c r="IR22" s="90" t="str">
        <f>IF(AND((RIGHT($IR$3,2)-'[1]Miter Profiles'!$AC$253-'[1]Outside Edges'!$B21)&gt;=5,'[1]Outside Edges'!$P21="Yes"),"Yes","No")</f>
        <v>Yes</v>
      </c>
      <c r="IS22" s="150" t="str">
        <f>IF(AND((RIGHT($IS$3,2)-'[1]Miter Profiles'!$AC$254-'[1]Outside Edges'!$B21)&gt;=5,'[1]Outside Edges'!$P21="Yes"),"Yes","No")</f>
        <v>Yes</v>
      </c>
      <c r="IT22" s="124" t="str">
        <f>IF(AND((RIGHT($IT$3,2)-'[1]Miter Profiles'!$AC$255-'[1]Outside Edges'!$B21)&gt;=5,'[1]Outside Edges'!$P21="Yes"),"Yes","No")</f>
        <v>Yes</v>
      </c>
      <c r="IU22" s="116" t="str">
        <f>IF(AND((RIGHT($IU$3,2)-'[1]Miter Profiles'!$AC$256-'[1]Outside Edges'!$B21)&gt;=5,'[1]Outside Edges'!$P21="Yes"),"Yes","No")</f>
        <v>Yes</v>
      </c>
      <c r="IV22" s="129" t="str">
        <f>IF(AND((RIGHT($IV$3,2)-'[1]Miter Profiles'!$AC$257-'[1]Outside Edges'!$B21)&gt;=5,'[1]Outside Edges'!$P21="Yes"),"Yes","No")</f>
        <v>Yes</v>
      </c>
      <c r="IW22" s="10" t="str">
        <f>IF(AND((RIGHT($IW$3,2)-'[1]Miter Profiles'!$AC$258-'[1]Outside Edges'!$B21)&gt;=5,'[1]Outside Edges'!$P21="Yes"),"Yes","No")</f>
        <v>Yes</v>
      </c>
      <c r="IX22" s="90" t="str">
        <f>IF(AND((RIGHT($IX$3,2)-'[1]Miter Profiles'!$AC$259-'[1]Outside Edges'!$B21)&gt;=5,'[1]Outside Edges'!$P21="Yes"),"Yes","No")</f>
        <v>Yes</v>
      </c>
      <c r="IY22" s="150" t="str">
        <f>IF(AND((RIGHT($IY$3,2)-'[1]Miter Profiles'!$AC$260-'[1]Outside Edges'!$B21)&gt;=5,'[1]Outside Edges'!$P21="Yes"),"Yes","No")</f>
        <v>Yes</v>
      </c>
      <c r="IZ22" s="124" t="str">
        <f>IF(AND((RIGHT($IZ$3,2)-'[1]Miter Profiles'!$AC$261-'[1]Outside Edges'!$B21)&gt;=5,'[1]Outside Edges'!$P21="Yes"),"Yes","No")</f>
        <v>Yes</v>
      </c>
      <c r="JA22" s="116" t="str">
        <f>IF(AND((RIGHT($JA$3,2)-'[1]Miter Profiles'!$AC$262-'[1]Outside Edges'!$B21)&gt;=5,'[1]Outside Edges'!$P21="Yes"),"Yes","No")</f>
        <v>Yes</v>
      </c>
      <c r="JB22" s="129" t="str">
        <f>IF(AND((RIGHT($JB$3,2)-'[1]Miter Profiles'!$AC$263-'[1]Outside Edges'!$B21)&gt;=5,'[1]Outside Edges'!$P21="Yes"),"Yes","No")</f>
        <v>Yes</v>
      </c>
      <c r="JC22" s="10" t="str">
        <f>IF(AND((RIGHT($JC$3,2)-'[1]Miter Profiles'!$AC$264-'[1]Outside Edges'!$B21)&gt;=5,'[1]Outside Edges'!$P21="Yes"),"Yes","No")</f>
        <v>Yes</v>
      </c>
      <c r="JD22" s="90" t="str">
        <f>IF(AND((RIGHT($JD$3,2)-'[1]Miter Profiles'!$AC$265-'[1]Outside Edges'!$B21)&gt;=5,'[1]Outside Edges'!$P21="Yes"),"Yes","No")</f>
        <v>Yes</v>
      </c>
      <c r="JE22" s="236" t="str">
        <f>IF(AND((RIGHT($JE$3,2)-'[1]Miter Profiles'!$AC$266-'[1]Outside Edges'!$B21)&gt;=5,'[1]Outside Edges'!$P21="Yes"),"Yes","No")</f>
        <v>No</v>
      </c>
      <c r="JF22" s="237" t="str">
        <f>IF(AND((RIGHT($JF$3,2)-'[1]Miter Profiles'!$AC$267-'[1]Outside Edges'!$B21)&gt;=5,'[1]Outside Edges'!$P21="Yes"),"Yes","No")</f>
        <v>Yes</v>
      </c>
      <c r="JG22" s="238" t="str">
        <f>IF(AND((RIGHT($JG$3,2)-'[1]Miter Profiles'!$AC$268-'[1]Outside Edges'!$B21)&gt;=5,'[1]Outside Edges'!$P21="Yes"),"Yes","No")</f>
        <v>Yes</v>
      </c>
      <c r="JH22" s="129" t="str">
        <f>IF(AND((RIGHT($JH$3,2)-'[1]Miter Profiles'!$AC$269-'[1]Outside Edges'!$B21)&gt;=5,'[1]Outside Edges'!$P21="Yes"),"Yes","No")</f>
        <v>Yes</v>
      </c>
      <c r="JI22" s="113" t="str">
        <f>IF(AND((RIGHT($JI$3,2)-'[1]Miter Profiles'!$AC$270-'[1]Outside Edges'!$B21)&gt;=5,'[1]Outside Edges'!$P21="Yes"),"Yes","No")</f>
        <v>Yes</v>
      </c>
      <c r="JJ22" s="90" t="str">
        <f>IF(AND((RIGHT($JJ$3,2)-'[1]Miter Profiles'!$AC$271-'[1]Outside Edges'!$B21)&gt;=5,'[1]Outside Edges'!$P21="Yes"),"Yes","No")</f>
        <v>Yes</v>
      </c>
      <c r="JK22" s="236" t="str">
        <f>IF(AND((RIGHT($JK$3,2)-'[1]Miter Profiles'!$AC$272-'[1]Outside Edges'!$B21)&gt;=5,'[1]Outside Edges'!$P21="Yes"),"Yes","No")</f>
        <v>Yes</v>
      </c>
      <c r="JL22" s="237" t="str">
        <f>IF(AND((RIGHT($JL$3,2)-'[1]Miter Profiles'!$AC$273-'[1]Outside Edges'!$B21)&gt;=5,'[1]Outside Edges'!$P21="Yes"),"Yes","No")</f>
        <v>Yes</v>
      </c>
      <c r="JM22" s="238" t="str">
        <f>IF(AND((RIGHT($JM$3,2)-'[1]Miter Profiles'!$AC$274-'[1]Outside Edges'!$B21)&gt;=5,'[1]Outside Edges'!$P21="Yes"),"Yes","No")</f>
        <v>Yes</v>
      </c>
      <c r="JN22" s="129" t="str">
        <f>IF(AND((RIGHT($JN$3,2)-'[1]Miter Profiles'!$AC$275-'[1]Outside Edges'!$B21)&gt;=5,'[1]Outside Edges'!$P21="Yes"),"Yes","No")</f>
        <v>Yes</v>
      </c>
      <c r="JO22" s="113" t="str">
        <f>IF(AND((RIGHT($JO$3,2)-'[1]Miter Profiles'!$AC$276-'[1]Outside Edges'!$B21)&gt;=5,'[1]Outside Edges'!$P21="Yes"),"Yes","No")</f>
        <v>Yes</v>
      </c>
      <c r="JP22" s="90" t="str">
        <f>IF(AND((RIGHT($JP$3,2)-'[1]Miter Profiles'!$AC$277-'[1]Outside Edges'!$B21)&gt;=5,'[1]Outside Edges'!$P21="Yes"),"Yes","No")</f>
        <v>Yes</v>
      </c>
      <c r="JQ22" s="236" t="str">
        <f>IF(AND((RIGHT($JQ$3,2)-'[1]Miter Profiles'!$AC$278-'[1]Outside Edges'!$B21)&gt;=5,'[1]Outside Edges'!$P21="Yes"),"Yes","No")</f>
        <v>No</v>
      </c>
      <c r="JR22" s="237" t="str">
        <f>IF(AND((RIGHT($JR$3,2)-'[1]Miter Profiles'!$AC$279-'[1]Outside Edges'!$B21)&gt;=5,'[1]Outside Edges'!$P21="Yes"),"Yes","No")</f>
        <v>Yes</v>
      </c>
      <c r="JS22" s="238" t="str">
        <f>IF(AND((RIGHT($JS$3,2)-'[1]Miter Profiles'!$AC$280-'[1]Outside Edges'!$B21)&gt;=5,'[1]Outside Edges'!$P21="Yes"),"Yes","No")</f>
        <v>Yes</v>
      </c>
      <c r="JT22" s="129" t="str">
        <f>IF(AND((RIGHT($JT$3,2)-'[1]Miter Profiles'!$AC$281-'[1]Outside Edges'!$B21)&gt;=5,'[1]Outside Edges'!$P21="Yes"),"Yes","No")</f>
        <v>No</v>
      </c>
      <c r="JU22" s="113" t="str">
        <f>IF(AND((RIGHT($JU$3,2)-'[1]Miter Profiles'!$AC$282-'[1]Outside Edges'!$B21)&gt;=5,'[1]Outside Edges'!$P21="Yes"),"Yes","No")</f>
        <v>Yes</v>
      </c>
      <c r="JV22" s="90" t="str">
        <f>IF(AND((RIGHT($JV$3,2)-'[1]Miter Profiles'!$AC$283-'[1]Outside Edges'!$B21)&gt;=5,'[1]Outside Edges'!$P21="Yes"),"Yes","No")</f>
        <v>Yes</v>
      </c>
      <c r="JW22" s="236" t="str">
        <f>IF(AND((RIGHT($JW$3,2)-'[1]Miter Profiles'!$AC$284-'[1]Outside Edges'!$B21)&gt;=5,'[1]Outside Edges'!$P21="Yes"),"Yes","No")</f>
        <v>Yes</v>
      </c>
      <c r="JX22" s="237" t="str">
        <f>IF(AND((RIGHT($JX$3,2)-'[1]Miter Profiles'!$AC$285-'[1]Outside Edges'!$B21)&gt;=5,'[1]Outside Edges'!$P21="Yes"),"Yes","No")</f>
        <v>Yes</v>
      </c>
      <c r="JY22" s="238" t="str">
        <f>IF(AND((RIGHT($JY$3,2)-'[1]Miter Profiles'!$AC$286-'[1]Outside Edges'!$B21)&gt;=5,'[1]Outside Edges'!$P21="Yes"),"Yes","No")</f>
        <v>Yes</v>
      </c>
      <c r="JZ22" s="129" t="str">
        <f>IF(AND((RIGHT($JZ$3,2)-'[1]Miter Profiles'!$AC$287-'[1]Outside Edges'!$B21)&gt;=5,'[1]Outside Edges'!$P21="Yes"),"Yes","No")</f>
        <v>Yes</v>
      </c>
      <c r="KA22" s="113" t="str">
        <f>IF(AND((RIGHT($KA$3,2)-'[1]Miter Profiles'!$AC$288-'[1]Outside Edges'!$B21)&gt;=5,'[1]Outside Edges'!$P21="Yes"),"Yes","No")</f>
        <v>Yes</v>
      </c>
      <c r="KB22" s="90" t="str">
        <f>IF(AND((RIGHT($KB$3,2)-'[1]Miter Profiles'!$AC$289-'[1]Outside Edges'!$B21)&gt;=5,'[1]Outside Edges'!$P21="Yes"),"Yes","No")</f>
        <v>Yes</v>
      </c>
      <c r="KC22" s="236" t="str">
        <f>IF(AND((RIGHT($KC$3,2)-'[1]Miter Profiles'!$AC$290-'[1]Outside Edges'!$B21)&gt;=5,'[1]Outside Edges'!$P21="Yes"),"Yes","No")</f>
        <v>Yes</v>
      </c>
      <c r="KD22" s="237" t="str">
        <f>IF(AND((RIGHT($KD$3,2)-'[1]Miter Profiles'!$AC$291-'[1]Outside Edges'!$B21)&gt;=5,'[1]Outside Edges'!$P21="Yes"),"Yes","No")</f>
        <v>Yes</v>
      </c>
      <c r="KE22" s="238" t="str">
        <f>IF(AND((RIGHT($KE$3,2)-'[1]Miter Profiles'!$AC$292-'[1]Outside Edges'!$B21)&gt;=5,'[1]Outside Edges'!$P21="Yes"),"Yes","No")</f>
        <v>Yes</v>
      </c>
      <c r="KF22" s="129" t="str">
        <f>IF(AND((RIGHT($KF$3,2)-'[1]Miter Profiles'!$AC$293-'[1]Outside Edges'!$B21)&gt;=5,'[1]Outside Edges'!$P21="Yes"),"Yes","No")</f>
        <v>Yes</v>
      </c>
      <c r="KG22" s="113" t="str">
        <f>IF(AND((RIGHT($KG$3,2)-'[1]Miter Profiles'!$AC$294-'[1]Outside Edges'!$B21)&gt;=5,'[1]Outside Edges'!$P21="Yes"),"Yes","No")</f>
        <v>Yes</v>
      </c>
      <c r="KH22" s="90" t="str">
        <f>IF(AND((RIGHT($KH$3,2)-'[1]Miter Profiles'!$AC$295-'[1]Outside Edges'!$B21)&gt;=5,'[1]Outside Edges'!$P21="Yes"),"Yes","No")</f>
        <v>Yes</v>
      </c>
      <c r="KI22" s="236" t="str">
        <f>IF(AND((RIGHT($KI$3,2)-'[1]Miter Profiles'!$AC$296-'[1]Outside Edges'!$B21)&gt;=5,'[1]Outside Edges'!$P21="Yes"),"Yes","No")</f>
        <v>Yes</v>
      </c>
      <c r="KJ22" s="237" t="str">
        <f>IF(AND((RIGHT($KJ$3,2)-'[1]Miter Profiles'!$AC$297-'[1]Outside Edges'!$B21)&gt;=5,'[1]Outside Edges'!$P21="Yes"),"Yes","No")</f>
        <v>Yes</v>
      </c>
      <c r="KK22" s="238" t="str">
        <f>IF(AND((RIGHT($KK$3,2)-'[1]Miter Profiles'!$AC$298-'[1]Outside Edges'!$B21)&gt;=5,'[1]Outside Edges'!$P21="Yes"),"Yes","No")</f>
        <v>Yes</v>
      </c>
      <c r="KL22" s="129" t="str">
        <f>IF(AND((RIGHT($KL$3,2)-'[1]Miter Profiles'!$AC$299-'[1]Outside Edges'!$B21)&gt;=5,'[1]Outside Edges'!$P21="Yes"),"Yes","No")</f>
        <v>Yes</v>
      </c>
      <c r="KM22" s="113" t="str">
        <f>IF(AND((RIGHT($KM$3,2)-'[1]Miter Profiles'!$AC$300-'[1]Outside Edges'!$B21)&gt;=5,'[1]Outside Edges'!$P21="Yes"),"Yes","No")</f>
        <v>Yes</v>
      </c>
      <c r="KN22" s="90" t="str">
        <f>IF(AND((RIGHT($KN$3,2)-'[1]Miter Profiles'!$AC$301-'[1]Outside Edges'!$B21)&gt;=5,'[1]Outside Edges'!$P21="Yes"),"Yes","No")</f>
        <v>Yes</v>
      </c>
      <c r="KO22" s="236" t="str">
        <f>IF(AND((RIGHT($KO$3,2)-'[1]Miter Profiles'!$AC$302-'[1]Outside Edges'!$B21)&gt;=5,'[1]Outside Edges'!$P21="Yes"),"Yes","No")</f>
        <v>Yes</v>
      </c>
      <c r="KP22" s="237" t="str">
        <f>IF(AND((RIGHT($KP$3,2)-'[1]Miter Profiles'!$AC$303-'[1]Outside Edges'!$B21)&gt;=5,'[1]Outside Edges'!$P21="Yes"),"Yes","No")</f>
        <v>Yes</v>
      </c>
      <c r="KQ22" s="238" t="str">
        <f>IF(AND((RIGHT($KQ$3,2)-'[1]Miter Profiles'!$AC$304-'[1]Outside Edges'!$B21)&gt;=5,'[1]Outside Edges'!$P21="Yes"),"Yes","No")</f>
        <v>Yes</v>
      </c>
      <c r="KR22" s="129" t="str">
        <f>IF(AND((RIGHT($KR$3,2)-'[1]Miter Profiles'!$AC$305-'[1]Outside Edges'!$B21)&gt;=5,'[1]Outside Edges'!$P21="Yes"),"Yes","No")</f>
        <v>Yes</v>
      </c>
      <c r="KS22" s="113" t="str">
        <f>IF(AND((RIGHT($KS$3,2)-'[1]Miter Profiles'!$AC$306-'[1]Outside Edges'!$B21)&gt;=5,'[1]Outside Edges'!$P21="Yes"),"Yes","No")</f>
        <v>Yes</v>
      </c>
      <c r="KT22" s="90" t="str">
        <f>IF(AND((RIGHT($KT$3,2)-'[1]Miter Profiles'!$AC$307-'[1]Outside Edges'!$B21)&gt;=5,'[1]Outside Edges'!$P21="Yes"),"Yes","No")</f>
        <v>Yes</v>
      </c>
      <c r="KU22" s="236" t="str">
        <f>IF(AND((RIGHT($KU$3,2)-'[1]Miter Profiles'!$AC$308-'[1]Outside Edges'!$B21)&gt;=5,'[1]Outside Edges'!$P21="Yes"),"Yes","No")</f>
        <v>Yes</v>
      </c>
      <c r="KV22" s="237" t="str">
        <f>IF(AND((RIGHT($KV$3,2)-'[1]Miter Profiles'!$AC$309-'[1]Outside Edges'!$B21)&gt;=5,'[1]Outside Edges'!$P21="Yes"),"Yes","No")</f>
        <v>Yes</v>
      </c>
      <c r="KW22" s="238" t="str">
        <f>IF(AND((RIGHT($KW$3,2)-'[1]Miter Profiles'!$AC$310-'[1]Outside Edges'!$B21)&gt;=5,'[1]Outside Edges'!$P21="Yes"),"Yes","No")</f>
        <v>Yes</v>
      </c>
      <c r="KX22" s="129" t="str">
        <f>IF(AND((RIGHT($KX$3,2)-'[1]Miter Profiles'!$AC$311-'[1]Outside Edges'!$B21)&gt;=5,'[1]Outside Edges'!$P21="Yes"),"Yes","No")</f>
        <v>Yes</v>
      </c>
      <c r="KY22" s="113" t="str">
        <f>IF(AND((RIGHT($KY$3,2)-'[1]Miter Profiles'!$AC$312-'[1]Outside Edges'!$B21)&gt;=5,'[1]Outside Edges'!$P21="Yes"),"Yes","No")</f>
        <v>Yes</v>
      </c>
      <c r="KZ22" s="90" t="str">
        <f>IF(AND((RIGHT($KZ$3,2)-'[1]Miter Profiles'!$AC$313-'[1]Outside Edges'!$B21)&gt;=5,'[1]Outside Edges'!$P21="Yes"),"Yes","No")</f>
        <v>Yes</v>
      </c>
      <c r="LA22" s="236" t="str">
        <f>IF(AND((RIGHT($LA$3,2)-'[1]Miter Profiles'!$AC$314-'[1]Outside Edges'!$B21)&gt;=5,'[1]Outside Edges'!$P21="Yes"),"Yes","No")</f>
        <v>Yes</v>
      </c>
      <c r="LB22" s="237" t="str">
        <f>IF(AND((RIGHT($LB$3,2)-'[1]Miter Profiles'!$AC$315-'[1]Outside Edges'!$B21)&gt;=5,'[1]Outside Edges'!$P21="Yes"),"Yes","No")</f>
        <v>Yes</v>
      </c>
      <c r="LC22" s="243" t="str">
        <f>IF(AND((RIGHT($LC$3,2)-'[1]Miter Profiles'!$AC$316-'[1]Outside Edges'!$B21)&gt;=5,'[1]Outside Edges'!$P21="Yes"),"Yes","No")</f>
        <v>Yes</v>
      </c>
      <c r="LD22" s="244" t="str">
        <f>IF(AND((RIGHT($LD$3,2)-'[1]Miter Profiles'!$AC$317-'[1]Outside Edges'!$B21)&gt;=5,'[1]Outside Edges'!$P21="Yes"),"Yes","No")</f>
        <v>Yes</v>
      </c>
      <c r="LE22" s="113" t="str">
        <f>IF(AND((RIGHT($LE$3,2)-'[1]Miter Profiles'!$AC$318-'[1]Outside Edges'!$B21)&gt;=5,'[1]Outside Edges'!$P21="Yes"),"Yes","No")</f>
        <v>Yes</v>
      </c>
      <c r="LF22" s="10" t="str">
        <f>IF(AND((RIGHT($LF$3,2)-'[1]Miter Profiles'!$AC$319-'[1]Outside Edges'!$B21)&gt;=5,'[1]Outside Edges'!$P21="Yes"),"Yes","No")</f>
        <v>Yes</v>
      </c>
      <c r="LG22" s="113" t="str">
        <f>IF(AND((RIGHT($LG$3,2)-'[1]Miter Profiles'!$AC$320-'[1]Outside Edges'!$B21)&gt;=5,'[1]Outside Edges'!$P21="Yes"),"Yes","No")</f>
        <v>Yes</v>
      </c>
      <c r="LH22" s="90" t="str">
        <f>IF(AND((RIGHT($LH$3,2)-'[1]Miter Profiles'!$AC$321-'[1]Outside Edges'!$B21)&gt;=5,'[1]Outside Edges'!$P21="Yes"),"Yes","No")</f>
        <v>Yes</v>
      </c>
      <c r="LI22" s="236" t="str">
        <f>IF(AND((RIGHT($LI$3,2)-'[1]Miter Profiles'!$AC$322-'[1]Outside Edges'!$B21)&gt;=5,'[1]Outside Edges'!$P21="Yes"),"Yes","No")</f>
        <v>No</v>
      </c>
      <c r="LJ22" s="237" t="str">
        <f>IF(AND((RIGHT($LJ$3,2)-'[1]Miter Profiles'!$AC$323-'[1]Outside Edges'!$B21)&gt;=5,'[1]Outside Edges'!$P21="Yes"),"Yes","No")</f>
        <v>Yes</v>
      </c>
      <c r="LK22" s="238" t="str">
        <f>IF(AND((RIGHT($LK$3,2)-'[1]Miter Profiles'!$AC$324-'[1]Outside Edges'!$B21)&gt;=5,'[1]Outside Edges'!$P21="Yes"),"Yes","No")</f>
        <v>Yes</v>
      </c>
      <c r="LL22" s="129" t="str">
        <f>IF(AND((RIGHT($LL$3,2)-'[1]Miter Profiles'!$AC$325-'[1]Outside Edges'!$B21)&gt;=5,'[1]Outside Edges'!$P21="Yes"),"Yes","No")</f>
        <v>Yes</v>
      </c>
      <c r="LM22" s="113" t="str">
        <f>IF(AND((RIGHT($LM$3,2)-'[1]Miter Profiles'!$AC$326-'[1]Outside Edges'!$B21)&gt;=5,'[1]Outside Edges'!$P21="Yes"),"Yes","No")</f>
        <v>Yes</v>
      </c>
      <c r="LN22" s="90" t="str">
        <f>IF(AND((RIGHT($LN$3,2)-'[1]Miter Profiles'!$AC$327-'[1]Outside Edges'!$B21)&gt;=5,'[1]Outside Edges'!$P21="Yes"),"Yes","No")</f>
        <v>Yes</v>
      </c>
      <c r="LO22" s="236" t="str">
        <f>IF(AND((RIGHT($LO$3,2)-'[1]Miter Profiles'!$AC$328-'[1]Outside Edges'!$B21)&gt;=5,'[1]Outside Edges'!$P21="Yes"),"Yes","No")</f>
        <v>No</v>
      </c>
      <c r="LP22" s="237" t="str">
        <f>IF(AND((RIGHT($LP$3,2)-'[1]Miter Profiles'!$AC$329-'[1]Outside Edges'!$B21)&gt;=5,'[1]Outside Edges'!$P21="Yes"),"Yes","No")</f>
        <v>Yes</v>
      </c>
      <c r="LQ22" s="238" t="str">
        <f>IF(AND((RIGHT($LQ$3,2)-'[1]Miter Profiles'!$AC$330-'[1]Outside Edges'!$B21)&gt;=5,'[1]Outside Edges'!$P21="Yes"),"Yes","No")</f>
        <v>Yes</v>
      </c>
      <c r="LR22" s="129" t="str">
        <f>IF(AND((RIGHT($LR$3,2)-'[1]Miter Profiles'!$AC$331-'[1]Outside Edges'!$B21)&gt;=5,'[1]Outside Edges'!$P21="Yes"),"Yes","No")</f>
        <v>Yes</v>
      </c>
      <c r="LS22" s="113" t="str">
        <f>IF(AND((RIGHT($LS$3,2)-'[1]Miter Profiles'!$AC$332-'[1]Outside Edges'!$B21)&gt;=5,'[1]Outside Edges'!$P21="Yes"),"Yes","No")</f>
        <v>Yes</v>
      </c>
      <c r="LT22" s="90" t="str">
        <f>IF(AND((RIGHT($LT$3,2)-'[1]Miter Profiles'!$AC$333-'[1]Outside Edges'!$B21)&gt;=5,'[1]Outside Edges'!$P21="Yes"),"Yes","No")</f>
        <v>Yes</v>
      </c>
    </row>
    <row r="23" spans="1:332" ht="15.75" customHeight="1" thickBot="1" x14ac:dyDescent="0.3">
      <c r="A23" s="8" t="str">
        <f>IF('[1]Outside Edges'!$A22&lt;&gt;"",'[1]Outside Edges'!$A22,"")</f>
        <v>D20</v>
      </c>
      <c r="B23" s="10" t="str">
        <f>IF(AND((RIGHT($B$3,2)-'[1]Miter Profiles'!$AC$3-'[1]Outside Edges'!$B22)&gt;=5,'[1]Outside Edges'!$P22="Yes"),"Yes","No")</f>
        <v>No</v>
      </c>
      <c r="C23" s="10" t="str">
        <f>IF(AND((RIGHT($C$3,2)-'[1]Miter Profiles'!$AC$4-'[1]Outside Edges'!$B22)&gt;=5,'[1]Outside Edges'!$P22="Yes"),"Yes","No")</f>
        <v>No</v>
      </c>
      <c r="D23" s="85" t="str">
        <f>IF(AND((RIGHT($D$3,2)-'[1]Miter Profiles'!$AC$5-'[1]Outside Edges'!$B22)&gt;=5,'[1]Outside Edges'!$P22="Yes"),"Yes","No")</f>
        <v>No</v>
      </c>
      <c r="E23" s="86" t="str">
        <f>IF(AND((RIGHT($E$3,2)-'[1]Miter Profiles'!$AC$6-'[1]Outside Edges'!$B22)&gt;=5,'[1]Outside Edges'!$P22="Yes"),"Yes","No")</f>
        <v>No</v>
      </c>
      <c r="F23" s="11" t="str">
        <f>IF(AND((RIGHT($F$3,2)-'[1]Miter Profiles'!$AC$7-'[1]Outside Edges'!$B22)&gt;=5,'[1]Outside Edges'!$P22="Yes"),"Yes","No")</f>
        <v>No</v>
      </c>
      <c r="G23" s="87" t="str">
        <f>IF(AND((RIGHT($G$3,2)-'[1]Miter Profiles'!$AC$8-'[1]Outside Edges'!$B22)&gt;=5,'[1]Outside Edges'!$P22="Yes"),"Yes","No")</f>
        <v>No</v>
      </c>
      <c r="H23" s="10" t="str">
        <f>IF(AND((RIGHT($H$3,2)-'[1]Miter Profiles'!$AC$9-'[1]Outside Edges'!$B22)&gt;=5,'[1]Outside Edges'!$P22="Yes"),"Yes","No")</f>
        <v>No</v>
      </c>
      <c r="I23" s="10" t="str">
        <f>IF(AND((RIGHT($I$3,2)-'[1]Miter Profiles'!$AC$10-'[1]Outside Edges'!$B22)&gt;=5,'[1]Outside Edges'!$P22="Yes"),"Yes","No")</f>
        <v>No</v>
      </c>
      <c r="J23" s="85" t="str">
        <f>IF(AND((RIGHT($J$3,2)-'[1]Miter Profiles'!$AC$11-'[1]Outside Edges'!$B22)&gt;=5,'[1]Outside Edges'!$P22="Yes"),"Yes","No")</f>
        <v>No</v>
      </c>
      <c r="K23" s="86" t="str">
        <f>IF(AND((RIGHT($K$3,2)-'[1]Miter Profiles'!$AC$12-'[1]Outside Edges'!$B22)&gt;=5,'[1]Outside Edges'!$P22="Yes"),"Yes","No")</f>
        <v>No</v>
      </c>
      <c r="L23" s="11" t="str">
        <f>IF(AND((RIGHT($L$3,2)-'[1]Miter Profiles'!$AC$13-'[1]Outside Edges'!$B22)&gt;=5,'[1]Outside Edges'!$P22="Yes"),"Yes","No")</f>
        <v>No</v>
      </c>
      <c r="M23" s="87" t="str">
        <f>IF(AND((RIGHT($M$3,2)-'[1]Miter Profiles'!$AC$14-'[1]Outside Edges'!$B22)&gt;=5,'[1]Outside Edges'!$P22="Yes"),"Yes","No")</f>
        <v>No</v>
      </c>
      <c r="N23" s="10" t="str">
        <f>IF(AND((RIGHT($N$3,2)-'[1]Miter Profiles'!$AC$15-'[1]Outside Edges'!$B22)&gt;=4,'[1]Outside Edges'!$P22="Yes"),"Yes","No")</f>
        <v>No</v>
      </c>
      <c r="O23" s="10" t="str">
        <f>IF(AND((RIGHT($O$3,2)-'[1]Miter Profiles'!$AC$16-'[1]Outside Edges'!$B22)&gt;=5,'[1]Outside Edges'!$P22="Yes"),"Yes","No")</f>
        <v>No</v>
      </c>
      <c r="P23" s="85" t="str">
        <f>IF(AND((RIGHT($P$3,2)-'[1]Miter Profiles'!$AC$17-'[1]Outside Edges'!$B22)&gt;=5,'[1]Outside Edges'!$P22="Yes"),"Yes","No")</f>
        <v>No</v>
      </c>
      <c r="Q23" s="86" t="str">
        <f>IF(AND((RIGHT($Q$3,2)-'[1]Miter Profiles'!$AC$18-'[1]Outside Edges'!$B22)&gt;=5,'[1]Outside Edges'!$P22="Yes"),"Yes","No")</f>
        <v>No</v>
      </c>
      <c r="R23" s="11" t="str">
        <f>IF(AND((RIGHT($R$3,2)-'[1]Miter Profiles'!$AC$19-'[1]Outside Edges'!$B22)&gt;=5,'[1]Outside Edges'!$P22="Yes"),"Yes","No")</f>
        <v>No</v>
      </c>
      <c r="S23" s="87" t="str">
        <f>IF(AND((RIGHT($S$3,2)-'[1]Miter Profiles'!$AC$20-'[1]Outside Edges'!$B22)&gt;=5,'[1]Outside Edges'!$P22="Yes"),"Yes","No")</f>
        <v>No</v>
      </c>
      <c r="T23" s="10" t="str">
        <f>IF(AND((RIGHT($T$3,2)-'[1]Miter Profiles'!$AC$21-'[1]Outside Edges'!$B22)&gt;=5,'[1]Outside Edges'!$P22="Yes"),"Yes","No")</f>
        <v>No</v>
      </c>
      <c r="U23" s="10" t="str">
        <f>IF(AND((RIGHT($U$3,2)-'[1]Miter Profiles'!$AC$22-'[1]Outside Edges'!$B22)&gt;=5,'[1]Outside Edges'!$P22="Yes"),"Yes","No")</f>
        <v>No</v>
      </c>
      <c r="V23" s="85" t="str">
        <f>IF(AND((RIGHT($V$3,2)-'[1]Miter Profiles'!$AC$23-'[1]Outside Edges'!$B22)&gt;=5,'[1]Outside Edges'!$P22="Yes"),"Yes","No")</f>
        <v>No</v>
      </c>
      <c r="W23" s="86" t="str">
        <f>IF(AND((RIGHT($W$3,2)-'[1]Miter Profiles'!$AC$24-'[1]Outside Edges'!$B22)&gt;=5,'[1]Outside Edges'!$P22="Yes"),"Yes","No")</f>
        <v>No</v>
      </c>
      <c r="X23" s="11" t="str">
        <f>IF(AND((RIGHT($X$3,2)-'[1]Miter Profiles'!$AC$25-'[1]Outside Edges'!$B22)&gt;=5,'[1]Outside Edges'!$P22="Yes"),"Yes","No")</f>
        <v>No</v>
      </c>
      <c r="Y23" s="87" t="str">
        <f>IF(AND((RIGHT($Y$3,2)-'[1]Miter Profiles'!$AC$26-'[1]Outside Edges'!$B22)&gt;=5,'[1]Outside Edges'!$P22="Yes"),"Yes","No")</f>
        <v>No</v>
      </c>
      <c r="Z23" s="10" t="str">
        <f>IF(AND((RIGHT($Z$3,2)-'[1]Miter Profiles'!$AC$27-'[1]Outside Edges'!$B22)&gt;=5,'[1]Outside Edges'!$P22="Yes"),"Yes","No")</f>
        <v>No</v>
      </c>
      <c r="AA23" s="10" t="str">
        <f>IF(AND((RIGHT($AA$3,2)-'[1]Miter Profiles'!$AC$28-'[1]Outside Edges'!$B22)&gt;=5,'[1]Outside Edges'!$P22="Yes"),"Yes","No")</f>
        <v>No</v>
      </c>
      <c r="AB23" s="85" t="str">
        <f>IF(AND((RIGHT($AB$3,2)-'[1]Miter Profiles'!$AC$29-'[1]Outside Edges'!$B22)&gt;=5,'[1]Outside Edges'!$P22="Yes"),"Yes","No")</f>
        <v>No</v>
      </c>
      <c r="AC23" s="86" t="str">
        <f>IF(AND((RIGHT($AC$3,2)-'[1]Miter Profiles'!$AC$30-'[1]Outside Edges'!$B22)&gt;=5,'[1]Outside Edges'!$P22="Yes"),"Yes","No")</f>
        <v>No</v>
      </c>
      <c r="AD23" s="11" t="str">
        <f>IF(AND((RIGHT($AD$3,2)-'[1]Miter Profiles'!$AC$31-'[1]Outside Edges'!$B22)&gt;=5,'[1]Outside Edges'!$P22="Yes"),"Yes","No")</f>
        <v>No</v>
      </c>
      <c r="AE23" s="87" t="str">
        <f>IF(AND((RIGHT($AE$3,2)-'[1]Miter Profiles'!$AC$32-'[1]Outside Edges'!$B22)&gt;=5,'[1]Outside Edges'!$P22="Yes"),"Yes","No")</f>
        <v>No</v>
      </c>
      <c r="AF23" s="10" t="str">
        <f>IF(AND((RIGHT($AF$3,2)-'[1]Miter Profiles'!$AC$33-'[1]Outside Edges'!$B22)&gt;=5,'[1]Outside Edges'!$P22="Yes"),"Yes","No")</f>
        <v>No</v>
      </c>
      <c r="AG23" s="10" t="str">
        <f>IF(AND((RIGHT($AG$3,2)-'[1]Miter Profiles'!$AC$34-'[1]Outside Edges'!$B22)&gt;=5,'[1]Outside Edges'!$P22="Yes"),"Yes","No")</f>
        <v>No</v>
      </c>
      <c r="AH23" s="85" t="str">
        <f>IF(AND((RIGHT($AH$3,2)-'[1]Miter Profiles'!$AC$35-'[1]Outside Edges'!$B22)&gt;=5,'[1]Outside Edges'!$P22="Yes"),"Yes","No")</f>
        <v>No</v>
      </c>
      <c r="AI23" s="86" t="str">
        <f>IF(AND((RIGHT($AI$3,2)-'[1]Miter Profiles'!$AC$36-'[1]Outside Edges'!$B22)&gt;=5,'[1]Outside Edges'!$P22="Yes"),"Yes","No")</f>
        <v>No</v>
      </c>
      <c r="AJ23" s="11" t="str">
        <f>IF(AND((RIGHT($AJ$3,2)-'[1]Miter Profiles'!$AC$37-'[1]Outside Edges'!$B22)&gt;=5,'[1]Outside Edges'!$P22="Yes"),"Yes","No")</f>
        <v>No</v>
      </c>
      <c r="AK23" s="87" t="str">
        <f>IF(AND((RIGHT($AK$3,2)-'[1]Miter Profiles'!$AC$38-'[1]Outside Edges'!$B22)&gt;=5,'[1]Outside Edges'!$P22="Yes"),"Yes","No")</f>
        <v>No</v>
      </c>
      <c r="AL23" s="10" t="str">
        <f>IF(AND((RIGHT($AL$3,2)-'[1]Miter Profiles'!$AC$39-'[1]Outside Edges'!$B22)&gt;=5,'[1]Outside Edges'!$P22="Yes"),"Yes","No")</f>
        <v>No</v>
      </c>
      <c r="AM23" s="10" t="str">
        <f>IF(AND((RIGHT($AM$3,2)-'[1]Miter Profiles'!$AC$40-'[1]Outside Edges'!$B22)&gt;=5,'[1]Outside Edges'!$P22="Yes"),"Yes","No")</f>
        <v>No</v>
      </c>
      <c r="AN23" s="85" t="str">
        <f>IF(AND((RIGHT($AN$3,2)-'[1]Miter Profiles'!$AC$41-'[1]Outside Edges'!$B22)&gt;=5,'[1]Outside Edges'!$P22="Yes"),"Yes","No")</f>
        <v>No</v>
      </c>
      <c r="AO23" s="86" t="str">
        <f>IF(AND((RIGHT($AO$3,2)-'[1]Miter Profiles'!$AC$42-'[1]Outside Edges'!$B22)&gt;=5,'[1]Outside Edges'!$P22="Yes"),"Yes","No")</f>
        <v>No</v>
      </c>
      <c r="AP23" s="11" t="str">
        <f>IF(AND((RIGHT($AP$3,2)-'[1]Miter Profiles'!$AC$43-'[1]Outside Edges'!$B22)&gt;=5,'[1]Outside Edges'!$P22="Yes"),"Yes","No")</f>
        <v>No</v>
      </c>
      <c r="AQ23" s="87" t="str">
        <f>IF(AND((RIGHT($AQ$3,2)-'[1]Miter Profiles'!$AC$44-'[1]Outside Edges'!$B22)&gt;=5,'[1]Outside Edges'!$P22="Yes"),"Yes","No")</f>
        <v>No</v>
      </c>
      <c r="AR23" s="10" t="str">
        <f>IF(AND((RIGHT($AR$3,2)-'[1]Miter Profiles'!$AC$45-'[1]Outside Edges'!$B22)&gt;=5,'[1]Outside Edges'!$P22="Yes"),"Yes","No")</f>
        <v>No</v>
      </c>
      <c r="AS23" s="10" t="str">
        <f>IF(AND((RIGHT($AS$3,2)-'[1]Miter Profiles'!$AC$46-'[1]Outside Edges'!$B22)&gt;=5,'[1]Outside Edges'!$P22="Yes"),"Yes","No")</f>
        <v>No</v>
      </c>
      <c r="AT23" s="85" t="str">
        <f>IF(AND((RIGHT($AT$3,2)-'[1]Miter Profiles'!$AC$47-'[1]Outside Edges'!$B22)&gt;=5,'[1]Outside Edges'!$P22="Yes"),"Yes","No")</f>
        <v>No</v>
      </c>
      <c r="AU23" s="86" t="str">
        <f>IF(AND((RIGHT($AU$3,2)-'[1]Miter Profiles'!$AC$48-'[1]Outside Edges'!$B22)&gt;=5,'[1]Outside Edges'!$P22="Yes"),"Yes","No")</f>
        <v>No</v>
      </c>
      <c r="AV23" s="11" t="str">
        <f>IF(AND((RIGHT($AV$3,2)-'[1]Miter Profiles'!$AC$49-'[1]Outside Edges'!$B22)&gt;=5,'[1]Outside Edges'!$P22="Yes"),"Yes","No")</f>
        <v>No</v>
      </c>
      <c r="AW23" s="87" t="str">
        <f>IF(AND((RIGHT($AW$3,2)-'[1]Miter Profiles'!$AC$50-'[1]Outside Edges'!$B22)&gt;=5,'[1]Outside Edges'!$P22="Yes"),"Yes","No")</f>
        <v>No</v>
      </c>
      <c r="AX23" s="10" t="str">
        <f>IF(AND((RIGHT($AX$3,2)-'[1]Miter Profiles'!$AC$51-'[1]Outside Edges'!$B22)&gt;=5,'[1]Outside Edges'!$P22="Yes"),"Yes","No")</f>
        <v>No</v>
      </c>
      <c r="AY23" s="10" t="str">
        <f>IF(AND((RIGHT($AY$3,2)-'[1]Miter Profiles'!$AC$52-'[1]Outside Edges'!$B22)&gt;=5,'[1]Outside Edges'!$P22="Yes"),"Yes","No")</f>
        <v>No</v>
      </c>
      <c r="AZ23" s="85" t="str">
        <f>IF(AND((RIGHT($AZ$3,2)-'[1]Miter Profiles'!$AC$53-'[1]Outside Edges'!$B22)&gt;=5,'[1]Outside Edges'!$P22="Yes"),"Yes","No")</f>
        <v>No</v>
      </c>
      <c r="BA23" s="86" t="str">
        <f>IF(AND((RIGHT($BA$3,2)-'[1]Miter Profiles'!$AC$54-'[1]Outside Edges'!$B22)&gt;=5,'[1]Outside Edges'!$P22="Yes"),"Yes","No")</f>
        <v>No</v>
      </c>
      <c r="BB23" s="11" t="str">
        <f>IF(AND((RIGHT($BB$3,2)-'[1]Miter Profiles'!$AC$55-'[1]Outside Edges'!$B22)&gt;=5,'[1]Outside Edges'!$P22="Yes"),"Yes","No")</f>
        <v>No</v>
      </c>
      <c r="BC23" s="87" t="str">
        <f>IF(AND((RIGHT($BC$3,2)-'[1]Miter Profiles'!$AC$56-'[1]Outside Edges'!$B22)&gt;=5,'[1]Outside Edges'!$P22="Yes"),"Yes","No")</f>
        <v>No</v>
      </c>
      <c r="BD23" s="10" t="str">
        <f>IF(AND((RIGHT($BD$3,2)-'[1]Miter Profiles'!$AC$57-'[1]Outside Edges'!$B22)&gt;=5,'[1]Outside Edges'!$P22="Yes"),"Yes","No")</f>
        <v>No</v>
      </c>
      <c r="BE23" s="10" t="str">
        <f>IF(AND((RIGHT($BE$3,2)-'[1]Miter Profiles'!$AC$58-'[1]Outside Edges'!$B22)&gt;=5,'[1]Outside Edges'!$P22="Yes"),"Yes","No")</f>
        <v>No</v>
      </c>
      <c r="BF23" s="85" t="str">
        <f>IF(AND((RIGHT($BF$3,2)-'[1]Miter Profiles'!$AC$59-'[1]Outside Edges'!$B22)&gt;=5,'[1]Outside Edges'!$P22="Yes"),"Yes","No")</f>
        <v>No</v>
      </c>
      <c r="BG23" s="86" t="str">
        <f>IF(AND((RIGHT($BG$3,2)-'[1]Miter Profiles'!$AC$60-'[1]Outside Edges'!$B22)&gt;=5,'[1]Outside Edges'!$P22="Yes"),"Yes","No")</f>
        <v>No</v>
      </c>
      <c r="BH23" s="11" t="str">
        <f>IF(AND((RIGHT($BH$3,2)-'[1]Miter Profiles'!$AC$61-'[1]Outside Edges'!$B22)&gt;=5,'[1]Outside Edges'!$P22="Yes"),"Yes","No")</f>
        <v>No</v>
      </c>
      <c r="BI23" s="87" t="str">
        <f>IF(AND((RIGHT($BI$3,2)-'[1]Miter Profiles'!$AC$62-'[1]Outside Edges'!$B22)&gt;=5,'[1]Outside Edges'!$P22="Yes"),"Yes","No")</f>
        <v>No</v>
      </c>
      <c r="BJ23" s="10" t="str">
        <f>IF(AND((RIGHT($BJ$3,2)-'[1]Miter Profiles'!$AC$63-'[1]Outside Edges'!$B22)&gt;=5,'[1]Outside Edges'!$P22="Yes"),"Yes","No")</f>
        <v>No</v>
      </c>
      <c r="BK23" s="10" t="str">
        <f>IF(AND((RIGHT($BK$3,2)-'[1]Miter Profiles'!$AC$64-'[1]Outside Edges'!$B22)&gt;=5,'[1]Outside Edges'!$P22="Yes"),"Yes","No")</f>
        <v>No</v>
      </c>
      <c r="BL23" s="85" t="str">
        <f>IF(AND((RIGHT($BL$3,2)-'[1]Miter Profiles'!$AC$65-'[1]Outside Edges'!$B22)&gt;=5,'[1]Outside Edges'!$P22="Yes"),"Yes","No")</f>
        <v>No</v>
      </c>
      <c r="BM23" s="86" t="str">
        <f>IF(AND((RIGHT($BM$3,2)-'[1]Miter Profiles'!$AC$66-'[1]Outside Edges'!$B22)&gt;=5,'[1]Outside Edges'!$P22="Yes"),"Yes","No")</f>
        <v>No</v>
      </c>
      <c r="BN23" s="11" t="str">
        <f>IF(AND((RIGHT($BN$3,2)-'[1]Miter Profiles'!$AC$67-'[1]Outside Edges'!$B22)&gt;=5,'[1]Outside Edges'!$P22="Yes"),"Yes","No")</f>
        <v>No</v>
      </c>
      <c r="BO23" s="87" t="str">
        <f>IF(AND((RIGHT($BO$3,2)-'[1]Miter Profiles'!$AC$68-'[1]Outside Edges'!$B22)&gt;=5,'[1]Outside Edges'!$P22="Yes"),"Yes","No")</f>
        <v>No</v>
      </c>
      <c r="BP23" s="10" t="str">
        <f>IF(AND((RIGHT($BP$3,2)-'[1]Miter Profiles'!$AC$69-'[1]Outside Edges'!$B22)&gt;=5,'[1]Outside Edges'!$P22="Yes"),"Yes","No")</f>
        <v>No</v>
      </c>
      <c r="BQ23" s="10" t="str">
        <f>IF(AND((RIGHT($BQ$3,2)-'[1]Miter Profiles'!$AC$70-'[1]Outside Edges'!$B22)&gt;=5,'[1]Outside Edges'!$P22="Yes"),"Yes","No")</f>
        <v>No</v>
      </c>
      <c r="BR23" s="85" t="str">
        <f>IF(AND((RIGHT($BR$3,2)-'[1]Miter Profiles'!$AC$71-'[1]Outside Edges'!$B22)&gt;=5,'[1]Outside Edges'!$P22="Yes"),"Yes","No")</f>
        <v>No</v>
      </c>
      <c r="BS23" s="86" t="str">
        <f>IF(AND((RIGHT($BS$3,2)-'[1]Miter Profiles'!$AC$72-'[1]Outside Edges'!$B22)&gt;=5,'[1]Outside Edges'!$P22="Yes"),"Yes","No")</f>
        <v>No</v>
      </c>
      <c r="BT23" s="11" t="str">
        <f>IF(AND((RIGHT($BT$3,2)-'[1]Miter Profiles'!$AC$73-'[1]Outside Edges'!$B22)&gt;=5,'[1]Outside Edges'!$P22="Yes"),"Yes","No")</f>
        <v>No</v>
      </c>
      <c r="BU23" s="87" t="str">
        <f>IF(AND((RIGHT($BU$3,2)-'[1]Miter Profiles'!$AC$74-'[1]Outside Edges'!$B22)&gt;=5,'[1]Outside Edges'!$P22="Yes"),"Yes","No")</f>
        <v>No</v>
      </c>
      <c r="BV23" s="10" t="str">
        <f>IF(AND((RIGHT($BV$3,2)-'[1]Miter Profiles'!$AC$75-'[1]Outside Edges'!$B22)&gt;=5,'[1]Outside Edges'!$P22="Yes"),"Yes","No")</f>
        <v>No</v>
      </c>
      <c r="BW23" s="10" t="str">
        <f>IF(AND((RIGHT($BW$3,2)-'[1]Miter Profiles'!$AC$76-'[1]Outside Edges'!$B22)&gt;=5,'[1]Outside Edges'!$P22="Yes"),"Yes","No")</f>
        <v>No</v>
      </c>
      <c r="BX23" s="85" t="str">
        <f>IF(AND((RIGHT($BX$3,2)-'[1]Miter Profiles'!$AC$77-'[1]Outside Edges'!$B22)&gt;=5,'[1]Outside Edges'!$P22="Yes"),"Yes","No")</f>
        <v>No</v>
      </c>
      <c r="BY23" s="86" t="str">
        <f>IF(AND((RIGHT($BY$3,2)-'[1]Miter Profiles'!$AC$78-'[1]Outside Edges'!$B22)&gt;=5,'[1]Outside Edges'!$P22="Yes"),"Yes","No")</f>
        <v>No</v>
      </c>
      <c r="BZ23" s="11" t="str">
        <f>IF(AND((RIGHT($BZ$3,2)-'[1]Miter Profiles'!$AC$79-'[1]Outside Edges'!$B22)&gt;=5,'[1]Outside Edges'!$P22="Yes"),"Yes","No")</f>
        <v>No</v>
      </c>
      <c r="CA23" s="87" t="str">
        <f>IF(AND((RIGHT($CA$3,2)-'[1]Miter Profiles'!$AC$80-'[1]Outside Edges'!$B22)&gt;=5,'[1]Outside Edges'!$P22="Yes"),"Yes","No")</f>
        <v>No</v>
      </c>
      <c r="CB23" s="10" t="str">
        <f>IF(AND((RIGHT($CB$3,2)-'[1]Miter Profiles'!$AC$81-'[1]Outside Edges'!$B22)&gt;=5,'[1]Outside Edges'!$P22="Yes"),"Yes","No")</f>
        <v>No</v>
      </c>
      <c r="CC23" s="10" t="str">
        <f>IF(AND((RIGHT($CC$3,2)-'[1]Miter Profiles'!$AC$82-'[1]Outside Edges'!$B22)&gt;=5,'[1]Outside Edges'!$P22="Yes"),"Yes","No")</f>
        <v>No</v>
      </c>
      <c r="CD23" s="85" t="str">
        <f>IF(AND((RIGHT($CD$3,2)-'[1]Miter Profiles'!$AC$83-'[1]Outside Edges'!$B22)&gt;=5,'[1]Outside Edges'!$P22="Yes"),"Yes","No")</f>
        <v>No</v>
      </c>
      <c r="CE23" s="86" t="str">
        <f>IF(AND((RIGHT($CE$3,2)-'[1]Miter Profiles'!$AC$84-'[1]Outside Edges'!$B22)&gt;=5,'[1]Outside Edges'!$P22="Yes"),"Yes","No")</f>
        <v>No</v>
      </c>
      <c r="CF23" s="11" t="str">
        <f>IF(AND((RIGHT($CF$3,2)-'[1]Miter Profiles'!$AC$85-'[1]Outside Edges'!$B22)&gt;=5,'[1]Outside Edges'!$P22="Yes"),"Yes","No")</f>
        <v>No</v>
      </c>
      <c r="CG23" s="87" t="str">
        <f>IF(AND((RIGHT($CG$3,2)-'[1]Miter Profiles'!$AC$86-'[1]Outside Edges'!$B22)&gt;=5,'[1]Outside Edges'!$P22="Yes"),"Yes","No")</f>
        <v>No</v>
      </c>
      <c r="CH23" s="10" t="str">
        <f>IF(AND((RIGHT($CH$3,2)-'[1]Miter Profiles'!$AC$87-'[1]Outside Edges'!$B22)&gt;=5,'[1]Outside Edges'!$P22="Yes"),"Yes","No")</f>
        <v>No</v>
      </c>
      <c r="CI23" s="10" t="str">
        <f>IF(AND((RIGHT($CI$3,2)-'[1]Miter Profiles'!$AC$88-'[1]Outside Edges'!$B22)&gt;=5,'[1]Outside Edges'!$P22="Yes"),"Yes","No")</f>
        <v>No</v>
      </c>
      <c r="CJ23" s="85" t="str">
        <f>IF(AND((RIGHT($CJ$3,2)-'[1]Miter Profiles'!$AC$89-'[1]Outside Edges'!$B22)&gt;=5,'[1]Outside Edges'!$P22="Yes"),"Yes","No")</f>
        <v>No</v>
      </c>
      <c r="CK23" s="86" t="str">
        <f>IF(AND((RIGHT($CK$3,2)-'[1]Miter Profiles'!$AC$90-'[1]Outside Edges'!$B22)&gt;=5,'[1]Outside Edges'!$P22="Yes"),"Yes","No")</f>
        <v>No</v>
      </c>
      <c r="CL23" s="11" t="str">
        <f>IF(AND((RIGHT($CL$3,2)-'[1]Miter Profiles'!$AC$91-'[1]Outside Edges'!$B22)&gt;=5,'[1]Outside Edges'!$P22="Yes"),"Yes","No")</f>
        <v>No</v>
      </c>
      <c r="CM23" s="87" t="str">
        <f>IF(AND((RIGHT($CM$3,2)-'[1]Miter Profiles'!$AC$92-'[1]Outside Edges'!$B22)&gt;=5,'[1]Outside Edges'!$P22="Yes"),"Yes","No")</f>
        <v>No</v>
      </c>
      <c r="CN23" s="10" t="str">
        <f>IF(AND((RIGHT(CN$3,2)-'[1]Miter Profiles'!$AC$93-'[1]Outside Edges'!$B22)&gt;=5,'[1]Outside Edges'!$P22="Yes"),"Yes","No")</f>
        <v>No</v>
      </c>
      <c r="CO23" s="10" t="str">
        <f>IF(AND((RIGHT(CO$3,2)-'[1]Miter Profiles'!$AC$94-'[1]Outside Edges'!$B22)&gt;=5,'[1]Outside Edges'!$P22="Yes"),"Yes","No")</f>
        <v>No</v>
      </c>
      <c r="CP23" s="85" t="str">
        <f>IF(AND((RIGHT(CP$3,2)-'[1]Miter Profiles'!$AC$95-'[1]Outside Edges'!$B22)&gt;=5,'[1]Outside Edges'!$P22="Yes"),"Yes","No")</f>
        <v>No</v>
      </c>
      <c r="CQ23" s="86" t="str">
        <f>IF(AND((RIGHT(CQ$3,2)-'[1]Miter Profiles'!$AC$96-'[1]Outside Edges'!$B22)&gt;=5,'[1]Outside Edges'!$P22="Yes"),"Yes","No")</f>
        <v>No</v>
      </c>
      <c r="CR23" s="11" t="str">
        <f>IF(AND((RIGHT(CR$3,2)-'[1]Miter Profiles'!$AC$97-'[1]Outside Edges'!$B22)&gt;=5,'[1]Outside Edges'!$P22="Yes"),"Yes","No")</f>
        <v>No</v>
      </c>
      <c r="CS23" s="87" t="str">
        <f>IF(AND((RIGHT(CS$3,2)-'[1]Miter Profiles'!$AC$98-'[1]Outside Edges'!$B22)&gt;=5,'[1]Outside Edges'!$P22="Yes"),"Yes","No")</f>
        <v>No</v>
      </c>
      <c r="CT23" s="10" t="str">
        <f>IF(AND((RIGHT($CT$3,2)-'[1]Miter Profiles'!$AC$99-'[1]Outside Edges'!$B22)&gt;=5,'[1]Outside Edges'!$P22="Yes"),"Yes","No")</f>
        <v>No</v>
      </c>
      <c r="CU23" s="10" t="str">
        <f>IF(AND((RIGHT($CU$3,2)-'[1]Miter Profiles'!$AC$100-'[1]Outside Edges'!$B22)&gt;=5,'[1]Outside Edges'!$P22="Yes"),"Yes","No")</f>
        <v>No</v>
      </c>
      <c r="CV23" s="85" t="str">
        <f>IF(AND((RIGHT($CV$3,2)-'[1]Miter Profiles'!$AC$101-'[1]Outside Edges'!$B22)&gt;=5,'[1]Outside Edges'!$P22="Yes"),"Yes","No")</f>
        <v>No</v>
      </c>
      <c r="CW23" s="86" t="str">
        <f>IF(AND((RIGHT($CW$3,2)-'[1]Miter Profiles'!$AC$102-'[1]Outside Edges'!$B22)&gt;=5,'[1]Outside Edges'!$P22="Yes"),"Yes","No")</f>
        <v>No</v>
      </c>
      <c r="CX23" s="11" t="str">
        <f>IF(AND((RIGHT($CX$3,2)-'[1]Miter Profiles'!$AC$103-'[1]Outside Edges'!$B22)&gt;=5,'[1]Outside Edges'!$P22="Yes"),"Yes","No")</f>
        <v>No</v>
      </c>
      <c r="CY23" s="87" t="str">
        <f>IF(AND((RIGHT($CY$3,2)-'[1]Miter Profiles'!$AC$104-'[1]Outside Edges'!$B22)&gt;=5,'[1]Outside Edges'!$P22="Yes"),"Yes","No")</f>
        <v>No</v>
      </c>
      <c r="CZ23" s="10" t="str">
        <f>IF(AND((RIGHT($CZ$3,2)-'[1]Miter Profiles'!$AC$105-'[1]Outside Edges'!$B22)&gt;=5,'[1]Outside Edges'!$P22="Yes"),"Yes","No")</f>
        <v>No</v>
      </c>
      <c r="DA23" s="10" t="str">
        <f>IF(AND((RIGHT($DA$3,2)-'[1]Miter Profiles'!$AC$106-'[1]Outside Edges'!$B22)&gt;=5,'[1]Outside Edges'!$P22="Yes"),"Yes","No")</f>
        <v>No</v>
      </c>
      <c r="DB23" s="85" t="str">
        <f>IF(AND((RIGHT($DB$3,2)-'[1]Miter Profiles'!$AC$107-'[1]Outside Edges'!$B22)&gt;=5,'[1]Outside Edges'!$P22="Yes"),"Yes","No")</f>
        <v>No</v>
      </c>
      <c r="DC23" s="86" t="str">
        <f>IF(AND((RIGHT($DC$3,2)-'[1]Miter Profiles'!$AC$108-'[1]Outside Edges'!$B22)&gt;=5,'[1]Outside Edges'!$P22="Yes"),"Yes","No")</f>
        <v>No</v>
      </c>
      <c r="DD23" s="11" t="str">
        <f>IF(AND((RIGHT($DD$3,2)-'[1]Miter Profiles'!$AC$109-'[1]Outside Edges'!$B22)&gt;=5,'[1]Outside Edges'!$P22="Yes"),"Yes","No")</f>
        <v>No</v>
      </c>
      <c r="DE23" s="87" t="str">
        <f>IF(AND((RIGHT($DE$3,2)-'[1]Miter Profiles'!$AC$110-'[1]Outside Edges'!$B22)&gt;=5,'[1]Outside Edges'!$P22="Yes"),"Yes","No")</f>
        <v>No</v>
      </c>
      <c r="DF23" s="10" t="str">
        <f>IF(AND((RIGHT($DF$3,2)-'[1]Miter Profiles'!$AC$111-'[1]Outside Edges'!$B22)&gt;=5,'[1]Outside Edges'!$P22="Yes"),"Yes","No")</f>
        <v>No</v>
      </c>
      <c r="DG23" s="10" t="str">
        <f>IF(AND((RIGHT($DG$3,2)-'[1]Miter Profiles'!$AC$112-'[1]Outside Edges'!$B22)&gt;=5,'[1]Outside Edges'!$P22="Yes"),"Yes","No")</f>
        <v>No</v>
      </c>
      <c r="DH23" s="85" t="str">
        <f>IF(AND((RIGHT($DH$3,2)-'[1]Miter Profiles'!$AC$113-'[1]Outside Edges'!$B22)&gt;=5,'[1]Outside Edges'!$P22="Yes"),"Yes","No")</f>
        <v>No</v>
      </c>
      <c r="DI23" s="86" t="str">
        <f>IF(AND((RIGHT($DI$3,2)-'[1]Miter Profiles'!$AC$114-'[1]Outside Edges'!$B22)&gt;=5,'[1]Outside Edges'!$P22="Yes"),"Yes","No")</f>
        <v>No</v>
      </c>
      <c r="DJ23" s="11" t="str">
        <f>IF(AND((RIGHT($DJ$3,2)-'[1]Miter Profiles'!$AC$115-'[1]Outside Edges'!$B22)&gt;=5,'[1]Outside Edges'!$P22="Yes"),"Yes","No")</f>
        <v>No</v>
      </c>
      <c r="DK23" s="87" t="str">
        <f>IF(AND((RIGHT($DK$3,2)-'[1]Miter Profiles'!$AC$116-'[1]Outside Edges'!$B22)&gt;=5,'[1]Outside Edges'!$P22="Yes"),"Yes","No")</f>
        <v>No</v>
      </c>
      <c r="DL23" s="10" t="str">
        <f>IF(AND((RIGHT($DL$3,2)-'[1]Miter Profiles'!$AC$117-'[1]Outside Edges'!$B22)&gt;=5,'[1]Outside Edges'!$P22="Yes"),"Yes","No")</f>
        <v>No</v>
      </c>
      <c r="DM23" s="10" t="str">
        <f>IF(AND((RIGHT($DM$3,2)-'[1]Miter Profiles'!$AC$118-'[1]Outside Edges'!$B22)&gt;=5,'[1]Outside Edges'!$P22="Yes"),"Yes","No")</f>
        <v>No</v>
      </c>
      <c r="DN23" s="85" t="str">
        <f>IF(AND((RIGHT($DN$3,2)-'[1]Miter Profiles'!$AC$119-'[1]Outside Edges'!$B22)&gt;=5,'[1]Outside Edges'!$P22="Yes"),"Yes","No")</f>
        <v>No</v>
      </c>
      <c r="DO23" s="86" t="str">
        <f>IF(AND((RIGHT($DO$3,2)-'[1]Miter Profiles'!$AC$120-'[1]Outside Edges'!$B22)&gt;=5,'[1]Outside Edges'!$P22="Yes"),"Yes","No")</f>
        <v>No</v>
      </c>
      <c r="DP23" s="11" t="str">
        <f>IF(AND((RIGHT($DP$3,2)-'[1]Miter Profiles'!$AC$121-'[1]Outside Edges'!$B22)&gt;=5,'[1]Outside Edges'!$P22="Yes"),"Yes","No")</f>
        <v>No</v>
      </c>
      <c r="DQ23" s="87" t="str">
        <f>IF(AND((RIGHT($DQ$3,2)-'[1]Miter Profiles'!$AC$122-'[1]Outside Edges'!$B22)&gt;=5,'[1]Outside Edges'!$P22="Yes"),"Yes","No")</f>
        <v>No</v>
      </c>
      <c r="DR23" s="10" t="str">
        <f>IF(AND((RIGHT($DR$3,2)-'[1]Miter Profiles'!$AC$123-'[1]Outside Edges'!$B22)&gt;=5,'[1]Outside Edges'!$P22="Yes"),"Yes","No")</f>
        <v>No</v>
      </c>
      <c r="DS23" s="10" t="str">
        <f>IF(AND((RIGHT($DS$3,2)-'[1]Miter Profiles'!$AC$124-'[1]Outside Edges'!$B22)&gt;=5,'[1]Outside Edges'!$P22="Yes"),"Yes","No")</f>
        <v>No</v>
      </c>
      <c r="DT23" s="85" t="str">
        <f>IF(AND((RIGHT($DT$3,2)-'[1]Miter Profiles'!$AC$125-'[1]Outside Edges'!$B22)&gt;=5,'[1]Outside Edges'!$P22="Yes"),"Yes","No")</f>
        <v>No</v>
      </c>
      <c r="DU23" s="86" t="str">
        <f>IF(AND((RIGHT($DU$3,2)-'[1]Miter Profiles'!$AC$126-'[1]Outside Edges'!$B22)&gt;=5,'[1]Outside Edges'!$P22="Yes"),"Yes","No")</f>
        <v>No</v>
      </c>
      <c r="DV23" s="11" t="str">
        <f>IF(AND((RIGHT($DV$3,2)-'[1]Miter Profiles'!$AC$127-'[1]Outside Edges'!$B22)&gt;=5,'[1]Outside Edges'!$P22="Yes"),"Yes","No")</f>
        <v>No</v>
      </c>
      <c r="DW23" s="87" t="str">
        <f>IF(AND((RIGHT($DW$3,2)-'[1]Miter Profiles'!$AC$128-'[1]Outside Edges'!$B22)&gt;=5,'[1]Outside Edges'!$P22="Yes"),"Yes","No")</f>
        <v>No</v>
      </c>
      <c r="DX23" s="10" t="str">
        <f>IF(AND((RIGHT($DX$3,2)-'[1]Miter Profiles'!$AC$129-'[1]Outside Edges'!$B22)&gt;=5,'[1]Outside Edges'!$P22="Yes"),"Yes","No")</f>
        <v>No</v>
      </c>
      <c r="DY23" s="10" t="str">
        <f>IF(AND((RIGHT($DY$3,2)-'[1]Miter Profiles'!$AC$130-'[1]Outside Edges'!$B22)&gt;=5,'[1]Outside Edges'!$P22="Yes"),"Yes","No")</f>
        <v>No</v>
      </c>
      <c r="DZ23" s="85" t="str">
        <f>IF(AND((RIGHT($DZ$3,2)-'[1]Miter Profiles'!$AC$131-'[1]Outside Edges'!$B22)&gt;=5,'[1]Outside Edges'!$P22="Yes"),"Yes","No")</f>
        <v>No</v>
      </c>
      <c r="EA23" s="90" t="str">
        <f>IF(AND((RIGHT($EA$3,2)-'[1]Miter Profiles'!$AC$132-'[1]Outside Edges'!$B22)&gt;=5,'[1]Outside Edges'!$P22="Yes"),"Yes","No")</f>
        <v>No</v>
      </c>
      <c r="EB23" s="105" t="str">
        <f>IF(AND((RIGHT($EB$3,2)-'[1]Miter Profiles'!$AC$133-'[1]Outside Edges'!$B22)&gt;=5,'[1]Outside Edges'!$P22="Yes"),"Yes","No")</f>
        <v>No</v>
      </c>
      <c r="EC23" s="110" t="str">
        <f>IF(AND((RIGHT($EC$3,2)-'[1]Miter Profiles'!$AC$134-'[1]Outside Edges'!$B22)&gt;=5,'[1]Outside Edges'!$P22="Yes"),"Yes","No")</f>
        <v>No</v>
      </c>
      <c r="ED23" s="116" t="str">
        <f>IF(AND((RIGHT($ED$3,2)-'[1]Miter Profiles'!$AC$135-'[1]Outside Edges'!$B22)&gt;=5,'[1]Outside Edges'!$P22="Yes"),"Yes","No")</f>
        <v>No</v>
      </c>
      <c r="EE23" s="113" t="str">
        <f>IF(AND((RIGHT($EE$3,2)-'[1]Miter Profiles'!$AC$136-'[1]Outside Edges'!$B22)&gt;=5,'[1]Outside Edges'!$P22="Yes"),"Yes","No")</f>
        <v>No</v>
      </c>
      <c r="EF23" s="85" t="str">
        <f>IF(AND((RIGHT($EF$3,2)-'[1]Miter Profiles'!$AC$137-'[1]Outside Edges'!$B22)&gt;=5,'[1]Outside Edges'!$P22="Yes"),"Yes","No")</f>
        <v>No</v>
      </c>
      <c r="EG23" s="10" t="str">
        <f>IF(AND((RIGHT($EG$3,2)-'[1]Miter Profiles'!$AC$138-'[1]Outside Edges'!$B22)&gt;=5,'[1]Outside Edges'!$P22="Yes"),"Yes","No")</f>
        <v>No</v>
      </c>
      <c r="EH23" s="90" t="str">
        <f>IF(AND((RIGHT($EH$3,2)-'[1]Miter Profiles'!$AC$139-'[1]Outside Edges'!$B22)&gt;=5,'[1]Outside Edges'!$P22="Yes"),"Yes","No")</f>
        <v>No</v>
      </c>
      <c r="EI23" s="121" t="str">
        <f>IF(AND((RIGHT($EI$3,2)-'[1]Miter Profiles'!$AC$140-'[1]Outside Edges'!$B22)&gt;=5,'[1]Outside Edges'!$P22="Yes"),"Yes","No")</f>
        <v>No</v>
      </c>
      <c r="EJ23" s="124" t="str">
        <f>IF(AND((RIGHT($EJ$3,2)-'[1]Miter Profiles'!$AC$141-'[1]Outside Edges'!$B22)&gt;=5,'[1]Outside Edges'!$P22="Yes"),"Yes","No")</f>
        <v>No</v>
      </c>
      <c r="EK23" s="124" t="str">
        <f>IF(AND((RIGHT($EK$3,2)-'[1]Miter Profiles'!$AC$142-'[1]Outside Edges'!$B22)&gt;=5,'[1]Outside Edges'!$P22="Yes"),"Yes","No")</f>
        <v>No</v>
      </c>
      <c r="EL23" s="116" t="str">
        <f>IF(AND((RIGHT($EL$3,2)-'[1]Miter Profiles'!$AC$143-'[1]Outside Edges'!$B22)&gt;=5,'[1]Outside Edges'!$P22="Yes"),"Yes","No")</f>
        <v>No</v>
      </c>
      <c r="EM23" s="129" t="str">
        <f>IF(AND((RIGHT($EM$3,2)-'[1]Miter Profiles'!$AC$144-'[1]Outside Edges'!$B22)&gt;=5,'[1]Outside Edges'!$P22="Yes"),"Yes","No")</f>
        <v>No</v>
      </c>
      <c r="EN23" s="10" t="str">
        <f>IF(AND((RIGHT($EN$3,2)-'[1]Miter Profiles'!$AC$145-'[1]Outside Edges'!$B22)&gt;=5,'[1]Outside Edges'!$P22="Yes"),"Yes","No")</f>
        <v>No</v>
      </c>
      <c r="EO23" s="90" t="str">
        <f>IF(AND((RIGHT($EO$3,2)-'[1]Miter Profiles'!$AC$146-'[1]Outside Edges'!$B22)&gt;=5,'[1]Outside Edges'!$P22="Yes"),"Yes","No")</f>
        <v>No</v>
      </c>
      <c r="EP23" s="124" t="str">
        <f>IF(AND((RIGHT($EP$3,2)-'[1]Miter Profiles'!$AC$147-'[1]Outside Edges'!$B22)&gt;=5,'[1]Outside Edges'!$P22="Yes"),"Yes","No")</f>
        <v>No</v>
      </c>
      <c r="EQ23" s="124" t="str">
        <f>IF(AND((RIGHT($EQ$3,2)-'[1]Miter Profiles'!$AC$148-'[1]Outside Edges'!$B22)&gt;=5,'[1]Outside Edges'!$P22="Yes"),"Yes","No")</f>
        <v>No</v>
      </c>
      <c r="ER23" s="116" t="str">
        <f>IF(AND((RIGHT($ER$3,2)-'[1]Miter Profiles'!$AC$149-'[1]Outside Edges'!$B22)&gt;=5,'[1]Outside Edges'!$P22="Yes"),"Yes","No")</f>
        <v>No</v>
      </c>
      <c r="ES23" s="129" t="str">
        <f>IF(AND((RIGHT($ES$3,2)-'[1]Miter Profiles'!$AC$150-'[1]Outside Edges'!$B22)&gt;=5,'[1]Outside Edges'!$P22="Yes"),"Yes","No")</f>
        <v>No</v>
      </c>
      <c r="ET23" s="10" t="str">
        <f>IF(AND((RIGHT($ET$3,2)-'[1]Miter Profiles'!$AC$151-'[1]Outside Edges'!$B22)&gt;=5,'[1]Outside Edges'!$P22="Yes"),"Yes","No")</f>
        <v>No</v>
      </c>
      <c r="EU23" s="90" t="str">
        <f>IF(AND((RIGHT($EU$3,2)-'[1]Miter Profiles'!$AC$152-'[1]Outside Edges'!$B22)&gt;=5,'[1]Outside Edges'!$P22="Yes"),"Yes","No")</f>
        <v>No</v>
      </c>
      <c r="EV23" s="124" t="str">
        <f>IF(AND((RIGHT($EV$3,2)-'[1]Miter Profiles'!$AC$153-'[1]Outside Edges'!$B22)&gt;=5,'[1]Outside Edges'!$P22="Yes"),"Yes","No")</f>
        <v>No</v>
      </c>
      <c r="EW23" s="124" t="str">
        <f>IF(AND((RIGHT($EW$3,2)-'[1]Miter Profiles'!$AC$154-'[1]Outside Edges'!$B22)&gt;=5,'[1]Outside Edges'!$P22="Yes"),"Yes","No")</f>
        <v>No</v>
      </c>
      <c r="EX23" s="116" t="str">
        <f>IF(AND((RIGHT($EX$3,2)-'[1]Miter Profiles'!$AC$155-'[1]Outside Edges'!$B22)&gt;=5,'[1]Outside Edges'!$P22="Yes"),"Yes","No")</f>
        <v>No</v>
      </c>
      <c r="EY23" s="129" t="str">
        <f>IF(AND((RIGHT($EY$3,2)-'[1]Miter Profiles'!$AC$156-'[1]Outside Edges'!$B22)&gt;=5,'[1]Outside Edges'!$P22="Yes"),"Yes","No")</f>
        <v>No</v>
      </c>
      <c r="EZ23" s="10" t="str">
        <f>IF(AND((RIGHT($EZ$3,2)-'[1]Miter Profiles'!$AC$157-'[1]Outside Edges'!$B22)&gt;=5,'[1]Outside Edges'!$P22="Yes"),"Yes","No")</f>
        <v>No</v>
      </c>
      <c r="FA23" s="90" t="str">
        <f>IF(AND((RIGHT($FA$3,2)-'[1]Miter Profiles'!$AC$158-'[1]Outside Edges'!$B22)&gt;=5,'[1]Outside Edges'!$P22="Yes"),"Yes","No")</f>
        <v>No</v>
      </c>
      <c r="FB23" s="124" t="str">
        <f>IF(AND((RIGHT($FB$3,2)-'[1]Miter Profiles'!$AC$159-'[1]Outside Edges'!$B22)&gt;=5,'[1]Outside Edges'!$P22="Yes"),"Yes","No")</f>
        <v>No</v>
      </c>
      <c r="FC23" s="124" t="str">
        <f>IF(AND((RIGHT($FC$3,2)-'[1]Miter Profiles'!$AC$160-'[1]Outside Edges'!$B22)&gt;=5,'[1]Outside Edges'!$P22="Yes"),"Yes","No")</f>
        <v>No</v>
      </c>
      <c r="FD23" s="116" t="str">
        <f>IF(AND((RIGHT($FD$3,2)-'[1]Miter Profiles'!$AC$161-'[1]Outside Edges'!$B22)&gt;=5,'[1]Outside Edges'!$P22="Yes"),"Yes","No")</f>
        <v>No</v>
      </c>
      <c r="FE23" s="129" t="str">
        <f>IF(AND((RIGHT($FE$3,2)-'[1]Miter Profiles'!$AC$162-'[1]Outside Edges'!$B22)&gt;=5,'[1]Outside Edges'!$P22="Yes"),"Yes","No")</f>
        <v>No</v>
      </c>
      <c r="FF23" s="10" t="str">
        <f>IF(AND((RIGHT($FF$3,2)-'[1]Miter Profiles'!$AC$163-'[1]Outside Edges'!$B22)&gt;=5,'[1]Outside Edges'!$P22="Yes"),"Yes","No")</f>
        <v>No</v>
      </c>
      <c r="FG23" s="90" t="str">
        <f>IF(AND((RIGHT($FG$3,2)-'[1]Miter Profiles'!$AC$164-'[1]Outside Edges'!$B22)&gt;=5,'[1]Outside Edges'!$P22="Yes"),"Yes","No")</f>
        <v>No</v>
      </c>
      <c r="FH23" s="124" t="str">
        <f>IF(AND((RIGHT($FH$3,2)-'[1]Miter Profiles'!$AC$165-'[1]Outside Edges'!$B22)&gt;=5,'[1]Outside Edges'!$P22="Yes"),"Yes","No")</f>
        <v>No</v>
      </c>
      <c r="FI23" s="124" t="str">
        <f>IF(AND((RIGHT($FI$3,2)-'[1]Miter Profiles'!$AC$166-'[1]Outside Edges'!$B22)&gt;=5,'[1]Outside Edges'!$P22="Yes"),"Yes","No")</f>
        <v>No</v>
      </c>
      <c r="FJ23" s="116" t="str">
        <f>IF(AND((RIGHT($FJ$3,2)-'[1]Miter Profiles'!$AC$167-'[1]Outside Edges'!$B22)&gt;=5,'[1]Outside Edges'!$P22="Yes"),"Yes","No")</f>
        <v>No</v>
      </c>
      <c r="FK23" s="129" t="str">
        <f>IF(AND((RIGHT($FK$3,2)-'[1]Miter Profiles'!$AC$168-'[1]Outside Edges'!$B22)&gt;=5,'[1]Outside Edges'!$P22="Yes"),"Yes","No")</f>
        <v>No</v>
      </c>
      <c r="FL23" s="10" t="str">
        <f>IF(AND((RIGHT($FL$3,2)-'[1]Miter Profiles'!$AC$169-'[1]Outside Edges'!$B22)&gt;=5,'[1]Outside Edges'!$P22="Yes"),"Yes","No")</f>
        <v>No</v>
      </c>
      <c r="FM23" s="90" t="str">
        <f>IF(AND((RIGHT($FM$3,2)-'[1]Miter Profiles'!$AC$170-'[1]Outside Edges'!$B22)&gt;=5,'[1]Outside Edges'!$P22="Yes"),"Yes","No")</f>
        <v>No</v>
      </c>
      <c r="FN23" s="124" t="str">
        <f>IF(AND((RIGHT($FN$3,2)-'[1]Miter Profiles'!$AC$171-'[1]Outside Edges'!$B22)&gt;=5,'[1]Outside Edges'!$P22="Yes"),"Yes","No")</f>
        <v>No</v>
      </c>
      <c r="FO23" s="124" t="str">
        <f>IF(AND((RIGHT($FO$3,2)-'[1]Miter Profiles'!$AC$172-'[1]Outside Edges'!$B22)&gt;=5,'[1]Outside Edges'!$P22="Yes"),"Yes","No")</f>
        <v>No</v>
      </c>
      <c r="FP23" s="116" t="str">
        <f>IF(AND((RIGHT($FP$3,2)-'[1]Miter Profiles'!$AC$173-'[1]Outside Edges'!$B22)&gt;=5,'[1]Outside Edges'!$P22="Yes"),"Yes","No")</f>
        <v>No</v>
      </c>
      <c r="FQ23" s="129" t="str">
        <f>IF(AND((RIGHT($FQ$3,2)-'[1]Miter Profiles'!$AC$174-'[1]Outside Edges'!$B22)&gt;=5,'[1]Outside Edges'!$P22="Yes"),"Yes","No")</f>
        <v>No</v>
      </c>
      <c r="FR23" s="10" t="str">
        <f>IF(AND((RIGHT($FR$3,2)-'[1]Miter Profiles'!$AC$175-'[1]Outside Edges'!$B22)&gt;=5,'[1]Outside Edges'!$P22="Yes"),"Yes","No")</f>
        <v>No</v>
      </c>
      <c r="FS23" s="90" t="str">
        <f>IF(AND((RIGHT($FS$3,2)-'[1]Miter Profiles'!$AC$176-'[1]Outside Edges'!$B22)&gt;=5,'[1]Outside Edges'!$P22="Yes"),"Yes","No")</f>
        <v>No</v>
      </c>
      <c r="FT23" s="124" t="str">
        <f>IF(AND((RIGHT($FT$3,2)-'[1]Miter Profiles'!$AC$177-'[1]Outside Edges'!$B22)&gt;=5,'[1]Outside Edges'!$P22="Yes"),"Yes","No")</f>
        <v>No</v>
      </c>
      <c r="FU23" s="124" t="str">
        <f>IF(AND((RIGHT($FU$3,2)-'[1]Miter Profiles'!$AC$178-'[1]Outside Edges'!$B22)&gt;=5,'[1]Outside Edges'!$P22="Yes"),"Yes","No")</f>
        <v>No</v>
      </c>
      <c r="FV23" s="116" t="str">
        <f>IF(AND((RIGHT($V$3,2)-'[1]Miter Profiles'!$AC$179-'[1]Outside Edges'!$B22)&gt;=5,'[1]Outside Edges'!$P22="Yes"),"Yes","No")</f>
        <v>No</v>
      </c>
      <c r="FW23" s="129" t="str">
        <f>IF(AND((RIGHT($FW$3,2)-'[1]Miter Profiles'!$AC$180-'[1]Outside Edges'!$B22)&gt;=5,'[1]Outside Edges'!$P22="Yes"),"Yes","No")</f>
        <v>No</v>
      </c>
      <c r="FX23" s="85" t="str">
        <f>IF(AND((RIGHT($FX$3,2)-'[1]Miter Profiles'!$AC$181-'[1]Outside Edges'!$B22)&gt;=5,'[1]Outside Edges'!$P22="Yes"),"Yes","No")</f>
        <v>No</v>
      </c>
      <c r="FY23" s="150" t="str">
        <f>IF(AND((RIGHT($FY$3,2)-'[1]Miter Profiles'!$AC$182-'[1]Outside Edges'!$B22)&gt;=5,'[1]Outside Edges'!$P22="Yes"),"Yes","No")</f>
        <v>No</v>
      </c>
      <c r="FZ23" s="124" t="str">
        <f>IF(AND((RIGHT($FZ$3,2)-'[1]Miter Profiles'!$AC$183-'[1]Outside Edges'!$B22)&gt;=5,'[1]Outside Edges'!$P22="Yes"),"Yes","No")</f>
        <v>No</v>
      </c>
      <c r="GA23" s="116" t="str">
        <f>IF(AND((RIGHT($GA$3,2)-'[1]Miter Profiles'!$AC$184-'[1]Outside Edges'!$B22)&gt;=5,'[1]Outside Edges'!$P22="Yes"),"Yes","No")</f>
        <v>No</v>
      </c>
      <c r="GB23" s="129" t="str">
        <f>IF(AND((RIGHT($GB$3,2)-'[1]Miter Profiles'!$AC$185-'[1]Outside Edges'!$B22)&gt;=5,'[1]Outside Edges'!$P22="Yes"),"Yes","No")</f>
        <v>No</v>
      </c>
      <c r="GC23" s="10" t="str">
        <f>IF(AND((RIGHT($GC$3,2)-'[1]Miter Profiles'!$AC$186-'[1]Outside Edges'!$B22)&gt;=5,'[1]Outside Edges'!$P22="Yes"),"Yes","No")</f>
        <v>No</v>
      </c>
      <c r="GD23" s="90" t="str">
        <f>IF(AND((RIGHT($GD$3,2)-'[1]Miter Profiles'!$AC$187-'[1]Outside Edges'!$B22)&gt;=5,'[1]Outside Edges'!$P22="Yes"),"Yes","No")</f>
        <v>No</v>
      </c>
      <c r="GE23" s="150" t="str">
        <f>IF(AND((RIGHT($GE$3,2)-'[1]Miter Profiles'!$AC$188-'[1]Outside Edges'!$B22)&gt;=5,'[1]Outside Edges'!$P22="Yes"),"Yes","No")</f>
        <v>No</v>
      </c>
      <c r="GF23" s="124" t="str">
        <f>IF(AND((RIGHT($GF$3,2)-'[1]Miter Profiles'!$AC$189-'[1]Outside Edges'!$B22)&gt;=5,'[1]Outside Edges'!$P22="Yes"),"Yes","No")</f>
        <v>No</v>
      </c>
      <c r="GG23" s="116" t="str">
        <f>IF(AND((RIGHT($GG$3,2)-'[1]Miter Profiles'!$AC$190-'[1]Outside Edges'!$B22)&gt;=5,'[1]Outside Edges'!$P22="Yes"),"Yes","No")</f>
        <v>No</v>
      </c>
      <c r="GH23" s="129" t="str">
        <f>IF(AND((RIGHT($GH$3,2)-'[1]Miter Profiles'!$AC$191-'[1]Outside Edges'!$B22)&gt;=5,'[1]Outside Edges'!$P22="Yes"),"Yes","No")</f>
        <v>No</v>
      </c>
      <c r="GI23" s="10" t="str">
        <f>IF(AND((RIGHT($GI$3,2)-'[1]Miter Profiles'!$AC$192-'[1]Outside Edges'!$B22)&gt;=5,'[1]Outside Edges'!$P22="Yes"),"Yes","No")</f>
        <v>No</v>
      </c>
      <c r="GJ23" s="90" t="str">
        <f>IF(AND((RIGHT($GJ$3,2)-'[1]Miter Profiles'!$AC$193-'[1]Outside Edges'!$B22)&gt;=5,'[1]Outside Edges'!$P22="Yes"),"Yes","No")</f>
        <v>No</v>
      </c>
      <c r="GK23" s="150" t="str">
        <f>IF(AND((RIGHT($GK$3,2)-'[1]Miter Profiles'!$AC$194-'[1]Outside Edges'!$B22)&gt;=5,'[1]Outside Edges'!$P22="Yes"),"Yes","No")</f>
        <v>No</v>
      </c>
      <c r="GL23" s="124" t="str">
        <f>IF(AND((RIGHT($GL$3,2)-'[1]Miter Profiles'!$AC$195-'[1]Outside Edges'!$B22)&gt;=5,'[1]Outside Edges'!$P22="Yes"),"Yes","No")</f>
        <v>No</v>
      </c>
      <c r="GM23" s="116" t="str">
        <f>IF(AND((RIGHT($GM$3,2)-'[1]Miter Profiles'!$AC$196-'[1]Outside Edges'!$B22)&gt;=5,'[1]Outside Edges'!$P22="Yes"),"Yes","No")</f>
        <v>No</v>
      </c>
      <c r="GN23" s="129" t="str">
        <f>IF(AND((RIGHT($GN$3,2)-'[1]Miter Profiles'!$AC$197-'[1]Outside Edges'!$B22)&gt;=5,'[1]Outside Edges'!$P22="Yes"),"Yes","No")</f>
        <v>No</v>
      </c>
      <c r="GO23" s="10" t="str">
        <f>IF(AND((RIGHT($GO$3,2)-'[1]Miter Profiles'!$AC$198-'[1]Outside Edges'!$B22)&gt;=5,'[1]Outside Edges'!$P22="Yes"),"Yes","No")</f>
        <v>No</v>
      </c>
      <c r="GP23" s="90" t="str">
        <f>IF(AND((RIGHT($GP$3,2)-'[1]Miter Profiles'!$AC$199-'[1]Outside Edges'!$B22)&gt;=5,'[1]Outside Edges'!$P22="Yes"),"Yes","No")</f>
        <v>No</v>
      </c>
      <c r="GQ23" s="150" t="str">
        <f>IF(AND((RIGHT($GQ$3,2)-'[1]Miter Profiles'!$AC$200-'[1]Outside Edges'!$B22)&gt;=5,'[1]Outside Edges'!$P22="Yes"),"Yes","No")</f>
        <v>No</v>
      </c>
      <c r="GR23" s="124" t="str">
        <f>IF(AND((RIGHT($GR$3,2)-'[1]Miter Profiles'!$AC$201-'[1]Outside Edges'!$B22)&gt;=5,'[1]Outside Edges'!$P22="Yes"),"Yes","No")</f>
        <v>No</v>
      </c>
      <c r="GS23" s="116" t="str">
        <f>IF(AND((RIGHT($GS$3,2)-'[1]Miter Profiles'!$AC$202-'[1]Outside Edges'!$B22)&gt;=5,'[1]Outside Edges'!$P22="Yes"),"Yes","No")</f>
        <v>No</v>
      </c>
      <c r="GT23" s="129" t="str">
        <f>IF(AND((RIGHT($GT$3,2)-'[1]Miter Profiles'!$AC$203-'[1]Outside Edges'!$B22)&gt;=5,'[1]Outside Edges'!$P22="Yes"),"Yes","No")</f>
        <v>No</v>
      </c>
      <c r="GU23" s="10" t="str">
        <f>IF(AND((RIGHT($GU$3,2)-'[1]Miter Profiles'!$AC$204-'[1]Outside Edges'!$B22)&gt;=5,'[1]Outside Edges'!$P22="Yes"),"Yes","No")</f>
        <v>No</v>
      </c>
      <c r="GV23" s="90" t="str">
        <f>IF(AND((RIGHT($GV$3,2)-'[1]Miter Profiles'!$AC$205-'[1]Outside Edges'!$B22)&gt;=5,'[1]Outside Edges'!$P22="Yes"),"Yes","No")</f>
        <v>No</v>
      </c>
      <c r="GW23" s="150" t="str">
        <f>IF(AND((RIGHT($GW$3,2)-'[1]Miter Profiles'!$AC$206-'[1]Outside Edges'!$B22)&gt;=5,'[1]Outside Edges'!$P22="Yes"),"Yes","No")</f>
        <v>No</v>
      </c>
      <c r="GX23" s="124" t="str">
        <f>IF(AND((RIGHT($GX$3,2)-'[1]Miter Profiles'!$AC$207-'[1]Outside Edges'!$B22)&gt;=5,'[1]Outside Edges'!$P22="Yes"),"Yes","No")</f>
        <v>No</v>
      </c>
      <c r="GY23" s="116" t="str">
        <f>IF(AND((RIGHT($GY$3,2)-'[1]Miter Profiles'!$AC$208-'[1]Outside Edges'!$B22)&gt;=5,'[1]Outside Edges'!$P22="Yes"),"Yes","No")</f>
        <v>No</v>
      </c>
      <c r="GZ23" s="129" t="str">
        <f>IF(AND((RIGHT($GZ$3,2)-'[1]Miter Profiles'!$AC$209-'[1]Outside Edges'!$B22)&gt;=5,'[1]Outside Edges'!$P22="Yes"),"Yes","No")</f>
        <v>No</v>
      </c>
      <c r="HA23" s="10" t="str">
        <f>IF(AND((RIGHT($HA$3,2)-'[1]Miter Profiles'!$AC$210-'[1]Outside Edges'!$B22)&gt;=5,'[1]Outside Edges'!$P22="Yes"),"Yes","No")</f>
        <v>No</v>
      </c>
      <c r="HB23" s="90" t="str">
        <f>IF(AND((RIGHT($HB$3,2)-'[1]Miter Profiles'!$AC$211-'[1]Outside Edges'!$B22)&gt;=5,'[1]Outside Edges'!$P22="Yes"),"Yes","No")</f>
        <v>No</v>
      </c>
      <c r="HC23" s="150" t="str">
        <f>IF(AND((RIGHT($HC$3,2)-'[1]Miter Profiles'!$AC$212-'[1]Outside Edges'!$B22)&gt;=5,'[1]Outside Edges'!$P22="Yes"),"Yes","No")</f>
        <v>No</v>
      </c>
      <c r="HD23" s="116" t="str">
        <f>IF(AND((RIGHT($HD$3,2)-'[1]Miter Profiles'!$AC$213-'[1]Outside Edges'!$B22)&gt;=5,'[1]Outside Edges'!$P22="Yes"),"Yes","No")</f>
        <v>No</v>
      </c>
      <c r="HE23" s="129" t="str">
        <f>IF(AND((RIGHT($HE$3,2)-'[1]Miter Profiles'!$AC$214-'[1]Outside Edges'!$B22)&gt;=5,'[1]Outside Edges'!$P22="Yes"),"Yes","No")</f>
        <v>No</v>
      </c>
      <c r="HF23" s="10" t="str">
        <f>IF(AND((RIGHT($HF$3,2)-'[1]Miter Profiles'!$AC$215-'[1]Outside Edges'!$B22)&gt;=5,'[1]Outside Edges'!$P22="Yes"),"Yes","No")</f>
        <v>No</v>
      </c>
      <c r="HG23" s="90" t="str">
        <f>IF(AND((RIGHT($HG$3,2)-'[1]Miter Profiles'!$AC$216-'[1]Outside Edges'!$B22)&gt;=5,'[1]Outside Edges'!$P22="Yes"),"Yes","No")</f>
        <v>No</v>
      </c>
      <c r="HH23" s="150" t="str">
        <f>IF(AND((RIGHT($HH$3,2)-'[1]Miter Profiles'!$AC$217-'[1]Outside Edges'!$B22)&gt;=5,'[1]Outside Edges'!$P22="Yes"),"Yes","No")</f>
        <v>No</v>
      </c>
      <c r="HI23" s="124" t="str">
        <f>IF(AND((RIGHT($HI$3,2)-'[1]Miter Profiles'!$AC$218-'[1]Outside Edges'!$B22)&gt;=5,'[1]Outside Edges'!$P22="Yes"),"Yes","No")</f>
        <v>No</v>
      </c>
      <c r="HJ23" s="116" t="str">
        <f>IF(AND((RIGHT($HJ$3,2)-'[1]Miter Profiles'!$AC$219-'[1]Outside Edges'!$B22)&gt;=5,'[1]Outside Edges'!$P22="Yes"),"Yes","No")</f>
        <v>No</v>
      </c>
      <c r="HK23" s="129" t="str">
        <f>IF(AND((RIGHT($HK$3,2)-'[1]Miter Profiles'!$AC$220-'[1]Outside Edges'!$B22)&gt;=5,'[1]Outside Edges'!$P22="Yes"),"Yes","No")</f>
        <v>No</v>
      </c>
      <c r="HL23" s="10" t="str">
        <f>IF(AND((RIGHT($HL$3,2)-'[1]Miter Profiles'!$AC$221-'[1]Outside Edges'!$B22)&gt;=5,'[1]Outside Edges'!$P22="Yes"),"Yes","No")</f>
        <v>No</v>
      </c>
      <c r="HM23" s="90" t="str">
        <f>IF(AND((RIGHT($HM$3,2)-'[1]Miter Profiles'!$AC$222-'[1]Outside Edges'!$B22)&gt;=5,'[1]Outside Edges'!$P22="Yes"),"Yes","No")</f>
        <v>No</v>
      </c>
      <c r="HN23" s="150" t="str">
        <f>IF(AND((RIGHT($HN$3,2)-'[1]Miter Profiles'!$AC$223-'[1]Outside Edges'!$B22)&gt;=5,'[1]Outside Edges'!$P22="Yes"),"Yes","No")</f>
        <v>No</v>
      </c>
      <c r="HO23" s="124" t="str">
        <f>IF(AND((RIGHT($HO$3,2)-'[1]Miter Profiles'!$AC$224-'[1]Outside Edges'!$B22)&gt;=5,'[1]Outside Edges'!$P22="Yes"),"Yes","No")</f>
        <v>No</v>
      </c>
      <c r="HP23" s="124" t="str">
        <f>IF(AND((RIGHT($HP$3,2)-'[1]Miter Profiles'!$AC$225-'[1]Outside Edges'!$B22)&gt;=5,'[1]Outside Edges'!$P22="Yes"),"Yes","No")</f>
        <v>No</v>
      </c>
      <c r="HQ23" s="153" t="str">
        <f>IF(AND((RIGHT($HQ$3,3)-'[1]Miter Profiles'!$AC$226-'[1]Outside Edges'!$B22)&gt;=5,'[1]Outside Edges'!$P22="Yes"),"Yes","No")</f>
        <v>No</v>
      </c>
      <c r="HR23" s="129" t="str">
        <f>IF(AND((RIGHT($HR$3,2)-'[1]Miter Profiles'!$AC$227-'[1]Outside Edges'!$B22)&gt;=5,'[1]Outside Edges'!$P22="Yes"),"Yes","No")</f>
        <v>No</v>
      </c>
      <c r="HS23" s="10" t="str">
        <f>IF(AND((RIGHT($HS$3,2)-'[1]Miter Profiles'!$AC$228-'[1]Outside Edges'!$B22)&gt;=5,'[1]Outside Edges'!$P22="Yes"),"Yes","No")</f>
        <v>No</v>
      </c>
      <c r="HT23" s="163" t="str">
        <f>IF(AND((RIGHT($HT$3,2)-'[1]Miter Profiles'!$AC$229-'[1]Outside Edges'!$B22)&gt;=5,'[1]Outside Edges'!$P22="Yes"),"Yes","No")</f>
        <v>No</v>
      </c>
      <c r="HU23" s="150" t="str">
        <f>IF(AND((RIGHT($HU$3,2)-'[1]Miter Profiles'!$AC$230-'[1]Outside Edges'!$B22)&gt;=5,'[1]Outside Edges'!$P22="Yes"),"Yes","No")</f>
        <v>No</v>
      </c>
      <c r="HV23" s="124" t="str">
        <f>IF(AND((RIGHT($HV$3,2)-'[1]Miter Profiles'!$AC$231-'[1]Outside Edges'!$B22)&gt;=5,'[1]Outside Edges'!$P22="Yes"),"Yes","No")</f>
        <v>No</v>
      </c>
      <c r="HW23" s="116" t="str">
        <f>IF(AND((RIGHT($HW$3,2)-'[1]Miter Profiles'!$AC$232-'[1]Outside Edges'!$B22)&gt;=5,'[1]Outside Edges'!$P22="Yes"),"Yes","No")</f>
        <v>No</v>
      </c>
      <c r="HX23" s="129" t="str">
        <f>IF(AND((RIGHT($HX$3,2)-'[1]Miter Profiles'!$AC$233-'[1]Outside Edges'!$B22)&gt;=5,'[1]Outside Edges'!$P22="Yes"),"Yes","No")</f>
        <v>No</v>
      </c>
      <c r="HY23" s="10" t="str">
        <f>IF(AND((RIGHT($HY$3,2)-'[1]Miter Profiles'!$AC$234-'[1]Outside Edges'!$B22)&gt;=5,'[1]Outside Edges'!$P22="Yes"),"Yes","No")</f>
        <v>No</v>
      </c>
      <c r="HZ23" s="90" t="str">
        <f>IF(AND((RIGHT($HZ$3,2)-'[1]Miter Profiles'!$AC$235-'[1]Outside Edges'!$B22)&gt;=5,'[1]Outside Edges'!$P22="Yes"),"Yes","No")</f>
        <v>No</v>
      </c>
      <c r="IA23" s="150" t="str">
        <f>IF(AND((RIGHT($IA$3,2)-'[1]Miter Profiles'!$AC$236-'[1]Outside Edges'!$B22)&gt;=5,'[1]Outside Edges'!$P22="Yes"),"Yes","No")</f>
        <v>No</v>
      </c>
      <c r="IB23" s="124" t="str">
        <f>IF(AND((RIGHT($IB$3,2)-'[1]Miter Profiles'!$AC$237-'[1]Outside Edges'!$B22)&gt;=5,'[1]Outside Edges'!$P22="Yes"),"Yes","No")</f>
        <v>No</v>
      </c>
      <c r="IC23" s="116" t="str">
        <f>IF(AND((RIGHT($IC$3,2)-'[1]Miter Profiles'!$AC$238-'[1]Outside Edges'!$B22)&gt;=5,'[1]Outside Edges'!$P22="Yes"),"Yes","No")</f>
        <v>No</v>
      </c>
      <c r="ID23" s="129" t="str">
        <f>IF(AND((RIGHT($ID$3,2)-'[1]Miter Profiles'!$AC$239-'[1]Outside Edges'!$B22)&gt;=5,'[1]Outside Edges'!$P22="Yes"),"Yes","No")</f>
        <v>No</v>
      </c>
      <c r="IE23" s="10" t="str">
        <f>IF(AND((RIGHT($IE$3,2)-'[1]Miter Profiles'!$AC$240-'[1]Outside Edges'!$B22)&gt;=5,'[1]Outside Edges'!$P22="Yes"),"Yes","No")</f>
        <v>No</v>
      </c>
      <c r="IF23" s="90" t="str">
        <f>IF(AND((RIGHT($IF$3,2)-'[1]Miter Profiles'!$AC$241-'[1]Outside Edges'!$B22)&gt;=5,'[1]Outside Edges'!$P22="Yes"),"Yes","No")</f>
        <v>No</v>
      </c>
      <c r="IG23" s="150" t="str">
        <f>IF(AND((RIGHT($IG$3,2)-'[1]Miter Profiles'!$AC$242-'[1]Outside Edges'!$B22)&gt;=5,'[1]Outside Edges'!$P22="Yes"),"Yes","No")</f>
        <v>No</v>
      </c>
      <c r="IH23" s="124" t="str">
        <f>IF(AND((RIGHT($IH$3,2)-'[1]Miter Profiles'!$AC$243-'[1]Outside Edges'!$B22)&gt;=5,'[1]Outside Edges'!$P22="Yes"),"Yes","No")</f>
        <v>No</v>
      </c>
      <c r="II23" s="116" t="str">
        <f>IF(AND((RIGHT($II$3,2)-'[1]Miter Profiles'!$AC$244-'[1]Outside Edges'!$B22)&gt;=5,'[1]Outside Edges'!$P22="Yes"),"Yes","No")</f>
        <v>No</v>
      </c>
      <c r="IJ23" s="129" t="str">
        <f>IF(AND((RIGHT($IJ$3,2)-'[1]Miter Profiles'!$AC$245-'[1]Outside Edges'!$B22)&gt;=5,'[1]Outside Edges'!$P22="Yes"),"Yes","No")</f>
        <v>No</v>
      </c>
      <c r="IK23" s="10" t="str">
        <f>IF(AND((RIGHT($IK$3,2)-'[1]Miter Profiles'!$AC$246-'[1]Outside Edges'!$B22)&gt;=5,'[1]Outside Edges'!$P22="Yes"),"Yes","No")</f>
        <v>No</v>
      </c>
      <c r="IL23" s="90" t="str">
        <f>IF(AND((RIGHT($IL$3,2)-'[1]Miter Profiles'!$AC$247-'[1]Outside Edges'!$B22)&gt;=5,'[1]Outside Edges'!$P22="Yes"),"Yes","No")</f>
        <v>No</v>
      </c>
      <c r="IM23" s="150" t="str">
        <f>IF(AND((RIGHT($IM$3,2)-'[1]Miter Profiles'!$AC$248-'[1]Outside Edges'!$B22)&gt;=5,'[1]Outside Edges'!$P22="Yes"),"Yes","No")</f>
        <v>No</v>
      </c>
      <c r="IN23" s="124" t="str">
        <f>IF(AND((RIGHT($IN$3,2)-'[1]Miter Profiles'!$AC$249-'[1]Outside Edges'!$B22)&gt;=5,'[1]Outside Edges'!$P22="Yes"),"Yes","No")</f>
        <v>No</v>
      </c>
      <c r="IO23" s="116" t="str">
        <f>IF(AND((RIGHT($IO$3,2)-'[1]Miter Profiles'!$AC$250-'[1]Outside Edges'!$B22)&gt;=5,'[1]Outside Edges'!$P22="Yes"),"Yes","No")</f>
        <v>No</v>
      </c>
      <c r="IP23" s="129" t="str">
        <f>IF(AND((RIGHT($IP$3,2)-'[1]Miter Profiles'!$AC$251-'[1]Outside Edges'!$B22)&gt;=5,'[1]Outside Edges'!$P22="Yes"),"Yes","No")</f>
        <v>No</v>
      </c>
      <c r="IQ23" s="10" t="str">
        <f>IF(AND((RIGHT($IQ$3,2)-'[1]Miter Profiles'!$AC$252-'[1]Outside Edges'!$B22)&gt;=5,'[1]Outside Edges'!$P22="Yes"),"Yes","No")</f>
        <v>No</v>
      </c>
      <c r="IR23" s="90" t="str">
        <f>IF(AND((RIGHT($IR$3,2)-'[1]Miter Profiles'!$AC$253-'[1]Outside Edges'!$B22)&gt;=5,'[1]Outside Edges'!$P22="Yes"),"Yes","No")</f>
        <v>No</v>
      </c>
      <c r="IS23" s="150" t="str">
        <f>IF(AND((RIGHT($IS$3,2)-'[1]Miter Profiles'!$AC$254-'[1]Outside Edges'!$B22)&gt;=5,'[1]Outside Edges'!$P22="Yes"),"Yes","No")</f>
        <v>No</v>
      </c>
      <c r="IT23" s="124" t="str">
        <f>IF(AND((RIGHT($IT$3,2)-'[1]Miter Profiles'!$AC$255-'[1]Outside Edges'!$B22)&gt;=5,'[1]Outside Edges'!$P22="Yes"),"Yes","No")</f>
        <v>No</v>
      </c>
      <c r="IU23" s="116" t="str">
        <f>IF(AND((RIGHT($IU$3,2)-'[1]Miter Profiles'!$AC$256-'[1]Outside Edges'!$B22)&gt;=5,'[1]Outside Edges'!$P22="Yes"),"Yes","No")</f>
        <v>No</v>
      </c>
      <c r="IV23" s="129" t="str">
        <f>IF(AND((RIGHT($IV$3,2)-'[1]Miter Profiles'!$AC$257-'[1]Outside Edges'!$B22)&gt;=5,'[1]Outside Edges'!$P22="Yes"),"Yes","No")</f>
        <v>No</v>
      </c>
      <c r="IW23" s="10" t="str">
        <f>IF(AND((RIGHT($IW$3,2)-'[1]Miter Profiles'!$AC$258-'[1]Outside Edges'!$B22)&gt;=5,'[1]Outside Edges'!$P22="Yes"),"Yes","No")</f>
        <v>No</v>
      </c>
      <c r="IX23" s="90" t="str">
        <f>IF(AND((RIGHT($IX$3,2)-'[1]Miter Profiles'!$AC$259-'[1]Outside Edges'!$B22)&gt;=5,'[1]Outside Edges'!$P22="Yes"),"Yes","No")</f>
        <v>No</v>
      </c>
      <c r="IY23" s="150" t="str">
        <f>IF(AND((RIGHT($IY$3,2)-'[1]Miter Profiles'!$AC$260-'[1]Outside Edges'!$B22)&gt;=5,'[1]Outside Edges'!$P22="Yes"),"Yes","No")</f>
        <v>No</v>
      </c>
      <c r="IZ23" s="124" t="str">
        <f>IF(AND((RIGHT($IZ$3,2)-'[1]Miter Profiles'!$AC$261-'[1]Outside Edges'!$B22)&gt;=5,'[1]Outside Edges'!$P22="Yes"),"Yes","No")</f>
        <v>No</v>
      </c>
      <c r="JA23" s="116" t="str">
        <f>IF(AND((RIGHT($JA$3,2)-'[1]Miter Profiles'!$AC$262-'[1]Outside Edges'!$B22)&gt;=5,'[1]Outside Edges'!$P22="Yes"),"Yes","No")</f>
        <v>No</v>
      </c>
      <c r="JB23" s="129" t="str">
        <f>IF(AND((RIGHT($JB$3,2)-'[1]Miter Profiles'!$AC$263-'[1]Outside Edges'!$B22)&gt;=5,'[1]Outside Edges'!$P22="Yes"),"Yes","No")</f>
        <v>No</v>
      </c>
      <c r="JC23" s="10" t="str">
        <f>IF(AND((RIGHT($JC$3,2)-'[1]Miter Profiles'!$AC$264-'[1]Outside Edges'!$B22)&gt;=5,'[1]Outside Edges'!$P22="Yes"),"Yes","No")</f>
        <v>No</v>
      </c>
      <c r="JD23" s="90" t="str">
        <f>IF(AND((RIGHT($JD$3,2)-'[1]Miter Profiles'!$AC$265-'[1]Outside Edges'!$B22)&gt;=5,'[1]Outside Edges'!$P22="Yes"),"Yes","No")</f>
        <v>No</v>
      </c>
      <c r="JE23" s="236" t="str">
        <f>IF(AND((RIGHT($JE$3,2)-'[1]Miter Profiles'!$AC$266-'[1]Outside Edges'!$B22)&gt;=5,'[1]Outside Edges'!$P22="Yes"),"Yes","No")</f>
        <v>No</v>
      </c>
      <c r="JF23" s="237" t="str">
        <f>IF(AND((RIGHT($JF$3,2)-'[1]Miter Profiles'!$AC$267-'[1]Outside Edges'!$B22)&gt;=5,'[1]Outside Edges'!$P22="Yes"),"Yes","No")</f>
        <v>No</v>
      </c>
      <c r="JG23" s="238" t="str">
        <f>IF(AND((RIGHT($JG$3,2)-'[1]Miter Profiles'!$AC$268-'[1]Outside Edges'!$B22)&gt;=5,'[1]Outside Edges'!$P22="Yes"),"Yes","No")</f>
        <v>No</v>
      </c>
      <c r="JH23" s="129" t="str">
        <f>IF(AND((RIGHT($JH$3,2)-'[1]Miter Profiles'!$AC$269-'[1]Outside Edges'!$B22)&gt;=5,'[1]Outside Edges'!$P22="Yes"),"Yes","No")</f>
        <v>No</v>
      </c>
      <c r="JI23" s="113" t="str">
        <f>IF(AND((RIGHT($JI$3,2)-'[1]Miter Profiles'!$AC$270-'[1]Outside Edges'!$B22)&gt;=5,'[1]Outside Edges'!$P22="Yes"),"Yes","No")</f>
        <v>No</v>
      </c>
      <c r="JJ23" s="90" t="str">
        <f>IF(AND((RIGHT($JJ$3,2)-'[1]Miter Profiles'!$AC$271-'[1]Outside Edges'!$B22)&gt;=5,'[1]Outside Edges'!$P22="Yes"),"Yes","No")</f>
        <v>No</v>
      </c>
      <c r="JK23" s="236" t="str">
        <f>IF(AND((RIGHT($JK$3,2)-'[1]Miter Profiles'!$AC$272-'[1]Outside Edges'!$B22)&gt;=5,'[1]Outside Edges'!$P22="Yes"),"Yes","No")</f>
        <v>No</v>
      </c>
      <c r="JL23" s="237" t="str">
        <f>IF(AND((RIGHT($JL$3,2)-'[1]Miter Profiles'!$AC$273-'[1]Outside Edges'!$B22)&gt;=5,'[1]Outside Edges'!$P22="Yes"),"Yes","No")</f>
        <v>No</v>
      </c>
      <c r="JM23" s="238" t="str">
        <f>IF(AND((RIGHT($JM$3,2)-'[1]Miter Profiles'!$AC$274-'[1]Outside Edges'!$B22)&gt;=5,'[1]Outside Edges'!$P22="Yes"),"Yes","No")</f>
        <v>No</v>
      </c>
      <c r="JN23" s="129" t="str">
        <f>IF(AND((RIGHT($JN$3,2)-'[1]Miter Profiles'!$AC$275-'[1]Outside Edges'!$B22)&gt;=5,'[1]Outside Edges'!$P22="Yes"),"Yes","No")</f>
        <v>No</v>
      </c>
      <c r="JO23" s="113" t="str">
        <f>IF(AND((RIGHT($JO$3,2)-'[1]Miter Profiles'!$AC$276-'[1]Outside Edges'!$B22)&gt;=5,'[1]Outside Edges'!$P22="Yes"),"Yes","No")</f>
        <v>No</v>
      </c>
      <c r="JP23" s="90" t="str">
        <f>IF(AND((RIGHT($JP$3,2)-'[1]Miter Profiles'!$AC$277-'[1]Outside Edges'!$B22)&gt;=5,'[1]Outside Edges'!$P22="Yes"),"Yes","No")</f>
        <v>No</v>
      </c>
      <c r="JQ23" s="236" t="str">
        <f>IF(AND((RIGHT($JQ$3,2)-'[1]Miter Profiles'!$AC$278-'[1]Outside Edges'!$B22)&gt;=5,'[1]Outside Edges'!$P22="Yes"),"Yes","No")</f>
        <v>No</v>
      </c>
      <c r="JR23" s="237" t="str">
        <f>IF(AND((RIGHT($JR$3,2)-'[1]Miter Profiles'!$AC$279-'[1]Outside Edges'!$B22)&gt;=5,'[1]Outside Edges'!$P22="Yes"),"Yes","No")</f>
        <v>No</v>
      </c>
      <c r="JS23" s="238" t="str">
        <f>IF(AND((RIGHT($JS$3,2)-'[1]Miter Profiles'!$AC$280-'[1]Outside Edges'!$B22)&gt;=5,'[1]Outside Edges'!$P22="Yes"),"Yes","No")</f>
        <v>No</v>
      </c>
      <c r="JT23" s="129" t="str">
        <f>IF(AND((RIGHT($JT$3,2)-'[1]Miter Profiles'!$AC$281-'[1]Outside Edges'!$B22)&gt;=5,'[1]Outside Edges'!$P22="Yes"),"Yes","No")</f>
        <v>No</v>
      </c>
      <c r="JU23" s="113" t="str">
        <f>IF(AND((RIGHT($JU$3,2)-'[1]Miter Profiles'!$AC$282-'[1]Outside Edges'!$B22)&gt;=5,'[1]Outside Edges'!$P22="Yes"),"Yes","No")</f>
        <v>No</v>
      </c>
      <c r="JV23" s="90" t="str">
        <f>IF(AND((RIGHT($JV$3,2)-'[1]Miter Profiles'!$AC$283-'[1]Outside Edges'!$B22)&gt;=5,'[1]Outside Edges'!$P22="Yes"),"Yes","No")</f>
        <v>No</v>
      </c>
      <c r="JW23" s="236" t="str">
        <f>IF(AND((RIGHT($JW$3,2)-'[1]Miter Profiles'!$AC$284-'[1]Outside Edges'!$B22)&gt;=5,'[1]Outside Edges'!$P22="Yes"),"Yes","No")</f>
        <v>No</v>
      </c>
      <c r="JX23" s="237" t="str">
        <f>IF(AND((RIGHT($JX$3,2)-'[1]Miter Profiles'!$AC$285-'[1]Outside Edges'!$B22)&gt;=5,'[1]Outside Edges'!$P22="Yes"),"Yes","No")</f>
        <v>No</v>
      </c>
      <c r="JY23" s="238" t="str">
        <f>IF(AND((RIGHT($JY$3,2)-'[1]Miter Profiles'!$AC$286-'[1]Outside Edges'!$B22)&gt;=5,'[1]Outside Edges'!$P22="Yes"),"Yes","No")</f>
        <v>No</v>
      </c>
      <c r="JZ23" s="129" t="str">
        <f>IF(AND((RIGHT($JZ$3,2)-'[1]Miter Profiles'!$AC$287-'[1]Outside Edges'!$B22)&gt;=5,'[1]Outside Edges'!$P22="Yes"),"Yes","No")</f>
        <v>No</v>
      </c>
      <c r="KA23" s="113" t="str">
        <f>IF(AND((RIGHT($KA$3,2)-'[1]Miter Profiles'!$AC$288-'[1]Outside Edges'!$B22)&gt;=5,'[1]Outside Edges'!$P22="Yes"),"Yes","No")</f>
        <v>No</v>
      </c>
      <c r="KB23" s="90" t="str">
        <f>IF(AND((RIGHT($KB$3,2)-'[1]Miter Profiles'!$AC$289-'[1]Outside Edges'!$B22)&gt;=5,'[1]Outside Edges'!$P22="Yes"),"Yes","No")</f>
        <v>No</v>
      </c>
      <c r="KC23" s="236" t="str">
        <f>IF(AND((RIGHT($KC$3,2)-'[1]Miter Profiles'!$AC$290-'[1]Outside Edges'!$B22)&gt;=5,'[1]Outside Edges'!$P22="Yes"),"Yes","No")</f>
        <v>No</v>
      </c>
      <c r="KD23" s="237" t="str">
        <f>IF(AND((RIGHT($KD$3,2)-'[1]Miter Profiles'!$AC$291-'[1]Outside Edges'!$B22)&gt;=5,'[1]Outside Edges'!$P22="Yes"),"Yes","No")</f>
        <v>No</v>
      </c>
      <c r="KE23" s="238" t="str">
        <f>IF(AND((RIGHT($KE$3,2)-'[1]Miter Profiles'!$AC$292-'[1]Outside Edges'!$B22)&gt;=5,'[1]Outside Edges'!$P22="Yes"),"Yes","No")</f>
        <v>No</v>
      </c>
      <c r="KF23" s="129" t="str">
        <f>IF(AND((RIGHT($KF$3,2)-'[1]Miter Profiles'!$AC$293-'[1]Outside Edges'!$B22)&gt;=5,'[1]Outside Edges'!$P22="Yes"),"Yes","No")</f>
        <v>No</v>
      </c>
      <c r="KG23" s="113" t="str">
        <f>IF(AND((RIGHT($KG$3,2)-'[1]Miter Profiles'!$AC$294-'[1]Outside Edges'!$B22)&gt;=5,'[1]Outside Edges'!$P22="Yes"),"Yes","No")</f>
        <v>No</v>
      </c>
      <c r="KH23" s="90" t="str">
        <f>IF(AND((RIGHT($KH$3,2)-'[1]Miter Profiles'!$AC$295-'[1]Outside Edges'!$B22)&gt;=5,'[1]Outside Edges'!$P22="Yes"),"Yes","No")</f>
        <v>No</v>
      </c>
      <c r="KI23" s="236" t="str">
        <f>IF(AND((RIGHT($KI$3,2)-'[1]Miter Profiles'!$AC$296-'[1]Outside Edges'!$B22)&gt;=5,'[1]Outside Edges'!$P22="Yes"),"Yes","No")</f>
        <v>No</v>
      </c>
      <c r="KJ23" s="237" t="str">
        <f>IF(AND((RIGHT($KJ$3,2)-'[1]Miter Profiles'!$AC$297-'[1]Outside Edges'!$B22)&gt;=5,'[1]Outside Edges'!$P22="Yes"),"Yes","No")</f>
        <v>No</v>
      </c>
      <c r="KK23" s="238" t="str">
        <f>IF(AND((RIGHT($KK$3,2)-'[1]Miter Profiles'!$AC$298-'[1]Outside Edges'!$B22)&gt;=5,'[1]Outside Edges'!$P22="Yes"),"Yes","No")</f>
        <v>No</v>
      </c>
      <c r="KL23" s="129" t="str">
        <f>IF(AND((RIGHT($KL$3,2)-'[1]Miter Profiles'!$AC$299-'[1]Outside Edges'!$B22)&gt;=5,'[1]Outside Edges'!$P22="Yes"),"Yes","No")</f>
        <v>No</v>
      </c>
      <c r="KM23" s="113" t="str">
        <f>IF(AND((RIGHT($KM$3,2)-'[1]Miter Profiles'!$AC$300-'[1]Outside Edges'!$B22)&gt;=5,'[1]Outside Edges'!$P22="Yes"),"Yes","No")</f>
        <v>No</v>
      </c>
      <c r="KN23" s="90" t="str">
        <f>IF(AND((RIGHT($KN$3,2)-'[1]Miter Profiles'!$AC$301-'[1]Outside Edges'!$B22)&gt;=5,'[1]Outside Edges'!$P22="Yes"),"Yes","No")</f>
        <v>No</v>
      </c>
      <c r="KO23" s="236" t="str">
        <f>IF(AND((RIGHT($KO$3,2)-'[1]Miter Profiles'!$AC$302-'[1]Outside Edges'!$B22)&gt;=5,'[1]Outside Edges'!$P22="Yes"),"Yes","No")</f>
        <v>No</v>
      </c>
      <c r="KP23" s="237" t="str">
        <f>IF(AND((RIGHT($KP$3,2)-'[1]Miter Profiles'!$AC$303-'[1]Outside Edges'!$B22)&gt;=5,'[1]Outside Edges'!$P22="Yes"),"Yes","No")</f>
        <v>No</v>
      </c>
      <c r="KQ23" s="238" t="str">
        <f>IF(AND((RIGHT($KQ$3,2)-'[1]Miter Profiles'!$AC$304-'[1]Outside Edges'!$B22)&gt;=5,'[1]Outside Edges'!$P22="Yes"),"Yes","No")</f>
        <v>No</v>
      </c>
      <c r="KR23" s="129" t="str">
        <f>IF(AND((RIGHT($KR$3,2)-'[1]Miter Profiles'!$AC$305-'[1]Outside Edges'!$B22)&gt;=5,'[1]Outside Edges'!$P22="Yes"),"Yes","No")</f>
        <v>No</v>
      </c>
      <c r="KS23" s="113" t="str">
        <f>IF(AND((RIGHT($KS$3,2)-'[1]Miter Profiles'!$AC$306-'[1]Outside Edges'!$B22)&gt;=5,'[1]Outside Edges'!$P22="Yes"),"Yes","No")</f>
        <v>No</v>
      </c>
      <c r="KT23" s="90" t="str">
        <f>IF(AND((RIGHT($KT$3,2)-'[1]Miter Profiles'!$AC$307-'[1]Outside Edges'!$B22)&gt;=5,'[1]Outside Edges'!$P22="Yes"),"Yes","No")</f>
        <v>No</v>
      </c>
      <c r="KU23" s="236" t="str">
        <f>IF(AND((RIGHT($KU$3,2)-'[1]Miter Profiles'!$AC$308-'[1]Outside Edges'!$B22)&gt;=5,'[1]Outside Edges'!$P22="Yes"),"Yes","No")</f>
        <v>No</v>
      </c>
      <c r="KV23" s="237" t="str">
        <f>IF(AND((RIGHT($KV$3,2)-'[1]Miter Profiles'!$AC$309-'[1]Outside Edges'!$B22)&gt;=5,'[1]Outside Edges'!$P22="Yes"),"Yes","No")</f>
        <v>No</v>
      </c>
      <c r="KW23" s="238" t="str">
        <f>IF(AND((RIGHT($KW$3,2)-'[1]Miter Profiles'!$AC$310-'[1]Outside Edges'!$B22)&gt;=5,'[1]Outside Edges'!$P22="Yes"),"Yes","No")</f>
        <v>No</v>
      </c>
      <c r="KX23" s="129" t="str">
        <f>IF(AND((RIGHT($KX$3,2)-'[1]Miter Profiles'!$AC$311-'[1]Outside Edges'!$B22)&gt;=5,'[1]Outside Edges'!$P22="Yes"),"Yes","No")</f>
        <v>No</v>
      </c>
      <c r="KY23" s="113" t="str">
        <f>IF(AND((RIGHT($KY$3,2)-'[1]Miter Profiles'!$AC$312-'[1]Outside Edges'!$B22)&gt;=5,'[1]Outside Edges'!$P22="Yes"),"Yes","No")</f>
        <v>No</v>
      </c>
      <c r="KZ23" s="90" t="str">
        <f>IF(AND((RIGHT($KZ$3,2)-'[1]Miter Profiles'!$AC$313-'[1]Outside Edges'!$B22)&gt;=5,'[1]Outside Edges'!$P22="Yes"),"Yes","No")</f>
        <v>No</v>
      </c>
      <c r="LA23" s="236" t="str">
        <f>IF(AND((RIGHT($LA$3,2)-'[1]Miter Profiles'!$AC$314-'[1]Outside Edges'!$B22)&gt;=5,'[1]Outside Edges'!$P22="Yes"),"Yes","No")</f>
        <v>No</v>
      </c>
      <c r="LB23" s="237" t="str">
        <f>IF(AND((RIGHT($LB$3,2)-'[1]Miter Profiles'!$AC$315-'[1]Outside Edges'!$B22)&gt;=5,'[1]Outside Edges'!$P22="Yes"),"Yes","No")</f>
        <v>No</v>
      </c>
      <c r="LC23" s="243" t="str">
        <f>IF(AND((RIGHT($LC$3,2)-'[1]Miter Profiles'!$AC$316-'[1]Outside Edges'!$B22)&gt;=5,'[1]Outside Edges'!$P22="Yes"),"Yes","No")</f>
        <v>No</v>
      </c>
      <c r="LD23" s="244" t="str">
        <f>IF(AND((RIGHT($LD$3,2)-'[1]Miter Profiles'!$AC$317-'[1]Outside Edges'!$B22)&gt;=5,'[1]Outside Edges'!$P22="Yes"),"Yes","No")</f>
        <v>No</v>
      </c>
      <c r="LE23" s="113" t="str">
        <f>IF(AND((RIGHT($LE$3,2)-'[1]Miter Profiles'!$AC$318-'[1]Outside Edges'!$B22)&gt;=5,'[1]Outside Edges'!$P22="Yes"),"Yes","No")</f>
        <v>No</v>
      </c>
      <c r="LF23" s="10" t="str">
        <f>IF(AND((RIGHT($LF$3,2)-'[1]Miter Profiles'!$AC$319-'[1]Outside Edges'!$B22)&gt;=5,'[1]Outside Edges'!$P22="Yes"),"Yes","No")</f>
        <v>No</v>
      </c>
      <c r="LG23" s="113" t="str">
        <f>IF(AND((RIGHT($LG$3,2)-'[1]Miter Profiles'!$AC$320-'[1]Outside Edges'!$B22)&gt;=5,'[1]Outside Edges'!$P22="Yes"),"Yes","No")</f>
        <v>No</v>
      </c>
      <c r="LH23" s="90" t="str">
        <f>IF(AND((RIGHT($LH$3,2)-'[1]Miter Profiles'!$AC$321-'[1]Outside Edges'!$B22)&gt;=5,'[1]Outside Edges'!$P22="Yes"),"Yes","No")</f>
        <v>No</v>
      </c>
      <c r="LI23" s="236" t="str">
        <f>IF(AND((RIGHT($LI$3,2)-'[1]Miter Profiles'!$AC$322-'[1]Outside Edges'!$B22)&gt;=5,'[1]Outside Edges'!$P22="Yes"),"Yes","No")</f>
        <v>No</v>
      </c>
      <c r="LJ23" s="237" t="str">
        <f>IF(AND((RIGHT($LJ$3,2)-'[1]Miter Profiles'!$AC$323-'[1]Outside Edges'!$B22)&gt;=5,'[1]Outside Edges'!$P22="Yes"),"Yes","No")</f>
        <v>No</v>
      </c>
      <c r="LK23" s="238" t="str">
        <f>IF(AND((RIGHT($LK$3,2)-'[1]Miter Profiles'!$AC$324-'[1]Outside Edges'!$B22)&gt;=5,'[1]Outside Edges'!$P22="Yes"),"Yes","No")</f>
        <v>No</v>
      </c>
      <c r="LL23" s="129" t="str">
        <f>IF(AND((RIGHT($LL$3,2)-'[1]Miter Profiles'!$AC$325-'[1]Outside Edges'!$B22)&gt;=5,'[1]Outside Edges'!$P22="Yes"),"Yes","No")</f>
        <v>No</v>
      </c>
      <c r="LM23" s="113" t="str">
        <f>IF(AND((RIGHT($LM$3,2)-'[1]Miter Profiles'!$AC$326-'[1]Outside Edges'!$B22)&gt;=5,'[1]Outside Edges'!$P22="Yes"),"Yes","No")</f>
        <v>No</v>
      </c>
      <c r="LN23" s="90" t="str">
        <f>IF(AND((RIGHT($LN$3,2)-'[1]Miter Profiles'!$AC$327-'[1]Outside Edges'!$B22)&gt;=5,'[1]Outside Edges'!$P22="Yes"),"Yes","No")</f>
        <v>No</v>
      </c>
      <c r="LO23" s="236" t="str">
        <f>IF(AND((RIGHT($LO$3,2)-'[1]Miter Profiles'!$AC$328-'[1]Outside Edges'!$B22)&gt;=5,'[1]Outside Edges'!$P22="Yes"),"Yes","No")</f>
        <v>No</v>
      </c>
      <c r="LP23" s="237" t="str">
        <f>IF(AND((RIGHT($LP$3,2)-'[1]Miter Profiles'!$AC$329-'[1]Outside Edges'!$B22)&gt;=5,'[1]Outside Edges'!$P22="Yes"),"Yes","No")</f>
        <v>No</v>
      </c>
      <c r="LQ23" s="238" t="str">
        <f>IF(AND((RIGHT($LQ$3,2)-'[1]Miter Profiles'!$AC$330-'[1]Outside Edges'!$B22)&gt;=5,'[1]Outside Edges'!$P22="Yes"),"Yes","No")</f>
        <v>No</v>
      </c>
      <c r="LR23" s="129" t="str">
        <f>IF(AND((RIGHT($LR$3,2)-'[1]Miter Profiles'!$AC$331-'[1]Outside Edges'!$B22)&gt;=5,'[1]Outside Edges'!$P22="Yes"),"Yes","No")</f>
        <v>No</v>
      </c>
      <c r="LS23" s="113" t="str">
        <f>IF(AND((RIGHT($LS$3,2)-'[1]Miter Profiles'!$AC$332-'[1]Outside Edges'!$B22)&gt;=5,'[1]Outside Edges'!$P22="Yes"),"Yes","No")</f>
        <v>No</v>
      </c>
      <c r="LT23" s="90" t="str">
        <f>IF(AND((RIGHT($LT$3,2)-'[1]Miter Profiles'!$AC$333-'[1]Outside Edges'!$B22)&gt;=5,'[1]Outside Edges'!$P22="Yes"),"Yes","No")</f>
        <v>No</v>
      </c>
    </row>
    <row r="24" spans="1:332" ht="15.75" customHeight="1" thickBot="1" x14ac:dyDescent="0.3">
      <c r="A24" s="8" t="str">
        <f>IF('[1]Outside Edges'!$A23&lt;&gt;"",'[1]Outside Edges'!$A23,"")</f>
        <v>D21</v>
      </c>
      <c r="B24" s="10" t="str">
        <f>IF(AND((RIGHT($B$3,2)-'[1]Miter Profiles'!$AC$3-'[1]Outside Edges'!$B23)&gt;=5,'[1]Outside Edges'!$P23="Yes"),"Yes","No")</f>
        <v>Yes</v>
      </c>
      <c r="C24" s="10" t="str">
        <f>IF(AND((RIGHT($C$3,2)-'[1]Miter Profiles'!$AC$4-'[1]Outside Edges'!$B23)&gt;=5,'[1]Outside Edges'!$P23="Yes"),"Yes","No")</f>
        <v>Yes</v>
      </c>
      <c r="D24" s="85" t="str">
        <f>IF(AND((RIGHT($D$3,2)-'[1]Miter Profiles'!$AC$5-'[1]Outside Edges'!$B23)&gt;=5,'[1]Outside Edges'!$P23="Yes"),"Yes","No")</f>
        <v>Yes</v>
      </c>
      <c r="E24" s="86" t="str">
        <f>IF(AND((RIGHT($E$3,2)-'[1]Miter Profiles'!$AC$6-'[1]Outside Edges'!$B23)&gt;=5,'[1]Outside Edges'!$P23="Yes"),"Yes","No")</f>
        <v>Yes</v>
      </c>
      <c r="F24" s="11" t="str">
        <f>IF(AND((RIGHT($F$3,2)-'[1]Miter Profiles'!$AC$7-'[1]Outside Edges'!$B23)&gt;=5,'[1]Outside Edges'!$P23="Yes"),"Yes","No")</f>
        <v>Yes</v>
      </c>
      <c r="G24" s="87" t="str">
        <f>IF(AND((RIGHT($G$3,2)-'[1]Miter Profiles'!$AC$8-'[1]Outside Edges'!$B23)&gt;=5,'[1]Outside Edges'!$P23="Yes"),"Yes","No")</f>
        <v>Yes</v>
      </c>
      <c r="H24" s="10" t="str">
        <f>IF(AND((RIGHT($H$3,2)-'[1]Miter Profiles'!$AC$9-'[1]Outside Edges'!$B23)&gt;=5,'[1]Outside Edges'!$P23="Yes"),"Yes","No")</f>
        <v>Yes</v>
      </c>
      <c r="I24" s="10" t="str">
        <f>IF(AND((RIGHT($I$3,2)-'[1]Miter Profiles'!$AC$10-'[1]Outside Edges'!$B23)&gt;=5,'[1]Outside Edges'!$P23="Yes"),"Yes","No")</f>
        <v>Yes</v>
      </c>
      <c r="J24" s="85" t="str">
        <f>IF(AND((RIGHT($J$3,2)-'[1]Miter Profiles'!$AC$11-'[1]Outside Edges'!$B23)&gt;=5,'[1]Outside Edges'!$P23="Yes"),"Yes","No")</f>
        <v>Yes</v>
      </c>
      <c r="K24" s="86" t="str">
        <f>IF(AND((RIGHT($K$3,2)-'[1]Miter Profiles'!$AC$12-'[1]Outside Edges'!$B23)&gt;=5,'[1]Outside Edges'!$P23="Yes"),"Yes","No")</f>
        <v>Yes</v>
      </c>
      <c r="L24" s="11" t="str">
        <f>IF(AND((RIGHT($L$3,2)-'[1]Miter Profiles'!$AC$13-'[1]Outside Edges'!$B23)&gt;=5,'[1]Outside Edges'!$P23="Yes"),"Yes","No")</f>
        <v>Yes</v>
      </c>
      <c r="M24" s="87" t="str">
        <f>IF(AND((RIGHT($M$3,2)-'[1]Miter Profiles'!$AC$14-'[1]Outside Edges'!$B23)&gt;=5,'[1]Outside Edges'!$P23="Yes"),"Yes","No")</f>
        <v>Yes</v>
      </c>
      <c r="N24" s="10" t="str">
        <f>IF(AND((RIGHT($N$3,2)-'[1]Miter Profiles'!$AC$15-'[1]Outside Edges'!$B23)&gt;=4,'[1]Outside Edges'!$P23="Yes"),"Yes","No")</f>
        <v>Yes</v>
      </c>
      <c r="O24" s="10" t="str">
        <f>IF(AND((RIGHT($O$3,2)-'[1]Miter Profiles'!$AC$16-'[1]Outside Edges'!$B23)&gt;=5,'[1]Outside Edges'!$P23="Yes"),"Yes","No")</f>
        <v>Yes</v>
      </c>
      <c r="P24" s="85" t="str">
        <f>IF(AND((RIGHT($P$3,2)-'[1]Miter Profiles'!$AC$17-'[1]Outside Edges'!$B23)&gt;=5,'[1]Outside Edges'!$P23="Yes"),"Yes","No")</f>
        <v>Yes</v>
      </c>
      <c r="Q24" s="86" t="str">
        <f>IF(AND((RIGHT($Q$3,2)-'[1]Miter Profiles'!$AC$18-'[1]Outside Edges'!$B23)&gt;=5,'[1]Outside Edges'!$P23="Yes"),"Yes","No")</f>
        <v>Yes</v>
      </c>
      <c r="R24" s="11" t="str">
        <f>IF(AND((RIGHT($R$3,2)-'[1]Miter Profiles'!$AC$19-'[1]Outside Edges'!$B23)&gt;=5,'[1]Outside Edges'!$P23="Yes"),"Yes","No")</f>
        <v>Yes</v>
      </c>
      <c r="S24" s="87" t="str">
        <f>IF(AND((RIGHT($S$3,2)-'[1]Miter Profiles'!$AC$20-'[1]Outside Edges'!$B23)&gt;=5,'[1]Outside Edges'!$P23="Yes"),"Yes","No")</f>
        <v>Yes</v>
      </c>
      <c r="T24" s="10" t="str">
        <f>IF(AND((RIGHT($T$3,2)-'[1]Miter Profiles'!$AC$21-'[1]Outside Edges'!$B23)&gt;=5,'[1]Outside Edges'!$P23="Yes"),"Yes","No")</f>
        <v>Yes</v>
      </c>
      <c r="U24" s="10" t="str">
        <f>IF(AND((RIGHT($U$3,2)-'[1]Miter Profiles'!$AC$22-'[1]Outside Edges'!$B23)&gt;=5,'[1]Outside Edges'!$P23="Yes"),"Yes","No")</f>
        <v>Yes</v>
      </c>
      <c r="V24" s="85" t="str">
        <f>IF(AND((RIGHT($V$3,2)-'[1]Miter Profiles'!$AC$23-'[1]Outside Edges'!$B23)&gt;=5,'[1]Outside Edges'!$P23="Yes"),"Yes","No")</f>
        <v>Yes</v>
      </c>
      <c r="W24" s="86" t="str">
        <f>IF(AND((RIGHT($W$3,2)-'[1]Miter Profiles'!$AC$24-'[1]Outside Edges'!$B23)&gt;=5,'[1]Outside Edges'!$P23="Yes"),"Yes","No")</f>
        <v>No</v>
      </c>
      <c r="X24" s="11" t="str">
        <f>IF(AND((RIGHT($X$3,2)-'[1]Miter Profiles'!$AC$25-'[1]Outside Edges'!$B23)&gt;=5,'[1]Outside Edges'!$P23="Yes"),"Yes","No")</f>
        <v>Yes</v>
      </c>
      <c r="Y24" s="87" t="str">
        <f>IF(AND((RIGHT($Y$3,2)-'[1]Miter Profiles'!$AC$26-'[1]Outside Edges'!$B23)&gt;=5,'[1]Outside Edges'!$P23="Yes"),"Yes","No")</f>
        <v>Yes</v>
      </c>
      <c r="Z24" s="10" t="str">
        <f>IF(AND((RIGHT($Z$3,2)-'[1]Miter Profiles'!$AC$27-'[1]Outside Edges'!$B23)&gt;=5,'[1]Outside Edges'!$P23="Yes"),"Yes","No")</f>
        <v>Yes</v>
      </c>
      <c r="AA24" s="10" t="str">
        <f>IF(AND((RIGHT($AA$3,2)-'[1]Miter Profiles'!$AC$28-'[1]Outside Edges'!$B23)&gt;=5,'[1]Outside Edges'!$P23="Yes"),"Yes","No")</f>
        <v>Yes</v>
      </c>
      <c r="AB24" s="85" t="str">
        <f>IF(AND((RIGHT($AB$3,2)-'[1]Miter Profiles'!$AC$29-'[1]Outside Edges'!$B23)&gt;=5,'[1]Outside Edges'!$P23="Yes"),"Yes","No")</f>
        <v>Yes</v>
      </c>
      <c r="AC24" s="86" t="str">
        <f>IF(AND((RIGHT($AC$3,2)-'[1]Miter Profiles'!$AC$30-'[1]Outside Edges'!$B23)&gt;=5,'[1]Outside Edges'!$P23="Yes"),"Yes","No")</f>
        <v>Yes</v>
      </c>
      <c r="AD24" s="11" t="str">
        <f>IF(AND((RIGHT($AD$3,2)-'[1]Miter Profiles'!$AC$31-'[1]Outside Edges'!$B23)&gt;=5,'[1]Outside Edges'!$P23="Yes"),"Yes","No")</f>
        <v>Yes</v>
      </c>
      <c r="AE24" s="87" t="str">
        <f>IF(AND((RIGHT($AE$3,2)-'[1]Miter Profiles'!$AC$32-'[1]Outside Edges'!$B23)&gt;=5,'[1]Outside Edges'!$P23="Yes"),"Yes","No")</f>
        <v>Yes</v>
      </c>
      <c r="AF24" s="10" t="str">
        <f>IF(AND((RIGHT($AF$3,2)-'[1]Miter Profiles'!$AC$33-'[1]Outside Edges'!$B23)&gt;=5,'[1]Outside Edges'!$P23="Yes"),"Yes","No")</f>
        <v>Yes</v>
      </c>
      <c r="AG24" s="10" t="str">
        <f>IF(AND((RIGHT($AG$3,2)-'[1]Miter Profiles'!$AC$34-'[1]Outside Edges'!$B23)&gt;=5,'[1]Outside Edges'!$P23="Yes"),"Yes","No")</f>
        <v>Yes</v>
      </c>
      <c r="AH24" s="85" t="str">
        <f>IF(AND((RIGHT($AH$3,2)-'[1]Miter Profiles'!$AC$35-'[1]Outside Edges'!$B23)&gt;=5,'[1]Outside Edges'!$P23="Yes"),"Yes","No")</f>
        <v>Yes</v>
      </c>
      <c r="AI24" s="86" t="str">
        <f>IF(AND((RIGHT($AI$3,2)-'[1]Miter Profiles'!$AC$36-'[1]Outside Edges'!$B23)&gt;=5,'[1]Outside Edges'!$P23="Yes"),"Yes","No")</f>
        <v>Yes</v>
      </c>
      <c r="AJ24" s="11" t="str">
        <f>IF(AND((RIGHT($AJ$3,2)-'[1]Miter Profiles'!$AC$37-'[1]Outside Edges'!$B23)&gt;=5,'[1]Outside Edges'!$P23="Yes"),"Yes","No")</f>
        <v>Yes</v>
      </c>
      <c r="AK24" s="87" t="str">
        <f>IF(AND((RIGHT($AK$3,2)-'[1]Miter Profiles'!$AC$38-'[1]Outside Edges'!$B23)&gt;=5,'[1]Outside Edges'!$P23="Yes"),"Yes","No")</f>
        <v>Yes</v>
      </c>
      <c r="AL24" s="10" t="str">
        <f>IF(AND((RIGHT($AL$3,2)-'[1]Miter Profiles'!$AC$39-'[1]Outside Edges'!$B23)&gt;=5,'[1]Outside Edges'!$P23="Yes"),"Yes","No")</f>
        <v>Yes</v>
      </c>
      <c r="AM24" s="10" t="str">
        <f>IF(AND((RIGHT($AM$3,2)-'[1]Miter Profiles'!$AC$40-'[1]Outside Edges'!$B23)&gt;=5,'[1]Outside Edges'!$P23="Yes"),"Yes","No")</f>
        <v>Yes</v>
      </c>
      <c r="AN24" s="85" t="str">
        <f>IF(AND((RIGHT($AN$3,2)-'[1]Miter Profiles'!$AC$41-'[1]Outside Edges'!$B23)&gt;=5,'[1]Outside Edges'!$P23="Yes"),"Yes","No")</f>
        <v>Yes</v>
      </c>
      <c r="AO24" s="86" t="str">
        <f>IF(AND((RIGHT($AO$3,2)-'[1]Miter Profiles'!$AC$42-'[1]Outside Edges'!$B23)&gt;=5,'[1]Outside Edges'!$P23="Yes"),"Yes","No")</f>
        <v>Yes</v>
      </c>
      <c r="AP24" s="11" t="str">
        <f>IF(AND((RIGHT($AP$3,2)-'[1]Miter Profiles'!$AC$43-'[1]Outside Edges'!$B23)&gt;=5,'[1]Outside Edges'!$P23="Yes"),"Yes","No")</f>
        <v>Yes</v>
      </c>
      <c r="AQ24" s="87" t="str">
        <f>IF(AND((RIGHT($AQ$3,2)-'[1]Miter Profiles'!$AC$44-'[1]Outside Edges'!$B23)&gt;=5,'[1]Outside Edges'!$P23="Yes"),"Yes","No")</f>
        <v>Yes</v>
      </c>
      <c r="AR24" s="10" t="str">
        <f>IF(AND((RIGHT($AR$3,2)-'[1]Miter Profiles'!$AC$45-'[1]Outside Edges'!$B23)&gt;=5,'[1]Outside Edges'!$P23="Yes"),"Yes","No")</f>
        <v>Yes</v>
      </c>
      <c r="AS24" s="10" t="str">
        <f>IF(AND((RIGHT($AS$3,2)-'[1]Miter Profiles'!$AC$46-'[1]Outside Edges'!$B23)&gt;=5,'[1]Outside Edges'!$P23="Yes"),"Yes","No")</f>
        <v>Yes</v>
      </c>
      <c r="AT24" s="85" t="str">
        <f>IF(AND((RIGHT($AT$3,2)-'[1]Miter Profiles'!$AC$47-'[1]Outside Edges'!$B23)&gt;=5,'[1]Outside Edges'!$P23="Yes"),"Yes","No")</f>
        <v>Yes</v>
      </c>
      <c r="AU24" s="86" t="str">
        <f>IF(AND((RIGHT($AU$3,2)-'[1]Miter Profiles'!$AC$48-'[1]Outside Edges'!$B23)&gt;=5,'[1]Outside Edges'!$P23="Yes"),"Yes","No")</f>
        <v>Yes</v>
      </c>
      <c r="AV24" s="11" t="str">
        <f>IF(AND((RIGHT($AV$3,2)-'[1]Miter Profiles'!$AC$49-'[1]Outside Edges'!$B23)&gt;=5,'[1]Outside Edges'!$P23="Yes"),"Yes","No")</f>
        <v>Yes</v>
      </c>
      <c r="AW24" s="87" t="str">
        <f>IF(AND((RIGHT($AW$3,2)-'[1]Miter Profiles'!$AC$50-'[1]Outside Edges'!$B23)&gt;=5,'[1]Outside Edges'!$P23="Yes"),"Yes","No")</f>
        <v>Yes</v>
      </c>
      <c r="AX24" s="10" t="str">
        <f>IF(AND((RIGHT($AX$3,2)-'[1]Miter Profiles'!$AC$51-'[1]Outside Edges'!$B23)&gt;=5,'[1]Outside Edges'!$P23="Yes"),"Yes","No")</f>
        <v>Yes</v>
      </c>
      <c r="AY24" s="10" t="str">
        <f>IF(AND((RIGHT($AY$3,2)-'[1]Miter Profiles'!$AC$52-'[1]Outside Edges'!$B23)&gt;=5,'[1]Outside Edges'!$P23="Yes"),"Yes","No")</f>
        <v>Yes</v>
      </c>
      <c r="AZ24" s="85" t="str">
        <f>IF(AND((RIGHT($AZ$3,2)-'[1]Miter Profiles'!$AC$53-'[1]Outside Edges'!$B23)&gt;=5,'[1]Outside Edges'!$P23="Yes"),"Yes","No")</f>
        <v>Yes</v>
      </c>
      <c r="BA24" s="86" t="str">
        <f>IF(AND((RIGHT($BA$3,2)-'[1]Miter Profiles'!$AC$54-'[1]Outside Edges'!$B23)&gt;=5,'[1]Outside Edges'!$P23="Yes"),"Yes","No")</f>
        <v>Yes</v>
      </c>
      <c r="BB24" s="11" t="str">
        <f>IF(AND((RIGHT($BB$3,2)-'[1]Miter Profiles'!$AC$55-'[1]Outside Edges'!$B23)&gt;=5,'[1]Outside Edges'!$P23="Yes"),"Yes","No")</f>
        <v>Yes</v>
      </c>
      <c r="BC24" s="87" t="str">
        <f>IF(AND((RIGHT($BC$3,2)-'[1]Miter Profiles'!$AC$56-'[1]Outside Edges'!$B23)&gt;=5,'[1]Outside Edges'!$P23="Yes"),"Yes","No")</f>
        <v>Yes</v>
      </c>
      <c r="BD24" s="10" t="str">
        <f>IF(AND((RIGHT($BD$3,2)-'[1]Miter Profiles'!$AC$57-'[1]Outside Edges'!$B23)&gt;=5,'[1]Outside Edges'!$P23="Yes"),"Yes","No")</f>
        <v>Yes</v>
      </c>
      <c r="BE24" s="10" t="str">
        <f>IF(AND((RIGHT($BE$3,2)-'[1]Miter Profiles'!$AC$58-'[1]Outside Edges'!$B23)&gt;=5,'[1]Outside Edges'!$P23="Yes"),"Yes","No")</f>
        <v>Yes</v>
      </c>
      <c r="BF24" s="85" t="str">
        <f>IF(AND((RIGHT($BF$3,2)-'[1]Miter Profiles'!$AC$59-'[1]Outside Edges'!$B23)&gt;=5,'[1]Outside Edges'!$P23="Yes"),"Yes","No")</f>
        <v>Yes</v>
      </c>
      <c r="BG24" s="86" t="str">
        <f>IF(AND((RIGHT($BG$3,2)-'[1]Miter Profiles'!$AC$60-'[1]Outside Edges'!$B23)&gt;=5,'[1]Outside Edges'!$P23="Yes"),"Yes","No")</f>
        <v>Yes</v>
      </c>
      <c r="BH24" s="11" t="str">
        <f>IF(AND((RIGHT($BH$3,2)-'[1]Miter Profiles'!$AC$61-'[1]Outside Edges'!$B23)&gt;=5,'[1]Outside Edges'!$P23="Yes"),"Yes","No")</f>
        <v>Yes</v>
      </c>
      <c r="BI24" s="87" t="str">
        <f>IF(AND((RIGHT($BI$3,2)-'[1]Miter Profiles'!$AC$62-'[1]Outside Edges'!$B23)&gt;=5,'[1]Outside Edges'!$P23="Yes"),"Yes","No")</f>
        <v>Yes</v>
      </c>
      <c r="BJ24" s="10" t="str">
        <f>IF(AND((RIGHT($BJ$3,2)-'[1]Miter Profiles'!$AC$63-'[1]Outside Edges'!$B23)&gt;=5,'[1]Outside Edges'!$P23="Yes"),"Yes","No")</f>
        <v>Yes</v>
      </c>
      <c r="BK24" s="10" t="str">
        <f>IF(AND((RIGHT($BK$3,2)-'[1]Miter Profiles'!$AC$64-'[1]Outside Edges'!$B23)&gt;=5,'[1]Outside Edges'!$P23="Yes"),"Yes","No")</f>
        <v>Yes</v>
      </c>
      <c r="BL24" s="85" t="str">
        <f>IF(AND((RIGHT($BL$3,2)-'[1]Miter Profiles'!$AC$65-'[1]Outside Edges'!$B23)&gt;=5,'[1]Outside Edges'!$P23="Yes"),"Yes","No")</f>
        <v>Yes</v>
      </c>
      <c r="BM24" s="86" t="str">
        <f>IF(AND((RIGHT($BM$3,2)-'[1]Miter Profiles'!$AC$66-'[1]Outside Edges'!$B23)&gt;=5,'[1]Outside Edges'!$P23="Yes"),"Yes","No")</f>
        <v>Yes</v>
      </c>
      <c r="BN24" s="11" t="str">
        <f>IF(AND((RIGHT($BN$3,2)-'[1]Miter Profiles'!$AC$67-'[1]Outside Edges'!$B23)&gt;=5,'[1]Outside Edges'!$P23="Yes"),"Yes","No")</f>
        <v>Yes</v>
      </c>
      <c r="BO24" s="87" t="str">
        <f>IF(AND((RIGHT($BO$3,2)-'[1]Miter Profiles'!$AC$68-'[1]Outside Edges'!$B23)&gt;=5,'[1]Outside Edges'!$P23="Yes"),"Yes","No")</f>
        <v>Yes</v>
      </c>
      <c r="BP24" s="10" t="str">
        <f>IF(AND((RIGHT($BP$3,2)-'[1]Miter Profiles'!$AC$69-'[1]Outside Edges'!$B23)&gt;=5,'[1]Outside Edges'!$P23="Yes"),"Yes","No")</f>
        <v>Yes</v>
      </c>
      <c r="BQ24" s="10" t="str">
        <f>IF(AND((RIGHT($BQ$3,2)-'[1]Miter Profiles'!$AC$70-'[1]Outside Edges'!$B23)&gt;=5,'[1]Outside Edges'!$P23="Yes"),"Yes","No")</f>
        <v>Yes</v>
      </c>
      <c r="BR24" s="85" t="str">
        <f>IF(AND((RIGHT($BR$3,2)-'[1]Miter Profiles'!$AC$71-'[1]Outside Edges'!$B23)&gt;=5,'[1]Outside Edges'!$P23="Yes"),"Yes","No")</f>
        <v>Yes</v>
      </c>
      <c r="BS24" s="86" t="str">
        <f>IF(AND((RIGHT($BS$3,2)-'[1]Miter Profiles'!$AC$72-'[1]Outside Edges'!$B23)&gt;=5,'[1]Outside Edges'!$P23="Yes"),"Yes","No")</f>
        <v>Yes</v>
      </c>
      <c r="BT24" s="11" t="str">
        <f>IF(AND((RIGHT($BT$3,2)-'[1]Miter Profiles'!$AC$73-'[1]Outside Edges'!$B23)&gt;=5,'[1]Outside Edges'!$P23="Yes"),"Yes","No")</f>
        <v>Yes</v>
      </c>
      <c r="BU24" s="87" t="str">
        <f>IF(AND((RIGHT($BU$3,2)-'[1]Miter Profiles'!$AC$74-'[1]Outside Edges'!$B23)&gt;=5,'[1]Outside Edges'!$P23="Yes"),"Yes","No")</f>
        <v>Yes</v>
      </c>
      <c r="BV24" s="10" t="str">
        <f>IF(AND((RIGHT($BV$3,2)-'[1]Miter Profiles'!$AC$75-'[1]Outside Edges'!$B23)&gt;=5,'[1]Outside Edges'!$P23="Yes"),"Yes","No")</f>
        <v>Yes</v>
      </c>
      <c r="BW24" s="10" t="str">
        <f>IF(AND((RIGHT($BW$3,2)-'[1]Miter Profiles'!$AC$76-'[1]Outside Edges'!$B23)&gt;=5,'[1]Outside Edges'!$P23="Yes"),"Yes","No")</f>
        <v>Yes</v>
      </c>
      <c r="BX24" s="85" t="str">
        <f>IF(AND((RIGHT($BX$3,2)-'[1]Miter Profiles'!$AC$77-'[1]Outside Edges'!$B23)&gt;=5,'[1]Outside Edges'!$P23="Yes"),"Yes","No")</f>
        <v>Yes</v>
      </c>
      <c r="BY24" s="86" t="str">
        <f>IF(AND((RIGHT($BY$3,2)-'[1]Miter Profiles'!$AC$78-'[1]Outside Edges'!$B23)&gt;=5,'[1]Outside Edges'!$P23="Yes"),"Yes","No")</f>
        <v>Yes</v>
      </c>
      <c r="BZ24" s="11" t="str">
        <f>IF(AND((RIGHT($BZ$3,2)-'[1]Miter Profiles'!$AC$79-'[1]Outside Edges'!$B23)&gt;=5,'[1]Outside Edges'!$P23="Yes"),"Yes","No")</f>
        <v>Yes</v>
      </c>
      <c r="CA24" s="87" t="str">
        <f>IF(AND((RIGHT($CA$3,2)-'[1]Miter Profiles'!$AC$80-'[1]Outside Edges'!$B23)&gt;=5,'[1]Outside Edges'!$P23="Yes"),"Yes","No")</f>
        <v>Yes</v>
      </c>
      <c r="CB24" s="10" t="str">
        <f>IF(AND((RIGHT($CB$3,2)-'[1]Miter Profiles'!$AC$81-'[1]Outside Edges'!$B23)&gt;=5,'[1]Outside Edges'!$P23="Yes"),"Yes","No")</f>
        <v>Yes</v>
      </c>
      <c r="CC24" s="10" t="str">
        <f>IF(AND((RIGHT($CC$3,2)-'[1]Miter Profiles'!$AC$82-'[1]Outside Edges'!$B23)&gt;=5,'[1]Outside Edges'!$P23="Yes"),"Yes","No")</f>
        <v>Yes</v>
      </c>
      <c r="CD24" s="85" t="str">
        <f>IF(AND((RIGHT($CD$3,2)-'[1]Miter Profiles'!$AC$83-'[1]Outside Edges'!$B23)&gt;=5,'[1]Outside Edges'!$P23="Yes"),"Yes","No")</f>
        <v>Yes</v>
      </c>
      <c r="CE24" s="86" t="str">
        <f>IF(AND((RIGHT($CE$3,2)-'[1]Miter Profiles'!$AC$84-'[1]Outside Edges'!$B23)&gt;=5,'[1]Outside Edges'!$P23="Yes"),"Yes","No")</f>
        <v>Yes</v>
      </c>
      <c r="CF24" s="11" t="str">
        <f>IF(AND((RIGHT($CF$3,2)-'[1]Miter Profiles'!$AC$85-'[1]Outside Edges'!$B23)&gt;=5,'[1]Outside Edges'!$P23="Yes"),"Yes","No")</f>
        <v>Yes</v>
      </c>
      <c r="CG24" s="87" t="str">
        <f>IF(AND((RIGHT($CG$3,2)-'[1]Miter Profiles'!$AC$86-'[1]Outside Edges'!$B23)&gt;=5,'[1]Outside Edges'!$P23="Yes"),"Yes","No")</f>
        <v>Yes</v>
      </c>
      <c r="CH24" s="10" t="str">
        <f>IF(AND((RIGHT($CH$3,2)-'[1]Miter Profiles'!$AC$87-'[1]Outside Edges'!$B23)&gt;=5,'[1]Outside Edges'!$P23="Yes"),"Yes","No")</f>
        <v>Yes</v>
      </c>
      <c r="CI24" s="10" t="str">
        <f>IF(AND((RIGHT($CI$3,2)-'[1]Miter Profiles'!$AC$88-'[1]Outside Edges'!$B23)&gt;=5,'[1]Outside Edges'!$P23="Yes"),"Yes","No")</f>
        <v>Yes</v>
      </c>
      <c r="CJ24" s="85" t="str">
        <f>IF(AND((RIGHT($CJ$3,2)-'[1]Miter Profiles'!$AC$89-'[1]Outside Edges'!$B23)&gt;=5,'[1]Outside Edges'!$P23="Yes"),"Yes","No")</f>
        <v>Yes</v>
      </c>
      <c r="CK24" s="86" t="str">
        <f>IF(AND((RIGHT($CK$3,2)-'[1]Miter Profiles'!$AC$90-'[1]Outside Edges'!$B23)&gt;=5,'[1]Outside Edges'!$P23="Yes"),"Yes","No")</f>
        <v>Yes</v>
      </c>
      <c r="CL24" s="11" t="str">
        <f>IF(AND((RIGHT($CL$3,2)-'[1]Miter Profiles'!$AC$91-'[1]Outside Edges'!$B23)&gt;=5,'[1]Outside Edges'!$P23="Yes"),"Yes","No")</f>
        <v>Yes</v>
      </c>
      <c r="CM24" s="87" t="str">
        <f>IF(AND((RIGHT($CM$3,2)-'[1]Miter Profiles'!$AC$92-'[1]Outside Edges'!$B23)&gt;=5,'[1]Outside Edges'!$P23="Yes"),"Yes","No")</f>
        <v>Yes</v>
      </c>
      <c r="CN24" s="10" t="str">
        <f>IF(AND((RIGHT(CN$3,2)-'[1]Miter Profiles'!$AC$93-'[1]Outside Edges'!$B23)&gt;=5,'[1]Outside Edges'!$P23="Yes"),"Yes","No")</f>
        <v>Yes</v>
      </c>
      <c r="CO24" s="10" t="str">
        <f>IF(AND((RIGHT(CO$3,2)-'[1]Miter Profiles'!$AC$94-'[1]Outside Edges'!$B23)&gt;=5,'[1]Outside Edges'!$P23="Yes"),"Yes","No")</f>
        <v>Yes</v>
      </c>
      <c r="CP24" s="85" t="str">
        <f>IF(AND((RIGHT(CP$3,2)-'[1]Miter Profiles'!$AC$95-'[1]Outside Edges'!$B23)&gt;=5,'[1]Outside Edges'!$P23="Yes"),"Yes","No")</f>
        <v>Yes</v>
      </c>
      <c r="CQ24" s="86" t="str">
        <f>IF(AND((RIGHT(CQ$3,2)-'[1]Miter Profiles'!$AC$96-'[1]Outside Edges'!$B23)&gt;=5,'[1]Outside Edges'!$P23="Yes"),"Yes","No")</f>
        <v>Yes</v>
      </c>
      <c r="CR24" s="11" t="str">
        <f>IF(AND((RIGHT(CR$3,2)-'[1]Miter Profiles'!$AC$97-'[1]Outside Edges'!$B23)&gt;=5,'[1]Outside Edges'!$P23="Yes"),"Yes","No")</f>
        <v>Yes</v>
      </c>
      <c r="CS24" s="87" t="str">
        <f>IF(AND((RIGHT(CS$3,2)-'[1]Miter Profiles'!$AC$98-'[1]Outside Edges'!$B23)&gt;=5,'[1]Outside Edges'!$P23="Yes"),"Yes","No")</f>
        <v>Yes</v>
      </c>
      <c r="CT24" s="10" t="str">
        <f>IF(AND((RIGHT($CT$3,2)-'[1]Miter Profiles'!$AC$99-'[1]Outside Edges'!$B23)&gt;=5,'[1]Outside Edges'!$P23="Yes"),"Yes","No")</f>
        <v>Yes</v>
      </c>
      <c r="CU24" s="10" t="str">
        <f>IF(AND((RIGHT($CU$3,2)-'[1]Miter Profiles'!$AC$100-'[1]Outside Edges'!$B23)&gt;=5,'[1]Outside Edges'!$P23="Yes"),"Yes","No")</f>
        <v>Yes</v>
      </c>
      <c r="CV24" s="85" t="str">
        <f>IF(AND((RIGHT($CV$3,2)-'[1]Miter Profiles'!$AC$101-'[1]Outside Edges'!$B23)&gt;=5,'[1]Outside Edges'!$P23="Yes"),"Yes","No")</f>
        <v>Yes</v>
      </c>
      <c r="CW24" s="86" t="str">
        <f>IF(AND((RIGHT($CW$3,2)-'[1]Miter Profiles'!$AC$102-'[1]Outside Edges'!$B23)&gt;=5,'[1]Outside Edges'!$P23="Yes"),"Yes","No")</f>
        <v>Yes</v>
      </c>
      <c r="CX24" s="11" t="str">
        <f>IF(AND((RIGHT($CX$3,2)-'[1]Miter Profiles'!$AC$103-'[1]Outside Edges'!$B23)&gt;=5,'[1]Outside Edges'!$P23="Yes"),"Yes","No")</f>
        <v>Yes</v>
      </c>
      <c r="CY24" s="87" t="str">
        <f>IF(AND((RIGHT($CY$3,2)-'[1]Miter Profiles'!$AC$104-'[1]Outside Edges'!$B23)&gt;=5,'[1]Outside Edges'!$P23="Yes"),"Yes","No")</f>
        <v>Yes</v>
      </c>
      <c r="CZ24" s="10" t="str">
        <f>IF(AND((RIGHT($CZ$3,2)-'[1]Miter Profiles'!$AC$105-'[1]Outside Edges'!$B23)&gt;=5,'[1]Outside Edges'!$P23="Yes"),"Yes","No")</f>
        <v>Yes</v>
      </c>
      <c r="DA24" s="10" t="str">
        <f>IF(AND((RIGHT($DA$3,2)-'[1]Miter Profiles'!$AC$106-'[1]Outside Edges'!$B23)&gt;=5,'[1]Outside Edges'!$P23="Yes"),"Yes","No")</f>
        <v>Yes</v>
      </c>
      <c r="DB24" s="85" t="str">
        <f>IF(AND((RIGHT($DB$3,2)-'[1]Miter Profiles'!$AC$107-'[1]Outside Edges'!$B23)&gt;=5,'[1]Outside Edges'!$P23="Yes"),"Yes","No")</f>
        <v>Yes</v>
      </c>
      <c r="DC24" s="86" t="str">
        <f>IF(AND((RIGHT($DC$3,2)-'[1]Miter Profiles'!$AC$108-'[1]Outside Edges'!$B23)&gt;=5,'[1]Outside Edges'!$P23="Yes"),"Yes","No")</f>
        <v>Yes</v>
      </c>
      <c r="DD24" s="11" t="str">
        <f>IF(AND((RIGHT($DD$3,2)-'[1]Miter Profiles'!$AC$109-'[1]Outside Edges'!$B23)&gt;=5,'[1]Outside Edges'!$P23="Yes"),"Yes","No")</f>
        <v>Yes</v>
      </c>
      <c r="DE24" s="87" t="str">
        <f>IF(AND((RIGHT($DE$3,2)-'[1]Miter Profiles'!$AC$110-'[1]Outside Edges'!$B23)&gt;=5,'[1]Outside Edges'!$P23="Yes"),"Yes","No")</f>
        <v>Yes</v>
      </c>
      <c r="DF24" s="10" t="str">
        <f>IF(AND((RIGHT($DF$3,2)-'[1]Miter Profiles'!$AC$111-'[1]Outside Edges'!$B23)&gt;=5,'[1]Outside Edges'!$P23="Yes"),"Yes","No")</f>
        <v>Yes</v>
      </c>
      <c r="DG24" s="10" t="str">
        <f>IF(AND((RIGHT($DG$3,2)-'[1]Miter Profiles'!$AC$112-'[1]Outside Edges'!$B23)&gt;=5,'[1]Outside Edges'!$P23="Yes"),"Yes","No")</f>
        <v>Yes</v>
      </c>
      <c r="DH24" s="85" t="str">
        <f>IF(AND((RIGHT($DH$3,2)-'[1]Miter Profiles'!$AC$113-'[1]Outside Edges'!$B23)&gt;=5,'[1]Outside Edges'!$P23="Yes"),"Yes","No")</f>
        <v>Yes</v>
      </c>
      <c r="DI24" s="86" t="str">
        <f>IF(AND((RIGHT($DI$3,2)-'[1]Miter Profiles'!$AC$114-'[1]Outside Edges'!$B23)&gt;=5,'[1]Outside Edges'!$P23="Yes"),"Yes","No")</f>
        <v>Yes</v>
      </c>
      <c r="DJ24" s="11" t="str">
        <f>IF(AND((RIGHT($DJ$3,2)-'[1]Miter Profiles'!$AC$115-'[1]Outside Edges'!$B23)&gt;=5,'[1]Outside Edges'!$P23="Yes"),"Yes","No")</f>
        <v>Yes</v>
      </c>
      <c r="DK24" s="87" t="str">
        <f>IF(AND((RIGHT($DK$3,2)-'[1]Miter Profiles'!$AC$116-'[1]Outside Edges'!$B23)&gt;=5,'[1]Outside Edges'!$P23="Yes"),"Yes","No")</f>
        <v>Yes</v>
      </c>
      <c r="DL24" s="10" t="str">
        <f>IF(AND((RIGHT($DL$3,2)-'[1]Miter Profiles'!$AC$117-'[1]Outside Edges'!$B23)&gt;=5,'[1]Outside Edges'!$P23="Yes"),"Yes","No")</f>
        <v>Yes</v>
      </c>
      <c r="DM24" s="10" t="str">
        <f>IF(AND((RIGHT($DM$3,2)-'[1]Miter Profiles'!$AC$118-'[1]Outside Edges'!$B23)&gt;=5,'[1]Outside Edges'!$P23="Yes"),"Yes","No")</f>
        <v>Yes</v>
      </c>
      <c r="DN24" s="85" t="str">
        <f>IF(AND((RIGHT($DN$3,2)-'[1]Miter Profiles'!$AC$119-'[1]Outside Edges'!$B23)&gt;=5,'[1]Outside Edges'!$P23="Yes"),"Yes","No")</f>
        <v>Yes</v>
      </c>
      <c r="DO24" s="86" t="str">
        <f>IF(AND((RIGHT($DO$3,2)-'[1]Miter Profiles'!$AC$120-'[1]Outside Edges'!$B23)&gt;=5,'[1]Outside Edges'!$P23="Yes"),"Yes","No")</f>
        <v>Yes</v>
      </c>
      <c r="DP24" s="11" t="str">
        <f>IF(AND((RIGHT($DP$3,2)-'[1]Miter Profiles'!$AC$121-'[1]Outside Edges'!$B23)&gt;=5,'[1]Outside Edges'!$P23="Yes"),"Yes","No")</f>
        <v>Yes</v>
      </c>
      <c r="DQ24" s="87" t="str">
        <f>IF(AND((RIGHT($DQ$3,2)-'[1]Miter Profiles'!$AC$122-'[1]Outside Edges'!$B23)&gt;=5,'[1]Outside Edges'!$P23="Yes"),"Yes","No")</f>
        <v>Yes</v>
      </c>
      <c r="DR24" s="10" t="str">
        <f>IF(AND((RIGHT($DR$3,2)-'[1]Miter Profiles'!$AC$123-'[1]Outside Edges'!$B23)&gt;=5,'[1]Outside Edges'!$P23="Yes"),"Yes","No")</f>
        <v>Yes</v>
      </c>
      <c r="DS24" s="10" t="str">
        <f>IF(AND((RIGHT($DS$3,2)-'[1]Miter Profiles'!$AC$124-'[1]Outside Edges'!$B23)&gt;=5,'[1]Outside Edges'!$P23="Yes"),"Yes","No")</f>
        <v>Yes</v>
      </c>
      <c r="DT24" s="85" t="str">
        <f>IF(AND((RIGHT($DT$3,2)-'[1]Miter Profiles'!$AC$125-'[1]Outside Edges'!$B23)&gt;=5,'[1]Outside Edges'!$P23="Yes"),"Yes","No")</f>
        <v>Yes</v>
      </c>
      <c r="DU24" s="86" t="str">
        <f>IF(AND((RIGHT($DU$3,2)-'[1]Miter Profiles'!$AC$126-'[1]Outside Edges'!$B23)&gt;=5,'[1]Outside Edges'!$P23="Yes"),"Yes","No")</f>
        <v>Yes</v>
      </c>
      <c r="DV24" s="11" t="str">
        <f>IF(AND((RIGHT($DV$3,2)-'[1]Miter Profiles'!$AC$127-'[1]Outside Edges'!$B23)&gt;=5,'[1]Outside Edges'!$P23="Yes"),"Yes","No")</f>
        <v>Yes</v>
      </c>
      <c r="DW24" s="87" t="str">
        <f>IF(AND((RIGHT($DW$3,2)-'[1]Miter Profiles'!$AC$128-'[1]Outside Edges'!$B23)&gt;=5,'[1]Outside Edges'!$P23="Yes"),"Yes","No")</f>
        <v>Yes</v>
      </c>
      <c r="DX24" s="10" t="str">
        <f>IF(AND((RIGHT($DX$3,2)-'[1]Miter Profiles'!$AC$129-'[1]Outside Edges'!$B23)&gt;=5,'[1]Outside Edges'!$P23="Yes"),"Yes","No")</f>
        <v>Yes</v>
      </c>
      <c r="DY24" s="10" t="str">
        <f>IF(AND((RIGHT($DY$3,2)-'[1]Miter Profiles'!$AC$130-'[1]Outside Edges'!$B23)&gt;=5,'[1]Outside Edges'!$P23="Yes"),"Yes","No")</f>
        <v>Yes</v>
      </c>
      <c r="DZ24" s="85" t="str">
        <f>IF(AND((RIGHT($DZ$3,2)-'[1]Miter Profiles'!$AC$131-'[1]Outside Edges'!$B23)&gt;=5,'[1]Outside Edges'!$P23="Yes"),"Yes","No")</f>
        <v>Yes</v>
      </c>
      <c r="EA24" s="90" t="str">
        <f>IF(AND((RIGHT($EA$3,2)-'[1]Miter Profiles'!$AC$132-'[1]Outside Edges'!$B23)&gt;=5,'[1]Outside Edges'!$P23="Yes"),"Yes","No")</f>
        <v>Yes</v>
      </c>
      <c r="EB24" s="105" t="str">
        <f>IF(AND((RIGHT($EB$3,2)-'[1]Miter Profiles'!$AC$133-'[1]Outside Edges'!$B23)&gt;=5,'[1]Outside Edges'!$P23="Yes"),"Yes","No")</f>
        <v>Yes</v>
      </c>
      <c r="EC24" s="110" t="str">
        <f>IF(AND((RIGHT($EC$3,2)-'[1]Miter Profiles'!$AC$134-'[1]Outside Edges'!$B23)&gt;=5,'[1]Outside Edges'!$P23="Yes"),"Yes","No")</f>
        <v>Yes</v>
      </c>
      <c r="ED24" s="116" t="str">
        <f>IF(AND((RIGHT($ED$3,2)-'[1]Miter Profiles'!$AC$135-'[1]Outside Edges'!$B23)&gt;=5,'[1]Outside Edges'!$P23="Yes"),"Yes","No")</f>
        <v>Yes</v>
      </c>
      <c r="EE24" s="113" t="str">
        <f>IF(AND((RIGHT($EE$3,2)-'[1]Miter Profiles'!$AC$136-'[1]Outside Edges'!$B23)&gt;=5,'[1]Outside Edges'!$P23="Yes"),"Yes","No")</f>
        <v>Yes</v>
      </c>
      <c r="EF24" s="85" t="str">
        <f>IF(AND((RIGHT($EF$3,2)-'[1]Miter Profiles'!$AC$137-'[1]Outside Edges'!$B23)&gt;=5,'[1]Outside Edges'!$P23="Yes"),"Yes","No")</f>
        <v>Yes</v>
      </c>
      <c r="EG24" s="10" t="str">
        <f>IF(AND((RIGHT($EG$3,2)-'[1]Miter Profiles'!$AC$138-'[1]Outside Edges'!$B23)&gt;=5,'[1]Outside Edges'!$P23="Yes"),"Yes","No")</f>
        <v>Yes</v>
      </c>
      <c r="EH24" s="90" t="str">
        <f>IF(AND((RIGHT($EH$3,2)-'[1]Miter Profiles'!$AC$139-'[1]Outside Edges'!$B23)&gt;=5,'[1]Outside Edges'!$P23="Yes"),"Yes","No")</f>
        <v>Yes</v>
      </c>
      <c r="EI24" s="121" t="str">
        <f>IF(AND((RIGHT($EI$3,2)-'[1]Miter Profiles'!$AC$140-'[1]Outside Edges'!$B23)&gt;=5,'[1]Outside Edges'!$P23="Yes"),"Yes","No")</f>
        <v>Yes</v>
      </c>
      <c r="EJ24" s="124" t="str">
        <f>IF(AND((RIGHT($EJ$3,2)-'[1]Miter Profiles'!$AC$141-'[1]Outside Edges'!$B23)&gt;=5,'[1]Outside Edges'!$P23="Yes"),"Yes","No")</f>
        <v>Yes</v>
      </c>
      <c r="EK24" s="124" t="str">
        <f>IF(AND((RIGHT($EK$3,2)-'[1]Miter Profiles'!$AC$142-'[1]Outside Edges'!$B23)&gt;=5,'[1]Outside Edges'!$P23="Yes"),"Yes","No")</f>
        <v>Yes</v>
      </c>
      <c r="EL24" s="116" t="str">
        <f>IF(AND((RIGHT($EL$3,2)-'[1]Miter Profiles'!$AC$143-'[1]Outside Edges'!$B23)&gt;=5,'[1]Outside Edges'!$P23="Yes"),"Yes","No")</f>
        <v>Yes</v>
      </c>
      <c r="EM24" s="129" t="str">
        <f>IF(AND((RIGHT($EM$3,2)-'[1]Miter Profiles'!$AC$144-'[1]Outside Edges'!$B23)&gt;=5,'[1]Outside Edges'!$P23="Yes"),"Yes","No")</f>
        <v>Yes</v>
      </c>
      <c r="EN24" s="10" t="str">
        <f>IF(AND((RIGHT($EN$3,2)-'[1]Miter Profiles'!$AC$145-'[1]Outside Edges'!$B23)&gt;=5,'[1]Outside Edges'!$P23="Yes"),"Yes","No")</f>
        <v>Yes</v>
      </c>
      <c r="EO24" s="90" t="str">
        <f>IF(AND((RIGHT($EO$3,2)-'[1]Miter Profiles'!$AC$146-'[1]Outside Edges'!$B23)&gt;=5,'[1]Outside Edges'!$P23="Yes"),"Yes","No")</f>
        <v>Yes</v>
      </c>
      <c r="EP24" s="124" t="str">
        <f>IF(AND((RIGHT($EP$3,2)-'[1]Miter Profiles'!$AC$147-'[1]Outside Edges'!$B23)&gt;=5,'[1]Outside Edges'!$P23="Yes"),"Yes","No")</f>
        <v>Yes</v>
      </c>
      <c r="EQ24" s="124" t="str">
        <f>IF(AND((RIGHT($EQ$3,2)-'[1]Miter Profiles'!$AC$148-'[1]Outside Edges'!$B23)&gt;=5,'[1]Outside Edges'!$P23="Yes"),"Yes","No")</f>
        <v>Yes</v>
      </c>
      <c r="ER24" s="116" t="str">
        <f>IF(AND((RIGHT($ER$3,2)-'[1]Miter Profiles'!$AC$149-'[1]Outside Edges'!$B23)&gt;=5,'[1]Outside Edges'!$P23="Yes"),"Yes","No")</f>
        <v>Yes</v>
      </c>
      <c r="ES24" s="129" t="str">
        <f>IF(AND((RIGHT($ES$3,2)-'[1]Miter Profiles'!$AC$150-'[1]Outside Edges'!$B23)&gt;=5,'[1]Outside Edges'!$P23="Yes"),"Yes","No")</f>
        <v>Yes</v>
      </c>
      <c r="ET24" s="10" t="str">
        <f>IF(AND((RIGHT($ET$3,2)-'[1]Miter Profiles'!$AC$151-'[1]Outside Edges'!$B23)&gt;=5,'[1]Outside Edges'!$P23="Yes"),"Yes","No")</f>
        <v>Yes</v>
      </c>
      <c r="EU24" s="90" t="str">
        <f>IF(AND((RIGHT($EU$3,2)-'[1]Miter Profiles'!$AC$152-'[1]Outside Edges'!$B23)&gt;=5,'[1]Outside Edges'!$P23="Yes"),"Yes","No")</f>
        <v>Yes</v>
      </c>
      <c r="EV24" s="124" t="str">
        <f>IF(AND((RIGHT($EV$3,2)-'[1]Miter Profiles'!$AC$153-'[1]Outside Edges'!$B23)&gt;=5,'[1]Outside Edges'!$P23="Yes"),"Yes","No")</f>
        <v>Yes</v>
      </c>
      <c r="EW24" s="124" t="str">
        <f>IF(AND((RIGHT($EW$3,2)-'[1]Miter Profiles'!$AC$154-'[1]Outside Edges'!$B23)&gt;=5,'[1]Outside Edges'!$P23="Yes"),"Yes","No")</f>
        <v>Yes</v>
      </c>
      <c r="EX24" s="116" t="str">
        <f>IF(AND((RIGHT($EX$3,2)-'[1]Miter Profiles'!$AC$155-'[1]Outside Edges'!$B23)&gt;=5,'[1]Outside Edges'!$P23="Yes"),"Yes","No")</f>
        <v>Yes</v>
      </c>
      <c r="EY24" s="129" t="str">
        <f>IF(AND((RIGHT($EY$3,2)-'[1]Miter Profiles'!$AC$156-'[1]Outside Edges'!$B23)&gt;=5,'[1]Outside Edges'!$P23="Yes"),"Yes","No")</f>
        <v>Yes</v>
      </c>
      <c r="EZ24" s="10" t="str">
        <f>IF(AND((RIGHT($EZ$3,2)-'[1]Miter Profiles'!$AC$157-'[1]Outside Edges'!$B23)&gt;=5,'[1]Outside Edges'!$P23="Yes"),"Yes","No")</f>
        <v>Yes</v>
      </c>
      <c r="FA24" s="90" t="str">
        <f>IF(AND((RIGHT($FA$3,2)-'[1]Miter Profiles'!$AC$158-'[1]Outside Edges'!$B23)&gt;=5,'[1]Outside Edges'!$P23="Yes"),"Yes","No")</f>
        <v>Yes</v>
      </c>
      <c r="FB24" s="124" t="str">
        <f>IF(AND((RIGHT($FB$3,2)-'[1]Miter Profiles'!$AC$159-'[1]Outside Edges'!$B23)&gt;=5,'[1]Outside Edges'!$P23="Yes"),"Yes","No")</f>
        <v>Yes</v>
      </c>
      <c r="FC24" s="124" t="str">
        <f>IF(AND((RIGHT($FC$3,2)-'[1]Miter Profiles'!$AC$160-'[1]Outside Edges'!$B23)&gt;=5,'[1]Outside Edges'!$P23="Yes"),"Yes","No")</f>
        <v>Yes</v>
      </c>
      <c r="FD24" s="116" t="str">
        <f>IF(AND((RIGHT($FD$3,2)-'[1]Miter Profiles'!$AC$161-'[1]Outside Edges'!$B23)&gt;=5,'[1]Outside Edges'!$P23="Yes"),"Yes","No")</f>
        <v>Yes</v>
      </c>
      <c r="FE24" s="129" t="str">
        <f>IF(AND((RIGHT($FE$3,2)-'[1]Miter Profiles'!$AC$162-'[1]Outside Edges'!$B23)&gt;=5,'[1]Outside Edges'!$P23="Yes"),"Yes","No")</f>
        <v>Yes</v>
      </c>
      <c r="FF24" s="10" t="str">
        <f>IF(AND((RIGHT($FF$3,2)-'[1]Miter Profiles'!$AC$163-'[1]Outside Edges'!$B23)&gt;=5,'[1]Outside Edges'!$P23="Yes"),"Yes","No")</f>
        <v>Yes</v>
      </c>
      <c r="FG24" s="90" t="str">
        <f>IF(AND((RIGHT($FG$3,2)-'[1]Miter Profiles'!$AC$164-'[1]Outside Edges'!$B23)&gt;=5,'[1]Outside Edges'!$P23="Yes"),"Yes","No")</f>
        <v>Yes</v>
      </c>
      <c r="FH24" s="124" t="str">
        <f>IF(AND((RIGHT($FH$3,2)-'[1]Miter Profiles'!$AC$165-'[1]Outside Edges'!$B23)&gt;=5,'[1]Outside Edges'!$P23="Yes"),"Yes","No")</f>
        <v>Yes</v>
      </c>
      <c r="FI24" s="124" t="str">
        <f>IF(AND((RIGHT($FI$3,2)-'[1]Miter Profiles'!$AC$166-'[1]Outside Edges'!$B23)&gt;=5,'[1]Outside Edges'!$P23="Yes"),"Yes","No")</f>
        <v>Yes</v>
      </c>
      <c r="FJ24" s="116" t="str">
        <f>IF(AND((RIGHT($FJ$3,2)-'[1]Miter Profiles'!$AC$167-'[1]Outside Edges'!$B23)&gt;=5,'[1]Outside Edges'!$P23="Yes"),"Yes","No")</f>
        <v>Yes</v>
      </c>
      <c r="FK24" s="129" t="str">
        <f>IF(AND((RIGHT($FK$3,2)-'[1]Miter Profiles'!$AC$168-'[1]Outside Edges'!$B23)&gt;=5,'[1]Outside Edges'!$P23="Yes"),"Yes","No")</f>
        <v>Yes</v>
      </c>
      <c r="FL24" s="10" t="str">
        <f>IF(AND((RIGHT($FL$3,2)-'[1]Miter Profiles'!$AC$169-'[1]Outside Edges'!$B23)&gt;=5,'[1]Outside Edges'!$P23="Yes"),"Yes","No")</f>
        <v>Yes</v>
      </c>
      <c r="FM24" s="90" t="str">
        <f>IF(AND((RIGHT($FM$3,2)-'[1]Miter Profiles'!$AC$170-'[1]Outside Edges'!$B23)&gt;=5,'[1]Outside Edges'!$P23="Yes"),"Yes","No")</f>
        <v>Yes</v>
      </c>
      <c r="FN24" s="124" t="str">
        <f>IF(AND((RIGHT($FN$3,2)-'[1]Miter Profiles'!$AC$171-'[1]Outside Edges'!$B23)&gt;=5,'[1]Outside Edges'!$P23="Yes"),"Yes","No")</f>
        <v>Yes</v>
      </c>
      <c r="FO24" s="124" t="str">
        <f>IF(AND((RIGHT($FO$3,2)-'[1]Miter Profiles'!$AC$172-'[1]Outside Edges'!$B23)&gt;=5,'[1]Outside Edges'!$P23="Yes"),"Yes","No")</f>
        <v>Yes</v>
      </c>
      <c r="FP24" s="116" t="str">
        <f>IF(AND((RIGHT($FP$3,2)-'[1]Miter Profiles'!$AC$173-'[1]Outside Edges'!$B23)&gt;=5,'[1]Outside Edges'!$P23="Yes"),"Yes","No")</f>
        <v>Yes</v>
      </c>
      <c r="FQ24" s="129" t="str">
        <f>IF(AND((RIGHT($FQ$3,2)-'[1]Miter Profiles'!$AC$174-'[1]Outside Edges'!$B23)&gt;=5,'[1]Outside Edges'!$P23="Yes"),"Yes","No")</f>
        <v>Yes</v>
      </c>
      <c r="FR24" s="10" t="str">
        <f>IF(AND((RIGHT($FR$3,2)-'[1]Miter Profiles'!$AC$175-'[1]Outside Edges'!$B23)&gt;=5,'[1]Outside Edges'!$P23="Yes"),"Yes","No")</f>
        <v>Yes</v>
      </c>
      <c r="FS24" s="90" t="str">
        <f>IF(AND((RIGHT($FS$3,2)-'[1]Miter Profiles'!$AC$176-'[1]Outside Edges'!$B23)&gt;=5,'[1]Outside Edges'!$P23="Yes"),"Yes","No")</f>
        <v>Yes</v>
      </c>
      <c r="FT24" s="124" t="str">
        <f>IF(AND((RIGHT($FT$3,2)-'[1]Miter Profiles'!$AC$177-'[1]Outside Edges'!$B23)&gt;=5,'[1]Outside Edges'!$P23="Yes"),"Yes","No")</f>
        <v>Yes</v>
      </c>
      <c r="FU24" s="124" t="str">
        <f>IF(AND((RIGHT($FU$3,2)-'[1]Miter Profiles'!$AC$178-'[1]Outside Edges'!$B23)&gt;=5,'[1]Outside Edges'!$P23="Yes"),"Yes","No")</f>
        <v>Yes</v>
      </c>
      <c r="FV24" s="116" t="str">
        <f>IF(AND((RIGHT($V$3,2)-'[1]Miter Profiles'!$AC$179-'[1]Outside Edges'!$B23)&gt;=5,'[1]Outside Edges'!$P23="Yes"),"Yes","No")</f>
        <v>Yes</v>
      </c>
      <c r="FW24" s="129" t="str">
        <f>IF(AND((RIGHT($FW$3,2)-'[1]Miter Profiles'!$AC$180-'[1]Outside Edges'!$B23)&gt;=5,'[1]Outside Edges'!$P23="Yes"),"Yes","No")</f>
        <v>Yes</v>
      </c>
      <c r="FX24" s="85" t="str">
        <f>IF(AND((RIGHT($FX$3,2)-'[1]Miter Profiles'!$AC$181-'[1]Outside Edges'!$B23)&gt;=5,'[1]Outside Edges'!$P23="Yes"),"Yes","No")</f>
        <v>Yes</v>
      </c>
      <c r="FY24" s="150" t="str">
        <f>IF(AND((RIGHT($FY$3,2)-'[1]Miter Profiles'!$AC$182-'[1]Outside Edges'!$B23)&gt;=5,'[1]Outside Edges'!$P23="Yes"),"Yes","No")</f>
        <v>Yes</v>
      </c>
      <c r="FZ24" s="124" t="str">
        <f>IF(AND((RIGHT($FZ$3,2)-'[1]Miter Profiles'!$AC$183-'[1]Outside Edges'!$B23)&gt;=5,'[1]Outside Edges'!$P23="Yes"),"Yes","No")</f>
        <v>Yes</v>
      </c>
      <c r="GA24" s="116" t="str">
        <f>IF(AND((RIGHT($GA$3,2)-'[1]Miter Profiles'!$AC$184-'[1]Outside Edges'!$B23)&gt;=5,'[1]Outside Edges'!$P23="Yes"),"Yes","No")</f>
        <v>Yes</v>
      </c>
      <c r="GB24" s="129" t="str">
        <f>IF(AND((RIGHT($GB$3,2)-'[1]Miter Profiles'!$AC$185-'[1]Outside Edges'!$B23)&gt;=5,'[1]Outside Edges'!$P23="Yes"),"Yes","No")</f>
        <v>Yes</v>
      </c>
      <c r="GC24" s="10" t="str">
        <f>IF(AND((RIGHT($GC$3,2)-'[1]Miter Profiles'!$AC$186-'[1]Outside Edges'!$B23)&gt;=5,'[1]Outside Edges'!$P23="Yes"),"Yes","No")</f>
        <v>Yes</v>
      </c>
      <c r="GD24" s="90" t="str">
        <f>IF(AND((RIGHT($GD$3,2)-'[1]Miter Profiles'!$AC$187-'[1]Outside Edges'!$B23)&gt;=5,'[1]Outside Edges'!$P23="Yes"),"Yes","No")</f>
        <v>Yes</v>
      </c>
      <c r="GE24" s="150" t="str">
        <f>IF(AND((RIGHT($GE$3,2)-'[1]Miter Profiles'!$AC$188-'[1]Outside Edges'!$B23)&gt;=5,'[1]Outside Edges'!$P23="Yes"),"Yes","No")</f>
        <v>Yes</v>
      </c>
      <c r="GF24" s="124" t="str">
        <f>IF(AND((RIGHT($GF$3,2)-'[1]Miter Profiles'!$AC$189-'[1]Outside Edges'!$B23)&gt;=5,'[1]Outside Edges'!$P23="Yes"),"Yes","No")</f>
        <v>Yes</v>
      </c>
      <c r="GG24" s="116" t="str">
        <f>IF(AND((RIGHT($GG$3,2)-'[1]Miter Profiles'!$AC$190-'[1]Outside Edges'!$B23)&gt;=5,'[1]Outside Edges'!$P23="Yes"),"Yes","No")</f>
        <v>Yes</v>
      </c>
      <c r="GH24" s="129" t="str">
        <f>IF(AND((RIGHT($GH$3,2)-'[1]Miter Profiles'!$AC$191-'[1]Outside Edges'!$B23)&gt;=5,'[1]Outside Edges'!$P23="Yes"),"Yes","No")</f>
        <v>Yes</v>
      </c>
      <c r="GI24" s="10" t="str">
        <f>IF(AND((RIGHT($GI$3,2)-'[1]Miter Profiles'!$AC$192-'[1]Outside Edges'!$B23)&gt;=5,'[1]Outside Edges'!$P23="Yes"),"Yes","No")</f>
        <v>Yes</v>
      </c>
      <c r="GJ24" s="90" t="str">
        <f>IF(AND((RIGHT($GJ$3,2)-'[1]Miter Profiles'!$AC$193-'[1]Outside Edges'!$B23)&gt;=5,'[1]Outside Edges'!$P23="Yes"),"Yes","No")</f>
        <v>Yes</v>
      </c>
      <c r="GK24" s="150" t="str">
        <f>IF(AND((RIGHT($GK$3,2)-'[1]Miter Profiles'!$AC$194-'[1]Outside Edges'!$B23)&gt;=5,'[1]Outside Edges'!$P23="Yes"),"Yes","No")</f>
        <v>Yes</v>
      </c>
      <c r="GL24" s="124" t="str">
        <f>IF(AND((RIGHT($GL$3,2)-'[1]Miter Profiles'!$AC$195-'[1]Outside Edges'!$B23)&gt;=5,'[1]Outside Edges'!$P23="Yes"),"Yes","No")</f>
        <v>Yes</v>
      </c>
      <c r="GM24" s="116" t="str">
        <f>IF(AND((RIGHT($GM$3,2)-'[1]Miter Profiles'!$AC$196-'[1]Outside Edges'!$B23)&gt;=5,'[1]Outside Edges'!$P23="Yes"),"Yes","No")</f>
        <v>Yes</v>
      </c>
      <c r="GN24" s="129" t="str">
        <f>IF(AND((RIGHT($GN$3,2)-'[1]Miter Profiles'!$AC$197-'[1]Outside Edges'!$B23)&gt;=5,'[1]Outside Edges'!$P23="Yes"),"Yes","No")</f>
        <v>Yes</v>
      </c>
      <c r="GO24" s="10" t="str">
        <f>IF(AND((RIGHT($GO$3,2)-'[1]Miter Profiles'!$AC$198-'[1]Outside Edges'!$B23)&gt;=5,'[1]Outside Edges'!$P23="Yes"),"Yes","No")</f>
        <v>Yes</v>
      </c>
      <c r="GP24" s="90" t="str">
        <f>IF(AND((RIGHT($GP$3,2)-'[1]Miter Profiles'!$AC$199-'[1]Outside Edges'!$B23)&gt;=5,'[1]Outside Edges'!$P23="Yes"),"Yes","No")</f>
        <v>Yes</v>
      </c>
      <c r="GQ24" s="150" t="str">
        <f>IF(AND((RIGHT($GQ$3,2)-'[1]Miter Profiles'!$AC$200-'[1]Outside Edges'!$B23)&gt;=5,'[1]Outside Edges'!$P23="Yes"),"Yes","No")</f>
        <v>Yes</v>
      </c>
      <c r="GR24" s="124" t="str">
        <f>IF(AND((RIGHT($GR$3,2)-'[1]Miter Profiles'!$AC$201-'[1]Outside Edges'!$B23)&gt;=5,'[1]Outside Edges'!$P23="Yes"),"Yes","No")</f>
        <v>Yes</v>
      </c>
      <c r="GS24" s="116" t="str">
        <f>IF(AND((RIGHT($GS$3,2)-'[1]Miter Profiles'!$AC$202-'[1]Outside Edges'!$B23)&gt;=5,'[1]Outside Edges'!$P23="Yes"),"Yes","No")</f>
        <v>Yes</v>
      </c>
      <c r="GT24" s="129" t="str">
        <f>IF(AND((RIGHT($GT$3,2)-'[1]Miter Profiles'!$AC$203-'[1]Outside Edges'!$B23)&gt;=5,'[1]Outside Edges'!$P23="Yes"),"Yes","No")</f>
        <v>Yes</v>
      </c>
      <c r="GU24" s="10" t="str">
        <f>IF(AND((RIGHT($GU$3,2)-'[1]Miter Profiles'!$AC$204-'[1]Outside Edges'!$B23)&gt;=5,'[1]Outside Edges'!$P23="Yes"),"Yes","No")</f>
        <v>Yes</v>
      </c>
      <c r="GV24" s="90" t="str">
        <f>IF(AND((RIGHT($GV$3,2)-'[1]Miter Profiles'!$AC$205-'[1]Outside Edges'!$B23)&gt;=5,'[1]Outside Edges'!$P23="Yes"),"Yes","No")</f>
        <v>Yes</v>
      </c>
      <c r="GW24" s="150" t="str">
        <f>IF(AND((RIGHT($GW$3,2)-'[1]Miter Profiles'!$AC$206-'[1]Outside Edges'!$B23)&gt;=5,'[1]Outside Edges'!$P23="Yes"),"Yes","No")</f>
        <v>Yes</v>
      </c>
      <c r="GX24" s="124" t="str">
        <f>IF(AND((RIGHT($GX$3,2)-'[1]Miter Profiles'!$AC$207-'[1]Outside Edges'!$B23)&gt;=5,'[1]Outside Edges'!$P23="Yes"),"Yes","No")</f>
        <v>Yes</v>
      </c>
      <c r="GY24" s="116" t="str">
        <f>IF(AND((RIGHT($GY$3,2)-'[1]Miter Profiles'!$AC$208-'[1]Outside Edges'!$B23)&gt;=5,'[1]Outside Edges'!$P23="Yes"),"Yes","No")</f>
        <v>Yes</v>
      </c>
      <c r="GZ24" s="129" t="str">
        <f>IF(AND((RIGHT($GZ$3,2)-'[1]Miter Profiles'!$AC$209-'[1]Outside Edges'!$B23)&gt;=5,'[1]Outside Edges'!$P23="Yes"),"Yes","No")</f>
        <v>Yes</v>
      </c>
      <c r="HA24" s="10" t="str">
        <f>IF(AND((RIGHT($HA$3,2)-'[1]Miter Profiles'!$AC$210-'[1]Outside Edges'!$B23)&gt;=5,'[1]Outside Edges'!$P23="Yes"),"Yes","No")</f>
        <v>Yes</v>
      </c>
      <c r="HB24" s="90" t="str">
        <f>IF(AND((RIGHT($HB$3,2)-'[1]Miter Profiles'!$AC$211-'[1]Outside Edges'!$B23)&gt;=5,'[1]Outside Edges'!$P23="Yes"),"Yes","No")</f>
        <v>Yes</v>
      </c>
      <c r="HC24" s="150" t="str">
        <f>IF(AND((RIGHT($HC$3,2)-'[1]Miter Profiles'!$AC$212-'[1]Outside Edges'!$B23)&gt;=5,'[1]Outside Edges'!$P23="Yes"),"Yes","No")</f>
        <v>Yes</v>
      </c>
      <c r="HD24" s="116" t="str">
        <f>IF(AND((RIGHT($HD$3,2)-'[1]Miter Profiles'!$AC$213-'[1]Outside Edges'!$B23)&gt;=5,'[1]Outside Edges'!$P23="Yes"),"Yes","No")</f>
        <v>Yes</v>
      </c>
      <c r="HE24" s="129" t="str">
        <f>IF(AND((RIGHT($HE$3,2)-'[1]Miter Profiles'!$AC$214-'[1]Outside Edges'!$B23)&gt;=5,'[1]Outside Edges'!$P23="Yes"),"Yes","No")</f>
        <v>Yes</v>
      </c>
      <c r="HF24" s="10" t="str">
        <f>IF(AND((RIGHT($HF$3,2)-'[1]Miter Profiles'!$AC$215-'[1]Outside Edges'!$B23)&gt;=5,'[1]Outside Edges'!$P23="Yes"),"Yes","No")</f>
        <v>Yes</v>
      </c>
      <c r="HG24" s="90" t="str">
        <f>IF(AND((RIGHT($HG$3,2)-'[1]Miter Profiles'!$AC$216-'[1]Outside Edges'!$B23)&gt;=5,'[1]Outside Edges'!$P23="Yes"),"Yes","No")</f>
        <v>Yes</v>
      </c>
      <c r="HH24" s="150" t="str">
        <f>IF(AND((RIGHT($HH$3,2)-'[1]Miter Profiles'!$AC$217-'[1]Outside Edges'!$B23)&gt;=5,'[1]Outside Edges'!$P23="Yes"),"Yes","No")</f>
        <v>Yes</v>
      </c>
      <c r="HI24" s="124" t="str">
        <f>IF(AND((RIGHT($HI$3,2)-'[1]Miter Profiles'!$AC$218-'[1]Outside Edges'!$B23)&gt;=5,'[1]Outside Edges'!$P23="Yes"),"Yes","No")</f>
        <v>Yes</v>
      </c>
      <c r="HJ24" s="116" t="str">
        <f>IF(AND((RIGHT($HJ$3,2)-'[1]Miter Profiles'!$AC$219-'[1]Outside Edges'!$B23)&gt;=5,'[1]Outside Edges'!$P23="Yes"),"Yes","No")</f>
        <v>Yes</v>
      </c>
      <c r="HK24" s="129" t="str">
        <f>IF(AND((RIGHT($HK$3,2)-'[1]Miter Profiles'!$AC$220-'[1]Outside Edges'!$B23)&gt;=5,'[1]Outside Edges'!$P23="Yes"),"Yes","No")</f>
        <v>Yes</v>
      </c>
      <c r="HL24" s="10" t="str">
        <f>IF(AND((RIGHT($HL$3,2)-'[1]Miter Profiles'!$AC$221-'[1]Outside Edges'!$B23)&gt;=5,'[1]Outside Edges'!$P23="Yes"),"Yes","No")</f>
        <v>Yes</v>
      </c>
      <c r="HM24" s="90" t="str">
        <f>IF(AND((RIGHT($HM$3,2)-'[1]Miter Profiles'!$AC$222-'[1]Outside Edges'!$B23)&gt;=5,'[1]Outside Edges'!$P23="Yes"),"Yes","No")</f>
        <v>Yes</v>
      </c>
      <c r="HN24" s="150" t="str">
        <f>IF(AND((RIGHT($HN$3,2)-'[1]Miter Profiles'!$AC$223-'[1]Outside Edges'!$B23)&gt;=5,'[1]Outside Edges'!$P23="Yes"),"Yes","No")</f>
        <v>Yes</v>
      </c>
      <c r="HO24" s="124" t="str">
        <f>IF(AND((RIGHT($HO$3,2)-'[1]Miter Profiles'!$AC$224-'[1]Outside Edges'!$B23)&gt;=5,'[1]Outside Edges'!$P23="Yes"),"Yes","No")</f>
        <v>Yes</v>
      </c>
      <c r="HP24" s="124" t="str">
        <f>IF(AND((RIGHT($HP$3,2)-'[1]Miter Profiles'!$AC$225-'[1]Outside Edges'!$B23)&gt;=5,'[1]Outside Edges'!$P23="Yes"),"Yes","No")</f>
        <v>Yes</v>
      </c>
      <c r="HQ24" s="153" t="str">
        <f>IF(AND((RIGHT($HQ$3,3)-'[1]Miter Profiles'!$AC$226-'[1]Outside Edges'!$B23)&gt;=5,'[1]Outside Edges'!$P23="Yes"),"Yes","No")</f>
        <v>Yes</v>
      </c>
      <c r="HR24" s="129" t="str">
        <f>IF(AND((RIGHT($HR$3,2)-'[1]Miter Profiles'!$AC$227-'[1]Outside Edges'!$B23)&gt;=5,'[1]Outside Edges'!$P23="Yes"),"Yes","No")</f>
        <v>Yes</v>
      </c>
      <c r="HS24" s="10" t="str">
        <f>IF(AND((RIGHT($HS$3,2)-'[1]Miter Profiles'!$AC$228-'[1]Outside Edges'!$B23)&gt;=5,'[1]Outside Edges'!$P23="Yes"),"Yes","No")</f>
        <v>Yes</v>
      </c>
      <c r="HT24" s="163" t="str">
        <f>IF(AND((RIGHT($HT$3,2)-'[1]Miter Profiles'!$AC$229-'[1]Outside Edges'!$B23)&gt;=5,'[1]Outside Edges'!$P23="Yes"),"Yes","No")</f>
        <v>Yes</v>
      </c>
      <c r="HU24" s="150" t="str">
        <f>IF(AND((RIGHT($HU$3,2)-'[1]Miter Profiles'!$AC$230-'[1]Outside Edges'!$B23)&gt;=5,'[1]Outside Edges'!$P23="Yes"),"Yes","No")</f>
        <v>Yes</v>
      </c>
      <c r="HV24" s="124" t="str">
        <f>IF(AND((RIGHT($HV$3,2)-'[1]Miter Profiles'!$AC$231-'[1]Outside Edges'!$B23)&gt;=5,'[1]Outside Edges'!$P23="Yes"),"Yes","No")</f>
        <v>Yes</v>
      </c>
      <c r="HW24" s="116" t="str">
        <f>IF(AND((RIGHT($HW$3,2)-'[1]Miter Profiles'!$AC$232-'[1]Outside Edges'!$B23)&gt;=5,'[1]Outside Edges'!$P23="Yes"),"Yes","No")</f>
        <v>Yes</v>
      </c>
      <c r="HX24" s="129" t="str">
        <f>IF(AND((RIGHT($HX$3,2)-'[1]Miter Profiles'!$AC$233-'[1]Outside Edges'!$B23)&gt;=5,'[1]Outside Edges'!$P23="Yes"),"Yes","No")</f>
        <v>Yes</v>
      </c>
      <c r="HY24" s="10" t="str">
        <f>IF(AND((RIGHT($HY$3,2)-'[1]Miter Profiles'!$AC$234-'[1]Outside Edges'!$B23)&gt;=5,'[1]Outside Edges'!$P23="Yes"),"Yes","No")</f>
        <v>Yes</v>
      </c>
      <c r="HZ24" s="90" t="str">
        <f>IF(AND((RIGHT($HZ$3,2)-'[1]Miter Profiles'!$AC$235-'[1]Outside Edges'!$B23)&gt;=5,'[1]Outside Edges'!$P23="Yes"),"Yes","No")</f>
        <v>Yes</v>
      </c>
      <c r="IA24" s="150" t="str">
        <f>IF(AND((RIGHT($IA$3,2)-'[1]Miter Profiles'!$AC$236-'[1]Outside Edges'!$B23)&gt;=5,'[1]Outside Edges'!$P23="Yes"),"Yes","No")</f>
        <v>Yes</v>
      </c>
      <c r="IB24" s="124" t="str">
        <f>IF(AND((RIGHT($IB$3,2)-'[1]Miter Profiles'!$AC$237-'[1]Outside Edges'!$B23)&gt;=5,'[1]Outside Edges'!$P23="Yes"),"Yes","No")</f>
        <v>Yes</v>
      </c>
      <c r="IC24" s="116" t="str">
        <f>IF(AND((RIGHT($IC$3,2)-'[1]Miter Profiles'!$AC$238-'[1]Outside Edges'!$B23)&gt;=5,'[1]Outside Edges'!$P23="Yes"),"Yes","No")</f>
        <v>Yes</v>
      </c>
      <c r="ID24" s="129" t="str">
        <f>IF(AND((RIGHT($ID$3,2)-'[1]Miter Profiles'!$AC$239-'[1]Outside Edges'!$B23)&gt;=5,'[1]Outside Edges'!$P23="Yes"),"Yes","No")</f>
        <v>Yes</v>
      </c>
      <c r="IE24" s="10" t="str">
        <f>IF(AND((RIGHT($IE$3,2)-'[1]Miter Profiles'!$AC$240-'[1]Outside Edges'!$B23)&gt;=5,'[1]Outside Edges'!$P23="Yes"),"Yes","No")</f>
        <v>Yes</v>
      </c>
      <c r="IF24" s="90" t="str">
        <f>IF(AND((RIGHT($IF$3,2)-'[1]Miter Profiles'!$AC$241-'[1]Outside Edges'!$B23)&gt;=5,'[1]Outside Edges'!$P23="Yes"),"Yes","No")</f>
        <v>Yes</v>
      </c>
      <c r="IG24" s="150" t="str">
        <f>IF(AND((RIGHT($IG$3,2)-'[1]Miter Profiles'!$AC$242-'[1]Outside Edges'!$B23)&gt;=5,'[1]Outside Edges'!$P23="Yes"),"Yes","No")</f>
        <v>Yes</v>
      </c>
      <c r="IH24" s="124" t="str">
        <f>IF(AND((RIGHT($IH$3,2)-'[1]Miter Profiles'!$AC$243-'[1]Outside Edges'!$B23)&gt;=5,'[1]Outside Edges'!$P23="Yes"),"Yes","No")</f>
        <v>Yes</v>
      </c>
      <c r="II24" s="116" t="str">
        <f>IF(AND((RIGHT($II$3,2)-'[1]Miter Profiles'!$AC$244-'[1]Outside Edges'!$B23)&gt;=5,'[1]Outside Edges'!$P23="Yes"),"Yes","No")</f>
        <v>Yes</v>
      </c>
      <c r="IJ24" s="129" t="str">
        <f>IF(AND((RIGHT($IJ$3,2)-'[1]Miter Profiles'!$AC$245-'[1]Outside Edges'!$B23)&gt;=5,'[1]Outside Edges'!$P23="Yes"),"Yes","No")</f>
        <v>Yes</v>
      </c>
      <c r="IK24" s="10" t="str">
        <f>IF(AND((RIGHT($IK$3,2)-'[1]Miter Profiles'!$AC$246-'[1]Outside Edges'!$B23)&gt;=5,'[1]Outside Edges'!$P23="Yes"),"Yes","No")</f>
        <v>Yes</v>
      </c>
      <c r="IL24" s="90" t="str">
        <f>IF(AND((RIGHT($IL$3,2)-'[1]Miter Profiles'!$AC$247-'[1]Outside Edges'!$B23)&gt;=5,'[1]Outside Edges'!$P23="Yes"),"Yes","No")</f>
        <v>Yes</v>
      </c>
      <c r="IM24" s="150" t="str">
        <f>IF(AND((RIGHT($IM$3,2)-'[1]Miter Profiles'!$AC$248-'[1]Outside Edges'!$B23)&gt;=5,'[1]Outside Edges'!$P23="Yes"),"Yes","No")</f>
        <v>Yes</v>
      </c>
      <c r="IN24" s="124" t="str">
        <f>IF(AND((RIGHT($IN$3,2)-'[1]Miter Profiles'!$AC$249-'[1]Outside Edges'!$B23)&gt;=5,'[1]Outside Edges'!$P23="Yes"),"Yes","No")</f>
        <v>Yes</v>
      </c>
      <c r="IO24" s="116" t="str">
        <f>IF(AND((RIGHT($IO$3,2)-'[1]Miter Profiles'!$AC$250-'[1]Outside Edges'!$B23)&gt;=5,'[1]Outside Edges'!$P23="Yes"),"Yes","No")</f>
        <v>Yes</v>
      </c>
      <c r="IP24" s="129" t="str">
        <f>IF(AND((RIGHT($IP$3,2)-'[1]Miter Profiles'!$AC$251-'[1]Outside Edges'!$B23)&gt;=5,'[1]Outside Edges'!$P23="Yes"),"Yes","No")</f>
        <v>Yes</v>
      </c>
      <c r="IQ24" s="10" t="str">
        <f>IF(AND((RIGHT($IQ$3,2)-'[1]Miter Profiles'!$AC$252-'[1]Outside Edges'!$B23)&gt;=5,'[1]Outside Edges'!$P23="Yes"),"Yes","No")</f>
        <v>Yes</v>
      </c>
      <c r="IR24" s="90" t="str">
        <f>IF(AND((RIGHT($IR$3,2)-'[1]Miter Profiles'!$AC$253-'[1]Outside Edges'!$B23)&gt;=5,'[1]Outside Edges'!$P23="Yes"),"Yes","No")</f>
        <v>Yes</v>
      </c>
      <c r="IS24" s="150" t="str">
        <f>IF(AND((RIGHT($IS$3,2)-'[1]Miter Profiles'!$AC$254-'[1]Outside Edges'!$B23)&gt;=5,'[1]Outside Edges'!$P23="Yes"),"Yes","No")</f>
        <v>Yes</v>
      </c>
      <c r="IT24" s="124" t="str">
        <f>IF(AND((RIGHT($IT$3,2)-'[1]Miter Profiles'!$AC$255-'[1]Outside Edges'!$B23)&gt;=5,'[1]Outside Edges'!$P23="Yes"),"Yes","No")</f>
        <v>Yes</v>
      </c>
      <c r="IU24" s="116" t="str">
        <f>IF(AND((RIGHT($IU$3,2)-'[1]Miter Profiles'!$AC$256-'[1]Outside Edges'!$B23)&gt;=5,'[1]Outside Edges'!$P23="Yes"),"Yes","No")</f>
        <v>Yes</v>
      </c>
      <c r="IV24" s="129" t="str">
        <f>IF(AND((RIGHT($IV$3,2)-'[1]Miter Profiles'!$AC$257-'[1]Outside Edges'!$B23)&gt;=5,'[1]Outside Edges'!$P23="Yes"),"Yes","No")</f>
        <v>Yes</v>
      </c>
      <c r="IW24" s="10" t="str">
        <f>IF(AND((RIGHT($IW$3,2)-'[1]Miter Profiles'!$AC$258-'[1]Outside Edges'!$B23)&gt;=5,'[1]Outside Edges'!$P23="Yes"),"Yes","No")</f>
        <v>Yes</v>
      </c>
      <c r="IX24" s="90" t="str">
        <f>IF(AND((RIGHT($IX$3,2)-'[1]Miter Profiles'!$AC$259-'[1]Outside Edges'!$B23)&gt;=5,'[1]Outside Edges'!$P23="Yes"),"Yes","No")</f>
        <v>Yes</v>
      </c>
      <c r="IY24" s="150" t="str">
        <f>IF(AND((RIGHT($IY$3,2)-'[1]Miter Profiles'!$AC$260-'[1]Outside Edges'!$B23)&gt;=5,'[1]Outside Edges'!$P23="Yes"),"Yes","No")</f>
        <v>Yes</v>
      </c>
      <c r="IZ24" s="124" t="str">
        <f>IF(AND((RIGHT($IZ$3,2)-'[1]Miter Profiles'!$AC$261-'[1]Outside Edges'!$B23)&gt;=5,'[1]Outside Edges'!$P23="Yes"),"Yes","No")</f>
        <v>Yes</v>
      </c>
      <c r="JA24" s="116" t="str">
        <f>IF(AND((RIGHT($JA$3,2)-'[1]Miter Profiles'!$AC$262-'[1]Outside Edges'!$B23)&gt;=5,'[1]Outside Edges'!$P23="Yes"),"Yes","No")</f>
        <v>Yes</v>
      </c>
      <c r="JB24" s="129" t="str">
        <f>IF(AND((RIGHT($JB$3,2)-'[1]Miter Profiles'!$AC$263-'[1]Outside Edges'!$B23)&gt;=5,'[1]Outside Edges'!$P23="Yes"),"Yes","No")</f>
        <v>Yes</v>
      </c>
      <c r="JC24" s="10" t="str">
        <f>IF(AND((RIGHT($JC$3,2)-'[1]Miter Profiles'!$AC$264-'[1]Outside Edges'!$B23)&gt;=5,'[1]Outside Edges'!$P23="Yes"),"Yes","No")</f>
        <v>Yes</v>
      </c>
      <c r="JD24" s="90" t="str">
        <f>IF(AND((RIGHT($JD$3,2)-'[1]Miter Profiles'!$AC$265-'[1]Outside Edges'!$B23)&gt;=5,'[1]Outside Edges'!$P23="Yes"),"Yes","No")</f>
        <v>Yes</v>
      </c>
      <c r="JE24" s="236" t="str">
        <f>IF(AND((RIGHT($JE$3,2)-'[1]Miter Profiles'!$AC$266-'[1]Outside Edges'!$B23)&gt;=5,'[1]Outside Edges'!$P23="Yes"),"Yes","No")</f>
        <v>Yes</v>
      </c>
      <c r="JF24" s="237" t="str">
        <f>IF(AND((RIGHT($JF$3,2)-'[1]Miter Profiles'!$AC$267-'[1]Outside Edges'!$B23)&gt;=5,'[1]Outside Edges'!$P23="Yes"),"Yes","No")</f>
        <v>Yes</v>
      </c>
      <c r="JG24" s="238" t="str">
        <f>IF(AND((RIGHT($JG$3,2)-'[1]Miter Profiles'!$AC$268-'[1]Outside Edges'!$B23)&gt;=5,'[1]Outside Edges'!$P23="Yes"),"Yes","No")</f>
        <v>Yes</v>
      </c>
      <c r="JH24" s="129" t="str">
        <f>IF(AND((RIGHT($JH$3,2)-'[1]Miter Profiles'!$AC$269-'[1]Outside Edges'!$B23)&gt;=5,'[1]Outside Edges'!$P23="Yes"),"Yes","No")</f>
        <v>Yes</v>
      </c>
      <c r="JI24" s="113" t="str">
        <f>IF(AND((RIGHT($JI$3,2)-'[1]Miter Profiles'!$AC$270-'[1]Outside Edges'!$B23)&gt;=5,'[1]Outside Edges'!$P23="Yes"),"Yes","No")</f>
        <v>Yes</v>
      </c>
      <c r="JJ24" s="90" t="str">
        <f>IF(AND((RIGHT($JJ$3,2)-'[1]Miter Profiles'!$AC$271-'[1]Outside Edges'!$B23)&gt;=5,'[1]Outside Edges'!$P23="Yes"),"Yes","No")</f>
        <v>Yes</v>
      </c>
      <c r="JK24" s="236" t="str">
        <f>IF(AND((RIGHT($JK$3,2)-'[1]Miter Profiles'!$AC$272-'[1]Outside Edges'!$B23)&gt;=5,'[1]Outside Edges'!$P23="Yes"),"Yes","No")</f>
        <v>Yes</v>
      </c>
      <c r="JL24" s="237" t="str">
        <f>IF(AND((RIGHT($JL$3,2)-'[1]Miter Profiles'!$AC$273-'[1]Outside Edges'!$B23)&gt;=5,'[1]Outside Edges'!$P23="Yes"),"Yes","No")</f>
        <v>Yes</v>
      </c>
      <c r="JM24" s="238" t="str">
        <f>IF(AND((RIGHT($JM$3,2)-'[1]Miter Profiles'!$AC$274-'[1]Outside Edges'!$B23)&gt;=5,'[1]Outside Edges'!$P23="Yes"),"Yes","No")</f>
        <v>Yes</v>
      </c>
      <c r="JN24" s="129" t="str">
        <f>IF(AND((RIGHT($JN$3,2)-'[1]Miter Profiles'!$AC$275-'[1]Outside Edges'!$B23)&gt;=5,'[1]Outside Edges'!$P23="Yes"),"Yes","No")</f>
        <v>Yes</v>
      </c>
      <c r="JO24" s="113" t="str">
        <f>IF(AND((RIGHT($JO$3,2)-'[1]Miter Profiles'!$AC$276-'[1]Outside Edges'!$B23)&gt;=5,'[1]Outside Edges'!$P23="Yes"),"Yes","No")</f>
        <v>Yes</v>
      </c>
      <c r="JP24" s="90" t="str">
        <f>IF(AND((RIGHT($JP$3,2)-'[1]Miter Profiles'!$AC$277-'[1]Outside Edges'!$B23)&gt;=5,'[1]Outside Edges'!$P23="Yes"),"Yes","No")</f>
        <v>Yes</v>
      </c>
      <c r="JQ24" s="236" t="str">
        <f>IF(AND((RIGHT($JQ$3,2)-'[1]Miter Profiles'!$AC$278-'[1]Outside Edges'!$B23)&gt;=5,'[1]Outside Edges'!$P23="Yes"),"Yes","No")</f>
        <v>No</v>
      </c>
      <c r="JR24" s="237" t="str">
        <f>IF(AND((RIGHT($JR$3,2)-'[1]Miter Profiles'!$AC$279-'[1]Outside Edges'!$B23)&gt;=5,'[1]Outside Edges'!$P23="Yes"),"Yes","No")</f>
        <v>Yes</v>
      </c>
      <c r="JS24" s="238" t="str">
        <f>IF(AND((RIGHT($JS$3,2)-'[1]Miter Profiles'!$AC$280-'[1]Outside Edges'!$B23)&gt;=5,'[1]Outside Edges'!$P23="Yes"),"Yes","No")</f>
        <v>Yes</v>
      </c>
      <c r="JT24" s="129" t="str">
        <f>IF(AND((RIGHT($JT$3,2)-'[1]Miter Profiles'!$AC$281-'[1]Outside Edges'!$B23)&gt;=5,'[1]Outside Edges'!$P23="Yes"),"Yes","No")</f>
        <v>No</v>
      </c>
      <c r="JU24" s="113" t="str">
        <f>IF(AND((RIGHT($JU$3,2)-'[1]Miter Profiles'!$AC$282-'[1]Outside Edges'!$B23)&gt;=5,'[1]Outside Edges'!$P23="Yes"),"Yes","No")</f>
        <v>Yes</v>
      </c>
      <c r="JV24" s="90" t="str">
        <f>IF(AND((RIGHT($JV$3,2)-'[1]Miter Profiles'!$AC$283-'[1]Outside Edges'!$B23)&gt;=5,'[1]Outside Edges'!$P23="Yes"),"Yes","No")</f>
        <v>Yes</v>
      </c>
      <c r="JW24" s="236" t="str">
        <f>IF(AND((RIGHT($JW$3,2)-'[1]Miter Profiles'!$AC$284-'[1]Outside Edges'!$B23)&gt;=5,'[1]Outside Edges'!$P23="Yes"),"Yes","No")</f>
        <v>Yes</v>
      </c>
      <c r="JX24" s="237" t="str">
        <f>IF(AND((RIGHT($JX$3,2)-'[1]Miter Profiles'!$AC$285-'[1]Outside Edges'!$B23)&gt;=5,'[1]Outside Edges'!$P23="Yes"),"Yes","No")</f>
        <v>Yes</v>
      </c>
      <c r="JY24" s="238" t="str">
        <f>IF(AND((RIGHT($JY$3,2)-'[1]Miter Profiles'!$AC$286-'[1]Outside Edges'!$B23)&gt;=5,'[1]Outside Edges'!$P23="Yes"),"Yes","No")</f>
        <v>Yes</v>
      </c>
      <c r="JZ24" s="129" t="str">
        <f>IF(AND((RIGHT($JZ$3,2)-'[1]Miter Profiles'!$AC$287-'[1]Outside Edges'!$B23)&gt;=5,'[1]Outside Edges'!$P23="Yes"),"Yes","No")</f>
        <v>Yes</v>
      </c>
      <c r="KA24" s="113" t="str">
        <f>IF(AND((RIGHT($KA$3,2)-'[1]Miter Profiles'!$AC$288-'[1]Outside Edges'!$B23)&gt;=5,'[1]Outside Edges'!$P23="Yes"),"Yes","No")</f>
        <v>Yes</v>
      </c>
      <c r="KB24" s="90" t="str">
        <f>IF(AND((RIGHT($KB$3,2)-'[1]Miter Profiles'!$AC$289-'[1]Outside Edges'!$B23)&gt;=5,'[1]Outside Edges'!$P23="Yes"),"Yes","No")</f>
        <v>Yes</v>
      </c>
      <c r="KC24" s="236" t="str">
        <f>IF(AND((RIGHT($KC$3,2)-'[1]Miter Profiles'!$AC$290-'[1]Outside Edges'!$B23)&gt;=5,'[1]Outside Edges'!$P23="Yes"),"Yes","No")</f>
        <v>Yes</v>
      </c>
      <c r="KD24" s="237" t="str">
        <f>IF(AND((RIGHT($KD$3,2)-'[1]Miter Profiles'!$AC$291-'[1]Outside Edges'!$B23)&gt;=5,'[1]Outside Edges'!$P23="Yes"),"Yes","No")</f>
        <v>Yes</v>
      </c>
      <c r="KE24" s="238" t="str">
        <f>IF(AND((RIGHT($KE$3,2)-'[1]Miter Profiles'!$AC$292-'[1]Outside Edges'!$B23)&gt;=5,'[1]Outside Edges'!$P23="Yes"),"Yes","No")</f>
        <v>Yes</v>
      </c>
      <c r="KF24" s="129" t="str">
        <f>IF(AND((RIGHT($KF$3,2)-'[1]Miter Profiles'!$AC$293-'[1]Outside Edges'!$B23)&gt;=5,'[1]Outside Edges'!$P23="Yes"),"Yes","No")</f>
        <v>Yes</v>
      </c>
      <c r="KG24" s="113" t="str">
        <f>IF(AND((RIGHT($KG$3,2)-'[1]Miter Profiles'!$AC$294-'[1]Outside Edges'!$B23)&gt;=5,'[1]Outside Edges'!$P23="Yes"),"Yes","No")</f>
        <v>Yes</v>
      </c>
      <c r="KH24" s="90" t="str">
        <f>IF(AND((RIGHT($KH$3,2)-'[1]Miter Profiles'!$AC$295-'[1]Outside Edges'!$B23)&gt;=5,'[1]Outside Edges'!$P23="Yes"),"Yes","No")</f>
        <v>Yes</v>
      </c>
      <c r="KI24" s="236" t="str">
        <f>IF(AND((RIGHT($KI$3,2)-'[1]Miter Profiles'!$AC$296-'[1]Outside Edges'!$B23)&gt;=5,'[1]Outside Edges'!$P23="Yes"),"Yes","No")</f>
        <v>Yes</v>
      </c>
      <c r="KJ24" s="237" t="str">
        <f>IF(AND((RIGHT($KJ$3,2)-'[1]Miter Profiles'!$AC$297-'[1]Outside Edges'!$B23)&gt;=5,'[1]Outside Edges'!$P23="Yes"),"Yes","No")</f>
        <v>Yes</v>
      </c>
      <c r="KK24" s="238" t="str">
        <f>IF(AND((RIGHT($KK$3,2)-'[1]Miter Profiles'!$AC$298-'[1]Outside Edges'!$B23)&gt;=5,'[1]Outside Edges'!$P23="Yes"),"Yes","No")</f>
        <v>Yes</v>
      </c>
      <c r="KL24" s="129" t="str">
        <f>IF(AND((RIGHT($KL$3,2)-'[1]Miter Profiles'!$AC$299-'[1]Outside Edges'!$B23)&gt;=5,'[1]Outside Edges'!$P23="Yes"),"Yes","No")</f>
        <v>Yes</v>
      </c>
      <c r="KM24" s="113" t="str">
        <f>IF(AND((RIGHT($KM$3,2)-'[1]Miter Profiles'!$AC$300-'[1]Outside Edges'!$B23)&gt;=5,'[1]Outside Edges'!$P23="Yes"),"Yes","No")</f>
        <v>Yes</v>
      </c>
      <c r="KN24" s="90" t="str">
        <f>IF(AND((RIGHT($KN$3,2)-'[1]Miter Profiles'!$AC$301-'[1]Outside Edges'!$B23)&gt;=5,'[1]Outside Edges'!$P23="Yes"),"Yes","No")</f>
        <v>Yes</v>
      </c>
      <c r="KO24" s="236" t="str">
        <f>IF(AND((RIGHT($KO$3,2)-'[1]Miter Profiles'!$AC$302-'[1]Outside Edges'!$B23)&gt;=5,'[1]Outside Edges'!$P23="Yes"),"Yes","No")</f>
        <v>Yes</v>
      </c>
      <c r="KP24" s="237" t="str">
        <f>IF(AND((RIGHT($KP$3,2)-'[1]Miter Profiles'!$AC$303-'[1]Outside Edges'!$B23)&gt;=5,'[1]Outside Edges'!$P23="Yes"),"Yes","No")</f>
        <v>Yes</v>
      </c>
      <c r="KQ24" s="238" t="str">
        <f>IF(AND((RIGHT($KQ$3,2)-'[1]Miter Profiles'!$AC$304-'[1]Outside Edges'!$B23)&gt;=5,'[1]Outside Edges'!$P23="Yes"),"Yes","No")</f>
        <v>Yes</v>
      </c>
      <c r="KR24" s="129" t="str">
        <f>IF(AND((RIGHT($KR$3,2)-'[1]Miter Profiles'!$AC$305-'[1]Outside Edges'!$B23)&gt;=5,'[1]Outside Edges'!$P23="Yes"),"Yes","No")</f>
        <v>Yes</v>
      </c>
      <c r="KS24" s="113" t="str">
        <f>IF(AND((RIGHT($KS$3,2)-'[1]Miter Profiles'!$AC$306-'[1]Outside Edges'!$B23)&gt;=5,'[1]Outside Edges'!$P23="Yes"),"Yes","No")</f>
        <v>Yes</v>
      </c>
      <c r="KT24" s="90" t="str">
        <f>IF(AND((RIGHT($KT$3,2)-'[1]Miter Profiles'!$AC$307-'[1]Outside Edges'!$B23)&gt;=5,'[1]Outside Edges'!$P23="Yes"),"Yes","No")</f>
        <v>Yes</v>
      </c>
      <c r="KU24" s="236" t="str">
        <f>IF(AND((RIGHT($KU$3,2)-'[1]Miter Profiles'!$AC$308-'[1]Outside Edges'!$B23)&gt;=5,'[1]Outside Edges'!$P23="Yes"),"Yes","No")</f>
        <v>Yes</v>
      </c>
      <c r="KV24" s="237" t="str">
        <f>IF(AND((RIGHT($KV$3,2)-'[1]Miter Profiles'!$AC$309-'[1]Outside Edges'!$B23)&gt;=5,'[1]Outside Edges'!$P23="Yes"),"Yes","No")</f>
        <v>Yes</v>
      </c>
      <c r="KW24" s="238" t="str">
        <f>IF(AND((RIGHT($KW$3,2)-'[1]Miter Profiles'!$AC$310-'[1]Outside Edges'!$B23)&gt;=5,'[1]Outside Edges'!$P23="Yes"),"Yes","No")</f>
        <v>Yes</v>
      </c>
      <c r="KX24" s="129" t="str">
        <f>IF(AND((RIGHT($KX$3,2)-'[1]Miter Profiles'!$AC$311-'[1]Outside Edges'!$B23)&gt;=5,'[1]Outside Edges'!$P23="Yes"),"Yes","No")</f>
        <v>Yes</v>
      </c>
      <c r="KY24" s="113" t="str">
        <f>IF(AND((RIGHT($KY$3,2)-'[1]Miter Profiles'!$AC$312-'[1]Outside Edges'!$B23)&gt;=5,'[1]Outside Edges'!$P23="Yes"),"Yes","No")</f>
        <v>Yes</v>
      </c>
      <c r="KZ24" s="90" t="str">
        <f>IF(AND((RIGHT($KZ$3,2)-'[1]Miter Profiles'!$AC$313-'[1]Outside Edges'!$B23)&gt;=5,'[1]Outside Edges'!$P23="Yes"),"Yes","No")</f>
        <v>Yes</v>
      </c>
      <c r="LA24" s="236" t="str">
        <f>IF(AND((RIGHT($LA$3,2)-'[1]Miter Profiles'!$AC$314-'[1]Outside Edges'!$B23)&gt;=5,'[1]Outside Edges'!$P23="Yes"),"Yes","No")</f>
        <v>Yes</v>
      </c>
      <c r="LB24" s="237" t="str">
        <f>IF(AND((RIGHT($LB$3,2)-'[1]Miter Profiles'!$AC$315-'[1]Outside Edges'!$B23)&gt;=5,'[1]Outside Edges'!$P23="Yes"),"Yes","No")</f>
        <v>Yes</v>
      </c>
      <c r="LC24" s="243" t="str">
        <f>IF(AND((RIGHT($LC$3,2)-'[1]Miter Profiles'!$AC$316-'[1]Outside Edges'!$B23)&gt;=5,'[1]Outside Edges'!$P23="Yes"),"Yes","No")</f>
        <v>Yes</v>
      </c>
      <c r="LD24" s="244" t="str">
        <f>IF(AND((RIGHT($LD$3,2)-'[1]Miter Profiles'!$AC$317-'[1]Outside Edges'!$B23)&gt;=5,'[1]Outside Edges'!$P23="Yes"),"Yes","No")</f>
        <v>Yes</v>
      </c>
      <c r="LE24" s="113" t="str">
        <f>IF(AND((RIGHT($LE$3,2)-'[1]Miter Profiles'!$AC$318-'[1]Outside Edges'!$B23)&gt;=5,'[1]Outside Edges'!$P23="Yes"),"Yes","No")</f>
        <v>Yes</v>
      </c>
      <c r="LF24" s="10" t="str">
        <f>IF(AND((RIGHT($LF$3,2)-'[1]Miter Profiles'!$AC$319-'[1]Outside Edges'!$B23)&gt;=5,'[1]Outside Edges'!$P23="Yes"),"Yes","No")</f>
        <v>Yes</v>
      </c>
      <c r="LG24" s="113" t="str">
        <f>IF(AND((RIGHT($LG$3,2)-'[1]Miter Profiles'!$AC$320-'[1]Outside Edges'!$B23)&gt;=5,'[1]Outside Edges'!$P23="Yes"),"Yes","No")</f>
        <v>Yes</v>
      </c>
      <c r="LH24" s="90" t="str">
        <f>IF(AND((RIGHT($LH$3,2)-'[1]Miter Profiles'!$AC$321-'[1]Outside Edges'!$B23)&gt;=5,'[1]Outside Edges'!$P23="Yes"),"Yes","No")</f>
        <v>Yes</v>
      </c>
      <c r="LI24" s="236" t="str">
        <f>IF(AND((RIGHT($LI$3,2)-'[1]Miter Profiles'!$AC$322-'[1]Outside Edges'!$B23)&gt;=5,'[1]Outside Edges'!$P23="Yes"),"Yes","No")</f>
        <v>Yes</v>
      </c>
      <c r="LJ24" s="237" t="str">
        <f>IF(AND((RIGHT($LJ$3,2)-'[1]Miter Profiles'!$AC$323-'[1]Outside Edges'!$B23)&gt;=5,'[1]Outside Edges'!$P23="Yes"),"Yes","No")</f>
        <v>Yes</v>
      </c>
      <c r="LK24" s="238" t="str">
        <f>IF(AND((RIGHT($LK$3,2)-'[1]Miter Profiles'!$AC$324-'[1]Outside Edges'!$B23)&gt;=5,'[1]Outside Edges'!$P23="Yes"),"Yes","No")</f>
        <v>Yes</v>
      </c>
      <c r="LL24" s="129" t="str">
        <f>IF(AND((RIGHT($LL$3,2)-'[1]Miter Profiles'!$AC$325-'[1]Outside Edges'!$B23)&gt;=5,'[1]Outside Edges'!$P23="Yes"),"Yes","No")</f>
        <v>Yes</v>
      </c>
      <c r="LM24" s="113" t="str">
        <f>IF(AND((RIGHT($LM$3,2)-'[1]Miter Profiles'!$AC$326-'[1]Outside Edges'!$B23)&gt;=5,'[1]Outside Edges'!$P23="Yes"),"Yes","No")</f>
        <v>Yes</v>
      </c>
      <c r="LN24" s="90" t="str">
        <f>IF(AND((RIGHT($LN$3,2)-'[1]Miter Profiles'!$AC$327-'[1]Outside Edges'!$B23)&gt;=5,'[1]Outside Edges'!$P23="Yes"),"Yes","No")</f>
        <v>Yes</v>
      </c>
      <c r="LO24" s="236" t="str">
        <f>IF(AND((RIGHT($LO$3,2)-'[1]Miter Profiles'!$AC$328-'[1]Outside Edges'!$B23)&gt;=5,'[1]Outside Edges'!$P23="Yes"),"Yes","No")</f>
        <v>Yes</v>
      </c>
      <c r="LP24" s="237" t="str">
        <f>IF(AND((RIGHT($LP$3,2)-'[1]Miter Profiles'!$AC$329-'[1]Outside Edges'!$B23)&gt;=5,'[1]Outside Edges'!$P23="Yes"),"Yes","No")</f>
        <v>Yes</v>
      </c>
      <c r="LQ24" s="238" t="str">
        <f>IF(AND((RIGHT($LQ$3,2)-'[1]Miter Profiles'!$AC$330-'[1]Outside Edges'!$B23)&gt;=5,'[1]Outside Edges'!$P23="Yes"),"Yes","No")</f>
        <v>Yes</v>
      </c>
      <c r="LR24" s="129" t="str">
        <f>IF(AND((RIGHT($LR$3,2)-'[1]Miter Profiles'!$AC$331-'[1]Outside Edges'!$B23)&gt;=5,'[1]Outside Edges'!$P23="Yes"),"Yes","No")</f>
        <v>Yes</v>
      </c>
      <c r="LS24" s="113" t="str">
        <f>IF(AND((RIGHT($LS$3,2)-'[1]Miter Profiles'!$AC$332-'[1]Outside Edges'!$B23)&gt;=5,'[1]Outside Edges'!$P23="Yes"),"Yes","No")</f>
        <v>Yes</v>
      </c>
      <c r="LT24" s="90" t="str">
        <f>IF(AND((RIGHT($LT$3,2)-'[1]Miter Profiles'!$AC$333-'[1]Outside Edges'!$B23)&gt;=5,'[1]Outside Edges'!$P23="Yes"),"Yes","No")</f>
        <v>Yes</v>
      </c>
    </row>
    <row r="25" spans="1:332" ht="15.75" customHeight="1" thickBot="1" x14ac:dyDescent="0.3">
      <c r="A25" s="8" t="str">
        <f>IF('[1]Outside Edges'!$A24&lt;&gt;"",'[1]Outside Edges'!$A24,"")</f>
        <v>D22</v>
      </c>
      <c r="B25" s="10" t="str">
        <f>IF(AND((RIGHT($B$3,2)-'[1]Miter Profiles'!$AC$3-'[1]Outside Edges'!$B24)&gt;=5,'[1]Outside Edges'!$P24="Yes"),"Yes","No")</f>
        <v>No</v>
      </c>
      <c r="C25" s="10" t="str">
        <f>IF(AND((RIGHT($C$3,2)-'[1]Miter Profiles'!$AC$4-'[1]Outside Edges'!$B24)&gt;=5,'[1]Outside Edges'!$P24="Yes"),"Yes","No")</f>
        <v>No</v>
      </c>
      <c r="D25" s="85" t="str">
        <f>IF(AND((RIGHT($D$3,2)-'[1]Miter Profiles'!$AC$5-'[1]Outside Edges'!$B24)&gt;=5,'[1]Outside Edges'!$P24="Yes"),"Yes","No")</f>
        <v>No</v>
      </c>
      <c r="E25" s="86" t="str">
        <f>IF(AND((RIGHT($E$3,2)-'[1]Miter Profiles'!$AC$6-'[1]Outside Edges'!$B24)&gt;=5,'[1]Outside Edges'!$P24="Yes"),"Yes","No")</f>
        <v>No</v>
      </c>
      <c r="F25" s="11" t="str">
        <f>IF(AND((RIGHT($F$3,2)-'[1]Miter Profiles'!$AC$7-'[1]Outside Edges'!$B24)&gt;=5,'[1]Outside Edges'!$P24="Yes"),"Yes","No")</f>
        <v>No</v>
      </c>
      <c r="G25" s="87" t="str">
        <f>IF(AND((RIGHT($G$3,2)-'[1]Miter Profiles'!$AC$8-'[1]Outside Edges'!$B24)&gt;=5,'[1]Outside Edges'!$P24="Yes"),"Yes","No")</f>
        <v>No</v>
      </c>
      <c r="H25" s="10" t="str">
        <f>IF(AND((RIGHT($H$3,2)-'[1]Miter Profiles'!$AC$9-'[1]Outside Edges'!$B24)&gt;=5,'[1]Outside Edges'!$P24="Yes"),"Yes","No")</f>
        <v>No</v>
      </c>
      <c r="I25" s="10" t="str">
        <f>IF(AND((RIGHT($I$3,2)-'[1]Miter Profiles'!$AC$10-'[1]Outside Edges'!$B24)&gt;=5,'[1]Outside Edges'!$P24="Yes"),"Yes","No")</f>
        <v>No</v>
      </c>
      <c r="J25" s="85" t="str">
        <f>IF(AND((RIGHT($J$3,2)-'[1]Miter Profiles'!$AC$11-'[1]Outside Edges'!$B24)&gt;=5,'[1]Outside Edges'!$P24="Yes"),"Yes","No")</f>
        <v>No</v>
      </c>
      <c r="K25" s="86" t="str">
        <f>IF(AND((RIGHT($K$3,2)-'[1]Miter Profiles'!$AC$12-'[1]Outside Edges'!$B24)&gt;=5,'[1]Outside Edges'!$P24="Yes"),"Yes","No")</f>
        <v>No</v>
      </c>
      <c r="L25" s="11" t="str">
        <f>IF(AND((RIGHT($L$3,2)-'[1]Miter Profiles'!$AC$13-'[1]Outside Edges'!$B24)&gt;=5,'[1]Outside Edges'!$P24="Yes"),"Yes","No")</f>
        <v>No</v>
      </c>
      <c r="M25" s="87" t="str">
        <f>IF(AND((RIGHT($M$3,2)-'[1]Miter Profiles'!$AC$14-'[1]Outside Edges'!$B24)&gt;=5,'[1]Outside Edges'!$P24="Yes"),"Yes","No")</f>
        <v>No</v>
      </c>
      <c r="N25" s="10" t="str">
        <f>IF(AND((RIGHT($N$3,2)-'[1]Miter Profiles'!$AC$15-'[1]Outside Edges'!$B24)&gt;=4,'[1]Outside Edges'!$P24="Yes"),"Yes","No")</f>
        <v>No</v>
      </c>
      <c r="O25" s="10" t="str">
        <f>IF(AND((RIGHT($O$3,2)-'[1]Miter Profiles'!$AC$16-'[1]Outside Edges'!$B24)&gt;=5,'[1]Outside Edges'!$P24="Yes"),"Yes","No")</f>
        <v>No</v>
      </c>
      <c r="P25" s="85" t="str">
        <f>IF(AND((RIGHT($P$3,2)-'[1]Miter Profiles'!$AC$17-'[1]Outside Edges'!$B24)&gt;=5,'[1]Outside Edges'!$P24="Yes"),"Yes","No")</f>
        <v>No</v>
      </c>
      <c r="Q25" s="86" t="str">
        <f>IF(AND((RIGHT($Q$3,2)-'[1]Miter Profiles'!$AC$18-'[1]Outside Edges'!$B24)&gt;=5,'[1]Outside Edges'!$P24="Yes"),"Yes","No")</f>
        <v>No</v>
      </c>
      <c r="R25" s="11" t="str">
        <f>IF(AND((RIGHT($R$3,2)-'[1]Miter Profiles'!$AC$19-'[1]Outside Edges'!$B24)&gt;=5,'[1]Outside Edges'!$P24="Yes"),"Yes","No")</f>
        <v>No</v>
      </c>
      <c r="S25" s="87" t="str">
        <f>IF(AND((RIGHT($S$3,2)-'[1]Miter Profiles'!$AC$20-'[1]Outside Edges'!$B24)&gt;=5,'[1]Outside Edges'!$P24="Yes"),"Yes","No")</f>
        <v>No</v>
      </c>
      <c r="T25" s="10" t="str">
        <f>IF(AND((RIGHT($T$3,2)-'[1]Miter Profiles'!$AC$21-'[1]Outside Edges'!$B24)&gt;=5,'[1]Outside Edges'!$P24="Yes"),"Yes","No")</f>
        <v>No</v>
      </c>
      <c r="U25" s="10" t="str">
        <f>IF(AND((RIGHT($U$3,2)-'[1]Miter Profiles'!$AC$22-'[1]Outside Edges'!$B24)&gt;=5,'[1]Outside Edges'!$P24="Yes"),"Yes","No")</f>
        <v>No</v>
      </c>
      <c r="V25" s="85" t="str">
        <f>IF(AND((RIGHT($V$3,2)-'[1]Miter Profiles'!$AC$23-'[1]Outside Edges'!$B24)&gt;=5,'[1]Outside Edges'!$P24="Yes"),"Yes","No")</f>
        <v>No</v>
      </c>
      <c r="W25" s="86" t="str">
        <f>IF(AND((RIGHT($W$3,2)-'[1]Miter Profiles'!$AC$24-'[1]Outside Edges'!$B24)&gt;=5,'[1]Outside Edges'!$P24="Yes"),"Yes","No")</f>
        <v>No</v>
      </c>
      <c r="X25" s="11" t="str">
        <f>IF(AND((RIGHT($X$3,2)-'[1]Miter Profiles'!$AC$25-'[1]Outside Edges'!$B24)&gt;=5,'[1]Outside Edges'!$P24="Yes"),"Yes","No")</f>
        <v>No</v>
      </c>
      <c r="Y25" s="87" t="str">
        <f>IF(AND((RIGHT($Y$3,2)-'[1]Miter Profiles'!$AC$26-'[1]Outside Edges'!$B24)&gt;=5,'[1]Outside Edges'!$P24="Yes"),"Yes","No")</f>
        <v>No</v>
      </c>
      <c r="Z25" s="10" t="str">
        <f>IF(AND((RIGHT($Z$3,2)-'[1]Miter Profiles'!$AC$27-'[1]Outside Edges'!$B24)&gt;=5,'[1]Outside Edges'!$P24="Yes"),"Yes","No")</f>
        <v>No</v>
      </c>
      <c r="AA25" s="10" t="str">
        <f>IF(AND((RIGHT($AA$3,2)-'[1]Miter Profiles'!$AC$28-'[1]Outside Edges'!$B24)&gt;=5,'[1]Outside Edges'!$P24="Yes"),"Yes","No")</f>
        <v>No</v>
      </c>
      <c r="AB25" s="85" t="str">
        <f>IF(AND((RIGHT($AB$3,2)-'[1]Miter Profiles'!$AC$29-'[1]Outside Edges'!$B24)&gt;=5,'[1]Outside Edges'!$P24="Yes"),"Yes","No")</f>
        <v>No</v>
      </c>
      <c r="AC25" s="86" t="str">
        <f>IF(AND((RIGHT($AC$3,2)-'[1]Miter Profiles'!$AC$30-'[1]Outside Edges'!$B24)&gt;=5,'[1]Outside Edges'!$P24="Yes"),"Yes","No")</f>
        <v>No</v>
      </c>
      <c r="AD25" s="11" t="str">
        <f>IF(AND((RIGHT($AD$3,2)-'[1]Miter Profiles'!$AC$31-'[1]Outside Edges'!$B24)&gt;=5,'[1]Outside Edges'!$P24="Yes"),"Yes","No")</f>
        <v>No</v>
      </c>
      <c r="AE25" s="87" t="str">
        <f>IF(AND((RIGHT($AE$3,2)-'[1]Miter Profiles'!$AC$32-'[1]Outside Edges'!$B24)&gt;=5,'[1]Outside Edges'!$P24="Yes"),"Yes","No")</f>
        <v>No</v>
      </c>
      <c r="AF25" s="10" t="str">
        <f>IF(AND((RIGHT($AF$3,2)-'[1]Miter Profiles'!$AC$33-'[1]Outside Edges'!$B24)&gt;=5,'[1]Outside Edges'!$P24="Yes"),"Yes","No")</f>
        <v>No</v>
      </c>
      <c r="AG25" s="10" t="str">
        <f>IF(AND((RIGHT($AG$3,2)-'[1]Miter Profiles'!$AC$34-'[1]Outside Edges'!$B24)&gt;=5,'[1]Outside Edges'!$P24="Yes"),"Yes","No")</f>
        <v>No</v>
      </c>
      <c r="AH25" s="85" t="str">
        <f>IF(AND((RIGHT($AH$3,2)-'[1]Miter Profiles'!$AC$35-'[1]Outside Edges'!$B24)&gt;=5,'[1]Outside Edges'!$P24="Yes"),"Yes","No")</f>
        <v>No</v>
      </c>
      <c r="AI25" s="86" t="str">
        <f>IF(AND((RIGHT($AI$3,2)-'[1]Miter Profiles'!$AC$36-'[1]Outside Edges'!$B24)&gt;=5,'[1]Outside Edges'!$P24="Yes"),"Yes","No")</f>
        <v>No</v>
      </c>
      <c r="AJ25" s="11" t="str">
        <f>IF(AND((RIGHT($AJ$3,2)-'[1]Miter Profiles'!$AC$37-'[1]Outside Edges'!$B24)&gt;=5,'[1]Outside Edges'!$P24="Yes"),"Yes","No")</f>
        <v>No</v>
      </c>
      <c r="AK25" s="87" t="str">
        <f>IF(AND((RIGHT($AK$3,2)-'[1]Miter Profiles'!$AC$38-'[1]Outside Edges'!$B24)&gt;=5,'[1]Outside Edges'!$P24="Yes"),"Yes","No")</f>
        <v>No</v>
      </c>
      <c r="AL25" s="10" t="str">
        <f>IF(AND((RIGHT($AL$3,2)-'[1]Miter Profiles'!$AC$39-'[1]Outside Edges'!$B24)&gt;=5,'[1]Outside Edges'!$P24="Yes"),"Yes","No")</f>
        <v>No</v>
      </c>
      <c r="AM25" s="10" t="str">
        <f>IF(AND((RIGHT($AM$3,2)-'[1]Miter Profiles'!$AC$40-'[1]Outside Edges'!$B24)&gt;=5,'[1]Outside Edges'!$P24="Yes"),"Yes","No")</f>
        <v>No</v>
      </c>
      <c r="AN25" s="85" t="str">
        <f>IF(AND((RIGHT($AN$3,2)-'[1]Miter Profiles'!$AC$41-'[1]Outside Edges'!$B24)&gt;=5,'[1]Outside Edges'!$P24="Yes"),"Yes","No")</f>
        <v>No</v>
      </c>
      <c r="AO25" s="86" t="str">
        <f>IF(AND((RIGHT($AO$3,2)-'[1]Miter Profiles'!$AC$42-'[1]Outside Edges'!$B24)&gt;=5,'[1]Outside Edges'!$P24="Yes"),"Yes","No")</f>
        <v>No</v>
      </c>
      <c r="AP25" s="11" t="str">
        <f>IF(AND((RIGHT($AP$3,2)-'[1]Miter Profiles'!$AC$43-'[1]Outside Edges'!$B24)&gt;=5,'[1]Outside Edges'!$P24="Yes"),"Yes","No")</f>
        <v>No</v>
      </c>
      <c r="AQ25" s="87" t="str">
        <f>IF(AND((RIGHT($AQ$3,2)-'[1]Miter Profiles'!$AC$44-'[1]Outside Edges'!$B24)&gt;=5,'[1]Outside Edges'!$P24="Yes"),"Yes","No")</f>
        <v>No</v>
      </c>
      <c r="AR25" s="10" t="str">
        <f>IF(AND((RIGHT($AR$3,2)-'[1]Miter Profiles'!$AC$45-'[1]Outside Edges'!$B24)&gt;=5,'[1]Outside Edges'!$P24="Yes"),"Yes","No")</f>
        <v>No</v>
      </c>
      <c r="AS25" s="10" t="str">
        <f>IF(AND((RIGHT($AS$3,2)-'[1]Miter Profiles'!$AC$46-'[1]Outside Edges'!$B24)&gt;=5,'[1]Outside Edges'!$P24="Yes"),"Yes","No")</f>
        <v>No</v>
      </c>
      <c r="AT25" s="85" t="str">
        <f>IF(AND((RIGHT($AT$3,2)-'[1]Miter Profiles'!$AC$47-'[1]Outside Edges'!$B24)&gt;=5,'[1]Outside Edges'!$P24="Yes"),"Yes","No")</f>
        <v>No</v>
      </c>
      <c r="AU25" s="86" t="str">
        <f>IF(AND((RIGHT($AU$3,2)-'[1]Miter Profiles'!$AC$48-'[1]Outside Edges'!$B24)&gt;=5,'[1]Outside Edges'!$P24="Yes"),"Yes","No")</f>
        <v>No</v>
      </c>
      <c r="AV25" s="11" t="str">
        <f>IF(AND((RIGHT($AV$3,2)-'[1]Miter Profiles'!$AC$49-'[1]Outside Edges'!$B24)&gt;=5,'[1]Outside Edges'!$P24="Yes"),"Yes","No")</f>
        <v>No</v>
      </c>
      <c r="AW25" s="87" t="str">
        <f>IF(AND((RIGHT($AW$3,2)-'[1]Miter Profiles'!$AC$50-'[1]Outside Edges'!$B24)&gt;=5,'[1]Outside Edges'!$P24="Yes"),"Yes","No")</f>
        <v>No</v>
      </c>
      <c r="AX25" s="10" t="str">
        <f>IF(AND((RIGHT($AX$3,2)-'[1]Miter Profiles'!$AC$51-'[1]Outside Edges'!$B24)&gt;=5,'[1]Outside Edges'!$P24="Yes"),"Yes","No")</f>
        <v>No</v>
      </c>
      <c r="AY25" s="10" t="str">
        <f>IF(AND((RIGHT($AY$3,2)-'[1]Miter Profiles'!$AC$52-'[1]Outside Edges'!$B24)&gt;=5,'[1]Outside Edges'!$P24="Yes"),"Yes","No")</f>
        <v>No</v>
      </c>
      <c r="AZ25" s="85" t="str">
        <f>IF(AND((RIGHT($AZ$3,2)-'[1]Miter Profiles'!$AC$53-'[1]Outside Edges'!$B24)&gt;=5,'[1]Outside Edges'!$P24="Yes"),"Yes","No")</f>
        <v>No</v>
      </c>
      <c r="BA25" s="86" t="str">
        <f>IF(AND((RIGHT($BA$3,2)-'[1]Miter Profiles'!$AC$54-'[1]Outside Edges'!$B24)&gt;=5,'[1]Outside Edges'!$P24="Yes"),"Yes","No")</f>
        <v>No</v>
      </c>
      <c r="BB25" s="11" t="str">
        <f>IF(AND((RIGHT($BB$3,2)-'[1]Miter Profiles'!$AC$55-'[1]Outside Edges'!$B24)&gt;=5,'[1]Outside Edges'!$P24="Yes"),"Yes","No")</f>
        <v>No</v>
      </c>
      <c r="BC25" s="87" t="str">
        <f>IF(AND((RIGHT($BC$3,2)-'[1]Miter Profiles'!$AC$56-'[1]Outside Edges'!$B24)&gt;=5,'[1]Outside Edges'!$P24="Yes"),"Yes","No")</f>
        <v>No</v>
      </c>
      <c r="BD25" s="10" t="str">
        <f>IF(AND((RIGHT($BD$3,2)-'[1]Miter Profiles'!$AC$57-'[1]Outside Edges'!$B24)&gt;=5,'[1]Outside Edges'!$P24="Yes"),"Yes","No")</f>
        <v>No</v>
      </c>
      <c r="BE25" s="10" t="str">
        <f>IF(AND((RIGHT($BE$3,2)-'[1]Miter Profiles'!$AC$58-'[1]Outside Edges'!$B24)&gt;=5,'[1]Outside Edges'!$P24="Yes"),"Yes","No")</f>
        <v>No</v>
      </c>
      <c r="BF25" s="85" t="str">
        <f>IF(AND((RIGHT($BF$3,2)-'[1]Miter Profiles'!$AC$59-'[1]Outside Edges'!$B24)&gt;=5,'[1]Outside Edges'!$P24="Yes"),"Yes","No")</f>
        <v>No</v>
      </c>
      <c r="BG25" s="86" t="str">
        <f>IF(AND((RIGHT($BG$3,2)-'[1]Miter Profiles'!$AC$60-'[1]Outside Edges'!$B24)&gt;=5,'[1]Outside Edges'!$P24="Yes"),"Yes","No")</f>
        <v>No</v>
      </c>
      <c r="BH25" s="11" t="str">
        <f>IF(AND((RIGHT($BH$3,2)-'[1]Miter Profiles'!$AC$61-'[1]Outside Edges'!$B24)&gt;=5,'[1]Outside Edges'!$P24="Yes"),"Yes","No")</f>
        <v>No</v>
      </c>
      <c r="BI25" s="87" t="str">
        <f>IF(AND((RIGHT($BI$3,2)-'[1]Miter Profiles'!$AC$62-'[1]Outside Edges'!$B24)&gt;=5,'[1]Outside Edges'!$P24="Yes"),"Yes","No")</f>
        <v>No</v>
      </c>
      <c r="BJ25" s="10" t="str">
        <f>IF(AND((RIGHT($BJ$3,2)-'[1]Miter Profiles'!$AC$63-'[1]Outside Edges'!$B24)&gt;=5,'[1]Outside Edges'!$P24="Yes"),"Yes","No")</f>
        <v>No</v>
      </c>
      <c r="BK25" s="10" t="str">
        <f>IF(AND((RIGHT($BK$3,2)-'[1]Miter Profiles'!$AC$64-'[1]Outside Edges'!$B24)&gt;=5,'[1]Outside Edges'!$P24="Yes"),"Yes","No")</f>
        <v>No</v>
      </c>
      <c r="BL25" s="85" t="str">
        <f>IF(AND((RIGHT($BL$3,2)-'[1]Miter Profiles'!$AC$65-'[1]Outside Edges'!$B24)&gt;=5,'[1]Outside Edges'!$P24="Yes"),"Yes","No")</f>
        <v>No</v>
      </c>
      <c r="BM25" s="86" t="str">
        <f>IF(AND((RIGHT($BM$3,2)-'[1]Miter Profiles'!$AC$66-'[1]Outside Edges'!$B24)&gt;=5,'[1]Outside Edges'!$P24="Yes"),"Yes","No")</f>
        <v>No</v>
      </c>
      <c r="BN25" s="11" t="str">
        <f>IF(AND((RIGHT($BN$3,2)-'[1]Miter Profiles'!$AC$67-'[1]Outside Edges'!$B24)&gt;=5,'[1]Outside Edges'!$P24="Yes"),"Yes","No")</f>
        <v>No</v>
      </c>
      <c r="BO25" s="87" t="str">
        <f>IF(AND((RIGHT($BO$3,2)-'[1]Miter Profiles'!$AC$68-'[1]Outside Edges'!$B24)&gt;=5,'[1]Outside Edges'!$P24="Yes"),"Yes","No")</f>
        <v>No</v>
      </c>
      <c r="BP25" s="10" t="str">
        <f>IF(AND((RIGHT($BP$3,2)-'[1]Miter Profiles'!$AC$69-'[1]Outside Edges'!$B24)&gt;=5,'[1]Outside Edges'!$P24="Yes"),"Yes","No")</f>
        <v>No</v>
      </c>
      <c r="BQ25" s="10" t="str">
        <f>IF(AND((RIGHT($BQ$3,2)-'[1]Miter Profiles'!$AC$70-'[1]Outside Edges'!$B24)&gt;=5,'[1]Outside Edges'!$P24="Yes"),"Yes","No")</f>
        <v>No</v>
      </c>
      <c r="BR25" s="85" t="str">
        <f>IF(AND((RIGHT($BR$3,2)-'[1]Miter Profiles'!$AC$71-'[1]Outside Edges'!$B24)&gt;=5,'[1]Outside Edges'!$P24="Yes"),"Yes","No")</f>
        <v>No</v>
      </c>
      <c r="BS25" s="86" t="str">
        <f>IF(AND((RIGHT($BS$3,2)-'[1]Miter Profiles'!$AC$72-'[1]Outside Edges'!$B24)&gt;=5,'[1]Outside Edges'!$P24="Yes"),"Yes","No")</f>
        <v>No</v>
      </c>
      <c r="BT25" s="11" t="str">
        <f>IF(AND((RIGHT($BT$3,2)-'[1]Miter Profiles'!$AC$73-'[1]Outside Edges'!$B24)&gt;=5,'[1]Outside Edges'!$P24="Yes"),"Yes","No")</f>
        <v>No</v>
      </c>
      <c r="BU25" s="87" t="str">
        <f>IF(AND((RIGHT($BU$3,2)-'[1]Miter Profiles'!$AC$74-'[1]Outside Edges'!$B24)&gt;=5,'[1]Outside Edges'!$P24="Yes"),"Yes","No")</f>
        <v>No</v>
      </c>
      <c r="BV25" s="10" t="str">
        <f>IF(AND((RIGHT($BV$3,2)-'[1]Miter Profiles'!$AC$75-'[1]Outside Edges'!$B24)&gt;=5,'[1]Outside Edges'!$P24="Yes"),"Yes","No")</f>
        <v>No</v>
      </c>
      <c r="BW25" s="10" t="str">
        <f>IF(AND((RIGHT($BW$3,2)-'[1]Miter Profiles'!$AC$76-'[1]Outside Edges'!$B24)&gt;=5,'[1]Outside Edges'!$P24="Yes"),"Yes","No")</f>
        <v>No</v>
      </c>
      <c r="BX25" s="85" t="str">
        <f>IF(AND((RIGHT($BX$3,2)-'[1]Miter Profiles'!$AC$77-'[1]Outside Edges'!$B24)&gt;=5,'[1]Outside Edges'!$P24="Yes"),"Yes","No")</f>
        <v>No</v>
      </c>
      <c r="BY25" s="86" t="str">
        <f>IF(AND((RIGHT($BY$3,2)-'[1]Miter Profiles'!$AC$78-'[1]Outside Edges'!$B24)&gt;=5,'[1]Outside Edges'!$P24="Yes"),"Yes","No")</f>
        <v>No</v>
      </c>
      <c r="BZ25" s="11" t="str">
        <f>IF(AND((RIGHT($BZ$3,2)-'[1]Miter Profiles'!$AC$79-'[1]Outside Edges'!$B24)&gt;=5,'[1]Outside Edges'!$P24="Yes"),"Yes","No")</f>
        <v>No</v>
      </c>
      <c r="CA25" s="87" t="str">
        <f>IF(AND((RIGHT($CA$3,2)-'[1]Miter Profiles'!$AC$80-'[1]Outside Edges'!$B24)&gt;=5,'[1]Outside Edges'!$P24="Yes"),"Yes","No")</f>
        <v>No</v>
      </c>
      <c r="CB25" s="10" t="str">
        <f>IF(AND((RIGHT($CB$3,2)-'[1]Miter Profiles'!$AC$81-'[1]Outside Edges'!$B24)&gt;=5,'[1]Outside Edges'!$P24="Yes"),"Yes","No")</f>
        <v>No</v>
      </c>
      <c r="CC25" s="10" t="str">
        <f>IF(AND((RIGHT($CC$3,2)-'[1]Miter Profiles'!$AC$82-'[1]Outside Edges'!$B24)&gt;=5,'[1]Outside Edges'!$P24="Yes"),"Yes","No")</f>
        <v>No</v>
      </c>
      <c r="CD25" s="85" t="str">
        <f>IF(AND((RIGHT($CD$3,2)-'[1]Miter Profiles'!$AC$83-'[1]Outside Edges'!$B24)&gt;=5,'[1]Outside Edges'!$P24="Yes"),"Yes","No")</f>
        <v>No</v>
      </c>
      <c r="CE25" s="86" t="str">
        <f>IF(AND((RIGHT($CE$3,2)-'[1]Miter Profiles'!$AC$84-'[1]Outside Edges'!$B24)&gt;=5,'[1]Outside Edges'!$P24="Yes"),"Yes","No")</f>
        <v>No</v>
      </c>
      <c r="CF25" s="11" t="str">
        <f>IF(AND((RIGHT($CF$3,2)-'[1]Miter Profiles'!$AC$85-'[1]Outside Edges'!$B24)&gt;=5,'[1]Outside Edges'!$P24="Yes"),"Yes","No")</f>
        <v>No</v>
      </c>
      <c r="CG25" s="87" t="str">
        <f>IF(AND((RIGHT($CG$3,2)-'[1]Miter Profiles'!$AC$86-'[1]Outside Edges'!$B24)&gt;=5,'[1]Outside Edges'!$P24="Yes"),"Yes","No")</f>
        <v>No</v>
      </c>
      <c r="CH25" s="10" t="str">
        <f>IF(AND((RIGHT($CH$3,2)-'[1]Miter Profiles'!$AC$87-'[1]Outside Edges'!$B24)&gt;=5,'[1]Outside Edges'!$P24="Yes"),"Yes","No")</f>
        <v>No</v>
      </c>
      <c r="CI25" s="10" t="str">
        <f>IF(AND((RIGHT($CI$3,2)-'[1]Miter Profiles'!$AC$88-'[1]Outside Edges'!$B24)&gt;=5,'[1]Outside Edges'!$P24="Yes"),"Yes","No")</f>
        <v>No</v>
      </c>
      <c r="CJ25" s="85" t="str">
        <f>IF(AND((RIGHT($CJ$3,2)-'[1]Miter Profiles'!$AC$89-'[1]Outside Edges'!$B24)&gt;=5,'[1]Outside Edges'!$P24="Yes"),"Yes","No")</f>
        <v>No</v>
      </c>
      <c r="CK25" s="86" t="str">
        <f>IF(AND((RIGHT($CK$3,2)-'[1]Miter Profiles'!$AC$90-'[1]Outside Edges'!$B24)&gt;=5,'[1]Outside Edges'!$P24="Yes"),"Yes","No")</f>
        <v>No</v>
      </c>
      <c r="CL25" s="11" t="str">
        <f>IF(AND((RIGHT($CL$3,2)-'[1]Miter Profiles'!$AC$91-'[1]Outside Edges'!$B24)&gt;=5,'[1]Outside Edges'!$P24="Yes"),"Yes","No")</f>
        <v>No</v>
      </c>
      <c r="CM25" s="87" t="str">
        <f>IF(AND((RIGHT($CM$3,2)-'[1]Miter Profiles'!$AC$92-'[1]Outside Edges'!$B24)&gt;=5,'[1]Outside Edges'!$P24="Yes"),"Yes","No")</f>
        <v>No</v>
      </c>
      <c r="CN25" s="10" t="str">
        <f>IF(AND((RIGHT(CN$3,2)-'[1]Miter Profiles'!$AC$93-'[1]Outside Edges'!$B24)&gt;=5,'[1]Outside Edges'!$P24="Yes"),"Yes","No")</f>
        <v>No</v>
      </c>
      <c r="CO25" s="10" t="str">
        <f>IF(AND((RIGHT(CO$3,2)-'[1]Miter Profiles'!$AC$94-'[1]Outside Edges'!$B24)&gt;=5,'[1]Outside Edges'!$P24="Yes"),"Yes","No")</f>
        <v>No</v>
      </c>
      <c r="CP25" s="85" t="str">
        <f>IF(AND((RIGHT(CP$3,2)-'[1]Miter Profiles'!$AC$95-'[1]Outside Edges'!$B24)&gt;=5,'[1]Outside Edges'!$P24="Yes"),"Yes","No")</f>
        <v>No</v>
      </c>
      <c r="CQ25" s="86" t="str">
        <f>IF(AND((RIGHT(CQ$3,2)-'[1]Miter Profiles'!$AC$96-'[1]Outside Edges'!$B24)&gt;=5,'[1]Outside Edges'!$P24="Yes"),"Yes","No")</f>
        <v>No</v>
      </c>
      <c r="CR25" s="11" t="str">
        <f>IF(AND((RIGHT(CR$3,2)-'[1]Miter Profiles'!$AC$97-'[1]Outside Edges'!$B24)&gt;=5,'[1]Outside Edges'!$P24="Yes"),"Yes","No")</f>
        <v>No</v>
      </c>
      <c r="CS25" s="87" t="str">
        <f>IF(AND((RIGHT(CS$3,2)-'[1]Miter Profiles'!$AC$98-'[1]Outside Edges'!$B24)&gt;=5,'[1]Outside Edges'!$P24="Yes"),"Yes","No")</f>
        <v>No</v>
      </c>
      <c r="CT25" s="10" t="str">
        <f>IF(AND((RIGHT($CT$3,2)-'[1]Miter Profiles'!$AC$99-'[1]Outside Edges'!$B24)&gt;=5,'[1]Outside Edges'!$P24="Yes"),"Yes","No")</f>
        <v>No</v>
      </c>
      <c r="CU25" s="10" t="str">
        <f>IF(AND((RIGHT($CU$3,2)-'[1]Miter Profiles'!$AC$100-'[1]Outside Edges'!$B24)&gt;=5,'[1]Outside Edges'!$P24="Yes"),"Yes","No")</f>
        <v>No</v>
      </c>
      <c r="CV25" s="85" t="str">
        <f>IF(AND((RIGHT($CV$3,2)-'[1]Miter Profiles'!$AC$101-'[1]Outside Edges'!$B24)&gt;=5,'[1]Outside Edges'!$P24="Yes"),"Yes","No")</f>
        <v>No</v>
      </c>
      <c r="CW25" s="86" t="str">
        <f>IF(AND((RIGHT($CW$3,2)-'[1]Miter Profiles'!$AC$102-'[1]Outside Edges'!$B24)&gt;=5,'[1]Outside Edges'!$P24="Yes"),"Yes","No")</f>
        <v>No</v>
      </c>
      <c r="CX25" s="11" t="str">
        <f>IF(AND((RIGHT($CX$3,2)-'[1]Miter Profiles'!$AC$103-'[1]Outside Edges'!$B24)&gt;=5,'[1]Outside Edges'!$P24="Yes"),"Yes","No")</f>
        <v>No</v>
      </c>
      <c r="CY25" s="87" t="str">
        <f>IF(AND((RIGHT($CY$3,2)-'[1]Miter Profiles'!$AC$104-'[1]Outside Edges'!$B24)&gt;=5,'[1]Outside Edges'!$P24="Yes"),"Yes","No")</f>
        <v>No</v>
      </c>
      <c r="CZ25" s="10" t="str">
        <f>IF(AND((RIGHT($CZ$3,2)-'[1]Miter Profiles'!$AC$105-'[1]Outside Edges'!$B24)&gt;=5,'[1]Outside Edges'!$P24="Yes"),"Yes","No")</f>
        <v>No</v>
      </c>
      <c r="DA25" s="10" t="str">
        <f>IF(AND((RIGHT($DA$3,2)-'[1]Miter Profiles'!$AC$106-'[1]Outside Edges'!$B24)&gt;=5,'[1]Outside Edges'!$P24="Yes"),"Yes","No")</f>
        <v>No</v>
      </c>
      <c r="DB25" s="85" t="str">
        <f>IF(AND((RIGHT($DB$3,2)-'[1]Miter Profiles'!$AC$107-'[1]Outside Edges'!$B24)&gt;=5,'[1]Outside Edges'!$P24="Yes"),"Yes","No")</f>
        <v>No</v>
      </c>
      <c r="DC25" s="86" t="str">
        <f>IF(AND((RIGHT($DC$3,2)-'[1]Miter Profiles'!$AC$108-'[1]Outside Edges'!$B24)&gt;=5,'[1]Outside Edges'!$P24="Yes"),"Yes","No")</f>
        <v>No</v>
      </c>
      <c r="DD25" s="11" t="str">
        <f>IF(AND((RIGHT($DD$3,2)-'[1]Miter Profiles'!$AC$109-'[1]Outside Edges'!$B24)&gt;=5,'[1]Outside Edges'!$P24="Yes"),"Yes","No")</f>
        <v>No</v>
      </c>
      <c r="DE25" s="87" t="str">
        <f>IF(AND((RIGHT($DE$3,2)-'[1]Miter Profiles'!$AC$110-'[1]Outside Edges'!$B24)&gt;=5,'[1]Outside Edges'!$P24="Yes"),"Yes","No")</f>
        <v>No</v>
      </c>
      <c r="DF25" s="10" t="str">
        <f>IF(AND((RIGHT($DF$3,2)-'[1]Miter Profiles'!$AC$111-'[1]Outside Edges'!$B24)&gt;=5,'[1]Outside Edges'!$P24="Yes"),"Yes","No")</f>
        <v>No</v>
      </c>
      <c r="DG25" s="10" t="str">
        <f>IF(AND((RIGHT($DG$3,2)-'[1]Miter Profiles'!$AC$112-'[1]Outside Edges'!$B24)&gt;=5,'[1]Outside Edges'!$P24="Yes"),"Yes","No")</f>
        <v>No</v>
      </c>
      <c r="DH25" s="85" t="str">
        <f>IF(AND((RIGHT($DH$3,2)-'[1]Miter Profiles'!$AC$113-'[1]Outside Edges'!$B24)&gt;=5,'[1]Outside Edges'!$P24="Yes"),"Yes","No")</f>
        <v>No</v>
      </c>
      <c r="DI25" s="86" t="str">
        <f>IF(AND((RIGHT($DI$3,2)-'[1]Miter Profiles'!$AC$114-'[1]Outside Edges'!$B24)&gt;=5,'[1]Outside Edges'!$P24="Yes"),"Yes","No")</f>
        <v>No</v>
      </c>
      <c r="DJ25" s="11" t="str">
        <f>IF(AND((RIGHT($DJ$3,2)-'[1]Miter Profiles'!$AC$115-'[1]Outside Edges'!$B24)&gt;=5,'[1]Outside Edges'!$P24="Yes"),"Yes","No")</f>
        <v>No</v>
      </c>
      <c r="DK25" s="87" t="str">
        <f>IF(AND((RIGHT($DK$3,2)-'[1]Miter Profiles'!$AC$116-'[1]Outside Edges'!$B24)&gt;=5,'[1]Outside Edges'!$P24="Yes"),"Yes","No")</f>
        <v>No</v>
      </c>
      <c r="DL25" s="10" t="str">
        <f>IF(AND((RIGHT($DL$3,2)-'[1]Miter Profiles'!$AC$117-'[1]Outside Edges'!$B24)&gt;=5,'[1]Outside Edges'!$P24="Yes"),"Yes","No")</f>
        <v>No</v>
      </c>
      <c r="DM25" s="10" t="str">
        <f>IF(AND((RIGHT($DM$3,2)-'[1]Miter Profiles'!$AC$118-'[1]Outside Edges'!$B24)&gt;=5,'[1]Outside Edges'!$P24="Yes"),"Yes","No")</f>
        <v>No</v>
      </c>
      <c r="DN25" s="85" t="str">
        <f>IF(AND((RIGHT($DN$3,2)-'[1]Miter Profiles'!$AC$119-'[1]Outside Edges'!$B24)&gt;=5,'[1]Outside Edges'!$P24="Yes"),"Yes","No")</f>
        <v>No</v>
      </c>
      <c r="DO25" s="86" t="str">
        <f>IF(AND((RIGHT($DO$3,2)-'[1]Miter Profiles'!$AC$120-'[1]Outside Edges'!$B24)&gt;=5,'[1]Outside Edges'!$P24="Yes"),"Yes","No")</f>
        <v>No</v>
      </c>
      <c r="DP25" s="11" t="str">
        <f>IF(AND((RIGHT($DP$3,2)-'[1]Miter Profiles'!$AC$121-'[1]Outside Edges'!$B24)&gt;=5,'[1]Outside Edges'!$P24="Yes"),"Yes","No")</f>
        <v>No</v>
      </c>
      <c r="DQ25" s="87" t="str">
        <f>IF(AND((RIGHT($DQ$3,2)-'[1]Miter Profiles'!$AC$122-'[1]Outside Edges'!$B24)&gt;=5,'[1]Outside Edges'!$P24="Yes"),"Yes","No")</f>
        <v>No</v>
      </c>
      <c r="DR25" s="10" t="str">
        <f>IF(AND((RIGHT($DR$3,2)-'[1]Miter Profiles'!$AC$123-'[1]Outside Edges'!$B24)&gt;=5,'[1]Outside Edges'!$P24="Yes"),"Yes","No")</f>
        <v>No</v>
      </c>
      <c r="DS25" s="10" t="str">
        <f>IF(AND((RIGHT($DS$3,2)-'[1]Miter Profiles'!$AC$124-'[1]Outside Edges'!$B24)&gt;=5,'[1]Outside Edges'!$P24="Yes"),"Yes","No")</f>
        <v>No</v>
      </c>
      <c r="DT25" s="85" t="str">
        <f>IF(AND((RIGHT($DT$3,2)-'[1]Miter Profiles'!$AC$125-'[1]Outside Edges'!$B24)&gt;=5,'[1]Outside Edges'!$P24="Yes"),"Yes","No")</f>
        <v>No</v>
      </c>
      <c r="DU25" s="86" t="str">
        <f>IF(AND((RIGHT($DU$3,2)-'[1]Miter Profiles'!$AC$126-'[1]Outside Edges'!$B24)&gt;=5,'[1]Outside Edges'!$P24="Yes"),"Yes","No")</f>
        <v>No</v>
      </c>
      <c r="DV25" s="11" t="str">
        <f>IF(AND((RIGHT($DV$3,2)-'[1]Miter Profiles'!$AC$127-'[1]Outside Edges'!$B24)&gt;=5,'[1]Outside Edges'!$P24="Yes"),"Yes","No")</f>
        <v>No</v>
      </c>
      <c r="DW25" s="87" t="str">
        <f>IF(AND((RIGHT($DW$3,2)-'[1]Miter Profiles'!$AC$128-'[1]Outside Edges'!$B24)&gt;=5,'[1]Outside Edges'!$P24="Yes"),"Yes","No")</f>
        <v>No</v>
      </c>
      <c r="DX25" s="10" t="str">
        <f>IF(AND((RIGHT($DX$3,2)-'[1]Miter Profiles'!$AC$129-'[1]Outside Edges'!$B24)&gt;=5,'[1]Outside Edges'!$P24="Yes"),"Yes","No")</f>
        <v>No</v>
      </c>
      <c r="DY25" s="10" t="str">
        <f>IF(AND((RIGHT($DY$3,2)-'[1]Miter Profiles'!$AC$130-'[1]Outside Edges'!$B24)&gt;=5,'[1]Outside Edges'!$P24="Yes"),"Yes","No")</f>
        <v>No</v>
      </c>
      <c r="DZ25" s="85" t="str">
        <f>IF(AND((RIGHT($DZ$3,2)-'[1]Miter Profiles'!$AC$131-'[1]Outside Edges'!$B24)&gt;=5,'[1]Outside Edges'!$P24="Yes"),"Yes","No")</f>
        <v>No</v>
      </c>
      <c r="EA25" s="90" t="str">
        <f>IF(AND((RIGHT($EA$3,2)-'[1]Miter Profiles'!$AC$132-'[1]Outside Edges'!$B24)&gt;=5,'[1]Outside Edges'!$P24="Yes"),"Yes","No")</f>
        <v>No</v>
      </c>
      <c r="EB25" s="105" t="str">
        <f>IF(AND((RIGHT($EB$3,2)-'[1]Miter Profiles'!$AC$133-'[1]Outside Edges'!$B24)&gt;=5,'[1]Outside Edges'!$P24="Yes"),"Yes","No")</f>
        <v>No</v>
      </c>
      <c r="EC25" s="110" t="str">
        <f>IF(AND((RIGHT($EC$3,2)-'[1]Miter Profiles'!$AC$134-'[1]Outside Edges'!$B24)&gt;=5,'[1]Outside Edges'!$P24="Yes"),"Yes","No")</f>
        <v>No</v>
      </c>
      <c r="ED25" s="116" t="str">
        <f>IF(AND((RIGHT($ED$3,2)-'[1]Miter Profiles'!$AC$135-'[1]Outside Edges'!$B24)&gt;=5,'[1]Outside Edges'!$P24="Yes"),"Yes","No")</f>
        <v>No</v>
      </c>
      <c r="EE25" s="113" t="str">
        <f>IF(AND((RIGHT($EE$3,2)-'[1]Miter Profiles'!$AC$136-'[1]Outside Edges'!$B24)&gt;=5,'[1]Outside Edges'!$P24="Yes"),"Yes","No")</f>
        <v>No</v>
      </c>
      <c r="EF25" s="85" t="str">
        <f>IF(AND((RIGHT($EF$3,2)-'[1]Miter Profiles'!$AC$137-'[1]Outside Edges'!$B24)&gt;=5,'[1]Outside Edges'!$P24="Yes"),"Yes","No")</f>
        <v>No</v>
      </c>
      <c r="EG25" s="10" t="str">
        <f>IF(AND((RIGHT($EG$3,2)-'[1]Miter Profiles'!$AC$138-'[1]Outside Edges'!$B24)&gt;=5,'[1]Outside Edges'!$P24="Yes"),"Yes","No")</f>
        <v>No</v>
      </c>
      <c r="EH25" s="90" t="str">
        <f>IF(AND((RIGHT($EH$3,2)-'[1]Miter Profiles'!$AC$139-'[1]Outside Edges'!$B24)&gt;=5,'[1]Outside Edges'!$P24="Yes"),"Yes","No")</f>
        <v>No</v>
      </c>
      <c r="EI25" s="121" t="str">
        <f>IF(AND((RIGHT($EI$3,2)-'[1]Miter Profiles'!$AC$140-'[1]Outside Edges'!$B24)&gt;=5,'[1]Outside Edges'!$P24="Yes"),"Yes","No")</f>
        <v>No</v>
      </c>
      <c r="EJ25" s="124" t="str">
        <f>IF(AND((RIGHT($EJ$3,2)-'[1]Miter Profiles'!$AC$141-'[1]Outside Edges'!$B24)&gt;=5,'[1]Outside Edges'!$P24="Yes"),"Yes","No")</f>
        <v>No</v>
      </c>
      <c r="EK25" s="124" t="str">
        <f>IF(AND((RIGHT($EK$3,2)-'[1]Miter Profiles'!$AC$142-'[1]Outside Edges'!$B24)&gt;=5,'[1]Outside Edges'!$P24="Yes"),"Yes","No")</f>
        <v>No</v>
      </c>
      <c r="EL25" s="116" t="str">
        <f>IF(AND((RIGHT($EL$3,2)-'[1]Miter Profiles'!$AC$143-'[1]Outside Edges'!$B24)&gt;=5,'[1]Outside Edges'!$P24="Yes"),"Yes","No")</f>
        <v>No</v>
      </c>
      <c r="EM25" s="129" t="str">
        <f>IF(AND((RIGHT($EM$3,2)-'[1]Miter Profiles'!$AC$144-'[1]Outside Edges'!$B24)&gt;=5,'[1]Outside Edges'!$P24="Yes"),"Yes","No")</f>
        <v>No</v>
      </c>
      <c r="EN25" s="10" t="str">
        <f>IF(AND((RIGHT($EN$3,2)-'[1]Miter Profiles'!$AC$145-'[1]Outside Edges'!$B24)&gt;=5,'[1]Outside Edges'!$P24="Yes"),"Yes","No")</f>
        <v>No</v>
      </c>
      <c r="EO25" s="90" t="str">
        <f>IF(AND((RIGHT($EO$3,2)-'[1]Miter Profiles'!$AC$146-'[1]Outside Edges'!$B24)&gt;=5,'[1]Outside Edges'!$P24="Yes"),"Yes","No")</f>
        <v>No</v>
      </c>
      <c r="EP25" s="124" t="str">
        <f>IF(AND((RIGHT($EP$3,2)-'[1]Miter Profiles'!$AC$147-'[1]Outside Edges'!$B24)&gt;=5,'[1]Outside Edges'!$P24="Yes"),"Yes","No")</f>
        <v>No</v>
      </c>
      <c r="EQ25" s="124" t="str">
        <f>IF(AND((RIGHT($EQ$3,2)-'[1]Miter Profiles'!$AC$148-'[1]Outside Edges'!$B24)&gt;=5,'[1]Outside Edges'!$P24="Yes"),"Yes","No")</f>
        <v>No</v>
      </c>
      <c r="ER25" s="116" t="str">
        <f>IF(AND((RIGHT($ER$3,2)-'[1]Miter Profiles'!$AC$149-'[1]Outside Edges'!$B24)&gt;=5,'[1]Outside Edges'!$P24="Yes"),"Yes","No")</f>
        <v>No</v>
      </c>
      <c r="ES25" s="129" t="str">
        <f>IF(AND((RIGHT($ES$3,2)-'[1]Miter Profiles'!$AC$150-'[1]Outside Edges'!$B24)&gt;=5,'[1]Outside Edges'!$P24="Yes"),"Yes","No")</f>
        <v>No</v>
      </c>
      <c r="ET25" s="10" t="str">
        <f>IF(AND((RIGHT($ET$3,2)-'[1]Miter Profiles'!$AC$151-'[1]Outside Edges'!$B24)&gt;=5,'[1]Outside Edges'!$P24="Yes"),"Yes","No")</f>
        <v>No</v>
      </c>
      <c r="EU25" s="90" t="str">
        <f>IF(AND((RIGHT($EU$3,2)-'[1]Miter Profiles'!$AC$152-'[1]Outside Edges'!$B24)&gt;=5,'[1]Outside Edges'!$P24="Yes"),"Yes","No")</f>
        <v>No</v>
      </c>
      <c r="EV25" s="124" t="str">
        <f>IF(AND((RIGHT($EV$3,2)-'[1]Miter Profiles'!$AC$153-'[1]Outside Edges'!$B24)&gt;=5,'[1]Outside Edges'!$P24="Yes"),"Yes","No")</f>
        <v>No</v>
      </c>
      <c r="EW25" s="124" t="str">
        <f>IF(AND((RIGHT($EW$3,2)-'[1]Miter Profiles'!$AC$154-'[1]Outside Edges'!$B24)&gt;=5,'[1]Outside Edges'!$P24="Yes"),"Yes","No")</f>
        <v>No</v>
      </c>
      <c r="EX25" s="116" t="str">
        <f>IF(AND((RIGHT($EX$3,2)-'[1]Miter Profiles'!$AC$155-'[1]Outside Edges'!$B24)&gt;=5,'[1]Outside Edges'!$P24="Yes"),"Yes","No")</f>
        <v>No</v>
      </c>
      <c r="EY25" s="129" t="str">
        <f>IF(AND((RIGHT($EY$3,2)-'[1]Miter Profiles'!$AC$156-'[1]Outside Edges'!$B24)&gt;=5,'[1]Outside Edges'!$P24="Yes"),"Yes","No")</f>
        <v>No</v>
      </c>
      <c r="EZ25" s="10" t="str">
        <f>IF(AND((RIGHT($EZ$3,2)-'[1]Miter Profiles'!$AC$157-'[1]Outside Edges'!$B24)&gt;=5,'[1]Outside Edges'!$P24="Yes"),"Yes","No")</f>
        <v>No</v>
      </c>
      <c r="FA25" s="90" t="str">
        <f>IF(AND((RIGHT($FA$3,2)-'[1]Miter Profiles'!$AC$158-'[1]Outside Edges'!$B24)&gt;=5,'[1]Outside Edges'!$P24="Yes"),"Yes","No")</f>
        <v>No</v>
      </c>
      <c r="FB25" s="124" t="str">
        <f>IF(AND((RIGHT($FB$3,2)-'[1]Miter Profiles'!$AC$159-'[1]Outside Edges'!$B24)&gt;=5,'[1]Outside Edges'!$P24="Yes"),"Yes","No")</f>
        <v>No</v>
      </c>
      <c r="FC25" s="124" t="str">
        <f>IF(AND((RIGHT($FC$3,2)-'[1]Miter Profiles'!$AC$160-'[1]Outside Edges'!$B24)&gt;=5,'[1]Outside Edges'!$P24="Yes"),"Yes","No")</f>
        <v>No</v>
      </c>
      <c r="FD25" s="116" t="str">
        <f>IF(AND((RIGHT($FD$3,2)-'[1]Miter Profiles'!$AC$161-'[1]Outside Edges'!$B24)&gt;=5,'[1]Outside Edges'!$P24="Yes"),"Yes","No")</f>
        <v>No</v>
      </c>
      <c r="FE25" s="129" t="str">
        <f>IF(AND((RIGHT($FE$3,2)-'[1]Miter Profiles'!$AC$162-'[1]Outside Edges'!$B24)&gt;=5,'[1]Outside Edges'!$P24="Yes"),"Yes","No")</f>
        <v>No</v>
      </c>
      <c r="FF25" s="10" t="str">
        <f>IF(AND((RIGHT($FF$3,2)-'[1]Miter Profiles'!$AC$163-'[1]Outside Edges'!$B24)&gt;=5,'[1]Outside Edges'!$P24="Yes"),"Yes","No")</f>
        <v>No</v>
      </c>
      <c r="FG25" s="90" t="str">
        <f>IF(AND((RIGHT($FG$3,2)-'[1]Miter Profiles'!$AC$164-'[1]Outside Edges'!$B24)&gt;=5,'[1]Outside Edges'!$P24="Yes"),"Yes","No")</f>
        <v>No</v>
      </c>
      <c r="FH25" s="124" t="str">
        <f>IF(AND((RIGHT($FH$3,2)-'[1]Miter Profiles'!$AC$165-'[1]Outside Edges'!$B24)&gt;=5,'[1]Outside Edges'!$P24="Yes"),"Yes","No")</f>
        <v>No</v>
      </c>
      <c r="FI25" s="124" t="str">
        <f>IF(AND((RIGHT($FI$3,2)-'[1]Miter Profiles'!$AC$166-'[1]Outside Edges'!$B24)&gt;=5,'[1]Outside Edges'!$P24="Yes"),"Yes","No")</f>
        <v>No</v>
      </c>
      <c r="FJ25" s="116" t="str">
        <f>IF(AND((RIGHT($FJ$3,2)-'[1]Miter Profiles'!$AC$167-'[1]Outside Edges'!$B24)&gt;=5,'[1]Outside Edges'!$P24="Yes"),"Yes","No")</f>
        <v>No</v>
      </c>
      <c r="FK25" s="129" t="str">
        <f>IF(AND((RIGHT($FK$3,2)-'[1]Miter Profiles'!$AC$168-'[1]Outside Edges'!$B24)&gt;=5,'[1]Outside Edges'!$P24="Yes"),"Yes","No")</f>
        <v>No</v>
      </c>
      <c r="FL25" s="10" t="str">
        <f>IF(AND((RIGHT($FL$3,2)-'[1]Miter Profiles'!$AC$169-'[1]Outside Edges'!$B24)&gt;=5,'[1]Outside Edges'!$P24="Yes"),"Yes","No")</f>
        <v>No</v>
      </c>
      <c r="FM25" s="90" t="str">
        <f>IF(AND((RIGHT($FM$3,2)-'[1]Miter Profiles'!$AC$170-'[1]Outside Edges'!$B24)&gt;=5,'[1]Outside Edges'!$P24="Yes"),"Yes","No")</f>
        <v>No</v>
      </c>
      <c r="FN25" s="124" t="str">
        <f>IF(AND((RIGHT($FN$3,2)-'[1]Miter Profiles'!$AC$171-'[1]Outside Edges'!$B24)&gt;=5,'[1]Outside Edges'!$P24="Yes"),"Yes","No")</f>
        <v>No</v>
      </c>
      <c r="FO25" s="124" t="str">
        <f>IF(AND((RIGHT($FO$3,2)-'[1]Miter Profiles'!$AC$172-'[1]Outside Edges'!$B24)&gt;=5,'[1]Outside Edges'!$P24="Yes"),"Yes","No")</f>
        <v>No</v>
      </c>
      <c r="FP25" s="116" t="str">
        <f>IF(AND((RIGHT($FP$3,2)-'[1]Miter Profiles'!$AC$173-'[1]Outside Edges'!$B24)&gt;=5,'[1]Outside Edges'!$P24="Yes"),"Yes","No")</f>
        <v>No</v>
      </c>
      <c r="FQ25" s="129" t="str">
        <f>IF(AND((RIGHT($FQ$3,2)-'[1]Miter Profiles'!$AC$174-'[1]Outside Edges'!$B24)&gt;=5,'[1]Outside Edges'!$P24="Yes"),"Yes","No")</f>
        <v>No</v>
      </c>
      <c r="FR25" s="10" t="str">
        <f>IF(AND((RIGHT($FR$3,2)-'[1]Miter Profiles'!$AC$175-'[1]Outside Edges'!$B24)&gt;=5,'[1]Outside Edges'!$P24="Yes"),"Yes","No")</f>
        <v>No</v>
      </c>
      <c r="FS25" s="90" t="str">
        <f>IF(AND((RIGHT($FS$3,2)-'[1]Miter Profiles'!$AC$176-'[1]Outside Edges'!$B24)&gt;=5,'[1]Outside Edges'!$P24="Yes"),"Yes","No")</f>
        <v>No</v>
      </c>
      <c r="FT25" s="124" t="str">
        <f>IF(AND((RIGHT($FT$3,2)-'[1]Miter Profiles'!$AC$177-'[1]Outside Edges'!$B24)&gt;=5,'[1]Outside Edges'!$P24="Yes"),"Yes","No")</f>
        <v>No</v>
      </c>
      <c r="FU25" s="124" t="str">
        <f>IF(AND((RIGHT($FU$3,2)-'[1]Miter Profiles'!$AC$178-'[1]Outside Edges'!$B24)&gt;=5,'[1]Outside Edges'!$P24="Yes"),"Yes","No")</f>
        <v>No</v>
      </c>
      <c r="FV25" s="116" t="str">
        <f>IF(AND((RIGHT($V$3,2)-'[1]Miter Profiles'!$AC$179-'[1]Outside Edges'!$B24)&gt;=5,'[1]Outside Edges'!$P24="Yes"),"Yes","No")</f>
        <v>No</v>
      </c>
      <c r="FW25" s="129" t="str">
        <f>IF(AND((RIGHT($FW$3,2)-'[1]Miter Profiles'!$AC$180-'[1]Outside Edges'!$B24)&gt;=5,'[1]Outside Edges'!$P24="Yes"),"Yes","No")</f>
        <v>No</v>
      </c>
      <c r="FX25" s="85" t="str">
        <f>IF(AND((RIGHT($FX$3,2)-'[1]Miter Profiles'!$AC$181-'[1]Outside Edges'!$B24)&gt;=5,'[1]Outside Edges'!$P24="Yes"),"Yes","No")</f>
        <v>No</v>
      </c>
      <c r="FY25" s="150" t="str">
        <f>IF(AND((RIGHT($FY$3,2)-'[1]Miter Profiles'!$AC$182-'[1]Outside Edges'!$B24)&gt;=5,'[1]Outside Edges'!$P24="Yes"),"Yes","No")</f>
        <v>No</v>
      </c>
      <c r="FZ25" s="124" t="str">
        <f>IF(AND((RIGHT($FZ$3,2)-'[1]Miter Profiles'!$AC$183-'[1]Outside Edges'!$B24)&gt;=5,'[1]Outside Edges'!$P24="Yes"),"Yes","No")</f>
        <v>No</v>
      </c>
      <c r="GA25" s="116" t="str">
        <f>IF(AND((RIGHT($GA$3,2)-'[1]Miter Profiles'!$AC$184-'[1]Outside Edges'!$B24)&gt;=5,'[1]Outside Edges'!$P24="Yes"),"Yes","No")</f>
        <v>No</v>
      </c>
      <c r="GB25" s="129" t="str">
        <f>IF(AND((RIGHT($GB$3,2)-'[1]Miter Profiles'!$AC$185-'[1]Outside Edges'!$B24)&gt;=5,'[1]Outside Edges'!$P24="Yes"),"Yes","No")</f>
        <v>No</v>
      </c>
      <c r="GC25" s="10" t="str">
        <f>IF(AND((RIGHT($GC$3,2)-'[1]Miter Profiles'!$AC$186-'[1]Outside Edges'!$B24)&gt;=5,'[1]Outside Edges'!$P24="Yes"),"Yes","No")</f>
        <v>No</v>
      </c>
      <c r="GD25" s="90" t="str">
        <f>IF(AND((RIGHT($GD$3,2)-'[1]Miter Profiles'!$AC$187-'[1]Outside Edges'!$B24)&gt;=5,'[1]Outside Edges'!$P24="Yes"),"Yes","No")</f>
        <v>No</v>
      </c>
      <c r="GE25" s="150" t="str">
        <f>IF(AND((RIGHT($GE$3,2)-'[1]Miter Profiles'!$AC$188-'[1]Outside Edges'!$B24)&gt;=5,'[1]Outside Edges'!$P24="Yes"),"Yes","No")</f>
        <v>No</v>
      </c>
      <c r="GF25" s="124" t="str">
        <f>IF(AND((RIGHT($GF$3,2)-'[1]Miter Profiles'!$AC$189-'[1]Outside Edges'!$B24)&gt;=5,'[1]Outside Edges'!$P24="Yes"),"Yes","No")</f>
        <v>No</v>
      </c>
      <c r="GG25" s="116" t="str">
        <f>IF(AND((RIGHT($GG$3,2)-'[1]Miter Profiles'!$AC$190-'[1]Outside Edges'!$B24)&gt;=5,'[1]Outside Edges'!$P24="Yes"),"Yes","No")</f>
        <v>No</v>
      </c>
      <c r="GH25" s="129" t="str">
        <f>IF(AND((RIGHT($GH$3,2)-'[1]Miter Profiles'!$AC$191-'[1]Outside Edges'!$B24)&gt;=5,'[1]Outside Edges'!$P24="Yes"),"Yes","No")</f>
        <v>No</v>
      </c>
      <c r="GI25" s="10" t="str">
        <f>IF(AND((RIGHT($GI$3,2)-'[1]Miter Profiles'!$AC$192-'[1]Outside Edges'!$B24)&gt;=5,'[1]Outside Edges'!$P24="Yes"),"Yes","No")</f>
        <v>No</v>
      </c>
      <c r="GJ25" s="90" t="str">
        <f>IF(AND((RIGHT($GJ$3,2)-'[1]Miter Profiles'!$AC$193-'[1]Outside Edges'!$B24)&gt;=5,'[1]Outside Edges'!$P24="Yes"),"Yes","No")</f>
        <v>No</v>
      </c>
      <c r="GK25" s="150" t="str">
        <f>IF(AND((RIGHT($GK$3,2)-'[1]Miter Profiles'!$AC$194-'[1]Outside Edges'!$B24)&gt;=5,'[1]Outside Edges'!$P24="Yes"),"Yes","No")</f>
        <v>No</v>
      </c>
      <c r="GL25" s="124" t="str">
        <f>IF(AND((RIGHT($GL$3,2)-'[1]Miter Profiles'!$AC$195-'[1]Outside Edges'!$B24)&gt;=5,'[1]Outside Edges'!$P24="Yes"),"Yes","No")</f>
        <v>No</v>
      </c>
      <c r="GM25" s="116" t="str">
        <f>IF(AND((RIGHT($GM$3,2)-'[1]Miter Profiles'!$AC$196-'[1]Outside Edges'!$B24)&gt;=5,'[1]Outside Edges'!$P24="Yes"),"Yes","No")</f>
        <v>No</v>
      </c>
      <c r="GN25" s="129" t="str">
        <f>IF(AND((RIGHT($GN$3,2)-'[1]Miter Profiles'!$AC$197-'[1]Outside Edges'!$B24)&gt;=5,'[1]Outside Edges'!$P24="Yes"),"Yes","No")</f>
        <v>No</v>
      </c>
      <c r="GO25" s="10" t="str">
        <f>IF(AND((RIGHT($GO$3,2)-'[1]Miter Profiles'!$AC$198-'[1]Outside Edges'!$B24)&gt;=5,'[1]Outside Edges'!$P24="Yes"),"Yes","No")</f>
        <v>No</v>
      </c>
      <c r="GP25" s="90" t="str">
        <f>IF(AND((RIGHT($GP$3,2)-'[1]Miter Profiles'!$AC$199-'[1]Outside Edges'!$B24)&gt;=5,'[1]Outside Edges'!$P24="Yes"),"Yes","No")</f>
        <v>No</v>
      </c>
      <c r="GQ25" s="150" t="str">
        <f>IF(AND((RIGHT($GQ$3,2)-'[1]Miter Profiles'!$AC$200-'[1]Outside Edges'!$B24)&gt;=5,'[1]Outside Edges'!$P24="Yes"),"Yes","No")</f>
        <v>No</v>
      </c>
      <c r="GR25" s="124" t="str">
        <f>IF(AND((RIGHT($GR$3,2)-'[1]Miter Profiles'!$AC$201-'[1]Outside Edges'!$B24)&gt;=5,'[1]Outside Edges'!$P24="Yes"),"Yes","No")</f>
        <v>No</v>
      </c>
      <c r="GS25" s="116" t="str">
        <f>IF(AND((RIGHT($GS$3,2)-'[1]Miter Profiles'!$AC$202-'[1]Outside Edges'!$B24)&gt;=5,'[1]Outside Edges'!$P24="Yes"),"Yes","No")</f>
        <v>No</v>
      </c>
      <c r="GT25" s="129" t="str">
        <f>IF(AND((RIGHT($GT$3,2)-'[1]Miter Profiles'!$AC$203-'[1]Outside Edges'!$B24)&gt;=5,'[1]Outside Edges'!$P24="Yes"),"Yes","No")</f>
        <v>No</v>
      </c>
      <c r="GU25" s="10" t="str">
        <f>IF(AND((RIGHT($GU$3,2)-'[1]Miter Profiles'!$AC$204-'[1]Outside Edges'!$B24)&gt;=5,'[1]Outside Edges'!$P24="Yes"),"Yes","No")</f>
        <v>No</v>
      </c>
      <c r="GV25" s="90" t="str">
        <f>IF(AND((RIGHT($GV$3,2)-'[1]Miter Profiles'!$AC$205-'[1]Outside Edges'!$B24)&gt;=5,'[1]Outside Edges'!$P24="Yes"),"Yes","No")</f>
        <v>No</v>
      </c>
      <c r="GW25" s="150" t="str">
        <f>IF(AND((RIGHT($GW$3,2)-'[1]Miter Profiles'!$AC$206-'[1]Outside Edges'!$B24)&gt;=5,'[1]Outside Edges'!$P24="Yes"),"Yes","No")</f>
        <v>No</v>
      </c>
      <c r="GX25" s="124" t="str">
        <f>IF(AND((RIGHT($GX$3,2)-'[1]Miter Profiles'!$AC$207-'[1]Outside Edges'!$B24)&gt;=5,'[1]Outside Edges'!$P24="Yes"),"Yes","No")</f>
        <v>No</v>
      </c>
      <c r="GY25" s="116" t="str">
        <f>IF(AND((RIGHT($GY$3,2)-'[1]Miter Profiles'!$AC$208-'[1]Outside Edges'!$B24)&gt;=5,'[1]Outside Edges'!$P24="Yes"),"Yes","No")</f>
        <v>No</v>
      </c>
      <c r="GZ25" s="129" t="str">
        <f>IF(AND((RIGHT($GZ$3,2)-'[1]Miter Profiles'!$AC$209-'[1]Outside Edges'!$B24)&gt;=5,'[1]Outside Edges'!$P24="Yes"),"Yes","No")</f>
        <v>No</v>
      </c>
      <c r="HA25" s="10" t="str">
        <f>IF(AND((RIGHT($HA$3,2)-'[1]Miter Profiles'!$AC$210-'[1]Outside Edges'!$B24)&gt;=5,'[1]Outside Edges'!$P24="Yes"),"Yes","No")</f>
        <v>No</v>
      </c>
      <c r="HB25" s="90" t="str">
        <f>IF(AND((RIGHT($HB$3,2)-'[1]Miter Profiles'!$AC$211-'[1]Outside Edges'!$B24)&gt;=5,'[1]Outside Edges'!$P24="Yes"),"Yes","No")</f>
        <v>No</v>
      </c>
      <c r="HC25" s="150" t="str">
        <f>IF(AND((RIGHT($HC$3,2)-'[1]Miter Profiles'!$AC$212-'[1]Outside Edges'!$B24)&gt;=5,'[1]Outside Edges'!$P24="Yes"),"Yes","No")</f>
        <v>No</v>
      </c>
      <c r="HD25" s="116" t="str">
        <f>IF(AND((RIGHT($HD$3,2)-'[1]Miter Profiles'!$AC$213-'[1]Outside Edges'!$B24)&gt;=5,'[1]Outside Edges'!$P24="Yes"),"Yes","No")</f>
        <v>No</v>
      </c>
      <c r="HE25" s="129" t="str">
        <f>IF(AND((RIGHT($HE$3,2)-'[1]Miter Profiles'!$AC$214-'[1]Outside Edges'!$B24)&gt;=5,'[1]Outside Edges'!$P24="Yes"),"Yes","No")</f>
        <v>No</v>
      </c>
      <c r="HF25" s="10" t="str">
        <f>IF(AND((RIGHT($HF$3,2)-'[1]Miter Profiles'!$AC$215-'[1]Outside Edges'!$B24)&gt;=5,'[1]Outside Edges'!$P24="Yes"),"Yes","No")</f>
        <v>No</v>
      </c>
      <c r="HG25" s="90" t="str">
        <f>IF(AND((RIGHT($HG$3,2)-'[1]Miter Profiles'!$AC$216-'[1]Outside Edges'!$B24)&gt;=5,'[1]Outside Edges'!$P24="Yes"),"Yes","No")</f>
        <v>No</v>
      </c>
      <c r="HH25" s="150" t="str">
        <f>IF(AND((RIGHT($HH$3,2)-'[1]Miter Profiles'!$AC$217-'[1]Outside Edges'!$B24)&gt;=5,'[1]Outside Edges'!$P24="Yes"),"Yes","No")</f>
        <v>No</v>
      </c>
      <c r="HI25" s="124" t="str">
        <f>IF(AND((RIGHT($HI$3,2)-'[1]Miter Profiles'!$AC$218-'[1]Outside Edges'!$B24)&gt;=5,'[1]Outside Edges'!$P24="Yes"),"Yes","No")</f>
        <v>No</v>
      </c>
      <c r="HJ25" s="116" t="str">
        <f>IF(AND((RIGHT($HJ$3,2)-'[1]Miter Profiles'!$AC$219-'[1]Outside Edges'!$B24)&gt;=5,'[1]Outside Edges'!$P24="Yes"),"Yes","No")</f>
        <v>No</v>
      </c>
      <c r="HK25" s="129" t="str">
        <f>IF(AND((RIGHT($HK$3,2)-'[1]Miter Profiles'!$AC$220-'[1]Outside Edges'!$B24)&gt;=5,'[1]Outside Edges'!$P24="Yes"),"Yes","No")</f>
        <v>No</v>
      </c>
      <c r="HL25" s="10" t="str">
        <f>IF(AND((RIGHT($HL$3,2)-'[1]Miter Profiles'!$AC$221-'[1]Outside Edges'!$B24)&gt;=5,'[1]Outside Edges'!$P24="Yes"),"Yes","No")</f>
        <v>No</v>
      </c>
      <c r="HM25" s="90" t="str">
        <f>IF(AND((RIGHT($HM$3,2)-'[1]Miter Profiles'!$AC$222-'[1]Outside Edges'!$B24)&gt;=5,'[1]Outside Edges'!$P24="Yes"),"Yes","No")</f>
        <v>No</v>
      </c>
      <c r="HN25" s="150" t="str">
        <f>IF(AND((RIGHT($HN$3,2)-'[1]Miter Profiles'!$AC$223-'[1]Outside Edges'!$B24)&gt;=5,'[1]Outside Edges'!$P24="Yes"),"Yes","No")</f>
        <v>No</v>
      </c>
      <c r="HO25" s="124" t="str">
        <f>IF(AND((RIGHT($HO$3,2)-'[1]Miter Profiles'!$AC$224-'[1]Outside Edges'!$B24)&gt;=5,'[1]Outside Edges'!$P24="Yes"),"Yes","No")</f>
        <v>No</v>
      </c>
      <c r="HP25" s="124" t="str">
        <f>IF(AND((RIGHT($HP$3,2)-'[1]Miter Profiles'!$AC$225-'[1]Outside Edges'!$B24)&gt;=5,'[1]Outside Edges'!$P24="Yes"),"Yes","No")</f>
        <v>No</v>
      </c>
      <c r="HQ25" s="153" t="str">
        <f>IF(AND((RIGHT($HQ$3,3)-'[1]Miter Profiles'!$AC$226-'[1]Outside Edges'!$B24)&gt;=5,'[1]Outside Edges'!$P24="Yes"),"Yes","No")</f>
        <v>No</v>
      </c>
      <c r="HR25" s="129" t="str">
        <f>IF(AND((RIGHT($HR$3,2)-'[1]Miter Profiles'!$AC$227-'[1]Outside Edges'!$B24)&gt;=5,'[1]Outside Edges'!$P24="Yes"),"Yes","No")</f>
        <v>No</v>
      </c>
      <c r="HS25" s="10" t="str">
        <f>IF(AND((RIGHT($HS$3,2)-'[1]Miter Profiles'!$AC$228-'[1]Outside Edges'!$B24)&gt;=5,'[1]Outside Edges'!$P24="Yes"),"Yes","No")</f>
        <v>No</v>
      </c>
      <c r="HT25" s="163" t="str">
        <f>IF(AND((RIGHT($HT$3,2)-'[1]Miter Profiles'!$AC$229-'[1]Outside Edges'!$B24)&gt;=5,'[1]Outside Edges'!$P24="Yes"),"Yes","No")</f>
        <v>No</v>
      </c>
      <c r="HU25" s="150" t="str">
        <f>IF(AND((RIGHT($HU$3,2)-'[1]Miter Profiles'!$AC$230-'[1]Outside Edges'!$B24)&gt;=5,'[1]Outside Edges'!$P24="Yes"),"Yes","No")</f>
        <v>No</v>
      </c>
      <c r="HV25" s="124" t="str">
        <f>IF(AND((RIGHT($HV$3,2)-'[1]Miter Profiles'!$AC$231-'[1]Outside Edges'!$B24)&gt;=5,'[1]Outside Edges'!$P24="Yes"),"Yes","No")</f>
        <v>No</v>
      </c>
      <c r="HW25" s="116" t="str">
        <f>IF(AND((RIGHT($HW$3,2)-'[1]Miter Profiles'!$AC$232-'[1]Outside Edges'!$B24)&gt;=5,'[1]Outside Edges'!$P24="Yes"),"Yes","No")</f>
        <v>No</v>
      </c>
      <c r="HX25" s="129" t="str">
        <f>IF(AND((RIGHT($HX$3,2)-'[1]Miter Profiles'!$AC$233-'[1]Outside Edges'!$B24)&gt;=5,'[1]Outside Edges'!$P24="Yes"),"Yes","No")</f>
        <v>No</v>
      </c>
      <c r="HY25" s="10" t="str">
        <f>IF(AND((RIGHT($HY$3,2)-'[1]Miter Profiles'!$AC$234-'[1]Outside Edges'!$B24)&gt;=5,'[1]Outside Edges'!$P24="Yes"),"Yes","No")</f>
        <v>No</v>
      </c>
      <c r="HZ25" s="90" t="str">
        <f>IF(AND((RIGHT($HZ$3,2)-'[1]Miter Profiles'!$AC$235-'[1]Outside Edges'!$B24)&gt;=5,'[1]Outside Edges'!$P24="Yes"),"Yes","No")</f>
        <v>No</v>
      </c>
      <c r="IA25" s="150" t="str">
        <f>IF(AND((RIGHT($IA$3,2)-'[1]Miter Profiles'!$AC$236-'[1]Outside Edges'!$B24)&gt;=5,'[1]Outside Edges'!$P24="Yes"),"Yes","No")</f>
        <v>No</v>
      </c>
      <c r="IB25" s="124" t="str">
        <f>IF(AND((RIGHT($IB$3,2)-'[1]Miter Profiles'!$AC$237-'[1]Outside Edges'!$B24)&gt;=5,'[1]Outside Edges'!$P24="Yes"),"Yes","No")</f>
        <v>No</v>
      </c>
      <c r="IC25" s="116" t="str">
        <f>IF(AND((RIGHT($IC$3,2)-'[1]Miter Profiles'!$AC$238-'[1]Outside Edges'!$B24)&gt;=5,'[1]Outside Edges'!$P24="Yes"),"Yes","No")</f>
        <v>No</v>
      </c>
      <c r="ID25" s="129" t="str">
        <f>IF(AND((RIGHT($ID$3,2)-'[1]Miter Profiles'!$AC$239-'[1]Outside Edges'!$B24)&gt;=5,'[1]Outside Edges'!$P24="Yes"),"Yes","No")</f>
        <v>No</v>
      </c>
      <c r="IE25" s="10" t="str">
        <f>IF(AND((RIGHT($IE$3,2)-'[1]Miter Profiles'!$AC$240-'[1]Outside Edges'!$B24)&gt;=5,'[1]Outside Edges'!$P24="Yes"),"Yes","No")</f>
        <v>No</v>
      </c>
      <c r="IF25" s="90" t="str">
        <f>IF(AND((RIGHT($IF$3,2)-'[1]Miter Profiles'!$AC$241-'[1]Outside Edges'!$B24)&gt;=5,'[1]Outside Edges'!$P24="Yes"),"Yes","No")</f>
        <v>No</v>
      </c>
      <c r="IG25" s="150" t="str">
        <f>IF(AND((RIGHT($IG$3,2)-'[1]Miter Profiles'!$AC$242-'[1]Outside Edges'!$B24)&gt;=5,'[1]Outside Edges'!$P24="Yes"),"Yes","No")</f>
        <v>No</v>
      </c>
      <c r="IH25" s="124" t="str">
        <f>IF(AND((RIGHT($IH$3,2)-'[1]Miter Profiles'!$AC$243-'[1]Outside Edges'!$B24)&gt;=5,'[1]Outside Edges'!$P24="Yes"),"Yes","No")</f>
        <v>No</v>
      </c>
      <c r="II25" s="116" t="str">
        <f>IF(AND((RIGHT($II$3,2)-'[1]Miter Profiles'!$AC$244-'[1]Outside Edges'!$B24)&gt;=5,'[1]Outside Edges'!$P24="Yes"),"Yes","No")</f>
        <v>No</v>
      </c>
      <c r="IJ25" s="129" t="str">
        <f>IF(AND((RIGHT($IJ$3,2)-'[1]Miter Profiles'!$AC$245-'[1]Outside Edges'!$B24)&gt;=5,'[1]Outside Edges'!$P24="Yes"),"Yes","No")</f>
        <v>No</v>
      </c>
      <c r="IK25" s="10" t="str">
        <f>IF(AND((RIGHT($IK$3,2)-'[1]Miter Profiles'!$AC$246-'[1]Outside Edges'!$B24)&gt;=5,'[1]Outside Edges'!$P24="Yes"),"Yes","No")</f>
        <v>No</v>
      </c>
      <c r="IL25" s="90" t="str">
        <f>IF(AND((RIGHT($IL$3,2)-'[1]Miter Profiles'!$AC$247-'[1]Outside Edges'!$B24)&gt;=5,'[1]Outside Edges'!$P24="Yes"),"Yes","No")</f>
        <v>No</v>
      </c>
      <c r="IM25" s="150" t="str">
        <f>IF(AND((RIGHT($IM$3,2)-'[1]Miter Profiles'!$AC$248-'[1]Outside Edges'!$B24)&gt;=5,'[1]Outside Edges'!$P24="Yes"),"Yes","No")</f>
        <v>No</v>
      </c>
      <c r="IN25" s="124" t="str">
        <f>IF(AND((RIGHT($IN$3,2)-'[1]Miter Profiles'!$AC$249-'[1]Outside Edges'!$B24)&gt;=5,'[1]Outside Edges'!$P24="Yes"),"Yes","No")</f>
        <v>No</v>
      </c>
      <c r="IO25" s="116" t="str">
        <f>IF(AND((RIGHT($IO$3,2)-'[1]Miter Profiles'!$AC$250-'[1]Outside Edges'!$B24)&gt;=5,'[1]Outside Edges'!$P24="Yes"),"Yes","No")</f>
        <v>No</v>
      </c>
      <c r="IP25" s="129" t="str">
        <f>IF(AND((RIGHT($IP$3,2)-'[1]Miter Profiles'!$AC$251-'[1]Outside Edges'!$B24)&gt;=5,'[1]Outside Edges'!$P24="Yes"),"Yes","No")</f>
        <v>No</v>
      </c>
      <c r="IQ25" s="10" t="str">
        <f>IF(AND((RIGHT($IQ$3,2)-'[1]Miter Profiles'!$AC$252-'[1]Outside Edges'!$B24)&gt;=5,'[1]Outside Edges'!$P24="Yes"),"Yes","No")</f>
        <v>No</v>
      </c>
      <c r="IR25" s="90" t="str">
        <f>IF(AND((RIGHT($IR$3,2)-'[1]Miter Profiles'!$AC$253-'[1]Outside Edges'!$B24)&gt;=5,'[1]Outside Edges'!$P24="Yes"),"Yes","No")</f>
        <v>No</v>
      </c>
      <c r="IS25" s="150" t="str">
        <f>IF(AND((RIGHT($IS$3,2)-'[1]Miter Profiles'!$AC$254-'[1]Outside Edges'!$B24)&gt;=5,'[1]Outside Edges'!$P24="Yes"),"Yes","No")</f>
        <v>No</v>
      </c>
      <c r="IT25" s="124" t="str">
        <f>IF(AND((RIGHT($IT$3,2)-'[1]Miter Profiles'!$AC$255-'[1]Outside Edges'!$B24)&gt;=5,'[1]Outside Edges'!$P24="Yes"),"Yes","No")</f>
        <v>No</v>
      </c>
      <c r="IU25" s="116" t="str">
        <f>IF(AND((RIGHT($IU$3,2)-'[1]Miter Profiles'!$AC$256-'[1]Outside Edges'!$B24)&gt;=5,'[1]Outside Edges'!$P24="Yes"),"Yes","No")</f>
        <v>No</v>
      </c>
      <c r="IV25" s="129" t="str">
        <f>IF(AND((RIGHT($IV$3,2)-'[1]Miter Profiles'!$AC$257-'[1]Outside Edges'!$B24)&gt;=5,'[1]Outside Edges'!$P24="Yes"),"Yes","No")</f>
        <v>No</v>
      </c>
      <c r="IW25" s="10" t="str">
        <f>IF(AND((RIGHT($IW$3,2)-'[1]Miter Profiles'!$AC$258-'[1]Outside Edges'!$B24)&gt;=5,'[1]Outside Edges'!$P24="Yes"),"Yes","No")</f>
        <v>No</v>
      </c>
      <c r="IX25" s="90" t="str">
        <f>IF(AND((RIGHT($IX$3,2)-'[1]Miter Profiles'!$AC$259-'[1]Outside Edges'!$B24)&gt;=5,'[1]Outside Edges'!$P24="Yes"),"Yes","No")</f>
        <v>No</v>
      </c>
      <c r="IY25" s="150" t="str">
        <f>IF(AND((RIGHT($IY$3,2)-'[1]Miter Profiles'!$AC$260-'[1]Outside Edges'!$B24)&gt;=5,'[1]Outside Edges'!$P24="Yes"),"Yes","No")</f>
        <v>No</v>
      </c>
      <c r="IZ25" s="124" t="str">
        <f>IF(AND((RIGHT($IZ$3,2)-'[1]Miter Profiles'!$AC$261-'[1]Outside Edges'!$B24)&gt;=5,'[1]Outside Edges'!$P24="Yes"),"Yes","No")</f>
        <v>No</v>
      </c>
      <c r="JA25" s="116" t="str">
        <f>IF(AND((RIGHT($JA$3,2)-'[1]Miter Profiles'!$AC$262-'[1]Outside Edges'!$B24)&gt;=5,'[1]Outside Edges'!$P24="Yes"),"Yes","No")</f>
        <v>No</v>
      </c>
      <c r="JB25" s="129" t="str">
        <f>IF(AND((RIGHT($JB$3,2)-'[1]Miter Profiles'!$AC$263-'[1]Outside Edges'!$B24)&gt;=5,'[1]Outside Edges'!$P24="Yes"),"Yes","No")</f>
        <v>No</v>
      </c>
      <c r="JC25" s="10" t="str">
        <f>IF(AND((RIGHT($JC$3,2)-'[1]Miter Profiles'!$AC$264-'[1]Outside Edges'!$B24)&gt;=5,'[1]Outside Edges'!$P24="Yes"),"Yes","No")</f>
        <v>No</v>
      </c>
      <c r="JD25" s="90" t="str">
        <f>IF(AND((RIGHT($JD$3,2)-'[1]Miter Profiles'!$AC$265-'[1]Outside Edges'!$B24)&gt;=5,'[1]Outside Edges'!$P24="Yes"),"Yes","No")</f>
        <v>No</v>
      </c>
      <c r="JE25" s="236" t="str">
        <f>IF(AND((RIGHT($JE$3,2)-'[1]Miter Profiles'!$AC$266-'[1]Outside Edges'!$B24)&gt;=5,'[1]Outside Edges'!$P24="Yes"),"Yes","No")</f>
        <v>No</v>
      </c>
      <c r="JF25" s="237" t="str">
        <f>IF(AND((RIGHT($JF$3,2)-'[1]Miter Profiles'!$AC$267-'[1]Outside Edges'!$B24)&gt;=5,'[1]Outside Edges'!$P24="Yes"),"Yes","No")</f>
        <v>No</v>
      </c>
      <c r="JG25" s="238" t="str">
        <f>IF(AND((RIGHT($JG$3,2)-'[1]Miter Profiles'!$AC$268-'[1]Outside Edges'!$B24)&gt;=5,'[1]Outside Edges'!$P24="Yes"),"Yes","No")</f>
        <v>No</v>
      </c>
      <c r="JH25" s="129" t="str">
        <f>IF(AND((RIGHT($JH$3,2)-'[1]Miter Profiles'!$AC$269-'[1]Outside Edges'!$B24)&gt;=5,'[1]Outside Edges'!$P24="Yes"),"Yes","No")</f>
        <v>No</v>
      </c>
      <c r="JI25" s="113" t="str">
        <f>IF(AND((RIGHT($JI$3,2)-'[1]Miter Profiles'!$AC$270-'[1]Outside Edges'!$B24)&gt;=5,'[1]Outside Edges'!$P24="Yes"),"Yes","No")</f>
        <v>No</v>
      </c>
      <c r="JJ25" s="90" t="str">
        <f>IF(AND((RIGHT($JJ$3,2)-'[1]Miter Profiles'!$AC$271-'[1]Outside Edges'!$B24)&gt;=5,'[1]Outside Edges'!$P24="Yes"),"Yes","No")</f>
        <v>No</v>
      </c>
      <c r="JK25" s="236" t="str">
        <f>IF(AND((RIGHT($JK$3,2)-'[1]Miter Profiles'!$AC$272-'[1]Outside Edges'!$B24)&gt;=5,'[1]Outside Edges'!$P24="Yes"),"Yes","No")</f>
        <v>No</v>
      </c>
      <c r="JL25" s="237" t="str">
        <f>IF(AND((RIGHT($JL$3,2)-'[1]Miter Profiles'!$AC$273-'[1]Outside Edges'!$B24)&gt;=5,'[1]Outside Edges'!$P24="Yes"),"Yes","No")</f>
        <v>No</v>
      </c>
      <c r="JM25" s="238" t="str">
        <f>IF(AND((RIGHT($JM$3,2)-'[1]Miter Profiles'!$AC$274-'[1]Outside Edges'!$B24)&gt;=5,'[1]Outside Edges'!$P24="Yes"),"Yes","No")</f>
        <v>No</v>
      </c>
      <c r="JN25" s="129" t="str">
        <f>IF(AND((RIGHT($JN$3,2)-'[1]Miter Profiles'!$AC$275-'[1]Outside Edges'!$B24)&gt;=5,'[1]Outside Edges'!$P24="Yes"),"Yes","No")</f>
        <v>No</v>
      </c>
      <c r="JO25" s="113" t="str">
        <f>IF(AND((RIGHT($JO$3,2)-'[1]Miter Profiles'!$AC$276-'[1]Outside Edges'!$B24)&gt;=5,'[1]Outside Edges'!$P24="Yes"),"Yes","No")</f>
        <v>No</v>
      </c>
      <c r="JP25" s="90" t="str">
        <f>IF(AND((RIGHT($JP$3,2)-'[1]Miter Profiles'!$AC$277-'[1]Outside Edges'!$B24)&gt;=5,'[1]Outside Edges'!$P24="Yes"),"Yes","No")</f>
        <v>No</v>
      </c>
      <c r="JQ25" s="236" t="str">
        <f>IF(AND((RIGHT($JQ$3,2)-'[1]Miter Profiles'!$AC$278-'[1]Outside Edges'!$B24)&gt;=5,'[1]Outside Edges'!$P24="Yes"),"Yes","No")</f>
        <v>No</v>
      </c>
      <c r="JR25" s="237" t="str">
        <f>IF(AND((RIGHT($JR$3,2)-'[1]Miter Profiles'!$AC$279-'[1]Outside Edges'!$B24)&gt;=5,'[1]Outside Edges'!$P24="Yes"),"Yes","No")</f>
        <v>No</v>
      </c>
      <c r="JS25" s="238" t="str">
        <f>IF(AND((RIGHT($JS$3,2)-'[1]Miter Profiles'!$AC$280-'[1]Outside Edges'!$B24)&gt;=5,'[1]Outside Edges'!$P24="Yes"),"Yes","No")</f>
        <v>No</v>
      </c>
      <c r="JT25" s="129" t="str">
        <f>IF(AND((RIGHT($JT$3,2)-'[1]Miter Profiles'!$AC$281-'[1]Outside Edges'!$B24)&gt;=5,'[1]Outside Edges'!$P24="Yes"),"Yes","No")</f>
        <v>No</v>
      </c>
      <c r="JU25" s="113" t="str">
        <f>IF(AND((RIGHT($JU$3,2)-'[1]Miter Profiles'!$AC$282-'[1]Outside Edges'!$B24)&gt;=5,'[1]Outside Edges'!$P24="Yes"),"Yes","No")</f>
        <v>No</v>
      </c>
      <c r="JV25" s="90" t="str">
        <f>IF(AND((RIGHT($JV$3,2)-'[1]Miter Profiles'!$AC$283-'[1]Outside Edges'!$B24)&gt;=5,'[1]Outside Edges'!$P24="Yes"),"Yes","No")</f>
        <v>No</v>
      </c>
      <c r="JW25" s="236" t="str">
        <f>IF(AND((RIGHT($JW$3,2)-'[1]Miter Profiles'!$AC$284-'[1]Outside Edges'!$B24)&gt;=5,'[1]Outside Edges'!$P24="Yes"),"Yes","No")</f>
        <v>No</v>
      </c>
      <c r="JX25" s="237" t="str">
        <f>IF(AND((RIGHT($JX$3,2)-'[1]Miter Profiles'!$AC$285-'[1]Outside Edges'!$B24)&gt;=5,'[1]Outside Edges'!$P24="Yes"),"Yes","No")</f>
        <v>No</v>
      </c>
      <c r="JY25" s="238" t="str">
        <f>IF(AND((RIGHT($JY$3,2)-'[1]Miter Profiles'!$AC$286-'[1]Outside Edges'!$B24)&gt;=5,'[1]Outside Edges'!$P24="Yes"),"Yes","No")</f>
        <v>No</v>
      </c>
      <c r="JZ25" s="129" t="str">
        <f>IF(AND((RIGHT($JZ$3,2)-'[1]Miter Profiles'!$AC$287-'[1]Outside Edges'!$B24)&gt;=5,'[1]Outside Edges'!$P24="Yes"),"Yes","No")</f>
        <v>No</v>
      </c>
      <c r="KA25" s="113" t="str">
        <f>IF(AND((RIGHT($KA$3,2)-'[1]Miter Profiles'!$AC$288-'[1]Outside Edges'!$B24)&gt;=5,'[1]Outside Edges'!$P24="Yes"),"Yes","No")</f>
        <v>No</v>
      </c>
      <c r="KB25" s="90" t="str">
        <f>IF(AND((RIGHT($KB$3,2)-'[1]Miter Profiles'!$AC$289-'[1]Outside Edges'!$B24)&gt;=5,'[1]Outside Edges'!$P24="Yes"),"Yes","No")</f>
        <v>No</v>
      </c>
      <c r="KC25" s="236" t="str">
        <f>IF(AND((RIGHT($KC$3,2)-'[1]Miter Profiles'!$AC$290-'[1]Outside Edges'!$B24)&gt;=5,'[1]Outside Edges'!$P24="Yes"),"Yes","No")</f>
        <v>No</v>
      </c>
      <c r="KD25" s="237" t="str">
        <f>IF(AND((RIGHT($KD$3,2)-'[1]Miter Profiles'!$AC$291-'[1]Outside Edges'!$B24)&gt;=5,'[1]Outside Edges'!$P24="Yes"),"Yes","No")</f>
        <v>No</v>
      </c>
      <c r="KE25" s="238" t="str">
        <f>IF(AND((RIGHT($KE$3,2)-'[1]Miter Profiles'!$AC$292-'[1]Outside Edges'!$B24)&gt;=5,'[1]Outside Edges'!$P24="Yes"),"Yes","No")</f>
        <v>No</v>
      </c>
      <c r="KF25" s="129" t="str">
        <f>IF(AND((RIGHT($KF$3,2)-'[1]Miter Profiles'!$AC$293-'[1]Outside Edges'!$B24)&gt;=5,'[1]Outside Edges'!$P24="Yes"),"Yes","No")</f>
        <v>No</v>
      </c>
      <c r="KG25" s="113" t="str">
        <f>IF(AND((RIGHT($KG$3,2)-'[1]Miter Profiles'!$AC$294-'[1]Outside Edges'!$B24)&gt;=5,'[1]Outside Edges'!$P24="Yes"),"Yes","No")</f>
        <v>No</v>
      </c>
      <c r="KH25" s="90" t="str">
        <f>IF(AND((RIGHT($KH$3,2)-'[1]Miter Profiles'!$AC$295-'[1]Outside Edges'!$B24)&gt;=5,'[1]Outside Edges'!$P24="Yes"),"Yes","No")</f>
        <v>No</v>
      </c>
      <c r="KI25" s="236" t="str">
        <f>IF(AND((RIGHT($KI$3,2)-'[1]Miter Profiles'!$AC$296-'[1]Outside Edges'!$B24)&gt;=5,'[1]Outside Edges'!$P24="Yes"),"Yes","No")</f>
        <v>No</v>
      </c>
      <c r="KJ25" s="237" t="str">
        <f>IF(AND((RIGHT($KJ$3,2)-'[1]Miter Profiles'!$AC$297-'[1]Outside Edges'!$B24)&gt;=5,'[1]Outside Edges'!$P24="Yes"),"Yes","No")</f>
        <v>No</v>
      </c>
      <c r="KK25" s="238" t="str">
        <f>IF(AND((RIGHT($KK$3,2)-'[1]Miter Profiles'!$AC$298-'[1]Outside Edges'!$B24)&gt;=5,'[1]Outside Edges'!$P24="Yes"),"Yes","No")</f>
        <v>No</v>
      </c>
      <c r="KL25" s="129" t="str">
        <f>IF(AND((RIGHT($KL$3,2)-'[1]Miter Profiles'!$AC$299-'[1]Outside Edges'!$B24)&gt;=5,'[1]Outside Edges'!$P24="Yes"),"Yes","No")</f>
        <v>No</v>
      </c>
      <c r="KM25" s="113" t="str">
        <f>IF(AND((RIGHT($KM$3,2)-'[1]Miter Profiles'!$AC$300-'[1]Outside Edges'!$B24)&gt;=5,'[1]Outside Edges'!$P24="Yes"),"Yes","No")</f>
        <v>No</v>
      </c>
      <c r="KN25" s="90" t="str">
        <f>IF(AND((RIGHT($KN$3,2)-'[1]Miter Profiles'!$AC$301-'[1]Outside Edges'!$B24)&gt;=5,'[1]Outside Edges'!$P24="Yes"),"Yes","No")</f>
        <v>No</v>
      </c>
      <c r="KO25" s="236" t="str">
        <f>IF(AND((RIGHT($KO$3,2)-'[1]Miter Profiles'!$AC$302-'[1]Outside Edges'!$B24)&gt;=5,'[1]Outside Edges'!$P24="Yes"),"Yes","No")</f>
        <v>No</v>
      </c>
      <c r="KP25" s="237" t="str">
        <f>IF(AND((RIGHT($KP$3,2)-'[1]Miter Profiles'!$AC$303-'[1]Outside Edges'!$B24)&gt;=5,'[1]Outside Edges'!$P24="Yes"),"Yes","No")</f>
        <v>No</v>
      </c>
      <c r="KQ25" s="238" t="str">
        <f>IF(AND((RIGHT($KQ$3,2)-'[1]Miter Profiles'!$AC$304-'[1]Outside Edges'!$B24)&gt;=5,'[1]Outside Edges'!$P24="Yes"),"Yes","No")</f>
        <v>No</v>
      </c>
      <c r="KR25" s="129" t="str">
        <f>IF(AND((RIGHT($KR$3,2)-'[1]Miter Profiles'!$AC$305-'[1]Outside Edges'!$B24)&gt;=5,'[1]Outside Edges'!$P24="Yes"),"Yes","No")</f>
        <v>No</v>
      </c>
      <c r="KS25" s="113" t="str">
        <f>IF(AND((RIGHT($KS$3,2)-'[1]Miter Profiles'!$AC$306-'[1]Outside Edges'!$B24)&gt;=5,'[1]Outside Edges'!$P24="Yes"),"Yes","No")</f>
        <v>No</v>
      </c>
      <c r="KT25" s="90" t="str">
        <f>IF(AND((RIGHT($KT$3,2)-'[1]Miter Profiles'!$AC$307-'[1]Outside Edges'!$B24)&gt;=5,'[1]Outside Edges'!$P24="Yes"),"Yes","No")</f>
        <v>No</v>
      </c>
      <c r="KU25" s="236" t="str">
        <f>IF(AND((RIGHT($KU$3,2)-'[1]Miter Profiles'!$AC$308-'[1]Outside Edges'!$B24)&gt;=5,'[1]Outside Edges'!$P24="Yes"),"Yes","No")</f>
        <v>No</v>
      </c>
      <c r="KV25" s="237" t="str">
        <f>IF(AND((RIGHT($KV$3,2)-'[1]Miter Profiles'!$AC$309-'[1]Outside Edges'!$B24)&gt;=5,'[1]Outside Edges'!$P24="Yes"),"Yes","No")</f>
        <v>No</v>
      </c>
      <c r="KW25" s="238" t="str">
        <f>IF(AND((RIGHT($KW$3,2)-'[1]Miter Profiles'!$AC$310-'[1]Outside Edges'!$B24)&gt;=5,'[1]Outside Edges'!$P24="Yes"),"Yes","No")</f>
        <v>No</v>
      </c>
      <c r="KX25" s="129" t="str">
        <f>IF(AND((RIGHT($KX$3,2)-'[1]Miter Profiles'!$AC$311-'[1]Outside Edges'!$B24)&gt;=5,'[1]Outside Edges'!$P24="Yes"),"Yes","No")</f>
        <v>No</v>
      </c>
      <c r="KY25" s="113" t="str">
        <f>IF(AND((RIGHT($KY$3,2)-'[1]Miter Profiles'!$AC$312-'[1]Outside Edges'!$B24)&gt;=5,'[1]Outside Edges'!$P24="Yes"),"Yes","No")</f>
        <v>No</v>
      </c>
      <c r="KZ25" s="90" t="str">
        <f>IF(AND((RIGHT($KZ$3,2)-'[1]Miter Profiles'!$AC$313-'[1]Outside Edges'!$B24)&gt;=5,'[1]Outside Edges'!$P24="Yes"),"Yes","No")</f>
        <v>No</v>
      </c>
      <c r="LA25" s="236" t="str">
        <f>IF(AND((RIGHT($LA$3,2)-'[1]Miter Profiles'!$AC$314-'[1]Outside Edges'!$B24)&gt;=5,'[1]Outside Edges'!$P24="Yes"),"Yes","No")</f>
        <v>No</v>
      </c>
      <c r="LB25" s="237" t="str">
        <f>IF(AND((RIGHT($LB$3,2)-'[1]Miter Profiles'!$AC$315-'[1]Outside Edges'!$B24)&gt;=5,'[1]Outside Edges'!$P24="Yes"),"Yes","No")</f>
        <v>No</v>
      </c>
      <c r="LC25" s="243" t="str">
        <f>IF(AND((RIGHT($LC$3,2)-'[1]Miter Profiles'!$AC$316-'[1]Outside Edges'!$B24)&gt;=5,'[1]Outside Edges'!$P24="Yes"),"Yes","No")</f>
        <v>No</v>
      </c>
      <c r="LD25" s="244" t="str">
        <f>IF(AND((RIGHT($LD$3,2)-'[1]Miter Profiles'!$AC$317-'[1]Outside Edges'!$B24)&gt;=5,'[1]Outside Edges'!$P24="Yes"),"Yes","No")</f>
        <v>No</v>
      </c>
      <c r="LE25" s="113" t="str">
        <f>IF(AND((RIGHT($LE$3,2)-'[1]Miter Profiles'!$AC$318-'[1]Outside Edges'!$B24)&gt;=5,'[1]Outside Edges'!$P24="Yes"),"Yes","No")</f>
        <v>No</v>
      </c>
      <c r="LF25" s="10" t="str">
        <f>IF(AND((RIGHT($LF$3,2)-'[1]Miter Profiles'!$AC$319-'[1]Outside Edges'!$B24)&gt;=5,'[1]Outside Edges'!$P24="Yes"),"Yes","No")</f>
        <v>No</v>
      </c>
      <c r="LG25" s="113" t="str">
        <f>IF(AND((RIGHT($LG$3,2)-'[1]Miter Profiles'!$AC$320-'[1]Outside Edges'!$B24)&gt;=5,'[1]Outside Edges'!$P24="Yes"),"Yes","No")</f>
        <v>No</v>
      </c>
      <c r="LH25" s="90" t="str">
        <f>IF(AND((RIGHT($LH$3,2)-'[1]Miter Profiles'!$AC$321-'[1]Outside Edges'!$B24)&gt;=5,'[1]Outside Edges'!$P24="Yes"),"Yes","No")</f>
        <v>No</v>
      </c>
      <c r="LI25" s="236" t="str">
        <f>IF(AND((RIGHT($LI$3,2)-'[1]Miter Profiles'!$AC$322-'[1]Outside Edges'!$B24)&gt;=5,'[1]Outside Edges'!$P24="Yes"),"Yes","No")</f>
        <v>No</v>
      </c>
      <c r="LJ25" s="237" t="str">
        <f>IF(AND((RIGHT($LJ$3,2)-'[1]Miter Profiles'!$AC$323-'[1]Outside Edges'!$B24)&gt;=5,'[1]Outside Edges'!$P24="Yes"),"Yes","No")</f>
        <v>No</v>
      </c>
      <c r="LK25" s="238" t="str">
        <f>IF(AND((RIGHT($LK$3,2)-'[1]Miter Profiles'!$AC$324-'[1]Outside Edges'!$B24)&gt;=5,'[1]Outside Edges'!$P24="Yes"),"Yes","No")</f>
        <v>No</v>
      </c>
      <c r="LL25" s="129" t="str">
        <f>IF(AND((RIGHT($LL$3,2)-'[1]Miter Profiles'!$AC$325-'[1]Outside Edges'!$B24)&gt;=5,'[1]Outside Edges'!$P24="Yes"),"Yes","No")</f>
        <v>No</v>
      </c>
      <c r="LM25" s="113" t="str">
        <f>IF(AND((RIGHT($LM$3,2)-'[1]Miter Profiles'!$AC$326-'[1]Outside Edges'!$B24)&gt;=5,'[1]Outside Edges'!$P24="Yes"),"Yes","No")</f>
        <v>No</v>
      </c>
      <c r="LN25" s="90" t="str">
        <f>IF(AND((RIGHT($LN$3,2)-'[1]Miter Profiles'!$AC$327-'[1]Outside Edges'!$B24)&gt;=5,'[1]Outside Edges'!$P24="Yes"),"Yes","No")</f>
        <v>No</v>
      </c>
      <c r="LO25" s="236" t="str">
        <f>IF(AND((RIGHT($LO$3,2)-'[1]Miter Profiles'!$AC$328-'[1]Outside Edges'!$B24)&gt;=5,'[1]Outside Edges'!$P24="Yes"),"Yes","No")</f>
        <v>No</v>
      </c>
      <c r="LP25" s="237" t="str">
        <f>IF(AND((RIGHT($LP$3,2)-'[1]Miter Profiles'!$AC$329-'[1]Outside Edges'!$B24)&gt;=5,'[1]Outside Edges'!$P24="Yes"),"Yes","No")</f>
        <v>No</v>
      </c>
      <c r="LQ25" s="238" t="str">
        <f>IF(AND((RIGHT($LQ$3,2)-'[1]Miter Profiles'!$AC$330-'[1]Outside Edges'!$B24)&gt;=5,'[1]Outside Edges'!$P24="Yes"),"Yes","No")</f>
        <v>No</v>
      </c>
      <c r="LR25" s="129" t="str">
        <f>IF(AND((RIGHT($LR$3,2)-'[1]Miter Profiles'!$AC$331-'[1]Outside Edges'!$B24)&gt;=5,'[1]Outside Edges'!$P24="Yes"),"Yes","No")</f>
        <v>No</v>
      </c>
      <c r="LS25" s="113" t="str">
        <f>IF(AND((RIGHT($LS$3,2)-'[1]Miter Profiles'!$AC$332-'[1]Outside Edges'!$B24)&gt;=5,'[1]Outside Edges'!$P24="Yes"),"Yes","No")</f>
        <v>No</v>
      </c>
      <c r="LT25" s="90" t="str">
        <f>IF(AND((RIGHT($LT$3,2)-'[1]Miter Profiles'!$AC$333-'[1]Outside Edges'!$B24)&gt;=5,'[1]Outside Edges'!$P24="Yes"),"Yes","No")</f>
        <v>No</v>
      </c>
    </row>
    <row r="26" spans="1:332" ht="15.75" customHeight="1" thickBot="1" x14ac:dyDescent="0.3">
      <c r="A26" s="8" t="str">
        <f>IF('[1]Outside Edges'!$A25&lt;&gt;"",'[1]Outside Edges'!$A25,"")</f>
        <v>D23</v>
      </c>
      <c r="B26" s="10" t="str">
        <f>IF(AND((RIGHT($B$3,2)-'[1]Miter Profiles'!$AC$3-'[1]Outside Edges'!$B25)&gt;=5,'[1]Outside Edges'!$P25="Yes"),"Yes","No")</f>
        <v>Yes</v>
      </c>
      <c r="C26" s="10" t="str">
        <f>IF(AND((RIGHT($C$3,2)-'[1]Miter Profiles'!$AC$4-'[1]Outside Edges'!$B25)&gt;=5,'[1]Outside Edges'!$P25="Yes"),"Yes","No")</f>
        <v>Yes</v>
      </c>
      <c r="D26" s="85" t="str">
        <f>IF(AND((RIGHT($D$3,2)-'[1]Miter Profiles'!$AC$5-'[1]Outside Edges'!$B25)&gt;=5,'[1]Outside Edges'!$P25="Yes"),"Yes","No")</f>
        <v>Yes</v>
      </c>
      <c r="E26" s="86" t="str">
        <f>IF(AND((RIGHT($E$3,2)-'[1]Miter Profiles'!$AC$6-'[1]Outside Edges'!$B25)&gt;=5,'[1]Outside Edges'!$P25="Yes"),"Yes","No")</f>
        <v>Yes</v>
      </c>
      <c r="F26" s="11" t="str">
        <f>IF(AND((RIGHT($F$3,2)-'[1]Miter Profiles'!$AC$7-'[1]Outside Edges'!$B25)&gt;=5,'[1]Outside Edges'!$P25="Yes"),"Yes","No")</f>
        <v>Yes</v>
      </c>
      <c r="G26" s="87" t="str">
        <f>IF(AND((RIGHT($G$3,2)-'[1]Miter Profiles'!$AC$8-'[1]Outside Edges'!$B25)&gt;=5,'[1]Outside Edges'!$P25="Yes"),"Yes","No")</f>
        <v>Yes</v>
      </c>
      <c r="H26" s="10" t="str">
        <f>IF(AND((RIGHT($H$3,2)-'[1]Miter Profiles'!$AC$9-'[1]Outside Edges'!$B25)&gt;=5,'[1]Outside Edges'!$P25="Yes"),"Yes","No")</f>
        <v>Yes</v>
      </c>
      <c r="I26" s="10" t="str">
        <f>IF(AND((RIGHT($I$3,2)-'[1]Miter Profiles'!$AC$10-'[1]Outside Edges'!$B25)&gt;=5,'[1]Outside Edges'!$P25="Yes"),"Yes","No")</f>
        <v>Yes</v>
      </c>
      <c r="J26" s="85" t="str">
        <f>IF(AND((RIGHT($J$3,2)-'[1]Miter Profiles'!$AC$11-'[1]Outside Edges'!$B25)&gt;=5,'[1]Outside Edges'!$P25="Yes"),"Yes","No")</f>
        <v>Yes</v>
      </c>
      <c r="K26" s="86" t="str">
        <f>IF(AND((RIGHT($K$3,2)-'[1]Miter Profiles'!$AC$12-'[1]Outside Edges'!$B25)&gt;=5,'[1]Outside Edges'!$P25="Yes"),"Yes","No")</f>
        <v>Yes</v>
      </c>
      <c r="L26" s="11" t="str">
        <f>IF(AND((RIGHT($L$3,2)-'[1]Miter Profiles'!$AC$13-'[1]Outside Edges'!$B25)&gt;=5,'[1]Outside Edges'!$P25="Yes"),"Yes","No")</f>
        <v>Yes</v>
      </c>
      <c r="M26" s="87" t="str">
        <f>IF(AND((RIGHT($M$3,2)-'[1]Miter Profiles'!$AC$14-'[1]Outside Edges'!$B25)&gt;=5,'[1]Outside Edges'!$P25="Yes"),"Yes","No")</f>
        <v>Yes</v>
      </c>
      <c r="N26" s="10" t="str">
        <f>IF(AND((RIGHT($N$3,2)-'[1]Miter Profiles'!$AC$15-'[1]Outside Edges'!$B25)&gt;=4,'[1]Outside Edges'!$P25="Yes"),"Yes","No")</f>
        <v>Yes</v>
      </c>
      <c r="O26" s="10" t="str">
        <f>IF(AND((RIGHT($O$3,2)-'[1]Miter Profiles'!$AC$16-'[1]Outside Edges'!$B25)&gt;=5,'[1]Outside Edges'!$P25="Yes"),"Yes","No")</f>
        <v>Yes</v>
      </c>
      <c r="P26" s="85" t="str">
        <f>IF(AND((RIGHT($P$3,2)-'[1]Miter Profiles'!$AC$17-'[1]Outside Edges'!$B25)&gt;=5,'[1]Outside Edges'!$P25="Yes"),"Yes","No")</f>
        <v>Yes</v>
      </c>
      <c r="Q26" s="86" t="str">
        <f>IF(AND((RIGHT($Q$3,2)-'[1]Miter Profiles'!$AC$18-'[1]Outside Edges'!$B25)&gt;=5,'[1]Outside Edges'!$P25="Yes"),"Yes","No")</f>
        <v>Yes</v>
      </c>
      <c r="R26" s="11" t="str">
        <f>IF(AND((RIGHT($R$3,2)-'[1]Miter Profiles'!$AC$19-'[1]Outside Edges'!$B25)&gt;=5,'[1]Outside Edges'!$P25="Yes"),"Yes","No")</f>
        <v>Yes</v>
      </c>
      <c r="S26" s="87" t="str">
        <f>IF(AND((RIGHT($S$3,2)-'[1]Miter Profiles'!$AC$20-'[1]Outside Edges'!$B25)&gt;=5,'[1]Outside Edges'!$P25="Yes"),"Yes","No")</f>
        <v>Yes</v>
      </c>
      <c r="T26" s="10" t="str">
        <f>IF(AND((RIGHT($T$3,2)-'[1]Miter Profiles'!$AC$21-'[1]Outside Edges'!$B25)&gt;=5,'[1]Outside Edges'!$P25="Yes"),"Yes","No")</f>
        <v>Yes</v>
      </c>
      <c r="U26" s="10" t="str">
        <f>IF(AND((RIGHT($U$3,2)-'[1]Miter Profiles'!$AC$22-'[1]Outside Edges'!$B25)&gt;=5,'[1]Outside Edges'!$P25="Yes"),"Yes","No")</f>
        <v>Yes</v>
      </c>
      <c r="V26" s="85" t="str">
        <f>IF(AND((RIGHT($V$3,2)-'[1]Miter Profiles'!$AC$23-'[1]Outside Edges'!$B25)&gt;=5,'[1]Outside Edges'!$P25="Yes"),"Yes","No")</f>
        <v>Yes</v>
      </c>
      <c r="W26" s="86" t="str">
        <f>IF(AND((RIGHT($W$3,2)-'[1]Miter Profiles'!$AC$24-'[1]Outside Edges'!$B25)&gt;=5,'[1]Outside Edges'!$P25="Yes"),"Yes","No")</f>
        <v>No</v>
      </c>
      <c r="X26" s="11" t="str">
        <f>IF(AND((RIGHT($X$3,2)-'[1]Miter Profiles'!$AC$25-'[1]Outside Edges'!$B25)&gt;=5,'[1]Outside Edges'!$P25="Yes"),"Yes","No")</f>
        <v>Yes</v>
      </c>
      <c r="Y26" s="87" t="str">
        <f>IF(AND((RIGHT($Y$3,2)-'[1]Miter Profiles'!$AC$26-'[1]Outside Edges'!$B25)&gt;=5,'[1]Outside Edges'!$P25="Yes"),"Yes","No")</f>
        <v>Yes</v>
      </c>
      <c r="Z26" s="10" t="str">
        <f>IF(AND((RIGHT($Z$3,2)-'[1]Miter Profiles'!$AC$27-'[1]Outside Edges'!$B25)&gt;=5,'[1]Outside Edges'!$P25="Yes"),"Yes","No")</f>
        <v>Yes</v>
      </c>
      <c r="AA26" s="10" t="str">
        <f>IF(AND((RIGHT($AA$3,2)-'[1]Miter Profiles'!$AC$28-'[1]Outside Edges'!$B25)&gt;=5,'[1]Outside Edges'!$P25="Yes"),"Yes","No")</f>
        <v>Yes</v>
      </c>
      <c r="AB26" s="85" t="str">
        <f>IF(AND((RIGHT($AB$3,2)-'[1]Miter Profiles'!$AC$29-'[1]Outside Edges'!$B25)&gt;=5,'[1]Outside Edges'!$P25="Yes"),"Yes","No")</f>
        <v>Yes</v>
      </c>
      <c r="AC26" s="86" t="str">
        <f>IF(AND((RIGHT($AC$3,2)-'[1]Miter Profiles'!$AC$30-'[1]Outside Edges'!$B25)&gt;=5,'[1]Outside Edges'!$P25="Yes"),"Yes","No")</f>
        <v>Yes</v>
      </c>
      <c r="AD26" s="11" t="str">
        <f>IF(AND((RIGHT($AD$3,2)-'[1]Miter Profiles'!$AC$31-'[1]Outside Edges'!$B25)&gt;=5,'[1]Outside Edges'!$P25="Yes"),"Yes","No")</f>
        <v>Yes</v>
      </c>
      <c r="AE26" s="87" t="str">
        <f>IF(AND((RIGHT($AE$3,2)-'[1]Miter Profiles'!$AC$32-'[1]Outside Edges'!$B25)&gt;=5,'[1]Outside Edges'!$P25="Yes"),"Yes","No")</f>
        <v>Yes</v>
      </c>
      <c r="AF26" s="10" t="str">
        <f>IF(AND((RIGHT($AF$3,2)-'[1]Miter Profiles'!$AC$33-'[1]Outside Edges'!$B25)&gt;=5,'[1]Outside Edges'!$P25="Yes"),"Yes","No")</f>
        <v>Yes</v>
      </c>
      <c r="AG26" s="10" t="str">
        <f>IF(AND((RIGHT($AG$3,2)-'[1]Miter Profiles'!$AC$34-'[1]Outside Edges'!$B25)&gt;=5,'[1]Outside Edges'!$P25="Yes"),"Yes","No")</f>
        <v>Yes</v>
      </c>
      <c r="AH26" s="85" t="str">
        <f>IF(AND((RIGHT($AH$3,2)-'[1]Miter Profiles'!$AC$35-'[1]Outside Edges'!$B25)&gt;=5,'[1]Outside Edges'!$P25="Yes"),"Yes","No")</f>
        <v>Yes</v>
      </c>
      <c r="AI26" s="86" t="str">
        <f>IF(AND((RIGHT($AI$3,2)-'[1]Miter Profiles'!$AC$36-'[1]Outside Edges'!$B25)&gt;=5,'[1]Outside Edges'!$P25="Yes"),"Yes","No")</f>
        <v>Yes</v>
      </c>
      <c r="AJ26" s="11" t="str">
        <f>IF(AND((RIGHT($AJ$3,2)-'[1]Miter Profiles'!$AC$37-'[1]Outside Edges'!$B25)&gt;=5,'[1]Outside Edges'!$P25="Yes"),"Yes","No")</f>
        <v>Yes</v>
      </c>
      <c r="AK26" s="87" t="str">
        <f>IF(AND((RIGHT($AK$3,2)-'[1]Miter Profiles'!$AC$38-'[1]Outside Edges'!$B25)&gt;=5,'[1]Outside Edges'!$P25="Yes"),"Yes","No")</f>
        <v>Yes</v>
      </c>
      <c r="AL26" s="10" t="str">
        <f>IF(AND((RIGHT($AL$3,2)-'[1]Miter Profiles'!$AC$39-'[1]Outside Edges'!$B25)&gt;=5,'[1]Outside Edges'!$P25="Yes"),"Yes","No")</f>
        <v>Yes</v>
      </c>
      <c r="AM26" s="10" t="str">
        <f>IF(AND((RIGHT($AM$3,2)-'[1]Miter Profiles'!$AC$40-'[1]Outside Edges'!$B25)&gt;=5,'[1]Outside Edges'!$P25="Yes"),"Yes","No")</f>
        <v>Yes</v>
      </c>
      <c r="AN26" s="85" t="str">
        <f>IF(AND((RIGHT($AN$3,2)-'[1]Miter Profiles'!$AC$41-'[1]Outside Edges'!$B25)&gt;=5,'[1]Outside Edges'!$P25="Yes"),"Yes","No")</f>
        <v>Yes</v>
      </c>
      <c r="AO26" s="86" t="str">
        <f>IF(AND((RIGHT($AO$3,2)-'[1]Miter Profiles'!$AC$42-'[1]Outside Edges'!$B25)&gt;=5,'[1]Outside Edges'!$P25="Yes"),"Yes","No")</f>
        <v>Yes</v>
      </c>
      <c r="AP26" s="11" t="str">
        <f>IF(AND((RIGHT($AP$3,2)-'[1]Miter Profiles'!$AC$43-'[1]Outside Edges'!$B25)&gt;=5,'[1]Outside Edges'!$P25="Yes"),"Yes","No")</f>
        <v>Yes</v>
      </c>
      <c r="AQ26" s="87" t="str">
        <f>IF(AND((RIGHT($AQ$3,2)-'[1]Miter Profiles'!$AC$44-'[1]Outside Edges'!$B25)&gt;=5,'[1]Outside Edges'!$P25="Yes"),"Yes","No")</f>
        <v>Yes</v>
      </c>
      <c r="AR26" s="10" t="str">
        <f>IF(AND((RIGHT($AR$3,2)-'[1]Miter Profiles'!$AC$45-'[1]Outside Edges'!$B25)&gt;=5,'[1]Outside Edges'!$P25="Yes"),"Yes","No")</f>
        <v>Yes</v>
      </c>
      <c r="AS26" s="10" t="str">
        <f>IF(AND((RIGHT($AS$3,2)-'[1]Miter Profiles'!$AC$46-'[1]Outside Edges'!$B25)&gt;=5,'[1]Outside Edges'!$P25="Yes"),"Yes","No")</f>
        <v>Yes</v>
      </c>
      <c r="AT26" s="85" t="str">
        <f>IF(AND((RIGHT($AT$3,2)-'[1]Miter Profiles'!$AC$47-'[1]Outside Edges'!$B25)&gt;=5,'[1]Outside Edges'!$P25="Yes"),"Yes","No")</f>
        <v>Yes</v>
      </c>
      <c r="AU26" s="86" t="str">
        <f>IF(AND((RIGHT($AU$3,2)-'[1]Miter Profiles'!$AC$48-'[1]Outside Edges'!$B25)&gt;=5,'[1]Outside Edges'!$P25="Yes"),"Yes","No")</f>
        <v>Yes</v>
      </c>
      <c r="AV26" s="11" t="str">
        <f>IF(AND((RIGHT($AV$3,2)-'[1]Miter Profiles'!$AC$49-'[1]Outside Edges'!$B25)&gt;=5,'[1]Outside Edges'!$P25="Yes"),"Yes","No")</f>
        <v>Yes</v>
      </c>
      <c r="AW26" s="87" t="str">
        <f>IF(AND((RIGHT($AW$3,2)-'[1]Miter Profiles'!$AC$50-'[1]Outside Edges'!$B25)&gt;=5,'[1]Outside Edges'!$P25="Yes"),"Yes","No")</f>
        <v>Yes</v>
      </c>
      <c r="AX26" s="10" t="str">
        <f>IF(AND((RIGHT($AX$3,2)-'[1]Miter Profiles'!$AC$51-'[1]Outside Edges'!$B25)&gt;=5,'[1]Outside Edges'!$P25="Yes"),"Yes","No")</f>
        <v>Yes</v>
      </c>
      <c r="AY26" s="10" t="str">
        <f>IF(AND((RIGHT($AY$3,2)-'[1]Miter Profiles'!$AC$52-'[1]Outside Edges'!$B25)&gt;=5,'[1]Outside Edges'!$P25="Yes"),"Yes","No")</f>
        <v>Yes</v>
      </c>
      <c r="AZ26" s="85" t="str">
        <f>IF(AND((RIGHT($AZ$3,2)-'[1]Miter Profiles'!$AC$53-'[1]Outside Edges'!$B25)&gt;=5,'[1]Outside Edges'!$P25="Yes"),"Yes","No")</f>
        <v>Yes</v>
      </c>
      <c r="BA26" s="86" t="str">
        <f>IF(AND((RIGHT($BA$3,2)-'[1]Miter Profiles'!$AC$54-'[1]Outside Edges'!$B25)&gt;=5,'[1]Outside Edges'!$P25="Yes"),"Yes","No")</f>
        <v>Yes</v>
      </c>
      <c r="BB26" s="11" t="str">
        <f>IF(AND((RIGHT($BB$3,2)-'[1]Miter Profiles'!$AC$55-'[1]Outside Edges'!$B25)&gt;=5,'[1]Outside Edges'!$P25="Yes"),"Yes","No")</f>
        <v>Yes</v>
      </c>
      <c r="BC26" s="87" t="str">
        <f>IF(AND((RIGHT($BC$3,2)-'[1]Miter Profiles'!$AC$56-'[1]Outside Edges'!$B25)&gt;=5,'[1]Outside Edges'!$P25="Yes"),"Yes","No")</f>
        <v>Yes</v>
      </c>
      <c r="BD26" s="10" t="str">
        <f>IF(AND((RIGHT($BD$3,2)-'[1]Miter Profiles'!$AC$57-'[1]Outside Edges'!$B25)&gt;=5,'[1]Outside Edges'!$P25="Yes"),"Yes","No")</f>
        <v>Yes</v>
      </c>
      <c r="BE26" s="10" t="str">
        <f>IF(AND((RIGHT($BE$3,2)-'[1]Miter Profiles'!$AC$58-'[1]Outside Edges'!$B25)&gt;=5,'[1]Outside Edges'!$P25="Yes"),"Yes","No")</f>
        <v>Yes</v>
      </c>
      <c r="BF26" s="85" t="str">
        <f>IF(AND((RIGHT($BF$3,2)-'[1]Miter Profiles'!$AC$59-'[1]Outside Edges'!$B25)&gt;=5,'[1]Outside Edges'!$P25="Yes"),"Yes","No")</f>
        <v>Yes</v>
      </c>
      <c r="BG26" s="86" t="str">
        <f>IF(AND((RIGHT($BG$3,2)-'[1]Miter Profiles'!$AC$60-'[1]Outside Edges'!$B25)&gt;=5,'[1]Outside Edges'!$P25="Yes"),"Yes","No")</f>
        <v>Yes</v>
      </c>
      <c r="BH26" s="11" t="str">
        <f>IF(AND((RIGHT($BH$3,2)-'[1]Miter Profiles'!$AC$61-'[1]Outside Edges'!$B25)&gt;=5,'[1]Outside Edges'!$P25="Yes"),"Yes","No")</f>
        <v>Yes</v>
      </c>
      <c r="BI26" s="87" t="str">
        <f>IF(AND((RIGHT($BI$3,2)-'[1]Miter Profiles'!$AC$62-'[1]Outside Edges'!$B25)&gt;=5,'[1]Outside Edges'!$P25="Yes"),"Yes","No")</f>
        <v>Yes</v>
      </c>
      <c r="BJ26" s="10" t="str">
        <f>IF(AND((RIGHT($BJ$3,2)-'[1]Miter Profiles'!$AC$63-'[1]Outside Edges'!$B25)&gt;=5,'[1]Outside Edges'!$P25="Yes"),"Yes","No")</f>
        <v>Yes</v>
      </c>
      <c r="BK26" s="10" t="str">
        <f>IF(AND((RIGHT($BK$3,2)-'[1]Miter Profiles'!$AC$64-'[1]Outside Edges'!$B25)&gt;=5,'[1]Outside Edges'!$P25="Yes"),"Yes","No")</f>
        <v>Yes</v>
      </c>
      <c r="BL26" s="85" t="str">
        <f>IF(AND((RIGHT($BL$3,2)-'[1]Miter Profiles'!$AC$65-'[1]Outside Edges'!$B25)&gt;=5,'[1]Outside Edges'!$P25="Yes"),"Yes","No")</f>
        <v>Yes</v>
      </c>
      <c r="BM26" s="86" t="str">
        <f>IF(AND((RIGHT($BM$3,2)-'[1]Miter Profiles'!$AC$66-'[1]Outside Edges'!$B25)&gt;=5,'[1]Outside Edges'!$P25="Yes"),"Yes","No")</f>
        <v>Yes</v>
      </c>
      <c r="BN26" s="11" t="str">
        <f>IF(AND((RIGHT($BN$3,2)-'[1]Miter Profiles'!$AC$67-'[1]Outside Edges'!$B25)&gt;=5,'[1]Outside Edges'!$P25="Yes"),"Yes","No")</f>
        <v>Yes</v>
      </c>
      <c r="BO26" s="87" t="str">
        <f>IF(AND((RIGHT($BO$3,2)-'[1]Miter Profiles'!$AC$68-'[1]Outside Edges'!$B25)&gt;=5,'[1]Outside Edges'!$P25="Yes"),"Yes","No")</f>
        <v>Yes</v>
      </c>
      <c r="BP26" s="10" t="str">
        <f>IF(AND((RIGHT($BP$3,2)-'[1]Miter Profiles'!$AC$69-'[1]Outside Edges'!$B25)&gt;=5,'[1]Outside Edges'!$P25="Yes"),"Yes","No")</f>
        <v>Yes</v>
      </c>
      <c r="BQ26" s="10" t="str">
        <f>IF(AND((RIGHT($BQ$3,2)-'[1]Miter Profiles'!$AC$70-'[1]Outside Edges'!$B25)&gt;=5,'[1]Outside Edges'!$P25="Yes"),"Yes","No")</f>
        <v>Yes</v>
      </c>
      <c r="BR26" s="85" t="str">
        <f>IF(AND((RIGHT($BR$3,2)-'[1]Miter Profiles'!$AC$71-'[1]Outside Edges'!$B25)&gt;=5,'[1]Outside Edges'!$P25="Yes"),"Yes","No")</f>
        <v>Yes</v>
      </c>
      <c r="BS26" s="86" t="str">
        <f>IF(AND((RIGHT($BS$3,2)-'[1]Miter Profiles'!$AC$72-'[1]Outside Edges'!$B25)&gt;=5,'[1]Outside Edges'!$P25="Yes"),"Yes","No")</f>
        <v>Yes</v>
      </c>
      <c r="BT26" s="11" t="str">
        <f>IF(AND((RIGHT($BT$3,2)-'[1]Miter Profiles'!$AC$73-'[1]Outside Edges'!$B25)&gt;=5,'[1]Outside Edges'!$P25="Yes"),"Yes","No")</f>
        <v>Yes</v>
      </c>
      <c r="BU26" s="87" t="str">
        <f>IF(AND((RIGHT($BU$3,2)-'[1]Miter Profiles'!$AC$74-'[1]Outside Edges'!$B25)&gt;=5,'[1]Outside Edges'!$P25="Yes"),"Yes","No")</f>
        <v>Yes</v>
      </c>
      <c r="BV26" s="10" t="str">
        <f>IF(AND((RIGHT($BV$3,2)-'[1]Miter Profiles'!$AC$75-'[1]Outside Edges'!$B25)&gt;=5,'[1]Outside Edges'!$P25="Yes"),"Yes","No")</f>
        <v>Yes</v>
      </c>
      <c r="BW26" s="10" t="str">
        <f>IF(AND((RIGHT($BW$3,2)-'[1]Miter Profiles'!$AC$76-'[1]Outside Edges'!$B25)&gt;=5,'[1]Outside Edges'!$P25="Yes"),"Yes","No")</f>
        <v>Yes</v>
      </c>
      <c r="BX26" s="85" t="str">
        <f>IF(AND((RIGHT($BX$3,2)-'[1]Miter Profiles'!$AC$77-'[1]Outside Edges'!$B25)&gt;=5,'[1]Outside Edges'!$P25="Yes"),"Yes","No")</f>
        <v>Yes</v>
      </c>
      <c r="BY26" s="86" t="str">
        <f>IF(AND((RIGHT($BY$3,2)-'[1]Miter Profiles'!$AC$78-'[1]Outside Edges'!$B25)&gt;=5,'[1]Outside Edges'!$P25="Yes"),"Yes","No")</f>
        <v>Yes</v>
      </c>
      <c r="BZ26" s="11" t="str">
        <f>IF(AND((RIGHT($BZ$3,2)-'[1]Miter Profiles'!$AC$79-'[1]Outside Edges'!$B25)&gt;=5,'[1]Outside Edges'!$P25="Yes"),"Yes","No")</f>
        <v>Yes</v>
      </c>
      <c r="CA26" s="87" t="str">
        <f>IF(AND((RIGHT($CA$3,2)-'[1]Miter Profiles'!$AC$80-'[1]Outside Edges'!$B25)&gt;=5,'[1]Outside Edges'!$P25="Yes"),"Yes","No")</f>
        <v>Yes</v>
      </c>
      <c r="CB26" s="10" t="str">
        <f>IF(AND((RIGHT($CB$3,2)-'[1]Miter Profiles'!$AC$81-'[1]Outside Edges'!$B25)&gt;=5,'[1]Outside Edges'!$P25="Yes"),"Yes","No")</f>
        <v>Yes</v>
      </c>
      <c r="CC26" s="10" t="str">
        <f>IF(AND((RIGHT($CC$3,2)-'[1]Miter Profiles'!$AC$82-'[1]Outside Edges'!$B25)&gt;=5,'[1]Outside Edges'!$P25="Yes"),"Yes","No")</f>
        <v>Yes</v>
      </c>
      <c r="CD26" s="85" t="str">
        <f>IF(AND((RIGHT($CD$3,2)-'[1]Miter Profiles'!$AC$83-'[1]Outside Edges'!$B25)&gt;=5,'[1]Outside Edges'!$P25="Yes"),"Yes","No")</f>
        <v>Yes</v>
      </c>
      <c r="CE26" s="86" t="str">
        <f>IF(AND((RIGHT($CE$3,2)-'[1]Miter Profiles'!$AC$84-'[1]Outside Edges'!$B25)&gt;=5,'[1]Outside Edges'!$P25="Yes"),"Yes","No")</f>
        <v>Yes</v>
      </c>
      <c r="CF26" s="11" t="str">
        <f>IF(AND((RIGHT($CF$3,2)-'[1]Miter Profiles'!$AC$85-'[1]Outside Edges'!$B25)&gt;=5,'[1]Outside Edges'!$P25="Yes"),"Yes","No")</f>
        <v>Yes</v>
      </c>
      <c r="CG26" s="87" t="str">
        <f>IF(AND((RIGHT($CG$3,2)-'[1]Miter Profiles'!$AC$86-'[1]Outside Edges'!$B25)&gt;=5,'[1]Outside Edges'!$P25="Yes"),"Yes","No")</f>
        <v>Yes</v>
      </c>
      <c r="CH26" s="10" t="str">
        <f>IF(AND((RIGHT($CH$3,2)-'[1]Miter Profiles'!$AC$87-'[1]Outside Edges'!$B25)&gt;=5,'[1]Outside Edges'!$P25="Yes"),"Yes","No")</f>
        <v>Yes</v>
      </c>
      <c r="CI26" s="10" t="str">
        <f>IF(AND((RIGHT($CI$3,2)-'[1]Miter Profiles'!$AC$88-'[1]Outside Edges'!$B25)&gt;=5,'[1]Outside Edges'!$P25="Yes"),"Yes","No")</f>
        <v>Yes</v>
      </c>
      <c r="CJ26" s="85" t="str">
        <f>IF(AND((RIGHT($CJ$3,2)-'[1]Miter Profiles'!$AC$89-'[1]Outside Edges'!$B25)&gt;=5,'[1]Outside Edges'!$P25="Yes"),"Yes","No")</f>
        <v>Yes</v>
      </c>
      <c r="CK26" s="86" t="str">
        <f>IF(AND((RIGHT($CK$3,2)-'[1]Miter Profiles'!$AC$90-'[1]Outside Edges'!$B25)&gt;=5,'[1]Outside Edges'!$P25="Yes"),"Yes","No")</f>
        <v>Yes</v>
      </c>
      <c r="CL26" s="11" t="str">
        <f>IF(AND((RIGHT($CL$3,2)-'[1]Miter Profiles'!$AC$91-'[1]Outside Edges'!$B25)&gt;=5,'[1]Outside Edges'!$P25="Yes"),"Yes","No")</f>
        <v>Yes</v>
      </c>
      <c r="CM26" s="87" t="str">
        <f>IF(AND((RIGHT($CM$3,2)-'[1]Miter Profiles'!$AC$92-'[1]Outside Edges'!$B25)&gt;=5,'[1]Outside Edges'!$P25="Yes"),"Yes","No")</f>
        <v>Yes</v>
      </c>
      <c r="CN26" s="10" t="str">
        <f>IF(AND((RIGHT(CN$3,2)-'[1]Miter Profiles'!$AC$93-'[1]Outside Edges'!$B25)&gt;=5,'[1]Outside Edges'!$P25="Yes"),"Yes","No")</f>
        <v>Yes</v>
      </c>
      <c r="CO26" s="10" t="str">
        <f>IF(AND((RIGHT(CO$3,2)-'[1]Miter Profiles'!$AC$94-'[1]Outside Edges'!$B25)&gt;=5,'[1]Outside Edges'!$P25="Yes"),"Yes","No")</f>
        <v>Yes</v>
      </c>
      <c r="CP26" s="85" t="str">
        <f>IF(AND((RIGHT(CP$3,2)-'[1]Miter Profiles'!$AC$95-'[1]Outside Edges'!$B25)&gt;=5,'[1]Outside Edges'!$P25="Yes"),"Yes","No")</f>
        <v>Yes</v>
      </c>
      <c r="CQ26" s="86" t="str">
        <f>IF(AND((RIGHT(CQ$3,2)-'[1]Miter Profiles'!$AC$96-'[1]Outside Edges'!$B25)&gt;=5,'[1]Outside Edges'!$P25="Yes"),"Yes","No")</f>
        <v>Yes</v>
      </c>
      <c r="CR26" s="11" t="str">
        <f>IF(AND((RIGHT(CR$3,2)-'[1]Miter Profiles'!$AC$97-'[1]Outside Edges'!$B25)&gt;=5,'[1]Outside Edges'!$P25="Yes"),"Yes","No")</f>
        <v>Yes</v>
      </c>
      <c r="CS26" s="87" t="str">
        <f>IF(AND((RIGHT(CS$3,2)-'[1]Miter Profiles'!$AC$98-'[1]Outside Edges'!$B25)&gt;=5,'[1]Outside Edges'!$P25="Yes"),"Yes","No")</f>
        <v>Yes</v>
      </c>
      <c r="CT26" s="10" t="str">
        <f>IF(AND((RIGHT($CT$3,2)-'[1]Miter Profiles'!$AC$99-'[1]Outside Edges'!$B25)&gt;=5,'[1]Outside Edges'!$P25="Yes"),"Yes","No")</f>
        <v>Yes</v>
      </c>
      <c r="CU26" s="10" t="str">
        <f>IF(AND((RIGHT($CU$3,2)-'[1]Miter Profiles'!$AC$100-'[1]Outside Edges'!$B25)&gt;=5,'[1]Outside Edges'!$P25="Yes"),"Yes","No")</f>
        <v>Yes</v>
      </c>
      <c r="CV26" s="85" t="str">
        <f>IF(AND((RIGHT($CV$3,2)-'[1]Miter Profiles'!$AC$101-'[1]Outside Edges'!$B25)&gt;=5,'[1]Outside Edges'!$P25="Yes"),"Yes","No")</f>
        <v>Yes</v>
      </c>
      <c r="CW26" s="86" t="str">
        <f>IF(AND((RIGHT($CW$3,2)-'[1]Miter Profiles'!$AC$102-'[1]Outside Edges'!$B25)&gt;=5,'[1]Outside Edges'!$P25="Yes"),"Yes","No")</f>
        <v>Yes</v>
      </c>
      <c r="CX26" s="11" t="str">
        <f>IF(AND((RIGHT($CX$3,2)-'[1]Miter Profiles'!$AC$103-'[1]Outside Edges'!$B25)&gt;=5,'[1]Outside Edges'!$P25="Yes"),"Yes","No")</f>
        <v>Yes</v>
      </c>
      <c r="CY26" s="87" t="str">
        <f>IF(AND((RIGHT($CY$3,2)-'[1]Miter Profiles'!$AC$104-'[1]Outside Edges'!$B25)&gt;=5,'[1]Outside Edges'!$P25="Yes"),"Yes","No")</f>
        <v>Yes</v>
      </c>
      <c r="CZ26" s="10" t="str">
        <f>IF(AND((RIGHT($CZ$3,2)-'[1]Miter Profiles'!$AC$105-'[1]Outside Edges'!$B25)&gt;=5,'[1]Outside Edges'!$P25="Yes"),"Yes","No")</f>
        <v>Yes</v>
      </c>
      <c r="DA26" s="10" t="str">
        <f>IF(AND((RIGHT($DA$3,2)-'[1]Miter Profiles'!$AC$106-'[1]Outside Edges'!$B25)&gt;=5,'[1]Outside Edges'!$P25="Yes"),"Yes","No")</f>
        <v>Yes</v>
      </c>
      <c r="DB26" s="85" t="str">
        <f>IF(AND((RIGHT($DB$3,2)-'[1]Miter Profiles'!$AC$107-'[1]Outside Edges'!$B25)&gt;=5,'[1]Outside Edges'!$P25="Yes"),"Yes","No")</f>
        <v>Yes</v>
      </c>
      <c r="DC26" s="86" t="str">
        <f>IF(AND((RIGHT($DC$3,2)-'[1]Miter Profiles'!$AC$108-'[1]Outside Edges'!$B25)&gt;=5,'[1]Outside Edges'!$P25="Yes"),"Yes","No")</f>
        <v>Yes</v>
      </c>
      <c r="DD26" s="11" t="str">
        <f>IF(AND((RIGHT($DD$3,2)-'[1]Miter Profiles'!$AC$109-'[1]Outside Edges'!$B25)&gt;=5,'[1]Outside Edges'!$P25="Yes"),"Yes","No")</f>
        <v>Yes</v>
      </c>
      <c r="DE26" s="87" t="str">
        <f>IF(AND((RIGHT($DE$3,2)-'[1]Miter Profiles'!$AC$110-'[1]Outside Edges'!$B25)&gt;=5,'[1]Outside Edges'!$P25="Yes"),"Yes","No")</f>
        <v>Yes</v>
      </c>
      <c r="DF26" s="10" t="str">
        <f>IF(AND((RIGHT($DF$3,2)-'[1]Miter Profiles'!$AC$111-'[1]Outside Edges'!$B25)&gt;=5,'[1]Outside Edges'!$P25="Yes"),"Yes","No")</f>
        <v>Yes</v>
      </c>
      <c r="DG26" s="10" t="str">
        <f>IF(AND((RIGHT($DG$3,2)-'[1]Miter Profiles'!$AC$112-'[1]Outside Edges'!$B25)&gt;=5,'[1]Outside Edges'!$P25="Yes"),"Yes","No")</f>
        <v>Yes</v>
      </c>
      <c r="DH26" s="85" t="str">
        <f>IF(AND((RIGHT($DH$3,2)-'[1]Miter Profiles'!$AC$113-'[1]Outside Edges'!$B25)&gt;=5,'[1]Outside Edges'!$P25="Yes"),"Yes","No")</f>
        <v>Yes</v>
      </c>
      <c r="DI26" s="86" t="str">
        <f>IF(AND((RIGHT($DI$3,2)-'[1]Miter Profiles'!$AC$114-'[1]Outside Edges'!$B25)&gt;=5,'[1]Outside Edges'!$P25="Yes"),"Yes","No")</f>
        <v>Yes</v>
      </c>
      <c r="DJ26" s="11" t="str">
        <f>IF(AND((RIGHT($DJ$3,2)-'[1]Miter Profiles'!$AC$115-'[1]Outside Edges'!$B25)&gt;=5,'[1]Outside Edges'!$P25="Yes"),"Yes","No")</f>
        <v>Yes</v>
      </c>
      <c r="DK26" s="87" t="str">
        <f>IF(AND((RIGHT($DK$3,2)-'[1]Miter Profiles'!$AC$116-'[1]Outside Edges'!$B25)&gt;=5,'[1]Outside Edges'!$P25="Yes"),"Yes","No")</f>
        <v>Yes</v>
      </c>
      <c r="DL26" s="10" t="str">
        <f>IF(AND((RIGHT($DL$3,2)-'[1]Miter Profiles'!$AC$117-'[1]Outside Edges'!$B25)&gt;=5,'[1]Outside Edges'!$P25="Yes"),"Yes","No")</f>
        <v>Yes</v>
      </c>
      <c r="DM26" s="10" t="str">
        <f>IF(AND((RIGHT($DM$3,2)-'[1]Miter Profiles'!$AC$118-'[1]Outside Edges'!$B25)&gt;=5,'[1]Outside Edges'!$P25="Yes"),"Yes","No")</f>
        <v>Yes</v>
      </c>
      <c r="DN26" s="85" t="str">
        <f>IF(AND((RIGHT($DN$3,2)-'[1]Miter Profiles'!$AC$119-'[1]Outside Edges'!$B25)&gt;=5,'[1]Outside Edges'!$P25="Yes"),"Yes","No")</f>
        <v>Yes</v>
      </c>
      <c r="DO26" s="86" t="str">
        <f>IF(AND((RIGHT($DO$3,2)-'[1]Miter Profiles'!$AC$120-'[1]Outside Edges'!$B25)&gt;=5,'[1]Outside Edges'!$P25="Yes"),"Yes","No")</f>
        <v>Yes</v>
      </c>
      <c r="DP26" s="11" t="str">
        <f>IF(AND((RIGHT($DP$3,2)-'[1]Miter Profiles'!$AC$121-'[1]Outside Edges'!$B25)&gt;=5,'[1]Outside Edges'!$P25="Yes"),"Yes","No")</f>
        <v>Yes</v>
      </c>
      <c r="DQ26" s="87" t="str">
        <f>IF(AND((RIGHT($DQ$3,2)-'[1]Miter Profiles'!$AC$122-'[1]Outside Edges'!$B25)&gt;=5,'[1]Outside Edges'!$P25="Yes"),"Yes","No")</f>
        <v>Yes</v>
      </c>
      <c r="DR26" s="10" t="str">
        <f>IF(AND((RIGHT($DR$3,2)-'[1]Miter Profiles'!$AC$123-'[1]Outside Edges'!$B25)&gt;=5,'[1]Outside Edges'!$P25="Yes"),"Yes","No")</f>
        <v>Yes</v>
      </c>
      <c r="DS26" s="10" t="str">
        <f>IF(AND((RIGHT($DS$3,2)-'[1]Miter Profiles'!$AC$124-'[1]Outside Edges'!$B25)&gt;=5,'[1]Outside Edges'!$P25="Yes"),"Yes","No")</f>
        <v>Yes</v>
      </c>
      <c r="DT26" s="85" t="str">
        <f>IF(AND((RIGHT($DT$3,2)-'[1]Miter Profiles'!$AC$125-'[1]Outside Edges'!$B25)&gt;=5,'[1]Outside Edges'!$P25="Yes"),"Yes","No")</f>
        <v>Yes</v>
      </c>
      <c r="DU26" s="86" t="str">
        <f>IF(AND((RIGHT($DU$3,2)-'[1]Miter Profiles'!$AC$126-'[1]Outside Edges'!$B25)&gt;=5,'[1]Outside Edges'!$P25="Yes"),"Yes","No")</f>
        <v>Yes</v>
      </c>
      <c r="DV26" s="11" t="str">
        <f>IF(AND((RIGHT($DV$3,2)-'[1]Miter Profiles'!$AC$127-'[1]Outside Edges'!$B25)&gt;=5,'[1]Outside Edges'!$P25="Yes"),"Yes","No")</f>
        <v>Yes</v>
      </c>
      <c r="DW26" s="87" t="str">
        <f>IF(AND((RIGHT($DW$3,2)-'[1]Miter Profiles'!$AC$128-'[1]Outside Edges'!$B25)&gt;=5,'[1]Outside Edges'!$P25="Yes"),"Yes","No")</f>
        <v>Yes</v>
      </c>
      <c r="DX26" s="10" t="str">
        <f>IF(AND((RIGHT($DX$3,2)-'[1]Miter Profiles'!$AC$129-'[1]Outside Edges'!$B25)&gt;=5,'[1]Outside Edges'!$P25="Yes"),"Yes","No")</f>
        <v>Yes</v>
      </c>
      <c r="DY26" s="10" t="str">
        <f>IF(AND((RIGHT($DY$3,2)-'[1]Miter Profiles'!$AC$130-'[1]Outside Edges'!$B25)&gt;=5,'[1]Outside Edges'!$P25="Yes"),"Yes","No")</f>
        <v>Yes</v>
      </c>
      <c r="DZ26" s="85" t="str">
        <f>IF(AND((RIGHT($DZ$3,2)-'[1]Miter Profiles'!$AC$131-'[1]Outside Edges'!$B25)&gt;=5,'[1]Outside Edges'!$P25="Yes"),"Yes","No")</f>
        <v>Yes</v>
      </c>
      <c r="EA26" s="90" t="str">
        <f>IF(AND((RIGHT($EA$3,2)-'[1]Miter Profiles'!$AC$132-'[1]Outside Edges'!$B25)&gt;=5,'[1]Outside Edges'!$P25="Yes"),"Yes","No")</f>
        <v>Yes</v>
      </c>
      <c r="EB26" s="105" t="str">
        <f>IF(AND((RIGHT($EB$3,2)-'[1]Miter Profiles'!$AC$133-'[1]Outside Edges'!$B25)&gt;=5,'[1]Outside Edges'!$P25="Yes"),"Yes","No")</f>
        <v>Yes</v>
      </c>
      <c r="EC26" s="110" t="str">
        <f>IF(AND((RIGHT($EC$3,2)-'[1]Miter Profiles'!$AC$134-'[1]Outside Edges'!$B25)&gt;=5,'[1]Outside Edges'!$P25="Yes"),"Yes","No")</f>
        <v>Yes</v>
      </c>
      <c r="ED26" s="116" t="str">
        <f>IF(AND((RIGHT($ED$3,2)-'[1]Miter Profiles'!$AC$135-'[1]Outside Edges'!$B25)&gt;=5,'[1]Outside Edges'!$P25="Yes"),"Yes","No")</f>
        <v>Yes</v>
      </c>
      <c r="EE26" s="113" t="str">
        <f>IF(AND((RIGHT($EE$3,2)-'[1]Miter Profiles'!$AC$136-'[1]Outside Edges'!$B25)&gt;=5,'[1]Outside Edges'!$P25="Yes"),"Yes","No")</f>
        <v>Yes</v>
      </c>
      <c r="EF26" s="85" t="str">
        <f>IF(AND((RIGHT($EF$3,2)-'[1]Miter Profiles'!$AC$137-'[1]Outside Edges'!$B25)&gt;=5,'[1]Outside Edges'!$P25="Yes"),"Yes","No")</f>
        <v>Yes</v>
      </c>
      <c r="EG26" s="10" t="str">
        <f>IF(AND((RIGHT($EG$3,2)-'[1]Miter Profiles'!$AC$138-'[1]Outside Edges'!$B25)&gt;=5,'[1]Outside Edges'!$P25="Yes"),"Yes","No")</f>
        <v>Yes</v>
      </c>
      <c r="EH26" s="90" t="str">
        <f>IF(AND((RIGHT($EH$3,2)-'[1]Miter Profiles'!$AC$139-'[1]Outside Edges'!$B25)&gt;=5,'[1]Outside Edges'!$P25="Yes"),"Yes","No")</f>
        <v>Yes</v>
      </c>
      <c r="EI26" s="121" t="str">
        <f>IF(AND((RIGHT($EI$3,2)-'[1]Miter Profiles'!$AC$140-'[1]Outside Edges'!$B25)&gt;=5,'[1]Outside Edges'!$P25="Yes"),"Yes","No")</f>
        <v>Yes</v>
      </c>
      <c r="EJ26" s="124" t="str">
        <f>IF(AND((RIGHT($EJ$3,2)-'[1]Miter Profiles'!$AC$141-'[1]Outside Edges'!$B25)&gt;=5,'[1]Outside Edges'!$P25="Yes"),"Yes","No")</f>
        <v>Yes</v>
      </c>
      <c r="EK26" s="124" t="str">
        <f>IF(AND((RIGHT($EK$3,2)-'[1]Miter Profiles'!$AC$142-'[1]Outside Edges'!$B25)&gt;=5,'[1]Outside Edges'!$P25="Yes"),"Yes","No")</f>
        <v>Yes</v>
      </c>
      <c r="EL26" s="116" t="str">
        <f>IF(AND((RIGHT($EL$3,2)-'[1]Miter Profiles'!$AC$143-'[1]Outside Edges'!$B25)&gt;=5,'[1]Outside Edges'!$P25="Yes"),"Yes","No")</f>
        <v>Yes</v>
      </c>
      <c r="EM26" s="129" t="str">
        <f>IF(AND((RIGHT($EM$3,2)-'[1]Miter Profiles'!$AC$144-'[1]Outside Edges'!$B25)&gt;=5,'[1]Outside Edges'!$P25="Yes"),"Yes","No")</f>
        <v>Yes</v>
      </c>
      <c r="EN26" s="10" t="str">
        <f>IF(AND((RIGHT($EN$3,2)-'[1]Miter Profiles'!$AC$145-'[1]Outside Edges'!$B25)&gt;=5,'[1]Outside Edges'!$P25="Yes"),"Yes","No")</f>
        <v>Yes</v>
      </c>
      <c r="EO26" s="90" t="str">
        <f>IF(AND((RIGHT($EO$3,2)-'[1]Miter Profiles'!$AC$146-'[1]Outside Edges'!$B25)&gt;=5,'[1]Outside Edges'!$P25="Yes"),"Yes","No")</f>
        <v>Yes</v>
      </c>
      <c r="EP26" s="124" t="str">
        <f>IF(AND((RIGHT($EP$3,2)-'[1]Miter Profiles'!$AC$147-'[1]Outside Edges'!$B25)&gt;=5,'[1]Outside Edges'!$P25="Yes"),"Yes","No")</f>
        <v>Yes</v>
      </c>
      <c r="EQ26" s="124" t="str">
        <f>IF(AND((RIGHT($EQ$3,2)-'[1]Miter Profiles'!$AC$148-'[1]Outside Edges'!$B25)&gt;=5,'[1]Outside Edges'!$P25="Yes"),"Yes","No")</f>
        <v>Yes</v>
      </c>
      <c r="ER26" s="116" t="str">
        <f>IF(AND((RIGHT($ER$3,2)-'[1]Miter Profiles'!$AC$149-'[1]Outside Edges'!$B25)&gt;=5,'[1]Outside Edges'!$P25="Yes"),"Yes","No")</f>
        <v>Yes</v>
      </c>
      <c r="ES26" s="129" t="str">
        <f>IF(AND((RIGHT($ES$3,2)-'[1]Miter Profiles'!$AC$150-'[1]Outside Edges'!$B25)&gt;=5,'[1]Outside Edges'!$P25="Yes"),"Yes","No")</f>
        <v>Yes</v>
      </c>
      <c r="ET26" s="10" t="str">
        <f>IF(AND((RIGHT($ET$3,2)-'[1]Miter Profiles'!$AC$151-'[1]Outside Edges'!$B25)&gt;=5,'[1]Outside Edges'!$P25="Yes"),"Yes","No")</f>
        <v>Yes</v>
      </c>
      <c r="EU26" s="90" t="str">
        <f>IF(AND((RIGHT($EU$3,2)-'[1]Miter Profiles'!$AC$152-'[1]Outside Edges'!$B25)&gt;=5,'[1]Outside Edges'!$P25="Yes"),"Yes","No")</f>
        <v>Yes</v>
      </c>
      <c r="EV26" s="124" t="str">
        <f>IF(AND((RIGHT($EV$3,2)-'[1]Miter Profiles'!$AC$153-'[1]Outside Edges'!$B25)&gt;=5,'[1]Outside Edges'!$P25="Yes"),"Yes","No")</f>
        <v>Yes</v>
      </c>
      <c r="EW26" s="124" t="str">
        <f>IF(AND((RIGHT($EW$3,2)-'[1]Miter Profiles'!$AC$154-'[1]Outside Edges'!$B25)&gt;=5,'[1]Outside Edges'!$P25="Yes"),"Yes","No")</f>
        <v>Yes</v>
      </c>
      <c r="EX26" s="116" t="str">
        <f>IF(AND((RIGHT($EX$3,2)-'[1]Miter Profiles'!$AC$155-'[1]Outside Edges'!$B25)&gt;=5,'[1]Outside Edges'!$P25="Yes"),"Yes","No")</f>
        <v>Yes</v>
      </c>
      <c r="EY26" s="129" t="str">
        <f>IF(AND((RIGHT($EY$3,2)-'[1]Miter Profiles'!$AC$156-'[1]Outside Edges'!$B25)&gt;=5,'[1]Outside Edges'!$P25="Yes"),"Yes","No")</f>
        <v>Yes</v>
      </c>
      <c r="EZ26" s="10" t="str">
        <f>IF(AND((RIGHT($EZ$3,2)-'[1]Miter Profiles'!$AC$157-'[1]Outside Edges'!$B25)&gt;=5,'[1]Outside Edges'!$P25="Yes"),"Yes","No")</f>
        <v>Yes</v>
      </c>
      <c r="FA26" s="90" t="str">
        <f>IF(AND((RIGHT($FA$3,2)-'[1]Miter Profiles'!$AC$158-'[1]Outside Edges'!$B25)&gt;=5,'[1]Outside Edges'!$P25="Yes"),"Yes","No")</f>
        <v>Yes</v>
      </c>
      <c r="FB26" s="124" t="str">
        <f>IF(AND((RIGHT($FB$3,2)-'[1]Miter Profiles'!$AC$159-'[1]Outside Edges'!$B25)&gt;=5,'[1]Outside Edges'!$P25="Yes"),"Yes","No")</f>
        <v>Yes</v>
      </c>
      <c r="FC26" s="124" t="str">
        <f>IF(AND((RIGHT($FC$3,2)-'[1]Miter Profiles'!$AC$160-'[1]Outside Edges'!$B25)&gt;=5,'[1]Outside Edges'!$P25="Yes"),"Yes","No")</f>
        <v>Yes</v>
      </c>
      <c r="FD26" s="116" t="str">
        <f>IF(AND((RIGHT($FD$3,2)-'[1]Miter Profiles'!$AC$161-'[1]Outside Edges'!$B25)&gt;=5,'[1]Outside Edges'!$P25="Yes"),"Yes","No")</f>
        <v>Yes</v>
      </c>
      <c r="FE26" s="129" t="str">
        <f>IF(AND((RIGHT($FE$3,2)-'[1]Miter Profiles'!$AC$162-'[1]Outside Edges'!$B25)&gt;=5,'[1]Outside Edges'!$P25="Yes"),"Yes","No")</f>
        <v>Yes</v>
      </c>
      <c r="FF26" s="10" t="str">
        <f>IF(AND((RIGHT($FF$3,2)-'[1]Miter Profiles'!$AC$163-'[1]Outside Edges'!$B25)&gt;=5,'[1]Outside Edges'!$P25="Yes"),"Yes","No")</f>
        <v>Yes</v>
      </c>
      <c r="FG26" s="90" t="str">
        <f>IF(AND((RIGHT($FG$3,2)-'[1]Miter Profiles'!$AC$164-'[1]Outside Edges'!$B25)&gt;=5,'[1]Outside Edges'!$P25="Yes"),"Yes","No")</f>
        <v>Yes</v>
      </c>
      <c r="FH26" s="124" t="str">
        <f>IF(AND((RIGHT($FH$3,2)-'[1]Miter Profiles'!$AC$165-'[1]Outside Edges'!$B25)&gt;=5,'[1]Outside Edges'!$P25="Yes"),"Yes","No")</f>
        <v>Yes</v>
      </c>
      <c r="FI26" s="124" t="str">
        <f>IF(AND((RIGHT($FI$3,2)-'[1]Miter Profiles'!$AC$166-'[1]Outside Edges'!$B25)&gt;=5,'[1]Outside Edges'!$P25="Yes"),"Yes","No")</f>
        <v>Yes</v>
      </c>
      <c r="FJ26" s="116" t="str">
        <f>IF(AND((RIGHT($FJ$3,2)-'[1]Miter Profiles'!$AC$167-'[1]Outside Edges'!$B25)&gt;=5,'[1]Outside Edges'!$P25="Yes"),"Yes","No")</f>
        <v>Yes</v>
      </c>
      <c r="FK26" s="129" t="str">
        <f>IF(AND((RIGHT($FK$3,2)-'[1]Miter Profiles'!$AC$168-'[1]Outside Edges'!$B25)&gt;=5,'[1]Outside Edges'!$P25="Yes"),"Yes","No")</f>
        <v>Yes</v>
      </c>
      <c r="FL26" s="10" t="str">
        <f>IF(AND((RIGHT($FL$3,2)-'[1]Miter Profiles'!$AC$169-'[1]Outside Edges'!$B25)&gt;=5,'[1]Outside Edges'!$P25="Yes"),"Yes","No")</f>
        <v>Yes</v>
      </c>
      <c r="FM26" s="90" t="str">
        <f>IF(AND((RIGHT($FM$3,2)-'[1]Miter Profiles'!$AC$170-'[1]Outside Edges'!$B25)&gt;=5,'[1]Outside Edges'!$P25="Yes"),"Yes","No")</f>
        <v>Yes</v>
      </c>
      <c r="FN26" s="124" t="str">
        <f>IF(AND((RIGHT($FN$3,2)-'[1]Miter Profiles'!$AC$171-'[1]Outside Edges'!$B25)&gt;=5,'[1]Outside Edges'!$P25="Yes"),"Yes","No")</f>
        <v>Yes</v>
      </c>
      <c r="FO26" s="124" t="str">
        <f>IF(AND((RIGHT($FO$3,2)-'[1]Miter Profiles'!$AC$172-'[1]Outside Edges'!$B25)&gt;=5,'[1]Outside Edges'!$P25="Yes"),"Yes","No")</f>
        <v>Yes</v>
      </c>
      <c r="FP26" s="116" t="str">
        <f>IF(AND((RIGHT($FP$3,2)-'[1]Miter Profiles'!$AC$173-'[1]Outside Edges'!$B25)&gt;=5,'[1]Outside Edges'!$P25="Yes"),"Yes","No")</f>
        <v>Yes</v>
      </c>
      <c r="FQ26" s="129" t="str">
        <f>IF(AND((RIGHT($FQ$3,2)-'[1]Miter Profiles'!$AC$174-'[1]Outside Edges'!$B25)&gt;=5,'[1]Outside Edges'!$P25="Yes"),"Yes","No")</f>
        <v>Yes</v>
      </c>
      <c r="FR26" s="10" t="str">
        <f>IF(AND((RIGHT($FR$3,2)-'[1]Miter Profiles'!$AC$175-'[1]Outside Edges'!$B25)&gt;=5,'[1]Outside Edges'!$P25="Yes"),"Yes","No")</f>
        <v>Yes</v>
      </c>
      <c r="FS26" s="90" t="str">
        <f>IF(AND((RIGHT($FS$3,2)-'[1]Miter Profiles'!$AC$176-'[1]Outside Edges'!$B25)&gt;=5,'[1]Outside Edges'!$P25="Yes"),"Yes","No")</f>
        <v>Yes</v>
      </c>
      <c r="FT26" s="124" t="str">
        <f>IF(AND((RIGHT($FT$3,2)-'[1]Miter Profiles'!$AC$177-'[1]Outside Edges'!$B25)&gt;=5,'[1]Outside Edges'!$P25="Yes"),"Yes","No")</f>
        <v>Yes</v>
      </c>
      <c r="FU26" s="124" t="str">
        <f>IF(AND((RIGHT($FU$3,2)-'[1]Miter Profiles'!$AC$178-'[1]Outside Edges'!$B25)&gt;=5,'[1]Outside Edges'!$P25="Yes"),"Yes","No")</f>
        <v>Yes</v>
      </c>
      <c r="FV26" s="116" t="str">
        <f>IF(AND((RIGHT($V$3,2)-'[1]Miter Profiles'!$AC$179-'[1]Outside Edges'!$B25)&gt;=5,'[1]Outside Edges'!$P25="Yes"),"Yes","No")</f>
        <v>Yes</v>
      </c>
      <c r="FW26" s="129" t="str">
        <f>IF(AND((RIGHT($FW$3,2)-'[1]Miter Profiles'!$AC$180-'[1]Outside Edges'!$B25)&gt;=5,'[1]Outside Edges'!$P25="Yes"),"Yes","No")</f>
        <v>Yes</v>
      </c>
      <c r="FX26" s="85" t="str">
        <f>IF(AND((RIGHT($FX$3,2)-'[1]Miter Profiles'!$AC$181-'[1]Outside Edges'!$B25)&gt;=5,'[1]Outside Edges'!$P25="Yes"),"Yes","No")</f>
        <v>Yes</v>
      </c>
      <c r="FY26" s="150" t="str">
        <f>IF(AND((RIGHT($FY$3,2)-'[1]Miter Profiles'!$AC$182-'[1]Outside Edges'!$B25)&gt;=5,'[1]Outside Edges'!$P25="Yes"),"Yes","No")</f>
        <v>Yes</v>
      </c>
      <c r="FZ26" s="124" t="str">
        <f>IF(AND((RIGHT($FZ$3,2)-'[1]Miter Profiles'!$AC$183-'[1]Outside Edges'!$B25)&gt;=5,'[1]Outside Edges'!$P25="Yes"),"Yes","No")</f>
        <v>Yes</v>
      </c>
      <c r="GA26" s="116" t="str">
        <f>IF(AND((RIGHT($GA$3,2)-'[1]Miter Profiles'!$AC$184-'[1]Outside Edges'!$B25)&gt;=5,'[1]Outside Edges'!$P25="Yes"),"Yes","No")</f>
        <v>Yes</v>
      </c>
      <c r="GB26" s="129" t="str">
        <f>IF(AND((RIGHT($GB$3,2)-'[1]Miter Profiles'!$AC$185-'[1]Outside Edges'!$B25)&gt;=5,'[1]Outside Edges'!$P25="Yes"),"Yes","No")</f>
        <v>Yes</v>
      </c>
      <c r="GC26" s="10" t="str">
        <f>IF(AND((RIGHT($GC$3,2)-'[1]Miter Profiles'!$AC$186-'[1]Outside Edges'!$B25)&gt;=5,'[1]Outside Edges'!$P25="Yes"),"Yes","No")</f>
        <v>Yes</v>
      </c>
      <c r="GD26" s="90" t="str">
        <f>IF(AND((RIGHT($GD$3,2)-'[1]Miter Profiles'!$AC$187-'[1]Outside Edges'!$B25)&gt;=5,'[1]Outside Edges'!$P25="Yes"),"Yes","No")</f>
        <v>Yes</v>
      </c>
      <c r="GE26" s="150" t="str">
        <f>IF(AND((RIGHT($GE$3,2)-'[1]Miter Profiles'!$AC$188-'[1]Outside Edges'!$B25)&gt;=5,'[1]Outside Edges'!$P25="Yes"),"Yes","No")</f>
        <v>Yes</v>
      </c>
      <c r="GF26" s="124" t="str">
        <f>IF(AND((RIGHT($GF$3,2)-'[1]Miter Profiles'!$AC$189-'[1]Outside Edges'!$B25)&gt;=5,'[1]Outside Edges'!$P25="Yes"),"Yes","No")</f>
        <v>Yes</v>
      </c>
      <c r="GG26" s="116" t="str">
        <f>IF(AND((RIGHT($GG$3,2)-'[1]Miter Profiles'!$AC$190-'[1]Outside Edges'!$B25)&gt;=5,'[1]Outside Edges'!$P25="Yes"),"Yes","No")</f>
        <v>Yes</v>
      </c>
      <c r="GH26" s="129" t="str">
        <f>IF(AND((RIGHT($GH$3,2)-'[1]Miter Profiles'!$AC$191-'[1]Outside Edges'!$B25)&gt;=5,'[1]Outside Edges'!$P25="Yes"),"Yes","No")</f>
        <v>Yes</v>
      </c>
      <c r="GI26" s="10" t="str">
        <f>IF(AND((RIGHT($GI$3,2)-'[1]Miter Profiles'!$AC$192-'[1]Outside Edges'!$B25)&gt;=5,'[1]Outside Edges'!$P25="Yes"),"Yes","No")</f>
        <v>Yes</v>
      </c>
      <c r="GJ26" s="90" t="str">
        <f>IF(AND((RIGHT($GJ$3,2)-'[1]Miter Profiles'!$AC$193-'[1]Outside Edges'!$B25)&gt;=5,'[1]Outside Edges'!$P25="Yes"),"Yes","No")</f>
        <v>Yes</v>
      </c>
      <c r="GK26" s="150" t="str">
        <f>IF(AND((RIGHT($GK$3,2)-'[1]Miter Profiles'!$AC$194-'[1]Outside Edges'!$B25)&gt;=5,'[1]Outside Edges'!$P25="Yes"),"Yes","No")</f>
        <v>Yes</v>
      </c>
      <c r="GL26" s="124" t="str">
        <f>IF(AND((RIGHT($GL$3,2)-'[1]Miter Profiles'!$AC$195-'[1]Outside Edges'!$B25)&gt;=5,'[1]Outside Edges'!$P25="Yes"),"Yes","No")</f>
        <v>Yes</v>
      </c>
      <c r="GM26" s="116" t="str">
        <f>IF(AND((RIGHT($GM$3,2)-'[1]Miter Profiles'!$AC$196-'[1]Outside Edges'!$B25)&gt;=5,'[1]Outside Edges'!$P25="Yes"),"Yes","No")</f>
        <v>Yes</v>
      </c>
      <c r="GN26" s="129" t="str">
        <f>IF(AND((RIGHT($GN$3,2)-'[1]Miter Profiles'!$AC$197-'[1]Outside Edges'!$B25)&gt;=5,'[1]Outside Edges'!$P25="Yes"),"Yes","No")</f>
        <v>Yes</v>
      </c>
      <c r="GO26" s="10" t="str">
        <f>IF(AND((RIGHT($GO$3,2)-'[1]Miter Profiles'!$AC$198-'[1]Outside Edges'!$B25)&gt;=5,'[1]Outside Edges'!$P25="Yes"),"Yes","No")</f>
        <v>Yes</v>
      </c>
      <c r="GP26" s="90" t="str">
        <f>IF(AND((RIGHT($GP$3,2)-'[1]Miter Profiles'!$AC$199-'[1]Outside Edges'!$B25)&gt;=5,'[1]Outside Edges'!$P25="Yes"),"Yes","No")</f>
        <v>Yes</v>
      </c>
      <c r="GQ26" s="150" t="str">
        <f>IF(AND((RIGHT($GQ$3,2)-'[1]Miter Profiles'!$AC$200-'[1]Outside Edges'!$B25)&gt;=5,'[1]Outside Edges'!$P25="Yes"),"Yes","No")</f>
        <v>Yes</v>
      </c>
      <c r="GR26" s="124" t="str">
        <f>IF(AND((RIGHT($GR$3,2)-'[1]Miter Profiles'!$AC$201-'[1]Outside Edges'!$B25)&gt;=5,'[1]Outside Edges'!$P25="Yes"),"Yes","No")</f>
        <v>Yes</v>
      </c>
      <c r="GS26" s="116" t="str">
        <f>IF(AND((RIGHT($GS$3,2)-'[1]Miter Profiles'!$AC$202-'[1]Outside Edges'!$B25)&gt;=5,'[1]Outside Edges'!$P25="Yes"),"Yes","No")</f>
        <v>Yes</v>
      </c>
      <c r="GT26" s="129" t="str">
        <f>IF(AND((RIGHT($GT$3,2)-'[1]Miter Profiles'!$AC$203-'[1]Outside Edges'!$B25)&gt;=5,'[1]Outside Edges'!$P25="Yes"),"Yes","No")</f>
        <v>Yes</v>
      </c>
      <c r="GU26" s="10" t="str">
        <f>IF(AND((RIGHT($GU$3,2)-'[1]Miter Profiles'!$AC$204-'[1]Outside Edges'!$B25)&gt;=5,'[1]Outside Edges'!$P25="Yes"),"Yes","No")</f>
        <v>Yes</v>
      </c>
      <c r="GV26" s="90" t="str">
        <f>IF(AND((RIGHT($GV$3,2)-'[1]Miter Profiles'!$AC$205-'[1]Outside Edges'!$B25)&gt;=5,'[1]Outside Edges'!$P25="Yes"),"Yes","No")</f>
        <v>Yes</v>
      </c>
      <c r="GW26" s="150" t="str">
        <f>IF(AND((RIGHT($GW$3,2)-'[1]Miter Profiles'!$AC$206-'[1]Outside Edges'!$B25)&gt;=5,'[1]Outside Edges'!$P25="Yes"),"Yes","No")</f>
        <v>Yes</v>
      </c>
      <c r="GX26" s="124" t="str">
        <f>IF(AND((RIGHT($GX$3,2)-'[1]Miter Profiles'!$AC$207-'[1]Outside Edges'!$B25)&gt;=5,'[1]Outside Edges'!$P25="Yes"),"Yes","No")</f>
        <v>Yes</v>
      </c>
      <c r="GY26" s="116" t="str">
        <f>IF(AND((RIGHT($GY$3,2)-'[1]Miter Profiles'!$AC$208-'[1]Outside Edges'!$B25)&gt;=5,'[1]Outside Edges'!$P25="Yes"),"Yes","No")</f>
        <v>Yes</v>
      </c>
      <c r="GZ26" s="129" t="str">
        <f>IF(AND((RIGHT($GZ$3,2)-'[1]Miter Profiles'!$AC$209-'[1]Outside Edges'!$B25)&gt;=5,'[1]Outside Edges'!$P25="Yes"),"Yes","No")</f>
        <v>Yes</v>
      </c>
      <c r="HA26" s="10" t="str">
        <f>IF(AND((RIGHT($HA$3,2)-'[1]Miter Profiles'!$AC$210-'[1]Outside Edges'!$B25)&gt;=5,'[1]Outside Edges'!$P25="Yes"),"Yes","No")</f>
        <v>Yes</v>
      </c>
      <c r="HB26" s="90" t="str">
        <f>IF(AND((RIGHT($HB$3,2)-'[1]Miter Profiles'!$AC$211-'[1]Outside Edges'!$B25)&gt;=5,'[1]Outside Edges'!$P25="Yes"),"Yes","No")</f>
        <v>Yes</v>
      </c>
      <c r="HC26" s="150" t="str">
        <f>IF(AND((RIGHT($HC$3,2)-'[1]Miter Profiles'!$AC$212-'[1]Outside Edges'!$B25)&gt;=5,'[1]Outside Edges'!$P25="Yes"),"Yes","No")</f>
        <v>Yes</v>
      </c>
      <c r="HD26" s="116" t="str">
        <f>IF(AND((RIGHT($HD$3,2)-'[1]Miter Profiles'!$AC$213-'[1]Outside Edges'!$B25)&gt;=5,'[1]Outside Edges'!$P25="Yes"),"Yes","No")</f>
        <v>Yes</v>
      </c>
      <c r="HE26" s="129" t="str">
        <f>IF(AND((RIGHT($HE$3,2)-'[1]Miter Profiles'!$AC$214-'[1]Outside Edges'!$B25)&gt;=5,'[1]Outside Edges'!$P25="Yes"),"Yes","No")</f>
        <v>Yes</v>
      </c>
      <c r="HF26" s="10" t="str">
        <f>IF(AND((RIGHT($HF$3,2)-'[1]Miter Profiles'!$AC$215-'[1]Outside Edges'!$B25)&gt;=5,'[1]Outside Edges'!$P25="Yes"),"Yes","No")</f>
        <v>Yes</v>
      </c>
      <c r="HG26" s="90" t="str">
        <f>IF(AND((RIGHT($HG$3,2)-'[1]Miter Profiles'!$AC$216-'[1]Outside Edges'!$B25)&gt;=5,'[1]Outside Edges'!$P25="Yes"),"Yes","No")</f>
        <v>Yes</v>
      </c>
      <c r="HH26" s="150" t="str">
        <f>IF(AND((RIGHT($HH$3,2)-'[1]Miter Profiles'!$AC$217-'[1]Outside Edges'!$B25)&gt;=5,'[1]Outside Edges'!$P25="Yes"),"Yes","No")</f>
        <v>Yes</v>
      </c>
      <c r="HI26" s="124" t="str">
        <f>IF(AND((RIGHT($HI$3,2)-'[1]Miter Profiles'!$AC$218-'[1]Outside Edges'!$B25)&gt;=5,'[1]Outside Edges'!$P25="Yes"),"Yes","No")</f>
        <v>Yes</v>
      </c>
      <c r="HJ26" s="116" t="str">
        <f>IF(AND((RIGHT($HJ$3,2)-'[1]Miter Profiles'!$AC$219-'[1]Outside Edges'!$B25)&gt;=5,'[1]Outside Edges'!$P25="Yes"),"Yes","No")</f>
        <v>Yes</v>
      </c>
      <c r="HK26" s="129" t="str">
        <f>IF(AND((RIGHT($HK$3,2)-'[1]Miter Profiles'!$AC$220-'[1]Outside Edges'!$B25)&gt;=5,'[1]Outside Edges'!$P25="Yes"),"Yes","No")</f>
        <v>Yes</v>
      </c>
      <c r="HL26" s="10" t="str">
        <f>IF(AND((RIGHT($HL$3,2)-'[1]Miter Profiles'!$AC$221-'[1]Outside Edges'!$B25)&gt;=5,'[1]Outside Edges'!$P25="Yes"),"Yes","No")</f>
        <v>Yes</v>
      </c>
      <c r="HM26" s="90" t="str">
        <f>IF(AND((RIGHT($HM$3,2)-'[1]Miter Profiles'!$AC$222-'[1]Outside Edges'!$B25)&gt;=5,'[1]Outside Edges'!$P25="Yes"),"Yes","No")</f>
        <v>Yes</v>
      </c>
      <c r="HN26" s="150" t="str">
        <f>IF(AND((RIGHT($HN$3,2)-'[1]Miter Profiles'!$AC$223-'[1]Outside Edges'!$B25)&gt;=5,'[1]Outside Edges'!$P25="Yes"),"Yes","No")</f>
        <v>Yes</v>
      </c>
      <c r="HO26" s="124" t="str">
        <f>IF(AND((RIGHT($HO$3,2)-'[1]Miter Profiles'!$AC$224-'[1]Outside Edges'!$B25)&gt;=5,'[1]Outside Edges'!$P25="Yes"),"Yes","No")</f>
        <v>Yes</v>
      </c>
      <c r="HP26" s="124" t="str">
        <f>IF(AND((RIGHT($HP$3,2)-'[1]Miter Profiles'!$AC$225-'[1]Outside Edges'!$B25)&gt;=5,'[1]Outside Edges'!$P25="Yes"),"Yes","No")</f>
        <v>Yes</v>
      </c>
      <c r="HQ26" s="153" t="str">
        <f>IF(AND((RIGHT($HQ$3,3)-'[1]Miter Profiles'!$AC$226-'[1]Outside Edges'!$B25)&gt;=5,'[1]Outside Edges'!$P25="Yes"),"Yes","No")</f>
        <v>Yes</v>
      </c>
      <c r="HR26" s="129" t="str">
        <f>IF(AND((RIGHT($HR$3,2)-'[1]Miter Profiles'!$AC$227-'[1]Outside Edges'!$B25)&gt;=5,'[1]Outside Edges'!$P25="Yes"),"Yes","No")</f>
        <v>Yes</v>
      </c>
      <c r="HS26" s="10" t="str">
        <f>IF(AND((RIGHT($HS$3,2)-'[1]Miter Profiles'!$AC$228-'[1]Outside Edges'!$B25)&gt;=5,'[1]Outside Edges'!$P25="Yes"),"Yes","No")</f>
        <v>Yes</v>
      </c>
      <c r="HT26" s="163" t="str">
        <f>IF(AND((RIGHT($HT$3,2)-'[1]Miter Profiles'!$AC$229-'[1]Outside Edges'!$B25)&gt;=5,'[1]Outside Edges'!$P25="Yes"),"Yes","No")</f>
        <v>Yes</v>
      </c>
      <c r="HU26" s="150" t="str">
        <f>IF(AND((RIGHT($HU$3,2)-'[1]Miter Profiles'!$AC$230-'[1]Outside Edges'!$B25)&gt;=5,'[1]Outside Edges'!$P25="Yes"),"Yes","No")</f>
        <v>Yes</v>
      </c>
      <c r="HV26" s="124" t="str">
        <f>IF(AND((RIGHT($HV$3,2)-'[1]Miter Profiles'!$AC$231-'[1]Outside Edges'!$B25)&gt;=5,'[1]Outside Edges'!$P25="Yes"),"Yes","No")</f>
        <v>Yes</v>
      </c>
      <c r="HW26" s="116" t="str">
        <f>IF(AND((RIGHT($HW$3,2)-'[1]Miter Profiles'!$AC$232-'[1]Outside Edges'!$B25)&gt;=5,'[1]Outside Edges'!$P25="Yes"),"Yes","No")</f>
        <v>Yes</v>
      </c>
      <c r="HX26" s="129" t="str">
        <f>IF(AND((RIGHT($HX$3,2)-'[1]Miter Profiles'!$AC$233-'[1]Outside Edges'!$B25)&gt;=5,'[1]Outside Edges'!$P25="Yes"),"Yes","No")</f>
        <v>Yes</v>
      </c>
      <c r="HY26" s="10" t="str">
        <f>IF(AND((RIGHT($HY$3,2)-'[1]Miter Profiles'!$AC$234-'[1]Outside Edges'!$B25)&gt;=5,'[1]Outside Edges'!$P25="Yes"),"Yes","No")</f>
        <v>Yes</v>
      </c>
      <c r="HZ26" s="90" t="str">
        <f>IF(AND((RIGHT($HZ$3,2)-'[1]Miter Profiles'!$AC$235-'[1]Outside Edges'!$B25)&gt;=5,'[1]Outside Edges'!$P25="Yes"),"Yes","No")</f>
        <v>Yes</v>
      </c>
      <c r="IA26" s="150" t="str">
        <f>IF(AND((RIGHT($IA$3,2)-'[1]Miter Profiles'!$AC$236-'[1]Outside Edges'!$B25)&gt;=5,'[1]Outside Edges'!$P25="Yes"),"Yes","No")</f>
        <v>Yes</v>
      </c>
      <c r="IB26" s="124" t="str">
        <f>IF(AND((RIGHT($IB$3,2)-'[1]Miter Profiles'!$AC$237-'[1]Outside Edges'!$B25)&gt;=5,'[1]Outside Edges'!$P25="Yes"),"Yes","No")</f>
        <v>Yes</v>
      </c>
      <c r="IC26" s="116" t="str">
        <f>IF(AND((RIGHT($IC$3,2)-'[1]Miter Profiles'!$AC$238-'[1]Outside Edges'!$B25)&gt;=5,'[1]Outside Edges'!$P25="Yes"),"Yes","No")</f>
        <v>Yes</v>
      </c>
      <c r="ID26" s="129" t="str">
        <f>IF(AND((RIGHT($ID$3,2)-'[1]Miter Profiles'!$AC$239-'[1]Outside Edges'!$B25)&gt;=5,'[1]Outside Edges'!$P25="Yes"),"Yes","No")</f>
        <v>Yes</v>
      </c>
      <c r="IE26" s="10" t="str">
        <f>IF(AND((RIGHT($IE$3,2)-'[1]Miter Profiles'!$AC$240-'[1]Outside Edges'!$B25)&gt;=5,'[1]Outside Edges'!$P25="Yes"),"Yes","No")</f>
        <v>Yes</v>
      </c>
      <c r="IF26" s="90" t="str">
        <f>IF(AND((RIGHT($IF$3,2)-'[1]Miter Profiles'!$AC$241-'[1]Outside Edges'!$B25)&gt;=5,'[1]Outside Edges'!$P25="Yes"),"Yes","No")</f>
        <v>Yes</v>
      </c>
      <c r="IG26" s="150" t="str">
        <f>IF(AND((RIGHT($IG$3,2)-'[1]Miter Profiles'!$AC$242-'[1]Outside Edges'!$B25)&gt;=5,'[1]Outside Edges'!$P25="Yes"),"Yes","No")</f>
        <v>Yes</v>
      </c>
      <c r="IH26" s="124" t="str">
        <f>IF(AND((RIGHT($IH$3,2)-'[1]Miter Profiles'!$AC$243-'[1]Outside Edges'!$B25)&gt;=5,'[1]Outside Edges'!$P25="Yes"),"Yes","No")</f>
        <v>Yes</v>
      </c>
      <c r="II26" s="116" t="str">
        <f>IF(AND((RIGHT($II$3,2)-'[1]Miter Profiles'!$AC$244-'[1]Outside Edges'!$B25)&gt;=5,'[1]Outside Edges'!$P25="Yes"),"Yes","No")</f>
        <v>Yes</v>
      </c>
      <c r="IJ26" s="129" t="str">
        <f>IF(AND((RIGHT($IJ$3,2)-'[1]Miter Profiles'!$AC$245-'[1]Outside Edges'!$B25)&gt;=5,'[1]Outside Edges'!$P25="Yes"),"Yes","No")</f>
        <v>Yes</v>
      </c>
      <c r="IK26" s="10" t="str">
        <f>IF(AND((RIGHT($IK$3,2)-'[1]Miter Profiles'!$AC$246-'[1]Outside Edges'!$B25)&gt;=5,'[1]Outside Edges'!$P25="Yes"),"Yes","No")</f>
        <v>Yes</v>
      </c>
      <c r="IL26" s="90" t="str">
        <f>IF(AND((RIGHT($IL$3,2)-'[1]Miter Profiles'!$AC$247-'[1]Outside Edges'!$B25)&gt;=5,'[1]Outside Edges'!$P25="Yes"),"Yes","No")</f>
        <v>Yes</v>
      </c>
      <c r="IM26" s="150" t="str">
        <f>IF(AND((RIGHT($IM$3,2)-'[1]Miter Profiles'!$AC$248-'[1]Outside Edges'!$B25)&gt;=5,'[1]Outside Edges'!$P25="Yes"),"Yes","No")</f>
        <v>Yes</v>
      </c>
      <c r="IN26" s="124" t="str">
        <f>IF(AND((RIGHT($IN$3,2)-'[1]Miter Profiles'!$AC$249-'[1]Outside Edges'!$B25)&gt;=5,'[1]Outside Edges'!$P25="Yes"),"Yes","No")</f>
        <v>Yes</v>
      </c>
      <c r="IO26" s="116" t="str">
        <f>IF(AND((RIGHT($IO$3,2)-'[1]Miter Profiles'!$AC$250-'[1]Outside Edges'!$B25)&gt;=5,'[1]Outside Edges'!$P25="Yes"),"Yes","No")</f>
        <v>Yes</v>
      </c>
      <c r="IP26" s="129" t="str">
        <f>IF(AND((RIGHT($IP$3,2)-'[1]Miter Profiles'!$AC$251-'[1]Outside Edges'!$B25)&gt;=5,'[1]Outside Edges'!$P25="Yes"),"Yes","No")</f>
        <v>Yes</v>
      </c>
      <c r="IQ26" s="10" t="str">
        <f>IF(AND((RIGHT($IQ$3,2)-'[1]Miter Profiles'!$AC$252-'[1]Outside Edges'!$B25)&gt;=5,'[1]Outside Edges'!$P25="Yes"),"Yes","No")</f>
        <v>Yes</v>
      </c>
      <c r="IR26" s="90" t="str">
        <f>IF(AND((RIGHT($IR$3,2)-'[1]Miter Profiles'!$AC$253-'[1]Outside Edges'!$B25)&gt;=5,'[1]Outside Edges'!$P25="Yes"),"Yes","No")</f>
        <v>Yes</v>
      </c>
      <c r="IS26" s="150" t="str">
        <f>IF(AND((RIGHT($IS$3,2)-'[1]Miter Profiles'!$AC$254-'[1]Outside Edges'!$B25)&gt;=5,'[1]Outside Edges'!$P25="Yes"),"Yes","No")</f>
        <v>Yes</v>
      </c>
      <c r="IT26" s="124" t="str">
        <f>IF(AND((RIGHT($IT$3,2)-'[1]Miter Profiles'!$AC$255-'[1]Outside Edges'!$B25)&gt;=5,'[1]Outside Edges'!$P25="Yes"),"Yes","No")</f>
        <v>Yes</v>
      </c>
      <c r="IU26" s="116" t="str">
        <f>IF(AND((RIGHT($IU$3,2)-'[1]Miter Profiles'!$AC$256-'[1]Outside Edges'!$B25)&gt;=5,'[1]Outside Edges'!$P25="Yes"),"Yes","No")</f>
        <v>Yes</v>
      </c>
      <c r="IV26" s="129" t="str">
        <f>IF(AND((RIGHT($IV$3,2)-'[1]Miter Profiles'!$AC$257-'[1]Outside Edges'!$B25)&gt;=5,'[1]Outside Edges'!$P25="Yes"),"Yes","No")</f>
        <v>Yes</v>
      </c>
      <c r="IW26" s="10" t="str">
        <f>IF(AND((RIGHT($IW$3,2)-'[1]Miter Profiles'!$AC$258-'[1]Outside Edges'!$B25)&gt;=5,'[1]Outside Edges'!$P25="Yes"),"Yes","No")</f>
        <v>Yes</v>
      </c>
      <c r="IX26" s="90" t="str">
        <f>IF(AND((RIGHT($IX$3,2)-'[1]Miter Profiles'!$AC$259-'[1]Outside Edges'!$B25)&gt;=5,'[1]Outside Edges'!$P25="Yes"),"Yes","No")</f>
        <v>Yes</v>
      </c>
      <c r="IY26" s="150" t="str">
        <f>IF(AND((RIGHT($IY$3,2)-'[1]Miter Profiles'!$AC$260-'[1]Outside Edges'!$B25)&gt;=5,'[1]Outside Edges'!$P25="Yes"),"Yes","No")</f>
        <v>Yes</v>
      </c>
      <c r="IZ26" s="124" t="str">
        <f>IF(AND((RIGHT($IZ$3,2)-'[1]Miter Profiles'!$AC$261-'[1]Outside Edges'!$B25)&gt;=5,'[1]Outside Edges'!$P25="Yes"),"Yes","No")</f>
        <v>Yes</v>
      </c>
      <c r="JA26" s="116" t="str">
        <f>IF(AND((RIGHT($JA$3,2)-'[1]Miter Profiles'!$AC$262-'[1]Outside Edges'!$B25)&gt;=5,'[1]Outside Edges'!$P25="Yes"),"Yes","No")</f>
        <v>Yes</v>
      </c>
      <c r="JB26" s="129" t="str">
        <f>IF(AND((RIGHT($JB$3,2)-'[1]Miter Profiles'!$AC$263-'[1]Outside Edges'!$B25)&gt;=5,'[1]Outside Edges'!$P25="Yes"),"Yes","No")</f>
        <v>Yes</v>
      </c>
      <c r="JC26" s="10" t="str">
        <f>IF(AND((RIGHT($JC$3,2)-'[1]Miter Profiles'!$AC$264-'[1]Outside Edges'!$B25)&gt;=5,'[1]Outside Edges'!$P25="Yes"),"Yes","No")</f>
        <v>Yes</v>
      </c>
      <c r="JD26" s="90" t="str">
        <f>IF(AND((RIGHT($JD$3,2)-'[1]Miter Profiles'!$AC$265-'[1]Outside Edges'!$B25)&gt;=5,'[1]Outside Edges'!$P25="Yes"),"Yes","No")</f>
        <v>Yes</v>
      </c>
      <c r="JE26" s="236" t="str">
        <f>IF(AND((RIGHT($JE$3,2)-'[1]Miter Profiles'!$AC$266-'[1]Outside Edges'!$B25)&gt;=5,'[1]Outside Edges'!$P25="Yes"),"Yes","No")</f>
        <v>Yes</v>
      </c>
      <c r="JF26" s="237" t="str">
        <f>IF(AND((RIGHT($JF$3,2)-'[1]Miter Profiles'!$AC$267-'[1]Outside Edges'!$B25)&gt;=5,'[1]Outside Edges'!$P25="Yes"),"Yes","No")</f>
        <v>Yes</v>
      </c>
      <c r="JG26" s="238" t="str">
        <f>IF(AND((RIGHT($JG$3,2)-'[1]Miter Profiles'!$AC$268-'[1]Outside Edges'!$B25)&gt;=5,'[1]Outside Edges'!$P25="Yes"),"Yes","No")</f>
        <v>Yes</v>
      </c>
      <c r="JH26" s="129" t="str">
        <f>IF(AND((RIGHT($JH$3,2)-'[1]Miter Profiles'!$AC$269-'[1]Outside Edges'!$B25)&gt;=5,'[1]Outside Edges'!$P25="Yes"),"Yes","No")</f>
        <v>Yes</v>
      </c>
      <c r="JI26" s="113" t="str">
        <f>IF(AND((RIGHT($JI$3,2)-'[1]Miter Profiles'!$AC$270-'[1]Outside Edges'!$B25)&gt;=5,'[1]Outside Edges'!$P25="Yes"),"Yes","No")</f>
        <v>Yes</v>
      </c>
      <c r="JJ26" s="90" t="str">
        <f>IF(AND((RIGHT($JJ$3,2)-'[1]Miter Profiles'!$AC$271-'[1]Outside Edges'!$B25)&gt;=5,'[1]Outside Edges'!$P25="Yes"),"Yes","No")</f>
        <v>Yes</v>
      </c>
      <c r="JK26" s="236" t="str">
        <f>IF(AND((RIGHT($JK$3,2)-'[1]Miter Profiles'!$AC$272-'[1]Outside Edges'!$B25)&gt;=5,'[1]Outside Edges'!$P25="Yes"),"Yes","No")</f>
        <v>Yes</v>
      </c>
      <c r="JL26" s="237" t="str">
        <f>IF(AND((RIGHT($JL$3,2)-'[1]Miter Profiles'!$AC$273-'[1]Outside Edges'!$B25)&gt;=5,'[1]Outside Edges'!$P25="Yes"),"Yes","No")</f>
        <v>Yes</v>
      </c>
      <c r="JM26" s="238" t="str">
        <f>IF(AND((RIGHT($JM$3,2)-'[1]Miter Profiles'!$AC$274-'[1]Outside Edges'!$B25)&gt;=5,'[1]Outside Edges'!$P25="Yes"),"Yes","No")</f>
        <v>Yes</v>
      </c>
      <c r="JN26" s="129" t="str">
        <f>IF(AND((RIGHT($JN$3,2)-'[1]Miter Profiles'!$AC$275-'[1]Outside Edges'!$B25)&gt;=5,'[1]Outside Edges'!$P25="Yes"),"Yes","No")</f>
        <v>Yes</v>
      </c>
      <c r="JO26" s="113" t="str">
        <f>IF(AND((RIGHT($JO$3,2)-'[1]Miter Profiles'!$AC$276-'[1]Outside Edges'!$B25)&gt;=5,'[1]Outside Edges'!$P25="Yes"),"Yes","No")</f>
        <v>Yes</v>
      </c>
      <c r="JP26" s="90" t="str">
        <f>IF(AND((RIGHT($JP$3,2)-'[1]Miter Profiles'!$AC$277-'[1]Outside Edges'!$B25)&gt;=5,'[1]Outside Edges'!$P25="Yes"),"Yes","No")</f>
        <v>Yes</v>
      </c>
      <c r="JQ26" s="236" t="str">
        <f>IF(AND((RIGHT($JQ$3,2)-'[1]Miter Profiles'!$AC$278-'[1]Outside Edges'!$B25)&gt;=5,'[1]Outside Edges'!$P25="Yes"),"Yes","No")</f>
        <v>No</v>
      </c>
      <c r="JR26" s="237" t="str">
        <f>IF(AND((RIGHT($JR$3,2)-'[1]Miter Profiles'!$AC$279-'[1]Outside Edges'!$B25)&gt;=5,'[1]Outside Edges'!$P25="Yes"),"Yes","No")</f>
        <v>Yes</v>
      </c>
      <c r="JS26" s="238" t="str">
        <f>IF(AND((RIGHT($JS$3,2)-'[1]Miter Profiles'!$AC$280-'[1]Outside Edges'!$B25)&gt;=5,'[1]Outside Edges'!$P25="Yes"),"Yes","No")</f>
        <v>Yes</v>
      </c>
      <c r="JT26" s="129" t="str">
        <f>IF(AND((RIGHT($JT$3,2)-'[1]Miter Profiles'!$AC$281-'[1]Outside Edges'!$B25)&gt;=5,'[1]Outside Edges'!$P25="Yes"),"Yes","No")</f>
        <v>No</v>
      </c>
      <c r="JU26" s="113" t="str">
        <f>IF(AND((RIGHT($JU$3,2)-'[1]Miter Profiles'!$AC$282-'[1]Outside Edges'!$B25)&gt;=5,'[1]Outside Edges'!$P25="Yes"),"Yes","No")</f>
        <v>Yes</v>
      </c>
      <c r="JV26" s="90" t="str">
        <f>IF(AND((RIGHT($JV$3,2)-'[1]Miter Profiles'!$AC$283-'[1]Outside Edges'!$B25)&gt;=5,'[1]Outside Edges'!$P25="Yes"),"Yes","No")</f>
        <v>Yes</v>
      </c>
      <c r="JW26" s="236" t="str">
        <f>IF(AND((RIGHT($JW$3,2)-'[1]Miter Profiles'!$AC$284-'[1]Outside Edges'!$B25)&gt;=5,'[1]Outside Edges'!$P25="Yes"),"Yes","No")</f>
        <v>Yes</v>
      </c>
      <c r="JX26" s="237" t="str">
        <f>IF(AND((RIGHT($JX$3,2)-'[1]Miter Profiles'!$AC$285-'[1]Outside Edges'!$B25)&gt;=5,'[1]Outside Edges'!$P25="Yes"),"Yes","No")</f>
        <v>Yes</v>
      </c>
      <c r="JY26" s="238" t="str">
        <f>IF(AND((RIGHT($JY$3,2)-'[1]Miter Profiles'!$AC$286-'[1]Outside Edges'!$B25)&gt;=5,'[1]Outside Edges'!$P25="Yes"),"Yes","No")</f>
        <v>Yes</v>
      </c>
      <c r="JZ26" s="129" t="str">
        <f>IF(AND((RIGHT($JZ$3,2)-'[1]Miter Profiles'!$AC$287-'[1]Outside Edges'!$B25)&gt;=5,'[1]Outside Edges'!$P25="Yes"),"Yes","No")</f>
        <v>Yes</v>
      </c>
      <c r="KA26" s="113" t="str">
        <f>IF(AND((RIGHT($KA$3,2)-'[1]Miter Profiles'!$AC$288-'[1]Outside Edges'!$B25)&gt;=5,'[1]Outside Edges'!$P25="Yes"),"Yes","No")</f>
        <v>Yes</v>
      </c>
      <c r="KB26" s="90" t="str">
        <f>IF(AND((RIGHT($KB$3,2)-'[1]Miter Profiles'!$AC$289-'[1]Outside Edges'!$B25)&gt;=5,'[1]Outside Edges'!$P25="Yes"),"Yes","No")</f>
        <v>Yes</v>
      </c>
      <c r="KC26" s="236" t="str">
        <f>IF(AND((RIGHT($KC$3,2)-'[1]Miter Profiles'!$AC$290-'[1]Outside Edges'!$B25)&gt;=5,'[1]Outside Edges'!$P25="Yes"),"Yes","No")</f>
        <v>Yes</v>
      </c>
      <c r="KD26" s="237" t="str">
        <f>IF(AND((RIGHT($KD$3,2)-'[1]Miter Profiles'!$AC$291-'[1]Outside Edges'!$B25)&gt;=5,'[1]Outside Edges'!$P25="Yes"),"Yes","No")</f>
        <v>Yes</v>
      </c>
      <c r="KE26" s="238" t="str">
        <f>IF(AND((RIGHT($KE$3,2)-'[1]Miter Profiles'!$AC$292-'[1]Outside Edges'!$B25)&gt;=5,'[1]Outside Edges'!$P25="Yes"),"Yes","No")</f>
        <v>Yes</v>
      </c>
      <c r="KF26" s="129" t="str">
        <f>IF(AND((RIGHT($KF$3,2)-'[1]Miter Profiles'!$AC$293-'[1]Outside Edges'!$B25)&gt;=5,'[1]Outside Edges'!$P25="Yes"),"Yes","No")</f>
        <v>Yes</v>
      </c>
      <c r="KG26" s="113" t="str">
        <f>IF(AND((RIGHT($KG$3,2)-'[1]Miter Profiles'!$AC$294-'[1]Outside Edges'!$B25)&gt;=5,'[1]Outside Edges'!$P25="Yes"),"Yes","No")</f>
        <v>Yes</v>
      </c>
      <c r="KH26" s="90" t="str">
        <f>IF(AND((RIGHT($KH$3,2)-'[1]Miter Profiles'!$AC$295-'[1]Outside Edges'!$B25)&gt;=5,'[1]Outside Edges'!$P25="Yes"),"Yes","No")</f>
        <v>Yes</v>
      </c>
      <c r="KI26" s="236" t="str">
        <f>IF(AND((RIGHT($KI$3,2)-'[1]Miter Profiles'!$AC$296-'[1]Outside Edges'!$B25)&gt;=5,'[1]Outside Edges'!$P25="Yes"),"Yes","No")</f>
        <v>Yes</v>
      </c>
      <c r="KJ26" s="237" t="str">
        <f>IF(AND((RIGHT($KJ$3,2)-'[1]Miter Profiles'!$AC$297-'[1]Outside Edges'!$B25)&gt;=5,'[1]Outside Edges'!$P25="Yes"),"Yes","No")</f>
        <v>Yes</v>
      </c>
      <c r="KK26" s="238" t="str">
        <f>IF(AND((RIGHT($KK$3,2)-'[1]Miter Profiles'!$AC$298-'[1]Outside Edges'!$B25)&gt;=5,'[1]Outside Edges'!$P25="Yes"),"Yes","No")</f>
        <v>Yes</v>
      </c>
      <c r="KL26" s="129" t="str">
        <f>IF(AND((RIGHT($KL$3,2)-'[1]Miter Profiles'!$AC$299-'[1]Outside Edges'!$B25)&gt;=5,'[1]Outside Edges'!$P25="Yes"),"Yes","No")</f>
        <v>Yes</v>
      </c>
      <c r="KM26" s="113" t="str">
        <f>IF(AND((RIGHT($KM$3,2)-'[1]Miter Profiles'!$AC$300-'[1]Outside Edges'!$B25)&gt;=5,'[1]Outside Edges'!$P25="Yes"),"Yes","No")</f>
        <v>Yes</v>
      </c>
      <c r="KN26" s="90" t="str">
        <f>IF(AND((RIGHT($KN$3,2)-'[1]Miter Profiles'!$AC$301-'[1]Outside Edges'!$B25)&gt;=5,'[1]Outside Edges'!$P25="Yes"),"Yes","No")</f>
        <v>Yes</v>
      </c>
      <c r="KO26" s="236" t="str">
        <f>IF(AND((RIGHT($KO$3,2)-'[1]Miter Profiles'!$AC$302-'[1]Outside Edges'!$B25)&gt;=5,'[1]Outside Edges'!$P25="Yes"),"Yes","No")</f>
        <v>Yes</v>
      </c>
      <c r="KP26" s="237" t="str">
        <f>IF(AND((RIGHT($KP$3,2)-'[1]Miter Profiles'!$AC$303-'[1]Outside Edges'!$B25)&gt;=5,'[1]Outside Edges'!$P25="Yes"),"Yes","No")</f>
        <v>Yes</v>
      </c>
      <c r="KQ26" s="238" t="str">
        <f>IF(AND((RIGHT($KQ$3,2)-'[1]Miter Profiles'!$AC$304-'[1]Outside Edges'!$B25)&gt;=5,'[1]Outside Edges'!$P25="Yes"),"Yes","No")</f>
        <v>Yes</v>
      </c>
      <c r="KR26" s="129" t="str">
        <f>IF(AND((RIGHT($KR$3,2)-'[1]Miter Profiles'!$AC$305-'[1]Outside Edges'!$B25)&gt;=5,'[1]Outside Edges'!$P25="Yes"),"Yes","No")</f>
        <v>Yes</v>
      </c>
      <c r="KS26" s="113" t="str">
        <f>IF(AND((RIGHT($KS$3,2)-'[1]Miter Profiles'!$AC$306-'[1]Outside Edges'!$B25)&gt;=5,'[1]Outside Edges'!$P25="Yes"),"Yes","No")</f>
        <v>Yes</v>
      </c>
      <c r="KT26" s="90" t="str">
        <f>IF(AND((RIGHT($KT$3,2)-'[1]Miter Profiles'!$AC$307-'[1]Outside Edges'!$B25)&gt;=5,'[1]Outside Edges'!$P25="Yes"),"Yes","No")</f>
        <v>Yes</v>
      </c>
      <c r="KU26" s="236" t="str">
        <f>IF(AND((RIGHT($KU$3,2)-'[1]Miter Profiles'!$AC$308-'[1]Outside Edges'!$B25)&gt;=5,'[1]Outside Edges'!$P25="Yes"),"Yes","No")</f>
        <v>Yes</v>
      </c>
      <c r="KV26" s="237" t="str">
        <f>IF(AND((RIGHT($KV$3,2)-'[1]Miter Profiles'!$AC$309-'[1]Outside Edges'!$B25)&gt;=5,'[1]Outside Edges'!$P25="Yes"),"Yes","No")</f>
        <v>Yes</v>
      </c>
      <c r="KW26" s="238" t="str">
        <f>IF(AND((RIGHT($KW$3,2)-'[1]Miter Profiles'!$AC$310-'[1]Outside Edges'!$B25)&gt;=5,'[1]Outside Edges'!$P25="Yes"),"Yes","No")</f>
        <v>Yes</v>
      </c>
      <c r="KX26" s="129" t="str">
        <f>IF(AND((RIGHT($KX$3,2)-'[1]Miter Profiles'!$AC$311-'[1]Outside Edges'!$B25)&gt;=5,'[1]Outside Edges'!$P25="Yes"),"Yes","No")</f>
        <v>Yes</v>
      </c>
      <c r="KY26" s="113" t="str">
        <f>IF(AND((RIGHT($KY$3,2)-'[1]Miter Profiles'!$AC$312-'[1]Outside Edges'!$B25)&gt;=5,'[1]Outside Edges'!$P25="Yes"),"Yes","No")</f>
        <v>Yes</v>
      </c>
      <c r="KZ26" s="90" t="str">
        <f>IF(AND((RIGHT($KZ$3,2)-'[1]Miter Profiles'!$AC$313-'[1]Outside Edges'!$B25)&gt;=5,'[1]Outside Edges'!$P25="Yes"),"Yes","No")</f>
        <v>Yes</v>
      </c>
      <c r="LA26" s="236" t="str">
        <f>IF(AND((RIGHT($LA$3,2)-'[1]Miter Profiles'!$AC$314-'[1]Outside Edges'!$B25)&gt;=5,'[1]Outside Edges'!$P25="Yes"),"Yes","No")</f>
        <v>Yes</v>
      </c>
      <c r="LB26" s="237" t="str">
        <f>IF(AND((RIGHT($LB$3,2)-'[1]Miter Profiles'!$AC$315-'[1]Outside Edges'!$B25)&gt;=5,'[1]Outside Edges'!$P25="Yes"),"Yes","No")</f>
        <v>Yes</v>
      </c>
      <c r="LC26" s="243" t="str">
        <f>IF(AND((RIGHT($LC$3,2)-'[1]Miter Profiles'!$AC$316-'[1]Outside Edges'!$B25)&gt;=5,'[1]Outside Edges'!$P25="Yes"),"Yes","No")</f>
        <v>Yes</v>
      </c>
      <c r="LD26" s="244" t="str">
        <f>IF(AND((RIGHT($LD$3,2)-'[1]Miter Profiles'!$AC$317-'[1]Outside Edges'!$B25)&gt;=5,'[1]Outside Edges'!$P25="Yes"),"Yes","No")</f>
        <v>Yes</v>
      </c>
      <c r="LE26" s="113" t="str">
        <f>IF(AND((RIGHT($LE$3,2)-'[1]Miter Profiles'!$AC$318-'[1]Outside Edges'!$B25)&gt;=5,'[1]Outside Edges'!$P25="Yes"),"Yes","No")</f>
        <v>Yes</v>
      </c>
      <c r="LF26" s="10" t="str">
        <f>IF(AND((RIGHT($LF$3,2)-'[1]Miter Profiles'!$AC$319-'[1]Outside Edges'!$B25)&gt;=5,'[1]Outside Edges'!$P25="Yes"),"Yes","No")</f>
        <v>Yes</v>
      </c>
      <c r="LG26" s="113" t="str">
        <f>IF(AND((RIGHT($LG$3,2)-'[1]Miter Profiles'!$AC$320-'[1]Outside Edges'!$B25)&gt;=5,'[1]Outside Edges'!$P25="Yes"),"Yes","No")</f>
        <v>Yes</v>
      </c>
      <c r="LH26" s="90" t="str">
        <f>IF(AND((RIGHT($LH$3,2)-'[1]Miter Profiles'!$AC$321-'[1]Outside Edges'!$B25)&gt;=5,'[1]Outside Edges'!$P25="Yes"),"Yes","No")</f>
        <v>Yes</v>
      </c>
      <c r="LI26" s="236" t="str">
        <f>IF(AND((RIGHT($LI$3,2)-'[1]Miter Profiles'!$AC$322-'[1]Outside Edges'!$B25)&gt;=5,'[1]Outside Edges'!$P25="Yes"),"Yes","No")</f>
        <v>Yes</v>
      </c>
      <c r="LJ26" s="237" t="str">
        <f>IF(AND((RIGHT($LJ$3,2)-'[1]Miter Profiles'!$AC$323-'[1]Outside Edges'!$B25)&gt;=5,'[1]Outside Edges'!$P25="Yes"),"Yes","No")</f>
        <v>Yes</v>
      </c>
      <c r="LK26" s="238" t="str">
        <f>IF(AND((RIGHT($LK$3,2)-'[1]Miter Profiles'!$AC$324-'[1]Outside Edges'!$B25)&gt;=5,'[1]Outside Edges'!$P25="Yes"),"Yes","No")</f>
        <v>Yes</v>
      </c>
      <c r="LL26" s="129" t="str">
        <f>IF(AND((RIGHT($LL$3,2)-'[1]Miter Profiles'!$AC$325-'[1]Outside Edges'!$B25)&gt;=5,'[1]Outside Edges'!$P25="Yes"),"Yes","No")</f>
        <v>Yes</v>
      </c>
      <c r="LM26" s="113" t="str">
        <f>IF(AND((RIGHT($LM$3,2)-'[1]Miter Profiles'!$AC$326-'[1]Outside Edges'!$B25)&gt;=5,'[1]Outside Edges'!$P25="Yes"),"Yes","No")</f>
        <v>Yes</v>
      </c>
      <c r="LN26" s="90" t="str">
        <f>IF(AND((RIGHT($LN$3,2)-'[1]Miter Profiles'!$AC$327-'[1]Outside Edges'!$B25)&gt;=5,'[1]Outside Edges'!$P25="Yes"),"Yes","No")</f>
        <v>Yes</v>
      </c>
      <c r="LO26" s="236" t="str">
        <f>IF(AND((RIGHT($LO$3,2)-'[1]Miter Profiles'!$AC$328-'[1]Outside Edges'!$B25)&gt;=5,'[1]Outside Edges'!$P25="Yes"),"Yes","No")</f>
        <v>Yes</v>
      </c>
      <c r="LP26" s="237" t="str">
        <f>IF(AND((RIGHT($LP$3,2)-'[1]Miter Profiles'!$AC$329-'[1]Outside Edges'!$B25)&gt;=5,'[1]Outside Edges'!$P25="Yes"),"Yes","No")</f>
        <v>Yes</v>
      </c>
      <c r="LQ26" s="238" t="str">
        <f>IF(AND((RIGHT($LQ$3,2)-'[1]Miter Profiles'!$AC$330-'[1]Outside Edges'!$B25)&gt;=5,'[1]Outside Edges'!$P25="Yes"),"Yes","No")</f>
        <v>Yes</v>
      </c>
      <c r="LR26" s="129" t="str">
        <f>IF(AND((RIGHT($LR$3,2)-'[1]Miter Profiles'!$AC$331-'[1]Outside Edges'!$B25)&gt;=5,'[1]Outside Edges'!$P25="Yes"),"Yes","No")</f>
        <v>Yes</v>
      </c>
      <c r="LS26" s="113" t="str">
        <f>IF(AND((RIGHT($LS$3,2)-'[1]Miter Profiles'!$AC$332-'[1]Outside Edges'!$B25)&gt;=5,'[1]Outside Edges'!$P25="Yes"),"Yes","No")</f>
        <v>Yes</v>
      </c>
      <c r="LT26" s="90" t="str">
        <f>IF(AND((RIGHT($LT$3,2)-'[1]Miter Profiles'!$AC$333-'[1]Outside Edges'!$B25)&gt;=5,'[1]Outside Edges'!$P25="Yes"),"Yes","No")</f>
        <v>Yes</v>
      </c>
    </row>
    <row r="27" spans="1:332" ht="15.75" customHeight="1" thickBot="1" x14ac:dyDescent="0.3">
      <c r="A27" s="8" t="str">
        <f>IF('[1]Outside Edges'!$A26&lt;&gt;"",'[1]Outside Edges'!$A26,"")</f>
        <v>D24</v>
      </c>
      <c r="B27" s="10" t="str">
        <f>IF(AND((RIGHT($B$3,2)-'[1]Miter Profiles'!$AC$3-'[1]Outside Edges'!$B26)&gt;=5,'[1]Outside Edges'!$P26="Yes"),"Yes","No")</f>
        <v>Yes</v>
      </c>
      <c r="C27" s="10" t="str">
        <f>IF(AND((RIGHT($C$3,2)-'[1]Miter Profiles'!$AC$4-'[1]Outside Edges'!$B26)&gt;=5,'[1]Outside Edges'!$P26="Yes"),"Yes","No")</f>
        <v>Yes</v>
      </c>
      <c r="D27" s="85" t="str">
        <f>IF(AND((RIGHT($D$3,2)-'[1]Miter Profiles'!$AC$5-'[1]Outside Edges'!$B26)&gt;=5,'[1]Outside Edges'!$P26="Yes"),"Yes","No")</f>
        <v>Yes</v>
      </c>
      <c r="E27" s="86" t="str">
        <f>IF(AND((RIGHT($E$3,2)-'[1]Miter Profiles'!$AC$6-'[1]Outside Edges'!$B26)&gt;=5,'[1]Outside Edges'!$P26="Yes"),"Yes","No")</f>
        <v>Yes</v>
      </c>
      <c r="F27" s="11" t="str">
        <f>IF(AND((RIGHT($F$3,2)-'[1]Miter Profiles'!$AC$7-'[1]Outside Edges'!$B26)&gt;=5,'[1]Outside Edges'!$P26="Yes"),"Yes","No")</f>
        <v>Yes</v>
      </c>
      <c r="G27" s="87" t="str">
        <f>IF(AND((RIGHT($G$3,2)-'[1]Miter Profiles'!$AC$8-'[1]Outside Edges'!$B26)&gt;=5,'[1]Outside Edges'!$P26="Yes"),"Yes","No")</f>
        <v>Yes</v>
      </c>
      <c r="H27" s="10" t="str">
        <f>IF(AND((RIGHT($H$3,2)-'[1]Miter Profiles'!$AC$9-'[1]Outside Edges'!$B26)&gt;=5,'[1]Outside Edges'!$P26="Yes"),"Yes","No")</f>
        <v>Yes</v>
      </c>
      <c r="I27" s="10" t="str">
        <f>IF(AND((RIGHT($I$3,2)-'[1]Miter Profiles'!$AC$10-'[1]Outside Edges'!$B26)&gt;=5,'[1]Outside Edges'!$P26="Yes"),"Yes","No")</f>
        <v>Yes</v>
      </c>
      <c r="J27" s="85" t="str">
        <f>IF(AND((RIGHT($J$3,2)-'[1]Miter Profiles'!$AC$11-'[1]Outside Edges'!$B26)&gt;=5,'[1]Outside Edges'!$P26="Yes"),"Yes","No")</f>
        <v>Yes</v>
      </c>
      <c r="K27" s="86" t="str">
        <f>IF(AND((RIGHT($K$3,2)-'[1]Miter Profiles'!$AC$12-'[1]Outside Edges'!$B26)&gt;=5,'[1]Outside Edges'!$P26="Yes"),"Yes","No")</f>
        <v>Yes</v>
      </c>
      <c r="L27" s="11" t="str">
        <f>IF(AND((RIGHT($L$3,2)-'[1]Miter Profiles'!$AC$13-'[1]Outside Edges'!$B26)&gt;=5,'[1]Outside Edges'!$P26="Yes"),"Yes","No")</f>
        <v>Yes</v>
      </c>
      <c r="M27" s="87" t="str">
        <f>IF(AND((RIGHT($M$3,2)-'[1]Miter Profiles'!$AC$14-'[1]Outside Edges'!$B26)&gt;=5,'[1]Outside Edges'!$P26="Yes"),"Yes","No")</f>
        <v>Yes</v>
      </c>
      <c r="N27" s="10" t="str">
        <f>IF(AND((RIGHT($N$3,2)-'[1]Miter Profiles'!$AC$15-'[1]Outside Edges'!$B26)&gt;=4,'[1]Outside Edges'!$P26="Yes"),"Yes","No")</f>
        <v>Yes</v>
      </c>
      <c r="O27" s="10" t="str">
        <f>IF(AND((RIGHT($O$3,2)-'[1]Miter Profiles'!$AC$16-'[1]Outside Edges'!$B26)&gt;=5,'[1]Outside Edges'!$P26="Yes"),"Yes","No")</f>
        <v>Yes</v>
      </c>
      <c r="P27" s="85" t="str">
        <f>IF(AND((RIGHT($P$3,2)-'[1]Miter Profiles'!$AC$17-'[1]Outside Edges'!$B26)&gt;=5,'[1]Outside Edges'!$P26="Yes"),"Yes","No")</f>
        <v>Yes</v>
      </c>
      <c r="Q27" s="86" t="str">
        <f>IF(AND((RIGHT($Q$3,2)-'[1]Miter Profiles'!$AC$18-'[1]Outside Edges'!$B26)&gt;=5,'[1]Outside Edges'!$P26="Yes"),"Yes","No")</f>
        <v>Yes</v>
      </c>
      <c r="R27" s="11" t="str">
        <f>IF(AND((RIGHT($R$3,2)-'[1]Miter Profiles'!$AC$19-'[1]Outside Edges'!$B26)&gt;=5,'[1]Outside Edges'!$P26="Yes"),"Yes","No")</f>
        <v>Yes</v>
      </c>
      <c r="S27" s="87" t="str">
        <f>IF(AND((RIGHT($S$3,2)-'[1]Miter Profiles'!$AC$20-'[1]Outside Edges'!$B26)&gt;=5,'[1]Outside Edges'!$P26="Yes"),"Yes","No")</f>
        <v>Yes</v>
      </c>
      <c r="T27" s="10" t="str">
        <f>IF(AND((RIGHT($T$3,2)-'[1]Miter Profiles'!$AC$21-'[1]Outside Edges'!$B26)&gt;=5,'[1]Outside Edges'!$P26="Yes"),"Yes","No")</f>
        <v>Yes</v>
      </c>
      <c r="U27" s="10" t="str">
        <f>IF(AND((RIGHT($U$3,2)-'[1]Miter Profiles'!$AC$22-'[1]Outside Edges'!$B26)&gt;=5,'[1]Outside Edges'!$P26="Yes"),"Yes","No")</f>
        <v>Yes</v>
      </c>
      <c r="V27" s="85" t="str">
        <f>IF(AND((RIGHT($V$3,2)-'[1]Miter Profiles'!$AC$23-'[1]Outside Edges'!$B26)&gt;=5,'[1]Outside Edges'!$P26="Yes"),"Yes","No")</f>
        <v>Yes</v>
      </c>
      <c r="W27" s="86" t="str">
        <f>IF(AND((RIGHT($W$3,2)-'[1]Miter Profiles'!$AC$24-'[1]Outside Edges'!$B26)&gt;=5,'[1]Outside Edges'!$P26="Yes"),"Yes","No")</f>
        <v>No</v>
      </c>
      <c r="X27" s="11" t="str">
        <f>IF(AND((RIGHT($X$3,2)-'[1]Miter Profiles'!$AC$25-'[1]Outside Edges'!$B26)&gt;=5,'[1]Outside Edges'!$P26="Yes"),"Yes","No")</f>
        <v>Yes</v>
      </c>
      <c r="Y27" s="87" t="str">
        <f>IF(AND((RIGHT($Y$3,2)-'[1]Miter Profiles'!$AC$26-'[1]Outside Edges'!$B26)&gt;=5,'[1]Outside Edges'!$P26="Yes"),"Yes","No")</f>
        <v>Yes</v>
      </c>
      <c r="Z27" s="10" t="str">
        <f>IF(AND((RIGHT($Z$3,2)-'[1]Miter Profiles'!$AC$27-'[1]Outside Edges'!$B26)&gt;=5,'[1]Outside Edges'!$P26="Yes"),"Yes","No")</f>
        <v>Yes</v>
      </c>
      <c r="AA27" s="10" t="str">
        <f>IF(AND((RIGHT($AA$3,2)-'[1]Miter Profiles'!$AC$28-'[1]Outside Edges'!$B26)&gt;=5,'[1]Outside Edges'!$P26="Yes"),"Yes","No")</f>
        <v>Yes</v>
      </c>
      <c r="AB27" s="85" t="str">
        <f>IF(AND((RIGHT($AB$3,2)-'[1]Miter Profiles'!$AC$29-'[1]Outside Edges'!$B26)&gt;=5,'[1]Outside Edges'!$P26="Yes"),"Yes","No")</f>
        <v>Yes</v>
      </c>
      <c r="AC27" s="86" t="str">
        <f>IF(AND((RIGHT($AC$3,2)-'[1]Miter Profiles'!$AC$30-'[1]Outside Edges'!$B26)&gt;=5,'[1]Outside Edges'!$P26="Yes"),"Yes","No")</f>
        <v>Yes</v>
      </c>
      <c r="AD27" s="11" t="str">
        <f>IF(AND((RIGHT($AD$3,2)-'[1]Miter Profiles'!$AC$31-'[1]Outside Edges'!$B26)&gt;=5,'[1]Outside Edges'!$P26="Yes"),"Yes","No")</f>
        <v>Yes</v>
      </c>
      <c r="AE27" s="87" t="str">
        <f>IF(AND((RIGHT($AE$3,2)-'[1]Miter Profiles'!$AC$32-'[1]Outside Edges'!$B26)&gt;=5,'[1]Outside Edges'!$P26="Yes"),"Yes","No")</f>
        <v>Yes</v>
      </c>
      <c r="AF27" s="10" t="str">
        <f>IF(AND((RIGHT($AF$3,2)-'[1]Miter Profiles'!$AC$33-'[1]Outside Edges'!$B26)&gt;=5,'[1]Outside Edges'!$P26="Yes"),"Yes","No")</f>
        <v>Yes</v>
      </c>
      <c r="AG27" s="10" t="str">
        <f>IF(AND((RIGHT($AG$3,2)-'[1]Miter Profiles'!$AC$34-'[1]Outside Edges'!$B26)&gt;=5,'[1]Outside Edges'!$P26="Yes"),"Yes","No")</f>
        <v>Yes</v>
      </c>
      <c r="AH27" s="85" t="str">
        <f>IF(AND((RIGHT($AH$3,2)-'[1]Miter Profiles'!$AC$35-'[1]Outside Edges'!$B26)&gt;=5,'[1]Outside Edges'!$P26="Yes"),"Yes","No")</f>
        <v>Yes</v>
      </c>
      <c r="AI27" s="86" t="str">
        <f>IF(AND((RIGHT($AI$3,2)-'[1]Miter Profiles'!$AC$36-'[1]Outside Edges'!$B26)&gt;=5,'[1]Outside Edges'!$P26="Yes"),"Yes","No")</f>
        <v>Yes</v>
      </c>
      <c r="AJ27" s="11" t="str">
        <f>IF(AND((RIGHT($AJ$3,2)-'[1]Miter Profiles'!$AC$37-'[1]Outside Edges'!$B26)&gt;=5,'[1]Outside Edges'!$P26="Yes"),"Yes","No")</f>
        <v>Yes</v>
      </c>
      <c r="AK27" s="87" t="str">
        <f>IF(AND((RIGHT($AK$3,2)-'[1]Miter Profiles'!$AC$38-'[1]Outside Edges'!$B26)&gt;=5,'[1]Outside Edges'!$P26="Yes"),"Yes","No")</f>
        <v>Yes</v>
      </c>
      <c r="AL27" s="10" t="str">
        <f>IF(AND((RIGHT($AL$3,2)-'[1]Miter Profiles'!$AC$39-'[1]Outside Edges'!$B26)&gt;=5,'[1]Outside Edges'!$P26="Yes"),"Yes","No")</f>
        <v>Yes</v>
      </c>
      <c r="AM27" s="10" t="str">
        <f>IF(AND((RIGHT($AM$3,2)-'[1]Miter Profiles'!$AC$40-'[1]Outside Edges'!$B26)&gt;=5,'[1]Outside Edges'!$P26="Yes"),"Yes","No")</f>
        <v>Yes</v>
      </c>
      <c r="AN27" s="85" t="str">
        <f>IF(AND((RIGHT($AN$3,2)-'[1]Miter Profiles'!$AC$41-'[1]Outside Edges'!$B26)&gt;=5,'[1]Outside Edges'!$P26="Yes"),"Yes","No")</f>
        <v>Yes</v>
      </c>
      <c r="AO27" s="86" t="str">
        <f>IF(AND((RIGHT($AO$3,2)-'[1]Miter Profiles'!$AC$42-'[1]Outside Edges'!$B26)&gt;=5,'[1]Outside Edges'!$P26="Yes"),"Yes","No")</f>
        <v>Yes</v>
      </c>
      <c r="AP27" s="11" t="str">
        <f>IF(AND((RIGHT($AP$3,2)-'[1]Miter Profiles'!$AC$43-'[1]Outside Edges'!$B26)&gt;=5,'[1]Outside Edges'!$P26="Yes"),"Yes","No")</f>
        <v>Yes</v>
      </c>
      <c r="AQ27" s="87" t="str">
        <f>IF(AND((RIGHT($AQ$3,2)-'[1]Miter Profiles'!$AC$44-'[1]Outside Edges'!$B26)&gt;=5,'[1]Outside Edges'!$P26="Yes"),"Yes","No")</f>
        <v>Yes</v>
      </c>
      <c r="AR27" s="10" t="str">
        <f>IF(AND((RIGHT($AR$3,2)-'[1]Miter Profiles'!$AC$45-'[1]Outside Edges'!$B26)&gt;=5,'[1]Outside Edges'!$P26="Yes"),"Yes","No")</f>
        <v>Yes</v>
      </c>
      <c r="AS27" s="10" t="str">
        <f>IF(AND((RIGHT($AS$3,2)-'[1]Miter Profiles'!$AC$46-'[1]Outside Edges'!$B26)&gt;=5,'[1]Outside Edges'!$P26="Yes"),"Yes","No")</f>
        <v>Yes</v>
      </c>
      <c r="AT27" s="85" t="str">
        <f>IF(AND((RIGHT($AT$3,2)-'[1]Miter Profiles'!$AC$47-'[1]Outside Edges'!$B26)&gt;=5,'[1]Outside Edges'!$P26="Yes"),"Yes","No")</f>
        <v>Yes</v>
      </c>
      <c r="AU27" s="86" t="str">
        <f>IF(AND((RIGHT($AU$3,2)-'[1]Miter Profiles'!$AC$48-'[1]Outside Edges'!$B26)&gt;=5,'[1]Outside Edges'!$P26="Yes"),"Yes","No")</f>
        <v>Yes</v>
      </c>
      <c r="AV27" s="11" t="str">
        <f>IF(AND((RIGHT($AV$3,2)-'[1]Miter Profiles'!$AC$49-'[1]Outside Edges'!$B26)&gt;=5,'[1]Outside Edges'!$P26="Yes"),"Yes","No")</f>
        <v>Yes</v>
      </c>
      <c r="AW27" s="87" t="str">
        <f>IF(AND((RIGHT($AW$3,2)-'[1]Miter Profiles'!$AC$50-'[1]Outside Edges'!$B26)&gt;=5,'[1]Outside Edges'!$P26="Yes"),"Yes","No")</f>
        <v>Yes</v>
      </c>
      <c r="AX27" s="10" t="str">
        <f>IF(AND((RIGHT($AX$3,2)-'[1]Miter Profiles'!$AC$51-'[1]Outside Edges'!$B26)&gt;=5,'[1]Outside Edges'!$P26="Yes"),"Yes","No")</f>
        <v>Yes</v>
      </c>
      <c r="AY27" s="10" t="str">
        <f>IF(AND((RIGHT($AY$3,2)-'[1]Miter Profiles'!$AC$52-'[1]Outside Edges'!$B26)&gt;=5,'[1]Outside Edges'!$P26="Yes"),"Yes","No")</f>
        <v>Yes</v>
      </c>
      <c r="AZ27" s="85" t="str">
        <f>IF(AND((RIGHT($AZ$3,2)-'[1]Miter Profiles'!$AC$53-'[1]Outside Edges'!$B26)&gt;=5,'[1]Outside Edges'!$P26="Yes"),"Yes","No")</f>
        <v>Yes</v>
      </c>
      <c r="BA27" s="86" t="str">
        <f>IF(AND((RIGHT($BA$3,2)-'[1]Miter Profiles'!$AC$54-'[1]Outside Edges'!$B26)&gt;=5,'[1]Outside Edges'!$P26="Yes"),"Yes","No")</f>
        <v>Yes</v>
      </c>
      <c r="BB27" s="11" t="str">
        <f>IF(AND((RIGHT($BB$3,2)-'[1]Miter Profiles'!$AC$55-'[1]Outside Edges'!$B26)&gt;=5,'[1]Outside Edges'!$P26="Yes"),"Yes","No")</f>
        <v>Yes</v>
      </c>
      <c r="BC27" s="87" t="str">
        <f>IF(AND((RIGHT($BC$3,2)-'[1]Miter Profiles'!$AC$56-'[1]Outside Edges'!$B26)&gt;=5,'[1]Outside Edges'!$P26="Yes"),"Yes","No")</f>
        <v>Yes</v>
      </c>
      <c r="BD27" s="10" t="str">
        <f>IF(AND((RIGHT($BD$3,2)-'[1]Miter Profiles'!$AC$57-'[1]Outside Edges'!$B26)&gt;=5,'[1]Outside Edges'!$P26="Yes"),"Yes","No")</f>
        <v>Yes</v>
      </c>
      <c r="BE27" s="10" t="str">
        <f>IF(AND((RIGHT($BE$3,2)-'[1]Miter Profiles'!$AC$58-'[1]Outside Edges'!$B26)&gt;=5,'[1]Outside Edges'!$P26="Yes"),"Yes","No")</f>
        <v>Yes</v>
      </c>
      <c r="BF27" s="85" t="str">
        <f>IF(AND((RIGHT($BF$3,2)-'[1]Miter Profiles'!$AC$59-'[1]Outside Edges'!$B26)&gt;=5,'[1]Outside Edges'!$P26="Yes"),"Yes","No")</f>
        <v>Yes</v>
      </c>
      <c r="BG27" s="86" t="str">
        <f>IF(AND((RIGHT($BG$3,2)-'[1]Miter Profiles'!$AC$60-'[1]Outside Edges'!$B26)&gt;=5,'[1]Outside Edges'!$P26="Yes"),"Yes","No")</f>
        <v>Yes</v>
      </c>
      <c r="BH27" s="11" t="str">
        <f>IF(AND((RIGHT($BH$3,2)-'[1]Miter Profiles'!$AC$61-'[1]Outside Edges'!$B26)&gt;=5,'[1]Outside Edges'!$P26="Yes"),"Yes","No")</f>
        <v>Yes</v>
      </c>
      <c r="BI27" s="87" t="str">
        <f>IF(AND((RIGHT($BI$3,2)-'[1]Miter Profiles'!$AC$62-'[1]Outside Edges'!$B26)&gt;=5,'[1]Outside Edges'!$P26="Yes"),"Yes","No")</f>
        <v>Yes</v>
      </c>
      <c r="BJ27" s="10" t="str">
        <f>IF(AND((RIGHT($BJ$3,2)-'[1]Miter Profiles'!$AC$63-'[1]Outside Edges'!$B26)&gt;=5,'[1]Outside Edges'!$P26="Yes"),"Yes","No")</f>
        <v>Yes</v>
      </c>
      <c r="BK27" s="10" t="str">
        <f>IF(AND((RIGHT($BK$3,2)-'[1]Miter Profiles'!$AC$64-'[1]Outside Edges'!$B26)&gt;=5,'[1]Outside Edges'!$P26="Yes"),"Yes","No")</f>
        <v>Yes</v>
      </c>
      <c r="BL27" s="85" t="str">
        <f>IF(AND((RIGHT($BL$3,2)-'[1]Miter Profiles'!$AC$65-'[1]Outside Edges'!$B26)&gt;=5,'[1]Outside Edges'!$P26="Yes"),"Yes","No")</f>
        <v>Yes</v>
      </c>
      <c r="BM27" s="86" t="str">
        <f>IF(AND((RIGHT($BM$3,2)-'[1]Miter Profiles'!$AC$66-'[1]Outside Edges'!$B26)&gt;=5,'[1]Outside Edges'!$P26="Yes"),"Yes","No")</f>
        <v>Yes</v>
      </c>
      <c r="BN27" s="11" t="str">
        <f>IF(AND((RIGHT($BN$3,2)-'[1]Miter Profiles'!$AC$67-'[1]Outside Edges'!$B26)&gt;=5,'[1]Outside Edges'!$P26="Yes"),"Yes","No")</f>
        <v>Yes</v>
      </c>
      <c r="BO27" s="87" t="str">
        <f>IF(AND((RIGHT($BO$3,2)-'[1]Miter Profiles'!$AC$68-'[1]Outside Edges'!$B26)&gt;=5,'[1]Outside Edges'!$P26="Yes"),"Yes","No")</f>
        <v>Yes</v>
      </c>
      <c r="BP27" s="10" t="str">
        <f>IF(AND((RIGHT($BP$3,2)-'[1]Miter Profiles'!$AC$69-'[1]Outside Edges'!$B26)&gt;=5,'[1]Outside Edges'!$P26="Yes"),"Yes","No")</f>
        <v>Yes</v>
      </c>
      <c r="BQ27" s="10" t="str">
        <f>IF(AND((RIGHT($BQ$3,2)-'[1]Miter Profiles'!$AC$70-'[1]Outside Edges'!$B26)&gt;=5,'[1]Outside Edges'!$P26="Yes"),"Yes","No")</f>
        <v>Yes</v>
      </c>
      <c r="BR27" s="85" t="str">
        <f>IF(AND((RIGHT($BR$3,2)-'[1]Miter Profiles'!$AC$71-'[1]Outside Edges'!$B26)&gt;=5,'[1]Outside Edges'!$P26="Yes"),"Yes","No")</f>
        <v>Yes</v>
      </c>
      <c r="BS27" s="86" t="str">
        <f>IF(AND((RIGHT($BS$3,2)-'[1]Miter Profiles'!$AC$72-'[1]Outside Edges'!$B26)&gt;=5,'[1]Outside Edges'!$P26="Yes"),"Yes","No")</f>
        <v>Yes</v>
      </c>
      <c r="BT27" s="11" t="str">
        <f>IF(AND((RIGHT($BT$3,2)-'[1]Miter Profiles'!$AC$73-'[1]Outside Edges'!$B26)&gt;=5,'[1]Outside Edges'!$P26="Yes"),"Yes","No")</f>
        <v>Yes</v>
      </c>
      <c r="BU27" s="87" t="str">
        <f>IF(AND((RIGHT($BU$3,2)-'[1]Miter Profiles'!$AC$74-'[1]Outside Edges'!$B26)&gt;=5,'[1]Outside Edges'!$P26="Yes"),"Yes","No")</f>
        <v>Yes</v>
      </c>
      <c r="BV27" s="10" t="str">
        <f>IF(AND((RIGHT($BV$3,2)-'[1]Miter Profiles'!$AC$75-'[1]Outside Edges'!$B26)&gt;=5,'[1]Outside Edges'!$P26="Yes"),"Yes","No")</f>
        <v>Yes</v>
      </c>
      <c r="BW27" s="10" t="str">
        <f>IF(AND((RIGHT($BW$3,2)-'[1]Miter Profiles'!$AC$76-'[1]Outside Edges'!$B26)&gt;=5,'[1]Outside Edges'!$P26="Yes"),"Yes","No")</f>
        <v>Yes</v>
      </c>
      <c r="BX27" s="85" t="str">
        <f>IF(AND((RIGHT($BX$3,2)-'[1]Miter Profiles'!$AC$77-'[1]Outside Edges'!$B26)&gt;=5,'[1]Outside Edges'!$P26="Yes"),"Yes","No")</f>
        <v>Yes</v>
      </c>
      <c r="BY27" s="86" t="str">
        <f>IF(AND((RIGHT($BY$3,2)-'[1]Miter Profiles'!$AC$78-'[1]Outside Edges'!$B26)&gt;=5,'[1]Outside Edges'!$P26="Yes"),"Yes","No")</f>
        <v>Yes</v>
      </c>
      <c r="BZ27" s="11" t="str">
        <f>IF(AND((RIGHT($BZ$3,2)-'[1]Miter Profiles'!$AC$79-'[1]Outside Edges'!$B26)&gt;=5,'[1]Outside Edges'!$P26="Yes"),"Yes","No")</f>
        <v>Yes</v>
      </c>
      <c r="CA27" s="87" t="str">
        <f>IF(AND((RIGHT($CA$3,2)-'[1]Miter Profiles'!$AC$80-'[1]Outside Edges'!$B26)&gt;=5,'[1]Outside Edges'!$P26="Yes"),"Yes","No")</f>
        <v>Yes</v>
      </c>
      <c r="CB27" s="10" t="str">
        <f>IF(AND((RIGHT($CB$3,2)-'[1]Miter Profiles'!$AC$81-'[1]Outside Edges'!$B26)&gt;=5,'[1]Outside Edges'!$P26="Yes"),"Yes","No")</f>
        <v>Yes</v>
      </c>
      <c r="CC27" s="10" t="str">
        <f>IF(AND((RIGHT($CC$3,2)-'[1]Miter Profiles'!$AC$82-'[1]Outside Edges'!$B26)&gt;=5,'[1]Outside Edges'!$P26="Yes"),"Yes","No")</f>
        <v>Yes</v>
      </c>
      <c r="CD27" s="85" t="str">
        <f>IF(AND((RIGHT($CD$3,2)-'[1]Miter Profiles'!$AC$83-'[1]Outside Edges'!$B26)&gt;=5,'[1]Outside Edges'!$P26="Yes"),"Yes","No")</f>
        <v>Yes</v>
      </c>
      <c r="CE27" s="86" t="str">
        <f>IF(AND((RIGHT($CE$3,2)-'[1]Miter Profiles'!$AC$84-'[1]Outside Edges'!$B26)&gt;=5,'[1]Outside Edges'!$P26="Yes"),"Yes","No")</f>
        <v>Yes</v>
      </c>
      <c r="CF27" s="11" t="str">
        <f>IF(AND((RIGHT($CF$3,2)-'[1]Miter Profiles'!$AC$85-'[1]Outside Edges'!$B26)&gt;=5,'[1]Outside Edges'!$P26="Yes"),"Yes","No")</f>
        <v>Yes</v>
      </c>
      <c r="CG27" s="87" t="str">
        <f>IF(AND((RIGHT($CG$3,2)-'[1]Miter Profiles'!$AC$86-'[1]Outside Edges'!$B26)&gt;=5,'[1]Outside Edges'!$P26="Yes"),"Yes","No")</f>
        <v>Yes</v>
      </c>
      <c r="CH27" s="10" t="str">
        <f>IF(AND((RIGHT($CH$3,2)-'[1]Miter Profiles'!$AC$87-'[1]Outside Edges'!$B26)&gt;=5,'[1]Outside Edges'!$P26="Yes"),"Yes","No")</f>
        <v>Yes</v>
      </c>
      <c r="CI27" s="10" t="str">
        <f>IF(AND((RIGHT($CI$3,2)-'[1]Miter Profiles'!$AC$88-'[1]Outside Edges'!$B26)&gt;=5,'[1]Outside Edges'!$P26="Yes"),"Yes","No")</f>
        <v>Yes</v>
      </c>
      <c r="CJ27" s="85" t="str">
        <f>IF(AND((RIGHT($CJ$3,2)-'[1]Miter Profiles'!$AC$89-'[1]Outside Edges'!$B26)&gt;=5,'[1]Outside Edges'!$P26="Yes"),"Yes","No")</f>
        <v>Yes</v>
      </c>
      <c r="CK27" s="86" t="str">
        <f>IF(AND((RIGHT($CK$3,2)-'[1]Miter Profiles'!$AC$90-'[1]Outside Edges'!$B26)&gt;=5,'[1]Outside Edges'!$P26="Yes"),"Yes","No")</f>
        <v>Yes</v>
      </c>
      <c r="CL27" s="11" t="str">
        <f>IF(AND((RIGHT($CL$3,2)-'[1]Miter Profiles'!$AC$91-'[1]Outside Edges'!$B26)&gt;=5,'[1]Outside Edges'!$P26="Yes"),"Yes","No")</f>
        <v>Yes</v>
      </c>
      <c r="CM27" s="87" t="str">
        <f>IF(AND((RIGHT($CM$3,2)-'[1]Miter Profiles'!$AC$92-'[1]Outside Edges'!$B26)&gt;=5,'[1]Outside Edges'!$P26="Yes"),"Yes","No")</f>
        <v>Yes</v>
      </c>
      <c r="CN27" s="10" t="str">
        <f>IF(AND((RIGHT(CN$3,2)-'[1]Miter Profiles'!$AC$93-'[1]Outside Edges'!$B26)&gt;=5,'[1]Outside Edges'!$P26="Yes"),"Yes","No")</f>
        <v>Yes</v>
      </c>
      <c r="CO27" s="10" t="str">
        <f>IF(AND((RIGHT(CO$3,2)-'[1]Miter Profiles'!$AC$94-'[1]Outside Edges'!$B26)&gt;=5,'[1]Outside Edges'!$P26="Yes"),"Yes","No")</f>
        <v>Yes</v>
      </c>
      <c r="CP27" s="85" t="str">
        <f>IF(AND((RIGHT(CP$3,2)-'[1]Miter Profiles'!$AC$95-'[1]Outside Edges'!$B26)&gt;=5,'[1]Outside Edges'!$P26="Yes"),"Yes","No")</f>
        <v>Yes</v>
      </c>
      <c r="CQ27" s="86" t="str">
        <f>IF(AND((RIGHT(CQ$3,2)-'[1]Miter Profiles'!$AC$96-'[1]Outside Edges'!$B26)&gt;=5,'[1]Outside Edges'!$P26="Yes"),"Yes","No")</f>
        <v>Yes</v>
      </c>
      <c r="CR27" s="11" t="str">
        <f>IF(AND((RIGHT(CR$3,2)-'[1]Miter Profiles'!$AC$97-'[1]Outside Edges'!$B26)&gt;=5,'[1]Outside Edges'!$P26="Yes"),"Yes","No")</f>
        <v>Yes</v>
      </c>
      <c r="CS27" s="87" t="str">
        <f>IF(AND((RIGHT(CS$3,2)-'[1]Miter Profiles'!$AC$98-'[1]Outside Edges'!$B26)&gt;=5,'[1]Outside Edges'!$P26="Yes"),"Yes","No")</f>
        <v>Yes</v>
      </c>
      <c r="CT27" s="10" t="str">
        <f>IF(AND((RIGHT($CT$3,2)-'[1]Miter Profiles'!$AC$99-'[1]Outside Edges'!$B26)&gt;=5,'[1]Outside Edges'!$P26="Yes"),"Yes","No")</f>
        <v>Yes</v>
      </c>
      <c r="CU27" s="10" t="str">
        <f>IF(AND((RIGHT($CU$3,2)-'[1]Miter Profiles'!$AC$100-'[1]Outside Edges'!$B26)&gt;=5,'[1]Outside Edges'!$P26="Yes"),"Yes","No")</f>
        <v>Yes</v>
      </c>
      <c r="CV27" s="85" t="str">
        <f>IF(AND((RIGHT($CV$3,2)-'[1]Miter Profiles'!$AC$101-'[1]Outside Edges'!$B26)&gt;=5,'[1]Outside Edges'!$P26="Yes"),"Yes","No")</f>
        <v>Yes</v>
      </c>
      <c r="CW27" s="86" t="str">
        <f>IF(AND((RIGHT($CW$3,2)-'[1]Miter Profiles'!$AC$102-'[1]Outside Edges'!$B26)&gt;=5,'[1]Outside Edges'!$P26="Yes"),"Yes","No")</f>
        <v>Yes</v>
      </c>
      <c r="CX27" s="11" t="str">
        <f>IF(AND((RIGHT($CX$3,2)-'[1]Miter Profiles'!$AC$103-'[1]Outside Edges'!$B26)&gt;=5,'[1]Outside Edges'!$P26="Yes"),"Yes","No")</f>
        <v>Yes</v>
      </c>
      <c r="CY27" s="87" t="str">
        <f>IF(AND((RIGHT($CY$3,2)-'[1]Miter Profiles'!$AC$104-'[1]Outside Edges'!$B26)&gt;=5,'[1]Outside Edges'!$P26="Yes"),"Yes","No")</f>
        <v>Yes</v>
      </c>
      <c r="CZ27" s="10" t="str">
        <f>IF(AND((RIGHT($CZ$3,2)-'[1]Miter Profiles'!$AC$105-'[1]Outside Edges'!$B26)&gt;=5,'[1]Outside Edges'!$P26="Yes"),"Yes","No")</f>
        <v>Yes</v>
      </c>
      <c r="DA27" s="10" t="str">
        <f>IF(AND((RIGHT($DA$3,2)-'[1]Miter Profiles'!$AC$106-'[1]Outside Edges'!$B26)&gt;=5,'[1]Outside Edges'!$P26="Yes"),"Yes","No")</f>
        <v>Yes</v>
      </c>
      <c r="DB27" s="85" t="str">
        <f>IF(AND((RIGHT($DB$3,2)-'[1]Miter Profiles'!$AC$107-'[1]Outside Edges'!$B26)&gt;=5,'[1]Outside Edges'!$P26="Yes"),"Yes","No")</f>
        <v>Yes</v>
      </c>
      <c r="DC27" s="86" t="str">
        <f>IF(AND((RIGHT($DC$3,2)-'[1]Miter Profiles'!$AC$108-'[1]Outside Edges'!$B26)&gt;=5,'[1]Outside Edges'!$P26="Yes"),"Yes","No")</f>
        <v>Yes</v>
      </c>
      <c r="DD27" s="11" t="str">
        <f>IF(AND((RIGHT($DD$3,2)-'[1]Miter Profiles'!$AC$109-'[1]Outside Edges'!$B26)&gt;=5,'[1]Outside Edges'!$P26="Yes"),"Yes","No")</f>
        <v>Yes</v>
      </c>
      <c r="DE27" s="87" t="str">
        <f>IF(AND((RIGHT($DE$3,2)-'[1]Miter Profiles'!$AC$110-'[1]Outside Edges'!$B26)&gt;=5,'[1]Outside Edges'!$P26="Yes"),"Yes","No")</f>
        <v>Yes</v>
      </c>
      <c r="DF27" s="10" t="str">
        <f>IF(AND((RIGHT($DF$3,2)-'[1]Miter Profiles'!$AC$111-'[1]Outside Edges'!$B26)&gt;=5,'[1]Outside Edges'!$P26="Yes"),"Yes","No")</f>
        <v>Yes</v>
      </c>
      <c r="DG27" s="10" t="str">
        <f>IF(AND((RIGHT($DG$3,2)-'[1]Miter Profiles'!$AC$112-'[1]Outside Edges'!$B26)&gt;=5,'[1]Outside Edges'!$P26="Yes"),"Yes","No")</f>
        <v>Yes</v>
      </c>
      <c r="DH27" s="85" t="str">
        <f>IF(AND((RIGHT($DH$3,2)-'[1]Miter Profiles'!$AC$113-'[1]Outside Edges'!$B26)&gt;=5,'[1]Outside Edges'!$P26="Yes"),"Yes","No")</f>
        <v>Yes</v>
      </c>
      <c r="DI27" s="86" t="str">
        <f>IF(AND((RIGHT($DI$3,2)-'[1]Miter Profiles'!$AC$114-'[1]Outside Edges'!$B26)&gt;=5,'[1]Outside Edges'!$P26="Yes"),"Yes","No")</f>
        <v>Yes</v>
      </c>
      <c r="DJ27" s="11" t="str">
        <f>IF(AND((RIGHT($DJ$3,2)-'[1]Miter Profiles'!$AC$115-'[1]Outside Edges'!$B26)&gt;=5,'[1]Outside Edges'!$P26="Yes"),"Yes","No")</f>
        <v>Yes</v>
      </c>
      <c r="DK27" s="87" t="str">
        <f>IF(AND((RIGHT($DK$3,2)-'[1]Miter Profiles'!$AC$116-'[1]Outside Edges'!$B26)&gt;=5,'[1]Outside Edges'!$P26="Yes"),"Yes","No")</f>
        <v>Yes</v>
      </c>
      <c r="DL27" s="10" t="str">
        <f>IF(AND((RIGHT($DL$3,2)-'[1]Miter Profiles'!$AC$117-'[1]Outside Edges'!$B26)&gt;=5,'[1]Outside Edges'!$P26="Yes"),"Yes","No")</f>
        <v>Yes</v>
      </c>
      <c r="DM27" s="10" t="str">
        <f>IF(AND((RIGHT($DM$3,2)-'[1]Miter Profiles'!$AC$118-'[1]Outside Edges'!$B26)&gt;=5,'[1]Outside Edges'!$P26="Yes"),"Yes","No")</f>
        <v>Yes</v>
      </c>
      <c r="DN27" s="85" t="str">
        <f>IF(AND((RIGHT($DN$3,2)-'[1]Miter Profiles'!$AC$119-'[1]Outside Edges'!$B26)&gt;=5,'[1]Outside Edges'!$P26="Yes"),"Yes","No")</f>
        <v>Yes</v>
      </c>
      <c r="DO27" s="86" t="str">
        <f>IF(AND((RIGHT($DO$3,2)-'[1]Miter Profiles'!$AC$120-'[1]Outside Edges'!$B26)&gt;=5,'[1]Outside Edges'!$P26="Yes"),"Yes","No")</f>
        <v>Yes</v>
      </c>
      <c r="DP27" s="11" t="str">
        <f>IF(AND((RIGHT($DP$3,2)-'[1]Miter Profiles'!$AC$121-'[1]Outside Edges'!$B26)&gt;=5,'[1]Outside Edges'!$P26="Yes"),"Yes","No")</f>
        <v>Yes</v>
      </c>
      <c r="DQ27" s="87" t="str">
        <f>IF(AND((RIGHT($DQ$3,2)-'[1]Miter Profiles'!$AC$122-'[1]Outside Edges'!$B26)&gt;=5,'[1]Outside Edges'!$P26="Yes"),"Yes","No")</f>
        <v>Yes</v>
      </c>
      <c r="DR27" s="10" t="str">
        <f>IF(AND((RIGHT($DR$3,2)-'[1]Miter Profiles'!$AC$123-'[1]Outside Edges'!$B26)&gt;=5,'[1]Outside Edges'!$P26="Yes"),"Yes","No")</f>
        <v>Yes</v>
      </c>
      <c r="DS27" s="10" t="str">
        <f>IF(AND((RIGHT($DS$3,2)-'[1]Miter Profiles'!$AC$124-'[1]Outside Edges'!$B26)&gt;=5,'[1]Outside Edges'!$P26="Yes"),"Yes","No")</f>
        <v>Yes</v>
      </c>
      <c r="DT27" s="85" t="str">
        <f>IF(AND((RIGHT($DT$3,2)-'[1]Miter Profiles'!$AC$125-'[1]Outside Edges'!$B26)&gt;=5,'[1]Outside Edges'!$P26="Yes"),"Yes","No")</f>
        <v>Yes</v>
      </c>
      <c r="DU27" s="86" t="str">
        <f>IF(AND((RIGHT($DU$3,2)-'[1]Miter Profiles'!$AC$126-'[1]Outside Edges'!$B26)&gt;=5,'[1]Outside Edges'!$P26="Yes"),"Yes","No")</f>
        <v>Yes</v>
      </c>
      <c r="DV27" s="11" t="str">
        <f>IF(AND((RIGHT($DV$3,2)-'[1]Miter Profiles'!$AC$127-'[1]Outside Edges'!$B26)&gt;=5,'[1]Outside Edges'!$P26="Yes"),"Yes","No")</f>
        <v>Yes</v>
      </c>
      <c r="DW27" s="87" t="str">
        <f>IF(AND((RIGHT($DW$3,2)-'[1]Miter Profiles'!$AC$128-'[1]Outside Edges'!$B26)&gt;=5,'[1]Outside Edges'!$P26="Yes"),"Yes","No")</f>
        <v>Yes</v>
      </c>
      <c r="DX27" s="10" t="str">
        <f>IF(AND((RIGHT($DX$3,2)-'[1]Miter Profiles'!$AC$129-'[1]Outside Edges'!$B26)&gt;=5,'[1]Outside Edges'!$P26="Yes"),"Yes","No")</f>
        <v>Yes</v>
      </c>
      <c r="DY27" s="10" t="str">
        <f>IF(AND((RIGHT($DY$3,2)-'[1]Miter Profiles'!$AC$130-'[1]Outside Edges'!$B26)&gt;=5,'[1]Outside Edges'!$P26="Yes"),"Yes","No")</f>
        <v>Yes</v>
      </c>
      <c r="DZ27" s="85" t="str">
        <f>IF(AND((RIGHT($DZ$3,2)-'[1]Miter Profiles'!$AC$131-'[1]Outside Edges'!$B26)&gt;=5,'[1]Outside Edges'!$P26="Yes"),"Yes","No")</f>
        <v>Yes</v>
      </c>
      <c r="EA27" s="90" t="str">
        <f>IF(AND((RIGHT($EA$3,2)-'[1]Miter Profiles'!$AC$132-'[1]Outside Edges'!$B26)&gt;=5,'[1]Outside Edges'!$P26="Yes"),"Yes","No")</f>
        <v>Yes</v>
      </c>
      <c r="EB27" s="105" t="str">
        <f>IF(AND((RIGHT($EB$3,2)-'[1]Miter Profiles'!$AC$133-'[1]Outside Edges'!$B26)&gt;=5,'[1]Outside Edges'!$P26="Yes"),"Yes","No")</f>
        <v>Yes</v>
      </c>
      <c r="EC27" s="110" t="str">
        <f>IF(AND((RIGHT($EC$3,2)-'[1]Miter Profiles'!$AC$134-'[1]Outside Edges'!$B26)&gt;=5,'[1]Outside Edges'!$P26="Yes"),"Yes","No")</f>
        <v>Yes</v>
      </c>
      <c r="ED27" s="116" t="str">
        <f>IF(AND((RIGHT($ED$3,2)-'[1]Miter Profiles'!$AC$135-'[1]Outside Edges'!$B26)&gt;=5,'[1]Outside Edges'!$P26="Yes"),"Yes","No")</f>
        <v>Yes</v>
      </c>
      <c r="EE27" s="113" t="str">
        <f>IF(AND((RIGHT($EE$3,2)-'[1]Miter Profiles'!$AC$136-'[1]Outside Edges'!$B26)&gt;=5,'[1]Outside Edges'!$P26="Yes"),"Yes","No")</f>
        <v>Yes</v>
      </c>
      <c r="EF27" s="85" t="str">
        <f>IF(AND((RIGHT($EF$3,2)-'[1]Miter Profiles'!$AC$137-'[1]Outside Edges'!$B26)&gt;=5,'[1]Outside Edges'!$P26="Yes"),"Yes","No")</f>
        <v>Yes</v>
      </c>
      <c r="EG27" s="10" t="str">
        <f>IF(AND((RIGHT($EG$3,2)-'[1]Miter Profiles'!$AC$138-'[1]Outside Edges'!$B26)&gt;=5,'[1]Outside Edges'!$P26="Yes"),"Yes","No")</f>
        <v>Yes</v>
      </c>
      <c r="EH27" s="90" t="str">
        <f>IF(AND((RIGHT($EH$3,2)-'[1]Miter Profiles'!$AC$139-'[1]Outside Edges'!$B26)&gt;=5,'[1]Outside Edges'!$P26="Yes"),"Yes","No")</f>
        <v>Yes</v>
      </c>
      <c r="EI27" s="121" t="str">
        <f>IF(AND((RIGHT($EI$3,2)-'[1]Miter Profiles'!$AC$140-'[1]Outside Edges'!$B26)&gt;=5,'[1]Outside Edges'!$P26="Yes"),"Yes","No")</f>
        <v>Yes</v>
      </c>
      <c r="EJ27" s="124" t="str">
        <f>IF(AND((RIGHT($EJ$3,2)-'[1]Miter Profiles'!$AC$141-'[1]Outside Edges'!$B26)&gt;=5,'[1]Outside Edges'!$P26="Yes"),"Yes","No")</f>
        <v>Yes</v>
      </c>
      <c r="EK27" s="124" t="str">
        <f>IF(AND((RIGHT($EK$3,2)-'[1]Miter Profiles'!$AC$142-'[1]Outside Edges'!$B26)&gt;=5,'[1]Outside Edges'!$P26="Yes"),"Yes","No")</f>
        <v>Yes</v>
      </c>
      <c r="EL27" s="116" t="str">
        <f>IF(AND((RIGHT($EL$3,2)-'[1]Miter Profiles'!$AC$143-'[1]Outside Edges'!$B26)&gt;=5,'[1]Outside Edges'!$P26="Yes"),"Yes","No")</f>
        <v>Yes</v>
      </c>
      <c r="EM27" s="129" t="str">
        <f>IF(AND((RIGHT($EM$3,2)-'[1]Miter Profiles'!$AC$144-'[1]Outside Edges'!$B26)&gt;=5,'[1]Outside Edges'!$P26="Yes"),"Yes","No")</f>
        <v>Yes</v>
      </c>
      <c r="EN27" s="10" t="str">
        <f>IF(AND((RIGHT($EN$3,2)-'[1]Miter Profiles'!$AC$145-'[1]Outside Edges'!$B26)&gt;=5,'[1]Outside Edges'!$P26="Yes"),"Yes","No")</f>
        <v>Yes</v>
      </c>
      <c r="EO27" s="90" t="str">
        <f>IF(AND((RIGHT($EO$3,2)-'[1]Miter Profiles'!$AC$146-'[1]Outside Edges'!$B26)&gt;=5,'[1]Outside Edges'!$P26="Yes"),"Yes","No")</f>
        <v>Yes</v>
      </c>
      <c r="EP27" s="124" t="str">
        <f>IF(AND((RIGHT($EP$3,2)-'[1]Miter Profiles'!$AC$147-'[1]Outside Edges'!$B26)&gt;=5,'[1]Outside Edges'!$P26="Yes"),"Yes","No")</f>
        <v>Yes</v>
      </c>
      <c r="EQ27" s="124" t="str">
        <f>IF(AND((RIGHT($EQ$3,2)-'[1]Miter Profiles'!$AC$148-'[1]Outside Edges'!$B26)&gt;=5,'[1]Outside Edges'!$P26="Yes"),"Yes","No")</f>
        <v>Yes</v>
      </c>
      <c r="ER27" s="116" t="str">
        <f>IF(AND((RIGHT($ER$3,2)-'[1]Miter Profiles'!$AC$149-'[1]Outside Edges'!$B26)&gt;=5,'[1]Outside Edges'!$P26="Yes"),"Yes","No")</f>
        <v>Yes</v>
      </c>
      <c r="ES27" s="129" t="str">
        <f>IF(AND((RIGHT($ES$3,2)-'[1]Miter Profiles'!$AC$150-'[1]Outside Edges'!$B26)&gt;=5,'[1]Outside Edges'!$P26="Yes"),"Yes","No")</f>
        <v>Yes</v>
      </c>
      <c r="ET27" s="10" t="str">
        <f>IF(AND((RIGHT($ET$3,2)-'[1]Miter Profiles'!$AC$151-'[1]Outside Edges'!$B26)&gt;=5,'[1]Outside Edges'!$P26="Yes"),"Yes","No")</f>
        <v>Yes</v>
      </c>
      <c r="EU27" s="90" t="str">
        <f>IF(AND((RIGHT($EU$3,2)-'[1]Miter Profiles'!$AC$152-'[1]Outside Edges'!$B26)&gt;=5,'[1]Outside Edges'!$P26="Yes"),"Yes","No")</f>
        <v>Yes</v>
      </c>
      <c r="EV27" s="124" t="str">
        <f>IF(AND((RIGHT($EV$3,2)-'[1]Miter Profiles'!$AC$153-'[1]Outside Edges'!$B26)&gt;=5,'[1]Outside Edges'!$P26="Yes"),"Yes","No")</f>
        <v>Yes</v>
      </c>
      <c r="EW27" s="124" t="str">
        <f>IF(AND((RIGHT($EW$3,2)-'[1]Miter Profiles'!$AC$154-'[1]Outside Edges'!$B26)&gt;=5,'[1]Outside Edges'!$P26="Yes"),"Yes","No")</f>
        <v>Yes</v>
      </c>
      <c r="EX27" s="116" t="str">
        <f>IF(AND((RIGHT($EX$3,2)-'[1]Miter Profiles'!$AC$155-'[1]Outside Edges'!$B26)&gt;=5,'[1]Outside Edges'!$P26="Yes"),"Yes","No")</f>
        <v>Yes</v>
      </c>
      <c r="EY27" s="129" t="str">
        <f>IF(AND((RIGHT($EY$3,2)-'[1]Miter Profiles'!$AC$156-'[1]Outside Edges'!$B26)&gt;=5,'[1]Outside Edges'!$P26="Yes"),"Yes","No")</f>
        <v>Yes</v>
      </c>
      <c r="EZ27" s="10" t="str">
        <f>IF(AND((RIGHT($EZ$3,2)-'[1]Miter Profiles'!$AC$157-'[1]Outside Edges'!$B26)&gt;=5,'[1]Outside Edges'!$P26="Yes"),"Yes","No")</f>
        <v>Yes</v>
      </c>
      <c r="FA27" s="90" t="str">
        <f>IF(AND((RIGHT($FA$3,2)-'[1]Miter Profiles'!$AC$158-'[1]Outside Edges'!$B26)&gt;=5,'[1]Outside Edges'!$P26="Yes"),"Yes","No")</f>
        <v>Yes</v>
      </c>
      <c r="FB27" s="124" t="str">
        <f>IF(AND((RIGHT($FB$3,2)-'[1]Miter Profiles'!$AC$159-'[1]Outside Edges'!$B26)&gt;=5,'[1]Outside Edges'!$P26="Yes"),"Yes","No")</f>
        <v>Yes</v>
      </c>
      <c r="FC27" s="124" t="str">
        <f>IF(AND((RIGHT($FC$3,2)-'[1]Miter Profiles'!$AC$160-'[1]Outside Edges'!$B26)&gt;=5,'[1]Outside Edges'!$P26="Yes"),"Yes","No")</f>
        <v>Yes</v>
      </c>
      <c r="FD27" s="116" t="str">
        <f>IF(AND((RIGHT($FD$3,2)-'[1]Miter Profiles'!$AC$161-'[1]Outside Edges'!$B26)&gt;=5,'[1]Outside Edges'!$P26="Yes"),"Yes","No")</f>
        <v>Yes</v>
      </c>
      <c r="FE27" s="129" t="str">
        <f>IF(AND((RIGHT($FE$3,2)-'[1]Miter Profiles'!$AC$162-'[1]Outside Edges'!$B26)&gt;=5,'[1]Outside Edges'!$P26="Yes"),"Yes","No")</f>
        <v>Yes</v>
      </c>
      <c r="FF27" s="10" t="str">
        <f>IF(AND((RIGHT($FF$3,2)-'[1]Miter Profiles'!$AC$163-'[1]Outside Edges'!$B26)&gt;=5,'[1]Outside Edges'!$P26="Yes"),"Yes","No")</f>
        <v>Yes</v>
      </c>
      <c r="FG27" s="90" t="str">
        <f>IF(AND((RIGHT($FG$3,2)-'[1]Miter Profiles'!$AC$164-'[1]Outside Edges'!$B26)&gt;=5,'[1]Outside Edges'!$P26="Yes"),"Yes","No")</f>
        <v>Yes</v>
      </c>
      <c r="FH27" s="124" t="str">
        <f>IF(AND((RIGHT($FH$3,2)-'[1]Miter Profiles'!$AC$165-'[1]Outside Edges'!$B26)&gt;=5,'[1]Outside Edges'!$P26="Yes"),"Yes","No")</f>
        <v>Yes</v>
      </c>
      <c r="FI27" s="124" t="str">
        <f>IF(AND((RIGHT($FI$3,2)-'[1]Miter Profiles'!$AC$166-'[1]Outside Edges'!$B26)&gt;=5,'[1]Outside Edges'!$P26="Yes"),"Yes","No")</f>
        <v>Yes</v>
      </c>
      <c r="FJ27" s="116" t="str">
        <f>IF(AND((RIGHT($FJ$3,2)-'[1]Miter Profiles'!$AC$167-'[1]Outside Edges'!$B26)&gt;=5,'[1]Outside Edges'!$P26="Yes"),"Yes","No")</f>
        <v>Yes</v>
      </c>
      <c r="FK27" s="129" t="str">
        <f>IF(AND((RIGHT($FK$3,2)-'[1]Miter Profiles'!$AC$168-'[1]Outside Edges'!$B26)&gt;=5,'[1]Outside Edges'!$P26="Yes"),"Yes","No")</f>
        <v>Yes</v>
      </c>
      <c r="FL27" s="10" t="str">
        <f>IF(AND((RIGHT($FL$3,2)-'[1]Miter Profiles'!$AC$169-'[1]Outside Edges'!$B26)&gt;=5,'[1]Outside Edges'!$P26="Yes"),"Yes","No")</f>
        <v>Yes</v>
      </c>
      <c r="FM27" s="90" t="str">
        <f>IF(AND((RIGHT($FM$3,2)-'[1]Miter Profiles'!$AC$170-'[1]Outside Edges'!$B26)&gt;=5,'[1]Outside Edges'!$P26="Yes"),"Yes","No")</f>
        <v>Yes</v>
      </c>
      <c r="FN27" s="124" t="str">
        <f>IF(AND((RIGHT($FN$3,2)-'[1]Miter Profiles'!$AC$171-'[1]Outside Edges'!$B26)&gt;=5,'[1]Outside Edges'!$P26="Yes"),"Yes","No")</f>
        <v>Yes</v>
      </c>
      <c r="FO27" s="124" t="str">
        <f>IF(AND((RIGHT($FO$3,2)-'[1]Miter Profiles'!$AC$172-'[1]Outside Edges'!$B26)&gt;=5,'[1]Outside Edges'!$P26="Yes"),"Yes","No")</f>
        <v>Yes</v>
      </c>
      <c r="FP27" s="116" t="str">
        <f>IF(AND((RIGHT($FP$3,2)-'[1]Miter Profiles'!$AC$173-'[1]Outside Edges'!$B26)&gt;=5,'[1]Outside Edges'!$P26="Yes"),"Yes","No")</f>
        <v>Yes</v>
      </c>
      <c r="FQ27" s="129" t="str">
        <f>IF(AND((RIGHT($FQ$3,2)-'[1]Miter Profiles'!$AC$174-'[1]Outside Edges'!$B26)&gt;=5,'[1]Outside Edges'!$P26="Yes"),"Yes","No")</f>
        <v>Yes</v>
      </c>
      <c r="FR27" s="10" t="str">
        <f>IF(AND((RIGHT($FR$3,2)-'[1]Miter Profiles'!$AC$175-'[1]Outside Edges'!$B26)&gt;=5,'[1]Outside Edges'!$P26="Yes"),"Yes","No")</f>
        <v>Yes</v>
      </c>
      <c r="FS27" s="90" t="str">
        <f>IF(AND((RIGHT($FS$3,2)-'[1]Miter Profiles'!$AC$176-'[1]Outside Edges'!$B26)&gt;=5,'[1]Outside Edges'!$P26="Yes"),"Yes","No")</f>
        <v>Yes</v>
      </c>
      <c r="FT27" s="124" t="str">
        <f>IF(AND((RIGHT($FT$3,2)-'[1]Miter Profiles'!$AC$177-'[1]Outside Edges'!$B26)&gt;=5,'[1]Outside Edges'!$P26="Yes"),"Yes","No")</f>
        <v>Yes</v>
      </c>
      <c r="FU27" s="124" t="str">
        <f>IF(AND((RIGHT($FU$3,2)-'[1]Miter Profiles'!$AC$178-'[1]Outside Edges'!$B26)&gt;=5,'[1]Outside Edges'!$P26="Yes"),"Yes","No")</f>
        <v>Yes</v>
      </c>
      <c r="FV27" s="116" t="str">
        <f>IF(AND((RIGHT($V$3,2)-'[1]Miter Profiles'!$AC$179-'[1]Outside Edges'!$B26)&gt;=5,'[1]Outside Edges'!$P26="Yes"),"Yes","No")</f>
        <v>Yes</v>
      </c>
      <c r="FW27" s="129" t="str">
        <f>IF(AND((RIGHT($FW$3,2)-'[1]Miter Profiles'!$AC$180-'[1]Outside Edges'!$B26)&gt;=5,'[1]Outside Edges'!$P26="Yes"),"Yes","No")</f>
        <v>Yes</v>
      </c>
      <c r="FX27" s="85" t="str">
        <f>IF(AND((RIGHT($FX$3,2)-'[1]Miter Profiles'!$AC$181-'[1]Outside Edges'!$B26)&gt;=5,'[1]Outside Edges'!$P26="Yes"),"Yes","No")</f>
        <v>Yes</v>
      </c>
      <c r="FY27" s="150" t="str">
        <f>IF(AND((RIGHT($FY$3,2)-'[1]Miter Profiles'!$AC$182-'[1]Outside Edges'!$B26)&gt;=5,'[1]Outside Edges'!$P26="Yes"),"Yes","No")</f>
        <v>Yes</v>
      </c>
      <c r="FZ27" s="124" t="str">
        <f>IF(AND((RIGHT($FZ$3,2)-'[1]Miter Profiles'!$AC$183-'[1]Outside Edges'!$B26)&gt;=5,'[1]Outside Edges'!$P26="Yes"),"Yes","No")</f>
        <v>Yes</v>
      </c>
      <c r="GA27" s="116" t="str">
        <f>IF(AND((RIGHT($GA$3,2)-'[1]Miter Profiles'!$AC$184-'[1]Outside Edges'!$B26)&gt;=5,'[1]Outside Edges'!$P26="Yes"),"Yes","No")</f>
        <v>Yes</v>
      </c>
      <c r="GB27" s="129" t="str">
        <f>IF(AND((RIGHT($GB$3,2)-'[1]Miter Profiles'!$AC$185-'[1]Outside Edges'!$B26)&gt;=5,'[1]Outside Edges'!$P26="Yes"),"Yes","No")</f>
        <v>Yes</v>
      </c>
      <c r="GC27" s="10" t="str">
        <f>IF(AND((RIGHT($GC$3,2)-'[1]Miter Profiles'!$AC$186-'[1]Outside Edges'!$B26)&gt;=5,'[1]Outside Edges'!$P26="Yes"),"Yes","No")</f>
        <v>Yes</v>
      </c>
      <c r="GD27" s="90" t="str">
        <f>IF(AND((RIGHT($GD$3,2)-'[1]Miter Profiles'!$AC$187-'[1]Outside Edges'!$B26)&gt;=5,'[1]Outside Edges'!$P26="Yes"),"Yes","No")</f>
        <v>Yes</v>
      </c>
      <c r="GE27" s="150" t="str">
        <f>IF(AND((RIGHT($GE$3,2)-'[1]Miter Profiles'!$AC$188-'[1]Outside Edges'!$B26)&gt;=5,'[1]Outside Edges'!$P26="Yes"),"Yes","No")</f>
        <v>Yes</v>
      </c>
      <c r="GF27" s="124" t="str">
        <f>IF(AND((RIGHT($GF$3,2)-'[1]Miter Profiles'!$AC$189-'[1]Outside Edges'!$B26)&gt;=5,'[1]Outside Edges'!$P26="Yes"),"Yes","No")</f>
        <v>Yes</v>
      </c>
      <c r="GG27" s="116" t="str">
        <f>IF(AND((RIGHT($GG$3,2)-'[1]Miter Profiles'!$AC$190-'[1]Outside Edges'!$B26)&gt;=5,'[1]Outside Edges'!$P26="Yes"),"Yes","No")</f>
        <v>Yes</v>
      </c>
      <c r="GH27" s="129" t="str">
        <f>IF(AND((RIGHT($GH$3,2)-'[1]Miter Profiles'!$AC$191-'[1]Outside Edges'!$B26)&gt;=5,'[1]Outside Edges'!$P26="Yes"),"Yes","No")</f>
        <v>Yes</v>
      </c>
      <c r="GI27" s="10" t="str">
        <f>IF(AND((RIGHT($GI$3,2)-'[1]Miter Profiles'!$AC$192-'[1]Outside Edges'!$B26)&gt;=5,'[1]Outside Edges'!$P26="Yes"),"Yes","No")</f>
        <v>Yes</v>
      </c>
      <c r="GJ27" s="90" t="str">
        <f>IF(AND((RIGHT($GJ$3,2)-'[1]Miter Profiles'!$AC$193-'[1]Outside Edges'!$B26)&gt;=5,'[1]Outside Edges'!$P26="Yes"),"Yes","No")</f>
        <v>Yes</v>
      </c>
      <c r="GK27" s="150" t="str">
        <f>IF(AND((RIGHT($GK$3,2)-'[1]Miter Profiles'!$AC$194-'[1]Outside Edges'!$B26)&gt;=5,'[1]Outside Edges'!$P26="Yes"),"Yes","No")</f>
        <v>Yes</v>
      </c>
      <c r="GL27" s="124" t="str">
        <f>IF(AND((RIGHT($GL$3,2)-'[1]Miter Profiles'!$AC$195-'[1]Outside Edges'!$B26)&gt;=5,'[1]Outside Edges'!$P26="Yes"),"Yes","No")</f>
        <v>Yes</v>
      </c>
      <c r="GM27" s="116" t="str">
        <f>IF(AND((RIGHT($GM$3,2)-'[1]Miter Profiles'!$AC$196-'[1]Outside Edges'!$B26)&gt;=5,'[1]Outside Edges'!$P26="Yes"),"Yes","No")</f>
        <v>Yes</v>
      </c>
      <c r="GN27" s="129" t="str">
        <f>IF(AND((RIGHT($GN$3,2)-'[1]Miter Profiles'!$AC$197-'[1]Outside Edges'!$B26)&gt;=5,'[1]Outside Edges'!$P26="Yes"),"Yes","No")</f>
        <v>Yes</v>
      </c>
      <c r="GO27" s="10" t="str">
        <f>IF(AND((RIGHT($GO$3,2)-'[1]Miter Profiles'!$AC$198-'[1]Outside Edges'!$B26)&gt;=5,'[1]Outside Edges'!$P26="Yes"),"Yes","No")</f>
        <v>Yes</v>
      </c>
      <c r="GP27" s="90" t="str">
        <f>IF(AND((RIGHT($GP$3,2)-'[1]Miter Profiles'!$AC$199-'[1]Outside Edges'!$B26)&gt;=5,'[1]Outside Edges'!$P26="Yes"),"Yes","No")</f>
        <v>Yes</v>
      </c>
      <c r="GQ27" s="150" t="str">
        <f>IF(AND((RIGHT($GQ$3,2)-'[1]Miter Profiles'!$AC$200-'[1]Outside Edges'!$B26)&gt;=5,'[1]Outside Edges'!$P26="Yes"),"Yes","No")</f>
        <v>Yes</v>
      </c>
      <c r="GR27" s="124" t="str">
        <f>IF(AND((RIGHT($GR$3,2)-'[1]Miter Profiles'!$AC$201-'[1]Outside Edges'!$B26)&gt;=5,'[1]Outside Edges'!$P26="Yes"),"Yes","No")</f>
        <v>Yes</v>
      </c>
      <c r="GS27" s="116" t="str">
        <f>IF(AND((RIGHT($GS$3,2)-'[1]Miter Profiles'!$AC$202-'[1]Outside Edges'!$B26)&gt;=5,'[1]Outside Edges'!$P26="Yes"),"Yes","No")</f>
        <v>Yes</v>
      </c>
      <c r="GT27" s="129" t="str">
        <f>IF(AND((RIGHT($GT$3,2)-'[1]Miter Profiles'!$AC$203-'[1]Outside Edges'!$B26)&gt;=5,'[1]Outside Edges'!$P26="Yes"),"Yes","No")</f>
        <v>Yes</v>
      </c>
      <c r="GU27" s="10" t="str">
        <f>IF(AND((RIGHT($GU$3,2)-'[1]Miter Profiles'!$AC$204-'[1]Outside Edges'!$B26)&gt;=5,'[1]Outside Edges'!$P26="Yes"),"Yes","No")</f>
        <v>Yes</v>
      </c>
      <c r="GV27" s="90" t="str">
        <f>IF(AND((RIGHT($GV$3,2)-'[1]Miter Profiles'!$AC$205-'[1]Outside Edges'!$B26)&gt;=5,'[1]Outside Edges'!$P26="Yes"),"Yes","No")</f>
        <v>Yes</v>
      </c>
      <c r="GW27" s="150" t="str">
        <f>IF(AND((RIGHT($GW$3,2)-'[1]Miter Profiles'!$AC$206-'[1]Outside Edges'!$B26)&gt;=5,'[1]Outside Edges'!$P26="Yes"),"Yes","No")</f>
        <v>Yes</v>
      </c>
      <c r="GX27" s="124" t="str">
        <f>IF(AND((RIGHT($GX$3,2)-'[1]Miter Profiles'!$AC$207-'[1]Outside Edges'!$B26)&gt;=5,'[1]Outside Edges'!$P26="Yes"),"Yes","No")</f>
        <v>Yes</v>
      </c>
      <c r="GY27" s="116" t="str">
        <f>IF(AND((RIGHT($GY$3,2)-'[1]Miter Profiles'!$AC$208-'[1]Outside Edges'!$B26)&gt;=5,'[1]Outside Edges'!$P26="Yes"),"Yes","No")</f>
        <v>Yes</v>
      </c>
      <c r="GZ27" s="129" t="str">
        <f>IF(AND((RIGHT($GZ$3,2)-'[1]Miter Profiles'!$AC$209-'[1]Outside Edges'!$B26)&gt;=5,'[1]Outside Edges'!$P26="Yes"),"Yes","No")</f>
        <v>Yes</v>
      </c>
      <c r="HA27" s="10" t="str">
        <f>IF(AND((RIGHT($HA$3,2)-'[1]Miter Profiles'!$AC$210-'[1]Outside Edges'!$B26)&gt;=5,'[1]Outside Edges'!$P26="Yes"),"Yes","No")</f>
        <v>Yes</v>
      </c>
      <c r="HB27" s="90" t="str">
        <f>IF(AND((RIGHT($HB$3,2)-'[1]Miter Profiles'!$AC$211-'[1]Outside Edges'!$B26)&gt;=5,'[1]Outside Edges'!$P26="Yes"),"Yes","No")</f>
        <v>Yes</v>
      </c>
      <c r="HC27" s="150" t="str">
        <f>IF(AND((RIGHT($HC$3,2)-'[1]Miter Profiles'!$AC$212-'[1]Outside Edges'!$B26)&gt;=5,'[1]Outside Edges'!$P26="Yes"),"Yes","No")</f>
        <v>Yes</v>
      </c>
      <c r="HD27" s="116" t="str">
        <f>IF(AND((RIGHT($HD$3,2)-'[1]Miter Profiles'!$AC$213-'[1]Outside Edges'!$B26)&gt;=5,'[1]Outside Edges'!$P26="Yes"),"Yes","No")</f>
        <v>Yes</v>
      </c>
      <c r="HE27" s="129" t="str">
        <f>IF(AND((RIGHT($HE$3,2)-'[1]Miter Profiles'!$AC$214-'[1]Outside Edges'!$B26)&gt;=5,'[1]Outside Edges'!$P26="Yes"),"Yes","No")</f>
        <v>Yes</v>
      </c>
      <c r="HF27" s="10" t="str">
        <f>IF(AND((RIGHT($HF$3,2)-'[1]Miter Profiles'!$AC$215-'[1]Outside Edges'!$B26)&gt;=5,'[1]Outside Edges'!$P26="Yes"),"Yes","No")</f>
        <v>Yes</v>
      </c>
      <c r="HG27" s="90" t="str">
        <f>IF(AND((RIGHT($HG$3,2)-'[1]Miter Profiles'!$AC$216-'[1]Outside Edges'!$B26)&gt;=5,'[1]Outside Edges'!$P26="Yes"),"Yes","No")</f>
        <v>Yes</v>
      </c>
      <c r="HH27" s="150" t="str">
        <f>IF(AND((RIGHT($HH$3,2)-'[1]Miter Profiles'!$AC$217-'[1]Outside Edges'!$B26)&gt;=5,'[1]Outside Edges'!$P26="Yes"),"Yes","No")</f>
        <v>Yes</v>
      </c>
      <c r="HI27" s="124" t="str">
        <f>IF(AND((RIGHT($HI$3,2)-'[1]Miter Profiles'!$AC$218-'[1]Outside Edges'!$B26)&gt;=5,'[1]Outside Edges'!$P26="Yes"),"Yes","No")</f>
        <v>Yes</v>
      </c>
      <c r="HJ27" s="116" t="str">
        <f>IF(AND((RIGHT($HJ$3,2)-'[1]Miter Profiles'!$AC$219-'[1]Outside Edges'!$B26)&gt;=5,'[1]Outside Edges'!$P26="Yes"),"Yes","No")</f>
        <v>Yes</v>
      </c>
      <c r="HK27" s="129" t="str">
        <f>IF(AND((RIGHT($HK$3,2)-'[1]Miter Profiles'!$AC$220-'[1]Outside Edges'!$B26)&gt;=5,'[1]Outside Edges'!$P26="Yes"),"Yes","No")</f>
        <v>Yes</v>
      </c>
      <c r="HL27" s="10" t="str">
        <f>IF(AND((RIGHT($HL$3,2)-'[1]Miter Profiles'!$AC$221-'[1]Outside Edges'!$B26)&gt;=5,'[1]Outside Edges'!$P26="Yes"),"Yes","No")</f>
        <v>Yes</v>
      </c>
      <c r="HM27" s="90" t="str">
        <f>IF(AND((RIGHT($HM$3,2)-'[1]Miter Profiles'!$AC$222-'[1]Outside Edges'!$B26)&gt;=5,'[1]Outside Edges'!$P26="Yes"),"Yes","No")</f>
        <v>Yes</v>
      </c>
      <c r="HN27" s="150" t="str">
        <f>IF(AND((RIGHT($HN$3,2)-'[1]Miter Profiles'!$AC$223-'[1]Outside Edges'!$B26)&gt;=5,'[1]Outside Edges'!$P26="Yes"),"Yes","No")</f>
        <v>Yes</v>
      </c>
      <c r="HO27" s="124" t="str">
        <f>IF(AND((RIGHT($HO$3,2)-'[1]Miter Profiles'!$AC$224-'[1]Outside Edges'!$B26)&gt;=5,'[1]Outside Edges'!$P26="Yes"),"Yes","No")</f>
        <v>Yes</v>
      </c>
      <c r="HP27" s="124" t="str">
        <f>IF(AND((RIGHT($HP$3,2)-'[1]Miter Profiles'!$AC$225-'[1]Outside Edges'!$B26)&gt;=5,'[1]Outside Edges'!$P26="Yes"),"Yes","No")</f>
        <v>Yes</v>
      </c>
      <c r="HQ27" s="153" t="str">
        <f>IF(AND((RIGHT($HQ$3,3)-'[1]Miter Profiles'!$AC$226-'[1]Outside Edges'!$B26)&gt;=5,'[1]Outside Edges'!$P26="Yes"),"Yes","No")</f>
        <v>Yes</v>
      </c>
      <c r="HR27" s="129" t="str">
        <f>IF(AND((RIGHT($HR$3,2)-'[1]Miter Profiles'!$AC$227-'[1]Outside Edges'!$B26)&gt;=5,'[1]Outside Edges'!$P26="Yes"),"Yes","No")</f>
        <v>Yes</v>
      </c>
      <c r="HS27" s="10" t="str">
        <f>IF(AND((RIGHT($HS$3,2)-'[1]Miter Profiles'!$AC$228-'[1]Outside Edges'!$B26)&gt;=5,'[1]Outside Edges'!$P26="Yes"),"Yes","No")</f>
        <v>Yes</v>
      </c>
      <c r="HT27" s="163" t="str">
        <f>IF(AND((RIGHT($HT$3,2)-'[1]Miter Profiles'!$AC$229-'[1]Outside Edges'!$B26)&gt;=5,'[1]Outside Edges'!$P26="Yes"),"Yes","No")</f>
        <v>Yes</v>
      </c>
      <c r="HU27" s="150" t="str">
        <f>IF(AND((RIGHT($HU$3,2)-'[1]Miter Profiles'!$AC$230-'[1]Outside Edges'!$B26)&gt;=5,'[1]Outside Edges'!$P26="Yes"),"Yes","No")</f>
        <v>Yes</v>
      </c>
      <c r="HV27" s="124" t="str">
        <f>IF(AND((RIGHT($HV$3,2)-'[1]Miter Profiles'!$AC$231-'[1]Outside Edges'!$B26)&gt;=5,'[1]Outside Edges'!$P26="Yes"),"Yes","No")</f>
        <v>Yes</v>
      </c>
      <c r="HW27" s="116" t="str">
        <f>IF(AND((RIGHT($HW$3,2)-'[1]Miter Profiles'!$AC$232-'[1]Outside Edges'!$B26)&gt;=5,'[1]Outside Edges'!$P26="Yes"),"Yes","No")</f>
        <v>Yes</v>
      </c>
      <c r="HX27" s="129" t="str">
        <f>IF(AND((RIGHT($HX$3,2)-'[1]Miter Profiles'!$AC$233-'[1]Outside Edges'!$B26)&gt;=5,'[1]Outside Edges'!$P26="Yes"),"Yes","No")</f>
        <v>Yes</v>
      </c>
      <c r="HY27" s="10" t="str">
        <f>IF(AND((RIGHT($HY$3,2)-'[1]Miter Profiles'!$AC$234-'[1]Outside Edges'!$B26)&gt;=5,'[1]Outside Edges'!$P26="Yes"),"Yes","No")</f>
        <v>Yes</v>
      </c>
      <c r="HZ27" s="90" t="str">
        <f>IF(AND((RIGHT($HZ$3,2)-'[1]Miter Profiles'!$AC$235-'[1]Outside Edges'!$B26)&gt;=5,'[1]Outside Edges'!$P26="Yes"),"Yes","No")</f>
        <v>Yes</v>
      </c>
      <c r="IA27" s="150" t="str">
        <f>IF(AND((RIGHT($IA$3,2)-'[1]Miter Profiles'!$AC$236-'[1]Outside Edges'!$B26)&gt;=5,'[1]Outside Edges'!$P26="Yes"),"Yes","No")</f>
        <v>Yes</v>
      </c>
      <c r="IB27" s="124" t="str">
        <f>IF(AND((RIGHT($IB$3,2)-'[1]Miter Profiles'!$AC$237-'[1]Outside Edges'!$B26)&gt;=5,'[1]Outside Edges'!$P26="Yes"),"Yes","No")</f>
        <v>Yes</v>
      </c>
      <c r="IC27" s="116" t="str">
        <f>IF(AND((RIGHT($IC$3,2)-'[1]Miter Profiles'!$AC$238-'[1]Outside Edges'!$B26)&gt;=5,'[1]Outside Edges'!$P26="Yes"),"Yes","No")</f>
        <v>Yes</v>
      </c>
      <c r="ID27" s="129" t="str">
        <f>IF(AND((RIGHT($ID$3,2)-'[1]Miter Profiles'!$AC$239-'[1]Outside Edges'!$B26)&gt;=5,'[1]Outside Edges'!$P26="Yes"),"Yes","No")</f>
        <v>Yes</v>
      </c>
      <c r="IE27" s="10" t="str">
        <f>IF(AND((RIGHT($IE$3,2)-'[1]Miter Profiles'!$AC$240-'[1]Outside Edges'!$B26)&gt;=5,'[1]Outside Edges'!$P26="Yes"),"Yes","No")</f>
        <v>Yes</v>
      </c>
      <c r="IF27" s="90" t="str">
        <f>IF(AND((RIGHT($IF$3,2)-'[1]Miter Profiles'!$AC$241-'[1]Outside Edges'!$B26)&gt;=5,'[1]Outside Edges'!$P26="Yes"),"Yes","No")</f>
        <v>Yes</v>
      </c>
      <c r="IG27" s="150" t="str">
        <f>IF(AND((RIGHT($IG$3,2)-'[1]Miter Profiles'!$AC$242-'[1]Outside Edges'!$B26)&gt;=5,'[1]Outside Edges'!$P26="Yes"),"Yes","No")</f>
        <v>Yes</v>
      </c>
      <c r="IH27" s="124" t="str">
        <f>IF(AND((RIGHT($IH$3,2)-'[1]Miter Profiles'!$AC$243-'[1]Outside Edges'!$B26)&gt;=5,'[1]Outside Edges'!$P26="Yes"),"Yes","No")</f>
        <v>Yes</v>
      </c>
      <c r="II27" s="116" t="str">
        <f>IF(AND((RIGHT($II$3,2)-'[1]Miter Profiles'!$AC$244-'[1]Outside Edges'!$B26)&gt;=5,'[1]Outside Edges'!$P26="Yes"),"Yes","No")</f>
        <v>Yes</v>
      </c>
      <c r="IJ27" s="129" t="str">
        <f>IF(AND((RIGHT($IJ$3,2)-'[1]Miter Profiles'!$AC$245-'[1]Outside Edges'!$B26)&gt;=5,'[1]Outside Edges'!$P26="Yes"),"Yes","No")</f>
        <v>Yes</v>
      </c>
      <c r="IK27" s="10" t="str">
        <f>IF(AND((RIGHT($IK$3,2)-'[1]Miter Profiles'!$AC$246-'[1]Outside Edges'!$B26)&gt;=5,'[1]Outside Edges'!$P26="Yes"),"Yes","No")</f>
        <v>Yes</v>
      </c>
      <c r="IL27" s="90" t="str">
        <f>IF(AND((RIGHT($IL$3,2)-'[1]Miter Profiles'!$AC$247-'[1]Outside Edges'!$B26)&gt;=5,'[1]Outside Edges'!$P26="Yes"),"Yes","No")</f>
        <v>Yes</v>
      </c>
      <c r="IM27" s="150" t="str">
        <f>IF(AND((RIGHT($IM$3,2)-'[1]Miter Profiles'!$AC$248-'[1]Outside Edges'!$B26)&gt;=5,'[1]Outside Edges'!$P26="Yes"),"Yes","No")</f>
        <v>Yes</v>
      </c>
      <c r="IN27" s="124" t="str">
        <f>IF(AND((RIGHT($IN$3,2)-'[1]Miter Profiles'!$AC$249-'[1]Outside Edges'!$B26)&gt;=5,'[1]Outside Edges'!$P26="Yes"),"Yes","No")</f>
        <v>Yes</v>
      </c>
      <c r="IO27" s="116" t="str">
        <f>IF(AND((RIGHT($IO$3,2)-'[1]Miter Profiles'!$AC$250-'[1]Outside Edges'!$B26)&gt;=5,'[1]Outside Edges'!$P26="Yes"),"Yes","No")</f>
        <v>Yes</v>
      </c>
      <c r="IP27" s="129" t="str">
        <f>IF(AND((RIGHT($IP$3,2)-'[1]Miter Profiles'!$AC$251-'[1]Outside Edges'!$B26)&gt;=5,'[1]Outside Edges'!$P26="Yes"),"Yes","No")</f>
        <v>Yes</v>
      </c>
      <c r="IQ27" s="10" t="str">
        <f>IF(AND((RIGHT($IQ$3,2)-'[1]Miter Profiles'!$AC$252-'[1]Outside Edges'!$B26)&gt;=5,'[1]Outside Edges'!$P26="Yes"),"Yes","No")</f>
        <v>Yes</v>
      </c>
      <c r="IR27" s="90" t="str">
        <f>IF(AND((RIGHT($IR$3,2)-'[1]Miter Profiles'!$AC$253-'[1]Outside Edges'!$B26)&gt;=5,'[1]Outside Edges'!$P26="Yes"),"Yes","No")</f>
        <v>Yes</v>
      </c>
      <c r="IS27" s="150" t="str">
        <f>IF(AND((RIGHT($IS$3,2)-'[1]Miter Profiles'!$AC$254-'[1]Outside Edges'!$B26)&gt;=5,'[1]Outside Edges'!$P26="Yes"),"Yes","No")</f>
        <v>Yes</v>
      </c>
      <c r="IT27" s="124" t="str">
        <f>IF(AND((RIGHT($IT$3,2)-'[1]Miter Profiles'!$AC$255-'[1]Outside Edges'!$B26)&gt;=5,'[1]Outside Edges'!$P26="Yes"),"Yes","No")</f>
        <v>Yes</v>
      </c>
      <c r="IU27" s="116" t="str">
        <f>IF(AND((RIGHT($IU$3,2)-'[1]Miter Profiles'!$AC$256-'[1]Outside Edges'!$B26)&gt;=5,'[1]Outside Edges'!$P26="Yes"),"Yes","No")</f>
        <v>Yes</v>
      </c>
      <c r="IV27" s="129" t="str">
        <f>IF(AND((RIGHT($IV$3,2)-'[1]Miter Profiles'!$AC$257-'[1]Outside Edges'!$B26)&gt;=5,'[1]Outside Edges'!$P26="Yes"),"Yes","No")</f>
        <v>Yes</v>
      </c>
      <c r="IW27" s="10" t="str">
        <f>IF(AND((RIGHT($IW$3,2)-'[1]Miter Profiles'!$AC$258-'[1]Outside Edges'!$B26)&gt;=5,'[1]Outside Edges'!$P26="Yes"),"Yes","No")</f>
        <v>Yes</v>
      </c>
      <c r="IX27" s="90" t="str">
        <f>IF(AND((RIGHT($IX$3,2)-'[1]Miter Profiles'!$AC$259-'[1]Outside Edges'!$B26)&gt;=5,'[1]Outside Edges'!$P26="Yes"),"Yes","No")</f>
        <v>Yes</v>
      </c>
      <c r="IY27" s="150" t="str">
        <f>IF(AND((RIGHT($IY$3,2)-'[1]Miter Profiles'!$AC$260-'[1]Outside Edges'!$B26)&gt;=5,'[1]Outside Edges'!$P26="Yes"),"Yes","No")</f>
        <v>Yes</v>
      </c>
      <c r="IZ27" s="124" t="str">
        <f>IF(AND((RIGHT($IZ$3,2)-'[1]Miter Profiles'!$AC$261-'[1]Outside Edges'!$B26)&gt;=5,'[1]Outside Edges'!$P26="Yes"),"Yes","No")</f>
        <v>Yes</v>
      </c>
      <c r="JA27" s="116" t="str">
        <f>IF(AND((RIGHT($JA$3,2)-'[1]Miter Profiles'!$AC$262-'[1]Outside Edges'!$B26)&gt;=5,'[1]Outside Edges'!$P26="Yes"),"Yes","No")</f>
        <v>Yes</v>
      </c>
      <c r="JB27" s="129" t="str">
        <f>IF(AND((RIGHT($JB$3,2)-'[1]Miter Profiles'!$AC$263-'[1]Outside Edges'!$B26)&gt;=5,'[1]Outside Edges'!$P26="Yes"),"Yes","No")</f>
        <v>Yes</v>
      </c>
      <c r="JC27" s="10" t="str">
        <f>IF(AND((RIGHT($JC$3,2)-'[1]Miter Profiles'!$AC$264-'[1]Outside Edges'!$B26)&gt;=5,'[1]Outside Edges'!$P26="Yes"),"Yes","No")</f>
        <v>Yes</v>
      </c>
      <c r="JD27" s="90" t="str">
        <f>IF(AND((RIGHT($JD$3,2)-'[1]Miter Profiles'!$AC$265-'[1]Outside Edges'!$B26)&gt;=5,'[1]Outside Edges'!$P26="Yes"),"Yes","No")</f>
        <v>Yes</v>
      </c>
      <c r="JE27" s="236" t="str">
        <f>IF(AND((RIGHT($JE$3,2)-'[1]Miter Profiles'!$AC$266-'[1]Outside Edges'!$B26)&gt;=5,'[1]Outside Edges'!$P26="Yes"),"Yes","No")</f>
        <v>Yes</v>
      </c>
      <c r="JF27" s="237" t="str">
        <f>IF(AND((RIGHT($JF$3,2)-'[1]Miter Profiles'!$AC$267-'[1]Outside Edges'!$B26)&gt;=5,'[1]Outside Edges'!$P26="Yes"),"Yes","No")</f>
        <v>Yes</v>
      </c>
      <c r="JG27" s="238" t="str">
        <f>IF(AND((RIGHT($JG$3,2)-'[1]Miter Profiles'!$AC$268-'[1]Outside Edges'!$B26)&gt;=5,'[1]Outside Edges'!$P26="Yes"),"Yes","No")</f>
        <v>Yes</v>
      </c>
      <c r="JH27" s="129" t="str">
        <f>IF(AND((RIGHT($JH$3,2)-'[1]Miter Profiles'!$AC$269-'[1]Outside Edges'!$B26)&gt;=5,'[1]Outside Edges'!$P26="Yes"),"Yes","No")</f>
        <v>Yes</v>
      </c>
      <c r="JI27" s="113" t="str">
        <f>IF(AND((RIGHT($JI$3,2)-'[1]Miter Profiles'!$AC$270-'[1]Outside Edges'!$B26)&gt;=5,'[1]Outside Edges'!$P26="Yes"),"Yes","No")</f>
        <v>Yes</v>
      </c>
      <c r="JJ27" s="90" t="str">
        <f>IF(AND((RIGHT($JJ$3,2)-'[1]Miter Profiles'!$AC$271-'[1]Outside Edges'!$B26)&gt;=5,'[1]Outside Edges'!$P26="Yes"),"Yes","No")</f>
        <v>Yes</v>
      </c>
      <c r="JK27" s="236" t="str">
        <f>IF(AND((RIGHT($JK$3,2)-'[1]Miter Profiles'!$AC$272-'[1]Outside Edges'!$B26)&gt;=5,'[1]Outside Edges'!$P26="Yes"),"Yes","No")</f>
        <v>Yes</v>
      </c>
      <c r="JL27" s="237" t="str">
        <f>IF(AND((RIGHT($JL$3,2)-'[1]Miter Profiles'!$AC$273-'[1]Outside Edges'!$B26)&gt;=5,'[1]Outside Edges'!$P26="Yes"),"Yes","No")</f>
        <v>Yes</v>
      </c>
      <c r="JM27" s="238" t="str">
        <f>IF(AND((RIGHT($JM$3,2)-'[1]Miter Profiles'!$AC$274-'[1]Outside Edges'!$B26)&gt;=5,'[1]Outside Edges'!$P26="Yes"),"Yes","No")</f>
        <v>Yes</v>
      </c>
      <c r="JN27" s="129" t="str">
        <f>IF(AND((RIGHT($JN$3,2)-'[1]Miter Profiles'!$AC$275-'[1]Outside Edges'!$B26)&gt;=5,'[1]Outside Edges'!$P26="Yes"),"Yes","No")</f>
        <v>Yes</v>
      </c>
      <c r="JO27" s="113" t="str">
        <f>IF(AND((RIGHT($JO$3,2)-'[1]Miter Profiles'!$AC$276-'[1]Outside Edges'!$B26)&gt;=5,'[1]Outside Edges'!$P26="Yes"),"Yes","No")</f>
        <v>Yes</v>
      </c>
      <c r="JP27" s="90" t="str">
        <f>IF(AND((RIGHT($JP$3,2)-'[1]Miter Profiles'!$AC$277-'[1]Outside Edges'!$B26)&gt;=5,'[1]Outside Edges'!$P26="Yes"),"Yes","No")</f>
        <v>Yes</v>
      </c>
      <c r="JQ27" s="236" t="str">
        <f>IF(AND((RIGHT($JQ$3,2)-'[1]Miter Profiles'!$AC$278-'[1]Outside Edges'!$B26)&gt;=5,'[1]Outside Edges'!$P26="Yes"),"Yes","No")</f>
        <v>No</v>
      </c>
      <c r="JR27" s="237" t="str">
        <f>IF(AND((RIGHT($JR$3,2)-'[1]Miter Profiles'!$AC$279-'[1]Outside Edges'!$B26)&gt;=5,'[1]Outside Edges'!$P26="Yes"),"Yes","No")</f>
        <v>Yes</v>
      </c>
      <c r="JS27" s="238" t="str">
        <f>IF(AND((RIGHT($JS$3,2)-'[1]Miter Profiles'!$AC$280-'[1]Outside Edges'!$B26)&gt;=5,'[1]Outside Edges'!$P26="Yes"),"Yes","No")</f>
        <v>Yes</v>
      </c>
      <c r="JT27" s="129" t="str">
        <f>IF(AND((RIGHT($JT$3,2)-'[1]Miter Profiles'!$AC$281-'[1]Outside Edges'!$B26)&gt;=5,'[1]Outside Edges'!$P26="Yes"),"Yes","No")</f>
        <v>No</v>
      </c>
      <c r="JU27" s="113" t="str">
        <f>IF(AND((RIGHT($JU$3,2)-'[1]Miter Profiles'!$AC$282-'[1]Outside Edges'!$B26)&gt;=5,'[1]Outside Edges'!$P26="Yes"),"Yes","No")</f>
        <v>Yes</v>
      </c>
      <c r="JV27" s="90" t="str">
        <f>IF(AND((RIGHT($JV$3,2)-'[1]Miter Profiles'!$AC$283-'[1]Outside Edges'!$B26)&gt;=5,'[1]Outside Edges'!$P26="Yes"),"Yes","No")</f>
        <v>Yes</v>
      </c>
      <c r="JW27" s="236" t="str">
        <f>IF(AND((RIGHT($JW$3,2)-'[1]Miter Profiles'!$AC$284-'[1]Outside Edges'!$B26)&gt;=5,'[1]Outside Edges'!$P26="Yes"),"Yes","No")</f>
        <v>Yes</v>
      </c>
      <c r="JX27" s="237" t="str">
        <f>IF(AND((RIGHT($JX$3,2)-'[1]Miter Profiles'!$AC$285-'[1]Outside Edges'!$B26)&gt;=5,'[1]Outside Edges'!$P26="Yes"),"Yes","No")</f>
        <v>Yes</v>
      </c>
      <c r="JY27" s="238" t="str">
        <f>IF(AND((RIGHT($JY$3,2)-'[1]Miter Profiles'!$AC$286-'[1]Outside Edges'!$B26)&gt;=5,'[1]Outside Edges'!$P26="Yes"),"Yes","No")</f>
        <v>Yes</v>
      </c>
      <c r="JZ27" s="129" t="str">
        <f>IF(AND((RIGHT($JZ$3,2)-'[1]Miter Profiles'!$AC$287-'[1]Outside Edges'!$B26)&gt;=5,'[1]Outside Edges'!$P26="Yes"),"Yes","No")</f>
        <v>Yes</v>
      </c>
      <c r="KA27" s="113" t="str">
        <f>IF(AND((RIGHT($KA$3,2)-'[1]Miter Profiles'!$AC$288-'[1]Outside Edges'!$B26)&gt;=5,'[1]Outside Edges'!$P26="Yes"),"Yes","No")</f>
        <v>Yes</v>
      </c>
      <c r="KB27" s="90" t="str">
        <f>IF(AND((RIGHT($KB$3,2)-'[1]Miter Profiles'!$AC$289-'[1]Outside Edges'!$B26)&gt;=5,'[1]Outside Edges'!$P26="Yes"),"Yes","No")</f>
        <v>Yes</v>
      </c>
      <c r="KC27" s="236" t="str">
        <f>IF(AND((RIGHT($KC$3,2)-'[1]Miter Profiles'!$AC$290-'[1]Outside Edges'!$B26)&gt;=5,'[1]Outside Edges'!$P26="Yes"),"Yes","No")</f>
        <v>Yes</v>
      </c>
      <c r="KD27" s="237" t="str">
        <f>IF(AND((RIGHT($KD$3,2)-'[1]Miter Profiles'!$AC$291-'[1]Outside Edges'!$B26)&gt;=5,'[1]Outside Edges'!$P26="Yes"),"Yes","No")</f>
        <v>Yes</v>
      </c>
      <c r="KE27" s="238" t="str">
        <f>IF(AND((RIGHT($KE$3,2)-'[1]Miter Profiles'!$AC$292-'[1]Outside Edges'!$B26)&gt;=5,'[1]Outside Edges'!$P26="Yes"),"Yes","No")</f>
        <v>Yes</v>
      </c>
      <c r="KF27" s="129" t="str">
        <f>IF(AND((RIGHT($KF$3,2)-'[1]Miter Profiles'!$AC$293-'[1]Outside Edges'!$B26)&gt;=5,'[1]Outside Edges'!$P26="Yes"),"Yes","No")</f>
        <v>Yes</v>
      </c>
      <c r="KG27" s="113" t="str">
        <f>IF(AND((RIGHT($KG$3,2)-'[1]Miter Profiles'!$AC$294-'[1]Outside Edges'!$B26)&gt;=5,'[1]Outside Edges'!$P26="Yes"),"Yes","No")</f>
        <v>Yes</v>
      </c>
      <c r="KH27" s="90" t="str">
        <f>IF(AND((RIGHT($KH$3,2)-'[1]Miter Profiles'!$AC$295-'[1]Outside Edges'!$B26)&gt;=5,'[1]Outside Edges'!$P26="Yes"),"Yes","No")</f>
        <v>Yes</v>
      </c>
      <c r="KI27" s="236" t="str">
        <f>IF(AND((RIGHT($KI$3,2)-'[1]Miter Profiles'!$AC$296-'[1]Outside Edges'!$B26)&gt;=5,'[1]Outside Edges'!$P26="Yes"),"Yes","No")</f>
        <v>Yes</v>
      </c>
      <c r="KJ27" s="237" t="str">
        <f>IF(AND((RIGHT($KJ$3,2)-'[1]Miter Profiles'!$AC$297-'[1]Outside Edges'!$B26)&gt;=5,'[1]Outside Edges'!$P26="Yes"),"Yes","No")</f>
        <v>Yes</v>
      </c>
      <c r="KK27" s="238" t="str">
        <f>IF(AND((RIGHT($KK$3,2)-'[1]Miter Profiles'!$AC$298-'[1]Outside Edges'!$B26)&gt;=5,'[1]Outside Edges'!$P26="Yes"),"Yes","No")</f>
        <v>Yes</v>
      </c>
      <c r="KL27" s="129" t="str">
        <f>IF(AND((RIGHT($KL$3,2)-'[1]Miter Profiles'!$AC$299-'[1]Outside Edges'!$B26)&gt;=5,'[1]Outside Edges'!$P26="Yes"),"Yes","No")</f>
        <v>Yes</v>
      </c>
      <c r="KM27" s="113" t="str">
        <f>IF(AND((RIGHT($KM$3,2)-'[1]Miter Profiles'!$AC$300-'[1]Outside Edges'!$B26)&gt;=5,'[1]Outside Edges'!$P26="Yes"),"Yes","No")</f>
        <v>Yes</v>
      </c>
      <c r="KN27" s="90" t="str">
        <f>IF(AND((RIGHT($KN$3,2)-'[1]Miter Profiles'!$AC$301-'[1]Outside Edges'!$B26)&gt;=5,'[1]Outside Edges'!$P26="Yes"),"Yes","No")</f>
        <v>Yes</v>
      </c>
      <c r="KO27" s="236" t="str">
        <f>IF(AND((RIGHT($KO$3,2)-'[1]Miter Profiles'!$AC$302-'[1]Outside Edges'!$B26)&gt;=5,'[1]Outside Edges'!$P26="Yes"),"Yes","No")</f>
        <v>Yes</v>
      </c>
      <c r="KP27" s="237" t="str">
        <f>IF(AND((RIGHT($KP$3,2)-'[1]Miter Profiles'!$AC$303-'[1]Outside Edges'!$B26)&gt;=5,'[1]Outside Edges'!$P26="Yes"),"Yes","No")</f>
        <v>Yes</v>
      </c>
      <c r="KQ27" s="238" t="str">
        <f>IF(AND((RIGHT($KQ$3,2)-'[1]Miter Profiles'!$AC$304-'[1]Outside Edges'!$B26)&gt;=5,'[1]Outside Edges'!$P26="Yes"),"Yes","No")</f>
        <v>Yes</v>
      </c>
      <c r="KR27" s="129" t="str">
        <f>IF(AND((RIGHT($KR$3,2)-'[1]Miter Profiles'!$AC$305-'[1]Outside Edges'!$B26)&gt;=5,'[1]Outside Edges'!$P26="Yes"),"Yes","No")</f>
        <v>Yes</v>
      </c>
      <c r="KS27" s="113" t="str">
        <f>IF(AND((RIGHT($KS$3,2)-'[1]Miter Profiles'!$AC$306-'[1]Outside Edges'!$B26)&gt;=5,'[1]Outside Edges'!$P26="Yes"),"Yes","No")</f>
        <v>Yes</v>
      </c>
      <c r="KT27" s="90" t="str">
        <f>IF(AND((RIGHT($KT$3,2)-'[1]Miter Profiles'!$AC$307-'[1]Outside Edges'!$B26)&gt;=5,'[1]Outside Edges'!$P26="Yes"),"Yes","No")</f>
        <v>Yes</v>
      </c>
      <c r="KU27" s="236" t="str">
        <f>IF(AND((RIGHT($KU$3,2)-'[1]Miter Profiles'!$AC$308-'[1]Outside Edges'!$B26)&gt;=5,'[1]Outside Edges'!$P26="Yes"),"Yes","No")</f>
        <v>Yes</v>
      </c>
      <c r="KV27" s="237" t="str">
        <f>IF(AND((RIGHT($KV$3,2)-'[1]Miter Profiles'!$AC$309-'[1]Outside Edges'!$B26)&gt;=5,'[1]Outside Edges'!$P26="Yes"),"Yes","No")</f>
        <v>Yes</v>
      </c>
      <c r="KW27" s="238" t="str">
        <f>IF(AND((RIGHT($KW$3,2)-'[1]Miter Profiles'!$AC$310-'[1]Outside Edges'!$B26)&gt;=5,'[1]Outside Edges'!$P26="Yes"),"Yes","No")</f>
        <v>Yes</v>
      </c>
      <c r="KX27" s="129" t="str">
        <f>IF(AND((RIGHT($KX$3,2)-'[1]Miter Profiles'!$AC$311-'[1]Outside Edges'!$B26)&gt;=5,'[1]Outside Edges'!$P26="Yes"),"Yes","No")</f>
        <v>Yes</v>
      </c>
      <c r="KY27" s="113" t="str">
        <f>IF(AND((RIGHT($KY$3,2)-'[1]Miter Profiles'!$AC$312-'[1]Outside Edges'!$B26)&gt;=5,'[1]Outside Edges'!$P26="Yes"),"Yes","No")</f>
        <v>Yes</v>
      </c>
      <c r="KZ27" s="90" t="str">
        <f>IF(AND((RIGHT($KZ$3,2)-'[1]Miter Profiles'!$AC$313-'[1]Outside Edges'!$B26)&gt;=5,'[1]Outside Edges'!$P26="Yes"),"Yes","No")</f>
        <v>Yes</v>
      </c>
      <c r="LA27" s="236" t="str">
        <f>IF(AND((RIGHT($LA$3,2)-'[1]Miter Profiles'!$AC$314-'[1]Outside Edges'!$B26)&gt;=5,'[1]Outside Edges'!$P26="Yes"),"Yes","No")</f>
        <v>Yes</v>
      </c>
      <c r="LB27" s="237" t="str">
        <f>IF(AND((RIGHT($LB$3,2)-'[1]Miter Profiles'!$AC$315-'[1]Outside Edges'!$B26)&gt;=5,'[1]Outside Edges'!$P26="Yes"),"Yes","No")</f>
        <v>Yes</v>
      </c>
      <c r="LC27" s="243" t="str">
        <f>IF(AND((RIGHT($LC$3,2)-'[1]Miter Profiles'!$AC$316-'[1]Outside Edges'!$B26)&gt;=5,'[1]Outside Edges'!$P26="Yes"),"Yes","No")</f>
        <v>Yes</v>
      </c>
      <c r="LD27" s="244" t="str">
        <f>IF(AND((RIGHT($LD$3,2)-'[1]Miter Profiles'!$AC$317-'[1]Outside Edges'!$B26)&gt;=5,'[1]Outside Edges'!$P26="Yes"),"Yes","No")</f>
        <v>Yes</v>
      </c>
      <c r="LE27" s="113" t="str">
        <f>IF(AND((RIGHT($LE$3,2)-'[1]Miter Profiles'!$AC$318-'[1]Outside Edges'!$B26)&gt;=5,'[1]Outside Edges'!$P26="Yes"),"Yes","No")</f>
        <v>Yes</v>
      </c>
      <c r="LF27" s="10" t="str">
        <f>IF(AND((RIGHT($LF$3,2)-'[1]Miter Profiles'!$AC$319-'[1]Outside Edges'!$B26)&gt;=5,'[1]Outside Edges'!$P26="Yes"),"Yes","No")</f>
        <v>Yes</v>
      </c>
      <c r="LG27" s="113" t="str">
        <f>IF(AND((RIGHT($LG$3,2)-'[1]Miter Profiles'!$AC$320-'[1]Outside Edges'!$B26)&gt;=5,'[1]Outside Edges'!$P26="Yes"),"Yes","No")</f>
        <v>Yes</v>
      </c>
      <c r="LH27" s="90" t="str">
        <f>IF(AND((RIGHT($LH$3,2)-'[1]Miter Profiles'!$AC$321-'[1]Outside Edges'!$B26)&gt;=5,'[1]Outside Edges'!$P26="Yes"),"Yes","No")</f>
        <v>Yes</v>
      </c>
      <c r="LI27" s="236" t="str">
        <f>IF(AND((RIGHT($LI$3,2)-'[1]Miter Profiles'!$AC$322-'[1]Outside Edges'!$B26)&gt;=5,'[1]Outside Edges'!$P26="Yes"),"Yes","No")</f>
        <v>Yes</v>
      </c>
      <c r="LJ27" s="237" t="str">
        <f>IF(AND((RIGHT($LJ$3,2)-'[1]Miter Profiles'!$AC$323-'[1]Outside Edges'!$B26)&gt;=5,'[1]Outside Edges'!$P26="Yes"),"Yes","No")</f>
        <v>Yes</v>
      </c>
      <c r="LK27" s="238" t="str">
        <f>IF(AND((RIGHT($LK$3,2)-'[1]Miter Profiles'!$AC$324-'[1]Outside Edges'!$B26)&gt;=5,'[1]Outside Edges'!$P26="Yes"),"Yes","No")</f>
        <v>Yes</v>
      </c>
      <c r="LL27" s="129" t="str">
        <f>IF(AND((RIGHT($LL$3,2)-'[1]Miter Profiles'!$AC$325-'[1]Outside Edges'!$B26)&gt;=5,'[1]Outside Edges'!$P26="Yes"),"Yes","No")</f>
        <v>Yes</v>
      </c>
      <c r="LM27" s="113" t="str">
        <f>IF(AND((RIGHT($LM$3,2)-'[1]Miter Profiles'!$AC$326-'[1]Outside Edges'!$B26)&gt;=5,'[1]Outside Edges'!$P26="Yes"),"Yes","No")</f>
        <v>Yes</v>
      </c>
      <c r="LN27" s="90" t="str">
        <f>IF(AND((RIGHT($LN$3,2)-'[1]Miter Profiles'!$AC$327-'[1]Outside Edges'!$B26)&gt;=5,'[1]Outside Edges'!$P26="Yes"),"Yes","No")</f>
        <v>Yes</v>
      </c>
      <c r="LO27" s="236" t="str">
        <f>IF(AND((RIGHT($LO$3,2)-'[1]Miter Profiles'!$AC$328-'[1]Outside Edges'!$B26)&gt;=5,'[1]Outside Edges'!$P26="Yes"),"Yes","No")</f>
        <v>Yes</v>
      </c>
      <c r="LP27" s="237" t="str">
        <f>IF(AND((RIGHT($LP$3,2)-'[1]Miter Profiles'!$AC$329-'[1]Outside Edges'!$B26)&gt;=5,'[1]Outside Edges'!$P26="Yes"),"Yes","No")</f>
        <v>Yes</v>
      </c>
      <c r="LQ27" s="238" t="str">
        <f>IF(AND((RIGHT($LQ$3,2)-'[1]Miter Profiles'!$AC$330-'[1]Outside Edges'!$B26)&gt;=5,'[1]Outside Edges'!$P26="Yes"),"Yes","No")</f>
        <v>Yes</v>
      </c>
      <c r="LR27" s="129" t="str">
        <f>IF(AND((RIGHT($LR$3,2)-'[1]Miter Profiles'!$AC$331-'[1]Outside Edges'!$B26)&gt;=5,'[1]Outside Edges'!$P26="Yes"),"Yes","No")</f>
        <v>Yes</v>
      </c>
      <c r="LS27" s="113" t="str">
        <f>IF(AND((RIGHT($LS$3,2)-'[1]Miter Profiles'!$AC$332-'[1]Outside Edges'!$B26)&gt;=5,'[1]Outside Edges'!$P26="Yes"),"Yes","No")</f>
        <v>Yes</v>
      </c>
      <c r="LT27" s="90" t="str">
        <f>IF(AND((RIGHT($LT$3,2)-'[1]Miter Profiles'!$AC$333-'[1]Outside Edges'!$B26)&gt;=5,'[1]Outside Edges'!$P26="Yes"),"Yes","No")</f>
        <v>Yes</v>
      </c>
    </row>
    <row r="28" spans="1:332" ht="15.75" customHeight="1" thickBot="1" x14ac:dyDescent="0.3">
      <c r="A28" s="8" t="str">
        <f>IF('[1]Outside Edges'!$A27&lt;&gt;"",'[1]Outside Edges'!$A27,"")</f>
        <v>D25</v>
      </c>
      <c r="B28" s="10" t="str">
        <f>IF(AND((RIGHT($B$3,2)-'[1]Miter Profiles'!$AC$3-'[1]Outside Edges'!$B27)&gt;=5,'[1]Outside Edges'!$P27="Yes"),"Yes","No")</f>
        <v>Yes</v>
      </c>
      <c r="C28" s="10" t="str">
        <f>IF(AND((RIGHT($C$3,2)-'[1]Miter Profiles'!$AC$4-'[1]Outside Edges'!$B27)&gt;=5,'[1]Outside Edges'!$P27="Yes"),"Yes","No")</f>
        <v>Yes</v>
      </c>
      <c r="D28" s="85" t="str">
        <f>IF(AND((RIGHT($D$3,2)-'[1]Miter Profiles'!$AC$5-'[1]Outside Edges'!$B27)&gt;=5,'[1]Outside Edges'!$P27="Yes"),"Yes","No")</f>
        <v>Yes</v>
      </c>
      <c r="E28" s="86" t="str">
        <f>IF(AND((RIGHT($E$3,2)-'[1]Miter Profiles'!$AC$6-'[1]Outside Edges'!$B27)&gt;=5,'[1]Outside Edges'!$P27="Yes"),"Yes","No")</f>
        <v>Yes</v>
      </c>
      <c r="F28" s="11" t="str">
        <f>IF(AND((RIGHT($F$3,2)-'[1]Miter Profiles'!$AC$7-'[1]Outside Edges'!$B27)&gt;=5,'[1]Outside Edges'!$P27="Yes"),"Yes","No")</f>
        <v>Yes</v>
      </c>
      <c r="G28" s="87" t="str">
        <f>IF(AND((RIGHT($G$3,2)-'[1]Miter Profiles'!$AC$8-'[1]Outside Edges'!$B27)&gt;=5,'[1]Outside Edges'!$P27="Yes"),"Yes","No")</f>
        <v>Yes</v>
      </c>
      <c r="H28" s="10" t="str">
        <f>IF(AND((RIGHT($H$3,2)-'[1]Miter Profiles'!$AC$9-'[1]Outside Edges'!$B27)&gt;=5,'[1]Outside Edges'!$P27="Yes"),"Yes","No")</f>
        <v>Yes</v>
      </c>
      <c r="I28" s="10" t="str">
        <f>IF(AND((RIGHT($I$3,2)-'[1]Miter Profiles'!$AC$10-'[1]Outside Edges'!$B27)&gt;=5,'[1]Outside Edges'!$P27="Yes"),"Yes","No")</f>
        <v>Yes</v>
      </c>
      <c r="J28" s="85" t="str">
        <f>IF(AND((RIGHT($J$3,2)-'[1]Miter Profiles'!$AC$11-'[1]Outside Edges'!$B27)&gt;=5,'[1]Outside Edges'!$P27="Yes"),"Yes","No")</f>
        <v>Yes</v>
      </c>
      <c r="K28" s="86" t="str">
        <f>IF(AND((RIGHT($K$3,2)-'[1]Miter Profiles'!$AC$12-'[1]Outside Edges'!$B27)&gt;=5,'[1]Outside Edges'!$P27="Yes"),"Yes","No")</f>
        <v>Yes</v>
      </c>
      <c r="L28" s="11" t="str">
        <f>IF(AND((RIGHT($L$3,2)-'[1]Miter Profiles'!$AC$13-'[1]Outside Edges'!$B27)&gt;=5,'[1]Outside Edges'!$P27="Yes"),"Yes","No")</f>
        <v>Yes</v>
      </c>
      <c r="M28" s="87" t="str">
        <f>IF(AND((RIGHT($M$3,2)-'[1]Miter Profiles'!$AC$14-'[1]Outside Edges'!$B27)&gt;=5,'[1]Outside Edges'!$P27="Yes"),"Yes","No")</f>
        <v>Yes</v>
      </c>
      <c r="N28" s="10" t="str">
        <f>IF(AND((RIGHT($N$3,2)-'[1]Miter Profiles'!$AC$15-'[1]Outside Edges'!$B27)&gt;=4,'[1]Outside Edges'!$P27="Yes"),"Yes","No")</f>
        <v>No</v>
      </c>
      <c r="O28" s="10" t="str">
        <f>IF(AND((RIGHT($O$3,2)-'[1]Miter Profiles'!$AC$16-'[1]Outside Edges'!$B27)&gt;=5,'[1]Outside Edges'!$P27="Yes"),"Yes","No")</f>
        <v>Yes</v>
      </c>
      <c r="P28" s="85" t="str">
        <f>IF(AND((RIGHT($P$3,2)-'[1]Miter Profiles'!$AC$17-'[1]Outside Edges'!$B27)&gt;=5,'[1]Outside Edges'!$P27="Yes"),"Yes","No")</f>
        <v>Yes</v>
      </c>
      <c r="Q28" s="86" t="str">
        <f>IF(AND((RIGHT($Q$3,2)-'[1]Miter Profiles'!$AC$18-'[1]Outside Edges'!$B27)&gt;=5,'[1]Outside Edges'!$P27="Yes"),"Yes","No")</f>
        <v>No</v>
      </c>
      <c r="R28" s="11" t="str">
        <f>IF(AND((RIGHT($R$3,2)-'[1]Miter Profiles'!$AC$19-'[1]Outside Edges'!$B27)&gt;=5,'[1]Outside Edges'!$P27="Yes"),"Yes","No")</f>
        <v>Yes</v>
      </c>
      <c r="S28" s="87" t="str">
        <f>IF(AND((RIGHT($S$3,2)-'[1]Miter Profiles'!$AC$20-'[1]Outside Edges'!$B27)&gt;=5,'[1]Outside Edges'!$P27="Yes"),"Yes","No")</f>
        <v>Yes</v>
      </c>
      <c r="T28" s="10" t="str">
        <f>IF(AND((RIGHT($T$3,2)-'[1]Miter Profiles'!$AC$21-'[1]Outside Edges'!$B27)&gt;=5,'[1]Outside Edges'!$P27="Yes"),"Yes","No")</f>
        <v>Yes</v>
      </c>
      <c r="U28" s="10" t="str">
        <f>IF(AND((RIGHT($U$3,2)-'[1]Miter Profiles'!$AC$22-'[1]Outside Edges'!$B27)&gt;=5,'[1]Outside Edges'!$P27="Yes"),"Yes","No")</f>
        <v>Yes</v>
      </c>
      <c r="V28" s="85" t="str">
        <f>IF(AND((RIGHT($V$3,2)-'[1]Miter Profiles'!$AC$23-'[1]Outside Edges'!$B27)&gt;=5,'[1]Outside Edges'!$P27="Yes"),"Yes","No")</f>
        <v>Yes</v>
      </c>
      <c r="W28" s="86" t="str">
        <f>IF(AND((RIGHT($W$3,2)-'[1]Miter Profiles'!$AC$24-'[1]Outside Edges'!$B27)&gt;=5,'[1]Outside Edges'!$P27="Yes"),"Yes","No")</f>
        <v>No</v>
      </c>
      <c r="X28" s="11" t="str">
        <f>IF(AND((RIGHT($X$3,2)-'[1]Miter Profiles'!$AC$25-'[1]Outside Edges'!$B27)&gt;=5,'[1]Outside Edges'!$P27="Yes"),"Yes","No")</f>
        <v>Yes</v>
      </c>
      <c r="Y28" s="87" t="str">
        <f>IF(AND((RIGHT($Y$3,2)-'[1]Miter Profiles'!$AC$26-'[1]Outside Edges'!$B27)&gt;=5,'[1]Outside Edges'!$P27="Yes"),"Yes","No")</f>
        <v>Yes</v>
      </c>
      <c r="Z28" s="10" t="str">
        <f>IF(AND((RIGHT($Z$3,2)-'[1]Miter Profiles'!$AC$27-'[1]Outside Edges'!$B27)&gt;=5,'[1]Outside Edges'!$P27="Yes"),"Yes","No")</f>
        <v>Yes</v>
      </c>
      <c r="AA28" s="10" t="str">
        <f>IF(AND((RIGHT($AA$3,2)-'[1]Miter Profiles'!$AC$28-'[1]Outside Edges'!$B27)&gt;=5,'[1]Outside Edges'!$P27="Yes"),"Yes","No")</f>
        <v>Yes</v>
      </c>
      <c r="AB28" s="85" t="str">
        <f>IF(AND((RIGHT($AB$3,2)-'[1]Miter Profiles'!$AC$29-'[1]Outside Edges'!$B27)&gt;=5,'[1]Outside Edges'!$P27="Yes"),"Yes","No")</f>
        <v>Yes</v>
      </c>
      <c r="AC28" s="86" t="str">
        <f>IF(AND((RIGHT($AC$3,2)-'[1]Miter Profiles'!$AC$30-'[1]Outside Edges'!$B27)&gt;=5,'[1]Outside Edges'!$P27="Yes"),"Yes","No")</f>
        <v>Yes</v>
      </c>
      <c r="AD28" s="11" t="str">
        <f>IF(AND((RIGHT($AD$3,2)-'[1]Miter Profiles'!$AC$31-'[1]Outside Edges'!$B27)&gt;=5,'[1]Outside Edges'!$P27="Yes"),"Yes","No")</f>
        <v>Yes</v>
      </c>
      <c r="AE28" s="87" t="str">
        <f>IF(AND((RIGHT($AE$3,2)-'[1]Miter Profiles'!$AC$32-'[1]Outside Edges'!$B27)&gt;=5,'[1]Outside Edges'!$P27="Yes"),"Yes","No")</f>
        <v>Yes</v>
      </c>
      <c r="AF28" s="10" t="str">
        <f>IF(AND((RIGHT($AF$3,2)-'[1]Miter Profiles'!$AC$33-'[1]Outside Edges'!$B27)&gt;=5,'[1]Outside Edges'!$P27="Yes"),"Yes","No")</f>
        <v>Yes</v>
      </c>
      <c r="AG28" s="10" t="str">
        <f>IF(AND((RIGHT($AG$3,2)-'[1]Miter Profiles'!$AC$34-'[1]Outside Edges'!$B27)&gt;=5,'[1]Outside Edges'!$P27="Yes"),"Yes","No")</f>
        <v>Yes</v>
      </c>
      <c r="AH28" s="85" t="str">
        <f>IF(AND((RIGHT($AH$3,2)-'[1]Miter Profiles'!$AC$35-'[1]Outside Edges'!$B27)&gt;=5,'[1]Outside Edges'!$P27="Yes"),"Yes","No")</f>
        <v>Yes</v>
      </c>
      <c r="AI28" s="86" t="str">
        <f>IF(AND((RIGHT($AI$3,2)-'[1]Miter Profiles'!$AC$36-'[1]Outside Edges'!$B27)&gt;=5,'[1]Outside Edges'!$P27="Yes"),"Yes","No")</f>
        <v>Yes</v>
      </c>
      <c r="AJ28" s="11" t="str">
        <f>IF(AND((RIGHT($AJ$3,2)-'[1]Miter Profiles'!$AC$37-'[1]Outside Edges'!$B27)&gt;=5,'[1]Outside Edges'!$P27="Yes"),"Yes","No")</f>
        <v>Yes</v>
      </c>
      <c r="AK28" s="87" t="str">
        <f>IF(AND((RIGHT($AK$3,2)-'[1]Miter Profiles'!$AC$38-'[1]Outside Edges'!$B27)&gt;=5,'[1]Outside Edges'!$P27="Yes"),"Yes","No")</f>
        <v>Yes</v>
      </c>
      <c r="AL28" s="10" t="str">
        <f>IF(AND((RIGHT($AL$3,2)-'[1]Miter Profiles'!$AC$39-'[1]Outside Edges'!$B27)&gt;=5,'[1]Outside Edges'!$P27="Yes"),"Yes","No")</f>
        <v>Yes</v>
      </c>
      <c r="AM28" s="10" t="str">
        <f>IF(AND((RIGHT($AM$3,2)-'[1]Miter Profiles'!$AC$40-'[1]Outside Edges'!$B27)&gt;=5,'[1]Outside Edges'!$P27="Yes"),"Yes","No")</f>
        <v>Yes</v>
      </c>
      <c r="AN28" s="85" t="str">
        <f>IF(AND((RIGHT($AN$3,2)-'[1]Miter Profiles'!$AC$41-'[1]Outside Edges'!$B27)&gt;=5,'[1]Outside Edges'!$P27="Yes"),"Yes","No")</f>
        <v>Yes</v>
      </c>
      <c r="AO28" s="86" t="str">
        <f>IF(AND((RIGHT($AO$3,2)-'[1]Miter Profiles'!$AC$42-'[1]Outside Edges'!$B27)&gt;=5,'[1]Outside Edges'!$P27="Yes"),"Yes","No")</f>
        <v>Yes</v>
      </c>
      <c r="AP28" s="11" t="str">
        <f>IF(AND((RIGHT($AP$3,2)-'[1]Miter Profiles'!$AC$43-'[1]Outside Edges'!$B27)&gt;=5,'[1]Outside Edges'!$P27="Yes"),"Yes","No")</f>
        <v>Yes</v>
      </c>
      <c r="AQ28" s="87" t="str">
        <f>IF(AND((RIGHT($AQ$3,2)-'[1]Miter Profiles'!$AC$44-'[1]Outside Edges'!$B27)&gt;=5,'[1]Outside Edges'!$P27="Yes"),"Yes","No")</f>
        <v>Yes</v>
      </c>
      <c r="AR28" s="10" t="str">
        <f>IF(AND((RIGHT($AR$3,2)-'[1]Miter Profiles'!$AC$45-'[1]Outside Edges'!$B27)&gt;=5,'[1]Outside Edges'!$P27="Yes"),"Yes","No")</f>
        <v>Yes</v>
      </c>
      <c r="AS28" s="10" t="str">
        <f>IF(AND((RIGHT($AS$3,2)-'[1]Miter Profiles'!$AC$46-'[1]Outside Edges'!$B27)&gt;=5,'[1]Outside Edges'!$P27="Yes"),"Yes","No")</f>
        <v>Yes</v>
      </c>
      <c r="AT28" s="85" t="str">
        <f>IF(AND((RIGHT($AT$3,2)-'[1]Miter Profiles'!$AC$47-'[1]Outside Edges'!$B27)&gt;=5,'[1]Outside Edges'!$P27="Yes"),"Yes","No")</f>
        <v>Yes</v>
      </c>
      <c r="AU28" s="86" t="str">
        <f>IF(AND((RIGHT($AU$3,2)-'[1]Miter Profiles'!$AC$48-'[1]Outside Edges'!$B27)&gt;=5,'[1]Outside Edges'!$P27="Yes"),"Yes","No")</f>
        <v>Yes</v>
      </c>
      <c r="AV28" s="11" t="str">
        <f>IF(AND((RIGHT($AV$3,2)-'[1]Miter Profiles'!$AC$49-'[1]Outside Edges'!$B27)&gt;=5,'[1]Outside Edges'!$P27="Yes"),"Yes","No")</f>
        <v>Yes</v>
      </c>
      <c r="AW28" s="87" t="str">
        <f>IF(AND((RIGHT($AW$3,2)-'[1]Miter Profiles'!$AC$50-'[1]Outside Edges'!$B27)&gt;=5,'[1]Outside Edges'!$P27="Yes"),"Yes","No")</f>
        <v>Yes</v>
      </c>
      <c r="AX28" s="10" t="str">
        <f>IF(AND((RIGHT($AX$3,2)-'[1]Miter Profiles'!$AC$51-'[1]Outside Edges'!$B27)&gt;=5,'[1]Outside Edges'!$P27="Yes"),"Yes","No")</f>
        <v>Yes</v>
      </c>
      <c r="AY28" s="10" t="str">
        <f>IF(AND((RIGHT($AY$3,2)-'[1]Miter Profiles'!$AC$52-'[1]Outside Edges'!$B27)&gt;=5,'[1]Outside Edges'!$P27="Yes"),"Yes","No")</f>
        <v>Yes</v>
      </c>
      <c r="AZ28" s="85" t="str">
        <f>IF(AND((RIGHT($AZ$3,2)-'[1]Miter Profiles'!$AC$53-'[1]Outside Edges'!$B27)&gt;=5,'[1]Outside Edges'!$P27="Yes"),"Yes","No")</f>
        <v>Yes</v>
      </c>
      <c r="BA28" s="86" t="str">
        <f>IF(AND((RIGHT($BA$3,2)-'[1]Miter Profiles'!$AC$54-'[1]Outside Edges'!$B27)&gt;=5,'[1]Outside Edges'!$P27="Yes"),"Yes","No")</f>
        <v>Yes</v>
      </c>
      <c r="BB28" s="11" t="str">
        <f>IF(AND((RIGHT($BB$3,2)-'[1]Miter Profiles'!$AC$55-'[1]Outside Edges'!$B27)&gt;=5,'[1]Outside Edges'!$P27="Yes"),"Yes","No")</f>
        <v>Yes</v>
      </c>
      <c r="BC28" s="87" t="str">
        <f>IF(AND((RIGHT($BC$3,2)-'[1]Miter Profiles'!$AC$56-'[1]Outside Edges'!$B27)&gt;=5,'[1]Outside Edges'!$P27="Yes"),"Yes","No")</f>
        <v>Yes</v>
      </c>
      <c r="BD28" s="10" t="str">
        <f>IF(AND((RIGHT($BD$3,2)-'[1]Miter Profiles'!$AC$57-'[1]Outside Edges'!$B27)&gt;=5,'[1]Outside Edges'!$P27="Yes"),"Yes","No")</f>
        <v>Yes</v>
      </c>
      <c r="BE28" s="10" t="str">
        <f>IF(AND((RIGHT($BE$3,2)-'[1]Miter Profiles'!$AC$58-'[1]Outside Edges'!$B27)&gt;=5,'[1]Outside Edges'!$P27="Yes"),"Yes","No")</f>
        <v>Yes</v>
      </c>
      <c r="BF28" s="85" t="str">
        <f>IF(AND((RIGHT($BF$3,2)-'[1]Miter Profiles'!$AC$59-'[1]Outside Edges'!$B27)&gt;=5,'[1]Outside Edges'!$P27="Yes"),"Yes","No")</f>
        <v>Yes</v>
      </c>
      <c r="BG28" s="86" t="str">
        <f>IF(AND((RIGHT($BG$3,2)-'[1]Miter Profiles'!$AC$60-'[1]Outside Edges'!$B27)&gt;=5,'[1]Outside Edges'!$P27="Yes"),"Yes","No")</f>
        <v>Yes</v>
      </c>
      <c r="BH28" s="11" t="str">
        <f>IF(AND((RIGHT($BH$3,2)-'[1]Miter Profiles'!$AC$61-'[1]Outside Edges'!$B27)&gt;=5,'[1]Outside Edges'!$P27="Yes"),"Yes","No")</f>
        <v>Yes</v>
      </c>
      <c r="BI28" s="87" t="str">
        <f>IF(AND((RIGHT($BI$3,2)-'[1]Miter Profiles'!$AC$62-'[1]Outside Edges'!$B27)&gt;=5,'[1]Outside Edges'!$P27="Yes"),"Yes","No")</f>
        <v>Yes</v>
      </c>
      <c r="BJ28" s="10" t="str">
        <f>IF(AND((RIGHT($BJ$3,2)-'[1]Miter Profiles'!$AC$63-'[1]Outside Edges'!$B27)&gt;=5,'[1]Outside Edges'!$P27="Yes"),"Yes","No")</f>
        <v>Yes</v>
      </c>
      <c r="BK28" s="10" t="str">
        <f>IF(AND((RIGHT($BK$3,2)-'[1]Miter Profiles'!$AC$64-'[1]Outside Edges'!$B27)&gt;=5,'[1]Outside Edges'!$P27="Yes"),"Yes","No")</f>
        <v>Yes</v>
      </c>
      <c r="BL28" s="85" t="str">
        <f>IF(AND((RIGHT($BL$3,2)-'[1]Miter Profiles'!$AC$65-'[1]Outside Edges'!$B27)&gt;=5,'[1]Outside Edges'!$P27="Yes"),"Yes","No")</f>
        <v>Yes</v>
      </c>
      <c r="BM28" s="86" t="str">
        <f>IF(AND((RIGHT($BM$3,2)-'[1]Miter Profiles'!$AC$66-'[1]Outside Edges'!$B27)&gt;=5,'[1]Outside Edges'!$P27="Yes"),"Yes","No")</f>
        <v>Yes</v>
      </c>
      <c r="BN28" s="11" t="str">
        <f>IF(AND((RIGHT($BN$3,2)-'[1]Miter Profiles'!$AC$67-'[1]Outside Edges'!$B27)&gt;=5,'[1]Outside Edges'!$P27="Yes"),"Yes","No")</f>
        <v>Yes</v>
      </c>
      <c r="BO28" s="87" t="str">
        <f>IF(AND((RIGHT($BO$3,2)-'[1]Miter Profiles'!$AC$68-'[1]Outside Edges'!$B27)&gt;=5,'[1]Outside Edges'!$P27="Yes"),"Yes","No")</f>
        <v>Yes</v>
      </c>
      <c r="BP28" s="10" t="str">
        <f>IF(AND((RIGHT($BP$3,2)-'[1]Miter Profiles'!$AC$69-'[1]Outside Edges'!$B27)&gt;=5,'[1]Outside Edges'!$P27="Yes"),"Yes","No")</f>
        <v>Yes</v>
      </c>
      <c r="BQ28" s="10" t="str">
        <f>IF(AND((RIGHT($BQ$3,2)-'[1]Miter Profiles'!$AC$70-'[1]Outside Edges'!$B27)&gt;=5,'[1]Outside Edges'!$P27="Yes"),"Yes","No")</f>
        <v>Yes</v>
      </c>
      <c r="BR28" s="85" t="str">
        <f>IF(AND((RIGHT($BR$3,2)-'[1]Miter Profiles'!$AC$71-'[1]Outside Edges'!$B27)&gt;=5,'[1]Outside Edges'!$P27="Yes"),"Yes","No")</f>
        <v>Yes</v>
      </c>
      <c r="BS28" s="86" t="str">
        <f>IF(AND((RIGHT($BS$3,2)-'[1]Miter Profiles'!$AC$72-'[1]Outside Edges'!$B27)&gt;=5,'[1]Outside Edges'!$P27="Yes"),"Yes","No")</f>
        <v>Yes</v>
      </c>
      <c r="BT28" s="11" t="str">
        <f>IF(AND((RIGHT($BT$3,2)-'[1]Miter Profiles'!$AC$73-'[1]Outside Edges'!$B27)&gt;=5,'[1]Outside Edges'!$P27="Yes"),"Yes","No")</f>
        <v>Yes</v>
      </c>
      <c r="BU28" s="87" t="str">
        <f>IF(AND((RIGHT($BU$3,2)-'[1]Miter Profiles'!$AC$74-'[1]Outside Edges'!$B27)&gt;=5,'[1]Outside Edges'!$P27="Yes"),"Yes","No")</f>
        <v>Yes</v>
      </c>
      <c r="BV28" s="10" t="str">
        <f>IF(AND((RIGHT($BV$3,2)-'[1]Miter Profiles'!$AC$75-'[1]Outside Edges'!$B27)&gt;=5,'[1]Outside Edges'!$P27="Yes"),"Yes","No")</f>
        <v>Yes</v>
      </c>
      <c r="BW28" s="10" t="str">
        <f>IF(AND((RIGHT($BW$3,2)-'[1]Miter Profiles'!$AC$76-'[1]Outside Edges'!$B27)&gt;=5,'[1]Outside Edges'!$P27="Yes"),"Yes","No")</f>
        <v>Yes</v>
      </c>
      <c r="BX28" s="85" t="str">
        <f>IF(AND((RIGHT($BX$3,2)-'[1]Miter Profiles'!$AC$77-'[1]Outside Edges'!$B27)&gt;=5,'[1]Outside Edges'!$P27="Yes"),"Yes","No")</f>
        <v>Yes</v>
      </c>
      <c r="BY28" s="86" t="str">
        <f>IF(AND((RIGHT($BY$3,2)-'[1]Miter Profiles'!$AC$78-'[1]Outside Edges'!$B27)&gt;=5,'[1]Outside Edges'!$P27="Yes"),"Yes","No")</f>
        <v>Yes</v>
      </c>
      <c r="BZ28" s="11" t="str">
        <f>IF(AND((RIGHT($BZ$3,2)-'[1]Miter Profiles'!$AC$79-'[1]Outside Edges'!$B27)&gt;=5,'[1]Outside Edges'!$P27="Yes"),"Yes","No")</f>
        <v>Yes</v>
      </c>
      <c r="CA28" s="87" t="str">
        <f>IF(AND((RIGHT($CA$3,2)-'[1]Miter Profiles'!$AC$80-'[1]Outside Edges'!$B27)&gt;=5,'[1]Outside Edges'!$P27="Yes"),"Yes","No")</f>
        <v>Yes</v>
      </c>
      <c r="CB28" s="10" t="str">
        <f>IF(AND((RIGHT($CB$3,2)-'[1]Miter Profiles'!$AC$81-'[1]Outside Edges'!$B27)&gt;=5,'[1]Outside Edges'!$P27="Yes"),"Yes","No")</f>
        <v>Yes</v>
      </c>
      <c r="CC28" s="10" t="str">
        <f>IF(AND((RIGHT($CC$3,2)-'[1]Miter Profiles'!$AC$82-'[1]Outside Edges'!$B27)&gt;=5,'[1]Outside Edges'!$P27="Yes"),"Yes","No")</f>
        <v>Yes</v>
      </c>
      <c r="CD28" s="85" t="str">
        <f>IF(AND((RIGHT($CD$3,2)-'[1]Miter Profiles'!$AC$83-'[1]Outside Edges'!$B27)&gt;=5,'[1]Outside Edges'!$P27="Yes"),"Yes","No")</f>
        <v>Yes</v>
      </c>
      <c r="CE28" s="86" t="str">
        <f>IF(AND((RIGHT($CE$3,2)-'[1]Miter Profiles'!$AC$84-'[1]Outside Edges'!$B27)&gt;=5,'[1]Outside Edges'!$P27="Yes"),"Yes","No")</f>
        <v>Yes</v>
      </c>
      <c r="CF28" s="11" t="str">
        <f>IF(AND((RIGHT($CF$3,2)-'[1]Miter Profiles'!$AC$85-'[1]Outside Edges'!$B27)&gt;=5,'[1]Outside Edges'!$P27="Yes"),"Yes","No")</f>
        <v>Yes</v>
      </c>
      <c r="CG28" s="87" t="str">
        <f>IF(AND((RIGHT($CG$3,2)-'[1]Miter Profiles'!$AC$86-'[1]Outside Edges'!$B27)&gt;=5,'[1]Outside Edges'!$P27="Yes"),"Yes","No")</f>
        <v>Yes</v>
      </c>
      <c r="CH28" s="10" t="str">
        <f>IF(AND((RIGHT($CH$3,2)-'[1]Miter Profiles'!$AC$87-'[1]Outside Edges'!$B27)&gt;=5,'[1]Outside Edges'!$P27="Yes"),"Yes","No")</f>
        <v>Yes</v>
      </c>
      <c r="CI28" s="10" t="str">
        <f>IF(AND((RIGHT($CI$3,2)-'[1]Miter Profiles'!$AC$88-'[1]Outside Edges'!$B27)&gt;=5,'[1]Outside Edges'!$P27="Yes"),"Yes","No")</f>
        <v>Yes</v>
      </c>
      <c r="CJ28" s="85" t="str">
        <f>IF(AND((RIGHT($CJ$3,2)-'[1]Miter Profiles'!$AC$89-'[1]Outside Edges'!$B27)&gt;=5,'[1]Outside Edges'!$P27="Yes"),"Yes","No")</f>
        <v>Yes</v>
      </c>
      <c r="CK28" s="86" t="str">
        <f>IF(AND((RIGHT($CK$3,2)-'[1]Miter Profiles'!$AC$90-'[1]Outside Edges'!$B27)&gt;=5,'[1]Outside Edges'!$P27="Yes"),"Yes","No")</f>
        <v>Yes</v>
      </c>
      <c r="CL28" s="11" t="str">
        <f>IF(AND((RIGHT($CL$3,2)-'[1]Miter Profiles'!$AC$91-'[1]Outside Edges'!$B27)&gt;=5,'[1]Outside Edges'!$P27="Yes"),"Yes","No")</f>
        <v>Yes</v>
      </c>
      <c r="CM28" s="87" t="str">
        <f>IF(AND((RIGHT($CM$3,2)-'[1]Miter Profiles'!$AC$92-'[1]Outside Edges'!$B27)&gt;=5,'[1]Outside Edges'!$P27="Yes"),"Yes","No")</f>
        <v>Yes</v>
      </c>
      <c r="CN28" s="10" t="str">
        <f>IF(AND((RIGHT(CN$3,2)-'[1]Miter Profiles'!$AC$93-'[1]Outside Edges'!$B27)&gt;=5,'[1]Outside Edges'!$P27="Yes"),"Yes","No")</f>
        <v>No</v>
      </c>
      <c r="CO28" s="10" t="str">
        <f>IF(AND((RIGHT(CO$3,2)-'[1]Miter Profiles'!$AC$94-'[1]Outside Edges'!$B27)&gt;=5,'[1]Outside Edges'!$P27="Yes"),"Yes","No")</f>
        <v>Yes</v>
      </c>
      <c r="CP28" s="85" t="str">
        <f>IF(AND((RIGHT(CP$3,2)-'[1]Miter Profiles'!$AC$95-'[1]Outside Edges'!$B27)&gt;=5,'[1]Outside Edges'!$P27="Yes"),"Yes","No")</f>
        <v>Yes</v>
      </c>
      <c r="CQ28" s="86" t="str">
        <f>IF(AND((RIGHT(CQ$3,2)-'[1]Miter Profiles'!$AC$96-'[1]Outside Edges'!$B27)&gt;=5,'[1]Outside Edges'!$P27="Yes"),"Yes","No")</f>
        <v>Yes</v>
      </c>
      <c r="CR28" s="11" t="str">
        <f>IF(AND((RIGHT(CR$3,2)-'[1]Miter Profiles'!$AC$97-'[1]Outside Edges'!$B27)&gt;=5,'[1]Outside Edges'!$P27="Yes"),"Yes","No")</f>
        <v>Yes</v>
      </c>
      <c r="CS28" s="87" t="str">
        <f>IF(AND((RIGHT(CS$3,2)-'[1]Miter Profiles'!$AC$98-'[1]Outside Edges'!$B27)&gt;=5,'[1]Outside Edges'!$P27="Yes"),"Yes","No")</f>
        <v>Yes</v>
      </c>
      <c r="CT28" s="10" t="str">
        <f>IF(AND((RIGHT($CT$3,2)-'[1]Miter Profiles'!$AC$99-'[1]Outside Edges'!$B27)&gt;=5,'[1]Outside Edges'!$P27="Yes"),"Yes","No")</f>
        <v>Yes</v>
      </c>
      <c r="CU28" s="10" t="str">
        <f>IF(AND((RIGHT($CU$3,2)-'[1]Miter Profiles'!$AC$100-'[1]Outside Edges'!$B27)&gt;=5,'[1]Outside Edges'!$P27="Yes"),"Yes","No")</f>
        <v>Yes</v>
      </c>
      <c r="CV28" s="85" t="str">
        <f>IF(AND((RIGHT($CV$3,2)-'[1]Miter Profiles'!$AC$101-'[1]Outside Edges'!$B27)&gt;=5,'[1]Outside Edges'!$P27="Yes"),"Yes","No")</f>
        <v>Yes</v>
      </c>
      <c r="CW28" s="86" t="str">
        <f>IF(AND((RIGHT($CW$3,2)-'[1]Miter Profiles'!$AC$102-'[1]Outside Edges'!$B27)&gt;=5,'[1]Outside Edges'!$P27="Yes"),"Yes","No")</f>
        <v>Yes</v>
      </c>
      <c r="CX28" s="11" t="str">
        <f>IF(AND((RIGHT($CX$3,2)-'[1]Miter Profiles'!$AC$103-'[1]Outside Edges'!$B27)&gt;=5,'[1]Outside Edges'!$P27="Yes"),"Yes","No")</f>
        <v>Yes</v>
      </c>
      <c r="CY28" s="87" t="str">
        <f>IF(AND((RIGHT($CY$3,2)-'[1]Miter Profiles'!$AC$104-'[1]Outside Edges'!$B27)&gt;=5,'[1]Outside Edges'!$P27="Yes"),"Yes","No")</f>
        <v>Yes</v>
      </c>
      <c r="CZ28" s="10" t="str">
        <f>IF(AND((RIGHT($CZ$3,2)-'[1]Miter Profiles'!$AC$105-'[1]Outside Edges'!$B27)&gt;=5,'[1]Outside Edges'!$P27="Yes"),"Yes","No")</f>
        <v>No</v>
      </c>
      <c r="DA28" s="10" t="str">
        <f>IF(AND((RIGHT($DA$3,2)-'[1]Miter Profiles'!$AC$106-'[1]Outside Edges'!$B27)&gt;=5,'[1]Outside Edges'!$P27="Yes"),"Yes","No")</f>
        <v>No</v>
      </c>
      <c r="DB28" s="85" t="str">
        <f>IF(AND((RIGHT($DB$3,2)-'[1]Miter Profiles'!$AC$107-'[1]Outside Edges'!$B27)&gt;=5,'[1]Outside Edges'!$P27="Yes"),"Yes","No")</f>
        <v>No</v>
      </c>
      <c r="DC28" s="86" t="str">
        <f>IF(AND((RIGHT($DC$3,2)-'[1]Miter Profiles'!$AC$108-'[1]Outside Edges'!$B27)&gt;=5,'[1]Outside Edges'!$P27="Yes"),"Yes","No")</f>
        <v>Yes</v>
      </c>
      <c r="DD28" s="11" t="str">
        <f>IF(AND((RIGHT($DD$3,2)-'[1]Miter Profiles'!$AC$109-'[1]Outside Edges'!$B27)&gt;=5,'[1]Outside Edges'!$P27="Yes"),"Yes","No")</f>
        <v>Yes</v>
      </c>
      <c r="DE28" s="87" t="str">
        <f>IF(AND((RIGHT($DE$3,2)-'[1]Miter Profiles'!$AC$110-'[1]Outside Edges'!$B27)&gt;=5,'[1]Outside Edges'!$P27="Yes"),"Yes","No")</f>
        <v>Yes</v>
      </c>
      <c r="DF28" s="10" t="str">
        <f>IF(AND((RIGHT($DF$3,2)-'[1]Miter Profiles'!$AC$111-'[1]Outside Edges'!$B27)&gt;=5,'[1]Outside Edges'!$P27="Yes"),"Yes","No")</f>
        <v>Yes</v>
      </c>
      <c r="DG28" s="10" t="str">
        <f>IF(AND((RIGHT($DG$3,2)-'[1]Miter Profiles'!$AC$112-'[1]Outside Edges'!$B27)&gt;=5,'[1]Outside Edges'!$P27="Yes"),"Yes","No")</f>
        <v>Yes</v>
      </c>
      <c r="DH28" s="85" t="str">
        <f>IF(AND((RIGHT($DH$3,2)-'[1]Miter Profiles'!$AC$113-'[1]Outside Edges'!$B27)&gt;=5,'[1]Outside Edges'!$P27="Yes"),"Yes","No")</f>
        <v>Yes</v>
      </c>
      <c r="DI28" s="86" t="str">
        <f>IF(AND((RIGHT($DI$3,2)-'[1]Miter Profiles'!$AC$114-'[1]Outside Edges'!$B27)&gt;=5,'[1]Outside Edges'!$P27="Yes"),"Yes","No")</f>
        <v>Yes</v>
      </c>
      <c r="DJ28" s="11" t="str">
        <f>IF(AND((RIGHT($DJ$3,2)-'[1]Miter Profiles'!$AC$115-'[1]Outside Edges'!$B27)&gt;=5,'[1]Outside Edges'!$P27="Yes"),"Yes","No")</f>
        <v>Yes</v>
      </c>
      <c r="DK28" s="87" t="str">
        <f>IF(AND((RIGHT($DK$3,2)-'[1]Miter Profiles'!$AC$116-'[1]Outside Edges'!$B27)&gt;=5,'[1]Outside Edges'!$P27="Yes"),"Yes","No")</f>
        <v>Yes</v>
      </c>
      <c r="DL28" s="10" t="str">
        <f>IF(AND((RIGHT($DL$3,2)-'[1]Miter Profiles'!$AC$117-'[1]Outside Edges'!$B27)&gt;=5,'[1]Outside Edges'!$P27="Yes"),"Yes","No")</f>
        <v>Yes</v>
      </c>
      <c r="DM28" s="10" t="str">
        <f>IF(AND((RIGHT($DM$3,2)-'[1]Miter Profiles'!$AC$118-'[1]Outside Edges'!$B27)&gt;=5,'[1]Outside Edges'!$P27="Yes"),"Yes","No")</f>
        <v>Yes</v>
      </c>
      <c r="DN28" s="85" t="str">
        <f>IF(AND((RIGHT($DN$3,2)-'[1]Miter Profiles'!$AC$119-'[1]Outside Edges'!$B27)&gt;=5,'[1]Outside Edges'!$P27="Yes"),"Yes","No")</f>
        <v>Yes</v>
      </c>
      <c r="DO28" s="86" t="str">
        <f>IF(AND((RIGHT($DO$3,2)-'[1]Miter Profiles'!$AC$120-'[1]Outside Edges'!$B27)&gt;=5,'[1]Outside Edges'!$P27="Yes"),"Yes","No")</f>
        <v>No</v>
      </c>
      <c r="DP28" s="11" t="str">
        <f>IF(AND((RIGHT($DP$3,2)-'[1]Miter Profiles'!$AC$121-'[1]Outside Edges'!$B27)&gt;=5,'[1]Outside Edges'!$P27="Yes"),"Yes","No")</f>
        <v>Yes</v>
      </c>
      <c r="DQ28" s="87" t="str">
        <f>IF(AND((RIGHT($DQ$3,2)-'[1]Miter Profiles'!$AC$122-'[1]Outside Edges'!$B27)&gt;=5,'[1]Outside Edges'!$P27="Yes"),"Yes","No")</f>
        <v>Yes</v>
      </c>
      <c r="DR28" s="10" t="str">
        <f>IF(AND((RIGHT($DR$3,2)-'[1]Miter Profiles'!$AC$123-'[1]Outside Edges'!$B27)&gt;=5,'[1]Outside Edges'!$P27="Yes"),"Yes","No")</f>
        <v>Yes</v>
      </c>
      <c r="DS28" s="10" t="str">
        <f>IF(AND((RIGHT($DS$3,2)-'[1]Miter Profiles'!$AC$124-'[1]Outside Edges'!$B27)&gt;=5,'[1]Outside Edges'!$P27="Yes"),"Yes","No")</f>
        <v>Yes</v>
      </c>
      <c r="DT28" s="85" t="str">
        <f>IF(AND((RIGHT($DT$3,2)-'[1]Miter Profiles'!$AC$125-'[1]Outside Edges'!$B27)&gt;=5,'[1]Outside Edges'!$P27="Yes"),"Yes","No")</f>
        <v>Yes</v>
      </c>
      <c r="DU28" s="86" t="str">
        <f>IF(AND((RIGHT($DU$3,2)-'[1]Miter Profiles'!$AC$126-'[1]Outside Edges'!$B27)&gt;=5,'[1]Outside Edges'!$P27="Yes"),"Yes","No")</f>
        <v>Yes</v>
      </c>
      <c r="DV28" s="11" t="str">
        <f>IF(AND((RIGHT($DV$3,2)-'[1]Miter Profiles'!$AC$127-'[1]Outside Edges'!$B27)&gt;=5,'[1]Outside Edges'!$P27="Yes"),"Yes","No")</f>
        <v>Yes</v>
      </c>
      <c r="DW28" s="87" t="str">
        <f>IF(AND((RIGHT($DW$3,2)-'[1]Miter Profiles'!$AC$128-'[1]Outside Edges'!$B27)&gt;=5,'[1]Outside Edges'!$P27="Yes"),"Yes","No")</f>
        <v>Yes</v>
      </c>
      <c r="DX28" s="10" t="str">
        <f>IF(AND((RIGHT($DX$3,2)-'[1]Miter Profiles'!$AC$129-'[1]Outside Edges'!$B27)&gt;=5,'[1]Outside Edges'!$P27="Yes"),"Yes","No")</f>
        <v>Yes</v>
      </c>
      <c r="DY28" s="10" t="str">
        <f>IF(AND((RIGHT($DY$3,2)-'[1]Miter Profiles'!$AC$130-'[1]Outside Edges'!$B27)&gt;=5,'[1]Outside Edges'!$P27="Yes"),"Yes","No")</f>
        <v>Yes</v>
      </c>
      <c r="DZ28" s="85" t="str">
        <f>IF(AND((RIGHT($DZ$3,2)-'[1]Miter Profiles'!$AC$131-'[1]Outside Edges'!$B27)&gt;=5,'[1]Outside Edges'!$P27="Yes"),"Yes","No")</f>
        <v>Yes</v>
      </c>
      <c r="EA28" s="90" t="str">
        <f>IF(AND((RIGHT($EA$3,2)-'[1]Miter Profiles'!$AC$132-'[1]Outside Edges'!$B27)&gt;=5,'[1]Outside Edges'!$P27="Yes"),"Yes","No")</f>
        <v>Yes</v>
      </c>
      <c r="EB28" s="105" t="str">
        <f>IF(AND((RIGHT($EB$3,2)-'[1]Miter Profiles'!$AC$133-'[1]Outside Edges'!$B27)&gt;=5,'[1]Outside Edges'!$P27="Yes"),"Yes","No")</f>
        <v>No</v>
      </c>
      <c r="EC28" s="110" t="str">
        <f>IF(AND((RIGHT($EC$3,2)-'[1]Miter Profiles'!$AC$134-'[1]Outside Edges'!$B27)&gt;=5,'[1]Outside Edges'!$P27="Yes"),"Yes","No")</f>
        <v>Yes</v>
      </c>
      <c r="ED28" s="116" t="str">
        <f>IF(AND((RIGHT($ED$3,2)-'[1]Miter Profiles'!$AC$135-'[1]Outside Edges'!$B27)&gt;=5,'[1]Outside Edges'!$P27="Yes"),"Yes","No")</f>
        <v>Yes</v>
      </c>
      <c r="EE28" s="113" t="str">
        <f>IF(AND((RIGHT($EE$3,2)-'[1]Miter Profiles'!$AC$136-'[1]Outside Edges'!$B27)&gt;=5,'[1]Outside Edges'!$P27="Yes"),"Yes","No")</f>
        <v>Yes</v>
      </c>
      <c r="EF28" s="85" t="str">
        <f>IF(AND((RIGHT($EF$3,2)-'[1]Miter Profiles'!$AC$137-'[1]Outside Edges'!$B27)&gt;=5,'[1]Outside Edges'!$P27="Yes"),"Yes","No")</f>
        <v>Yes</v>
      </c>
      <c r="EG28" s="10" t="str">
        <f>IF(AND((RIGHT($EG$3,2)-'[1]Miter Profiles'!$AC$138-'[1]Outside Edges'!$B27)&gt;=5,'[1]Outside Edges'!$P27="Yes"),"Yes","No")</f>
        <v>Yes</v>
      </c>
      <c r="EH28" s="90" t="str">
        <f>IF(AND((RIGHT($EH$3,2)-'[1]Miter Profiles'!$AC$139-'[1]Outside Edges'!$B27)&gt;=5,'[1]Outside Edges'!$P27="Yes"),"Yes","No")</f>
        <v>Yes</v>
      </c>
      <c r="EI28" s="121" t="str">
        <f>IF(AND((RIGHT($EI$3,2)-'[1]Miter Profiles'!$AC$140-'[1]Outside Edges'!$B27)&gt;=5,'[1]Outside Edges'!$P27="Yes"),"Yes","No")</f>
        <v>Yes</v>
      </c>
      <c r="EJ28" s="124" t="str">
        <f>IF(AND((RIGHT($EJ$3,2)-'[1]Miter Profiles'!$AC$141-'[1]Outside Edges'!$B27)&gt;=5,'[1]Outside Edges'!$P27="Yes"),"Yes","No")</f>
        <v>Yes</v>
      </c>
      <c r="EK28" s="124" t="str">
        <f>IF(AND((RIGHT($EK$3,2)-'[1]Miter Profiles'!$AC$142-'[1]Outside Edges'!$B27)&gt;=5,'[1]Outside Edges'!$P27="Yes"),"Yes","No")</f>
        <v>Yes</v>
      </c>
      <c r="EL28" s="116" t="str">
        <f>IF(AND((RIGHT($EL$3,2)-'[1]Miter Profiles'!$AC$143-'[1]Outside Edges'!$B27)&gt;=5,'[1]Outside Edges'!$P27="Yes"),"Yes","No")</f>
        <v>Yes</v>
      </c>
      <c r="EM28" s="129" t="str">
        <f>IF(AND((RIGHT($EM$3,2)-'[1]Miter Profiles'!$AC$144-'[1]Outside Edges'!$B27)&gt;=5,'[1]Outside Edges'!$P27="Yes"),"Yes","No")</f>
        <v>No</v>
      </c>
      <c r="EN28" s="10" t="str">
        <f>IF(AND((RIGHT($EN$3,2)-'[1]Miter Profiles'!$AC$145-'[1]Outside Edges'!$B27)&gt;=5,'[1]Outside Edges'!$P27="Yes"),"Yes","No")</f>
        <v>Yes</v>
      </c>
      <c r="EO28" s="90" t="str">
        <f>IF(AND((RIGHT($EO$3,2)-'[1]Miter Profiles'!$AC$146-'[1]Outside Edges'!$B27)&gt;=5,'[1]Outside Edges'!$P27="Yes"),"Yes","No")</f>
        <v>Yes</v>
      </c>
      <c r="EP28" s="124" t="str">
        <f>IF(AND((RIGHT($EP$3,2)-'[1]Miter Profiles'!$AC$147-'[1]Outside Edges'!$B27)&gt;=5,'[1]Outside Edges'!$P27="Yes"),"Yes","No")</f>
        <v>No</v>
      </c>
      <c r="EQ28" s="124" t="str">
        <f>IF(AND((RIGHT($EQ$3,2)-'[1]Miter Profiles'!$AC$148-'[1]Outside Edges'!$B27)&gt;=5,'[1]Outside Edges'!$P27="Yes"),"Yes","No")</f>
        <v>Yes</v>
      </c>
      <c r="ER28" s="116" t="str">
        <f>IF(AND((RIGHT($ER$3,2)-'[1]Miter Profiles'!$AC$149-'[1]Outside Edges'!$B27)&gt;=5,'[1]Outside Edges'!$P27="Yes"),"Yes","No")</f>
        <v>Yes</v>
      </c>
      <c r="ES28" s="129" t="str">
        <f>IF(AND((RIGHT($ES$3,2)-'[1]Miter Profiles'!$AC$150-'[1]Outside Edges'!$B27)&gt;=5,'[1]Outside Edges'!$P27="Yes"),"Yes","No")</f>
        <v>No</v>
      </c>
      <c r="ET28" s="10" t="str">
        <f>IF(AND((RIGHT($ET$3,2)-'[1]Miter Profiles'!$AC$151-'[1]Outside Edges'!$B27)&gt;=5,'[1]Outside Edges'!$P27="Yes"),"Yes","No")</f>
        <v>Yes</v>
      </c>
      <c r="EU28" s="90" t="str">
        <f>IF(AND((RIGHT($EU$3,2)-'[1]Miter Profiles'!$AC$152-'[1]Outside Edges'!$B27)&gt;=5,'[1]Outside Edges'!$P27="Yes"),"Yes","No")</f>
        <v>Yes</v>
      </c>
      <c r="EV28" s="124" t="str">
        <f>IF(AND((RIGHT($EV$3,2)-'[1]Miter Profiles'!$AC$153-'[1]Outside Edges'!$B27)&gt;=5,'[1]Outside Edges'!$P27="Yes"),"Yes","No")</f>
        <v>Yes</v>
      </c>
      <c r="EW28" s="124" t="str">
        <f>IF(AND((RIGHT($EW$3,2)-'[1]Miter Profiles'!$AC$154-'[1]Outside Edges'!$B27)&gt;=5,'[1]Outside Edges'!$P27="Yes"),"Yes","No")</f>
        <v>Yes</v>
      </c>
      <c r="EX28" s="116" t="str">
        <f>IF(AND((RIGHT($EX$3,2)-'[1]Miter Profiles'!$AC$155-'[1]Outside Edges'!$B27)&gt;=5,'[1]Outside Edges'!$P27="Yes"),"Yes","No")</f>
        <v>Yes</v>
      </c>
      <c r="EY28" s="129" t="str">
        <f>IF(AND((RIGHT($EY$3,2)-'[1]Miter Profiles'!$AC$156-'[1]Outside Edges'!$B27)&gt;=5,'[1]Outside Edges'!$P27="Yes"),"Yes","No")</f>
        <v>Yes</v>
      </c>
      <c r="EZ28" s="10" t="str">
        <f>IF(AND((RIGHT($EZ$3,2)-'[1]Miter Profiles'!$AC$157-'[1]Outside Edges'!$B27)&gt;=5,'[1]Outside Edges'!$P27="Yes"),"Yes","No")</f>
        <v>Yes</v>
      </c>
      <c r="FA28" s="90" t="str">
        <f>IF(AND((RIGHT($FA$3,2)-'[1]Miter Profiles'!$AC$158-'[1]Outside Edges'!$B27)&gt;=5,'[1]Outside Edges'!$P27="Yes"),"Yes","No")</f>
        <v>Yes</v>
      </c>
      <c r="FB28" s="124" t="str">
        <f>IF(AND((RIGHT($FB$3,2)-'[1]Miter Profiles'!$AC$159-'[1]Outside Edges'!$B27)&gt;=5,'[1]Outside Edges'!$P27="Yes"),"Yes","No")</f>
        <v>Yes</v>
      </c>
      <c r="FC28" s="124" t="str">
        <f>IF(AND((RIGHT($FC$3,2)-'[1]Miter Profiles'!$AC$160-'[1]Outside Edges'!$B27)&gt;=5,'[1]Outside Edges'!$P27="Yes"),"Yes","No")</f>
        <v>Yes</v>
      </c>
      <c r="FD28" s="116" t="str">
        <f>IF(AND((RIGHT($FD$3,2)-'[1]Miter Profiles'!$AC$161-'[1]Outside Edges'!$B27)&gt;=5,'[1]Outside Edges'!$P27="Yes"),"Yes","No")</f>
        <v>Yes</v>
      </c>
      <c r="FE28" s="129" t="str">
        <f>IF(AND((RIGHT($FE$3,2)-'[1]Miter Profiles'!$AC$162-'[1]Outside Edges'!$B27)&gt;=5,'[1]Outside Edges'!$P27="Yes"),"Yes","No")</f>
        <v>Yes</v>
      </c>
      <c r="FF28" s="10" t="str">
        <f>IF(AND((RIGHT($FF$3,2)-'[1]Miter Profiles'!$AC$163-'[1]Outside Edges'!$B27)&gt;=5,'[1]Outside Edges'!$P27="Yes"),"Yes","No")</f>
        <v>Yes</v>
      </c>
      <c r="FG28" s="90" t="str">
        <f>IF(AND((RIGHT($FG$3,2)-'[1]Miter Profiles'!$AC$164-'[1]Outside Edges'!$B27)&gt;=5,'[1]Outside Edges'!$P27="Yes"),"Yes","No")</f>
        <v>Yes</v>
      </c>
      <c r="FH28" s="124" t="str">
        <f>IF(AND((RIGHT($FH$3,2)-'[1]Miter Profiles'!$AC$165-'[1]Outside Edges'!$B27)&gt;=5,'[1]Outside Edges'!$P27="Yes"),"Yes","No")</f>
        <v>Yes</v>
      </c>
      <c r="FI28" s="124" t="str">
        <f>IF(AND((RIGHT($FI$3,2)-'[1]Miter Profiles'!$AC$166-'[1]Outside Edges'!$B27)&gt;=5,'[1]Outside Edges'!$P27="Yes"),"Yes","No")</f>
        <v>Yes</v>
      </c>
      <c r="FJ28" s="116" t="str">
        <f>IF(AND((RIGHT($FJ$3,2)-'[1]Miter Profiles'!$AC$167-'[1]Outside Edges'!$B27)&gt;=5,'[1]Outside Edges'!$P27="Yes"),"Yes","No")</f>
        <v>Yes</v>
      </c>
      <c r="FK28" s="129" t="str">
        <f>IF(AND((RIGHT($FK$3,2)-'[1]Miter Profiles'!$AC$168-'[1]Outside Edges'!$B27)&gt;=5,'[1]Outside Edges'!$P27="Yes"),"Yes","No")</f>
        <v>Yes</v>
      </c>
      <c r="FL28" s="10" t="str">
        <f>IF(AND((RIGHT($FL$3,2)-'[1]Miter Profiles'!$AC$169-'[1]Outside Edges'!$B27)&gt;=5,'[1]Outside Edges'!$P27="Yes"),"Yes","No")</f>
        <v>Yes</v>
      </c>
      <c r="FM28" s="90" t="str">
        <f>IF(AND((RIGHT($FM$3,2)-'[1]Miter Profiles'!$AC$170-'[1]Outside Edges'!$B27)&gt;=5,'[1]Outside Edges'!$P27="Yes"),"Yes","No")</f>
        <v>Yes</v>
      </c>
      <c r="FN28" s="124" t="str">
        <f>IF(AND((RIGHT($FN$3,2)-'[1]Miter Profiles'!$AC$171-'[1]Outside Edges'!$B27)&gt;=5,'[1]Outside Edges'!$P27="Yes"),"Yes","No")</f>
        <v>Yes</v>
      </c>
      <c r="FO28" s="124" t="str">
        <f>IF(AND((RIGHT($FO$3,2)-'[1]Miter Profiles'!$AC$172-'[1]Outside Edges'!$B27)&gt;=5,'[1]Outside Edges'!$P27="Yes"),"Yes","No")</f>
        <v>Yes</v>
      </c>
      <c r="FP28" s="116" t="str">
        <f>IF(AND((RIGHT($FP$3,2)-'[1]Miter Profiles'!$AC$173-'[1]Outside Edges'!$B27)&gt;=5,'[1]Outside Edges'!$P27="Yes"),"Yes","No")</f>
        <v>Yes</v>
      </c>
      <c r="FQ28" s="129" t="str">
        <f>IF(AND((RIGHT($FQ$3,2)-'[1]Miter Profiles'!$AC$174-'[1]Outside Edges'!$B27)&gt;=5,'[1]Outside Edges'!$P27="Yes"),"Yes","No")</f>
        <v>Yes</v>
      </c>
      <c r="FR28" s="10" t="str">
        <f>IF(AND((RIGHT($FR$3,2)-'[1]Miter Profiles'!$AC$175-'[1]Outside Edges'!$B27)&gt;=5,'[1]Outside Edges'!$P27="Yes"),"Yes","No")</f>
        <v>Yes</v>
      </c>
      <c r="FS28" s="90" t="str">
        <f>IF(AND((RIGHT($FS$3,2)-'[1]Miter Profiles'!$AC$176-'[1]Outside Edges'!$B27)&gt;=5,'[1]Outside Edges'!$P27="Yes"),"Yes","No")</f>
        <v>Yes</v>
      </c>
      <c r="FT28" s="124" t="str">
        <f>IF(AND((RIGHT($FT$3,2)-'[1]Miter Profiles'!$AC$177-'[1]Outside Edges'!$B27)&gt;=5,'[1]Outside Edges'!$P27="Yes"),"Yes","No")</f>
        <v>Yes</v>
      </c>
      <c r="FU28" s="124" t="str">
        <f>IF(AND((RIGHT($FU$3,2)-'[1]Miter Profiles'!$AC$178-'[1]Outside Edges'!$B27)&gt;=5,'[1]Outside Edges'!$P27="Yes"),"Yes","No")</f>
        <v>Yes</v>
      </c>
      <c r="FV28" s="116" t="str">
        <f>IF(AND((RIGHT($V$3,2)-'[1]Miter Profiles'!$AC$179-'[1]Outside Edges'!$B27)&gt;=5,'[1]Outside Edges'!$P27="Yes"),"Yes","No")</f>
        <v>Yes</v>
      </c>
      <c r="FW28" s="129" t="str">
        <f>IF(AND((RIGHT($FW$3,2)-'[1]Miter Profiles'!$AC$180-'[1]Outside Edges'!$B27)&gt;=5,'[1]Outside Edges'!$P27="Yes"),"Yes","No")</f>
        <v>Yes</v>
      </c>
      <c r="FX28" s="85" t="str">
        <f>IF(AND((RIGHT($FX$3,2)-'[1]Miter Profiles'!$AC$181-'[1]Outside Edges'!$B27)&gt;=5,'[1]Outside Edges'!$P27="Yes"),"Yes","No")</f>
        <v>Yes</v>
      </c>
      <c r="FY28" s="150" t="str">
        <f>IF(AND((RIGHT($FY$3,2)-'[1]Miter Profiles'!$AC$182-'[1]Outside Edges'!$B27)&gt;=5,'[1]Outside Edges'!$P27="Yes"),"Yes","No")</f>
        <v>Yes</v>
      </c>
      <c r="FZ28" s="124" t="str">
        <f>IF(AND((RIGHT($FZ$3,2)-'[1]Miter Profiles'!$AC$183-'[1]Outside Edges'!$B27)&gt;=5,'[1]Outside Edges'!$P27="Yes"),"Yes","No")</f>
        <v>Yes</v>
      </c>
      <c r="GA28" s="116" t="str">
        <f>IF(AND((RIGHT($GA$3,2)-'[1]Miter Profiles'!$AC$184-'[1]Outside Edges'!$B27)&gt;=5,'[1]Outside Edges'!$P27="Yes"),"Yes","No")</f>
        <v>Yes</v>
      </c>
      <c r="GB28" s="129" t="str">
        <f>IF(AND((RIGHT($GB$3,2)-'[1]Miter Profiles'!$AC$185-'[1]Outside Edges'!$B27)&gt;=5,'[1]Outside Edges'!$P27="Yes"),"Yes","No")</f>
        <v>No</v>
      </c>
      <c r="GC28" s="10" t="str">
        <f>IF(AND((RIGHT($GC$3,2)-'[1]Miter Profiles'!$AC$186-'[1]Outside Edges'!$B27)&gt;=5,'[1]Outside Edges'!$P27="Yes"),"Yes","No")</f>
        <v>Yes</v>
      </c>
      <c r="GD28" s="90" t="str">
        <f>IF(AND((RIGHT($GD$3,2)-'[1]Miter Profiles'!$AC$187-'[1]Outside Edges'!$B27)&gt;=5,'[1]Outside Edges'!$P27="Yes"),"Yes","No")</f>
        <v>Yes</v>
      </c>
      <c r="GE28" s="150" t="str">
        <f>IF(AND((RIGHT($GE$3,2)-'[1]Miter Profiles'!$AC$188-'[1]Outside Edges'!$B27)&gt;=5,'[1]Outside Edges'!$P27="Yes"),"Yes","No")</f>
        <v>Yes</v>
      </c>
      <c r="GF28" s="124" t="str">
        <f>IF(AND((RIGHT($GF$3,2)-'[1]Miter Profiles'!$AC$189-'[1]Outside Edges'!$B27)&gt;=5,'[1]Outside Edges'!$P27="Yes"),"Yes","No")</f>
        <v>Yes</v>
      </c>
      <c r="GG28" s="116" t="str">
        <f>IF(AND((RIGHT($GG$3,2)-'[1]Miter Profiles'!$AC$190-'[1]Outside Edges'!$B27)&gt;=5,'[1]Outside Edges'!$P27="Yes"),"Yes","No")</f>
        <v>Yes</v>
      </c>
      <c r="GH28" s="129" t="str">
        <f>IF(AND((RIGHT($GH$3,2)-'[1]Miter Profiles'!$AC$191-'[1]Outside Edges'!$B27)&gt;=5,'[1]Outside Edges'!$P27="Yes"),"Yes","No")</f>
        <v>Yes</v>
      </c>
      <c r="GI28" s="10" t="str">
        <f>IF(AND((RIGHT($GI$3,2)-'[1]Miter Profiles'!$AC$192-'[1]Outside Edges'!$B27)&gt;=5,'[1]Outside Edges'!$P27="Yes"),"Yes","No")</f>
        <v>Yes</v>
      </c>
      <c r="GJ28" s="90" t="str">
        <f>IF(AND((RIGHT($GJ$3,2)-'[1]Miter Profiles'!$AC$193-'[1]Outside Edges'!$B27)&gt;=5,'[1]Outside Edges'!$P27="Yes"),"Yes","No")</f>
        <v>Yes</v>
      </c>
      <c r="GK28" s="150" t="str">
        <f>IF(AND((RIGHT($GK$3,2)-'[1]Miter Profiles'!$AC$194-'[1]Outside Edges'!$B27)&gt;=5,'[1]Outside Edges'!$P27="Yes"),"Yes","No")</f>
        <v>Yes</v>
      </c>
      <c r="GL28" s="124" t="str">
        <f>IF(AND((RIGHT($GL$3,2)-'[1]Miter Profiles'!$AC$195-'[1]Outside Edges'!$B27)&gt;=5,'[1]Outside Edges'!$P27="Yes"),"Yes","No")</f>
        <v>Yes</v>
      </c>
      <c r="GM28" s="116" t="str">
        <f>IF(AND((RIGHT($GM$3,2)-'[1]Miter Profiles'!$AC$196-'[1]Outside Edges'!$B27)&gt;=5,'[1]Outside Edges'!$P27="Yes"),"Yes","No")</f>
        <v>Yes</v>
      </c>
      <c r="GN28" s="129" t="str">
        <f>IF(AND((RIGHT($GN$3,2)-'[1]Miter Profiles'!$AC$197-'[1]Outside Edges'!$B27)&gt;=5,'[1]Outside Edges'!$P27="Yes"),"Yes","No")</f>
        <v>No</v>
      </c>
      <c r="GO28" s="10" t="str">
        <f>IF(AND((RIGHT($GO$3,2)-'[1]Miter Profiles'!$AC$198-'[1]Outside Edges'!$B27)&gt;=5,'[1]Outside Edges'!$P27="Yes"),"Yes","No")</f>
        <v>Yes</v>
      </c>
      <c r="GP28" s="90" t="str">
        <f>IF(AND((RIGHT($GP$3,2)-'[1]Miter Profiles'!$AC$199-'[1]Outside Edges'!$B27)&gt;=5,'[1]Outside Edges'!$P27="Yes"),"Yes","No")</f>
        <v>Yes</v>
      </c>
      <c r="GQ28" s="150" t="str">
        <f>IF(AND((RIGHT($GQ$3,2)-'[1]Miter Profiles'!$AC$200-'[1]Outside Edges'!$B27)&gt;=5,'[1]Outside Edges'!$P27="Yes"),"Yes","No")</f>
        <v>Yes</v>
      </c>
      <c r="GR28" s="124" t="str">
        <f>IF(AND((RIGHT($GR$3,2)-'[1]Miter Profiles'!$AC$201-'[1]Outside Edges'!$B27)&gt;=5,'[1]Outside Edges'!$P27="Yes"),"Yes","No")</f>
        <v>Yes</v>
      </c>
      <c r="GS28" s="116" t="str">
        <f>IF(AND((RIGHT($GS$3,2)-'[1]Miter Profiles'!$AC$202-'[1]Outside Edges'!$B27)&gt;=5,'[1]Outside Edges'!$P27="Yes"),"Yes","No")</f>
        <v>Yes</v>
      </c>
      <c r="GT28" s="129" t="str">
        <f>IF(AND((RIGHT($GT$3,2)-'[1]Miter Profiles'!$AC$203-'[1]Outside Edges'!$B27)&gt;=5,'[1]Outside Edges'!$P27="Yes"),"Yes","No")</f>
        <v>Yes</v>
      </c>
      <c r="GU28" s="10" t="str">
        <f>IF(AND((RIGHT($GU$3,2)-'[1]Miter Profiles'!$AC$204-'[1]Outside Edges'!$B27)&gt;=5,'[1]Outside Edges'!$P27="Yes"),"Yes","No")</f>
        <v>Yes</v>
      </c>
      <c r="GV28" s="90" t="str">
        <f>IF(AND((RIGHT($GV$3,2)-'[1]Miter Profiles'!$AC$205-'[1]Outside Edges'!$B27)&gt;=5,'[1]Outside Edges'!$P27="Yes"),"Yes","No")</f>
        <v>Yes</v>
      </c>
      <c r="GW28" s="150" t="str">
        <f>IF(AND((RIGHT($GW$3,2)-'[1]Miter Profiles'!$AC$206-'[1]Outside Edges'!$B27)&gt;=5,'[1]Outside Edges'!$P27="Yes"),"Yes","No")</f>
        <v>No</v>
      </c>
      <c r="GX28" s="124" t="str">
        <f>IF(AND((RIGHT($GX$3,2)-'[1]Miter Profiles'!$AC$207-'[1]Outside Edges'!$B27)&gt;=5,'[1]Outside Edges'!$P27="Yes"),"Yes","No")</f>
        <v>Yes</v>
      </c>
      <c r="GY28" s="116" t="str">
        <f>IF(AND((RIGHT($GY$3,2)-'[1]Miter Profiles'!$AC$208-'[1]Outside Edges'!$B27)&gt;=5,'[1]Outside Edges'!$P27="Yes"),"Yes","No")</f>
        <v>Yes</v>
      </c>
      <c r="GZ28" s="129" t="str">
        <f>IF(AND((RIGHT($GZ$3,2)-'[1]Miter Profiles'!$AC$209-'[1]Outside Edges'!$B27)&gt;=5,'[1]Outside Edges'!$P27="Yes"),"Yes","No")</f>
        <v>Yes</v>
      </c>
      <c r="HA28" s="10" t="str">
        <f>IF(AND((RIGHT($HA$3,2)-'[1]Miter Profiles'!$AC$210-'[1]Outside Edges'!$B27)&gt;=5,'[1]Outside Edges'!$P27="Yes"),"Yes","No")</f>
        <v>Yes</v>
      </c>
      <c r="HB28" s="90" t="str">
        <f>IF(AND((RIGHT($HB$3,2)-'[1]Miter Profiles'!$AC$211-'[1]Outside Edges'!$B27)&gt;=5,'[1]Outside Edges'!$P27="Yes"),"Yes","No")</f>
        <v>Yes</v>
      </c>
      <c r="HC28" s="150" t="str">
        <f>IF(AND((RIGHT($HC$3,2)-'[1]Miter Profiles'!$AC$212-'[1]Outside Edges'!$B27)&gt;=5,'[1]Outside Edges'!$P27="Yes"),"Yes","No")</f>
        <v>No</v>
      </c>
      <c r="HD28" s="116" t="str">
        <f>IF(AND((RIGHT($HD$3,2)-'[1]Miter Profiles'!$AC$213-'[1]Outside Edges'!$B27)&gt;=5,'[1]Outside Edges'!$P27="Yes"),"Yes","No")</f>
        <v>No</v>
      </c>
      <c r="HE28" s="129" t="str">
        <f>IF(AND((RIGHT($HE$3,2)-'[1]Miter Profiles'!$AC$214-'[1]Outside Edges'!$B27)&gt;=5,'[1]Outside Edges'!$P27="Yes"),"Yes","No")</f>
        <v>Yes</v>
      </c>
      <c r="HF28" s="10" t="str">
        <f>IF(AND((RIGHT($HF$3,2)-'[1]Miter Profiles'!$AC$215-'[1]Outside Edges'!$B27)&gt;=5,'[1]Outside Edges'!$P27="Yes"),"Yes","No")</f>
        <v>Yes</v>
      </c>
      <c r="HG28" s="90" t="str">
        <f>IF(AND((RIGHT($HG$3,2)-'[1]Miter Profiles'!$AC$216-'[1]Outside Edges'!$B27)&gt;=5,'[1]Outside Edges'!$P27="Yes"),"Yes","No")</f>
        <v>Yes</v>
      </c>
      <c r="HH28" s="150" t="str">
        <f>IF(AND((RIGHT($HH$3,2)-'[1]Miter Profiles'!$AC$217-'[1]Outside Edges'!$B27)&gt;=5,'[1]Outside Edges'!$P27="Yes"),"Yes","No")</f>
        <v>Yes</v>
      </c>
      <c r="HI28" s="124" t="str">
        <f>IF(AND((RIGHT($HI$3,2)-'[1]Miter Profiles'!$AC$218-'[1]Outside Edges'!$B27)&gt;=5,'[1]Outside Edges'!$P27="Yes"),"Yes","No")</f>
        <v>Yes</v>
      </c>
      <c r="HJ28" s="116" t="str">
        <f>IF(AND((RIGHT($HJ$3,2)-'[1]Miter Profiles'!$AC$219-'[1]Outside Edges'!$B27)&gt;=5,'[1]Outside Edges'!$P27="Yes"),"Yes","No")</f>
        <v>Yes</v>
      </c>
      <c r="HK28" s="129" t="str">
        <f>IF(AND((RIGHT($HK$3,2)-'[1]Miter Profiles'!$AC$220-'[1]Outside Edges'!$B27)&gt;=5,'[1]Outside Edges'!$P27="Yes"),"Yes","No")</f>
        <v>Yes</v>
      </c>
      <c r="HL28" s="10" t="str">
        <f>IF(AND((RIGHT($HL$3,2)-'[1]Miter Profiles'!$AC$221-'[1]Outside Edges'!$B27)&gt;=5,'[1]Outside Edges'!$P27="Yes"),"Yes","No")</f>
        <v>Yes</v>
      </c>
      <c r="HM28" s="90" t="str">
        <f>IF(AND((RIGHT($HM$3,2)-'[1]Miter Profiles'!$AC$222-'[1]Outside Edges'!$B27)&gt;=5,'[1]Outside Edges'!$P27="Yes"),"Yes","No")</f>
        <v>Yes</v>
      </c>
      <c r="HN28" s="150" t="str">
        <f>IF(AND((RIGHT($HN$3,2)-'[1]Miter Profiles'!$AC$223-'[1]Outside Edges'!$B27)&gt;=5,'[1]Outside Edges'!$P27="Yes"),"Yes","No")</f>
        <v>No</v>
      </c>
      <c r="HO28" s="124" t="str">
        <f>IF(AND((RIGHT($HO$3,2)-'[1]Miter Profiles'!$AC$224-'[1]Outside Edges'!$B27)&gt;=5,'[1]Outside Edges'!$P27="Yes"),"Yes","No")</f>
        <v>Yes</v>
      </c>
      <c r="HP28" s="124" t="str">
        <f>IF(AND((RIGHT($HP$3,2)-'[1]Miter Profiles'!$AC$225-'[1]Outside Edges'!$B27)&gt;=5,'[1]Outside Edges'!$P27="Yes"),"Yes","No")</f>
        <v>Yes</v>
      </c>
      <c r="HQ28" s="153" t="str">
        <f>IF(AND((RIGHT($HQ$3,3)-'[1]Miter Profiles'!$AC$226-'[1]Outside Edges'!$B27)&gt;=5,'[1]Outside Edges'!$P27="Yes"),"Yes","No")</f>
        <v>Yes</v>
      </c>
      <c r="HR28" s="129" t="str">
        <f>IF(AND((RIGHT($HR$3,2)-'[1]Miter Profiles'!$AC$227-'[1]Outside Edges'!$B27)&gt;=5,'[1]Outside Edges'!$P27="Yes"),"Yes","No")</f>
        <v>Yes</v>
      </c>
      <c r="HS28" s="10" t="str">
        <f>IF(AND((RIGHT($HS$3,2)-'[1]Miter Profiles'!$AC$228-'[1]Outside Edges'!$B27)&gt;=5,'[1]Outside Edges'!$P27="Yes"),"Yes","No")</f>
        <v>Yes</v>
      </c>
      <c r="HT28" s="163" t="str">
        <f>IF(AND((RIGHT($HT$3,2)-'[1]Miter Profiles'!$AC$229-'[1]Outside Edges'!$B27)&gt;=5,'[1]Outside Edges'!$P27="Yes"),"Yes","No")</f>
        <v>Yes</v>
      </c>
      <c r="HU28" s="150" t="str">
        <f>IF(AND((RIGHT($HU$3,2)-'[1]Miter Profiles'!$AC$230-'[1]Outside Edges'!$B27)&gt;=5,'[1]Outside Edges'!$P27="Yes"),"Yes","No")</f>
        <v>Yes</v>
      </c>
      <c r="HV28" s="124" t="str">
        <f>IF(AND((RIGHT($HV$3,2)-'[1]Miter Profiles'!$AC$231-'[1]Outside Edges'!$B27)&gt;=5,'[1]Outside Edges'!$P27="Yes"),"Yes","No")</f>
        <v>Yes</v>
      </c>
      <c r="HW28" s="116" t="str">
        <f>IF(AND((RIGHT($HW$3,2)-'[1]Miter Profiles'!$AC$232-'[1]Outside Edges'!$B27)&gt;=5,'[1]Outside Edges'!$P27="Yes"),"Yes","No")</f>
        <v>Yes</v>
      </c>
      <c r="HX28" s="129" t="str">
        <f>IF(AND((RIGHT($HX$3,2)-'[1]Miter Profiles'!$AC$233-'[1]Outside Edges'!$B27)&gt;=5,'[1]Outside Edges'!$P27="Yes"),"Yes","No")</f>
        <v>No</v>
      </c>
      <c r="HY28" s="10" t="str">
        <f>IF(AND((RIGHT($HY$3,2)-'[1]Miter Profiles'!$AC$234-'[1]Outside Edges'!$B27)&gt;=5,'[1]Outside Edges'!$P27="Yes"),"Yes","No")</f>
        <v>Yes</v>
      </c>
      <c r="HZ28" s="90" t="str">
        <f>IF(AND((RIGHT($HZ$3,2)-'[1]Miter Profiles'!$AC$235-'[1]Outside Edges'!$B27)&gt;=5,'[1]Outside Edges'!$P27="Yes"),"Yes","No")</f>
        <v>Yes</v>
      </c>
      <c r="IA28" s="150" t="str">
        <f>IF(AND((RIGHT($IA$3,2)-'[1]Miter Profiles'!$AC$236-'[1]Outside Edges'!$B27)&gt;=5,'[1]Outside Edges'!$P27="Yes"),"Yes","No")</f>
        <v>Yes</v>
      </c>
      <c r="IB28" s="124" t="str">
        <f>IF(AND((RIGHT($IB$3,2)-'[1]Miter Profiles'!$AC$237-'[1]Outside Edges'!$B27)&gt;=5,'[1]Outside Edges'!$P27="Yes"),"Yes","No")</f>
        <v>Yes</v>
      </c>
      <c r="IC28" s="116" t="str">
        <f>IF(AND((RIGHT($IC$3,2)-'[1]Miter Profiles'!$AC$238-'[1]Outside Edges'!$B27)&gt;=5,'[1]Outside Edges'!$P27="Yes"),"Yes","No")</f>
        <v>Yes</v>
      </c>
      <c r="ID28" s="129" t="str">
        <f>IF(AND((RIGHT($ID$3,2)-'[1]Miter Profiles'!$AC$239-'[1]Outside Edges'!$B27)&gt;=5,'[1]Outside Edges'!$P27="Yes"),"Yes","No")</f>
        <v>Yes</v>
      </c>
      <c r="IE28" s="10" t="str">
        <f>IF(AND((RIGHT($IE$3,2)-'[1]Miter Profiles'!$AC$240-'[1]Outside Edges'!$B27)&gt;=5,'[1]Outside Edges'!$P27="Yes"),"Yes","No")</f>
        <v>Yes</v>
      </c>
      <c r="IF28" s="90" t="str">
        <f>IF(AND((RIGHT($IF$3,2)-'[1]Miter Profiles'!$AC$241-'[1]Outside Edges'!$B27)&gt;=5,'[1]Outside Edges'!$P27="Yes"),"Yes","No")</f>
        <v>Yes</v>
      </c>
      <c r="IG28" s="150" t="str">
        <f>IF(AND((RIGHT($IG$3,2)-'[1]Miter Profiles'!$AC$242-'[1]Outside Edges'!$B27)&gt;=5,'[1]Outside Edges'!$P27="Yes"),"Yes","No")</f>
        <v>Yes</v>
      </c>
      <c r="IH28" s="124" t="str">
        <f>IF(AND((RIGHT($IH$3,2)-'[1]Miter Profiles'!$AC$243-'[1]Outside Edges'!$B27)&gt;=5,'[1]Outside Edges'!$P27="Yes"),"Yes","No")</f>
        <v>Yes</v>
      </c>
      <c r="II28" s="116" t="str">
        <f>IF(AND((RIGHT($II$3,2)-'[1]Miter Profiles'!$AC$244-'[1]Outside Edges'!$B27)&gt;=5,'[1]Outside Edges'!$P27="Yes"),"Yes","No")</f>
        <v>Yes</v>
      </c>
      <c r="IJ28" s="129" t="str">
        <f>IF(AND((RIGHT($IJ$3,2)-'[1]Miter Profiles'!$AC$245-'[1]Outside Edges'!$B27)&gt;=5,'[1]Outside Edges'!$P27="Yes"),"Yes","No")</f>
        <v>Yes</v>
      </c>
      <c r="IK28" s="10" t="str">
        <f>IF(AND((RIGHT($IK$3,2)-'[1]Miter Profiles'!$AC$246-'[1]Outside Edges'!$B27)&gt;=5,'[1]Outside Edges'!$P27="Yes"),"Yes","No")</f>
        <v>Yes</v>
      </c>
      <c r="IL28" s="90" t="str">
        <f>IF(AND((RIGHT($IL$3,2)-'[1]Miter Profiles'!$AC$247-'[1]Outside Edges'!$B27)&gt;=5,'[1]Outside Edges'!$P27="Yes"),"Yes","No")</f>
        <v>Yes</v>
      </c>
      <c r="IM28" s="150" t="str">
        <f>IF(AND((RIGHT($IM$3,2)-'[1]Miter Profiles'!$AC$248-'[1]Outside Edges'!$B27)&gt;=5,'[1]Outside Edges'!$P27="Yes"),"Yes","No")</f>
        <v>No</v>
      </c>
      <c r="IN28" s="124" t="str">
        <f>IF(AND((RIGHT($IN$3,2)-'[1]Miter Profiles'!$AC$249-'[1]Outside Edges'!$B27)&gt;=5,'[1]Outside Edges'!$P27="Yes"),"Yes","No")</f>
        <v>Yes</v>
      </c>
      <c r="IO28" s="116" t="str">
        <f>IF(AND((RIGHT($IO$3,2)-'[1]Miter Profiles'!$AC$250-'[1]Outside Edges'!$B27)&gt;=5,'[1]Outside Edges'!$P27="Yes"),"Yes","No")</f>
        <v>Yes</v>
      </c>
      <c r="IP28" s="129" t="str">
        <f>IF(AND((RIGHT($IP$3,2)-'[1]Miter Profiles'!$AC$251-'[1]Outside Edges'!$B27)&gt;=5,'[1]Outside Edges'!$P27="Yes"),"Yes","No")</f>
        <v>No</v>
      </c>
      <c r="IQ28" s="10" t="str">
        <f>IF(AND((RIGHT($IQ$3,2)-'[1]Miter Profiles'!$AC$252-'[1]Outside Edges'!$B27)&gt;=5,'[1]Outside Edges'!$P27="Yes"),"Yes","No")</f>
        <v>Yes</v>
      </c>
      <c r="IR28" s="90" t="str">
        <f>IF(AND((RIGHT($IR$3,2)-'[1]Miter Profiles'!$AC$253-'[1]Outside Edges'!$B27)&gt;=5,'[1]Outside Edges'!$P27="Yes"),"Yes","No")</f>
        <v>Yes</v>
      </c>
      <c r="IS28" s="150" t="str">
        <f>IF(AND((RIGHT($IS$3,2)-'[1]Miter Profiles'!$AC$254-'[1]Outside Edges'!$B27)&gt;=5,'[1]Outside Edges'!$P27="Yes"),"Yes","No")</f>
        <v>Yes</v>
      </c>
      <c r="IT28" s="124" t="str">
        <f>IF(AND((RIGHT($IT$3,2)-'[1]Miter Profiles'!$AC$255-'[1]Outside Edges'!$B27)&gt;=5,'[1]Outside Edges'!$P27="Yes"),"Yes","No")</f>
        <v>Yes</v>
      </c>
      <c r="IU28" s="116" t="str">
        <f>IF(AND((RIGHT($IU$3,2)-'[1]Miter Profiles'!$AC$256-'[1]Outside Edges'!$B27)&gt;=5,'[1]Outside Edges'!$P27="Yes"),"Yes","No")</f>
        <v>Yes</v>
      </c>
      <c r="IV28" s="129" t="str">
        <f>IF(AND((RIGHT($IV$3,2)-'[1]Miter Profiles'!$AC$257-'[1]Outside Edges'!$B27)&gt;=5,'[1]Outside Edges'!$P27="Yes"),"Yes","No")</f>
        <v>Yes</v>
      </c>
      <c r="IW28" s="10" t="str">
        <f>IF(AND((RIGHT($IW$3,2)-'[1]Miter Profiles'!$AC$258-'[1]Outside Edges'!$B27)&gt;=5,'[1]Outside Edges'!$P27="Yes"),"Yes","No")</f>
        <v>Yes</v>
      </c>
      <c r="IX28" s="90" t="str">
        <f>IF(AND((RIGHT($IX$3,2)-'[1]Miter Profiles'!$AC$259-'[1]Outside Edges'!$B27)&gt;=5,'[1]Outside Edges'!$P27="Yes"),"Yes","No")</f>
        <v>Yes</v>
      </c>
      <c r="IY28" s="150" t="str">
        <f>IF(AND((RIGHT($IY$3,2)-'[1]Miter Profiles'!$AC$260-'[1]Outside Edges'!$B27)&gt;=5,'[1]Outside Edges'!$P27="Yes"),"Yes","No")</f>
        <v>Yes</v>
      </c>
      <c r="IZ28" s="124" t="str">
        <f>IF(AND((RIGHT($IZ$3,2)-'[1]Miter Profiles'!$AC$261-'[1]Outside Edges'!$B27)&gt;=5,'[1]Outside Edges'!$P27="Yes"),"Yes","No")</f>
        <v>Yes</v>
      </c>
      <c r="JA28" s="116" t="str">
        <f>IF(AND((RIGHT($JA$3,2)-'[1]Miter Profiles'!$AC$262-'[1]Outside Edges'!$B27)&gt;=5,'[1]Outside Edges'!$P27="Yes"),"Yes","No")</f>
        <v>Yes</v>
      </c>
      <c r="JB28" s="129" t="str">
        <f>IF(AND((RIGHT($JB$3,2)-'[1]Miter Profiles'!$AC$263-'[1]Outside Edges'!$B27)&gt;=5,'[1]Outside Edges'!$P27="Yes"),"Yes","No")</f>
        <v>Yes</v>
      </c>
      <c r="JC28" s="10" t="str">
        <f>IF(AND((RIGHT($JC$3,2)-'[1]Miter Profiles'!$AC$264-'[1]Outside Edges'!$B27)&gt;=5,'[1]Outside Edges'!$P27="Yes"),"Yes","No")</f>
        <v>Yes</v>
      </c>
      <c r="JD28" s="90" t="str">
        <f>IF(AND((RIGHT($JD$3,2)-'[1]Miter Profiles'!$AC$265-'[1]Outside Edges'!$B27)&gt;=5,'[1]Outside Edges'!$P27="Yes"),"Yes","No")</f>
        <v>Yes</v>
      </c>
      <c r="JE28" s="236" t="str">
        <f>IF(AND((RIGHT($JE$3,2)-'[1]Miter Profiles'!$AC$266-'[1]Outside Edges'!$B27)&gt;=5,'[1]Outside Edges'!$P27="Yes"),"Yes","No")</f>
        <v>No</v>
      </c>
      <c r="JF28" s="237" t="str">
        <f>IF(AND((RIGHT($JF$3,2)-'[1]Miter Profiles'!$AC$267-'[1]Outside Edges'!$B27)&gt;=5,'[1]Outside Edges'!$P27="Yes"),"Yes","No")</f>
        <v>Yes</v>
      </c>
      <c r="JG28" s="238" t="str">
        <f>IF(AND((RIGHT($JG$3,2)-'[1]Miter Profiles'!$AC$268-'[1]Outside Edges'!$B27)&gt;=5,'[1]Outside Edges'!$P27="Yes"),"Yes","No")</f>
        <v>Yes</v>
      </c>
      <c r="JH28" s="129" t="str">
        <f>IF(AND((RIGHT($JH$3,2)-'[1]Miter Profiles'!$AC$269-'[1]Outside Edges'!$B27)&gt;=5,'[1]Outside Edges'!$P27="Yes"),"Yes","No")</f>
        <v>Yes</v>
      </c>
      <c r="JI28" s="113" t="str">
        <f>IF(AND((RIGHT($JI$3,2)-'[1]Miter Profiles'!$AC$270-'[1]Outside Edges'!$B27)&gt;=5,'[1]Outside Edges'!$P27="Yes"),"Yes","No")</f>
        <v>Yes</v>
      </c>
      <c r="JJ28" s="90" t="str">
        <f>IF(AND((RIGHT($JJ$3,2)-'[1]Miter Profiles'!$AC$271-'[1]Outside Edges'!$B27)&gt;=5,'[1]Outside Edges'!$P27="Yes"),"Yes","No")</f>
        <v>Yes</v>
      </c>
      <c r="JK28" s="236" t="str">
        <f>IF(AND((RIGHT($JK$3,2)-'[1]Miter Profiles'!$AC$272-'[1]Outside Edges'!$B27)&gt;=5,'[1]Outside Edges'!$P27="Yes"),"Yes","No")</f>
        <v>Yes</v>
      </c>
      <c r="JL28" s="237" t="str">
        <f>IF(AND((RIGHT($JL$3,2)-'[1]Miter Profiles'!$AC$273-'[1]Outside Edges'!$B27)&gt;=5,'[1]Outside Edges'!$P27="Yes"),"Yes","No")</f>
        <v>Yes</v>
      </c>
      <c r="JM28" s="238" t="str">
        <f>IF(AND((RIGHT($JM$3,2)-'[1]Miter Profiles'!$AC$274-'[1]Outside Edges'!$B27)&gt;=5,'[1]Outside Edges'!$P27="Yes"),"Yes","No")</f>
        <v>Yes</v>
      </c>
      <c r="JN28" s="129" t="str">
        <f>IF(AND((RIGHT($JN$3,2)-'[1]Miter Profiles'!$AC$275-'[1]Outside Edges'!$B27)&gt;=5,'[1]Outside Edges'!$P27="Yes"),"Yes","No")</f>
        <v>Yes</v>
      </c>
      <c r="JO28" s="113" t="str">
        <f>IF(AND((RIGHT($JO$3,2)-'[1]Miter Profiles'!$AC$276-'[1]Outside Edges'!$B27)&gt;=5,'[1]Outside Edges'!$P27="Yes"),"Yes","No")</f>
        <v>Yes</v>
      </c>
      <c r="JP28" s="90" t="str">
        <f>IF(AND((RIGHT($JP$3,2)-'[1]Miter Profiles'!$AC$277-'[1]Outside Edges'!$B27)&gt;=5,'[1]Outside Edges'!$P27="Yes"),"Yes","No")</f>
        <v>Yes</v>
      </c>
      <c r="JQ28" s="236" t="str">
        <f>IF(AND((RIGHT($JQ$3,2)-'[1]Miter Profiles'!$AC$278-'[1]Outside Edges'!$B27)&gt;=5,'[1]Outside Edges'!$P27="Yes"),"Yes","No")</f>
        <v>No</v>
      </c>
      <c r="JR28" s="237" t="str">
        <f>IF(AND((RIGHT($JR$3,2)-'[1]Miter Profiles'!$AC$279-'[1]Outside Edges'!$B27)&gt;=5,'[1]Outside Edges'!$P27="Yes"),"Yes","No")</f>
        <v>Yes</v>
      </c>
      <c r="JS28" s="238" t="str">
        <f>IF(AND((RIGHT($JS$3,2)-'[1]Miter Profiles'!$AC$280-'[1]Outside Edges'!$B27)&gt;=5,'[1]Outside Edges'!$P27="Yes"),"Yes","No")</f>
        <v>Yes</v>
      </c>
      <c r="JT28" s="129" t="str">
        <f>IF(AND((RIGHT($JT$3,2)-'[1]Miter Profiles'!$AC$281-'[1]Outside Edges'!$B27)&gt;=5,'[1]Outside Edges'!$P27="Yes"),"Yes","No")</f>
        <v>No</v>
      </c>
      <c r="JU28" s="113" t="str">
        <f>IF(AND((RIGHT($JU$3,2)-'[1]Miter Profiles'!$AC$282-'[1]Outside Edges'!$B27)&gt;=5,'[1]Outside Edges'!$P27="Yes"),"Yes","No")</f>
        <v>Yes</v>
      </c>
      <c r="JV28" s="90" t="str">
        <f>IF(AND((RIGHT($JV$3,2)-'[1]Miter Profiles'!$AC$283-'[1]Outside Edges'!$B27)&gt;=5,'[1]Outside Edges'!$P27="Yes"),"Yes","No")</f>
        <v>Yes</v>
      </c>
      <c r="JW28" s="236" t="str">
        <f>IF(AND((RIGHT($JW$3,2)-'[1]Miter Profiles'!$AC$284-'[1]Outside Edges'!$B27)&gt;=5,'[1]Outside Edges'!$P27="Yes"),"Yes","No")</f>
        <v>Yes</v>
      </c>
      <c r="JX28" s="237" t="str">
        <f>IF(AND((RIGHT($JX$3,2)-'[1]Miter Profiles'!$AC$285-'[1]Outside Edges'!$B27)&gt;=5,'[1]Outside Edges'!$P27="Yes"),"Yes","No")</f>
        <v>Yes</v>
      </c>
      <c r="JY28" s="238" t="str">
        <f>IF(AND((RIGHT($JY$3,2)-'[1]Miter Profiles'!$AC$286-'[1]Outside Edges'!$B27)&gt;=5,'[1]Outside Edges'!$P27="Yes"),"Yes","No")</f>
        <v>Yes</v>
      </c>
      <c r="JZ28" s="129" t="str">
        <f>IF(AND((RIGHT($JZ$3,2)-'[1]Miter Profiles'!$AC$287-'[1]Outside Edges'!$B27)&gt;=5,'[1]Outside Edges'!$P27="Yes"),"Yes","No")</f>
        <v>Yes</v>
      </c>
      <c r="KA28" s="113" t="str">
        <f>IF(AND((RIGHT($KA$3,2)-'[1]Miter Profiles'!$AC$288-'[1]Outside Edges'!$B27)&gt;=5,'[1]Outside Edges'!$P27="Yes"),"Yes","No")</f>
        <v>Yes</v>
      </c>
      <c r="KB28" s="90" t="str">
        <f>IF(AND((RIGHT($KB$3,2)-'[1]Miter Profiles'!$AC$289-'[1]Outside Edges'!$B27)&gt;=5,'[1]Outside Edges'!$P27="Yes"),"Yes","No")</f>
        <v>Yes</v>
      </c>
      <c r="KC28" s="236" t="str">
        <f>IF(AND((RIGHT($KC$3,2)-'[1]Miter Profiles'!$AC$290-'[1]Outside Edges'!$B27)&gt;=5,'[1]Outside Edges'!$P27="Yes"),"Yes","No")</f>
        <v>Yes</v>
      </c>
      <c r="KD28" s="237" t="str">
        <f>IF(AND((RIGHT($KD$3,2)-'[1]Miter Profiles'!$AC$291-'[1]Outside Edges'!$B27)&gt;=5,'[1]Outside Edges'!$P27="Yes"),"Yes","No")</f>
        <v>Yes</v>
      </c>
      <c r="KE28" s="238" t="str">
        <f>IF(AND((RIGHT($KE$3,2)-'[1]Miter Profiles'!$AC$292-'[1]Outside Edges'!$B27)&gt;=5,'[1]Outside Edges'!$P27="Yes"),"Yes","No")</f>
        <v>Yes</v>
      </c>
      <c r="KF28" s="129" t="str">
        <f>IF(AND((RIGHT($KF$3,2)-'[1]Miter Profiles'!$AC$293-'[1]Outside Edges'!$B27)&gt;=5,'[1]Outside Edges'!$P27="Yes"),"Yes","No")</f>
        <v>Yes</v>
      </c>
      <c r="KG28" s="113" t="str">
        <f>IF(AND((RIGHT($KG$3,2)-'[1]Miter Profiles'!$AC$294-'[1]Outside Edges'!$B27)&gt;=5,'[1]Outside Edges'!$P27="Yes"),"Yes","No")</f>
        <v>Yes</v>
      </c>
      <c r="KH28" s="90" t="str">
        <f>IF(AND((RIGHT($KH$3,2)-'[1]Miter Profiles'!$AC$295-'[1]Outside Edges'!$B27)&gt;=5,'[1]Outside Edges'!$P27="Yes"),"Yes","No")</f>
        <v>Yes</v>
      </c>
      <c r="KI28" s="236" t="str">
        <f>IF(AND((RIGHT($KI$3,2)-'[1]Miter Profiles'!$AC$296-'[1]Outside Edges'!$B27)&gt;=5,'[1]Outside Edges'!$P27="Yes"),"Yes","No")</f>
        <v>Yes</v>
      </c>
      <c r="KJ28" s="237" t="str">
        <f>IF(AND((RIGHT($KJ$3,2)-'[1]Miter Profiles'!$AC$297-'[1]Outside Edges'!$B27)&gt;=5,'[1]Outside Edges'!$P27="Yes"),"Yes","No")</f>
        <v>Yes</v>
      </c>
      <c r="KK28" s="238" t="str">
        <f>IF(AND((RIGHT($KK$3,2)-'[1]Miter Profiles'!$AC$298-'[1]Outside Edges'!$B27)&gt;=5,'[1]Outside Edges'!$P27="Yes"),"Yes","No")</f>
        <v>Yes</v>
      </c>
      <c r="KL28" s="129" t="str">
        <f>IF(AND((RIGHT($KL$3,2)-'[1]Miter Profiles'!$AC$299-'[1]Outside Edges'!$B27)&gt;=5,'[1]Outside Edges'!$P27="Yes"),"Yes","No")</f>
        <v>Yes</v>
      </c>
      <c r="KM28" s="113" t="str">
        <f>IF(AND((RIGHT($KM$3,2)-'[1]Miter Profiles'!$AC$300-'[1]Outside Edges'!$B27)&gt;=5,'[1]Outside Edges'!$P27="Yes"),"Yes","No")</f>
        <v>Yes</v>
      </c>
      <c r="KN28" s="90" t="str">
        <f>IF(AND((RIGHT($KN$3,2)-'[1]Miter Profiles'!$AC$301-'[1]Outside Edges'!$B27)&gt;=5,'[1]Outside Edges'!$P27="Yes"),"Yes","No")</f>
        <v>Yes</v>
      </c>
      <c r="KO28" s="236" t="str">
        <f>IF(AND((RIGHT($KO$3,2)-'[1]Miter Profiles'!$AC$302-'[1]Outside Edges'!$B27)&gt;=5,'[1]Outside Edges'!$P27="Yes"),"Yes","No")</f>
        <v>Yes</v>
      </c>
      <c r="KP28" s="237" t="str">
        <f>IF(AND((RIGHT($KP$3,2)-'[1]Miter Profiles'!$AC$303-'[1]Outside Edges'!$B27)&gt;=5,'[1]Outside Edges'!$P27="Yes"),"Yes","No")</f>
        <v>Yes</v>
      </c>
      <c r="KQ28" s="238" t="str">
        <f>IF(AND((RIGHT($KQ$3,2)-'[1]Miter Profiles'!$AC$304-'[1]Outside Edges'!$B27)&gt;=5,'[1]Outside Edges'!$P27="Yes"),"Yes","No")</f>
        <v>Yes</v>
      </c>
      <c r="KR28" s="129" t="str">
        <f>IF(AND((RIGHT($KR$3,2)-'[1]Miter Profiles'!$AC$305-'[1]Outside Edges'!$B27)&gt;=5,'[1]Outside Edges'!$P27="Yes"),"Yes","No")</f>
        <v>Yes</v>
      </c>
      <c r="KS28" s="113" t="str">
        <f>IF(AND((RIGHT($KS$3,2)-'[1]Miter Profiles'!$AC$306-'[1]Outside Edges'!$B27)&gt;=5,'[1]Outside Edges'!$P27="Yes"),"Yes","No")</f>
        <v>Yes</v>
      </c>
      <c r="KT28" s="90" t="str">
        <f>IF(AND((RIGHT($KT$3,2)-'[1]Miter Profiles'!$AC$307-'[1]Outside Edges'!$B27)&gt;=5,'[1]Outside Edges'!$P27="Yes"),"Yes","No")</f>
        <v>Yes</v>
      </c>
      <c r="KU28" s="236" t="str">
        <f>IF(AND((RIGHT($KU$3,2)-'[1]Miter Profiles'!$AC$308-'[1]Outside Edges'!$B27)&gt;=5,'[1]Outside Edges'!$P27="Yes"),"Yes","No")</f>
        <v>No</v>
      </c>
      <c r="KV28" s="237" t="str">
        <f>IF(AND((RIGHT($KV$3,2)-'[1]Miter Profiles'!$AC$309-'[1]Outside Edges'!$B27)&gt;=5,'[1]Outside Edges'!$P27="Yes"),"Yes","No")</f>
        <v>Yes</v>
      </c>
      <c r="KW28" s="238" t="str">
        <f>IF(AND((RIGHT($KW$3,2)-'[1]Miter Profiles'!$AC$310-'[1]Outside Edges'!$B27)&gt;=5,'[1]Outside Edges'!$P27="Yes"),"Yes","No")</f>
        <v>Yes</v>
      </c>
      <c r="KX28" s="129" t="str">
        <f>IF(AND((RIGHT($KX$3,2)-'[1]Miter Profiles'!$AC$311-'[1]Outside Edges'!$B27)&gt;=5,'[1]Outside Edges'!$P27="Yes"),"Yes","No")</f>
        <v>Yes</v>
      </c>
      <c r="KY28" s="113" t="str">
        <f>IF(AND((RIGHT($KY$3,2)-'[1]Miter Profiles'!$AC$312-'[1]Outside Edges'!$B27)&gt;=5,'[1]Outside Edges'!$P27="Yes"),"Yes","No")</f>
        <v>Yes</v>
      </c>
      <c r="KZ28" s="90" t="str">
        <f>IF(AND((RIGHT($KZ$3,2)-'[1]Miter Profiles'!$AC$313-'[1]Outside Edges'!$B27)&gt;=5,'[1]Outside Edges'!$P27="Yes"),"Yes","No")</f>
        <v>Yes</v>
      </c>
      <c r="LA28" s="236" t="str">
        <f>IF(AND((RIGHT($LA$3,2)-'[1]Miter Profiles'!$AC$314-'[1]Outside Edges'!$B27)&gt;=5,'[1]Outside Edges'!$P27="Yes"),"Yes","No")</f>
        <v>Yes</v>
      </c>
      <c r="LB28" s="237" t="str">
        <f>IF(AND((RIGHT($LB$3,2)-'[1]Miter Profiles'!$AC$315-'[1]Outside Edges'!$B27)&gt;=5,'[1]Outside Edges'!$P27="Yes"),"Yes","No")</f>
        <v>Yes</v>
      </c>
      <c r="LC28" s="243" t="str">
        <f>IF(AND((RIGHT($LC$3,2)-'[1]Miter Profiles'!$AC$316-'[1]Outside Edges'!$B27)&gt;=5,'[1]Outside Edges'!$P27="Yes"),"Yes","No")</f>
        <v>Yes</v>
      </c>
      <c r="LD28" s="244" t="str">
        <f>IF(AND((RIGHT($LD$3,2)-'[1]Miter Profiles'!$AC$317-'[1]Outside Edges'!$B27)&gt;=5,'[1]Outside Edges'!$P27="Yes"),"Yes","No")</f>
        <v>Yes</v>
      </c>
      <c r="LE28" s="113" t="str">
        <f>IF(AND((RIGHT($LE$3,2)-'[1]Miter Profiles'!$AC$318-'[1]Outside Edges'!$B27)&gt;=5,'[1]Outside Edges'!$P27="Yes"),"Yes","No")</f>
        <v>Yes</v>
      </c>
      <c r="LF28" s="10" t="str">
        <f>IF(AND((RIGHT($LF$3,2)-'[1]Miter Profiles'!$AC$319-'[1]Outside Edges'!$B27)&gt;=5,'[1]Outside Edges'!$P27="Yes"),"Yes","No")</f>
        <v>Yes</v>
      </c>
      <c r="LG28" s="113" t="str">
        <f>IF(AND((RIGHT($LG$3,2)-'[1]Miter Profiles'!$AC$320-'[1]Outside Edges'!$B27)&gt;=5,'[1]Outside Edges'!$P27="Yes"),"Yes","No")</f>
        <v>Yes</v>
      </c>
      <c r="LH28" s="90" t="str">
        <f>IF(AND((RIGHT($LH$3,2)-'[1]Miter Profiles'!$AC$321-'[1]Outside Edges'!$B27)&gt;=5,'[1]Outside Edges'!$P27="Yes"),"Yes","No")</f>
        <v>Yes</v>
      </c>
      <c r="LI28" s="236" t="str">
        <f>IF(AND((RIGHT($LI$3,2)-'[1]Miter Profiles'!$AC$322-'[1]Outside Edges'!$B27)&gt;=5,'[1]Outside Edges'!$P27="Yes"),"Yes","No")</f>
        <v>No</v>
      </c>
      <c r="LJ28" s="237" t="str">
        <f>IF(AND((RIGHT($LJ$3,2)-'[1]Miter Profiles'!$AC$323-'[1]Outside Edges'!$B27)&gt;=5,'[1]Outside Edges'!$P27="Yes"),"Yes","No")</f>
        <v>Yes</v>
      </c>
      <c r="LK28" s="238" t="str">
        <f>IF(AND((RIGHT($LK$3,2)-'[1]Miter Profiles'!$AC$324-'[1]Outside Edges'!$B27)&gt;=5,'[1]Outside Edges'!$P27="Yes"),"Yes","No")</f>
        <v>Yes</v>
      </c>
      <c r="LL28" s="129" t="str">
        <f>IF(AND((RIGHT($LL$3,2)-'[1]Miter Profiles'!$AC$325-'[1]Outside Edges'!$B27)&gt;=5,'[1]Outside Edges'!$P27="Yes"),"Yes","No")</f>
        <v>Yes</v>
      </c>
      <c r="LM28" s="113" t="str">
        <f>IF(AND((RIGHT($LM$3,2)-'[1]Miter Profiles'!$AC$326-'[1]Outside Edges'!$B27)&gt;=5,'[1]Outside Edges'!$P27="Yes"),"Yes","No")</f>
        <v>Yes</v>
      </c>
      <c r="LN28" s="90" t="str">
        <f>IF(AND((RIGHT($LN$3,2)-'[1]Miter Profiles'!$AC$327-'[1]Outside Edges'!$B27)&gt;=5,'[1]Outside Edges'!$P27="Yes"),"Yes","No")</f>
        <v>Yes</v>
      </c>
      <c r="LO28" s="236" t="str">
        <f>IF(AND((RIGHT($LO$3,2)-'[1]Miter Profiles'!$AC$328-'[1]Outside Edges'!$B27)&gt;=5,'[1]Outside Edges'!$P27="Yes"),"Yes","No")</f>
        <v>No</v>
      </c>
      <c r="LP28" s="237" t="str">
        <f>IF(AND((RIGHT($LP$3,2)-'[1]Miter Profiles'!$AC$329-'[1]Outside Edges'!$B27)&gt;=5,'[1]Outside Edges'!$P27="Yes"),"Yes","No")</f>
        <v>Yes</v>
      </c>
      <c r="LQ28" s="238" t="str">
        <f>IF(AND((RIGHT($LQ$3,2)-'[1]Miter Profiles'!$AC$330-'[1]Outside Edges'!$B27)&gt;=5,'[1]Outside Edges'!$P27="Yes"),"Yes","No")</f>
        <v>Yes</v>
      </c>
      <c r="LR28" s="129" t="str">
        <f>IF(AND((RIGHT($LR$3,2)-'[1]Miter Profiles'!$AC$331-'[1]Outside Edges'!$B27)&gt;=5,'[1]Outside Edges'!$P27="Yes"),"Yes","No")</f>
        <v>No</v>
      </c>
      <c r="LS28" s="113" t="str">
        <f>IF(AND((RIGHT($LS$3,2)-'[1]Miter Profiles'!$AC$332-'[1]Outside Edges'!$B27)&gt;=5,'[1]Outside Edges'!$P27="Yes"),"Yes","No")</f>
        <v>Yes</v>
      </c>
      <c r="LT28" s="90" t="str">
        <f>IF(AND((RIGHT($LT$3,2)-'[1]Miter Profiles'!$AC$333-'[1]Outside Edges'!$B27)&gt;=5,'[1]Outside Edges'!$P27="Yes"),"Yes","No")</f>
        <v>Yes</v>
      </c>
    </row>
    <row r="29" spans="1:332" ht="15.75" customHeight="1" thickBot="1" x14ac:dyDescent="0.3">
      <c r="A29" s="8" t="str">
        <f>IF('[1]Outside Edges'!$A28&lt;&gt;"",'[1]Outside Edges'!$A28,"")</f>
        <v>D26</v>
      </c>
      <c r="B29" s="10" t="str">
        <f>IF(AND((RIGHT($B$3,2)-'[1]Miter Profiles'!$AC$3-'[1]Outside Edges'!$B28)&gt;=5,'[1]Outside Edges'!$P28="Yes"),"Yes","No")</f>
        <v>Yes</v>
      </c>
      <c r="C29" s="10" t="str">
        <f>IF(AND((RIGHT($C$3,2)-'[1]Miter Profiles'!$AC$4-'[1]Outside Edges'!$B28)&gt;=5,'[1]Outside Edges'!$P28="Yes"),"Yes","No")</f>
        <v>Yes</v>
      </c>
      <c r="D29" s="85" t="str">
        <f>IF(AND((RIGHT($D$3,2)-'[1]Miter Profiles'!$AC$5-'[1]Outside Edges'!$B28)&gt;=5,'[1]Outside Edges'!$P28="Yes"),"Yes","No")</f>
        <v>Yes</v>
      </c>
      <c r="E29" s="86" t="str">
        <f>IF(AND((RIGHT($E$3,2)-'[1]Miter Profiles'!$AC$6-'[1]Outside Edges'!$B28)&gt;=5,'[1]Outside Edges'!$P28="Yes"),"Yes","No")</f>
        <v>Yes</v>
      </c>
      <c r="F29" s="11" t="str">
        <f>IF(AND((RIGHT($F$3,2)-'[1]Miter Profiles'!$AC$7-'[1]Outside Edges'!$B28)&gt;=5,'[1]Outside Edges'!$P28="Yes"),"Yes","No")</f>
        <v>Yes</v>
      </c>
      <c r="G29" s="87" t="str">
        <f>IF(AND((RIGHT($G$3,2)-'[1]Miter Profiles'!$AC$8-'[1]Outside Edges'!$B28)&gt;=5,'[1]Outside Edges'!$P28="Yes"),"Yes","No")</f>
        <v>Yes</v>
      </c>
      <c r="H29" s="10" t="str">
        <f>IF(AND((RIGHT($H$3,2)-'[1]Miter Profiles'!$AC$9-'[1]Outside Edges'!$B28)&gt;=5,'[1]Outside Edges'!$P28="Yes"),"Yes","No")</f>
        <v>Yes</v>
      </c>
      <c r="I29" s="10" t="str">
        <f>IF(AND((RIGHT($I$3,2)-'[1]Miter Profiles'!$AC$10-'[1]Outside Edges'!$B28)&gt;=5,'[1]Outside Edges'!$P28="Yes"),"Yes","No")</f>
        <v>Yes</v>
      </c>
      <c r="J29" s="85" t="str">
        <f>IF(AND((RIGHT($J$3,2)-'[1]Miter Profiles'!$AC$11-'[1]Outside Edges'!$B28)&gt;=5,'[1]Outside Edges'!$P28="Yes"),"Yes","No")</f>
        <v>Yes</v>
      </c>
      <c r="K29" s="86" t="str">
        <f>IF(AND((RIGHT($K$3,2)-'[1]Miter Profiles'!$AC$12-'[1]Outside Edges'!$B28)&gt;=5,'[1]Outside Edges'!$P28="Yes"),"Yes","No")</f>
        <v>Yes</v>
      </c>
      <c r="L29" s="11" t="str">
        <f>IF(AND((RIGHT($L$3,2)-'[1]Miter Profiles'!$AC$13-'[1]Outside Edges'!$B28)&gt;=5,'[1]Outside Edges'!$P28="Yes"),"Yes","No")</f>
        <v>Yes</v>
      </c>
      <c r="M29" s="87" t="str">
        <f>IF(AND((RIGHT($M$3,2)-'[1]Miter Profiles'!$AC$14-'[1]Outside Edges'!$B28)&gt;=5,'[1]Outside Edges'!$P28="Yes"),"Yes","No")</f>
        <v>Yes</v>
      </c>
      <c r="N29" s="10" t="str">
        <f>IF(AND((RIGHT($N$3,2)-'[1]Miter Profiles'!$AC$15-'[1]Outside Edges'!$B28)&gt;=4,'[1]Outside Edges'!$P28="Yes"),"Yes","No")</f>
        <v>Yes</v>
      </c>
      <c r="O29" s="10" t="str">
        <f>IF(AND((RIGHT($O$3,2)-'[1]Miter Profiles'!$AC$16-'[1]Outside Edges'!$B28)&gt;=5,'[1]Outside Edges'!$P28="Yes"),"Yes","No")</f>
        <v>Yes</v>
      </c>
      <c r="P29" s="85" t="str">
        <f>IF(AND((RIGHT($P$3,2)-'[1]Miter Profiles'!$AC$17-'[1]Outside Edges'!$B28)&gt;=5,'[1]Outside Edges'!$P28="Yes"),"Yes","No")</f>
        <v>Yes</v>
      </c>
      <c r="Q29" s="86" t="str">
        <f>IF(AND((RIGHT($Q$3,2)-'[1]Miter Profiles'!$AC$18-'[1]Outside Edges'!$B28)&gt;=5,'[1]Outside Edges'!$P28="Yes"),"Yes","No")</f>
        <v>Yes</v>
      </c>
      <c r="R29" s="11" t="str">
        <f>IF(AND((RIGHT($R$3,2)-'[1]Miter Profiles'!$AC$19-'[1]Outside Edges'!$B28)&gt;=5,'[1]Outside Edges'!$P28="Yes"),"Yes","No")</f>
        <v>Yes</v>
      </c>
      <c r="S29" s="87" t="str">
        <f>IF(AND((RIGHT($S$3,2)-'[1]Miter Profiles'!$AC$20-'[1]Outside Edges'!$B28)&gt;=5,'[1]Outside Edges'!$P28="Yes"),"Yes","No")</f>
        <v>Yes</v>
      </c>
      <c r="T29" s="10" t="str">
        <f>IF(AND((RIGHT($T$3,2)-'[1]Miter Profiles'!$AC$21-'[1]Outside Edges'!$B28)&gt;=5,'[1]Outside Edges'!$P28="Yes"),"Yes","No")</f>
        <v>Yes</v>
      </c>
      <c r="U29" s="10" t="str">
        <f>IF(AND((RIGHT($U$3,2)-'[1]Miter Profiles'!$AC$22-'[1]Outside Edges'!$B28)&gt;=5,'[1]Outside Edges'!$P28="Yes"),"Yes","No")</f>
        <v>Yes</v>
      </c>
      <c r="V29" s="85" t="str">
        <f>IF(AND((RIGHT($V$3,2)-'[1]Miter Profiles'!$AC$23-'[1]Outside Edges'!$B28)&gt;=5,'[1]Outside Edges'!$P28="Yes"),"Yes","No")</f>
        <v>Yes</v>
      </c>
      <c r="W29" s="86" t="str">
        <f>IF(AND((RIGHT($W$3,2)-'[1]Miter Profiles'!$AC$24-'[1]Outside Edges'!$B28)&gt;=5,'[1]Outside Edges'!$P28="Yes"),"Yes","No")</f>
        <v>No</v>
      </c>
      <c r="X29" s="11" t="str">
        <f>IF(AND((RIGHT($X$3,2)-'[1]Miter Profiles'!$AC$25-'[1]Outside Edges'!$B28)&gt;=5,'[1]Outside Edges'!$P28="Yes"),"Yes","No")</f>
        <v>Yes</v>
      </c>
      <c r="Y29" s="87" t="str">
        <f>IF(AND((RIGHT($Y$3,2)-'[1]Miter Profiles'!$AC$26-'[1]Outside Edges'!$B28)&gt;=5,'[1]Outside Edges'!$P28="Yes"),"Yes","No")</f>
        <v>Yes</v>
      </c>
      <c r="Z29" s="10" t="str">
        <f>IF(AND((RIGHT($Z$3,2)-'[1]Miter Profiles'!$AC$27-'[1]Outside Edges'!$B28)&gt;=5,'[1]Outside Edges'!$P28="Yes"),"Yes","No")</f>
        <v>Yes</v>
      </c>
      <c r="AA29" s="10" t="str">
        <f>IF(AND((RIGHT($AA$3,2)-'[1]Miter Profiles'!$AC$28-'[1]Outside Edges'!$B28)&gt;=5,'[1]Outside Edges'!$P28="Yes"),"Yes","No")</f>
        <v>Yes</v>
      </c>
      <c r="AB29" s="85" t="str">
        <f>IF(AND((RIGHT($AB$3,2)-'[1]Miter Profiles'!$AC$29-'[1]Outside Edges'!$B28)&gt;=5,'[1]Outside Edges'!$P28="Yes"),"Yes","No")</f>
        <v>Yes</v>
      </c>
      <c r="AC29" s="86" t="str">
        <f>IF(AND((RIGHT($AC$3,2)-'[1]Miter Profiles'!$AC$30-'[1]Outside Edges'!$B28)&gt;=5,'[1]Outside Edges'!$P28="Yes"),"Yes","No")</f>
        <v>Yes</v>
      </c>
      <c r="AD29" s="11" t="str">
        <f>IF(AND((RIGHT($AD$3,2)-'[1]Miter Profiles'!$AC$31-'[1]Outside Edges'!$B28)&gt;=5,'[1]Outside Edges'!$P28="Yes"),"Yes","No")</f>
        <v>Yes</v>
      </c>
      <c r="AE29" s="87" t="str">
        <f>IF(AND((RIGHT($AE$3,2)-'[1]Miter Profiles'!$AC$32-'[1]Outside Edges'!$B28)&gt;=5,'[1]Outside Edges'!$P28="Yes"),"Yes","No")</f>
        <v>Yes</v>
      </c>
      <c r="AF29" s="10" t="str">
        <f>IF(AND((RIGHT($AF$3,2)-'[1]Miter Profiles'!$AC$33-'[1]Outside Edges'!$B28)&gt;=5,'[1]Outside Edges'!$P28="Yes"),"Yes","No")</f>
        <v>Yes</v>
      </c>
      <c r="AG29" s="10" t="str">
        <f>IF(AND((RIGHT($AG$3,2)-'[1]Miter Profiles'!$AC$34-'[1]Outside Edges'!$B28)&gt;=5,'[1]Outside Edges'!$P28="Yes"),"Yes","No")</f>
        <v>Yes</v>
      </c>
      <c r="AH29" s="85" t="str">
        <f>IF(AND((RIGHT($AH$3,2)-'[1]Miter Profiles'!$AC$35-'[1]Outside Edges'!$B28)&gt;=5,'[1]Outside Edges'!$P28="Yes"),"Yes","No")</f>
        <v>Yes</v>
      </c>
      <c r="AI29" s="86" t="str">
        <f>IF(AND((RIGHT($AI$3,2)-'[1]Miter Profiles'!$AC$36-'[1]Outside Edges'!$B28)&gt;=5,'[1]Outside Edges'!$P28="Yes"),"Yes","No")</f>
        <v>Yes</v>
      </c>
      <c r="AJ29" s="11" t="str">
        <f>IF(AND((RIGHT($AJ$3,2)-'[1]Miter Profiles'!$AC$37-'[1]Outside Edges'!$B28)&gt;=5,'[1]Outside Edges'!$P28="Yes"),"Yes","No")</f>
        <v>Yes</v>
      </c>
      <c r="AK29" s="87" t="str">
        <f>IF(AND((RIGHT($AK$3,2)-'[1]Miter Profiles'!$AC$38-'[1]Outside Edges'!$B28)&gt;=5,'[1]Outside Edges'!$P28="Yes"),"Yes","No")</f>
        <v>Yes</v>
      </c>
      <c r="AL29" s="10" t="str">
        <f>IF(AND((RIGHT($AL$3,2)-'[1]Miter Profiles'!$AC$39-'[1]Outside Edges'!$B28)&gt;=5,'[1]Outside Edges'!$P28="Yes"),"Yes","No")</f>
        <v>Yes</v>
      </c>
      <c r="AM29" s="10" t="str">
        <f>IF(AND((RIGHT($AM$3,2)-'[1]Miter Profiles'!$AC$40-'[1]Outside Edges'!$B28)&gt;=5,'[1]Outside Edges'!$P28="Yes"),"Yes","No")</f>
        <v>Yes</v>
      </c>
      <c r="AN29" s="85" t="str">
        <f>IF(AND((RIGHT($AN$3,2)-'[1]Miter Profiles'!$AC$41-'[1]Outside Edges'!$B28)&gt;=5,'[1]Outside Edges'!$P28="Yes"),"Yes","No")</f>
        <v>Yes</v>
      </c>
      <c r="AO29" s="86" t="str">
        <f>IF(AND((RIGHT($AO$3,2)-'[1]Miter Profiles'!$AC$42-'[1]Outside Edges'!$B28)&gt;=5,'[1]Outside Edges'!$P28="Yes"),"Yes","No")</f>
        <v>Yes</v>
      </c>
      <c r="AP29" s="11" t="str">
        <f>IF(AND((RIGHT($AP$3,2)-'[1]Miter Profiles'!$AC$43-'[1]Outside Edges'!$B28)&gt;=5,'[1]Outside Edges'!$P28="Yes"),"Yes","No")</f>
        <v>Yes</v>
      </c>
      <c r="AQ29" s="87" t="str">
        <f>IF(AND((RIGHT($AQ$3,2)-'[1]Miter Profiles'!$AC$44-'[1]Outside Edges'!$B28)&gt;=5,'[1]Outside Edges'!$P28="Yes"),"Yes","No")</f>
        <v>Yes</v>
      </c>
      <c r="AR29" s="10" t="str">
        <f>IF(AND((RIGHT($AR$3,2)-'[1]Miter Profiles'!$AC$45-'[1]Outside Edges'!$B28)&gt;=5,'[1]Outside Edges'!$P28="Yes"),"Yes","No")</f>
        <v>Yes</v>
      </c>
      <c r="AS29" s="10" t="str">
        <f>IF(AND((RIGHT($AS$3,2)-'[1]Miter Profiles'!$AC$46-'[1]Outside Edges'!$B28)&gt;=5,'[1]Outside Edges'!$P28="Yes"),"Yes","No")</f>
        <v>Yes</v>
      </c>
      <c r="AT29" s="85" t="str">
        <f>IF(AND((RIGHT($AT$3,2)-'[1]Miter Profiles'!$AC$47-'[1]Outside Edges'!$B28)&gt;=5,'[1]Outside Edges'!$P28="Yes"),"Yes","No")</f>
        <v>Yes</v>
      </c>
      <c r="AU29" s="86" t="str">
        <f>IF(AND((RIGHT($AU$3,2)-'[1]Miter Profiles'!$AC$48-'[1]Outside Edges'!$B28)&gt;=5,'[1]Outside Edges'!$P28="Yes"),"Yes","No")</f>
        <v>Yes</v>
      </c>
      <c r="AV29" s="11" t="str">
        <f>IF(AND((RIGHT($AV$3,2)-'[1]Miter Profiles'!$AC$49-'[1]Outside Edges'!$B28)&gt;=5,'[1]Outside Edges'!$P28="Yes"),"Yes","No")</f>
        <v>Yes</v>
      </c>
      <c r="AW29" s="87" t="str">
        <f>IF(AND((RIGHT($AW$3,2)-'[1]Miter Profiles'!$AC$50-'[1]Outside Edges'!$B28)&gt;=5,'[1]Outside Edges'!$P28="Yes"),"Yes","No")</f>
        <v>Yes</v>
      </c>
      <c r="AX29" s="10" t="str">
        <f>IF(AND((RIGHT($AX$3,2)-'[1]Miter Profiles'!$AC$51-'[1]Outside Edges'!$B28)&gt;=5,'[1]Outside Edges'!$P28="Yes"),"Yes","No")</f>
        <v>Yes</v>
      </c>
      <c r="AY29" s="10" t="str">
        <f>IF(AND((RIGHT($AY$3,2)-'[1]Miter Profiles'!$AC$52-'[1]Outside Edges'!$B28)&gt;=5,'[1]Outside Edges'!$P28="Yes"),"Yes","No")</f>
        <v>Yes</v>
      </c>
      <c r="AZ29" s="85" t="str">
        <f>IF(AND((RIGHT($AZ$3,2)-'[1]Miter Profiles'!$AC$53-'[1]Outside Edges'!$B28)&gt;=5,'[1]Outside Edges'!$P28="Yes"),"Yes","No")</f>
        <v>Yes</v>
      </c>
      <c r="BA29" s="86" t="str">
        <f>IF(AND((RIGHT($BA$3,2)-'[1]Miter Profiles'!$AC$54-'[1]Outside Edges'!$B28)&gt;=5,'[1]Outside Edges'!$P28="Yes"),"Yes","No")</f>
        <v>Yes</v>
      </c>
      <c r="BB29" s="11" t="str">
        <f>IF(AND((RIGHT($BB$3,2)-'[1]Miter Profiles'!$AC$55-'[1]Outside Edges'!$B28)&gt;=5,'[1]Outside Edges'!$P28="Yes"),"Yes","No")</f>
        <v>Yes</v>
      </c>
      <c r="BC29" s="87" t="str">
        <f>IF(AND((RIGHT($BC$3,2)-'[1]Miter Profiles'!$AC$56-'[1]Outside Edges'!$B28)&gt;=5,'[1]Outside Edges'!$P28="Yes"),"Yes","No")</f>
        <v>Yes</v>
      </c>
      <c r="BD29" s="10" t="str">
        <f>IF(AND((RIGHT($BD$3,2)-'[1]Miter Profiles'!$AC$57-'[1]Outside Edges'!$B28)&gt;=5,'[1]Outside Edges'!$P28="Yes"),"Yes","No")</f>
        <v>Yes</v>
      </c>
      <c r="BE29" s="10" t="str">
        <f>IF(AND((RIGHT($BE$3,2)-'[1]Miter Profiles'!$AC$58-'[1]Outside Edges'!$B28)&gt;=5,'[1]Outside Edges'!$P28="Yes"),"Yes","No")</f>
        <v>Yes</v>
      </c>
      <c r="BF29" s="85" t="str">
        <f>IF(AND((RIGHT($BF$3,2)-'[1]Miter Profiles'!$AC$59-'[1]Outside Edges'!$B28)&gt;=5,'[1]Outside Edges'!$P28="Yes"),"Yes","No")</f>
        <v>Yes</v>
      </c>
      <c r="BG29" s="86" t="str">
        <f>IF(AND((RIGHT($BG$3,2)-'[1]Miter Profiles'!$AC$60-'[1]Outside Edges'!$B28)&gt;=5,'[1]Outside Edges'!$P28="Yes"),"Yes","No")</f>
        <v>Yes</v>
      </c>
      <c r="BH29" s="11" t="str">
        <f>IF(AND((RIGHT($BH$3,2)-'[1]Miter Profiles'!$AC$61-'[1]Outside Edges'!$B28)&gt;=5,'[1]Outside Edges'!$P28="Yes"),"Yes","No")</f>
        <v>Yes</v>
      </c>
      <c r="BI29" s="87" t="str">
        <f>IF(AND((RIGHT($BI$3,2)-'[1]Miter Profiles'!$AC$62-'[1]Outside Edges'!$B28)&gt;=5,'[1]Outside Edges'!$P28="Yes"),"Yes","No")</f>
        <v>Yes</v>
      </c>
      <c r="BJ29" s="10" t="str">
        <f>IF(AND((RIGHT($BJ$3,2)-'[1]Miter Profiles'!$AC$63-'[1]Outside Edges'!$B28)&gt;=5,'[1]Outside Edges'!$P28="Yes"),"Yes","No")</f>
        <v>Yes</v>
      </c>
      <c r="BK29" s="10" t="str">
        <f>IF(AND((RIGHT($BK$3,2)-'[1]Miter Profiles'!$AC$64-'[1]Outside Edges'!$B28)&gt;=5,'[1]Outside Edges'!$P28="Yes"),"Yes","No")</f>
        <v>Yes</v>
      </c>
      <c r="BL29" s="85" t="str">
        <f>IF(AND((RIGHT($BL$3,2)-'[1]Miter Profiles'!$AC$65-'[1]Outside Edges'!$B28)&gt;=5,'[1]Outside Edges'!$P28="Yes"),"Yes","No")</f>
        <v>Yes</v>
      </c>
      <c r="BM29" s="86" t="str">
        <f>IF(AND((RIGHT($BM$3,2)-'[1]Miter Profiles'!$AC$66-'[1]Outside Edges'!$B28)&gt;=5,'[1]Outside Edges'!$P28="Yes"),"Yes","No")</f>
        <v>Yes</v>
      </c>
      <c r="BN29" s="11" t="str">
        <f>IF(AND((RIGHT($BN$3,2)-'[1]Miter Profiles'!$AC$67-'[1]Outside Edges'!$B28)&gt;=5,'[1]Outside Edges'!$P28="Yes"),"Yes","No")</f>
        <v>Yes</v>
      </c>
      <c r="BO29" s="87" t="str">
        <f>IF(AND((RIGHT($BO$3,2)-'[1]Miter Profiles'!$AC$68-'[1]Outside Edges'!$B28)&gt;=5,'[1]Outside Edges'!$P28="Yes"),"Yes","No")</f>
        <v>Yes</v>
      </c>
      <c r="BP29" s="10" t="str">
        <f>IF(AND((RIGHT($BP$3,2)-'[1]Miter Profiles'!$AC$69-'[1]Outside Edges'!$B28)&gt;=5,'[1]Outside Edges'!$P28="Yes"),"Yes","No")</f>
        <v>Yes</v>
      </c>
      <c r="BQ29" s="10" t="str">
        <f>IF(AND((RIGHT($BQ$3,2)-'[1]Miter Profiles'!$AC$70-'[1]Outside Edges'!$B28)&gt;=5,'[1]Outside Edges'!$P28="Yes"),"Yes","No")</f>
        <v>Yes</v>
      </c>
      <c r="BR29" s="85" t="str">
        <f>IF(AND((RIGHT($BR$3,2)-'[1]Miter Profiles'!$AC$71-'[1]Outside Edges'!$B28)&gt;=5,'[1]Outside Edges'!$P28="Yes"),"Yes","No")</f>
        <v>Yes</v>
      </c>
      <c r="BS29" s="86" t="str">
        <f>IF(AND((RIGHT($BS$3,2)-'[1]Miter Profiles'!$AC$72-'[1]Outside Edges'!$B28)&gt;=5,'[1]Outside Edges'!$P28="Yes"),"Yes","No")</f>
        <v>Yes</v>
      </c>
      <c r="BT29" s="11" t="str">
        <f>IF(AND((RIGHT($BT$3,2)-'[1]Miter Profiles'!$AC$73-'[1]Outside Edges'!$B28)&gt;=5,'[1]Outside Edges'!$P28="Yes"),"Yes","No")</f>
        <v>Yes</v>
      </c>
      <c r="BU29" s="87" t="str">
        <f>IF(AND((RIGHT($BU$3,2)-'[1]Miter Profiles'!$AC$74-'[1]Outside Edges'!$B28)&gt;=5,'[1]Outside Edges'!$P28="Yes"),"Yes","No")</f>
        <v>Yes</v>
      </c>
      <c r="BV29" s="10" t="str">
        <f>IF(AND((RIGHT($BV$3,2)-'[1]Miter Profiles'!$AC$75-'[1]Outside Edges'!$B28)&gt;=5,'[1]Outside Edges'!$P28="Yes"),"Yes","No")</f>
        <v>Yes</v>
      </c>
      <c r="BW29" s="10" t="str">
        <f>IF(AND((RIGHT($BW$3,2)-'[1]Miter Profiles'!$AC$76-'[1]Outside Edges'!$B28)&gt;=5,'[1]Outside Edges'!$P28="Yes"),"Yes","No")</f>
        <v>Yes</v>
      </c>
      <c r="BX29" s="85" t="str">
        <f>IF(AND((RIGHT($BX$3,2)-'[1]Miter Profiles'!$AC$77-'[1]Outside Edges'!$B28)&gt;=5,'[1]Outside Edges'!$P28="Yes"),"Yes","No")</f>
        <v>Yes</v>
      </c>
      <c r="BY29" s="86" t="str">
        <f>IF(AND((RIGHT($BY$3,2)-'[1]Miter Profiles'!$AC$78-'[1]Outside Edges'!$B28)&gt;=5,'[1]Outside Edges'!$P28="Yes"),"Yes","No")</f>
        <v>Yes</v>
      </c>
      <c r="BZ29" s="11" t="str">
        <f>IF(AND((RIGHT($BZ$3,2)-'[1]Miter Profiles'!$AC$79-'[1]Outside Edges'!$B28)&gt;=5,'[1]Outside Edges'!$P28="Yes"),"Yes","No")</f>
        <v>Yes</v>
      </c>
      <c r="CA29" s="87" t="str">
        <f>IF(AND((RIGHT($CA$3,2)-'[1]Miter Profiles'!$AC$80-'[1]Outside Edges'!$B28)&gt;=5,'[1]Outside Edges'!$P28="Yes"),"Yes","No")</f>
        <v>Yes</v>
      </c>
      <c r="CB29" s="10" t="str">
        <f>IF(AND((RIGHT($CB$3,2)-'[1]Miter Profiles'!$AC$81-'[1]Outside Edges'!$B28)&gt;=5,'[1]Outside Edges'!$P28="Yes"),"Yes","No")</f>
        <v>Yes</v>
      </c>
      <c r="CC29" s="10" t="str">
        <f>IF(AND((RIGHT($CC$3,2)-'[1]Miter Profiles'!$AC$82-'[1]Outside Edges'!$B28)&gt;=5,'[1]Outside Edges'!$P28="Yes"),"Yes","No")</f>
        <v>Yes</v>
      </c>
      <c r="CD29" s="85" t="str">
        <f>IF(AND((RIGHT($CD$3,2)-'[1]Miter Profiles'!$AC$83-'[1]Outside Edges'!$B28)&gt;=5,'[1]Outside Edges'!$P28="Yes"),"Yes","No")</f>
        <v>Yes</v>
      </c>
      <c r="CE29" s="86" t="str">
        <f>IF(AND((RIGHT($CE$3,2)-'[1]Miter Profiles'!$AC$84-'[1]Outside Edges'!$B28)&gt;=5,'[1]Outside Edges'!$P28="Yes"),"Yes","No")</f>
        <v>Yes</v>
      </c>
      <c r="CF29" s="11" t="str">
        <f>IF(AND((RIGHT($CF$3,2)-'[1]Miter Profiles'!$AC$85-'[1]Outside Edges'!$B28)&gt;=5,'[1]Outside Edges'!$P28="Yes"),"Yes","No")</f>
        <v>Yes</v>
      </c>
      <c r="CG29" s="87" t="str">
        <f>IF(AND((RIGHT($CG$3,2)-'[1]Miter Profiles'!$AC$86-'[1]Outside Edges'!$B28)&gt;=5,'[1]Outside Edges'!$P28="Yes"),"Yes","No")</f>
        <v>Yes</v>
      </c>
      <c r="CH29" s="10" t="str">
        <f>IF(AND((RIGHT($CH$3,2)-'[1]Miter Profiles'!$AC$87-'[1]Outside Edges'!$B28)&gt;=5,'[1]Outside Edges'!$P28="Yes"),"Yes","No")</f>
        <v>Yes</v>
      </c>
      <c r="CI29" s="10" t="str">
        <f>IF(AND((RIGHT($CI$3,2)-'[1]Miter Profiles'!$AC$88-'[1]Outside Edges'!$B28)&gt;=5,'[1]Outside Edges'!$P28="Yes"),"Yes","No")</f>
        <v>Yes</v>
      </c>
      <c r="CJ29" s="85" t="str">
        <f>IF(AND((RIGHT($CJ$3,2)-'[1]Miter Profiles'!$AC$89-'[1]Outside Edges'!$B28)&gt;=5,'[1]Outside Edges'!$P28="Yes"),"Yes","No")</f>
        <v>Yes</v>
      </c>
      <c r="CK29" s="86" t="str">
        <f>IF(AND((RIGHT($CK$3,2)-'[1]Miter Profiles'!$AC$90-'[1]Outside Edges'!$B28)&gt;=5,'[1]Outside Edges'!$P28="Yes"),"Yes","No")</f>
        <v>Yes</v>
      </c>
      <c r="CL29" s="11" t="str">
        <f>IF(AND((RIGHT($CL$3,2)-'[1]Miter Profiles'!$AC$91-'[1]Outside Edges'!$B28)&gt;=5,'[1]Outside Edges'!$P28="Yes"),"Yes","No")</f>
        <v>Yes</v>
      </c>
      <c r="CM29" s="87" t="str">
        <f>IF(AND((RIGHT($CM$3,2)-'[1]Miter Profiles'!$AC$92-'[1]Outside Edges'!$B28)&gt;=5,'[1]Outside Edges'!$P28="Yes"),"Yes","No")</f>
        <v>Yes</v>
      </c>
      <c r="CN29" s="10" t="str">
        <f>IF(AND((RIGHT(CN$3,2)-'[1]Miter Profiles'!$AC$93-'[1]Outside Edges'!$B28)&gt;=5,'[1]Outside Edges'!$P28="Yes"),"Yes","No")</f>
        <v>Yes</v>
      </c>
      <c r="CO29" s="10" t="str">
        <f>IF(AND((RIGHT(CO$3,2)-'[1]Miter Profiles'!$AC$94-'[1]Outside Edges'!$B28)&gt;=5,'[1]Outside Edges'!$P28="Yes"),"Yes","No")</f>
        <v>Yes</v>
      </c>
      <c r="CP29" s="85" t="str">
        <f>IF(AND((RIGHT(CP$3,2)-'[1]Miter Profiles'!$AC$95-'[1]Outside Edges'!$B28)&gt;=5,'[1]Outside Edges'!$P28="Yes"),"Yes","No")</f>
        <v>Yes</v>
      </c>
      <c r="CQ29" s="86" t="str">
        <f>IF(AND((RIGHT(CQ$3,2)-'[1]Miter Profiles'!$AC$96-'[1]Outside Edges'!$B28)&gt;=5,'[1]Outside Edges'!$P28="Yes"),"Yes","No")</f>
        <v>Yes</v>
      </c>
      <c r="CR29" s="11" t="str">
        <f>IF(AND((RIGHT(CR$3,2)-'[1]Miter Profiles'!$AC$97-'[1]Outside Edges'!$B28)&gt;=5,'[1]Outside Edges'!$P28="Yes"),"Yes","No")</f>
        <v>Yes</v>
      </c>
      <c r="CS29" s="87" t="str">
        <f>IF(AND((RIGHT(CS$3,2)-'[1]Miter Profiles'!$AC$98-'[1]Outside Edges'!$B28)&gt;=5,'[1]Outside Edges'!$P28="Yes"),"Yes","No")</f>
        <v>Yes</v>
      </c>
      <c r="CT29" s="10" t="str">
        <f>IF(AND((RIGHT($CT$3,2)-'[1]Miter Profiles'!$AC$99-'[1]Outside Edges'!$B28)&gt;=5,'[1]Outside Edges'!$P28="Yes"),"Yes","No")</f>
        <v>Yes</v>
      </c>
      <c r="CU29" s="10" t="str">
        <f>IF(AND((RIGHT($CU$3,2)-'[1]Miter Profiles'!$AC$100-'[1]Outside Edges'!$B28)&gt;=5,'[1]Outside Edges'!$P28="Yes"),"Yes","No")</f>
        <v>Yes</v>
      </c>
      <c r="CV29" s="85" t="str">
        <f>IF(AND((RIGHT($CV$3,2)-'[1]Miter Profiles'!$AC$101-'[1]Outside Edges'!$B28)&gt;=5,'[1]Outside Edges'!$P28="Yes"),"Yes","No")</f>
        <v>Yes</v>
      </c>
      <c r="CW29" s="86" t="str">
        <f>IF(AND((RIGHT($CW$3,2)-'[1]Miter Profiles'!$AC$102-'[1]Outside Edges'!$B28)&gt;=5,'[1]Outside Edges'!$P28="Yes"),"Yes","No")</f>
        <v>Yes</v>
      </c>
      <c r="CX29" s="11" t="str">
        <f>IF(AND((RIGHT($CX$3,2)-'[1]Miter Profiles'!$AC$103-'[1]Outside Edges'!$B28)&gt;=5,'[1]Outside Edges'!$P28="Yes"),"Yes","No")</f>
        <v>Yes</v>
      </c>
      <c r="CY29" s="87" t="str">
        <f>IF(AND((RIGHT($CY$3,2)-'[1]Miter Profiles'!$AC$104-'[1]Outside Edges'!$B28)&gt;=5,'[1]Outside Edges'!$P28="Yes"),"Yes","No")</f>
        <v>Yes</v>
      </c>
      <c r="CZ29" s="10" t="str">
        <f>IF(AND((RIGHT($CZ$3,2)-'[1]Miter Profiles'!$AC$105-'[1]Outside Edges'!$B28)&gt;=5,'[1]Outside Edges'!$P28="Yes"),"Yes","No")</f>
        <v>Yes</v>
      </c>
      <c r="DA29" s="10" t="str">
        <f>IF(AND((RIGHT($DA$3,2)-'[1]Miter Profiles'!$AC$106-'[1]Outside Edges'!$B28)&gt;=5,'[1]Outside Edges'!$P28="Yes"),"Yes","No")</f>
        <v>Yes</v>
      </c>
      <c r="DB29" s="85" t="str">
        <f>IF(AND((RIGHT($DB$3,2)-'[1]Miter Profiles'!$AC$107-'[1]Outside Edges'!$B28)&gt;=5,'[1]Outside Edges'!$P28="Yes"),"Yes","No")</f>
        <v>Yes</v>
      </c>
      <c r="DC29" s="86" t="str">
        <f>IF(AND((RIGHT($DC$3,2)-'[1]Miter Profiles'!$AC$108-'[1]Outside Edges'!$B28)&gt;=5,'[1]Outside Edges'!$P28="Yes"),"Yes","No")</f>
        <v>Yes</v>
      </c>
      <c r="DD29" s="11" t="str">
        <f>IF(AND((RIGHT($DD$3,2)-'[1]Miter Profiles'!$AC$109-'[1]Outside Edges'!$B28)&gt;=5,'[1]Outside Edges'!$P28="Yes"),"Yes","No")</f>
        <v>Yes</v>
      </c>
      <c r="DE29" s="87" t="str">
        <f>IF(AND((RIGHT($DE$3,2)-'[1]Miter Profiles'!$AC$110-'[1]Outside Edges'!$B28)&gt;=5,'[1]Outside Edges'!$P28="Yes"),"Yes","No")</f>
        <v>Yes</v>
      </c>
      <c r="DF29" s="10" t="str">
        <f>IF(AND((RIGHT($DF$3,2)-'[1]Miter Profiles'!$AC$111-'[1]Outside Edges'!$B28)&gt;=5,'[1]Outside Edges'!$P28="Yes"),"Yes","No")</f>
        <v>Yes</v>
      </c>
      <c r="DG29" s="10" t="str">
        <f>IF(AND((RIGHT($DG$3,2)-'[1]Miter Profiles'!$AC$112-'[1]Outside Edges'!$B28)&gt;=5,'[1]Outside Edges'!$P28="Yes"),"Yes","No")</f>
        <v>Yes</v>
      </c>
      <c r="DH29" s="85" t="str">
        <f>IF(AND((RIGHT($DH$3,2)-'[1]Miter Profiles'!$AC$113-'[1]Outside Edges'!$B28)&gt;=5,'[1]Outside Edges'!$P28="Yes"),"Yes","No")</f>
        <v>Yes</v>
      </c>
      <c r="DI29" s="86" t="str">
        <f>IF(AND((RIGHT($DI$3,2)-'[1]Miter Profiles'!$AC$114-'[1]Outside Edges'!$B28)&gt;=5,'[1]Outside Edges'!$P28="Yes"),"Yes","No")</f>
        <v>Yes</v>
      </c>
      <c r="DJ29" s="11" t="str">
        <f>IF(AND((RIGHT($DJ$3,2)-'[1]Miter Profiles'!$AC$115-'[1]Outside Edges'!$B28)&gt;=5,'[1]Outside Edges'!$P28="Yes"),"Yes","No")</f>
        <v>Yes</v>
      </c>
      <c r="DK29" s="87" t="str">
        <f>IF(AND((RIGHT($DK$3,2)-'[1]Miter Profiles'!$AC$116-'[1]Outside Edges'!$B28)&gt;=5,'[1]Outside Edges'!$P28="Yes"),"Yes","No")</f>
        <v>Yes</v>
      </c>
      <c r="DL29" s="10" t="str">
        <f>IF(AND((RIGHT($DL$3,2)-'[1]Miter Profiles'!$AC$117-'[1]Outside Edges'!$B28)&gt;=5,'[1]Outside Edges'!$P28="Yes"),"Yes","No")</f>
        <v>Yes</v>
      </c>
      <c r="DM29" s="10" t="str">
        <f>IF(AND((RIGHT($DM$3,2)-'[1]Miter Profiles'!$AC$118-'[1]Outside Edges'!$B28)&gt;=5,'[1]Outside Edges'!$P28="Yes"),"Yes","No")</f>
        <v>Yes</v>
      </c>
      <c r="DN29" s="85" t="str">
        <f>IF(AND((RIGHT($DN$3,2)-'[1]Miter Profiles'!$AC$119-'[1]Outside Edges'!$B28)&gt;=5,'[1]Outside Edges'!$P28="Yes"),"Yes","No")</f>
        <v>Yes</v>
      </c>
      <c r="DO29" s="86" t="str">
        <f>IF(AND((RIGHT($DO$3,2)-'[1]Miter Profiles'!$AC$120-'[1]Outside Edges'!$B28)&gt;=5,'[1]Outside Edges'!$P28="Yes"),"Yes","No")</f>
        <v>Yes</v>
      </c>
      <c r="DP29" s="11" t="str">
        <f>IF(AND((RIGHT($DP$3,2)-'[1]Miter Profiles'!$AC$121-'[1]Outside Edges'!$B28)&gt;=5,'[1]Outside Edges'!$P28="Yes"),"Yes","No")</f>
        <v>Yes</v>
      </c>
      <c r="DQ29" s="87" t="str">
        <f>IF(AND((RIGHT($DQ$3,2)-'[1]Miter Profiles'!$AC$122-'[1]Outside Edges'!$B28)&gt;=5,'[1]Outside Edges'!$P28="Yes"),"Yes","No")</f>
        <v>Yes</v>
      </c>
      <c r="DR29" s="10" t="str">
        <f>IF(AND((RIGHT($DR$3,2)-'[1]Miter Profiles'!$AC$123-'[1]Outside Edges'!$B28)&gt;=5,'[1]Outside Edges'!$P28="Yes"),"Yes","No")</f>
        <v>Yes</v>
      </c>
      <c r="DS29" s="10" t="str">
        <f>IF(AND((RIGHT($DS$3,2)-'[1]Miter Profiles'!$AC$124-'[1]Outside Edges'!$B28)&gt;=5,'[1]Outside Edges'!$P28="Yes"),"Yes","No")</f>
        <v>Yes</v>
      </c>
      <c r="DT29" s="85" t="str">
        <f>IF(AND((RIGHT($DT$3,2)-'[1]Miter Profiles'!$AC$125-'[1]Outside Edges'!$B28)&gt;=5,'[1]Outside Edges'!$P28="Yes"),"Yes","No")</f>
        <v>Yes</v>
      </c>
      <c r="DU29" s="86" t="str">
        <f>IF(AND((RIGHT($DU$3,2)-'[1]Miter Profiles'!$AC$126-'[1]Outside Edges'!$B28)&gt;=5,'[1]Outside Edges'!$P28="Yes"),"Yes","No")</f>
        <v>Yes</v>
      </c>
      <c r="DV29" s="11" t="str">
        <f>IF(AND((RIGHT($DV$3,2)-'[1]Miter Profiles'!$AC$127-'[1]Outside Edges'!$B28)&gt;=5,'[1]Outside Edges'!$P28="Yes"),"Yes","No")</f>
        <v>Yes</v>
      </c>
      <c r="DW29" s="87" t="str">
        <f>IF(AND((RIGHT($DW$3,2)-'[1]Miter Profiles'!$AC$128-'[1]Outside Edges'!$B28)&gt;=5,'[1]Outside Edges'!$P28="Yes"),"Yes","No")</f>
        <v>Yes</v>
      </c>
      <c r="DX29" s="10" t="str">
        <f>IF(AND((RIGHT($DX$3,2)-'[1]Miter Profiles'!$AC$129-'[1]Outside Edges'!$B28)&gt;=5,'[1]Outside Edges'!$P28="Yes"),"Yes","No")</f>
        <v>Yes</v>
      </c>
      <c r="DY29" s="10" t="str">
        <f>IF(AND((RIGHT($DY$3,2)-'[1]Miter Profiles'!$AC$130-'[1]Outside Edges'!$B28)&gt;=5,'[1]Outside Edges'!$P28="Yes"),"Yes","No")</f>
        <v>Yes</v>
      </c>
      <c r="DZ29" s="85" t="str">
        <f>IF(AND((RIGHT($DZ$3,2)-'[1]Miter Profiles'!$AC$131-'[1]Outside Edges'!$B28)&gt;=5,'[1]Outside Edges'!$P28="Yes"),"Yes","No")</f>
        <v>Yes</v>
      </c>
      <c r="EA29" s="90" t="str">
        <f>IF(AND((RIGHT($EA$3,2)-'[1]Miter Profiles'!$AC$132-'[1]Outside Edges'!$B28)&gt;=5,'[1]Outside Edges'!$P28="Yes"),"Yes","No")</f>
        <v>Yes</v>
      </c>
      <c r="EB29" s="105" t="str">
        <f>IF(AND((RIGHT($EB$3,2)-'[1]Miter Profiles'!$AC$133-'[1]Outside Edges'!$B28)&gt;=5,'[1]Outside Edges'!$P28="Yes"),"Yes","No")</f>
        <v>Yes</v>
      </c>
      <c r="EC29" s="110" t="str">
        <f>IF(AND((RIGHT($EC$3,2)-'[1]Miter Profiles'!$AC$134-'[1]Outside Edges'!$B28)&gt;=5,'[1]Outside Edges'!$P28="Yes"),"Yes","No")</f>
        <v>Yes</v>
      </c>
      <c r="ED29" s="116" t="str">
        <f>IF(AND((RIGHT($ED$3,2)-'[1]Miter Profiles'!$AC$135-'[1]Outside Edges'!$B28)&gt;=5,'[1]Outside Edges'!$P28="Yes"),"Yes","No")</f>
        <v>Yes</v>
      </c>
      <c r="EE29" s="113" t="str">
        <f>IF(AND((RIGHT($EE$3,2)-'[1]Miter Profiles'!$AC$136-'[1]Outside Edges'!$B28)&gt;=5,'[1]Outside Edges'!$P28="Yes"),"Yes","No")</f>
        <v>Yes</v>
      </c>
      <c r="EF29" s="85" t="str">
        <f>IF(AND((RIGHT($EF$3,2)-'[1]Miter Profiles'!$AC$137-'[1]Outside Edges'!$B28)&gt;=5,'[1]Outside Edges'!$P28="Yes"),"Yes","No")</f>
        <v>Yes</v>
      </c>
      <c r="EG29" s="10" t="str">
        <f>IF(AND((RIGHT($EG$3,2)-'[1]Miter Profiles'!$AC$138-'[1]Outside Edges'!$B28)&gt;=5,'[1]Outside Edges'!$P28="Yes"),"Yes","No")</f>
        <v>Yes</v>
      </c>
      <c r="EH29" s="90" t="str">
        <f>IF(AND((RIGHT($EH$3,2)-'[1]Miter Profiles'!$AC$139-'[1]Outside Edges'!$B28)&gt;=5,'[1]Outside Edges'!$P28="Yes"),"Yes","No")</f>
        <v>Yes</v>
      </c>
      <c r="EI29" s="121" t="str">
        <f>IF(AND((RIGHT($EI$3,2)-'[1]Miter Profiles'!$AC$140-'[1]Outside Edges'!$B28)&gt;=5,'[1]Outside Edges'!$P28="Yes"),"Yes","No")</f>
        <v>Yes</v>
      </c>
      <c r="EJ29" s="124" t="str">
        <f>IF(AND((RIGHT($EJ$3,2)-'[1]Miter Profiles'!$AC$141-'[1]Outside Edges'!$B28)&gt;=5,'[1]Outside Edges'!$P28="Yes"),"Yes","No")</f>
        <v>Yes</v>
      </c>
      <c r="EK29" s="124" t="str">
        <f>IF(AND((RIGHT($EK$3,2)-'[1]Miter Profiles'!$AC$142-'[1]Outside Edges'!$B28)&gt;=5,'[1]Outside Edges'!$P28="Yes"),"Yes","No")</f>
        <v>Yes</v>
      </c>
      <c r="EL29" s="116" t="str">
        <f>IF(AND((RIGHT($EL$3,2)-'[1]Miter Profiles'!$AC$143-'[1]Outside Edges'!$B28)&gt;=5,'[1]Outside Edges'!$P28="Yes"),"Yes","No")</f>
        <v>Yes</v>
      </c>
      <c r="EM29" s="129" t="str">
        <f>IF(AND((RIGHT($EM$3,2)-'[1]Miter Profiles'!$AC$144-'[1]Outside Edges'!$B28)&gt;=5,'[1]Outside Edges'!$P28="Yes"),"Yes","No")</f>
        <v>Yes</v>
      </c>
      <c r="EN29" s="10" t="str">
        <f>IF(AND((RIGHT($EN$3,2)-'[1]Miter Profiles'!$AC$145-'[1]Outside Edges'!$B28)&gt;=5,'[1]Outside Edges'!$P28="Yes"),"Yes","No")</f>
        <v>Yes</v>
      </c>
      <c r="EO29" s="90" t="str">
        <f>IF(AND((RIGHT($EO$3,2)-'[1]Miter Profiles'!$AC$146-'[1]Outside Edges'!$B28)&gt;=5,'[1]Outside Edges'!$P28="Yes"),"Yes","No")</f>
        <v>Yes</v>
      </c>
      <c r="EP29" s="124" t="str">
        <f>IF(AND((RIGHT($EP$3,2)-'[1]Miter Profiles'!$AC$147-'[1]Outside Edges'!$B28)&gt;=5,'[1]Outside Edges'!$P28="Yes"),"Yes","No")</f>
        <v>Yes</v>
      </c>
      <c r="EQ29" s="124" t="str">
        <f>IF(AND((RIGHT($EQ$3,2)-'[1]Miter Profiles'!$AC$148-'[1]Outside Edges'!$B28)&gt;=5,'[1]Outside Edges'!$P28="Yes"),"Yes","No")</f>
        <v>Yes</v>
      </c>
      <c r="ER29" s="116" t="str">
        <f>IF(AND((RIGHT($ER$3,2)-'[1]Miter Profiles'!$AC$149-'[1]Outside Edges'!$B28)&gt;=5,'[1]Outside Edges'!$P28="Yes"),"Yes","No")</f>
        <v>Yes</v>
      </c>
      <c r="ES29" s="129" t="str">
        <f>IF(AND((RIGHT($ES$3,2)-'[1]Miter Profiles'!$AC$150-'[1]Outside Edges'!$B28)&gt;=5,'[1]Outside Edges'!$P28="Yes"),"Yes","No")</f>
        <v>Yes</v>
      </c>
      <c r="ET29" s="10" t="str">
        <f>IF(AND((RIGHT($ET$3,2)-'[1]Miter Profiles'!$AC$151-'[1]Outside Edges'!$B28)&gt;=5,'[1]Outside Edges'!$P28="Yes"),"Yes","No")</f>
        <v>Yes</v>
      </c>
      <c r="EU29" s="90" t="str">
        <f>IF(AND((RIGHT($EU$3,2)-'[1]Miter Profiles'!$AC$152-'[1]Outside Edges'!$B28)&gt;=5,'[1]Outside Edges'!$P28="Yes"),"Yes","No")</f>
        <v>Yes</v>
      </c>
      <c r="EV29" s="124" t="str">
        <f>IF(AND((RIGHT($EV$3,2)-'[1]Miter Profiles'!$AC$153-'[1]Outside Edges'!$B28)&gt;=5,'[1]Outside Edges'!$P28="Yes"),"Yes","No")</f>
        <v>Yes</v>
      </c>
      <c r="EW29" s="124" t="str">
        <f>IF(AND((RIGHT($EW$3,2)-'[1]Miter Profiles'!$AC$154-'[1]Outside Edges'!$B28)&gt;=5,'[1]Outside Edges'!$P28="Yes"),"Yes","No")</f>
        <v>Yes</v>
      </c>
      <c r="EX29" s="116" t="str">
        <f>IF(AND((RIGHT($EX$3,2)-'[1]Miter Profiles'!$AC$155-'[1]Outside Edges'!$B28)&gt;=5,'[1]Outside Edges'!$P28="Yes"),"Yes","No")</f>
        <v>Yes</v>
      </c>
      <c r="EY29" s="129" t="str">
        <f>IF(AND((RIGHT($EY$3,2)-'[1]Miter Profiles'!$AC$156-'[1]Outside Edges'!$B28)&gt;=5,'[1]Outside Edges'!$P28="Yes"),"Yes","No")</f>
        <v>Yes</v>
      </c>
      <c r="EZ29" s="10" t="str">
        <f>IF(AND((RIGHT($EZ$3,2)-'[1]Miter Profiles'!$AC$157-'[1]Outside Edges'!$B28)&gt;=5,'[1]Outside Edges'!$P28="Yes"),"Yes","No")</f>
        <v>Yes</v>
      </c>
      <c r="FA29" s="90" t="str">
        <f>IF(AND((RIGHT($FA$3,2)-'[1]Miter Profiles'!$AC$158-'[1]Outside Edges'!$B28)&gt;=5,'[1]Outside Edges'!$P28="Yes"),"Yes","No")</f>
        <v>Yes</v>
      </c>
      <c r="FB29" s="124" t="str">
        <f>IF(AND((RIGHT($FB$3,2)-'[1]Miter Profiles'!$AC$159-'[1]Outside Edges'!$B28)&gt;=5,'[1]Outside Edges'!$P28="Yes"),"Yes","No")</f>
        <v>Yes</v>
      </c>
      <c r="FC29" s="124" t="str">
        <f>IF(AND((RIGHT($FC$3,2)-'[1]Miter Profiles'!$AC$160-'[1]Outside Edges'!$B28)&gt;=5,'[1]Outside Edges'!$P28="Yes"),"Yes","No")</f>
        <v>Yes</v>
      </c>
      <c r="FD29" s="116" t="str">
        <f>IF(AND((RIGHT($FD$3,2)-'[1]Miter Profiles'!$AC$161-'[1]Outside Edges'!$B28)&gt;=5,'[1]Outside Edges'!$P28="Yes"),"Yes","No")</f>
        <v>Yes</v>
      </c>
      <c r="FE29" s="129" t="str">
        <f>IF(AND((RIGHT($FE$3,2)-'[1]Miter Profiles'!$AC$162-'[1]Outside Edges'!$B28)&gt;=5,'[1]Outside Edges'!$P28="Yes"),"Yes","No")</f>
        <v>Yes</v>
      </c>
      <c r="FF29" s="10" t="str">
        <f>IF(AND((RIGHT($FF$3,2)-'[1]Miter Profiles'!$AC$163-'[1]Outside Edges'!$B28)&gt;=5,'[1]Outside Edges'!$P28="Yes"),"Yes","No")</f>
        <v>Yes</v>
      </c>
      <c r="FG29" s="90" t="str">
        <f>IF(AND((RIGHT($FG$3,2)-'[1]Miter Profiles'!$AC$164-'[1]Outside Edges'!$B28)&gt;=5,'[1]Outside Edges'!$P28="Yes"),"Yes","No")</f>
        <v>Yes</v>
      </c>
      <c r="FH29" s="124" t="str">
        <f>IF(AND((RIGHT($FH$3,2)-'[1]Miter Profiles'!$AC$165-'[1]Outside Edges'!$B28)&gt;=5,'[1]Outside Edges'!$P28="Yes"),"Yes","No")</f>
        <v>Yes</v>
      </c>
      <c r="FI29" s="124" t="str">
        <f>IF(AND((RIGHT($FI$3,2)-'[1]Miter Profiles'!$AC$166-'[1]Outside Edges'!$B28)&gt;=5,'[1]Outside Edges'!$P28="Yes"),"Yes","No")</f>
        <v>Yes</v>
      </c>
      <c r="FJ29" s="116" t="str">
        <f>IF(AND((RIGHT($FJ$3,2)-'[1]Miter Profiles'!$AC$167-'[1]Outside Edges'!$B28)&gt;=5,'[1]Outside Edges'!$P28="Yes"),"Yes","No")</f>
        <v>Yes</v>
      </c>
      <c r="FK29" s="129" t="str">
        <f>IF(AND((RIGHT($FK$3,2)-'[1]Miter Profiles'!$AC$168-'[1]Outside Edges'!$B28)&gt;=5,'[1]Outside Edges'!$P28="Yes"),"Yes","No")</f>
        <v>Yes</v>
      </c>
      <c r="FL29" s="10" t="str">
        <f>IF(AND((RIGHT($FL$3,2)-'[1]Miter Profiles'!$AC$169-'[1]Outside Edges'!$B28)&gt;=5,'[1]Outside Edges'!$P28="Yes"),"Yes","No")</f>
        <v>Yes</v>
      </c>
      <c r="FM29" s="90" t="str">
        <f>IF(AND((RIGHT($FM$3,2)-'[1]Miter Profiles'!$AC$170-'[1]Outside Edges'!$B28)&gt;=5,'[1]Outside Edges'!$P28="Yes"),"Yes","No")</f>
        <v>Yes</v>
      </c>
      <c r="FN29" s="124" t="str">
        <f>IF(AND((RIGHT($FN$3,2)-'[1]Miter Profiles'!$AC$171-'[1]Outside Edges'!$B28)&gt;=5,'[1]Outside Edges'!$P28="Yes"),"Yes","No")</f>
        <v>Yes</v>
      </c>
      <c r="FO29" s="124" t="str">
        <f>IF(AND((RIGHT($FO$3,2)-'[1]Miter Profiles'!$AC$172-'[1]Outside Edges'!$B28)&gt;=5,'[1]Outside Edges'!$P28="Yes"),"Yes","No")</f>
        <v>Yes</v>
      </c>
      <c r="FP29" s="116" t="str">
        <f>IF(AND((RIGHT($FP$3,2)-'[1]Miter Profiles'!$AC$173-'[1]Outside Edges'!$B28)&gt;=5,'[1]Outside Edges'!$P28="Yes"),"Yes","No")</f>
        <v>Yes</v>
      </c>
      <c r="FQ29" s="129" t="str">
        <f>IF(AND((RIGHT($FQ$3,2)-'[1]Miter Profiles'!$AC$174-'[1]Outside Edges'!$B28)&gt;=5,'[1]Outside Edges'!$P28="Yes"),"Yes","No")</f>
        <v>Yes</v>
      </c>
      <c r="FR29" s="10" t="str">
        <f>IF(AND((RIGHT($FR$3,2)-'[1]Miter Profiles'!$AC$175-'[1]Outside Edges'!$B28)&gt;=5,'[1]Outside Edges'!$P28="Yes"),"Yes","No")</f>
        <v>Yes</v>
      </c>
      <c r="FS29" s="90" t="str">
        <f>IF(AND((RIGHT($FS$3,2)-'[1]Miter Profiles'!$AC$176-'[1]Outside Edges'!$B28)&gt;=5,'[1]Outside Edges'!$P28="Yes"),"Yes","No")</f>
        <v>Yes</v>
      </c>
      <c r="FT29" s="124" t="str">
        <f>IF(AND((RIGHT($FT$3,2)-'[1]Miter Profiles'!$AC$177-'[1]Outside Edges'!$B28)&gt;=5,'[1]Outside Edges'!$P28="Yes"),"Yes","No")</f>
        <v>Yes</v>
      </c>
      <c r="FU29" s="124" t="str">
        <f>IF(AND((RIGHT($FU$3,2)-'[1]Miter Profiles'!$AC$178-'[1]Outside Edges'!$B28)&gt;=5,'[1]Outside Edges'!$P28="Yes"),"Yes","No")</f>
        <v>Yes</v>
      </c>
      <c r="FV29" s="116" t="str">
        <f>IF(AND((RIGHT($V$3,2)-'[1]Miter Profiles'!$AC$179-'[1]Outside Edges'!$B28)&gt;=5,'[1]Outside Edges'!$P28="Yes"),"Yes","No")</f>
        <v>Yes</v>
      </c>
      <c r="FW29" s="129" t="str">
        <f>IF(AND((RIGHT($FW$3,2)-'[1]Miter Profiles'!$AC$180-'[1]Outside Edges'!$B28)&gt;=5,'[1]Outside Edges'!$P28="Yes"),"Yes","No")</f>
        <v>Yes</v>
      </c>
      <c r="FX29" s="85" t="str">
        <f>IF(AND((RIGHT($FX$3,2)-'[1]Miter Profiles'!$AC$181-'[1]Outside Edges'!$B28)&gt;=5,'[1]Outside Edges'!$P28="Yes"),"Yes","No")</f>
        <v>Yes</v>
      </c>
      <c r="FY29" s="150" t="str">
        <f>IF(AND((RIGHT($FY$3,2)-'[1]Miter Profiles'!$AC$182-'[1]Outside Edges'!$B28)&gt;=5,'[1]Outside Edges'!$P28="Yes"),"Yes","No")</f>
        <v>Yes</v>
      </c>
      <c r="FZ29" s="124" t="str">
        <f>IF(AND((RIGHT($FZ$3,2)-'[1]Miter Profiles'!$AC$183-'[1]Outside Edges'!$B28)&gt;=5,'[1]Outside Edges'!$P28="Yes"),"Yes","No")</f>
        <v>Yes</v>
      </c>
      <c r="GA29" s="116" t="str">
        <f>IF(AND((RIGHT($GA$3,2)-'[1]Miter Profiles'!$AC$184-'[1]Outside Edges'!$B28)&gt;=5,'[1]Outside Edges'!$P28="Yes"),"Yes","No")</f>
        <v>Yes</v>
      </c>
      <c r="GB29" s="129" t="str">
        <f>IF(AND((RIGHT($GB$3,2)-'[1]Miter Profiles'!$AC$185-'[1]Outside Edges'!$B28)&gt;=5,'[1]Outside Edges'!$P28="Yes"),"Yes","No")</f>
        <v>Yes</v>
      </c>
      <c r="GC29" s="10" t="str">
        <f>IF(AND((RIGHT($GC$3,2)-'[1]Miter Profiles'!$AC$186-'[1]Outside Edges'!$B28)&gt;=5,'[1]Outside Edges'!$P28="Yes"),"Yes","No")</f>
        <v>Yes</v>
      </c>
      <c r="GD29" s="90" t="str">
        <f>IF(AND((RIGHT($GD$3,2)-'[1]Miter Profiles'!$AC$187-'[1]Outside Edges'!$B28)&gt;=5,'[1]Outside Edges'!$P28="Yes"),"Yes","No")</f>
        <v>Yes</v>
      </c>
      <c r="GE29" s="150" t="str">
        <f>IF(AND((RIGHT($GE$3,2)-'[1]Miter Profiles'!$AC$188-'[1]Outside Edges'!$B28)&gt;=5,'[1]Outside Edges'!$P28="Yes"),"Yes","No")</f>
        <v>Yes</v>
      </c>
      <c r="GF29" s="124" t="str">
        <f>IF(AND((RIGHT($GF$3,2)-'[1]Miter Profiles'!$AC$189-'[1]Outside Edges'!$B28)&gt;=5,'[1]Outside Edges'!$P28="Yes"),"Yes","No")</f>
        <v>Yes</v>
      </c>
      <c r="GG29" s="116" t="str">
        <f>IF(AND((RIGHT($GG$3,2)-'[1]Miter Profiles'!$AC$190-'[1]Outside Edges'!$B28)&gt;=5,'[1]Outside Edges'!$P28="Yes"),"Yes","No")</f>
        <v>Yes</v>
      </c>
      <c r="GH29" s="129" t="str">
        <f>IF(AND((RIGHT($GH$3,2)-'[1]Miter Profiles'!$AC$191-'[1]Outside Edges'!$B28)&gt;=5,'[1]Outside Edges'!$P28="Yes"),"Yes","No")</f>
        <v>Yes</v>
      </c>
      <c r="GI29" s="10" t="str">
        <f>IF(AND((RIGHT($GI$3,2)-'[1]Miter Profiles'!$AC$192-'[1]Outside Edges'!$B28)&gt;=5,'[1]Outside Edges'!$P28="Yes"),"Yes","No")</f>
        <v>Yes</v>
      </c>
      <c r="GJ29" s="90" t="str">
        <f>IF(AND((RIGHT($GJ$3,2)-'[1]Miter Profiles'!$AC$193-'[1]Outside Edges'!$B28)&gt;=5,'[1]Outside Edges'!$P28="Yes"),"Yes","No")</f>
        <v>Yes</v>
      </c>
      <c r="GK29" s="150" t="str">
        <f>IF(AND((RIGHT($GK$3,2)-'[1]Miter Profiles'!$AC$194-'[1]Outside Edges'!$B28)&gt;=5,'[1]Outside Edges'!$P28="Yes"),"Yes","No")</f>
        <v>Yes</v>
      </c>
      <c r="GL29" s="124" t="str">
        <f>IF(AND((RIGHT($GL$3,2)-'[1]Miter Profiles'!$AC$195-'[1]Outside Edges'!$B28)&gt;=5,'[1]Outside Edges'!$P28="Yes"),"Yes","No")</f>
        <v>Yes</v>
      </c>
      <c r="GM29" s="116" t="str">
        <f>IF(AND((RIGHT($GM$3,2)-'[1]Miter Profiles'!$AC$196-'[1]Outside Edges'!$B28)&gt;=5,'[1]Outside Edges'!$P28="Yes"),"Yes","No")</f>
        <v>Yes</v>
      </c>
      <c r="GN29" s="129" t="str">
        <f>IF(AND((RIGHT($GN$3,2)-'[1]Miter Profiles'!$AC$197-'[1]Outside Edges'!$B28)&gt;=5,'[1]Outside Edges'!$P28="Yes"),"Yes","No")</f>
        <v>Yes</v>
      </c>
      <c r="GO29" s="10" t="str">
        <f>IF(AND((RIGHT($GO$3,2)-'[1]Miter Profiles'!$AC$198-'[1]Outside Edges'!$B28)&gt;=5,'[1]Outside Edges'!$P28="Yes"),"Yes","No")</f>
        <v>Yes</v>
      </c>
      <c r="GP29" s="90" t="str">
        <f>IF(AND((RIGHT($GP$3,2)-'[1]Miter Profiles'!$AC$199-'[1]Outside Edges'!$B28)&gt;=5,'[1]Outside Edges'!$P28="Yes"),"Yes","No")</f>
        <v>Yes</v>
      </c>
      <c r="GQ29" s="150" t="str">
        <f>IF(AND((RIGHT($GQ$3,2)-'[1]Miter Profiles'!$AC$200-'[1]Outside Edges'!$B28)&gt;=5,'[1]Outside Edges'!$P28="Yes"),"Yes","No")</f>
        <v>Yes</v>
      </c>
      <c r="GR29" s="124" t="str">
        <f>IF(AND((RIGHT($GR$3,2)-'[1]Miter Profiles'!$AC$201-'[1]Outside Edges'!$B28)&gt;=5,'[1]Outside Edges'!$P28="Yes"),"Yes","No")</f>
        <v>Yes</v>
      </c>
      <c r="GS29" s="116" t="str">
        <f>IF(AND((RIGHT($GS$3,2)-'[1]Miter Profiles'!$AC$202-'[1]Outside Edges'!$B28)&gt;=5,'[1]Outside Edges'!$P28="Yes"),"Yes","No")</f>
        <v>Yes</v>
      </c>
      <c r="GT29" s="129" t="str">
        <f>IF(AND((RIGHT($GT$3,2)-'[1]Miter Profiles'!$AC$203-'[1]Outside Edges'!$B28)&gt;=5,'[1]Outside Edges'!$P28="Yes"),"Yes","No")</f>
        <v>Yes</v>
      </c>
      <c r="GU29" s="10" t="str">
        <f>IF(AND((RIGHT($GU$3,2)-'[1]Miter Profiles'!$AC$204-'[1]Outside Edges'!$B28)&gt;=5,'[1]Outside Edges'!$P28="Yes"),"Yes","No")</f>
        <v>Yes</v>
      </c>
      <c r="GV29" s="90" t="str">
        <f>IF(AND((RIGHT($GV$3,2)-'[1]Miter Profiles'!$AC$205-'[1]Outside Edges'!$B28)&gt;=5,'[1]Outside Edges'!$P28="Yes"),"Yes","No")</f>
        <v>Yes</v>
      </c>
      <c r="GW29" s="150" t="str">
        <f>IF(AND((RIGHT($GW$3,2)-'[1]Miter Profiles'!$AC$206-'[1]Outside Edges'!$B28)&gt;=5,'[1]Outside Edges'!$P28="Yes"),"Yes","No")</f>
        <v>Yes</v>
      </c>
      <c r="GX29" s="124" t="str">
        <f>IF(AND((RIGHT($GX$3,2)-'[1]Miter Profiles'!$AC$207-'[1]Outside Edges'!$B28)&gt;=5,'[1]Outside Edges'!$P28="Yes"),"Yes","No")</f>
        <v>Yes</v>
      </c>
      <c r="GY29" s="116" t="str">
        <f>IF(AND((RIGHT($GY$3,2)-'[1]Miter Profiles'!$AC$208-'[1]Outside Edges'!$B28)&gt;=5,'[1]Outside Edges'!$P28="Yes"),"Yes","No")</f>
        <v>Yes</v>
      </c>
      <c r="GZ29" s="129" t="str">
        <f>IF(AND((RIGHT($GZ$3,2)-'[1]Miter Profiles'!$AC$209-'[1]Outside Edges'!$B28)&gt;=5,'[1]Outside Edges'!$P28="Yes"),"Yes","No")</f>
        <v>Yes</v>
      </c>
      <c r="HA29" s="10" t="str">
        <f>IF(AND((RIGHT($HA$3,2)-'[1]Miter Profiles'!$AC$210-'[1]Outside Edges'!$B28)&gt;=5,'[1]Outside Edges'!$P28="Yes"),"Yes","No")</f>
        <v>Yes</v>
      </c>
      <c r="HB29" s="90" t="str">
        <f>IF(AND((RIGHT($HB$3,2)-'[1]Miter Profiles'!$AC$211-'[1]Outside Edges'!$B28)&gt;=5,'[1]Outside Edges'!$P28="Yes"),"Yes","No")</f>
        <v>Yes</v>
      </c>
      <c r="HC29" s="150" t="str">
        <f>IF(AND((RIGHT($HC$3,2)-'[1]Miter Profiles'!$AC$212-'[1]Outside Edges'!$B28)&gt;=5,'[1]Outside Edges'!$P28="Yes"),"Yes","No")</f>
        <v>Yes</v>
      </c>
      <c r="HD29" s="116" t="str">
        <f>IF(AND((RIGHT($HD$3,2)-'[1]Miter Profiles'!$AC$213-'[1]Outside Edges'!$B28)&gt;=5,'[1]Outside Edges'!$P28="Yes"),"Yes","No")</f>
        <v>Yes</v>
      </c>
      <c r="HE29" s="129" t="str">
        <f>IF(AND((RIGHT($HE$3,2)-'[1]Miter Profiles'!$AC$214-'[1]Outside Edges'!$B28)&gt;=5,'[1]Outside Edges'!$P28="Yes"),"Yes","No")</f>
        <v>Yes</v>
      </c>
      <c r="HF29" s="10" t="str">
        <f>IF(AND((RIGHT($HF$3,2)-'[1]Miter Profiles'!$AC$215-'[1]Outside Edges'!$B28)&gt;=5,'[1]Outside Edges'!$P28="Yes"),"Yes","No")</f>
        <v>Yes</v>
      </c>
      <c r="HG29" s="90" t="str">
        <f>IF(AND((RIGHT($HG$3,2)-'[1]Miter Profiles'!$AC$216-'[1]Outside Edges'!$B28)&gt;=5,'[1]Outside Edges'!$P28="Yes"),"Yes","No")</f>
        <v>Yes</v>
      </c>
      <c r="HH29" s="150" t="str">
        <f>IF(AND((RIGHT($HH$3,2)-'[1]Miter Profiles'!$AC$217-'[1]Outside Edges'!$B28)&gt;=5,'[1]Outside Edges'!$P28="Yes"),"Yes","No")</f>
        <v>Yes</v>
      </c>
      <c r="HI29" s="124" t="str">
        <f>IF(AND((RIGHT($HI$3,2)-'[1]Miter Profiles'!$AC$218-'[1]Outside Edges'!$B28)&gt;=5,'[1]Outside Edges'!$P28="Yes"),"Yes","No")</f>
        <v>Yes</v>
      </c>
      <c r="HJ29" s="116" t="str">
        <f>IF(AND((RIGHT($HJ$3,2)-'[1]Miter Profiles'!$AC$219-'[1]Outside Edges'!$B28)&gt;=5,'[1]Outside Edges'!$P28="Yes"),"Yes","No")</f>
        <v>Yes</v>
      </c>
      <c r="HK29" s="129" t="str">
        <f>IF(AND((RIGHT($HK$3,2)-'[1]Miter Profiles'!$AC$220-'[1]Outside Edges'!$B28)&gt;=5,'[1]Outside Edges'!$P28="Yes"),"Yes","No")</f>
        <v>Yes</v>
      </c>
      <c r="HL29" s="10" t="str">
        <f>IF(AND((RIGHT($HL$3,2)-'[1]Miter Profiles'!$AC$221-'[1]Outside Edges'!$B28)&gt;=5,'[1]Outside Edges'!$P28="Yes"),"Yes","No")</f>
        <v>Yes</v>
      </c>
      <c r="HM29" s="90" t="str">
        <f>IF(AND((RIGHT($HM$3,2)-'[1]Miter Profiles'!$AC$222-'[1]Outside Edges'!$B28)&gt;=5,'[1]Outside Edges'!$P28="Yes"),"Yes","No")</f>
        <v>Yes</v>
      </c>
      <c r="HN29" s="150" t="str">
        <f>IF(AND((RIGHT($HN$3,2)-'[1]Miter Profiles'!$AC$223-'[1]Outside Edges'!$B28)&gt;=5,'[1]Outside Edges'!$P28="Yes"),"Yes","No")</f>
        <v>Yes</v>
      </c>
      <c r="HO29" s="124" t="str">
        <f>IF(AND((RIGHT($HO$3,2)-'[1]Miter Profiles'!$AC$224-'[1]Outside Edges'!$B28)&gt;=5,'[1]Outside Edges'!$P28="Yes"),"Yes","No")</f>
        <v>Yes</v>
      </c>
      <c r="HP29" s="124" t="str">
        <f>IF(AND((RIGHT($HP$3,2)-'[1]Miter Profiles'!$AC$225-'[1]Outside Edges'!$B28)&gt;=5,'[1]Outside Edges'!$P28="Yes"),"Yes","No")</f>
        <v>Yes</v>
      </c>
      <c r="HQ29" s="153" t="str">
        <f>IF(AND((RIGHT($HQ$3,3)-'[1]Miter Profiles'!$AC$226-'[1]Outside Edges'!$B28)&gt;=5,'[1]Outside Edges'!$P28="Yes"),"Yes","No")</f>
        <v>Yes</v>
      </c>
      <c r="HR29" s="129" t="str">
        <f>IF(AND((RIGHT($HR$3,2)-'[1]Miter Profiles'!$AC$227-'[1]Outside Edges'!$B28)&gt;=5,'[1]Outside Edges'!$P28="Yes"),"Yes","No")</f>
        <v>Yes</v>
      </c>
      <c r="HS29" s="10" t="str">
        <f>IF(AND((RIGHT($HS$3,2)-'[1]Miter Profiles'!$AC$228-'[1]Outside Edges'!$B28)&gt;=5,'[1]Outside Edges'!$P28="Yes"),"Yes","No")</f>
        <v>Yes</v>
      </c>
      <c r="HT29" s="163" t="str">
        <f>IF(AND((RIGHT($HT$3,2)-'[1]Miter Profiles'!$AC$229-'[1]Outside Edges'!$B28)&gt;=5,'[1]Outside Edges'!$P28="Yes"),"Yes","No")</f>
        <v>Yes</v>
      </c>
      <c r="HU29" s="150" t="str">
        <f>IF(AND((RIGHT($HU$3,2)-'[1]Miter Profiles'!$AC$230-'[1]Outside Edges'!$B28)&gt;=5,'[1]Outside Edges'!$P28="Yes"),"Yes","No")</f>
        <v>Yes</v>
      </c>
      <c r="HV29" s="124" t="str">
        <f>IF(AND((RIGHT($HV$3,2)-'[1]Miter Profiles'!$AC$231-'[1]Outside Edges'!$B28)&gt;=5,'[1]Outside Edges'!$P28="Yes"),"Yes","No")</f>
        <v>Yes</v>
      </c>
      <c r="HW29" s="116" t="str">
        <f>IF(AND((RIGHT($HW$3,2)-'[1]Miter Profiles'!$AC$232-'[1]Outside Edges'!$B28)&gt;=5,'[1]Outside Edges'!$P28="Yes"),"Yes","No")</f>
        <v>Yes</v>
      </c>
      <c r="HX29" s="129" t="str">
        <f>IF(AND((RIGHT($HX$3,2)-'[1]Miter Profiles'!$AC$233-'[1]Outside Edges'!$B28)&gt;=5,'[1]Outside Edges'!$P28="Yes"),"Yes","No")</f>
        <v>Yes</v>
      </c>
      <c r="HY29" s="10" t="str">
        <f>IF(AND((RIGHT($HY$3,2)-'[1]Miter Profiles'!$AC$234-'[1]Outside Edges'!$B28)&gt;=5,'[1]Outside Edges'!$P28="Yes"),"Yes","No")</f>
        <v>Yes</v>
      </c>
      <c r="HZ29" s="90" t="str">
        <f>IF(AND((RIGHT($HZ$3,2)-'[1]Miter Profiles'!$AC$235-'[1]Outside Edges'!$B28)&gt;=5,'[1]Outside Edges'!$P28="Yes"),"Yes","No")</f>
        <v>Yes</v>
      </c>
      <c r="IA29" s="150" t="str">
        <f>IF(AND((RIGHT($IA$3,2)-'[1]Miter Profiles'!$AC$236-'[1]Outside Edges'!$B28)&gt;=5,'[1]Outside Edges'!$P28="Yes"),"Yes","No")</f>
        <v>Yes</v>
      </c>
      <c r="IB29" s="124" t="str">
        <f>IF(AND((RIGHT($IB$3,2)-'[1]Miter Profiles'!$AC$237-'[1]Outside Edges'!$B28)&gt;=5,'[1]Outside Edges'!$P28="Yes"),"Yes","No")</f>
        <v>Yes</v>
      </c>
      <c r="IC29" s="116" t="str">
        <f>IF(AND((RIGHT($IC$3,2)-'[1]Miter Profiles'!$AC$238-'[1]Outside Edges'!$B28)&gt;=5,'[1]Outside Edges'!$P28="Yes"),"Yes","No")</f>
        <v>Yes</v>
      </c>
      <c r="ID29" s="129" t="str">
        <f>IF(AND((RIGHT($ID$3,2)-'[1]Miter Profiles'!$AC$239-'[1]Outside Edges'!$B28)&gt;=5,'[1]Outside Edges'!$P28="Yes"),"Yes","No")</f>
        <v>Yes</v>
      </c>
      <c r="IE29" s="10" t="str">
        <f>IF(AND((RIGHT($IE$3,2)-'[1]Miter Profiles'!$AC$240-'[1]Outside Edges'!$B28)&gt;=5,'[1]Outside Edges'!$P28="Yes"),"Yes","No")</f>
        <v>Yes</v>
      </c>
      <c r="IF29" s="90" t="str">
        <f>IF(AND((RIGHT($IF$3,2)-'[1]Miter Profiles'!$AC$241-'[1]Outside Edges'!$B28)&gt;=5,'[1]Outside Edges'!$P28="Yes"),"Yes","No")</f>
        <v>Yes</v>
      </c>
      <c r="IG29" s="150" t="str">
        <f>IF(AND((RIGHT($IG$3,2)-'[1]Miter Profiles'!$AC$242-'[1]Outside Edges'!$B28)&gt;=5,'[1]Outside Edges'!$P28="Yes"),"Yes","No")</f>
        <v>Yes</v>
      </c>
      <c r="IH29" s="124" t="str">
        <f>IF(AND((RIGHT($IH$3,2)-'[1]Miter Profiles'!$AC$243-'[1]Outside Edges'!$B28)&gt;=5,'[1]Outside Edges'!$P28="Yes"),"Yes","No")</f>
        <v>Yes</v>
      </c>
      <c r="II29" s="116" t="str">
        <f>IF(AND((RIGHT($II$3,2)-'[1]Miter Profiles'!$AC$244-'[1]Outside Edges'!$B28)&gt;=5,'[1]Outside Edges'!$P28="Yes"),"Yes","No")</f>
        <v>Yes</v>
      </c>
      <c r="IJ29" s="129" t="str">
        <f>IF(AND((RIGHT($IJ$3,2)-'[1]Miter Profiles'!$AC$245-'[1]Outside Edges'!$B28)&gt;=5,'[1]Outside Edges'!$P28="Yes"),"Yes","No")</f>
        <v>Yes</v>
      </c>
      <c r="IK29" s="10" t="str">
        <f>IF(AND((RIGHT($IK$3,2)-'[1]Miter Profiles'!$AC$246-'[1]Outside Edges'!$B28)&gt;=5,'[1]Outside Edges'!$P28="Yes"),"Yes","No")</f>
        <v>Yes</v>
      </c>
      <c r="IL29" s="90" t="str">
        <f>IF(AND((RIGHT($IL$3,2)-'[1]Miter Profiles'!$AC$247-'[1]Outside Edges'!$B28)&gt;=5,'[1]Outside Edges'!$P28="Yes"),"Yes","No")</f>
        <v>Yes</v>
      </c>
      <c r="IM29" s="150" t="str">
        <f>IF(AND((RIGHT($IM$3,2)-'[1]Miter Profiles'!$AC$248-'[1]Outside Edges'!$B28)&gt;=5,'[1]Outside Edges'!$P28="Yes"),"Yes","No")</f>
        <v>Yes</v>
      </c>
      <c r="IN29" s="124" t="str">
        <f>IF(AND((RIGHT($IN$3,2)-'[1]Miter Profiles'!$AC$249-'[1]Outside Edges'!$B28)&gt;=5,'[1]Outside Edges'!$P28="Yes"),"Yes","No")</f>
        <v>Yes</v>
      </c>
      <c r="IO29" s="116" t="str">
        <f>IF(AND((RIGHT($IO$3,2)-'[1]Miter Profiles'!$AC$250-'[1]Outside Edges'!$B28)&gt;=5,'[1]Outside Edges'!$P28="Yes"),"Yes","No")</f>
        <v>Yes</v>
      </c>
      <c r="IP29" s="129" t="str">
        <f>IF(AND((RIGHT($IP$3,2)-'[1]Miter Profiles'!$AC$251-'[1]Outside Edges'!$B28)&gt;=5,'[1]Outside Edges'!$P28="Yes"),"Yes","No")</f>
        <v>Yes</v>
      </c>
      <c r="IQ29" s="10" t="str">
        <f>IF(AND((RIGHT($IQ$3,2)-'[1]Miter Profiles'!$AC$252-'[1]Outside Edges'!$B28)&gt;=5,'[1]Outside Edges'!$P28="Yes"),"Yes","No")</f>
        <v>Yes</v>
      </c>
      <c r="IR29" s="90" t="str">
        <f>IF(AND((RIGHT($IR$3,2)-'[1]Miter Profiles'!$AC$253-'[1]Outside Edges'!$B28)&gt;=5,'[1]Outside Edges'!$P28="Yes"),"Yes","No")</f>
        <v>Yes</v>
      </c>
      <c r="IS29" s="150" t="str">
        <f>IF(AND((RIGHT($IS$3,2)-'[1]Miter Profiles'!$AC$254-'[1]Outside Edges'!$B28)&gt;=5,'[1]Outside Edges'!$P28="Yes"),"Yes","No")</f>
        <v>Yes</v>
      </c>
      <c r="IT29" s="124" t="str">
        <f>IF(AND((RIGHT($IT$3,2)-'[1]Miter Profiles'!$AC$255-'[1]Outside Edges'!$B28)&gt;=5,'[1]Outside Edges'!$P28="Yes"),"Yes","No")</f>
        <v>Yes</v>
      </c>
      <c r="IU29" s="116" t="str">
        <f>IF(AND((RIGHT($IU$3,2)-'[1]Miter Profiles'!$AC$256-'[1]Outside Edges'!$B28)&gt;=5,'[1]Outside Edges'!$P28="Yes"),"Yes","No")</f>
        <v>Yes</v>
      </c>
      <c r="IV29" s="129" t="str">
        <f>IF(AND((RIGHT($IV$3,2)-'[1]Miter Profiles'!$AC$257-'[1]Outside Edges'!$B28)&gt;=5,'[1]Outside Edges'!$P28="Yes"),"Yes","No")</f>
        <v>Yes</v>
      </c>
      <c r="IW29" s="10" t="str">
        <f>IF(AND((RIGHT($IW$3,2)-'[1]Miter Profiles'!$AC$258-'[1]Outside Edges'!$B28)&gt;=5,'[1]Outside Edges'!$P28="Yes"),"Yes","No")</f>
        <v>Yes</v>
      </c>
      <c r="IX29" s="90" t="str">
        <f>IF(AND((RIGHT($IX$3,2)-'[1]Miter Profiles'!$AC$259-'[1]Outside Edges'!$B28)&gt;=5,'[1]Outside Edges'!$P28="Yes"),"Yes","No")</f>
        <v>Yes</v>
      </c>
      <c r="IY29" s="150" t="str">
        <f>IF(AND((RIGHT($IY$3,2)-'[1]Miter Profiles'!$AC$260-'[1]Outside Edges'!$B28)&gt;=5,'[1]Outside Edges'!$P28="Yes"),"Yes","No")</f>
        <v>Yes</v>
      </c>
      <c r="IZ29" s="124" t="str">
        <f>IF(AND((RIGHT($IZ$3,2)-'[1]Miter Profiles'!$AC$261-'[1]Outside Edges'!$B28)&gt;=5,'[1]Outside Edges'!$P28="Yes"),"Yes","No")</f>
        <v>Yes</v>
      </c>
      <c r="JA29" s="116" t="str">
        <f>IF(AND((RIGHT($JA$3,2)-'[1]Miter Profiles'!$AC$262-'[1]Outside Edges'!$B28)&gt;=5,'[1]Outside Edges'!$P28="Yes"),"Yes","No")</f>
        <v>Yes</v>
      </c>
      <c r="JB29" s="129" t="str">
        <f>IF(AND((RIGHT($JB$3,2)-'[1]Miter Profiles'!$AC$263-'[1]Outside Edges'!$B28)&gt;=5,'[1]Outside Edges'!$P28="Yes"),"Yes","No")</f>
        <v>Yes</v>
      </c>
      <c r="JC29" s="10" t="str">
        <f>IF(AND((RIGHT($JC$3,2)-'[1]Miter Profiles'!$AC$264-'[1]Outside Edges'!$B28)&gt;=5,'[1]Outside Edges'!$P28="Yes"),"Yes","No")</f>
        <v>Yes</v>
      </c>
      <c r="JD29" s="90" t="str">
        <f>IF(AND((RIGHT($JD$3,2)-'[1]Miter Profiles'!$AC$265-'[1]Outside Edges'!$B28)&gt;=5,'[1]Outside Edges'!$P28="Yes"),"Yes","No")</f>
        <v>Yes</v>
      </c>
      <c r="JE29" s="236" t="str">
        <f>IF(AND((RIGHT($JE$3,2)-'[1]Miter Profiles'!$AC$266-'[1]Outside Edges'!$B28)&gt;=5,'[1]Outside Edges'!$P28="Yes"),"Yes","No")</f>
        <v>Yes</v>
      </c>
      <c r="JF29" s="237" t="str">
        <f>IF(AND((RIGHT($JF$3,2)-'[1]Miter Profiles'!$AC$267-'[1]Outside Edges'!$B28)&gt;=5,'[1]Outside Edges'!$P28="Yes"),"Yes","No")</f>
        <v>Yes</v>
      </c>
      <c r="JG29" s="238" t="str">
        <f>IF(AND((RIGHT($JG$3,2)-'[1]Miter Profiles'!$AC$268-'[1]Outside Edges'!$B28)&gt;=5,'[1]Outside Edges'!$P28="Yes"),"Yes","No")</f>
        <v>Yes</v>
      </c>
      <c r="JH29" s="129" t="str">
        <f>IF(AND((RIGHT($JH$3,2)-'[1]Miter Profiles'!$AC$269-'[1]Outside Edges'!$B28)&gt;=5,'[1]Outside Edges'!$P28="Yes"),"Yes","No")</f>
        <v>Yes</v>
      </c>
      <c r="JI29" s="113" t="str">
        <f>IF(AND((RIGHT($JI$3,2)-'[1]Miter Profiles'!$AC$270-'[1]Outside Edges'!$B28)&gt;=5,'[1]Outside Edges'!$P28="Yes"),"Yes","No")</f>
        <v>Yes</v>
      </c>
      <c r="JJ29" s="90" t="str">
        <f>IF(AND((RIGHT($JJ$3,2)-'[1]Miter Profiles'!$AC$271-'[1]Outside Edges'!$B28)&gt;=5,'[1]Outside Edges'!$P28="Yes"),"Yes","No")</f>
        <v>Yes</v>
      </c>
      <c r="JK29" s="236" t="str">
        <f>IF(AND((RIGHT($JK$3,2)-'[1]Miter Profiles'!$AC$272-'[1]Outside Edges'!$B28)&gt;=5,'[1]Outside Edges'!$P28="Yes"),"Yes","No")</f>
        <v>Yes</v>
      </c>
      <c r="JL29" s="237" t="str">
        <f>IF(AND((RIGHT($JL$3,2)-'[1]Miter Profiles'!$AC$273-'[1]Outside Edges'!$B28)&gt;=5,'[1]Outside Edges'!$P28="Yes"),"Yes","No")</f>
        <v>Yes</v>
      </c>
      <c r="JM29" s="238" t="str">
        <f>IF(AND((RIGHT($JM$3,2)-'[1]Miter Profiles'!$AC$274-'[1]Outside Edges'!$B28)&gt;=5,'[1]Outside Edges'!$P28="Yes"),"Yes","No")</f>
        <v>Yes</v>
      </c>
      <c r="JN29" s="129" t="str">
        <f>IF(AND((RIGHT($JN$3,2)-'[1]Miter Profiles'!$AC$275-'[1]Outside Edges'!$B28)&gt;=5,'[1]Outside Edges'!$P28="Yes"),"Yes","No")</f>
        <v>Yes</v>
      </c>
      <c r="JO29" s="113" t="str">
        <f>IF(AND((RIGHT($JO$3,2)-'[1]Miter Profiles'!$AC$276-'[1]Outside Edges'!$B28)&gt;=5,'[1]Outside Edges'!$P28="Yes"),"Yes","No")</f>
        <v>Yes</v>
      </c>
      <c r="JP29" s="90" t="str">
        <f>IF(AND((RIGHT($JP$3,2)-'[1]Miter Profiles'!$AC$277-'[1]Outside Edges'!$B28)&gt;=5,'[1]Outside Edges'!$P28="Yes"),"Yes","No")</f>
        <v>Yes</v>
      </c>
      <c r="JQ29" s="236" t="str">
        <f>IF(AND((RIGHT($JQ$3,2)-'[1]Miter Profiles'!$AC$278-'[1]Outside Edges'!$B28)&gt;=5,'[1]Outside Edges'!$P28="Yes"),"Yes","No")</f>
        <v>No</v>
      </c>
      <c r="JR29" s="237" t="str">
        <f>IF(AND((RIGHT($JR$3,2)-'[1]Miter Profiles'!$AC$279-'[1]Outside Edges'!$B28)&gt;=5,'[1]Outside Edges'!$P28="Yes"),"Yes","No")</f>
        <v>Yes</v>
      </c>
      <c r="JS29" s="238" t="str">
        <f>IF(AND((RIGHT($JS$3,2)-'[1]Miter Profiles'!$AC$280-'[1]Outside Edges'!$B28)&gt;=5,'[1]Outside Edges'!$P28="Yes"),"Yes","No")</f>
        <v>Yes</v>
      </c>
      <c r="JT29" s="129" t="str">
        <f>IF(AND((RIGHT($JT$3,2)-'[1]Miter Profiles'!$AC$281-'[1]Outside Edges'!$B28)&gt;=5,'[1]Outside Edges'!$P28="Yes"),"Yes","No")</f>
        <v>No</v>
      </c>
      <c r="JU29" s="113" t="str">
        <f>IF(AND((RIGHT($JU$3,2)-'[1]Miter Profiles'!$AC$282-'[1]Outside Edges'!$B28)&gt;=5,'[1]Outside Edges'!$P28="Yes"),"Yes","No")</f>
        <v>Yes</v>
      </c>
      <c r="JV29" s="90" t="str">
        <f>IF(AND((RIGHT($JV$3,2)-'[1]Miter Profiles'!$AC$283-'[1]Outside Edges'!$B28)&gt;=5,'[1]Outside Edges'!$P28="Yes"),"Yes","No")</f>
        <v>Yes</v>
      </c>
      <c r="JW29" s="236" t="str">
        <f>IF(AND((RIGHT($JW$3,2)-'[1]Miter Profiles'!$AC$284-'[1]Outside Edges'!$B28)&gt;=5,'[1]Outside Edges'!$P28="Yes"),"Yes","No")</f>
        <v>Yes</v>
      </c>
      <c r="JX29" s="237" t="str">
        <f>IF(AND((RIGHT($JX$3,2)-'[1]Miter Profiles'!$AC$285-'[1]Outside Edges'!$B28)&gt;=5,'[1]Outside Edges'!$P28="Yes"),"Yes","No")</f>
        <v>Yes</v>
      </c>
      <c r="JY29" s="238" t="str">
        <f>IF(AND((RIGHT($JY$3,2)-'[1]Miter Profiles'!$AC$286-'[1]Outside Edges'!$B28)&gt;=5,'[1]Outside Edges'!$P28="Yes"),"Yes","No")</f>
        <v>Yes</v>
      </c>
      <c r="JZ29" s="129" t="str">
        <f>IF(AND((RIGHT($JZ$3,2)-'[1]Miter Profiles'!$AC$287-'[1]Outside Edges'!$B28)&gt;=5,'[1]Outside Edges'!$P28="Yes"),"Yes","No")</f>
        <v>Yes</v>
      </c>
      <c r="KA29" s="113" t="str">
        <f>IF(AND((RIGHT($KA$3,2)-'[1]Miter Profiles'!$AC$288-'[1]Outside Edges'!$B28)&gt;=5,'[1]Outside Edges'!$P28="Yes"),"Yes","No")</f>
        <v>Yes</v>
      </c>
      <c r="KB29" s="90" t="str">
        <f>IF(AND((RIGHT($KB$3,2)-'[1]Miter Profiles'!$AC$289-'[1]Outside Edges'!$B28)&gt;=5,'[1]Outside Edges'!$P28="Yes"),"Yes","No")</f>
        <v>Yes</v>
      </c>
      <c r="KC29" s="236" t="str">
        <f>IF(AND((RIGHT($KC$3,2)-'[1]Miter Profiles'!$AC$290-'[1]Outside Edges'!$B28)&gt;=5,'[1]Outside Edges'!$P28="Yes"),"Yes","No")</f>
        <v>Yes</v>
      </c>
      <c r="KD29" s="237" t="str">
        <f>IF(AND((RIGHT($KD$3,2)-'[1]Miter Profiles'!$AC$291-'[1]Outside Edges'!$B28)&gt;=5,'[1]Outside Edges'!$P28="Yes"),"Yes","No")</f>
        <v>Yes</v>
      </c>
      <c r="KE29" s="238" t="str">
        <f>IF(AND((RIGHT($KE$3,2)-'[1]Miter Profiles'!$AC$292-'[1]Outside Edges'!$B28)&gt;=5,'[1]Outside Edges'!$P28="Yes"),"Yes","No")</f>
        <v>Yes</v>
      </c>
      <c r="KF29" s="129" t="str">
        <f>IF(AND((RIGHT($KF$3,2)-'[1]Miter Profiles'!$AC$293-'[1]Outside Edges'!$B28)&gt;=5,'[1]Outside Edges'!$P28="Yes"),"Yes","No")</f>
        <v>Yes</v>
      </c>
      <c r="KG29" s="113" t="str">
        <f>IF(AND((RIGHT($KG$3,2)-'[1]Miter Profiles'!$AC$294-'[1]Outside Edges'!$B28)&gt;=5,'[1]Outside Edges'!$P28="Yes"),"Yes","No")</f>
        <v>Yes</v>
      </c>
      <c r="KH29" s="90" t="str">
        <f>IF(AND((RIGHT($KH$3,2)-'[1]Miter Profiles'!$AC$295-'[1]Outside Edges'!$B28)&gt;=5,'[1]Outside Edges'!$P28="Yes"),"Yes","No")</f>
        <v>Yes</v>
      </c>
      <c r="KI29" s="236" t="str">
        <f>IF(AND((RIGHT($KI$3,2)-'[1]Miter Profiles'!$AC$296-'[1]Outside Edges'!$B28)&gt;=5,'[1]Outside Edges'!$P28="Yes"),"Yes","No")</f>
        <v>Yes</v>
      </c>
      <c r="KJ29" s="237" t="str">
        <f>IF(AND((RIGHT($KJ$3,2)-'[1]Miter Profiles'!$AC$297-'[1]Outside Edges'!$B28)&gt;=5,'[1]Outside Edges'!$P28="Yes"),"Yes","No")</f>
        <v>Yes</v>
      </c>
      <c r="KK29" s="238" t="str">
        <f>IF(AND((RIGHT($KK$3,2)-'[1]Miter Profiles'!$AC$298-'[1]Outside Edges'!$B28)&gt;=5,'[1]Outside Edges'!$P28="Yes"),"Yes","No")</f>
        <v>Yes</v>
      </c>
      <c r="KL29" s="129" t="str">
        <f>IF(AND((RIGHT($KL$3,2)-'[1]Miter Profiles'!$AC$299-'[1]Outside Edges'!$B28)&gt;=5,'[1]Outside Edges'!$P28="Yes"),"Yes","No")</f>
        <v>Yes</v>
      </c>
      <c r="KM29" s="113" t="str">
        <f>IF(AND((RIGHT($KM$3,2)-'[1]Miter Profiles'!$AC$300-'[1]Outside Edges'!$B28)&gt;=5,'[1]Outside Edges'!$P28="Yes"),"Yes","No")</f>
        <v>Yes</v>
      </c>
      <c r="KN29" s="90" t="str">
        <f>IF(AND((RIGHT($KN$3,2)-'[1]Miter Profiles'!$AC$301-'[1]Outside Edges'!$B28)&gt;=5,'[1]Outside Edges'!$P28="Yes"),"Yes","No")</f>
        <v>Yes</v>
      </c>
      <c r="KO29" s="236" t="str">
        <f>IF(AND((RIGHT($KO$3,2)-'[1]Miter Profiles'!$AC$302-'[1]Outside Edges'!$B28)&gt;=5,'[1]Outside Edges'!$P28="Yes"),"Yes","No")</f>
        <v>Yes</v>
      </c>
      <c r="KP29" s="237" t="str">
        <f>IF(AND((RIGHT($KP$3,2)-'[1]Miter Profiles'!$AC$303-'[1]Outside Edges'!$B28)&gt;=5,'[1]Outside Edges'!$P28="Yes"),"Yes","No")</f>
        <v>Yes</v>
      </c>
      <c r="KQ29" s="238" t="str">
        <f>IF(AND((RIGHT($KQ$3,2)-'[1]Miter Profiles'!$AC$304-'[1]Outside Edges'!$B28)&gt;=5,'[1]Outside Edges'!$P28="Yes"),"Yes","No")</f>
        <v>Yes</v>
      </c>
      <c r="KR29" s="129" t="str">
        <f>IF(AND((RIGHT($KR$3,2)-'[1]Miter Profiles'!$AC$305-'[1]Outside Edges'!$B28)&gt;=5,'[1]Outside Edges'!$P28="Yes"),"Yes","No")</f>
        <v>Yes</v>
      </c>
      <c r="KS29" s="113" t="str">
        <f>IF(AND((RIGHT($KS$3,2)-'[1]Miter Profiles'!$AC$306-'[1]Outside Edges'!$B28)&gt;=5,'[1]Outside Edges'!$P28="Yes"),"Yes","No")</f>
        <v>Yes</v>
      </c>
      <c r="KT29" s="90" t="str">
        <f>IF(AND((RIGHT($KT$3,2)-'[1]Miter Profiles'!$AC$307-'[1]Outside Edges'!$B28)&gt;=5,'[1]Outside Edges'!$P28="Yes"),"Yes","No")</f>
        <v>Yes</v>
      </c>
      <c r="KU29" s="236" t="str">
        <f>IF(AND((RIGHT($KU$3,2)-'[1]Miter Profiles'!$AC$308-'[1]Outside Edges'!$B28)&gt;=5,'[1]Outside Edges'!$P28="Yes"),"Yes","No")</f>
        <v>Yes</v>
      </c>
      <c r="KV29" s="237" t="str">
        <f>IF(AND((RIGHT($KV$3,2)-'[1]Miter Profiles'!$AC$309-'[1]Outside Edges'!$B28)&gt;=5,'[1]Outside Edges'!$P28="Yes"),"Yes","No")</f>
        <v>Yes</v>
      </c>
      <c r="KW29" s="238" t="str">
        <f>IF(AND((RIGHT($KW$3,2)-'[1]Miter Profiles'!$AC$310-'[1]Outside Edges'!$B28)&gt;=5,'[1]Outside Edges'!$P28="Yes"),"Yes","No")</f>
        <v>Yes</v>
      </c>
      <c r="KX29" s="129" t="str">
        <f>IF(AND((RIGHT($KX$3,2)-'[1]Miter Profiles'!$AC$311-'[1]Outside Edges'!$B28)&gt;=5,'[1]Outside Edges'!$P28="Yes"),"Yes","No")</f>
        <v>Yes</v>
      </c>
      <c r="KY29" s="113" t="str">
        <f>IF(AND((RIGHT($KY$3,2)-'[1]Miter Profiles'!$AC$312-'[1]Outside Edges'!$B28)&gt;=5,'[1]Outside Edges'!$P28="Yes"),"Yes","No")</f>
        <v>Yes</v>
      </c>
      <c r="KZ29" s="90" t="str">
        <f>IF(AND((RIGHT($KZ$3,2)-'[1]Miter Profiles'!$AC$313-'[1]Outside Edges'!$B28)&gt;=5,'[1]Outside Edges'!$P28="Yes"),"Yes","No")</f>
        <v>Yes</v>
      </c>
      <c r="LA29" s="236" t="str">
        <f>IF(AND((RIGHT($LA$3,2)-'[1]Miter Profiles'!$AC$314-'[1]Outside Edges'!$B28)&gt;=5,'[1]Outside Edges'!$P28="Yes"),"Yes","No")</f>
        <v>Yes</v>
      </c>
      <c r="LB29" s="237" t="str">
        <f>IF(AND((RIGHT($LB$3,2)-'[1]Miter Profiles'!$AC$315-'[1]Outside Edges'!$B28)&gt;=5,'[1]Outside Edges'!$P28="Yes"),"Yes","No")</f>
        <v>Yes</v>
      </c>
      <c r="LC29" s="243" t="str">
        <f>IF(AND((RIGHT($LC$3,2)-'[1]Miter Profiles'!$AC$316-'[1]Outside Edges'!$B28)&gt;=5,'[1]Outside Edges'!$P28="Yes"),"Yes","No")</f>
        <v>Yes</v>
      </c>
      <c r="LD29" s="244" t="str">
        <f>IF(AND((RIGHT($LD$3,2)-'[1]Miter Profiles'!$AC$317-'[1]Outside Edges'!$B28)&gt;=5,'[1]Outside Edges'!$P28="Yes"),"Yes","No")</f>
        <v>Yes</v>
      </c>
      <c r="LE29" s="113" t="str">
        <f>IF(AND((RIGHT($LE$3,2)-'[1]Miter Profiles'!$AC$318-'[1]Outside Edges'!$B28)&gt;=5,'[1]Outside Edges'!$P28="Yes"),"Yes","No")</f>
        <v>Yes</v>
      </c>
      <c r="LF29" s="10" t="str">
        <f>IF(AND((RIGHT($LF$3,2)-'[1]Miter Profiles'!$AC$319-'[1]Outside Edges'!$B28)&gt;=5,'[1]Outside Edges'!$P28="Yes"),"Yes","No")</f>
        <v>Yes</v>
      </c>
      <c r="LG29" s="113" t="str">
        <f>IF(AND((RIGHT($LG$3,2)-'[1]Miter Profiles'!$AC$320-'[1]Outside Edges'!$B28)&gt;=5,'[1]Outside Edges'!$P28="Yes"),"Yes","No")</f>
        <v>Yes</v>
      </c>
      <c r="LH29" s="90" t="str">
        <f>IF(AND((RIGHT($LH$3,2)-'[1]Miter Profiles'!$AC$321-'[1]Outside Edges'!$B28)&gt;=5,'[1]Outside Edges'!$P28="Yes"),"Yes","No")</f>
        <v>Yes</v>
      </c>
      <c r="LI29" s="236" t="str">
        <f>IF(AND((RIGHT($LI$3,2)-'[1]Miter Profiles'!$AC$322-'[1]Outside Edges'!$B28)&gt;=5,'[1]Outside Edges'!$P28="Yes"),"Yes","No")</f>
        <v>Yes</v>
      </c>
      <c r="LJ29" s="237" t="str">
        <f>IF(AND((RIGHT($LJ$3,2)-'[1]Miter Profiles'!$AC$323-'[1]Outside Edges'!$B28)&gt;=5,'[1]Outside Edges'!$P28="Yes"),"Yes","No")</f>
        <v>Yes</v>
      </c>
      <c r="LK29" s="238" t="str">
        <f>IF(AND((RIGHT($LK$3,2)-'[1]Miter Profiles'!$AC$324-'[1]Outside Edges'!$B28)&gt;=5,'[1]Outside Edges'!$P28="Yes"),"Yes","No")</f>
        <v>Yes</v>
      </c>
      <c r="LL29" s="129" t="str">
        <f>IF(AND((RIGHT($LL$3,2)-'[1]Miter Profiles'!$AC$325-'[1]Outside Edges'!$B28)&gt;=5,'[1]Outside Edges'!$P28="Yes"),"Yes","No")</f>
        <v>Yes</v>
      </c>
      <c r="LM29" s="113" t="str">
        <f>IF(AND((RIGHT($LM$3,2)-'[1]Miter Profiles'!$AC$326-'[1]Outside Edges'!$B28)&gt;=5,'[1]Outside Edges'!$P28="Yes"),"Yes","No")</f>
        <v>Yes</v>
      </c>
      <c r="LN29" s="90" t="str">
        <f>IF(AND((RIGHT($LN$3,2)-'[1]Miter Profiles'!$AC$327-'[1]Outside Edges'!$B28)&gt;=5,'[1]Outside Edges'!$P28="Yes"),"Yes","No")</f>
        <v>Yes</v>
      </c>
      <c r="LO29" s="236" t="str">
        <f>IF(AND((RIGHT($LO$3,2)-'[1]Miter Profiles'!$AC$328-'[1]Outside Edges'!$B28)&gt;=5,'[1]Outside Edges'!$P28="Yes"),"Yes","No")</f>
        <v>Yes</v>
      </c>
      <c r="LP29" s="237" t="str">
        <f>IF(AND((RIGHT($LP$3,2)-'[1]Miter Profiles'!$AC$329-'[1]Outside Edges'!$B28)&gt;=5,'[1]Outside Edges'!$P28="Yes"),"Yes","No")</f>
        <v>Yes</v>
      </c>
      <c r="LQ29" s="238" t="str">
        <f>IF(AND((RIGHT($LQ$3,2)-'[1]Miter Profiles'!$AC$330-'[1]Outside Edges'!$B28)&gt;=5,'[1]Outside Edges'!$P28="Yes"),"Yes","No")</f>
        <v>Yes</v>
      </c>
      <c r="LR29" s="129" t="str">
        <f>IF(AND((RIGHT($LR$3,2)-'[1]Miter Profiles'!$AC$331-'[1]Outside Edges'!$B28)&gt;=5,'[1]Outside Edges'!$P28="Yes"),"Yes","No")</f>
        <v>Yes</v>
      </c>
      <c r="LS29" s="113" t="str">
        <f>IF(AND((RIGHT($LS$3,2)-'[1]Miter Profiles'!$AC$332-'[1]Outside Edges'!$B28)&gt;=5,'[1]Outside Edges'!$P28="Yes"),"Yes","No")</f>
        <v>Yes</v>
      </c>
      <c r="LT29" s="90" t="str">
        <f>IF(AND((RIGHT($LT$3,2)-'[1]Miter Profiles'!$AC$333-'[1]Outside Edges'!$B28)&gt;=5,'[1]Outside Edges'!$P28="Yes"),"Yes","No")</f>
        <v>Yes</v>
      </c>
    </row>
    <row r="30" spans="1:332" ht="15.75" customHeight="1" thickBot="1" x14ac:dyDescent="0.3">
      <c r="A30" s="8" t="str">
        <f>IF('[1]Outside Edges'!$A29&lt;&gt;"",'[1]Outside Edges'!$A29,"")</f>
        <v>D27</v>
      </c>
      <c r="B30" s="10" t="str">
        <f>IF(AND((RIGHT($B$3,2)-'[1]Miter Profiles'!$AC$3-'[1]Outside Edges'!$B29)&gt;=5,'[1]Outside Edges'!$P29="Yes"),"Yes","No")</f>
        <v>Yes</v>
      </c>
      <c r="C30" s="10" t="str">
        <f>IF(AND((RIGHT($C$3,2)-'[1]Miter Profiles'!$AC$4-'[1]Outside Edges'!$B29)&gt;=5,'[1]Outside Edges'!$P29="Yes"),"Yes","No")</f>
        <v>Yes</v>
      </c>
      <c r="D30" s="85" t="str">
        <f>IF(AND((RIGHT($D$3,2)-'[1]Miter Profiles'!$AC$5-'[1]Outside Edges'!$B29)&gt;=5,'[1]Outside Edges'!$P29="Yes"),"Yes","No")</f>
        <v>Yes</v>
      </c>
      <c r="E30" s="86" t="str">
        <f>IF(AND((RIGHT($E$3,2)-'[1]Miter Profiles'!$AC$6-'[1]Outside Edges'!$B29)&gt;=5,'[1]Outside Edges'!$P29="Yes"),"Yes","No")</f>
        <v>Yes</v>
      </c>
      <c r="F30" s="11" t="str">
        <f>IF(AND((RIGHT($F$3,2)-'[1]Miter Profiles'!$AC$7-'[1]Outside Edges'!$B29)&gt;=5,'[1]Outside Edges'!$P29="Yes"),"Yes","No")</f>
        <v>Yes</v>
      </c>
      <c r="G30" s="87" t="str">
        <f>IF(AND((RIGHT($G$3,2)-'[1]Miter Profiles'!$AC$8-'[1]Outside Edges'!$B29)&gt;=5,'[1]Outside Edges'!$P29="Yes"),"Yes","No")</f>
        <v>Yes</v>
      </c>
      <c r="H30" s="10" t="str">
        <f>IF(AND((RIGHT($H$3,2)-'[1]Miter Profiles'!$AC$9-'[1]Outside Edges'!$B29)&gt;=5,'[1]Outside Edges'!$P29="Yes"),"Yes","No")</f>
        <v>Yes</v>
      </c>
      <c r="I30" s="10" t="str">
        <f>IF(AND((RIGHT($I$3,2)-'[1]Miter Profiles'!$AC$10-'[1]Outside Edges'!$B29)&gt;=5,'[1]Outside Edges'!$P29="Yes"),"Yes","No")</f>
        <v>Yes</v>
      </c>
      <c r="J30" s="85" t="str">
        <f>IF(AND((RIGHT($J$3,2)-'[1]Miter Profiles'!$AC$11-'[1]Outside Edges'!$B29)&gt;=5,'[1]Outside Edges'!$P29="Yes"),"Yes","No")</f>
        <v>Yes</v>
      </c>
      <c r="K30" s="86" t="str">
        <f>IF(AND((RIGHT($K$3,2)-'[1]Miter Profiles'!$AC$12-'[1]Outside Edges'!$B29)&gt;=5,'[1]Outside Edges'!$P29="Yes"),"Yes","No")</f>
        <v>Yes</v>
      </c>
      <c r="L30" s="11" t="str">
        <f>IF(AND((RIGHT($L$3,2)-'[1]Miter Profiles'!$AC$13-'[1]Outside Edges'!$B29)&gt;=5,'[1]Outside Edges'!$P29="Yes"),"Yes","No")</f>
        <v>Yes</v>
      </c>
      <c r="M30" s="87" t="str">
        <f>IF(AND((RIGHT($M$3,2)-'[1]Miter Profiles'!$AC$14-'[1]Outside Edges'!$B29)&gt;=5,'[1]Outside Edges'!$P29="Yes"),"Yes","No")</f>
        <v>Yes</v>
      </c>
      <c r="N30" s="10" t="str">
        <f>IF(AND((RIGHT($N$3,2)-'[1]Miter Profiles'!$AC$15-'[1]Outside Edges'!$B29)&gt;=4,'[1]Outside Edges'!$P29="Yes"),"Yes","No")</f>
        <v>No</v>
      </c>
      <c r="O30" s="10" t="str">
        <f>IF(AND((RIGHT($O$3,2)-'[1]Miter Profiles'!$AC$16-'[1]Outside Edges'!$B29)&gt;=5,'[1]Outside Edges'!$P29="Yes"),"Yes","No")</f>
        <v>Yes</v>
      </c>
      <c r="P30" s="85" t="str">
        <f>IF(AND((RIGHT($P$3,2)-'[1]Miter Profiles'!$AC$17-'[1]Outside Edges'!$B29)&gt;=5,'[1]Outside Edges'!$P29="Yes"),"Yes","No")</f>
        <v>Yes</v>
      </c>
      <c r="Q30" s="86" t="str">
        <f>IF(AND((RIGHT($Q$3,2)-'[1]Miter Profiles'!$AC$18-'[1]Outside Edges'!$B29)&gt;=5,'[1]Outside Edges'!$P29="Yes"),"Yes","No")</f>
        <v>No</v>
      </c>
      <c r="R30" s="11" t="str">
        <f>IF(AND((RIGHT($R$3,2)-'[1]Miter Profiles'!$AC$19-'[1]Outside Edges'!$B29)&gt;=5,'[1]Outside Edges'!$P29="Yes"),"Yes","No")</f>
        <v>Yes</v>
      </c>
      <c r="S30" s="87" t="str">
        <f>IF(AND((RIGHT($S$3,2)-'[1]Miter Profiles'!$AC$20-'[1]Outside Edges'!$B29)&gt;=5,'[1]Outside Edges'!$P29="Yes"),"Yes","No")</f>
        <v>Yes</v>
      </c>
      <c r="T30" s="10" t="str">
        <f>IF(AND((RIGHT($T$3,2)-'[1]Miter Profiles'!$AC$21-'[1]Outside Edges'!$B29)&gt;=5,'[1]Outside Edges'!$P29="Yes"),"Yes","No")</f>
        <v>Yes</v>
      </c>
      <c r="U30" s="10" t="str">
        <f>IF(AND((RIGHT($U$3,2)-'[1]Miter Profiles'!$AC$22-'[1]Outside Edges'!$B29)&gt;=5,'[1]Outside Edges'!$P29="Yes"),"Yes","No")</f>
        <v>Yes</v>
      </c>
      <c r="V30" s="85" t="str">
        <f>IF(AND((RIGHT($V$3,2)-'[1]Miter Profiles'!$AC$23-'[1]Outside Edges'!$B29)&gt;=5,'[1]Outside Edges'!$P29="Yes"),"Yes","No")</f>
        <v>Yes</v>
      </c>
      <c r="W30" s="86" t="str">
        <f>IF(AND((RIGHT($W$3,2)-'[1]Miter Profiles'!$AC$24-'[1]Outside Edges'!$B29)&gt;=5,'[1]Outside Edges'!$P29="Yes"),"Yes","No")</f>
        <v>No</v>
      </c>
      <c r="X30" s="11" t="str">
        <f>IF(AND((RIGHT($X$3,2)-'[1]Miter Profiles'!$AC$25-'[1]Outside Edges'!$B29)&gt;=5,'[1]Outside Edges'!$P29="Yes"),"Yes","No")</f>
        <v>Yes</v>
      </c>
      <c r="Y30" s="87" t="str">
        <f>IF(AND((RIGHT($Y$3,2)-'[1]Miter Profiles'!$AC$26-'[1]Outside Edges'!$B29)&gt;=5,'[1]Outside Edges'!$P29="Yes"),"Yes","No")</f>
        <v>Yes</v>
      </c>
      <c r="Z30" s="10" t="str">
        <f>IF(AND((RIGHT($Z$3,2)-'[1]Miter Profiles'!$AC$27-'[1]Outside Edges'!$B29)&gt;=5,'[1]Outside Edges'!$P29="Yes"),"Yes","No")</f>
        <v>Yes</v>
      </c>
      <c r="AA30" s="10" t="str">
        <f>IF(AND((RIGHT($AA$3,2)-'[1]Miter Profiles'!$AC$28-'[1]Outside Edges'!$B29)&gt;=5,'[1]Outside Edges'!$P29="Yes"),"Yes","No")</f>
        <v>Yes</v>
      </c>
      <c r="AB30" s="85" t="str">
        <f>IF(AND((RIGHT($AB$3,2)-'[1]Miter Profiles'!$AC$29-'[1]Outside Edges'!$B29)&gt;=5,'[1]Outside Edges'!$P29="Yes"),"Yes","No")</f>
        <v>Yes</v>
      </c>
      <c r="AC30" s="86" t="str">
        <f>IF(AND((RIGHT($AC$3,2)-'[1]Miter Profiles'!$AC$30-'[1]Outside Edges'!$B29)&gt;=5,'[1]Outside Edges'!$P29="Yes"),"Yes","No")</f>
        <v>Yes</v>
      </c>
      <c r="AD30" s="11" t="str">
        <f>IF(AND((RIGHT($AD$3,2)-'[1]Miter Profiles'!$AC$31-'[1]Outside Edges'!$B29)&gt;=5,'[1]Outside Edges'!$P29="Yes"),"Yes","No")</f>
        <v>Yes</v>
      </c>
      <c r="AE30" s="87" t="str">
        <f>IF(AND((RIGHT($AE$3,2)-'[1]Miter Profiles'!$AC$32-'[1]Outside Edges'!$B29)&gt;=5,'[1]Outside Edges'!$P29="Yes"),"Yes","No")</f>
        <v>Yes</v>
      </c>
      <c r="AF30" s="10" t="str">
        <f>IF(AND((RIGHT($AF$3,2)-'[1]Miter Profiles'!$AC$33-'[1]Outside Edges'!$B29)&gt;=5,'[1]Outside Edges'!$P29="Yes"),"Yes","No")</f>
        <v>Yes</v>
      </c>
      <c r="AG30" s="10" t="str">
        <f>IF(AND((RIGHT($AG$3,2)-'[1]Miter Profiles'!$AC$34-'[1]Outside Edges'!$B29)&gt;=5,'[1]Outside Edges'!$P29="Yes"),"Yes","No")</f>
        <v>Yes</v>
      </c>
      <c r="AH30" s="85" t="str">
        <f>IF(AND((RIGHT($AH$3,2)-'[1]Miter Profiles'!$AC$35-'[1]Outside Edges'!$B29)&gt;=5,'[1]Outside Edges'!$P29="Yes"),"Yes","No")</f>
        <v>Yes</v>
      </c>
      <c r="AI30" s="86" t="str">
        <f>IF(AND((RIGHT($AI$3,2)-'[1]Miter Profiles'!$AC$36-'[1]Outside Edges'!$B29)&gt;=5,'[1]Outside Edges'!$P29="Yes"),"Yes","No")</f>
        <v>Yes</v>
      </c>
      <c r="AJ30" s="11" t="str">
        <f>IF(AND((RIGHT($AJ$3,2)-'[1]Miter Profiles'!$AC$37-'[1]Outside Edges'!$B29)&gt;=5,'[1]Outside Edges'!$P29="Yes"),"Yes","No")</f>
        <v>Yes</v>
      </c>
      <c r="AK30" s="87" t="str">
        <f>IF(AND((RIGHT($AK$3,2)-'[1]Miter Profiles'!$AC$38-'[1]Outside Edges'!$B29)&gt;=5,'[1]Outside Edges'!$P29="Yes"),"Yes","No")</f>
        <v>Yes</v>
      </c>
      <c r="AL30" s="10" t="str">
        <f>IF(AND((RIGHT($AL$3,2)-'[1]Miter Profiles'!$AC$39-'[1]Outside Edges'!$B29)&gt;=5,'[1]Outside Edges'!$P29="Yes"),"Yes","No")</f>
        <v>Yes</v>
      </c>
      <c r="AM30" s="10" t="str">
        <f>IF(AND((RIGHT($AM$3,2)-'[1]Miter Profiles'!$AC$40-'[1]Outside Edges'!$B29)&gt;=5,'[1]Outside Edges'!$P29="Yes"),"Yes","No")</f>
        <v>Yes</v>
      </c>
      <c r="AN30" s="85" t="str">
        <f>IF(AND((RIGHT($AN$3,2)-'[1]Miter Profiles'!$AC$41-'[1]Outside Edges'!$B29)&gt;=5,'[1]Outside Edges'!$P29="Yes"),"Yes","No")</f>
        <v>Yes</v>
      </c>
      <c r="AO30" s="86" t="str">
        <f>IF(AND((RIGHT($AO$3,2)-'[1]Miter Profiles'!$AC$42-'[1]Outside Edges'!$B29)&gt;=5,'[1]Outside Edges'!$P29="Yes"),"Yes","No")</f>
        <v>Yes</v>
      </c>
      <c r="AP30" s="11" t="str">
        <f>IF(AND((RIGHT($AP$3,2)-'[1]Miter Profiles'!$AC$43-'[1]Outside Edges'!$B29)&gt;=5,'[1]Outside Edges'!$P29="Yes"),"Yes","No")</f>
        <v>Yes</v>
      </c>
      <c r="AQ30" s="87" t="str">
        <f>IF(AND((RIGHT($AQ$3,2)-'[1]Miter Profiles'!$AC$44-'[1]Outside Edges'!$B29)&gt;=5,'[1]Outside Edges'!$P29="Yes"),"Yes","No")</f>
        <v>Yes</v>
      </c>
      <c r="AR30" s="10" t="str">
        <f>IF(AND((RIGHT($AR$3,2)-'[1]Miter Profiles'!$AC$45-'[1]Outside Edges'!$B29)&gt;=5,'[1]Outside Edges'!$P29="Yes"),"Yes","No")</f>
        <v>Yes</v>
      </c>
      <c r="AS30" s="10" t="str">
        <f>IF(AND((RIGHT($AS$3,2)-'[1]Miter Profiles'!$AC$46-'[1]Outside Edges'!$B29)&gt;=5,'[1]Outside Edges'!$P29="Yes"),"Yes","No")</f>
        <v>Yes</v>
      </c>
      <c r="AT30" s="85" t="str">
        <f>IF(AND((RIGHT($AT$3,2)-'[1]Miter Profiles'!$AC$47-'[1]Outside Edges'!$B29)&gt;=5,'[1]Outside Edges'!$P29="Yes"),"Yes","No")</f>
        <v>Yes</v>
      </c>
      <c r="AU30" s="86" t="str">
        <f>IF(AND((RIGHT($AU$3,2)-'[1]Miter Profiles'!$AC$48-'[1]Outside Edges'!$B29)&gt;=5,'[1]Outside Edges'!$P29="Yes"),"Yes","No")</f>
        <v>Yes</v>
      </c>
      <c r="AV30" s="11" t="str">
        <f>IF(AND((RIGHT($AV$3,2)-'[1]Miter Profiles'!$AC$49-'[1]Outside Edges'!$B29)&gt;=5,'[1]Outside Edges'!$P29="Yes"),"Yes","No")</f>
        <v>Yes</v>
      </c>
      <c r="AW30" s="87" t="str">
        <f>IF(AND((RIGHT($AW$3,2)-'[1]Miter Profiles'!$AC$50-'[1]Outside Edges'!$B29)&gt;=5,'[1]Outside Edges'!$P29="Yes"),"Yes","No")</f>
        <v>Yes</v>
      </c>
      <c r="AX30" s="10" t="str">
        <f>IF(AND((RIGHT($AX$3,2)-'[1]Miter Profiles'!$AC$51-'[1]Outside Edges'!$B29)&gt;=5,'[1]Outside Edges'!$P29="Yes"),"Yes","No")</f>
        <v>Yes</v>
      </c>
      <c r="AY30" s="10" t="str">
        <f>IF(AND((RIGHT($AY$3,2)-'[1]Miter Profiles'!$AC$52-'[1]Outside Edges'!$B29)&gt;=5,'[1]Outside Edges'!$P29="Yes"),"Yes","No")</f>
        <v>Yes</v>
      </c>
      <c r="AZ30" s="85" t="str">
        <f>IF(AND((RIGHT($AZ$3,2)-'[1]Miter Profiles'!$AC$53-'[1]Outside Edges'!$B29)&gt;=5,'[1]Outside Edges'!$P29="Yes"),"Yes","No")</f>
        <v>Yes</v>
      </c>
      <c r="BA30" s="86" t="str">
        <f>IF(AND((RIGHT($BA$3,2)-'[1]Miter Profiles'!$AC$54-'[1]Outside Edges'!$B29)&gt;=5,'[1]Outside Edges'!$P29="Yes"),"Yes","No")</f>
        <v>Yes</v>
      </c>
      <c r="BB30" s="11" t="str">
        <f>IF(AND((RIGHT($BB$3,2)-'[1]Miter Profiles'!$AC$55-'[1]Outside Edges'!$B29)&gt;=5,'[1]Outside Edges'!$P29="Yes"),"Yes","No")</f>
        <v>Yes</v>
      </c>
      <c r="BC30" s="87" t="str">
        <f>IF(AND((RIGHT($BC$3,2)-'[1]Miter Profiles'!$AC$56-'[1]Outside Edges'!$B29)&gt;=5,'[1]Outside Edges'!$P29="Yes"),"Yes","No")</f>
        <v>Yes</v>
      </c>
      <c r="BD30" s="10" t="str">
        <f>IF(AND((RIGHT($BD$3,2)-'[1]Miter Profiles'!$AC$57-'[1]Outside Edges'!$B29)&gt;=5,'[1]Outside Edges'!$P29="Yes"),"Yes","No")</f>
        <v>Yes</v>
      </c>
      <c r="BE30" s="10" t="str">
        <f>IF(AND((RIGHT($BE$3,2)-'[1]Miter Profiles'!$AC$58-'[1]Outside Edges'!$B29)&gt;=5,'[1]Outside Edges'!$P29="Yes"),"Yes","No")</f>
        <v>Yes</v>
      </c>
      <c r="BF30" s="85" t="str">
        <f>IF(AND((RIGHT($BF$3,2)-'[1]Miter Profiles'!$AC$59-'[1]Outside Edges'!$B29)&gt;=5,'[1]Outside Edges'!$P29="Yes"),"Yes","No")</f>
        <v>Yes</v>
      </c>
      <c r="BG30" s="86" t="str">
        <f>IF(AND((RIGHT($BG$3,2)-'[1]Miter Profiles'!$AC$60-'[1]Outside Edges'!$B29)&gt;=5,'[1]Outside Edges'!$P29="Yes"),"Yes","No")</f>
        <v>Yes</v>
      </c>
      <c r="BH30" s="11" t="str">
        <f>IF(AND((RIGHT($BH$3,2)-'[1]Miter Profiles'!$AC$61-'[1]Outside Edges'!$B29)&gt;=5,'[1]Outside Edges'!$P29="Yes"),"Yes","No")</f>
        <v>Yes</v>
      </c>
      <c r="BI30" s="87" t="str">
        <f>IF(AND((RIGHT($BI$3,2)-'[1]Miter Profiles'!$AC$62-'[1]Outside Edges'!$B29)&gt;=5,'[1]Outside Edges'!$P29="Yes"),"Yes","No")</f>
        <v>Yes</v>
      </c>
      <c r="BJ30" s="10" t="str">
        <f>IF(AND((RIGHT($BJ$3,2)-'[1]Miter Profiles'!$AC$63-'[1]Outside Edges'!$B29)&gt;=5,'[1]Outside Edges'!$P29="Yes"),"Yes","No")</f>
        <v>Yes</v>
      </c>
      <c r="BK30" s="10" t="str">
        <f>IF(AND((RIGHT($BK$3,2)-'[1]Miter Profiles'!$AC$64-'[1]Outside Edges'!$B29)&gt;=5,'[1]Outside Edges'!$P29="Yes"),"Yes","No")</f>
        <v>Yes</v>
      </c>
      <c r="BL30" s="85" t="str">
        <f>IF(AND((RIGHT($BL$3,2)-'[1]Miter Profiles'!$AC$65-'[1]Outside Edges'!$B29)&gt;=5,'[1]Outside Edges'!$P29="Yes"),"Yes","No")</f>
        <v>Yes</v>
      </c>
      <c r="BM30" s="86" t="str">
        <f>IF(AND((RIGHT($BM$3,2)-'[1]Miter Profiles'!$AC$66-'[1]Outside Edges'!$B29)&gt;=5,'[1]Outside Edges'!$P29="Yes"),"Yes","No")</f>
        <v>Yes</v>
      </c>
      <c r="BN30" s="11" t="str">
        <f>IF(AND((RIGHT($BN$3,2)-'[1]Miter Profiles'!$AC$67-'[1]Outside Edges'!$B29)&gt;=5,'[1]Outside Edges'!$P29="Yes"),"Yes","No")</f>
        <v>Yes</v>
      </c>
      <c r="BO30" s="87" t="str">
        <f>IF(AND((RIGHT($BO$3,2)-'[1]Miter Profiles'!$AC$68-'[1]Outside Edges'!$B29)&gt;=5,'[1]Outside Edges'!$P29="Yes"),"Yes","No")</f>
        <v>Yes</v>
      </c>
      <c r="BP30" s="10" t="str">
        <f>IF(AND((RIGHT($BP$3,2)-'[1]Miter Profiles'!$AC$69-'[1]Outside Edges'!$B29)&gt;=5,'[1]Outside Edges'!$P29="Yes"),"Yes","No")</f>
        <v>Yes</v>
      </c>
      <c r="BQ30" s="10" t="str">
        <f>IF(AND((RIGHT($BQ$3,2)-'[1]Miter Profiles'!$AC$70-'[1]Outside Edges'!$B29)&gt;=5,'[1]Outside Edges'!$P29="Yes"),"Yes","No")</f>
        <v>Yes</v>
      </c>
      <c r="BR30" s="85" t="str">
        <f>IF(AND((RIGHT($BR$3,2)-'[1]Miter Profiles'!$AC$71-'[1]Outside Edges'!$B29)&gt;=5,'[1]Outside Edges'!$P29="Yes"),"Yes","No")</f>
        <v>Yes</v>
      </c>
      <c r="BS30" s="86" t="str">
        <f>IF(AND((RIGHT($BS$3,2)-'[1]Miter Profiles'!$AC$72-'[1]Outside Edges'!$B29)&gt;=5,'[1]Outside Edges'!$P29="Yes"),"Yes","No")</f>
        <v>Yes</v>
      </c>
      <c r="BT30" s="11" t="str">
        <f>IF(AND((RIGHT($BT$3,2)-'[1]Miter Profiles'!$AC$73-'[1]Outside Edges'!$B29)&gt;=5,'[1]Outside Edges'!$P29="Yes"),"Yes","No")</f>
        <v>Yes</v>
      </c>
      <c r="BU30" s="87" t="str">
        <f>IF(AND((RIGHT($BU$3,2)-'[1]Miter Profiles'!$AC$74-'[1]Outside Edges'!$B29)&gt;=5,'[1]Outside Edges'!$P29="Yes"),"Yes","No")</f>
        <v>Yes</v>
      </c>
      <c r="BV30" s="10" t="str">
        <f>IF(AND((RIGHT($BV$3,2)-'[1]Miter Profiles'!$AC$75-'[1]Outside Edges'!$B29)&gt;=5,'[1]Outside Edges'!$P29="Yes"),"Yes","No")</f>
        <v>Yes</v>
      </c>
      <c r="BW30" s="10" t="str">
        <f>IF(AND((RIGHT($BW$3,2)-'[1]Miter Profiles'!$AC$76-'[1]Outside Edges'!$B29)&gt;=5,'[1]Outside Edges'!$P29="Yes"),"Yes","No")</f>
        <v>Yes</v>
      </c>
      <c r="BX30" s="85" t="str">
        <f>IF(AND((RIGHT($BX$3,2)-'[1]Miter Profiles'!$AC$77-'[1]Outside Edges'!$B29)&gt;=5,'[1]Outside Edges'!$P29="Yes"),"Yes","No")</f>
        <v>Yes</v>
      </c>
      <c r="BY30" s="86" t="str">
        <f>IF(AND((RIGHT($BY$3,2)-'[1]Miter Profiles'!$AC$78-'[1]Outside Edges'!$B29)&gt;=5,'[1]Outside Edges'!$P29="Yes"),"Yes","No")</f>
        <v>Yes</v>
      </c>
      <c r="BZ30" s="11" t="str">
        <f>IF(AND((RIGHT($BZ$3,2)-'[1]Miter Profiles'!$AC$79-'[1]Outside Edges'!$B29)&gt;=5,'[1]Outside Edges'!$P29="Yes"),"Yes","No")</f>
        <v>Yes</v>
      </c>
      <c r="CA30" s="87" t="str">
        <f>IF(AND((RIGHT($CA$3,2)-'[1]Miter Profiles'!$AC$80-'[1]Outside Edges'!$B29)&gt;=5,'[1]Outside Edges'!$P29="Yes"),"Yes","No")</f>
        <v>Yes</v>
      </c>
      <c r="CB30" s="10" t="str">
        <f>IF(AND((RIGHT($CB$3,2)-'[1]Miter Profiles'!$AC$81-'[1]Outside Edges'!$B29)&gt;=5,'[1]Outside Edges'!$P29="Yes"),"Yes","No")</f>
        <v>Yes</v>
      </c>
      <c r="CC30" s="10" t="str">
        <f>IF(AND((RIGHT($CC$3,2)-'[1]Miter Profiles'!$AC$82-'[1]Outside Edges'!$B29)&gt;=5,'[1]Outside Edges'!$P29="Yes"),"Yes","No")</f>
        <v>Yes</v>
      </c>
      <c r="CD30" s="85" t="str">
        <f>IF(AND((RIGHT($CD$3,2)-'[1]Miter Profiles'!$AC$83-'[1]Outside Edges'!$B29)&gt;=5,'[1]Outside Edges'!$P29="Yes"),"Yes","No")</f>
        <v>Yes</v>
      </c>
      <c r="CE30" s="86" t="str">
        <f>IF(AND((RIGHT($CE$3,2)-'[1]Miter Profiles'!$AC$84-'[1]Outside Edges'!$B29)&gt;=5,'[1]Outside Edges'!$P29="Yes"),"Yes","No")</f>
        <v>Yes</v>
      </c>
      <c r="CF30" s="11" t="str">
        <f>IF(AND((RIGHT($CF$3,2)-'[1]Miter Profiles'!$AC$85-'[1]Outside Edges'!$B29)&gt;=5,'[1]Outside Edges'!$P29="Yes"),"Yes","No")</f>
        <v>Yes</v>
      </c>
      <c r="CG30" s="87" t="str">
        <f>IF(AND((RIGHT($CG$3,2)-'[1]Miter Profiles'!$AC$86-'[1]Outside Edges'!$B29)&gt;=5,'[1]Outside Edges'!$P29="Yes"),"Yes","No")</f>
        <v>Yes</v>
      </c>
      <c r="CH30" s="10" t="str">
        <f>IF(AND((RIGHT($CH$3,2)-'[1]Miter Profiles'!$AC$87-'[1]Outside Edges'!$B29)&gt;=5,'[1]Outside Edges'!$P29="Yes"),"Yes","No")</f>
        <v>Yes</v>
      </c>
      <c r="CI30" s="10" t="str">
        <f>IF(AND((RIGHT($CI$3,2)-'[1]Miter Profiles'!$AC$88-'[1]Outside Edges'!$B29)&gt;=5,'[1]Outside Edges'!$P29="Yes"),"Yes","No")</f>
        <v>Yes</v>
      </c>
      <c r="CJ30" s="85" t="str">
        <f>IF(AND((RIGHT($CJ$3,2)-'[1]Miter Profiles'!$AC$89-'[1]Outside Edges'!$B29)&gt;=5,'[1]Outside Edges'!$P29="Yes"),"Yes","No")</f>
        <v>Yes</v>
      </c>
      <c r="CK30" s="86" t="str">
        <f>IF(AND((RIGHT($CK$3,2)-'[1]Miter Profiles'!$AC$90-'[1]Outside Edges'!$B29)&gt;=5,'[1]Outside Edges'!$P29="Yes"),"Yes","No")</f>
        <v>Yes</v>
      </c>
      <c r="CL30" s="11" t="str">
        <f>IF(AND((RIGHT($CL$3,2)-'[1]Miter Profiles'!$AC$91-'[1]Outside Edges'!$B29)&gt;=5,'[1]Outside Edges'!$P29="Yes"),"Yes","No")</f>
        <v>Yes</v>
      </c>
      <c r="CM30" s="87" t="str">
        <f>IF(AND((RIGHT($CM$3,2)-'[1]Miter Profiles'!$AC$92-'[1]Outside Edges'!$B29)&gt;=5,'[1]Outside Edges'!$P29="Yes"),"Yes","No")</f>
        <v>Yes</v>
      </c>
      <c r="CN30" s="10" t="str">
        <f>IF(AND((RIGHT(CN$3,2)-'[1]Miter Profiles'!$AC$93-'[1]Outside Edges'!$B29)&gt;=5,'[1]Outside Edges'!$P29="Yes"),"Yes","No")</f>
        <v>No</v>
      </c>
      <c r="CO30" s="10" t="str">
        <f>IF(AND((RIGHT(CO$3,2)-'[1]Miter Profiles'!$AC$94-'[1]Outside Edges'!$B29)&gt;=5,'[1]Outside Edges'!$P29="Yes"),"Yes","No")</f>
        <v>Yes</v>
      </c>
      <c r="CP30" s="85" t="str">
        <f>IF(AND((RIGHT(CP$3,2)-'[1]Miter Profiles'!$AC$95-'[1]Outside Edges'!$B29)&gt;=5,'[1]Outside Edges'!$P29="Yes"),"Yes","No")</f>
        <v>Yes</v>
      </c>
      <c r="CQ30" s="86" t="str">
        <f>IF(AND((RIGHT(CQ$3,2)-'[1]Miter Profiles'!$AC$96-'[1]Outside Edges'!$B29)&gt;=5,'[1]Outside Edges'!$P29="Yes"),"Yes","No")</f>
        <v>Yes</v>
      </c>
      <c r="CR30" s="11" t="str">
        <f>IF(AND((RIGHT(CR$3,2)-'[1]Miter Profiles'!$AC$97-'[1]Outside Edges'!$B29)&gt;=5,'[1]Outside Edges'!$P29="Yes"),"Yes","No")</f>
        <v>Yes</v>
      </c>
      <c r="CS30" s="87" t="str">
        <f>IF(AND((RIGHT(CS$3,2)-'[1]Miter Profiles'!$AC$98-'[1]Outside Edges'!$B29)&gt;=5,'[1]Outside Edges'!$P29="Yes"),"Yes","No")</f>
        <v>Yes</v>
      </c>
      <c r="CT30" s="10" t="str">
        <f>IF(AND((RIGHT($CT$3,2)-'[1]Miter Profiles'!$AC$99-'[1]Outside Edges'!$B29)&gt;=5,'[1]Outside Edges'!$P29="Yes"),"Yes","No")</f>
        <v>Yes</v>
      </c>
      <c r="CU30" s="10" t="str">
        <f>IF(AND((RIGHT($CU$3,2)-'[1]Miter Profiles'!$AC$100-'[1]Outside Edges'!$B29)&gt;=5,'[1]Outside Edges'!$P29="Yes"),"Yes","No")</f>
        <v>Yes</v>
      </c>
      <c r="CV30" s="85" t="str">
        <f>IF(AND((RIGHT($CV$3,2)-'[1]Miter Profiles'!$AC$101-'[1]Outside Edges'!$B29)&gt;=5,'[1]Outside Edges'!$P29="Yes"),"Yes","No")</f>
        <v>Yes</v>
      </c>
      <c r="CW30" s="86" t="str">
        <f>IF(AND((RIGHT($CW$3,2)-'[1]Miter Profiles'!$AC$102-'[1]Outside Edges'!$B29)&gt;=5,'[1]Outside Edges'!$P29="Yes"),"Yes","No")</f>
        <v>Yes</v>
      </c>
      <c r="CX30" s="11" t="str">
        <f>IF(AND((RIGHT($CX$3,2)-'[1]Miter Profiles'!$AC$103-'[1]Outside Edges'!$B29)&gt;=5,'[1]Outside Edges'!$P29="Yes"),"Yes","No")</f>
        <v>Yes</v>
      </c>
      <c r="CY30" s="87" t="str">
        <f>IF(AND((RIGHT($CY$3,2)-'[1]Miter Profiles'!$AC$104-'[1]Outside Edges'!$B29)&gt;=5,'[1]Outside Edges'!$P29="Yes"),"Yes","No")</f>
        <v>Yes</v>
      </c>
      <c r="CZ30" s="10" t="str">
        <f>IF(AND((RIGHT($CZ$3,2)-'[1]Miter Profiles'!$AC$105-'[1]Outside Edges'!$B29)&gt;=5,'[1]Outside Edges'!$P29="Yes"),"Yes","No")</f>
        <v>No</v>
      </c>
      <c r="DA30" s="10" t="str">
        <f>IF(AND((RIGHT($DA$3,2)-'[1]Miter Profiles'!$AC$106-'[1]Outside Edges'!$B29)&gt;=5,'[1]Outside Edges'!$P29="Yes"),"Yes","No")</f>
        <v>No</v>
      </c>
      <c r="DB30" s="85" t="str">
        <f>IF(AND((RIGHT($DB$3,2)-'[1]Miter Profiles'!$AC$107-'[1]Outside Edges'!$B29)&gt;=5,'[1]Outside Edges'!$P29="Yes"),"Yes","No")</f>
        <v>No</v>
      </c>
      <c r="DC30" s="86" t="str">
        <f>IF(AND((RIGHT($DC$3,2)-'[1]Miter Profiles'!$AC$108-'[1]Outside Edges'!$B29)&gt;=5,'[1]Outside Edges'!$P29="Yes"),"Yes","No")</f>
        <v>Yes</v>
      </c>
      <c r="DD30" s="11" t="str">
        <f>IF(AND((RIGHT($DD$3,2)-'[1]Miter Profiles'!$AC$109-'[1]Outside Edges'!$B29)&gt;=5,'[1]Outside Edges'!$P29="Yes"),"Yes","No")</f>
        <v>Yes</v>
      </c>
      <c r="DE30" s="87" t="str">
        <f>IF(AND((RIGHT($DE$3,2)-'[1]Miter Profiles'!$AC$110-'[1]Outside Edges'!$B29)&gt;=5,'[1]Outside Edges'!$P29="Yes"),"Yes","No")</f>
        <v>Yes</v>
      </c>
      <c r="DF30" s="10" t="str">
        <f>IF(AND((RIGHT($DF$3,2)-'[1]Miter Profiles'!$AC$111-'[1]Outside Edges'!$B29)&gt;=5,'[1]Outside Edges'!$P29="Yes"),"Yes","No")</f>
        <v>Yes</v>
      </c>
      <c r="DG30" s="10" t="str">
        <f>IF(AND((RIGHT($DG$3,2)-'[1]Miter Profiles'!$AC$112-'[1]Outside Edges'!$B29)&gt;=5,'[1]Outside Edges'!$P29="Yes"),"Yes","No")</f>
        <v>Yes</v>
      </c>
      <c r="DH30" s="85" t="str">
        <f>IF(AND((RIGHT($DH$3,2)-'[1]Miter Profiles'!$AC$113-'[1]Outside Edges'!$B29)&gt;=5,'[1]Outside Edges'!$P29="Yes"),"Yes","No")</f>
        <v>Yes</v>
      </c>
      <c r="DI30" s="86" t="str">
        <f>IF(AND((RIGHT($DI$3,2)-'[1]Miter Profiles'!$AC$114-'[1]Outside Edges'!$B29)&gt;=5,'[1]Outside Edges'!$P29="Yes"),"Yes","No")</f>
        <v>Yes</v>
      </c>
      <c r="DJ30" s="11" t="str">
        <f>IF(AND((RIGHT($DJ$3,2)-'[1]Miter Profiles'!$AC$115-'[1]Outside Edges'!$B29)&gt;=5,'[1]Outside Edges'!$P29="Yes"),"Yes","No")</f>
        <v>Yes</v>
      </c>
      <c r="DK30" s="87" t="str">
        <f>IF(AND((RIGHT($DK$3,2)-'[1]Miter Profiles'!$AC$116-'[1]Outside Edges'!$B29)&gt;=5,'[1]Outside Edges'!$P29="Yes"),"Yes","No")</f>
        <v>Yes</v>
      </c>
      <c r="DL30" s="10" t="str">
        <f>IF(AND((RIGHT($DL$3,2)-'[1]Miter Profiles'!$AC$117-'[1]Outside Edges'!$B29)&gt;=5,'[1]Outside Edges'!$P29="Yes"),"Yes","No")</f>
        <v>Yes</v>
      </c>
      <c r="DM30" s="10" t="str">
        <f>IF(AND((RIGHT($DM$3,2)-'[1]Miter Profiles'!$AC$118-'[1]Outside Edges'!$B29)&gt;=5,'[1]Outside Edges'!$P29="Yes"),"Yes","No")</f>
        <v>Yes</v>
      </c>
      <c r="DN30" s="85" t="str">
        <f>IF(AND((RIGHT($DN$3,2)-'[1]Miter Profiles'!$AC$119-'[1]Outside Edges'!$B29)&gt;=5,'[1]Outside Edges'!$P29="Yes"),"Yes","No")</f>
        <v>Yes</v>
      </c>
      <c r="DO30" s="86" t="str">
        <f>IF(AND((RIGHT($DO$3,2)-'[1]Miter Profiles'!$AC$120-'[1]Outside Edges'!$B29)&gt;=5,'[1]Outside Edges'!$P29="Yes"),"Yes","No")</f>
        <v>No</v>
      </c>
      <c r="DP30" s="11" t="str">
        <f>IF(AND((RIGHT($DP$3,2)-'[1]Miter Profiles'!$AC$121-'[1]Outside Edges'!$B29)&gt;=5,'[1]Outside Edges'!$P29="Yes"),"Yes","No")</f>
        <v>Yes</v>
      </c>
      <c r="DQ30" s="87" t="str">
        <f>IF(AND((RIGHT($DQ$3,2)-'[1]Miter Profiles'!$AC$122-'[1]Outside Edges'!$B29)&gt;=5,'[1]Outside Edges'!$P29="Yes"),"Yes","No")</f>
        <v>Yes</v>
      </c>
      <c r="DR30" s="10" t="str">
        <f>IF(AND((RIGHT($DR$3,2)-'[1]Miter Profiles'!$AC$123-'[1]Outside Edges'!$B29)&gt;=5,'[1]Outside Edges'!$P29="Yes"),"Yes","No")</f>
        <v>Yes</v>
      </c>
      <c r="DS30" s="10" t="str">
        <f>IF(AND((RIGHT($DS$3,2)-'[1]Miter Profiles'!$AC$124-'[1]Outside Edges'!$B29)&gt;=5,'[1]Outside Edges'!$P29="Yes"),"Yes","No")</f>
        <v>Yes</v>
      </c>
      <c r="DT30" s="85" t="str">
        <f>IF(AND((RIGHT($DT$3,2)-'[1]Miter Profiles'!$AC$125-'[1]Outside Edges'!$B29)&gt;=5,'[1]Outside Edges'!$P29="Yes"),"Yes","No")</f>
        <v>Yes</v>
      </c>
      <c r="DU30" s="86" t="str">
        <f>IF(AND((RIGHT($DU$3,2)-'[1]Miter Profiles'!$AC$126-'[1]Outside Edges'!$B29)&gt;=5,'[1]Outside Edges'!$P29="Yes"),"Yes","No")</f>
        <v>Yes</v>
      </c>
      <c r="DV30" s="11" t="str">
        <f>IF(AND((RIGHT($DV$3,2)-'[1]Miter Profiles'!$AC$127-'[1]Outside Edges'!$B29)&gt;=5,'[1]Outside Edges'!$P29="Yes"),"Yes","No")</f>
        <v>Yes</v>
      </c>
      <c r="DW30" s="87" t="str">
        <f>IF(AND((RIGHT($DW$3,2)-'[1]Miter Profiles'!$AC$128-'[1]Outside Edges'!$B29)&gt;=5,'[1]Outside Edges'!$P29="Yes"),"Yes","No")</f>
        <v>Yes</v>
      </c>
      <c r="DX30" s="10" t="str">
        <f>IF(AND((RIGHT($DX$3,2)-'[1]Miter Profiles'!$AC$129-'[1]Outside Edges'!$B29)&gt;=5,'[1]Outside Edges'!$P29="Yes"),"Yes","No")</f>
        <v>Yes</v>
      </c>
      <c r="DY30" s="10" t="str">
        <f>IF(AND((RIGHT($DY$3,2)-'[1]Miter Profiles'!$AC$130-'[1]Outside Edges'!$B29)&gt;=5,'[1]Outside Edges'!$P29="Yes"),"Yes","No")</f>
        <v>Yes</v>
      </c>
      <c r="DZ30" s="85" t="str">
        <f>IF(AND((RIGHT($DZ$3,2)-'[1]Miter Profiles'!$AC$131-'[1]Outside Edges'!$B29)&gt;=5,'[1]Outside Edges'!$P29="Yes"),"Yes","No")</f>
        <v>Yes</v>
      </c>
      <c r="EA30" s="90" t="str">
        <f>IF(AND((RIGHT($EA$3,2)-'[1]Miter Profiles'!$AC$132-'[1]Outside Edges'!$B29)&gt;=5,'[1]Outside Edges'!$P29="Yes"),"Yes","No")</f>
        <v>Yes</v>
      </c>
      <c r="EB30" s="105" t="str">
        <f>IF(AND((RIGHT($EB$3,2)-'[1]Miter Profiles'!$AC$133-'[1]Outside Edges'!$B29)&gt;=5,'[1]Outside Edges'!$P29="Yes"),"Yes","No")</f>
        <v>No</v>
      </c>
      <c r="EC30" s="110" t="str">
        <f>IF(AND((RIGHT($EC$3,2)-'[1]Miter Profiles'!$AC$134-'[1]Outside Edges'!$B29)&gt;=5,'[1]Outside Edges'!$P29="Yes"),"Yes","No")</f>
        <v>Yes</v>
      </c>
      <c r="ED30" s="116" t="str">
        <f>IF(AND((RIGHT($ED$3,2)-'[1]Miter Profiles'!$AC$135-'[1]Outside Edges'!$B29)&gt;=5,'[1]Outside Edges'!$P29="Yes"),"Yes","No")</f>
        <v>Yes</v>
      </c>
      <c r="EE30" s="113" t="str">
        <f>IF(AND((RIGHT($EE$3,2)-'[1]Miter Profiles'!$AC$136-'[1]Outside Edges'!$B29)&gt;=5,'[1]Outside Edges'!$P29="Yes"),"Yes","No")</f>
        <v>Yes</v>
      </c>
      <c r="EF30" s="85" t="str">
        <f>IF(AND((RIGHT($EF$3,2)-'[1]Miter Profiles'!$AC$137-'[1]Outside Edges'!$B29)&gt;=5,'[1]Outside Edges'!$P29="Yes"),"Yes","No")</f>
        <v>Yes</v>
      </c>
      <c r="EG30" s="10" t="str">
        <f>IF(AND((RIGHT($EG$3,2)-'[1]Miter Profiles'!$AC$138-'[1]Outside Edges'!$B29)&gt;=5,'[1]Outside Edges'!$P29="Yes"),"Yes","No")</f>
        <v>Yes</v>
      </c>
      <c r="EH30" s="90" t="str">
        <f>IF(AND((RIGHT($EH$3,2)-'[1]Miter Profiles'!$AC$139-'[1]Outside Edges'!$B29)&gt;=5,'[1]Outside Edges'!$P29="Yes"),"Yes","No")</f>
        <v>Yes</v>
      </c>
      <c r="EI30" s="121" t="str">
        <f>IF(AND((RIGHT($EI$3,2)-'[1]Miter Profiles'!$AC$140-'[1]Outside Edges'!$B29)&gt;=5,'[1]Outside Edges'!$P29="Yes"),"Yes","No")</f>
        <v>Yes</v>
      </c>
      <c r="EJ30" s="124" t="str">
        <f>IF(AND((RIGHT($EJ$3,2)-'[1]Miter Profiles'!$AC$141-'[1]Outside Edges'!$B29)&gt;=5,'[1]Outside Edges'!$P29="Yes"),"Yes","No")</f>
        <v>Yes</v>
      </c>
      <c r="EK30" s="124" t="str">
        <f>IF(AND((RIGHT($EK$3,2)-'[1]Miter Profiles'!$AC$142-'[1]Outside Edges'!$B29)&gt;=5,'[1]Outside Edges'!$P29="Yes"),"Yes","No")</f>
        <v>Yes</v>
      </c>
      <c r="EL30" s="116" t="str">
        <f>IF(AND((RIGHT($EL$3,2)-'[1]Miter Profiles'!$AC$143-'[1]Outside Edges'!$B29)&gt;=5,'[1]Outside Edges'!$P29="Yes"),"Yes","No")</f>
        <v>Yes</v>
      </c>
      <c r="EM30" s="129" t="str">
        <f>IF(AND((RIGHT($EM$3,2)-'[1]Miter Profiles'!$AC$144-'[1]Outside Edges'!$B29)&gt;=5,'[1]Outside Edges'!$P29="Yes"),"Yes","No")</f>
        <v>No</v>
      </c>
      <c r="EN30" s="10" t="str">
        <f>IF(AND((RIGHT($EN$3,2)-'[1]Miter Profiles'!$AC$145-'[1]Outside Edges'!$B29)&gt;=5,'[1]Outside Edges'!$P29="Yes"),"Yes","No")</f>
        <v>Yes</v>
      </c>
      <c r="EO30" s="90" t="str">
        <f>IF(AND((RIGHT($EO$3,2)-'[1]Miter Profiles'!$AC$146-'[1]Outside Edges'!$B29)&gt;=5,'[1]Outside Edges'!$P29="Yes"),"Yes","No")</f>
        <v>Yes</v>
      </c>
      <c r="EP30" s="124" t="str">
        <f>IF(AND((RIGHT($EP$3,2)-'[1]Miter Profiles'!$AC$147-'[1]Outside Edges'!$B29)&gt;=5,'[1]Outside Edges'!$P29="Yes"),"Yes","No")</f>
        <v>No</v>
      </c>
      <c r="EQ30" s="124" t="str">
        <f>IF(AND((RIGHT($EQ$3,2)-'[1]Miter Profiles'!$AC$148-'[1]Outside Edges'!$B29)&gt;=5,'[1]Outside Edges'!$P29="Yes"),"Yes","No")</f>
        <v>Yes</v>
      </c>
      <c r="ER30" s="116" t="str">
        <f>IF(AND((RIGHT($ER$3,2)-'[1]Miter Profiles'!$AC$149-'[1]Outside Edges'!$B29)&gt;=5,'[1]Outside Edges'!$P29="Yes"),"Yes","No")</f>
        <v>Yes</v>
      </c>
      <c r="ES30" s="129" t="str">
        <f>IF(AND((RIGHT($ES$3,2)-'[1]Miter Profiles'!$AC$150-'[1]Outside Edges'!$B29)&gt;=5,'[1]Outside Edges'!$P29="Yes"),"Yes","No")</f>
        <v>No</v>
      </c>
      <c r="ET30" s="10" t="str">
        <f>IF(AND((RIGHT($ET$3,2)-'[1]Miter Profiles'!$AC$151-'[1]Outside Edges'!$B29)&gt;=5,'[1]Outside Edges'!$P29="Yes"),"Yes","No")</f>
        <v>Yes</v>
      </c>
      <c r="EU30" s="90" t="str">
        <f>IF(AND((RIGHT($EU$3,2)-'[1]Miter Profiles'!$AC$152-'[1]Outside Edges'!$B29)&gt;=5,'[1]Outside Edges'!$P29="Yes"),"Yes","No")</f>
        <v>Yes</v>
      </c>
      <c r="EV30" s="124" t="str">
        <f>IF(AND((RIGHT($EV$3,2)-'[1]Miter Profiles'!$AC$153-'[1]Outside Edges'!$B29)&gt;=5,'[1]Outside Edges'!$P29="Yes"),"Yes","No")</f>
        <v>Yes</v>
      </c>
      <c r="EW30" s="124" t="str">
        <f>IF(AND((RIGHT($EW$3,2)-'[1]Miter Profiles'!$AC$154-'[1]Outside Edges'!$B29)&gt;=5,'[1]Outside Edges'!$P29="Yes"),"Yes","No")</f>
        <v>Yes</v>
      </c>
      <c r="EX30" s="116" t="str">
        <f>IF(AND((RIGHT($EX$3,2)-'[1]Miter Profiles'!$AC$155-'[1]Outside Edges'!$B29)&gt;=5,'[1]Outside Edges'!$P29="Yes"),"Yes","No")</f>
        <v>Yes</v>
      </c>
      <c r="EY30" s="129" t="str">
        <f>IF(AND((RIGHT($EY$3,2)-'[1]Miter Profiles'!$AC$156-'[1]Outside Edges'!$B29)&gt;=5,'[1]Outside Edges'!$P29="Yes"),"Yes","No")</f>
        <v>Yes</v>
      </c>
      <c r="EZ30" s="10" t="str">
        <f>IF(AND((RIGHT($EZ$3,2)-'[1]Miter Profiles'!$AC$157-'[1]Outside Edges'!$B29)&gt;=5,'[1]Outside Edges'!$P29="Yes"),"Yes","No")</f>
        <v>Yes</v>
      </c>
      <c r="FA30" s="90" t="str">
        <f>IF(AND((RIGHT($FA$3,2)-'[1]Miter Profiles'!$AC$158-'[1]Outside Edges'!$B29)&gt;=5,'[1]Outside Edges'!$P29="Yes"),"Yes","No")</f>
        <v>Yes</v>
      </c>
      <c r="FB30" s="124" t="str">
        <f>IF(AND((RIGHT($FB$3,2)-'[1]Miter Profiles'!$AC$159-'[1]Outside Edges'!$B29)&gt;=5,'[1]Outside Edges'!$P29="Yes"),"Yes","No")</f>
        <v>Yes</v>
      </c>
      <c r="FC30" s="124" t="str">
        <f>IF(AND((RIGHT($FC$3,2)-'[1]Miter Profiles'!$AC$160-'[1]Outside Edges'!$B29)&gt;=5,'[1]Outside Edges'!$P29="Yes"),"Yes","No")</f>
        <v>Yes</v>
      </c>
      <c r="FD30" s="116" t="str">
        <f>IF(AND((RIGHT($FD$3,2)-'[1]Miter Profiles'!$AC$161-'[1]Outside Edges'!$B29)&gt;=5,'[1]Outside Edges'!$P29="Yes"),"Yes","No")</f>
        <v>Yes</v>
      </c>
      <c r="FE30" s="129" t="str">
        <f>IF(AND((RIGHT($FE$3,2)-'[1]Miter Profiles'!$AC$162-'[1]Outside Edges'!$B29)&gt;=5,'[1]Outside Edges'!$P29="Yes"),"Yes","No")</f>
        <v>Yes</v>
      </c>
      <c r="FF30" s="10" t="str">
        <f>IF(AND((RIGHT($FF$3,2)-'[1]Miter Profiles'!$AC$163-'[1]Outside Edges'!$B29)&gt;=5,'[1]Outside Edges'!$P29="Yes"),"Yes","No")</f>
        <v>Yes</v>
      </c>
      <c r="FG30" s="90" t="str">
        <f>IF(AND((RIGHT($FG$3,2)-'[1]Miter Profiles'!$AC$164-'[1]Outside Edges'!$B29)&gt;=5,'[1]Outside Edges'!$P29="Yes"),"Yes","No")</f>
        <v>Yes</v>
      </c>
      <c r="FH30" s="124" t="str">
        <f>IF(AND((RIGHT($FH$3,2)-'[1]Miter Profiles'!$AC$165-'[1]Outside Edges'!$B29)&gt;=5,'[1]Outside Edges'!$P29="Yes"),"Yes","No")</f>
        <v>Yes</v>
      </c>
      <c r="FI30" s="124" t="str">
        <f>IF(AND((RIGHT($FI$3,2)-'[1]Miter Profiles'!$AC$166-'[1]Outside Edges'!$B29)&gt;=5,'[1]Outside Edges'!$P29="Yes"),"Yes","No")</f>
        <v>Yes</v>
      </c>
      <c r="FJ30" s="116" t="str">
        <f>IF(AND((RIGHT($FJ$3,2)-'[1]Miter Profiles'!$AC$167-'[1]Outside Edges'!$B29)&gt;=5,'[1]Outside Edges'!$P29="Yes"),"Yes","No")</f>
        <v>Yes</v>
      </c>
      <c r="FK30" s="129" t="str">
        <f>IF(AND((RIGHT($FK$3,2)-'[1]Miter Profiles'!$AC$168-'[1]Outside Edges'!$B29)&gt;=5,'[1]Outside Edges'!$P29="Yes"),"Yes","No")</f>
        <v>Yes</v>
      </c>
      <c r="FL30" s="10" t="str">
        <f>IF(AND((RIGHT($FL$3,2)-'[1]Miter Profiles'!$AC$169-'[1]Outside Edges'!$B29)&gt;=5,'[1]Outside Edges'!$P29="Yes"),"Yes","No")</f>
        <v>Yes</v>
      </c>
      <c r="FM30" s="90" t="str">
        <f>IF(AND((RIGHT($FM$3,2)-'[1]Miter Profiles'!$AC$170-'[1]Outside Edges'!$B29)&gt;=5,'[1]Outside Edges'!$P29="Yes"),"Yes","No")</f>
        <v>Yes</v>
      </c>
      <c r="FN30" s="124" t="str">
        <f>IF(AND((RIGHT($FN$3,2)-'[1]Miter Profiles'!$AC$171-'[1]Outside Edges'!$B29)&gt;=5,'[1]Outside Edges'!$P29="Yes"),"Yes","No")</f>
        <v>Yes</v>
      </c>
      <c r="FO30" s="124" t="str">
        <f>IF(AND((RIGHT($FO$3,2)-'[1]Miter Profiles'!$AC$172-'[1]Outside Edges'!$B29)&gt;=5,'[1]Outside Edges'!$P29="Yes"),"Yes","No")</f>
        <v>Yes</v>
      </c>
      <c r="FP30" s="116" t="str">
        <f>IF(AND((RIGHT($FP$3,2)-'[1]Miter Profiles'!$AC$173-'[1]Outside Edges'!$B29)&gt;=5,'[1]Outside Edges'!$P29="Yes"),"Yes","No")</f>
        <v>Yes</v>
      </c>
      <c r="FQ30" s="129" t="str">
        <f>IF(AND((RIGHT($FQ$3,2)-'[1]Miter Profiles'!$AC$174-'[1]Outside Edges'!$B29)&gt;=5,'[1]Outside Edges'!$P29="Yes"),"Yes","No")</f>
        <v>Yes</v>
      </c>
      <c r="FR30" s="10" t="str">
        <f>IF(AND((RIGHT($FR$3,2)-'[1]Miter Profiles'!$AC$175-'[1]Outside Edges'!$B29)&gt;=5,'[1]Outside Edges'!$P29="Yes"),"Yes","No")</f>
        <v>Yes</v>
      </c>
      <c r="FS30" s="90" t="str">
        <f>IF(AND((RIGHT($FS$3,2)-'[1]Miter Profiles'!$AC$176-'[1]Outside Edges'!$B29)&gt;=5,'[1]Outside Edges'!$P29="Yes"),"Yes","No")</f>
        <v>Yes</v>
      </c>
      <c r="FT30" s="124" t="str">
        <f>IF(AND((RIGHT($FT$3,2)-'[1]Miter Profiles'!$AC$177-'[1]Outside Edges'!$B29)&gt;=5,'[1]Outside Edges'!$P29="Yes"),"Yes","No")</f>
        <v>Yes</v>
      </c>
      <c r="FU30" s="124" t="str">
        <f>IF(AND((RIGHT($FU$3,2)-'[1]Miter Profiles'!$AC$178-'[1]Outside Edges'!$B29)&gt;=5,'[1]Outside Edges'!$P29="Yes"),"Yes","No")</f>
        <v>Yes</v>
      </c>
      <c r="FV30" s="116" t="str">
        <f>IF(AND((RIGHT($V$3,2)-'[1]Miter Profiles'!$AC$179-'[1]Outside Edges'!$B29)&gt;=5,'[1]Outside Edges'!$P29="Yes"),"Yes","No")</f>
        <v>Yes</v>
      </c>
      <c r="FW30" s="129" t="str">
        <f>IF(AND((RIGHT($FW$3,2)-'[1]Miter Profiles'!$AC$180-'[1]Outside Edges'!$B29)&gt;=5,'[1]Outside Edges'!$P29="Yes"),"Yes","No")</f>
        <v>Yes</v>
      </c>
      <c r="FX30" s="85" t="str">
        <f>IF(AND((RIGHT($FX$3,2)-'[1]Miter Profiles'!$AC$181-'[1]Outside Edges'!$B29)&gt;=5,'[1]Outside Edges'!$P29="Yes"),"Yes","No")</f>
        <v>Yes</v>
      </c>
      <c r="FY30" s="150" t="str">
        <f>IF(AND((RIGHT($FY$3,2)-'[1]Miter Profiles'!$AC$182-'[1]Outside Edges'!$B29)&gt;=5,'[1]Outside Edges'!$P29="Yes"),"Yes","No")</f>
        <v>Yes</v>
      </c>
      <c r="FZ30" s="124" t="str">
        <f>IF(AND((RIGHT($FZ$3,2)-'[1]Miter Profiles'!$AC$183-'[1]Outside Edges'!$B29)&gt;=5,'[1]Outside Edges'!$P29="Yes"),"Yes","No")</f>
        <v>Yes</v>
      </c>
      <c r="GA30" s="116" t="str">
        <f>IF(AND((RIGHT($GA$3,2)-'[1]Miter Profiles'!$AC$184-'[1]Outside Edges'!$B29)&gt;=5,'[1]Outside Edges'!$P29="Yes"),"Yes","No")</f>
        <v>Yes</v>
      </c>
      <c r="GB30" s="129" t="str">
        <f>IF(AND((RIGHT($GB$3,2)-'[1]Miter Profiles'!$AC$185-'[1]Outside Edges'!$B29)&gt;=5,'[1]Outside Edges'!$P29="Yes"),"Yes","No")</f>
        <v>Yes</v>
      </c>
      <c r="GC30" s="10" t="str">
        <f>IF(AND((RIGHT($GC$3,2)-'[1]Miter Profiles'!$AC$186-'[1]Outside Edges'!$B29)&gt;=5,'[1]Outside Edges'!$P29="Yes"),"Yes","No")</f>
        <v>Yes</v>
      </c>
      <c r="GD30" s="90" t="str">
        <f>IF(AND((RIGHT($GD$3,2)-'[1]Miter Profiles'!$AC$187-'[1]Outside Edges'!$B29)&gt;=5,'[1]Outside Edges'!$P29="Yes"),"Yes","No")</f>
        <v>Yes</v>
      </c>
      <c r="GE30" s="150" t="str">
        <f>IF(AND((RIGHT($GE$3,2)-'[1]Miter Profiles'!$AC$188-'[1]Outside Edges'!$B29)&gt;=5,'[1]Outside Edges'!$P29="Yes"),"Yes","No")</f>
        <v>Yes</v>
      </c>
      <c r="GF30" s="124" t="str">
        <f>IF(AND((RIGHT($GF$3,2)-'[1]Miter Profiles'!$AC$189-'[1]Outside Edges'!$B29)&gt;=5,'[1]Outside Edges'!$P29="Yes"),"Yes","No")</f>
        <v>Yes</v>
      </c>
      <c r="GG30" s="116" t="str">
        <f>IF(AND((RIGHT($GG$3,2)-'[1]Miter Profiles'!$AC$190-'[1]Outside Edges'!$B29)&gt;=5,'[1]Outside Edges'!$P29="Yes"),"Yes","No")</f>
        <v>Yes</v>
      </c>
      <c r="GH30" s="129" t="str">
        <f>IF(AND((RIGHT($GH$3,2)-'[1]Miter Profiles'!$AC$191-'[1]Outside Edges'!$B29)&gt;=5,'[1]Outside Edges'!$P29="Yes"),"Yes","No")</f>
        <v>Yes</v>
      </c>
      <c r="GI30" s="10" t="str">
        <f>IF(AND((RIGHT($GI$3,2)-'[1]Miter Profiles'!$AC$192-'[1]Outside Edges'!$B29)&gt;=5,'[1]Outside Edges'!$P29="Yes"),"Yes","No")</f>
        <v>Yes</v>
      </c>
      <c r="GJ30" s="90" t="str">
        <f>IF(AND((RIGHT($GJ$3,2)-'[1]Miter Profiles'!$AC$193-'[1]Outside Edges'!$B29)&gt;=5,'[1]Outside Edges'!$P29="Yes"),"Yes","No")</f>
        <v>Yes</v>
      </c>
      <c r="GK30" s="150" t="str">
        <f>IF(AND((RIGHT($GK$3,2)-'[1]Miter Profiles'!$AC$194-'[1]Outside Edges'!$B29)&gt;=5,'[1]Outside Edges'!$P29="Yes"),"Yes","No")</f>
        <v>Yes</v>
      </c>
      <c r="GL30" s="124" t="str">
        <f>IF(AND((RIGHT($GL$3,2)-'[1]Miter Profiles'!$AC$195-'[1]Outside Edges'!$B29)&gt;=5,'[1]Outside Edges'!$P29="Yes"),"Yes","No")</f>
        <v>Yes</v>
      </c>
      <c r="GM30" s="116" t="str">
        <f>IF(AND((RIGHT($GM$3,2)-'[1]Miter Profiles'!$AC$196-'[1]Outside Edges'!$B29)&gt;=5,'[1]Outside Edges'!$P29="Yes"),"Yes","No")</f>
        <v>Yes</v>
      </c>
      <c r="GN30" s="129" t="str">
        <f>IF(AND((RIGHT($GN$3,2)-'[1]Miter Profiles'!$AC$197-'[1]Outside Edges'!$B29)&gt;=5,'[1]Outside Edges'!$P29="Yes"),"Yes","No")</f>
        <v>No</v>
      </c>
      <c r="GO30" s="10" t="str">
        <f>IF(AND((RIGHT($GO$3,2)-'[1]Miter Profiles'!$AC$198-'[1]Outside Edges'!$B29)&gt;=5,'[1]Outside Edges'!$P29="Yes"),"Yes","No")</f>
        <v>Yes</v>
      </c>
      <c r="GP30" s="90" t="str">
        <f>IF(AND((RIGHT($GP$3,2)-'[1]Miter Profiles'!$AC$199-'[1]Outside Edges'!$B29)&gt;=5,'[1]Outside Edges'!$P29="Yes"),"Yes","No")</f>
        <v>Yes</v>
      </c>
      <c r="GQ30" s="150" t="str">
        <f>IF(AND((RIGHT($GQ$3,2)-'[1]Miter Profiles'!$AC$200-'[1]Outside Edges'!$B29)&gt;=5,'[1]Outside Edges'!$P29="Yes"),"Yes","No")</f>
        <v>Yes</v>
      </c>
      <c r="GR30" s="124" t="str">
        <f>IF(AND((RIGHT($GR$3,2)-'[1]Miter Profiles'!$AC$201-'[1]Outside Edges'!$B29)&gt;=5,'[1]Outside Edges'!$P29="Yes"),"Yes","No")</f>
        <v>Yes</v>
      </c>
      <c r="GS30" s="116" t="str">
        <f>IF(AND((RIGHT($GS$3,2)-'[1]Miter Profiles'!$AC$202-'[1]Outside Edges'!$B29)&gt;=5,'[1]Outside Edges'!$P29="Yes"),"Yes","No")</f>
        <v>Yes</v>
      </c>
      <c r="GT30" s="129" t="str">
        <f>IF(AND((RIGHT($GT$3,2)-'[1]Miter Profiles'!$AC$203-'[1]Outside Edges'!$B29)&gt;=5,'[1]Outside Edges'!$P29="Yes"),"Yes","No")</f>
        <v>Yes</v>
      </c>
      <c r="GU30" s="10" t="str">
        <f>IF(AND((RIGHT($GU$3,2)-'[1]Miter Profiles'!$AC$204-'[1]Outside Edges'!$B29)&gt;=5,'[1]Outside Edges'!$P29="Yes"),"Yes","No")</f>
        <v>Yes</v>
      </c>
      <c r="GV30" s="90" t="str">
        <f>IF(AND((RIGHT($GV$3,2)-'[1]Miter Profiles'!$AC$205-'[1]Outside Edges'!$B29)&gt;=5,'[1]Outside Edges'!$P29="Yes"),"Yes","No")</f>
        <v>Yes</v>
      </c>
      <c r="GW30" s="150" t="str">
        <f>IF(AND((RIGHT($GW$3,2)-'[1]Miter Profiles'!$AC$206-'[1]Outside Edges'!$B29)&gt;=5,'[1]Outside Edges'!$P29="Yes"),"Yes","No")</f>
        <v>No</v>
      </c>
      <c r="GX30" s="124" t="str">
        <f>IF(AND((RIGHT($GX$3,2)-'[1]Miter Profiles'!$AC$207-'[1]Outside Edges'!$B29)&gt;=5,'[1]Outside Edges'!$P29="Yes"),"Yes","No")</f>
        <v>Yes</v>
      </c>
      <c r="GY30" s="116" t="str">
        <f>IF(AND((RIGHT($GY$3,2)-'[1]Miter Profiles'!$AC$208-'[1]Outside Edges'!$B29)&gt;=5,'[1]Outside Edges'!$P29="Yes"),"Yes","No")</f>
        <v>Yes</v>
      </c>
      <c r="GZ30" s="129" t="str">
        <f>IF(AND((RIGHT($GZ$3,2)-'[1]Miter Profiles'!$AC$209-'[1]Outside Edges'!$B29)&gt;=5,'[1]Outside Edges'!$P29="Yes"),"Yes","No")</f>
        <v>Yes</v>
      </c>
      <c r="HA30" s="10" t="str">
        <f>IF(AND((RIGHT($HA$3,2)-'[1]Miter Profiles'!$AC$210-'[1]Outside Edges'!$B29)&gt;=5,'[1]Outside Edges'!$P29="Yes"),"Yes","No")</f>
        <v>Yes</v>
      </c>
      <c r="HB30" s="90" t="str">
        <f>IF(AND((RIGHT($HB$3,2)-'[1]Miter Profiles'!$AC$211-'[1]Outside Edges'!$B29)&gt;=5,'[1]Outside Edges'!$P29="Yes"),"Yes","No")</f>
        <v>Yes</v>
      </c>
      <c r="HC30" s="150" t="str">
        <f>IF(AND((RIGHT($HC$3,2)-'[1]Miter Profiles'!$AC$212-'[1]Outside Edges'!$B29)&gt;=5,'[1]Outside Edges'!$P29="Yes"),"Yes","No")</f>
        <v>No</v>
      </c>
      <c r="HD30" s="116" t="str">
        <f>IF(AND((RIGHT($HD$3,2)-'[1]Miter Profiles'!$AC$213-'[1]Outside Edges'!$B29)&gt;=5,'[1]Outside Edges'!$P29="Yes"),"Yes","No")</f>
        <v>No</v>
      </c>
      <c r="HE30" s="129" t="str">
        <f>IF(AND((RIGHT($HE$3,2)-'[1]Miter Profiles'!$AC$214-'[1]Outside Edges'!$B29)&gt;=5,'[1]Outside Edges'!$P29="Yes"),"Yes","No")</f>
        <v>Yes</v>
      </c>
      <c r="HF30" s="10" t="str">
        <f>IF(AND((RIGHT($HF$3,2)-'[1]Miter Profiles'!$AC$215-'[1]Outside Edges'!$B29)&gt;=5,'[1]Outside Edges'!$P29="Yes"),"Yes","No")</f>
        <v>Yes</v>
      </c>
      <c r="HG30" s="90" t="str">
        <f>IF(AND((RIGHT($HG$3,2)-'[1]Miter Profiles'!$AC$216-'[1]Outside Edges'!$B29)&gt;=5,'[1]Outside Edges'!$P29="Yes"),"Yes","No")</f>
        <v>Yes</v>
      </c>
      <c r="HH30" s="150" t="str">
        <f>IF(AND((RIGHT($HH$3,2)-'[1]Miter Profiles'!$AC$217-'[1]Outside Edges'!$B29)&gt;=5,'[1]Outside Edges'!$P29="Yes"),"Yes","No")</f>
        <v>Yes</v>
      </c>
      <c r="HI30" s="124" t="str">
        <f>IF(AND((RIGHT($HI$3,2)-'[1]Miter Profiles'!$AC$218-'[1]Outside Edges'!$B29)&gt;=5,'[1]Outside Edges'!$P29="Yes"),"Yes","No")</f>
        <v>Yes</v>
      </c>
      <c r="HJ30" s="116" t="str">
        <f>IF(AND((RIGHT($HJ$3,2)-'[1]Miter Profiles'!$AC$219-'[1]Outside Edges'!$B29)&gt;=5,'[1]Outside Edges'!$P29="Yes"),"Yes","No")</f>
        <v>Yes</v>
      </c>
      <c r="HK30" s="129" t="str">
        <f>IF(AND((RIGHT($HK$3,2)-'[1]Miter Profiles'!$AC$220-'[1]Outside Edges'!$B29)&gt;=5,'[1]Outside Edges'!$P29="Yes"),"Yes","No")</f>
        <v>Yes</v>
      </c>
      <c r="HL30" s="10" t="str">
        <f>IF(AND((RIGHT($HL$3,2)-'[1]Miter Profiles'!$AC$221-'[1]Outside Edges'!$B29)&gt;=5,'[1]Outside Edges'!$P29="Yes"),"Yes","No")</f>
        <v>Yes</v>
      </c>
      <c r="HM30" s="90" t="str">
        <f>IF(AND((RIGHT($HM$3,2)-'[1]Miter Profiles'!$AC$222-'[1]Outside Edges'!$B29)&gt;=5,'[1]Outside Edges'!$P29="Yes"),"Yes","No")</f>
        <v>Yes</v>
      </c>
      <c r="HN30" s="150" t="str">
        <f>IF(AND((RIGHT($HN$3,2)-'[1]Miter Profiles'!$AC$223-'[1]Outside Edges'!$B29)&gt;=5,'[1]Outside Edges'!$P29="Yes"),"Yes","No")</f>
        <v>No</v>
      </c>
      <c r="HO30" s="124" t="str">
        <f>IF(AND((RIGHT($HO$3,2)-'[1]Miter Profiles'!$AC$224-'[1]Outside Edges'!$B29)&gt;=5,'[1]Outside Edges'!$P29="Yes"),"Yes","No")</f>
        <v>Yes</v>
      </c>
      <c r="HP30" s="124" t="str">
        <f>IF(AND((RIGHT($HP$3,2)-'[1]Miter Profiles'!$AC$225-'[1]Outside Edges'!$B29)&gt;=5,'[1]Outside Edges'!$P29="Yes"),"Yes","No")</f>
        <v>Yes</v>
      </c>
      <c r="HQ30" s="153" t="str">
        <f>IF(AND((RIGHT($HQ$3,3)-'[1]Miter Profiles'!$AC$226-'[1]Outside Edges'!$B29)&gt;=5,'[1]Outside Edges'!$P29="Yes"),"Yes","No")</f>
        <v>Yes</v>
      </c>
      <c r="HR30" s="129" t="str">
        <f>IF(AND((RIGHT($HR$3,2)-'[1]Miter Profiles'!$AC$227-'[1]Outside Edges'!$B29)&gt;=5,'[1]Outside Edges'!$P29="Yes"),"Yes","No")</f>
        <v>Yes</v>
      </c>
      <c r="HS30" s="10" t="str">
        <f>IF(AND((RIGHT($HS$3,2)-'[1]Miter Profiles'!$AC$228-'[1]Outside Edges'!$B29)&gt;=5,'[1]Outside Edges'!$P29="Yes"),"Yes","No")</f>
        <v>Yes</v>
      </c>
      <c r="HT30" s="163" t="str">
        <f>IF(AND((RIGHT($HT$3,2)-'[1]Miter Profiles'!$AC$229-'[1]Outside Edges'!$B29)&gt;=5,'[1]Outside Edges'!$P29="Yes"),"Yes","No")</f>
        <v>Yes</v>
      </c>
      <c r="HU30" s="150" t="str">
        <f>IF(AND((RIGHT($HU$3,2)-'[1]Miter Profiles'!$AC$230-'[1]Outside Edges'!$B29)&gt;=5,'[1]Outside Edges'!$P29="Yes"),"Yes","No")</f>
        <v>Yes</v>
      </c>
      <c r="HV30" s="124" t="str">
        <f>IF(AND((RIGHT($HV$3,2)-'[1]Miter Profiles'!$AC$231-'[1]Outside Edges'!$B29)&gt;=5,'[1]Outside Edges'!$P29="Yes"),"Yes","No")</f>
        <v>Yes</v>
      </c>
      <c r="HW30" s="116" t="str">
        <f>IF(AND((RIGHT($HW$3,2)-'[1]Miter Profiles'!$AC$232-'[1]Outside Edges'!$B29)&gt;=5,'[1]Outside Edges'!$P29="Yes"),"Yes","No")</f>
        <v>Yes</v>
      </c>
      <c r="HX30" s="129" t="str">
        <f>IF(AND((RIGHT($HX$3,2)-'[1]Miter Profiles'!$AC$233-'[1]Outside Edges'!$B29)&gt;=5,'[1]Outside Edges'!$P29="Yes"),"Yes","No")</f>
        <v>No</v>
      </c>
      <c r="HY30" s="10" t="str">
        <f>IF(AND((RIGHT($HY$3,2)-'[1]Miter Profiles'!$AC$234-'[1]Outside Edges'!$B29)&gt;=5,'[1]Outside Edges'!$P29="Yes"),"Yes","No")</f>
        <v>Yes</v>
      </c>
      <c r="HZ30" s="90" t="str">
        <f>IF(AND((RIGHT($HZ$3,2)-'[1]Miter Profiles'!$AC$235-'[1]Outside Edges'!$B29)&gt;=5,'[1]Outside Edges'!$P29="Yes"),"Yes","No")</f>
        <v>Yes</v>
      </c>
      <c r="IA30" s="150" t="str">
        <f>IF(AND((RIGHT($IA$3,2)-'[1]Miter Profiles'!$AC$236-'[1]Outside Edges'!$B29)&gt;=5,'[1]Outside Edges'!$P29="Yes"),"Yes","No")</f>
        <v>Yes</v>
      </c>
      <c r="IB30" s="124" t="str">
        <f>IF(AND((RIGHT($IB$3,2)-'[1]Miter Profiles'!$AC$237-'[1]Outside Edges'!$B29)&gt;=5,'[1]Outside Edges'!$P29="Yes"),"Yes","No")</f>
        <v>Yes</v>
      </c>
      <c r="IC30" s="116" t="str">
        <f>IF(AND((RIGHT($IC$3,2)-'[1]Miter Profiles'!$AC$238-'[1]Outside Edges'!$B29)&gt;=5,'[1]Outside Edges'!$P29="Yes"),"Yes","No")</f>
        <v>Yes</v>
      </c>
      <c r="ID30" s="129" t="str">
        <f>IF(AND((RIGHT($ID$3,2)-'[1]Miter Profiles'!$AC$239-'[1]Outside Edges'!$B29)&gt;=5,'[1]Outside Edges'!$P29="Yes"),"Yes","No")</f>
        <v>Yes</v>
      </c>
      <c r="IE30" s="10" t="str">
        <f>IF(AND((RIGHT($IE$3,2)-'[1]Miter Profiles'!$AC$240-'[1]Outside Edges'!$B29)&gt;=5,'[1]Outside Edges'!$P29="Yes"),"Yes","No")</f>
        <v>Yes</v>
      </c>
      <c r="IF30" s="90" t="str">
        <f>IF(AND((RIGHT($IF$3,2)-'[1]Miter Profiles'!$AC$241-'[1]Outside Edges'!$B29)&gt;=5,'[1]Outside Edges'!$P29="Yes"),"Yes","No")</f>
        <v>Yes</v>
      </c>
      <c r="IG30" s="150" t="str">
        <f>IF(AND((RIGHT($IG$3,2)-'[1]Miter Profiles'!$AC$242-'[1]Outside Edges'!$B29)&gt;=5,'[1]Outside Edges'!$P29="Yes"),"Yes","No")</f>
        <v>Yes</v>
      </c>
      <c r="IH30" s="124" t="str">
        <f>IF(AND((RIGHT($IH$3,2)-'[1]Miter Profiles'!$AC$243-'[1]Outside Edges'!$B29)&gt;=5,'[1]Outside Edges'!$P29="Yes"),"Yes","No")</f>
        <v>Yes</v>
      </c>
      <c r="II30" s="116" t="str">
        <f>IF(AND((RIGHT($II$3,2)-'[1]Miter Profiles'!$AC$244-'[1]Outside Edges'!$B29)&gt;=5,'[1]Outside Edges'!$P29="Yes"),"Yes","No")</f>
        <v>Yes</v>
      </c>
      <c r="IJ30" s="129" t="str">
        <f>IF(AND((RIGHT($IJ$3,2)-'[1]Miter Profiles'!$AC$245-'[1]Outside Edges'!$B29)&gt;=5,'[1]Outside Edges'!$P29="Yes"),"Yes","No")</f>
        <v>Yes</v>
      </c>
      <c r="IK30" s="10" t="str">
        <f>IF(AND((RIGHT($IK$3,2)-'[1]Miter Profiles'!$AC$246-'[1]Outside Edges'!$B29)&gt;=5,'[1]Outside Edges'!$P29="Yes"),"Yes","No")</f>
        <v>Yes</v>
      </c>
      <c r="IL30" s="90" t="str">
        <f>IF(AND((RIGHT($IL$3,2)-'[1]Miter Profiles'!$AC$247-'[1]Outside Edges'!$B29)&gt;=5,'[1]Outside Edges'!$P29="Yes"),"Yes","No")</f>
        <v>Yes</v>
      </c>
      <c r="IM30" s="150" t="str">
        <f>IF(AND((RIGHT($IM$3,2)-'[1]Miter Profiles'!$AC$248-'[1]Outside Edges'!$B29)&gt;=5,'[1]Outside Edges'!$P29="Yes"),"Yes","No")</f>
        <v>No</v>
      </c>
      <c r="IN30" s="124" t="str">
        <f>IF(AND((RIGHT($IN$3,2)-'[1]Miter Profiles'!$AC$249-'[1]Outside Edges'!$B29)&gt;=5,'[1]Outside Edges'!$P29="Yes"),"Yes","No")</f>
        <v>Yes</v>
      </c>
      <c r="IO30" s="116" t="str">
        <f>IF(AND((RIGHT($IO$3,2)-'[1]Miter Profiles'!$AC$250-'[1]Outside Edges'!$B29)&gt;=5,'[1]Outside Edges'!$P29="Yes"),"Yes","No")</f>
        <v>Yes</v>
      </c>
      <c r="IP30" s="129" t="str">
        <f>IF(AND((RIGHT($IP$3,2)-'[1]Miter Profiles'!$AC$251-'[1]Outside Edges'!$B29)&gt;=5,'[1]Outside Edges'!$P29="Yes"),"Yes","No")</f>
        <v>No</v>
      </c>
      <c r="IQ30" s="10" t="str">
        <f>IF(AND((RIGHT($IQ$3,2)-'[1]Miter Profiles'!$AC$252-'[1]Outside Edges'!$B29)&gt;=5,'[1]Outside Edges'!$P29="Yes"),"Yes","No")</f>
        <v>Yes</v>
      </c>
      <c r="IR30" s="90" t="str">
        <f>IF(AND((RIGHT($IR$3,2)-'[1]Miter Profiles'!$AC$253-'[1]Outside Edges'!$B29)&gt;=5,'[1]Outside Edges'!$P29="Yes"),"Yes","No")</f>
        <v>Yes</v>
      </c>
      <c r="IS30" s="150" t="str">
        <f>IF(AND((RIGHT($IS$3,2)-'[1]Miter Profiles'!$AC$254-'[1]Outside Edges'!$B29)&gt;=5,'[1]Outside Edges'!$P29="Yes"),"Yes","No")</f>
        <v>Yes</v>
      </c>
      <c r="IT30" s="124" t="str">
        <f>IF(AND((RIGHT($IT$3,2)-'[1]Miter Profiles'!$AC$255-'[1]Outside Edges'!$B29)&gt;=5,'[1]Outside Edges'!$P29="Yes"),"Yes","No")</f>
        <v>Yes</v>
      </c>
      <c r="IU30" s="116" t="str">
        <f>IF(AND((RIGHT($IU$3,2)-'[1]Miter Profiles'!$AC$256-'[1]Outside Edges'!$B29)&gt;=5,'[1]Outside Edges'!$P29="Yes"),"Yes","No")</f>
        <v>Yes</v>
      </c>
      <c r="IV30" s="129" t="str">
        <f>IF(AND((RIGHT($IV$3,2)-'[1]Miter Profiles'!$AC$257-'[1]Outside Edges'!$B29)&gt;=5,'[1]Outside Edges'!$P29="Yes"),"Yes","No")</f>
        <v>Yes</v>
      </c>
      <c r="IW30" s="10" t="str">
        <f>IF(AND((RIGHT($IW$3,2)-'[1]Miter Profiles'!$AC$258-'[1]Outside Edges'!$B29)&gt;=5,'[1]Outside Edges'!$P29="Yes"),"Yes","No")</f>
        <v>Yes</v>
      </c>
      <c r="IX30" s="90" t="str">
        <f>IF(AND((RIGHT($IX$3,2)-'[1]Miter Profiles'!$AC$259-'[1]Outside Edges'!$B29)&gt;=5,'[1]Outside Edges'!$P29="Yes"),"Yes","No")</f>
        <v>Yes</v>
      </c>
      <c r="IY30" s="150" t="str">
        <f>IF(AND((RIGHT($IY$3,2)-'[1]Miter Profiles'!$AC$260-'[1]Outside Edges'!$B29)&gt;=5,'[1]Outside Edges'!$P29="Yes"),"Yes","No")</f>
        <v>Yes</v>
      </c>
      <c r="IZ30" s="124" t="str">
        <f>IF(AND((RIGHT($IZ$3,2)-'[1]Miter Profiles'!$AC$261-'[1]Outside Edges'!$B29)&gt;=5,'[1]Outside Edges'!$P29="Yes"),"Yes","No")</f>
        <v>Yes</v>
      </c>
      <c r="JA30" s="116" t="str">
        <f>IF(AND((RIGHT($JA$3,2)-'[1]Miter Profiles'!$AC$262-'[1]Outside Edges'!$B29)&gt;=5,'[1]Outside Edges'!$P29="Yes"),"Yes","No")</f>
        <v>Yes</v>
      </c>
      <c r="JB30" s="129" t="str">
        <f>IF(AND((RIGHT($JB$3,2)-'[1]Miter Profiles'!$AC$263-'[1]Outside Edges'!$B29)&gt;=5,'[1]Outside Edges'!$P29="Yes"),"Yes","No")</f>
        <v>Yes</v>
      </c>
      <c r="JC30" s="10" t="str">
        <f>IF(AND((RIGHT($JC$3,2)-'[1]Miter Profiles'!$AC$264-'[1]Outside Edges'!$B29)&gt;=5,'[1]Outside Edges'!$P29="Yes"),"Yes","No")</f>
        <v>Yes</v>
      </c>
      <c r="JD30" s="90" t="str">
        <f>IF(AND((RIGHT($JD$3,2)-'[1]Miter Profiles'!$AC$265-'[1]Outside Edges'!$B29)&gt;=5,'[1]Outside Edges'!$P29="Yes"),"Yes","No")</f>
        <v>Yes</v>
      </c>
      <c r="JE30" s="236" t="str">
        <f>IF(AND((RIGHT($JE$3,2)-'[1]Miter Profiles'!$AC$266-'[1]Outside Edges'!$B29)&gt;=5,'[1]Outside Edges'!$P29="Yes"),"Yes","No")</f>
        <v>No</v>
      </c>
      <c r="JF30" s="237" t="str">
        <f>IF(AND((RIGHT($JF$3,2)-'[1]Miter Profiles'!$AC$267-'[1]Outside Edges'!$B29)&gt;=5,'[1]Outside Edges'!$P29="Yes"),"Yes","No")</f>
        <v>Yes</v>
      </c>
      <c r="JG30" s="238" t="str">
        <f>IF(AND((RIGHT($JG$3,2)-'[1]Miter Profiles'!$AC$268-'[1]Outside Edges'!$B29)&gt;=5,'[1]Outside Edges'!$P29="Yes"),"Yes","No")</f>
        <v>Yes</v>
      </c>
      <c r="JH30" s="129" t="str">
        <f>IF(AND((RIGHT($JH$3,2)-'[1]Miter Profiles'!$AC$269-'[1]Outside Edges'!$B29)&gt;=5,'[1]Outside Edges'!$P29="Yes"),"Yes","No")</f>
        <v>Yes</v>
      </c>
      <c r="JI30" s="113" t="str">
        <f>IF(AND((RIGHT($JI$3,2)-'[1]Miter Profiles'!$AC$270-'[1]Outside Edges'!$B29)&gt;=5,'[1]Outside Edges'!$P29="Yes"),"Yes","No")</f>
        <v>Yes</v>
      </c>
      <c r="JJ30" s="90" t="str">
        <f>IF(AND((RIGHT($JJ$3,2)-'[1]Miter Profiles'!$AC$271-'[1]Outside Edges'!$B29)&gt;=5,'[1]Outside Edges'!$P29="Yes"),"Yes","No")</f>
        <v>Yes</v>
      </c>
      <c r="JK30" s="236" t="str">
        <f>IF(AND((RIGHT($JK$3,2)-'[1]Miter Profiles'!$AC$272-'[1]Outside Edges'!$B29)&gt;=5,'[1]Outside Edges'!$P29="Yes"),"Yes","No")</f>
        <v>Yes</v>
      </c>
      <c r="JL30" s="237" t="str">
        <f>IF(AND((RIGHT($JL$3,2)-'[1]Miter Profiles'!$AC$273-'[1]Outside Edges'!$B29)&gt;=5,'[1]Outside Edges'!$P29="Yes"),"Yes","No")</f>
        <v>Yes</v>
      </c>
      <c r="JM30" s="238" t="str">
        <f>IF(AND((RIGHT($JM$3,2)-'[1]Miter Profiles'!$AC$274-'[1]Outside Edges'!$B29)&gt;=5,'[1]Outside Edges'!$P29="Yes"),"Yes","No")</f>
        <v>Yes</v>
      </c>
      <c r="JN30" s="129" t="str">
        <f>IF(AND((RIGHT($JN$3,2)-'[1]Miter Profiles'!$AC$275-'[1]Outside Edges'!$B29)&gt;=5,'[1]Outside Edges'!$P29="Yes"),"Yes","No")</f>
        <v>Yes</v>
      </c>
      <c r="JO30" s="113" t="str">
        <f>IF(AND((RIGHT($JO$3,2)-'[1]Miter Profiles'!$AC$276-'[1]Outside Edges'!$B29)&gt;=5,'[1]Outside Edges'!$P29="Yes"),"Yes","No")</f>
        <v>Yes</v>
      </c>
      <c r="JP30" s="90" t="str">
        <f>IF(AND((RIGHT($JP$3,2)-'[1]Miter Profiles'!$AC$277-'[1]Outside Edges'!$B29)&gt;=5,'[1]Outside Edges'!$P29="Yes"),"Yes","No")</f>
        <v>Yes</v>
      </c>
      <c r="JQ30" s="236" t="str">
        <f>IF(AND((RIGHT($JQ$3,2)-'[1]Miter Profiles'!$AC$278-'[1]Outside Edges'!$B29)&gt;=5,'[1]Outside Edges'!$P29="Yes"),"Yes","No")</f>
        <v>No</v>
      </c>
      <c r="JR30" s="237" t="str">
        <f>IF(AND((RIGHT($JR$3,2)-'[1]Miter Profiles'!$AC$279-'[1]Outside Edges'!$B29)&gt;=5,'[1]Outside Edges'!$P29="Yes"),"Yes","No")</f>
        <v>Yes</v>
      </c>
      <c r="JS30" s="238" t="str">
        <f>IF(AND((RIGHT($JS$3,2)-'[1]Miter Profiles'!$AC$280-'[1]Outside Edges'!$B29)&gt;=5,'[1]Outside Edges'!$P29="Yes"),"Yes","No")</f>
        <v>Yes</v>
      </c>
      <c r="JT30" s="129" t="str">
        <f>IF(AND((RIGHT($JT$3,2)-'[1]Miter Profiles'!$AC$281-'[1]Outside Edges'!$B29)&gt;=5,'[1]Outside Edges'!$P29="Yes"),"Yes","No")</f>
        <v>No</v>
      </c>
      <c r="JU30" s="113" t="str">
        <f>IF(AND((RIGHT($JU$3,2)-'[1]Miter Profiles'!$AC$282-'[1]Outside Edges'!$B29)&gt;=5,'[1]Outside Edges'!$P29="Yes"),"Yes","No")</f>
        <v>Yes</v>
      </c>
      <c r="JV30" s="90" t="str">
        <f>IF(AND((RIGHT($JV$3,2)-'[1]Miter Profiles'!$AC$283-'[1]Outside Edges'!$B29)&gt;=5,'[1]Outside Edges'!$P29="Yes"),"Yes","No")</f>
        <v>Yes</v>
      </c>
      <c r="JW30" s="236" t="str">
        <f>IF(AND((RIGHT($JW$3,2)-'[1]Miter Profiles'!$AC$284-'[1]Outside Edges'!$B29)&gt;=5,'[1]Outside Edges'!$P29="Yes"),"Yes","No")</f>
        <v>Yes</v>
      </c>
      <c r="JX30" s="237" t="str">
        <f>IF(AND((RIGHT($JX$3,2)-'[1]Miter Profiles'!$AC$285-'[1]Outside Edges'!$B29)&gt;=5,'[1]Outside Edges'!$P29="Yes"),"Yes","No")</f>
        <v>Yes</v>
      </c>
      <c r="JY30" s="238" t="str">
        <f>IF(AND((RIGHT($JY$3,2)-'[1]Miter Profiles'!$AC$286-'[1]Outside Edges'!$B29)&gt;=5,'[1]Outside Edges'!$P29="Yes"),"Yes","No")</f>
        <v>Yes</v>
      </c>
      <c r="JZ30" s="129" t="str">
        <f>IF(AND((RIGHT($JZ$3,2)-'[1]Miter Profiles'!$AC$287-'[1]Outside Edges'!$B29)&gt;=5,'[1]Outside Edges'!$P29="Yes"),"Yes","No")</f>
        <v>Yes</v>
      </c>
      <c r="KA30" s="113" t="str">
        <f>IF(AND((RIGHT($KA$3,2)-'[1]Miter Profiles'!$AC$288-'[1]Outside Edges'!$B29)&gt;=5,'[1]Outside Edges'!$P29="Yes"),"Yes","No")</f>
        <v>Yes</v>
      </c>
      <c r="KB30" s="90" t="str">
        <f>IF(AND((RIGHT($KB$3,2)-'[1]Miter Profiles'!$AC$289-'[1]Outside Edges'!$B29)&gt;=5,'[1]Outside Edges'!$P29="Yes"),"Yes","No")</f>
        <v>Yes</v>
      </c>
      <c r="KC30" s="236" t="str">
        <f>IF(AND((RIGHT($KC$3,2)-'[1]Miter Profiles'!$AC$290-'[1]Outside Edges'!$B29)&gt;=5,'[1]Outside Edges'!$P29="Yes"),"Yes","No")</f>
        <v>Yes</v>
      </c>
      <c r="KD30" s="237" t="str">
        <f>IF(AND((RIGHT($KD$3,2)-'[1]Miter Profiles'!$AC$291-'[1]Outside Edges'!$B29)&gt;=5,'[1]Outside Edges'!$P29="Yes"),"Yes","No")</f>
        <v>Yes</v>
      </c>
      <c r="KE30" s="238" t="str">
        <f>IF(AND((RIGHT($KE$3,2)-'[1]Miter Profiles'!$AC$292-'[1]Outside Edges'!$B29)&gt;=5,'[1]Outside Edges'!$P29="Yes"),"Yes","No")</f>
        <v>Yes</v>
      </c>
      <c r="KF30" s="129" t="str">
        <f>IF(AND((RIGHT($KF$3,2)-'[1]Miter Profiles'!$AC$293-'[1]Outside Edges'!$B29)&gt;=5,'[1]Outside Edges'!$P29="Yes"),"Yes","No")</f>
        <v>Yes</v>
      </c>
      <c r="KG30" s="113" t="str">
        <f>IF(AND((RIGHT($KG$3,2)-'[1]Miter Profiles'!$AC$294-'[1]Outside Edges'!$B29)&gt;=5,'[1]Outside Edges'!$P29="Yes"),"Yes","No")</f>
        <v>Yes</v>
      </c>
      <c r="KH30" s="90" t="str">
        <f>IF(AND((RIGHT($KH$3,2)-'[1]Miter Profiles'!$AC$295-'[1]Outside Edges'!$B29)&gt;=5,'[1]Outside Edges'!$P29="Yes"),"Yes","No")</f>
        <v>Yes</v>
      </c>
      <c r="KI30" s="236" t="str">
        <f>IF(AND((RIGHT($KI$3,2)-'[1]Miter Profiles'!$AC$296-'[1]Outside Edges'!$B29)&gt;=5,'[1]Outside Edges'!$P29="Yes"),"Yes","No")</f>
        <v>Yes</v>
      </c>
      <c r="KJ30" s="237" t="str">
        <f>IF(AND((RIGHT($KJ$3,2)-'[1]Miter Profiles'!$AC$297-'[1]Outside Edges'!$B29)&gt;=5,'[1]Outside Edges'!$P29="Yes"),"Yes","No")</f>
        <v>Yes</v>
      </c>
      <c r="KK30" s="238" t="str">
        <f>IF(AND((RIGHT($KK$3,2)-'[1]Miter Profiles'!$AC$298-'[1]Outside Edges'!$B29)&gt;=5,'[1]Outside Edges'!$P29="Yes"),"Yes","No")</f>
        <v>Yes</v>
      </c>
      <c r="KL30" s="129" t="str">
        <f>IF(AND((RIGHT($KL$3,2)-'[1]Miter Profiles'!$AC$299-'[1]Outside Edges'!$B29)&gt;=5,'[1]Outside Edges'!$P29="Yes"),"Yes","No")</f>
        <v>Yes</v>
      </c>
      <c r="KM30" s="113" t="str">
        <f>IF(AND((RIGHT($KM$3,2)-'[1]Miter Profiles'!$AC$300-'[1]Outside Edges'!$B29)&gt;=5,'[1]Outside Edges'!$P29="Yes"),"Yes","No")</f>
        <v>Yes</v>
      </c>
      <c r="KN30" s="90" t="str">
        <f>IF(AND((RIGHT($KN$3,2)-'[1]Miter Profiles'!$AC$301-'[1]Outside Edges'!$B29)&gt;=5,'[1]Outside Edges'!$P29="Yes"),"Yes","No")</f>
        <v>Yes</v>
      </c>
      <c r="KO30" s="236" t="str">
        <f>IF(AND((RIGHT($KO$3,2)-'[1]Miter Profiles'!$AC$302-'[1]Outside Edges'!$B29)&gt;=5,'[1]Outside Edges'!$P29="Yes"),"Yes","No")</f>
        <v>Yes</v>
      </c>
      <c r="KP30" s="237" t="str">
        <f>IF(AND((RIGHT($KP$3,2)-'[1]Miter Profiles'!$AC$303-'[1]Outside Edges'!$B29)&gt;=5,'[1]Outside Edges'!$P29="Yes"),"Yes","No")</f>
        <v>Yes</v>
      </c>
      <c r="KQ30" s="238" t="str">
        <f>IF(AND((RIGHT($KQ$3,2)-'[1]Miter Profiles'!$AC$304-'[1]Outside Edges'!$B29)&gt;=5,'[1]Outside Edges'!$P29="Yes"),"Yes","No")</f>
        <v>Yes</v>
      </c>
      <c r="KR30" s="129" t="str">
        <f>IF(AND((RIGHT($KR$3,2)-'[1]Miter Profiles'!$AC$305-'[1]Outside Edges'!$B29)&gt;=5,'[1]Outside Edges'!$P29="Yes"),"Yes","No")</f>
        <v>Yes</v>
      </c>
      <c r="KS30" s="113" t="str">
        <f>IF(AND((RIGHT($KS$3,2)-'[1]Miter Profiles'!$AC$306-'[1]Outside Edges'!$B29)&gt;=5,'[1]Outside Edges'!$P29="Yes"),"Yes","No")</f>
        <v>Yes</v>
      </c>
      <c r="KT30" s="90" t="str">
        <f>IF(AND((RIGHT($KT$3,2)-'[1]Miter Profiles'!$AC$307-'[1]Outside Edges'!$B29)&gt;=5,'[1]Outside Edges'!$P29="Yes"),"Yes","No")</f>
        <v>Yes</v>
      </c>
      <c r="KU30" s="236" t="str">
        <f>IF(AND((RIGHT($KU$3,2)-'[1]Miter Profiles'!$AC$308-'[1]Outside Edges'!$B29)&gt;=5,'[1]Outside Edges'!$P29="Yes"),"Yes","No")</f>
        <v>No</v>
      </c>
      <c r="KV30" s="237" t="str">
        <f>IF(AND((RIGHT($KV$3,2)-'[1]Miter Profiles'!$AC$309-'[1]Outside Edges'!$B29)&gt;=5,'[1]Outside Edges'!$P29="Yes"),"Yes","No")</f>
        <v>Yes</v>
      </c>
      <c r="KW30" s="238" t="str">
        <f>IF(AND((RIGHT($KW$3,2)-'[1]Miter Profiles'!$AC$310-'[1]Outside Edges'!$B29)&gt;=5,'[1]Outside Edges'!$P29="Yes"),"Yes","No")</f>
        <v>Yes</v>
      </c>
      <c r="KX30" s="129" t="str">
        <f>IF(AND((RIGHT($KX$3,2)-'[1]Miter Profiles'!$AC$311-'[1]Outside Edges'!$B29)&gt;=5,'[1]Outside Edges'!$P29="Yes"),"Yes","No")</f>
        <v>Yes</v>
      </c>
      <c r="KY30" s="113" t="str">
        <f>IF(AND((RIGHT($KY$3,2)-'[1]Miter Profiles'!$AC$312-'[1]Outside Edges'!$B29)&gt;=5,'[1]Outside Edges'!$P29="Yes"),"Yes","No")</f>
        <v>Yes</v>
      </c>
      <c r="KZ30" s="90" t="str">
        <f>IF(AND((RIGHT($KZ$3,2)-'[1]Miter Profiles'!$AC$313-'[1]Outside Edges'!$B29)&gt;=5,'[1]Outside Edges'!$P29="Yes"),"Yes","No")</f>
        <v>Yes</v>
      </c>
      <c r="LA30" s="236" t="str">
        <f>IF(AND((RIGHT($LA$3,2)-'[1]Miter Profiles'!$AC$314-'[1]Outside Edges'!$B29)&gt;=5,'[1]Outside Edges'!$P29="Yes"),"Yes","No")</f>
        <v>Yes</v>
      </c>
      <c r="LB30" s="237" t="str">
        <f>IF(AND((RIGHT($LB$3,2)-'[1]Miter Profiles'!$AC$315-'[1]Outside Edges'!$B29)&gt;=5,'[1]Outside Edges'!$P29="Yes"),"Yes","No")</f>
        <v>Yes</v>
      </c>
      <c r="LC30" s="243" t="str">
        <f>IF(AND((RIGHT($LC$3,2)-'[1]Miter Profiles'!$AC$316-'[1]Outside Edges'!$B29)&gt;=5,'[1]Outside Edges'!$P29="Yes"),"Yes","No")</f>
        <v>Yes</v>
      </c>
      <c r="LD30" s="244" t="str">
        <f>IF(AND((RIGHT($LD$3,2)-'[1]Miter Profiles'!$AC$317-'[1]Outside Edges'!$B29)&gt;=5,'[1]Outside Edges'!$P29="Yes"),"Yes","No")</f>
        <v>Yes</v>
      </c>
      <c r="LE30" s="113" t="str">
        <f>IF(AND((RIGHT($LE$3,2)-'[1]Miter Profiles'!$AC$318-'[1]Outside Edges'!$B29)&gt;=5,'[1]Outside Edges'!$P29="Yes"),"Yes","No")</f>
        <v>Yes</v>
      </c>
      <c r="LF30" s="10" t="str">
        <f>IF(AND((RIGHT($LF$3,2)-'[1]Miter Profiles'!$AC$319-'[1]Outside Edges'!$B29)&gt;=5,'[1]Outside Edges'!$P29="Yes"),"Yes","No")</f>
        <v>Yes</v>
      </c>
      <c r="LG30" s="113" t="str">
        <f>IF(AND((RIGHT($LG$3,2)-'[1]Miter Profiles'!$AC$320-'[1]Outside Edges'!$B29)&gt;=5,'[1]Outside Edges'!$P29="Yes"),"Yes","No")</f>
        <v>Yes</v>
      </c>
      <c r="LH30" s="90" t="str">
        <f>IF(AND((RIGHT($LH$3,2)-'[1]Miter Profiles'!$AC$321-'[1]Outside Edges'!$B29)&gt;=5,'[1]Outside Edges'!$P29="Yes"),"Yes","No")</f>
        <v>Yes</v>
      </c>
      <c r="LI30" s="236" t="str">
        <f>IF(AND((RIGHT($LI$3,2)-'[1]Miter Profiles'!$AC$322-'[1]Outside Edges'!$B29)&gt;=5,'[1]Outside Edges'!$P29="Yes"),"Yes","No")</f>
        <v>No</v>
      </c>
      <c r="LJ30" s="237" t="str">
        <f>IF(AND((RIGHT($LJ$3,2)-'[1]Miter Profiles'!$AC$323-'[1]Outside Edges'!$B29)&gt;=5,'[1]Outside Edges'!$P29="Yes"),"Yes","No")</f>
        <v>Yes</v>
      </c>
      <c r="LK30" s="238" t="str">
        <f>IF(AND((RIGHT($LK$3,2)-'[1]Miter Profiles'!$AC$324-'[1]Outside Edges'!$B29)&gt;=5,'[1]Outside Edges'!$P29="Yes"),"Yes","No")</f>
        <v>Yes</v>
      </c>
      <c r="LL30" s="129" t="str">
        <f>IF(AND((RIGHT($LL$3,2)-'[1]Miter Profiles'!$AC$325-'[1]Outside Edges'!$B29)&gt;=5,'[1]Outside Edges'!$P29="Yes"),"Yes","No")</f>
        <v>Yes</v>
      </c>
      <c r="LM30" s="113" t="str">
        <f>IF(AND((RIGHT($LM$3,2)-'[1]Miter Profiles'!$AC$326-'[1]Outside Edges'!$B29)&gt;=5,'[1]Outside Edges'!$P29="Yes"),"Yes","No")</f>
        <v>Yes</v>
      </c>
      <c r="LN30" s="90" t="str">
        <f>IF(AND((RIGHT($LN$3,2)-'[1]Miter Profiles'!$AC$327-'[1]Outside Edges'!$B29)&gt;=5,'[1]Outside Edges'!$P29="Yes"),"Yes","No")</f>
        <v>Yes</v>
      </c>
      <c r="LO30" s="236" t="str">
        <f>IF(AND((RIGHT($LO$3,2)-'[1]Miter Profiles'!$AC$328-'[1]Outside Edges'!$B29)&gt;=5,'[1]Outside Edges'!$P29="Yes"),"Yes","No")</f>
        <v>No</v>
      </c>
      <c r="LP30" s="237" t="str">
        <f>IF(AND((RIGHT($LP$3,2)-'[1]Miter Profiles'!$AC$329-'[1]Outside Edges'!$B29)&gt;=5,'[1]Outside Edges'!$P29="Yes"),"Yes","No")</f>
        <v>Yes</v>
      </c>
      <c r="LQ30" s="238" t="str">
        <f>IF(AND((RIGHT($LQ$3,2)-'[1]Miter Profiles'!$AC$330-'[1]Outside Edges'!$B29)&gt;=5,'[1]Outside Edges'!$P29="Yes"),"Yes","No")</f>
        <v>Yes</v>
      </c>
      <c r="LR30" s="129" t="str">
        <f>IF(AND((RIGHT($LR$3,2)-'[1]Miter Profiles'!$AC$331-'[1]Outside Edges'!$B29)&gt;=5,'[1]Outside Edges'!$P29="Yes"),"Yes","No")</f>
        <v>No</v>
      </c>
      <c r="LS30" s="113" t="str">
        <f>IF(AND((RIGHT($LS$3,2)-'[1]Miter Profiles'!$AC$332-'[1]Outside Edges'!$B29)&gt;=5,'[1]Outside Edges'!$P29="Yes"),"Yes","No")</f>
        <v>Yes</v>
      </c>
      <c r="LT30" s="90" t="str">
        <f>IF(AND((RIGHT($LT$3,2)-'[1]Miter Profiles'!$AC$333-'[1]Outside Edges'!$B29)&gt;=5,'[1]Outside Edges'!$P29="Yes"),"Yes","No")</f>
        <v>Yes</v>
      </c>
    </row>
    <row r="31" spans="1:332" ht="15.75" customHeight="1" thickBot="1" x14ac:dyDescent="0.3">
      <c r="A31" s="8" t="str">
        <f>IF('[1]Outside Edges'!$A30&lt;&gt;"",'[1]Outside Edges'!$A30,"")</f>
        <v>D28</v>
      </c>
      <c r="B31" s="10" t="str">
        <f>IF(AND((RIGHT($B$3,2)-'[1]Miter Profiles'!$AC$3-'[1]Outside Edges'!$B30)&gt;=5,'[1]Outside Edges'!$P30="Yes"),"Yes","No")</f>
        <v>Yes</v>
      </c>
      <c r="C31" s="10" t="str">
        <f>IF(AND((RIGHT($C$3,2)-'[1]Miter Profiles'!$AC$4-'[1]Outside Edges'!$B30)&gt;=5,'[1]Outside Edges'!$P30="Yes"),"Yes","No")</f>
        <v>Yes</v>
      </c>
      <c r="D31" s="85" t="str">
        <f>IF(AND((RIGHT($D$3,2)-'[1]Miter Profiles'!$AC$5-'[1]Outside Edges'!$B30)&gt;=5,'[1]Outside Edges'!$P30="Yes"),"Yes","No")</f>
        <v>Yes</v>
      </c>
      <c r="E31" s="86" t="str">
        <f>IF(AND((RIGHT($E$3,2)-'[1]Miter Profiles'!$AC$6-'[1]Outside Edges'!$B30)&gt;=5,'[1]Outside Edges'!$P30="Yes"),"Yes","No")</f>
        <v>Yes</v>
      </c>
      <c r="F31" s="11" t="str">
        <f>IF(AND((RIGHT($F$3,2)-'[1]Miter Profiles'!$AC$7-'[1]Outside Edges'!$B30)&gt;=5,'[1]Outside Edges'!$P30="Yes"),"Yes","No")</f>
        <v>Yes</v>
      </c>
      <c r="G31" s="87" t="str">
        <f>IF(AND((RIGHT($G$3,2)-'[1]Miter Profiles'!$AC$8-'[1]Outside Edges'!$B30)&gt;=5,'[1]Outside Edges'!$P30="Yes"),"Yes","No")</f>
        <v>Yes</v>
      </c>
      <c r="H31" s="10" t="str">
        <f>IF(AND((RIGHT($H$3,2)-'[1]Miter Profiles'!$AC$9-'[1]Outside Edges'!$B30)&gt;=5,'[1]Outside Edges'!$P30="Yes"),"Yes","No")</f>
        <v>Yes</v>
      </c>
      <c r="I31" s="10" t="str">
        <f>IF(AND((RIGHT($I$3,2)-'[1]Miter Profiles'!$AC$10-'[1]Outside Edges'!$B30)&gt;=5,'[1]Outside Edges'!$P30="Yes"),"Yes","No")</f>
        <v>Yes</v>
      </c>
      <c r="J31" s="85" t="str">
        <f>IF(AND((RIGHT($J$3,2)-'[1]Miter Profiles'!$AC$11-'[1]Outside Edges'!$B30)&gt;=5,'[1]Outside Edges'!$P30="Yes"),"Yes","No")</f>
        <v>Yes</v>
      </c>
      <c r="K31" s="86" t="str">
        <f>IF(AND((RIGHT($K$3,2)-'[1]Miter Profiles'!$AC$12-'[1]Outside Edges'!$B30)&gt;=5,'[1]Outside Edges'!$P30="Yes"),"Yes","No")</f>
        <v>Yes</v>
      </c>
      <c r="L31" s="11" t="str">
        <f>IF(AND((RIGHT($L$3,2)-'[1]Miter Profiles'!$AC$13-'[1]Outside Edges'!$B30)&gt;=5,'[1]Outside Edges'!$P30="Yes"),"Yes","No")</f>
        <v>Yes</v>
      </c>
      <c r="M31" s="87" t="str">
        <f>IF(AND((RIGHT($M$3,2)-'[1]Miter Profiles'!$AC$14-'[1]Outside Edges'!$B30)&gt;=5,'[1]Outside Edges'!$P30="Yes"),"Yes","No")</f>
        <v>Yes</v>
      </c>
      <c r="N31" s="10" t="str">
        <f>IF(AND((RIGHT($N$3,2)-'[1]Miter Profiles'!$AC$15-'[1]Outside Edges'!$B30)&gt;=4,'[1]Outside Edges'!$P30="Yes"),"Yes","No")</f>
        <v>No</v>
      </c>
      <c r="O31" s="10" t="str">
        <f>IF(AND((RIGHT($O$3,2)-'[1]Miter Profiles'!$AC$16-'[1]Outside Edges'!$B30)&gt;=5,'[1]Outside Edges'!$P30="Yes"),"Yes","No")</f>
        <v>Yes</v>
      </c>
      <c r="P31" s="85" t="str">
        <f>IF(AND((RIGHT($P$3,2)-'[1]Miter Profiles'!$AC$17-'[1]Outside Edges'!$B30)&gt;=5,'[1]Outside Edges'!$P30="Yes"),"Yes","No")</f>
        <v>Yes</v>
      </c>
      <c r="Q31" s="86" t="str">
        <f>IF(AND((RIGHT($Q$3,2)-'[1]Miter Profiles'!$AC$18-'[1]Outside Edges'!$B30)&gt;=5,'[1]Outside Edges'!$P30="Yes"),"Yes","No")</f>
        <v>No</v>
      </c>
      <c r="R31" s="11" t="str">
        <f>IF(AND((RIGHT($R$3,2)-'[1]Miter Profiles'!$AC$19-'[1]Outside Edges'!$B30)&gt;=5,'[1]Outside Edges'!$P30="Yes"),"Yes","No")</f>
        <v>Yes</v>
      </c>
      <c r="S31" s="87" t="str">
        <f>IF(AND((RIGHT($S$3,2)-'[1]Miter Profiles'!$AC$20-'[1]Outside Edges'!$B30)&gt;=5,'[1]Outside Edges'!$P30="Yes"),"Yes","No")</f>
        <v>Yes</v>
      </c>
      <c r="T31" s="10" t="str">
        <f>IF(AND((RIGHT($T$3,2)-'[1]Miter Profiles'!$AC$21-'[1]Outside Edges'!$B30)&gt;=5,'[1]Outside Edges'!$P30="Yes"),"Yes","No")</f>
        <v>Yes</v>
      </c>
      <c r="U31" s="10" t="str">
        <f>IF(AND((RIGHT($U$3,2)-'[1]Miter Profiles'!$AC$22-'[1]Outside Edges'!$B30)&gt;=5,'[1]Outside Edges'!$P30="Yes"),"Yes","No")</f>
        <v>Yes</v>
      </c>
      <c r="V31" s="85" t="str">
        <f>IF(AND((RIGHT($V$3,2)-'[1]Miter Profiles'!$AC$23-'[1]Outside Edges'!$B30)&gt;=5,'[1]Outside Edges'!$P30="Yes"),"Yes","No")</f>
        <v>Yes</v>
      </c>
      <c r="W31" s="86" t="str">
        <f>IF(AND((RIGHT($W$3,2)-'[1]Miter Profiles'!$AC$24-'[1]Outside Edges'!$B30)&gt;=5,'[1]Outside Edges'!$P30="Yes"),"Yes","No")</f>
        <v>No</v>
      </c>
      <c r="X31" s="11" t="str">
        <f>IF(AND((RIGHT($X$3,2)-'[1]Miter Profiles'!$AC$25-'[1]Outside Edges'!$B30)&gt;=5,'[1]Outside Edges'!$P30="Yes"),"Yes","No")</f>
        <v>Yes</v>
      </c>
      <c r="Y31" s="87" t="str">
        <f>IF(AND((RIGHT($Y$3,2)-'[1]Miter Profiles'!$AC$26-'[1]Outside Edges'!$B30)&gt;=5,'[1]Outside Edges'!$P30="Yes"),"Yes","No")</f>
        <v>Yes</v>
      </c>
      <c r="Z31" s="10" t="str">
        <f>IF(AND((RIGHT($Z$3,2)-'[1]Miter Profiles'!$AC$27-'[1]Outside Edges'!$B30)&gt;=5,'[1]Outside Edges'!$P30="Yes"),"Yes","No")</f>
        <v>Yes</v>
      </c>
      <c r="AA31" s="10" t="str">
        <f>IF(AND((RIGHT($AA$3,2)-'[1]Miter Profiles'!$AC$28-'[1]Outside Edges'!$B30)&gt;=5,'[1]Outside Edges'!$P30="Yes"),"Yes","No")</f>
        <v>Yes</v>
      </c>
      <c r="AB31" s="85" t="str">
        <f>IF(AND((RIGHT($AB$3,2)-'[1]Miter Profiles'!$AC$29-'[1]Outside Edges'!$B30)&gt;=5,'[1]Outside Edges'!$P30="Yes"),"Yes","No")</f>
        <v>Yes</v>
      </c>
      <c r="AC31" s="86" t="str">
        <f>IF(AND((RIGHT($AC$3,2)-'[1]Miter Profiles'!$AC$30-'[1]Outside Edges'!$B30)&gt;=5,'[1]Outside Edges'!$P30="Yes"),"Yes","No")</f>
        <v>Yes</v>
      </c>
      <c r="AD31" s="11" t="str">
        <f>IF(AND((RIGHT($AD$3,2)-'[1]Miter Profiles'!$AC$31-'[1]Outside Edges'!$B30)&gt;=5,'[1]Outside Edges'!$P30="Yes"),"Yes","No")</f>
        <v>Yes</v>
      </c>
      <c r="AE31" s="87" t="str">
        <f>IF(AND((RIGHT($AE$3,2)-'[1]Miter Profiles'!$AC$32-'[1]Outside Edges'!$B30)&gt;=5,'[1]Outside Edges'!$P30="Yes"),"Yes","No")</f>
        <v>Yes</v>
      </c>
      <c r="AF31" s="10" t="str">
        <f>IF(AND((RIGHT($AF$3,2)-'[1]Miter Profiles'!$AC$33-'[1]Outside Edges'!$B30)&gt;=5,'[1]Outside Edges'!$P30="Yes"),"Yes","No")</f>
        <v>Yes</v>
      </c>
      <c r="AG31" s="10" t="str">
        <f>IF(AND((RIGHT($AG$3,2)-'[1]Miter Profiles'!$AC$34-'[1]Outside Edges'!$B30)&gt;=5,'[1]Outside Edges'!$P30="Yes"),"Yes","No")</f>
        <v>Yes</v>
      </c>
      <c r="AH31" s="85" t="str">
        <f>IF(AND((RIGHT($AH$3,2)-'[1]Miter Profiles'!$AC$35-'[1]Outside Edges'!$B30)&gt;=5,'[1]Outside Edges'!$P30="Yes"),"Yes","No")</f>
        <v>Yes</v>
      </c>
      <c r="AI31" s="86" t="str">
        <f>IF(AND((RIGHT($AI$3,2)-'[1]Miter Profiles'!$AC$36-'[1]Outside Edges'!$B30)&gt;=5,'[1]Outside Edges'!$P30="Yes"),"Yes","No")</f>
        <v>Yes</v>
      </c>
      <c r="AJ31" s="11" t="str">
        <f>IF(AND((RIGHT($AJ$3,2)-'[1]Miter Profiles'!$AC$37-'[1]Outside Edges'!$B30)&gt;=5,'[1]Outside Edges'!$P30="Yes"),"Yes","No")</f>
        <v>Yes</v>
      </c>
      <c r="AK31" s="87" t="str">
        <f>IF(AND((RIGHT($AK$3,2)-'[1]Miter Profiles'!$AC$38-'[1]Outside Edges'!$B30)&gt;=5,'[1]Outside Edges'!$P30="Yes"),"Yes","No")</f>
        <v>Yes</v>
      </c>
      <c r="AL31" s="10" t="str">
        <f>IF(AND((RIGHT($AL$3,2)-'[1]Miter Profiles'!$AC$39-'[1]Outside Edges'!$B30)&gt;=5,'[1]Outside Edges'!$P30="Yes"),"Yes","No")</f>
        <v>Yes</v>
      </c>
      <c r="AM31" s="10" t="str">
        <f>IF(AND((RIGHT($AM$3,2)-'[1]Miter Profiles'!$AC$40-'[1]Outside Edges'!$B30)&gt;=5,'[1]Outside Edges'!$P30="Yes"),"Yes","No")</f>
        <v>Yes</v>
      </c>
      <c r="AN31" s="85" t="str">
        <f>IF(AND((RIGHT($AN$3,2)-'[1]Miter Profiles'!$AC$41-'[1]Outside Edges'!$B30)&gt;=5,'[1]Outside Edges'!$P30="Yes"),"Yes","No")</f>
        <v>Yes</v>
      </c>
      <c r="AO31" s="86" t="str">
        <f>IF(AND((RIGHT($AO$3,2)-'[1]Miter Profiles'!$AC$42-'[1]Outside Edges'!$B30)&gt;=5,'[1]Outside Edges'!$P30="Yes"),"Yes","No")</f>
        <v>Yes</v>
      </c>
      <c r="AP31" s="11" t="str">
        <f>IF(AND((RIGHT($AP$3,2)-'[1]Miter Profiles'!$AC$43-'[1]Outside Edges'!$B30)&gt;=5,'[1]Outside Edges'!$P30="Yes"),"Yes","No")</f>
        <v>Yes</v>
      </c>
      <c r="AQ31" s="87" t="str">
        <f>IF(AND((RIGHT($AQ$3,2)-'[1]Miter Profiles'!$AC$44-'[1]Outside Edges'!$B30)&gt;=5,'[1]Outside Edges'!$P30="Yes"),"Yes","No")</f>
        <v>Yes</v>
      </c>
      <c r="AR31" s="10" t="str">
        <f>IF(AND((RIGHT($AR$3,2)-'[1]Miter Profiles'!$AC$45-'[1]Outside Edges'!$B30)&gt;=5,'[1]Outside Edges'!$P30="Yes"),"Yes","No")</f>
        <v>Yes</v>
      </c>
      <c r="AS31" s="10" t="str">
        <f>IF(AND((RIGHT($AS$3,2)-'[1]Miter Profiles'!$AC$46-'[1]Outside Edges'!$B30)&gt;=5,'[1]Outside Edges'!$P30="Yes"),"Yes","No")</f>
        <v>Yes</v>
      </c>
      <c r="AT31" s="85" t="str">
        <f>IF(AND((RIGHT($AT$3,2)-'[1]Miter Profiles'!$AC$47-'[1]Outside Edges'!$B30)&gt;=5,'[1]Outside Edges'!$P30="Yes"),"Yes","No")</f>
        <v>Yes</v>
      </c>
      <c r="AU31" s="86" t="str">
        <f>IF(AND((RIGHT($AU$3,2)-'[1]Miter Profiles'!$AC$48-'[1]Outside Edges'!$B30)&gt;=5,'[1]Outside Edges'!$P30="Yes"),"Yes","No")</f>
        <v>Yes</v>
      </c>
      <c r="AV31" s="11" t="str">
        <f>IF(AND((RIGHT($AV$3,2)-'[1]Miter Profiles'!$AC$49-'[1]Outside Edges'!$B30)&gt;=5,'[1]Outside Edges'!$P30="Yes"),"Yes","No")</f>
        <v>Yes</v>
      </c>
      <c r="AW31" s="87" t="str">
        <f>IF(AND((RIGHT($AW$3,2)-'[1]Miter Profiles'!$AC$50-'[1]Outside Edges'!$B30)&gt;=5,'[1]Outside Edges'!$P30="Yes"),"Yes","No")</f>
        <v>Yes</v>
      </c>
      <c r="AX31" s="10" t="str">
        <f>IF(AND((RIGHT($AX$3,2)-'[1]Miter Profiles'!$AC$51-'[1]Outside Edges'!$B30)&gt;=5,'[1]Outside Edges'!$P30="Yes"),"Yes","No")</f>
        <v>Yes</v>
      </c>
      <c r="AY31" s="10" t="str">
        <f>IF(AND((RIGHT($AY$3,2)-'[1]Miter Profiles'!$AC$52-'[1]Outside Edges'!$B30)&gt;=5,'[1]Outside Edges'!$P30="Yes"),"Yes","No")</f>
        <v>Yes</v>
      </c>
      <c r="AZ31" s="85" t="str">
        <f>IF(AND((RIGHT($AZ$3,2)-'[1]Miter Profiles'!$AC$53-'[1]Outside Edges'!$B30)&gt;=5,'[1]Outside Edges'!$P30="Yes"),"Yes","No")</f>
        <v>Yes</v>
      </c>
      <c r="BA31" s="86" t="str">
        <f>IF(AND((RIGHT($BA$3,2)-'[1]Miter Profiles'!$AC$54-'[1]Outside Edges'!$B30)&gt;=5,'[1]Outside Edges'!$P30="Yes"),"Yes","No")</f>
        <v>Yes</v>
      </c>
      <c r="BB31" s="11" t="str">
        <f>IF(AND((RIGHT($BB$3,2)-'[1]Miter Profiles'!$AC$55-'[1]Outside Edges'!$B30)&gt;=5,'[1]Outside Edges'!$P30="Yes"),"Yes","No")</f>
        <v>Yes</v>
      </c>
      <c r="BC31" s="87" t="str">
        <f>IF(AND((RIGHT($BC$3,2)-'[1]Miter Profiles'!$AC$56-'[1]Outside Edges'!$B30)&gt;=5,'[1]Outside Edges'!$P30="Yes"),"Yes","No")</f>
        <v>Yes</v>
      </c>
      <c r="BD31" s="10" t="str">
        <f>IF(AND((RIGHT($BD$3,2)-'[1]Miter Profiles'!$AC$57-'[1]Outside Edges'!$B30)&gt;=5,'[1]Outside Edges'!$P30="Yes"),"Yes","No")</f>
        <v>Yes</v>
      </c>
      <c r="BE31" s="10" t="str">
        <f>IF(AND((RIGHT($BE$3,2)-'[1]Miter Profiles'!$AC$58-'[1]Outside Edges'!$B30)&gt;=5,'[1]Outside Edges'!$P30="Yes"),"Yes","No")</f>
        <v>Yes</v>
      </c>
      <c r="BF31" s="85" t="str">
        <f>IF(AND((RIGHT($BF$3,2)-'[1]Miter Profiles'!$AC$59-'[1]Outside Edges'!$B30)&gt;=5,'[1]Outside Edges'!$P30="Yes"),"Yes","No")</f>
        <v>Yes</v>
      </c>
      <c r="BG31" s="86" t="str">
        <f>IF(AND((RIGHT($BG$3,2)-'[1]Miter Profiles'!$AC$60-'[1]Outside Edges'!$B30)&gt;=5,'[1]Outside Edges'!$P30="Yes"),"Yes","No")</f>
        <v>Yes</v>
      </c>
      <c r="BH31" s="11" t="str">
        <f>IF(AND((RIGHT($BH$3,2)-'[1]Miter Profiles'!$AC$61-'[1]Outside Edges'!$B30)&gt;=5,'[1]Outside Edges'!$P30="Yes"),"Yes","No")</f>
        <v>Yes</v>
      </c>
      <c r="BI31" s="87" t="str">
        <f>IF(AND((RIGHT($BI$3,2)-'[1]Miter Profiles'!$AC$62-'[1]Outside Edges'!$B30)&gt;=5,'[1]Outside Edges'!$P30="Yes"),"Yes","No")</f>
        <v>Yes</v>
      </c>
      <c r="BJ31" s="10" t="str">
        <f>IF(AND((RIGHT($BJ$3,2)-'[1]Miter Profiles'!$AC$63-'[1]Outside Edges'!$B30)&gt;=5,'[1]Outside Edges'!$P30="Yes"),"Yes","No")</f>
        <v>Yes</v>
      </c>
      <c r="BK31" s="10" t="str">
        <f>IF(AND((RIGHT($BK$3,2)-'[1]Miter Profiles'!$AC$64-'[1]Outside Edges'!$B30)&gt;=5,'[1]Outside Edges'!$P30="Yes"),"Yes","No")</f>
        <v>Yes</v>
      </c>
      <c r="BL31" s="85" t="str">
        <f>IF(AND((RIGHT($BL$3,2)-'[1]Miter Profiles'!$AC$65-'[1]Outside Edges'!$B30)&gt;=5,'[1]Outside Edges'!$P30="Yes"),"Yes","No")</f>
        <v>Yes</v>
      </c>
      <c r="BM31" s="86" t="str">
        <f>IF(AND((RIGHT($BM$3,2)-'[1]Miter Profiles'!$AC$66-'[1]Outside Edges'!$B30)&gt;=5,'[1]Outside Edges'!$P30="Yes"),"Yes","No")</f>
        <v>Yes</v>
      </c>
      <c r="BN31" s="11" t="str">
        <f>IF(AND((RIGHT($BN$3,2)-'[1]Miter Profiles'!$AC$67-'[1]Outside Edges'!$B30)&gt;=5,'[1]Outside Edges'!$P30="Yes"),"Yes","No")</f>
        <v>Yes</v>
      </c>
      <c r="BO31" s="87" t="str">
        <f>IF(AND((RIGHT($BO$3,2)-'[1]Miter Profiles'!$AC$68-'[1]Outside Edges'!$B30)&gt;=5,'[1]Outside Edges'!$P30="Yes"),"Yes","No")</f>
        <v>Yes</v>
      </c>
      <c r="BP31" s="10" t="str">
        <f>IF(AND((RIGHT($BP$3,2)-'[1]Miter Profiles'!$AC$69-'[1]Outside Edges'!$B30)&gt;=5,'[1]Outside Edges'!$P30="Yes"),"Yes","No")</f>
        <v>Yes</v>
      </c>
      <c r="BQ31" s="10" t="str">
        <f>IF(AND((RIGHT($BQ$3,2)-'[1]Miter Profiles'!$AC$70-'[1]Outside Edges'!$B30)&gt;=5,'[1]Outside Edges'!$P30="Yes"),"Yes","No")</f>
        <v>Yes</v>
      </c>
      <c r="BR31" s="85" t="str">
        <f>IF(AND((RIGHT($BR$3,2)-'[1]Miter Profiles'!$AC$71-'[1]Outside Edges'!$B30)&gt;=5,'[1]Outside Edges'!$P30="Yes"),"Yes","No")</f>
        <v>Yes</v>
      </c>
      <c r="BS31" s="86" t="str">
        <f>IF(AND((RIGHT($BS$3,2)-'[1]Miter Profiles'!$AC$72-'[1]Outside Edges'!$B30)&gt;=5,'[1]Outside Edges'!$P30="Yes"),"Yes","No")</f>
        <v>Yes</v>
      </c>
      <c r="BT31" s="11" t="str">
        <f>IF(AND((RIGHT($BT$3,2)-'[1]Miter Profiles'!$AC$73-'[1]Outside Edges'!$B30)&gt;=5,'[1]Outside Edges'!$P30="Yes"),"Yes","No")</f>
        <v>Yes</v>
      </c>
      <c r="BU31" s="87" t="str">
        <f>IF(AND((RIGHT($BU$3,2)-'[1]Miter Profiles'!$AC$74-'[1]Outside Edges'!$B30)&gt;=5,'[1]Outside Edges'!$P30="Yes"),"Yes","No")</f>
        <v>Yes</v>
      </c>
      <c r="BV31" s="10" t="str">
        <f>IF(AND((RIGHT($BV$3,2)-'[1]Miter Profiles'!$AC$75-'[1]Outside Edges'!$B30)&gt;=5,'[1]Outside Edges'!$P30="Yes"),"Yes","No")</f>
        <v>Yes</v>
      </c>
      <c r="BW31" s="10" t="str">
        <f>IF(AND((RIGHT($BW$3,2)-'[1]Miter Profiles'!$AC$76-'[1]Outside Edges'!$B30)&gt;=5,'[1]Outside Edges'!$P30="Yes"),"Yes","No")</f>
        <v>Yes</v>
      </c>
      <c r="BX31" s="85" t="str">
        <f>IF(AND((RIGHT($BX$3,2)-'[1]Miter Profiles'!$AC$77-'[1]Outside Edges'!$B30)&gt;=5,'[1]Outside Edges'!$P30="Yes"),"Yes","No")</f>
        <v>Yes</v>
      </c>
      <c r="BY31" s="86" t="str">
        <f>IF(AND((RIGHT($BY$3,2)-'[1]Miter Profiles'!$AC$78-'[1]Outside Edges'!$B30)&gt;=5,'[1]Outside Edges'!$P30="Yes"),"Yes","No")</f>
        <v>Yes</v>
      </c>
      <c r="BZ31" s="11" t="str">
        <f>IF(AND((RIGHT($BZ$3,2)-'[1]Miter Profiles'!$AC$79-'[1]Outside Edges'!$B30)&gt;=5,'[1]Outside Edges'!$P30="Yes"),"Yes","No")</f>
        <v>Yes</v>
      </c>
      <c r="CA31" s="87" t="str">
        <f>IF(AND((RIGHT($CA$3,2)-'[1]Miter Profiles'!$AC$80-'[1]Outside Edges'!$B30)&gt;=5,'[1]Outside Edges'!$P30="Yes"),"Yes","No")</f>
        <v>Yes</v>
      </c>
      <c r="CB31" s="10" t="str">
        <f>IF(AND((RIGHT($CB$3,2)-'[1]Miter Profiles'!$AC$81-'[1]Outside Edges'!$B30)&gt;=5,'[1]Outside Edges'!$P30="Yes"),"Yes","No")</f>
        <v>Yes</v>
      </c>
      <c r="CC31" s="10" t="str">
        <f>IF(AND((RIGHT($CC$3,2)-'[1]Miter Profiles'!$AC$82-'[1]Outside Edges'!$B30)&gt;=5,'[1]Outside Edges'!$P30="Yes"),"Yes","No")</f>
        <v>Yes</v>
      </c>
      <c r="CD31" s="85" t="str">
        <f>IF(AND((RIGHT($CD$3,2)-'[1]Miter Profiles'!$AC$83-'[1]Outside Edges'!$B30)&gt;=5,'[1]Outside Edges'!$P30="Yes"),"Yes","No")</f>
        <v>Yes</v>
      </c>
      <c r="CE31" s="86" t="str">
        <f>IF(AND((RIGHT($CE$3,2)-'[1]Miter Profiles'!$AC$84-'[1]Outside Edges'!$B30)&gt;=5,'[1]Outside Edges'!$P30="Yes"),"Yes","No")</f>
        <v>Yes</v>
      </c>
      <c r="CF31" s="11" t="str">
        <f>IF(AND((RIGHT($CF$3,2)-'[1]Miter Profiles'!$AC$85-'[1]Outside Edges'!$B30)&gt;=5,'[1]Outside Edges'!$P30="Yes"),"Yes","No")</f>
        <v>Yes</v>
      </c>
      <c r="CG31" s="87" t="str">
        <f>IF(AND((RIGHT($CG$3,2)-'[1]Miter Profiles'!$AC$86-'[1]Outside Edges'!$B30)&gt;=5,'[1]Outside Edges'!$P30="Yes"),"Yes","No")</f>
        <v>Yes</v>
      </c>
      <c r="CH31" s="10" t="str">
        <f>IF(AND((RIGHT($CH$3,2)-'[1]Miter Profiles'!$AC$87-'[1]Outside Edges'!$B30)&gt;=5,'[1]Outside Edges'!$P30="Yes"),"Yes","No")</f>
        <v>Yes</v>
      </c>
      <c r="CI31" s="10" t="str">
        <f>IF(AND((RIGHT($CI$3,2)-'[1]Miter Profiles'!$AC$88-'[1]Outside Edges'!$B30)&gt;=5,'[1]Outside Edges'!$P30="Yes"),"Yes","No")</f>
        <v>Yes</v>
      </c>
      <c r="CJ31" s="85" t="str">
        <f>IF(AND((RIGHT($CJ$3,2)-'[1]Miter Profiles'!$AC$89-'[1]Outside Edges'!$B30)&gt;=5,'[1]Outside Edges'!$P30="Yes"),"Yes","No")</f>
        <v>Yes</v>
      </c>
      <c r="CK31" s="86" t="str">
        <f>IF(AND((RIGHT($CK$3,2)-'[1]Miter Profiles'!$AC$90-'[1]Outside Edges'!$B30)&gt;=5,'[1]Outside Edges'!$P30="Yes"),"Yes","No")</f>
        <v>Yes</v>
      </c>
      <c r="CL31" s="11" t="str">
        <f>IF(AND((RIGHT($CL$3,2)-'[1]Miter Profiles'!$AC$91-'[1]Outside Edges'!$B30)&gt;=5,'[1]Outside Edges'!$P30="Yes"),"Yes","No")</f>
        <v>Yes</v>
      </c>
      <c r="CM31" s="87" t="str">
        <f>IF(AND((RIGHT($CM$3,2)-'[1]Miter Profiles'!$AC$92-'[1]Outside Edges'!$B30)&gt;=5,'[1]Outside Edges'!$P30="Yes"),"Yes","No")</f>
        <v>Yes</v>
      </c>
      <c r="CN31" s="10" t="str">
        <f>IF(AND((RIGHT(CN$3,2)-'[1]Miter Profiles'!$AC$93-'[1]Outside Edges'!$B30)&gt;=5,'[1]Outside Edges'!$P30="Yes"),"Yes","No")</f>
        <v>No</v>
      </c>
      <c r="CO31" s="10" t="str">
        <f>IF(AND((RIGHT(CO$3,2)-'[1]Miter Profiles'!$AC$94-'[1]Outside Edges'!$B30)&gt;=5,'[1]Outside Edges'!$P30="Yes"),"Yes","No")</f>
        <v>Yes</v>
      </c>
      <c r="CP31" s="85" t="str">
        <f>IF(AND((RIGHT(CP$3,2)-'[1]Miter Profiles'!$AC$95-'[1]Outside Edges'!$B30)&gt;=5,'[1]Outside Edges'!$P30="Yes"),"Yes","No")</f>
        <v>Yes</v>
      </c>
      <c r="CQ31" s="86" t="str">
        <f>IF(AND((RIGHT(CQ$3,2)-'[1]Miter Profiles'!$AC$96-'[1]Outside Edges'!$B30)&gt;=5,'[1]Outside Edges'!$P30="Yes"),"Yes","No")</f>
        <v>No</v>
      </c>
      <c r="CR31" s="11" t="str">
        <f>IF(AND((RIGHT(CR$3,2)-'[1]Miter Profiles'!$AC$97-'[1]Outside Edges'!$B30)&gt;=5,'[1]Outside Edges'!$P30="Yes"),"Yes","No")</f>
        <v>Yes</v>
      </c>
      <c r="CS31" s="87" t="str">
        <f>IF(AND((RIGHT(CS$3,2)-'[1]Miter Profiles'!$AC$98-'[1]Outside Edges'!$B30)&gt;=5,'[1]Outside Edges'!$P30="Yes"),"Yes","No")</f>
        <v>Yes</v>
      </c>
      <c r="CT31" s="10" t="str">
        <f>IF(AND((RIGHT($CT$3,2)-'[1]Miter Profiles'!$AC$99-'[1]Outside Edges'!$B30)&gt;=5,'[1]Outside Edges'!$P30="Yes"),"Yes","No")</f>
        <v>No</v>
      </c>
      <c r="CU31" s="10" t="str">
        <f>IF(AND((RIGHT($CU$3,2)-'[1]Miter Profiles'!$AC$100-'[1]Outside Edges'!$B30)&gt;=5,'[1]Outside Edges'!$P30="Yes"),"Yes","No")</f>
        <v>Yes</v>
      </c>
      <c r="CV31" s="85" t="str">
        <f>IF(AND((RIGHT($CV$3,2)-'[1]Miter Profiles'!$AC$101-'[1]Outside Edges'!$B30)&gt;=5,'[1]Outside Edges'!$P30="Yes"),"Yes","No")</f>
        <v>Yes</v>
      </c>
      <c r="CW31" s="86" t="str">
        <f>IF(AND((RIGHT($CW$3,2)-'[1]Miter Profiles'!$AC$102-'[1]Outside Edges'!$B30)&gt;=5,'[1]Outside Edges'!$P30="Yes"),"Yes","No")</f>
        <v>Yes</v>
      </c>
      <c r="CX31" s="11" t="str">
        <f>IF(AND((RIGHT($CX$3,2)-'[1]Miter Profiles'!$AC$103-'[1]Outside Edges'!$B30)&gt;=5,'[1]Outside Edges'!$P30="Yes"),"Yes","No")</f>
        <v>Yes</v>
      </c>
      <c r="CY31" s="87" t="str">
        <f>IF(AND((RIGHT($CY$3,2)-'[1]Miter Profiles'!$AC$104-'[1]Outside Edges'!$B30)&gt;=5,'[1]Outside Edges'!$P30="Yes"),"Yes","No")</f>
        <v>Yes</v>
      </c>
      <c r="CZ31" s="10" t="str">
        <f>IF(AND((RIGHT($CZ$3,2)-'[1]Miter Profiles'!$AC$105-'[1]Outside Edges'!$B30)&gt;=5,'[1]Outside Edges'!$P30="Yes"),"Yes","No")</f>
        <v>No</v>
      </c>
      <c r="DA31" s="10" t="str">
        <f>IF(AND((RIGHT($DA$3,2)-'[1]Miter Profiles'!$AC$106-'[1]Outside Edges'!$B30)&gt;=5,'[1]Outside Edges'!$P30="Yes"),"Yes","No")</f>
        <v>No</v>
      </c>
      <c r="DB31" s="85" t="str">
        <f>IF(AND((RIGHT($DB$3,2)-'[1]Miter Profiles'!$AC$107-'[1]Outside Edges'!$B30)&gt;=5,'[1]Outside Edges'!$P30="Yes"),"Yes","No")</f>
        <v>No</v>
      </c>
      <c r="DC31" s="86" t="str">
        <f>IF(AND((RIGHT($DC$3,2)-'[1]Miter Profiles'!$AC$108-'[1]Outside Edges'!$B30)&gt;=5,'[1]Outside Edges'!$P30="Yes"),"Yes","No")</f>
        <v>No</v>
      </c>
      <c r="DD31" s="11" t="str">
        <f>IF(AND((RIGHT($DD$3,2)-'[1]Miter Profiles'!$AC$109-'[1]Outside Edges'!$B30)&gt;=5,'[1]Outside Edges'!$P30="Yes"),"Yes","No")</f>
        <v>Yes</v>
      </c>
      <c r="DE31" s="87" t="str">
        <f>IF(AND((RIGHT($DE$3,2)-'[1]Miter Profiles'!$AC$110-'[1]Outside Edges'!$B30)&gt;=5,'[1]Outside Edges'!$P30="Yes"),"Yes","No")</f>
        <v>Yes</v>
      </c>
      <c r="DF31" s="10" t="str">
        <f>IF(AND((RIGHT($DF$3,2)-'[1]Miter Profiles'!$AC$111-'[1]Outside Edges'!$B30)&gt;=5,'[1]Outside Edges'!$P30="Yes"),"Yes","No")</f>
        <v>Yes</v>
      </c>
      <c r="DG31" s="10" t="str">
        <f>IF(AND((RIGHT($DG$3,2)-'[1]Miter Profiles'!$AC$112-'[1]Outside Edges'!$B30)&gt;=5,'[1]Outside Edges'!$P30="Yes"),"Yes","No")</f>
        <v>Yes</v>
      </c>
      <c r="DH31" s="85" t="str">
        <f>IF(AND((RIGHT($DH$3,2)-'[1]Miter Profiles'!$AC$113-'[1]Outside Edges'!$B30)&gt;=5,'[1]Outside Edges'!$P30="Yes"),"Yes","No")</f>
        <v>Yes</v>
      </c>
      <c r="DI31" s="86" t="str">
        <f>IF(AND((RIGHT($DI$3,2)-'[1]Miter Profiles'!$AC$114-'[1]Outside Edges'!$B30)&gt;=5,'[1]Outside Edges'!$P30="Yes"),"Yes","No")</f>
        <v>Yes</v>
      </c>
      <c r="DJ31" s="11" t="str">
        <f>IF(AND((RIGHT($DJ$3,2)-'[1]Miter Profiles'!$AC$115-'[1]Outside Edges'!$B30)&gt;=5,'[1]Outside Edges'!$P30="Yes"),"Yes","No")</f>
        <v>Yes</v>
      </c>
      <c r="DK31" s="87" t="str">
        <f>IF(AND((RIGHT($DK$3,2)-'[1]Miter Profiles'!$AC$116-'[1]Outside Edges'!$B30)&gt;=5,'[1]Outside Edges'!$P30="Yes"),"Yes","No")</f>
        <v>Yes</v>
      </c>
      <c r="DL31" s="10" t="str">
        <f>IF(AND((RIGHT($DL$3,2)-'[1]Miter Profiles'!$AC$117-'[1]Outside Edges'!$B30)&gt;=5,'[1]Outside Edges'!$P30="Yes"),"Yes","No")</f>
        <v>Yes</v>
      </c>
      <c r="DM31" s="10" t="str">
        <f>IF(AND((RIGHT($DM$3,2)-'[1]Miter Profiles'!$AC$118-'[1]Outside Edges'!$B30)&gt;=5,'[1]Outside Edges'!$P30="Yes"),"Yes","No")</f>
        <v>Yes</v>
      </c>
      <c r="DN31" s="85" t="str">
        <f>IF(AND((RIGHT($DN$3,2)-'[1]Miter Profiles'!$AC$119-'[1]Outside Edges'!$B30)&gt;=5,'[1]Outside Edges'!$P30="Yes"),"Yes","No")</f>
        <v>Yes</v>
      </c>
      <c r="DO31" s="86" t="str">
        <f>IF(AND((RIGHT($DO$3,2)-'[1]Miter Profiles'!$AC$120-'[1]Outside Edges'!$B30)&gt;=5,'[1]Outside Edges'!$P30="Yes"),"Yes","No")</f>
        <v>No</v>
      </c>
      <c r="DP31" s="11" t="str">
        <f>IF(AND((RIGHT($DP$3,2)-'[1]Miter Profiles'!$AC$121-'[1]Outside Edges'!$B30)&gt;=5,'[1]Outside Edges'!$P30="Yes"),"Yes","No")</f>
        <v>No</v>
      </c>
      <c r="DQ31" s="87" t="str">
        <f>IF(AND((RIGHT($DQ$3,2)-'[1]Miter Profiles'!$AC$122-'[1]Outside Edges'!$B30)&gt;=5,'[1]Outside Edges'!$P30="Yes"),"Yes","No")</f>
        <v>Yes</v>
      </c>
      <c r="DR31" s="10" t="str">
        <f>IF(AND((RIGHT($DR$3,2)-'[1]Miter Profiles'!$AC$123-'[1]Outside Edges'!$B30)&gt;=5,'[1]Outside Edges'!$P30="Yes"),"Yes","No")</f>
        <v>Yes</v>
      </c>
      <c r="DS31" s="10" t="str">
        <f>IF(AND((RIGHT($DS$3,2)-'[1]Miter Profiles'!$AC$124-'[1]Outside Edges'!$B30)&gt;=5,'[1]Outside Edges'!$P30="Yes"),"Yes","No")</f>
        <v>Yes</v>
      </c>
      <c r="DT31" s="85" t="str">
        <f>IF(AND((RIGHT($DT$3,2)-'[1]Miter Profiles'!$AC$125-'[1]Outside Edges'!$B30)&gt;=5,'[1]Outside Edges'!$P30="Yes"),"Yes","No")</f>
        <v>Yes</v>
      </c>
      <c r="DU31" s="86" t="str">
        <f>IF(AND((RIGHT($DU$3,2)-'[1]Miter Profiles'!$AC$126-'[1]Outside Edges'!$B30)&gt;=5,'[1]Outside Edges'!$P30="Yes"),"Yes","No")</f>
        <v>Yes</v>
      </c>
      <c r="DV31" s="11" t="str">
        <f>IF(AND((RIGHT($DV$3,2)-'[1]Miter Profiles'!$AC$127-'[1]Outside Edges'!$B30)&gt;=5,'[1]Outside Edges'!$P30="Yes"),"Yes","No")</f>
        <v>Yes</v>
      </c>
      <c r="DW31" s="87" t="str">
        <f>IF(AND((RIGHT($DW$3,2)-'[1]Miter Profiles'!$AC$128-'[1]Outside Edges'!$B30)&gt;=5,'[1]Outside Edges'!$P30="Yes"),"Yes","No")</f>
        <v>Yes</v>
      </c>
      <c r="DX31" s="10" t="str">
        <f>IF(AND((RIGHT($DX$3,2)-'[1]Miter Profiles'!$AC$129-'[1]Outside Edges'!$B30)&gt;=5,'[1]Outside Edges'!$P30="Yes"),"Yes","No")</f>
        <v>Yes</v>
      </c>
      <c r="DY31" s="10" t="str">
        <f>IF(AND((RIGHT($DY$3,2)-'[1]Miter Profiles'!$AC$130-'[1]Outside Edges'!$B30)&gt;=5,'[1]Outside Edges'!$P30="Yes"),"Yes","No")</f>
        <v>Yes</v>
      </c>
      <c r="DZ31" s="85" t="str">
        <f>IF(AND((RIGHT($DZ$3,2)-'[1]Miter Profiles'!$AC$131-'[1]Outside Edges'!$B30)&gt;=5,'[1]Outside Edges'!$P30="Yes"),"Yes","No")</f>
        <v>Yes</v>
      </c>
      <c r="EA31" s="90" t="str">
        <f>IF(AND((RIGHT($EA$3,2)-'[1]Miter Profiles'!$AC$132-'[1]Outside Edges'!$B30)&gt;=5,'[1]Outside Edges'!$P30="Yes"),"Yes","No")</f>
        <v>Yes</v>
      </c>
      <c r="EB31" s="105" t="str">
        <f>IF(AND((RIGHT($EB$3,2)-'[1]Miter Profiles'!$AC$133-'[1]Outside Edges'!$B30)&gt;=5,'[1]Outside Edges'!$P30="Yes"),"Yes","No")</f>
        <v>No</v>
      </c>
      <c r="EC31" s="110" t="str">
        <f>IF(AND((RIGHT($EC$3,2)-'[1]Miter Profiles'!$AC$134-'[1]Outside Edges'!$B30)&gt;=5,'[1]Outside Edges'!$P30="Yes"),"Yes","No")</f>
        <v>Yes</v>
      </c>
      <c r="ED31" s="116" t="str">
        <f>IF(AND((RIGHT($ED$3,2)-'[1]Miter Profiles'!$AC$135-'[1]Outside Edges'!$B30)&gt;=5,'[1]Outside Edges'!$P30="Yes"),"Yes","No")</f>
        <v>Yes</v>
      </c>
      <c r="EE31" s="113" t="str">
        <f>IF(AND((RIGHT($EE$3,2)-'[1]Miter Profiles'!$AC$136-'[1]Outside Edges'!$B30)&gt;=5,'[1]Outside Edges'!$P30="Yes"),"Yes","No")</f>
        <v>Yes</v>
      </c>
      <c r="EF31" s="85" t="str">
        <f>IF(AND((RIGHT($EF$3,2)-'[1]Miter Profiles'!$AC$137-'[1]Outside Edges'!$B30)&gt;=5,'[1]Outside Edges'!$P30="Yes"),"Yes","No")</f>
        <v>Yes</v>
      </c>
      <c r="EG31" s="10" t="str">
        <f>IF(AND((RIGHT($EG$3,2)-'[1]Miter Profiles'!$AC$138-'[1]Outside Edges'!$B30)&gt;=5,'[1]Outside Edges'!$P30="Yes"),"Yes","No")</f>
        <v>Yes</v>
      </c>
      <c r="EH31" s="90" t="str">
        <f>IF(AND((RIGHT($EH$3,2)-'[1]Miter Profiles'!$AC$139-'[1]Outside Edges'!$B30)&gt;=5,'[1]Outside Edges'!$P30="Yes"),"Yes","No")</f>
        <v>Yes</v>
      </c>
      <c r="EI31" s="121" t="str">
        <f>IF(AND((RIGHT($EI$3,2)-'[1]Miter Profiles'!$AC$140-'[1]Outside Edges'!$B30)&gt;=5,'[1]Outside Edges'!$P30="Yes"),"Yes","No")</f>
        <v>Yes</v>
      </c>
      <c r="EJ31" s="124" t="str">
        <f>IF(AND((RIGHT($EJ$3,2)-'[1]Miter Profiles'!$AC$141-'[1]Outside Edges'!$B30)&gt;=5,'[1]Outside Edges'!$P30="Yes"),"Yes","No")</f>
        <v>Yes</v>
      </c>
      <c r="EK31" s="124" t="str">
        <f>IF(AND((RIGHT($EK$3,2)-'[1]Miter Profiles'!$AC$142-'[1]Outside Edges'!$B30)&gt;=5,'[1]Outside Edges'!$P30="Yes"),"Yes","No")</f>
        <v>Yes</v>
      </c>
      <c r="EL31" s="116" t="str">
        <f>IF(AND((RIGHT($EL$3,2)-'[1]Miter Profiles'!$AC$143-'[1]Outside Edges'!$B30)&gt;=5,'[1]Outside Edges'!$P30="Yes"),"Yes","No")</f>
        <v>Yes</v>
      </c>
      <c r="EM31" s="129" t="str">
        <f>IF(AND((RIGHT($EM$3,2)-'[1]Miter Profiles'!$AC$144-'[1]Outside Edges'!$B30)&gt;=5,'[1]Outside Edges'!$P30="Yes"),"Yes","No")</f>
        <v>No</v>
      </c>
      <c r="EN31" s="10" t="str">
        <f>IF(AND((RIGHT($EN$3,2)-'[1]Miter Profiles'!$AC$145-'[1]Outside Edges'!$B30)&gt;=5,'[1]Outside Edges'!$P30="Yes"),"Yes","No")</f>
        <v>Yes</v>
      </c>
      <c r="EO31" s="90" t="str">
        <f>IF(AND((RIGHT($EO$3,2)-'[1]Miter Profiles'!$AC$146-'[1]Outside Edges'!$B30)&gt;=5,'[1]Outside Edges'!$P30="Yes"),"Yes","No")</f>
        <v>Yes</v>
      </c>
      <c r="EP31" s="124" t="str">
        <f>IF(AND((RIGHT($EP$3,2)-'[1]Miter Profiles'!$AC$147-'[1]Outside Edges'!$B30)&gt;=5,'[1]Outside Edges'!$P30="Yes"),"Yes","No")</f>
        <v>No</v>
      </c>
      <c r="EQ31" s="124" t="str">
        <f>IF(AND((RIGHT($EQ$3,2)-'[1]Miter Profiles'!$AC$148-'[1]Outside Edges'!$B30)&gt;=5,'[1]Outside Edges'!$P30="Yes"),"Yes","No")</f>
        <v>Yes</v>
      </c>
      <c r="ER31" s="116" t="str">
        <f>IF(AND((RIGHT($ER$3,2)-'[1]Miter Profiles'!$AC$149-'[1]Outside Edges'!$B30)&gt;=5,'[1]Outside Edges'!$P30="Yes"),"Yes","No")</f>
        <v>Yes</v>
      </c>
      <c r="ES31" s="129" t="str">
        <f>IF(AND((RIGHT($ES$3,2)-'[1]Miter Profiles'!$AC$150-'[1]Outside Edges'!$B30)&gt;=5,'[1]Outside Edges'!$P30="Yes"),"Yes","No")</f>
        <v>No</v>
      </c>
      <c r="ET31" s="10" t="str">
        <f>IF(AND((RIGHT($ET$3,2)-'[1]Miter Profiles'!$AC$151-'[1]Outside Edges'!$B30)&gt;=5,'[1]Outside Edges'!$P30="Yes"),"Yes","No")</f>
        <v>Yes</v>
      </c>
      <c r="EU31" s="90" t="str">
        <f>IF(AND((RIGHT($EU$3,2)-'[1]Miter Profiles'!$AC$152-'[1]Outside Edges'!$B30)&gt;=5,'[1]Outside Edges'!$P30="Yes"),"Yes","No")</f>
        <v>Yes</v>
      </c>
      <c r="EV31" s="124" t="str">
        <f>IF(AND((RIGHT($EV$3,2)-'[1]Miter Profiles'!$AC$153-'[1]Outside Edges'!$B30)&gt;=5,'[1]Outside Edges'!$P30="Yes"),"Yes","No")</f>
        <v>No</v>
      </c>
      <c r="EW31" s="124" t="str">
        <f>IF(AND((RIGHT($EW$3,2)-'[1]Miter Profiles'!$AC$154-'[1]Outside Edges'!$B30)&gt;=5,'[1]Outside Edges'!$P30="Yes"),"Yes","No")</f>
        <v>Yes</v>
      </c>
      <c r="EX31" s="116" t="str">
        <f>IF(AND((RIGHT($EX$3,2)-'[1]Miter Profiles'!$AC$155-'[1]Outside Edges'!$B30)&gt;=5,'[1]Outside Edges'!$P30="Yes"),"Yes","No")</f>
        <v>Yes</v>
      </c>
      <c r="EY31" s="129" t="str">
        <f>IF(AND((RIGHT($EY$3,2)-'[1]Miter Profiles'!$AC$156-'[1]Outside Edges'!$B30)&gt;=5,'[1]Outside Edges'!$P30="Yes"),"Yes","No")</f>
        <v>Yes</v>
      </c>
      <c r="EZ31" s="10" t="str">
        <f>IF(AND((RIGHT($EZ$3,2)-'[1]Miter Profiles'!$AC$157-'[1]Outside Edges'!$B30)&gt;=5,'[1]Outside Edges'!$P30="Yes"),"Yes","No")</f>
        <v>Yes</v>
      </c>
      <c r="FA31" s="90" t="str">
        <f>IF(AND((RIGHT($FA$3,2)-'[1]Miter Profiles'!$AC$158-'[1]Outside Edges'!$B30)&gt;=5,'[1]Outside Edges'!$P30="Yes"),"Yes","No")</f>
        <v>Yes</v>
      </c>
      <c r="FB31" s="124" t="str">
        <f>IF(AND((RIGHT($FB$3,2)-'[1]Miter Profiles'!$AC$159-'[1]Outside Edges'!$B30)&gt;=5,'[1]Outside Edges'!$P30="Yes"),"Yes","No")</f>
        <v>Yes</v>
      </c>
      <c r="FC31" s="124" t="str">
        <f>IF(AND((RIGHT($FC$3,2)-'[1]Miter Profiles'!$AC$160-'[1]Outside Edges'!$B30)&gt;=5,'[1]Outside Edges'!$P30="Yes"),"Yes","No")</f>
        <v>Yes</v>
      </c>
      <c r="FD31" s="116" t="str">
        <f>IF(AND((RIGHT($FD$3,2)-'[1]Miter Profiles'!$AC$161-'[1]Outside Edges'!$B30)&gt;=5,'[1]Outside Edges'!$P30="Yes"),"Yes","No")</f>
        <v>Yes</v>
      </c>
      <c r="FE31" s="129" t="str">
        <f>IF(AND((RIGHT($FE$3,2)-'[1]Miter Profiles'!$AC$162-'[1]Outside Edges'!$B30)&gt;=5,'[1]Outside Edges'!$P30="Yes"),"Yes","No")</f>
        <v>Yes</v>
      </c>
      <c r="FF31" s="10" t="str">
        <f>IF(AND((RIGHT($FF$3,2)-'[1]Miter Profiles'!$AC$163-'[1]Outside Edges'!$B30)&gt;=5,'[1]Outside Edges'!$P30="Yes"),"Yes","No")</f>
        <v>Yes</v>
      </c>
      <c r="FG31" s="90" t="str">
        <f>IF(AND((RIGHT($FG$3,2)-'[1]Miter Profiles'!$AC$164-'[1]Outside Edges'!$B30)&gt;=5,'[1]Outside Edges'!$P30="Yes"),"Yes","No")</f>
        <v>Yes</v>
      </c>
      <c r="FH31" s="124" t="str">
        <f>IF(AND((RIGHT($FH$3,2)-'[1]Miter Profiles'!$AC$165-'[1]Outside Edges'!$B30)&gt;=5,'[1]Outside Edges'!$P30="Yes"),"Yes","No")</f>
        <v>Yes</v>
      </c>
      <c r="FI31" s="124" t="str">
        <f>IF(AND((RIGHT($FI$3,2)-'[1]Miter Profiles'!$AC$166-'[1]Outside Edges'!$B30)&gt;=5,'[1]Outside Edges'!$P30="Yes"),"Yes","No")</f>
        <v>Yes</v>
      </c>
      <c r="FJ31" s="116" t="str">
        <f>IF(AND((RIGHT($FJ$3,2)-'[1]Miter Profiles'!$AC$167-'[1]Outside Edges'!$B30)&gt;=5,'[1]Outside Edges'!$P30="Yes"),"Yes","No")</f>
        <v>Yes</v>
      </c>
      <c r="FK31" s="129" t="str">
        <f>IF(AND((RIGHT($FK$3,2)-'[1]Miter Profiles'!$AC$168-'[1]Outside Edges'!$B30)&gt;=5,'[1]Outside Edges'!$P30="Yes"),"Yes","No")</f>
        <v>Yes</v>
      </c>
      <c r="FL31" s="10" t="str">
        <f>IF(AND((RIGHT($FL$3,2)-'[1]Miter Profiles'!$AC$169-'[1]Outside Edges'!$B30)&gt;=5,'[1]Outside Edges'!$P30="Yes"),"Yes","No")</f>
        <v>Yes</v>
      </c>
      <c r="FM31" s="90" t="str">
        <f>IF(AND((RIGHT($FM$3,2)-'[1]Miter Profiles'!$AC$170-'[1]Outside Edges'!$B30)&gt;=5,'[1]Outside Edges'!$P30="Yes"),"Yes","No")</f>
        <v>Yes</v>
      </c>
      <c r="FN31" s="124" t="str">
        <f>IF(AND((RIGHT($FN$3,2)-'[1]Miter Profiles'!$AC$171-'[1]Outside Edges'!$B30)&gt;=5,'[1]Outside Edges'!$P30="Yes"),"Yes","No")</f>
        <v>Yes</v>
      </c>
      <c r="FO31" s="124" t="str">
        <f>IF(AND((RIGHT($FO$3,2)-'[1]Miter Profiles'!$AC$172-'[1]Outside Edges'!$B30)&gt;=5,'[1]Outside Edges'!$P30="Yes"),"Yes","No")</f>
        <v>Yes</v>
      </c>
      <c r="FP31" s="116" t="str">
        <f>IF(AND((RIGHT($FP$3,2)-'[1]Miter Profiles'!$AC$173-'[1]Outside Edges'!$B30)&gt;=5,'[1]Outside Edges'!$P30="Yes"),"Yes","No")</f>
        <v>Yes</v>
      </c>
      <c r="FQ31" s="129" t="str">
        <f>IF(AND((RIGHT($FQ$3,2)-'[1]Miter Profiles'!$AC$174-'[1]Outside Edges'!$B30)&gt;=5,'[1]Outside Edges'!$P30="Yes"),"Yes","No")</f>
        <v>Yes</v>
      </c>
      <c r="FR31" s="10" t="str">
        <f>IF(AND((RIGHT($FR$3,2)-'[1]Miter Profiles'!$AC$175-'[1]Outside Edges'!$B30)&gt;=5,'[1]Outside Edges'!$P30="Yes"),"Yes","No")</f>
        <v>Yes</v>
      </c>
      <c r="FS31" s="90" t="str">
        <f>IF(AND((RIGHT($FS$3,2)-'[1]Miter Profiles'!$AC$176-'[1]Outside Edges'!$B30)&gt;=5,'[1]Outside Edges'!$P30="Yes"),"Yes","No")</f>
        <v>Yes</v>
      </c>
      <c r="FT31" s="124" t="str">
        <f>IF(AND((RIGHT($FT$3,2)-'[1]Miter Profiles'!$AC$177-'[1]Outside Edges'!$B30)&gt;=5,'[1]Outside Edges'!$P30="Yes"),"Yes","No")</f>
        <v>Yes</v>
      </c>
      <c r="FU31" s="124" t="str">
        <f>IF(AND((RIGHT($FU$3,2)-'[1]Miter Profiles'!$AC$178-'[1]Outside Edges'!$B30)&gt;=5,'[1]Outside Edges'!$P30="Yes"),"Yes","No")</f>
        <v>Yes</v>
      </c>
      <c r="FV31" s="116" t="str">
        <f>IF(AND((RIGHT($V$3,2)-'[1]Miter Profiles'!$AC$179-'[1]Outside Edges'!$B30)&gt;=5,'[1]Outside Edges'!$P30="Yes"),"Yes","No")</f>
        <v>Yes</v>
      </c>
      <c r="FW31" s="129" t="str">
        <f>IF(AND((RIGHT($FW$3,2)-'[1]Miter Profiles'!$AC$180-'[1]Outside Edges'!$B30)&gt;=5,'[1]Outside Edges'!$P30="Yes"),"Yes","No")</f>
        <v>Yes</v>
      </c>
      <c r="FX31" s="85" t="str">
        <f>IF(AND((RIGHT($FX$3,2)-'[1]Miter Profiles'!$AC$181-'[1]Outside Edges'!$B30)&gt;=5,'[1]Outside Edges'!$P30="Yes"),"Yes","No")</f>
        <v>Yes</v>
      </c>
      <c r="FY31" s="150" t="str">
        <f>IF(AND((RIGHT($FY$3,2)-'[1]Miter Profiles'!$AC$182-'[1]Outside Edges'!$B30)&gt;=5,'[1]Outside Edges'!$P30="Yes"),"Yes","No")</f>
        <v>No</v>
      </c>
      <c r="FZ31" s="124" t="str">
        <f>IF(AND((RIGHT($FZ$3,2)-'[1]Miter Profiles'!$AC$183-'[1]Outside Edges'!$B30)&gt;=5,'[1]Outside Edges'!$P30="Yes"),"Yes","No")</f>
        <v>Yes</v>
      </c>
      <c r="GA31" s="116" t="str">
        <f>IF(AND((RIGHT($GA$3,2)-'[1]Miter Profiles'!$AC$184-'[1]Outside Edges'!$B30)&gt;=5,'[1]Outside Edges'!$P30="Yes"),"Yes","No")</f>
        <v>Yes</v>
      </c>
      <c r="GB31" s="129" t="str">
        <f>IF(AND((RIGHT($GB$3,2)-'[1]Miter Profiles'!$AC$185-'[1]Outside Edges'!$B30)&gt;=5,'[1]Outside Edges'!$P30="Yes"),"Yes","No")</f>
        <v>No</v>
      </c>
      <c r="GC31" s="10" t="str">
        <f>IF(AND((RIGHT($GC$3,2)-'[1]Miter Profiles'!$AC$186-'[1]Outside Edges'!$B30)&gt;=5,'[1]Outside Edges'!$P30="Yes"),"Yes","No")</f>
        <v>Yes</v>
      </c>
      <c r="GD31" s="90" t="str">
        <f>IF(AND((RIGHT($GD$3,2)-'[1]Miter Profiles'!$AC$187-'[1]Outside Edges'!$B30)&gt;=5,'[1]Outside Edges'!$P30="Yes"),"Yes","No")</f>
        <v>Yes</v>
      </c>
      <c r="GE31" s="150" t="str">
        <f>IF(AND((RIGHT($GE$3,2)-'[1]Miter Profiles'!$AC$188-'[1]Outside Edges'!$B30)&gt;=5,'[1]Outside Edges'!$P30="Yes"),"Yes","No")</f>
        <v>Yes</v>
      </c>
      <c r="GF31" s="124" t="str">
        <f>IF(AND((RIGHT($GF$3,2)-'[1]Miter Profiles'!$AC$189-'[1]Outside Edges'!$B30)&gt;=5,'[1]Outside Edges'!$P30="Yes"),"Yes","No")</f>
        <v>Yes</v>
      </c>
      <c r="GG31" s="116" t="str">
        <f>IF(AND((RIGHT($GG$3,2)-'[1]Miter Profiles'!$AC$190-'[1]Outside Edges'!$B30)&gt;=5,'[1]Outside Edges'!$P30="Yes"),"Yes","No")</f>
        <v>Yes</v>
      </c>
      <c r="GH31" s="129" t="str">
        <f>IF(AND((RIGHT($GH$3,2)-'[1]Miter Profiles'!$AC$191-'[1]Outside Edges'!$B30)&gt;=5,'[1]Outside Edges'!$P30="Yes"),"Yes","No")</f>
        <v>Yes</v>
      </c>
      <c r="GI31" s="10" t="str">
        <f>IF(AND((RIGHT($GI$3,2)-'[1]Miter Profiles'!$AC$192-'[1]Outside Edges'!$B30)&gt;=5,'[1]Outside Edges'!$P30="Yes"),"Yes","No")</f>
        <v>Yes</v>
      </c>
      <c r="GJ31" s="90" t="str">
        <f>IF(AND((RIGHT($GJ$3,2)-'[1]Miter Profiles'!$AC$193-'[1]Outside Edges'!$B30)&gt;=5,'[1]Outside Edges'!$P30="Yes"),"Yes","No")</f>
        <v>Yes</v>
      </c>
      <c r="GK31" s="150" t="str">
        <f>IF(AND((RIGHT($GK$3,2)-'[1]Miter Profiles'!$AC$194-'[1]Outside Edges'!$B30)&gt;=5,'[1]Outside Edges'!$P30="Yes"),"Yes","No")</f>
        <v>Yes</v>
      </c>
      <c r="GL31" s="124" t="str">
        <f>IF(AND((RIGHT($GL$3,2)-'[1]Miter Profiles'!$AC$195-'[1]Outside Edges'!$B30)&gt;=5,'[1]Outside Edges'!$P30="Yes"),"Yes","No")</f>
        <v>Yes</v>
      </c>
      <c r="GM31" s="116" t="str">
        <f>IF(AND((RIGHT($GM$3,2)-'[1]Miter Profiles'!$AC$196-'[1]Outside Edges'!$B30)&gt;=5,'[1]Outside Edges'!$P30="Yes"),"Yes","No")</f>
        <v>Yes</v>
      </c>
      <c r="GN31" s="129" t="str">
        <f>IF(AND((RIGHT($GN$3,2)-'[1]Miter Profiles'!$AC$197-'[1]Outside Edges'!$B30)&gt;=5,'[1]Outside Edges'!$P30="Yes"),"Yes","No")</f>
        <v>No</v>
      </c>
      <c r="GO31" s="10" t="str">
        <f>IF(AND((RIGHT($GO$3,2)-'[1]Miter Profiles'!$AC$198-'[1]Outside Edges'!$B30)&gt;=5,'[1]Outside Edges'!$P30="Yes"),"Yes","No")</f>
        <v>Yes</v>
      </c>
      <c r="GP31" s="90" t="str">
        <f>IF(AND((RIGHT($GP$3,2)-'[1]Miter Profiles'!$AC$199-'[1]Outside Edges'!$B30)&gt;=5,'[1]Outside Edges'!$P30="Yes"),"Yes","No")</f>
        <v>Yes</v>
      </c>
      <c r="GQ31" s="150" t="str">
        <f>IF(AND((RIGHT($GQ$3,2)-'[1]Miter Profiles'!$AC$200-'[1]Outside Edges'!$B30)&gt;=5,'[1]Outside Edges'!$P30="Yes"),"Yes","No")</f>
        <v>Yes</v>
      </c>
      <c r="GR31" s="124" t="str">
        <f>IF(AND((RIGHT($GR$3,2)-'[1]Miter Profiles'!$AC$201-'[1]Outside Edges'!$B30)&gt;=5,'[1]Outside Edges'!$P30="Yes"),"Yes","No")</f>
        <v>Yes</v>
      </c>
      <c r="GS31" s="116" t="str">
        <f>IF(AND((RIGHT($GS$3,2)-'[1]Miter Profiles'!$AC$202-'[1]Outside Edges'!$B30)&gt;=5,'[1]Outside Edges'!$P30="Yes"),"Yes","No")</f>
        <v>Yes</v>
      </c>
      <c r="GT31" s="129" t="str">
        <f>IF(AND((RIGHT($GT$3,2)-'[1]Miter Profiles'!$AC$203-'[1]Outside Edges'!$B30)&gt;=5,'[1]Outside Edges'!$P30="Yes"),"Yes","No")</f>
        <v>No</v>
      </c>
      <c r="GU31" s="10" t="str">
        <f>IF(AND((RIGHT($GU$3,2)-'[1]Miter Profiles'!$AC$204-'[1]Outside Edges'!$B30)&gt;=5,'[1]Outside Edges'!$P30="Yes"),"Yes","No")</f>
        <v>Yes</v>
      </c>
      <c r="GV31" s="90" t="str">
        <f>IF(AND((RIGHT($GV$3,2)-'[1]Miter Profiles'!$AC$205-'[1]Outside Edges'!$B30)&gt;=5,'[1]Outside Edges'!$P30="Yes"),"Yes","No")</f>
        <v>Yes</v>
      </c>
      <c r="GW31" s="150" t="str">
        <f>IF(AND((RIGHT($GW$3,2)-'[1]Miter Profiles'!$AC$206-'[1]Outside Edges'!$B30)&gt;=5,'[1]Outside Edges'!$P30="Yes"),"Yes","No")</f>
        <v>No</v>
      </c>
      <c r="GX31" s="124" t="str">
        <f>IF(AND((RIGHT($GX$3,2)-'[1]Miter Profiles'!$AC$207-'[1]Outside Edges'!$B30)&gt;=5,'[1]Outside Edges'!$P30="Yes"),"Yes","No")</f>
        <v>Yes</v>
      </c>
      <c r="GY31" s="116" t="str">
        <f>IF(AND((RIGHT($GY$3,2)-'[1]Miter Profiles'!$AC$208-'[1]Outside Edges'!$B30)&gt;=5,'[1]Outside Edges'!$P30="Yes"),"Yes","No")</f>
        <v>Yes</v>
      </c>
      <c r="GZ31" s="129" t="str">
        <f>IF(AND((RIGHT($GZ$3,2)-'[1]Miter Profiles'!$AC$209-'[1]Outside Edges'!$B30)&gt;=5,'[1]Outside Edges'!$P30="Yes"),"Yes","No")</f>
        <v>No</v>
      </c>
      <c r="HA31" s="10" t="str">
        <f>IF(AND((RIGHT($HA$3,2)-'[1]Miter Profiles'!$AC$210-'[1]Outside Edges'!$B30)&gt;=5,'[1]Outside Edges'!$P30="Yes"),"Yes","No")</f>
        <v>Yes</v>
      </c>
      <c r="HB31" s="90" t="str">
        <f>IF(AND((RIGHT($HB$3,2)-'[1]Miter Profiles'!$AC$211-'[1]Outside Edges'!$B30)&gt;=5,'[1]Outside Edges'!$P30="Yes"),"Yes","No")</f>
        <v>Yes</v>
      </c>
      <c r="HC31" s="150" t="str">
        <f>IF(AND((RIGHT($HC$3,2)-'[1]Miter Profiles'!$AC$212-'[1]Outside Edges'!$B30)&gt;=5,'[1]Outside Edges'!$P30="Yes"),"Yes","No")</f>
        <v>No</v>
      </c>
      <c r="HD31" s="116" t="str">
        <f>IF(AND((RIGHT($HD$3,2)-'[1]Miter Profiles'!$AC$213-'[1]Outside Edges'!$B30)&gt;=5,'[1]Outside Edges'!$P30="Yes"),"Yes","No")</f>
        <v>No</v>
      </c>
      <c r="HE31" s="129" t="str">
        <f>IF(AND((RIGHT($HE$3,2)-'[1]Miter Profiles'!$AC$214-'[1]Outside Edges'!$B30)&gt;=5,'[1]Outside Edges'!$P30="Yes"),"Yes","No")</f>
        <v>Yes</v>
      </c>
      <c r="HF31" s="10" t="str">
        <f>IF(AND((RIGHT($HF$3,2)-'[1]Miter Profiles'!$AC$215-'[1]Outside Edges'!$B30)&gt;=5,'[1]Outside Edges'!$P30="Yes"),"Yes","No")</f>
        <v>Yes</v>
      </c>
      <c r="HG31" s="90" t="str">
        <f>IF(AND((RIGHT($HG$3,2)-'[1]Miter Profiles'!$AC$216-'[1]Outside Edges'!$B30)&gt;=5,'[1]Outside Edges'!$P30="Yes"),"Yes","No")</f>
        <v>Yes</v>
      </c>
      <c r="HH31" s="150" t="str">
        <f>IF(AND((RIGHT($HH$3,2)-'[1]Miter Profiles'!$AC$217-'[1]Outside Edges'!$B30)&gt;=5,'[1]Outside Edges'!$P30="Yes"),"Yes","No")</f>
        <v>Yes</v>
      </c>
      <c r="HI31" s="124" t="str">
        <f>IF(AND((RIGHT($HI$3,2)-'[1]Miter Profiles'!$AC$218-'[1]Outside Edges'!$B30)&gt;=5,'[1]Outside Edges'!$P30="Yes"),"Yes","No")</f>
        <v>Yes</v>
      </c>
      <c r="HJ31" s="116" t="str">
        <f>IF(AND((RIGHT($HJ$3,2)-'[1]Miter Profiles'!$AC$219-'[1]Outside Edges'!$B30)&gt;=5,'[1]Outside Edges'!$P30="Yes"),"Yes","No")</f>
        <v>Yes</v>
      </c>
      <c r="HK31" s="129" t="str">
        <f>IF(AND((RIGHT($HK$3,2)-'[1]Miter Profiles'!$AC$220-'[1]Outside Edges'!$B30)&gt;=5,'[1]Outside Edges'!$P30="Yes"),"Yes","No")</f>
        <v>No</v>
      </c>
      <c r="HL31" s="10" t="str">
        <f>IF(AND((RIGHT($HL$3,2)-'[1]Miter Profiles'!$AC$221-'[1]Outside Edges'!$B30)&gt;=5,'[1]Outside Edges'!$P30="Yes"),"Yes","No")</f>
        <v>Yes</v>
      </c>
      <c r="HM31" s="90" t="str">
        <f>IF(AND((RIGHT($HM$3,2)-'[1]Miter Profiles'!$AC$222-'[1]Outside Edges'!$B30)&gt;=5,'[1]Outside Edges'!$P30="Yes"),"Yes","No")</f>
        <v>Yes</v>
      </c>
      <c r="HN31" s="150" t="str">
        <f>IF(AND((RIGHT($HN$3,2)-'[1]Miter Profiles'!$AC$223-'[1]Outside Edges'!$B30)&gt;=5,'[1]Outside Edges'!$P30="Yes"),"Yes","No")</f>
        <v>No</v>
      </c>
      <c r="HO31" s="124" t="str">
        <f>IF(AND((RIGHT($HO$3,2)-'[1]Miter Profiles'!$AC$224-'[1]Outside Edges'!$B30)&gt;=5,'[1]Outside Edges'!$P30="Yes"),"Yes","No")</f>
        <v>Yes</v>
      </c>
      <c r="HP31" s="124" t="str">
        <f>IF(AND((RIGHT($HP$3,2)-'[1]Miter Profiles'!$AC$225-'[1]Outside Edges'!$B30)&gt;=5,'[1]Outside Edges'!$P30="Yes"),"Yes","No")</f>
        <v>Yes</v>
      </c>
      <c r="HQ31" s="153" t="str">
        <f>IF(AND((RIGHT($HQ$3,3)-'[1]Miter Profiles'!$AC$226-'[1]Outside Edges'!$B30)&gt;=5,'[1]Outside Edges'!$P30="Yes"),"Yes","No")</f>
        <v>Yes</v>
      </c>
      <c r="HR31" s="129" t="str">
        <f>IF(AND((RIGHT($HR$3,2)-'[1]Miter Profiles'!$AC$227-'[1]Outside Edges'!$B30)&gt;=5,'[1]Outside Edges'!$P30="Yes"),"Yes","No")</f>
        <v>Yes</v>
      </c>
      <c r="HS31" s="10" t="str">
        <f>IF(AND((RIGHT($HS$3,2)-'[1]Miter Profiles'!$AC$228-'[1]Outside Edges'!$B30)&gt;=5,'[1]Outside Edges'!$P30="Yes"),"Yes","No")</f>
        <v>Yes</v>
      </c>
      <c r="HT31" s="163" t="str">
        <f>IF(AND((RIGHT($HT$3,2)-'[1]Miter Profiles'!$AC$229-'[1]Outside Edges'!$B30)&gt;=5,'[1]Outside Edges'!$P30="Yes"),"Yes","No")</f>
        <v>Yes</v>
      </c>
      <c r="HU31" s="150" t="str">
        <f>IF(AND((RIGHT($HU$3,2)-'[1]Miter Profiles'!$AC$230-'[1]Outside Edges'!$B30)&gt;=5,'[1]Outside Edges'!$P30="Yes"),"Yes","No")</f>
        <v>No</v>
      </c>
      <c r="HV31" s="124" t="str">
        <f>IF(AND((RIGHT($HV$3,2)-'[1]Miter Profiles'!$AC$231-'[1]Outside Edges'!$B30)&gt;=5,'[1]Outside Edges'!$P30="Yes"),"Yes","No")</f>
        <v>Yes</v>
      </c>
      <c r="HW31" s="116" t="str">
        <f>IF(AND((RIGHT($HW$3,2)-'[1]Miter Profiles'!$AC$232-'[1]Outside Edges'!$B30)&gt;=5,'[1]Outside Edges'!$P30="Yes"),"Yes","No")</f>
        <v>Yes</v>
      </c>
      <c r="HX31" s="129" t="str">
        <f>IF(AND((RIGHT($HX$3,2)-'[1]Miter Profiles'!$AC$233-'[1]Outside Edges'!$B30)&gt;=5,'[1]Outside Edges'!$P30="Yes"),"Yes","No")</f>
        <v>No</v>
      </c>
      <c r="HY31" s="10" t="str">
        <f>IF(AND((RIGHT($HY$3,2)-'[1]Miter Profiles'!$AC$234-'[1]Outside Edges'!$B30)&gt;=5,'[1]Outside Edges'!$P30="Yes"),"Yes","No")</f>
        <v>Yes</v>
      </c>
      <c r="HZ31" s="90" t="str">
        <f>IF(AND((RIGHT($HZ$3,2)-'[1]Miter Profiles'!$AC$235-'[1]Outside Edges'!$B30)&gt;=5,'[1]Outside Edges'!$P30="Yes"),"Yes","No")</f>
        <v>Yes</v>
      </c>
      <c r="IA31" s="150" t="str">
        <f>IF(AND((RIGHT($IA$3,2)-'[1]Miter Profiles'!$AC$236-'[1]Outside Edges'!$B30)&gt;=5,'[1]Outside Edges'!$P30="Yes"),"Yes","No")</f>
        <v>Yes</v>
      </c>
      <c r="IB31" s="124" t="str">
        <f>IF(AND((RIGHT($IB$3,2)-'[1]Miter Profiles'!$AC$237-'[1]Outside Edges'!$B30)&gt;=5,'[1]Outside Edges'!$P30="Yes"),"Yes","No")</f>
        <v>Yes</v>
      </c>
      <c r="IC31" s="116" t="str">
        <f>IF(AND((RIGHT($IC$3,2)-'[1]Miter Profiles'!$AC$238-'[1]Outside Edges'!$B30)&gt;=5,'[1]Outside Edges'!$P30="Yes"),"Yes","No")</f>
        <v>Yes</v>
      </c>
      <c r="ID31" s="129" t="str">
        <f>IF(AND((RIGHT($ID$3,2)-'[1]Miter Profiles'!$AC$239-'[1]Outside Edges'!$B30)&gt;=5,'[1]Outside Edges'!$P30="Yes"),"Yes","No")</f>
        <v>Yes</v>
      </c>
      <c r="IE31" s="10" t="str">
        <f>IF(AND((RIGHT($IE$3,2)-'[1]Miter Profiles'!$AC$240-'[1]Outside Edges'!$B30)&gt;=5,'[1]Outside Edges'!$P30="Yes"),"Yes","No")</f>
        <v>Yes</v>
      </c>
      <c r="IF31" s="90" t="str">
        <f>IF(AND((RIGHT($IF$3,2)-'[1]Miter Profiles'!$AC$241-'[1]Outside Edges'!$B30)&gt;=5,'[1]Outside Edges'!$P30="Yes"),"Yes","No")</f>
        <v>Yes</v>
      </c>
      <c r="IG31" s="150" t="str">
        <f>IF(AND((RIGHT($IG$3,2)-'[1]Miter Profiles'!$AC$242-'[1]Outside Edges'!$B30)&gt;=5,'[1]Outside Edges'!$P30="Yes"),"Yes","No")</f>
        <v>Yes</v>
      </c>
      <c r="IH31" s="124" t="str">
        <f>IF(AND((RIGHT($IH$3,2)-'[1]Miter Profiles'!$AC$243-'[1]Outside Edges'!$B30)&gt;=5,'[1]Outside Edges'!$P30="Yes"),"Yes","No")</f>
        <v>Yes</v>
      </c>
      <c r="II31" s="116" t="str">
        <f>IF(AND((RIGHT($II$3,2)-'[1]Miter Profiles'!$AC$244-'[1]Outside Edges'!$B30)&gt;=5,'[1]Outside Edges'!$P30="Yes"),"Yes","No")</f>
        <v>Yes</v>
      </c>
      <c r="IJ31" s="129" t="str">
        <f>IF(AND((RIGHT($IJ$3,2)-'[1]Miter Profiles'!$AC$245-'[1]Outside Edges'!$B30)&gt;=5,'[1]Outside Edges'!$P30="Yes"),"Yes","No")</f>
        <v>Yes</v>
      </c>
      <c r="IK31" s="10" t="str">
        <f>IF(AND((RIGHT($IK$3,2)-'[1]Miter Profiles'!$AC$246-'[1]Outside Edges'!$B30)&gt;=5,'[1]Outside Edges'!$P30="Yes"),"Yes","No")</f>
        <v>Yes</v>
      </c>
      <c r="IL31" s="90" t="str">
        <f>IF(AND((RIGHT($IL$3,2)-'[1]Miter Profiles'!$AC$247-'[1]Outside Edges'!$B30)&gt;=5,'[1]Outside Edges'!$P30="Yes"),"Yes","No")</f>
        <v>Yes</v>
      </c>
      <c r="IM31" s="150" t="str">
        <f>IF(AND((RIGHT($IM$3,2)-'[1]Miter Profiles'!$AC$248-'[1]Outside Edges'!$B30)&gt;=5,'[1]Outside Edges'!$P30="Yes"),"Yes","No")</f>
        <v>No</v>
      </c>
      <c r="IN31" s="124" t="str">
        <f>IF(AND((RIGHT($IN$3,2)-'[1]Miter Profiles'!$AC$249-'[1]Outside Edges'!$B30)&gt;=5,'[1]Outside Edges'!$P30="Yes"),"Yes","No")</f>
        <v>Yes</v>
      </c>
      <c r="IO31" s="116" t="str">
        <f>IF(AND((RIGHT($IO$3,2)-'[1]Miter Profiles'!$AC$250-'[1]Outside Edges'!$B30)&gt;=5,'[1]Outside Edges'!$P30="Yes"),"Yes","No")</f>
        <v>Yes</v>
      </c>
      <c r="IP31" s="129" t="str">
        <f>IF(AND((RIGHT($IP$3,2)-'[1]Miter Profiles'!$AC$251-'[1]Outside Edges'!$B30)&gt;=5,'[1]Outside Edges'!$P30="Yes"),"Yes","No")</f>
        <v>No</v>
      </c>
      <c r="IQ31" s="10" t="str">
        <f>IF(AND((RIGHT($IQ$3,2)-'[1]Miter Profiles'!$AC$252-'[1]Outside Edges'!$B30)&gt;=5,'[1]Outside Edges'!$P30="Yes"),"Yes","No")</f>
        <v>Yes</v>
      </c>
      <c r="IR31" s="90" t="str">
        <f>IF(AND((RIGHT($IR$3,2)-'[1]Miter Profiles'!$AC$253-'[1]Outside Edges'!$B30)&gt;=5,'[1]Outside Edges'!$P30="Yes"),"Yes","No")</f>
        <v>Yes</v>
      </c>
      <c r="IS31" s="150" t="str">
        <f>IF(AND((RIGHT($IS$3,2)-'[1]Miter Profiles'!$AC$254-'[1]Outside Edges'!$B30)&gt;=5,'[1]Outside Edges'!$P30="Yes"),"Yes","No")</f>
        <v>No</v>
      </c>
      <c r="IT31" s="124" t="str">
        <f>IF(AND((RIGHT($IT$3,2)-'[1]Miter Profiles'!$AC$255-'[1]Outside Edges'!$B30)&gt;=5,'[1]Outside Edges'!$P30="Yes"),"Yes","No")</f>
        <v>Yes</v>
      </c>
      <c r="IU31" s="116" t="str">
        <f>IF(AND((RIGHT($IU$3,2)-'[1]Miter Profiles'!$AC$256-'[1]Outside Edges'!$B30)&gt;=5,'[1]Outside Edges'!$P30="Yes"),"Yes","No")</f>
        <v>Yes</v>
      </c>
      <c r="IV31" s="129" t="str">
        <f>IF(AND((RIGHT($IV$3,2)-'[1]Miter Profiles'!$AC$257-'[1]Outside Edges'!$B30)&gt;=5,'[1]Outside Edges'!$P30="Yes"),"Yes","No")</f>
        <v>Yes</v>
      </c>
      <c r="IW31" s="10" t="str">
        <f>IF(AND((RIGHT($IW$3,2)-'[1]Miter Profiles'!$AC$258-'[1]Outside Edges'!$B30)&gt;=5,'[1]Outside Edges'!$P30="Yes"),"Yes","No")</f>
        <v>Yes</v>
      </c>
      <c r="IX31" s="90" t="str">
        <f>IF(AND((RIGHT($IX$3,2)-'[1]Miter Profiles'!$AC$259-'[1]Outside Edges'!$B30)&gt;=5,'[1]Outside Edges'!$P30="Yes"),"Yes","No")</f>
        <v>Yes</v>
      </c>
      <c r="IY31" s="150" t="str">
        <f>IF(AND((RIGHT($IY$3,2)-'[1]Miter Profiles'!$AC$260-'[1]Outside Edges'!$B30)&gt;=5,'[1]Outside Edges'!$P30="Yes"),"Yes","No")</f>
        <v>Yes</v>
      </c>
      <c r="IZ31" s="124" t="str">
        <f>IF(AND((RIGHT($IZ$3,2)-'[1]Miter Profiles'!$AC$261-'[1]Outside Edges'!$B30)&gt;=5,'[1]Outside Edges'!$P30="Yes"),"Yes","No")</f>
        <v>Yes</v>
      </c>
      <c r="JA31" s="116" t="str">
        <f>IF(AND((RIGHT($JA$3,2)-'[1]Miter Profiles'!$AC$262-'[1]Outside Edges'!$B30)&gt;=5,'[1]Outside Edges'!$P30="Yes"),"Yes","No")</f>
        <v>Yes</v>
      </c>
      <c r="JB31" s="129" t="str">
        <f>IF(AND((RIGHT($JB$3,2)-'[1]Miter Profiles'!$AC$263-'[1]Outside Edges'!$B30)&gt;=5,'[1]Outside Edges'!$P30="Yes"),"Yes","No")</f>
        <v>Yes</v>
      </c>
      <c r="JC31" s="10" t="str">
        <f>IF(AND((RIGHT($JC$3,2)-'[1]Miter Profiles'!$AC$264-'[1]Outside Edges'!$B30)&gt;=5,'[1]Outside Edges'!$P30="Yes"),"Yes","No")</f>
        <v>Yes</v>
      </c>
      <c r="JD31" s="90" t="str">
        <f>IF(AND((RIGHT($JD$3,2)-'[1]Miter Profiles'!$AC$265-'[1]Outside Edges'!$B30)&gt;=5,'[1]Outside Edges'!$P30="Yes"),"Yes","No")</f>
        <v>Yes</v>
      </c>
      <c r="JE31" s="236" t="str">
        <f>IF(AND((RIGHT($JE$3,2)-'[1]Miter Profiles'!$AC$266-'[1]Outside Edges'!$B30)&gt;=5,'[1]Outside Edges'!$P30="Yes"),"Yes","No")</f>
        <v>No</v>
      </c>
      <c r="JF31" s="237" t="str">
        <f>IF(AND((RIGHT($JF$3,2)-'[1]Miter Profiles'!$AC$267-'[1]Outside Edges'!$B30)&gt;=5,'[1]Outside Edges'!$P30="Yes"),"Yes","No")</f>
        <v>Yes</v>
      </c>
      <c r="JG31" s="238" t="str">
        <f>IF(AND((RIGHT($JG$3,2)-'[1]Miter Profiles'!$AC$268-'[1]Outside Edges'!$B30)&gt;=5,'[1]Outside Edges'!$P30="Yes"),"Yes","No")</f>
        <v>Yes</v>
      </c>
      <c r="JH31" s="129" t="str">
        <f>IF(AND((RIGHT($JH$3,2)-'[1]Miter Profiles'!$AC$269-'[1]Outside Edges'!$B30)&gt;=5,'[1]Outside Edges'!$P30="Yes"),"Yes","No")</f>
        <v>Yes</v>
      </c>
      <c r="JI31" s="113" t="str">
        <f>IF(AND((RIGHT($JI$3,2)-'[1]Miter Profiles'!$AC$270-'[1]Outside Edges'!$B30)&gt;=5,'[1]Outside Edges'!$P30="Yes"),"Yes","No")</f>
        <v>Yes</v>
      </c>
      <c r="JJ31" s="90" t="str">
        <f>IF(AND((RIGHT($JJ$3,2)-'[1]Miter Profiles'!$AC$271-'[1]Outside Edges'!$B30)&gt;=5,'[1]Outside Edges'!$P30="Yes"),"Yes","No")</f>
        <v>Yes</v>
      </c>
      <c r="JK31" s="236" t="str">
        <f>IF(AND((RIGHT($JK$3,2)-'[1]Miter Profiles'!$AC$272-'[1]Outside Edges'!$B30)&gt;=5,'[1]Outside Edges'!$P30="Yes"),"Yes","No")</f>
        <v>Yes</v>
      </c>
      <c r="JL31" s="237" t="str">
        <f>IF(AND((RIGHT($JL$3,2)-'[1]Miter Profiles'!$AC$273-'[1]Outside Edges'!$B30)&gt;=5,'[1]Outside Edges'!$P30="Yes"),"Yes","No")</f>
        <v>Yes</v>
      </c>
      <c r="JM31" s="238" t="str">
        <f>IF(AND((RIGHT($JM$3,2)-'[1]Miter Profiles'!$AC$274-'[1]Outside Edges'!$B30)&gt;=5,'[1]Outside Edges'!$P30="Yes"),"Yes","No")</f>
        <v>Yes</v>
      </c>
      <c r="JN31" s="129" t="str">
        <f>IF(AND((RIGHT($JN$3,2)-'[1]Miter Profiles'!$AC$275-'[1]Outside Edges'!$B30)&gt;=5,'[1]Outside Edges'!$P30="Yes"),"Yes","No")</f>
        <v>Yes</v>
      </c>
      <c r="JO31" s="113" t="str">
        <f>IF(AND((RIGHT($JO$3,2)-'[1]Miter Profiles'!$AC$276-'[1]Outside Edges'!$B30)&gt;=5,'[1]Outside Edges'!$P30="Yes"),"Yes","No")</f>
        <v>Yes</v>
      </c>
      <c r="JP31" s="90" t="str">
        <f>IF(AND((RIGHT($JP$3,2)-'[1]Miter Profiles'!$AC$277-'[1]Outside Edges'!$B30)&gt;=5,'[1]Outside Edges'!$P30="Yes"),"Yes","No")</f>
        <v>Yes</v>
      </c>
      <c r="JQ31" s="236" t="str">
        <f>IF(AND((RIGHT($JQ$3,2)-'[1]Miter Profiles'!$AC$278-'[1]Outside Edges'!$B30)&gt;=5,'[1]Outside Edges'!$P30="Yes"),"Yes","No")</f>
        <v>No</v>
      </c>
      <c r="JR31" s="237" t="str">
        <f>IF(AND((RIGHT($JR$3,2)-'[1]Miter Profiles'!$AC$279-'[1]Outside Edges'!$B30)&gt;=5,'[1]Outside Edges'!$P30="Yes"),"Yes","No")</f>
        <v>No</v>
      </c>
      <c r="JS31" s="238" t="str">
        <f>IF(AND((RIGHT($JS$3,2)-'[1]Miter Profiles'!$AC$280-'[1]Outside Edges'!$B30)&gt;=5,'[1]Outside Edges'!$P30="Yes"),"Yes","No")</f>
        <v>Yes</v>
      </c>
      <c r="JT31" s="129" t="str">
        <f>IF(AND((RIGHT($JT$3,2)-'[1]Miter Profiles'!$AC$281-'[1]Outside Edges'!$B30)&gt;=5,'[1]Outside Edges'!$P30="Yes"),"Yes","No")</f>
        <v>No</v>
      </c>
      <c r="JU31" s="113" t="str">
        <f>IF(AND((RIGHT($JU$3,2)-'[1]Miter Profiles'!$AC$282-'[1]Outside Edges'!$B30)&gt;=5,'[1]Outside Edges'!$P30="Yes"),"Yes","No")</f>
        <v>No</v>
      </c>
      <c r="JV31" s="90" t="str">
        <f>IF(AND((RIGHT($JV$3,2)-'[1]Miter Profiles'!$AC$283-'[1]Outside Edges'!$B30)&gt;=5,'[1]Outside Edges'!$P30="Yes"),"Yes","No")</f>
        <v>Yes</v>
      </c>
      <c r="JW31" s="236" t="str">
        <f>IF(AND((RIGHT($JW$3,2)-'[1]Miter Profiles'!$AC$284-'[1]Outside Edges'!$B30)&gt;=5,'[1]Outside Edges'!$P30="Yes"),"Yes","No")</f>
        <v>Yes</v>
      </c>
      <c r="JX31" s="237" t="str">
        <f>IF(AND((RIGHT($JX$3,2)-'[1]Miter Profiles'!$AC$285-'[1]Outside Edges'!$B30)&gt;=5,'[1]Outside Edges'!$P30="Yes"),"Yes","No")</f>
        <v>Yes</v>
      </c>
      <c r="JY31" s="238" t="str">
        <f>IF(AND((RIGHT($JY$3,2)-'[1]Miter Profiles'!$AC$286-'[1]Outside Edges'!$B30)&gt;=5,'[1]Outside Edges'!$P30="Yes"),"Yes","No")</f>
        <v>Yes</v>
      </c>
      <c r="JZ31" s="129" t="str">
        <f>IF(AND((RIGHT($JZ$3,2)-'[1]Miter Profiles'!$AC$287-'[1]Outside Edges'!$B30)&gt;=5,'[1]Outside Edges'!$P30="Yes"),"Yes","No")</f>
        <v>Yes</v>
      </c>
      <c r="KA31" s="113" t="str">
        <f>IF(AND((RIGHT($KA$3,2)-'[1]Miter Profiles'!$AC$288-'[1]Outside Edges'!$B30)&gt;=5,'[1]Outside Edges'!$P30="Yes"),"Yes","No")</f>
        <v>Yes</v>
      </c>
      <c r="KB31" s="90" t="str">
        <f>IF(AND((RIGHT($KB$3,2)-'[1]Miter Profiles'!$AC$289-'[1]Outside Edges'!$B30)&gt;=5,'[1]Outside Edges'!$P30="Yes"),"Yes","No")</f>
        <v>Yes</v>
      </c>
      <c r="KC31" s="236" t="str">
        <f>IF(AND((RIGHT($KC$3,2)-'[1]Miter Profiles'!$AC$290-'[1]Outside Edges'!$B30)&gt;=5,'[1]Outside Edges'!$P30="Yes"),"Yes","No")</f>
        <v>No</v>
      </c>
      <c r="KD31" s="237" t="str">
        <f>IF(AND((RIGHT($KD$3,2)-'[1]Miter Profiles'!$AC$291-'[1]Outside Edges'!$B30)&gt;=5,'[1]Outside Edges'!$P30="Yes"),"Yes","No")</f>
        <v>Yes</v>
      </c>
      <c r="KE31" s="238" t="str">
        <f>IF(AND((RIGHT($KE$3,2)-'[1]Miter Profiles'!$AC$292-'[1]Outside Edges'!$B30)&gt;=5,'[1]Outside Edges'!$P30="Yes"),"Yes","No")</f>
        <v>Yes</v>
      </c>
      <c r="KF31" s="129" t="str">
        <f>IF(AND((RIGHT($KF$3,2)-'[1]Miter Profiles'!$AC$293-'[1]Outside Edges'!$B30)&gt;=5,'[1]Outside Edges'!$P30="Yes"),"Yes","No")</f>
        <v>Yes</v>
      </c>
      <c r="KG31" s="113" t="str">
        <f>IF(AND((RIGHT($KG$3,2)-'[1]Miter Profiles'!$AC$294-'[1]Outside Edges'!$B30)&gt;=5,'[1]Outside Edges'!$P30="Yes"),"Yes","No")</f>
        <v>Yes</v>
      </c>
      <c r="KH31" s="90" t="str">
        <f>IF(AND((RIGHT($KH$3,2)-'[1]Miter Profiles'!$AC$295-'[1]Outside Edges'!$B30)&gt;=5,'[1]Outside Edges'!$P30="Yes"),"Yes","No")</f>
        <v>Yes</v>
      </c>
      <c r="KI31" s="236" t="str">
        <f>IF(AND((RIGHT($KI$3,2)-'[1]Miter Profiles'!$AC$296-'[1]Outside Edges'!$B30)&gt;=5,'[1]Outside Edges'!$P30="Yes"),"Yes","No")</f>
        <v>Yes</v>
      </c>
      <c r="KJ31" s="237" t="str">
        <f>IF(AND((RIGHT($KJ$3,2)-'[1]Miter Profiles'!$AC$297-'[1]Outside Edges'!$B30)&gt;=5,'[1]Outside Edges'!$P30="Yes"),"Yes","No")</f>
        <v>Yes</v>
      </c>
      <c r="KK31" s="238" t="str">
        <f>IF(AND((RIGHT($KK$3,2)-'[1]Miter Profiles'!$AC$298-'[1]Outside Edges'!$B30)&gt;=5,'[1]Outside Edges'!$P30="Yes"),"Yes","No")</f>
        <v>Yes</v>
      </c>
      <c r="KL31" s="129" t="str">
        <f>IF(AND((RIGHT($KL$3,2)-'[1]Miter Profiles'!$AC$299-'[1]Outside Edges'!$B30)&gt;=5,'[1]Outside Edges'!$P30="Yes"),"Yes","No")</f>
        <v>Yes</v>
      </c>
      <c r="KM31" s="113" t="str">
        <f>IF(AND((RIGHT($KM$3,2)-'[1]Miter Profiles'!$AC$300-'[1]Outside Edges'!$B30)&gt;=5,'[1]Outside Edges'!$P30="Yes"),"Yes","No")</f>
        <v>Yes</v>
      </c>
      <c r="KN31" s="90" t="str">
        <f>IF(AND((RIGHT($KN$3,2)-'[1]Miter Profiles'!$AC$301-'[1]Outside Edges'!$B30)&gt;=5,'[1]Outside Edges'!$P30="Yes"),"Yes","No")</f>
        <v>Yes</v>
      </c>
      <c r="KO31" s="236" t="str">
        <f>IF(AND((RIGHT($KO$3,2)-'[1]Miter Profiles'!$AC$302-'[1]Outside Edges'!$B30)&gt;=5,'[1]Outside Edges'!$P30="Yes"),"Yes","No")</f>
        <v>Yes</v>
      </c>
      <c r="KP31" s="237" t="str">
        <f>IF(AND((RIGHT($KP$3,2)-'[1]Miter Profiles'!$AC$303-'[1]Outside Edges'!$B30)&gt;=5,'[1]Outside Edges'!$P30="Yes"),"Yes","No")</f>
        <v>Yes</v>
      </c>
      <c r="KQ31" s="238" t="str">
        <f>IF(AND((RIGHT($KQ$3,2)-'[1]Miter Profiles'!$AC$304-'[1]Outside Edges'!$B30)&gt;=5,'[1]Outside Edges'!$P30="Yes"),"Yes","No")</f>
        <v>Yes</v>
      </c>
      <c r="KR31" s="129" t="str">
        <f>IF(AND((RIGHT($KR$3,2)-'[1]Miter Profiles'!$AC$305-'[1]Outside Edges'!$B30)&gt;=5,'[1]Outside Edges'!$P30="Yes"),"Yes","No")</f>
        <v>Yes</v>
      </c>
      <c r="KS31" s="113" t="str">
        <f>IF(AND((RIGHT($KS$3,2)-'[1]Miter Profiles'!$AC$306-'[1]Outside Edges'!$B30)&gt;=5,'[1]Outside Edges'!$P30="Yes"),"Yes","No")</f>
        <v>Yes</v>
      </c>
      <c r="KT31" s="90" t="str">
        <f>IF(AND((RIGHT($KT$3,2)-'[1]Miter Profiles'!$AC$307-'[1]Outside Edges'!$B30)&gt;=5,'[1]Outside Edges'!$P30="Yes"),"Yes","No")</f>
        <v>Yes</v>
      </c>
      <c r="KU31" s="236" t="str">
        <f>IF(AND((RIGHT($KU$3,2)-'[1]Miter Profiles'!$AC$308-'[1]Outside Edges'!$B30)&gt;=5,'[1]Outside Edges'!$P30="Yes"),"Yes","No")</f>
        <v>No</v>
      </c>
      <c r="KV31" s="237" t="str">
        <f>IF(AND((RIGHT($KV$3,2)-'[1]Miter Profiles'!$AC$309-'[1]Outside Edges'!$B30)&gt;=5,'[1]Outside Edges'!$P30="Yes"),"Yes","No")</f>
        <v>Yes</v>
      </c>
      <c r="KW31" s="238" t="str">
        <f>IF(AND((RIGHT($KW$3,2)-'[1]Miter Profiles'!$AC$310-'[1]Outside Edges'!$B30)&gt;=5,'[1]Outside Edges'!$P30="Yes"),"Yes","No")</f>
        <v>Yes</v>
      </c>
      <c r="KX31" s="129" t="str">
        <f>IF(AND((RIGHT($KX$3,2)-'[1]Miter Profiles'!$AC$311-'[1]Outside Edges'!$B30)&gt;=5,'[1]Outside Edges'!$P30="Yes"),"Yes","No")</f>
        <v>No</v>
      </c>
      <c r="KY31" s="113" t="str">
        <f>IF(AND((RIGHT($KY$3,2)-'[1]Miter Profiles'!$AC$312-'[1]Outside Edges'!$B30)&gt;=5,'[1]Outside Edges'!$P30="Yes"),"Yes","No")</f>
        <v>Yes</v>
      </c>
      <c r="KZ31" s="90" t="str">
        <f>IF(AND((RIGHT($KZ$3,2)-'[1]Miter Profiles'!$AC$313-'[1]Outside Edges'!$B30)&gt;=5,'[1]Outside Edges'!$P30="Yes"),"Yes","No")</f>
        <v>Yes</v>
      </c>
      <c r="LA31" s="236" t="str">
        <f>IF(AND((RIGHT($LA$3,2)-'[1]Miter Profiles'!$AC$314-'[1]Outside Edges'!$B30)&gt;=5,'[1]Outside Edges'!$P30="Yes"),"Yes","No")</f>
        <v>No</v>
      </c>
      <c r="LB31" s="237" t="str">
        <f>IF(AND((RIGHT($LB$3,2)-'[1]Miter Profiles'!$AC$315-'[1]Outside Edges'!$B30)&gt;=5,'[1]Outside Edges'!$P30="Yes"),"Yes","No")</f>
        <v>No</v>
      </c>
      <c r="LC31" s="243" t="str">
        <f>IF(AND((RIGHT($LC$3,2)-'[1]Miter Profiles'!$AC$316-'[1]Outside Edges'!$B30)&gt;=5,'[1]Outside Edges'!$P30="Yes"),"Yes","No")</f>
        <v>No</v>
      </c>
      <c r="LD31" s="244" t="str">
        <f>IF(AND((RIGHT($LD$3,2)-'[1]Miter Profiles'!$AC$317-'[1]Outside Edges'!$B30)&gt;=5,'[1]Outside Edges'!$P30="Yes"),"Yes","No")</f>
        <v>No</v>
      </c>
      <c r="LE31" s="113" t="str">
        <f>IF(AND((RIGHT($LE$3,2)-'[1]Miter Profiles'!$AC$318-'[1]Outside Edges'!$B30)&gt;=5,'[1]Outside Edges'!$P30="Yes"),"Yes","No")</f>
        <v>No</v>
      </c>
      <c r="LF31" s="10" t="str">
        <f>IF(AND((RIGHT($LF$3,2)-'[1]Miter Profiles'!$AC$319-'[1]Outside Edges'!$B30)&gt;=5,'[1]Outside Edges'!$P30="Yes"),"Yes","No")</f>
        <v>No</v>
      </c>
      <c r="LG31" s="113" t="str">
        <f>IF(AND((RIGHT($LG$3,2)-'[1]Miter Profiles'!$AC$320-'[1]Outside Edges'!$B30)&gt;=5,'[1]Outside Edges'!$P30="Yes"),"Yes","No")</f>
        <v>No</v>
      </c>
      <c r="LH31" s="90" t="str">
        <f>IF(AND((RIGHT($LH$3,2)-'[1]Miter Profiles'!$AC$321-'[1]Outside Edges'!$B30)&gt;=5,'[1]Outside Edges'!$P30="Yes"),"Yes","No")</f>
        <v>No</v>
      </c>
      <c r="LI31" s="236" t="str">
        <f>IF(AND((RIGHT($LI$3,2)-'[1]Miter Profiles'!$AC$322-'[1]Outside Edges'!$B30)&gt;=5,'[1]Outside Edges'!$P30="Yes"),"Yes","No")</f>
        <v>No</v>
      </c>
      <c r="LJ31" s="237" t="str">
        <f>IF(AND((RIGHT($LJ$3,2)-'[1]Miter Profiles'!$AC$323-'[1]Outside Edges'!$B30)&gt;=5,'[1]Outside Edges'!$P30="Yes"),"Yes","No")</f>
        <v>Yes</v>
      </c>
      <c r="LK31" s="238" t="str">
        <f>IF(AND((RIGHT($LK$3,2)-'[1]Miter Profiles'!$AC$324-'[1]Outside Edges'!$B30)&gt;=5,'[1]Outside Edges'!$P30="Yes"),"Yes","No")</f>
        <v>Yes</v>
      </c>
      <c r="LL31" s="129" t="str">
        <f>IF(AND((RIGHT($LL$3,2)-'[1]Miter Profiles'!$AC$325-'[1]Outside Edges'!$B30)&gt;=5,'[1]Outside Edges'!$P30="Yes"),"Yes","No")</f>
        <v>Yes</v>
      </c>
      <c r="LM31" s="113" t="str">
        <f>IF(AND((RIGHT($LM$3,2)-'[1]Miter Profiles'!$AC$326-'[1]Outside Edges'!$B30)&gt;=5,'[1]Outside Edges'!$P30="Yes"),"Yes","No")</f>
        <v>Yes</v>
      </c>
      <c r="LN31" s="90" t="str">
        <f>IF(AND((RIGHT($LN$3,2)-'[1]Miter Profiles'!$AC$327-'[1]Outside Edges'!$B30)&gt;=5,'[1]Outside Edges'!$P30="Yes"),"Yes","No")</f>
        <v>Yes</v>
      </c>
      <c r="LO31" s="236" t="str">
        <f>IF(AND((RIGHT($LO$3,2)-'[1]Miter Profiles'!$AC$328-'[1]Outside Edges'!$B30)&gt;=5,'[1]Outside Edges'!$P30="Yes"),"Yes","No")</f>
        <v>No</v>
      </c>
      <c r="LP31" s="237" t="str">
        <f>IF(AND((RIGHT($LP$3,2)-'[1]Miter Profiles'!$AC$329-'[1]Outside Edges'!$B30)&gt;=5,'[1]Outside Edges'!$P30="Yes"),"Yes","No")</f>
        <v>Yes</v>
      </c>
      <c r="LQ31" s="238" t="str">
        <f>IF(AND((RIGHT($LQ$3,2)-'[1]Miter Profiles'!$AC$330-'[1]Outside Edges'!$B30)&gt;=5,'[1]Outside Edges'!$P30="Yes"),"Yes","No")</f>
        <v>Yes</v>
      </c>
      <c r="LR31" s="129" t="str">
        <f>IF(AND((RIGHT($LR$3,2)-'[1]Miter Profiles'!$AC$331-'[1]Outside Edges'!$B30)&gt;=5,'[1]Outside Edges'!$P30="Yes"),"Yes","No")</f>
        <v>No</v>
      </c>
      <c r="LS31" s="113" t="str">
        <f>IF(AND((RIGHT($LS$3,2)-'[1]Miter Profiles'!$AC$332-'[1]Outside Edges'!$B30)&gt;=5,'[1]Outside Edges'!$P30="Yes"),"Yes","No")</f>
        <v>Yes</v>
      </c>
      <c r="LT31" s="90" t="str">
        <f>IF(AND((RIGHT($LT$3,2)-'[1]Miter Profiles'!$AC$333-'[1]Outside Edges'!$B30)&gt;=5,'[1]Outside Edges'!$P30="Yes"),"Yes","No")</f>
        <v>Yes</v>
      </c>
    </row>
    <row r="32" spans="1:332" ht="15.75" customHeight="1" thickBot="1" x14ac:dyDescent="0.3">
      <c r="A32" s="8" t="str">
        <f>IF('[1]Outside Edges'!$A31&lt;&gt;"",'[1]Outside Edges'!$A31,"")</f>
        <v>D29</v>
      </c>
      <c r="B32" s="10" t="str">
        <f>IF(AND((RIGHT($B$3,2)-'[1]Miter Profiles'!$AC$3-'[1]Outside Edges'!$B31)&gt;=5,'[1]Outside Edges'!$P31="Yes"),"Yes","No")</f>
        <v>Yes</v>
      </c>
      <c r="C32" s="10" t="str">
        <f>IF(AND((RIGHT($C$3,2)-'[1]Miter Profiles'!$AC$4-'[1]Outside Edges'!$B31)&gt;=5,'[1]Outside Edges'!$P31="Yes"),"Yes","No")</f>
        <v>Yes</v>
      </c>
      <c r="D32" s="85" t="str">
        <f>IF(AND((RIGHT($D$3,2)-'[1]Miter Profiles'!$AC$5-'[1]Outside Edges'!$B31)&gt;=5,'[1]Outside Edges'!$P31="Yes"),"Yes","No")</f>
        <v>Yes</v>
      </c>
      <c r="E32" s="86" t="str">
        <f>IF(AND((RIGHT($E$3,2)-'[1]Miter Profiles'!$AC$6-'[1]Outside Edges'!$B31)&gt;=5,'[1]Outside Edges'!$P31="Yes"),"Yes","No")</f>
        <v>Yes</v>
      </c>
      <c r="F32" s="11" t="str">
        <f>IF(AND((RIGHT($F$3,2)-'[1]Miter Profiles'!$AC$7-'[1]Outside Edges'!$B31)&gt;=5,'[1]Outside Edges'!$P31="Yes"),"Yes","No")</f>
        <v>Yes</v>
      </c>
      <c r="G32" s="87" t="str">
        <f>IF(AND((RIGHT($G$3,2)-'[1]Miter Profiles'!$AC$8-'[1]Outside Edges'!$B31)&gt;=5,'[1]Outside Edges'!$P31="Yes"),"Yes","No")</f>
        <v>Yes</v>
      </c>
      <c r="H32" s="10" t="str">
        <f>IF(AND((RIGHT($H$3,2)-'[1]Miter Profiles'!$AC$9-'[1]Outside Edges'!$B31)&gt;=5,'[1]Outside Edges'!$P31="Yes"),"Yes","No")</f>
        <v>Yes</v>
      </c>
      <c r="I32" s="10" t="str">
        <f>IF(AND((RIGHT($I$3,2)-'[1]Miter Profiles'!$AC$10-'[1]Outside Edges'!$B31)&gt;=5,'[1]Outside Edges'!$P31="Yes"),"Yes","No")</f>
        <v>Yes</v>
      </c>
      <c r="J32" s="85" t="str">
        <f>IF(AND((RIGHT($J$3,2)-'[1]Miter Profiles'!$AC$11-'[1]Outside Edges'!$B31)&gt;=5,'[1]Outside Edges'!$P31="Yes"),"Yes","No")</f>
        <v>Yes</v>
      </c>
      <c r="K32" s="86" t="str">
        <f>IF(AND((RIGHT($K$3,2)-'[1]Miter Profiles'!$AC$12-'[1]Outside Edges'!$B31)&gt;=5,'[1]Outside Edges'!$P31="Yes"),"Yes","No")</f>
        <v>Yes</v>
      </c>
      <c r="L32" s="11" t="str">
        <f>IF(AND((RIGHT($L$3,2)-'[1]Miter Profiles'!$AC$13-'[1]Outside Edges'!$B31)&gt;=5,'[1]Outside Edges'!$P31="Yes"),"Yes","No")</f>
        <v>Yes</v>
      </c>
      <c r="M32" s="87" t="str">
        <f>IF(AND((RIGHT($M$3,2)-'[1]Miter Profiles'!$AC$14-'[1]Outside Edges'!$B31)&gt;=5,'[1]Outside Edges'!$P31="Yes"),"Yes","No")</f>
        <v>Yes</v>
      </c>
      <c r="N32" s="10" t="str">
        <f>IF(AND((RIGHT($N$3,2)-'[1]Miter Profiles'!$AC$15-'[1]Outside Edges'!$B31)&gt;=4,'[1]Outside Edges'!$P31="Yes"),"Yes","No")</f>
        <v>Yes</v>
      </c>
      <c r="O32" s="10" t="str">
        <f>IF(AND((RIGHT($O$3,2)-'[1]Miter Profiles'!$AC$16-'[1]Outside Edges'!$B31)&gt;=5,'[1]Outside Edges'!$P31="Yes"),"Yes","No")</f>
        <v>Yes</v>
      </c>
      <c r="P32" s="85" t="str">
        <f>IF(AND((RIGHT($P$3,2)-'[1]Miter Profiles'!$AC$17-'[1]Outside Edges'!$B31)&gt;=5,'[1]Outside Edges'!$P31="Yes"),"Yes","No")</f>
        <v>Yes</v>
      </c>
      <c r="Q32" s="86" t="str">
        <f>IF(AND((RIGHT($Q$3,2)-'[1]Miter Profiles'!$AC$18-'[1]Outside Edges'!$B31)&gt;=5,'[1]Outside Edges'!$P31="Yes"),"Yes","No")</f>
        <v>Yes</v>
      </c>
      <c r="R32" s="11" t="str">
        <f>IF(AND((RIGHT($R$3,2)-'[1]Miter Profiles'!$AC$19-'[1]Outside Edges'!$B31)&gt;=5,'[1]Outside Edges'!$P31="Yes"),"Yes","No")</f>
        <v>Yes</v>
      </c>
      <c r="S32" s="87" t="str">
        <f>IF(AND((RIGHT($S$3,2)-'[1]Miter Profiles'!$AC$20-'[1]Outside Edges'!$B31)&gt;=5,'[1]Outside Edges'!$P31="Yes"),"Yes","No")</f>
        <v>Yes</v>
      </c>
      <c r="T32" s="10" t="str">
        <f>IF(AND((RIGHT($T$3,2)-'[1]Miter Profiles'!$AC$21-'[1]Outside Edges'!$B31)&gt;=5,'[1]Outside Edges'!$P31="Yes"),"Yes","No")</f>
        <v>Yes</v>
      </c>
      <c r="U32" s="10" t="str">
        <f>IF(AND((RIGHT($U$3,2)-'[1]Miter Profiles'!$AC$22-'[1]Outside Edges'!$B31)&gt;=5,'[1]Outside Edges'!$P31="Yes"),"Yes","No")</f>
        <v>Yes</v>
      </c>
      <c r="V32" s="85" t="str">
        <f>IF(AND((RIGHT($V$3,2)-'[1]Miter Profiles'!$AC$23-'[1]Outside Edges'!$B31)&gt;=5,'[1]Outside Edges'!$P31="Yes"),"Yes","No")</f>
        <v>Yes</v>
      </c>
      <c r="W32" s="86" t="str">
        <f>IF(AND((RIGHT($W$3,2)-'[1]Miter Profiles'!$AC$24-'[1]Outside Edges'!$B31)&gt;=5,'[1]Outside Edges'!$P31="Yes"),"Yes","No")</f>
        <v>No</v>
      </c>
      <c r="X32" s="11" t="str">
        <f>IF(AND((RIGHT($X$3,2)-'[1]Miter Profiles'!$AC$25-'[1]Outside Edges'!$B31)&gt;=5,'[1]Outside Edges'!$P31="Yes"),"Yes","No")</f>
        <v>Yes</v>
      </c>
      <c r="Y32" s="87" t="str">
        <f>IF(AND((RIGHT($Y$3,2)-'[1]Miter Profiles'!$AC$26-'[1]Outside Edges'!$B31)&gt;=5,'[1]Outside Edges'!$P31="Yes"),"Yes","No")</f>
        <v>Yes</v>
      </c>
      <c r="Z32" s="10" t="str">
        <f>IF(AND((RIGHT($Z$3,2)-'[1]Miter Profiles'!$AC$27-'[1]Outside Edges'!$B31)&gt;=5,'[1]Outside Edges'!$P31="Yes"),"Yes","No")</f>
        <v>Yes</v>
      </c>
      <c r="AA32" s="10" t="str">
        <f>IF(AND((RIGHT($AA$3,2)-'[1]Miter Profiles'!$AC$28-'[1]Outside Edges'!$B31)&gt;=5,'[1]Outside Edges'!$P31="Yes"),"Yes","No")</f>
        <v>Yes</v>
      </c>
      <c r="AB32" s="85" t="str">
        <f>IF(AND((RIGHT($AB$3,2)-'[1]Miter Profiles'!$AC$29-'[1]Outside Edges'!$B31)&gt;=5,'[1]Outside Edges'!$P31="Yes"),"Yes","No")</f>
        <v>Yes</v>
      </c>
      <c r="AC32" s="86" t="str">
        <f>IF(AND((RIGHT($AC$3,2)-'[1]Miter Profiles'!$AC$30-'[1]Outside Edges'!$B31)&gt;=5,'[1]Outside Edges'!$P31="Yes"),"Yes","No")</f>
        <v>Yes</v>
      </c>
      <c r="AD32" s="11" t="str">
        <f>IF(AND((RIGHT($AD$3,2)-'[1]Miter Profiles'!$AC$31-'[1]Outside Edges'!$B31)&gt;=5,'[1]Outside Edges'!$P31="Yes"),"Yes","No")</f>
        <v>Yes</v>
      </c>
      <c r="AE32" s="87" t="str">
        <f>IF(AND((RIGHT($AE$3,2)-'[1]Miter Profiles'!$AC$32-'[1]Outside Edges'!$B31)&gt;=5,'[1]Outside Edges'!$P31="Yes"),"Yes","No")</f>
        <v>Yes</v>
      </c>
      <c r="AF32" s="10" t="str">
        <f>IF(AND((RIGHT($AF$3,2)-'[1]Miter Profiles'!$AC$33-'[1]Outside Edges'!$B31)&gt;=5,'[1]Outside Edges'!$P31="Yes"),"Yes","No")</f>
        <v>Yes</v>
      </c>
      <c r="AG32" s="10" t="str">
        <f>IF(AND((RIGHT($AG$3,2)-'[1]Miter Profiles'!$AC$34-'[1]Outside Edges'!$B31)&gt;=5,'[1]Outside Edges'!$P31="Yes"),"Yes","No")</f>
        <v>Yes</v>
      </c>
      <c r="AH32" s="85" t="str">
        <f>IF(AND((RIGHT($AH$3,2)-'[1]Miter Profiles'!$AC$35-'[1]Outside Edges'!$B31)&gt;=5,'[1]Outside Edges'!$P31="Yes"),"Yes","No")</f>
        <v>Yes</v>
      </c>
      <c r="AI32" s="86" t="str">
        <f>IF(AND((RIGHT($AI$3,2)-'[1]Miter Profiles'!$AC$36-'[1]Outside Edges'!$B31)&gt;=5,'[1]Outside Edges'!$P31="Yes"),"Yes","No")</f>
        <v>Yes</v>
      </c>
      <c r="AJ32" s="11" t="str">
        <f>IF(AND((RIGHT($AJ$3,2)-'[1]Miter Profiles'!$AC$37-'[1]Outside Edges'!$B31)&gt;=5,'[1]Outside Edges'!$P31="Yes"),"Yes","No")</f>
        <v>Yes</v>
      </c>
      <c r="AK32" s="87" t="str">
        <f>IF(AND((RIGHT($AK$3,2)-'[1]Miter Profiles'!$AC$38-'[1]Outside Edges'!$B31)&gt;=5,'[1]Outside Edges'!$P31="Yes"),"Yes","No")</f>
        <v>Yes</v>
      </c>
      <c r="AL32" s="10" t="str">
        <f>IF(AND((RIGHT($AL$3,2)-'[1]Miter Profiles'!$AC$39-'[1]Outside Edges'!$B31)&gt;=5,'[1]Outside Edges'!$P31="Yes"),"Yes","No")</f>
        <v>Yes</v>
      </c>
      <c r="AM32" s="10" t="str">
        <f>IF(AND((RIGHT($AM$3,2)-'[1]Miter Profiles'!$AC$40-'[1]Outside Edges'!$B31)&gt;=5,'[1]Outside Edges'!$P31="Yes"),"Yes","No")</f>
        <v>Yes</v>
      </c>
      <c r="AN32" s="85" t="str">
        <f>IF(AND((RIGHT($AN$3,2)-'[1]Miter Profiles'!$AC$41-'[1]Outside Edges'!$B31)&gt;=5,'[1]Outside Edges'!$P31="Yes"),"Yes","No")</f>
        <v>Yes</v>
      </c>
      <c r="AO32" s="86" t="str">
        <f>IF(AND((RIGHT($AO$3,2)-'[1]Miter Profiles'!$AC$42-'[1]Outside Edges'!$B31)&gt;=5,'[1]Outside Edges'!$P31="Yes"),"Yes","No")</f>
        <v>Yes</v>
      </c>
      <c r="AP32" s="11" t="str">
        <f>IF(AND((RIGHT($AP$3,2)-'[1]Miter Profiles'!$AC$43-'[1]Outside Edges'!$B31)&gt;=5,'[1]Outside Edges'!$P31="Yes"),"Yes","No")</f>
        <v>Yes</v>
      </c>
      <c r="AQ32" s="87" t="str">
        <f>IF(AND((RIGHT($AQ$3,2)-'[1]Miter Profiles'!$AC$44-'[1]Outside Edges'!$B31)&gt;=5,'[1]Outside Edges'!$P31="Yes"),"Yes","No")</f>
        <v>Yes</v>
      </c>
      <c r="AR32" s="10" t="str">
        <f>IF(AND((RIGHT($AR$3,2)-'[1]Miter Profiles'!$AC$45-'[1]Outside Edges'!$B31)&gt;=5,'[1]Outside Edges'!$P31="Yes"),"Yes","No")</f>
        <v>Yes</v>
      </c>
      <c r="AS32" s="10" t="str">
        <f>IF(AND((RIGHT($AS$3,2)-'[1]Miter Profiles'!$AC$46-'[1]Outside Edges'!$B31)&gt;=5,'[1]Outside Edges'!$P31="Yes"),"Yes","No")</f>
        <v>Yes</v>
      </c>
      <c r="AT32" s="85" t="str">
        <f>IF(AND((RIGHT($AT$3,2)-'[1]Miter Profiles'!$AC$47-'[1]Outside Edges'!$B31)&gt;=5,'[1]Outside Edges'!$P31="Yes"),"Yes","No")</f>
        <v>Yes</v>
      </c>
      <c r="AU32" s="86" t="str">
        <f>IF(AND((RIGHT($AU$3,2)-'[1]Miter Profiles'!$AC$48-'[1]Outside Edges'!$B31)&gt;=5,'[1]Outside Edges'!$P31="Yes"),"Yes","No")</f>
        <v>Yes</v>
      </c>
      <c r="AV32" s="11" t="str">
        <f>IF(AND((RIGHT($AV$3,2)-'[1]Miter Profiles'!$AC$49-'[1]Outside Edges'!$B31)&gt;=5,'[1]Outside Edges'!$P31="Yes"),"Yes","No")</f>
        <v>Yes</v>
      </c>
      <c r="AW32" s="87" t="str">
        <f>IF(AND((RIGHT($AW$3,2)-'[1]Miter Profiles'!$AC$50-'[1]Outside Edges'!$B31)&gt;=5,'[1]Outside Edges'!$P31="Yes"),"Yes","No")</f>
        <v>Yes</v>
      </c>
      <c r="AX32" s="10" t="str">
        <f>IF(AND((RIGHT($AX$3,2)-'[1]Miter Profiles'!$AC$51-'[1]Outside Edges'!$B31)&gt;=5,'[1]Outside Edges'!$P31="Yes"),"Yes","No")</f>
        <v>Yes</v>
      </c>
      <c r="AY32" s="10" t="str">
        <f>IF(AND((RIGHT($AY$3,2)-'[1]Miter Profiles'!$AC$52-'[1]Outside Edges'!$B31)&gt;=5,'[1]Outside Edges'!$P31="Yes"),"Yes","No")</f>
        <v>Yes</v>
      </c>
      <c r="AZ32" s="85" t="str">
        <f>IF(AND((RIGHT($AZ$3,2)-'[1]Miter Profiles'!$AC$53-'[1]Outside Edges'!$B31)&gt;=5,'[1]Outside Edges'!$P31="Yes"),"Yes","No")</f>
        <v>Yes</v>
      </c>
      <c r="BA32" s="86" t="str">
        <f>IF(AND((RIGHT($BA$3,2)-'[1]Miter Profiles'!$AC$54-'[1]Outside Edges'!$B31)&gt;=5,'[1]Outside Edges'!$P31="Yes"),"Yes","No")</f>
        <v>Yes</v>
      </c>
      <c r="BB32" s="11" t="str">
        <f>IF(AND((RIGHT($BB$3,2)-'[1]Miter Profiles'!$AC$55-'[1]Outside Edges'!$B31)&gt;=5,'[1]Outside Edges'!$P31="Yes"),"Yes","No")</f>
        <v>Yes</v>
      </c>
      <c r="BC32" s="87" t="str">
        <f>IF(AND((RIGHT($BC$3,2)-'[1]Miter Profiles'!$AC$56-'[1]Outside Edges'!$B31)&gt;=5,'[1]Outside Edges'!$P31="Yes"),"Yes","No")</f>
        <v>Yes</v>
      </c>
      <c r="BD32" s="10" t="str">
        <f>IF(AND((RIGHT($BD$3,2)-'[1]Miter Profiles'!$AC$57-'[1]Outside Edges'!$B31)&gt;=5,'[1]Outside Edges'!$P31="Yes"),"Yes","No")</f>
        <v>Yes</v>
      </c>
      <c r="BE32" s="10" t="str">
        <f>IF(AND((RIGHT($BE$3,2)-'[1]Miter Profiles'!$AC$58-'[1]Outside Edges'!$B31)&gt;=5,'[1]Outside Edges'!$P31="Yes"),"Yes","No")</f>
        <v>Yes</v>
      </c>
      <c r="BF32" s="85" t="str">
        <f>IF(AND((RIGHT($BF$3,2)-'[1]Miter Profiles'!$AC$59-'[1]Outside Edges'!$B31)&gt;=5,'[1]Outside Edges'!$P31="Yes"),"Yes","No")</f>
        <v>Yes</v>
      </c>
      <c r="BG32" s="86" t="str">
        <f>IF(AND((RIGHT($BG$3,2)-'[1]Miter Profiles'!$AC$60-'[1]Outside Edges'!$B31)&gt;=5,'[1]Outside Edges'!$P31="Yes"),"Yes","No")</f>
        <v>Yes</v>
      </c>
      <c r="BH32" s="11" t="str">
        <f>IF(AND((RIGHT($BH$3,2)-'[1]Miter Profiles'!$AC$61-'[1]Outside Edges'!$B31)&gt;=5,'[1]Outside Edges'!$P31="Yes"),"Yes","No")</f>
        <v>Yes</v>
      </c>
      <c r="BI32" s="87" t="str">
        <f>IF(AND((RIGHT($BI$3,2)-'[1]Miter Profiles'!$AC$62-'[1]Outside Edges'!$B31)&gt;=5,'[1]Outside Edges'!$P31="Yes"),"Yes","No")</f>
        <v>Yes</v>
      </c>
      <c r="BJ32" s="10" t="str">
        <f>IF(AND((RIGHT($BJ$3,2)-'[1]Miter Profiles'!$AC$63-'[1]Outside Edges'!$B31)&gt;=5,'[1]Outside Edges'!$P31="Yes"),"Yes","No")</f>
        <v>Yes</v>
      </c>
      <c r="BK32" s="10" t="str">
        <f>IF(AND((RIGHT($BK$3,2)-'[1]Miter Profiles'!$AC$64-'[1]Outside Edges'!$B31)&gt;=5,'[1]Outside Edges'!$P31="Yes"),"Yes","No")</f>
        <v>Yes</v>
      </c>
      <c r="BL32" s="85" t="str">
        <f>IF(AND((RIGHT($BL$3,2)-'[1]Miter Profiles'!$AC$65-'[1]Outside Edges'!$B31)&gt;=5,'[1]Outside Edges'!$P31="Yes"),"Yes","No")</f>
        <v>Yes</v>
      </c>
      <c r="BM32" s="86" t="str">
        <f>IF(AND((RIGHT($BM$3,2)-'[1]Miter Profiles'!$AC$66-'[1]Outside Edges'!$B31)&gt;=5,'[1]Outside Edges'!$P31="Yes"),"Yes","No")</f>
        <v>Yes</v>
      </c>
      <c r="BN32" s="11" t="str">
        <f>IF(AND((RIGHT($BN$3,2)-'[1]Miter Profiles'!$AC$67-'[1]Outside Edges'!$B31)&gt;=5,'[1]Outside Edges'!$P31="Yes"),"Yes","No")</f>
        <v>Yes</v>
      </c>
      <c r="BO32" s="87" t="str">
        <f>IF(AND((RIGHT($BO$3,2)-'[1]Miter Profiles'!$AC$68-'[1]Outside Edges'!$B31)&gt;=5,'[1]Outside Edges'!$P31="Yes"),"Yes","No")</f>
        <v>Yes</v>
      </c>
      <c r="BP32" s="10" t="str">
        <f>IF(AND((RIGHT($BP$3,2)-'[1]Miter Profiles'!$AC$69-'[1]Outside Edges'!$B31)&gt;=5,'[1]Outside Edges'!$P31="Yes"),"Yes","No")</f>
        <v>Yes</v>
      </c>
      <c r="BQ32" s="10" t="str">
        <f>IF(AND((RIGHT($BQ$3,2)-'[1]Miter Profiles'!$AC$70-'[1]Outside Edges'!$B31)&gt;=5,'[1]Outside Edges'!$P31="Yes"),"Yes","No")</f>
        <v>Yes</v>
      </c>
      <c r="BR32" s="85" t="str">
        <f>IF(AND((RIGHT($BR$3,2)-'[1]Miter Profiles'!$AC$71-'[1]Outside Edges'!$B31)&gt;=5,'[1]Outside Edges'!$P31="Yes"),"Yes","No")</f>
        <v>Yes</v>
      </c>
      <c r="BS32" s="86" t="str">
        <f>IF(AND((RIGHT($BS$3,2)-'[1]Miter Profiles'!$AC$72-'[1]Outside Edges'!$B31)&gt;=5,'[1]Outside Edges'!$P31="Yes"),"Yes","No")</f>
        <v>Yes</v>
      </c>
      <c r="BT32" s="11" t="str">
        <f>IF(AND((RIGHT($BT$3,2)-'[1]Miter Profiles'!$AC$73-'[1]Outside Edges'!$B31)&gt;=5,'[1]Outside Edges'!$P31="Yes"),"Yes","No")</f>
        <v>Yes</v>
      </c>
      <c r="BU32" s="87" t="str">
        <f>IF(AND((RIGHT($BU$3,2)-'[1]Miter Profiles'!$AC$74-'[1]Outside Edges'!$B31)&gt;=5,'[1]Outside Edges'!$P31="Yes"),"Yes","No")</f>
        <v>Yes</v>
      </c>
      <c r="BV32" s="10" t="str">
        <f>IF(AND((RIGHT($BV$3,2)-'[1]Miter Profiles'!$AC$75-'[1]Outside Edges'!$B31)&gt;=5,'[1]Outside Edges'!$P31="Yes"),"Yes","No")</f>
        <v>Yes</v>
      </c>
      <c r="BW32" s="10" t="str">
        <f>IF(AND((RIGHT($BW$3,2)-'[1]Miter Profiles'!$AC$76-'[1]Outside Edges'!$B31)&gt;=5,'[1]Outside Edges'!$P31="Yes"),"Yes","No")</f>
        <v>Yes</v>
      </c>
      <c r="BX32" s="85" t="str">
        <f>IF(AND((RIGHT($BX$3,2)-'[1]Miter Profiles'!$AC$77-'[1]Outside Edges'!$B31)&gt;=5,'[1]Outside Edges'!$P31="Yes"),"Yes","No")</f>
        <v>Yes</v>
      </c>
      <c r="BY32" s="86" t="str">
        <f>IF(AND((RIGHT($BY$3,2)-'[1]Miter Profiles'!$AC$78-'[1]Outside Edges'!$B31)&gt;=5,'[1]Outside Edges'!$P31="Yes"),"Yes","No")</f>
        <v>Yes</v>
      </c>
      <c r="BZ32" s="11" t="str">
        <f>IF(AND((RIGHT($BZ$3,2)-'[1]Miter Profiles'!$AC$79-'[1]Outside Edges'!$B31)&gt;=5,'[1]Outside Edges'!$P31="Yes"),"Yes","No")</f>
        <v>Yes</v>
      </c>
      <c r="CA32" s="87" t="str">
        <f>IF(AND((RIGHT($CA$3,2)-'[1]Miter Profiles'!$AC$80-'[1]Outside Edges'!$B31)&gt;=5,'[1]Outside Edges'!$P31="Yes"),"Yes","No")</f>
        <v>Yes</v>
      </c>
      <c r="CB32" s="10" t="str">
        <f>IF(AND((RIGHT($CB$3,2)-'[1]Miter Profiles'!$AC$81-'[1]Outside Edges'!$B31)&gt;=5,'[1]Outside Edges'!$P31="Yes"),"Yes","No")</f>
        <v>Yes</v>
      </c>
      <c r="CC32" s="10" t="str">
        <f>IF(AND((RIGHT($CC$3,2)-'[1]Miter Profiles'!$AC$82-'[1]Outside Edges'!$B31)&gt;=5,'[1]Outside Edges'!$P31="Yes"),"Yes","No")</f>
        <v>Yes</v>
      </c>
      <c r="CD32" s="85" t="str">
        <f>IF(AND((RIGHT($CD$3,2)-'[1]Miter Profiles'!$AC$83-'[1]Outside Edges'!$B31)&gt;=5,'[1]Outside Edges'!$P31="Yes"),"Yes","No")</f>
        <v>Yes</v>
      </c>
      <c r="CE32" s="86" t="str">
        <f>IF(AND((RIGHT($CE$3,2)-'[1]Miter Profiles'!$AC$84-'[1]Outside Edges'!$B31)&gt;=5,'[1]Outside Edges'!$P31="Yes"),"Yes","No")</f>
        <v>Yes</v>
      </c>
      <c r="CF32" s="11" t="str">
        <f>IF(AND((RIGHT($CF$3,2)-'[1]Miter Profiles'!$AC$85-'[1]Outside Edges'!$B31)&gt;=5,'[1]Outside Edges'!$P31="Yes"),"Yes","No")</f>
        <v>Yes</v>
      </c>
      <c r="CG32" s="87" t="str">
        <f>IF(AND((RIGHT($CG$3,2)-'[1]Miter Profiles'!$AC$86-'[1]Outside Edges'!$B31)&gt;=5,'[1]Outside Edges'!$P31="Yes"),"Yes","No")</f>
        <v>Yes</v>
      </c>
      <c r="CH32" s="10" t="str">
        <f>IF(AND((RIGHT($CH$3,2)-'[1]Miter Profiles'!$AC$87-'[1]Outside Edges'!$B31)&gt;=5,'[1]Outside Edges'!$P31="Yes"),"Yes","No")</f>
        <v>Yes</v>
      </c>
      <c r="CI32" s="10" t="str">
        <f>IF(AND((RIGHT($CI$3,2)-'[1]Miter Profiles'!$AC$88-'[1]Outside Edges'!$B31)&gt;=5,'[1]Outside Edges'!$P31="Yes"),"Yes","No")</f>
        <v>Yes</v>
      </c>
      <c r="CJ32" s="85" t="str">
        <f>IF(AND((RIGHT($CJ$3,2)-'[1]Miter Profiles'!$AC$89-'[1]Outside Edges'!$B31)&gt;=5,'[1]Outside Edges'!$P31="Yes"),"Yes","No")</f>
        <v>Yes</v>
      </c>
      <c r="CK32" s="86" t="str">
        <f>IF(AND((RIGHT($CK$3,2)-'[1]Miter Profiles'!$AC$90-'[1]Outside Edges'!$B31)&gt;=5,'[1]Outside Edges'!$P31="Yes"),"Yes","No")</f>
        <v>Yes</v>
      </c>
      <c r="CL32" s="11" t="str">
        <f>IF(AND((RIGHT($CL$3,2)-'[1]Miter Profiles'!$AC$91-'[1]Outside Edges'!$B31)&gt;=5,'[1]Outside Edges'!$P31="Yes"),"Yes","No")</f>
        <v>Yes</v>
      </c>
      <c r="CM32" s="87" t="str">
        <f>IF(AND((RIGHT($CM$3,2)-'[1]Miter Profiles'!$AC$92-'[1]Outside Edges'!$B31)&gt;=5,'[1]Outside Edges'!$P31="Yes"),"Yes","No")</f>
        <v>Yes</v>
      </c>
      <c r="CN32" s="10" t="str">
        <f>IF(AND((RIGHT(CN$3,2)-'[1]Miter Profiles'!$AC$93-'[1]Outside Edges'!$B31)&gt;=5,'[1]Outside Edges'!$P31="Yes"),"Yes","No")</f>
        <v>Yes</v>
      </c>
      <c r="CO32" s="10" t="str">
        <f>IF(AND((RIGHT(CO$3,2)-'[1]Miter Profiles'!$AC$94-'[1]Outside Edges'!$B31)&gt;=5,'[1]Outside Edges'!$P31="Yes"),"Yes","No")</f>
        <v>Yes</v>
      </c>
      <c r="CP32" s="85" t="str">
        <f>IF(AND((RIGHT(CP$3,2)-'[1]Miter Profiles'!$AC$95-'[1]Outside Edges'!$B31)&gt;=5,'[1]Outside Edges'!$P31="Yes"),"Yes","No")</f>
        <v>Yes</v>
      </c>
      <c r="CQ32" s="86" t="str">
        <f>IF(AND((RIGHT(CQ$3,2)-'[1]Miter Profiles'!$AC$96-'[1]Outside Edges'!$B31)&gt;=5,'[1]Outside Edges'!$P31="Yes"),"Yes","No")</f>
        <v>Yes</v>
      </c>
      <c r="CR32" s="11" t="str">
        <f>IF(AND((RIGHT(CR$3,2)-'[1]Miter Profiles'!$AC$97-'[1]Outside Edges'!$B31)&gt;=5,'[1]Outside Edges'!$P31="Yes"),"Yes","No")</f>
        <v>Yes</v>
      </c>
      <c r="CS32" s="87" t="str">
        <f>IF(AND((RIGHT(CS$3,2)-'[1]Miter Profiles'!$AC$98-'[1]Outside Edges'!$B31)&gt;=5,'[1]Outside Edges'!$P31="Yes"),"Yes","No")</f>
        <v>Yes</v>
      </c>
      <c r="CT32" s="10" t="str">
        <f>IF(AND((RIGHT($CT$3,2)-'[1]Miter Profiles'!$AC$99-'[1]Outside Edges'!$B31)&gt;=5,'[1]Outside Edges'!$P31="Yes"),"Yes","No")</f>
        <v>Yes</v>
      </c>
      <c r="CU32" s="10" t="str">
        <f>IF(AND((RIGHT($CU$3,2)-'[1]Miter Profiles'!$AC$100-'[1]Outside Edges'!$B31)&gt;=5,'[1]Outside Edges'!$P31="Yes"),"Yes","No")</f>
        <v>Yes</v>
      </c>
      <c r="CV32" s="85" t="str">
        <f>IF(AND((RIGHT($CV$3,2)-'[1]Miter Profiles'!$AC$101-'[1]Outside Edges'!$B31)&gt;=5,'[1]Outside Edges'!$P31="Yes"),"Yes","No")</f>
        <v>Yes</v>
      </c>
      <c r="CW32" s="86" t="str">
        <f>IF(AND((RIGHT($CW$3,2)-'[1]Miter Profiles'!$AC$102-'[1]Outside Edges'!$B31)&gt;=5,'[1]Outside Edges'!$P31="Yes"),"Yes","No")</f>
        <v>Yes</v>
      </c>
      <c r="CX32" s="11" t="str">
        <f>IF(AND((RIGHT($CX$3,2)-'[1]Miter Profiles'!$AC$103-'[1]Outside Edges'!$B31)&gt;=5,'[1]Outside Edges'!$P31="Yes"),"Yes","No")</f>
        <v>Yes</v>
      </c>
      <c r="CY32" s="87" t="str">
        <f>IF(AND((RIGHT($CY$3,2)-'[1]Miter Profiles'!$AC$104-'[1]Outside Edges'!$B31)&gt;=5,'[1]Outside Edges'!$P31="Yes"),"Yes","No")</f>
        <v>Yes</v>
      </c>
      <c r="CZ32" s="10" t="str">
        <f>IF(AND((RIGHT($CZ$3,2)-'[1]Miter Profiles'!$AC$105-'[1]Outside Edges'!$B31)&gt;=5,'[1]Outside Edges'!$P31="Yes"),"Yes","No")</f>
        <v>Yes</v>
      </c>
      <c r="DA32" s="10" t="str">
        <f>IF(AND((RIGHT($DA$3,2)-'[1]Miter Profiles'!$AC$106-'[1]Outside Edges'!$B31)&gt;=5,'[1]Outside Edges'!$P31="Yes"),"Yes","No")</f>
        <v>Yes</v>
      </c>
      <c r="DB32" s="85" t="str">
        <f>IF(AND((RIGHT($DB$3,2)-'[1]Miter Profiles'!$AC$107-'[1]Outside Edges'!$B31)&gt;=5,'[1]Outside Edges'!$P31="Yes"),"Yes","No")</f>
        <v>Yes</v>
      </c>
      <c r="DC32" s="86" t="str">
        <f>IF(AND((RIGHT($DC$3,2)-'[1]Miter Profiles'!$AC$108-'[1]Outside Edges'!$B31)&gt;=5,'[1]Outside Edges'!$P31="Yes"),"Yes","No")</f>
        <v>Yes</v>
      </c>
      <c r="DD32" s="11" t="str">
        <f>IF(AND((RIGHT($DD$3,2)-'[1]Miter Profiles'!$AC$109-'[1]Outside Edges'!$B31)&gt;=5,'[1]Outside Edges'!$P31="Yes"),"Yes","No")</f>
        <v>Yes</v>
      </c>
      <c r="DE32" s="87" t="str">
        <f>IF(AND((RIGHT($DE$3,2)-'[1]Miter Profiles'!$AC$110-'[1]Outside Edges'!$B31)&gt;=5,'[1]Outside Edges'!$P31="Yes"),"Yes","No")</f>
        <v>Yes</v>
      </c>
      <c r="DF32" s="10" t="str">
        <f>IF(AND((RIGHT($DF$3,2)-'[1]Miter Profiles'!$AC$111-'[1]Outside Edges'!$B31)&gt;=5,'[1]Outside Edges'!$P31="Yes"),"Yes","No")</f>
        <v>Yes</v>
      </c>
      <c r="DG32" s="10" t="str">
        <f>IF(AND((RIGHT($DG$3,2)-'[1]Miter Profiles'!$AC$112-'[1]Outside Edges'!$B31)&gt;=5,'[1]Outside Edges'!$P31="Yes"),"Yes","No")</f>
        <v>Yes</v>
      </c>
      <c r="DH32" s="85" t="str">
        <f>IF(AND((RIGHT($DH$3,2)-'[1]Miter Profiles'!$AC$113-'[1]Outside Edges'!$B31)&gt;=5,'[1]Outside Edges'!$P31="Yes"),"Yes","No")</f>
        <v>Yes</v>
      </c>
      <c r="DI32" s="86" t="str">
        <f>IF(AND((RIGHT($DI$3,2)-'[1]Miter Profiles'!$AC$114-'[1]Outside Edges'!$B31)&gt;=5,'[1]Outside Edges'!$P31="Yes"),"Yes","No")</f>
        <v>Yes</v>
      </c>
      <c r="DJ32" s="11" t="str">
        <f>IF(AND((RIGHT($DJ$3,2)-'[1]Miter Profiles'!$AC$115-'[1]Outside Edges'!$B31)&gt;=5,'[1]Outside Edges'!$P31="Yes"),"Yes","No")</f>
        <v>Yes</v>
      </c>
      <c r="DK32" s="87" t="str">
        <f>IF(AND((RIGHT($DK$3,2)-'[1]Miter Profiles'!$AC$116-'[1]Outside Edges'!$B31)&gt;=5,'[1]Outside Edges'!$P31="Yes"),"Yes","No")</f>
        <v>Yes</v>
      </c>
      <c r="DL32" s="10" t="str">
        <f>IF(AND((RIGHT($DL$3,2)-'[1]Miter Profiles'!$AC$117-'[1]Outside Edges'!$B31)&gt;=5,'[1]Outside Edges'!$P31="Yes"),"Yes","No")</f>
        <v>Yes</v>
      </c>
      <c r="DM32" s="10" t="str">
        <f>IF(AND((RIGHT($DM$3,2)-'[1]Miter Profiles'!$AC$118-'[1]Outside Edges'!$B31)&gt;=5,'[1]Outside Edges'!$P31="Yes"),"Yes","No")</f>
        <v>Yes</v>
      </c>
      <c r="DN32" s="85" t="str">
        <f>IF(AND((RIGHT($DN$3,2)-'[1]Miter Profiles'!$AC$119-'[1]Outside Edges'!$B31)&gt;=5,'[1]Outside Edges'!$P31="Yes"),"Yes","No")</f>
        <v>Yes</v>
      </c>
      <c r="DO32" s="86" t="str">
        <f>IF(AND((RIGHT($DO$3,2)-'[1]Miter Profiles'!$AC$120-'[1]Outside Edges'!$B31)&gt;=5,'[1]Outside Edges'!$P31="Yes"),"Yes","No")</f>
        <v>Yes</v>
      </c>
      <c r="DP32" s="11" t="str">
        <f>IF(AND((RIGHT($DP$3,2)-'[1]Miter Profiles'!$AC$121-'[1]Outside Edges'!$B31)&gt;=5,'[1]Outside Edges'!$P31="Yes"),"Yes","No")</f>
        <v>Yes</v>
      </c>
      <c r="DQ32" s="87" t="str">
        <f>IF(AND((RIGHT($DQ$3,2)-'[1]Miter Profiles'!$AC$122-'[1]Outside Edges'!$B31)&gt;=5,'[1]Outside Edges'!$P31="Yes"),"Yes","No")</f>
        <v>Yes</v>
      </c>
      <c r="DR32" s="10" t="str">
        <f>IF(AND((RIGHT($DR$3,2)-'[1]Miter Profiles'!$AC$123-'[1]Outside Edges'!$B31)&gt;=5,'[1]Outside Edges'!$P31="Yes"),"Yes","No")</f>
        <v>Yes</v>
      </c>
      <c r="DS32" s="10" t="str">
        <f>IF(AND((RIGHT($DS$3,2)-'[1]Miter Profiles'!$AC$124-'[1]Outside Edges'!$B31)&gt;=5,'[1]Outside Edges'!$P31="Yes"),"Yes","No")</f>
        <v>Yes</v>
      </c>
      <c r="DT32" s="85" t="str">
        <f>IF(AND((RIGHT($DT$3,2)-'[1]Miter Profiles'!$AC$125-'[1]Outside Edges'!$B31)&gt;=5,'[1]Outside Edges'!$P31="Yes"),"Yes","No")</f>
        <v>Yes</v>
      </c>
      <c r="DU32" s="86" t="str">
        <f>IF(AND((RIGHT($DU$3,2)-'[1]Miter Profiles'!$AC$126-'[1]Outside Edges'!$B31)&gt;=5,'[1]Outside Edges'!$P31="Yes"),"Yes","No")</f>
        <v>Yes</v>
      </c>
      <c r="DV32" s="11" t="str">
        <f>IF(AND((RIGHT($DV$3,2)-'[1]Miter Profiles'!$AC$127-'[1]Outside Edges'!$B31)&gt;=5,'[1]Outside Edges'!$P31="Yes"),"Yes","No")</f>
        <v>Yes</v>
      </c>
      <c r="DW32" s="87" t="str">
        <f>IF(AND((RIGHT($DW$3,2)-'[1]Miter Profiles'!$AC$128-'[1]Outside Edges'!$B31)&gt;=5,'[1]Outside Edges'!$P31="Yes"),"Yes","No")</f>
        <v>Yes</v>
      </c>
      <c r="DX32" s="10" t="str">
        <f>IF(AND((RIGHT($DX$3,2)-'[1]Miter Profiles'!$AC$129-'[1]Outside Edges'!$B31)&gt;=5,'[1]Outside Edges'!$P31="Yes"),"Yes","No")</f>
        <v>Yes</v>
      </c>
      <c r="DY32" s="10" t="str">
        <f>IF(AND((RIGHT($DY$3,2)-'[1]Miter Profiles'!$AC$130-'[1]Outside Edges'!$B31)&gt;=5,'[1]Outside Edges'!$P31="Yes"),"Yes","No")</f>
        <v>Yes</v>
      </c>
      <c r="DZ32" s="85" t="str">
        <f>IF(AND((RIGHT($DZ$3,2)-'[1]Miter Profiles'!$AC$131-'[1]Outside Edges'!$B31)&gt;=5,'[1]Outside Edges'!$P31="Yes"),"Yes","No")</f>
        <v>Yes</v>
      </c>
      <c r="EA32" s="90" t="str">
        <f>IF(AND((RIGHT($EA$3,2)-'[1]Miter Profiles'!$AC$132-'[1]Outside Edges'!$B31)&gt;=5,'[1]Outside Edges'!$P31="Yes"),"Yes","No")</f>
        <v>Yes</v>
      </c>
      <c r="EB32" s="105" t="str">
        <f>IF(AND((RIGHT($EB$3,2)-'[1]Miter Profiles'!$AC$133-'[1]Outside Edges'!$B31)&gt;=5,'[1]Outside Edges'!$P31="Yes"),"Yes","No")</f>
        <v>Yes</v>
      </c>
      <c r="EC32" s="110" t="str">
        <f>IF(AND((RIGHT($EC$3,2)-'[1]Miter Profiles'!$AC$134-'[1]Outside Edges'!$B31)&gt;=5,'[1]Outside Edges'!$P31="Yes"),"Yes","No")</f>
        <v>Yes</v>
      </c>
      <c r="ED32" s="116" t="str">
        <f>IF(AND((RIGHT($ED$3,2)-'[1]Miter Profiles'!$AC$135-'[1]Outside Edges'!$B31)&gt;=5,'[1]Outside Edges'!$P31="Yes"),"Yes","No")</f>
        <v>Yes</v>
      </c>
      <c r="EE32" s="113" t="str">
        <f>IF(AND((RIGHT($EE$3,2)-'[1]Miter Profiles'!$AC$136-'[1]Outside Edges'!$B31)&gt;=5,'[1]Outside Edges'!$P31="Yes"),"Yes","No")</f>
        <v>Yes</v>
      </c>
      <c r="EF32" s="85" t="str">
        <f>IF(AND((RIGHT($EF$3,2)-'[1]Miter Profiles'!$AC$137-'[1]Outside Edges'!$B31)&gt;=5,'[1]Outside Edges'!$P31="Yes"),"Yes","No")</f>
        <v>Yes</v>
      </c>
      <c r="EG32" s="10" t="str">
        <f>IF(AND((RIGHT($EG$3,2)-'[1]Miter Profiles'!$AC$138-'[1]Outside Edges'!$B31)&gt;=5,'[1]Outside Edges'!$P31="Yes"),"Yes","No")</f>
        <v>Yes</v>
      </c>
      <c r="EH32" s="90" t="str">
        <f>IF(AND((RIGHT($EH$3,2)-'[1]Miter Profiles'!$AC$139-'[1]Outside Edges'!$B31)&gt;=5,'[1]Outside Edges'!$P31="Yes"),"Yes","No")</f>
        <v>Yes</v>
      </c>
      <c r="EI32" s="121" t="str">
        <f>IF(AND((RIGHT($EI$3,2)-'[1]Miter Profiles'!$AC$140-'[1]Outside Edges'!$B31)&gt;=5,'[1]Outside Edges'!$P31="Yes"),"Yes","No")</f>
        <v>Yes</v>
      </c>
      <c r="EJ32" s="124" t="str">
        <f>IF(AND((RIGHT($EJ$3,2)-'[1]Miter Profiles'!$AC$141-'[1]Outside Edges'!$B31)&gt;=5,'[1]Outside Edges'!$P31="Yes"),"Yes","No")</f>
        <v>Yes</v>
      </c>
      <c r="EK32" s="124" t="str">
        <f>IF(AND((RIGHT($EK$3,2)-'[1]Miter Profiles'!$AC$142-'[1]Outside Edges'!$B31)&gt;=5,'[1]Outside Edges'!$P31="Yes"),"Yes","No")</f>
        <v>Yes</v>
      </c>
      <c r="EL32" s="116" t="str">
        <f>IF(AND((RIGHT($EL$3,2)-'[1]Miter Profiles'!$AC$143-'[1]Outside Edges'!$B31)&gt;=5,'[1]Outside Edges'!$P31="Yes"),"Yes","No")</f>
        <v>Yes</v>
      </c>
      <c r="EM32" s="129" t="str">
        <f>IF(AND((RIGHT($EM$3,2)-'[1]Miter Profiles'!$AC$144-'[1]Outside Edges'!$B31)&gt;=5,'[1]Outside Edges'!$P31="Yes"),"Yes","No")</f>
        <v>Yes</v>
      </c>
      <c r="EN32" s="10" t="str">
        <f>IF(AND((RIGHT($EN$3,2)-'[1]Miter Profiles'!$AC$145-'[1]Outside Edges'!$B31)&gt;=5,'[1]Outside Edges'!$P31="Yes"),"Yes","No")</f>
        <v>Yes</v>
      </c>
      <c r="EO32" s="90" t="str">
        <f>IF(AND((RIGHT($EO$3,2)-'[1]Miter Profiles'!$AC$146-'[1]Outside Edges'!$B31)&gt;=5,'[1]Outside Edges'!$P31="Yes"),"Yes","No")</f>
        <v>Yes</v>
      </c>
      <c r="EP32" s="124" t="str">
        <f>IF(AND((RIGHT($EP$3,2)-'[1]Miter Profiles'!$AC$147-'[1]Outside Edges'!$B31)&gt;=5,'[1]Outside Edges'!$P31="Yes"),"Yes","No")</f>
        <v>Yes</v>
      </c>
      <c r="EQ32" s="124" t="str">
        <f>IF(AND((RIGHT($EQ$3,2)-'[1]Miter Profiles'!$AC$148-'[1]Outside Edges'!$B31)&gt;=5,'[1]Outside Edges'!$P31="Yes"),"Yes","No")</f>
        <v>Yes</v>
      </c>
      <c r="ER32" s="116" t="str">
        <f>IF(AND((RIGHT($ER$3,2)-'[1]Miter Profiles'!$AC$149-'[1]Outside Edges'!$B31)&gt;=5,'[1]Outside Edges'!$P31="Yes"),"Yes","No")</f>
        <v>Yes</v>
      </c>
      <c r="ES32" s="129" t="str">
        <f>IF(AND((RIGHT($ES$3,2)-'[1]Miter Profiles'!$AC$150-'[1]Outside Edges'!$B31)&gt;=5,'[1]Outside Edges'!$P31="Yes"),"Yes","No")</f>
        <v>Yes</v>
      </c>
      <c r="ET32" s="10" t="str">
        <f>IF(AND((RIGHT($ET$3,2)-'[1]Miter Profiles'!$AC$151-'[1]Outside Edges'!$B31)&gt;=5,'[1]Outside Edges'!$P31="Yes"),"Yes","No")</f>
        <v>Yes</v>
      </c>
      <c r="EU32" s="90" t="str">
        <f>IF(AND((RIGHT($EU$3,2)-'[1]Miter Profiles'!$AC$152-'[1]Outside Edges'!$B31)&gt;=5,'[1]Outside Edges'!$P31="Yes"),"Yes","No")</f>
        <v>Yes</v>
      </c>
      <c r="EV32" s="124" t="str">
        <f>IF(AND((RIGHT($EV$3,2)-'[1]Miter Profiles'!$AC$153-'[1]Outside Edges'!$B31)&gt;=5,'[1]Outside Edges'!$P31="Yes"),"Yes","No")</f>
        <v>Yes</v>
      </c>
      <c r="EW32" s="124" t="str">
        <f>IF(AND((RIGHT($EW$3,2)-'[1]Miter Profiles'!$AC$154-'[1]Outside Edges'!$B31)&gt;=5,'[1]Outside Edges'!$P31="Yes"),"Yes","No")</f>
        <v>Yes</v>
      </c>
      <c r="EX32" s="116" t="str">
        <f>IF(AND((RIGHT($EX$3,2)-'[1]Miter Profiles'!$AC$155-'[1]Outside Edges'!$B31)&gt;=5,'[1]Outside Edges'!$P31="Yes"),"Yes","No")</f>
        <v>Yes</v>
      </c>
      <c r="EY32" s="129" t="str">
        <f>IF(AND((RIGHT($EY$3,2)-'[1]Miter Profiles'!$AC$156-'[1]Outside Edges'!$B31)&gt;=5,'[1]Outside Edges'!$P31="Yes"),"Yes","No")</f>
        <v>Yes</v>
      </c>
      <c r="EZ32" s="10" t="str">
        <f>IF(AND((RIGHT($EZ$3,2)-'[1]Miter Profiles'!$AC$157-'[1]Outside Edges'!$B31)&gt;=5,'[1]Outside Edges'!$P31="Yes"),"Yes","No")</f>
        <v>Yes</v>
      </c>
      <c r="FA32" s="90" t="str">
        <f>IF(AND((RIGHT($FA$3,2)-'[1]Miter Profiles'!$AC$158-'[1]Outside Edges'!$B31)&gt;=5,'[1]Outside Edges'!$P31="Yes"),"Yes","No")</f>
        <v>Yes</v>
      </c>
      <c r="FB32" s="124" t="str">
        <f>IF(AND((RIGHT($FB$3,2)-'[1]Miter Profiles'!$AC$159-'[1]Outside Edges'!$B31)&gt;=5,'[1]Outside Edges'!$P31="Yes"),"Yes","No")</f>
        <v>Yes</v>
      </c>
      <c r="FC32" s="124" t="str">
        <f>IF(AND((RIGHT($FC$3,2)-'[1]Miter Profiles'!$AC$160-'[1]Outside Edges'!$B31)&gt;=5,'[1]Outside Edges'!$P31="Yes"),"Yes","No")</f>
        <v>Yes</v>
      </c>
      <c r="FD32" s="116" t="str">
        <f>IF(AND((RIGHT($FD$3,2)-'[1]Miter Profiles'!$AC$161-'[1]Outside Edges'!$B31)&gt;=5,'[1]Outside Edges'!$P31="Yes"),"Yes","No")</f>
        <v>Yes</v>
      </c>
      <c r="FE32" s="129" t="str">
        <f>IF(AND((RIGHT($FE$3,2)-'[1]Miter Profiles'!$AC$162-'[1]Outside Edges'!$B31)&gt;=5,'[1]Outside Edges'!$P31="Yes"),"Yes","No")</f>
        <v>Yes</v>
      </c>
      <c r="FF32" s="10" t="str">
        <f>IF(AND((RIGHT($FF$3,2)-'[1]Miter Profiles'!$AC$163-'[1]Outside Edges'!$B31)&gt;=5,'[1]Outside Edges'!$P31="Yes"),"Yes","No")</f>
        <v>Yes</v>
      </c>
      <c r="FG32" s="90" t="str">
        <f>IF(AND((RIGHT($FG$3,2)-'[1]Miter Profiles'!$AC$164-'[1]Outside Edges'!$B31)&gt;=5,'[1]Outside Edges'!$P31="Yes"),"Yes","No")</f>
        <v>Yes</v>
      </c>
      <c r="FH32" s="124" t="str">
        <f>IF(AND((RIGHT($FH$3,2)-'[1]Miter Profiles'!$AC$165-'[1]Outside Edges'!$B31)&gt;=5,'[1]Outside Edges'!$P31="Yes"),"Yes","No")</f>
        <v>Yes</v>
      </c>
      <c r="FI32" s="124" t="str">
        <f>IF(AND((RIGHT($FI$3,2)-'[1]Miter Profiles'!$AC$166-'[1]Outside Edges'!$B31)&gt;=5,'[1]Outside Edges'!$P31="Yes"),"Yes","No")</f>
        <v>Yes</v>
      </c>
      <c r="FJ32" s="116" t="str">
        <f>IF(AND((RIGHT($FJ$3,2)-'[1]Miter Profiles'!$AC$167-'[1]Outside Edges'!$B31)&gt;=5,'[1]Outside Edges'!$P31="Yes"),"Yes","No")</f>
        <v>Yes</v>
      </c>
      <c r="FK32" s="129" t="str">
        <f>IF(AND((RIGHT($FK$3,2)-'[1]Miter Profiles'!$AC$168-'[1]Outside Edges'!$B31)&gt;=5,'[1]Outside Edges'!$P31="Yes"),"Yes","No")</f>
        <v>Yes</v>
      </c>
      <c r="FL32" s="10" t="str">
        <f>IF(AND((RIGHT($FL$3,2)-'[1]Miter Profiles'!$AC$169-'[1]Outside Edges'!$B31)&gt;=5,'[1]Outside Edges'!$P31="Yes"),"Yes","No")</f>
        <v>Yes</v>
      </c>
      <c r="FM32" s="90" t="str">
        <f>IF(AND((RIGHT($FM$3,2)-'[1]Miter Profiles'!$AC$170-'[1]Outside Edges'!$B31)&gt;=5,'[1]Outside Edges'!$P31="Yes"),"Yes","No")</f>
        <v>Yes</v>
      </c>
      <c r="FN32" s="124" t="str">
        <f>IF(AND((RIGHT($FN$3,2)-'[1]Miter Profiles'!$AC$171-'[1]Outside Edges'!$B31)&gt;=5,'[1]Outside Edges'!$P31="Yes"),"Yes","No")</f>
        <v>Yes</v>
      </c>
      <c r="FO32" s="124" t="str">
        <f>IF(AND((RIGHT($FO$3,2)-'[1]Miter Profiles'!$AC$172-'[1]Outside Edges'!$B31)&gt;=5,'[1]Outside Edges'!$P31="Yes"),"Yes","No")</f>
        <v>Yes</v>
      </c>
      <c r="FP32" s="116" t="str">
        <f>IF(AND((RIGHT($FP$3,2)-'[1]Miter Profiles'!$AC$173-'[1]Outside Edges'!$B31)&gt;=5,'[1]Outside Edges'!$P31="Yes"),"Yes","No")</f>
        <v>Yes</v>
      </c>
      <c r="FQ32" s="129" t="str">
        <f>IF(AND((RIGHT($FQ$3,2)-'[1]Miter Profiles'!$AC$174-'[1]Outside Edges'!$B31)&gt;=5,'[1]Outside Edges'!$P31="Yes"),"Yes","No")</f>
        <v>Yes</v>
      </c>
      <c r="FR32" s="10" t="str">
        <f>IF(AND((RIGHT($FR$3,2)-'[1]Miter Profiles'!$AC$175-'[1]Outside Edges'!$B31)&gt;=5,'[1]Outside Edges'!$P31="Yes"),"Yes","No")</f>
        <v>Yes</v>
      </c>
      <c r="FS32" s="90" t="str">
        <f>IF(AND((RIGHT($FS$3,2)-'[1]Miter Profiles'!$AC$176-'[1]Outside Edges'!$B31)&gt;=5,'[1]Outside Edges'!$P31="Yes"),"Yes","No")</f>
        <v>Yes</v>
      </c>
      <c r="FT32" s="124" t="str">
        <f>IF(AND((RIGHT($FT$3,2)-'[1]Miter Profiles'!$AC$177-'[1]Outside Edges'!$B31)&gt;=5,'[1]Outside Edges'!$P31="Yes"),"Yes","No")</f>
        <v>Yes</v>
      </c>
      <c r="FU32" s="124" t="str">
        <f>IF(AND((RIGHT($FU$3,2)-'[1]Miter Profiles'!$AC$178-'[1]Outside Edges'!$B31)&gt;=5,'[1]Outside Edges'!$P31="Yes"),"Yes","No")</f>
        <v>Yes</v>
      </c>
      <c r="FV32" s="116" t="str">
        <f>IF(AND((RIGHT($V$3,2)-'[1]Miter Profiles'!$AC$179-'[1]Outside Edges'!$B31)&gt;=5,'[1]Outside Edges'!$P31="Yes"),"Yes","No")</f>
        <v>Yes</v>
      </c>
      <c r="FW32" s="129" t="str">
        <f>IF(AND((RIGHT($FW$3,2)-'[1]Miter Profiles'!$AC$180-'[1]Outside Edges'!$B31)&gt;=5,'[1]Outside Edges'!$P31="Yes"),"Yes","No")</f>
        <v>Yes</v>
      </c>
      <c r="FX32" s="85" t="str">
        <f>IF(AND((RIGHT($FX$3,2)-'[1]Miter Profiles'!$AC$181-'[1]Outside Edges'!$B31)&gt;=5,'[1]Outside Edges'!$P31="Yes"),"Yes","No")</f>
        <v>Yes</v>
      </c>
      <c r="FY32" s="150" t="str">
        <f>IF(AND((RIGHT($FY$3,2)-'[1]Miter Profiles'!$AC$182-'[1]Outside Edges'!$B31)&gt;=5,'[1]Outside Edges'!$P31="Yes"),"Yes","No")</f>
        <v>Yes</v>
      </c>
      <c r="FZ32" s="124" t="str">
        <f>IF(AND((RIGHT($FZ$3,2)-'[1]Miter Profiles'!$AC$183-'[1]Outside Edges'!$B31)&gt;=5,'[1]Outside Edges'!$P31="Yes"),"Yes","No")</f>
        <v>Yes</v>
      </c>
      <c r="GA32" s="116" t="str">
        <f>IF(AND((RIGHT($GA$3,2)-'[1]Miter Profiles'!$AC$184-'[1]Outside Edges'!$B31)&gt;=5,'[1]Outside Edges'!$P31="Yes"),"Yes","No")</f>
        <v>Yes</v>
      </c>
      <c r="GB32" s="129" t="str">
        <f>IF(AND((RIGHT($GB$3,2)-'[1]Miter Profiles'!$AC$185-'[1]Outside Edges'!$B31)&gt;=5,'[1]Outside Edges'!$P31="Yes"),"Yes","No")</f>
        <v>Yes</v>
      </c>
      <c r="GC32" s="10" t="str">
        <f>IF(AND((RIGHT($GC$3,2)-'[1]Miter Profiles'!$AC$186-'[1]Outside Edges'!$B31)&gt;=5,'[1]Outside Edges'!$P31="Yes"),"Yes","No")</f>
        <v>Yes</v>
      </c>
      <c r="GD32" s="90" t="str">
        <f>IF(AND((RIGHT($GD$3,2)-'[1]Miter Profiles'!$AC$187-'[1]Outside Edges'!$B31)&gt;=5,'[1]Outside Edges'!$P31="Yes"),"Yes","No")</f>
        <v>Yes</v>
      </c>
      <c r="GE32" s="150" t="str">
        <f>IF(AND((RIGHT($GE$3,2)-'[1]Miter Profiles'!$AC$188-'[1]Outside Edges'!$B31)&gt;=5,'[1]Outside Edges'!$P31="Yes"),"Yes","No")</f>
        <v>Yes</v>
      </c>
      <c r="GF32" s="124" t="str">
        <f>IF(AND((RIGHT($GF$3,2)-'[1]Miter Profiles'!$AC$189-'[1]Outside Edges'!$B31)&gt;=5,'[1]Outside Edges'!$P31="Yes"),"Yes","No")</f>
        <v>Yes</v>
      </c>
      <c r="GG32" s="116" t="str">
        <f>IF(AND((RIGHT($GG$3,2)-'[1]Miter Profiles'!$AC$190-'[1]Outside Edges'!$B31)&gt;=5,'[1]Outside Edges'!$P31="Yes"),"Yes","No")</f>
        <v>Yes</v>
      </c>
      <c r="GH32" s="129" t="str">
        <f>IF(AND((RIGHT($GH$3,2)-'[1]Miter Profiles'!$AC$191-'[1]Outside Edges'!$B31)&gt;=5,'[1]Outside Edges'!$P31="Yes"),"Yes","No")</f>
        <v>Yes</v>
      </c>
      <c r="GI32" s="10" t="str">
        <f>IF(AND((RIGHT($GI$3,2)-'[1]Miter Profiles'!$AC$192-'[1]Outside Edges'!$B31)&gt;=5,'[1]Outside Edges'!$P31="Yes"),"Yes","No")</f>
        <v>Yes</v>
      </c>
      <c r="GJ32" s="90" t="str">
        <f>IF(AND((RIGHT($GJ$3,2)-'[1]Miter Profiles'!$AC$193-'[1]Outside Edges'!$B31)&gt;=5,'[1]Outside Edges'!$P31="Yes"),"Yes","No")</f>
        <v>Yes</v>
      </c>
      <c r="GK32" s="150" t="str">
        <f>IF(AND((RIGHT($GK$3,2)-'[1]Miter Profiles'!$AC$194-'[1]Outside Edges'!$B31)&gt;=5,'[1]Outside Edges'!$P31="Yes"),"Yes","No")</f>
        <v>Yes</v>
      </c>
      <c r="GL32" s="124" t="str">
        <f>IF(AND((RIGHT($GL$3,2)-'[1]Miter Profiles'!$AC$195-'[1]Outside Edges'!$B31)&gt;=5,'[1]Outside Edges'!$P31="Yes"),"Yes","No")</f>
        <v>Yes</v>
      </c>
      <c r="GM32" s="116" t="str">
        <f>IF(AND((RIGHT($GM$3,2)-'[1]Miter Profiles'!$AC$196-'[1]Outside Edges'!$B31)&gt;=5,'[1]Outside Edges'!$P31="Yes"),"Yes","No")</f>
        <v>Yes</v>
      </c>
      <c r="GN32" s="129" t="str">
        <f>IF(AND((RIGHT($GN$3,2)-'[1]Miter Profiles'!$AC$197-'[1]Outside Edges'!$B31)&gt;=5,'[1]Outside Edges'!$P31="Yes"),"Yes","No")</f>
        <v>Yes</v>
      </c>
      <c r="GO32" s="10" t="str">
        <f>IF(AND((RIGHT($GO$3,2)-'[1]Miter Profiles'!$AC$198-'[1]Outside Edges'!$B31)&gt;=5,'[1]Outside Edges'!$P31="Yes"),"Yes","No")</f>
        <v>Yes</v>
      </c>
      <c r="GP32" s="90" t="str">
        <f>IF(AND((RIGHT($GP$3,2)-'[1]Miter Profiles'!$AC$199-'[1]Outside Edges'!$B31)&gt;=5,'[1]Outside Edges'!$P31="Yes"),"Yes","No")</f>
        <v>Yes</v>
      </c>
      <c r="GQ32" s="150" t="str">
        <f>IF(AND((RIGHT($GQ$3,2)-'[1]Miter Profiles'!$AC$200-'[1]Outside Edges'!$B31)&gt;=5,'[1]Outside Edges'!$P31="Yes"),"Yes","No")</f>
        <v>Yes</v>
      </c>
      <c r="GR32" s="124" t="str">
        <f>IF(AND((RIGHT($GR$3,2)-'[1]Miter Profiles'!$AC$201-'[1]Outside Edges'!$B31)&gt;=5,'[1]Outside Edges'!$P31="Yes"),"Yes","No")</f>
        <v>Yes</v>
      </c>
      <c r="GS32" s="116" t="str">
        <f>IF(AND((RIGHT($GS$3,2)-'[1]Miter Profiles'!$AC$202-'[1]Outside Edges'!$B31)&gt;=5,'[1]Outside Edges'!$P31="Yes"),"Yes","No")</f>
        <v>Yes</v>
      </c>
      <c r="GT32" s="129" t="str">
        <f>IF(AND((RIGHT($GT$3,2)-'[1]Miter Profiles'!$AC$203-'[1]Outside Edges'!$B31)&gt;=5,'[1]Outside Edges'!$P31="Yes"),"Yes","No")</f>
        <v>Yes</v>
      </c>
      <c r="GU32" s="10" t="str">
        <f>IF(AND((RIGHT($GU$3,2)-'[1]Miter Profiles'!$AC$204-'[1]Outside Edges'!$B31)&gt;=5,'[1]Outside Edges'!$P31="Yes"),"Yes","No")</f>
        <v>Yes</v>
      </c>
      <c r="GV32" s="90" t="str">
        <f>IF(AND((RIGHT($GV$3,2)-'[1]Miter Profiles'!$AC$205-'[1]Outside Edges'!$B31)&gt;=5,'[1]Outside Edges'!$P31="Yes"),"Yes","No")</f>
        <v>Yes</v>
      </c>
      <c r="GW32" s="150" t="str">
        <f>IF(AND((RIGHT($GW$3,2)-'[1]Miter Profiles'!$AC$206-'[1]Outside Edges'!$B31)&gt;=5,'[1]Outside Edges'!$P31="Yes"),"Yes","No")</f>
        <v>Yes</v>
      </c>
      <c r="GX32" s="124" t="str">
        <f>IF(AND((RIGHT($GX$3,2)-'[1]Miter Profiles'!$AC$207-'[1]Outside Edges'!$B31)&gt;=5,'[1]Outside Edges'!$P31="Yes"),"Yes","No")</f>
        <v>Yes</v>
      </c>
      <c r="GY32" s="116" t="str">
        <f>IF(AND((RIGHT($GY$3,2)-'[1]Miter Profiles'!$AC$208-'[1]Outside Edges'!$B31)&gt;=5,'[1]Outside Edges'!$P31="Yes"),"Yes","No")</f>
        <v>Yes</v>
      </c>
      <c r="GZ32" s="129" t="str">
        <f>IF(AND((RIGHT($GZ$3,2)-'[1]Miter Profiles'!$AC$209-'[1]Outside Edges'!$B31)&gt;=5,'[1]Outside Edges'!$P31="Yes"),"Yes","No")</f>
        <v>Yes</v>
      </c>
      <c r="HA32" s="10" t="str">
        <f>IF(AND((RIGHT($HA$3,2)-'[1]Miter Profiles'!$AC$210-'[1]Outside Edges'!$B31)&gt;=5,'[1]Outside Edges'!$P31="Yes"),"Yes","No")</f>
        <v>Yes</v>
      </c>
      <c r="HB32" s="90" t="str">
        <f>IF(AND((RIGHT($HB$3,2)-'[1]Miter Profiles'!$AC$211-'[1]Outside Edges'!$B31)&gt;=5,'[1]Outside Edges'!$P31="Yes"),"Yes","No")</f>
        <v>Yes</v>
      </c>
      <c r="HC32" s="150" t="str">
        <f>IF(AND((RIGHT($HC$3,2)-'[1]Miter Profiles'!$AC$212-'[1]Outside Edges'!$B31)&gt;=5,'[1]Outside Edges'!$P31="Yes"),"Yes","No")</f>
        <v>Yes</v>
      </c>
      <c r="HD32" s="116" t="str">
        <f>IF(AND((RIGHT($HD$3,2)-'[1]Miter Profiles'!$AC$213-'[1]Outside Edges'!$B31)&gt;=5,'[1]Outside Edges'!$P31="Yes"),"Yes","No")</f>
        <v>Yes</v>
      </c>
      <c r="HE32" s="129" t="str">
        <f>IF(AND((RIGHT($HE$3,2)-'[1]Miter Profiles'!$AC$214-'[1]Outside Edges'!$B31)&gt;=5,'[1]Outside Edges'!$P31="Yes"),"Yes","No")</f>
        <v>Yes</v>
      </c>
      <c r="HF32" s="10" t="str">
        <f>IF(AND((RIGHT($HF$3,2)-'[1]Miter Profiles'!$AC$215-'[1]Outside Edges'!$B31)&gt;=5,'[1]Outside Edges'!$P31="Yes"),"Yes","No")</f>
        <v>Yes</v>
      </c>
      <c r="HG32" s="90" t="str">
        <f>IF(AND((RIGHT($HG$3,2)-'[1]Miter Profiles'!$AC$216-'[1]Outside Edges'!$B31)&gt;=5,'[1]Outside Edges'!$P31="Yes"),"Yes","No")</f>
        <v>Yes</v>
      </c>
      <c r="HH32" s="150" t="str">
        <f>IF(AND((RIGHT($HH$3,2)-'[1]Miter Profiles'!$AC$217-'[1]Outside Edges'!$B31)&gt;=5,'[1]Outside Edges'!$P31="Yes"),"Yes","No")</f>
        <v>Yes</v>
      </c>
      <c r="HI32" s="124" t="str">
        <f>IF(AND((RIGHT($HI$3,2)-'[1]Miter Profiles'!$AC$218-'[1]Outside Edges'!$B31)&gt;=5,'[1]Outside Edges'!$P31="Yes"),"Yes","No")</f>
        <v>Yes</v>
      </c>
      <c r="HJ32" s="116" t="str">
        <f>IF(AND((RIGHT($HJ$3,2)-'[1]Miter Profiles'!$AC$219-'[1]Outside Edges'!$B31)&gt;=5,'[1]Outside Edges'!$P31="Yes"),"Yes","No")</f>
        <v>Yes</v>
      </c>
      <c r="HK32" s="129" t="str">
        <f>IF(AND((RIGHT($HK$3,2)-'[1]Miter Profiles'!$AC$220-'[1]Outside Edges'!$B31)&gt;=5,'[1]Outside Edges'!$P31="Yes"),"Yes","No")</f>
        <v>Yes</v>
      </c>
      <c r="HL32" s="10" t="str">
        <f>IF(AND((RIGHT($HL$3,2)-'[1]Miter Profiles'!$AC$221-'[1]Outside Edges'!$B31)&gt;=5,'[1]Outside Edges'!$P31="Yes"),"Yes","No")</f>
        <v>Yes</v>
      </c>
      <c r="HM32" s="90" t="str">
        <f>IF(AND((RIGHT($HM$3,2)-'[1]Miter Profiles'!$AC$222-'[1]Outside Edges'!$B31)&gt;=5,'[1]Outside Edges'!$P31="Yes"),"Yes","No")</f>
        <v>Yes</v>
      </c>
      <c r="HN32" s="150" t="str">
        <f>IF(AND((RIGHT($HN$3,2)-'[1]Miter Profiles'!$AC$223-'[1]Outside Edges'!$B31)&gt;=5,'[1]Outside Edges'!$P31="Yes"),"Yes","No")</f>
        <v>Yes</v>
      </c>
      <c r="HO32" s="124" t="str">
        <f>IF(AND((RIGHT($HO$3,2)-'[1]Miter Profiles'!$AC$224-'[1]Outside Edges'!$B31)&gt;=5,'[1]Outside Edges'!$P31="Yes"),"Yes","No")</f>
        <v>Yes</v>
      </c>
      <c r="HP32" s="124" t="str">
        <f>IF(AND((RIGHT($HP$3,2)-'[1]Miter Profiles'!$AC$225-'[1]Outside Edges'!$B31)&gt;=5,'[1]Outside Edges'!$P31="Yes"),"Yes","No")</f>
        <v>Yes</v>
      </c>
      <c r="HQ32" s="153" t="str">
        <f>IF(AND((RIGHT($HQ$3,3)-'[1]Miter Profiles'!$AC$226-'[1]Outside Edges'!$B31)&gt;=5,'[1]Outside Edges'!$P31="Yes"),"Yes","No")</f>
        <v>Yes</v>
      </c>
      <c r="HR32" s="129" t="str">
        <f>IF(AND((RIGHT($HR$3,2)-'[1]Miter Profiles'!$AC$227-'[1]Outside Edges'!$B31)&gt;=5,'[1]Outside Edges'!$P31="Yes"),"Yes","No")</f>
        <v>Yes</v>
      </c>
      <c r="HS32" s="10" t="str">
        <f>IF(AND((RIGHT($HS$3,2)-'[1]Miter Profiles'!$AC$228-'[1]Outside Edges'!$B31)&gt;=5,'[1]Outside Edges'!$P31="Yes"),"Yes","No")</f>
        <v>Yes</v>
      </c>
      <c r="HT32" s="163" t="str">
        <f>IF(AND((RIGHT($HT$3,2)-'[1]Miter Profiles'!$AC$229-'[1]Outside Edges'!$B31)&gt;=5,'[1]Outside Edges'!$P31="Yes"),"Yes","No")</f>
        <v>Yes</v>
      </c>
      <c r="HU32" s="150" t="str">
        <f>IF(AND((RIGHT($HU$3,2)-'[1]Miter Profiles'!$AC$230-'[1]Outside Edges'!$B31)&gt;=5,'[1]Outside Edges'!$P31="Yes"),"Yes","No")</f>
        <v>Yes</v>
      </c>
      <c r="HV32" s="124" t="str">
        <f>IF(AND((RIGHT($HV$3,2)-'[1]Miter Profiles'!$AC$231-'[1]Outside Edges'!$B31)&gt;=5,'[1]Outside Edges'!$P31="Yes"),"Yes","No")</f>
        <v>Yes</v>
      </c>
      <c r="HW32" s="116" t="str">
        <f>IF(AND((RIGHT($HW$3,2)-'[1]Miter Profiles'!$AC$232-'[1]Outside Edges'!$B31)&gt;=5,'[1]Outside Edges'!$P31="Yes"),"Yes","No")</f>
        <v>Yes</v>
      </c>
      <c r="HX32" s="129" t="str">
        <f>IF(AND((RIGHT($HX$3,2)-'[1]Miter Profiles'!$AC$233-'[1]Outside Edges'!$B31)&gt;=5,'[1]Outside Edges'!$P31="Yes"),"Yes","No")</f>
        <v>Yes</v>
      </c>
      <c r="HY32" s="10" t="str">
        <f>IF(AND((RIGHT($HY$3,2)-'[1]Miter Profiles'!$AC$234-'[1]Outside Edges'!$B31)&gt;=5,'[1]Outside Edges'!$P31="Yes"),"Yes","No")</f>
        <v>Yes</v>
      </c>
      <c r="HZ32" s="90" t="str">
        <f>IF(AND((RIGHT($HZ$3,2)-'[1]Miter Profiles'!$AC$235-'[1]Outside Edges'!$B31)&gt;=5,'[1]Outside Edges'!$P31="Yes"),"Yes","No")</f>
        <v>Yes</v>
      </c>
      <c r="IA32" s="150" t="str">
        <f>IF(AND((RIGHT($IA$3,2)-'[1]Miter Profiles'!$AC$236-'[1]Outside Edges'!$B31)&gt;=5,'[1]Outside Edges'!$P31="Yes"),"Yes","No")</f>
        <v>Yes</v>
      </c>
      <c r="IB32" s="124" t="str">
        <f>IF(AND((RIGHT($IB$3,2)-'[1]Miter Profiles'!$AC$237-'[1]Outside Edges'!$B31)&gt;=5,'[1]Outside Edges'!$P31="Yes"),"Yes","No")</f>
        <v>Yes</v>
      </c>
      <c r="IC32" s="116" t="str">
        <f>IF(AND((RIGHT($IC$3,2)-'[1]Miter Profiles'!$AC$238-'[1]Outside Edges'!$B31)&gt;=5,'[1]Outside Edges'!$P31="Yes"),"Yes","No")</f>
        <v>Yes</v>
      </c>
      <c r="ID32" s="129" t="str">
        <f>IF(AND((RIGHT($ID$3,2)-'[1]Miter Profiles'!$AC$239-'[1]Outside Edges'!$B31)&gt;=5,'[1]Outside Edges'!$P31="Yes"),"Yes","No")</f>
        <v>Yes</v>
      </c>
      <c r="IE32" s="10" t="str">
        <f>IF(AND((RIGHT($IE$3,2)-'[1]Miter Profiles'!$AC$240-'[1]Outside Edges'!$B31)&gt;=5,'[1]Outside Edges'!$P31="Yes"),"Yes","No")</f>
        <v>Yes</v>
      </c>
      <c r="IF32" s="90" t="str">
        <f>IF(AND((RIGHT($IF$3,2)-'[1]Miter Profiles'!$AC$241-'[1]Outside Edges'!$B31)&gt;=5,'[1]Outside Edges'!$P31="Yes"),"Yes","No")</f>
        <v>Yes</v>
      </c>
      <c r="IG32" s="150" t="str">
        <f>IF(AND((RIGHT($IG$3,2)-'[1]Miter Profiles'!$AC$242-'[1]Outside Edges'!$B31)&gt;=5,'[1]Outside Edges'!$P31="Yes"),"Yes","No")</f>
        <v>Yes</v>
      </c>
      <c r="IH32" s="124" t="str">
        <f>IF(AND((RIGHT($IH$3,2)-'[1]Miter Profiles'!$AC$243-'[1]Outside Edges'!$B31)&gt;=5,'[1]Outside Edges'!$P31="Yes"),"Yes","No")</f>
        <v>Yes</v>
      </c>
      <c r="II32" s="116" t="str">
        <f>IF(AND((RIGHT($II$3,2)-'[1]Miter Profiles'!$AC$244-'[1]Outside Edges'!$B31)&gt;=5,'[1]Outside Edges'!$P31="Yes"),"Yes","No")</f>
        <v>Yes</v>
      </c>
      <c r="IJ32" s="129" t="str">
        <f>IF(AND((RIGHT($IJ$3,2)-'[1]Miter Profiles'!$AC$245-'[1]Outside Edges'!$B31)&gt;=5,'[1]Outside Edges'!$P31="Yes"),"Yes","No")</f>
        <v>Yes</v>
      </c>
      <c r="IK32" s="10" t="str">
        <f>IF(AND((RIGHT($IK$3,2)-'[1]Miter Profiles'!$AC$246-'[1]Outside Edges'!$B31)&gt;=5,'[1]Outside Edges'!$P31="Yes"),"Yes","No")</f>
        <v>Yes</v>
      </c>
      <c r="IL32" s="90" t="str">
        <f>IF(AND((RIGHT($IL$3,2)-'[1]Miter Profiles'!$AC$247-'[1]Outside Edges'!$B31)&gt;=5,'[1]Outside Edges'!$P31="Yes"),"Yes","No")</f>
        <v>Yes</v>
      </c>
      <c r="IM32" s="150" t="str">
        <f>IF(AND((RIGHT($IM$3,2)-'[1]Miter Profiles'!$AC$248-'[1]Outside Edges'!$B31)&gt;=5,'[1]Outside Edges'!$P31="Yes"),"Yes","No")</f>
        <v>Yes</v>
      </c>
      <c r="IN32" s="124" t="str">
        <f>IF(AND((RIGHT($IN$3,2)-'[1]Miter Profiles'!$AC$249-'[1]Outside Edges'!$B31)&gt;=5,'[1]Outside Edges'!$P31="Yes"),"Yes","No")</f>
        <v>Yes</v>
      </c>
      <c r="IO32" s="116" t="str">
        <f>IF(AND((RIGHT($IO$3,2)-'[1]Miter Profiles'!$AC$250-'[1]Outside Edges'!$B31)&gt;=5,'[1]Outside Edges'!$P31="Yes"),"Yes","No")</f>
        <v>Yes</v>
      </c>
      <c r="IP32" s="129" t="str">
        <f>IF(AND((RIGHT($IP$3,2)-'[1]Miter Profiles'!$AC$251-'[1]Outside Edges'!$B31)&gt;=5,'[1]Outside Edges'!$P31="Yes"),"Yes","No")</f>
        <v>Yes</v>
      </c>
      <c r="IQ32" s="10" t="str">
        <f>IF(AND((RIGHT($IQ$3,2)-'[1]Miter Profiles'!$AC$252-'[1]Outside Edges'!$B31)&gt;=5,'[1]Outside Edges'!$P31="Yes"),"Yes","No")</f>
        <v>Yes</v>
      </c>
      <c r="IR32" s="90" t="str">
        <f>IF(AND((RIGHT($IR$3,2)-'[1]Miter Profiles'!$AC$253-'[1]Outside Edges'!$B31)&gt;=5,'[1]Outside Edges'!$P31="Yes"),"Yes","No")</f>
        <v>Yes</v>
      </c>
      <c r="IS32" s="150" t="str">
        <f>IF(AND((RIGHT($IS$3,2)-'[1]Miter Profiles'!$AC$254-'[1]Outside Edges'!$B31)&gt;=5,'[1]Outside Edges'!$P31="Yes"),"Yes","No")</f>
        <v>Yes</v>
      </c>
      <c r="IT32" s="124" t="str">
        <f>IF(AND((RIGHT($IT$3,2)-'[1]Miter Profiles'!$AC$255-'[1]Outside Edges'!$B31)&gt;=5,'[1]Outside Edges'!$P31="Yes"),"Yes","No")</f>
        <v>Yes</v>
      </c>
      <c r="IU32" s="116" t="str">
        <f>IF(AND((RIGHT($IU$3,2)-'[1]Miter Profiles'!$AC$256-'[1]Outside Edges'!$B31)&gt;=5,'[1]Outside Edges'!$P31="Yes"),"Yes","No")</f>
        <v>Yes</v>
      </c>
      <c r="IV32" s="129" t="str">
        <f>IF(AND((RIGHT($IV$3,2)-'[1]Miter Profiles'!$AC$257-'[1]Outside Edges'!$B31)&gt;=5,'[1]Outside Edges'!$P31="Yes"),"Yes","No")</f>
        <v>Yes</v>
      </c>
      <c r="IW32" s="10" t="str">
        <f>IF(AND((RIGHT($IW$3,2)-'[1]Miter Profiles'!$AC$258-'[1]Outside Edges'!$B31)&gt;=5,'[1]Outside Edges'!$P31="Yes"),"Yes","No")</f>
        <v>Yes</v>
      </c>
      <c r="IX32" s="90" t="str">
        <f>IF(AND((RIGHT($IX$3,2)-'[1]Miter Profiles'!$AC$259-'[1]Outside Edges'!$B31)&gt;=5,'[1]Outside Edges'!$P31="Yes"),"Yes","No")</f>
        <v>Yes</v>
      </c>
      <c r="IY32" s="150" t="str">
        <f>IF(AND((RIGHT($IY$3,2)-'[1]Miter Profiles'!$AC$260-'[1]Outside Edges'!$B31)&gt;=5,'[1]Outside Edges'!$P31="Yes"),"Yes","No")</f>
        <v>Yes</v>
      </c>
      <c r="IZ32" s="124" t="str">
        <f>IF(AND((RIGHT($IZ$3,2)-'[1]Miter Profiles'!$AC$261-'[1]Outside Edges'!$B31)&gt;=5,'[1]Outside Edges'!$P31="Yes"),"Yes","No")</f>
        <v>Yes</v>
      </c>
      <c r="JA32" s="116" t="str">
        <f>IF(AND((RIGHT($JA$3,2)-'[1]Miter Profiles'!$AC$262-'[1]Outside Edges'!$B31)&gt;=5,'[1]Outside Edges'!$P31="Yes"),"Yes","No")</f>
        <v>Yes</v>
      </c>
      <c r="JB32" s="129" t="str">
        <f>IF(AND((RIGHT($JB$3,2)-'[1]Miter Profiles'!$AC$263-'[1]Outside Edges'!$B31)&gt;=5,'[1]Outside Edges'!$P31="Yes"),"Yes","No")</f>
        <v>Yes</v>
      </c>
      <c r="JC32" s="10" t="str">
        <f>IF(AND((RIGHT($JC$3,2)-'[1]Miter Profiles'!$AC$264-'[1]Outside Edges'!$B31)&gt;=5,'[1]Outside Edges'!$P31="Yes"),"Yes","No")</f>
        <v>Yes</v>
      </c>
      <c r="JD32" s="90" t="str">
        <f>IF(AND((RIGHT($JD$3,2)-'[1]Miter Profiles'!$AC$265-'[1]Outside Edges'!$B31)&gt;=5,'[1]Outside Edges'!$P31="Yes"),"Yes","No")</f>
        <v>Yes</v>
      </c>
      <c r="JE32" s="236" t="str">
        <f>IF(AND((RIGHT($JE$3,2)-'[1]Miter Profiles'!$AC$266-'[1]Outside Edges'!$B31)&gt;=5,'[1]Outside Edges'!$P31="Yes"),"Yes","No")</f>
        <v>Yes</v>
      </c>
      <c r="JF32" s="237" t="str">
        <f>IF(AND((RIGHT($JF$3,2)-'[1]Miter Profiles'!$AC$267-'[1]Outside Edges'!$B31)&gt;=5,'[1]Outside Edges'!$P31="Yes"),"Yes","No")</f>
        <v>Yes</v>
      </c>
      <c r="JG32" s="238" t="str">
        <f>IF(AND((RIGHT($JG$3,2)-'[1]Miter Profiles'!$AC$268-'[1]Outside Edges'!$B31)&gt;=5,'[1]Outside Edges'!$P31="Yes"),"Yes","No")</f>
        <v>Yes</v>
      </c>
      <c r="JH32" s="129" t="str">
        <f>IF(AND((RIGHT($JH$3,2)-'[1]Miter Profiles'!$AC$269-'[1]Outside Edges'!$B31)&gt;=5,'[1]Outside Edges'!$P31="Yes"),"Yes","No")</f>
        <v>Yes</v>
      </c>
      <c r="JI32" s="113" t="str">
        <f>IF(AND((RIGHT($JI$3,2)-'[1]Miter Profiles'!$AC$270-'[1]Outside Edges'!$B31)&gt;=5,'[1]Outside Edges'!$P31="Yes"),"Yes","No")</f>
        <v>Yes</v>
      </c>
      <c r="JJ32" s="90" t="str">
        <f>IF(AND((RIGHT($JJ$3,2)-'[1]Miter Profiles'!$AC$271-'[1]Outside Edges'!$B31)&gt;=5,'[1]Outside Edges'!$P31="Yes"),"Yes","No")</f>
        <v>Yes</v>
      </c>
      <c r="JK32" s="236" t="str">
        <f>IF(AND((RIGHT($JK$3,2)-'[1]Miter Profiles'!$AC$272-'[1]Outside Edges'!$B31)&gt;=5,'[1]Outside Edges'!$P31="Yes"),"Yes","No")</f>
        <v>Yes</v>
      </c>
      <c r="JL32" s="237" t="str">
        <f>IF(AND((RIGHT($JL$3,2)-'[1]Miter Profiles'!$AC$273-'[1]Outside Edges'!$B31)&gt;=5,'[1]Outside Edges'!$P31="Yes"),"Yes","No")</f>
        <v>Yes</v>
      </c>
      <c r="JM32" s="238" t="str">
        <f>IF(AND((RIGHT($JM$3,2)-'[1]Miter Profiles'!$AC$274-'[1]Outside Edges'!$B31)&gt;=5,'[1]Outside Edges'!$P31="Yes"),"Yes","No")</f>
        <v>Yes</v>
      </c>
      <c r="JN32" s="129" t="str">
        <f>IF(AND((RIGHT($JN$3,2)-'[1]Miter Profiles'!$AC$275-'[1]Outside Edges'!$B31)&gt;=5,'[1]Outside Edges'!$P31="Yes"),"Yes","No")</f>
        <v>Yes</v>
      </c>
      <c r="JO32" s="113" t="str">
        <f>IF(AND((RIGHT($JO$3,2)-'[1]Miter Profiles'!$AC$276-'[1]Outside Edges'!$B31)&gt;=5,'[1]Outside Edges'!$P31="Yes"),"Yes","No")</f>
        <v>Yes</v>
      </c>
      <c r="JP32" s="90" t="str">
        <f>IF(AND((RIGHT($JP$3,2)-'[1]Miter Profiles'!$AC$277-'[1]Outside Edges'!$B31)&gt;=5,'[1]Outside Edges'!$P31="Yes"),"Yes","No")</f>
        <v>Yes</v>
      </c>
      <c r="JQ32" s="236" t="str">
        <f>IF(AND((RIGHT($JQ$3,2)-'[1]Miter Profiles'!$AC$278-'[1]Outside Edges'!$B31)&gt;=5,'[1]Outside Edges'!$P31="Yes"),"Yes","No")</f>
        <v>No</v>
      </c>
      <c r="JR32" s="237" t="str">
        <f>IF(AND((RIGHT($JR$3,2)-'[1]Miter Profiles'!$AC$279-'[1]Outside Edges'!$B31)&gt;=5,'[1]Outside Edges'!$P31="Yes"),"Yes","No")</f>
        <v>Yes</v>
      </c>
      <c r="JS32" s="238" t="str">
        <f>IF(AND((RIGHT($JS$3,2)-'[1]Miter Profiles'!$AC$280-'[1]Outside Edges'!$B31)&gt;=5,'[1]Outside Edges'!$P31="Yes"),"Yes","No")</f>
        <v>Yes</v>
      </c>
      <c r="JT32" s="129" t="str">
        <f>IF(AND((RIGHT($JT$3,2)-'[1]Miter Profiles'!$AC$281-'[1]Outside Edges'!$B31)&gt;=5,'[1]Outside Edges'!$P31="Yes"),"Yes","No")</f>
        <v>No</v>
      </c>
      <c r="JU32" s="113" t="str">
        <f>IF(AND((RIGHT($JU$3,2)-'[1]Miter Profiles'!$AC$282-'[1]Outside Edges'!$B31)&gt;=5,'[1]Outside Edges'!$P31="Yes"),"Yes","No")</f>
        <v>Yes</v>
      </c>
      <c r="JV32" s="90" t="str">
        <f>IF(AND((RIGHT($JV$3,2)-'[1]Miter Profiles'!$AC$283-'[1]Outside Edges'!$B31)&gt;=5,'[1]Outside Edges'!$P31="Yes"),"Yes","No")</f>
        <v>Yes</v>
      </c>
      <c r="JW32" s="236" t="str">
        <f>IF(AND((RIGHT($JW$3,2)-'[1]Miter Profiles'!$AC$284-'[1]Outside Edges'!$B31)&gt;=5,'[1]Outside Edges'!$P31="Yes"),"Yes","No")</f>
        <v>Yes</v>
      </c>
      <c r="JX32" s="237" t="str">
        <f>IF(AND((RIGHT($JX$3,2)-'[1]Miter Profiles'!$AC$285-'[1]Outside Edges'!$B31)&gt;=5,'[1]Outside Edges'!$P31="Yes"),"Yes","No")</f>
        <v>Yes</v>
      </c>
      <c r="JY32" s="238" t="str">
        <f>IF(AND((RIGHT($JY$3,2)-'[1]Miter Profiles'!$AC$286-'[1]Outside Edges'!$B31)&gt;=5,'[1]Outside Edges'!$P31="Yes"),"Yes","No")</f>
        <v>Yes</v>
      </c>
      <c r="JZ32" s="129" t="str">
        <f>IF(AND((RIGHT($JZ$3,2)-'[1]Miter Profiles'!$AC$287-'[1]Outside Edges'!$B31)&gt;=5,'[1]Outside Edges'!$P31="Yes"),"Yes","No")</f>
        <v>Yes</v>
      </c>
      <c r="KA32" s="113" t="str">
        <f>IF(AND((RIGHT($KA$3,2)-'[1]Miter Profiles'!$AC$288-'[1]Outside Edges'!$B31)&gt;=5,'[1]Outside Edges'!$P31="Yes"),"Yes","No")</f>
        <v>Yes</v>
      </c>
      <c r="KB32" s="90" t="str">
        <f>IF(AND((RIGHT($KB$3,2)-'[1]Miter Profiles'!$AC$289-'[1]Outside Edges'!$B31)&gt;=5,'[1]Outside Edges'!$P31="Yes"),"Yes","No")</f>
        <v>Yes</v>
      </c>
      <c r="KC32" s="236" t="str">
        <f>IF(AND((RIGHT($KC$3,2)-'[1]Miter Profiles'!$AC$290-'[1]Outside Edges'!$B31)&gt;=5,'[1]Outside Edges'!$P31="Yes"),"Yes","No")</f>
        <v>Yes</v>
      </c>
      <c r="KD32" s="237" t="str">
        <f>IF(AND((RIGHT($KD$3,2)-'[1]Miter Profiles'!$AC$291-'[1]Outside Edges'!$B31)&gt;=5,'[1]Outside Edges'!$P31="Yes"),"Yes","No")</f>
        <v>Yes</v>
      </c>
      <c r="KE32" s="238" t="str">
        <f>IF(AND((RIGHT($KE$3,2)-'[1]Miter Profiles'!$AC$292-'[1]Outside Edges'!$B31)&gt;=5,'[1]Outside Edges'!$P31="Yes"),"Yes","No")</f>
        <v>Yes</v>
      </c>
      <c r="KF32" s="129" t="str">
        <f>IF(AND((RIGHT($KF$3,2)-'[1]Miter Profiles'!$AC$293-'[1]Outside Edges'!$B31)&gt;=5,'[1]Outside Edges'!$P31="Yes"),"Yes","No")</f>
        <v>Yes</v>
      </c>
      <c r="KG32" s="113" t="str">
        <f>IF(AND((RIGHT($KG$3,2)-'[1]Miter Profiles'!$AC$294-'[1]Outside Edges'!$B31)&gt;=5,'[1]Outside Edges'!$P31="Yes"),"Yes","No")</f>
        <v>Yes</v>
      </c>
      <c r="KH32" s="90" t="str">
        <f>IF(AND((RIGHT($KH$3,2)-'[1]Miter Profiles'!$AC$295-'[1]Outside Edges'!$B31)&gt;=5,'[1]Outside Edges'!$P31="Yes"),"Yes","No")</f>
        <v>Yes</v>
      </c>
      <c r="KI32" s="236" t="str">
        <f>IF(AND((RIGHT($KI$3,2)-'[1]Miter Profiles'!$AC$296-'[1]Outside Edges'!$B31)&gt;=5,'[1]Outside Edges'!$P31="Yes"),"Yes","No")</f>
        <v>Yes</v>
      </c>
      <c r="KJ32" s="237" t="str">
        <f>IF(AND((RIGHT($KJ$3,2)-'[1]Miter Profiles'!$AC$297-'[1]Outside Edges'!$B31)&gt;=5,'[1]Outside Edges'!$P31="Yes"),"Yes","No")</f>
        <v>Yes</v>
      </c>
      <c r="KK32" s="238" t="str">
        <f>IF(AND((RIGHT($KK$3,2)-'[1]Miter Profiles'!$AC$298-'[1]Outside Edges'!$B31)&gt;=5,'[1]Outside Edges'!$P31="Yes"),"Yes","No")</f>
        <v>Yes</v>
      </c>
      <c r="KL32" s="129" t="str">
        <f>IF(AND((RIGHT($KL$3,2)-'[1]Miter Profiles'!$AC$299-'[1]Outside Edges'!$B31)&gt;=5,'[1]Outside Edges'!$P31="Yes"),"Yes","No")</f>
        <v>Yes</v>
      </c>
      <c r="KM32" s="113" t="str">
        <f>IF(AND((RIGHT($KM$3,2)-'[1]Miter Profiles'!$AC$300-'[1]Outside Edges'!$B31)&gt;=5,'[1]Outside Edges'!$P31="Yes"),"Yes","No")</f>
        <v>Yes</v>
      </c>
      <c r="KN32" s="90" t="str">
        <f>IF(AND((RIGHT($KN$3,2)-'[1]Miter Profiles'!$AC$301-'[1]Outside Edges'!$B31)&gt;=5,'[1]Outside Edges'!$P31="Yes"),"Yes","No")</f>
        <v>Yes</v>
      </c>
      <c r="KO32" s="236" t="str">
        <f>IF(AND((RIGHT($KO$3,2)-'[1]Miter Profiles'!$AC$302-'[1]Outside Edges'!$B31)&gt;=5,'[1]Outside Edges'!$P31="Yes"),"Yes","No")</f>
        <v>Yes</v>
      </c>
      <c r="KP32" s="237" t="str">
        <f>IF(AND((RIGHT($KP$3,2)-'[1]Miter Profiles'!$AC$303-'[1]Outside Edges'!$B31)&gt;=5,'[1]Outside Edges'!$P31="Yes"),"Yes","No")</f>
        <v>Yes</v>
      </c>
      <c r="KQ32" s="238" t="str">
        <f>IF(AND((RIGHT($KQ$3,2)-'[1]Miter Profiles'!$AC$304-'[1]Outside Edges'!$B31)&gt;=5,'[1]Outside Edges'!$P31="Yes"),"Yes","No")</f>
        <v>Yes</v>
      </c>
      <c r="KR32" s="129" t="str">
        <f>IF(AND((RIGHT($KR$3,2)-'[1]Miter Profiles'!$AC$305-'[1]Outside Edges'!$B31)&gt;=5,'[1]Outside Edges'!$P31="Yes"),"Yes","No")</f>
        <v>Yes</v>
      </c>
      <c r="KS32" s="113" t="str">
        <f>IF(AND((RIGHT($KS$3,2)-'[1]Miter Profiles'!$AC$306-'[1]Outside Edges'!$B31)&gt;=5,'[1]Outside Edges'!$P31="Yes"),"Yes","No")</f>
        <v>Yes</v>
      </c>
      <c r="KT32" s="90" t="str">
        <f>IF(AND((RIGHT($KT$3,2)-'[1]Miter Profiles'!$AC$307-'[1]Outside Edges'!$B31)&gt;=5,'[1]Outside Edges'!$P31="Yes"),"Yes","No")</f>
        <v>Yes</v>
      </c>
      <c r="KU32" s="236" t="str">
        <f>IF(AND((RIGHT($KU$3,2)-'[1]Miter Profiles'!$AC$308-'[1]Outside Edges'!$B31)&gt;=5,'[1]Outside Edges'!$P31="Yes"),"Yes","No")</f>
        <v>Yes</v>
      </c>
      <c r="KV32" s="237" t="str">
        <f>IF(AND((RIGHT($KV$3,2)-'[1]Miter Profiles'!$AC$309-'[1]Outside Edges'!$B31)&gt;=5,'[1]Outside Edges'!$P31="Yes"),"Yes","No")</f>
        <v>Yes</v>
      </c>
      <c r="KW32" s="238" t="str">
        <f>IF(AND((RIGHT($KW$3,2)-'[1]Miter Profiles'!$AC$310-'[1]Outside Edges'!$B31)&gt;=5,'[1]Outside Edges'!$P31="Yes"),"Yes","No")</f>
        <v>Yes</v>
      </c>
      <c r="KX32" s="129" t="str">
        <f>IF(AND((RIGHT($KX$3,2)-'[1]Miter Profiles'!$AC$311-'[1]Outside Edges'!$B31)&gt;=5,'[1]Outside Edges'!$P31="Yes"),"Yes","No")</f>
        <v>Yes</v>
      </c>
      <c r="KY32" s="113" t="str">
        <f>IF(AND((RIGHT($KY$3,2)-'[1]Miter Profiles'!$AC$312-'[1]Outside Edges'!$B31)&gt;=5,'[1]Outside Edges'!$P31="Yes"),"Yes","No")</f>
        <v>Yes</v>
      </c>
      <c r="KZ32" s="90" t="str">
        <f>IF(AND((RIGHT($KZ$3,2)-'[1]Miter Profiles'!$AC$313-'[1]Outside Edges'!$B31)&gt;=5,'[1]Outside Edges'!$P31="Yes"),"Yes","No")</f>
        <v>Yes</v>
      </c>
      <c r="LA32" s="236" t="str">
        <f>IF(AND((RIGHT($LA$3,2)-'[1]Miter Profiles'!$AC$314-'[1]Outside Edges'!$B31)&gt;=5,'[1]Outside Edges'!$P31="Yes"),"Yes","No")</f>
        <v>Yes</v>
      </c>
      <c r="LB32" s="237" t="str">
        <f>IF(AND((RIGHT($LB$3,2)-'[1]Miter Profiles'!$AC$315-'[1]Outside Edges'!$B31)&gt;=5,'[1]Outside Edges'!$P31="Yes"),"Yes","No")</f>
        <v>Yes</v>
      </c>
      <c r="LC32" s="243" t="str">
        <f>IF(AND((RIGHT($LC$3,2)-'[1]Miter Profiles'!$AC$316-'[1]Outside Edges'!$B31)&gt;=5,'[1]Outside Edges'!$P31="Yes"),"Yes","No")</f>
        <v>Yes</v>
      </c>
      <c r="LD32" s="244" t="str">
        <f>IF(AND((RIGHT($LD$3,2)-'[1]Miter Profiles'!$AC$317-'[1]Outside Edges'!$B31)&gt;=5,'[1]Outside Edges'!$P31="Yes"),"Yes","No")</f>
        <v>Yes</v>
      </c>
      <c r="LE32" s="113" t="str">
        <f>IF(AND((RIGHT($LE$3,2)-'[1]Miter Profiles'!$AC$318-'[1]Outside Edges'!$B31)&gt;=5,'[1]Outside Edges'!$P31="Yes"),"Yes","No")</f>
        <v>Yes</v>
      </c>
      <c r="LF32" s="10" t="str">
        <f>IF(AND((RIGHT($LF$3,2)-'[1]Miter Profiles'!$AC$319-'[1]Outside Edges'!$B31)&gt;=5,'[1]Outside Edges'!$P31="Yes"),"Yes","No")</f>
        <v>Yes</v>
      </c>
      <c r="LG32" s="113" t="str">
        <f>IF(AND((RIGHT($LG$3,2)-'[1]Miter Profiles'!$AC$320-'[1]Outside Edges'!$B31)&gt;=5,'[1]Outside Edges'!$P31="Yes"),"Yes","No")</f>
        <v>Yes</v>
      </c>
      <c r="LH32" s="90" t="str">
        <f>IF(AND((RIGHT($LH$3,2)-'[1]Miter Profiles'!$AC$321-'[1]Outside Edges'!$B31)&gt;=5,'[1]Outside Edges'!$P31="Yes"),"Yes","No")</f>
        <v>Yes</v>
      </c>
      <c r="LI32" s="236" t="str">
        <f>IF(AND((RIGHT($LI$3,2)-'[1]Miter Profiles'!$AC$322-'[1]Outside Edges'!$B31)&gt;=5,'[1]Outside Edges'!$P31="Yes"),"Yes","No")</f>
        <v>Yes</v>
      </c>
      <c r="LJ32" s="237" t="str">
        <f>IF(AND((RIGHT($LJ$3,2)-'[1]Miter Profiles'!$AC$323-'[1]Outside Edges'!$B31)&gt;=5,'[1]Outside Edges'!$P31="Yes"),"Yes","No")</f>
        <v>Yes</v>
      </c>
      <c r="LK32" s="238" t="str">
        <f>IF(AND((RIGHT($LK$3,2)-'[1]Miter Profiles'!$AC$324-'[1]Outside Edges'!$B31)&gt;=5,'[1]Outside Edges'!$P31="Yes"),"Yes","No")</f>
        <v>Yes</v>
      </c>
      <c r="LL32" s="129" t="str">
        <f>IF(AND((RIGHT($LL$3,2)-'[1]Miter Profiles'!$AC$325-'[1]Outside Edges'!$B31)&gt;=5,'[1]Outside Edges'!$P31="Yes"),"Yes","No")</f>
        <v>Yes</v>
      </c>
      <c r="LM32" s="113" t="str">
        <f>IF(AND((RIGHT($LM$3,2)-'[1]Miter Profiles'!$AC$326-'[1]Outside Edges'!$B31)&gt;=5,'[1]Outside Edges'!$P31="Yes"),"Yes","No")</f>
        <v>Yes</v>
      </c>
      <c r="LN32" s="90" t="str">
        <f>IF(AND((RIGHT($LN$3,2)-'[1]Miter Profiles'!$AC$327-'[1]Outside Edges'!$B31)&gt;=5,'[1]Outside Edges'!$P31="Yes"),"Yes","No")</f>
        <v>Yes</v>
      </c>
      <c r="LO32" s="236" t="str">
        <f>IF(AND((RIGHT($LO$3,2)-'[1]Miter Profiles'!$AC$328-'[1]Outside Edges'!$B31)&gt;=5,'[1]Outside Edges'!$P31="Yes"),"Yes","No")</f>
        <v>Yes</v>
      </c>
      <c r="LP32" s="237" t="str">
        <f>IF(AND((RIGHT($LP$3,2)-'[1]Miter Profiles'!$AC$329-'[1]Outside Edges'!$B31)&gt;=5,'[1]Outside Edges'!$P31="Yes"),"Yes","No")</f>
        <v>Yes</v>
      </c>
      <c r="LQ32" s="238" t="str">
        <f>IF(AND((RIGHT($LQ$3,2)-'[1]Miter Profiles'!$AC$330-'[1]Outside Edges'!$B31)&gt;=5,'[1]Outside Edges'!$P31="Yes"),"Yes","No")</f>
        <v>Yes</v>
      </c>
      <c r="LR32" s="129" t="str">
        <f>IF(AND((RIGHT($LR$3,2)-'[1]Miter Profiles'!$AC$331-'[1]Outside Edges'!$B31)&gt;=5,'[1]Outside Edges'!$P31="Yes"),"Yes","No")</f>
        <v>Yes</v>
      </c>
      <c r="LS32" s="113" t="str">
        <f>IF(AND((RIGHT($LS$3,2)-'[1]Miter Profiles'!$AC$332-'[1]Outside Edges'!$B31)&gt;=5,'[1]Outside Edges'!$P31="Yes"),"Yes","No")</f>
        <v>Yes</v>
      </c>
      <c r="LT32" s="90" t="str">
        <f>IF(AND((RIGHT($LT$3,2)-'[1]Miter Profiles'!$AC$333-'[1]Outside Edges'!$B31)&gt;=5,'[1]Outside Edges'!$P31="Yes"),"Yes","No")</f>
        <v>Yes</v>
      </c>
    </row>
    <row r="33" spans="1:332" ht="15.75" customHeight="1" thickBot="1" x14ac:dyDescent="0.3">
      <c r="A33" s="8" t="str">
        <f>IF('[1]Outside Edges'!$A32&lt;&gt;"",'[1]Outside Edges'!$A32,"")</f>
        <v>D30</v>
      </c>
      <c r="B33" s="10" t="str">
        <f>IF(AND((RIGHT($B$3,2)-'[1]Miter Profiles'!$AC$3-'[1]Outside Edges'!$B32)&gt;=5,'[1]Outside Edges'!$P32="Yes"),"Yes","No")</f>
        <v>Yes</v>
      </c>
      <c r="C33" s="10" t="str">
        <f>IF(AND((RIGHT($C$3,2)-'[1]Miter Profiles'!$AC$4-'[1]Outside Edges'!$B32)&gt;=5,'[1]Outside Edges'!$P32="Yes"),"Yes","No")</f>
        <v>Yes</v>
      </c>
      <c r="D33" s="85" t="str">
        <f>IF(AND((RIGHT($D$3,2)-'[1]Miter Profiles'!$AC$5-'[1]Outside Edges'!$B32)&gt;=5,'[1]Outside Edges'!$P32="Yes"),"Yes","No")</f>
        <v>Yes</v>
      </c>
      <c r="E33" s="86" t="str">
        <f>IF(AND((RIGHT($E$3,2)-'[1]Miter Profiles'!$AC$6-'[1]Outside Edges'!$B32)&gt;=5,'[1]Outside Edges'!$P32="Yes"),"Yes","No")</f>
        <v>Yes</v>
      </c>
      <c r="F33" s="11" t="str">
        <f>IF(AND((RIGHT($F$3,2)-'[1]Miter Profiles'!$AC$7-'[1]Outside Edges'!$B32)&gt;=5,'[1]Outside Edges'!$P32="Yes"),"Yes","No")</f>
        <v>Yes</v>
      </c>
      <c r="G33" s="87" t="str">
        <f>IF(AND((RIGHT($G$3,2)-'[1]Miter Profiles'!$AC$8-'[1]Outside Edges'!$B32)&gt;=5,'[1]Outside Edges'!$P32="Yes"),"Yes","No")</f>
        <v>Yes</v>
      </c>
      <c r="H33" s="10" t="str">
        <f>IF(AND((RIGHT($H$3,2)-'[1]Miter Profiles'!$AC$9-'[1]Outside Edges'!$B32)&gt;=5,'[1]Outside Edges'!$P32="Yes"),"Yes","No")</f>
        <v>Yes</v>
      </c>
      <c r="I33" s="10" t="str">
        <f>IF(AND((RIGHT($I$3,2)-'[1]Miter Profiles'!$AC$10-'[1]Outside Edges'!$B32)&gt;=5,'[1]Outside Edges'!$P32="Yes"),"Yes","No")</f>
        <v>Yes</v>
      </c>
      <c r="J33" s="85" t="str">
        <f>IF(AND((RIGHT($J$3,2)-'[1]Miter Profiles'!$AC$11-'[1]Outside Edges'!$B32)&gt;=5,'[1]Outside Edges'!$P32="Yes"),"Yes","No")</f>
        <v>Yes</v>
      </c>
      <c r="K33" s="86" t="str">
        <f>IF(AND((RIGHT($K$3,2)-'[1]Miter Profiles'!$AC$12-'[1]Outside Edges'!$B32)&gt;=5,'[1]Outside Edges'!$P32="Yes"),"Yes","No")</f>
        <v>Yes</v>
      </c>
      <c r="L33" s="11" t="str">
        <f>IF(AND((RIGHT($L$3,2)-'[1]Miter Profiles'!$AC$13-'[1]Outside Edges'!$B32)&gt;=5,'[1]Outside Edges'!$P32="Yes"),"Yes","No")</f>
        <v>Yes</v>
      </c>
      <c r="M33" s="87" t="str">
        <f>IF(AND((RIGHT($M$3,2)-'[1]Miter Profiles'!$AC$14-'[1]Outside Edges'!$B32)&gt;=5,'[1]Outside Edges'!$P32="Yes"),"Yes","No")</f>
        <v>Yes</v>
      </c>
      <c r="N33" s="10" t="str">
        <f>IF(AND((RIGHT($N$3,2)-'[1]Miter Profiles'!$AC$15-'[1]Outside Edges'!$B32)&gt;=4,'[1]Outside Edges'!$P32="Yes"),"Yes","No")</f>
        <v>No</v>
      </c>
      <c r="O33" s="10" t="str">
        <f>IF(AND((RIGHT($O$3,2)-'[1]Miter Profiles'!$AC$16-'[1]Outside Edges'!$B32)&gt;=5,'[1]Outside Edges'!$P32="Yes"),"Yes","No")</f>
        <v>Yes</v>
      </c>
      <c r="P33" s="85" t="str">
        <f>IF(AND((RIGHT($P$3,2)-'[1]Miter Profiles'!$AC$17-'[1]Outside Edges'!$B32)&gt;=5,'[1]Outside Edges'!$P32="Yes"),"Yes","No")</f>
        <v>Yes</v>
      </c>
      <c r="Q33" s="86" t="str">
        <f>IF(AND((RIGHT($Q$3,2)-'[1]Miter Profiles'!$AC$18-'[1]Outside Edges'!$B32)&gt;=5,'[1]Outside Edges'!$P32="Yes"),"Yes","No")</f>
        <v>No</v>
      </c>
      <c r="R33" s="11" t="str">
        <f>IF(AND((RIGHT($R$3,2)-'[1]Miter Profiles'!$AC$19-'[1]Outside Edges'!$B32)&gt;=5,'[1]Outside Edges'!$P32="Yes"),"Yes","No")</f>
        <v>Yes</v>
      </c>
      <c r="S33" s="87" t="str">
        <f>IF(AND((RIGHT($S$3,2)-'[1]Miter Profiles'!$AC$20-'[1]Outside Edges'!$B32)&gt;=5,'[1]Outside Edges'!$P32="Yes"),"Yes","No")</f>
        <v>Yes</v>
      </c>
      <c r="T33" s="10" t="str">
        <f>IF(AND((RIGHT($T$3,2)-'[1]Miter Profiles'!$AC$21-'[1]Outside Edges'!$B32)&gt;=5,'[1]Outside Edges'!$P32="Yes"),"Yes","No")</f>
        <v>Yes</v>
      </c>
      <c r="U33" s="10" t="str">
        <f>IF(AND((RIGHT($U$3,2)-'[1]Miter Profiles'!$AC$22-'[1]Outside Edges'!$B32)&gt;=5,'[1]Outside Edges'!$P32="Yes"),"Yes","No")</f>
        <v>Yes</v>
      </c>
      <c r="V33" s="85" t="str">
        <f>IF(AND((RIGHT($V$3,2)-'[1]Miter Profiles'!$AC$23-'[1]Outside Edges'!$B32)&gt;=5,'[1]Outside Edges'!$P32="Yes"),"Yes","No")</f>
        <v>Yes</v>
      </c>
      <c r="W33" s="86" t="str">
        <f>IF(AND((RIGHT($W$3,2)-'[1]Miter Profiles'!$AC$24-'[1]Outside Edges'!$B32)&gt;=5,'[1]Outside Edges'!$P32="Yes"),"Yes","No")</f>
        <v>No</v>
      </c>
      <c r="X33" s="11" t="str">
        <f>IF(AND((RIGHT($X$3,2)-'[1]Miter Profiles'!$AC$25-'[1]Outside Edges'!$B32)&gt;=5,'[1]Outside Edges'!$P32="Yes"),"Yes","No")</f>
        <v>Yes</v>
      </c>
      <c r="Y33" s="87" t="str">
        <f>IF(AND((RIGHT($Y$3,2)-'[1]Miter Profiles'!$AC$26-'[1]Outside Edges'!$B32)&gt;=5,'[1]Outside Edges'!$P32="Yes"),"Yes","No")</f>
        <v>Yes</v>
      </c>
      <c r="Z33" s="10" t="str">
        <f>IF(AND((RIGHT($Z$3,2)-'[1]Miter Profiles'!$AC$27-'[1]Outside Edges'!$B32)&gt;=5,'[1]Outside Edges'!$P32="Yes"),"Yes","No")</f>
        <v>Yes</v>
      </c>
      <c r="AA33" s="10" t="str">
        <f>IF(AND((RIGHT($AA$3,2)-'[1]Miter Profiles'!$AC$28-'[1]Outside Edges'!$B32)&gt;=5,'[1]Outside Edges'!$P32="Yes"),"Yes","No")</f>
        <v>Yes</v>
      </c>
      <c r="AB33" s="85" t="str">
        <f>IF(AND((RIGHT($AB$3,2)-'[1]Miter Profiles'!$AC$29-'[1]Outside Edges'!$B32)&gt;=5,'[1]Outside Edges'!$P32="Yes"),"Yes","No")</f>
        <v>Yes</v>
      </c>
      <c r="AC33" s="86" t="str">
        <f>IF(AND((RIGHT($AC$3,2)-'[1]Miter Profiles'!$AC$30-'[1]Outside Edges'!$B32)&gt;=5,'[1]Outside Edges'!$P32="Yes"),"Yes","No")</f>
        <v>Yes</v>
      </c>
      <c r="AD33" s="11" t="str">
        <f>IF(AND((RIGHT($AD$3,2)-'[1]Miter Profiles'!$AC$31-'[1]Outside Edges'!$B32)&gt;=5,'[1]Outside Edges'!$P32="Yes"),"Yes","No")</f>
        <v>Yes</v>
      </c>
      <c r="AE33" s="87" t="str">
        <f>IF(AND((RIGHT($AE$3,2)-'[1]Miter Profiles'!$AC$32-'[1]Outside Edges'!$B32)&gt;=5,'[1]Outside Edges'!$P32="Yes"),"Yes","No")</f>
        <v>Yes</v>
      </c>
      <c r="AF33" s="10" t="str">
        <f>IF(AND((RIGHT($AF$3,2)-'[1]Miter Profiles'!$AC$33-'[1]Outside Edges'!$B32)&gt;=5,'[1]Outside Edges'!$P32="Yes"),"Yes","No")</f>
        <v>Yes</v>
      </c>
      <c r="AG33" s="10" t="str">
        <f>IF(AND((RIGHT($AG$3,2)-'[1]Miter Profiles'!$AC$34-'[1]Outside Edges'!$B32)&gt;=5,'[1]Outside Edges'!$P32="Yes"),"Yes","No")</f>
        <v>Yes</v>
      </c>
      <c r="AH33" s="85" t="str">
        <f>IF(AND((RIGHT($AH$3,2)-'[1]Miter Profiles'!$AC$35-'[1]Outside Edges'!$B32)&gt;=5,'[1]Outside Edges'!$P32="Yes"),"Yes","No")</f>
        <v>Yes</v>
      </c>
      <c r="AI33" s="86" t="str">
        <f>IF(AND((RIGHT($AI$3,2)-'[1]Miter Profiles'!$AC$36-'[1]Outside Edges'!$B32)&gt;=5,'[1]Outside Edges'!$P32="Yes"),"Yes","No")</f>
        <v>Yes</v>
      </c>
      <c r="AJ33" s="11" t="str">
        <f>IF(AND((RIGHT($AJ$3,2)-'[1]Miter Profiles'!$AC$37-'[1]Outside Edges'!$B32)&gt;=5,'[1]Outside Edges'!$P32="Yes"),"Yes","No")</f>
        <v>Yes</v>
      </c>
      <c r="AK33" s="87" t="str">
        <f>IF(AND((RIGHT($AK$3,2)-'[1]Miter Profiles'!$AC$38-'[1]Outside Edges'!$B32)&gt;=5,'[1]Outside Edges'!$P32="Yes"),"Yes","No")</f>
        <v>Yes</v>
      </c>
      <c r="AL33" s="10" t="str">
        <f>IF(AND((RIGHT($AL$3,2)-'[1]Miter Profiles'!$AC$39-'[1]Outside Edges'!$B32)&gt;=5,'[1]Outside Edges'!$P32="Yes"),"Yes","No")</f>
        <v>Yes</v>
      </c>
      <c r="AM33" s="10" t="str">
        <f>IF(AND((RIGHT($AM$3,2)-'[1]Miter Profiles'!$AC$40-'[1]Outside Edges'!$B32)&gt;=5,'[1]Outside Edges'!$P32="Yes"),"Yes","No")</f>
        <v>Yes</v>
      </c>
      <c r="AN33" s="85" t="str">
        <f>IF(AND((RIGHT($AN$3,2)-'[1]Miter Profiles'!$AC$41-'[1]Outside Edges'!$B32)&gt;=5,'[1]Outside Edges'!$P32="Yes"),"Yes","No")</f>
        <v>Yes</v>
      </c>
      <c r="AO33" s="86" t="str">
        <f>IF(AND((RIGHT($AO$3,2)-'[1]Miter Profiles'!$AC$42-'[1]Outside Edges'!$B32)&gt;=5,'[1]Outside Edges'!$P32="Yes"),"Yes","No")</f>
        <v>Yes</v>
      </c>
      <c r="AP33" s="11" t="str">
        <f>IF(AND((RIGHT($AP$3,2)-'[1]Miter Profiles'!$AC$43-'[1]Outside Edges'!$B32)&gt;=5,'[1]Outside Edges'!$P32="Yes"),"Yes","No")</f>
        <v>Yes</v>
      </c>
      <c r="AQ33" s="87" t="str">
        <f>IF(AND((RIGHT($AQ$3,2)-'[1]Miter Profiles'!$AC$44-'[1]Outside Edges'!$B32)&gt;=5,'[1]Outside Edges'!$P32="Yes"),"Yes","No")</f>
        <v>Yes</v>
      </c>
      <c r="AR33" s="10" t="str">
        <f>IF(AND((RIGHT($AR$3,2)-'[1]Miter Profiles'!$AC$45-'[1]Outside Edges'!$B32)&gt;=5,'[1]Outside Edges'!$P32="Yes"),"Yes","No")</f>
        <v>Yes</v>
      </c>
      <c r="AS33" s="10" t="str">
        <f>IF(AND((RIGHT($AS$3,2)-'[1]Miter Profiles'!$AC$46-'[1]Outside Edges'!$B32)&gt;=5,'[1]Outside Edges'!$P32="Yes"),"Yes","No")</f>
        <v>Yes</v>
      </c>
      <c r="AT33" s="85" t="str">
        <f>IF(AND((RIGHT($AT$3,2)-'[1]Miter Profiles'!$AC$47-'[1]Outside Edges'!$B32)&gt;=5,'[1]Outside Edges'!$P32="Yes"),"Yes","No")</f>
        <v>Yes</v>
      </c>
      <c r="AU33" s="86" t="str">
        <f>IF(AND((RIGHT($AU$3,2)-'[1]Miter Profiles'!$AC$48-'[1]Outside Edges'!$B32)&gt;=5,'[1]Outside Edges'!$P32="Yes"),"Yes","No")</f>
        <v>Yes</v>
      </c>
      <c r="AV33" s="11" t="str">
        <f>IF(AND((RIGHT($AV$3,2)-'[1]Miter Profiles'!$AC$49-'[1]Outside Edges'!$B32)&gt;=5,'[1]Outside Edges'!$P32="Yes"),"Yes","No")</f>
        <v>Yes</v>
      </c>
      <c r="AW33" s="87" t="str">
        <f>IF(AND((RIGHT($AW$3,2)-'[1]Miter Profiles'!$AC$50-'[1]Outside Edges'!$B32)&gt;=5,'[1]Outside Edges'!$P32="Yes"),"Yes","No")</f>
        <v>Yes</v>
      </c>
      <c r="AX33" s="10" t="str">
        <f>IF(AND((RIGHT($AX$3,2)-'[1]Miter Profiles'!$AC$51-'[1]Outside Edges'!$B32)&gt;=5,'[1]Outside Edges'!$P32="Yes"),"Yes","No")</f>
        <v>Yes</v>
      </c>
      <c r="AY33" s="10" t="str">
        <f>IF(AND((RIGHT($AY$3,2)-'[1]Miter Profiles'!$AC$52-'[1]Outside Edges'!$B32)&gt;=5,'[1]Outside Edges'!$P32="Yes"),"Yes","No")</f>
        <v>Yes</v>
      </c>
      <c r="AZ33" s="85" t="str">
        <f>IF(AND((RIGHT($AZ$3,2)-'[1]Miter Profiles'!$AC$53-'[1]Outside Edges'!$B32)&gt;=5,'[1]Outside Edges'!$P32="Yes"),"Yes","No")</f>
        <v>Yes</v>
      </c>
      <c r="BA33" s="86" t="str">
        <f>IF(AND((RIGHT($BA$3,2)-'[1]Miter Profiles'!$AC$54-'[1]Outside Edges'!$B32)&gt;=5,'[1]Outside Edges'!$P32="Yes"),"Yes","No")</f>
        <v>Yes</v>
      </c>
      <c r="BB33" s="11" t="str">
        <f>IF(AND((RIGHT($BB$3,2)-'[1]Miter Profiles'!$AC$55-'[1]Outside Edges'!$B32)&gt;=5,'[1]Outside Edges'!$P32="Yes"),"Yes","No")</f>
        <v>Yes</v>
      </c>
      <c r="BC33" s="87" t="str">
        <f>IF(AND((RIGHT($BC$3,2)-'[1]Miter Profiles'!$AC$56-'[1]Outside Edges'!$B32)&gt;=5,'[1]Outside Edges'!$P32="Yes"),"Yes","No")</f>
        <v>Yes</v>
      </c>
      <c r="BD33" s="10" t="str">
        <f>IF(AND((RIGHT($BD$3,2)-'[1]Miter Profiles'!$AC$57-'[1]Outside Edges'!$B32)&gt;=5,'[1]Outside Edges'!$P32="Yes"),"Yes","No")</f>
        <v>Yes</v>
      </c>
      <c r="BE33" s="10" t="str">
        <f>IF(AND((RIGHT($BE$3,2)-'[1]Miter Profiles'!$AC$58-'[1]Outside Edges'!$B32)&gt;=5,'[1]Outside Edges'!$P32="Yes"),"Yes","No")</f>
        <v>Yes</v>
      </c>
      <c r="BF33" s="85" t="str">
        <f>IF(AND((RIGHT($BF$3,2)-'[1]Miter Profiles'!$AC$59-'[1]Outside Edges'!$B32)&gt;=5,'[1]Outside Edges'!$P32="Yes"),"Yes","No")</f>
        <v>Yes</v>
      </c>
      <c r="BG33" s="86" t="str">
        <f>IF(AND((RIGHT($BG$3,2)-'[1]Miter Profiles'!$AC$60-'[1]Outside Edges'!$B32)&gt;=5,'[1]Outside Edges'!$P32="Yes"),"Yes","No")</f>
        <v>Yes</v>
      </c>
      <c r="BH33" s="11" t="str">
        <f>IF(AND((RIGHT($BH$3,2)-'[1]Miter Profiles'!$AC$61-'[1]Outside Edges'!$B32)&gt;=5,'[1]Outside Edges'!$P32="Yes"),"Yes","No")</f>
        <v>Yes</v>
      </c>
      <c r="BI33" s="87" t="str">
        <f>IF(AND((RIGHT($BI$3,2)-'[1]Miter Profiles'!$AC$62-'[1]Outside Edges'!$B32)&gt;=5,'[1]Outside Edges'!$P32="Yes"),"Yes","No")</f>
        <v>Yes</v>
      </c>
      <c r="BJ33" s="10" t="str">
        <f>IF(AND((RIGHT($BJ$3,2)-'[1]Miter Profiles'!$AC$63-'[1]Outside Edges'!$B32)&gt;=5,'[1]Outside Edges'!$P32="Yes"),"Yes","No")</f>
        <v>Yes</v>
      </c>
      <c r="BK33" s="10" t="str">
        <f>IF(AND((RIGHT($BK$3,2)-'[1]Miter Profiles'!$AC$64-'[1]Outside Edges'!$B32)&gt;=5,'[1]Outside Edges'!$P32="Yes"),"Yes","No")</f>
        <v>Yes</v>
      </c>
      <c r="BL33" s="85" t="str">
        <f>IF(AND((RIGHT($BL$3,2)-'[1]Miter Profiles'!$AC$65-'[1]Outside Edges'!$B32)&gt;=5,'[1]Outside Edges'!$P32="Yes"),"Yes","No")</f>
        <v>Yes</v>
      </c>
      <c r="BM33" s="86" t="str">
        <f>IF(AND((RIGHT($BM$3,2)-'[1]Miter Profiles'!$AC$66-'[1]Outside Edges'!$B32)&gt;=5,'[1]Outside Edges'!$P32="Yes"),"Yes","No")</f>
        <v>Yes</v>
      </c>
      <c r="BN33" s="11" t="str">
        <f>IF(AND((RIGHT($BN$3,2)-'[1]Miter Profiles'!$AC$67-'[1]Outside Edges'!$B32)&gt;=5,'[1]Outside Edges'!$P32="Yes"),"Yes","No")</f>
        <v>Yes</v>
      </c>
      <c r="BO33" s="87" t="str">
        <f>IF(AND((RIGHT($BO$3,2)-'[1]Miter Profiles'!$AC$68-'[1]Outside Edges'!$B32)&gt;=5,'[1]Outside Edges'!$P32="Yes"),"Yes","No")</f>
        <v>Yes</v>
      </c>
      <c r="BP33" s="10" t="str">
        <f>IF(AND((RIGHT($BP$3,2)-'[1]Miter Profiles'!$AC$69-'[1]Outside Edges'!$B32)&gt;=5,'[1]Outside Edges'!$P32="Yes"),"Yes","No")</f>
        <v>Yes</v>
      </c>
      <c r="BQ33" s="10" t="str">
        <f>IF(AND((RIGHT($BQ$3,2)-'[1]Miter Profiles'!$AC$70-'[1]Outside Edges'!$B32)&gt;=5,'[1]Outside Edges'!$P32="Yes"),"Yes","No")</f>
        <v>Yes</v>
      </c>
      <c r="BR33" s="85" t="str">
        <f>IF(AND((RIGHT($BR$3,2)-'[1]Miter Profiles'!$AC$71-'[1]Outside Edges'!$B32)&gt;=5,'[1]Outside Edges'!$P32="Yes"),"Yes","No")</f>
        <v>Yes</v>
      </c>
      <c r="BS33" s="86" t="str">
        <f>IF(AND((RIGHT($BS$3,2)-'[1]Miter Profiles'!$AC$72-'[1]Outside Edges'!$B32)&gt;=5,'[1]Outside Edges'!$P32="Yes"),"Yes","No")</f>
        <v>Yes</v>
      </c>
      <c r="BT33" s="11" t="str">
        <f>IF(AND((RIGHT($BT$3,2)-'[1]Miter Profiles'!$AC$73-'[1]Outside Edges'!$B32)&gt;=5,'[1]Outside Edges'!$P32="Yes"),"Yes","No")</f>
        <v>Yes</v>
      </c>
      <c r="BU33" s="87" t="str">
        <f>IF(AND((RIGHT($BU$3,2)-'[1]Miter Profiles'!$AC$74-'[1]Outside Edges'!$B32)&gt;=5,'[1]Outside Edges'!$P32="Yes"),"Yes","No")</f>
        <v>Yes</v>
      </c>
      <c r="BV33" s="10" t="str">
        <f>IF(AND((RIGHT($BV$3,2)-'[1]Miter Profiles'!$AC$75-'[1]Outside Edges'!$B32)&gt;=5,'[1]Outside Edges'!$P32="Yes"),"Yes","No")</f>
        <v>Yes</v>
      </c>
      <c r="BW33" s="10" t="str">
        <f>IF(AND((RIGHT($BW$3,2)-'[1]Miter Profiles'!$AC$76-'[1]Outside Edges'!$B32)&gt;=5,'[1]Outside Edges'!$P32="Yes"),"Yes","No")</f>
        <v>Yes</v>
      </c>
      <c r="BX33" s="85" t="str">
        <f>IF(AND((RIGHT($BX$3,2)-'[1]Miter Profiles'!$AC$77-'[1]Outside Edges'!$B32)&gt;=5,'[1]Outside Edges'!$P32="Yes"),"Yes","No")</f>
        <v>Yes</v>
      </c>
      <c r="BY33" s="86" t="str">
        <f>IF(AND((RIGHT($BY$3,2)-'[1]Miter Profiles'!$AC$78-'[1]Outside Edges'!$B32)&gt;=5,'[1]Outside Edges'!$P32="Yes"),"Yes","No")</f>
        <v>Yes</v>
      </c>
      <c r="BZ33" s="11" t="str">
        <f>IF(AND((RIGHT($BZ$3,2)-'[1]Miter Profiles'!$AC$79-'[1]Outside Edges'!$B32)&gt;=5,'[1]Outside Edges'!$P32="Yes"),"Yes","No")</f>
        <v>Yes</v>
      </c>
      <c r="CA33" s="87" t="str">
        <f>IF(AND((RIGHT($CA$3,2)-'[1]Miter Profiles'!$AC$80-'[1]Outside Edges'!$B32)&gt;=5,'[1]Outside Edges'!$P32="Yes"),"Yes","No")</f>
        <v>Yes</v>
      </c>
      <c r="CB33" s="10" t="str">
        <f>IF(AND((RIGHT($CB$3,2)-'[1]Miter Profiles'!$AC$81-'[1]Outside Edges'!$B32)&gt;=5,'[1]Outside Edges'!$P32="Yes"),"Yes","No")</f>
        <v>Yes</v>
      </c>
      <c r="CC33" s="10" t="str">
        <f>IF(AND((RIGHT($CC$3,2)-'[1]Miter Profiles'!$AC$82-'[1]Outside Edges'!$B32)&gt;=5,'[1]Outside Edges'!$P32="Yes"),"Yes","No")</f>
        <v>Yes</v>
      </c>
      <c r="CD33" s="85" t="str">
        <f>IF(AND((RIGHT($CD$3,2)-'[1]Miter Profiles'!$AC$83-'[1]Outside Edges'!$B32)&gt;=5,'[1]Outside Edges'!$P32="Yes"),"Yes","No")</f>
        <v>Yes</v>
      </c>
      <c r="CE33" s="86" t="str">
        <f>IF(AND((RIGHT($CE$3,2)-'[1]Miter Profiles'!$AC$84-'[1]Outside Edges'!$B32)&gt;=5,'[1]Outside Edges'!$P32="Yes"),"Yes","No")</f>
        <v>Yes</v>
      </c>
      <c r="CF33" s="11" t="str">
        <f>IF(AND((RIGHT($CF$3,2)-'[1]Miter Profiles'!$AC$85-'[1]Outside Edges'!$B32)&gt;=5,'[1]Outside Edges'!$P32="Yes"),"Yes","No")</f>
        <v>Yes</v>
      </c>
      <c r="CG33" s="87" t="str">
        <f>IF(AND((RIGHT($CG$3,2)-'[1]Miter Profiles'!$AC$86-'[1]Outside Edges'!$B32)&gt;=5,'[1]Outside Edges'!$P32="Yes"),"Yes","No")</f>
        <v>Yes</v>
      </c>
      <c r="CH33" s="10" t="str">
        <f>IF(AND((RIGHT($CH$3,2)-'[1]Miter Profiles'!$AC$87-'[1]Outside Edges'!$B32)&gt;=5,'[1]Outside Edges'!$P32="Yes"),"Yes","No")</f>
        <v>Yes</v>
      </c>
      <c r="CI33" s="10" t="str">
        <f>IF(AND((RIGHT($CI$3,2)-'[1]Miter Profiles'!$AC$88-'[1]Outside Edges'!$B32)&gt;=5,'[1]Outside Edges'!$P32="Yes"),"Yes","No")</f>
        <v>Yes</v>
      </c>
      <c r="CJ33" s="85" t="str">
        <f>IF(AND((RIGHT($CJ$3,2)-'[1]Miter Profiles'!$AC$89-'[1]Outside Edges'!$B32)&gt;=5,'[1]Outside Edges'!$P32="Yes"),"Yes","No")</f>
        <v>Yes</v>
      </c>
      <c r="CK33" s="86" t="str">
        <f>IF(AND((RIGHT($CK$3,2)-'[1]Miter Profiles'!$AC$90-'[1]Outside Edges'!$B32)&gt;=5,'[1]Outside Edges'!$P32="Yes"),"Yes","No")</f>
        <v>Yes</v>
      </c>
      <c r="CL33" s="11" t="str">
        <f>IF(AND((RIGHT($CL$3,2)-'[1]Miter Profiles'!$AC$91-'[1]Outside Edges'!$B32)&gt;=5,'[1]Outside Edges'!$P32="Yes"),"Yes","No")</f>
        <v>Yes</v>
      </c>
      <c r="CM33" s="87" t="str">
        <f>IF(AND((RIGHT($CM$3,2)-'[1]Miter Profiles'!$AC$92-'[1]Outside Edges'!$B32)&gt;=5,'[1]Outside Edges'!$P32="Yes"),"Yes","No")</f>
        <v>Yes</v>
      </c>
      <c r="CN33" s="10" t="str">
        <f>IF(AND((RIGHT(CN$3,2)-'[1]Miter Profiles'!$AC$93-'[1]Outside Edges'!$B32)&gt;=5,'[1]Outside Edges'!$P32="Yes"),"Yes","No")</f>
        <v>No</v>
      </c>
      <c r="CO33" s="10" t="str">
        <f>IF(AND((RIGHT(CO$3,2)-'[1]Miter Profiles'!$AC$94-'[1]Outside Edges'!$B32)&gt;=5,'[1]Outside Edges'!$P32="Yes"),"Yes","No")</f>
        <v>Yes</v>
      </c>
      <c r="CP33" s="85" t="str">
        <f>IF(AND((RIGHT(CP$3,2)-'[1]Miter Profiles'!$AC$95-'[1]Outside Edges'!$B32)&gt;=5,'[1]Outside Edges'!$P32="Yes"),"Yes","No")</f>
        <v>Yes</v>
      </c>
      <c r="CQ33" s="86" t="str">
        <f>IF(AND((RIGHT(CQ$3,2)-'[1]Miter Profiles'!$AC$96-'[1]Outside Edges'!$B32)&gt;=5,'[1]Outside Edges'!$P32="Yes"),"Yes","No")</f>
        <v>Yes</v>
      </c>
      <c r="CR33" s="11" t="str">
        <f>IF(AND((RIGHT(CR$3,2)-'[1]Miter Profiles'!$AC$97-'[1]Outside Edges'!$B32)&gt;=5,'[1]Outside Edges'!$P32="Yes"),"Yes","No")</f>
        <v>Yes</v>
      </c>
      <c r="CS33" s="87" t="str">
        <f>IF(AND((RIGHT(CS$3,2)-'[1]Miter Profiles'!$AC$98-'[1]Outside Edges'!$B32)&gt;=5,'[1]Outside Edges'!$P32="Yes"),"Yes","No")</f>
        <v>Yes</v>
      </c>
      <c r="CT33" s="10" t="str">
        <f>IF(AND((RIGHT($CT$3,2)-'[1]Miter Profiles'!$AC$99-'[1]Outside Edges'!$B32)&gt;=5,'[1]Outside Edges'!$P32="Yes"),"Yes","No")</f>
        <v>Yes</v>
      </c>
      <c r="CU33" s="10" t="str">
        <f>IF(AND((RIGHT($CU$3,2)-'[1]Miter Profiles'!$AC$100-'[1]Outside Edges'!$B32)&gt;=5,'[1]Outside Edges'!$P32="Yes"),"Yes","No")</f>
        <v>Yes</v>
      </c>
      <c r="CV33" s="85" t="str">
        <f>IF(AND((RIGHT($CV$3,2)-'[1]Miter Profiles'!$AC$101-'[1]Outside Edges'!$B32)&gt;=5,'[1]Outside Edges'!$P32="Yes"),"Yes","No")</f>
        <v>Yes</v>
      </c>
      <c r="CW33" s="86" t="str">
        <f>IF(AND((RIGHT($CW$3,2)-'[1]Miter Profiles'!$AC$102-'[1]Outside Edges'!$B32)&gt;=5,'[1]Outside Edges'!$P32="Yes"),"Yes","No")</f>
        <v>Yes</v>
      </c>
      <c r="CX33" s="11" t="str">
        <f>IF(AND((RIGHT($CX$3,2)-'[1]Miter Profiles'!$AC$103-'[1]Outside Edges'!$B32)&gt;=5,'[1]Outside Edges'!$P32="Yes"),"Yes","No")</f>
        <v>Yes</v>
      </c>
      <c r="CY33" s="87" t="str">
        <f>IF(AND((RIGHT($CY$3,2)-'[1]Miter Profiles'!$AC$104-'[1]Outside Edges'!$B32)&gt;=5,'[1]Outside Edges'!$P32="Yes"),"Yes","No")</f>
        <v>Yes</v>
      </c>
      <c r="CZ33" s="10" t="str">
        <f>IF(AND((RIGHT($CZ$3,2)-'[1]Miter Profiles'!$AC$105-'[1]Outside Edges'!$B32)&gt;=5,'[1]Outside Edges'!$P32="Yes"),"Yes","No")</f>
        <v>No</v>
      </c>
      <c r="DA33" s="10" t="str">
        <f>IF(AND((RIGHT($DA$3,2)-'[1]Miter Profiles'!$AC$106-'[1]Outside Edges'!$B32)&gt;=5,'[1]Outside Edges'!$P32="Yes"),"Yes","No")</f>
        <v>No</v>
      </c>
      <c r="DB33" s="85" t="str">
        <f>IF(AND((RIGHT($DB$3,2)-'[1]Miter Profiles'!$AC$107-'[1]Outside Edges'!$B32)&gt;=5,'[1]Outside Edges'!$P32="Yes"),"Yes","No")</f>
        <v>No</v>
      </c>
      <c r="DC33" s="86" t="str">
        <f>IF(AND((RIGHT($DC$3,2)-'[1]Miter Profiles'!$AC$108-'[1]Outside Edges'!$B32)&gt;=5,'[1]Outside Edges'!$P32="Yes"),"Yes","No")</f>
        <v>Yes</v>
      </c>
      <c r="DD33" s="11" t="str">
        <f>IF(AND((RIGHT($DD$3,2)-'[1]Miter Profiles'!$AC$109-'[1]Outside Edges'!$B32)&gt;=5,'[1]Outside Edges'!$P32="Yes"),"Yes","No")</f>
        <v>Yes</v>
      </c>
      <c r="DE33" s="87" t="str">
        <f>IF(AND((RIGHT($DE$3,2)-'[1]Miter Profiles'!$AC$110-'[1]Outside Edges'!$B32)&gt;=5,'[1]Outside Edges'!$P32="Yes"),"Yes","No")</f>
        <v>Yes</v>
      </c>
      <c r="DF33" s="10" t="str">
        <f>IF(AND((RIGHT($DF$3,2)-'[1]Miter Profiles'!$AC$111-'[1]Outside Edges'!$B32)&gt;=5,'[1]Outside Edges'!$P32="Yes"),"Yes","No")</f>
        <v>Yes</v>
      </c>
      <c r="DG33" s="10" t="str">
        <f>IF(AND((RIGHT($DG$3,2)-'[1]Miter Profiles'!$AC$112-'[1]Outside Edges'!$B32)&gt;=5,'[1]Outside Edges'!$P32="Yes"),"Yes","No")</f>
        <v>Yes</v>
      </c>
      <c r="DH33" s="85" t="str">
        <f>IF(AND((RIGHT($DH$3,2)-'[1]Miter Profiles'!$AC$113-'[1]Outside Edges'!$B32)&gt;=5,'[1]Outside Edges'!$P32="Yes"),"Yes","No")</f>
        <v>Yes</v>
      </c>
      <c r="DI33" s="86" t="str">
        <f>IF(AND((RIGHT($DI$3,2)-'[1]Miter Profiles'!$AC$114-'[1]Outside Edges'!$B32)&gt;=5,'[1]Outside Edges'!$P32="Yes"),"Yes","No")</f>
        <v>Yes</v>
      </c>
      <c r="DJ33" s="11" t="str">
        <f>IF(AND((RIGHT($DJ$3,2)-'[1]Miter Profiles'!$AC$115-'[1]Outside Edges'!$B32)&gt;=5,'[1]Outside Edges'!$P32="Yes"),"Yes","No")</f>
        <v>Yes</v>
      </c>
      <c r="DK33" s="87" t="str">
        <f>IF(AND((RIGHT($DK$3,2)-'[1]Miter Profiles'!$AC$116-'[1]Outside Edges'!$B32)&gt;=5,'[1]Outside Edges'!$P32="Yes"),"Yes","No")</f>
        <v>Yes</v>
      </c>
      <c r="DL33" s="10" t="str">
        <f>IF(AND((RIGHT($DL$3,2)-'[1]Miter Profiles'!$AC$117-'[1]Outside Edges'!$B32)&gt;=5,'[1]Outside Edges'!$P32="Yes"),"Yes","No")</f>
        <v>Yes</v>
      </c>
      <c r="DM33" s="10" t="str">
        <f>IF(AND((RIGHT($DM$3,2)-'[1]Miter Profiles'!$AC$118-'[1]Outside Edges'!$B32)&gt;=5,'[1]Outside Edges'!$P32="Yes"),"Yes","No")</f>
        <v>Yes</v>
      </c>
      <c r="DN33" s="85" t="str">
        <f>IF(AND((RIGHT($DN$3,2)-'[1]Miter Profiles'!$AC$119-'[1]Outside Edges'!$B32)&gt;=5,'[1]Outside Edges'!$P32="Yes"),"Yes","No")</f>
        <v>Yes</v>
      </c>
      <c r="DO33" s="86" t="str">
        <f>IF(AND((RIGHT($DO$3,2)-'[1]Miter Profiles'!$AC$120-'[1]Outside Edges'!$B32)&gt;=5,'[1]Outside Edges'!$P32="Yes"),"Yes","No")</f>
        <v>No</v>
      </c>
      <c r="DP33" s="11" t="str">
        <f>IF(AND((RIGHT($DP$3,2)-'[1]Miter Profiles'!$AC$121-'[1]Outside Edges'!$B32)&gt;=5,'[1]Outside Edges'!$P32="Yes"),"Yes","No")</f>
        <v>Yes</v>
      </c>
      <c r="DQ33" s="87" t="str">
        <f>IF(AND((RIGHT($DQ$3,2)-'[1]Miter Profiles'!$AC$122-'[1]Outside Edges'!$B32)&gt;=5,'[1]Outside Edges'!$P32="Yes"),"Yes","No")</f>
        <v>Yes</v>
      </c>
      <c r="DR33" s="10" t="str">
        <f>IF(AND((RIGHT($DR$3,2)-'[1]Miter Profiles'!$AC$123-'[1]Outside Edges'!$B32)&gt;=5,'[1]Outside Edges'!$P32="Yes"),"Yes","No")</f>
        <v>Yes</v>
      </c>
      <c r="DS33" s="10" t="str">
        <f>IF(AND((RIGHT($DS$3,2)-'[1]Miter Profiles'!$AC$124-'[1]Outside Edges'!$B32)&gt;=5,'[1]Outside Edges'!$P32="Yes"),"Yes","No")</f>
        <v>Yes</v>
      </c>
      <c r="DT33" s="85" t="str">
        <f>IF(AND((RIGHT($DT$3,2)-'[1]Miter Profiles'!$AC$125-'[1]Outside Edges'!$B32)&gt;=5,'[1]Outside Edges'!$P32="Yes"),"Yes","No")</f>
        <v>Yes</v>
      </c>
      <c r="DU33" s="86" t="str">
        <f>IF(AND((RIGHT($DU$3,2)-'[1]Miter Profiles'!$AC$126-'[1]Outside Edges'!$B32)&gt;=5,'[1]Outside Edges'!$P32="Yes"),"Yes","No")</f>
        <v>Yes</v>
      </c>
      <c r="DV33" s="11" t="str">
        <f>IF(AND((RIGHT($DV$3,2)-'[1]Miter Profiles'!$AC$127-'[1]Outside Edges'!$B32)&gt;=5,'[1]Outside Edges'!$P32="Yes"),"Yes","No")</f>
        <v>Yes</v>
      </c>
      <c r="DW33" s="87" t="str">
        <f>IF(AND((RIGHT($DW$3,2)-'[1]Miter Profiles'!$AC$128-'[1]Outside Edges'!$B32)&gt;=5,'[1]Outside Edges'!$P32="Yes"),"Yes","No")</f>
        <v>Yes</v>
      </c>
      <c r="DX33" s="10" t="str">
        <f>IF(AND((RIGHT($DX$3,2)-'[1]Miter Profiles'!$AC$129-'[1]Outside Edges'!$B32)&gt;=5,'[1]Outside Edges'!$P32="Yes"),"Yes","No")</f>
        <v>Yes</v>
      </c>
      <c r="DY33" s="10" t="str">
        <f>IF(AND((RIGHT($DY$3,2)-'[1]Miter Profiles'!$AC$130-'[1]Outside Edges'!$B32)&gt;=5,'[1]Outside Edges'!$P32="Yes"),"Yes","No")</f>
        <v>Yes</v>
      </c>
      <c r="DZ33" s="85" t="str">
        <f>IF(AND((RIGHT($DZ$3,2)-'[1]Miter Profiles'!$AC$131-'[1]Outside Edges'!$B32)&gt;=5,'[1]Outside Edges'!$P32="Yes"),"Yes","No")</f>
        <v>Yes</v>
      </c>
      <c r="EA33" s="90" t="str">
        <f>IF(AND((RIGHT($EA$3,2)-'[1]Miter Profiles'!$AC$132-'[1]Outside Edges'!$B32)&gt;=5,'[1]Outside Edges'!$P32="Yes"),"Yes","No")</f>
        <v>Yes</v>
      </c>
      <c r="EB33" s="105" t="str">
        <f>IF(AND((RIGHT($EB$3,2)-'[1]Miter Profiles'!$AC$133-'[1]Outside Edges'!$B32)&gt;=5,'[1]Outside Edges'!$P32="Yes"),"Yes","No")</f>
        <v>No</v>
      </c>
      <c r="EC33" s="110" t="str">
        <f>IF(AND((RIGHT($EC$3,2)-'[1]Miter Profiles'!$AC$134-'[1]Outside Edges'!$B32)&gt;=5,'[1]Outside Edges'!$P32="Yes"),"Yes","No")</f>
        <v>Yes</v>
      </c>
      <c r="ED33" s="116" t="str">
        <f>IF(AND((RIGHT($ED$3,2)-'[1]Miter Profiles'!$AC$135-'[1]Outside Edges'!$B32)&gt;=5,'[1]Outside Edges'!$P32="Yes"),"Yes","No")</f>
        <v>Yes</v>
      </c>
      <c r="EE33" s="113" t="str">
        <f>IF(AND((RIGHT($EE$3,2)-'[1]Miter Profiles'!$AC$136-'[1]Outside Edges'!$B32)&gt;=5,'[1]Outside Edges'!$P32="Yes"),"Yes","No")</f>
        <v>Yes</v>
      </c>
      <c r="EF33" s="85" t="str">
        <f>IF(AND((RIGHT($EF$3,2)-'[1]Miter Profiles'!$AC$137-'[1]Outside Edges'!$B32)&gt;=5,'[1]Outside Edges'!$P32="Yes"),"Yes","No")</f>
        <v>Yes</v>
      </c>
      <c r="EG33" s="10" t="str">
        <f>IF(AND((RIGHT($EG$3,2)-'[1]Miter Profiles'!$AC$138-'[1]Outside Edges'!$B32)&gt;=5,'[1]Outside Edges'!$P32="Yes"),"Yes","No")</f>
        <v>Yes</v>
      </c>
      <c r="EH33" s="90" t="str">
        <f>IF(AND((RIGHT($EH$3,2)-'[1]Miter Profiles'!$AC$139-'[1]Outside Edges'!$B32)&gt;=5,'[1]Outside Edges'!$P32="Yes"),"Yes","No")</f>
        <v>Yes</v>
      </c>
      <c r="EI33" s="121" t="str">
        <f>IF(AND((RIGHT($EI$3,2)-'[1]Miter Profiles'!$AC$140-'[1]Outside Edges'!$B32)&gt;=5,'[1]Outside Edges'!$P32="Yes"),"Yes","No")</f>
        <v>Yes</v>
      </c>
      <c r="EJ33" s="124" t="str">
        <f>IF(AND((RIGHT($EJ$3,2)-'[1]Miter Profiles'!$AC$141-'[1]Outside Edges'!$B32)&gt;=5,'[1]Outside Edges'!$P32="Yes"),"Yes","No")</f>
        <v>Yes</v>
      </c>
      <c r="EK33" s="124" t="str">
        <f>IF(AND((RIGHT($EK$3,2)-'[1]Miter Profiles'!$AC$142-'[1]Outside Edges'!$B32)&gt;=5,'[1]Outside Edges'!$P32="Yes"),"Yes","No")</f>
        <v>Yes</v>
      </c>
      <c r="EL33" s="116" t="str">
        <f>IF(AND((RIGHT($EL$3,2)-'[1]Miter Profiles'!$AC$143-'[1]Outside Edges'!$B32)&gt;=5,'[1]Outside Edges'!$P32="Yes"),"Yes","No")</f>
        <v>Yes</v>
      </c>
      <c r="EM33" s="129" t="str">
        <f>IF(AND((RIGHT($EM$3,2)-'[1]Miter Profiles'!$AC$144-'[1]Outside Edges'!$B32)&gt;=5,'[1]Outside Edges'!$P32="Yes"),"Yes","No")</f>
        <v>No</v>
      </c>
      <c r="EN33" s="10" t="str">
        <f>IF(AND((RIGHT($EN$3,2)-'[1]Miter Profiles'!$AC$145-'[1]Outside Edges'!$B32)&gt;=5,'[1]Outside Edges'!$P32="Yes"),"Yes","No")</f>
        <v>Yes</v>
      </c>
      <c r="EO33" s="90" t="str">
        <f>IF(AND((RIGHT($EO$3,2)-'[1]Miter Profiles'!$AC$146-'[1]Outside Edges'!$B32)&gt;=5,'[1]Outside Edges'!$P32="Yes"),"Yes","No")</f>
        <v>Yes</v>
      </c>
      <c r="EP33" s="124" t="str">
        <f>IF(AND((RIGHT($EP$3,2)-'[1]Miter Profiles'!$AC$147-'[1]Outside Edges'!$B32)&gt;=5,'[1]Outside Edges'!$P32="Yes"),"Yes","No")</f>
        <v>Yes</v>
      </c>
      <c r="EQ33" s="124" t="str">
        <f>IF(AND((RIGHT($EQ$3,2)-'[1]Miter Profiles'!$AC$148-'[1]Outside Edges'!$B32)&gt;=5,'[1]Outside Edges'!$P32="Yes"),"Yes","No")</f>
        <v>Yes</v>
      </c>
      <c r="ER33" s="116" t="str">
        <f>IF(AND((RIGHT($ER$3,2)-'[1]Miter Profiles'!$AC$149-'[1]Outside Edges'!$B32)&gt;=5,'[1]Outside Edges'!$P32="Yes"),"Yes","No")</f>
        <v>Yes</v>
      </c>
      <c r="ES33" s="129" t="str">
        <f>IF(AND((RIGHT($ES$3,2)-'[1]Miter Profiles'!$AC$150-'[1]Outside Edges'!$B32)&gt;=5,'[1]Outside Edges'!$P32="Yes"),"Yes","No")</f>
        <v>Yes</v>
      </c>
      <c r="ET33" s="10" t="str">
        <f>IF(AND((RIGHT($ET$3,2)-'[1]Miter Profiles'!$AC$151-'[1]Outside Edges'!$B32)&gt;=5,'[1]Outside Edges'!$P32="Yes"),"Yes","No")</f>
        <v>Yes</v>
      </c>
      <c r="EU33" s="90" t="str">
        <f>IF(AND((RIGHT($EU$3,2)-'[1]Miter Profiles'!$AC$152-'[1]Outside Edges'!$B32)&gt;=5,'[1]Outside Edges'!$P32="Yes"),"Yes","No")</f>
        <v>Yes</v>
      </c>
      <c r="EV33" s="124" t="str">
        <f>IF(AND((RIGHT($EV$3,2)-'[1]Miter Profiles'!$AC$153-'[1]Outside Edges'!$B32)&gt;=5,'[1]Outside Edges'!$P32="Yes"),"Yes","No")</f>
        <v>Yes</v>
      </c>
      <c r="EW33" s="124" t="str">
        <f>IF(AND((RIGHT($EW$3,2)-'[1]Miter Profiles'!$AC$154-'[1]Outside Edges'!$B32)&gt;=5,'[1]Outside Edges'!$P32="Yes"),"Yes","No")</f>
        <v>Yes</v>
      </c>
      <c r="EX33" s="116" t="str">
        <f>IF(AND((RIGHT($EX$3,2)-'[1]Miter Profiles'!$AC$155-'[1]Outside Edges'!$B32)&gt;=5,'[1]Outside Edges'!$P32="Yes"),"Yes","No")</f>
        <v>Yes</v>
      </c>
      <c r="EY33" s="129" t="str">
        <f>IF(AND((RIGHT($EY$3,2)-'[1]Miter Profiles'!$AC$156-'[1]Outside Edges'!$B32)&gt;=5,'[1]Outside Edges'!$P32="Yes"),"Yes","No")</f>
        <v>Yes</v>
      </c>
      <c r="EZ33" s="10" t="str">
        <f>IF(AND((RIGHT($EZ$3,2)-'[1]Miter Profiles'!$AC$157-'[1]Outside Edges'!$B32)&gt;=5,'[1]Outside Edges'!$P32="Yes"),"Yes","No")</f>
        <v>Yes</v>
      </c>
      <c r="FA33" s="90" t="str">
        <f>IF(AND((RIGHT($FA$3,2)-'[1]Miter Profiles'!$AC$158-'[1]Outside Edges'!$B32)&gt;=5,'[1]Outside Edges'!$P32="Yes"),"Yes","No")</f>
        <v>Yes</v>
      </c>
      <c r="FB33" s="124" t="str">
        <f>IF(AND((RIGHT($FB$3,2)-'[1]Miter Profiles'!$AC$159-'[1]Outside Edges'!$B32)&gt;=5,'[1]Outside Edges'!$P32="Yes"),"Yes","No")</f>
        <v>Yes</v>
      </c>
      <c r="FC33" s="124" t="str">
        <f>IF(AND((RIGHT($FC$3,2)-'[1]Miter Profiles'!$AC$160-'[1]Outside Edges'!$B32)&gt;=5,'[1]Outside Edges'!$P32="Yes"),"Yes","No")</f>
        <v>Yes</v>
      </c>
      <c r="FD33" s="116" t="str">
        <f>IF(AND((RIGHT($FD$3,2)-'[1]Miter Profiles'!$AC$161-'[1]Outside Edges'!$B32)&gt;=5,'[1]Outside Edges'!$P32="Yes"),"Yes","No")</f>
        <v>Yes</v>
      </c>
      <c r="FE33" s="129" t="str">
        <f>IF(AND((RIGHT($FE$3,2)-'[1]Miter Profiles'!$AC$162-'[1]Outside Edges'!$B32)&gt;=5,'[1]Outside Edges'!$P32="Yes"),"Yes","No")</f>
        <v>Yes</v>
      </c>
      <c r="FF33" s="10" t="str">
        <f>IF(AND((RIGHT($FF$3,2)-'[1]Miter Profiles'!$AC$163-'[1]Outside Edges'!$B32)&gt;=5,'[1]Outside Edges'!$P32="Yes"),"Yes","No")</f>
        <v>Yes</v>
      </c>
      <c r="FG33" s="90" t="str">
        <f>IF(AND((RIGHT($FG$3,2)-'[1]Miter Profiles'!$AC$164-'[1]Outside Edges'!$B32)&gt;=5,'[1]Outside Edges'!$P32="Yes"),"Yes","No")</f>
        <v>Yes</v>
      </c>
      <c r="FH33" s="124" t="str">
        <f>IF(AND((RIGHT($FH$3,2)-'[1]Miter Profiles'!$AC$165-'[1]Outside Edges'!$B32)&gt;=5,'[1]Outside Edges'!$P32="Yes"),"Yes","No")</f>
        <v>Yes</v>
      </c>
      <c r="FI33" s="124" t="str">
        <f>IF(AND((RIGHT($FI$3,2)-'[1]Miter Profiles'!$AC$166-'[1]Outside Edges'!$B32)&gt;=5,'[1]Outside Edges'!$P32="Yes"),"Yes","No")</f>
        <v>Yes</v>
      </c>
      <c r="FJ33" s="116" t="str">
        <f>IF(AND((RIGHT($FJ$3,2)-'[1]Miter Profiles'!$AC$167-'[1]Outside Edges'!$B32)&gt;=5,'[1]Outside Edges'!$P32="Yes"),"Yes","No")</f>
        <v>Yes</v>
      </c>
      <c r="FK33" s="129" t="str">
        <f>IF(AND((RIGHT($FK$3,2)-'[1]Miter Profiles'!$AC$168-'[1]Outside Edges'!$B32)&gt;=5,'[1]Outside Edges'!$P32="Yes"),"Yes","No")</f>
        <v>Yes</v>
      </c>
      <c r="FL33" s="10" t="str">
        <f>IF(AND((RIGHT($FL$3,2)-'[1]Miter Profiles'!$AC$169-'[1]Outside Edges'!$B32)&gt;=5,'[1]Outside Edges'!$P32="Yes"),"Yes","No")</f>
        <v>Yes</v>
      </c>
      <c r="FM33" s="90" t="str">
        <f>IF(AND((RIGHT($FM$3,2)-'[1]Miter Profiles'!$AC$170-'[1]Outside Edges'!$B32)&gt;=5,'[1]Outside Edges'!$P32="Yes"),"Yes","No")</f>
        <v>Yes</v>
      </c>
      <c r="FN33" s="124" t="str">
        <f>IF(AND((RIGHT($FN$3,2)-'[1]Miter Profiles'!$AC$171-'[1]Outside Edges'!$B32)&gt;=5,'[1]Outside Edges'!$P32="Yes"),"Yes","No")</f>
        <v>Yes</v>
      </c>
      <c r="FO33" s="124" t="str">
        <f>IF(AND((RIGHT($FO$3,2)-'[1]Miter Profiles'!$AC$172-'[1]Outside Edges'!$B32)&gt;=5,'[1]Outside Edges'!$P32="Yes"),"Yes","No")</f>
        <v>Yes</v>
      </c>
      <c r="FP33" s="116" t="str">
        <f>IF(AND((RIGHT($FP$3,2)-'[1]Miter Profiles'!$AC$173-'[1]Outside Edges'!$B32)&gt;=5,'[1]Outside Edges'!$P32="Yes"),"Yes","No")</f>
        <v>Yes</v>
      </c>
      <c r="FQ33" s="129" t="str">
        <f>IF(AND((RIGHT($FQ$3,2)-'[1]Miter Profiles'!$AC$174-'[1]Outside Edges'!$B32)&gt;=5,'[1]Outside Edges'!$P32="Yes"),"Yes","No")</f>
        <v>Yes</v>
      </c>
      <c r="FR33" s="10" t="str">
        <f>IF(AND((RIGHT($FR$3,2)-'[1]Miter Profiles'!$AC$175-'[1]Outside Edges'!$B32)&gt;=5,'[1]Outside Edges'!$P32="Yes"),"Yes","No")</f>
        <v>Yes</v>
      </c>
      <c r="FS33" s="90" t="str">
        <f>IF(AND((RIGHT($FS$3,2)-'[1]Miter Profiles'!$AC$176-'[1]Outside Edges'!$B32)&gt;=5,'[1]Outside Edges'!$P32="Yes"),"Yes","No")</f>
        <v>Yes</v>
      </c>
      <c r="FT33" s="124" t="str">
        <f>IF(AND((RIGHT($FT$3,2)-'[1]Miter Profiles'!$AC$177-'[1]Outside Edges'!$B32)&gt;=5,'[1]Outside Edges'!$P32="Yes"),"Yes","No")</f>
        <v>Yes</v>
      </c>
      <c r="FU33" s="124" t="str">
        <f>IF(AND((RIGHT($FU$3,2)-'[1]Miter Profiles'!$AC$178-'[1]Outside Edges'!$B32)&gt;=5,'[1]Outside Edges'!$P32="Yes"),"Yes","No")</f>
        <v>Yes</v>
      </c>
      <c r="FV33" s="116" t="str">
        <f>IF(AND((RIGHT($V$3,2)-'[1]Miter Profiles'!$AC$179-'[1]Outside Edges'!$B32)&gt;=5,'[1]Outside Edges'!$P32="Yes"),"Yes","No")</f>
        <v>Yes</v>
      </c>
      <c r="FW33" s="129" t="str">
        <f>IF(AND((RIGHT($FW$3,2)-'[1]Miter Profiles'!$AC$180-'[1]Outside Edges'!$B32)&gt;=5,'[1]Outside Edges'!$P32="Yes"),"Yes","No")</f>
        <v>Yes</v>
      </c>
      <c r="FX33" s="85" t="str">
        <f>IF(AND((RIGHT($FX$3,2)-'[1]Miter Profiles'!$AC$181-'[1]Outside Edges'!$B32)&gt;=5,'[1]Outside Edges'!$P32="Yes"),"Yes","No")</f>
        <v>Yes</v>
      </c>
      <c r="FY33" s="150" t="str">
        <f>IF(AND((RIGHT($FY$3,2)-'[1]Miter Profiles'!$AC$182-'[1]Outside Edges'!$B32)&gt;=5,'[1]Outside Edges'!$P32="Yes"),"Yes","No")</f>
        <v>Yes</v>
      </c>
      <c r="FZ33" s="124" t="str">
        <f>IF(AND((RIGHT($FZ$3,2)-'[1]Miter Profiles'!$AC$183-'[1]Outside Edges'!$B32)&gt;=5,'[1]Outside Edges'!$P32="Yes"),"Yes","No")</f>
        <v>Yes</v>
      </c>
      <c r="GA33" s="116" t="str">
        <f>IF(AND((RIGHT($GA$3,2)-'[1]Miter Profiles'!$AC$184-'[1]Outside Edges'!$B32)&gt;=5,'[1]Outside Edges'!$P32="Yes"),"Yes","No")</f>
        <v>Yes</v>
      </c>
      <c r="GB33" s="129" t="str">
        <f>IF(AND((RIGHT($GB$3,2)-'[1]Miter Profiles'!$AC$185-'[1]Outside Edges'!$B32)&gt;=5,'[1]Outside Edges'!$P32="Yes"),"Yes","No")</f>
        <v>Yes</v>
      </c>
      <c r="GC33" s="10" t="str">
        <f>IF(AND((RIGHT($GC$3,2)-'[1]Miter Profiles'!$AC$186-'[1]Outside Edges'!$B32)&gt;=5,'[1]Outside Edges'!$P32="Yes"),"Yes","No")</f>
        <v>Yes</v>
      </c>
      <c r="GD33" s="90" t="str">
        <f>IF(AND((RIGHT($GD$3,2)-'[1]Miter Profiles'!$AC$187-'[1]Outside Edges'!$B32)&gt;=5,'[1]Outside Edges'!$P32="Yes"),"Yes","No")</f>
        <v>Yes</v>
      </c>
      <c r="GE33" s="150" t="str">
        <f>IF(AND((RIGHT($GE$3,2)-'[1]Miter Profiles'!$AC$188-'[1]Outside Edges'!$B32)&gt;=5,'[1]Outside Edges'!$P32="Yes"),"Yes","No")</f>
        <v>Yes</v>
      </c>
      <c r="GF33" s="124" t="str">
        <f>IF(AND((RIGHT($GF$3,2)-'[1]Miter Profiles'!$AC$189-'[1]Outside Edges'!$B32)&gt;=5,'[1]Outside Edges'!$P32="Yes"),"Yes","No")</f>
        <v>Yes</v>
      </c>
      <c r="GG33" s="116" t="str">
        <f>IF(AND((RIGHT($GG$3,2)-'[1]Miter Profiles'!$AC$190-'[1]Outside Edges'!$B32)&gt;=5,'[1]Outside Edges'!$P32="Yes"),"Yes","No")</f>
        <v>Yes</v>
      </c>
      <c r="GH33" s="129" t="str">
        <f>IF(AND((RIGHT($GH$3,2)-'[1]Miter Profiles'!$AC$191-'[1]Outside Edges'!$B32)&gt;=5,'[1]Outside Edges'!$P32="Yes"),"Yes","No")</f>
        <v>Yes</v>
      </c>
      <c r="GI33" s="10" t="str">
        <f>IF(AND((RIGHT($GI$3,2)-'[1]Miter Profiles'!$AC$192-'[1]Outside Edges'!$B32)&gt;=5,'[1]Outside Edges'!$P32="Yes"),"Yes","No")</f>
        <v>Yes</v>
      </c>
      <c r="GJ33" s="90" t="str">
        <f>IF(AND((RIGHT($GJ$3,2)-'[1]Miter Profiles'!$AC$193-'[1]Outside Edges'!$B32)&gt;=5,'[1]Outside Edges'!$P32="Yes"),"Yes","No")</f>
        <v>Yes</v>
      </c>
      <c r="GK33" s="150" t="str">
        <f>IF(AND((RIGHT($GK$3,2)-'[1]Miter Profiles'!$AC$194-'[1]Outside Edges'!$B32)&gt;=5,'[1]Outside Edges'!$P32="Yes"),"Yes","No")</f>
        <v>Yes</v>
      </c>
      <c r="GL33" s="124" t="str">
        <f>IF(AND((RIGHT($GL$3,2)-'[1]Miter Profiles'!$AC$195-'[1]Outside Edges'!$B32)&gt;=5,'[1]Outside Edges'!$P32="Yes"),"Yes","No")</f>
        <v>Yes</v>
      </c>
      <c r="GM33" s="116" t="str">
        <f>IF(AND((RIGHT($GM$3,2)-'[1]Miter Profiles'!$AC$196-'[1]Outside Edges'!$B32)&gt;=5,'[1]Outside Edges'!$P32="Yes"),"Yes","No")</f>
        <v>Yes</v>
      </c>
      <c r="GN33" s="129" t="str">
        <f>IF(AND((RIGHT($GN$3,2)-'[1]Miter Profiles'!$AC$197-'[1]Outside Edges'!$B32)&gt;=5,'[1]Outside Edges'!$P32="Yes"),"Yes","No")</f>
        <v>No</v>
      </c>
      <c r="GO33" s="10" t="str">
        <f>IF(AND((RIGHT($GO$3,2)-'[1]Miter Profiles'!$AC$198-'[1]Outside Edges'!$B32)&gt;=5,'[1]Outside Edges'!$P32="Yes"),"Yes","No")</f>
        <v>Yes</v>
      </c>
      <c r="GP33" s="90" t="str">
        <f>IF(AND((RIGHT($GP$3,2)-'[1]Miter Profiles'!$AC$199-'[1]Outside Edges'!$B32)&gt;=5,'[1]Outside Edges'!$P32="Yes"),"Yes","No")</f>
        <v>Yes</v>
      </c>
      <c r="GQ33" s="150" t="str">
        <f>IF(AND((RIGHT($GQ$3,2)-'[1]Miter Profiles'!$AC$200-'[1]Outside Edges'!$B32)&gt;=5,'[1]Outside Edges'!$P32="Yes"),"Yes","No")</f>
        <v>Yes</v>
      </c>
      <c r="GR33" s="124" t="str">
        <f>IF(AND((RIGHT($GR$3,2)-'[1]Miter Profiles'!$AC$201-'[1]Outside Edges'!$B32)&gt;=5,'[1]Outside Edges'!$P32="Yes"),"Yes","No")</f>
        <v>Yes</v>
      </c>
      <c r="GS33" s="116" t="str">
        <f>IF(AND((RIGHT($GS$3,2)-'[1]Miter Profiles'!$AC$202-'[1]Outside Edges'!$B32)&gt;=5,'[1]Outside Edges'!$P32="Yes"),"Yes","No")</f>
        <v>Yes</v>
      </c>
      <c r="GT33" s="129" t="str">
        <f>IF(AND((RIGHT($GT$3,2)-'[1]Miter Profiles'!$AC$203-'[1]Outside Edges'!$B32)&gt;=5,'[1]Outside Edges'!$P32="Yes"),"Yes","No")</f>
        <v>Yes</v>
      </c>
      <c r="GU33" s="10" t="str">
        <f>IF(AND((RIGHT($GU$3,2)-'[1]Miter Profiles'!$AC$204-'[1]Outside Edges'!$B32)&gt;=5,'[1]Outside Edges'!$P32="Yes"),"Yes","No")</f>
        <v>Yes</v>
      </c>
      <c r="GV33" s="90" t="str">
        <f>IF(AND((RIGHT($GV$3,2)-'[1]Miter Profiles'!$AC$205-'[1]Outside Edges'!$B32)&gt;=5,'[1]Outside Edges'!$P32="Yes"),"Yes","No")</f>
        <v>Yes</v>
      </c>
      <c r="GW33" s="150" t="str">
        <f>IF(AND((RIGHT($GW$3,2)-'[1]Miter Profiles'!$AC$206-'[1]Outside Edges'!$B32)&gt;=5,'[1]Outside Edges'!$P32="Yes"),"Yes","No")</f>
        <v>No</v>
      </c>
      <c r="GX33" s="124" t="str">
        <f>IF(AND((RIGHT($GX$3,2)-'[1]Miter Profiles'!$AC$207-'[1]Outside Edges'!$B32)&gt;=5,'[1]Outside Edges'!$P32="Yes"),"Yes","No")</f>
        <v>Yes</v>
      </c>
      <c r="GY33" s="116" t="str">
        <f>IF(AND((RIGHT($GY$3,2)-'[1]Miter Profiles'!$AC$208-'[1]Outside Edges'!$B32)&gt;=5,'[1]Outside Edges'!$P32="Yes"),"Yes","No")</f>
        <v>Yes</v>
      </c>
      <c r="GZ33" s="129" t="str">
        <f>IF(AND((RIGHT($GZ$3,2)-'[1]Miter Profiles'!$AC$209-'[1]Outside Edges'!$B32)&gt;=5,'[1]Outside Edges'!$P32="Yes"),"Yes","No")</f>
        <v>Yes</v>
      </c>
      <c r="HA33" s="10" t="str">
        <f>IF(AND((RIGHT($HA$3,2)-'[1]Miter Profiles'!$AC$210-'[1]Outside Edges'!$B32)&gt;=5,'[1]Outside Edges'!$P32="Yes"),"Yes","No")</f>
        <v>Yes</v>
      </c>
      <c r="HB33" s="90" t="str">
        <f>IF(AND((RIGHT($HB$3,2)-'[1]Miter Profiles'!$AC$211-'[1]Outside Edges'!$B32)&gt;=5,'[1]Outside Edges'!$P32="Yes"),"Yes","No")</f>
        <v>Yes</v>
      </c>
      <c r="HC33" s="150" t="str">
        <f>IF(AND((RIGHT($HC$3,2)-'[1]Miter Profiles'!$AC$212-'[1]Outside Edges'!$B32)&gt;=5,'[1]Outside Edges'!$P32="Yes"),"Yes","No")</f>
        <v>No</v>
      </c>
      <c r="HD33" s="116" t="str">
        <f>IF(AND((RIGHT($HD$3,2)-'[1]Miter Profiles'!$AC$213-'[1]Outside Edges'!$B32)&gt;=5,'[1]Outside Edges'!$P32="Yes"),"Yes","No")</f>
        <v>No</v>
      </c>
      <c r="HE33" s="129" t="str">
        <f>IF(AND((RIGHT($HE$3,2)-'[1]Miter Profiles'!$AC$214-'[1]Outside Edges'!$B32)&gt;=5,'[1]Outside Edges'!$P32="Yes"),"Yes","No")</f>
        <v>Yes</v>
      </c>
      <c r="HF33" s="10" t="str">
        <f>IF(AND((RIGHT($HF$3,2)-'[1]Miter Profiles'!$AC$215-'[1]Outside Edges'!$B32)&gt;=5,'[1]Outside Edges'!$P32="Yes"),"Yes","No")</f>
        <v>Yes</v>
      </c>
      <c r="HG33" s="90" t="str">
        <f>IF(AND((RIGHT($HG$3,2)-'[1]Miter Profiles'!$AC$216-'[1]Outside Edges'!$B32)&gt;=5,'[1]Outside Edges'!$P32="Yes"),"Yes","No")</f>
        <v>Yes</v>
      </c>
      <c r="HH33" s="150" t="str">
        <f>IF(AND((RIGHT($HH$3,2)-'[1]Miter Profiles'!$AC$217-'[1]Outside Edges'!$B32)&gt;=5,'[1]Outside Edges'!$P32="Yes"),"Yes","No")</f>
        <v>Yes</v>
      </c>
      <c r="HI33" s="124" t="str">
        <f>IF(AND((RIGHT($HI$3,2)-'[1]Miter Profiles'!$AC$218-'[1]Outside Edges'!$B32)&gt;=5,'[1]Outside Edges'!$P32="Yes"),"Yes","No")</f>
        <v>Yes</v>
      </c>
      <c r="HJ33" s="116" t="str">
        <f>IF(AND((RIGHT($HJ$3,2)-'[1]Miter Profiles'!$AC$219-'[1]Outside Edges'!$B32)&gt;=5,'[1]Outside Edges'!$P32="Yes"),"Yes","No")</f>
        <v>Yes</v>
      </c>
      <c r="HK33" s="129" t="str">
        <f>IF(AND((RIGHT($HK$3,2)-'[1]Miter Profiles'!$AC$220-'[1]Outside Edges'!$B32)&gt;=5,'[1]Outside Edges'!$P32="Yes"),"Yes","No")</f>
        <v>Yes</v>
      </c>
      <c r="HL33" s="10" t="str">
        <f>IF(AND((RIGHT($HL$3,2)-'[1]Miter Profiles'!$AC$221-'[1]Outside Edges'!$B32)&gt;=5,'[1]Outside Edges'!$P32="Yes"),"Yes","No")</f>
        <v>Yes</v>
      </c>
      <c r="HM33" s="90" t="str">
        <f>IF(AND((RIGHT($HM$3,2)-'[1]Miter Profiles'!$AC$222-'[1]Outside Edges'!$B32)&gt;=5,'[1]Outside Edges'!$P32="Yes"),"Yes","No")</f>
        <v>Yes</v>
      </c>
      <c r="HN33" s="150" t="str">
        <f>IF(AND((RIGHT($HN$3,2)-'[1]Miter Profiles'!$AC$223-'[1]Outside Edges'!$B32)&gt;=5,'[1]Outside Edges'!$P32="Yes"),"Yes","No")</f>
        <v>No</v>
      </c>
      <c r="HO33" s="124" t="str">
        <f>IF(AND((RIGHT($HO$3,2)-'[1]Miter Profiles'!$AC$224-'[1]Outside Edges'!$B32)&gt;=5,'[1]Outside Edges'!$P32="Yes"),"Yes","No")</f>
        <v>Yes</v>
      </c>
      <c r="HP33" s="124" t="str">
        <f>IF(AND((RIGHT($HP$3,2)-'[1]Miter Profiles'!$AC$225-'[1]Outside Edges'!$B32)&gt;=5,'[1]Outside Edges'!$P32="Yes"),"Yes","No")</f>
        <v>Yes</v>
      </c>
      <c r="HQ33" s="153" t="str">
        <f>IF(AND((RIGHT($HQ$3,3)-'[1]Miter Profiles'!$AC$226-'[1]Outside Edges'!$B32)&gt;=5,'[1]Outside Edges'!$P32="Yes"),"Yes","No")</f>
        <v>Yes</v>
      </c>
      <c r="HR33" s="129" t="str">
        <f>IF(AND((RIGHT($HR$3,2)-'[1]Miter Profiles'!$AC$227-'[1]Outside Edges'!$B32)&gt;=5,'[1]Outside Edges'!$P32="Yes"),"Yes","No")</f>
        <v>Yes</v>
      </c>
      <c r="HS33" s="10" t="str">
        <f>IF(AND((RIGHT($HS$3,2)-'[1]Miter Profiles'!$AC$228-'[1]Outside Edges'!$B32)&gt;=5,'[1]Outside Edges'!$P32="Yes"),"Yes","No")</f>
        <v>Yes</v>
      </c>
      <c r="HT33" s="163" t="str">
        <f>IF(AND((RIGHT($HT$3,2)-'[1]Miter Profiles'!$AC$229-'[1]Outside Edges'!$B32)&gt;=5,'[1]Outside Edges'!$P32="Yes"),"Yes","No")</f>
        <v>Yes</v>
      </c>
      <c r="HU33" s="150" t="str">
        <f>IF(AND((RIGHT($HU$3,2)-'[1]Miter Profiles'!$AC$230-'[1]Outside Edges'!$B32)&gt;=5,'[1]Outside Edges'!$P32="Yes"),"Yes","No")</f>
        <v>Yes</v>
      </c>
      <c r="HV33" s="124" t="str">
        <f>IF(AND((RIGHT($HV$3,2)-'[1]Miter Profiles'!$AC$231-'[1]Outside Edges'!$B32)&gt;=5,'[1]Outside Edges'!$P32="Yes"),"Yes","No")</f>
        <v>Yes</v>
      </c>
      <c r="HW33" s="116" t="str">
        <f>IF(AND((RIGHT($HW$3,2)-'[1]Miter Profiles'!$AC$232-'[1]Outside Edges'!$B32)&gt;=5,'[1]Outside Edges'!$P32="Yes"),"Yes","No")</f>
        <v>Yes</v>
      </c>
      <c r="HX33" s="129" t="str">
        <f>IF(AND((RIGHT($HX$3,2)-'[1]Miter Profiles'!$AC$233-'[1]Outside Edges'!$B32)&gt;=5,'[1]Outside Edges'!$P32="Yes"),"Yes","No")</f>
        <v>No</v>
      </c>
      <c r="HY33" s="10" t="str">
        <f>IF(AND((RIGHT($HY$3,2)-'[1]Miter Profiles'!$AC$234-'[1]Outside Edges'!$B32)&gt;=5,'[1]Outside Edges'!$P32="Yes"),"Yes","No")</f>
        <v>Yes</v>
      </c>
      <c r="HZ33" s="90" t="str">
        <f>IF(AND((RIGHT($HZ$3,2)-'[1]Miter Profiles'!$AC$235-'[1]Outside Edges'!$B32)&gt;=5,'[1]Outside Edges'!$P32="Yes"),"Yes","No")</f>
        <v>Yes</v>
      </c>
      <c r="IA33" s="150" t="str">
        <f>IF(AND((RIGHT($IA$3,2)-'[1]Miter Profiles'!$AC$236-'[1]Outside Edges'!$B32)&gt;=5,'[1]Outside Edges'!$P32="Yes"),"Yes","No")</f>
        <v>Yes</v>
      </c>
      <c r="IB33" s="124" t="str">
        <f>IF(AND((RIGHT($IB$3,2)-'[1]Miter Profiles'!$AC$237-'[1]Outside Edges'!$B32)&gt;=5,'[1]Outside Edges'!$P32="Yes"),"Yes","No")</f>
        <v>Yes</v>
      </c>
      <c r="IC33" s="116" t="str">
        <f>IF(AND((RIGHT($IC$3,2)-'[1]Miter Profiles'!$AC$238-'[1]Outside Edges'!$B32)&gt;=5,'[1]Outside Edges'!$P32="Yes"),"Yes","No")</f>
        <v>Yes</v>
      </c>
      <c r="ID33" s="129" t="str">
        <f>IF(AND((RIGHT($ID$3,2)-'[1]Miter Profiles'!$AC$239-'[1]Outside Edges'!$B32)&gt;=5,'[1]Outside Edges'!$P32="Yes"),"Yes","No")</f>
        <v>Yes</v>
      </c>
      <c r="IE33" s="10" t="str">
        <f>IF(AND((RIGHT($IE$3,2)-'[1]Miter Profiles'!$AC$240-'[1]Outside Edges'!$B32)&gt;=5,'[1]Outside Edges'!$P32="Yes"),"Yes","No")</f>
        <v>Yes</v>
      </c>
      <c r="IF33" s="90" t="str">
        <f>IF(AND((RIGHT($IF$3,2)-'[1]Miter Profiles'!$AC$241-'[1]Outside Edges'!$B32)&gt;=5,'[1]Outside Edges'!$P32="Yes"),"Yes","No")</f>
        <v>Yes</v>
      </c>
      <c r="IG33" s="150" t="str">
        <f>IF(AND((RIGHT($IG$3,2)-'[1]Miter Profiles'!$AC$242-'[1]Outside Edges'!$B32)&gt;=5,'[1]Outside Edges'!$P32="Yes"),"Yes","No")</f>
        <v>Yes</v>
      </c>
      <c r="IH33" s="124" t="str">
        <f>IF(AND((RIGHT($IH$3,2)-'[1]Miter Profiles'!$AC$243-'[1]Outside Edges'!$B32)&gt;=5,'[1]Outside Edges'!$P32="Yes"),"Yes","No")</f>
        <v>Yes</v>
      </c>
      <c r="II33" s="116" t="str">
        <f>IF(AND((RIGHT($II$3,2)-'[1]Miter Profiles'!$AC$244-'[1]Outside Edges'!$B32)&gt;=5,'[1]Outside Edges'!$P32="Yes"),"Yes","No")</f>
        <v>Yes</v>
      </c>
      <c r="IJ33" s="129" t="str">
        <f>IF(AND((RIGHT($IJ$3,2)-'[1]Miter Profiles'!$AC$245-'[1]Outside Edges'!$B32)&gt;=5,'[1]Outside Edges'!$P32="Yes"),"Yes","No")</f>
        <v>Yes</v>
      </c>
      <c r="IK33" s="10" t="str">
        <f>IF(AND((RIGHT($IK$3,2)-'[1]Miter Profiles'!$AC$246-'[1]Outside Edges'!$B32)&gt;=5,'[1]Outside Edges'!$P32="Yes"),"Yes","No")</f>
        <v>Yes</v>
      </c>
      <c r="IL33" s="90" t="str">
        <f>IF(AND((RIGHT($IL$3,2)-'[1]Miter Profiles'!$AC$247-'[1]Outside Edges'!$B32)&gt;=5,'[1]Outside Edges'!$P32="Yes"),"Yes","No")</f>
        <v>Yes</v>
      </c>
      <c r="IM33" s="150" t="str">
        <f>IF(AND((RIGHT($IM$3,2)-'[1]Miter Profiles'!$AC$248-'[1]Outside Edges'!$B32)&gt;=5,'[1]Outside Edges'!$P32="Yes"),"Yes","No")</f>
        <v>Yes</v>
      </c>
      <c r="IN33" s="124" t="str">
        <f>IF(AND((RIGHT($IN$3,2)-'[1]Miter Profiles'!$AC$249-'[1]Outside Edges'!$B32)&gt;=5,'[1]Outside Edges'!$P32="Yes"),"Yes","No")</f>
        <v>Yes</v>
      </c>
      <c r="IO33" s="116" t="str">
        <f>IF(AND((RIGHT($IO$3,2)-'[1]Miter Profiles'!$AC$250-'[1]Outside Edges'!$B32)&gt;=5,'[1]Outside Edges'!$P32="Yes"),"Yes","No")</f>
        <v>Yes</v>
      </c>
      <c r="IP33" s="129" t="str">
        <f>IF(AND((RIGHT($IP$3,2)-'[1]Miter Profiles'!$AC$251-'[1]Outside Edges'!$B32)&gt;=5,'[1]Outside Edges'!$P32="Yes"),"Yes","No")</f>
        <v>Yes</v>
      </c>
      <c r="IQ33" s="10" t="str">
        <f>IF(AND((RIGHT($IQ$3,2)-'[1]Miter Profiles'!$AC$252-'[1]Outside Edges'!$B32)&gt;=5,'[1]Outside Edges'!$P32="Yes"),"Yes","No")</f>
        <v>Yes</v>
      </c>
      <c r="IR33" s="90" t="str">
        <f>IF(AND((RIGHT($IR$3,2)-'[1]Miter Profiles'!$AC$253-'[1]Outside Edges'!$B32)&gt;=5,'[1]Outside Edges'!$P32="Yes"),"Yes","No")</f>
        <v>Yes</v>
      </c>
      <c r="IS33" s="150" t="str">
        <f>IF(AND((RIGHT($IS$3,2)-'[1]Miter Profiles'!$AC$254-'[1]Outside Edges'!$B32)&gt;=5,'[1]Outside Edges'!$P32="Yes"),"Yes","No")</f>
        <v>Yes</v>
      </c>
      <c r="IT33" s="124" t="str">
        <f>IF(AND((RIGHT($IT$3,2)-'[1]Miter Profiles'!$AC$255-'[1]Outside Edges'!$B32)&gt;=5,'[1]Outside Edges'!$P32="Yes"),"Yes","No")</f>
        <v>Yes</v>
      </c>
      <c r="IU33" s="116" t="str">
        <f>IF(AND((RIGHT($IU$3,2)-'[1]Miter Profiles'!$AC$256-'[1]Outside Edges'!$B32)&gt;=5,'[1]Outside Edges'!$P32="Yes"),"Yes","No")</f>
        <v>Yes</v>
      </c>
      <c r="IV33" s="129" t="str">
        <f>IF(AND((RIGHT($IV$3,2)-'[1]Miter Profiles'!$AC$257-'[1]Outside Edges'!$B32)&gt;=5,'[1]Outside Edges'!$P32="Yes"),"Yes","No")</f>
        <v>Yes</v>
      </c>
      <c r="IW33" s="10" t="str">
        <f>IF(AND((RIGHT($IW$3,2)-'[1]Miter Profiles'!$AC$258-'[1]Outside Edges'!$B32)&gt;=5,'[1]Outside Edges'!$P32="Yes"),"Yes","No")</f>
        <v>Yes</v>
      </c>
      <c r="IX33" s="90" t="str">
        <f>IF(AND((RIGHT($IX$3,2)-'[1]Miter Profiles'!$AC$259-'[1]Outside Edges'!$B32)&gt;=5,'[1]Outside Edges'!$P32="Yes"),"Yes","No")</f>
        <v>Yes</v>
      </c>
      <c r="IY33" s="150" t="str">
        <f>IF(AND((RIGHT($IY$3,2)-'[1]Miter Profiles'!$AC$260-'[1]Outside Edges'!$B32)&gt;=5,'[1]Outside Edges'!$P32="Yes"),"Yes","No")</f>
        <v>Yes</v>
      </c>
      <c r="IZ33" s="124" t="str">
        <f>IF(AND((RIGHT($IZ$3,2)-'[1]Miter Profiles'!$AC$261-'[1]Outside Edges'!$B32)&gt;=5,'[1]Outside Edges'!$P32="Yes"),"Yes","No")</f>
        <v>Yes</v>
      </c>
      <c r="JA33" s="116" t="str">
        <f>IF(AND((RIGHT($JA$3,2)-'[1]Miter Profiles'!$AC$262-'[1]Outside Edges'!$B32)&gt;=5,'[1]Outside Edges'!$P32="Yes"),"Yes","No")</f>
        <v>Yes</v>
      </c>
      <c r="JB33" s="129" t="str">
        <f>IF(AND((RIGHT($JB$3,2)-'[1]Miter Profiles'!$AC$263-'[1]Outside Edges'!$B32)&gt;=5,'[1]Outside Edges'!$P32="Yes"),"Yes","No")</f>
        <v>Yes</v>
      </c>
      <c r="JC33" s="10" t="str">
        <f>IF(AND((RIGHT($JC$3,2)-'[1]Miter Profiles'!$AC$264-'[1]Outside Edges'!$B32)&gt;=5,'[1]Outside Edges'!$P32="Yes"),"Yes","No")</f>
        <v>Yes</v>
      </c>
      <c r="JD33" s="90" t="str">
        <f>IF(AND((RIGHT($JD$3,2)-'[1]Miter Profiles'!$AC$265-'[1]Outside Edges'!$B32)&gt;=5,'[1]Outside Edges'!$P32="Yes"),"Yes","No")</f>
        <v>Yes</v>
      </c>
      <c r="JE33" s="236" t="str">
        <f>IF(AND((RIGHT($JE$3,2)-'[1]Miter Profiles'!$AC$266-'[1]Outside Edges'!$B32)&gt;=5,'[1]Outside Edges'!$P32="Yes"),"Yes","No")</f>
        <v>No</v>
      </c>
      <c r="JF33" s="237" t="str">
        <f>IF(AND((RIGHT($JF$3,2)-'[1]Miter Profiles'!$AC$267-'[1]Outside Edges'!$B32)&gt;=5,'[1]Outside Edges'!$P32="Yes"),"Yes","No")</f>
        <v>Yes</v>
      </c>
      <c r="JG33" s="238" t="str">
        <f>IF(AND((RIGHT($JG$3,2)-'[1]Miter Profiles'!$AC$268-'[1]Outside Edges'!$B32)&gt;=5,'[1]Outside Edges'!$P32="Yes"),"Yes","No")</f>
        <v>Yes</v>
      </c>
      <c r="JH33" s="129" t="str">
        <f>IF(AND((RIGHT($JH$3,2)-'[1]Miter Profiles'!$AC$269-'[1]Outside Edges'!$B32)&gt;=5,'[1]Outside Edges'!$P32="Yes"),"Yes","No")</f>
        <v>Yes</v>
      </c>
      <c r="JI33" s="113" t="str">
        <f>IF(AND((RIGHT($JI$3,2)-'[1]Miter Profiles'!$AC$270-'[1]Outside Edges'!$B32)&gt;=5,'[1]Outside Edges'!$P32="Yes"),"Yes","No")</f>
        <v>Yes</v>
      </c>
      <c r="JJ33" s="90" t="str">
        <f>IF(AND((RIGHT($JJ$3,2)-'[1]Miter Profiles'!$AC$271-'[1]Outside Edges'!$B32)&gt;=5,'[1]Outside Edges'!$P32="Yes"),"Yes","No")</f>
        <v>Yes</v>
      </c>
      <c r="JK33" s="236" t="str">
        <f>IF(AND((RIGHT($JK$3,2)-'[1]Miter Profiles'!$AC$272-'[1]Outside Edges'!$B32)&gt;=5,'[1]Outside Edges'!$P32="Yes"),"Yes","No")</f>
        <v>Yes</v>
      </c>
      <c r="JL33" s="237" t="str">
        <f>IF(AND((RIGHT($JL$3,2)-'[1]Miter Profiles'!$AC$273-'[1]Outside Edges'!$B32)&gt;=5,'[1]Outside Edges'!$P32="Yes"),"Yes","No")</f>
        <v>Yes</v>
      </c>
      <c r="JM33" s="238" t="str">
        <f>IF(AND((RIGHT($JM$3,2)-'[1]Miter Profiles'!$AC$274-'[1]Outside Edges'!$B32)&gt;=5,'[1]Outside Edges'!$P32="Yes"),"Yes","No")</f>
        <v>Yes</v>
      </c>
      <c r="JN33" s="129" t="str">
        <f>IF(AND((RIGHT($JN$3,2)-'[1]Miter Profiles'!$AC$275-'[1]Outside Edges'!$B32)&gt;=5,'[1]Outside Edges'!$P32="Yes"),"Yes","No")</f>
        <v>Yes</v>
      </c>
      <c r="JO33" s="113" t="str">
        <f>IF(AND((RIGHT($JO$3,2)-'[1]Miter Profiles'!$AC$276-'[1]Outside Edges'!$B32)&gt;=5,'[1]Outside Edges'!$P32="Yes"),"Yes","No")</f>
        <v>Yes</v>
      </c>
      <c r="JP33" s="90" t="str">
        <f>IF(AND((RIGHT($JP$3,2)-'[1]Miter Profiles'!$AC$277-'[1]Outside Edges'!$B32)&gt;=5,'[1]Outside Edges'!$P32="Yes"),"Yes","No")</f>
        <v>Yes</v>
      </c>
      <c r="JQ33" s="236" t="str">
        <f>IF(AND((RIGHT($JQ$3,2)-'[1]Miter Profiles'!$AC$278-'[1]Outside Edges'!$B32)&gt;=5,'[1]Outside Edges'!$P32="Yes"),"Yes","No")</f>
        <v>No</v>
      </c>
      <c r="JR33" s="237" t="str">
        <f>IF(AND((RIGHT($JR$3,2)-'[1]Miter Profiles'!$AC$279-'[1]Outside Edges'!$B32)&gt;=5,'[1]Outside Edges'!$P32="Yes"),"Yes","No")</f>
        <v>Yes</v>
      </c>
      <c r="JS33" s="238" t="str">
        <f>IF(AND((RIGHT($JS$3,2)-'[1]Miter Profiles'!$AC$280-'[1]Outside Edges'!$B32)&gt;=5,'[1]Outside Edges'!$P32="Yes"),"Yes","No")</f>
        <v>Yes</v>
      </c>
      <c r="JT33" s="129" t="str">
        <f>IF(AND((RIGHT($JT$3,2)-'[1]Miter Profiles'!$AC$281-'[1]Outside Edges'!$B32)&gt;=5,'[1]Outside Edges'!$P32="Yes"),"Yes","No")</f>
        <v>No</v>
      </c>
      <c r="JU33" s="113" t="str">
        <f>IF(AND((RIGHT($JU$3,2)-'[1]Miter Profiles'!$AC$282-'[1]Outside Edges'!$B32)&gt;=5,'[1]Outside Edges'!$P32="Yes"),"Yes","No")</f>
        <v>Yes</v>
      </c>
      <c r="JV33" s="90" t="str">
        <f>IF(AND((RIGHT($JV$3,2)-'[1]Miter Profiles'!$AC$283-'[1]Outside Edges'!$B32)&gt;=5,'[1]Outside Edges'!$P32="Yes"),"Yes","No")</f>
        <v>Yes</v>
      </c>
      <c r="JW33" s="236" t="str">
        <f>IF(AND((RIGHT($JW$3,2)-'[1]Miter Profiles'!$AC$284-'[1]Outside Edges'!$B32)&gt;=5,'[1]Outside Edges'!$P32="Yes"),"Yes","No")</f>
        <v>Yes</v>
      </c>
      <c r="JX33" s="237" t="str">
        <f>IF(AND((RIGHT($JX$3,2)-'[1]Miter Profiles'!$AC$285-'[1]Outside Edges'!$B32)&gt;=5,'[1]Outside Edges'!$P32="Yes"),"Yes","No")</f>
        <v>Yes</v>
      </c>
      <c r="JY33" s="238" t="str">
        <f>IF(AND((RIGHT($JY$3,2)-'[1]Miter Profiles'!$AC$286-'[1]Outside Edges'!$B32)&gt;=5,'[1]Outside Edges'!$P32="Yes"),"Yes","No")</f>
        <v>Yes</v>
      </c>
      <c r="JZ33" s="129" t="str">
        <f>IF(AND((RIGHT($JZ$3,2)-'[1]Miter Profiles'!$AC$287-'[1]Outside Edges'!$B32)&gt;=5,'[1]Outside Edges'!$P32="Yes"),"Yes","No")</f>
        <v>Yes</v>
      </c>
      <c r="KA33" s="113" t="str">
        <f>IF(AND((RIGHT($KA$3,2)-'[1]Miter Profiles'!$AC$288-'[1]Outside Edges'!$B32)&gt;=5,'[1]Outside Edges'!$P32="Yes"),"Yes","No")</f>
        <v>Yes</v>
      </c>
      <c r="KB33" s="90" t="str">
        <f>IF(AND((RIGHT($KB$3,2)-'[1]Miter Profiles'!$AC$289-'[1]Outside Edges'!$B32)&gt;=5,'[1]Outside Edges'!$P32="Yes"),"Yes","No")</f>
        <v>Yes</v>
      </c>
      <c r="KC33" s="236" t="str">
        <f>IF(AND((RIGHT($KC$3,2)-'[1]Miter Profiles'!$AC$290-'[1]Outside Edges'!$B32)&gt;=5,'[1]Outside Edges'!$P32="Yes"),"Yes","No")</f>
        <v>Yes</v>
      </c>
      <c r="KD33" s="237" t="str">
        <f>IF(AND((RIGHT($KD$3,2)-'[1]Miter Profiles'!$AC$291-'[1]Outside Edges'!$B32)&gt;=5,'[1]Outside Edges'!$P32="Yes"),"Yes","No")</f>
        <v>Yes</v>
      </c>
      <c r="KE33" s="238" t="str">
        <f>IF(AND((RIGHT($KE$3,2)-'[1]Miter Profiles'!$AC$292-'[1]Outside Edges'!$B32)&gt;=5,'[1]Outside Edges'!$P32="Yes"),"Yes","No")</f>
        <v>Yes</v>
      </c>
      <c r="KF33" s="129" t="str">
        <f>IF(AND((RIGHT($KF$3,2)-'[1]Miter Profiles'!$AC$293-'[1]Outside Edges'!$B32)&gt;=5,'[1]Outside Edges'!$P32="Yes"),"Yes","No")</f>
        <v>Yes</v>
      </c>
      <c r="KG33" s="113" t="str">
        <f>IF(AND((RIGHT($KG$3,2)-'[1]Miter Profiles'!$AC$294-'[1]Outside Edges'!$B32)&gt;=5,'[1]Outside Edges'!$P32="Yes"),"Yes","No")</f>
        <v>Yes</v>
      </c>
      <c r="KH33" s="90" t="str">
        <f>IF(AND((RIGHT($KH$3,2)-'[1]Miter Profiles'!$AC$295-'[1]Outside Edges'!$B32)&gt;=5,'[1]Outside Edges'!$P32="Yes"),"Yes","No")</f>
        <v>Yes</v>
      </c>
      <c r="KI33" s="236" t="str">
        <f>IF(AND((RIGHT($KI$3,2)-'[1]Miter Profiles'!$AC$296-'[1]Outside Edges'!$B32)&gt;=5,'[1]Outside Edges'!$P32="Yes"),"Yes","No")</f>
        <v>Yes</v>
      </c>
      <c r="KJ33" s="237" t="str">
        <f>IF(AND((RIGHT($KJ$3,2)-'[1]Miter Profiles'!$AC$297-'[1]Outside Edges'!$B32)&gt;=5,'[1]Outside Edges'!$P32="Yes"),"Yes","No")</f>
        <v>Yes</v>
      </c>
      <c r="KK33" s="238" t="str">
        <f>IF(AND((RIGHT($KK$3,2)-'[1]Miter Profiles'!$AC$298-'[1]Outside Edges'!$B32)&gt;=5,'[1]Outside Edges'!$P32="Yes"),"Yes","No")</f>
        <v>Yes</v>
      </c>
      <c r="KL33" s="129" t="str">
        <f>IF(AND((RIGHT($KL$3,2)-'[1]Miter Profiles'!$AC$299-'[1]Outside Edges'!$B32)&gt;=5,'[1]Outside Edges'!$P32="Yes"),"Yes","No")</f>
        <v>Yes</v>
      </c>
      <c r="KM33" s="113" t="str">
        <f>IF(AND((RIGHT($KM$3,2)-'[1]Miter Profiles'!$AC$300-'[1]Outside Edges'!$B32)&gt;=5,'[1]Outside Edges'!$P32="Yes"),"Yes","No")</f>
        <v>Yes</v>
      </c>
      <c r="KN33" s="90" t="str">
        <f>IF(AND((RIGHT($KN$3,2)-'[1]Miter Profiles'!$AC$301-'[1]Outside Edges'!$B32)&gt;=5,'[1]Outside Edges'!$P32="Yes"),"Yes","No")</f>
        <v>Yes</v>
      </c>
      <c r="KO33" s="236" t="str">
        <f>IF(AND((RIGHT($KO$3,2)-'[1]Miter Profiles'!$AC$302-'[1]Outside Edges'!$B32)&gt;=5,'[1]Outside Edges'!$P32="Yes"),"Yes","No")</f>
        <v>Yes</v>
      </c>
      <c r="KP33" s="237" t="str">
        <f>IF(AND((RIGHT($KP$3,2)-'[1]Miter Profiles'!$AC$303-'[1]Outside Edges'!$B32)&gt;=5,'[1]Outside Edges'!$P32="Yes"),"Yes","No")</f>
        <v>Yes</v>
      </c>
      <c r="KQ33" s="238" t="str">
        <f>IF(AND((RIGHT($KQ$3,2)-'[1]Miter Profiles'!$AC$304-'[1]Outside Edges'!$B32)&gt;=5,'[1]Outside Edges'!$P32="Yes"),"Yes","No")</f>
        <v>Yes</v>
      </c>
      <c r="KR33" s="129" t="str">
        <f>IF(AND((RIGHT($KR$3,2)-'[1]Miter Profiles'!$AC$305-'[1]Outside Edges'!$B32)&gt;=5,'[1]Outside Edges'!$P32="Yes"),"Yes","No")</f>
        <v>Yes</v>
      </c>
      <c r="KS33" s="113" t="str">
        <f>IF(AND((RIGHT($KS$3,2)-'[1]Miter Profiles'!$AC$306-'[1]Outside Edges'!$B32)&gt;=5,'[1]Outside Edges'!$P32="Yes"),"Yes","No")</f>
        <v>Yes</v>
      </c>
      <c r="KT33" s="90" t="str">
        <f>IF(AND((RIGHT($KT$3,2)-'[1]Miter Profiles'!$AC$307-'[1]Outside Edges'!$B32)&gt;=5,'[1]Outside Edges'!$P32="Yes"),"Yes","No")</f>
        <v>Yes</v>
      </c>
      <c r="KU33" s="236" t="str">
        <f>IF(AND((RIGHT($KU$3,2)-'[1]Miter Profiles'!$AC$308-'[1]Outside Edges'!$B32)&gt;=5,'[1]Outside Edges'!$P32="Yes"),"Yes","No")</f>
        <v>Yes</v>
      </c>
      <c r="KV33" s="237" t="str">
        <f>IF(AND((RIGHT($KV$3,2)-'[1]Miter Profiles'!$AC$309-'[1]Outside Edges'!$B32)&gt;=5,'[1]Outside Edges'!$P32="Yes"),"Yes","No")</f>
        <v>Yes</v>
      </c>
      <c r="KW33" s="238" t="str">
        <f>IF(AND((RIGHT($KW$3,2)-'[1]Miter Profiles'!$AC$310-'[1]Outside Edges'!$B32)&gt;=5,'[1]Outside Edges'!$P32="Yes"),"Yes","No")</f>
        <v>Yes</v>
      </c>
      <c r="KX33" s="129" t="str">
        <f>IF(AND((RIGHT($KX$3,2)-'[1]Miter Profiles'!$AC$311-'[1]Outside Edges'!$B32)&gt;=5,'[1]Outside Edges'!$P32="Yes"),"Yes","No")</f>
        <v>Yes</v>
      </c>
      <c r="KY33" s="113" t="str">
        <f>IF(AND((RIGHT($KY$3,2)-'[1]Miter Profiles'!$AC$312-'[1]Outside Edges'!$B32)&gt;=5,'[1]Outside Edges'!$P32="Yes"),"Yes","No")</f>
        <v>Yes</v>
      </c>
      <c r="KZ33" s="90" t="str">
        <f>IF(AND((RIGHT($KZ$3,2)-'[1]Miter Profiles'!$AC$313-'[1]Outside Edges'!$B32)&gt;=5,'[1]Outside Edges'!$P32="Yes"),"Yes","No")</f>
        <v>Yes</v>
      </c>
      <c r="LA33" s="236" t="str">
        <f>IF(AND((RIGHT($LA$3,2)-'[1]Miter Profiles'!$AC$314-'[1]Outside Edges'!$B32)&gt;=5,'[1]Outside Edges'!$P32="Yes"),"Yes","No")</f>
        <v>Yes</v>
      </c>
      <c r="LB33" s="237" t="str">
        <f>IF(AND((RIGHT($LB$3,2)-'[1]Miter Profiles'!$AC$315-'[1]Outside Edges'!$B32)&gt;=5,'[1]Outside Edges'!$P32="Yes"),"Yes","No")</f>
        <v>Yes</v>
      </c>
      <c r="LC33" s="243" t="str">
        <f>IF(AND((RIGHT($LC$3,2)-'[1]Miter Profiles'!$AC$316-'[1]Outside Edges'!$B32)&gt;=5,'[1]Outside Edges'!$P32="Yes"),"Yes","No")</f>
        <v>Yes</v>
      </c>
      <c r="LD33" s="244" t="str">
        <f>IF(AND((RIGHT($LD$3,2)-'[1]Miter Profiles'!$AC$317-'[1]Outside Edges'!$B32)&gt;=5,'[1]Outside Edges'!$P32="Yes"),"Yes","No")</f>
        <v>Yes</v>
      </c>
      <c r="LE33" s="113" t="str">
        <f>IF(AND((RIGHT($LE$3,2)-'[1]Miter Profiles'!$AC$318-'[1]Outside Edges'!$B32)&gt;=5,'[1]Outside Edges'!$P32="Yes"),"Yes","No")</f>
        <v>Yes</v>
      </c>
      <c r="LF33" s="10" t="str">
        <f>IF(AND((RIGHT($LF$3,2)-'[1]Miter Profiles'!$AC$319-'[1]Outside Edges'!$B32)&gt;=5,'[1]Outside Edges'!$P32="Yes"),"Yes","No")</f>
        <v>Yes</v>
      </c>
      <c r="LG33" s="113" t="str">
        <f>IF(AND((RIGHT($LG$3,2)-'[1]Miter Profiles'!$AC$320-'[1]Outside Edges'!$B32)&gt;=5,'[1]Outside Edges'!$P32="Yes"),"Yes","No")</f>
        <v>Yes</v>
      </c>
      <c r="LH33" s="90" t="str">
        <f>IF(AND((RIGHT($LH$3,2)-'[1]Miter Profiles'!$AC$321-'[1]Outside Edges'!$B32)&gt;=5,'[1]Outside Edges'!$P32="Yes"),"Yes","No")</f>
        <v>Yes</v>
      </c>
      <c r="LI33" s="236" t="str">
        <f>IF(AND((RIGHT($LI$3,2)-'[1]Miter Profiles'!$AC$322-'[1]Outside Edges'!$B32)&gt;=5,'[1]Outside Edges'!$P32="Yes"),"Yes","No")</f>
        <v>No</v>
      </c>
      <c r="LJ33" s="237" t="str">
        <f>IF(AND((RIGHT($LJ$3,2)-'[1]Miter Profiles'!$AC$323-'[1]Outside Edges'!$B32)&gt;=5,'[1]Outside Edges'!$P32="Yes"),"Yes","No")</f>
        <v>Yes</v>
      </c>
      <c r="LK33" s="238" t="str">
        <f>IF(AND((RIGHT($LK$3,2)-'[1]Miter Profiles'!$AC$324-'[1]Outside Edges'!$B32)&gt;=5,'[1]Outside Edges'!$P32="Yes"),"Yes","No")</f>
        <v>Yes</v>
      </c>
      <c r="LL33" s="129" t="str">
        <f>IF(AND((RIGHT($LL$3,2)-'[1]Miter Profiles'!$AC$325-'[1]Outside Edges'!$B32)&gt;=5,'[1]Outside Edges'!$P32="Yes"),"Yes","No")</f>
        <v>Yes</v>
      </c>
      <c r="LM33" s="113" t="str">
        <f>IF(AND((RIGHT($LM$3,2)-'[1]Miter Profiles'!$AC$326-'[1]Outside Edges'!$B32)&gt;=5,'[1]Outside Edges'!$P32="Yes"),"Yes","No")</f>
        <v>Yes</v>
      </c>
      <c r="LN33" s="90" t="str">
        <f>IF(AND((RIGHT($LN$3,2)-'[1]Miter Profiles'!$AC$327-'[1]Outside Edges'!$B32)&gt;=5,'[1]Outside Edges'!$P32="Yes"),"Yes","No")</f>
        <v>Yes</v>
      </c>
      <c r="LO33" s="236" t="str">
        <f>IF(AND((RIGHT($LO$3,2)-'[1]Miter Profiles'!$AC$328-'[1]Outside Edges'!$B32)&gt;=5,'[1]Outside Edges'!$P32="Yes"),"Yes","No")</f>
        <v>No</v>
      </c>
      <c r="LP33" s="237" t="str">
        <f>IF(AND((RIGHT($LP$3,2)-'[1]Miter Profiles'!$AC$329-'[1]Outside Edges'!$B32)&gt;=5,'[1]Outside Edges'!$P32="Yes"),"Yes","No")</f>
        <v>Yes</v>
      </c>
      <c r="LQ33" s="238" t="str">
        <f>IF(AND((RIGHT($LQ$3,2)-'[1]Miter Profiles'!$AC$330-'[1]Outside Edges'!$B32)&gt;=5,'[1]Outside Edges'!$P32="Yes"),"Yes","No")</f>
        <v>Yes</v>
      </c>
      <c r="LR33" s="129" t="str">
        <f>IF(AND((RIGHT($LR$3,2)-'[1]Miter Profiles'!$AC$331-'[1]Outside Edges'!$B32)&gt;=5,'[1]Outside Edges'!$P32="Yes"),"Yes","No")</f>
        <v>No</v>
      </c>
      <c r="LS33" s="113" t="str">
        <f>IF(AND((RIGHT($LS$3,2)-'[1]Miter Profiles'!$AC$332-'[1]Outside Edges'!$B32)&gt;=5,'[1]Outside Edges'!$P32="Yes"),"Yes","No")</f>
        <v>Yes</v>
      </c>
      <c r="LT33" s="90" t="str">
        <f>IF(AND((RIGHT($LT$3,2)-'[1]Miter Profiles'!$AC$333-'[1]Outside Edges'!$B32)&gt;=5,'[1]Outside Edges'!$P32="Yes"),"Yes","No")</f>
        <v>Yes</v>
      </c>
    </row>
    <row r="34" spans="1:332" ht="15.75" customHeight="1" thickBot="1" x14ac:dyDescent="0.3">
      <c r="A34" s="8" t="str">
        <f>IF('[1]Outside Edges'!$A33&lt;&gt;"",'[1]Outside Edges'!$A33,"")</f>
        <v>D31</v>
      </c>
      <c r="B34" s="10" t="str">
        <f>IF(AND((RIGHT($B$3,2)-'[1]Miter Profiles'!$AC$3-'[1]Outside Edges'!$B33)&gt;=5,'[1]Outside Edges'!$P33="Yes"),"Yes","No")</f>
        <v>Yes</v>
      </c>
      <c r="C34" s="10" t="str">
        <f>IF(AND((RIGHT($C$3,2)-'[1]Miter Profiles'!$AC$4-'[1]Outside Edges'!$B33)&gt;=5,'[1]Outside Edges'!$P33="Yes"),"Yes","No")</f>
        <v>Yes</v>
      </c>
      <c r="D34" s="85" t="str">
        <f>IF(AND((RIGHT($D$3,2)-'[1]Miter Profiles'!$AC$5-'[1]Outside Edges'!$B33)&gt;=5,'[1]Outside Edges'!$P33="Yes"),"Yes","No")</f>
        <v>Yes</v>
      </c>
      <c r="E34" s="86" t="str">
        <f>IF(AND((RIGHT($E$3,2)-'[1]Miter Profiles'!$AC$6-'[1]Outside Edges'!$B33)&gt;=5,'[1]Outside Edges'!$P33="Yes"),"Yes","No")</f>
        <v>Yes</v>
      </c>
      <c r="F34" s="11" t="str">
        <f>IF(AND((RIGHT($F$3,2)-'[1]Miter Profiles'!$AC$7-'[1]Outside Edges'!$B33)&gt;=5,'[1]Outside Edges'!$P33="Yes"),"Yes","No")</f>
        <v>Yes</v>
      </c>
      <c r="G34" s="87" t="str">
        <f>IF(AND((RIGHT($G$3,2)-'[1]Miter Profiles'!$AC$8-'[1]Outside Edges'!$B33)&gt;=5,'[1]Outside Edges'!$P33="Yes"),"Yes","No")</f>
        <v>Yes</v>
      </c>
      <c r="H34" s="10" t="str">
        <f>IF(AND((RIGHT($H$3,2)-'[1]Miter Profiles'!$AC$9-'[1]Outside Edges'!$B33)&gt;=5,'[1]Outside Edges'!$P33="Yes"),"Yes","No")</f>
        <v>Yes</v>
      </c>
      <c r="I34" s="10" t="str">
        <f>IF(AND((RIGHT($I$3,2)-'[1]Miter Profiles'!$AC$10-'[1]Outside Edges'!$B33)&gt;=5,'[1]Outside Edges'!$P33="Yes"),"Yes","No")</f>
        <v>Yes</v>
      </c>
      <c r="J34" s="85" t="str">
        <f>IF(AND((RIGHT($J$3,2)-'[1]Miter Profiles'!$AC$11-'[1]Outside Edges'!$B33)&gt;=5,'[1]Outside Edges'!$P33="Yes"),"Yes","No")</f>
        <v>Yes</v>
      </c>
      <c r="K34" s="86" t="str">
        <f>IF(AND((RIGHT($K$3,2)-'[1]Miter Profiles'!$AC$12-'[1]Outside Edges'!$B33)&gt;=5,'[1]Outside Edges'!$P33="Yes"),"Yes","No")</f>
        <v>Yes</v>
      </c>
      <c r="L34" s="11" t="str">
        <f>IF(AND((RIGHT($L$3,2)-'[1]Miter Profiles'!$AC$13-'[1]Outside Edges'!$B33)&gt;=5,'[1]Outside Edges'!$P33="Yes"),"Yes","No")</f>
        <v>Yes</v>
      </c>
      <c r="M34" s="87" t="str">
        <f>IF(AND((RIGHT($M$3,2)-'[1]Miter Profiles'!$AC$14-'[1]Outside Edges'!$B33)&gt;=5,'[1]Outside Edges'!$P33="Yes"),"Yes","No")</f>
        <v>Yes</v>
      </c>
      <c r="N34" s="10" t="str">
        <f>IF(AND((RIGHT($N$3,2)-'[1]Miter Profiles'!$AC$15-'[1]Outside Edges'!$B33)&gt;=4,'[1]Outside Edges'!$P33="Yes"),"Yes","No")</f>
        <v>No</v>
      </c>
      <c r="O34" s="10" t="str">
        <f>IF(AND((RIGHT($O$3,2)-'[1]Miter Profiles'!$AC$16-'[1]Outside Edges'!$B33)&gt;=5,'[1]Outside Edges'!$P33="Yes"),"Yes","No")</f>
        <v>Yes</v>
      </c>
      <c r="P34" s="85" t="str">
        <f>IF(AND((RIGHT($P$3,2)-'[1]Miter Profiles'!$AC$17-'[1]Outside Edges'!$B33)&gt;=5,'[1]Outside Edges'!$P33="Yes"),"Yes","No")</f>
        <v>Yes</v>
      </c>
      <c r="Q34" s="86" t="str">
        <f>IF(AND((RIGHT($Q$3,2)-'[1]Miter Profiles'!$AC$18-'[1]Outside Edges'!$B33)&gt;=5,'[1]Outside Edges'!$P33="Yes"),"Yes","No")</f>
        <v>No</v>
      </c>
      <c r="R34" s="11" t="str">
        <f>IF(AND((RIGHT($R$3,2)-'[1]Miter Profiles'!$AC$19-'[1]Outside Edges'!$B33)&gt;=5,'[1]Outside Edges'!$P33="Yes"),"Yes","No")</f>
        <v>Yes</v>
      </c>
      <c r="S34" s="87" t="str">
        <f>IF(AND((RIGHT($S$3,2)-'[1]Miter Profiles'!$AC$20-'[1]Outside Edges'!$B33)&gt;=5,'[1]Outside Edges'!$P33="Yes"),"Yes","No")</f>
        <v>Yes</v>
      </c>
      <c r="T34" s="10" t="str">
        <f>IF(AND((RIGHT($T$3,2)-'[1]Miter Profiles'!$AC$21-'[1]Outside Edges'!$B33)&gt;=5,'[1]Outside Edges'!$P33="Yes"),"Yes","No")</f>
        <v>Yes</v>
      </c>
      <c r="U34" s="10" t="str">
        <f>IF(AND((RIGHT($U$3,2)-'[1]Miter Profiles'!$AC$22-'[1]Outside Edges'!$B33)&gt;=5,'[1]Outside Edges'!$P33="Yes"),"Yes","No")</f>
        <v>Yes</v>
      </c>
      <c r="V34" s="85" t="str">
        <f>IF(AND((RIGHT($V$3,2)-'[1]Miter Profiles'!$AC$23-'[1]Outside Edges'!$B33)&gt;=5,'[1]Outside Edges'!$P33="Yes"),"Yes","No")</f>
        <v>Yes</v>
      </c>
      <c r="W34" s="86" t="str">
        <f>IF(AND((RIGHT($W$3,2)-'[1]Miter Profiles'!$AC$24-'[1]Outside Edges'!$B33)&gt;=5,'[1]Outside Edges'!$P33="Yes"),"Yes","No")</f>
        <v>No</v>
      </c>
      <c r="X34" s="11" t="str">
        <f>IF(AND((RIGHT($X$3,2)-'[1]Miter Profiles'!$AC$25-'[1]Outside Edges'!$B33)&gt;=5,'[1]Outside Edges'!$P33="Yes"),"Yes","No")</f>
        <v>Yes</v>
      </c>
      <c r="Y34" s="87" t="str">
        <f>IF(AND((RIGHT($Y$3,2)-'[1]Miter Profiles'!$AC$26-'[1]Outside Edges'!$B33)&gt;=5,'[1]Outside Edges'!$P33="Yes"),"Yes","No")</f>
        <v>Yes</v>
      </c>
      <c r="Z34" s="10" t="str">
        <f>IF(AND((RIGHT($Z$3,2)-'[1]Miter Profiles'!$AC$27-'[1]Outside Edges'!$B33)&gt;=5,'[1]Outside Edges'!$P33="Yes"),"Yes","No")</f>
        <v>Yes</v>
      </c>
      <c r="AA34" s="10" t="str">
        <f>IF(AND((RIGHT($AA$3,2)-'[1]Miter Profiles'!$AC$28-'[1]Outside Edges'!$B33)&gt;=5,'[1]Outside Edges'!$P33="Yes"),"Yes","No")</f>
        <v>Yes</v>
      </c>
      <c r="AB34" s="85" t="str">
        <f>IF(AND((RIGHT($AB$3,2)-'[1]Miter Profiles'!$AC$29-'[1]Outside Edges'!$B33)&gt;=5,'[1]Outside Edges'!$P33="Yes"),"Yes","No")</f>
        <v>Yes</v>
      </c>
      <c r="AC34" s="86" t="str">
        <f>IF(AND((RIGHT($AC$3,2)-'[1]Miter Profiles'!$AC$30-'[1]Outside Edges'!$B33)&gt;=5,'[1]Outside Edges'!$P33="Yes"),"Yes","No")</f>
        <v>Yes</v>
      </c>
      <c r="AD34" s="11" t="str">
        <f>IF(AND((RIGHT($AD$3,2)-'[1]Miter Profiles'!$AC$31-'[1]Outside Edges'!$B33)&gt;=5,'[1]Outside Edges'!$P33="Yes"),"Yes","No")</f>
        <v>Yes</v>
      </c>
      <c r="AE34" s="87" t="str">
        <f>IF(AND((RIGHT($AE$3,2)-'[1]Miter Profiles'!$AC$32-'[1]Outside Edges'!$B33)&gt;=5,'[1]Outside Edges'!$P33="Yes"),"Yes","No")</f>
        <v>Yes</v>
      </c>
      <c r="AF34" s="10" t="str">
        <f>IF(AND((RIGHT($AF$3,2)-'[1]Miter Profiles'!$AC$33-'[1]Outside Edges'!$B33)&gt;=5,'[1]Outside Edges'!$P33="Yes"),"Yes","No")</f>
        <v>Yes</v>
      </c>
      <c r="AG34" s="10" t="str">
        <f>IF(AND((RIGHT($AG$3,2)-'[1]Miter Profiles'!$AC$34-'[1]Outside Edges'!$B33)&gt;=5,'[1]Outside Edges'!$P33="Yes"),"Yes","No")</f>
        <v>Yes</v>
      </c>
      <c r="AH34" s="85" t="str">
        <f>IF(AND((RIGHT($AH$3,2)-'[1]Miter Profiles'!$AC$35-'[1]Outside Edges'!$B33)&gt;=5,'[1]Outside Edges'!$P33="Yes"),"Yes","No")</f>
        <v>Yes</v>
      </c>
      <c r="AI34" s="86" t="str">
        <f>IF(AND((RIGHT($AI$3,2)-'[1]Miter Profiles'!$AC$36-'[1]Outside Edges'!$B33)&gt;=5,'[1]Outside Edges'!$P33="Yes"),"Yes","No")</f>
        <v>Yes</v>
      </c>
      <c r="AJ34" s="11" t="str">
        <f>IF(AND((RIGHT($AJ$3,2)-'[1]Miter Profiles'!$AC$37-'[1]Outside Edges'!$B33)&gt;=5,'[1]Outside Edges'!$P33="Yes"),"Yes","No")</f>
        <v>Yes</v>
      </c>
      <c r="AK34" s="87" t="str">
        <f>IF(AND((RIGHT($AK$3,2)-'[1]Miter Profiles'!$AC$38-'[1]Outside Edges'!$B33)&gt;=5,'[1]Outside Edges'!$P33="Yes"),"Yes","No")</f>
        <v>Yes</v>
      </c>
      <c r="AL34" s="10" t="str">
        <f>IF(AND((RIGHT($AL$3,2)-'[1]Miter Profiles'!$AC$39-'[1]Outside Edges'!$B33)&gt;=5,'[1]Outside Edges'!$P33="Yes"),"Yes","No")</f>
        <v>Yes</v>
      </c>
      <c r="AM34" s="10" t="str">
        <f>IF(AND((RIGHT($AM$3,2)-'[1]Miter Profiles'!$AC$40-'[1]Outside Edges'!$B33)&gt;=5,'[1]Outside Edges'!$P33="Yes"),"Yes","No")</f>
        <v>Yes</v>
      </c>
      <c r="AN34" s="85" t="str">
        <f>IF(AND((RIGHT($AN$3,2)-'[1]Miter Profiles'!$AC$41-'[1]Outside Edges'!$B33)&gt;=5,'[1]Outside Edges'!$P33="Yes"),"Yes","No")</f>
        <v>Yes</v>
      </c>
      <c r="AO34" s="86" t="str">
        <f>IF(AND((RIGHT($AO$3,2)-'[1]Miter Profiles'!$AC$42-'[1]Outside Edges'!$B33)&gt;=5,'[1]Outside Edges'!$P33="Yes"),"Yes","No")</f>
        <v>Yes</v>
      </c>
      <c r="AP34" s="11" t="str">
        <f>IF(AND((RIGHT($AP$3,2)-'[1]Miter Profiles'!$AC$43-'[1]Outside Edges'!$B33)&gt;=5,'[1]Outside Edges'!$P33="Yes"),"Yes","No")</f>
        <v>Yes</v>
      </c>
      <c r="AQ34" s="87" t="str">
        <f>IF(AND((RIGHT($AQ$3,2)-'[1]Miter Profiles'!$AC$44-'[1]Outside Edges'!$B33)&gt;=5,'[1]Outside Edges'!$P33="Yes"),"Yes","No")</f>
        <v>Yes</v>
      </c>
      <c r="AR34" s="10" t="str">
        <f>IF(AND((RIGHT($AR$3,2)-'[1]Miter Profiles'!$AC$45-'[1]Outside Edges'!$B33)&gt;=5,'[1]Outside Edges'!$P33="Yes"),"Yes","No")</f>
        <v>Yes</v>
      </c>
      <c r="AS34" s="10" t="str">
        <f>IF(AND((RIGHT($AS$3,2)-'[1]Miter Profiles'!$AC$46-'[1]Outside Edges'!$B33)&gt;=5,'[1]Outside Edges'!$P33="Yes"),"Yes","No")</f>
        <v>Yes</v>
      </c>
      <c r="AT34" s="85" t="str">
        <f>IF(AND((RIGHT($AT$3,2)-'[1]Miter Profiles'!$AC$47-'[1]Outside Edges'!$B33)&gt;=5,'[1]Outside Edges'!$P33="Yes"),"Yes","No")</f>
        <v>Yes</v>
      </c>
      <c r="AU34" s="86" t="str">
        <f>IF(AND((RIGHT($AU$3,2)-'[1]Miter Profiles'!$AC$48-'[1]Outside Edges'!$B33)&gt;=5,'[1]Outside Edges'!$P33="Yes"),"Yes","No")</f>
        <v>Yes</v>
      </c>
      <c r="AV34" s="11" t="str">
        <f>IF(AND((RIGHT($AV$3,2)-'[1]Miter Profiles'!$AC$49-'[1]Outside Edges'!$B33)&gt;=5,'[1]Outside Edges'!$P33="Yes"),"Yes","No")</f>
        <v>Yes</v>
      </c>
      <c r="AW34" s="87" t="str">
        <f>IF(AND((RIGHT($AW$3,2)-'[1]Miter Profiles'!$AC$50-'[1]Outside Edges'!$B33)&gt;=5,'[1]Outside Edges'!$P33="Yes"),"Yes","No")</f>
        <v>Yes</v>
      </c>
      <c r="AX34" s="10" t="str">
        <f>IF(AND((RIGHT($AX$3,2)-'[1]Miter Profiles'!$AC$51-'[1]Outside Edges'!$B33)&gt;=5,'[1]Outside Edges'!$P33="Yes"),"Yes","No")</f>
        <v>Yes</v>
      </c>
      <c r="AY34" s="10" t="str">
        <f>IF(AND((RIGHT($AY$3,2)-'[1]Miter Profiles'!$AC$52-'[1]Outside Edges'!$B33)&gt;=5,'[1]Outside Edges'!$P33="Yes"),"Yes","No")</f>
        <v>Yes</v>
      </c>
      <c r="AZ34" s="85" t="str">
        <f>IF(AND((RIGHT($AZ$3,2)-'[1]Miter Profiles'!$AC$53-'[1]Outside Edges'!$B33)&gt;=5,'[1]Outside Edges'!$P33="Yes"),"Yes","No")</f>
        <v>Yes</v>
      </c>
      <c r="BA34" s="86" t="str">
        <f>IF(AND((RIGHT($BA$3,2)-'[1]Miter Profiles'!$AC$54-'[1]Outside Edges'!$B33)&gt;=5,'[1]Outside Edges'!$P33="Yes"),"Yes","No")</f>
        <v>Yes</v>
      </c>
      <c r="BB34" s="11" t="str">
        <f>IF(AND((RIGHT($BB$3,2)-'[1]Miter Profiles'!$AC$55-'[1]Outside Edges'!$B33)&gt;=5,'[1]Outside Edges'!$P33="Yes"),"Yes","No")</f>
        <v>Yes</v>
      </c>
      <c r="BC34" s="87" t="str">
        <f>IF(AND((RIGHT($BC$3,2)-'[1]Miter Profiles'!$AC$56-'[1]Outside Edges'!$B33)&gt;=5,'[1]Outside Edges'!$P33="Yes"),"Yes","No")</f>
        <v>Yes</v>
      </c>
      <c r="BD34" s="10" t="str">
        <f>IF(AND((RIGHT($BD$3,2)-'[1]Miter Profiles'!$AC$57-'[1]Outside Edges'!$B33)&gt;=5,'[1]Outside Edges'!$P33="Yes"),"Yes","No")</f>
        <v>Yes</v>
      </c>
      <c r="BE34" s="10" t="str">
        <f>IF(AND((RIGHT($BE$3,2)-'[1]Miter Profiles'!$AC$58-'[1]Outside Edges'!$B33)&gt;=5,'[1]Outside Edges'!$P33="Yes"),"Yes","No")</f>
        <v>Yes</v>
      </c>
      <c r="BF34" s="85" t="str">
        <f>IF(AND((RIGHT($BF$3,2)-'[1]Miter Profiles'!$AC$59-'[1]Outside Edges'!$B33)&gt;=5,'[1]Outside Edges'!$P33="Yes"),"Yes","No")</f>
        <v>Yes</v>
      </c>
      <c r="BG34" s="86" t="str">
        <f>IF(AND((RIGHT($BG$3,2)-'[1]Miter Profiles'!$AC$60-'[1]Outside Edges'!$B33)&gt;=5,'[1]Outside Edges'!$P33="Yes"),"Yes","No")</f>
        <v>Yes</v>
      </c>
      <c r="BH34" s="11" t="str">
        <f>IF(AND((RIGHT($BH$3,2)-'[1]Miter Profiles'!$AC$61-'[1]Outside Edges'!$B33)&gt;=5,'[1]Outside Edges'!$P33="Yes"),"Yes","No")</f>
        <v>Yes</v>
      </c>
      <c r="BI34" s="87" t="str">
        <f>IF(AND((RIGHT($BI$3,2)-'[1]Miter Profiles'!$AC$62-'[1]Outside Edges'!$B33)&gt;=5,'[1]Outside Edges'!$P33="Yes"),"Yes","No")</f>
        <v>Yes</v>
      </c>
      <c r="BJ34" s="10" t="str">
        <f>IF(AND((RIGHT($BJ$3,2)-'[1]Miter Profiles'!$AC$63-'[1]Outside Edges'!$B33)&gt;=5,'[1]Outside Edges'!$P33="Yes"),"Yes","No")</f>
        <v>Yes</v>
      </c>
      <c r="BK34" s="10" t="str">
        <f>IF(AND((RIGHT($BK$3,2)-'[1]Miter Profiles'!$AC$64-'[1]Outside Edges'!$B33)&gt;=5,'[1]Outside Edges'!$P33="Yes"),"Yes","No")</f>
        <v>Yes</v>
      </c>
      <c r="BL34" s="85" t="str">
        <f>IF(AND((RIGHT($BL$3,2)-'[1]Miter Profiles'!$AC$65-'[1]Outside Edges'!$B33)&gt;=5,'[1]Outside Edges'!$P33="Yes"),"Yes","No")</f>
        <v>Yes</v>
      </c>
      <c r="BM34" s="86" t="str">
        <f>IF(AND((RIGHT($BM$3,2)-'[1]Miter Profiles'!$AC$66-'[1]Outside Edges'!$B33)&gt;=5,'[1]Outside Edges'!$P33="Yes"),"Yes","No")</f>
        <v>Yes</v>
      </c>
      <c r="BN34" s="11" t="str">
        <f>IF(AND((RIGHT($BN$3,2)-'[1]Miter Profiles'!$AC$67-'[1]Outside Edges'!$B33)&gt;=5,'[1]Outside Edges'!$P33="Yes"),"Yes","No")</f>
        <v>Yes</v>
      </c>
      <c r="BO34" s="87" t="str">
        <f>IF(AND((RIGHT($BO$3,2)-'[1]Miter Profiles'!$AC$68-'[1]Outside Edges'!$B33)&gt;=5,'[1]Outside Edges'!$P33="Yes"),"Yes","No")</f>
        <v>Yes</v>
      </c>
      <c r="BP34" s="10" t="str">
        <f>IF(AND((RIGHT($BP$3,2)-'[1]Miter Profiles'!$AC$69-'[1]Outside Edges'!$B33)&gt;=5,'[1]Outside Edges'!$P33="Yes"),"Yes","No")</f>
        <v>Yes</v>
      </c>
      <c r="BQ34" s="10" t="str">
        <f>IF(AND((RIGHT($BQ$3,2)-'[1]Miter Profiles'!$AC$70-'[1]Outside Edges'!$B33)&gt;=5,'[1]Outside Edges'!$P33="Yes"),"Yes","No")</f>
        <v>Yes</v>
      </c>
      <c r="BR34" s="85" t="str">
        <f>IF(AND((RIGHT($BR$3,2)-'[1]Miter Profiles'!$AC$71-'[1]Outside Edges'!$B33)&gt;=5,'[1]Outside Edges'!$P33="Yes"),"Yes","No")</f>
        <v>Yes</v>
      </c>
      <c r="BS34" s="86" t="str">
        <f>IF(AND((RIGHT($BS$3,2)-'[1]Miter Profiles'!$AC$72-'[1]Outside Edges'!$B33)&gt;=5,'[1]Outside Edges'!$P33="Yes"),"Yes","No")</f>
        <v>Yes</v>
      </c>
      <c r="BT34" s="11" t="str">
        <f>IF(AND((RIGHT($BT$3,2)-'[1]Miter Profiles'!$AC$73-'[1]Outside Edges'!$B33)&gt;=5,'[1]Outside Edges'!$P33="Yes"),"Yes","No")</f>
        <v>Yes</v>
      </c>
      <c r="BU34" s="87" t="str">
        <f>IF(AND((RIGHT($BU$3,2)-'[1]Miter Profiles'!$AC$74-'[1]Outside Edges'!$B33)&gt;=5,'[1]Outside Edges'!$P33="Yes"),"Yes","No")</f>
        <v>Yes</v>
      </c>
      <c r="BV34" s="10" t="str">
        <f>IF(AND((RIGHT($BV$3,2)-'[1]Miter Profiles'!$AC$75-'[1]Outside Edges'!$B33)&gt;=5,'[1]Outside Edges'!$P33="Yes"),"Yes","No")</f>
        <v>Yes</v>
      </c>
      <c r="BW34" s="10" t="str">
        <f>IF(AND((RIGHT($BW$3,2)-'[1]Miter Profiles'!$AC$76-'[1]Outside Edges'!$B33)&gt;=5,'[1]Outside Edges'!$P33="Yes"),"Yes","No")</f>
        <v>Yes</v>
      </c>
      <c r="BX34" s="85" t="str">
        <f>IF(AND((RIGHT($BX$3,2)-'[1]Miter Profiles'!$AC$77-'[1]Outside Edges'!$B33)&gt;=5,'[1]Outside Edges'!$P33="Yes"),"Yes","No")</f>
        <v>Yes</v>
      </c>
      <c r="BY34" s="86" t="str">
        <f>IF(AND((RIGHT($BY$3,2)-'[1]Miter Profiles'!$AC$78-'[1]Outside Edges'!$B33)&gt;=5,'[1]Outside Edges'!$P33="Yes"),"Yes","No")</f>
        <v>Yes</v>
      </c>
      <c r="BZ34" s="11" t="str">
        <f>IF(AND((RIGHT($BZ$3,2)-'[1]Miter Profiles'!$AC$79-'[1]Outside Edges'!$B33)&gt;=5,'[1]Outside Edges'!$P33="Yes"),"Yes","No")</f>
        <v>Yes</v>
      </c>
      <c r="CA34" s="87" t="str">
        <f>IF(AND((RIGHT($CA$3,2)-'[1]Miter Profiles'!$AC$80-'[1]Outside Edges'!$B33)&gt;=5,'[1]Outside Edges'!$P33="Yes"),"Yes","No")</f>
        <v>Yes</v>
      </c>
      <c r="CB34" s="10" t="str">
        <f>IF(AND((RIGHT($CB$3,2)-'[1]Miter Profiles'!$AC$81-'[1]Outside Edges'!$B33)&gt;=5,'[1]Outside Edges'!$P33="Yes"),"Yes","No")</f>
        <v>Yes</v>
      </c>
      <c r="CC34" s="10" t="str">
        <f>IF(AND((RIGHT($CC$3,2)-'[1]Miter Profiles'!$AC$82-'[1]Outside Edges'!$B33)&gt;=5,'[1]Outside Edges'!$P33="Yes"),"Yes","No")</f>
        <v>Yes</v>
      </c>
      <c r="CD34" s="85" t="str">
        <f>IF(AND((RIGHT($CD$3,2)-'[1]Miter Profiles'!$AC$83-'[1]Outside Edges'!$B33)&gt;=5,'[1]Outside Edges'!$P33="Yes"),"Yes","No")</f>
        <v>Yes</v>
      </c>
      <c r="CE34" s="86" t="str">
        <f>IF(AND((RIGHT($CE$3,2)-'[1]Miter Profiles'!$AC$84-'[1]Outside Edges'!$B33)&gt;=5,'[1]Outside Edges'!$P33="Yes"),"Yes","No")</f>
        <v>Yes</v>
      </c>
      <c r="CF34" s="11" t="str">
        <f>IF(AND((RIGHT($CF$3,2)-'[1]Miter Profiles'!$AC$85-'[1]Outside Edges'!$B33)&gt;=5,'[1]Outside Edges'!$P33="Yes"),"Yes","No")</f>
        <v>Yes</v>
      </c>
      <c r="CG34" s="87" t="str">
        <f>IF(AND((RIGHT($CG$3,2)-'[1]Miter Profiles'!$AC$86-'[1]Outside Edges'!$B33)&gt;=5,'[1]Outside Edges'!$P33="Yes"),"Yes","No")</f>
        <v>Yes</v>
      </c>
      <c r="CH34" s="10" t="str">
        <f>IF(AND((RIGHT($CH$3,2)-'[1]Miter Profiles'!$AC$87-'[1]Outside Edges'!$B33)&gt;=5,'[1]Outside Edges'!$P33="Yes"),"Yes","No")</f>
        <v>Yes</v>
      </c>
      <c r="CI34" s="10" t="str">
        <f>IF(AND((RIGHT($CI$3,2)-'[1]Miter Profiles'!$AC$88-'[1]Outside Edges'!$B33)&gt;=5,'[1]Outside Edges'!$P33="Yes"),"Yes","No")</f>
        <v>Yes</v>
      </c>
      <c r="CJ34" s="85" t="str">
        <f>IF(AND((RIGHT($CJ$3,2)-'[1]Miter Profiles'!$AC$89-'[1]Outside Edges'!$B33)&gt;=5,'[1]Outside Edges'!$P33="Yes"),"Yes","No")</f>
        <v>Yes</v>
      </c>
      <c r="CK34" s="86" t="str">
        <f>IF(AND((RIGHT($CK$3,2)-'[1]Miter Profiles'!$AC$90-'[1]Outside Edges'!$B33)&gt;=5,'[1]Outside Edges'!$P33="Yes"),"Yes","No")</f>
        <v>Yes</v>
      </c>
      <c r="CL34" s="11" t="str">
        <f>IF(AND((RIGHT($CL$3,2)-'[1]Miter Profiles'!$AC$91-'[1]Outside Edges'!$B33)&gt;=5,'[1]Outside Edges'!$P33="Yes"),"Yes","No")</f>
        <v>Yes</v>
      </c>
      <c r="CM34" s="87" t="str">
        <f>IF(AND((RIGHT($CM$3,2)-'[1]Miter Profiles'!$AC$92-'[1]Outside Edges'!$B33)&gt;=5,'[1]Outside Edges'!$P33="Yes"),"Yes","No")</f>
        <v>Yes</v>
      </c>
      <c r="CN34" s="10" t="str">
        <f>IF(AND((RIGHT(CN$3,2)-'[1]Miter Profiles'!$AC$93-'[1]Outside Edges'!$B33)&gt;=5,'[1]Outside Edges'!$P33="Yes"),"Yes","No")</f>
        <v>No</v>
      </c>
      <c r="CO34" s="10" t="str">
        <f>IF(AND((RIGHT(CO$3,2)-'[1]Miter Profiles'!$AC$94-'[1]Outside Edges'!$B33)&gt;=5,'[1]Outside Edges'!$P33="Yes"),"Yes","No")</f>
        <v>Yes</v>
      </c>
      <c r="CP34" s="85" t="str">
        <f>IF(AND((RIGHT(CP$3,2)-'[1]Miter Profiles'!$AC$95-'[1]Outside Edges'!$B33)&gt;=5,'[1]Outside Edges'!$P33="Yes"),"Yes","No")</f>
        <v>Yes</v>
      </c>
      <c r="CQ34" s="86" t="str">
        <f>IF(AND((RIGHT(CQ$3,2)-'[1]Miter Profiles'!$AC$96-'[1]Outside Edges'!$B33)&gt;=5,'[1]Outside Edges'!$P33="Yes"),"Yes","No")</f>
        <v>Yes</v>
      </c>
      <c r="CR34" s="11" t="str">
        <f>IF(AND((RIGHT(CR$3,2)-'[1]Miter Profiles'!$AC$97-'[1]Outside Edges'!$B33)&gt;=5,'[1]Outside Edges'!$P33="Yes"),"Yes","No")</f>
        <v>Yes</v>
      </c>
      <c r="CS34" s="87" t="str">
        <f>IF(AND((RIGHT(CS$3,2)-'[1]Miter Profiles'!$AC$98-'[1]Outside Edges'!$B33)&gt;=5,'[1]Outside Edges'!$P33="Yes"),"Yes","No")</f>
        <v>Yes</v>
      </c>
      <c r="CT34" s="10" t="str">
        <f>IF(AND((RIGHT($CT$3,2)-'[1]Miter Profiles'!$AC$99-'[1]Outside Edges'!$B33)&gt;=5,'[1]Outside Edges'!$P33="Yes"),"Yes","No")</f>
        <v>Yes</v>
      </c>
      <c r="CU34" s="10" t="str">
        <f>IF(AND((RIGHT($CU$3,2)-'[1]Miter Profiles'!$AC$100-'[1]Outside Edges'!$B33)&gt;=5,'[1]Outside Edges'!$P33="Yes"),"Yes","No")</f>
        <v>Yes</v>
      </c>
      <c r="CV34" s="85" t="str">
        <f>IF(AND((RIGHT($CV$3,2)-'[1]Miter Profiles'!$AC$101-'[1]Outside Edges'!$B33)&gt;=5,'[1]Outside Edges'!$P33="Yes"),"Yes","No")</f>
        <v>Yes</v>
      </c>
      <c r="CW34" s="86" t="str">
        <f>IF(AND((RIGHT($CW$3,2)-'[1]Miter Profiles'!$AC$102-'[1]Outside Edges'!$B33)&gt;=5,'[1]Outside Edges'!$P33="Yes"),"Yes","No")</f>
        <v>Yes</v>
      </c>
      <c r="CX34" s="11" t="str">
        <f>IF(AND((RIGHT($CX$3,2)-'[1]Miter Profiles'!$AC$103-'[1]Outside Edges'!$B33)&gt;=5,'[1]Outside Edges'!$P33="Yes"),"Yes","No")</f>
        <v>Yes</v>
      </c>
      <c r="CY34" s="87" t="str">
        <f>IF(AND((RIGHT($CY$3,2)-'[1]Miter Profiles'!$AC$104-'[1]Outside Edges'!$B33)&gt;=5,'[1]Outside Edges'!$P33="Yes"),"Yes","No")</f>
        <v>Yes</v>
      </c>
      <c r="CZ34" s="10" t="str">
        <f>IF(AND((RIGHT($CZ$3,2)-'[1]Miter Profiles'!$AC$105-'[1]Outside Edges'!$B33)&gt;=5,'[1]Outside Edges'!$P33="Yes"),"Yes","No")</f>
        <v>No</v>
      </c>
      <c r="DA34" s="10" t="str">
        <f>IF(AND((RIGHT($DA$3,2)-'[1]Miter Profiles'!$AC$106-'[1]Outside Edges'!$B33)&gt;=5,'[1]Outside Edges'!$P33="Yes"),"Yes","No")</f>
        <v>No</v>
      </c>
      <c r="DB34" s="85" t="str">
        <f>IF(AND((RIGHT($DB$3,2)-'[1]Miter Profiles'!$AC$107-'[1]Outside Edges'!$B33)&gt;=5,'[1]Outside Edges'!$P33="Yes"),"Yes","No")</f>
        <v>No</v>
      </c>
      <c r="DC34" s="86" t="str">
        <f>IF(AND((RIGHT($DC$3,2)-'[1]Miter Profiles'!$AC$108-'[1]Outside Edges'!$B33)&gt;=5,'[1]Outside Edges'!$P33="Yes"),"Yes","No")</f>
        <v>Yes</v>
      </c>
      <c r="DD34" s="11" t="str">
        <f>IF(AND((RIGHT($DD$3,2)-'[1]Miter Profiles'!$AC$109-'[1]Outside Edges'!$B33)&gt;=5,'[1]Outside Edges'!$P33="Yes"),"Yes","No")</f>
        <v>Yes</v>
      </c>
      <c r="DE34" s="87" t="str">
        <f>IF(AND((RIGHT($DE$3,2)-'[1]Miter Profiles'!$AC$110-'[1]Outside Edges'!$B33)&gt;=5,'[1]Outside Edges'!$P33="Yes"),"Yes","No")</f>
        <v>Yes</v>
      </c>
      <c r="DF34" s="10" t="str">
        <f>IF(AND((RIGHT($DF$3,2)-'[1]Miter Profiles'!$AC$111-'[1]Outside Edges'!$B33)&gt;=5,'[1]Outside Edges'!$P33="Yes"),"Yes","No")</f>
        <v>Yes</v>
      </c>
      <c r="DG34" s="10" t="str">
        <f>IF(AND((RIGHT($DG$3,2)-'[1]Miter Profiles'!$AC$112-'[1]Outside Edges'!$B33)&gt;=5,'[1]Outside Edges'!$P33="Yes"),"Yes","No")</f>
        <v>Yes</v>
      </c>
      <c r="DH34" s="85" t="str">
        <f>IF(AND((RIGHT($DH$3,2)-'[1]Miter Profiles'!$AC$113-'[1]Outside Edges'!$B33)&gt;=5,'[1]Outside Edges'!$P33="Yes"),"Yes","No")</f>
        <v>Yes</v>
      </c>
      <c r="DI34" s="86" t="str">
        <f>IF(AND((RIGHT($DI$3,2)-'[1]Miter Profiles'!$AC$114-'[1]Outside Edges'!$B33)&gt;=5,'[1]Outside Edges'!$P33="Yes"),"Yes","No")</f>
        <v>Yes</v>
      </c>
      <c r="DJ34" s="11" t="str">
        <f>IF(AND((RIGHT($DJ$3,2)-'[1]Miter Profiles'!$AC$115-'[1]Outside Edges'!$B33)&gt;=5,'[1]Outside Edges'!$P33="Yes"),"Yes","No")</f>
        <v>Yes</v>
      </c>
      <c r="DK34" s="87" t="str">
        <f>IF(AND((RIGHT($DK$3,2)-'[1]Miter Profiles'!$AC$116-'[1]Outside Edges'!$B33)&gt;=5,'[1]Outside Edges'!$P33="Yes"),"Yes","No")</f>
        <v>Yes</v>
      </c>
      <c r="DL34" s="10" t="str">
        <f>IF(AND((RIGHT($DL$3,2)-'[1]Miter Profiles'!$AC$117-'[1]Outside Edges'!$B33)&gt;=5,'[1]Outside Edges'!$P33="Yes"),"Yes","No")</f>
        <v>Yes</v>
      </c>
      <c r="DM34" s="10" t="str">
        <f>IF(AND((RIGHT($DM$3,2)-'[1]Miter Profiles'!$AC$118-'[1]Outside Edges'!$B33)&gt;=5,'[1]Outside Edges'!$P33="Yes"),"Yes","No")</f>
        <v>Yes</v>
      </c>
      <c r="DN34" s="85" t="str">
        <f>IF(AND((RIGHT($DN$3,2)-'[1]Miter Profiles'!$AC$119-'[1]Outside Edges'!$B33)&gt;=5,'[1]Outside Edges'!$P33="Yes"),"Yes","No")</f>
        <v>Yes</v>
      </c>
      <c r="DO34" s="86" t="str">
        <f>IF(AND((RIGHT($DO$3,2)-'[1]Miter Profiles'!$AC$120-'[1]Outside Edges'!$B33)&gt;=5,'[1]Outside Edges'!$P33="Yes"),"Yes","No")</f>
        <v>No</v>
      </c>
      <c r="DP34" s="11" t="str">
        <f>IF(AND((RIGHT($DP$3,2)-'[1]Miter Profiles'!$AC$121-'[1]Outside Edges'!$B33)&gt;=5,'[1]Outside Edges'!$P33="Yes"),"Yes","No")</f>
        <v>Yes</v>
      </c>
      <c r="DQ34" s="87" t="str">
        <f>IF(AND((RIGHT($DQ$3,2)-'[1]Miter Profiles'!$AC$122-'[1]Outside Edges'!$B33)&gt;=5,'[1]Outside Edges'!$P33="Yes"),"Yes","No")</f>
        <v>Yes</v>
      </c>
      <c r="DR34" s="10" t="str">
        <f>IF(AND((RIGHT($DR$3,2)-'[1]Miter Profiles'!$AC$123-'[1]Outside Edges'!$B33)&gt;=5,'[1]Outside Edges'!$P33="Yes"),"Yes","No")</f>
        <v>Yes</v>
      </c>
      <c r="DS34" s="10" t="str">
        <f>IF(AND((RIGHT($DS$3,2)-'[1]Miter Profiles'!$AC$124-'[1]Outside Edges'!$B33)&gt;=5,'[1]Outside Edges'!$P33="Yes"),"Yes","No")</f>
        <v>Yes</v>
      </c>
      <c r="DT34" s="85" t="str">
        <f>IF(AND((RIGHT($DT$3,2)-'[1]Miter Profiles'!$AC$125-'[1]Outside Edges'!$B33)&gt;=5,'[1]Outside Edges'!$P33="Yes"),"Yes","No")</f>
        <v>Yes</v>
      </c>
      <c r="DU34" s="86" t="str">
        <f>IF(AND((RIGHT($DU$3,2)-'[1]Miter Profiles'!$AC$126-'[1]Outside Edges'!$B33)&gt;=5,'[1]Outside Edges'!$P33="Yes"),"Yes","No")</f>
        <v>Yes</v>
      </c>
      <c r="DV34" s="11" t="str">
        <f>IF(AND((RIGHT($DV$3,2)-'[1]Miter Profiles'!$AC$127-'[1]Outside Edges'!$B33)&gt;=5,'[1]Outside Edges'!$P33="Yes"),"Yes","No")</f>
        <v>Yes</v>
      </c>
      <c r="DW34" s="87" t="str">
        <f>IF(AND((RIGHT($DW$3,2)-'[1]Miter Profiles'!$AC$128-'[1]Outside Edges'!$B33)&gt;=5,'[1]Outside Edges'!$P33="Yes"),"Yes","No")</f>
        <v>Yes</v>
      </c>
      <c r="DX34" s="10" t="str">
        <f>IF(AND((RIGHT($DX$3,2)-'[1]Miter Profiles'!$AC$129-'[1]Outside Edges'!$B33)&gt;=5,'[1]Outside Edges'!$P33="Yes"),"Yes","No")</f>
        <v>Yes</v>
      </c>
      <c r="DY34" s="10" t="str">
        <f>IF(AND((RIGHT($DY$3,2)-'[1]Miter Profiles'!$AC$130-'[1]Outside Edges'!$B33)&gt;=5,'[1]Outside Edges'!$P33="Yes"),"Yes","No")</f>
        <v>Yes</v>
      </c>
      <c r="DZ34" s="85" t="str">
        <f>IF(AND((RIGHT($DZ$3,2)-'[1]Miter Profiles'!$AC$131-'[1]Outside Edges'!$B33)&gt;=5,'[1]Outside Edges'!$P33="Yes"),"Yes","No")</f>
        <v>Yes</v>
      </c>
      <c r="EA34" s="90" t="str">
        <f>IF(AND((RIGHT($EA$3,2)-'[1]Miter Profiles'!$AC$132-'[1]Outside Edges'!$B33)&gt;=5,'[1]Outside Edges'!$P33="Yes"),"Yes","No")</f>
        <v>Yes</v>
      </c>
      <c r="EB34" s="105" t="str">
        <f>IF(AND((RIGHT($EB$3,2)-'[1]Miter Profiles'!$AC$133-'[1]Outside Edges'!$B33)&gt;=5,'[1]Outside Edges'!$P33="Yes"),"Yes","No")</f>
        <v>No</v>
      </c>
      <c r="EC34" s="110" t="str">
        <f>IF(AND((RIGHT($EC$3,2)-'[1]Miter Profiles'!$AC$134-'[1]Outside Edges'!$B33)&gt;=5,'[1]Outside Edges'!$P33="Yes"),"Yes","No")</f>
        <v>Yes</v>
      </c>
      <c r="ED34" s="116" t="str">
        <f>IF(AND((RIGHT($ED$3,2)-'[1]Miter Profiles'!$AC$135-'[1]Outside Edges'!$B33)&gt;=5,'[1]Outside Edges'!$P33="Yes"),"Yes","No")</f>
        <v>Yes</v>
      </c>
      <c r="EE34" s="113" t="str">
        <f>IF(AND((RIGHT($EE$3,2)-'[1]Miter Profiles'!$AC$136-'[1]Outside Edges'!$B33)&gt;=5,'[1]Outside Edges'!$P33="Yes"),"Yes","No")</f>
        <v>Yes</v>
      </c>
      <c r="EF34" s="85" t="str">
        <f>IF(AND((RIGHT($EF$3,2)-'[1]Miter Profiles'!$AC$137-'[1]Outside Edges'!$B33)&gt;=5,'[1]Outside Edges'!$P33="Yes"),"Yes","No")</f>
        <v>Yes</v>
      </c>
      <c r="EG34" s="10" t="str">
        <f>IF(AND((RIGHT($EG$3,2)-'[1]Miter Profiles'!$AC$138-'[1]Outside Edges'!$B33)&gt;=5,'[1]Outside Edges'!$P33="Yes"),"Yes","No")</f>
        <v>Yes</v>
      </c>
      <c r="EH34" s="90" t="str">
        <f>IF(AND((RIGHT($EH$3,2)-'[1]Miter Profiles'!$AC$139-'[1]Outside Edges'!$B33)&gt;=5,'[1]Outside Edges'!$P33="Yes"),"Yes","No")</f>
        <v>Yes</v>
      </c>
      <c r="EI34" s="121" t="str">
        <f>IF(AND((RIGHT($EI$3,2)-'[1]Miter Profiles'!$AC$140-'[1]Outside Edges'!$B33)&gt;=5,'[1]Outside Edges'!$P33="Yes"),"Yes","No")</f>
        <v>Yes</v>
      </c>
      <c r="EJ34" s="124" t="str">
        <f>IF(AND((RIGHT($EJ$3,2)-'[1]Miter Profiles'!$AC$141-'[1]Outside Edges'!$B33)&gt;=5,'[1]Outside Edges'!$P33="Yes"),"Yes","No")</f>
        <v>Yes</v>
      </c>
      <c r="EK34" s="124" t="str">
        <f>IF(AND((RIGHT($EK$3,2)-'[1]Miter Profiles'!$AC$142-'[1]Outside Edges'!$B33)&gt;=5,'[1]Outside Edges'!$P33="Yes"),"Yes","No")</f>
        <v>Yes</v>
      </c>
      <c r="EL34" s="116" t="str">
        <f>IF(AND((RIGHT($EL$3,2)-'[1]Miter Profiles'!$AC$143-'[1]Outside Edges'!$B33)&gt;=5,'[1]Outside Edges'!$P33="Yes"),"Yes","No")</f>
        <v>Yes</v>
      </c>
      <c r="EM34" s="129" t="str">
        <f>IF(AND((RIGHT($EM$3,2)-'[1]Miter Profiles'!$AC$144-'[1]Outside Edges'!$B33)&gt;=5,'[1]Outside Edges'!$P33="Yes"),"Yes","No")</f>
        <v>No</v>
      </c>
      <c r="EN34" s="10" t="str">
        <f>IF(AND((RIGHT($EN$3,2)-'[1]Miter Profiles'!$AC$145-'[1]Outside Edges'!$B33)&gt;=5,'[1]Outside Edges'!$P33="Yes"),"Yes","No")</f>
        <v>Yes</v>
      </c>
      <c r="EO34" s="90" t="str">
        <f>IF(AND((RIGHT($EO$3,2)-'[1]Miter Profiles'!$AC$146-'[1]Outside Edges'!$B33)&gt;=5,'[1]Outside Edges'!$P33="Yes"),"Yes","No")</f>
        <v>Yes</v>
      </c>
      <c r="EP34" s="124" t="str">
        <f>IF(AND((RIGHT($EP$3,2)-'[1]Miter Profiles'!$AC$147-'[1]Outside Edges'!$B33)&gt;=5,'[1]Outside Edges'!$P33="Yes"),"Yes","No")</f>
        <v>No</v>
      </c>
      <c r="EQ34" s="124" t="str">
        <f>IF(AND((RIGHT($EQ$3,2)-'[1]Miter Profiles'!$AC$148-'[1]Outside Edges'!$B33)&gt;=5,'[1]Outside Edges'!$P33="Yes"),"Yes","No")</f>
        <v>Yes</v>
      </c>
      <c r="ER34" s="116" t="str">
        <f>IF(AND((RIGHT($ER$3,2)-'[1]Miter Profiles'!$AC$149-'[1]Outside Edges'!$B33)&gt;=5,'[1]Outside Edges'!$P33="Yes"),"Yes","No")</f>
        <v>Yes</v>
      </c>
      <c r="ES34" s="129" t="str">
        <f>IF(AND((RIGHT($ES$3,2)-'[1]Miter Profiles'!$AC$150-'[1]Outside Edges'!$B33)&gt;=5,'[1]Outside Edges'!$P33="Yes"),"Yes","No")</f>
        <v>No</v>
      </c>
      <c r="ET34" s="10" t="str">
        <f>IF(AND((RIGHT($ET$3,2)-'[1]Miter Profiles'!$AC$151-'[1]Outside Edges'!$B33)&gt;=5,'[1]Outside Edges'!$P33="Yes"),"Yes","No")</f>
        <v>Yes</v>
      </c>
      <c r="EU34" s="90" t="str">
        <f>IF(AND((RIGHT($EU$3,2)-'[1]Miter Profiles'!$AC$152-'[1]Outside Edges'!$B33)&gt;=5,'[1]Outside Edges'!$P33="Yes"),"Yes","No")</f>
        <v>Yes</v>
      </c>
      <c r="EV34" s="124" t="str">
        <f>IF(AND((RIGHT($EV$3,2)-'[1]Miter Profiles'!$AC$153-'[1]Outside Edges'!$B33)&gt;=5,'[1]Outside Edges'!$P33="Yes"),"Yes","No")</f>
        <v>Yes</v>
      </c>
      <c r="EW34" s="124" t="str">
        <f>IF(AND((RIGHT($EW$3,2)-'[1]Miter Profiles'!$AC$154-'[1]Outside Edges'!$B33)&gt;=5,'[1]Outside Edges'!$P33="Yes"),"Yes","No")</f>
        <v>Yes</v>
      </c>
      <c r="EX34" s="116" t="str">
        <f>IF(AND((RIGHT($EX$3,2)-'[1]Miter Profiles'!$AC$155-'[1]Outside Edges'!$B33)&gt;=5,'[1]Outside Edges'!$P33="Yes"),"Yes","No")</f>
        <v>Yes</v>
      </c>
      <c r="EY34" s="129" t="str">
        <f>IF(AND((RIGHT($EY$3,2)-'[1]Miter Profiles'!$AC$156-'[1]Outside Edges'!$B33)&gt;=5,'[1]Outside Edges'!$P33="Yes"),"Yes","No")</f>
        <v>Yes</v>
      </c>
      <c r="EZ34" s="10" t="str">
        <f>IF(AND((RIGHT($EZ$3,2)-'[1]Miter Profiles'!$AC$157-'[1]Outside Edges'!$B33)&gt;=5,'[1]Outside Edges'!$P33="Yes"),"Yes","No")</f>
        <v>Yes</v>
      </c>
      <c r="FA34" s="90" t="str">
        <f>IF(AND((RIGHT($FA$3,2)-'[1]Miter Profiles'!$AC$158-'[1]Outside Edges'!$B33)&gt;=5,'[1]Outside Edges'!$P33="Yes"),"Yes","No")</f>
        <v>Yes</v>
      </c>
      <c r="FB34" s="124" t="str">
        <f>IF(AND((RIGHT($FB$3,2)-'[1]Miter Profiles'!$AC$159-'[1]Outside Edges'!$B33)&gt;=5,'[1]Outside Edges'!$P33="Yes"),"Yes","No")</f>
        <v>Yes</v>
      </c>
      <c r="FC34" s="124" t="str">
        <f>IF(AND((RIGHT($FC$3,2)-'[1]Miter Profiles'!$AC$160-'[1]Outside Edges'!$B33)&gt;=5,'[1]Outside Edges'!$P33="Yes"),"Yes","No")</f>
        <v>Yes</v>
      </c>
      <c r="FD34" s="116" t="str">
        <f>IF(AND((RIGHT($FD$3,2)-'[1]Miter Profiles'!$AC$161-'[1]Outside Edges'!$B33)&gt;=5,'[1]Outside Edges'!$P33="Yes"),"Yes","No")</f>
        <v>Yes</v>
      </c>
      <c r="FE34" s="129" t="str">
        <f>IF(AND((RIGHT($FE$3,2)-'[1]Miter Profiles'!$AC$162-'[1]Outside Edges'!$B33)&gt;=5,'[1]Outside Edges'!$P33="Yes"),"Yes","No")</f>
        <v>Yes</v>
      </c>
      <c r="FF34" s="10" t="str">
        <f>IF(AND((RIGHT($FF$3,2)-'[1]Miter Profiles'!$AC$163-'[1]Outside Edges'!$B33)&gt;=5,'[1]Outside Edges'!$P33="Yes"),"Yes","No")</f>
        <v>Yes</v>
      </c>
      <c r="FG34" s="90" t="str">
        <f>IF(AND((RIGHT($FG$3,2)-'[1]Miter Profiles'!$AC$164-'[1]Outside Edges'!$B33)&gt;=5,'[1]Outside Edges'!$P33="Yes"),"Yes","No")</f>
        <v>Yes</v>
      </c>
      <c r="FH34" s="124" t="str">
        <f>IF(AND((RIGHT($FH$3,2)-'[1]Miter Profiles'!$AC$165-'[1]Outside Edges'!$B33)&gt;=5,'[1]Outside Edges'!$P33="Yes"),"Yes","No")</f>
        <v>Yes</v>
      </c>
      <c r="FI34" s="124" t="str">
        <f>IF(AND((RIGHT($FI$3,2)-'[1]Miter Profiles'!$AC$166-'[1]Outside Edges'!$B33)&gt;=5,'[1]Outside Edges'!$P33="Yes"),"Yes","No")</f>
        <v>Yes</v>
      </c>
      <c r="FJ34" s="116" t="str">
        <f>IF(AND((RIGHT($FJ$3,2)-'[1]Miter Profiles'!$AC$167-'[1]Outside Edges'!$B33)&gt;=5,'[1]Outside Edges'!$P33="Yes"),"Yes","No")</f>
        <v>Yes</v>
      </c>
      <c r="FK34" s="129" t="str">
        <f>IF(AND((RIGHT($FK$3,2)-'[1]Miter Profiles'!$AC$168-'[1]Outside Edges'!$B33)&gt;=5,'[1]Outside Edges'!$P33="Yes"),"Yes","No")</f>
        <v>Yes</v>
      </c>
      <c r="FL34" s="10" t="str">
        <f>IF(AND((RIGHT($FL$3,2)-'[1]Miter Profiles'!$AC$169-'[1]Outside Edges'!$B33)&gt;=5,'[1]Outside Edges'!$P33="Yes"),"Yes","No")</f>
        <v>Yes</v>
      </c>
      <c r="FM34" s="90" t="str">
        <f>IF(AND((RIGHT($FM$3,2)-'[1]Miter Profiles'!$AC$170-'[1]Outside Edges'!$B33)&gt;=5,'[1]Outside Edges'!$P33="Yes"),"Yes","No")</f>
        <v>Yes</v>
      </c>
      <c r="FN34" s="124" t="str">
        <f>IF(AND((RIGHT($FN$3,2)-'[1]Miter Profiles'!$AC$171-'[1]Outside Edges'!$B33)&gt;=5,'[1]Outside Edges'!$P33="Yes"),"Yes","No")</f>
        <v>Yes</v>
      </c>
      <c r="FO34" s="124" t="str">
        <f>IF(AND((RIGHT($FO$3,2)-'[1]Miter Profiles'!$AC$172-'[1]Outside Edges'!$B33)&gt;=5,'[1]Outside Edges'!$P33="Yes"),"Yes","No")</f>
        <v>Yes</v>
      </c>
      <c r="FP34" s="116" t="str">
        <f>IF(AND((RIGHT($FP$3,2)-'[1]Miter Profiles'!$AC$173-'[1]Outside Edges'!$B33)&gt;=5,'[1]Outside Edges'!$P33="Yes"),"Yes","No")</f>
        <v>Yes</v>
      </c>
      <c r="FQ34" s="129" t="str">
        <f>IF(AND((RIGHT($FQ$3,2)-'[1]Miter Profiles'!$AC$174-'[1]Outside Edges'!$B33)&gt;=5,'[1]Outside Edges'!$P33="Yes"),"Yes","No")</f>
        <v>Yes</v>
      </c>
      <c r="FR34" s="10" t="str">
        <f>IF(AND((RIGHT($FR$3,2)-'[1]Miter Profiles'!$AC$175-'[1]Outside Edges'!$B33)&gt;=5,'[1]Outside Edges'!$P33="Yes"),"Yes","No")</f>
        <v>Yes</v>
      </c>
      <c r="FS34" s="90" t="str">
        <f>IF(AND((RIGHT($FS$3,2)-'[1]Miter Profiles'!$AC$176-'[1]Outside Edges'!$B33)&gt;=5,'[1]Outside Edges'!$P33="Yes"),"Yes","No")</f>
        <v>Yes</v>
      </c>
      <c r="FT34" s="124" t="str">
        <f>IF(AND((RIGHT($FT$3,2)-'[1]Miter Profiles'!$AC$177-'[1]Outside Edges'!$B33)&gt;=5,'[1]Outside Edges'!$P33="Yes"),"Yes","No")</f>
        <v>Yes</v>
      </c>
      <c r="FU34" s="124" t="str">
        <f>IF(AND((RIGHT($FU$3,2)-'[1]Miter Profiles'!$AC$178-'[1]Outside Edges'!$B33)&gt;=5,'[1]Outside Edges'!$P33="Yes"),"Yes","No")</f>
        <v>Yes</v>
      </c>
      <c r="FV34" s="116" t="str">
        <f>IF(AND((RIGHT($V$3,2)-'[1]Miter Profiles'!$AC$179-'[1]Outside Edges'!$B33)&gt;=5,'[1]Outside Edges'!$P33="Yes"),"Yes","No")</f>
        <v>Yes</v>
      </c>
      <c r="FW34" s="129" t="str">
        <f>IF(AND((RIGHT($FW$3,2)-'[1]Miter Profiles'!$AC$180-'[1]Outside Edges'!$B33)&gt;=5,'[1]Outside Edges'!$P33="Yes"),"Yes","No")</f>
        <v>Yes</v>
      </c>
      <c r="FX34" s="85" t="str">
        <f>IF(AND((RIGHT($FX$3,2)-'[1]Miter Profiles'!$AC$181-'[1]Outside Edges'!$B33)&gt;=5,'[1]Outside Edges'!$P33="Yes"),"Yes","No")</f>
        <v>Yes</v>
      </c>
      <c r="FY34" s="150" t="str">
        <f>IF(AND((RIGHT($FY$3,2)-'[1]Miter Profiles'!$AC$182-'[1]Outside Edges'!$B33)&gt;=5,'[1]Outside Edges'!$P33="Yes"),"Yes","No")</f>
        <v>Yes</v>
      </c>
      <c r="FZ34" s="124" t="str">
        <f>IF(AND((RIGHT($FZ$3,2)-'[1]Miter Profiles'!$AC$183-'[1]Outside Edges'!$B33)&gt;=5,'[1]Outside Edges'!$P33="Yes"),"Yes","No")</f>
        <v>Yes</v>
      </c>
      <c r="GA34" s="116" t="str">
        <f>IF(AND((RIGHT($GA$3,2)-'[1]Miter Profiles'!$AC$184-'[1]Outside Edges'!$B33)&gt;=5,'[1]Outside Edges'!$P33="Yes"),"Yes","No")</f>
        <v>Yes</v>
      </c>
      <c r="GB34" s="129" t="str">
        <f>IF(AND((RIGHT($GB$3,2)-'[1]Miter Profiles'!$AC$185-'[1]Outside Edges'!$B33)&gt;=5,'[1]Outside Edges'!$P33="Yes"),"Yes","No")</f>
        <v>Yes</v>
      </c>
      <c r="GC34" s="10" t="str">
        <f>IF(AND((RIGHT($GC$3,2)-'[1]Miter Profiles'!$AC$186-'[1]Outside Edges'!$B33)&gt;=5,'[1]Outside Edges'!$P33="Yes"),"Yes","No")</f>
        <v>Yes</v>
      </c>
      <c r="GD34" s="90" t="str">
        <f>IF(AND((RIGHT($GD$3,2)-'[1]Miter Profiles'!$AC$187-'[1]Outside Edges'!$B33)&gt;=5,'[1]Outside Edges'!$P33="Yes"),"Yes","No")</f>
        <v>Yes</v>
      </c>
      <c r="GE34" s="150" t="str">
        <f>IF(AND((RIGHT($GE$3,2)-'[1]Miter Profiles'!$AC$188-'[1]Outside Edges'!$B33)&gt;=5,'[1]Outside Edges'!$P33="Yes"),"Yes","No")</f>
        <v>Yes</v>
      </c>
      <c r="GF34" s="124" t="str">
        <f>IF(AND((RIGHT($GF$3,2)-'[1]Miter Profiles'!$AC$189-'[1]Outside Edges'!$B33)&gt;=5,'[1]Outside Edges'!$P33="Yes"),"Yes","No")</f>
        <v>Yes</v>
      </c>
      <c r="GG34" s="116" t="str">
        <f>IF(AND((RIGHT($GG$3,2)-'[1]Miter Profiles'!$AC$190-'[1]Outside Edges'!$B33)&gt;=5,'[1]Outside Edges'!$P33="Yes"),"Yes","No")</f>
        <v>Yes</v>
      </c>
      <c r="GH34" s="129" t="str">
        <f>IF(AND((RIGHT($GH$3,2)-'[1]Miter Profiles'!$AC$191-'[1]Outside Edges'!$B33)&gt;=5,'[1]Outside Edges'!$P33="Yes"),"Yes","No")</f>
        <v>Yes</v>
      </c>
      <c r="GI34" s="10" t="str">
        <f>IF(AND((RIGHT($GI$3,2)-'[1]Miter Profiles'!$AC$192-'[1]Outside Edges'!$B33)&gt;=5,'[1]Outside Edges'!$P33="Yes"),"Yes","No")</f>
        <v>Yes</v>
      </c>
      <c r="GJ34" s="90" t="str">
        <f>IF(AND((RIGHT($GJ$3,2)-'[1]Miter Profiles'!$AC$193-'[1]Outside Edges'!$B33)&gt;=5,'[1]Outside Edges'!$P33="Yes"),"Yes","No")</f>
        <v>Yes</v>
      </c>
      <c r="GK34" s="150" t="str">
        <f>IF(AND((RIGHT($GK$3,2)-'[1]Miter Profiles'!$AC$194-'[1]Outside Edges'!$B33)&gt;=5,'[1]Outside Edges'!$P33="Yes"),"Yes","No")</f>
        <v>Yes</v>
      </c>
      <c r="GL34" s="124" t="str">
        <f>IF(AND((RIGHT($GL$3,2)-'[1]Miter Profiles'!$AC$195-'[1]Outside Edges'!$B33)&gt;=5,'[1]Outside Edges'!$P33="Yes"),"Yes","No")</f>
        <v>Yes</v>
      </c>
      <c r="GM34" s="116" t="str">
        <f>IF(AND((RIGHT($GM$3,2)-'[1]Miter Profiles'!$AC$196-'[1]Outside Edges'!$B33)&gt;=5,'[1]Outside Edges'!$P33="Yes"),"Yes","No")</f>
        <v>Yes</v>
      </c>
      <c r="GN34" s="129" t="str">
        <f>IF(AND((RIGHT($GN$3,2)-'[1]Miter Profiles'!$AC$197-'[1]Outside Edges'!$B33)&gt;=5,'[1]Outside Edges'!$P33="Yes"),"Yes","No")</f>
        <v>No</v>
      </c>
      <c r="GO34" s="10" t="str">
        <f>IF(AND((RIGHT($GO$3,2)-'[1]Miter Profiles'!$AC$198-'[1]Outside Edges'!$B33)&gt;=5,'[1]Outside Edges'!$P33="Yes"),"Yes","No")</f>
        <v>Yes</v>
      </c>
      <c r="GP34" s="90" t="str">
        <f>IF(AND((RIGHT($GP$3,2)-'[1]Miter Profiles'!$AC$199-'[1]Outside Edges'!$B33)&gt;=5,'[1]Outside Edges'!$P33="Yes"),"Yes","No")</f>
        <v>Yes</v>
      </c>
      <c r="GQ34" s="150" t="str">
        <f>IF(AND((RIGHT($GQ$3,2)-'[1]Miter Profiles'!$AC$200-'[1]Outside Edges'!$B33)&gt;=5,'[1]Outside Edges'!$P33="Yes"),"Yes","No")</f>
        <v>Yes</v>
      </c>
      <c r="GR34" s="124" t="str">
        <f>IF(AND((RIGHT($GR$3,2)-'[1]Miter Profiles'!$AC$201-'[1]Outside Edges'!$B33)&gt;=5,'[1]Outside Edges'!$P33="Yes"),"Yes","No")</f>
        <v>Yes</v>
      </c>
      <c r="GS34" s="116" t="str">
        <f>IF(AND((RIGHT($GS$3,2)-'[1]Miter Profiles'!$AC$202-'[1]Outside Edges'!$B33)&gt;=5,'[1]Outside Edges'!$P33="Yes"),"Yes","No")</f>
        <v>Yes</v>
      </c>
      <c r="GT34" s="129" t="str">
        <f>IF(AND((RIGHT($GT$3,2)-'[1]Miter Profiles'!$AC$203-'[1]Outside Edges'!$B33)&gt;=5,'[1]Outside Edges'!$P33="Yes"),"Yes","No")</f>
        <v>Yes</v>
      </c>
      <c r="GU34" s="10" t="str">
        <f>IF(AND((RIGHT($GU$3,2)-'[1]Miter Profiles'!$AC$204-'[1]Outside Edges'!$B33)&gt;=5,'[1]Outside Edges'!$P33="Yes"),"Yes","No")</f>
        <v>Yes</v>
      </c>
      <c r="GV34" s="90" t="str">
        <f>IF(AND((RIGHT($GV$3,2)-'[1]Miter Profiles'!$AC$205-'[1]Outside Edges'!$B33)&gt;=5,'[1]Outside Edges'!$P33="Yes"),"Yes","No")</f>
        <v>Yes</v>
      </c>
      <c r="GW34" s="150" t="str">
        <f>IF(AND((RIGHT($GW$3,2)-'[1]Miter Profiles'!$AC$206-'[1]Outside Edges'!$B33)&gt;=5,'[1]Outside Edges'!$P33="Yes"),"Yes","No")</f>
        <v>No</v>
      </c>
      <c r="GX34" s="124" t="str">
        <f>IF(AND((RIGHT($GX$3,2)-'[1]Miter Profiles'!$AC$207-'[1]Outside Edges'!$B33)&gt;=5,'[1]Outside Edges'!$P33="Yes"),"Yes","No")</f>
        <v>Yes</v>
      </c>
      <c r="GY34" s="116" t="str">
        <f>IF(AND((RIGHT($GY$3,2)-'[1]Miter Profiles'!$AC$208-'[1]Outside Edges'!$B33)&gt;=5,'[1]Outside Edges'!$P33="Yes"),"Yes","No")</f>
        <v>Yes</v>
      </c>
      <c r="GZ34" s="129" t="str">
        <f>IF(AND((RIGHT($GZ$3,2)-'[1]Miter Profiles'!$AC$209-'[1]Outside Edges'!$B33)&gt;=5,'[1]Outside Edges'!$P33="Yes"),"Yes","No")</f>
        <v>Yes</v>
      </c>
      <c r="HA34" s="10" t="str">
        <f>IF(AND((RIGHT($HA$3,2)-'[1]Miter Profiles'!$AC$210-'[1]Outside Edges'!$B33)&gt;=5,'[1]Outside Edges'!$P33="Yes"),"Yes","No")</f>
        <v>Yes</v>
      </c>
      <c r="HB34" s="90" t="str">
        <f>IF(AND((RIGHT($HB$3,2)-'[1]Miter Profiles'!$AC$211-'[1]Outside Edges'!$B33)&gt;=5,'[1]Outside Edges'!$P33="Yes"),"Yes","No")</f>
        <v>Yes</v>
      </c>
      <c r="HC34" s="150" t="str">
        <f>IF(AND((RIGHT($HC$3,2)-'[1]Miter Profiles'!$AC$212-'[1]Outside Edges'!$B33)&gt;=5,'[1]Outside Edges'!$P33="Yes"),"Yes","No")</f>
        <v>No</v>
      </c>
      <c r="HD34" s="116" t="str">
        <f>IF(AND((RIGHT($HD$3,2)-'[1]Miter Profiles'!$AC$213-'[1]Outside Edges'!$B33)&gt;=5,'[1]Outside Edges'!$P33="Yes"),"Yes","No")</f>
        <v>No</v>
      </c>
      <c r="HE34" s="129" t="str">
        <f>IF(AND((RIGHT($HE$3,2)-'[1]Miter Profiles'!$AC$214-'[1]Outside Edges'!$B33)&gt;=5,'[1]Outside Edges'!$P33="Yes"),"Yes","No")</f>
        <v>Yes</v>
      </c>
      <c r="HF34" s="10" t="str">
        <f>IF(AND((RIGHT($HF$3,2)-'[1]Miter Profiles'!$AC$215-'[1]Outside Edges'!$B33)&gt;=5,'[1]Outside Edges'!$P33="Yes"),"Yes","No")</f>
        <v>Yes</v>
      </c>
      <c r="HG34" s="90" t="str">
        <f>IF(AND((RIGHT($HG$3,2)-'[1]Miter Profiles'!$AC$216-'[1]Outside Edges'!$B33)&gt;=5,'[1]Outside Edges'!$P33="Yes"),"Yes","No")</f>
        <v>Yes</v>
      </c>
      <c r="HH34" s="150" t="str">
        <f>IF(AND((RIGHT($HH$3,2)-'[1]Miter Profiles'!$AC$217-'[1]Outside Edges'!$B33)&gt;=5,'[1]Outside Edges'!$P33="Yes"),"Yes","No")</f>
        <v>Yes</v>
      </c>
      <c r="HI34" s="124" t="str">
        <f>IF(AND((RIGHT($HI$3,2)-'[1]Miter Profiles'!$AC$218-'[1]Outside Edges'!$B33)&gt;=5,'[1]Outside Edges'!$P33="Yes"),"Yes","No")</f>
        <v>Yes</v>
      </c>
      <c r="HJ34" s="116" t="str">
        <f>IF(AND((RIGHT($HJ$3,2)-'[1]Miter Profiles'!$AC$219-'[1]Outside Edges'!$B33)&gt;=5,'[1]Outside Edges'!$P33="Yes"),"Yes","No")</f>
        <v>Yes</v>
      </c>
      <c r="HK34" s="129" t="str">
        <f>IF(AND((RIGHT($HK$3,2)-'[1]Miter Profiles'!$AC$220-'[1]Outside Edges'!$B33)&gt;=5,'[1]Outside Edges'!$P33="Yes"),"Yes","No")</f>
        <v>Yes</v>
      </c>
      <c r="HL34" s="10" t="str">
        <f>IF(AND((RIGHT($HL$3,2)-'[1]Miter Profiles'!$AC$221-'[1]Outside Edges'!$B33)&gt;=5,'[1]Outside Edges'!$P33="Yes"),"Yes","No")</f>
        <v>Yes</v>
      </c>
      <c r="HM34" s="90" t="str">
        <f>IF(AND((RIGHT($HM$3,2)-'[1]Miter Profiles'!$AC$222-'[1]Outside Edges'!$B33)&gt;=5,'[1]Outside Edges'!$P33="Yes"),"Yes","No")</f>
        <v>Yes</v>
      </c>
      <c r="HN34" s="150" t="str">
        <f>IF(AND((RIGHT($HN$3,2)-'[1]Miter Profiles'!$AC$223-'[1]Outside Edges'!$B33)&gt;=5,'[1]Outside Edges'!$P33="Yes"),"Yes","No")</f>
        <v>No</v>
      </c>
      <c r="HO34" s="124" t="str">
        <f>IF(AND((RIGHT($HO$3,2)-'[1]Miter Profiles'!$AC$224-'[1]Outside Edges'!$B33)&gt;=5,'[1]Outside Edges'!$P33="Yes"),"Yes","No")</f>
        <v>Yes</v>
      </c>
      <c r="HP34" s="124" t="str">
        <f>IF(AND((RIGHT($HP$3,2)-'[1]Miter Profiles'!$AC$225-'[1]Outside Edges'!$B33)&gt;=5,'[1]Outside Edges'!$P33="Yes"),"Yes","No")</f>
        <v>Yes</v>
      </c>
      <c r="HQ34" s="153" t="str">
        <f>IF(AND((RIGHT($HQ$3,3)-'[1]Miter Profiles'!$AC$226-'[1]Outside Edges'!$B33)&gt;=5,'[1]Outside Edges'!$P33="Yes"),"Yes","No")</f>
        <v>Yes</v>
      </c>
      <c r="HR34" s="129" t="str">
        <f>IF(AND((RIGHT($HR$3,2)-'[1]Miter Profiles'!$AC$227-'[1]Outside Edges'!$B33)&gt;=5,'[1]Outside Edges'!$P33="Yes"),"Yes","No")</f>
        <v>Yes</v>
      </c>
      <c r="HS34" s="10" t="str">
        <f>IF(AND((RIGHT($HS$3,2)-'[1]Miter Profiles'!$AC$228-'[1]Outside Edges'!$B33)&gt;=5,'[1]Outside Edges'!$P33="Yes"),"Yes","No")</f>
        <v>Yes</v>
      </c>
      <c r="HT34" s="163" t="str">
        <f>IF(AND((RIGHT($HT$3,2)-'[1]Miter Profiles'!$AC$229-'[1]Outside Edges'!$B33)&gt;=5,'[1]Outside Edges'!$P33="Yes"),"Yes","No")</f>
        <v>Yes</v>
      </c>
      <c r="HU34" s="150" t="str">
        <f>IF(AND((RIGHT($HU$3,2)-'[1]Miter Profiles'!$AC$230-'[1]Outside Edges'!$B33)&gt;=5,'[1]Outside Edges'!$P33="Yes"),"Yes","No")</f>
        <v>Yes</v>
      </c>
      <c r="HV34" s="124" t="str">
        <f>IF(AND((RIGHT($HV$3,2)-'[1]Miter Profiles'!$AC$231-'[1]Outside Edges'!$B33)&gt;=5,'[1]Outside Edges'!$P33="Yes"),"Yes","No")</f>
        <v>Yes</v>
      </c>
      <c r="HW34" s="116" t="str">
        <f>IF(AND((RIGHT($HW$3,2)-'[1]Miter Profiles'!$AC$232-'[1]Outside Edges'!$B33)&gt;=5,'[1]Outside Edges'!$P33="Yes"),"Yes","No")</f>
        <v>Yes</v>
      </c>
      <c r="HX34" s="129" t="str">
        <f>IF(AND((RIGHT($HX$3,2)-'[1]Miter Profiles'!$AC$233-'[1]Outside Edges'!$B33)&gt;=5,'[1]Outside Edges'!$P33="Yes"),"Yes","No")</f>
        <v>No</v>
      </c>
      <c r="HY34" s="10" t="str">
        <f>IF(AND((RIGHT($HY$3,2)-'[1]Miter Profiles'!$AC$234-'[1]Outside Edges'!$B33)&gt;=5,'[1]Outside Edges'!$P33="Yes"),"Yes","No")</f>
        <v>Yes</v>
      </c>
      <c r="HZ34" s="90" t="str">
        <f>IF(AND((RIGHT($HZ$3,2)-'[1]Miter Profiles'!$AC$235-'[1]Outside Edges'!$B33)&gt;=5,'[1]Outside Edges'!$P33="Yes"),"Yes","No")</f>
        <v>Yes</v>
      </c>
      <c r="IA34" s="150" t="str">
        <f>IF(AND((RIGHT($IA$3,2)-'[1]Miter Profiles'!$AC$236-'[1]Outside Edges'!$B33)&gt;=5,'[1]Outside Edges'!$P33="Yes"),"Yes","No")</f>
        <v>Yes</v>
      </c>
      <c r="IB34" s="124" t="str">
        <f>IF(AND((RIGHT($IB$3,2)-'[1]Miter Profiles'!$AC$237-'[1]Outside Edges'!$B33)&gt;=5,'[1]Outside Edges'!$P33="Yes"),"Yes","No")</f>
        <v>Yes</v>
      </c>
      <c r="IC34" s="116" t="str">
        <f>IF(AND((RIGHT($IC$3,2)-'[1]Miter Profiles'!$AC$238-'[1]Outside Edges'!$B33)&gt;=5,'[1]Outside Edges'!$P33="Yes"),"Yes","No")</f>
        <v>Yes</v>
      </c>
      <c r="ID34" s="129" t="str">
        <f>IF(AND((RIGHT($ID$3,2)-'[1]Miter Profiles'!$AC$239-'[1]Outside Edges'!$B33)&gt;=5,'[1]Outside Edges'!$P33="Yes"),"Yes","No")</f>
        <v>Yes</v>
      </c>
      <c r="IE34" s="10" t="str">
        <f>IF(AND((RIGHT($IE$3,2)-'[1]Miter Profiles'!$AC$240-'[1]Outside Edges'!$B33)&gt;=5,'[1]Outside Edges'!$P33="Yes"),"Yes","No")</f>
        <v>Yes</v>
      </c>
      <c r="IF34" s="90" t="str">
        <f>IF(AND((RIGHT($IF$3,2)-'[1]Miter Profiles'!$AC$241-'[1]Outside Edges'!$B33)&gt;=5,'[1]Outside Edges'!$P33="Yes"),"Yes","No")</f>
        <v>Yes</v>
      </c>
      <c r="IG34" s="150" t="str">
        <f>IF(AND((RIGHT($IG$3,2)-'[1]Miter Profiles'!$AC$242-'[1]Outside Edges'!$B33)&gt;=5,'[1]Outside Edges'!$P33="Yes"),"Yes","No")</f>
        <v>Yes</v>
      </c>
      <c r="IH34" s="124" t="str">
        <f>IF(AND((RIGHT($IH$3,2)-'[1]Miter Profiles'!$AC$243-'[1]Outside Edges'!$B33)&gt;=5,'[1]Outside Edges'!$P33="Yes"),"Yes","No")</f>
        <v>Yes</v>
      </c>
      <c r="II34" s="116" t="str">
        <f>IF(AND((RIGHT($II$3,2)-'[1]Miter Profiles'!$AC$244-'[1]Outside Edges'!$B33)&gt;=5,'[1]Outside Edges'!$P33="Yes"),"Yes","No")</f>
        <v>Yes</v>
      </c>
      <c r="IJ34" s="129" t="str">
        <f>IF(AND((RIGHT($IJ$3,2)-'[1]Miter Profiles'!$AC$245-'[1]Outside Edges'!$B33)&gt;=5,'[1]Outside Edges'!$P33="Yes"),"Yes","No")</f>
        <v>Yes</v>
      </c>
      <c r="IK34" s="10" t="str">
        <f>IF(AND((RIGHT($IK$3,2)-'[1]Miter Profiles'!$AC$246-'[1]Outside Edges'!$B33)&gt;=5,'[1]Outside Edges'!$P33="Yes"),"Yes","No")</f>
        <v>Yes</v>
      </c>
      <c r="IL34" s="90" t="str">
        <f>IF(AND((RIGHT($IL$3,2)-'[1]Miter Profiles'!$AC$247-'[1]Outside Edges'!$B33)&gt;=5,'[1]Outside Edges'!$P33="Yes"),"Yes","No")</f>
        <v>Yes</v>
      </c>
      <c r="IM34" s="150" t="str">
        <f>IF(AND((RIGHT($IM$3,2)-'[1]Miter Profiles'!$AC$248-'[1]Outside Edges'!$B33)&gt;=5,'[1]Outside Edges'!$P33="Yes"),"Yes","No")</f>
        <v>No</v>
      </c>
      <c r="IN34" s="124" t="str">
        <f>IF(AND((RIGHT($IN$3,2)-'[1]Miter Profiles'!$AC$249-'[1]Outside Edges'!$B33)&gt;=5,'[1]Outside Edges'!$P33="Yes"),"Yes","No")</f>
        <v>Yes</v>
      </c>
      <c r="IO34" s="116" t="str">
        <f>IF(AND((RIGHT($IO$3,2)-'[1]Miter Profiles'!$AC$250-'[1]Outside Edges'!$B33)&gt;=5,'[1]Outside Edges'!$P33="Yes"),"Yes","No")</f>
        <v>Yes</v>
      </c>
      <c r="IP34" s="129" t="str">
        <f>IF(AND((RIGHT($IP$3,2)-'[1]Miter Profiles'!$AC$251-'[1]Outside Edges'!$B33)&gt;=5,'[1]Outside Edges'!$P33="Yes"),"Yes","No")</f>
        <v>No</v>
      </c>
      <c r="IQ34" s="10" t="str">
        <f>IF(AND((RIGHT($IQ$3,2)-'[1]Miter Profiles'!$AC$252-'[1]Outside Edges'!$B33)&gt;=5,'[1]Outside Edges'!$P33="Yes"),"Yes","No")</f>
        <v>Yes</v>
      </c>
      <c r="IR34" s="90" t="str">
        <f>IF(AND((RIGHT($IR$3,2)-'[1]Miter Profiles'!$AC$253-'[1]Outside Edges'!$B33)&gt;=5,'[1]Outside Edges'!$P33="Yes"),"Yes","No")</f>
        <v>Yes</v>
      </c>
      <c r="IS34" s="150" t="str">
        <f>IF(AND((RIGHT($IS$3,2)-'[1]Miter Profiles'!$AC$254-'[1]Outside Edges'!$B33)&gt;=5,'[1]Outside Edges'!$P33="Yes"),"Yes","No")</f>
        <v>Yes</v>
      </c>
      <c r="IT34" s="124" t="str">
        <f>IF(AND((RIGHT($IT$3,2)-'[1]Miter Profiles'!$AC$255-'[1]Outside Edges'!$B33)&gt;=5,'[1]Outside Edges'!$P33="Yes"),"Yes","No")</f>
        <v>Yes</v>
      </c>
      <c r="IU34" s="116" t="str">
        <f>IF(AND((RIGHT($IU$3,2)-'[1]Miter Profiles'!$AC$256-'[1]Outside Edges'!$B33)&gt;=5,'[1]Outside Edges'!$P33="Yes"),"Yes","No")</f>
        <v>Yes</v>
      </c>
      <c r="IV34" s="129" t="str">
        <f>IF(AND((RIGHT($IV$3,2)-'[1]Miter Profiles'!$AC$257-'[1]Outside Edges'!$B33)&gt;=5,'[1]Outside Edges'!$P33="Yes"),"Yes","No")</f>
        <v>Yes</v>
      </c>
      <c r="IW34" s="10" t="str">
        <f>IF(AND((RIGHT($IW$3,2)-'[1]Miter Profiles'!$AC$258-'[1]Outside Edges'!$B33)&gt;=5,'[1]Outside Edges'!$P33="Yes"),"Yes","No")</f>
        <v>Yes</v>
      </c>
      <c r="IX34" s="90" t="str">
        <f>IF(AND((RIGHT($IX$3,2)-'[1]Miter Profiles'!$AC$259-'[1]Outside Edges'!$B33)&gt;=5,'[1]Outside Edges'!$P33="Yes"),"Yes","No")</f>
        <v>Yes</v>
      </c>
      <c r="IY34" s="150" t="str">
        <f>IF(AND((RIGHT($IY$3,2)-'[1]Miter Profiles'!$AC$260-'[1]Outside Edges'!$B33)&gt;=5,'[1]Outside Edges'!$P33="Yes"),"Yes","No")</f>
        <v>Yes</v>
      </c>
      <c r="IZ34" s="124" t="str">
        <f>IF(AND((RIGHT($IZ$3,2)-'[1]Miter Profiles'!$AC$261-'[1]Outside Edges'!$B33)&gt;=5,'[1]Outside Edges'!$P33="Yes"),"Yes","No")</f>
        <v>Yes</v>
      </c>
      <c r="JA34" s="116" t="str">
        <f>IF(AND((RIGHT($JA$3,2)-'[1]Miter Profiles'!$AC$262-'[1]Outside Edges'!$B33)&gt;=5,'[1]Outside Edges'!$P33="Yes"),"Yes","No")</f>
        <v>Yes</v>
      </c>
      <c r="JB34" s="129" t="str">
        <f>IF(AND((RIGHT($JB$3,2)-'[1]Miter Profiles'!$AC$263-'[1]Outside Edges'!$B33)&gt;=5,'[1]Outside Edges'!$P33="Yes"),"Yes","No")</f>
        <v>Yes</v>
      </c>
      <c r="JC34" s="10" t="str">
        <f>IF(AND((RIGHT($JC$3,2)-'[1]Miter Profiles'!$AC$264-'[1]Outside Edges'!$B33)&gt;=5,'[1]Outside Edges'!$P33="Yes"),"Yes","No")</f>
        <v>Yes</v>
      </c>
      <c r="JD34" s="90" t="str">
        <f>IF(AND((RIGHT($JD$3,2)-'[1]Miter Profiles'!$AC$265-'[1]Outside Edges'!$B33)&gt;=5,'[1]Outside Edges'!$P33="Yes"),"Yes","No")</f>
        <v>Yes</v>
      </c>
      <c r="JE34" s="236" t="str">
        <f>IF(AND((RIGHT($JE$3,2)-'[1]Miter Profiles'!$AC$266-'[1]Outside Edges'!$B33)&gt;=5,'[1]Outside Edges'!$P33="Yes"),"Yes","No")</f>
        <v>No</v>
      </c>
      <c r="JF34" s="237" t="str">
        <f>IF(AND((RIGHT($JF$3,2)-'[1]Miter Profiles'!$AC$267-'[1]Outside Edges'!$B33)&gt;=5,'[1]Outside Edges'!$P33="Yes"),"Yes","No")</f>
        <v>Yes</v>
      </c>
      <c r="JG34" s="238" t="str">
        <f>IF(AND((RIGHT($JG$3,2)-'[1]Miter Profiles'!$AC$268-'[1]Outside Edges'!$B33)&gt;=5,'[1]Outside Edges'!$P33="Yes"),"Yes","No")</f>
        <v>Yes</v>
      </c>
      <c r="JH34" s="129" t="str">
        <f>IF(AND((RIGHT($JH$3,2)-'[1]Miter Profiles'!$AC$269-'[1]Outside Edges'!$B33)&gt;=5,'[1]Outside Edges'!$P33="Yes"),"Yes","No")</f>
        <v>Yes</v>
      </c>
      <c r="JI34" s="113" t="str">
        <f>IF(AND((RIGHT($JI$3,2)-'[1]Miter Profiles'!$AC$270-'[1]Outside Edges'!$B33)&gt;=5,'[1]Outside Edges'!$P33="Yes"),"Yes","No")</f>
        <v>Yes</v>
      </c>
      <c r="JJ34" s="90" t="str">
        <f>IF(AND((RIGHT($JJ$3,2)-'[1]Miter Profiles'!$AC$271-'[1]Outside Edges'!$B33)&gt;=5,'[1]Outside Edges'!$P33="Yes"),"Yes","No")</f>
        <v>Yes</v>
      </c>
      <c r="JK34" s="236" t="str">
        <f>IF(AND((RIGHT($JK$3,2)-'[1]Miter Profiles'!$AC$272-'[1]Outside Edges'!$B33)&gt;=5,'[1]Outside Edges'!$P33="Yes"),"Yes","No")</f>
        <v>Yes</v>
      </c>
      <c r="JL34" s="237" t="str">
        <f>IF(AND((RIGHT($JL$3,2)-'[1]Miter Profiles'!$AC$273-'[1]Outside Edges'!$B33)&gt;=5,'[1]Outside Edges'!$P33="Yes"),"Yes","No")</f>
        <v>Yes</v>
      </c>
      <c r="JM34" s="238" t="str">
        <f>IF(AND((RIGHT($JM$3,2)-'[1]Miter Profiles'!$AC$274-'[1]Outside Edges'!$B33)&gt;=5,'[1]Outside Edges'!$P33="Yes"),"Yes","No")</f>
        <v>Yes</v>
      </c>
      <c r="JN34" s="129" t="str">
        <f>IF(AND((RIGHT($JN$3,2)-'[1]Miter Profiles'!$AC$275-'[1]Outside Edges'!$B33)&gt;=5,'[1]Outside Edges'!$P33="Yes"),"Yes","No")</f>
        <v>Yes</v>
      </c>
      <c r="JO34" s="113" t="str">
        <f>IF(AND((RIGHT($JO$3,2)-'[1]Miter Profiles'!$AC$276-'[1]Outside Edges'!$B33)&gt;=5,'[1]Outside Edges'!$P33="Yes"),"Yes","No")</f>
        <v>Yes</v>
      </c>
      <c r="JP34" s="90" t="str">
        <f>IF(AND((RIGHT($JP$3,2)-'[1]Miter Profiles'!$AC$277-'[1]Outside Edges'!$B33)&gt;=5,'[1]Outside Edges'!$P33="Yes"),"Yes","No")</f>
        <v>Yes</v>
      </c>
      <c r="JQ34" s="236" t="str">
        <f>IF(AND((RIGHT($JQ$3,2)-'[1]Miter Profiles'!$AC$278-'[1]Outside Edges'!$B33)&gt;=5,'[1]Outside Edges'!$P33="Yes"),"Yes","No")</f>
        <v>No</v>
      </c>
      <c r="JR34" s="237" t="str">
        <f>IF(AND((RIGHT($JR$3,2)-'[1]Miter Profiles'!$AC$279-'[1]Outside Edges'!$B33)&gt;=5,'[1]Outside Edges'!$P33="Yes"),"Yes","No")</f>
        <v>Yes</v>
      </c>
      <c r="JS34" s="238" t="str">
        <f>IF(AND((RIGHT($JS$3,2)-'[1]Miter Profiles'!$AC$280-'[1]Outside Edges'!$B33)&gt;=5,'[1]Outside Edges'!$P33="Yes"),"Yes","No")</f>
        <v>Yes</v>
      </c>
      <c r="JT34" s="129" t="str">
        <f>IF(AND((RIGHT($JT$3,2)-'[1]Miter Profiles'!$AC$281-'[1]Outside Edges'!$B33)&gt;=5,'[1]Outside Edges'!$P33="Yes"),"Yes","No")</f>
        <v>No</v>
      </c>
      <c r="JU34" s="113" t="str">
        <f>IF(AND((RIGHT($JU$3,2)-'[1]Miter Profiles'!$AC$282-'[1]Outside Edges'!$B33)&gt;=5,'[1]Outside Edges'!$P33="Yes"),"Yes","No")</f>
        <v>Yes</v>
      </c>
      <c r="JV34" s="90" t="str">
        <f>IF(AND((RIGHT($JV$3,2)-'[1]Miter Profiles'!$AC$283-'[1]Outside Edges'!$B33)&gt;=5,'[1]Outside Edges'!$P33="Yes"),"Yes","No")</f>
        <v>Yes</v>
      </c>
      <c r="JW34" s="236" t="str">
        <f>IF(AND((RIGHT($JW$3,2)-'[1]Miter Profiles'!$AC$284-'[1]Outside Edges'!$B33)&gt;=5,'[1]Outside Edges'!$P33="Yes"),"Yes","No")</f>
        <v>Yes</v>
      </c>
      <c r="JX34" s="237" t="str">
        <f>IF(AND((RIGHT($JX$3,2)-'[1]Miter Profiles'!$AC$285-'[1]Outside Edges'!$B33)&gt;=5,'[1]Outside Edges'!$P33="Yes"),"Yes","No")</f>
        <v>Yes</v>
      </c>
      <c r="JY34" s="238" t="str">
        <f>IF(AND((RIGHT($JY$3,2)-'[1]Miter Profiles'!$AC$286-'[1]Outside Edges'!$B33)&gt;=5,'[1]Outside Edges'!$P33="Yes"),"Yes","No")</f>
        <v>Yes</v>
      </c>
      <c r="JZ34" s="129" t="str">
        <f>IF(AND((RIGHT($JZ$3,2)-'[1]Miter Profiles'!$AC$287-'[1]Outside Edges'!$B33)&gt;=5,'[1]Outside Edges'!$P33="Yes"),"Yes","No")</f>
        <v>Yes</v>
      </c>
      <c r="KA34" s="113" t="str">
        <f>IF(AND((RIGHT($KA$3,2)-'[1]Miter Profiles'!$AC$288-'[1]Outside Edges'!$B33)&gt;=5,'[1]Outside Edges'!$P33="Yes"),"Yes","No")</f>
        <v>Yes</v>
      </c>
      <c r="KB34" s="90" t="str">
        <f>IF(AND((RIGHT($KB$3,2)-'[1]Miter Profiles'!$AC$289-'[1]Outside Edges'!$B33)&gt;=5,'[1]Outside Edges'!$P33="Yes"),"Yes","No")</f>
        <v>Yes</v>
      </c>
      <c r="KC34" s="236" t="str">
        <f>IF(AND((RIGHT($KC$3,2)-'[1]Miter Profiles'!$AC$290-'[1]Outside Edges'!$B33)&gt;=5,'[1]Outside Edges'!$P33="Yes"),"Yes","No")</f>
        <v>Yes</v>
      </c>
      <c r="KD34" s="237" t="str">
        <f>IF(AND((RIGHT($KD$3,2)-'[1]Miter Profiles'!$AC$291-'[1]Outside Edges'!$B33)&gt;=5,'[1]Outside Edges'!$P33="Yes"),"Yes","No")</f>
        <v>Yes</v>
      </c>
      <c r="KE34" s="238" t="str">
        <f>IF(AND((RIGHT($KE$3,2)-'[1]Miter Profiles'!$AC$292-'[1]Outside Edges'!$B33)&gt;=5,'[1]Outside Edges'!$P33="Yes"),"Yes","No")</f>
        <v>Yes</v>
      </c>
      <c r="KF34" s="129" t="str">
        <f>IF(AND((RIGHT($KF$3,2)-'[1]Miter Profiles'!$AC$293-'[1]Outside Edges'!$B33)&gt;=5,'[1]Outside Edges'!$P33="Yes"),"Yes","No")</f>
        <v>Yes</v>
      </c>
      <c r="KG34" s="113" t="str">
        <f>IF(AND((RIGHT($KG$3,2)-'[1]Miter Profiles'!$AC$294-'[1]Outside Edges'!$B33)&gt;=5,'[1]Outside Edges'!$P33="Yes"),"Yes","No")</f>
        <v>Yes</v>
      </c>
      <c r="KH34" s="90" t="str">
        <f>IF(AND((RIGHT($KH$3,2)-'[1]Miter Profiles'!$AC$295-'[1]Outside Edges'!$B33)&gt;=5,'[1]Outside Edges'!$P33="Yes"),"Yes","No")</f>
        <v>Yes</v>
      </c>
      <c r="KI34" s="236" t="str">
        <f>IF(AND((RIGHT($KI$3,2)-'[1]Miter Profiles'!$AC$296-'[1]Outside Edges'!$B33)&gt;=5,'[1]Outside Edges'!$P33="Yes"),"Yes","No")</f>
        <v>Yes</v>
      </c>
      <c r="KJ34" s="237" t="str">
        <f>IF(AND((RIGHT($KJ$3,2)-'[1]Miter Profiles'!$AC$297-'[1]Outside Edges'!$B33)&gt;=5,'[1]Outside Edges'!$P33="Yes"),"Yes","No")</f>
        <v>Yes</v>
      </c>
      <c r="KK34" s="238" t="str">
        <f>IF(AND((RIGHT($KK$3,2)-'[1]Miter Profiles'!$AC$298-'[1]Outside Edges'!$B33)&gt;=5,'[1]Outside Edges'!$P33="Yes"),"Yes","No")</f>
        <v>Yes</v>
      </c>
      <c r="KL34" s="129" t="str">
        <f>IF(AND((RIGHT($KL$3,2)-'[1]Miter Profiles'!$AC$299-'[1]Outside Edges'!$B33)&gt;=5,'[1]Outside Edges'!$P33="Yes"),"Yes","No")</f>
        <v>Yes</v>
      </c>
      <c r="KM34" s="113" t="str">
        <f>IF(AND((RIGHT($KM$3,2)-'[1]Miter Profiles'!$AC$300-'[1]Outside Edges'!$B33)&gt;=5,'[1]Outside Edges'!$P33="Yes"),"Yes","No")</f>
        <v>Yes</v>
      </c>
      <c r="KN34" s="90" t="str">
        <f>IF(AND((RIGHT($KN$3,2)-'[1]Miter Profiles'!$AC$301-'[1]Outside Edges'!$B33)&gt;=5,'[1]Outside Edges'!$P33="Yes"),"Yes","No")</f>
        <v>Yes</v>
      </c>
      <c r="KO34" s="236" t="str">
        <f>IF(AND((RIGHT($KO$3,2)-'[1]Miter Profiles'!$AC$302-'[1]Outside Edges'!$B33)&gt;=5,'[1]Outside Edges'!$P33="Yes"),"Yes","No")</f>
        <v>Yes</v>
      </c>
      <c r="KP34" s="237" t="str">
        <f>IF(AND((RIGHT($KP$3,2)-'[1]Miter Profiles'!$AC$303-'[1]Outside Edges'!$B33)&gt;=5,'[1]Outside Edges'!$P33="Yes"),"Yes","No")</f>
        <v>Yes</v>
      </c>
      <c r="KQ34" s="238" t="str">
        <f>IF(AND((RIGHT($KQ$3,2)-'[1]Miter Profiles'!$AC$304-'[1]Outside Edges'!$B33)&gt;=5,'[1]Outside Edges'!$P33="Yes"),"Yes","No")</f>
        <v>Yes</v>
      </c>
      <c r="KR34" s="129" t="str">
        <f>IF(AND((RIGHT($KR$3,2)-'[1]Miter Profiles'!$AC$305-'[1]Outside Edges'!$B33)&gt;=5,'[1]Outside Edges'!$P33="Yes"),"Yes","No")</f>
        <v>Yes</v>
      </c>
      <c r="KS34" s="113" t="str">
        <f>IF(AND((RIGHT($KS$3,2)-'[1]Miter Profiles'!$AC$306-'[1]Outside Edges'!$B33)&gt;=5,'[1]Outside Edges'!$P33="Yes"),"Yes","No")</f>
        <v>Yes</v>
      </c>
      <c r="KT34" s="90" t="str">
        <f>IF(AND((RIGHT($KT$3,2)-'[1]Miter Profiles'!$AC$307-'[1]Outside Edges'!$B33)&gt;=5,'[1]Outside Edges'!$P33="Yes"),"Yes","No")</f>
        <v>Yes</v>
      </c>
      <c r="KU34" s="236" t="str">
        <f>IF(AND((RIGHT($KU$3,2)-'[1]Miter Profiles'!$AC$308-'[1]Outside Edges'!$B33)&gt;=5,'[1]Outside Edges'!$P33="Yes"),"Yes","No")</f>
        <v>No</v>
      </c>
      <c r="KV34" s="237" t="str">
        <f>IF(AND((RIGHT($KV$3,2)-'[1]Miter Profiles'!$AC$309-'[1]Outside Edges'!$B33)&gt;=5,'[1]Outside Edges'!$P33="Yes"),"Yes","No")</f>
        <v>Yes</v>
      </c>
      <c r="KW34" s="238" t="str">
        <f>IF(AND((RIGHT($KW$3,2)-'[1]Miter Profiles'!$AC$310-'[1]Outside Edges'!$B33)&gt;=5,'[1]Outside Edges'!$P33="Yes"),"Yes","No")</f>
        <v>Yes</v>
      </c>
      <c r="KX34" s="129" t="str">
        <f>IF(AND((RIGHT($KX$3,2)-'[1]Miter Profiles'!$AC$311-'[1]Outside Edges'!$B33)&gt;=5,'[1]Outside Edges'!$P33="Yes"),"Yes","No")</f>
        <v>Yes</v>
      </c>
      <c r="KY34" s="113" t="str">
        <f>IF(AND((RIGHT($KY$3,2)-'[1]Miter Profiles'!$AC$312-'[1]Outside Edges'!$B33)&gt;=5,'[1]Outside Edges'!$P33="Yes"),"Yes","No")</f>
        <v>Yes</v>
      </c>
      <c r="KZ34" s="90" t="str">
        <f>IF(AND((RIGHT($KZ$3,2)-'[1]Miter Profiles'!$AC$313-'[1]Outside Edges'!$B33)&gt;=5,'[1]Outside Edges'!$P33="Yes"),"Yes","No")</f>
        <v>Yes</v>
      </c>
      <c r="LA34" s="236" t="str">
        <f>IF(AND((RIGHT($LA$3,2)-'[1]Miter Profiles'!$AC$314-'[1]Outside Edges'!$B33)&gt;=5,'[1]Outside Edges'!$P33="Yes"),"Yes","No")</f>
        <v>Yes</v>
      </c>
      <c r="LB34" s="237" t="str">
        <f>IF(AND((RIGHT($LB$3,2)-'[1]Miter Profiles'!$AC$315-'[1]Outside Edges'!$B33)&gt;=5,'[1]Outside Edges'!$P33="Yes"),"Yes","No")</f>
        <v>Yes</v>
      </c>
      <c r="LC34" s="243" t="str">
        <f>IF(AND((RIGHT($LC$3,2)-'[1]Miter Profiles'!$AC$316-'[1]Outside Edges'!$B33)&gt;=5,'[1]Outside Edges'!$P33="Yes"),"Yes","No")</f>
        <v>Yes</v>
      </c>
      <c r="LD34" s="244" t="str">
        <f>IF(AND((RIGHT($LD$3,2)-'[1]Miter Profiles'!$AC$317-'[1]Outside Edges'!$B33)&gt;=5,'[1]Outside Edges'!$P33="Yes"),"Yes","No")</f>
        <v>Yes</v>
      </c>
      <c r="LE34" s="113" t="str">
        <f>IF(AND((RIGHT($LE$3,2)-'[1]Miter Profiles'!$AC$318-'[1]Outside Edges'!$B33)&gt;=5,'[1]Outside Edges'!$P33="Yes"),"Yes","No")</f>
        <v>Yes</v>
      </c>
      <c r="LF34" s="10" t="str">
        <f>IF(AND((RIGHT($LF$3,2)-'[1]Miter Profiles'!$AC$319-'[1]Outside Edges'!$B33)&gt;=5,'[1]Outside Edges'!$P33="Yes"),"Yes","No")</f>
        <v>Yes</v>
      </c>
      <c r="LG34" s="113" t="str">
        <f>IF(AND((RIGHT($LG$3,2)-'[1]Miter Profiles'!$AC$320-'[1]Outside Edges'!$B33)&gt;=5,'[1]Outside Edges'!$P33="Yes"),"Yes","No")</f>
        <v>Yes</v>
      </c>
      <c r="LH34" s="90" t="str">
        <f>IF(AND((RIGHT($LH$3,2)-'[1]Miter Profiles'!$AC$321-'[1]Outside Edges'!$B33)&gt;=5,'[1]Outside Edges'!$P33="Yes"),"Yes","No")</f>
        <v>Yes</v>
      </c>
      <c r="LI34" s="236" t="str">
        <f>IF(AND((RIGHT($LI$3,2)-'[1]Miter Profiles'!$AC$322-'[1]Outside Edges'!$B33)&gt;=5,'[1]Outside Edges'!$P33="Yes"),"Yes","No")</f>
        <v>No</v>
      </c>
      <c r="LJ34" s="237" t="str">
        <f>IF(AND((RIGHT($LJ$3,2)-'[1]Miter Profiles'!$AC$323-'[1]Outside Edges'!$B33)&gt;=5,'[1]Outside Edges'!$P33="Yes"),"Yes","No")</f>
        <v>Yes</v>
      </c>
      <c r="LK34" s="238" t="str">
        <f>IF(AND((RIGHT($LK$3,2)-'[1]Miter Profiles'!$AC$324-'[1]Outside Edges'!$B33)&gt;=5,'[1]Outside Edges'!$P33="Yes"),"Yes","No")</f>
        <v>Yes</v>
      </c>
      <c r="LL34" s="129" t="str">
        <f>IF(AND((RIGHT($LL$3,2)-'[1]Miter Profiles'!$AC$325-'[1]Outside Edges'!$B33)&gt;=5,'[1]Outside Edges'!$P33="Yes"),"Yes","No")</f>
        <v>Yes</v>
      </c>
      <c r="LM34" s="113" t="str">
        <f>IF(AND((RIGHT($LM$3,2)-'[1]Miter Profiles'!$AC$326-'[1]Outside Edges'!$B33)&gt;=5,'[1]Outside Edges'!$P33="Yes"),"Yes","No")</f>
        <v>Yes</v>
      </c>
      <c r="LN34" s="90" t="str">
        <f>IF(AND((RIGHT($LN$3,2)-'[1]Miter Profiles'!$AC$327-'[1]Outside Edges'!$B33)&gt;=5,'[1]Outside Edges'!$P33="Yes"),"Yes","No")</f>
        <v>Yes</v>
      </c>
      <c r="LO34" s="236" t="str">
        <f>IF(AND((RIGHT($LO$3,2)-'[1]Miter Profiles'!$AC$328-'[1]Outside Edges'!$B33)&gt;=5,'[1]Outside Edges'!$P33="Yes"),"Yes","No")</f>
        <v>No</v>
      </c>
      <c r="LP34" s="237" t="str">
        <f>IF(AND((RIGHT($LP$3,2)-'[1]Miter Profiles'!$AC$329-'[1]Outside Edges'!$B33)&gt;=5,'[1]Outside Edges'!$P33="Yes"),"Yes","No")</f>
        <v>Yes</v>
      </c>
      <c r="LQ34" s="238" t="str">
        <f>IF(AND((RIGHT($LQ$3,2)-'[1]Miter Profiles'!$AC$330-'[1]Outside Edges'!$B33)&gt;=5,'[1]Outside Edges'!$P33="Yes"),"Yes","No")</f>
        <v>Yes</v>
      </c>
      <c r="LR34" s="129" t="str">
        <f>IF(AND((RIGHT($LR$3,2)-'[1]Miter Profiles'!$AC$331-'[1]Outside Edges'!$B33)&gt;=5,'[1]Outside Edges'!$P33="Yes"),"Yes","No")</f>
        <v>No</v>
      </c>
      <c r="LS34" s="113" t="str">
        <f>IF(AND((RIGHT($LS$3,2)-'[1]Miter Profiles'!$AC$332-'[1]Outside Edges'!$B33)&gt;=5,'[1]Outside Edges'!$P33="Yes"),"Yes","No")</f>
        <v>Yes</v>
      </c>
      <c r="LT34" s="90" t="str">
        <f>IF(AND((RIGHT($LT$3,2)-'[1]Miter Profiles'!$AC$333-'[1]Outside Edges'!$B33)&gt;=5,'[1]Outside Edges'!$P33="Yes"),"Yes","No")</f>
        <v>Yes</v>
      </c>
    </row>
    <row r="35" spans="1:332" ht="15.75" customHeight="1" thickBot="1" x14ac:dyDescent="0.3">
      <c r="A35" s="8" t="str">
        <f>IF('[1]Outside Edges'!$A34&lt;&gt;"",'[1]Outside Edges'!$A34,"")</f>
        <v>D32</v>
      </c>
      <c r="B35" s="10" t="str">
        <f>IF(AND((RIGHT($B$3,2)-'[1]Miter Profiles'!$AC$3-'[1]Outside Edges'!$B34)&gt;=5,'[1]Outside Edges'!$P34="Yes"),"Yes","No")</f>
        <v>Yes</v>
      </c>
      <c r="C35" s="10" t="str">
        <f>IF(AND((RIGHT($C$3,2)-'[1]Miter Profiles'!$AC$4-'[1]Outside Edges'!$B34)&gt;=5,'[1]Outside Edges'!$P34="Yes"),"Yes","No")</f>
        <v>Yes</v>
      </c>
      <c r="D35" s="85" t="str">
        <f>IF(AND((RIGHT($D$3,2)-'[1]Miter Profiles'!$AC$5-'[1]Outside Edges'!$B34)&gt;=5,'[1]Outside Edges'!$P34="Yes"),"Yes","No")</f>
        <v>Yes</v>
      </c>
      <c r="E35" s="86" t="str">
        <f>IF(AND((RIGHT($E$3,2)-'[1]Miter Profiles'!$AC$6-'[1]Outside Edges'!$B34)&gt;=5,'[1]Outside Edges'!$P34="Yes"),"Yes","No")</f>
        <v>Yes</v>
      </c>
      <c r="F35" s="11" t="str">
        <f>IF(AND((RIGHT($F$3,2)-'[1]Miter Profiles'!$AC$7-'[1]Outside Edges'!$B34)&gt;=5,'[1]Outside Edges'!$P34="Yes"),"Yes","No")</f>
        <v>Yes</v>
      </c>
      <c r="G35" s="87" t="str">
        <f>IF(AND((RIGHT($G$3,2)-'[1]Miter Profiles'!$AC$8-'[1]Outside Edges'!$B34)&gt;=5,'[1]Outside Edges'!$P34="Yes"),"Yes","No")</f>
        <v>Yes</v>
      </c>
      <c r="H35" s="10" t="str">
        <f>IF(AND((RIGHT($H$3,2)-'[1]Miter Profiles'!$AC$9-'[1]Outside Edges'!$B34)&gt;=5,'[1]Outside Edges'!$P34="Yes"),"Yes","No")</f>
        <v>Yes</v>
      </c>
      <c r="I35" s="10" t="str">
        <f>IF(AND((RIGHT($I$3,2)-'[1]Miter Profiles'!$AC$10-'[1]Outside Edges'!$B34)&gt;=5,'[1]Outside Edges'!$P34="Yes"),"Yes","No")</f>
        <v>Yes</v>
      </c>
      <c r="J35" s="85" t="str">
        <f>IF(AND((RIGHT($J$3,2)-'[1]Miter Profiles'!$AC$11-'[1]Outside Edges'!$B34)&gt;=5,'[1]Outside Edges'!$P34="Yes"),"Yes","No")</f>
        <v>Yes</v>
      </c>
      <c r="K35" s="86" t="str">
        <f>IF(AND((RIGHT($K$3,2)-'[1]Miter Profiles'!$AC$12-'[1]Outside Edges'!$B34)&gt;=5,'[1]Outside Edges'!$P34="Yes"),"Yes","No")</f>
        <v>Yes</v>
      </c>
      <c r="L35" s="11" t="str">
        <f>IF(AND((RIGHT($L$3,2)-'[1]Miter Profiles'!$AC$13-'[1]Outside Edges'!$B34)&gt;=5,'[1]Outside Edges'!$P34="Yes"),"Yes","No")</f>
        <v>Yes</v>
      </c>
      <c r="M35" s="87" t="str">
        <f>IF(AND((RIGHT($M$3,2)-'[1]Miter Profiles'!$AC$14-'[1]Outside Edges'!$B34)&gt;=5,'[1]Outside Edges'!$P34="Yes"),"Yes","No")</f>
        <v>Yes</v>
      </c>
      <c r="N35" s="10" t="str">
        <f>IF(AND((RIGHT($N$3,2)-'[1]Miter Profiles'!$AC$15-'[1]Outside Edges'!$B34)&gt;=4,'[1]Outside Edges'!$P34="Yes"),"Yes","No")</f>
        <v>Yes</v>
      </c>
      <c r="O35" s="10" t="str">
        <f>IF(AND((RIGHT($O$3,2)-'[1]Miter Profiles'!$AC$16-'[1]Outside Edges'!$B34)&gt;=5,'[1]Outside Edges'!$P34="Yes"),"Yes","No")</f>
        <v>Yes</v>
      </c>
      <c r="P35" s="85" t="str">
        <f>IF(AND((RIGHT($P$3,2)-'[1]Miter Profiles'!$AC$17-'[1]Outside Edges'!$B34)&gt;=5,'[1]Outside Edges'!$P34="Yes"),"Yes","No")</f>
        <v>Yes</v>
      </c>
      <c r="Q35" s="86" t="str">
        <f>IF(AND((RIGHT($Q$3,2)-'[1]Miter Profiles'!$AC$18-'[1]Outside Edges'!$B34)&gt;=5,'[1]Outside Edges'!$P34="Yes"),"Yes","No")</f>
        <v>Yes</v>
      </c>
      <c r="R35" s="11" t="str">
        <f>IF(AND((RIGHT($R$3,2)-'[1]Miter Profiles'!$AC$19-'[1]Outside Edges'!$B34)&gt;=5,'[1]Outside Edges'!$P34="Yes"),"Yes","No")</f>
        <v>Yes</v>
      </c>
      <c r="S35" s="87" t="str">
        <f>IF(AND((RIGHT($S$3,2)-'[1]Miter Profiles'!$AC$20-'[1]Outside Edges'!$B34)&gt;=5,'[1]Outside Edges'!$P34="Yes"),"Yes","No")</f>
        <v>Yes</v>
      </c>
      <c r="T35" s="10" t="str">
        <f>IF(AND((RIGHT($T$3,2)-'[1]Miter Profiles'!$AC$21-'[1]Outside Edges'!$B34)&gt;=5,'[1]Outside Edges'!$P34="Yes"),"Yes","No")</f>
        <v>Yes</v>
      </c>
      <c r="U35" s="10" t="str">
        <f>IF(AND((RIGHT($U$3,2)-'[1]Miter Profiles'!$AC$22-'[1]Outside Edges'!$B34)&gt;=5,'[1]Outside Edges'!$P34="Yes"),"Yes","No")</f>
        <v>Yes</v>
      </c>
      <c r="V35" s="85" t="str">
        <f>IF(AND((RIGHT($V$3,2)-'[1]Miter Profiles'!$AC$23-'[1]Outside Edges'!$B34)&gt;=5,'[1]Outside Edges'!$P34="Yes"),"Yes","No")</f>
        <v>Yes</v>
      </c>
      <c r="W35" s="86" t="str">
        <f>IF(AND((RIGHT($W$3,2)-'[1]Miter Profiles'!$AC$24-'[1]Outside Edges'!$B34)&gt;=5,'[1]Outside Edges'!$P34="Yes"),"Yes","No")</f>
        <v>No</v>
      </c>
      <c r="X35" s="11" t="str">
        <f>IF(AND((RIGHT($X$3,2)-'[1]Miter Profiles'!$AC$25-'[1]Outside Edges'!$B34)&gt;=5,'[1]Outside Edges'!$P34="Yes"),"Yes","No")</f>
        <v>Yes</v>
      </c>
      <c r="Y35" s="87" t="str">
        <f>IF(AND((RIGHT($Y$3,2)-'[1]Miter Profiles'!$AC$26-'[1]Outside Edges'!$B34)&gt;=5,'[1]Outside Edges'!$P34="Yes"),"Yes","No")</f>
        <v>Yes</v>
      </c>
      <c r="Z35" s="10" t="str">
        <f>IF(AND((RIGHT($Z$3,2)-'[1]Miter Profiles'!$AC$27-'[1]Outside Edges'!$B34)&gt;=5,'[1]Outside Edges'!$P34="Yes"),"Yes","No")</f>
        <v>Yes</v>
      </c>
      <c r="AA35" s="10" t="str">
        <f>IF(AND((RIGHT($AA$3,2)-'[1]Miter Profiles'!$AC$28-'[1]Outside Edges'!$B34)&gt;=5,'[1]Outside Edges'!$P34="Yes"),"Yes","No")</f>
        <v>Yes</v>
      </c>
      <c r="AB35" s="85" t="str">
        <f>IF(AND((RIGHT($AB$3,2)-'[1]Miter Profiles'!$AC$29-'[1]Outside Edges'!$B34)&gt;=5,'[1]Outside Edges'!$P34="Yes"),"Yes","No")</f>
        <v>Yes</v>
      </c>
      <c r="AC35" s="86" t="str">
        <f>IF(AND((RIGHT($AC$3,2)-'[1]Miter Profiles'!$AC$30-'[1]Outside Edges'!$B34)&gt;=5,'[1]Outside Edges'!$P34="Yes"),"Yes","No")</f>
        <v>Yes</v>
      </c>
      <c r="AD35" s="11" t="str">
        <f>IF(AND((RIGHT($AD$3,2)-'[1]Miter Profiles'!$AC$31-'[1]Outside Edges'!$B34)&gt;=5,'[1]Outside Edges'!$P34="Yes"),"Yes","No")</f>
        <v>Yes</v>
      </c>
      <c r="AE35" s="87" t="str">
        <f>IF(AND((RIGHT($AE$3,2)-'[1]Miter Profiles'!$AC$32-'[1]Outside Edges'!$B34)&gt;=5,'[1]Outside Edges'!$P34="Yes"),"Yes","No")</f>
        <v>Yes</v>
      </c>
      <c r="AF35" s="10" t="str">
        <f>IF(AND((RIGHT($AF$3,2)-'[1]Miter Profiles'!$AC$33-'[1]Outside Edges'!$B34)&gt;=5,'[1]Outside Edges'!$P34="Yes"),"Yes","No")</f>
        <v>Yes</v>
      </c>
      <c r="AG35" s="10" t="str">
        <f>IF(AND((RIGHT($AG$3,2)-'[1]Miter Profiles'!$AC$34-'[1]Outside Edges'!$B34)&gt;=5,'[1]Outside Edges'!$P34="Yes"),"Yes","No")</f>
        <v>Yes</v>
      </c>
      <c r="AH35" s="85" t="str">
        <f>IF(AND((RIGHT($AH$3,2)-'[1]Miter Profiles'!$AC$35-'[1]Outside Edges'!$B34)&gt;=5,'[1]Outside Edges'!$P34="Yes"),"Yes","No")</f>
        <v>Yes</v>
      </c>
      <c r="AI35" s="86" t="str">
        <f>IF(AND((RIGHT($AI$3,2)-'[1]Miter Profiles'!$AC$36-'[1]Outside Edges'!$B34)&gt;=5,'[1]Outside Edges'!$P34="Yes"),"Yes","No")</f>
        <v>Yes</v>
      </c>
      <c r="AJ35" s="11" t="str">
        <f>IF(AND((RIGHT($AJ$3,2)-'[1]Miter Profiles'!$AC$37-'[1]Outside Edges'!$B34)&gt;=5,'[1]Outside Edges'!$P34="Yes"),"Yes","No")</f>
        <v>Yes</v>
      </c>
      <c r="AK35" s="87" t="str">
        <f>IF(AND((RIGHT($AK$3,2)-'[1]Miter Profiles'!$AC$38-'[1]Outside Edges'!$B34)&gt;=5,'[1]Outside Edges'!$P34="Yes"),"Yes","No")</f>
        <v>Yes</v>
      </c>
      <c r="AL35" s="10" t="str">
        <f>IF(AND((RIGHT($AL$3,2)-'[1]Miter Profiles'!$AC$39-'[1]Outside Edges'!$B34)&gt;=5,'[1]Outside Edges'!$P34="Yes"),"Yes","No")</f>
        <v>Yes</v>
      </c>
      <c r="AM35" s="10" t="str">
        <f>IF(AND((RIGHT($AM$3,2)-'[1]Miter Profiles'!$AC$40-'[1]Outside Edges'!$B34)&gt;=5,'[1]Outside Edges'!$P34="Yes"),"Yes","No")</f>
        <v>Yes</v>
      </c>
      <c r="AN35" s="85" t="str">
        <f>IF(AND((RIGHT($AN$3,2)-'[1]Miter Profiles'!$AC$41-'[1]Outside Edges'!$B34)&gt;=5,'[1]Outside Edges'!$P34="Yes"),"Yes","No")</f>
        <v>Yes</v>
      </c>
      <c r="AO35" s="86" t="str">
        <f>IF(AND((RIGHT($AO$3,2)-'[1]Miter Profiles'!$AC$42-'[1]Outside Edges'!$B34)&gt;=5,'[1]Outside Edges'!$P34="Yes"),"Yes","No")</f>
        <v>Yes</v>
      </c>
      <c r="AP35" s="11" t="str">
        <f>IF(AND((RIGHT($AP$3,2)-'[1]Miter Profiles'!$AC$43-'[1]Outside Edges'!$B34)&gt;=5,'[1]Outside Edges'!$P34="Yes"),"Yes","No")</f>
        <v>Yes</v>
      </c>
      <c r="AQ35" s="87" t="str">
        <f>IF(AND((RIGHT($AQ$3,2)-'[1]Miter Profiles'!$AC$44-'[1]Outside Edges'!$B34)&gt;=5,'[1]Outside Edges'!$P34="Yes"),"Yes","No")</f>
        <v>Yes</v>
      </c>
      <c r="AR35" s="10" t="str">
        <f>IF(AND((RIGHT($AR$3,2)-'[1]Miter Profiles'!$AC$45-'[1]Outside Edges'!$B34)&gt;=5,'[1]Outside Edges'!$P34="Yes"),"Yes","No")</f>
        <v>Yes</v>
      </c>
      <c r="AS35" s="10" t="str">
        <f>IF(AND((RIGHT($AS$3,2)-'[1]Miter Profiles'!$AC$46-'[1]Outside Edges'!$B34)&gt;=5,'[1]Outside Edges'!$P34="Yes"),"Yes","No")</f>
        <v>Yes</v>
      </c>
      <c r="AT35" s="85" t="str">
        <f>IF(AND((RIGHT($AT$3,2)-'[1]Miter Profiles'!$AC$47-'[1]Outside Edges'!$B34)&gt;=5,'[1]Outside Edges'!$P34="Yes"),"Yes","No")</f>
        <v>Yes</v>
      </c>
      <c r="AU35" s="86" t="str">
        <f>IF(AND((RIGHT($AU$3,2)-'[1]Miter Profiles'!$AC$48-'[1]Outside Edges'!$B34)&gt;=5,'[1]Outside Edges'!$P34="Yes"),"Yes","No")</f>
        <v>Yes</v>
      </c>
      <c r="AV35" s="11" t="str">
        <f>IF(AND((RIGHT($AV$3,2)-'[1]Miter Profiles'!$AC$49-'[1]Outside Edges'!$B34)&gt;=5,'[1]Outside Edges'!$P34="Yes"),"Yes","No")</f>
        <v>Yes</v>
      </c>
      <c r="AW35" s="87" t="str">
        <f>IF(AND((RIGHT($AW$3,2)-'[1]Miter Profiles'!$AC$50-'[1]Outside Edges'!$B34)&gt;=5,'[1]Outside Edges'!$P34="Yes"),"Yes","No")</f>
        <v>Yes</v>
      </c>
      <c r="AX35" s="10" t="str">
        <f>IF(AND((RIGHT($AX$3,2)-'[1]Miter Profiles'!$AC$51-'[1]Outside Edges'!$B34)&gt;=5,'[1]Outside Edges'!$P34="Yes"),"Yes","No")</f>
        <v>Yes</v>
      </c>
      <c r="AY35" s="10" t="str">
        <f>IF(AND((RIGHT($AY$3,2)-'[1]Miter Profiles'!$AC$52-'[1]Outside Edges'!$B34)&gt;=5,'[1]Outside Edges'!$P34="Yes"),"Yes","No")</f>
        <v>Yes</v>
      </c>
      <c r="AZ35" s="85" t="str">
        <f>IF(AND((RIGHT($AZ$3,2)-'[1]Miter Profiles'!$AC$53-'[1]Outside Edges'!$B34)&gt;=5,'[1]Outside Edges'!$P34="Yes"),"Yes","No")</f>
        <v>Yes</v>
      </c>
      <c r="BA35" s="86" t="str">
        <f>IF(AND((RIGHT($BA$3,2)-'[1]Miter Profiles'!$AC$54-'[1]Outside Edges'!$B34)&gt;=5,'[1]Outside Edges'!$P34="Yes"),"Yes","No")</f>
        <v>Yes</v>
      </c>
      <c r="BB35" s="11" t="str">
        <f>IF(AND((RIGHT($BB$3,2)-'[1]Miter Profiles'!$AC$55-'[1]Outside Edges'!$B34)&gt;=5,'[1]Outside Edges'!$P34="Yes"),"Yes","No")</f>
        <v>Yes</v>
      </c>
      <c r="BC35" s="87" t="str">
        <f>IF(AND((RIGHT($BC$3,2)-'[1]Miter Profiles'!$AC$56-'[1]Outside Edges'!$B34)&gt;=5,'[1]Outside Edges'!$P34="Yes"),"Yes","No")</f>
        <v>Yes</v>
      </c>
      <c r="BD35" s="10" t="str">
        <f>IF(AND((RIGHT($BD$3,2)-'[1]Miter Profiles'!$AC$57-'[1]Outside Edges'!$B34)&gt;=5,'[1]Outside Edges'!$P34="Yes"),"Yes","No")</f>
        <v>Yes</v>
      </c>
      <c r="BE35" s="10" t="str">
        <f>IF(AND((RIGHT($BE$3,2)-'[1]Miter Profiles'!$AC$58-'[1]Outside Edges'!$B34)&gt;=5,'[1]Outside Edges'!$P34="Yes"),"Yes","No")</f>
        <v>Yes</v>
      </c>
      <c r="BF35" s="85" t="str">
        <f>IF(AND((RIGHT($BF$3,2)-'[1]Miter Profiles'!$AC$59-'[1]Outside Edges'!$B34)&gt;=5,'[1]Outside Edges'!$P34="Yes"),"Yes","No")</f>
        <v>Yes</v>
      </c>
      <c r="BG35" s="86" t="str">
        <f>IF(AND((RIGHT($BG$3,2)-'[1]Miter Profiles'!$AC$60-'[1]Outside Edges'!$B34)&gt;=5,'[1]Outside Edges'!$P34="Yes"),"Yes","No")</f>
        <v>Yes</v>
      </c>
      <c r="BH35" s="11" t="str">
        <f>IF(AND((RIGHT($BH$3,2)-'[1]Miter Profiles'!$AC$61-'[1]Outside Edges'!$B34)&gt;=5,'[1]Outside Edges'!$P34="Yes"),"Yes","No")</f>
        <v>Yes</v>
      </c>
      <c r="BI35" s="87" t="str">
        <f>IF(AND((RIGHT($BI$3,2)-'[1]Miter Profiles'!$AC$62-'[1]Outside Edges'!$B34)&gt;=5,'[1]Outside Edges'!$P34="Yes"),"Yes","No")</f>
        <v>Yes</v>
      </c>
      <c r="BJ35" s="10" t="str">
        <f>IF(AND((RIGHT($BJ$3,2)-'[1]Miter Profiles'!$AC$63-'[1]Outside Edges'!$B34)&gt;=5,'[1]Outside Edges'!$P34="Yes"),"Yes","No")</f>
        <v>Yes</v>
      </c>
      <c r="BK35" s="10" t="str">
        <f>IF(AND((RIGHT($BK$3,2)-'[1]Miter Profiles'!$AC$64-'[1]Outside Edges'!$B34)&gt;=5,'[1]Outside Edges'!$P34="Yes"),"Yes","No")</f>
        <v>Yes</v>
      </c>
      <c r="BL35" s="85" t="str">
        <f>IF(AND((RIGHT($BL$3,2)-'[1]Miter Profiles'!$AC$65-'[1]Outside Edges'!$B34)&gt;=5,'[1]Outside Edges'!$P34="Yes"),"Yes","No")</f>
        <v>Yes</v>
      </c>
      <c r="BM35" s="86" t="str">
        <f>IF(AND((RIGHT($BM$3,2)-'[1]Miter Profiles'!$AC$66-'[1]Outside Edges'!$B34)&gt;=5,'[1]Outside Edges'!$P34="Yes"),"Yes","No")</f>
        <v>Yes</v>
      </c>
      <c r="BN35" s="11" t="str">
        <f>IF(AND((RIGHT($BN$3,2)-'[1]Miter Profiles'!$AC$67-'[1]Outside Edges'!$B34)&gt;=5,'[1]Outside Edges'!$P34="Yes"),"Yes","No")</f>
        <v>Yes</v>
      </c>
      <c r="BO35" s="87" t="str">
        <f>IF(AND((RIGHT($BO$3,2)-'[1]Miter Profiles'!$AC$68-'[1]Outside Edges'!$B34)&gt;=5,'[1]Outside Edges'!$P34="Yes"),"Yes","No")</f>
        <v>Yes</v>
      </c>
      <c r="BP35" s="10" t="str">
        <f>IF(AND((RIGHT($BP$3,2)-'[1]Miter Profiles'!$AC$69-'[1]Outside Edges'!$B34)&gt;=5,'[1]Outside Edges'!$P34="Yes"),"Yes","No")</f>
        <v>Yes</v>
      </c>
      <c r="BQ35" s="10" t="str">
        <f>IF(AND((RIGHT($BQ$3,2)-'[1]Miter Profiles'!$AC$70-'[1]Outside Edges'!$B34)&gt;=5,'[1]Outside Edges'!$P34="Yes"),"Yes","No")</f>
        <v>Yes</v>
      </c>
      <c r="BR35" s="85" t="str">
        <f>IF(AND((RIGHT($BR$3,2)-'[1]Miter Profiles'!$AC$71-'[1]Outside Edges'!$B34)&gt;=5,'[1]Outside Edges'!$P34="Yes"),"Yes","No")</f>
        <v>Yes</v>
      </c>
      <c r="BS35" s="86" t="str">
        <f>IF(AND((RIGHT($BS$3,2)-'[1]Miter Profiles'!$AC$72-'[1]Outside Edges'!$B34)&gt;=5,'[1]Outside Edges'!$P34="Yes"),"Yes","No")</f>
        <v>Yes</v>
      </c>
      <c r="BT35" s="11" t="str">
        <f>IF(AND((RIGHT($BT$3,2)-'[1]Miter Profiles'!$AC$73-'[1]Outside Edges'!$B34)&gt;=5,'[1]Outside Edges'!$P34="Yes"),"Yes","No")</f>
        <v>Yes</v>
      </c>
      <c r="BU35" s="87" t="str">
        <f>IF(AND((RIGHT($BU$3,2)-'[1]Miter Profiles'!$AC$74-'[1]Outside Edges'!$B34)&gt;=5,'[1]Outside Edges'!$P34="Yes"),"Yes","No")</f>
        <v>Yes</v>
      </c>
      <c r="BV35" s="10" t="str">
        <f>IF(AND((RIGHT($BV$3,2)-'[1]Miter Profiles'!$AC$75-'[1]Outside Edges'!$B34)&gt;=5,'[1]Outside Edges'!$P34="Yes"),"Yes","No")</f>
        <v>Yes</v>
      </c>
      <c r="BW35" s="10" t="str">
        <f>IF(AND((RIGHT($BW$3,2)-'[1]Miter Profiles'!$AC$76-'[1]Outside Edges'!$B34)&gt;=5,'[1]Outside Edges'!$P34="Yes"),"Yes","No")</f>
        <v>Yes</v>
      </c>
      <c r="BX35" s="85" t="str">
        <f>IF(AND((RIGHT($BX$3,2)-'[1]Miter Profiles'!$AC$77-'[1]Outside Edges'!$B34)&gt;=5,'[1]Outside Edges'!$P34="Yes"),"Yes","No")</f>
        <v>Yes</v>
      </c>
      <c r="BY35" s="86" t="str">
        <f>IF(AND((RIGHT($BY$3,2)-'[1]Miter Profiles'!$AC$78-'[1]Outside Edges'!$B34)&gt;=5,'[1]Outside Edges'!$P34="Yes"),"Yes","No")</f>
        <v>Yes</v>
      </c>
      <c r="BZ35" s="11" t="str">
        <f>IF(AND((RIGHT($BZ$3,2)-'[1]Miter Profiles'!$AC$79-'[1]Outside Edges'!$B34)&gt;=5,'[1]Outside Edges'!$P34="Yes"),"Yes","No")</f>
        <v>Yes</v>
      </c>
      <c r="CA35" s="87" t="str">
        <f>IF(AND((RIGHT($CA$3,2)-'[1]Miter Profiles'!$AC$80-'[1]Outside Edges'!$B34)&gt;=5,'[1]Outside Edges'!$P34="Yes"),"Yes","No")</f>
        <v>Yes</v>
      </c>
      <c r="CB35" s="10" t="str">
        <f>IF(AND((RIGHT($CB$3,2)-'[1]Miter Profiles'!$AC$81-'[1]Outside Edges'!$B34)&gt;=5,'[1]Outside Edges'!$P34="Yes"),"Yes","No")</f>
        <v>Yes</v>
      </c>
      <c r="CC35" s="10" t="str">
        <f>IF(AND((RIGHT($CC$3,2)-'[1]Miter Profiles'!$AC$82-'[1]Outside Edges'!$B34)&gt;=5,'[1]Outside Edges'!$P34="Yes"),"Yes","No")</f>
        <v>Yes</v>
      </c>
      <c r="CD35" s="85" t="str">
        <f>IF(AND((RIGHT($CD$3,2)-'[1]Miter Profiles'!$AC$83-'[1]Outside Edges'!$B34)&gt;=5,'[1]Outside Edges'!$P34="Yes"),"Yes","No")</f>
        <v>Yes</v>
      </c>
      <c r="CE35" s="86" t="str">
        <f>IF(AND((RIGHT($CE$3,2)-'[1]Miter Profiles'!$AC$84-'[1]Outside Edges'!$B34)&gt;=5,'[1]Outside Edges'!$P34="Yes"),"Yes","No")</f>
        <v>Yes</v>
      </c>
      <c r="CF35" s="11" t="str">
        <f>IF(AND((RIGHT($CF$3,2)-'[1]Miter Profiles'!$AC$85-'[1]Outside Edges'!$B34)&gt;=5,'[1]Outside Edges'!$P34="Yes"),"Yes","No")</f>
        <v>Yes</v>
      </c>
      <c r="CG35" s="87" t="str">
        <f>IF(AND((RIGHT($CG$3,2)-'[1]Miter Profiles'!$AC$86-'[1]Outside Edges'!$B34)&gt;=5,'[1]Outside Edges'!$P34="Yes"),"Yes","No")</f>
        <v>Yes</v>
      </c>
      <c r="CH35" s="10" t="str">
        <f>IF(AND((RIGHT($CH$3,2)-'[1]Miter Profiles'!$AC$87-'[1]Outside Edges'!$B34)&gt;=5,'[1]Outside Edges'!$P34="Yes"),"Yes","No")</f>
        <v>Yes</v>
      </c>
      <c r="CI35" s="10" t="str">
        <f>IF(AND((RIGHT($CI$3,2)-'[1]Miter Profiles'!$AC$88-'[1]Outside Edges'!$B34)&gt;=5,'[1]Outside Edges'!$P34="Yes"),"Yes","No")</f>
        <v>Yes</v>
      </c>
      <c r="CJ35" s="85" t="str">
        <f>IF(AND((RIGHT($CJ$3,2)-'[1]Miter Profiles'!$AC$89-'[1]Outside Edges'!$B34)&gt;=5,'[1]Outside Edges'!$P34="Yes"),"Yes","No")</f>
        <v>Yes</v>
      </c>
      <c r="CK35" s="86" t="str">
        <f>IF(AND((RIGHT($CK$3,2)-'[1]Miter Profiles'!$AC$90-'[1]Outside Edges'!$B34)&gt;=5,'[1]Outside Edges'!$P34="Yes"),"Yes","No")</f>
        <v>Yes</v>
      </c>
      <c r="CL35" s="11" t="str">
        <f>IF(AND((RIGHT($CL$3,2)-'[1]Miter Profiles'!$AC$91-'[1]Outside Edges'!$B34)&gt;=5,'[1]Outside Edges'!$P34="Yes"),"Yes","No")</f>
        <v>Yes</v>
      </c>
      <c r="CM35" s="87" t="str">
        <f>IF(AND((RIGHT($CM$3,2)-'[1]Miter Profiles'!$AC$92-'[1]Outside Edges'!$B34)&gt;=5,'[1]Outside Edges'!$P34="Yes"),"Yes","No")</f>
        <v>Yes</v>
      </c>
      <c r="CN35" s="10" t="str">
        <f>IF(AND((RIGHT(CN$3,2)-'[1]Miter Profiles'!$AC$93-'[1]Outside Edges'!$B34)&gt;=5,'[1]Outside Edges'!$P34="Yes"),"Yes","No")</f>
        <v>Yes</v>
      </c>
      <c r="CO35" s="10" t="str">
        <f>IF(AND((RIGHT(CO$3,2)-'[1]Miter Profiles'!$AC$94-'[1]Outside Edges'!$B34)&gt;=5,'[1]Outside Edges'!$P34="Yes"),"Yes","No")</f>
        <v>Yes</v>
      </c>
      <c r="CP35" s="85" t="str">
        <f>IF(AND((RIGHT(CP$3,2)-'[1]Miter Profiles'!$AC$95-'[1]Outside Edges'!$B34)&gt;=5,'[1]Outside Edges'!$P34="Yes"),"Yes","No")</f>
        <v>Yes</v>
      </c>
      <c r="CQ35" s="86" t="str">
        <f>IF(AND((RIGHT(CQ$3,2)-'[1]Miter Profiles'!$AC$96-'[1]Outside Edges'!$B34)&gt;=5,'[1]Outside Edges'!$P34="Yes"),"Yes","No")</f>
        <v>Yes</v>
      </c>
      <c r="CR35" s="11" t="str">
        <f>IF(AND((RIGHT(CR$3,2)-'[1]Miter Profiles'!$AC$97-'[1]Outside Edges'!$B34)&gt;=5,'[1]Outside Edges'!$P34="Yes"),"Yes","No")</f>
        <v>Yes</v>
      </c>
      <c r="CS35" s="87" t="str">
        <f>IF(AND((RIGHT(CS$3,2)-'[1]Miter Profiles'!$AC$98-'[1]Outside Edges'!$B34)&gt;=5,'[1]Outside Edges'!$P34="Yes"),"Yes","No")</f>
        <v>Yes</v>
      </c>
      <c r="CT35" s="10" t="str">
        <f>IF(AND((RIGHT($CT$3,2)-'[1]Miter Profiles'!$AC$99-'[1]Outside Edges'!$B34)&gt;=5,'[1]Outside Edges'!$P34="Yes"),"Yes","No")</f>
        <v>Yes</v>
      </c>
      <c r="CU35" s="10" t="str">
        <f>IF(AND((RIGHT($CU$3,2)-'[1]Miter Profiles'!$AC$100-'[1]Outside Edges'!$B34)&gt;=5,'[1]Outside Edges'!$P34="Yes"),"Yes","No")</f>
        <v>Yes</v>
      </c>
      <c r="CV35" s="85" t="str">
        <f>IF(AND((RIGHT($CV$3,2)-'[1]Miter Profiles'!$AC$101-'[1]Outside Edges'!$B34)&gt;=5,'[1]Outside Edges'!$P34="Yes"),"Yes","No")</f>
        <v>Yes</v>
      </c>
      <c r="CW35" s="86" t="str">
        <f>IF(AND((RIGHT($CW$3,2)-'[1]Miter Profiles'!$AC$102-'[1]Outside Edges'!$B34)&gt;=5,'[1]Outside Edges'!$P34="Yes"),"Yes","No")</f>
        <v>Yes</v>
      </c>
      <c r="CX35" s="11" t="str">
        <f>IF(AND((RIGHT($CX$3,2)-'[1]Miter Profiles'!$AC$103-'[1]Outside Edges'!$B34)&gt;=5,'[1]Outside Edges'!$P34="Yes"),"Yes","No")</f>
        <v>Yes</v>
      </c>
      <c r="CY35" s="87" t="str">
        <f>IF(AND((RIGHT($CY$3,2)-'[1]Miter Profiles'!$AC$104-'[1]Outside Edges'!$B34)&gt;=5,'[1]Outside Edges'!$P34="Yes"),"Yes","No")</f>
        <v>Yes</v>
      </c>
      <c r="CZ35" s="10" t="str">
        <f>IF(AND((RIGHT($CZ$3,2)-'[1]Miter Profiles'!$AC$105-'[1]Outside Edges'!$B34)&gt;=5,'[1]Outside Edges'!$P34="Yes"),"Yes","No")</f>
        <v>Yes</v>
      </c>
      <c r="DA35" s="10" t="str">
        <f>IF(AND((RIGHT($DA$3,2)-'[1]Miter Profiles'!$AC$106-'[1]Outside Edges'!$B34)&gt;=5,'[1]Outside Edges'!$P34="Yes"),"Yes","No")</f>
        <v>Yes</v>
      </c>
      <c r="DB35" s="85" t="str">
        <f>IF(AND((RIGHT($DB$3,2)-'[1]Miter Profiles'!$AC$107-'[1]Outside Edges'!$B34)&gt;=5,'[1]Outside Edges'!$P34="Yes"),"Yes","No")</f>
        <v>Yes</v>
      </c>
      <c r="DC35" s="86" t="str">
        <f>IF(AND((RIGHT($DC$3,2)-'[1]Miter Profiles'!$AC$108-'[1]Outside Edges'!$B34)&gt;=5,'[1]Outside Edges'!$P34="Yes"),"Yes","No")</f>
        <v>Yes</v>
      </c>
      <c r="DD35" s="11" t="str">
        <f>IF(AND((RIGHT($DD$3,2)-'[1]Miter Profiles'!$AC$109-'[1]Outside Edges'!$B34)&gt;=5,'[1]Outside Edges'!$P34="Yes"),"Yes","No")</f>
        <v>Yes</v>
      </c>
      <c r="DE35" s="87" t="str">
        <f>IF(AND((RIGHT($DE$3,2)-'[1]Miter Profiles'!$AC$110-'[1]Outside Edges'!$B34)&gt;=5,'[1]Outside Edges'!$P34="Yes"),"Yes","No")</f>
        <v>Yes</v>
      </c>
      <c r="DF35" s="10" t="str">
        <f>IF(AND((RIGHT($DF$3,2)-'[1]Miter Profiles'!$AC$111-'[1]Outside Edges'!$B34)&gt;=5,'[1]Outside Edges'!$P34="Yes"),"Yes","No")</f>
        <v>Yes</v>
      </c>
      <c r="DG35" s="10" t="str">
        <f>IF(AND((RIGHT($DG$3,2)-'[1]Miter Profiles'!$AC$112-'[1]Outside Edges'!$B34)&gt;=5,'[1]Outside Edges'!$P34="Yes"),"Yes","No")</f>
        <v>Yes</v>
      </c>
      <c r="DH35" s="85" t="str">
        <f>IF(AND((RIGHT($DH$3,2)-'[1]Miter Profiles'!$AC$113-'[1]Outside Edges'!$B34)&gt;=5,'[1]Outside Edges'!$P34="Yes"),"Yes","No")</f>
        <v>Yes</v>
      </c>
      <c r="DI35" s="86" t="str">
        <f>IF(AND((RIGHT($DI$3,2)-'[1]Miter Profiles'!$AC$114-'[1]Outside Edges'!$B34)&gt;=5,'[1]Outside Edges'!$P34="Yes"),"Yes","No")</f>
        <v>Yes</v>
      </c>
      <c r="DJ35" s="11" t="str">
        <f>IF(AND((RIGHT($DJ$3,2)-'[1]Miter Profiles'!$AC$115-'[1]Outside Edges'!$B34)&gt;=5,'[1]Outside Edges'!$P34="Yes"),"Yes","No")</f>
        <v>Yes</v>
      </c>
      <c r="DK35" s="87" t="str">
        <f>IF(AND((RIGHT($DK$3,2)-'[1]Miter Profiles'!$AC$116-'[1]Outside Edges'!$B34)&gt;=5,'[1]Outside Edges'!$P34="Yes"),"Yes","No")</f>
        <v>Yes</v>
      </c>
      <c r="DL35" s="10" t="str">
        <f>IF(AND((RIGHT($DL$3,2)-'[1]Miter Profiles'!$AC$117-'[1]Outside Edges'!$B34)&gt;=5,'[1]Outside Edges'!$P34="Yes"),"Yes","No")</f>
        <v>Yes</v>
      </c>
      <c r="DM35" s="10" t="str">
        <f>IF(AND((RIGHT($DM$3,2)-'[1]Miter Profiles'!$AC$118-'[1]Outside Edges'!$B34)&gt;=5,'[1]Outside Edges'!$P34="Yes"),"Yes","No")</f>
        <v>Yes</v>
      </c>
      <c r="DN35" s="85" t="str">
        <f>IF(AND((RIGHT($DN$3,2)-'[1]Miter Profiles'!$AC$119-'[1]Outside Edges'!$B34)&gt;=5,'[1]Outside Edges'!$P34="Yes"),"Yes","No")</f>
        <v>Yes</v>
      </c>
      <c r="DO35" s="86" t="str">
        <f>IF(AND((RIGHT($DO$3,2)-'[1]Miter Profiles'!$AC$120-'[1]Outside Edges'!$B34)&gt;=5,'[1]Outside Edges'!$P34="Yes"),"Yes","No")</f>
        <v>Yes</v>
      </c>
      <c r="DP35" s="11" t="str">
        <f>IF(AND((RIGHT($DP$3,2)-'[1]Miter Profiles'!$AC$121-'[1]Outside Edges'!$B34)&gt;=5,'[1]Outside Edges'!$P34="Yes"),"Yes","No")</f>
        <v>Yes</v>
      </c>
      <c r="DQ35" s="87" t="str">
        <f>IF(AND((RIGHT($DQ$3,2)-'[1]Miter Profiles'!$AC$122-'[1]Outside Edges'!$B34)&gt;=5,'[1]Outside Edges'!$P34="Yes"),"Yes","No")</f>
        <v>Yes</v>
      </c>
      <c r="DR35" s="10" t="str">
        <f>IF(AND((RIGHT($DR$3,2)-'[1]Miter Profiles'!$AC$123-'[1]Outside Edges'!$B34)&gt;=5,'[1]Outside Edges'!$P34="Yes"),"Yes","No")</f>
        <v>Yes</v>
      </c>
      <c r="DS35" s="10" t="str">
        <f>IF(AND((RIGHT($DS$3,2)-'[1]Miter Profiles'!$AC$124-'[1]Outside Edges'!$B34)&gt;=5,'[1]Outside Edges'!$P34="Yes"),"Yes","No")</f>
        <v>Yes</v>
      </c>
      <c r="DT35" s="85" t="str">
        <f>IF(AND((RIGHT($DT$3,2)-'[1]Miter Profiles'!$AC$125-'[1]Outside Edges'!$B34)&gt;=5,'[1]Outside Edges'!$P34="Yes"),"Yes","No")</f>
        <v>Yes</v>
      </c>
      <c r="DU35" s="86" t="str">
        <f>IF(AND((RIGHT($DU$3,2)-'[1]Miter Profiles'!$AC$126-'[1]Outside Edges'!$B34)&gt;=5,'[1]Outside Edges'!$P34="Yes"),"Yes","No")</f>
        <v>Yes</v>
      </c>
      <c r="DV35" s="11" t="str">
        <f>IF(AND((RIGHT($DV$3,2)-'[1]Miter Profiles'!$AC$127-'[1]Outside Edges'!$B34)&gt;=5,'[1]Outside Edges'!$P34="Yes"),"Yes","No")</f>
        <v>Yes</v>
      </c>
      <c r="DW35" s="87" t="str">
        <f>IF(AND((RIGHT($DW$3,2)-'[1]Miter Profiles'!$AC$128-'[1]Outside Edges'!$B34)&gt;=5,'[1]Outside Edges'!$P34="Yes"),"Yes","No")</f>
        <v>Yes</v>
      </c>
      <c r="DX35" s="10" t="str">
        <f>IF(AND((RIGHT($DX$3,2)-'[1]Miter Profiles'!$AC$129-'[1]Outside Edges'!$B34)&gt;=5,'[1]Outside Edges'!$P34="Yes"),"Yes","No")</f>
        <v>Yes</v>
      </c>
      <c r="DY35" s="10" t="str">
        <f>IF(AND((RIGHT($DY$3,2)-'[1]Miter Profiles'!$AC$130-'[1]Outside Edges'!$B34)&gt;=5,'[1]Outside Edges'!$P34="Yes"),"Yes","No")</f>
        <v>Yes</v>
      </c>
      <c r="DZ35" s="85" t="str">
        <f>IF(AND((RIGHT($DZ$3,2)-'[1]Miter Profiles'!$AC$131-'[1]Outside Edges'!$B34)&gt;=5,'[1]Outside Edges'!$P34="Yes"),"Yes","No")</f>
        <v>Yes</v>
      </c>
      <c r="EA35" s="90" t="str">
        <f>IF(AND((RIGHT($EA$3,2)-'[1]Miter Profiles'!$AC$132-'[1]Outside Edges'!$B34)&gt;=5,'[1]Outside Edges'!$P34="Yes"),"Yes","No")</f>
        <v>Yes</v>
      </c>
      <c r="EB35" s="105" t="str">
        <f>IF(AND((RIGHT($EB$3,2)-'[1]Miter Profiles'!$AC$133-'[1]Outside Edges'!$B34)&gt;=5,'[1]Outside Edges'!$P34="Yes"),"Yes","No")</f>
        <v>Yes</v>
      </c>
      <c r="EC35" s="110" t="str">
        <f>IF(AND((RIGHT($EC$3,2)-'[1]Miter Profiles'!$AC$134-'[1]Outside Edges'!$B34)&gt;=5,'[1]Outside Edges'!$P34="Yes"),"Yes","No")</f>
        <v>Yes</v>
      </c>
      <c r="ED35" s="116" t="str">
        <f>IF(AND((RIGHT($ED$3,2)-'[1]Miter Profiles'!$AC$135-'[1]Outside Edges'!$B34)&gt;=5,'[1]Outside Edges'!$P34="Yes"),"Yes","No")</f>
        <v>Yes</v>
      </c>
      <c r="EE35" s="113" t="str">
        <f>IF(AND((RIGHT($EE$3,2)-'[1]Miter Profiles'!$AC$136-'[1]Outside Edges'!$B34)&gt;=5,'[1]Outside Edges'!$P34="Yes"),"Yes","No")</f>
        <v>Yes</v>
      </c>
      <c r="EF35" s="85" t="str">
        <f>IF(AND((RIGHT($EF$3,2)-'[1]Miter Profiles'!$AC$137-'[1]Outside Edges'!$B34)&gt;=5,'[1]Outside Edges'!$P34="Yes"),"Yes","No")</f>
        <v>Yes</v>
      </c>
      <c r="EG35" s="10" t="str">
        <f>IF(AND((RIGHT($EG$3,2)-'[1]Miter Profiles'!$AC$138-'[1]Outside Edges'!$B34)&gt;=5,'[1]Outside Edges'!$P34="Yes"),"Yes","No")</f>
        <v>Yes</v>
      </c>
      <c r="EH35" s="90" t="str">
        <f>IF(AND((RIGHT($EH$3,2)-'[1]Miter Profiles'!$AC$139-'[1]Outside Edges'!$B34)&gt;=5,'[1]Outside Edges'!$P34="Yes"),"Yes","No")</f>
        <v>Yes</v>
      </c>
      <c r="EI35" s="121" t="str">
        <f>IF(AND((RIGHT($EI$3,2)-'[1]Miter Profiles'!$AC$140-'[1]Outside Edges'!$B34)&gt;=5,'[1]Outside Edges'!$P34="Yes"),"Yes","No")</f>
        <v>Yes</v>
      </c>
      <c r="EJ35" s="124" t="str">
        <f>IF(AND((RIGHT($EJ$3,2)-'[1]Miter Profiles'!$AC$141-'[1]Outside Edges'!$B34)&gt;=5,'[1]Outside Edges'!$P34="Yes"),"Yes","No")</f>
        <v>Yes</v>
      </c>
      <c r="EK35" s="124" t="str">
        <f>IF(AND((RIGHT($EK$3,2)-'[1]Miter Profiles'!$AC$142-'[1]Outside Edges'!$B34)&gt;=5,'[1]Outside Edges'!$P34="Yes"),"Yes","No")</f>
        <v>Yes</v>
      </c>
      <c r="EL35" s="116" t="str">
        <f>IF(AND((RIGHT($EL$3,2)-'[1]Miter Profiles'!$AC$143-'[1]Outside Edges'!$B34)&gt;=5,'[1]Outside Edges'!$P34="Yes"),"Yes","No")</f>
        <v>Yes</v>
      </c>
      <c r="EM35" s="129" t="str">
        <f>IF(AND((RIGHT($EM$3,2)-'[1]Miter Profiles'!$AC$144-'[1]Outside Edges'!$B34)&gt;=5,'[1]Outside Edges'!$P34="Yes"),"Yes","No")</f>
        <v>Yes</v>
      </c>
      <c r="EN35" s="10" t="str">
        <f>IF(AND((RIGHT($EN$3,2)-'[1]Miter Profiles'!$AC$145-'[1]Outside Edges'!$B34)&gt;=5,'[1]Outside Edges'!$P34="Yes"),"Yes","No")</f>
        <v>Yes</v>
      </c>
      <c r="EO35" s="90" t="str">
        <f>IF(AND((RIGHT($EO$3,2)-'[1]Miter Profiles'!$AC$146-'[1]Outside Edges'!$B34)&gt;=5,'[1]Outside Edges'!$P34="Yes"),"Yes","No")</f>
        <v>Yes</v>
      </c>
      <c r="EP35" s="124" t="str">
        <f>IF(AND((RIGHT($EP$3,2)-'[1]Miter Profiles'!$AC$147-'[1]Outside Edges'!$B34)&gt;=5,'[1]Outside Edges'!$P34="Yes"),"Yes","No")</f>
        <v>Yes</v>
      </c>
      <c r="EQ35" s="124" t="str">
        <f>IF(AND((RIGHT($EQ$3,2)-'[1]Miter Profiles'!$AC$148-'[1]Outside Edges'!$B34)&gt;=5,'[1]Outside Edges'!$P34="Yes"),"Yes","No")</f>
        <v>Yes</v>
      </c>
      <c r="ER35" s="116" t="str">
        <f>IF(AND((RIGHT($ER$3,2)-'[1]Miter Profiles'!$AC$149-'[1]Outside Edges'!$B34)&gt;=5,'[1]Outside Edges'!$P34="Yes"),"Yes","No")</f>
        <v>Yes</v>
      </c>
      <c r="ES35" s="129" t="str">
        <f>IF(AND((RIGHT($ES$3,2)-'[1]Miter Profiles'!$AC$150-'[1]Outside Edges'!$B34)&gt;=5,'[1]Outside Edges'!$P34="Yes"),"Yes","No")</f>
        <v>Yes</v>
      </c>
      <c r="ET35" s="10" t="str">
        <f>IF(AND((RIGHT($ET$3,2)-'[1]Miter Profiles'!$AC$151-'[1]Outside Edges'!$B34)&gt;=5,'[1]Outside Edges'!$P34="Yes"),"Yes","No")</f>
        <v>Yes</v>
      </c>
      <c r="EU35" s="90" t="str">
        <f>IF(AND((RIGHT($EU$3,2)-'[1]Miter Profiles'!$AC$152-'[1]Outside Edges'!$B34)&gt;=5,'[1]Outside Edges'!$P34="Yes"),"Yes","No")</f>
        <v>Yes</v>
      </c>
      <c r="EV35" s="124" t="str">
        <f>IF(AND((RIGHT($EV$3,2)-'[1]Miter Profiles'!$AC$153-'[1]Outside Edges'!$B34)&gt;=5,'[1]Outside Edges'!$P34="Yes"),"Yes","No")</f>
        <v>Yes</v>
      </c>
      <c r="EW35" s="124" t="str">
        <f>IF(AND((RIGHT($EW$3,2)-'[1]Miter Profiles'!$AC$154-'[1]Outside Edges'!$B34)&gt;=5,'[1]Outside Edges'!$P34="Yes"),"Yes","No")</f>
        <v>Yes</v>
      </c>
      <c r="EX35" s="116" t="str">
        <f>IF(AND((RIGHT($EX$3,2)-'[1]Miter Profiles'!$AC$155-'[1]Outside Edges'!$B34)&gt;=5,'[1]Outside Edges'!$P34="Yes"),"Yes","No")</f>
        <v>Yes</v>
      </c>
      <c r="EY35" s="129" t="str">
        <f>IF(AND((RIGHT($EY$3,2)-'[1]Miter Profiles'!$AC$156-'[1]Outside Edges'!$B34)&gt;=5,'[1]Outside Edges'!$P34="Yes"),"Yes","No")</f>
        <v>Yes</v>
      </c>
      <c r="EZ35" s="10" t="str">
        <f>IF(AND((RIGHT($EZ$3,2)-'[1]Miter Profiles'!$AC$157-'[1]Outside Edges'!$B34)&gt;=5,'[1]Outside Edges'!$P34="Yes"),"Yes","No")</f>
        <v>Yes</v>
      </c>
      <c r="FA35" s="90" t="str">
        <f>IF(AND((RIGHT($FA$3,2)-'[1]Miter Profiles'!$AC$158-'[1]Outside Edges'!$B34)&gt;=5,'[1]Outside Edges'!$P34="Yes"),"Yes","No")</f>
        <v>Yes</v>
      </c>
      <c r="FB35" s="124" t="str">
        <f>IF(AND((RIGHT($FB$3,2)-'[1]Miter Profiles'!$AC$159-'[1]Outside Edges'!$B34)&gt;=5,'[1]Outside Edges'!$P34="Yes"),"Yes","No")</f>
        <v>Yes</v>
      </c>
      <c r="FC35" s="124" t="str">
        <f>IF(AND((RIGHT($FC$3,2)-'[1]Miter Profiles'!$AC$160-'[1]Outside Edges'!$B34)&gt;=5,'[1]Outside Edges'!$P34="Yes"),"Yes","No")</f>
        <v>Yes</v>
      </c>
      <c r="FD35" s="116" t="str">
        <f>IF(AND((RIGHT($FD$3,2)-'[1]Miter Profiles'!$AC$161-'[1]Outside Edges'!$B34)&gt;=5,'[1]Outside Edges'!$P34="Yes"),"Yes","No")</f>
        <v>Yes</v>
      </c>
      <c r="FE35" s="129" t="str">
        <f>IF(AND((RIGHT($FE$3,2)-'[1]Miter Profiles'!$AC$162-'[1]Outside Edges'!$B34)&gt;=5,'[1]Outside Edges'!$P34="Yes"),"Yes","No")</f>
        <v>Yes</v>
      </c>
      <c r="FF35" s="10" t="str">
        <f>IF(AND((RIGHT($FF$3,2)-'[1]Miter Profiles'!$AC$163-'[1]Outside Edges'!$B34)&gt;=5,'[1]Outside Edges'!$P34="Yes"),"Yes","No")</f>
        <v>Yes</v>
      </c>
      <c r="FG35" s="90" t="str">
        <f>IF(AND((RIGHT($FG$3,2)-'[1]Miter Profiles'!$AC$164-'[1]Outside Edges'!$B34)&gt;=5,'[1]Outside Edges'!$P34="Yes"),"Yes","No")</f>
        <v>Yes</v>
      </c>
      <c r="FH35" s="124" t="str">
        <f>IF(AND((RIGHT($FH$3,2)-'[1]Miter Profiles'!$AC$165-'[1]Outside Edges'!$B34)&gt;=5,'[1]Outside Edges'!$P34="Yes"),"Yes","No")</f>
        <v>Yes</v>
      </c>
      <c r="FI35" s="124" t="str">
        <f>IF(AND((RIGHT($FI$3,2)-'[1]Miter Profiles'!$AC$166-'[1]Outside Edges'!$B34)&gt;=5,'[1]Outside Edges'!$P34="Yes"),"Yes","No")</f>
        <v>Yes</v>
      </c>
      <c r="FJ35" s="116" t="str">
        <f>IF(AND((RIGHT($FJ$3,2)-'[1]Miter Profiles'!$AC$167-'[1]Outside Edges'!$B34)&gt;=5,'[1]Outside Edges'!$P34="Yes"),"Yes","No")</f>
        <v>Yes</v>
      </c>
      <c r="FK35" s="129" t="str">
        <f>IF(AND((RIGHT($FK$3,2)-'[1]Miter Profiles'!$AC$168-'[1]Outside Edges'!$B34)&gt;=5,'[1]Outside Edges'!$P34="Yes"),"Yes","No")</f>
        <v>Yes</v>
      </c>
      <c r="FL35" s="10" t="str">
        <f>IF(AND((RIGHT($FL$3,2)-'[1]Miter Profiles'!$AC$169-'[1]Outside Edges'!$B34)&gt;=5,'[1]Outside Edges'!$P34="Yes"),"Yes","No")</f>
        <v>Yes</v>
      </c>
      <c r="FM35" s="90" t="str">
        <f>IF(AND((RIGHT($FM$3,2)-'[1]Miter Profiles'!$AC$170-'[1]Outside Edges'!$B34)&gt;=5,'[1]Outside Edges'!$P34="Yes"),"Yes","No")</f>
        <v>Yes</v>
      </c>
      <c r="FN35" s="124" t="str">
        <f>IF(AND((RIGHT($FN$3,2)-'[1]Miter Profiles'!$AC$171-'[1]Outside Edges'!$B34)&gt;=5,'[1]Outside Edges'!$P34="Yes"),"Yes","No")</f>
        <v>Yes</v>
      </c>
      <c r="FO35" s="124" t="str">
        <f>IF(AND((RIGHT($FO$3,2)-'[1]Miter Profiles'!$AC$172-'[1]Outside Edges'!$B34)&gt;=5,'[1]Outside Edges'!$P34="Yes"),"Yes","No")</f>
        <v>Yes</v>
      </c>
      <c r="FP35" s="116" t="str">
        <f>IF(AND((RIGHT($FP$3,2)-'[1]Miter Profiles'!$AC$173-'[1]Outside Edges'!$B34)&gt;=5,'[1]Outside Edges'!$P34="Yes"),"Yes","No")</f>
        <v>Yes</v>
      </c>
      <c r="FQ35" s="129" t="str">
        <f>IF(AND((RIGHT($FQ$3,2)-'[1]Miter Profiles'!$AC$174-'[1]Outside Edges'!$B34)&gt;=5,'[1]Outside Edges'!$P34="Yes"),"Yes","No")</f>
        <v>Yes</v>
      </c>
      <c r="FR35" s="10" t="str">
        <f>IF(AND((RIGHT($FR$3,2)-'[1]Miter Profiles'!$AC$175-'[1]Outside Edges'!$B34)&gt;=5,'[1]Outside Edges'!$P34="Yes"),"Yes","No")</f>
        <v>Yes</v>
      </c>
      <c r="FS35" s="90" t="str">
        <f>IF(AND((RIGHT($FS$3,2)-'[1]Miter Profiles'!$AC$176-'[1]Outside Edges'!$B34)&gt;=5,'[1]Outside Edges'!$P34="Yes"),"Yes","No")</f>
        <v>Yes</v>
      </c>
      <c r="FT35" s="124" t="str">
        <f>IF(AND((RIGHT($FT$3,2)-'[1]Miter Profiles'!$AC$177-'[1]Outside Edges'!$B34)&gt;=5,'[1]Outside Edges'!$P34="Yes"),"Yes","No")</f>
        <v>Yes</v>
      </c>
      <c r="FU35" s="124" t="str">
        <f>IF(AND((RIGHT($FU$3,2)-'[1]Miter Profiles'!$AC$178-'[1]Outside Edges'!$B34)&gt;=5,'[1]Outside Edges'!$P34="Yes"),"Yes","No")</f>
        <v>Yes</v>
      </c>
      <c r="FV35" s="116" t="str">
        <f>IF(AND((RIGHT($V$3,2)-'[1]Miter Profiles'!$AC$179-'[1]Outside Edges'!$B34)&gt;=5,'[1]Outside Edges'!$P34="Yes"),"Yes","No")</f>
        <v>Yes</v>
      </c>
      <c r="FW35" s="129" t="str">
        <f>IF(AND((RIGHT($FW$3,2)-'[1]Miter Profiles'!$AC$180-'[1]Outside Edges'!$B34)&gt;=5,'[1]Outside Edges'!$P34="Yes"),"Yes","No")</f>
        <v>Yes</v>
      </c>
      <c r="FX35" s="85" t="str">
        <f>IF(AND((RIGHT($FX$3,2)-'[1]Miter Profiles'!$AC$181-'[1]Outside Edges'!$B34)&gt;=5,'[1]Outside Edges'!$P34="Yes"),"Yes","No")</f>
        <v>Yes</v>
      </c>
      <c r="FY35" s="150" t="str">
        <f>IF(AND((RIGHT($FY$3,2)-'[1]Miter Profiles'!$AC$182-'[1]Outside Edges'!$B34)&gt;=5,'[1]Outside Edges'!$P34="Yes"),"Yes","No")</f>
        <v>Yes</v>
      </c>
      <c r="FZ35" s="124" t="str">
        <f>IF(AND((RIGHT($FZ$3,2)-'[1]Miter Profiles'!$AC$183-'[1]Outside Edges'!$B34)&gt;=5,'[1]Outside Edges'!$P34="Yes"),"Yes","No")</f>
        <v>Yes</v>
      </c>
      <c r="GA35" s="116" t="str">
        <f>IF(AND((RIGHT($GA$3,2)-'[1]Miter Profiles'!$AC$184-'[1]Outside Edges'!$B34)&gt;=5,'[1]Outside Edges'!$P34="Yes"),"Yes","No")</f>
        <v>Yes</v>
      </c>
      <c r="GB35" s="129" t="str">
        <f>IF(AND((RIGHT($GB$3,2)-'[1]Miter Profiles'!$AC$185-'[1]Outside Edges'!$B34)&gt;=5,'[1]Outside Edges'!$P34="Yes"),"Yes","No")</f>
        <v>Yes</v>
      </c>
      <c r="GC35" s="10" t="str">
        <f>IF(AND((RIGHT($GC$3,2)-'[1]Miter Profiles'!$AC$186-'[1]Outside Edges'!$B34)&gt;=5,'[1]Outside Edges'!$P34="Yes"),"Yes","No")</f>
        <v>Yes</v>
      </c>
      <c r="GD35" s="90" t="str">
        <f>IF(AND((RIGHT($GD$3,2)-'[1]Miter Profiles'!$AC$187-'[1]Outside Edges'!$B34)&gt;=5,'[1]Outside Edges'!$P34="Yes"),"Yes","No")</f>
        <v>Yes</v>
      </c>
      <c r="GE35" s="150" t="str">
        <f>IF(AND((RIGHT($GE$3,2)-'[1]Miter Profiles'!$AC$188-'[1]Outside Edges'!$B34)&gt;=5,'[1]Outside Edges'!$P34="Yes"),"Yes","No")</f>
        <v>Yes</v>
      </c>
      <c r="GF35" s="124" t="str">
        <f>IF(AND((RIGHT($GF$3,2)-'[1]Miter Profiles'!$AC$189-'[1]Outside Edges'!$B34)&gt;=5,'[1]Outside Edges'!$P34="Yes"),"Yes","No")</f>
        <v>Yes</v>
      </c>
      <c r="GG35" s="116" t="str">
        <f>IF(AND((RIGHT($GG$3,2)-'[1]Miter Profiles'!$AC$190-'[1]Outside Edges'!$B34)&gt;=5,'[1]Outside Edges'!$P34="Yes"),"Yes","No")</f>
        <v>Yes</v>
      </c>
      <c r="GH35" s="129" t="str">
        <f>IF(AND((RIGHT($GH$3,2)-'[1]Miter Profiles'!$AC$191-'[1]Outside Edges'!$B34)&gt;=5,'[1]Outside Edges'!$P34="Yes"),"Yes","No")</f>
        <v>Yes</v>
      </c>
      <c r="GI35" s="10" t="str">
        <f>IF(AND((RIGHT($GI$3,2)-'[1]Miter Profiles'!$AC$192-'[1]Outside Edges'!$B34)&gt;=5,'[1]Outside Edges'!$P34="Yes"),"Yes","No")</f>
        <v>Yes</v>
      </c>
      <c r="GJ35" s="90" t="str">
        <f>IF(AND((RIGHT($GJ$3,2)-'[1]Miter Profiles'!$AC$193-'[1]Outside Edges'!$B34)&gt;=5,'[1]Outside Edges'!$P34="Yes"),"Yes","No")</f>
        <v>Yes</v>
      </c>
      <c r="GK35" s="150" t="str">
        <f>IF(AND((RIGHT($GK$3,2)-'[1]Miter Profiles'!$AC$194-'[1]Outside Edges'!$B34)&gt;=5,'[1]Outside Edges'!$P34="Yes"),"Yes","No")</f>
        <v>Yes</v>
      </c>
      <c r="GL35" s="124" t="str">
        <f>IF(AND((RIGHT($GL$3,2)-'[1]Miter Profiles'!$AC$195-'[1]Outside Edges'!$B34)&gt;=5,'[1]Outside Edges'!$P34="Yes"),"Yes","No")</f>
        <v>Yes</v>
      </c>
      <c r="GM35" s="116" t="str">
        <f>IF(AND((RIGHT($GM$3,2)-'[1]Miter Profiles'!$AC$196-'[1]Outside Edges'!$B34)&gt;=5,'[1]Outside Edges'!$P34="Yes"),"Yes","No")</f>
        <v>Yes</v>
      </c>
      <c r="GN35" s="129" t="str">
        <f>IF(AND((RIGHT($GN$3,2)-'[1]Miter Profiles'!$AC$197-'[1]Outside Edges'!$B34)&gt;=5,'[1]Outside Edges'!$P34="Yes"),"Yes","No")</f>
        <v>Yes</v>
      </c>
      <c r="GO35" s="10" t="str">
        <f>IF(AND((RIGHT($GO$3,2)-'[1]Miter Profiles'!$AC$198-'[1]Outside Edges'!$B34)&gt;=5,'[1]Outside Edges'!$P34="Yes"),"Yes","No")</f>
        <v>Yes</v>
      </c>
      <c r="GP35" s="90" t="str">
        <f>IF(AND((RIGHT($GP$3,2)-'[1]Miter Profiles'!$AC$199-'[1]Outside Edges'!$B34)&gt;=5,'[1]Outside Edges'!$P34="Yes"),"Yes","No")</f>
        <v>Yes</v>
      </c>
      <c r="GQ35" s="150" t="str">
        <f>IF(AND((RIGHT($GQ$3,2)-'[1]Miter Profiles'!$AC$200-'[1]Outside Edges'!$B34)&gt;=5,'[1]Outside Edges'!$P34="Yes"),"Yes","No")</f>
        <v>Yes</v>
      </c>
      <c r="GR35" s="124" t="str">
        <f>IF(AND((RIGHT($GR$3,2)-'[1]Miter Profiles'!$AC$201-'[1]Outside Edges'!$B34)&gt;=5,'[1]Outside Edges'!$P34="Yes"),"Yes","No")</f>
        <v>Yes</v>
      </c>
      <c r="GS35" s="116" t="str">
        <f>IF(AND((RIGHT($GS$3,2)-'[1]Miter Profiles'!$AC$202-'[1]Outside Edges'!$B34)&gt;=5,'[1]Outside Edges'!$P34="Yes"),"Yes","No")</f>
        <v>Yes</v>
      </c>
      <c r="GT35" s="129" t="str">
        <f>IF(AND((RIGHT($GT$3,2)-'[1]Miter Profiles'!$AC$203-'[1]Outside Edges'!$B34)&gt;=5,'[1]Outside Edges'!$P34="Yes"),"Yes","No")</f>
        <v>Yes</v>
      </c>
      <c r="GU35" s="10" t="str">
        <f>IF(AND((RIGHT($GU$3,2)-'[1]Miter Profiles'!$AC$204-'[1]Outside Edges'!$B34)&gt;=5,'[1]Outside Edges'!$P34="Yes"),"Yes","No")</f>
        <v>Yes</v>
      </c>
      <c r="GV35" s="90" t="str">
        <f>IF(AND((RIGHT($GV$3,2)-'[1]Miter Profiles'!$AC$205-'[1]Outside Edges'!$B34)&gt;=5,'[1]Outside Edges'!$P34="Yes"),"Yes","No")</f>
        <v>Yes</v>
      </c>
      <c r="GW35" s="150" t="str">
        <f>IF(AND((RIGHT($GW$3,2)-'[1]Miter Profiles'!$AC$206-'[1]Outside Edges'!$B34)&gt;=5,'[1]Outside Edges'!$P34="Yes"),"Yes","No")</f>
        <v>Yes</v>
      </c>
      <c r="GX35" s="124" t="str">
        <f>IF(AND((RIGHT($GX$3,2)-'[1]Miter Profiles'!$AC$207-'[1]Outside Edges'!$B34)&gt;=5,'[1]Outside Edges'!$P34="Yes"),"Yes","No")</f>
        <v>Yes</v>
      </c>
      <c r="GY35" s="116" t="str">
        <f>IF(AND((RIGHT($GY$3,2)-'[1]Miter Profiles'!$AC$208-'[1]Outside Edges'!$B34)&gt;=5,'[1]Outside Edges'!$P34="Yes"),"Yes","No")</f>
        <v>Yes</v>
      </c>
      <c r="GZ35" s="129" t="str">
        <f>IF(AND((RIGHT($GZ$3,2)-'[1]Miter Profiles'!$AC$209-'[1]Outside Edges'!$B34)&gt;=5,'[1]Outside Edges'!$P34="Yes"),"Yes","No")</f>
        <v>Yes</v>
      </c>
      <c r="HA35" s="10" t="str">
        <f>IF(AND((RIGHT($HA$3,2)-'[1]Miter Profiles'!$AC$210-'[1]Outside Edges'!$B34)&gt;=5,'[1]Outside Edges'!$P34="Yes"),"Yes","No")</f>
        <v>Yes</v>
      </c>
      <c r="HB35" s="90" t="str">
        <f>IF(AND((RIGHT($HB$3,2)-'[1]Miter Profiles'!$AC$211-'[1]Outside Edges'!$B34)&gt;=5,'[1]Outside Edges'!$P34="Yes"),"Yes","No")</f>
        <v>Yes</v>
      </c>
      <c r="HC35" s="150" t="str">
        <f>IF(AND((RIGHT($HC$3,2)-'[1]Miter Profiles'!$AC$212-'[1]Outside Edges'!$B34)&gt;=5,'[1]Outside Edges'!$P34="Yes"),"Yes","No")</f>
        <v>Yes</v>
      </c>
      <c r="HD35" s="116" t="str">
        <f>IF(AND((RIGHT($HD$3,2)-'[1]Miter Profiles'!$AC$213-'[1]Outside Edges'!$B34)&gt;=5,'[1]Outside Edges'!$P34="Yes"),"Yes","No")</f>
        <v>Yes</v>
      </c>
      <c r="HE35" s="129" t="str">
        <f>IF(AND((RIGHT($HE$3,2)-'[1]Miter Profiles'!$AC$214-'[1]Outside Edges'!$B34)&gt;=5,'[1]Outside Edges'!$P34="Yes"),"Yes","No")</f>
        <v>Yes</v>
      </c>
      <c r="HF35" s="10" t="str">
        <f>IF(AND((RIGHT($HF$3,2)-'[1]Miter Profiles'!$AC$215-'[1]Outside Edges'!$B34)&gt;=5,'[1]Outside Edges'!$P34="Yes"),"Yes","No")</f>
        <v>Yes</v>
      </c>
      <c r="HG35" s="90" t="str">
        <f>IF(AND((RIGHT($HG$3,2)-'[1]Miter Profiles'!$AC$216-'[1]Outside Edges'!$B34)&gt;=5,'[1]Outside Edges'!$P34="Yes"),"Yes","No")</f>
        <v>Yes</v>
      </c>
      <c r="HH35" s="150" t="str">
        <f>IF(AND((RIGHT($HH$3,2)-'[1]Miter Profiles'!$AC$217-'[1]Outside Edges'!$B34)&gt;=5,'[1]Outside Edges'!$P34="Yes"),"Yes","No")</f>
        <v>Yes</v>
      </c>
      <c r="HI35" s="124" t="str">
        <f>IF(AND((RIGHT($HI$3,2)-'[1]Miter Profiles'!$AC$218-'[1]Outside Edges'!$B34)&gt;=5,'[1]Outside Edges'!$P34="Yes"),"Yes","No")</f>
        <v>Yes</v>
      </c>
      <c r="HJ35" s="116" t="str">
        <f>IF(AND((RIGHT($HJ$3,2)-'[1]Miter Profiles'!$AC$219-'[1]Outside Edges'!$B34)&gt;=5,'[1]Outside Edges'!$P34="Yes"),"Yes","No")</f>
        <v>Yes</v>
      </c>
      <c r="HK35" s="129" t="str">
        <f>IF(AND((RIGHT($HK$3,2)-'[1]Miter Profiles'!$AC$220-'[1]Outside Edges'!$B34)&gt;=5,'[1]Outside Edges'!$P34="Yes"),"Yes","No")</f>
        <v>Yes</v>
      </c>
      <c r="HL35" s="10" t="str">
        <f>IF(AND((RIGHT($HL$3,2)-'[1]Miter Profiles'!$AC$221-'[1]Outside Edges'!$B34)&gt;=5,'[1]Outside Edges'!$P34="Yes"),"Yes","No")</f>
        <v>Yes</v>
      </c>
      <c r="HM35" s="90" t="str">
        <f>IF(AND((RIGHT($HM$3,2)-'[1]Miter Profiles'!$AC$222-'[1]Outside Edges'!$B34)&gt;=5,'[1]Outside Edges'!$P34="Yes"),"Yes","No")</f>
        <v>Yes</v>
      </c>
      <c r="HN35" s="150" t="str">
        <f>IF(AND((RIGHT($HN$3,2)-'[1]Miter Profiles'!$AC$223-'[1]Outside Edges'!$B34)&gt;=5,'[1]Outside Edges'!$P34="Yes"),"Yes","No")</f>
        <v>Yes</v>
      </c>
      <c r="HO35" s="124" t="str">
        <f>IF(AND((RIGHT($HO$3,2)-'[1]Miter Profiles'!$AC$224-'[1]Outside Edges'!$B34)&gt;=5,'[1]Outside Edges'!$P34="Yes"),"Yes","No")</f>
        <v>Yes</v>
      </c>
      <c r="HP35" s="124" t="str">
        <f>IF(AND((RIGHT($HP$3,2)-'[1]Miter Profiles'!$AC$225-'[1]Outside Edges'!$B34)&gt;=5,'[1]Outside Edges'!$P34="Yes"),"Yes","No")</f>
        <v>Yes</v>
      </c>
      <c r="HQ35" s="153" t="str">
        <f>IF(AND((RIGHT($HQ$3,3)-'[1]Miter Profiles'!$AC$226-'[1]Outside Edges'!$B34)&gt;=5,'[1]Outside Edges'!$P34="Yes"),"Yes","No")</f>
        <v>Yes</v>
      </c>
      <c r="HR35" s="129" t="str">
        <f>IF(AND((RIGHT($HR$3,2)-'[1]Miter Profiles'!$AC$227-'[1]Outside Edges'!$B34)&gt;=5,'[1]Outside Edges'!$P34="Yes"),"Yes","No")</f>
        <v>Yes</v>
      </c>
      <c r="HS35" s="10" t="str">
        <f>IF(AND((RIGHT($HS$3,2)-'[1]Miter Profiles'!$AC$228-'[1]Outside Edges'!$B34)&gt;=5,'[1]Outside Edges'!$P34="Yes"),"Yes","No")</f>
        <v>Yes</v>
      </c>
      <c r="HT35" s="163" t="str">
        <f>IF(AND((RIGHT($HT$3,2)-'[1]Miter Profiles'!$AC$229-'[1]Outside Edges'!$B34)&gt;=5,'[1]Outside Edges'!$P34="Yes"),"Yes","No")</f>
        <v>Yes</v>
      </c>
      <c r="HU35" s="150" t="str">
        <f>IF(AND((RIGHT($HU$3,2)-'[1]Miter Profiles'!$AC$230-'[1]Outside Edges'!$B34)&gt;=5,'[1]Outside Edges'!$P34="Yes"),"Yes","No")</f>
        <v>Yes</v>
      </c>
      <c r="HV35" s="124" t="str">
        <f>IF(AND((RIGHT($HV$3,2)-'[1]Miter Profiles'!$AC$231-'[1]Outside Edges'!$B34)&gt;=5,'[1]Outside Edges'!$P34="Yes"),"Yes","No")</f>
        <v>Yes</v>
      </c>
      <c r="HW35" s="116" t="str">
        <f>IF(AND((RIGHT($HW$3,2)-'[1]Miter Profiles'!$AC$232-'[1]Outside Edges'!$B34)&gt;=5,'[1]Outside Edges'!$P34="Yes"),"Yes","No")</f>
        <v>Yes</v>
      </c>
      <c r="HX35" s="129" t="str">
        <f>IF(AND((RIGHT($HX$3,2)-'[1]Miter Profiles'!$AC$233-'[1]Outside Edges'!$B34)&gt;=5,'[1]Outside Edges'!$P34="Yes"),"Yes","No")</f>
        <v>Yes</v>
      </c>
      <c r="HY35" s="10" t="str">
        <f>IF(AND((RIGHT($HY$3,2)-'[1]Miter Profiles'!$AC$234-'[1]Outside Edges'!$B34)&gt;=5,'[1]Outside Edges'!$P34="Yes"),"Yes","No")</f>
        <v>Yes</v>
      </c>
      <c r="HZ35" s="90" t="str">
        <f>IF(AND((RIGHT($HZ$3,2)-'[1]Miter Profiles'!$AC$235-'[1]Outside Edges'!$B34)&gt;=5,'[1]Outside Edges'!$P34="Yes"),"Yes","No")</f>
        <v>Yes</v>
      </c>
      <c r="IA35" s="150" t="str">
        <f>IF(AND((RIGHT($IA$3,2)-'[1]Miter Profiles'!$AC$236-'[1]Outside Edges'!$B34)&gt;=5,'[1]Outside Edges'!$P34="Yes"),"Yes","No")</f>
        <v>Yes</v>
      </c>
      <c r="IB35" s="124" t="str">
        <f>IF(AND((RIGHT($IB$3,2)-'[1]Miter Profiles'!$AC$237-'[1]Outside Edges'!$B34)&gt;=5,'[1]Outside Edges'!$P34="Yes"),"Yes","No")</f>
        <v>Yes</v>
      </c>
      <c r="IC35" s="116" t="str">
        <f>IF(AND((RIGHT($IC$3,2)-'[1]Miter Profiles'!$AC$238-'[1]Outside Edges'!$B34)&gt;=5,'[1]Outside Edges'!$P34="Yes"),"Yes","No")</f>
        <v>Yes</v>
      </c>
      <c r="ID35" s="129" t="str">
        <f>IF(AND((RIGHT($ID$3,2)-'[1]Miter Profiles'!$AC$239-'[1]Outside Edges'!$B34)&gt;=5,'[1]Outside Edges'!$P34="Yes"),"Yes","No")</f>
        <v>Yes</v>
      </c>
      <c r="IE35" s="10" t="str">
        <f>IF(AND((RIGHT($IE$3,2)-'[1]Miter Profiles'!$AC$240-'[1]Outside Edges'!$B34)&gt;=5,'[1]Outside Edges'!$P34="Yes"),"Yes","No")</f>
        <v>Yes</v>
      </c>
      <c r="IF35" s="90" t="str">
        <f>IF(AND((RIGHT($IF$3,2)-'[1]Miter Profiles'!$AC$241-'[1]Outside Edges'!$B34)&gt;=5,'[1]Outside Edges'!$P34="Yes"),"Yes","No")</f>
        <v>Yes</v>
      </c>
      <c r="IG35" s="150" t="str">
        <f>IF(AND((RIGHT($IG$3,2)-'[1]Miter Profiles'!$AC$242-'[1]Outside Edges'!$B34)&gt;=5,'[1]Outside Edges'!$P34="Yes"),"Yes","No")</f>
        <v>Yes</v>
      </c>
      <c r="IH35" s="124" t="str">
        <f>IF(AND((RIGHT($IH$3,2)-'[1]Miter Profiles'!$AC$243-'[1]Outside Edges'!$B34)&gt;=5,'[1]Outside Edges'!$P34="Yes"),"Yes","No")</f>
        <v>Yes</v>
      </c>
      <c r="II35" s="116" t="str">
        <f>IF(AND((RIGHT($II$3,2)-'[1]Miter Profiles'!$AC$244-'[1]Outside Edges'!$B34)&gt;=5,'[1]Outside Edges'!$P34="Yes"),"Yes","No")</f>
        <v>Yes</v>
      </c>
      <c r="IJ35" s="129" t="str">
        <f>IF(AND((RIGHT($IJ$3,2)-'[1]Miter Profiles'!$AC$245-'[1]Outside Edges'!$B34)&gt;=5,'[1]Outside Edges'!$P34="Yes"),"Yes","No")</f>
        <v>Yes</v>
      </c>
      <c r="IK35" s="10" t="str">
        <f>IF(AND((RIGHT($IK$3,2)-'[1]Miter Profiles'!$AC$246-'[1]Outside Edges'!$B34)&gt;=5,'[1]Outside Edges'!$P34="Yes"),"Yes","No")</f>
        <v>Yes</v>
      </c>
      <c r="IL35" s="90" t="str">
        <f>IF(AND((RIGHT($IL$3,2)-'[1]Miter Profiles'!$AC$247-'[1]Outside Edges'!$B34)&gt;=5,'[1]Outside Edges'!$P34="Yes"),"Yes","No")</f>
        <v>Yes</v>
      </c>
      <c r="IM35" s="150" t="str">
        <f>IF(AND((RIGHT($IM$3,2)-'[1]Miter Profiles'!$AC$248-'[1]Outside Edges'!$B34)&gt;=5,'[1]Outside Edges'!$P34="Yes"),"Yes","No")</f>
        <v>Yes</v>
      </c>
      <c r="IN35" s="124" t="str">
        <f>IF(AND((RIGHT($IN$3,2)-'[1]Miter Profiles'!$AC$249-'[1]Outside Edges'!$B34)&gt;=5,'[1]Outside Edges'!$P34="Yes"),"Yes","No")</f>
        <v>Yes</v>
      </c>
      <c r="IO35" s="116" t="str">
        <f>IF(AND((RIGHT($IO$3,2)-'[1]Miter Profiles'!$AC$250-'[1]Outside Edges'!$B34)&gt;=5,'[1]Outside Edges'!$P34="Yes"),"Yes","No")</f>
        <v>Yes</v>
      </c>
      <c r="IP35" s="129" t="str">
        <f>IF(AND((RIGHT($IP$3,2)-'[1]Miter Profiles'!$AC$251-'[1]Outside Edges'!$B34)&gt;=5,'[1]Outside Edges'!$P34="Yes"),"Yes","No")</f>
        <v>Yes</v>
      </c>
      <c r="IQ35" s="10" t="str">
        <f>IF(AND((RIGHT($IQ$3,2)-'[1]Miter Profiles'!$AC$252-'[1]Outside Edges'!$B34)&gt;=5,'[1]Outside Edges'!$P34="Yes"),"Yes","No")</f>
        <v>Yes</v>
      </c>
      <c r="IR35" s="90" t="str">
        <f>IF(AND((RIGHT($IR$3,2)-'[1]Miter Profiles'!$AC$253-'[1]Outside Edges'!$B34)&gt;=5,'[1]Outside Edges'!$P34="Yes"),"Yes","No")</f>
        <v>Yes</v>
      </c>
      <c r="IS35" s="150" t="str">
        <f>IF(AND((RIGHT($IS$3,2)-'[1]Miter Profiles'!$AC$254-'[1]Outside Edges'!$B34)&gt;=5,'[1]Outside Edges'!$P34="Yes"),"Yes","No")</f>
        <v>Yes</v>
      </c>
      <c r="IT35" s="124" t="str">
        <f>IF(AND((RIGHT($IT$3,2)-'[1]Miter Profiles'!$AC$255-'[1]Outside Edges'!$B34)&gt;=5,'[1]Outside Edges'!$P34="Yes"),"Yes","No")</f>
        <v>Yes</v>
      </c>
      <c r="IU35" s="116" t="str">
        <f>IF(AND((RIGHT($IU$3,2)-'[1]Miter Profiles'!$AC$256-'[1]Outside Edges'!$B34)&gt;=5,'[1]Outside Edges'!$P34="Yes"),"Yes","No")</f>
        <v>Yes</v>
      </c>
      <c r="IV35" s="129" t="str">
        <f>IF(AND((RIGHT($IV$3,2)-'[1]Miter Profiles'!$AC$257-'[1]Outside Edges'!$B34)&gt;=5,'[1]Outside Edges'!$P34="Yes"),"Yes","No")</f>
        <v>Yes</v>
      </c>
      <c r="IW35" s="10" t="str">
        <f>IF(AND((RIGHT($IW$3,2)-'[1]Miter Profiles'!$AC$258-'[1]Outside Edges'!$B34)&gt;=5,'[1]Outside Edges'!$P34="Yes"),"Yes","No")</f>
        <v>Yes</v>
      </c>
      <c r="IX35" s="90" t="str">
        <f>IF(AND((RIGHT($IX$3,2)-'[1]Miter Profiles'!$AC$259-'[1]Outside Edges'!$B34)&gt;=5,'[1]Outside Edges'!$P34="Yes"),"Yes","No")</f>
        <v>Yes</v>
      </c>
      <c r="IY35" s="150" t="str">
        <f>IF(AND((RIGHT($IY$3,2)-'[1]Miter Profiles'!$AC$260-'[1]Outside Edges'!$B34)&gt;=5,'[1]Outside Edges'!$P34="Yes"),"Yes","No")</f>
        <v>Yes</v>
      </c>
      <c r="IZ35" s="124" t="str">
        <f>IF(AND((RIGHT($IZ$3,2)-'[1]Miter Profiles'!$AC$261-'[1]Outside Edges'!$B34)&gt;=5,'[1]Outside Edges'!$P34="Yes"),"Yes","No")</f>
        <v>Yes</v>
      </c>
      <c r="JA35" s="116" t="str">
        <f>IF(AND((RIGHT($JA$3,2)-'[1]Miter Profiles'!$AC$262-'[1]Outside Edges'!$B34)&gt;=5,'[1]Outside Edges'!$P34="Yes"),"Yes","No")</f>
        <v>Yes</v>
      </c>
      <c r="JB35" s="129" t="str">
        <f>IF(AND((RIGHT($JB$3,2)-'[1]Miter Profiles'!$AC$263-'[1]Outside Edges'!$B34)&gt;=5,'[1]Outside Edges'!$P34="Yes"),"Yes","No")</f>
        <v>Yes</v>
      </c>
      <c r="JC35" s="10" t="str">
        <f>IF(AND((RIGHT($JC$3,2)-'[1]Miter Profiles'!$AC$264-'[1]Outside Edges'!$B34)&gt;=5,'[1]Outside Edges'!$P34="Yes"),"Yes","No")</f>
        <v>Yes</v>
      </c>
      <c r="JD35" s="90" t="str">
        <f>IF(AND((RIGHT($JD$3,2)-'[1]Miter Profiles'!$AC$265-'[1]Outside Edges'!$B34)&gt;=5,'[1]Outside Edges'!$P34="Yes"),"Yes","No")</f>
        <v>Yes</v>
      </c>
      <c r="JE35" s="236" t="str">
        <f>IF(AND((RIGHT($JE$3,2)-'[1]Miter Profiles'!$AC$266-'[1]Outside Edges'!$B34)&gt;=5,'[1]Outside Edges'!$P34="Yes"),"Yes","No")</f>
        <v>Yes</v>
      </c>
      <c r="JF35" s="237" t="str">
        <f>IF(AND((RIGHT($JF$3,2)-'[1]Miter Profiles'!$AC$267-'[1]Outside Edges'!$B34)&gt;=5,'[1]Outside Edges'!$P34="Yes"),"Yes","No")</f>
        <v>Yes</v>
      </c>
      <c r="JG35" s="238" t="str">
        <f>IF(AND((RIGHT($JG$3,2)-'[1]Miter Profiles'!$AC$268-'[1]Outside Edges'!$B34)&gt;=5,'[1]Outside Edges'!$P34="Yes"),"Yes","No")</f>
        <v>Yes</v>
      </c>
      <c r="JH35" s="129" t="str">
        <f>IF(AND((RIGHT($JH$3,2)-'[1]Miter Profiles'!$AC$269-'[1]Outside Edges'!$B34)&gt;=5,'[1]Outside Edges'!$P34="Yes"),"Yes","No")</f>
        <v>Yes</v>
      </c>
      <c r="JI35" s="113" t="str">
        <f>IF(AND((RIGHT($JI$3,2)-'[1]Miter Profiles'!$AC$270-'[1]Outside Edges'!$B34)&gt;=5,'[1]Outside Edges'!$P34="Yes"),"Yes","No")</f>
        <v>Yes</v>
      </c>
      <c r="JJ35" s="90" t="str">
        <f>IF(AND((RIGHT($JJ$3,2)-'[1]Miter Profiles'!$AC$271-'[1]Outside Edges'!$B34)&gt;=5,'[1]Outside Edges'!$P34="Yes"),"Yes","No")</f>
        <v>Yes</v>
      </c>
      <c r="JK35" s="236" t="str">
        <f>IF(AND((RIGHT($JK$3,2)-'[1]Miter Profiles'!$AC$272-'[1]Outside Edges'!$B34)&gt;=5,'[1]Outside Edges'!$P34="Yes"),"Yes","No")</f>
        <v>Yes</v>
      </c>
      <c r="JL35" s="237" t="str">
        <f>IF(AND((RIGHT($JL$3,2)-'[1]Miter Profiles'!$AC$273-'[1]Outside Edges'!$B34)&gt;=5,'[1]Outside Edges'!$P34="Yes"),"Yes","No")</f>
        <v>Yes</v>
      </c>
      <c r="JM35" s="238" t="str">
        <f>IF(AND((RIGHT($JM$3,2)-'[1]Miter Profiles'!$AC$274-'[1]Outside Edges'!$B34)&gt;=5,'[1]Outside Edges'!$P34="Yes"),"Yes","No")</f>
        <v>Yes</v>
      </c>
      <c r="JN35" s="129" t="str">
        <f>IF(AND((RIGHT($JN$3,2)-'[1]Miter Profiles'!$AC$275-'[1]Outside Edges'!$B34)&gt;=5,'[1]Outside Edges'!$P34="Yes"),"Yes","No")</f>
        <v>Yes</v>
      </c>
      <c r="JO35" s="113" t="str">
        <f>IF(AND((RIGHT($JO$3,2)-'[1]Miter Profiles'!$AC$276-'[1]Outside Edges'!$B34)&gt;=5,'[1]Outside Edges'!$P34="Yes"),"Yes","No")</f>
        <v>Yes</v>
      </c>
      <c r="JP35" s="90" t="str">
        <f>IF(AND((RIGHT($JP$3,2)-'[1]Miter Profiles'!$AC$277-'[1]Outside Edges'!$B34)&gt;=5,'[1]Outside Edges'!$P34="Yes"),"Yes","No")</f>
        <v>Yes</v>
      </c>
      <c r="JQ35" s="236" t="str">
        <f>IF(AND((RIGHT($JQ$3,2)-'[1]Miter Profiles'!$AC$278-'[1]Outside Edges'!$B34)&gt;=5,'[1]Outside Edges'!$P34="Yes"),"Yes","No")</f>
        <v>No</v>
      </c>
      <c r="JR35" s="237" t="str">
        <f>IF(AND((RIGHT($JR$3,2)-'[1]Miter Profiles'!$AC$279-'[1]Outside Edges'!$B34)&gt;=5,'[1]Outside Edges'!$P34="Yes"),"Yes","No")</f>
        <v>Yes</v>
      </c>
      <c r="JS35" s="238" t="str">
        <f>IF(AND((RIGHT($JS$3,2)-'[1]Miter Profiles'!$AC$280-'[1]Outside Edges'!$B34)&gt;=5,'[1]Outside Edges'!$P34="Yes"),"Yes","No")</f>
        <v>Yes</v>
      </c>
      <c r="JT35" s="129" t="str">
        <f>IF(AND((RIGHT($JT$3,2)-'[1]Miter Profiles'!$AC$281-'[1]Outside Edges'!$B34)&gt;=5,'[1]Outside Edges'!$P34="Yes"),"Yes","No")</f>
        <v>No</v>
      </c>
      <c r="JU35" s="113" t="str">
        <f>IF(AND((RIGHT($JU$3,2)-'[1]Miter Profiles'!$AC$282-'[1]Outside Edges'!$B34)&gt;=5,'[1]Outside Edges'!$P34="Yes"),"Yes","No")</f>
        <v>Yes</v>
      </c>
      <c r="JV35" s="90" t="str">
        <f>IF(AND((RIGHT($JV$3,2)-'[1]Miter Profiles'!$AC$283-'[1]Outside Edges'!$B34)&gt;=5,'[1]Outside Edges'!$P34="Yes"),"Yes","No")</f>
        <v>Yes</v>
      </c>
      <c r="JW35" s="236" t="str">
        <f>IF(AND((RIGHT($JW$3,2)-'[1]Miter Profiles'!$AC$284-'[1]Outside Edges'!$B34)&gt;=5,'[1]Outside Edges'!$P34="Yes"),"Yes","No")</f>
        <v>Yes</v>
      </c>
      <c r="JX35" s="237" t="str">
        <f>IF(AND((RIGHT($JX$3,2)-'[1]Miter Profiles'!$AC$285-'[1]Outside Edges'!$B34)&gt;=5,'[1]Outside Edges'!$P34="Yes"),"Yes","No")</f>
        <v>Yes</v>
      </c>
      <c r="JY35" s="238" t="str">
        <f>IF(AND((RIGHT($JY$3,2)-'[1]Miter Profiles'!$AC$286-'[1]Outside Edges'!$B34)&gt;=5,'[1]Outside Edges'!$P34="Yes"),"Yes","No")</f>
        <v>Yes</v>
      </c>
      <c r="JZ35" s="129" t="str">
        <f>IF(AND((RIGHT($JZ$3,2)-'[1]Miter Profiles'!$AC$287-'[1]Outside Edges'!$B34)&gt;=5,'[1]Outside Edges'!$P34="Yes"),"Yes","No")</f>
        <v>Yes</v>
      </c>
      <c r="KA35" s="113" t="str">
        <f>IF(AND((RIGHT($KA$3,2)-'[1]Miter Profiles'!$AC$288-'[1]Outside Edges'!$B34)&gt;=5,'[1]Outside Edges'!$P34="Yes"),"Yes","No")</f>
        <v>Yes</v>
      </c>
      <c r="KB35" s="90" t="str">
        <f>IF(AND((RIGHT($KB$3,2)-'[1]Miter Profiles'!$AC$289-'[1]Outside Edges'!$B34)&gt;=5,'[1]Outside Edges'!$P34="Yes"),"Yes","No")</f>
        <v>Yes</v>
      </c>
      <c r="KC35" s="236" t="str">
        <f>IF(AND((RIGHT($KC$3,2)-'[1]Miter Profiles'!$AC$290-'[1]Outside Edges'!$B34)&gt;=5,'[1]Outside Edges'!$P34="Yes"),"Yes","No")</f>
        <v>Yes</v>
      </c>
      <c r="KD35" s="237" t="str">
        <f>IF(AND((RIGHT($KD$3,2)-'[1]Miter Profiles'!$AC$291-'[1]Outside Edges'!$B34)&gt;=5,'[1]Outside Edges'!$P34="Yes"),"Yes","No")</f>
        <v>Yes</v>
      </c>
      <c r="KE35" s="238" t="str">
        <f>IF(AND((RIGHT($KE$3,2)-'[1]Miter Profiles'!$AC$292-'[1]Outside Edges'!$B34)&gt;=5,'[1]Outside Edges'!$P34="Yes"),"Yes","No")</f>
        <v>Yes</v>
      </c>
      <c r="KF35" s="129" t="str">
        <f>IF(AND((RIGHT($KF$3,2)-'[1]Miter Profiles'!$AC$293-'[1]Outside Edges'!$B34)&gt;=5,'[1]Outside Edges'!$P34="Yes"),"Yes","No")</f>
        <v>Yes</v>
      </c>
      <c r="KG35" s="113" t="str">
        <f>IF(AND((RIGHT($KG$3,2)-'[1]Miter Profiles'!$AC$294-'[1]Outside Edges'!$B34)&gt;=5,'[1]Outside Edges'!$P34="Yes"),"Yes","No")</f>
        <v>Yes</v>
      </c>
      <c r="KH35" s="90" t="str">
        <f>IF(AND((RIGHT($KH$3,2)-'[1]Miter Profiles'!$AC$295-'[1]Outside Edges'!$B34)&gt;=5,'[1]Outside Edges'!$P34="Yes"),"Yes","No")</f>
        <v>Yes</v>
      </c>
      <c r="KI35" s="236" t="str">
        <f>IF(AND((RIGHT($KI$3,2)-'[1]Miter Profiles'!$AC$296-'[1]Outside Edges'!$B34)&gt;=5,'[1]Outside Edges'!$P34="Yes"),"Yes","No")</f>
        <v>Yes</v>
      </c>
      <c r="KJ35" s="237" t="str">
        <f>IF(AND((RIGHT($KJ$3,2)-'[1]Miter Profiles'!$AC$297-'[1]Outside Edges'!$B34)&gt;=5,'[1]Outside Edges'!$P34="Yes"),"Yes","No")</f>
        <v>Yes</v>
      </c>
      <c r="KK35" s="238" t="str">
        <f>IF(AND((RIGHT($KK$3,2)-'[1]Miter Profiles'!$AC$298-'[1]Outside Edges'!$B34)&gt;=5,'[1]Outside Edges'!$P34="Yes"),"Yes","No")</f>
        <v>Yes</v>
      </c>
      <c r="KL35" s="129" t="str">
        <f>IF(AND((RIGHT($KL$3,2)-'[1]Miter Profiles'!$AC$299-'[1]Outside Edges'!$B34)&gt;=5,'[1]Outside Edges'!$P34="Yes"),"Yes","No")</f>
        <v>Yes</v>
      </c>
      <c r="KM35" s="113" t="str">
        <f>IF(AND((RIGHT($KM$3,2)-'[1]Miter Profiles'!$AC$300-'[1]Outside Edges'!$B34)&gt;=5,'[1]Outside Edges'!$P34="Yes"),"Yes","No")</f>
        <v>Yes</v>
      </c>
      <c r="KN35" s="90" t="str">
        <f>IF(AND((RIGHT($KN$3,2)-'[1]Miter Profiles'!$AC$301-'[1]Outside Edges'!$B34)&gt;=5,'[1]Outside Edges'!$P34="Yes"),"Yes","No")</f>
        <v>Yes</v>
      </c>
      <c r="KO35" s="236" t="str">
        <f>IF(AND((RIGHT($KO$3,2)-'[1]Miter Profiles'!$AC$302-'[1]Outside Edges'!$B34)&gt;=5,'[1]Outside Edges'!$P34="Yes"),"Yes","No")</f>
        <v>Yes</v>
      </c>
      <c r="KP35" s="237" t="str">
        <f>IF(AND((RIGHT($KP$3,2)-'[1]Miter Profiles'!$AC$303-'[1]Outside Edges'!$B34)&gt;=5,'[1]Outside Edges'!$P34="Yes"),"Yes","No")</f>
        <v>Yes</v>
      </c>
      <c r="KQ35" s="238" t="str">
        <f>IF(AND((RIGHT($KQ$3,2)-'[1]Miter Profiles'!$AC$304-'[1]Outside Edges'!$B34)&gt;=5,'[1]Outside Edges'!$P34="Yes"),"Yes","No")</f>
        <v>Yes</v>
      </c>
      <c r="KR35" s="129" t="str">
        <f>IF(AND((RIGHT($KR$3,2)-'[1]Miter Profiles'!$AC$305-'[1]Outside Edges'!$B34)&gt;=5,'[1]Outside Edges'!$P34="Yes"),"Yes","No")</f>
        <v>Yes</v>
      </c>
      <c r="KS35" s="113" t="str">
        <f>IF(AND((RIGHT($KS$3,2)-'[1]Miter Profiles'!$AC$306-'[1]Outside Edges'!$B34)&gt;=5,'[1]Outside Edges'!$P34="Yes"),"Yes","No")</f>
        <v>Yes</v>
      </c>
      <c r="KT35" s="90" t="str">
        <f>IF(AND((RIGHT($KT$3,2)-'[1]Miter Profiles'!$AC$307-'[1]Outside Edges'!$B34)&gt;=5,'[1]Outside Edges'!$P34="Yes"),"Yes","No")</f>
        <v>Yes</v>
      </c>
      <c r="KU35" s="236" t="str">
        <f>IF(AND((RIGHT($KU$3,2)-'[1]Miter Profiles'!$AC$308-'[1]Outside Edges'!$B34)&gt;=5,'[1]Outside Edges'!$P34="Yes"),"Yes","No")</f>
        <v>Yes</v>
      </c>
      <c r="KV35" s="237" t="str">
        <f>IF(AND((RIGHT($KV$3,2)-'[1]Miter Profiles'!$AC$309-'[1]Outside Edges'!$B34)&gt;=5,'[1]Outside Edges'!$P34="Yes"),"Yes","No")</f>
        <v>Yes</v>
      </c>
      <c r="KW35" s="238" t="str">
        <f>IF(AND((RIGHT($KW$3,2)-'[1]Miter Profiles'!$AC$310-'[1]Outside Edges'!$B34)&gt;=5,'[1]Outside Edges'!$P34="Yes"),"Yes","No")</f>
        <v>Yes</v>
      </c>
      <c r="KX35" s="129" t="str">
        <f>IF(AND((RIGHT($KX$3,2)-'[1]Miter Profiles'!$AC$311-'[1]Outside Edges'!$B34)&gt;=5,'[1]Outside Edges'!$P34="Yes"),"Yes","No")</f>
        <v>Yes</v>
      </c>
      <c r="KY35" s="113" t="str">
        <f>IF(AND((RIGHT($KY$3,2)-'[1]Miter Profiles'!$AC$312-'[1]Outside Edges'!$B34)&gt;=5,'[1]Outside Edges'!$P34="Yes"),"Yes","No")</f>
        <v>Yes</v>
      </c>
      <c r="KZ35" s="90" t="str">
        <f>IF(AND((RIGHT($KZ$3,2)-'[1]Miter Profiles'!$AC$313-'[1]Outside Edges'!$B34)&gt;=5,'[1]Outside Edges'!$P34="Yes"),"Yes","No")</f>
        <v>Yes</v>
      </c>
      <c r="LA35" s="236" t="str">
        <f>IF(AND((RIGHT($LA$3,2)-'[1]Miter Profiles'!$AC$314-'[1]Outside Edges'!$B34)&gt;=5,'[1]Outside Edges'!$P34="Yes"),"Yes","No")</f>
        <v>Yes</v>
      </c>
      <c r="LB35" s="237" t="str">
        <f>IF(AND((RIGHT($LB$3,2)-'[1]Miter Profiles'!$AC$315-'[1]Outside Edges'!$B34)&gt;=5,'[1]Outside Edges'!$P34="Yes"),"Yes","No")</f>
        <v>Yes</v>
      </c>
      <c r="LC35" s="243" t="str">
        <f>IF(AND((RIGHT($LC$3,2)-'[1]Miter Profiles'!$AC$316-'[1]Outside Edges'!$B34)&gt;=5,'[1]Outside Edges'!$P34="Yes"),"Yes","No")</f>
        <v>Yes</v>
      </c>
      <c r="LD35" s="244" t="str">
        <f>IF(AND((RIGHT($LD$3,2)-'[1]Miter Profiles'!$AC$317-'[1]Outside Edges'!$B34)&gt;=5,'[1]Outside Edges'!$P34="Yes"),"Yes","No")</f>
        <v>Yes</v>
      </c>
      <c r="LE35" s="113" t="str">
        <f>IF(AND((RIGHT($LE$3,2)-'[1]Miter Profiles'!$AC$318-'[1]Outside Edges'!$B34)&gt;=5,'[1]Outside Edges'!$P34="Yes"),"Yes","No")</f>
        <v>Yes</v>
      </c>
      <c r="LF35" s="10" t="str">
        <f>IF(AND((RIGHT($LF$3,2)-'[1]Miter Profiles'!$AC$319-'[1]Outside Edges'!$B34)&gt;=5,'[1]Outside Edges'!$P34="Yes"),"Yes","No")</f>
        <v>Yes</v>
      </c>
      <c r="LG35" s="113" t="str">
        <f>IF(AND((RIGHT($LG$3,2)-'[1]Miter Profiles'!$AC$320-'[1]Outside Edges'!$B34)&gt;=5,'[1]Outside Edges'!$P34="Yes"),"Yes","No")</f>
        <v>Yes</v>
      </c>
      <c r="LH35" s="90" t="str">
        <f>IF(AND((RIGHT($LH$3,2)-'[1]Miter Profiles'!$AC$321-'[1]Outside Edges'!$B34)&gt;=5,'[1]Outside Edges'!$P34="Yes"),"Yes","No")</f>
        <v>Yes</v>
      </c>
      <c r="LI35" s="236" t="str">
        <f>IF(AND((RIGHT($LI$3,2)-'[1]Miter Profiles'!$AC$322-'[1]Outside Edges'!$B34)&gt;=5,'[1]Outside Edges'!$P34="Yes"),"Yes","No")</f>
        <v>Yes</v>
      </c>
      <c r="LJ35" s="237" t="str">
        <f>IF(AND((RIGHT($LJ$3,2)-'[1]Miter Profiles'!$AC$323-'[1]Outside Edges'!$B34)&gt;=5,'[1]Outside Edges'!$P34="Yes"),"Yes","No")</f>
        <v>Yes</v>
      </c>
      <c r="LK35" s="238" t="str">
        <f>IF(AND((RIGHT($LK$3,2)-'[1]Miter Profiles'!$AC$324-'[1]Outside Edges'!$B34)&gt;=5,'[1]Outside Edges'!$P34="Yes"),"Yes","No")</f>
        <v>Yes</v>
      </c>
      <c r="LL35" s="129" t="str">
        <f>IF(AND((RIGHT($LL$3,2)-'[1]Miter Profiles'!$AC$325-'[1]Outside Edges'!$B34)&gt;=5,'[1]Outside Edges'!$P34="Yes"),"Yes","No")</f>
        <v>Yes</v>
      </c>
      <c r="LM35" s="113" t="str">
        <f>IF(AND((RIGHT($LM$3,2)-'[1]Miter Profiles'!$AC$326-'[1]Outside Edges'!$B34)&gt;=5,'[1]Outside Edges'!$P34="Yes"),"Yes","No")</f>
        <v>Yes</v>
      </c>
      <c r="LN35" s="90" t="str">
        <f>IF(AND((RIGHT($LN$3,2)-'[1]Miter Profiles'!$AC$327-'[1]Outside Edges'!$B34)&gt;=5,'[1]Outside Edges'!$P34="Yes"),"Yes","No")</f>
        <v>Yes</v>
      </c>
      <c r="LO35" s="236" t="str">
        <f>IF(AND((RIGHT($LO$3,2)-'[1]Miter Profiles'!$AC$328-'[1]Outside Edges'!$B34)&gt;=5,'[1]Outside Edges'!$P34="Yes"),"Yes","No")</f>
        <v>Yes</v>
      </c>
      <c r="LP35" s="237" t="str">
        <f>IF(AND((RIGHT($LP$3,2)-'[1]Miter Profiles'!$AC$329-'[1]Outside Edges'!$B34)&gt;=5,'[1]Outside Edges'!$P34="Yes"),"Yes","No")</f>
        <v>Yes</v>
      </c>
      <c r="LQ35" s="238" t="str">
        <f>IF(AND((RIGHT($LQ$3,2)-'[1]Miter Profiles'!$AC$330-'[1]Outside Edges'!$B34)&gt;=5,'[1]Outside Edges'!$P34="Yes"),"Yes","No")</f>
        <v>Yes</v>
      </c>
      <c r="LR35" s="129" t="str">
        <f>IF(AND((RIGHT($LR$3,2)-'[1]Miter Profiles'!$AC$331-'[1]Outside Edges'!$B34)&gt;=5,'[1]Outside Edges'!$P34="Yes"),"Yes","No")</f>
        <v>Yes</v>
      </c>
      <c r="LS35" s="113" t="str">
        <f>IF(AND((RIGHT($LS$3,2)-'[1]Miter Profiles'!$AC$332-'[1]Outside Edges'!$B34)&gt;=5,'[1]Outside Edges'!$P34="Yes"),"Yes","No")</f>
        <v>Yes</v>
      </c>
      <c r="LT35" s="90" t="str">
        <f>IF(AND((RIGHT($LT$3,2)-'[1]Miter Profiles'!$AC$333-'[1]Outside Edges'!$B34)&gt;=5,'[1]Outside Edges'!$P34="Yes"),"Yes","No")</f>
        <v>Yes</v>
      </c>
    </row>
    <row r="36" spans="1:332" ht="15.75" customHeight="1" thickBot="1" x14ac:dyDescent="0.3">
      <c r="A36" s="8" t="str">
        <f>IF('[1]Outside Edges'!$A35&lt;&gt;"",'[1]Outside Edges'!$A35,"")</f>
        <v>D33</v>
      </c>
      <c r="B36" s="10" t="str">
        <f>IF(AND((RIGHT($B$3,2)-'[1]Miter Profiles'!$AC$3-'[1]Outside Edges'!$B35)&gt;=5,'[1]Outside Edges'!$P35="Yes"),"Yes","No")</f>
        <v>Yes</v>
      </c>
      <c r="C36" s="10" t="str">
        <f>IF(AND((RIGHT($C$3,2)-'[1]Miter Profiles'!$AC$4-'[1]Outside Edges'!$B35)&gt;=5,'[1]Outside Edges'!$P35="Yes"),"Yes","No")</f>
        <v>Yes</v>
      </c>
      <c r="D36" s="85" t="str">
        <f>IF(AND((RIGHT($D$3,2)-'[1]Miter Profiles'!$AC$5-'[1]Outside Edges'!$B35)&gt;=5,'[1]Outside Edges'!$P35="Yes"),"Yes","No")</f>
        <v>Yes</v>
      </c>
      <c r="E36" s="86" t="str">
        <f>IF(AND((RIGHT($E$3,2)-'[1]Miter Profiles'!$AC$6-'[1]Outside Edges'!$B35)&gt;=5,'[1]Outside Edges'!$P35="Yes"),"Yes","No")</f>
        <v>Yes</v>
      </c>
      <c r="F36" s="11" t="str">
        <f>IF(AND((RIGHT($F$3,2)-'[1]Miter Profiles'!$AC$7-'[1]Outside Edges'!$B35)&gt;=5,'[1]Outside Edges'!$P35="Yes"),"Yes","No")</f>
        <v>Yes</v>
      </c>
      <c r="G36" s="87" t="str">
        <f>IF(AND((RIGHT($G$3,2)-'[1]Miter Profiles'!$AC$8-'[1]Outside Edges'!$B35)&gt;=5,'[1]Outside Edges'!$P35="Yes"),"Yes","No")</f>
        <v>Yes</v>
      </c>
      <c r="H36" s="10" t="str">
        <f>IF(AND((RIGHT($H$3,2)-'[1]Miter Profiles'!$AC$9-'[1]Outside Edges'!$B35)&gt;=5,'[1]Outside Edges'!$P35="Yes"),"Yes","No")</f>
        <v>Yes</v>
      </c>
      <c r="I36" s="10" t="str">
        <f>IF(AND((RIGHT($I$3,2)-'[1]Miter Profiles'!$AC$10-'[1]Outside Edges'!$B35)&gt;=5,'[1]Outside Edges'!$P35="Yes"),"Yes","No")</f>
        <v>Yes</v>
      </c>
      <c r="J36" s="85" t="str">
        <f>IF(AND((RIGHT($J$3,2)-'[1]Miter Profiles'!$AC$11-'[1]Outside Edges'!$B35)&gt;=5,'[1]Outside Edges'!$P35="Yes"),"Yes","No")</f>
        <v>Yes</v>
      </c>
      <c r="K36" s="86" t="str">
        <f>IF(AND((RIGHT($K$3,2)-'[1]Miter Profiles'!$AC$12-'[1]Outside Edges'!$B35)&gt;=5,'[1]Outside Edges'!$P35="Yes"),"Yes","No")</f>
        <v>Yes</v>
      </c>
      <c r="L36" s="11" t="str">
        <f>IF(AND((RIGHT($L$3,2)-'[1]Miter Profiles'!$AC$13-'[1]Outside Edges'!$B35)&gt;=5,'[1]Outside Edges'!$P35="Yes"),"Yes","No")</f>
        <v>Yes</v>
      </c>
      <c r="M36" s="87" t="str">
        <f>IF(AND((RIGHT($M$3,2)-'[1]Miter Profiles'!$AC$14-'[1]Outside Edges'!$B35)&gt;=5,'[1]Outside Edges'!$P35="Yes"),"Yes","No")</f>
        <v>Yes</v>
      </c>
      <c r="N36" s="10" t="str">
        <f>IF(AND((RIGHT($N$3,2)-'[1]Miter Profiles'!$AC$15-'[1]Outside Edges'!$B35)&gt;=4,'[1]Outside Edges'!$P35="Yes"),"Yes","No")</f>
        <v>Yes</v>
      </c>
      <c r="O36" s="10" t="str">
        <f>IF(AND((RIGHT($O$3,2)-'[1]Miter Profiles'!$AC$16-'[1]Outside Edges'!$B35)&gt;=5,'[1]Outside Edges'!$P35="Yes"),"Yes","No")</f>
        <v>Yes</v>
      </c>
      <c r="P36" s="85" t="str">
        <f>IF(AND((RIGHT($P$3,2)-'[1]Miter Profiles'!$AC$17-'[1]Outside Edges'!$B35)&gt;=5,'[1]Outside Edges'!$P35="Yes"),"Yes","No")</f>
        <v>Yes</v>
      </c>
      <c r="Q36" s="86" t="str">
        <f>IF(AND((RIGHT($Q$3,2)-'[1]Miter Profiles'!$AC$18-'[1]Outside Edges'!$B35)&gt;=5,'[1]Outside Edges'!$P35="Yes"),"Yes","No")</f>
        <v>Yes</v>
      </c>
      <c r="R36" s="11" t="str">
        <f>IF(AND((RIGHT($R$3,2)-'[1]Miter Profiles'!$AC$19-'[1]Outside Edges'!$B35)&gt;=5,'[1]Outside Edges'!$P35="Yes"),"Yes","No")</f>
        <v>Yes</v>
      </c>
      <c r="S36" s="87" t="str">
        <f>IF(AND((RIGHT($S$3,2)-'[1]Miter Profiles'!$AC$20-'[1]Outside Edges'!$B35)&gt;=5,'[1]Outside Edges'!$P35="Yes"),"Yes","No")</f>
        <v>Yes</v>
      </c>
      <c r="T36" s="10" t="str">
        <f>IF(AND((RIGHT($T$3,2)-'[1]Miter Profiles'!$AC$21-'[1]Outside Edges'!$B35)&gt;=5,'[1]Outside Edges'!$P35="Yes"),"Yes","No")</f>
        <v>Yes</v>
      </c>
      <c r="U36" s="10" t="str">
        <f>IF(AND((RIGHT($U$3,2)-'[1]Miter Profiles'!$AC$22-'[1]Outside Edges'!$B35)&gt;=5,'[1]Outside Edges'!$P35="Yes"),"Yes","No")</f>
        <v>Yes</v>
      </c>
      <c r="V36" s="85" t="str">
        <f>IF(AND((RIGHT($V$3,2)-'[1]Miter Profiles'!$AC$23-'[1]Outside Edges'!$B35)&gt;=5,'[1]Outside Edges'!$P35="Yes"),"Yes","No")</f>
        <v>Yes</v>
      </c>
      <c r="W36" s="86" t="str">
        <f>IF(AND((RIGHT($W$3,2)-'[1]Miter Profiles'!$AC$24-'[1]Outside Edges'!$B35)&gt;=5,'[1]Outside Edges'!$P35="Yes"),"Yes","No")</f>
        <v>No</v>
      </c>
      <c r="X36" s="11" t="str">
        <f>IF(AND((RIGHT($X$3,2)-'[1]Miter Profiles'!$AC$25-'[1]Outside Edges'!$B35)&gt;=5,'[1]Outside Edges'!$P35="Yes"),"Yes","No")</f>
        <v>Yes</v>
      </c>
      <c r="Y36" s="87" t="str">
        <f>IF(AND((RIGHT($Y$3,2)-'[1]Miter Profiles'!$AC$26-'[1]Outside Edges'!$B35)&gt;=5,'[1]Outside Edges'!$P35="Yes"),"Yes","No")</f>
        <v>Yes</v>
      </c>
      <c r="Z36" s="10" t="str">
        <f>IF(AND((RIGHT($Z$3,2)-'[1]Miter Profiles'!$AC$27-'[1]Outside Edges'!$B35)&gt;=5,'[1]Outside Edges'!$P35="Yes"),"Yes","No")</f>
        <v>Yes</v>
      </c>
      <c r="AA36" s="10" t="str">
        <f>IF(AND((RIGHT($AA$3,2)-'[1]Miter Profiles'!$AC$28-'[1]Outside Edges'!$B35)&gt;=5,'[1]Outside Edges'!$P35="Yes"),"Yes","No")</f>
        <v>Yes</v>
      </c>
      <c r="AB36" s="85" t="str">
        <f>IF(AND((RIGHT($AB$3,2)-'[1]Miter Profiles'!$AC$29-'[1]Outside Edges'!$B35)&gt;=5,'[1]Outside Edges'!$P35="Yes"),"Yes","No")</f>
        <v>Yes</v>
      </c>
      <c r="AC36" s="86" t="str">
        <f>IF(AND((RIGHT($AC$3,2)-'[1]Miter Profiles'!$AC$30-'[1]Outside Edges'!$B35)&gt;=5,'[1]Outside Edges'!$P35="Yes"),"Yes","No")</f>
        <v>Yes</v>
      </c>
      <c r="AD36" s="11" t="str">
        <f>IF(AND((RIGHT($AD$3,2)-'[1]Miter Profiles'!$AC$31-'[1]Outside Edges'!$B35)&gt;=5,'[1]Outside Edges'!$P35="Yes"),"Yes","No")</f>
        <v>Yes</v>
      </c>
      <c r="AE36" s="87" t="str">
        <f>IF(AND((RIGHT($AE$3,2)-'[1]Miter Profiles'!$AC$32-'[1]Outside Edges'!$B35)&gt;=5,'[1]Outside Edges'!$P35="Yes"),"Yes","No")</f>
        <v>Yes</v>
      </c>
      <c r="AF36" s="10" t="str">
        <f>IF(AND((RIGHT($AF$3,2)-'[1]Miter Profiles'!$AC$33-'[1]Outside Edges'!$B35)&gt;=5,'[1]Outside Edges'!$P35="Yes"),"Yes","No")</f>
        <v>Yes</v>
      </c>
      <c r="AG36" s="10" t="str">
        <f>IF(AND((RIGHT($AG$3,2)-'[1]Miter Profiles'!$AC$34-'[1]Outside Edges'!$B35)&gt;=5,'[1]Outside Edges'!$P35="Yes"),"Yes","No")</f>
        <v>Yes</v>
      </c>
      <c r="AH36" s="85" t="str">
        <f>IF(AND((RIGHT($AH$3,2)-'[1]Miter Profiles'!$AC$35-'[1]Outside Edges'!$B35)&gt;=5,'[1]Outside Edges'!$P35="Yes"),"Yes","No")</f>
        <v>Yes</v>
      </c>
      <c r="AI36" s="86" t="str">
        <f>IF(AND((RIGHT($AI$3,2)-'[1]Miter Profiles'!$AC$36-'[1]Outside Edges'!$B35)&gt;=5,'[1]Outside Edges'!$P35="Yes"),"Yes","No")</f>
        <v>Yes</v>
      </c>
      <c r="AJ36" s="11" t="str">
        <f>IF(AND((RIGHT($AJ$3,2)-'[1]Miter Profiles'!$AC$37-'[1]Outside Edges'!$B35)&gt;=5,'[1]Outside Edges'!$P35="Yes"),"Yes","No")</f>
        <v>Yes</v>
      </c>
      <c r="AK36" s="87" t="str">
        <f>IF(AND((RIGHT($AK$3,2)-'[1]Miter Profiles'!$AC$38-'[1]Outside Edges'!$B35)&gt;=5,'[1]Outside Edges'!$P35="Yes"),"Yes","No")</f>
        <v>Yes</v>
      </c>
      <c r="AL36" s="10" t="str">
        <f>IF(AND((RIGHT($AL$3,2)-'[1]Miter Profiles'!$AC$39-'[1]Outside Edges'!$B35)&gt;=5,'[1]Outside Edges'!$P35="Yes"),"Yes","No")</f>
        <v>Yes</v>
      </c>
      <c r="AM36" s="10" t="str">
        <f>IF(AND((RIGHT($AM$3,2)-'[1]Miter Profiles'!$AC$40-'[1]Outside Edges'!$B35)&gt;=5,'[1]Outside Edges'!$P35="Yes"),"Yes","No")</f>
        <v>Yes</v>
      </c>
      <c r="AN36" s="85" t="str">
        <f>IF(AND((RIGHT($AN$3,2)-'[1]Miter Profiles'!$AC$41-'[1]Outside Edges'!$B35)&gt;=5,'[1]Outside Edges'!$P35="Yes"),"Yes","No")</f>
        <v>Yes</v>
      </c>
      <c r="AO36" s="86" t="str">
        <f>IF(AND((RIGHT($AO$3,2)-'[1]Miter Profiles'!$AC$42-'[1]Outside Edges'!$B35)&gt;=5,'[1]Outside Edges'!$P35="Yes"),"Yes","No")</f>
        <v>Yes</v>
      </c>
      <c r="AP36" s="11" t="str">
        <f>IF(AND((RIGHT($AP$3,2)-'[1]Miter Profiles'!$AC$43-'[1]Outside Edges'!$B35)&gt;=5,'[1]Outside Edges'!$P35="Yes"),"Yes","No")</f>
        <v>Yes</v>
      </c>
      <c r="AQ36" s="87" t="str">
        <f>IF(AND((RIGHT($AQ$3,2)-'[1]Miter Profiles'!$AC$44-'[1]Outside Edges'!$B35)&gt;=5,'[1]Outside Edges'!$P35="Yes"),"Yes","No")</f>
        <v>Yes</v>
      </c>
      <c r="AR36" s="10" t="str">
        <f>IF(AND((RIGHT($AR$3,2)-'[1]Miter Profiles'!$AC$45-'[1]Outside Edges'!$B35)&gt;=5,'[1]Outside Edges'!$P35="Yes"),"Yes","No")</f>
        <v>Yes</v>
      </c>
      <c r="AS36" s="10" t="str">
        <f>IF(AND((RIGHT($AS$3,2)-'[1]Miter Profiles'!$AC$46-'[1]Outside Edges'!$B35)&gt;=5,'[1]Outside Edges'!$P35="Yes"),"Yes","No")</f>
        <v>Yes</v>
      </c>
      <c r="AT36" s="85" t="str">
        <f>IF(AND((RIGHT($AT$3,2)-'[1]Miter Profiles'!$AC$47-'[1]Outside Edges'!$B35)&gt;=5,'[1]Outside Edges'!$P35="Yes"),"Yes","No")</f>
        <v>Yes</v>
      </c>
      <c r="AU36" s="86" t="str">
        <f>IF(AND((RIGHT($AU$3,2)-'[1]Miter Profiles'!$AC$48-'[1]Outside Edges'!$B35)&gt;=5,'[1]Outside Edges'!$P35="Yes"),"Yes","No")</f>
        <v>Yes</v>
      </c>
      <c r="AV36" s="11" t="str">
        <f>IF(AND((RIGHT($AV$3,2)-'[1]Miter Profiles'!$AC$49-'[1]Outside Edges'!$B35)&gt;=5,'[1]Outside Edges'!$P35="Yes"),"Yes","No")</f>
        <v>Yes</v>
      </c>
      <c r="AW36" s="87" t="str">
        <f>IF(AND((RIGHT($AW$3,2)-'[1]Miter Profiles'!$AC$50-'[1]Outside Edges'!$B35)&gt;=5,'[1]Outside Edges'!$P35="Yes"),"Yes","No")</f>
        <v>Yes</v>
      </c>
      <c r="AX36" s="10" t="str">
        <f>IF(AND((RIGHT($AX$3,2)-'[1]Miter Profiles'!$AC$51-'[1]Outside Edges'!$B35)&gt;=5,'[1]Outside Edges'!$P35="Yes"),"Yes","No")</f>
        <v>Yes</v>
      </c>
      <c r="AY36" s="10" t="str">
        <f>IF(AND((RIGHT($AY$3,2)-'[1]Miter Profiles'!$AC$52-'[1]Outside Edges'!$B35)&gt;=5,'[1]Outside Edges'!$P35="Yes"),"Yes","No")</f>
        <v>Yes</v>
      </c>
      <c r="AZ36" s="85" t="str">
        <f>IF(AND((RIGHT($AZ$3,2)-'[1]Miter Profiles'!$AC$53-'[1]Outside Edges'!$B35)&gt;=5,'[1]Outside Edges'!$P35="Yes"),"Yes","No")</f>
        <v>Yes</v>
      </c>
      <c r="BA36" s="86" t="str">
        <f>IF(AND((RIGHT($BA$3,2)-'[1]Miter Profiles'!$AC$54-'[1]Outside Edges'!$B35)&gt;=5,'[1]Outside Edges'!$P35="Yes"),"Yes","No")</f>
        <v>Yes</v>
      </c>
      <c r="BB36" s="11" t="str">
        <f>IF(AND((RIGHT($BB$3,2)-'[1]Miter Profiles'!$AC$55-'[1]Outside Edges'!$B35)&gt;=5,'[1]Outside Edges'!$P35="Yes"),"Yes","No")</f>
        <v>Yes</v>
      </c>
      <c r="BC36" s="87" t="str">
        <f>IF(AND((RIGHT($BC$3,2)-'[1]Miter Profiles'!$AC$56-'[1]Outside Edges'!$B35)&gt;=5,'[1]Outside Edges'!$P35="Yes"),"Yes","No")</f>
        <v>Yes</v>
      </c>
      <c r="BD36" s="10" t="str">
        <f>IF(AND((RIGHT($BD$3,2)-'[1]Miter Profiles'!$AC$57-'[1]Outside Edges'!$B35)&gt;=5,'[1]Outside Edges'!$P35="Yes"),"Yes","No")</f>
        <v>Yes</v>
      </c>
      <c r="BE36" s="10" t="str">
        <f>IF(AND((RIGHT($BE$3,2)-'[1]Miter Profiles'!$AC$58-'[1]Outside Edges'!$B35)&gt;=5,'[1]Outside Edges'!$P35="Yes"),"Yes","No")</f>
        <v>Yes</v>
      </c>
      <c r="BF36" s="85" t="str">
        <f>IF(AND((RIGHT($BF$3,2)-'[1]Miter Profiles'!$AC$59-'[1]Outside Edges'!$B35)&gt;=5,'[1]Outside Edges'!$P35="Yes"),"Yes","No")</f>
        <v>Yes</v>
      </c>
      <c r="BG36" s="86" t="str">
        <f>IF(AND((RIGHT($BG$3,2)-'[1]Miter Profiles'!$AC$60-'[1]Outside Edges'!$B35)&gt;=5,'[1]Outside Edges'!$P35="Yes"),"Yes","No")</f>
        <v>Yes</v>
      </c>
      <c r="BH36" s="11" t="str">
        <f>IF(AND((RIGHT($BH$3,2)-'[1]Miter Profiles'!$AC$61-'[1]Outside Edges'!$B35)&gt;=5,'[1]Outside Edges'!$P35="Yes"),"Yes","No")</f>
        <v>Yes</v>
      </c>
      <c r="BI36" s="87" t="str">
        <f>IF(AND((RIGHT($BI$3,2)-'[1]Miter Profiles'!$AC$62-'[1]Outside Edges'!$B35)&gt;=5,'[1]Outside Edges'!$P35="Yes"),"Yes","No")</f>
        <v>Yes</v>
      </c>
      <c r="BJ36" s="10" t="str">
        <f>IF(AND((RIGHT($BJ$3,2)-'[1]Miter Profiles'!$AC$63-'[1]Outside Edges'!$B35)&gt;=5,'[1]Outside Edges'!$P35="Yes"),"Yes","No")</f>
        <v>Yes</v>
      </c>
      <c r="BK36" s="10" t="str">
        <f>IF(AND((RIGHT($BK$3,2)-'[1]Miter Profiles'!$AC$64-'[1]Outside Edges'!$B35)&gt;=5,'[1]Outside Edges'!$P35="Yes"),"Yes","No")</f>
        <v>Yes</v>
      </c>
      <c r="BL36" s="85" t="str">
        <f>IF(AND((RIGHT($BL$3,2)-'[1]Miter Profiles'!$AC$65-'[1]Outside Edges'!$B35)&gt;=5,'[1]Outside Edges'!$P35="Yes"),"Yes","No")</f>
        <v>Yes</v>
      </c>
      <c r="BM36" s="86" t="str">
        <f>IF(AND((RIGHT($BM$3,2)-'[1]Miter Profiles'!$AC$66-'[1]Outside Edges'!$B35)&gt;=5,'[1]Outside Edges'!$P35="Yes"),"Yes","No")</f>
        <v>Yes</v>
      </c>
      <c r="BN36" s="11" t="str">
        <f>IF(AND((RIGHT($BN$3,2)-'[1]Miter Profiles'!$AC$67-'[1]Outside Edges'!$B35)&gt;=5,'[1]Outside Edges'!$P35="Yes"),"Yes","No")</f>
        <v>Yes</v>
      </c>
      <c r="BO36" s="87" t="str">
        <f>IF(AND((RIGHT($BO$3,2)-'[1]Miter Profiles'!$AC$68-'[1]Outside Edges'!$B35)&gt;=5,'[1]Outside Edges'!$P35="Yes"),"Yes","No")</f>
        <v>Yes</v>
      </c>
      <c r="BP36" s="10" t="str">
        <f>IF(AND((RIGHT($BP$3,2)-'[1]Miter Profiles'!$AC$69-'[1]Outside Edges'!$B35)&gt;=5,'[1]Outside Edges'!$P35="Yes"),"Yes","No")</f>
        <v>Yes</v>
      </c>
      <c r="BQ36" s="10" t="str">
        <f>IF(AND((RIGHT($BQ$3,2)-'[1]Miter Profiles'!$AC$70-'[1]Outside Edges'!$B35)&gt;=5,'[1]Outside Edges'!$P35="Yes"),"Yes","No")</f>
        <v>Yes</v>
      </c>
      <c r="BR36" s="85" t="str">
        <f>IF(AND((RIGHT($BR$3,2)-'[1]Miter Profiles'!$AC$71-'[1]Outside Edges'!$B35)&gt;=5,'[1]Outside Edges'!$P35="Yes"),"Yes","No")</f>
        <v>Yes</v>
      </c>
      <c r="BS36" s="86" t="str">
        <f>IF(AND((RIGHT($BS$3,2)-'[1]Miter Profiles'!$AC$72-'[1]Outside Edges'!$B35)&gt;=5,'[1]Outside Edges'!$P35="Yes"),"Yes","No")</f>
        <v>Yes</v>
      </c>
      <c r="BT36" s="11" t="str">
        <f>IF(AND((RIGHT($BT$3,2)-'[1]Miter Profiles'!$AC$73-'[1]Outside Edges'!$B35)&gt;=5,'[1]Outside Edges'!$P35="Yes"),"Yes","No")</f>
        <v>Yes</v>
      </c>
      <c r="BU36" s="87" t="str">
        <f>IF(AND((RIGHT($BU$3,2)-'[1]Miter Profiles'!$AC$74-'[1]Outside Edges'!$B35)&gt;=5,'[1]Outside Edges'!$P35="Yes"),"Yes","No")</f>
        <v>Yes</v>
      </c>
      <c r="BV36" s="10" t="str">
        <f>IF(AND((RIGHT($BV$3,2)-'[1]Miter Profiles'!$AC$75-'[1]Outside Edges'!$B35)&gt;=5,'[1]Outside Edges'!$P35="Yes"),"Yes","No")</f>
        <v>Yes</v>
      </c>
      <c r="BW36" s="10" t="str">
        <f>IF(AND((RIGHT($BW$3,2)-'[1]Miter Profiles'!$AC$76-'[1]Outside Edges'!$B35)&gt;=5,'[1]Outside Edges'!$P35="Yes"),"Yes","No")</f>
        <v>Yes</v>
      </c>
      <c r="BX36" s="85" t="str">
        <f>IF(AND((RIGHT($BX$3,2)-'[1]Miter Profiles'!$AC$77-'[1]Outside Edges'!$B35)&gt;=5,'[1]Outside Edges'!$P35="Yes"),"Yes","No")</f>
        <v>Yes</v>
      </c>
      <c r="BY36" s="86" t="str">
        <f>IF(AND((RIGHT($BY$3,2)-'[1]Miter Profiles'!$AC$78-'[1]Outside Edges'!$B35)&gt;=5,'[1]Outside Edges'!$P35="Yes"),"Yes","No")</f>
        <v>Yes</v>
      </c>
      <c r="BZ36" s="11" t="str">
        <f>IF(AND((RIGHT($BZ$3,2)-'[1]Miter Profiles'!$AC$79-'[1]Outside Edges'!$B35)&gt;=5,'[1]Outside Edges'!$P35="Yes"),"Yes","No")</f>
        <v>Yes</v>
      </c>
      <c r="CA36" s="87" t="str">
        <f>IF(AND((RIGHT($CA$3,2)-'[1]Miter Profiles'!$AC$80-'[1]Outside Edges'!$B35)&gt;=5,'[1]Outside Edges'!$P35="Yes"),"Yes","No")</f>
        <v>Yes</v>
      </c>
      <c r="CB36" s="10" t="str">
        <f>IF(AND((RIGHT($CB$3,2)-'[1]Miter Profiles'!$AC$81-'[1]Outside Edges'!$B35)&gt;=5,'[1]Outside Edges'!$P35="Yes"),"Yes","No")</f>
        <v>Yes</v>
      </c>
      <c r="CC36" s="10" t="str">
        <f>IF(AND((RIGHT($CC$3,2)-'[1]Miter Profiles'!$AC$82-'[1]Outside Edges'!$B35)&gt;=5,'[1]Outside Edges'!$P35="Yes"),"Yes","No")</f>
        <v>Yes</v>
      </c>
      <c r="CD36" s="85" t="str">
        <f>IF(AND((RIGHT($CD$3,2)-'[1]Miter Profiles'!$AC$83-'[1]Outside Edges'!$B35)&gt;=5,'[1]Outside Edges'!$P35="Yes"),"Yes","No")</f>
        <v>Yes</v>
      </c>
      <c r="CE36" s="86" t="str">
        <f>IF(AND((RIGHT($CE$3,2)-'[1]Miter Profiles'!$AC$84-'[1]Outside Edges'!$B35)&gt;=5,'[1]Outside Edges'!$P35="Yes"),"Yes","No")</f>
        <v>Yes</v>
      </c>
      <c r="CF36" s="11" t="str">
        <f>IF(AND((RIGHT($CF$3,2)-'[1]Miter Profiles'!$AC$85-'[1]Outside Edges'!$B35)&gt;=5,'[1]Outside Edges'!$P35="Yes"),"Yes","No")</f>
        <v>Yes</v>
      </c>
      <c r="CG36" s="87" t="str">
        <f>IF(AND((RIGHT($CG$3,2)-'[1]Miter Profiles'!$AC$86-'[1]Outside Edges'!$B35)&gt;=5,'[1]Outside Edges'!$P35="Yes"),"Yes","No")</f>
        <v>Yes</v>
      </c>
      <c r="CH36" s="10" t="str">
        <f>IF(AND((RIGHT($CH$3,2)-'[1]Miter Profiles'!$AC$87-'[1]Outside Edges'!$B35)&gt;=5,'[1]Outside Edges'!$P35="Yes"),"Yes","No")</f>
        <v>Yes</v>
      </c>
      <c r="CI36" s="10" t="str">
        <f>IF(AND((RIGHT($CI$3,2)-'[1]Miter Profiles'!$AC$88-'[1]Outside Edges'!$B35)&gt;=5,'[1]Outside Edges'!$P35="Yes"),"Yes","No")</f>
        <v>Yes</v>
      </c>
      <c r="CJ36" s="85" t="str">
        <f>IF(AND((RIGHT($CJ$3,2)-'[1]Miter Profiles'!$AC$89-'[1]Outside Edges'!$B35)&gt;=5,'[1]Outside Edges'!$P35="Yes"),"Yes","No")</f>
        <v>Yes</v>
      </c>
      <c r="CK36" s="86" t="str">
        <f>IF(AND((RIGHT($CK$3,2)-'[1]Miter Profiles'!$AC$90-'[1]Outside Edges'!$B35)&gt;=5,'[1]Outside Edges'!$P35="Yes"),"Yes","No")</f>
        <v>Yes</v>
      </c>
      <c r="CL36" s="11" t="str">
        <f>IF(AND((RIGHT($CL$3,2)-'[1]Miter Profiles'!$AC$91-'[1]Outside Edges'!$B35)&gt;=5,'[1]Outside Edges'!$P35="Yes"),"Yes","No")</f>
        <v>Yes</v>
      </c>
      <c r="CM36" s="87" t="str">
        <f>IF(AND((RIGHT($CM$3,2)-'[1]Miter Profiles'!$AC$92-'[1]Outside Edges'!$B35)&gt;=5,'[1]Outside Edges'!$P35="Yes"),"Yes","No")</f>
        <v>Yes</v>
      </c>
      <c r="CN36" s="10" t="str">
        <f>IF(AND((RIGHT(CN$3,2)-'[1]Miter Profiles'!$AC$93-'[1]Outside Edges'!$B35)&gt;=5,'[1]Outside Edges'!$P35="Yes"),"Yes","No")</f>
        <v>Yes</v>
      </c>
      <c r="CO36" s="10" t="str">
        <f>IF(AND((RIGHT(CO$3,2)-'[1]Miter Profiles'!$AC$94-'[1]Outside Edges'!$B35)&gt;=5,'[1]Outside Edges'!$P35="Yes"),"Yes","No")</f>
        <v>Yes</v>
      </c>
      <c r="CP36" s="85" t="str">
        <f>IF(AND((RIGHT(CP$3,2)-'[1]Miter Profiles'!$AC$95-'[1]Outside Edges'!$B35)&gt;=5,'[1]Outside Edges'!$P35="Yes"),"Yes","No")</f>
        <v>Yes</v>
      </c>
      <c r="CQ36" s="86" t="str">
        <f>IF(AND((RIGHT(CQ$3,2)-'[1]Miter Profiles'!$AC$96-'[1]Outside Edges'!$B35)&gt;=5,'[1]Outside Edges'!$P35="Yes"),"Yes","No")</f>
        <v>Yes</v>
      </c>
      <c r="CR36" s="11" t="str">
        <f>IF(AND((RIGHT(CR$3,2)-'[1]Miter Profiles'!$AC$97-'[1]Outside Edges'!$B35)&gt;=5,'[1]Outside Edges'!$P35="Yes"),"Yes","No")</f>
        <v>Yes</v>
      </c>
      <c r="CS36" s="87" t="str">
        <f>IF(AND((RIGHT(CS$3,2)-'[1]Miter Profiles'!$AC$98-'[1]Outside Edges'!$B35)&gt;=5,'[1]Outside Edges'!$P35="Yes"),"Yes","No")</f>
        <v>Yes</v>
      </c>
      <c r="CT36" s="10" t="str">
        <f>IF(AND((RIGHT($CT$3,2)-'[1]Miter Profiles'!$AC$99-'[1]Outside Edges'!$B35)&gt;=5,'[1]Outside Edges'!$P35="Yes"),"Yes","No")</f>
        <v>Yes</v>
      </c>
      <c r="CU36" s="10" t="str">
        <f>IF(AND((RIGHT($CU$3,2)-'[1]Miter Profiles'!$AC$100-'[1]Outside Edges'!$B35)&gt;=5,'[1]Outside Edges'!$P35="Yes"),"Yes","No")</f>
        <v>Yes</v>
      </c>
      <c r="CV36" s="85" t="str">
        <f>IF(AND((RIGHT($CV$3,2)-'[1]Miter Profiles'!$AC$101-'[1]Outside Edges'!$B35)&gt;=5,'[1]Outside Edges'!$P35="Yes"),"Yes","No")</f>
        <v>Yes</v>
      </c>
      <c r="CW36" s="86" t="str">
        <f>IF(AND((RIGHT($CW$3,2)-'[1]Miter Profiles'!$AC$102-'[1]Outside Edges'!$B35)&gt;=5,'[1]Outside Edges'!$P35="Yes"),"Yes","No")</f>
        <v>Yes</v>
      </c>
      <c r="CX36" s="11" t="str">
        <f>IF(AND((RIGHT($CX$3,2)-'[1]Miter Profiles'!$AC$103-'[1]Outside Edges'!$B35)&gt;=5,'[1]Outside Edges'!$P35="Yes"),"Yes","No")</f>
        <v>Yes</v>
      </c>
      <c r="CY36" s="87" t="str">
        <f>IF(AND((RIGHT($CY$3,2)-'[1]Miter Profiles'!$AC$104-'[1]Outside Edges'!$B35)&gt;=5,'[1]Outside Edges'!$P35="Yes"),"Yes","No")</f>
        <v>Yes</v>
      </c>
      <c r="CZ36" s="10" t="str">
        <f>IF(AND((RIGHT($CZ$3,2)-'[1]Miter Profiles'!$AC$105-'[1]Outside Edges'!$B35)&gt;=5,'[1]Outside Edges'!$P35="Yes"),"Yes","No")</f>
        <v>Yes</v>
      </c>
      <c r="DA36" s="10" t="str">
        <f>IF(AND((RIGHT($DA$3,2)-'[1]Miter Profiles'!$AC$106-'[1]Outside Edges'!$B35)&gt;=5,'[1]Outside Edges'!$P35="Yes"),"Yes","No")</f>
        <v>Yes</v>
      </c>
      <c r="DB36" s="85" t="str">
        <f>IF(AND((RIGHT($DB$3,2)-'[1]Miter Profiles'!$AC$107-'[1]Outside Edges'!$B35)&gt;=5,'[1]Outside Edges'!$P35="Yes"),"Yes","No")</f>
        <v>Yes</v>
      </c>
      <c r="DC36" s="86" t="str">
        <f>IF(AND((RIGHT($DC$3,2)-'[1]Miter Profiles'!$AC$108-'[1]Outside Edges'!$B35)&gt;=5,'[1]Outside Edges'!$P35="Yes"),"Yes","No")</f>
        <v>Yes</v>
      </c>
      <c r="DD36" s="11" t="str">
        <f>IF(AND((RIGHT($DD$3,2)-'[1]Miter Profiles'!$AC$109-'[1]Outside Edges'!$B35)&gt;=5,'[1]Outside Edges'!$P35="Yes"),"Yes","No")</f>
        <v>Yes</v>
      </c>
      <c r="DE36" s="87" t="str">
        <f>IF(AND((RIGHT($DE$3,2)-'[1]Miter Profiles'!$AC$110-'[1]Outside Edges'!$B35)&gt;=5,'[1]Outside Edges'!$P35="Yes"),"Yes","No")</f>
        <v>Yes</v>
      </c>
      <c r="DF36" s="10" t="str">
        <f>IF(AND((RIGHT($DF$3,2)-'[1]Miter Profiles'!$AC$111-'[1]Outside Edges'!$B35)&gt;=5,'[1]Outside Edges'!$P35="Yes"),"Yes","No")</f>
        <v>Yes</v>
      </c>
      <c r="DG36" s="10" t="str">
        <f>IF(AND((RIGHT($DG$3,2)-'[1]Miter Profiles'!$AC$112-'[1]Outside Edges'!$B35)&gt;=5,'[1]Outside Edges'!$P35="Yes"),"Yes","No")</f>
        <v>Yes</v>
      </c>
      <c r="DH36" s="85" t="str">
        <f>IF(AND((RIGHT($DH$3,2)-'[1]Miter Profiles'!$AC$113-'[1]Outside Edges'!$B35)&gt;=5,'[1]Outside Edges'!$P35="Yes"),"Yes","No")</f>
        <v>Yes</v>
      </c>
      <c r="DI36" s="86" t="str">
        <f>IF(AND((RIGHT($DI$3,2)-'[1]Miter Profiles'!$AC$114-'[1]Outside Edges'!$B35)&gt;=5,'[1]Outside Edges'!$P35="Yes"),"Yes","No")</f>
        <v>Yes</v>
      </c>
      <c r="DJ36" s="11" t="str">
        <f>IF(AND((RIGHT($DJ$3,2)-'[1]Miter Profiles'!$AC$115-'[1]Outside Edges'!$B35)&gt;=5,'[1]Outside Edges'!$P35="Yes"),"Yes","No")</f>
        <v>Yes</v>
      </c>
      <c r="DK36" s="87" t="str">
        <f>IF(AND((RIGHT($DK$3,2)-'[1]Miter Profiles'!$AC$116-'[1]Outside Edges'!$B35)&gt;=5,'[1]Outside Edges'!$P35="Yes"),"Yes","No")</f>
        <v>Yes</v>
      </c>
      <c r="DL36" s="10" t="str">
        <f>IF(AND((RIGHT($DL$3,2)-'[1]Miter Profiles'!$AC$117-'[1]Outside Edges'!$B35)&gt;=5,'[1]Outside Edges'!$P35="Yes"),"Yes","No")</f>
        <v>Yes</v>
      </c>
      <c r="DM36" s="10" t="str">
        <f>IF(AND((RIGHT($DM$3,2)-'[1]Miter Profiles'!$AC$118-'[1]Outside Edges'!$B35)&gt;=5,'[1]Outside Edges'!$P35="Yes"),"Yes","No")</f>
        <v>Yes</v>
      </c>
      <c r="DN36" s="85" t="str">
        <f>IF(AND((RIGHT($DN$3,2)-'[1]Miter Profiles'!$AC$119-'[1]Outside Edges'!$B35)&gt;=5,'[1]Outside Edges'!$P35="Yes"),"Yes","No")</f>
        <v>Yes</v>
      </c>
      <c r="DO36" s="86" t="str">
        <f>IF(AND((RIGHT($DO$3,2)-'[1]Miter Profiles'!$AC$120-'[1]Outside Edges'!$B35)&gt;=5,'[1]Outside Edges'!$P35="Yes"),"Yes","No")</f>
        <v>Yes</v>
      </c>
      <c r="DP36" s="11" t="str">
        <f>IF(AND((RIGHT($DP$3,2)-'[1]Miter Profiles'!$AC$121-'[1]Outside Edges'!$B35)&gt;=5,'[1]Outside Edges'!$P35="Yes"),"Yes","No")</f>
        <v>Yes</v>
      </c>
      <c r="DQ36" s="87" t="str">
        <f>IF(AND((RIGHT($DQ$3,2)-'[1]Miter Profiles'!$AC$122-'[1]Outside Edges'!$B35)&gt;=5,'[1]Outside Edges'!$P35="Yes"),"Yes","No")</f>
        <v>Yes</v>
      </c>
      <c r="DR36" s="10" t="str">
        <f>IF(AND((RIGHT($DR$3,2)-'[1]Miter Profiles'!$AC$123-'[1]Outside Edges'!$B35)&gt;=5,'[1]Outside Edges'!$P35="Yes"),"Yes","No")</f>
        <v>Yes</v>
      </c>
      <c r="DS36" s="10" t="str">
        <f>IF(AND((RIGHT($DS$3,2)-'[1]Miter Profiles'!$AC$124-'[1]Outside Edges'!$B35)&gt;=5,'[1]Outside Edges'!$P35="Yes"),"Yes","No")</f>
        <v>Yes</v>
      </c>
      <c r="DT36" s="85" t="str">
        <f>IF(AND((RIGHT($DT$3,2)-'[1]Miter Profiles'!$AC$125-'[1]Outside Edges'!$B35)&gt;=5,'[1]Outside Edges'!$P35="Yes"),"Yes","No")</f>
        <v>Yes</v>
      </c>
      <c r="DU36" s="86" t="str">
        <f>IF(AND((RIGHT($DU$3,2)-'[1]Miter Profiles'!$AC$126-'[1]Outside Edges'!$B35)&gt;=5,'[1]Outside Edges'!$P35="Yes"),"Yes","No")</f>
        <v>Yes</v>
      </c>
      <c r="DV36" s="11" t="str">
        <f>IF(AND((RIGHT($DV$3,2)-'[1]Miter Profiles'!$AC$127-'[1]Outside Edges'!$B35)&gt;=5,'[1]Outside Edges'!$P35="Yes"),"Yes","No")</f>
        <v>Yes</v>
      </c>
      <c r="DW36" s="87" t="str">
        <f>IF(AND((RIGHT($DW$3,2)-'[1]Miter Profiles'!$AC$128-'[1]Outside Edges'!$B35)&gt;=5,'[1]Outside Edges'!$P35="Yes"),"Yes","No")</f>
        <v>Yes</v>
      </c>
      <c r="DX36" s="10" t="str">
        <f>IF(AND((RIGHT($DX$3,2)-'[1]Miter Profiles'!$AC$129-'[1]Outside Edges'!$B35)&gt;=5,'[1]Outside Edges'!$P35="Yes"),"Yes","No")</f>
        <v>Yes</v>
      </c>
      <c r="DY36" s="10" t="str">
        <f>IF(AND((RIGHT($DY$3,2)-'[1]Miter Profiles'!$AC$130-'[1]Outside Edges'!$B35)&gt;=5,'[1]Outside Edges'!$P35="Yes"),"Yes","No")</f>
        <v>Yes</v>
      </c>
      <c r="DZ36" s="85" t="str">
        <f>IF(AND((RIGHT($DZ$3,2)-'[1]Miter Profiles'!$AC$131-'[1]Outside Edges'!$B35)&gt;=5,'[1]Outside Edges'!$P35="Yes"),"Yes","No")</f>
        <v>Yes</v>
      </c>
      <c r="EA36" s="90" t="str">
        <f>IF(AND((RIGHT($EA$3,2)-'[1]Miter Profiles'!$AC$132-'[1]Outside Edges'!$B35)&gt;=5,'[1]Outside Edges'!$P35="Yes"),"Yes","No")</f>
        <v>Yes</v>
      </c>
      <c r="EB36" s="105" t="str">
        <f>IF(AND((RIGHT($EB$3,2)-'[1]Miter Profiles'!$AC$133-'[1]Outside Edges'!$B35)&gt;=5,'[1]Outside Edges'!$P35="Yes"),"Yes","No")</f>
        <v>Yes</v>
      </c>
      <c r="EC36" s="110" t="str">
        <f>IF(AND((RIGHT($EC$3,2)-'[1]Miter Profiles'!$AC$134-'[1]Outside Edges'!$B35)&gt;=5,'[1]Outside Edges'!$P35="Yes"),"Yes","No")</f>
        <v>Yes</v>
      </c>
      <c r="ED36" s="116" t="str">
        <f>IF(AND((RIGHT($ED$3,2)-'[1]Miter Profiles'!$AC$135-'[1]Outside Edges'!$B35)&gt;=5,'[1]Outside Edges'!$P35="Yes"),"Yes","No")</f>
        <v>Yes</v>
      </c>
      <c r="EE36" s="113" t="str">
        <f>IF(AND((RIGHT($EE$3,2)-'[1]Miter Profiles'!$AC$136-'[1]Outside Edges'!$B35)&gt;=5,'[1]Outside Edges'!$P35="Yes"),"Yes","No")</f>
        <v>Yes</v>
      </c>
      <c r="EF36" s="85" t="str">
        <f>IF(AND((RIGHT($EF$3,2)-'[1]Miter Profiles'!$AC$137-'[1]Outside Edges'!$B35)&gt;=5,'[1]Outside Edges'!$P35="Yes"),"Yes","No")</f>
        <v>Yes</v>
      </c>
      <c r="EG36" s="10" t="str">
        <f>IF(AND((RIGHT($EG$3,2)-'[1]Miter Profiles'!$AC$138-'[1]Outside Edges'!$B35)&gt;=5,'[1]Outside Edges'!$P35="Yes"),"Yes","No")</f>
        <v>Yes</v>
      </c>
      <c r="EH36" s="90" t="str">
        <f>IF(AND((RIGHT($EH$3,2)-'[1]Miter Profiles'!$AC$139-'[1]Outside Edges'!$B35)&gt;=5,'[1]Outside Edges'!$P35="Yes"),"Yes","No")</f>
        <v>Yes</v>
      </c>
      <c r="EI36" s="121" t="str">
        <f>IF(AND((RIGHT($EI$3,2)-'[1]Miter Profiles'!$AC$140-'[1]Outside Edges'!$B35)&gt;=5,'[1]Outside Edges'!$P35="Yes"),"Yes","No")</f>
        <v>Yes</v>
      </c>
      <c r="EJ36" s="124" t="str">
        <f>IF(AND((RIGHT($EJ$3,2)-'[1]Miter Profiles'!$AC$141-'[1]Outside Edges'!$B35)&gt;=5,'[1]Outside Edges'!$P35="Yes"),"Yes","No")</f>
        <v>Yes</v>
      </c>
      <c r="EK36" s="124" t="str">
        <f>IF(AND((RIGHT($EK$3,2)-'[1]Miter Profiles'!$AC$142-'[1]Outside Edges'!$B35)&gt;=5,'[1]Outside Edges'!$P35="Yes"),"Yes","No")</f>
        <v>Yes</v>
      </c>
      <c r="EL36" s="116" t="str">
        <f>IF(AND((RIGHT($EL$3,2)-'[1]Miter Profiles'!$AC$143-'[1]Outside Edges'!$B35)&gt;=5,'[1]Outside Edges'!$P35="Yes"),"Yes","No")</f>
        <v>Yes</v>
      </c>
      <c r="EM36" s="129" t="str">
        <f>IF(AND((RIGHT($EM$3,2)-'[1]Miter Profiles'!$AC$144-'[1]Outside Edges'!$B35)&gt;=5,'[1]Outside Edges'!$P35="Yes"),"Yes","No")</f>
        <v>Yes</v>
      </c>
      <c r="EN36" s="10" t="str">
        <f>IF(AND((RIGHT($EN$3,2)-'[1]Miter Profiles'!$AC$145-'[1]Outside Edges'!$B35)&gt;=5,'[1]Outside Edges'!$P35="Yes"),"Yes","No")</f>
        <v>Yes</v>
      </c>
      <c r="EO36" s="90" t="str">
        <f>IF(AND((RIGHT($EO$3,2)-'[1]Miter Profiles'!$AC$146-'[1]Outside Edges'!$B35)&gt;=5,'[1]Outside Edges'!$P35="Yes"),"Yes","No")</f>
        <v>Yes</v>
      </c>
      <c r="EP36" s="124" t="str">
        <f>IF(AND((RIGHT($EP$3,2)-'[1]Miter Profiles'!$AC$147-'[1]Outside Edges'!$B35)&gt;=5,'[1]Outside Edges'!$P35="Yes"),"Yes","No")</f>
        <v>Yes</v>
      </c>
      <c r="EQ36" s="124" t="str">
        <f>IF(AND((RIGHT($EQ$3,2)-'[1]Miter Profiles'!$AC$148-'[1]Outside Edges'!$B35)&gt;=5,'[1]Outside Edges'!$P35="Yes"),"Yes","No")</f>
        <v>Yes</v>
      </c>
      <c r="ER36" s="116" t="str">
        <f>IF(AND((RIGHT($ER$3,2)-'[1]Miter Profiles'!$AC$149-'[1]Outside Edges'!$B35)&gt;=5,'[1]Outside Edges'!$P35="Yes"),"Yes","No")</f>
        <v>Yes</v>
      </c>
      <c r="ES36" s="129" t="str">
        <f>IF(AND((RIGHT($ES$3,2)-'[1]Miter Profiles'!$AC$150-'[1]Outside Edges'!$B35)&gt;=5,'[1]Outside Edges'!$P35="Yes"),"Yes","No")</f>
        <v>Yes</v>
      </c>
      <c r="ET36" s="10" t="str">
        <f>IF(AND((RIGHT($ET$3,2)-'[1]Miter Profiles'!$AC$151-'[1]Outside Edges'!$B35)&gt;=5,'[1]Outside Edges'!$P35="Yes"),"Yes","No")</f>
        <v>Yes</v>
      </c>
      <c r="EU36" s="90" t="str">
        <f>IF(AND((RIGHT($EU$3,2)-'[1]Miter Profiles'!$AC$152-'[1]Outside Edges'!$B35)&gt;=5,'[1]Outside Edges'!$P35="Yes"),"Yes","No")</f>
        <v>Yes</v>
      </c>
      <c r="EV36" s="124" t="str">
        <f>IF(AND((RIGHT($EV$3,2)-'[1]Miter Profiles'!$AC$153-'[1]Outside Edges'!$B35)&gt;=5,'[1]Outside Edges'!$P35="Yes"),"Yes","No")</f>
        <v>Yes</v>
      </c>
      <c r="EW36" s="124" t="str">
        <f>IF(AND((RIGHT($EW$3,2)-'[1]Miter Profiles'!$AC$154-'[1]Outside Edges'!$B35)&gt;=5,'[1]Outside Edges'!$P35="Yes"),"Yes","No")</f>
        <v>Yes</v>
      </c>
      <c r="EX36" s="116" t="str">
        <f>IF(AND((RIGHT($EX$3,2)-'[1]Miter Profiles'!$AC$155-'[1]Outside Edges'!$B35)&gt;=5,'[1]Outside Edges'!$P35="Yes"),"Yes","No")</f>
        <v>Yes</v>
      </c>
      <c r="EY36" s="129" t="str">
        <f>IF(AND((RIGHT($EY$3,2)-'[1]Miter Profiles'!$AC$156-'[1]Outside Edges'!$B35)&gt;=5,'[1]Outside Edges'!$P35="Yes"),"Yes","No")</f>
        <v>Yes</v>
      </c>
      <c r="EZ36" s="10" t="str">
        <f>IF(AND((RIGHT($EZ$3,2)-'[1]Miter Profiles'!$AC$157-'[1]Outside Edges'!$B35)&gt;=5,'[1]Outside Edges'!$P35="Yes"),"Yes","No")</f>
        <v>Yes</v>
      </c>
      <c r="FA36" s="90" t="str">
        <f>IF(AND((RIGHT($FA$3,2)-'[1]Miter Profiles'!$AC$158-'[1]Outside Edges'!$B35)&gt;=5,'[1]Outside Edges'!$P35="Yes"),"Yes","No")</f>
        <v>Yes</v>
      </c>
      <c r="FB36" s="124" t="str">
        <f>IF(AND((RIGHT($FB$3,2)-'[1]Miter Profiles'!$AC$159-'[1]Outside Edges'!$B35)&gt;=5,'[1]Outside Edges'!$P35="Yes"),"Yes","No")</f>
        <v>Yes</v>
      </c>
      <c r="FC36" s="124" t="str">
        <f>IF(AND((RIGHT($FC$3,2)-'[1]Miter Profiles'!$AC$160-'[1]Outside Edges'!$B35)&gt;=5,'[1]Outside Edges'!$P35="Yes"),"Yes","No")</f>
        <v>Yes</v>
      </c>
      <c r="FD36" s="116" t="str">
        <f>IF(AND((RIGHT($FD$3,2)-'[1]Miter Profiles'!$AC$161-'[1]Outside Edges'!$B35)&gt;=5,'[1]Outside Edges'!$P35="Yes"),"Yes","No")</f>
        <v>Yes</v>
      </c>
      <c r="FE36" s="129" t="str">
        <f>IF(AND((RIGHT($FE$3,2)-'[1]Miter Profiles'!$AC$162-'[1]Outside Edges'!$B35)&gt;=5,'[1]Outside Edges'!$P35="Yes"),"Yes","No")</f>
        <v>Yes</v>
      </c>
      <c r="FF36" s="10" t="str">
        <f>IF(AND((RIGHT($FF$3,2)-'[1]Miter Profiles'!$AC$163-'[1]Outside Edges'!$B35)&gt;=5,'[1]Outside Edges'!$P35="Yes"),"Yes","No")</f>
        <v>Yes</v>
      </c>
      <c r="FG36" s="90" t="str">
        <f>IF(AND((RIGHT($FG$3,2)-'[1]Miter Profiles'!$AC$164-'[1]Outside Edges'!$B35)&gt;=5,'[1]Outside Edges'!$P35="Yes"),"Yes","No")</f>
        <v>Yes</v>
      </c>
      <c r="FH36" s="124" t="str">
        <f>IF(AND((RIGHT($FH$3,2)-'[1]Miter Profiles'!$AC$165-'[1]Outside Edges'!$B35)&gt;=5,'[1]Outside Edges'!$P35="Yes"),"Yes","No")</f>
        <v>Yes</v>
      </c>
      <c r="FI36" s="124" t="str">
        <f>IF(AND((RIGHT($FI$3,2)-'[1]Miter Profiles'!$AC$166-'[1]Outside Edges'!$B35)&gt;=5,'[1]Outside Edges'!$P35="Yes"),"Yes","No")</f>
        <v>Yes</v>
      </c>
      <c r="FJ36" s="116" t="str">
        <f>IF(AND((RIGHT($FJ$3,2)-'[1]Miter Profiles'!$AC$167-'[1]Outside Edges'!$B35)&gt;=5,'[1]Outside Edges'!$P35="Yes"),"Yes","No")</f>
        <v>Yes</v>
      </c>
      <c r="FK36" s="129" t="str">
        <f>IF(AND((RIGHT($FK$3,2)-'[1]Miter Profiles'!$AC$168-'[1]Outside Edges'!$B35)&gt;=5,'[1]Outside Edges'!$P35="Yes"),"Yes","No")</f>
        <v>Yes</v>
      </c>
      <c r="FL36" s="10" t="str">
        <f>IF(AND((RIGHT($FL$3,2)-'[1]Miter Profiles'!$AC$169-'[1]Outside Edges'!$B35)&gt;=5,'[1]Outside Edges'!$P35="Yes"),"Yes","No")</f>
        <v>Yes</v>
      </c>
      <c r="FM36" s="90" t="str">
        <f>IF(AND((RIGHT($FM$3,2)-'[1]Miter Profiles'!$AC$170-'[1]Outside Edges'!$B35)&gt;=5,'[1]Outside Edges'!$P35="Yes"),"Yes","No")</f>
        <v>Yes</v>
      </c>
      <c r="FN36" s="124" t="str">
        <f>IF(AND((RIGHT($FN$3,2)-'[1]Miter Profiles'!$AC$171-'[1]Outside Edges'!$B35)&gt;=5,'[1]Outside Edges'!$P35="Yes"),"Yes","No")</f>
        <v>Yes</v>
      </c>
      <c r="FO36" s="124" t="str">
        <f>IF(AND((RIGHT($FO$3,2)-'[1]Miter Profiles'!$AC$172-'[1]Outside Edges'!$B35)&gt;=5,'[1]Outside Edges'!$P35="Yes"),"Yes","No")</f>
        <v>Yes</v>
      </c>
      <c r="FP36" s="116" t="str">
        <f>IF(AND((RIGHT($FP$3,2)-'[1]Miter Profiles'!$AC$173-'[1]Outside Edges'!$B35)&gt;=5,'[1]Outside Edges'!$P35="Yes"),"Yes","No")</f>
        <v>Yes</v>
      </c>
      <c r="FQ36" s="129" t="str">
        <f>IF(AND((RIGHT($FQ$3,2)-'[1]Miter Profiles'!$AC$174-'[1]Outside Edges'!$B35)&gt;=5,'[1]Outside Edges'!$P35="Yes"),"Yes","No")</f>
        <v>Yes</v>
      </c>
      <c r="FR36" s="10" t="str">
        <f>IF(AND((RIGHT($FR$3,2)-'[1]Miter Profiles'!$AC$175-'[1]Outside Edges'!$B35)&gt;=5,'[1]Outside Edges'!$P35="Yes"),"Yes","No")</f>
        <v>Yes</v>
      </c>
      <c r="FS36" s="90" t="str">
        <f>IF(AND((RIGHT($FS$3,2)-'[1]Miter Profiles'!$AC$176-'[1]Outside Edges'!$B35)&gt;=5,'[1]Outside Edges'!$P35="Yes"),"Yes","No")</f>
        <v>Yes</v>
      </c>
      <c r="FT36" s="124" t="str">
        <f>IF(AND((RIGHT($FT$3,2)-'[1]Miter Profiles'!$AC$177-'[1]Outside Edges'!$B35)&gt;=5,'[1]Outside Edges'!$P35="Yes"),"Yes","No")</f>
        <v>Yes</v>
      </c>
      <c r="FU36" s="124" t="str">
        <f>IF(AND((RIGHT($FU$3,2)-'[1]Miter Profiles'!$AC$178-'[1]Outside Edges'!$B35)&gt;=5,'[1]Outside Edges'!$P35="Yes"),"Yes","No")</f>
        <v>Yes</v>
      </c>
      <c r="FV36" s="116" t="str">
        <f>IF(AND((RIGHT($V$3,2)-'[1]Miter Profiles'!$AC$179-'[1]Outside Edges'!$B35)&gt;=5,'[1]Outside Edges'!$P35="Yes"),"Yes","No")</f>
        <v>Yes</v>
      </c>
      <c r="FW36" s="129" t="str">
        <f>IF(AND((RIGHT($FW$3,2)-'[1]Miter Profiles'!$AC$180-'[1]Outside Edges'!$B35)&gt;=5,'[1]Outside Edges'!$P35="Yes"),"Yes","No")</f>
        <v>Yes</v>
      </c>
      <c r="FX36" s="85" t="str">
        <f>IF(AND((RIGHT($FX$3,2)-'[1]Miter Profiles'!$AC$181-'[1]Outside Edges'!$B35)&gt;=5,'[1]Outside Edges'!$P35="Yes"),"Yes","No")</f>
        <v>Yes</v>
      </c>
      <c r="FY36" s="150" t="str">
        <f>IF(AND((RIGHT($FY$3,2)-'[1]Miter Profiles'!$AC$182-'[1]Outside Edges'!$B35)&gt;=5,'[1]Outside Edges'!$P35="Yes"),"Yes","No")</f>
        <v>Yes</v>
      </c>
      <c r="FZ36" s="124" t="str">
        <f>IF(AND((RIGHT($FZ$3,2)-'[1]Miter Profiles'!$AC$183-'[1]Outside Edges'!$B35)&gt;=5,'[1]Outside Edges'!$P35="Yes"),"Yes","No")</f>
        <v>Yes</v>
      </c>
      <c r="GA36" s="116" t="str">
        <f>IF(AND((RIGHT($GA$3,2)-'[1]Miter Profiles'!$AC$184-'[1]Outside Edges'!$B35)&gt;=5,'[1]Outside Edges'!$P35="Yes"),"Yes","No")</f>
        <v>Yes</v>
      </c>
      <c r="GB36" s="129" t="str">
        <f>IF(AND((RIGHT($GB$3,2)-'[1]Miter Profiles'!$AC$185-'[1]Outside Edges'!$B35)&gt;=5,'[1]Outside Edges'!$P35="Yes"),"Yes","No")</f>
        <v>Yes</v>
      </c>
      <c r="GC36" s="10" t="str">
        <f>IF(AND((RIGHT($GC$3,2)-'[1]Miter Profiles'!$AC$186-'[1]Outside Edges'!$B35)&gt;=5,'[1]Outside Edges'!$P35="Yes"),"Yes","No")</f>
        <v>Yes</v>
      </c>
      <c r="GD36" s="90" t="str">
        <f>IF(AND((RIGHT($GD$3,2)-'[1]Miter Profiles'!$AC$187-'[1]Outside Edges'!$B35)&gt;=5,'[1]Outside Edges'!$P35="Yes"),"Yes","No")</f>
        <v>Yes</v>
      </c>
      <c r="GE36" s="150" t="str">
        <f>IF(AND((RIGHT($GE$3,2)-'[1]Miter Profiles'!$AC$188-'[1]Outside Edges'!$B35)&gt;=5,'[1]Outside Edges'!$P35="Yes"),"Yes","No")</f>
        <v>Yes</v>
      </c>
      <c r="GF36" s="124" t="str">
        <f>IF(AND((RIGHT($GF$3,2)-'[1]Miter Profiles'!$AC$189-'[1]Outside Edges'!$B35)&gt;=5,'[1]Outside Edges'!$P35="Yes"),"Yes","No")</f>
        <v>Yes</v>
      </c>
      <c r="GG36" s="116" t="str">
        <f>IF(AND((RIGHT($GG$3,2)-'[1]Miter Profiles'!$AC$190-'[1]Outside Edges'!$B35)&gt;=5,'[1]Outside Edges'!$P35="Yes"),"Yes","No")</f>
        <v>Yes</v>
      </c>
      <c r="GH36" s="129" t="str">
        <f>IF(AND((RIGHT($GH$3,2)-'[1]Miter Profiles'!$AC$191-'[1]Outside Edges'!$B35)&gt;=5,'[1]Outside Edges'!$P35="Yes"),"Yes","No")</f>
        <v>Yes</v>
      </c>
      <c r="GI36" s="10" t="str">
        <f>IF(AND((RIGHT($GI$3,2)-'[1]Miter Profiles'!$AC$192-'[1]Outside Edges'!$B35)&gt;=5,'[1]Outside Edges'!$P35="Yes"),"Yes","No")</f>
        <v>Yes</v>
      </c>
      <c r="GJ36" s="90" t="str">
        <f>IF(AND((RIGHT($GJ$3,2)-'[1]Miter Profiles'!$AC$193-'[1]Outside Edges'!$B35)&gt;=5,'[1]Outside Edges'!$P35="Yes"),"Yes","No")</f>
        <v>Yes</v>
      </c>
      <c r="GK36" s="150" t="str">
        <f>IF(AND((RIGHT($GK$3,2)-'[1]Miter Profiles'!$AC$194-'[1]Outside Edges'!$B35)&gt;=5,'[1]Outside Edges'!$P35="Yes"),"Yes","No")</f>
        <v>Yes</v>
      </c>
      <c r="GL36" s="124" t="str">
        <f>IF(AND((RIGHT($GL$3,2)-'[1]Miter Profiles'!$AC$195-'[1]Outside Edges'!$B35)&gt;=5,'[1]Outside Edges'!$P35="Yes"),"Yes","No")</f>
        <v>Yes</v>
      </c>
      <c r="GM36" s="116" t="str">
        <f>IF(AND((RIGHT($GM$3,2)-'[1]Miter Profiles'!$AC$196-'[1]Outside Edges'!$B35)&gt;=5,'[1]Outside Edges'!$P35="Yes"),"Yes","No")</f>
        <v>Yes</v>
      </c>
      <c r="GN36" s="129" t="str">
        <f>IF(AND((RIGHT($GN$3,2)-'[1]Miter Profiles'!$AC$197-'[1]Outside Edges'!$B35)&gt;=5,'[1]Outside Edges'!$P35="Yes"),"Yes","No")</f>
        <v>Yes</v>
      </c>
      <c r="GO36" s="10" t="str">
        <f>IF(AND((RIGHT($GO$3,2)-'[1]Miter Profiles'!$AC$198-'[1]Outside Edges'!$B35)&gt;=5,'[1]Outside Edges'!$P35="Yes"),"Yes","No")</f>
        <v>Yes</v>
      </c>
      <c r="GP36" s="90" t="str">
        <f>IF(AND((RIGHT($GP$3,2)-'[1]Miter Profiles'!$AC$199-'[1]Outside Edges'!$B35)&gt;=5,'[1]Outside Edges'!$P35="Yes"),"Yes","No")</f>
        <v>Yes</v>
      </c>
      <c r="GQ36" s="150" t="str">
        <f>IF(AND((RIGHT($GQ$3,2)-'[1]Miter Profiles'!$AC$200-'[1]Outside Edges'!$B35)&gt;=5,'[1]Outside Edges'!$P35="Yes"),"Yes","No")</f>
        <v>Yes</v>
      </c>
      <c r="GR36" s="124" t="str">
        <f>IF(AND((RIGHT($GR$3,2)-'[1]Miter Profiles'!$AC$201-'[1]Outside Edges'!$B35)&gt;=5,'[1]Outside Edges'!$P35="Yes"),"Yes","No")</f>
        <v>Yes</v>
      </c>
      <c r="GS36" s="116" t="str">
        <f>IF(AND((RIGHT($GS$3,2)-'[1]Miter Profiles'!$AC$202-'[1]Outside Edges'!$B35)&gt;=5,'[1]Outside Edges'!$P35="Yes"),"Yes","No")</f>
        <v>Yes</v>
      </c>
      <c r="GT36" s="129" t="str">
        <f>IF(AND((RIGHT($GT$3,2)-'[1]Miter Profiles'!$AC$203-'[1]Outside Edges'!$B35)&gt;=5,'[1]Outside Edges'!$P35="Yes"),"Yes","No")</f>
        <v>Yes</v>
      </c>
      <c r="GU36" s="10" t="str">
        <f>IF(AND((RIGHT($GU$3,2)-'[1]Miter Profiles'!$AC$204-'[1]Outside Edges'!$B35)&gt;=5,'[1]Outside Edges'!$P35="Yes"),"Yes","No")</f>
        <v>Yes</v>
      </c>
      <c r="GV36" s="90" t="str">
        <f>IF(AND((RIGHT($GV$3,2)-'[1]Miter Profiles'!$AC$205-'[1]Outside Edges'!$B35)&gt;=5,'[1]Outside Edges'!$P35="Yes"),"Yes","No")</f>
        <v>Yes</v>
      </c>
      <c r="GW36" s="150" t="str">
        <f>IF(AND((RIGHT($GW$3,2)-'[1]Miter Profiles'!$AC$206-'[1]Outside Edges'!$B35)&gt;=5,'[1]Outside Edges'!$P35="Yes"),"Yes","No")</f>
        <v>Yes</v>
      </c>
      <c r="GX36" s="124" t="str">
        <f>IF(AND((RIGHT($GX$3,2)-'[1]Miter Profiles'!$AC$207-'[1]Outside Edges'!$B35)&gt;=5,'[1]Outside Edges'!$P35="Yes"),"Yes","No")</f>
        <v>Yes</v>
      </c>
      <c r="GY36" s="116" t="str">
        <f>IF(AND((RIGHT($GY$3,2)-'[1]Miter Profiles'!$AC$208-'[1]Outside Edges'!$B35)&gt;=5,'[1]Outside Edges'!$P35="Yes"),"Yes","No")</f>
        <v>Yes</v>
      </c>
      <c r="GZ36" s="129" t="str">
        <f>IF(AND((RIGHT($GZ$3,2)-'[1]Miter Profiles'!$AC$209-'[1]Outside Edges'!$B35)&gt;=5,'[1]Outside Edges'!$P35="Yes"),"Yes","No")</f>
        <v>Yes</v>
      </c>
      <c r="HA36" s="10" t="str">
        <f>IF(AND((RIGHT($HA$3,2)-'[1]Miter Profiles'!$AC$210-'[1]Outside Edges'!$B35)&gt;=5,'[1]Outside Edges'!$P35="Yes"),"Yes","No")</f>
        <v>Yes</v>
      </c>
      <c r="HB36" s="90" t="str">
        <f>IF(AND((RIGHT($HB$3,2)-'[1]Miter Profiles'!$AC$211-'[1]Outside Edges'!$B35)&gt;=5,'[1]Outside Edges'!$P35="Yes"),"Yes","No")</f>
        <v>Yes</v>
      </c>
      <c r="HC36" s="150" t="str">
        <f>IF(AND((RIGHT($HC$3,2)-'[1]Miter Profiles'!$AC$212-'[1]Outside Edges'!$B35)&gt;=5,'[1]Outside Edges'!$P35="Yes"),"Yes","No")</f>
        <v>Yes</v>
      </c>
      <c r="HD36" s="116" t="str">
        <f>IF(AND((RIGHT($HD$3,2)-'[1]Miter Profiles'!$AC$213-'[1]Outside Edges'!$B35)&gt;=5,'[1]Outside Edges'!$P35="Yes"),"Yes","No")</f>
        <v>Yes</v>
      </c>
      <c r="HE36" s="129" t="str">
        <f>IF(AND((RIGHT($HE$3,2)-'[1]Miter Profiles'!$AC$214-'[1]Outside Edges'!$B35)&gt;=5,'[1]Outside Edges'!$P35="Yes"),"Yes","No")</f>
        <v>Yes</v>
      </c>
      <c r="HF36" s="10" t="str">
        <f>IF(AND((RIGHT($HF$3,2)-'[1]Miter Profiles'!$AC$215-'[1]Outside Edges'!$B35)&gt;=5,'[1]Outside Edges'!$P35="Yes"),"Yes","No")</f>
        <v>Yes</v>
      </c>
      <c r="HG36" s="90" t="str">
        <f>IF(AND((RIGHT($HG$3,2)-'[1]Miter Profiles'!$AC$216-'[1]Outside Edges'!$B35)&gt;=5,'[1]Outside Edges'!$P35="Yes"),"Yes","No")</f>
        <v>Yes</v>
      </c>
      <c r="HH36" s="150" t="str">
        <f>IF(AND((RIGHT($HH$3,2)-'[1]Miter Profiles'!$AC$217-'[1]Outside Edges'!$B35)&gt;=5,'[1]Outside Edges'!$P35="Yes"),"Yes","No")</f>
        <v>Yes</v>
      </c>
      <c r="HI36" s="124" t="str">
        <f>IF(AND((RIGHT($HI$3,2)-'[1]Miter Profiles'!$AC$218-'[1]Outside Edges'!$B35)&gt;=5,'[1]Outside Edges'!$P35="Yes"),"Yes","No")</f>
        <v>Yes</v>
      </c>
      <c r="HJ36" s="116" t="str">
        <f>IF(AND((RIGHT($HJ$3,2)-'[1]Miter Profiles'!$AC$219-'[1]Outside Edges'!$B35)&gt;=5,'[1]Outside Edges'!$P35="Yes"),"Yes","No")</f>
        <v>Yes</v>
      </c>
      <c r="HK36" s="129" t="str">
        <f>IF(AND((RIGHT($HK$3,2)-'[1]Miter Profiles'!$AC$220-'[1]Outside Edges'!$B35)&gt;=5,'[1]Outside Edges'!$P35="Yes"),"Yes","No")</f>
        <v>Yes</v>
      </c>
      <c r="HL36" s="10" t="str">
        <f>IF(AND((RIGHT($HL$3,2)-'[1]Miter Profiles'!$AC$221-'[1]Outside Edges'!$B35)&gt;=5,'[1]Outside Edges'!$P35="Yes"),"Yes","No")</f>
        <v>Yes</v>
      </c>
      <c r="HM36" s="90" t="str">
        <f>IF(AND((RIGHT($HM$3,2)-'[1]Miter Profiles'!$AC$222-'[1]Outside Edges'!$B35)&gt;=5,'[1]Outside Edges'!$P35="Yes"),"Yes","No")</f>
        <v>Yes</v>
      </c>
      <c r="HN36" s="150" t="str">
        <f>IF(AND((RIGHT($HN$3,2)-'[1]Miter Profiles'!$AC$223-'[1]Outside Edges'!$B35)&gt;=5,'[1]Outside Edges'!$P35="Yes"),"Yes","No")</f>
        <v>Yes</v>
      </c>
      <c r="HO36" s="124" t="str">
        <f>IF(AND((RIGHT($HO$3,2)-'[1]Miter Profiles'!$AC$224-'[1]Outside Edges'!$B35)&gt;=5,'[1]Outside Edges'!$P35="Yes"),"Yes","No")</f>
        <v>Yes</v>
      </c>
      <c r="HP36" s="124" t="str">
        <f>IF(AND((RIGHT($HP$3,2)-'[1]Miter Profiles'!$AC$225-'[1]Outside Edges'!$B35)&gt;=5,'[1]Outside Edges'!$P35="Yes"),"Yes","No")</f>
        <v>Yes</v>
      </c>
      <c r="HQ36" s="153" t="str">
        <f>IF(AND((RIGHT($HQ$3,3)-'[1]Miter Profiles'!$AC$226-'[1]Outside Edges'!$B35)&gt;=5,'[1]Outside Edges'!$P35="Yes"),"Yes","No")</f>
        <v>Yes</v>
      </c>
      <c r="HR36" s="129" t="str">
        <f>IF(AND((RIGHT($HR$3,2)-'[1]Miter Profiles'!$AC$227-'[1]Outside Edges'!$B35)&gt;=5,'[1]Outside Edges'!$P35="Yes"),"Yes","No")</f>
        <v>Yes</v>
      </c>
      <c r="HS36" s="10" t="str">
        <f>IF(AND((RIGHT($HS$3,2)-'[1]Miter Profiles'!$AC$228-'[1]Outside Edges'!$B35)&gt;=5,'[1]Outside Edges'!$P35="Yes"),"Yes","No")</f>
        <v>Yes</v>
      </c>
      <c r="HT36" s="163" t="str">
        <f>IF(AND((RIGHT($HT$3,2)-'[1]Miter Profiles'!$AC$229-'[1]Outside Edges'!$B35)&gt;=5,'[1]Outside Edges'!$P35="Yes"),"Yes","No")</f>
        <v>Yes</v>
      </c>
      <c r="HU36" s="150" t="str">
        <f>IF(AND((RIGHT($HU$3,2)-'[1]Miter Profiles'!$AC$230-'[1]Outside Edges'!$B35)&gt;=5,'[1]Outside Edges'!$P35="Yes"),"Yes","No")</f>
        <v>Yes</v>
      </c>
      <c r="HV36" s="124" t="str">
        <f>IF(AND((RIGHT($HV$3,2)-'[1]Miter Profiles'!$AC$231-'[1]Outside Edges'!$B35)&gt;=5,'[1]Outside Edges'!$P35="Yes"),"Yes","No")</f>
        <v>Yes</v>
      </c>
      <c r="HW36" s="116" t="str">
        <f>IF(AND((RIGHT($HW$3,2)-'[1]Miter Profiles'!$AC$232-'[1]Outside Edges'!$B35)&gt;=5,'[1]Outside Edges'!$P35="Yes"),"Yes","No")</f>
        <v>Yes</v>
      </c>
      <c r="HX36" s="129" t="str">
        <f>IF(AND((RIGHT($HX$3,2)-'[1]Miter Profiles'!$AC$233-'[1]Outside Edges'!$B35)&gt;=5,'[1]Outside Edges'!$P35="Yes"),"Yes","No")</f>
        <v>Yes</v>
      </c>
      <c r="HY36" s="10" t="str">
        <f>IF(AND((RIGHT($HY$3,2)-'[1]Miter Profiles'!$AC$234-'[1]Outside Edges'!$B35)&gt;=5,'[1]Outside Edges'!$P35="Yes"),"Yes","No")</f>
        <v>Yes</v>
      </c>
      <c r="HZ36" s="90" t="str">
        <f>IF(AND((RIGHT($HZ$3,2)-'[1]Miter Profiles'!$AC$235-'[1]Outside Edges'!$B35)&gt;=5,'[1]Outside Edges'!$P35="Yes"),"Yes","No")</f>
        <v>Yes</v>
      </c>
      <c r="IA36" s="150" t="str">
        <f>IF(AND((RIGHT($IA$3,2)-'[1]Miter Profiles'!$AC$236-'[1]Outside Edges'!$B35)&gt;=5,'[1]Outside Edges'!$P35="Yes"),"Yes","No")</f>
        <v>Yes</v>
      </c>
      <c r="IB36" s="124" t="str">
        <f>IF(AND((RIGHT($IB$3,2)-'[1]Miter Profiles'!$AC$237-'[1]Outside Edges'!$B35)&gt;=5,'[1]Outside Edges'!$P35="Yes"),"Yes","No")</f>
        <v>Yes</v>
      </c>
      <c r="IC36" s="116" t="str">
        <f>IF(AND((RIGHT($IC$3,2)-'[1]Miter Profiles'!$AC$238-'[1]Outside Edges'!$B35)&gt;=5,'[1]Outside Edges'!$P35="Yes"),"Yes","No")</f>
        <v>Yes</v>
      </c>
      <c r="ID36" s="129" t="str">
        <f>IF(AND((RIGHT($ID$3,2)-'[1]Miter Profiles'!$AC$239-'[1]Outside Edges'!$B35)&gt;=5,'[1]Outside Edges'!$P35="Yes"),"Yes","No")</f>
        <v>Yes</v>
      </c>
      <c r="IE36" s="10" t="str">
        <f>IF(AND((RIGHT($IE$3,2)-'[1]Miter Profiles'!$AC$240-'[1]Outside Edges'!$B35)&gt;=5,'[1]Outside Edges'!$P35="Yes"),"Yes","No")</f>
        <v>Yes</v>
      </c>
      <c r="IF36" s="90" t="str">
        <f>IF(AND((RIGHT($IF$3,2)-'[1]Miter Profiles'!$AC$241-'[1]Outside Edges'!$B35)&gt;=5,'[1]Outside Edges'!$P35="Yes"),"Yes","No")</f>
        <v>Yes</v>
      </c>
      <c r="IG36" s="150" t="str">
        <f>IF(AND((RIGHT($IG$3,2)-'[1]Miter Profiles'!$AC$242-'[1]Outside Edges'!$B35)&gt;=5,'[1]Outside Edges'!$P35="Yes"),"Yes","No")</f>
        <v>Yes</v>
      </c>
      <c r="IH36" s="124" t="str">
        <f>IF(AND((RIGHT($IH$3,2)-'[1]Miter Profiles'!$AC$243-'[1]Outside Edges'!$B35)&gt;=5,'[1]Outside Edges'!$P35="Yes"),"Yes","No")</f>
        <v>Yes</v>
      </c>
      <c r="II36" s="116" t="str">
        <f>IF(AND((RIGHT($II$3,2)-'[1]Miter Profiles'!$AC$244-'[1]Outside Edges'!$B35)&gt;=5,'[1]Outside Edges'!$P35="Yes"),"Yes","No")</f>
        <v>Yes</v>
      </c>
      <c r="IJ36" s="129" t="str">
        <f>IF(AND((RIGHT($IJ$3,2)-'[1]Miter Profiles'!$AC$245-'[1]Outside Edges'!$B35)&gt;=5,'[1]Outside Edges'!$P35="Yes"),"Yes","No")</f>
        <v>Yes</v>
      </c>
      <c r="IK36" s="10" t="str">
        <f>IF(AND((RIGHT($IK$3,2)-'[1]Miter Profiles'!$AC$246-'[1]Outside Edges'!$B35)&gt;=5,'[1]Outside Edges'!$P35="Yes"),"Yes","No")</f>
        <v>Yes</v>
      </c>
      <c r="IL36" s="90" t="str">
        <f>IF(AND((RIGHT($IL$3,2)-'[1]Miter Profiles'!$AC$247-'[1]Outside Edges'!$B35)&gt;=5,'[1]Outside Edges'!$P35="Yes"),"Yes","No")</f>
        <v>Yes</v>
      </c>
      <c r="IM36" s="150" t="str">
        <f>IF(AND((RIGHT($IM$3,2)-'[1]Miter Profiles'!$AC$248-'[1]Outside Edges'!$B35)&gt;=5,'[1]Outside Edges'!$P35="Yes"),"Yes","No")</f>
        <v>Yes</v>
      </c>
      <c r="IN36" s="124" t="str">
        <f>IF(AND((RIGHT($IN$3,2)-'[1]Miter Profiles'!$AC$249-'[1]Outside Edges'!$B35)&gt;=5,'[1]Outside Edges'!$P35="Yes"),"Yes","No")</f>
        <v>Yes</v>
      </c>
      <c r="IO36" s="116" t="str">
        <f>IF(AND((RIGHT($IO$3,2)-'[1]Miter Profiles'!$AC$250-'[1]Outside Edges'!$B35)&gt;=5,'[1]Outside Edges'!$P35="Yes"),"Yes","No")</f>
        <v>Yes</v>
      </c>
      <c r="IP36" s="129" t="str">
        <f>IF(AND((RIGHT($IP$3,2)-'[1]Miter Profiles'!$AC$251-'[1]Outside Edges'!$B35)&gt;=5,'[1]Outside Edges'!$P35="Yes"),"Yes","No")</f>
        <v>Yes</v>
      </c>
      <c r="IQ36" s="10" t="str">
        <f>IF(AND((RIGHT($IQ$3,2)-'[1]Miter Profiles'!$AC$252-'[1]Outside Edges'!$B35)&gt;=5,'[1]Outside Edges'!$P35="Yes"),"Yes","No")</f>
        <v>Yes</v>
      </c>
      <c r="IR36" s="90" t="str">
        <f>IF(AND((RIGHT($IR$3,2)-'[1]Miter Profiles'!$AC$253-'[1]Outside Edges'!$B35)&gt;=5,'[1]Outside Edges'!$P35="Yes"),"Yes","No")</f>
        <v>Yes</v>
      </c>
      <c r="IS36" s="150" t="str">
        <f>IF(AND((RIGHT($IS$3,2)-'[1]Miter Profiles'!$AC$254-'[1]Outside Edges'!$B35)&gt;=5,'[1]Outside Edges'!$P35="Yes"),"Yes","No")</f>
        <v>Yes</v>
      </c>
      <c r="IT36" s="124" t="str">
        <f>IF(AND((RIGHT($IT$3,2)-'[1]Miter Profiles'!$AC$255-'[1]Outside Edges'!$B35)&gt;=5,'[1]Outside Edges'!$P35="Yes"),"Yes","No")</f>
        <v>Yes</v>
      </c>
      <c r="IU36" s="116" t="str">
        <f>IF(AND((RIGHT($IU$3,2)-'[1]Miter Profiles'!$AC$256-'[1]Outside Edges'!$B35)&gt;=5,'[1]Outside Edges'!$P35="Yes"),"Yes","No")</f>
        <v>Yes</v>
      </c>
      <c r="IV36" s="129" t="str">
        <f>IF(AND((RIGHT($IV$3,2)-'[1]Miter Profiles'!$AC$257-'[1]Outside Edges'!$B35)&gt;=5,'[1]Outside Edges'!$P35="Yes"),"Yes","No")</f>
        <v>Yes</v>
      </c>
      <c r="IW36" s="10" t="str">
        <f>IF(AND((RIGHT($IW$3,2)-'[1]Miter Profiles'!$AC$258-'[1]Outside Edges'!$B35)&gt;=5,'[1]Outside Edges'!$P35="Yes"),"Yes","No")</f>
        <v>Yes</v>
      </c>
      <c r="IX36" s="90" t="str">
        <f>IF(AND((RIGHT($IX$3,2)-'[1]Miter Profiles'!$AC$259-'[1]Outside Edges'!$B35)&gt;=5,'[1]Outside Edges'!$P35="Yes"),"Yes","No")</f>
        <v>Yes</v>
      </c>
      <c r="IY36" s="150" t="str">
        <f>IF(AND((RIGHT($IY$3,2)-'[1]Miter Profiles'!$AC$260-'[1]Outside Edges'!$B35)&gt;=5,'[1]Outside Edges'!$P35="Yes"),"Yes","No")</f>
        <v>Yes</v>
      </c>
      <c r="IZ36" s="124" t="str">
        <f>IF(AND((RIGHT($IZ$3,2)-'[1]Miter Profiles'!$AC$261-'[1]Outside Edges'!$B35)&gt;=5,'[1]Outside Edges'!$P35="Yes"),"Yes","No")</f>
        <v>Yes</v>
      </c>
      <c r="JA36" s="116" t="str">
        <f>IF(AND((RIGHT($JA$3,2)-'[1]Miter Profiles'!$AC$262-'[1]Outside Edges'!$B35)&gt;=5,'[1]Outside Edges'!$P35="Yes"),"Yes","No")</f>
        <v>Yes</v>
      </c>
      <c r="JB36" s="129" t="str">
        <f>IF(AND((RIGHT($JB$3,2)-'[1]Miter Profiles'!$AC$263-'[1]Outside Edges'!$B35)&gt;=5,'[1]Outside Edges'!$P35="Yes"),"Yes","No")</f>
        <v>Yes</v>
      </c>
      <c r="JC36" s="10" t="str">
        <f>IF(AND((RIGHT($JC$3,2)-'[1]Miter Profiles'!$AC$264-'[1]Outside Edges'!$B35)&gt;=5,'[1]Outside Edges'!$P35="Yes"),"Yes","No")</f>
        <v>Yes</v>
      </c>
      <c r="JD36" s="90" t="str">
        <f>IF(AND((RIGHT($JD$3,2)-'[1]Miter Profiles'!$AC$265-'[1]Outside Edges'!$B35)&gt;=5,'[1]Outside Edges'!$P35="Yes"),"Yes","No")</f>
        <v>Yes</v>
      </c>
      <c r="JE36" s="236" t="str">
        <f>IF(AND((RIGHT($JE$3,2)-'[1]Miter Profiles'!$AC$266-'[1]Outside Edges'!$B35)&gt;=5,'[1]Outside Edges'!$P35="Yes"),"Yes","No")</f>
        <v>Yes</v>
      </c>
      <c r="JF36" s="237" t="str">
        <f>IF(AND((RIGHT($JF$3,2)-'[1]Miter Profiles'!$AC$267-'[1]Outside Edges'!$B35)&gt;=5,'[1]Outside Edges'!$P35="Yes"),"Yes","No")</f>
        <v>Yes</v>
      </c>
      <c r="JG36" s="238" t="str">
        <f>IF(AND((RIGHT($JG$3,2)-'[1]Miter Profiles'!$AC$268-'[1]Outside Edges'!$B35)&gt;=5,'[1]Outside Edges'!$P35="Yes"),"Yes","No")</f>
        <v>Yes</v>
      </c>
      <c r="JH36" s="129" t="str">
        <f>IF(AND((RIGHT($JH$3,2)-'[1]Miter Profiles'!$AC$269-'[1]Outside Edges'!$B35)&gt;=5,'[1]Outside Edges'!$P35="Yes"),"Yes","No")</f>
        <v>Yes</v>
      </c>
      <c r="JI36" s="113" t="str">
        <f>IF(AND((RIGHT($JI$3,2)-'[1]Miter Profiles'!$AC$270-'[1]Outside Edges'!$B35)&gt;=5,'[1]Outside Edges'!$P35="Yes"),"Yes","No")</f>
        <v>Yes</v>
      </c>
      <c r="JJ36" s="90" t="str">
        <f>IF(AND((RIGHT($JJ$3,2)-'[1]Miter Profiles'!$AC$271-'[1]Outside Edges'!$B35)&gt;=5,'[1]Outside Edges'!$P35="Yes"),"Yes","No")</f>
        <v>Yes</v>
      </c>
      <c r="JK36" s="236" t="str">
        <f>IF(AND((RIGHT($JK$3,2)-'[1]Miter Profiles'!$AC$272-'[1]Outside Edges'!$B35)&gt;=5,'[1]Outside Edges'!$P35="Yes"),"Yes","No")</f>
        <v>Yes</v>
      </c>
      <c r="JL36" s="237" t="str">
        <f>IF(AND((RIGHT($JL$3,2)-'[1]Miter Profiles'!$AC$273-'[1]Outside Edges'!$B35)&gt;=5,'[1]Outside Edges'!$P35="Yes"),"Yes","No")</f>
        <v>Yes</v>
      </c>
      <c r="JM36" s="238" t="str">
        <f>IF(AND((RIGHT($JM$3,2)-'[1]Miter Profiles'!$AC$274-'[1]Outside Edges'!$B35)&gt;=5,'[1]Outside Edges'!$P35="Yes"),"Yes","No")</f>
        <v>Yes</v>
      </c>
      <c r="JN36" s="129" t="str">
        <f>IF(AND((RIGHT($JN$3,2)-'[1]Miter Profiles'!$AC$275-'[1]Outside Edges'!$B35)&gt;=5,'[1]Outside Edges'!$P35="Yes"),"Yes","No")</f>
        <v>Yes</v>
      </c>
      <c r="JO36" s="113" t="str">
        <f>IF(AND((RIGHT($JO$3,2)-'[1]Miter Profiles'!$AC$276-'[1]Outside Edges'!$B35)&gt;=5,'[1]Outside Edges'!$P35="Yes"),"Yes","No")</f>
        <v>Yes</v>
      </c>
      <c r="JP36" s="90" t="str">
        <f>IF(AND((RIGHT($JP$3,2)-'[1]Miter Profiles'!$AC$277-'[1]Outside Edges'!$B35)&gt;=5,'[1]Outside Edges'!$P35="Yes"),"Yes","No")</f>
        <v>Yes</v>
      </c>
      <c r="JQ36" s="236" t="str">
        <f>IF(AND((RIGHT($JQ$3,2)-'[1]Miter Profiles'!$AC$278-'[1]Outside Edges'!$B35)&gt;=5,'[1]Outside Edges'!$P35="Yes"),"Yes","No")</f>
        <v>No</v>
      </c>
      <c r="JR36" s="237" t="str">
        <f>IF(AND((RIGHT($JR$3,2)-'[1]Miter Profiles'!$AC$279-'[1]Outside Edges'!$B35)&gt;=5,'[1]Outside Edges'!$P35="Yes"),"Yes","No")</f>
        <v>Yes</v>
      </c>
      <c r="JS36" s="238" t="str">
        <f>IF(AND((RIGHT($JS$3,2)-'[1]Miter Profiles'!$AC$280-'[1]Outside Edges'!$B35)&gt;=5,'[1]Outside Edges'!$P35="Yes"),"Yes","No")</f>
        <v>Yes</v>
      </c>
      <c r="JT36" s="129" t="str">
        <f>IF(AND((RIGHT($JT$3,2)-'[1]Miter Profiles'!$AC$281-'[1]Outside Edges'!$B35)&gt;=5,'[1]Outside Edges'!$P35="Yes"),"Yes","No")</f>
        <v>No</v>
      </c>
      <c r="JU36" s="113" t="str">
        <f>IF(AND((RIGHT($JU$3,2)-'[1]Miter Profiles'!$AC$282-'[1]Outside Edges'!$B35)&gt;=5,'[1]Outside Edges'!$P35="Yes"),"Yes","No")</f>
        <v>Yes</v>
      </c>
      <c r="JV36" s="90" t="str">
        <f>IF(AND((RIGHT($JV$3,2)-'[1]Miter Profiles'!$AC$283-'[1]Outside Edges'!$B35)&gt;=5,'[1]Outside Edges'!$P35="Yes"),"Yes","No")</f>
        <v>Yes</v>
      </c>
      <c r="JW36" s="236" t="str">
        <f>IF(AND((RIGHT($JW$3,2)-'[1]Miter Profiles'!$AC$284-'[1]Outside Edges'!$B35)&gt;=5,'[1]Outside Edges'!$P35="Yes"),"Yes","No")</f>
        <v>Yes</v>
      </c>
      <c r="JX36" s="237" t="str">
        <f>IF(AND((RIGHT($JX$3,2)-'[1]Miter Profiles'!$AC$285-'[1]Outside Edges'!$B35)&gt;=5,'[1]Outside Edges'!$P35="Yes"),"Yes","No")</f>
        <v>Yes</v>
      </c>
      <c r="JY36" s="238" t="str">
        <f>IF(AND((RIGHT($JY$3,2)-'[1]Miter Profiles'!$AC$286-'[1]Outside Edges'!$B35)&gt;=5,'[1]Outside Edges'!$P35="Yes"),"Yes","No")</f>
        <v>Yes</v>
      </c>
      <c r="JZ36" s="129" t="str">
        <f>IF(AND((RIGHT($JZ$3,2)-'[1]Miter Profiles'!$AC$287-'[1]Outside Edges'!$B35)&gt;=5,'[1]Outside Edges'!$P35="Yes"),"Yes","No")</f>
        <v>Yes</v>
      </c>
      <c r="KA36" s="113" t="str">
        <f>IF(AND((RIGHT($KA$3,2)-'[1]Miter Profiles'!$AC$288-'[1]Outside Edges'!$B35)&gt;=5,'[1]Outside Edges'!$P35="Yes"),"Yes","No")</f>
        <v>Yes</v>
      </c>
      <c r="KB36" s="90" t="str">
        <f>IF(AND((RIGHT($KB$3,2)-'[1]Miter Profiles'!$AC$289-'[1]Outside Edges'!$B35)&gt;=5,'[1]Outside Edges'!$P35="Yes"),"Yes","No")</f>
        <v>Yes</v>
      </c>
      <c r="KC36" s="236" t="str">
        <f>IF(AND((RIGHT($KC$3,2)-'[1]Miter Profiles'!$AC$290-'[1]Outside Edges'!$B35)&gt;=5,'[1]Outside Edges'!$P35="Yes"),"Yes","No")</f>
        <v>Yes</v>
      </c>
      <c r="KD36" s="237" t="str">
        <f>IF(AND((RIGHT($KD$3,2)-'[1]Miter Profiles'!$AC$291-'[1]Outside Edges'!$B35)&gt;=5,'[1]Outside Edges'!$P35="Yes"),"Yes","No")</f>
        <v>Yes</v>
      </c>
      <c r="KE36" s="238" t="str">
        <f>IF(AND((RIGHT($KE$3,2)-'[1]Miter Profiles'!$AC$292-'[1]Outside Edges'!$B35)&gt;=5,'[1]Outside Edges'!$P35="Yes"),"Yes","No")</f>
        <v>Yes</v>
      </c>
      <c r="KF36" s="129" t="str">
        <f>IF(AND((RIGHT($KF$3,2)-'[1]Miter Profiles'!$AC$293-'[1]Outside Edges'!$B35)&gt;=5,'[1]Outside Edges'!$P35="Yes"),"Yes","No")</f>
        <v>Yes</v>
      </c>
      <c r="KG36" s="113" t="str">
        <f>IF(AND((RIGHT($KG$3,2)-'[1]Miter Profiles'!$AC$294-'[1]Outside Edges'!$B35)&gt;=5,'[1]Outside Edges'!$P35="Yes"),"Yes","No")</f>
        <v>Yes</v>
      </c>
      <c r="KH36" s="90" t="str">
        <f>IF(AND((RIGHT($KH$3,2)-'[1]Miter Profiles'!$AC$295-'[1]Outside Edges'!$B35)&gt;=5,'[1]Outside Edges'!$P35="Yes"),"Yes","No")</f>
        <v>Yes</v>
      </c>
      <c r="KI36" s="236" t="str">
        <f>IF(AND((RIGHT($KI$3,2)-'[1]Miter Profiles'!$AC$296-'[1]Outside Edges'!$B35)&gt;=5,'[1]Outside Edges'!$P35="Yes"),"Yes","No")</f>
        <v>Yes</v>
      </c>
      <c r="KJ36" s="237" t="str">
        <f>IF(AND((RIGHT($KJ$3,2)-'[1]Miter Profiles'!$AC$297-'[1]Outside Edges'!$B35)&gt;=5,'[1]Outside Edges'!$P35="Yes"),"Yes","No")</f>
        <v>Yes</v>
      </c>
      <c r="KK36" s="238" t="str">
        <f>IF(AND((RIGHT($KK$3,2)-'[1]Miter Profiles'!$AC$298-'[1]Outside Edges'!$B35)&gt;=5,'[1]Outside Edges'!$P35="Yes"),"Yes","No")</f>
        <v>Yes</v>
      </c>
      <c r="KL36" s="129" t="str">
        <f>IF(AND((RIGHT($KL$3,2)-'[1]Miter Profiles'!$AC$299-'[1]Outside Edges'!$B35)&gt;=5,'[1]Outside Edges'!$P35="Yes"),"Yes","No")</f>
        <v>Yes</v>
      </c>
      <c r="KM36" s="113" t="str">
        <f>IF(AND((RIGHT($KM$3,2)-'[1]Miter Profiles'!$AC$300-'[1]Outside Edges'!$B35)&gt;=5,'[1]Outside Edges'!$P35="Yes"),"Yes","No")</f>
        <v>Yes</v>
      </c>
      <c r="KN36" s="90" t="str">
        <f>IF(AND((RIGHT($KN$3,2)-'[1]Miter Profiles'!$AC$301-'[1]Outside Edges'!$B35)&gt;=5,'[1]Outside Edges'!$P35="Yes"),"Yes","No")</f>
        <v>Yes</v>
      </c>
      <c r="KO36" s="236" t="str">
        <f>IF(AND((RIGHT($KO$3,2)-'[1]Miter Profiles'!$AC$302-'[1]Outside Edges'!$B35)&gt;=5,'[1]Outside Edges'!$P35="Yes"),"Yes","No")</f>
        <v>Yes</v>
      </c>
      <c r="KP36" s="237" t="str">
        <f>IF(AND((RIGHT($KP$3,2)-'[1]Miter Profiles'!$AC$303-'[1]Outside Edges'!$B35)&gt;=5,'[1]Outside Edges'!$P35="Yes"),"Yes","No")</f>
        <v>Yes</v>
      </c>
      <c r="KQ36" s="238" t="str">
        <f>IF(AND((RIGHT($KQ$3,2)-'[1]Miter Profiles'!$AC$304-'[1]Outside Edges'!$B35)&gt;=5,'[1]Outside Edges'!$P35="Yes"),"Yes","No")</f>
        <v>Yes</v>
      </c>
      <c r="KR36" s="129" t="str">
        <f>IF(AND((RIGHT($KR$3,2)-'[1]Miter Profiles'!$AC$305-'[1]Outside Edges'!$B35)&gt;=5,'[1]Outside Edges'!$P35="Yes"),"Yes","No")</f>
        <v>Yes</v>
      </c>
      <c r="KS36" s="113" t="str">
        <f>IF(AND((RIGHT($KS$3,2)-'[1]Miter Profiles'!$AC$306-'[1]Outside Edges'!$B35)&gt;=5,'[1]Outside Edges'!$P35="Yes"),"Yes","No")</f>
        <v>Yes</v>
      </c>
      <c r="KT36" s="90" t="str">
        <f>IF(AND((RIGHT($KT$3,2)-'[1]Miter Profiles'!$AC$307-'[1]Outside Edges'!$B35)&gt;=5,'[1]Outside Edges'!$P35="Yes"),"Yes","No")</f>
        <v>Yes</v>
      </c>
      <c r="KU36" s="236" t="str">
        <f>IF(AND((RIGHT($KU$3,2)-'[1]Miter Profiles'!$AC$308-'[1]Outside Edges'!$B35)&gt;=5,'[1]Outside Edges'!$P35="Yes"),"Yes","No")</f>
        <v>Yes</v>
      </c>
      <c r="KV36" s="237" t="str">
        <f>IF(AND((RIGHT($KV$3,2)-'[1]Miter Profiles'!$AC$309-'[1]Outside Edges'!$B35)&gt;=5,'[1]Outside Edges'!$P35="Yes"),"Yes","No")</f>
        <v>Yes</v>
      </c>
      <c r="KW36" s="238" t="str">
        <f>IF(AND((RIGHT($KW$3,2)-'[1]Miter Profiles'!$AC$310-'[1]Outside Edges'!$B35)&gt;=5,'[1]Outside Edges'!$P35="Yes"),"Yes","No")</f>
        <v>Yes</v>
      </c>
      <c r="KX36" s="129" t="str">
        <f>IF(AND((RIGHT($KX$3,2)-'[1]Miter Profiles'!$AC$311-'[1]Outside Edges'!$B35)&gt;=5,'[1]Outside Edges'!$P35="Yes"),"Yes","No")</f>
        <v>Yes</v>
      </c>
      <c r="KY36" s="113" t="str">
        <f>IF(AND((RIGHT($KY$3,2)-'[1]Miter Profiles'!$AC$312-'[1]Outside Edges'!$B35)&gt;=5,'[1]Outside Edges'!$P35="Yes"),"Yes","No")</f>
        <v>Yes</v>
      </c>
      <c r="KZ36" s="90" t="str">
        <f>IF(AND((RIGHT($KZ$3,2)-'[1]Miter Profiles'!$AC$313-'[1]Outside Edges'!$B35)&gt;=5,'[1]Outside Edges'!$P35="Yes"),"Yes","No")</f>
        <v>Yes</v>
      </c>
      <c r="LA36" s="236" t="str">
        <f>IF(AND((RIGHT($LA$3,2)-'[1]Miter Profiles'!$AC$314-'[1]Outside Edges'!$B35)&gt;=5,'[1]Outside Edges'!$P35="Yes"),"Yes","No")</f>
        <v>Yes</v>
      </c>
      <c r="LB36" s="237" t="str">
        <f>IF(AND((RIGHT($LB$3,2)-'[1]Miter Profiles'!$AC$315-'[1]Outside Edges'!$B35)&gt;=5,'[1]Outside Edges'!$P35="Yes"),"Yes","No")</f>
        <v>Yes</v>
      </c>
      <c r="LC36" s="243" t="str">
        <f>IF(AND((RIGHT($LC$3,2)-'[1]Miter Profiles'!$AC$316-'[1]Outside Edges'!$B35)&gt;=5,'[1]Outside Edges'!$P35="Yes"),"Yes","No")</f>
        <v>Yes</v>
      </c>
      <c r="LD36" s="244" t="str">
        <f>IF(AND((RIGHT($LD$3,2)-'[1]Miter Profiles'!$AC$317-'[1]Outside Edges'!$B35)&gt;=5,'[1]Outside Edges'!$P35="Yes"),"Yes","No")</f>
        <v>Yes</v>
      </c>
      <c r="LE36" s="113" t="str">
        <f>IF(AND((RIGHT($LE$3,2)-'[1]Miter Profiles'!$AC$318-'[1]Outside Edges'!$B35)&gt;=5,'[1]Outside Edges'!$P35="Yes"),"Yes","No")</f>
        <v>Yes</v>
      </c>
      <c r="LF36" s="10" t="str">
        <f>IF(AND((RIGHT($LF$3,2)-'[1]Miter Profiles'!$AC$319-'[1]Outside Edges'!$B35)&gt;=5,'[1]Outside Edges'!$P35="Yes"),"Yes","No")</f>
        <v>Yes</v>
      </c>
      <c r="LG36" s="113" t="str">
        <f>IF(AND((RIGHT($LG$3,2)-'[1]Miter Profiles'!$AC$320-'[1]Outside Edges'!$B35)&gt;=5,'[1]Outside Edges'!$P35="Yes"),"Yes","No")</f>
        <v>Yes</v>
      </c>
      <c r="LH36" s="90" t="str">
        <f>IF(AND((RIGHT($LH$3,2)-'[1]Miter Profiles'!$AC$321-'[1]Outside Edges'!$B35)&gt;=5,'[1]Outside Edges'!$P35="Yes"),"Yes","No")</f>
        <v>Yes</v>
      </c>
      <c r="LI36" s="236" t="str">
        <f>IF(AND((RIGHT($LI$3,2)-'[1]Miter Profiles'!$AC$322-'[1]Outside Edges'!$B35)&gt;=5,'[1]Outside Edges'!$P35="Yes"),"Yes","No")</f>
        <v>Yes</v>
      </c>
      <c r="LJ36" s="237" t="str">
        <f>IF(AND((RIGHT($LJ$3,2)-'[1]Miter Profiles'!$AC$323-'[1]Outside Edges'!$B35)&gt;=5,'[1]Outside Edges'!$P35="Yes"),"Yes","No")</f>
        <v>Yes</v>
      </c>
      <c r="LK36" s="238" t="str">
        <f>IF(AND((RIGHT($LK$3,2)-'[1]Miter Profiles'!$AC$324-'[1]Outside Edges'!$B35)&gt;=5,'[1]Outside Edges'!$P35="Yes"),"Yes","No")</f>
        <v>Yes</v>
      </c>
      <c r="LL36" s="129" t="str">
        <f>IF(AND((RIGHT($LL$3,2)-'[1]Miter Profiles'!$AC$325-'[1]Outside Edges'!$B35)&gt;=5,'[1]Outside Edges'!$P35="Yes"),"Yes","No")</f>
        <v>Yes</v>
      </c>
      <c r="LM36" s="113" t="str">
        <f>IF(AND((RIGHT($LM$3,2)-'[1]Miter Profiles'!$AC$326-'[1]Outside Edges'!$B35)&gt;=5,'[1]Outside Edges'!$P35="Yes"),"Yes","No")</f>
        <v>Yes</v>
      </c>
      <c r="LN36" s="90" t="str">
        <f>IF(AND((RIGHT($LN$3,2)-'[1]Miter Profiles'!$AC$327-'[1]Outside Edges'!$B35)&gt;=5,'[1]Outside Edges'!$P35="Yes"),"Yes","No")</f>
        <v>Yes</v>
      </c>
      <c r="LO36" s="236" t="str">
        <f>IF(AND((RIGHT($LO$3,2)-'[1]Miter Profiles'!$AC$328-'[1]Outside Edges'!$B35)&gt;=5,'[1]Outside Edges'!$P35="Yes"),"Yes","No")</f>
        <v>Yes</v>
      </c>
      <c r="LP36" s="237" t="str">
        <f>IF(AND((RIGHT($LP$3,2)-'[1]Miter Profiles'!$AC$329-'[1]Outside Edges'!$B35)&gt;=5,'[1]Outside Edges'!$P35="Yes"),"Yes","No")</f>
        <v>Yes</v>
      </c>
      <c r="LQ36" s="238" t="str">
        <f>IF(AND((RIGHT($LQ$3,2)-'[1]Miter Profiles'!$AC$330-'[1]Outside Edges'!$B35)&gt;=5,'[1]Outside Edges'!$P35="Yes"),"Yes","No")</f>
        <v>Yes</v>
      </c>
      <c r="LR36" s="129" t="str">
        <f>IF(AND((RIGHT($LR$3,2)-'[1]Miter Profiles'!$AC$331-'[1]Outside Edges'!$B35)&gt;=5,'[1]Outside Edges'!$P35="Yes"),"Yes","No")</f>
        <v>Yes</v>
      </c>
      <c r="LS36" s="113" t="str">
        <f>IF(AND((RIGHT($LS$3,2)-'[1]Miter Profiles'!$AC$332-'[1]Outside Edges'!$B35)&gt;=5,'[1]Outside Edges'!$P35="Yes"),"Yes","No")</f>
        <v>Yes</v>
      </c>
      <c r="LT36" s="90" t="str">
        <f>IF(AND((RIGHT($LT$3,2)-'[1]Miter Profiles'!$AC$333-'[1]Outside Edges'!$B35)&gt;=5,'[1]Outside Edges'!$P35="Yes"),"Yes","No")</f>
        <v>Yes</v>
      </c>
    </row>
    <row r="37" spans="1:332" ht="15.75" customHeight="1" thickBot="1" x14ac:dyDescent="0.3">
      <c r="A37" s="8" t="str">
        <f>IF('[1]Outside Edges'!$A36&lt;&gt;"",'[1]Outside Edges'!$A36,"")</f>
        <v>D34</v>
      </c>
      <c r="B37" s="10" t="str">
        <f>IF(AND((RIGHT($B$3,2)-'[1]Miter Profiles'!$AC$3-'[1]Outside Edges'!$B36)&gt;=5,'[1]Outside Edges'!$P36="Yes"),"Yes","No")</f>
        <v>Yes</v>
      </c>
      <c r="C37" s="10" t="str">
        <f>IF(AND((RIGHT($C$3,2)-'[1]Miter Profiles'!$AC$4-'[1]Outside Edges'!$B36)&gt;=5,'[1]Outside Edges'!$P36="Yes"),"Yes","No")</f>
        <v>Yes</v>
      </c>
      <c r="D37" s="85" t="str">
        <f>IF(AND((RIGHT($D$3,2)-'[1]Miter Profiles'!$AC$5-'[1]Outside Edges'!$B36)&gt;=5,'[1]Outside Edges'!$P36="Yes"),"Yes","No")</f>
        <v>Yes</v>
      </c>
      <c r="E37" s="86" t="str">
        <f>IF(AND((RIGHT($E$3,2)-'[1]Miter Profiles'!$AC$6-'[1]Outside Edges'!$B36)&gt;=5,'[1]Outside Edges'!$P36="Yes"),"Yes","No")</f>
        <v>Yes</v>
      </c>
      <c r="F37" s="11" t="str">
        <f>IF(AND((RIGHT($F$3,2)-'[1]Miter Profiles'!$AC$7-'[1]Outside Edges'!$B36)&gt;=5,'[1]Outside Edges'!$P36="Yes"),"Yes","No")</f>
        <v>Yes</v>
      </c>
      <c r="G37" s="87" t="str">
        <f>IF(AND((RIGHT($G$3,2)-'[1]Miter Profiles'!$AC$8-'[1]Outside Edges'!$B36)&gt;=5,'[1]Outside Edges'!$P36="Yes"),"Yes","No")</f>
        <v>Yes</v>
      </c>
      <c r="H37" s="10" t="str">
        <f>IF(AND((RIGHT($H$3,2)-'[1]Miter Profiles'!$AC$9-'[1]Outside Edges'!$B36)&gt;=5,'[1]Outside Edges'!$P36="Yes"),"Yes","No")</f>
        <v>Yes</v>
      </c>
      <c r="I37" s="10" t="str">
        <f>IF(AND((RIGHT($I$3,2)-'[1]Miter Profiles'!$AC$10-'[1]Outside Edges'!$B36)&gt;=5,'[1]Outside Edges'!$P36="Yes"),"Yes","No")</f>
        <v>Yes</v>
      </c>
      <c r="J37" s="85" t="str">
        <f>IF(AND((RIGHT($J$3,2)-'[1]Miter Profiles'!$AC$11-'[1]Outside Edges'!$B36)&gt;=5,'[1]Outside Edges'!$P36="Yes"),"Yes","No")</f>
        <v>Yes</v>
      </c>
      <c r="K37" s="86" t="str">
        <f>IF(AND((RIGHT($K$3,2)-'[1]Miter Profiles'!$AC$12-'[1]Outside Edges'!$B36)&gt;=5,'[1]Outside Edges'!$P36="Yes"),"Yes","No")</f>
        <v>Yes</v>
      </c>
      <c r="L37" s="11" t="str">
        <f>IF(AND((RIGHT($L$3,2)-'[1]Miter Profiles'!$AC$13-'[1]Outside Edges'!$B36)&gt;=5,'[1]Outside Edges'!$P36="Yes"),"Yes","No")</f>
        <v>Yes</v>
      </c>
      <c r="M37" s="87" t="str">
        <f>IF(AND((RIGHT($M$3,2)-'[1]Miter Profiles'!$AC$14-'[1]Outside Edges'!$B36)&gt;=5,'[1]Outside Edges'!$P36="Yes"),"Yes","No")</f>
        <v>Yes</v>
      </c>
      <c r="N37" s="10" t="str">
        <f>IF(AND((RIGHT($N$3,2)-'[1]Miter Profiles'!$AC$15-'[1]Outside Edges'!$B36)&gt;=4,'[1]Outside Edges'!$P36="Yes"),"Yes","No")</f>
        <v>No</v>
      </c>
      <c r="O37" s="10" t="str">
        <f>IF(AND((RIGHT($O$3,2)-'[1]Miter Profiles'!$AC$16-'[1]Outside Edges'!$B36)&gt;=5,'[1]Outside Edges'!$P36="Yes"),"Yes","No")</f>
        <v>Yes</v>
      </c>
      <c r="P37" s="85" t="str">
        <f>IF(AND((RIGHT($P$3,2)-'[1]Miter Profiles'!$AC$17-'[1]Outside Edges'!$B36)&gt;=5,'[1]Outside Edges'!$P36="Yes"),"Yes","No")</f>
        <v>Yes</v>
      </c>
      <c r="Q37" s="86" t="str">
        <f>IF(AND((RIGHT($Q$3,2)-'[1]Miter Profiles'!$AC$18-'[1]Outside Edges'!$B36)&gt;=5,'[1]Outside Edges'!$P36="Yes"),"Yes","No")</f>
        <v>No</v>
      </c>
      <c r="R37" s="11" t="str">
        <f>IF(AND((RIGHT($R$3,2)-'[1]Miter Profiles'!$AC$19-'[1]Outside Edges'!$B36)&gt;=5,'[1]Outside Edges'!$P36="Yes"),"Yes","No")</f>
        <v>Yes</v>
      </c>
      <c r="S37" s="87" t="str">
        <f>IF(AND((RIGHT($S$3,2)-'[1]Miter Profiles'!$AC$20-'[1]Outside Edges'!$B36)&gt;=5,'[1]Outside Edges'!$P36="Yes"),"Yes","No")</f>
        <v>Yes</v>
      </c>
      <c r="T37" s="10" t="str">
        <f>IF(AND((RIGHT($T$3,2)-'[1]Miter Profiles'!$AC$21-'[1]Outside Edges'!$B36)&gt;=5,'[1]Outside Edges'!$P36="Yes"),"Yes","No")</f>
        <v>Yes</v>
      </c>
      <c r="U37" s="10" t="str">
        <f>IF(AND((RIGHT($U$3,2)-'[1]Miter Profiles'!$AC$22-'[1]Outside Edges'!$B36)&gt;=5,'[1]Outside Edges'!$P36="Yes"),"Yes","No")</f>
        <v>Yes</v>
      </c>
      <c r="V37" s="85" t="str">
        <f>IF(AND((RIGHT($V$3,2)-'[1]Miter Profiles'!$AC$23-'[1]Outside Edges'!$B36)&gt;=5,'[1]Outside Edges'!$P36="Yes"),"Yes","No")</f>
        <v>Yes</v>
      </c>
      <c r="W37" s="86" t="str">
        <f>IF(AND((RIGHT($W$3,2)-'[1]Miter Profiles'!$AC$24-'[1]Outside Edges'!$B36)&gt;=5,'[1]Outside Edges'!$P36="Yes"),"Yes","No")</f>
        <v>No</v>
      </c>
      <c r="X37" s="11" t="str">
        <f>IF(AND((RIGHT($X$3,2)-'[1]Miter Profiles'!$AC$25-'[1]Outside Edges'!$B36)&gt;=5,'[1]Outside Edges'!$P36="Yes"),"Yes","No")</f>
        <v>Yes</v>
      </c>
      <c r="Y37" s="87" t="str">
        <f>IF(AND((RIGHT($Y$3,2)-'[1]Miter Profiles'!$AC$26-'[1]Outside Edges'!$B36)&gt;=5,'[1]Outside Edges'!$P36="Yes"),"Yes","No")</f>
        <v>Yes</v>
      </c>
      <c r="Z37" s="10" t="str">
        <f>IF(AND((RIGHT($Z$3,2)-'[1]Miter Profiles'!$AC$27-'[1]Outside Edges'!$B36)&gt;=5,'[1]Outside Edges'!$P36="Yes"),"Yes","No")</f>
        <v>Yes</v>
      </c>
      <c r="AA37" s="10" t="str">
        <f>IF(AND((RIGHT($AA$3,2)-'[1]Miter Profiles'!$AC$28-'[1]Outside Edges'!$B36)&gt;=5,'[1]Outside Edges'!$P36="Yes"),"Yes","No")</f>
        <v>Yes</v>
      </c>
      <c r="AB37" s="85" t="str">
        <f>IF(AND((RIGHT($AB$3,2)-'[1]Miter Profiles'!$AC$29-'[1]Outside Edges'!$B36)&gt;=5,'[1]Outside Edges'!$P36="Yes"),"Yes","No")</f>
        <v>Yes</v>
      </c>
      <c r="AC37" s="86" t="str">
        <f>IF(AND((RIGHT($AC$3,2)-'[1]Miter Profiles'!$AC$30-'[1]Outside Edges'!$B36)&gt;=5,'[1]Outside Edges'!$P36="Yes"),"Yes","No")</f>
        <v>Yes</v>
      </c>
      <c r="AD37" s="11" t="str">
        <f>IF(AND((RIGHT($AD$3,2)-'[1]Miter Profiles'!$AC$31-'[1]Outside Edges'!$B36)&gt;=5,'[1]Outside Edges'!$P36="Yes"),"Yes","No")</f>
        <v>Yes</v>
      </c>
      <c r="AE37" s="87" t="str">
        <f>IF(AND((RIGHT($AE$3,2)-'[1]Miter Profiles'!$AC$32-'[1]Outside Edges'!$B36)&gt;=5,'[1]Outside Edges'!$P36="Yes"),"Yes","No")</f>
        <v>Yes</v>
      </c>
      <c r="AF37" s="10" t="str">
        <f>IF(AND((RIGHT($AF$3,2)-'[1]Miter Profiles'!$AC$33-'[1]Outside Edges'!$B36)&gt;=5,'[1]Outside Edges'!$P36="Yes"),"Yes","No")</f>
        <v>Yes</v>
      </c>
      <c r="AG37" s="10" t="str">
        <f>IF(AND((RIGHT($AG$3,2)-'[1]Miter Profiles'!$AC$34-'[1]Outside Edges'!$B36)&gt;=5,'[1]Outside Edges'!$P36="Yes"),"Yes","No")</f>
        <v>Yes</v>
      </c>
      <c r="AH37" s="85" t="str">
        <f>IF(AND((RIGHT($AH$3,2)-'[1]Miter Profiles'!$AC$35-'[1]Outside Edges'!$B36)&gt;=5,'[1]Outside Edges'!$P36="Yes"),"Yes","No")</f>
        <v>Yes</v>
      </c>
      <c r="AI37" s="86" t="str">
        <f>IF(AND((RIGHT($AI$3,2)-'[1]Miter Profiles'!$AC$36-'[1]Outside Edges'!$B36)&gt;=5,'[1]Outside Edges'!$P36="Yes"),"Yes","No")</f>
        <v>Yes</v>
      </c>
      <c r="AJ37" s="11" t="str">
        <f>IF(AND((RIGHT($AJ$3,2)-'[1]Miter Profiles'!$AC$37-'[1]Outside Edges'!$B36)&gt;=5,'[1]Outside Edges'!$P36="Yes"),"Yes","No")</f>
        <v>Yes</v>
      </c>
      <c r="AK37" s="87" t="str">
        <f>IF(AND((RIGHT($AK$3,2)-'[1]Miter Profiles'!$AC$38-'[1]Outside Edges'!$B36)&gt;=5,'[1]Outside Edges'!$P36="Yes"),"Yes","No")</f>
        <v>Yes</v>
      </c>
      <c r="AL37" s="10" t="str">
        <f>IF(AND((RIGHT($AL$3,2)-'[1]Miter Profiles'!$AC$39-'[1]Outside Edges'!$B36)&gt;=5,'[1]Outside Edges'!$P36="Yes"),"Yes","No")</f>
        <v>Yes</v>
      </c>
      <c r="AM37" s="10" t="str">
        <f>IF(AND((RIGHT($AM$3,2)-'[1]Miter Profiles'!$AC$40-'[1]Outside Edges'!$B36)&gt;=5,'[1]Outside Edges'!$P36="Yes"),"Yes","No")</f>
        <v>Yes</v>
      </c>
      <c r="AN37" s="85" t="str">
        <f>IF(AND((RIGHT($AN$3,2)-'[1]Miter Profiles'!$AC$41-'[1]Outside Edges'!$B36)&gt;=5,'[1]Outside Edges'!$P36="Yes"),"Yes","No")</f>
        <v>Yes</v>
      </c>
      <c r="AO37" s="86" t="str">
        <f>IF(AND((RIGHT($AO$3,2)-'[1]Miter Profiles'!$AC$42-'[1]Outside Edges'!$B36)&gt;=5,'[1]Outside Edges'!$P36="Yes"),"Yes","No")</f>
        <v>Yes</v>
      </c>
      <c r="AP37" s="11" t="str">
        <f>IF(AND((RIGHT($AP$3,2)-'[1]Miter Profiles'!$AC$43-'[1]Outside Edges'!$B36)&gt;=5,'[1]Outside Edges'!$P36="Yes"),"Yes","No")</f>
        <v>Yes</v>
      </c>
      <c r="AQ37" s="87" t="str">
        <f>IF(AND((RIGHT($AQ$3,2)-'[1]Miter Profiles'!$AC$44-'[1]Outside Edges'!$B36)&gt;=5,'[1]Outside Edges'!$P36="Yes"),"Yes","No")</f>
        <v>Yes</v>
      </c>
      <c r="AR37" s="10" t="str">
        <f>IF(AND((RIGHT($AR$3,2)-'[1]Miter Profiles'!$AC$45-'[1]Outside Edges'!$B36)&gt;=5,'[1]Outside Edges'!$P36="Yes"),"Yes","No")</f>
        <v>Yes</v>
      </c>
      <c r="AS37" s="10" t="str">
        <f>IF(AND((RIGHT($AS$3,2)-'[1]Miter Profiles'!$AC$46-'[1]Outside Edges'!$B36)&gt;=5,'[1]Outside Edges'!$P36="Yes"),"Yes","No")</f>
        <v>Yes</v>
      </c>
      <c r="AT37" s="85" t="str">
        <f>IF(AND((RIGHT($AT$3,2)-'[1]Miter Profiles'!$AC$47-'[1]Outside Edges'!$B36)&gt;=5,'[1]Outside Edges'!$P36="Yes"),"Yes","No")</f>
        <v>Yes</v>
      </c>
      <c r="AU37" s="86" t="str">
        <f>IF(AND((RIGHT($AU$3,2)-'[1]Miter Profiles'!$AC$48-'[1]Outside Edges'!$B36)&gt;=5,'[1]Outside Edges'!$P36="Yes"),"Yes","No")</f>
        <v>Yes</v>
      </c>
      <c r="AV37" s="11" t="str">
        <f>IF(AND((RIGHT($AV$3,2)-'[1]Miter Profiles'!$AC$49-'[1]Outside Edges'!$B36)&gt;=5,'[1]Outside Edges'!$P36="Yes"),"Yes","No")</f>
        <v>Yes</v>
      </c>
      <c r="AW37" s="87" t="str">
        <f>IF(AND((RIGHT($AW$3,2)-'[1]Miter Profiles'!$AC$50-'[1]Outside Edges'!$B36)&gt;=5,'[1]Outside Edges'!$P36="Yes"),"Yes","No")</f>
        <v>Yes</v>
      </c>
      <c r="AX37" s="10" t="str">
        <f>IF(AND((RIGHT($AX$3,2)-'[1]Miter Profiles'!$AC$51-'[1]Outside Edges'!$B36)&gt;=5,'[1]Outside Edges'!$P36="Yes"),"Yes","No")</f>
        <v>Yes</v>
      </c>
      <c r="AY37" s="10" t="str">
        <f>IF(AND((RIGHT($AY$3,2)-'[1]Miter Profiles'!$AC$52-'[1]Outside Edges'!$B36)&gt;=5,'[1]Outside Edges'!$P36="Yes"),"Yes","No")</f>
        <v>Yes</v>
      </c>
      <c r="AZ37" s="85" t="str">
        <f>IF(AND((RIGHT($AZ$3,2)-'[1]Miter Profiles'!$AC$53-'[1]Outside Edges'!$B36)&gt;=5,'[1]Outside Edges'!$P36="Yes"),"Yes","No")</f>
        <v>Yes</v>
      </c>
      <c r="BA37" s="86" t="str">
        <f>IF(AND((RIGHT($BA$3,2)-'[1]Miter Profiles'!$AC$54-'[1]Outside Edges'!$B36)&gt;=5,'[1]Outside Edges'!$P36="Yes"),"Yes","No")</f>
        <v>Yes</v>
      </c>
      <c r="BB37" s="11" t="str">
        <f>IF(AND((RIGHT($BB$3,2)-'[1]Miter Profiles'!$AC$55-'[1]Outside Edges'!$B36)&gt;=5,'[1]Outside Edges'!$P36="Yes"),"Yes","No")</f>
        <v>Yes</v>
      </c>
      <c r="BC37" s="87" t="str">
        <f>IF(AND((RIGHT($BC$3,2)-'[1]Miter Profiles'!$AC$56-'[1]Outside Edges'!$B36)&gt;=5,'[1]Outside Edges'!$P36="Yes"),"Yes","No")</f>
        <v>Yes</v>
      </c>
      <c r="BD37" s="10" t="str">
        <f>IF(AND((RIGHT($BD$3,2)-'[1]Miter Profiles'!$AC$57-'[1]Outside Edges'!$B36)&gt;=5,'[1]Outside Edges'!$P36="Yes"),"Yes","No")</f>
        <v>Yes</v>
      </c>
      <c r="BE37" s="10" t="str">
        <f>IF(AND((RIGHT($BE$3,2)-'[1]Miter Profiles'!$AC$58-'[1]Outside Edges'!$B36)&gt;=5,'[1]Outside Edges'!$P36="Yes"),"Yes","No")</f>
        <v>Yes</v>
      </c>
      <c r="BF37" s="85" t="str">
        <f>IF(AND((RIGHT($BF$3,2)-'[1]Miter Profiles'!$AC$59-'[1]Outside Edges'!$B36)&gt;=5,'[1]Outside Edges'!$P36="Yes"),"Yes","No")</f>
        <v>Yes</v>
      </c>
      <c r="BG37" s="86" t="str">
        <f>IF(AND((RIGHT($BG$3,2)-'[1]Miter Profiles'!$AC$60-'[1]Outside Edges'!$B36)&gt;=5,'[1]Outside Edges'!$P36="Yes"),"Yes","No")</f>
        <v>Yes</v>
      </c>
      <c r="BH37" s="11" t="str">
        <f>IF(AND((RIGHT($BH$3,2)-'[1]Miter Profiles'!$AC$61-'[1]Outside Edges'!$B36)&gt;=5,'[1]Outside Edges'!$P36="Yes"),"Yes","No")</f>
        <v>Yes</v>
      </c>
      <c r="BI37" s="87" t="str">
        <f>IF(AND((RIGHT($BI$3,2)-'[1]Miter Profiles'!$AC$62-'[1]Outside Edges'!$B36)&gt;=5,'[1]Outside Edges'!$P36="Yes"),"Yes","No")</f>
        <v>Yes</v>
      </c>
      <c r="BJ37" s="10" t="str">
        <f>IF(AND((RIGHT($BJ$3,2)-'[1]Miter Profiles'!$AC$63-'[1]Outside Edges'!$B36)&gt;=5,'[1]Outside Edges'!$P36="Yes"),"Yes","No")</f>
        <v>Yes</v>
      </c>
      <c r="BK37" s="10" t="str">
        <f>IF(AND((RIGHT($BK$3,2)-'[1]Miter Profiles'!$AC$64-'[1]Outside Edges'!$B36)&gt;=5,'[1]Outside Edges'!$P36="Yes"),"Yes","No")</f>
        <v>Yes</v>
      </c>
      <c r="BL37" s="85" t="str">
        <f>IF(AND((RIGHT($BL$3,2)-'[1]Miter Profiles'!$AC$65-'[1]Outside Edges'!$B36)&gt;=5,'[1]Outside Edges'!$P36="Yes"),"Yes","No")</f>
        <v>Yes</v>
      </c>
      <c r="BM37" s="86" t="str">
        <f>IF(AND((RIGHT($BM$3,2)-'[1]Miter Profiles'!$AC$66-'[1]Outside Edges'!$B36)&gt;=5,'[1]Outside Edges'!$P36="Yes"),"Yes","No")</f>
        <v>Yes</v>
      </c>
      <c r="BN37" s="11" t="str">
        <f>IF(AND((RIGHT($BN$3,2)-'[1]Miter Profiles'!$AC$67-'[1]Outside Edges'!$B36)&gt;=5,'[1]Outside Edges'!$P36="Yes"),"Yes","No")</f>
        <v>Yes</v>
      </c>
      <c r="BO37" s="87" t="str">
        <f>IF(AND((RIGHT($BO$3,2)-'[1]Miter Profiles'!$AC$68-'[1]Outside Edges'!$B36)&gt;=5,'[1]Outside Edges'!$P36="Yes"),"Yes","No")</f>
        <v>Yes</v>
      </c>
      <c r="BP37" s="10" t="str">
        <f>IF(AND((RIGHT($BP$3,2)-'[1]Miter Profiles'!$AC$69-'[1]Outside Edges'!$B36)&gt;=5,'[1]Outside Edges'!$P36="Yes"),"Yes","No")</f>
        <v>Yes</v>
      </c>
      <c r="BQ37" s="10" t="str">
        <f>IF(AND((RIGHT($BQ$3,2)-'[1]Miter Profiles'!$AC$70-'[1]Outside Edges'!$B36)&gt;=5,'[1]Outside Edges'!$P36="Yes"),"Yes","No")</f>
        <v>Yes</v>
      </c>
      <c r="BR37" s="85" t="str">
        <f>IF(AND((RIGHT($BR$3,2)-'[1]Miter Profiles'!$AC$71-'[1]Outside Edges'!$B36)&gt;=5,'[1]Outside Edges'!$P36="Yes"),"Yes","No")</f>
        <v>Yes</v>
      </c>
      <c r="BS37" s="86" t="str">
        <f>IF(AND((RIGHT($BS$3,2)-'[1]Miter Profiles'!$AC$72-'[1]Outside Edges'!$B36)&gt;=5,'[1]Outside Edges'!$P36="Yes"),"Yes","No")</f>
        <v>Yes</v>
      </c>
      <c r="BT37" s="11" t="str">
        <f>IF(AND((RIGHT($BT$3,2)-'[1]Miter Profiles'!$AC$73-'[1]Outside Edges'!$B36)&gt;=5,'[1]Outside Edges'!$P36="Yes"),"Yes","No")</f>
        <v>Yes</v>
      </c>
      <c r="BU37" s="87" t="str">
        <f>IF(AND((RIGHT($BU$3,2)-'[1]Miter Profiles'!$AC$74-'[1]Outside Edges'!$B36)&gt;=5,'[1]Outside Edges'!$P36="Yes"),"Yes","No")</f>
        <v>Yes</v>
      </c>
      <c r="BV37" s="10" t="str">
        <f>IF(AND((RIGHT($BV$3,2)-'[1]Miter Profiles'!$AC$75-'[1]Outside Edges'!$B36)&gt;=5,'[1]Outside Edges'!$P36="Yes"),"Yes","No")</f>
        <v>Yes</v>
      </c>
      <c r="BW37" s="10" t="str">
        <f>IF(AND((RIGHT($BW$3,2)-'[1]Miter Profiles'!$AC$76-'[1]Outside Edges'!$B36)&gt;=5,'[1]Outside Edges'!$P36="Yes"),"Yes","No")</f>
        <v>Yes</v>
      </c>
      <c r="BX37" s="85" t="str">
        <f>IF(AND((RIGHT($BX$3,2)-'[1]Miter Profiles'!$AC$77-'[1]Outside Edges'!$B36)&gt;=5,'[1]Outside Edges'!$P36="Yes"),"Yes","No")</f>
        <v>Yes</v>
      </c>
      <c r="BY37" s="86" t="str">
        <f>IF(AND((RIGHT($BY$3,2)-'[1]Miter Profiles'!$AC$78-'[1]Outside Edges'!$B36)&gt;=5,'[1]Outside Edges'!$P36="Yes"),"Yes","No")</f>
        <v>Yes</v>
      </c>
      <c r="BZ37" s="11" t="str">
        <f>IF(AND((RIGHT($BZ$3,2)-'[1]Miter Profiles'!$AC$79-'[1]Outside Edges'!$B36)&gt;=5,'[1]Outside Edges'!$P36="Yes"),"Yes","No")</f>
        <v>Yes</v>
      </c>
      <c r="CA37" s="87" t="str">
        <f>IF(AND((RIGHT($CA$3,2)-'[1]Miter Profiles'!$AC$80-'[1]Outside Edges'!$B36)&gt;=5,'[1]Outside Edges'!$P36="Yes"),"Yes","No")</f>
        <v>Yes</v>
      </c>
      <c r="CB37" s="10" t="str">
        <f>IF(AND((RIGHT($CB$3,2)-'[1]Miter Profiles'!$AC$81-'[1]Outside Edges'!$B36)&gt;=5,'[1]Outside Edges'!$P36="Yes"),"Yes","No")</f>
        <v>Yes</v>
      </c>
      <c r="CC37" s="10" t="str">
        <f>IF(AND((RIGHT($CC$3,2)-'[1]Miter Profiles'!$AC$82-'[1]Outside Edges'!$B36)&gt;=5,'[1]Outside Edges'!$P36="Yes"),"Yes","No")</f>
        <v>Yes</v>
      </c>
      <c r="CD37" s="85" t="str">
        <f>IF(AND((RIGHT($CD$3,2)-'[1]Miter Profiles'!$AC$83-'[1]Outside Edges'!$B36)&gt;=5,'[1]Outside Edges'!$P36="Yes"),"Yes","No")</f>
        <v>Yes</v>
      </c>
      <c r="CE37" s="86" t="str">
        <f>IF(AND((RIGHT($CE$3,2)-'[1]Miter Profiles'!$AC$84-'[1]Outside Edges'!$B36)&gt;=5,'[1]Outside Edges'!$P36="Yes"),"Yes","No")</f>
        <v>Yes</v>
      </c>
      <c r="CF37" s="11" t="str">
        <f>IF(AND((RIGHT($CF$3,2)-'[1]Miter Profiles'!$AC$85-'[1]Outside Edges'!$B36)&gt;=5,'[1]Outside Edges'!$P36="Yes"),"Yes","No")</f>
        <v>Yes</v>
      </c>
      <c r="CG37" s="87" t="str">
        <f>IF(AND((RIGHT($CG$3,2)-'[1]Miter Profiles'!$AC$86-'[1]Outside Edges'!$B36)&gt;=5,'[1]Outside Edges'!$P36="Yes"),"Yes","No")</f>
        <v>Yes</v>
      </c>
      <c r="CH37" s="10" t="str">
        <f>IF(AND((RIGHT($CH$3,2)-'[1]Miter Profiles'!$AC$87-'[1]Outside Edges'!$B36)&gt;=5,'[1]Outside Edges'!$P36="Yes"),"Yes","No")</f>
        <v>Yes</v>
      </c>
      <c r="CI37" s="10" t="str">
        <f>IF(AND((RIGHT($CI$3,2)-'[1]Miter Profiles'!$AC$88-'[1]Outside Edges'!$B36)&gt;=5,'[1]Outside Edges'!$P36="Yes"),"Yes","No")</f>
        <v>Yes</v>
      </c>
      <c r="CJ37" s="85" t="str">
        <f>IF(AND((RIGHT($CJ$3,2)-'[1]Miter Profiles'!$AC$89-'[1]Outside Edges'!$B36)&gt;=5,'[1]Outside Edges'!$P36="Yes"),"Yes","No")</f>
        <v>Yes</v>
      </c>
      <c r="CK37" s="86" t="str">
        <f>IF(AND((RIGHT($CK$3,2)-'[1]Miter Profiles'!$AC$90-'[1]Outside Edges'!$B36)&gt;=5,'[1]Outside Edges'!$P36="Yes"),"Yes","No")</f>
        <v>Yes</v>
      </c>
      <c r="CL37" s="11" t="str">
        <f>IF(AND((RIGHT($CL$3,2)-'[1]Miter Profiles'!$AC$91-'[1]Outside Edges'!$B36)&gt;=5,'[1]Outside Edges'!$P36="Yes"),"Yes","No")</f>
        <v>Yes</v>
      </c>
      <c r="CM37" s="87" t="str">
        <f>IF(AND((RIGHT($CM$3,2)-'[1]Miter Profiles'!$AC$92-'[1]Outside Edges'!$B36)&gt;=5,'[1]Outside Edges'!$P36="Yes"),"Yes","No")</f>
        <v>Yes</v>
      </c>
      <c r="CN37" s="10" t="str">
        <f>IF(AND((RIGHT(CN$3,2)-'[1]Miter Profiles'!$AC$93-'[1]Outside Edges'!$B36)&gt;=5,'[1]Outside Edges'!$P36="Yes"),"Yes","No")</f>
        <v>No</v>
      </c>
      <c r="CO37" s="10" t="str">
        <f>IF(AND((RIGHT(CO$3,2)-'[1]Miter Profiles'!$AC$94-'[1]Outside Edges'!$B36)&gt;=5,'[1]Outside Edges'!$P36="Yes"),"Yes","No")</f>
        <v>Yes</v>
      </c>
      <c r="CP37" s="85" t="str">
        <f>IF(AND((RIGHT(CP$3,2)-'[1]Miter Profiles'!$AC$95-'[1]Outside Edges'!$B36)&gt;=5,'[1]Outside Edges'!$P36="Yes"),"Yes","No")</f>
        <v>Yes</v>
      </c>
      <c r="CQ37" s="86" t="str">
        <f>IF(AND((RIGHT(CQ$3,2)-'[1]Miter Profiles'!$AC$96-'[1]Outside Edges'!$B36)&gt;=5,'[1]Outside Edges'!$P36="Yes"),"Yes","No")</f>
        <v>Yes</v>
      </c>
      <c r="CR37" s="11" t="str">
        <f>IF(AND((RIGHT(CR$3,2)-'[1]Miter Profiles'!$AC$97-'[1]Outside Edges'!$B36)&gt;=5,'[1]Outside Edges'!$P36="Yes"),"Yes","No")</f>
        <v>Yes</v>
      </c>
      <c r="CS37" s="87" t="str">
        <f>IF(AND((RIGHT(CS$3,2)-'[1]Miter Profiles'!$AC$98-'[1]Outside Edges'!$B36)&gt;=5,'[1]Outside Edges'!$P36="Yes"),"Yes","No")</f>
        <v>Yes</v>
      </c>
      <c r="CT37" s="10" t="str">
        <f>IF(AND((RIGHT($CT$3,2)-'[1]Miter Profiles'!$AC$99-'[1]Outside Edges'!$B36)&gt;=5,'[1]Outside Edges'!$P36="Yes"),"Yes","No")</f>
        <v>Yes</v>
      </c>
      <c r="CU37" s="10" t="str">
        <f>IF(AND((RIGHT($CU$3,2)-'[1]Miter Profiles'!$AC$100-'[1]Outside Edges'!$B36)&gt;=5,'[1]Outside Edges'!$P36="Yes"),"Yes","No")</f>
        <v>Yes</v>
      </c>
      <c r="CV37" s="85" t="str">
        <f>IF(AND((RIGHT($CV$3,2)-'[1]Miter Profiles'!$AC$101-'[1]Outside Edges'!$B36)&gt;=5,'[1]Outside Edges'!$P36="Yes"),"Yes","No")</f>
        <v>Yes</v>
      </c>
      <c r="CW37" s="86" t="str">
        <f>IF(AND((RIGHT($CW$3,2)-'[1]Miter Profiles'!$AC$102-'[1]Outside Edges'!$B36)&gt;=5,'[1]Outside Edges'!$P36="Yes"),"Yes","No")</f>
        <v>Yes</v>
      </c>
      <c r="CX37" s="11" t="str">
        <f>IF(AND((RIGHT($CX$3,2)-'[1]Miter Profiles'!$AC$103-'[1]Outside Edges'!$B36)&gt;=5,'[1]Outside Edges'!$P36="Yes"),"Yes","No")</f>
        <v>Yes</v>
      </c>
      <c r="CY37" s="87" t="str">
        <f>IF(AND((RIGHT($CY$3,2)-'[1]Miter Profiles'!$AC$104-'[1]Outside Edges'!$B36)&gt;=5,'[1]Outside Edges'!$P36="Yes"),"Yes","No")</f>
        <v>Yes</v>
      </c>
      <c r="CZ37" s="10" t="str">
        <f>IF(AND((RIGHT($CZ$3,2)-'[1]Miter Profiles'!$AC$105-'[1]Outside Edges'!$B36)&gt;=5,'[1]Outside Edges'!$P36="Yes"),"Yes","No")</f>
        <v>Yes</v>
      </c>
      <c r="DA37" s="10" t="str">
        <f>IF(AND((RIGHT($DA$3,2)-'[1]Miter Profiles'!$AC$106-'[1]Outside Edges'!$B36)&gt;=5,'[1]Outside Edges'!$P36="Yes"),"Yes","No")</f>
        <v>Yes</v>
      </c>
      <c r="DB37" s="85" t="str">
        <f>IF(AND((RIGHT($DB$3,2)-'[1]Miter Profiles'!$AC$107-'[1]Outside Edges'!$B36)&gt;=5,'[1]Outside Edges'!$P36="Yes"),"Yes","No")</f>
        <v>Yes</v>
      </c>
      <c r="DC37" s="86" t="str">
        <f>IF(AND((RIGHT($DC$3,2)-'[1]Miter Profiles'!$AC$108-'[1]Outside Edges'!$B36)&gt;=5,'[1]Outside Edges'!$P36="Yes"),"Yes","No")</f>
        <v>Yes</v>
      </c>
      <c r="DD37" s="11" t="str">
        <f>IF(AND((RIGHT($DD$3,2)-'[1]Miter Profiles'!$AC$109-'[1]Outside Edges'!$B36)&gt;=5,'[1]Outside Edges'!$P36="Yes"),"Yes","No")</f>
        <v>Yes</v>
      </c>
      <c r="DE37" s="87" t="str">
        <f>IF(AND((RIGHT($DE$3,2)-'[1]Miter Profiles'!$AC$110-'[1]Outside Edges'!$B36)&gt;=5,'[1]Outside Edges'!$P36="Yes"),"Yes","No")</f>
        <v>Yes</v>
      </c>
      <c r="DF37" s="10" t="str">
        <f>IF(AND((RIGHT($DF$3,2)-'[1]Miter Profiles'!$AC$111-'[1]Outside Edges'!$B36)&gt;=5,'[1]Outside Edges'!$P36="Yes"),"Yes","No")</f>
        <v>Yes</v>
      </c>
      <c r="DG37" s="10" t="str">
        <f>IF(AND((RIGHT($DG$3,2)-'[1]Miter Profiles'!$AC$112-'[1]Outside Edges'!$B36)&gt;=5,'[1]Outside Edges'!$P36="Yes"),"Yes","No")</f>
        <v>Yes</v>
      </c>
      <c r="DH37" s="85" t="str">
        <f>IF(AND((RIGHT($DH$3,2)-'[1]Miter Profiles'!$AC$113-'[1]Outside Edges'!$B36)&gt;=5,'[1]Outside Edges'!$P36="Yes"),"Yes","No")</f>
        <v>Yes</v>
      </c>
      <c r="DI37" s="86" t="str">
        <f>IF(AND((RIGHT($DI$3,2)-'[1]Miter Profiles'!$AC$114-'[1]Outside Edges'!$B36)&gt;=5,'[1]Outside Edges'!$P36="Yes"),"Yes","No")</f>
        <v>Yes</v>
      </c>
      <c r="DJ37" s="11" t="str">
        <f>IF(AND((RIGHT($DJ$3,2)-'[1]Miter Profiles'!$AC$115-'[1]Outside Edges'!$B36)&gt;=5,'[1]Outside Edges'!$P36="Yes"),"Yes","No")</f>
        <v>Yes</v>
      </c>
      <c r="DK37" s="87" t="str">
        <f>IF(AND((RIGHT($DK$3,2)-'[1]Miter Profiles'!$AC$116-'[1]Outside Edges'!$B36)&gt;=5,'[1]Outside Edges'!$P36="Yes"),"Yes","No")</f>
        <v>Yes</v>
      </c>
      <c r="DL37" s="10" t="str">
        <f>IF(AND((RIGHT($DL$3,2)-'[1]Miter Profiles'!$AC$117-'[1]Outside Edges'!$B36)&gt;=5,'[1]Outside Edges'!$P36="Yes"),"Yes","No")</f>
        <v>Yes</v>
      </c>
      <c r="DM37" s="10" t="str">
        <f>IF(AND((RIGHT($DM$3,2)-'[1]Miter Profiles'!$AC$118-'[1]Outside Edges'!$B36)&gt;=5,'[1]Outside Edges'!$P36="Yes"),"Yes","No")</f>
        <v>Yes</v>
      </c>
      <c r="DN37" s="85" t="str">
        <f>IF(AND((RIGHT($DN$3,2)-'[1]Miter Profiles'!$AC$119-'[1]Outside Edges'!$B36)&gt;=5,'[1]Outside Edges'!$P36="Yes"),"Yes","No")</f>
        <v>Yes</v>
      </c>
      <c r="DO37" s="86" t="str">
        <f>IF(AND((RIGHT($DO$3,2)-'[1]Miter Profiles'!$AC$120-'[1]Outside Edges'!$B36)&gt;=5,'[1]Outside Edges'!$P36="Yes"),"Yes","No")</f>
        <v>No</v>
      </c>
      <c r="DP37" s="11" t="str">
        <f>IF(AND((RIGHT($DP$3,2)-'[1]Miter Profiles'!$AC$121-'[1]Outside Edges'!$B36)&gt;=5,'[1]Outside Edges'!$P36="Yes"),"Yes","No")</f>
        <v>Yes</v>
      </c>
      <c r="DQ37" s="87" t="str">
        <f>IF(AND((RIGHT($DQ$3,2)-'[1]Miter Profiles'!$AC$122-'[1]Outside Edges'!$B36)&gt;=5,'[1]Outside Edges'!$P36="Yes"),"Yes","No")</f>
        <v>Yes</v>
      </c>
      <c r="DR37" s="10" t="str">
        <f>IF(AND((RIGHT($DR$3,2)-'[1]Miter Profiles'!$AC$123-'[1]Outside Edges'!$B36)&gt;=5,'[1]Outside Edges'!$P36="Yes"),"Yes","No")</f>
        <v>Yes</v>
      </c>
      <c r="DS37" s="10" t="str">
        <f>IF(AND((RIGHT($DS$3,2)-'[1]Miter Profiles'!$AC$124-'[1]Outside Edges'!$B36)&gt;=5,'[1]Outside Edges'!$P36="Yes"),"Yes","No")</f>
        <v>Yes</v>
      </c>
      <c r="DT37" s="85" t="str">
        <f>IF(AND((RIGHT($DT$3,2)-'[1]Miter Profiles'!$AC$125-'[1]Outside Edges'!$B36)&gt;=5,'[1]Outside Edges'!$P36="Yes"),"Yes","No")</f>
        <v>Yes</v>
      </c>
      <c r="DU37" s="86" t="str">
        <f>IF(AND((RIGHT($DU$3,2)-'[1]Miter Profiles'!$AC$126-'[1]Outside Edges'!$B36)&gt;=5,'[1]Outside Edges'!$P36="Yes"),"Yes","No")</f>
        <v>Yes</v>
      </c>
      <c r="DV37" s="11" t="str">
        <f>IF(AND((RIGHT($DV$3,2)-'[1]Miter Profiles'!$AC$127-'[1]Outside Edges'!$B36)&gt;=5,'[1]Outside Edges'!$P36="Yes"),"Yes","No")</f>
        <v>Yes</v>
      </c>
      <c r="DW37" s="87" t="str">
        <f>IF(AND((RIGHT($DW$3,2)-'[1]Miter Profiles'!$AC$128-'[1]Outside Edges'!$B36)&gt;=5,'[1]Outside Edges'!$P36="Yes"),"Yes","No")</f>
        <v>Yes</v>
      </c>
      <c r="DX37" s="10" t="str">
        <f>IF(AND((RIGHT($DX$3,2)-'[1]Miter Profiles'!$AC$129-'[1]Outside Edges'!$B36)&gt;=5,'[1]Outside Edges'!$P36="Yes"),"Yes","No")</f>
        <v>Yes</v>
      </c>
      <c r="DY37" s="10" t="str">
        <f>IF(AND((RIGHT($DY$3,2)-'[1]Miter Profiles'!$AC$130-'[1]Outside Edges'!$B36)&gt;=5,'[1]Outside Edges'!$P36="Yes"),"Yes","No")</f>
        <v>Yes</v>
      </c>
      <c r="DZ37" s="85" t="str">
        <f>IF(AND((RIGHT($DZ$3,2)-'[1]Miter Profiles'!$AC$131-'[1]Outside Edges'!$B36)&gt;=5,'[1]Outside Edges'!$P36="Yes"),"Yes","No")</f>
        <v>Yes</v>
      </c>
      <c r="EA37" s="90" t="str">
        <f>IF(AND((RIGHT($EA$3,2)-'[1]Miter Profiles'!$AC$132-'[1]Outside Edges'!$B36)&gt;=5,'[1]Outside Edges'!$P36="Yes"),"Yes","No")</f>
        <v>Yes</v>
      </c>
      <c r="EB37" s="105" t="str">
        <f>IF(AND((RIGHT($EB$3,2)-'[1]Miter Profiles'!$AC$133-'[1]Outside Edges'!$B36)&gt;=5,'[1]Outside Edges'!$P36="Yes"),"Yes","No")</f>
        <v>No</v>
      </c>
      <c r="EC37" s="110" t="str">
        <f>IF(AND((RIGHT($EC$3,2)-'[1]Miter Profiles'!$AC$134-'[1]Outside Edges'!$B36)&gt;=5,'[1]Outside Edges'!$P36="Yes"),"Yes","No")</f>
        <v>Yes</v>
      </c>
      <c r="ED37" s="116" t="str">
        <f>IF(AND((RIGHT($ED$3,2)-'[1]Miter Profiles'!$AC$135-'[1]Outside Edges'!$B36)&gt;=5,'[1]Outside Edges'!$P36="Yes"),"Yes","No")</f>
        <v>Yes</v>
      </c>
      <c r="EE37" s="113" t="str">
        <f>IF(AND((RIGHT($EE$3,2)-'[1]Miter Profiles'!$AC$136-'[1]Outside Edges'!$B36)&gt;=5,'[1]Outside Edges'!$P36="Yes"),"Yes","No")</f>
        <v>Yes</v>
      </c>
      <c r="EF37" s="85" t="str">
        <f>IF(AND((RIGHT($EF$3,2)-'[1]Miter Profiles'!$AC$137-'[1]Outside Edges'!$B36)&gt;=5,'[1]Outside Edges'!$P36="Yes"),"Yes","No")</f>
        <v>Yes</v>
      </c>
      <c r="EG37" s="10" t="str">
        <f>IF(AND((RIGHT($EG$3,2)-'[1]Miter Profiles'!$AC$138-'[1]Outside Edges'!$B36)&gt;=5,'[1]Outside Edges'!$P36="Yes"),"Yes","No")</f>
        <v>Yes</v>
      </c>
      <c r="EH37" s="90" t="str">
        <f>IF(AND((RIGHT($EH$3,2)-'[1]Miter Profiles'!$AC$139-'[1]Outside Edges'!$B36)&gt;=5,'[1]Outside Edges'!$P36="Yes"),"Yes","No")</f>
        <v>Yes</v>
      </c>
      <c r="EI37" s="121" t="str">
        <f>IF(AND((RIGHT($EI$3,2)-'[1]Miter Profiles'!$AC$140-'[1]Outside Edges'!$B36)&gt;=5,'[1]Outside Edges'!$P36="Yes"),"Yes","No")</f>
        <v>Yes</v>
      </c>
      <c r="EJ37" s="124" t="str">
        <f>IF(AND((RIGHT($EJ$3,2)-'[1]Miter Profiles'!$AC$141-'[1]Outside Edges'!$B36)&gt;=5,'[1]Outside Edges'!$P36="Yes"),"Yes","No")</f>
        <v>Yes</v>
      </c>
      <c r="EK37" s="124" t="str">
        <f>IF(AND((RIGHT($EK$3,2)-'[1]Miter Profiles'!$AC$142-'[1]Outside Edges'!$B36)&gt;=5,'[1]Outside Edges'!$P36="Yes"),"Yes","No")</f>
        <v>Yes</v>
      </c>
      <c r="EL37" s="116" t="str">
        <f>IF(AND((RIGHT($EL$3,2)-'[1]Miter Profiles'!$AC$143-'[1]Outside Edges'!$B36)&gt;=5,'[1]Outside Edges'!$P36="Yes"),"Yes","No")</f>
        <v>Yes</v>
      </c>
      <c r="EM37" s="129" t="str">
        <f>IF(AND((RIGHT($EM$3,2)-'[1]Miter Profiles'!$AC$144-'[1]Outside Edges'!$B36)&gt;=5,'[1]Outside Edges'!$P36="Yes"),"Yes","No")</f>
        <v>No</v>
      </c>
      <c r="EN37" s="10" t="str">
        <f>IF(AND((RIGHT($EN$3,2)-'[1]Miter Profiles'!$AC$145-'[1]Outside Edges'!$B36)&gt;=5,'[1]Outside Edges'!$P36="Yes"),"Yes","No")</f>
        <v>Yes</v>
      </c>
      <c r="EO37" s="90" t="str">
        <f>IF(AND((RIGHT($EO$3,2)-'[1]Miter Profiles'!$AC$146-'[1]Outside Edges'!$B36)&gt;=5,'[1]Outside Edges'!$P36="Yes"),"Yes","No")</f>
        <v>Yes</v>
      </c>
      <c r="EP37" s="124" t="str">
        <f>IF(AND((RIGHT($EP$3,2)-'[1]Miter Profiles'!$AC$147-'[1]Outside Edges'!$B36)&gt;=5,'[1]Outside Edges'!$P36="Yes"),"Yes","No")</f>
        <v>Yes</v>
      </c>
      <c r="EQ37" s="124" t="str">
        <f>IF(AND((RIGHT($EQ$3,2)-'[1]Miter Profiles'!$AC$148-'[1]Outside Edges'!$B36)&gt;=5,'[1]Outside Edges'!$P36="Yes"),"Yes","No")</f>
        <v>Yes</v>
      </c>
      <c r="ER37" s="116" t="str">
        <f>IF(AND((RIGHT($ER$3,2)-'[1]Miter Profiles'!$AC$149-'[1]Outside Edges'!$B36)&gt;=5,'[1]Outside Edges'!$P36="Yes"),"Yes","No")</f>
        <v>Yes</v>
      </c>
      <c r="ES37" s="129" t="str">
        <f>IF(AND((RIGHT($ES$3,2)-'[1]Miter Profiles'!$AC$150-'[1]Outside Edges'!$B36)&gt;=5,'[1]Outside Edges'!$P36="Yes"),"Yes","No")</f>
        <v>Yes</v>
      </c>
      <c r="ET37" s="10" t="str">
        <f>IF(AND((RIGHT($ET$3,2)-'[1]Miter Profiles'!$AC$151-'[1]Outside Edges'!$B36)&gt;=5,'[1]Outside Edges'!$P36="Yes"),"Yes","No")</f>
        <v>Yes</v>
      </c>
      <c r="EU37" s="90" t="str">
        <f>IF(AND((RIGHT($EU$3,2)-'[1]Miter Profiles'!$AC$152-'[1]Outside Edges'!$B36)&gt;=5,'[1]Outside Edges'!$P36="Yes"),"Yes","No")</f>
        <v>Yes</v>
      </c>
      <c r="EV37" s="124" t="str">
        <f>IF(AND((RIGHT($EV$3,2)-'[1]Miter Profiles'!$AC$153-'[1]Outside Edges'!$B36)&gt;=5,'[1]Outside Edges'!$P36="Yes"),"Yes","No")</f>
        <v>Yes</v>
      </c>
      <c r="EW37" s="124" t="str">
        <f>IF(AND((RIGHT($EW$3,2)-'[1]Miter Profiles'!$AC$154-'[1]Outside Edges'!$B36)&gt;=5,'[1]Outside Edges'!$P36="Yes"),"Yes","No")</f>
        <v>Yes</v>
      </c>
      <c r="EX37" s="116" t="str">
        <f>IF(AND((RIGHT($EX$3,2)-'[1]Miter Profiles'!$AC$155-'[1]Outside Edges'!$B36)&gt;=5,'[1]Outside Edges'!$P36="Yes"),"Yes","No")</f>
        <v>Yes</v>
      </c>
      <c r="EY37" s="129" t="str">
        <f>IF(AND((RIGHT($EY$3,2)-'[1]Miter Profiles'!$AC$156-'[1]Outside Edges'!$B36)&gt;=5,'[1]Outside Edges'!$P36="Yes"),"Yes","No")</f>
        <v>Yes</v>
      </c>
      <c r="EZ37" s="10" t="str">
        <f>IF(AND((RIGHT($EZ$3,2)-'[1]Miter Profiles'!$AC$157-'[1]Outside Edges'!$B36)&gt;=5,'[1]Outside Edges'!$P36="Yes"),"Yes","No")</f>
        <v>Yes</v>
      </c>
      <c r="FA37" s="90" t="str">
        <f>IF(AND((RIGHT($FA$3,2)-'[1]Miter Profiles'!$AC$158-'[1]Outside Edges'!$B36)&gt;=5,'[1]Outside Edges'!$P36="Yes"),"Yes","No")</f>
        <v>Yes</v>
      </c>
      <c r="FB37" s="124" t="str">
        <f>IF(AND((RIGHT($FB$3,2)-'[1]Miter Profiles'!$AC$159-'[1]Outside Edges'!$B36)&gt;=5,'[1]Outside Edges'!$P36="Yes"),"Yes","No")</f>
        <v>Yes</v>
      </c>
      <c r="FC37" s="124" t="str">
        <f>IF(AND((RIGHT($FC$3,2)-'[1]Miter Profiles'!$AC$160-'[1]Outside Edges'!$B36)&gt;=5,'[1]Outside Edges'!$P36="Yes"),"Yes","No")</f>
        <v>Yes</v>
      </c>
      <c r="FD37" s="116" t="str">
        <f>IF(AND((RIGHT($FD$3,2)-'[1]Miter Profiles'!$AC$161-'[1]Outside Edges'!$B36)&gt;=5,'[1]Outside Edges'!$P36="Yes"),"Yes","No")</f>
        <v>Yes</v>
      </c>
      <c r="FE37" s="129" t="str">
        <f>IF(AND((RIGHT($FE$3,2)-'[1]Miter Profiles'!$AC$162-'[1]Outside Edges'!$B36)&gt;=5,'[1]Outside Edges'!$P36="Yes"),"Yes","No")</f>
        <v>Yes</v>
      </c>
      <c r="FF37" s="10" t="str">
        <f>IF(AND((RIGHT($FF$3,2)-'[1]Miter Profiles'!$AC$163-'[1]Outside Edges'!$B36)&gt;=5,'[1]Outside Edges'!$P36="Yes"),"Yes","No")</f>
        <v>Yes</v>
      </c>
      <c r="FG37" s="90" t="str">
        <f>IF(AND((RIGHT($FG$3,2)-'[1]Miter Profiles'!$AC$164-'[1]Outside Edges'!$B36)&gt;=5,'[1]Outside Edges'!$P36="Yes"),"Yes","No")</f>
        <v>Yes</v>
      </c>
      <c r="FH37" s="124" t="str">
        <f>IF(AND((RIGHT($FH$3,2)-'[1]Miter Profiles'!$AC$165-'[1]Outside Edges'!$B36)&gt;=5,'[1]Outside Edges'!$P36="Yes"),"Yes","No")</f>
        <v>Yes</v>
      </c>
      <c r="FI37" s="124" t="str">
        <f>IF(AND((RIGHT($FI$3,2)-'[1]Miter Profiles'!$AC$166-'[1]Outside Edges'!$B36)&gt;=5,'[1]Outside Edges'!$P36="Yes"),"Yes","No")</f>
        <v>Yes</v>
      </c>
      <c r="FJ37" s="116" t="str">
        <f>IF(AND((RIGHT($FJ$3,2)-'[1]Miter Profiles'!$AC$167-'[1]Outside Edges'!$B36)&gt;=5,'[1]Outside Edges'!$P36="Yes"),"Yes","No")</f>
        <v>Yes</v>
      </c>
      <c r="FK37" s="129" t="str">
        <f>IF(AND((RIGHT($FK$3,2)-'[1]Miter Profiles'!$AC$168-'[1]Outside Edges'!$B36)&gt;=5,'[1]Outside Edges'!$P36="Yes"),"Yes","No")</f>
        <v>Yes</v>
      </c>
      <c r="FL37" s="10" t="str">
        <f>IF(AND((RIGHT($FL$3,2)-'[1]Miter Profiles'!$AC$169-'[1]Outside Edges'!$B36)&gt;=5,'[1]Outside Edges'!$P36="Yes"),"Yes","No")</f>
        <v>Yes</v>
      </c>
      <c r="FM37" s="90" t="str">
        <f>IF(AND((RIGHT($FM$3,2)-'[1]Miter Profiles'!$AC$170-'[1]Outside Edges'!$B36)&gt;=5,'[1]Outside Edges'!$P36="Yes"),"Yes","No")</f>
        <v>Yes</v>
      </c>
      <c r="FN37" s="124" t="str">
        <f>IF(AND((RIGHT($FN$3,2)-'[1]Miter Profiles'!$AC$171-'[1]Outside Edges'!$B36)&gt;=5,'[1]Outside Edges'!$P36="Yes"),"Yes","No")</f>
        <v>Yes</v>
      </c>
      <c r="FO37" s="124" t="str">
        <f>IF(AND((RIGHT($FO$3,2)-'[1]Miter Profiles'!$AC$172-'[1]Outside Edges'!$B36)&gt;=5,'[1]Outside Edges'!$P36="Yes"),"Yes","No")</f>
        <v>Yes</v>
      </c>
      <c r="FP37" s="116" t="str">
        <f>IF(AND((RIGHT($FP$3,2)-'[1]Miter Profiles'!$AC$173-'[1]Outside Edges'!$B36)&gt;=5,'[1]Outside Edges'!$P36="Yes"),"Yes","No")</f>
        <v>Yes</v>
      </c>
      <c r="FQ37" s="129" t="str">
        <f>IF(AND((RIGHT($FQ$3,2)-'[1]Miter Profiles'!$AC$174-'[1]Outside Edges'!$B36)&gt;=5,'[1]Outside Edges'!$P36="Yes"),"Yes","No")</f>
        <v>Yes</v>
      </c>
      <c r="FR37" s="10" t="str">
        <f>IF(AND((RIGHT($FR$3,2)-'[1]Miter Profiles'!$AC$175-'[1]Outside Edges'!$B36)&gt;=5,'[1]Outside Edges'!$P36="Yes"),"Yes","No")</f>
        <v>Yes</v>
      </c>
      <c r="FS37" s="90" t="str">
        <f>IF(AND((RIGHT($FS$3,2)-'[1]Miter Profiles'!$AC$176-'[1]Outside Edges'!$B36)&gt;=5,'[1]Outside Edges'!$P36="Yes"),"Yes","No")</f>
        <v>Yes</v>
      </c>
      <c r="FT37" s="124" t="str">
        <f>IF(AND((RIGHT($FT$3,2)-'[1]Miter Profiles'!$AC$177-'[1]Outside Edges'!$B36)&gt;=5,'[1]Outside Edges'!$P36="Yes"),"Yes","No")</f>
        <v>Yes</v>
      </c>
      <c r="FU37" s="124" t="str">
        <f>IF(AND((RIGHT($FU$3,2)-'[1]Miter Profiles'!$AC$178-'[1]Outside Edges'!$B36)&gt;=5,'[1]Outside Edges'!$P36="Yes"),"Yes","No")</f>
        <v>Yes</v>
      </c>
      <c r="FV37" s="116" t="str">
        <f>IF(AND((RIGHT($V$3,2)-'[1]Miter Profiles'!$AC$179-'[1]Outside Edges'!$B36)&gt;=5,'[1]Outside Edges'!$P36="Yes"),"Yes","No")</f>
        <v>Yes</v>
      </c>
      <c r="FW37" s="129" t="str">
        <f>IF(AND((RIGHT($FW$3,2)-'[1]Miter Profiles'!$AC$180-'[1]Outside Edges'!$B36)&gt;=5,'[1]Outside Edges'!$P36="Yes"),"Yes","No")</f>
        <v>Yes</v>
      </c>
      <c r="FX37" s="85" t="str">
        <f>IF(AND((RIGHT($FX$3,2)-'[1]Miter Profiles'!$AC$181-'[1]Outside Edges'!$B36)&gt;=5,'[1]Outside Edges'!$P36="Yes"),"Yes","No")</f>
        <v>Yes</v>
      </c>
      <c r="FY37" s="150" t="str">
        <f>IF(AND((RIGHT($FY$3,2)-'[1]Miter Profiles'!$AC$182-'[1]Outside Edges'!$B36)&gt;=5,'[1]Outside Edges'!$P36="Yes"),"Yes","No")</f>
        <v>Yes</v>
      </c>
      <c r="FZ37" s="124" t="str">
        <f>IF(AND((RIGHT($FZ$3,2)-'[1]Miter Profiles'!$AC$183-'[1]Outside Edges'!$B36)&gt;=5,'[1]Outside Edges'!$P36="Yes"),"Yes","No")</f>
        <v>Yes</v>
      </c>
      <c r="GA37" s="116" t="str">
        <f>IF(AND((RIGHT($GA$3,2)-'[1]Miter Profiles'!$AC$184-'[1]Outside Edges'!$B36)&gt;=5,'[1]Outside Edges'!$P36="Yes"),"Yes","No")</f>
        <v>Yes</v>
      </c>
      <c r="GB37" s="129" t="str">
        <f>IF(AND((RIGHT($GB$3,2)-'[1]Miter Profiles'!$AC$185-'[1]Outside Edges'!$B36)&gt;=5,'[1]Outside Edges'!$P36="Yes"),"Yes","No")</f>
        <v>Yes</v>
      </c>
      <c r="GC37" s="10" t="str">
        <f>IF(AND((RIGHT($GC$3,2)-'[1]Miter Profiles'!$AC$186-'[1]Outside Edges'!$B36)&gt;=5,'[1]Outside Edges'!$P36="Yes"),"Yes","No")</f>
        <v>Yes</v>
      </c>
      <c r="GD37" s="90" t="str">
        <f>IF(AND((RIGHT($GD$3,2)-'[1]Miter Profiles'!$AC$187-'[1]Outside Edges'!$B36)&gt;=5,'[1]Outside Edges'!$P36="Yes"),"Yes","No")</f>
        <v>Yes</v>
      </c>
      <c r="GE37" s="150" t="str">
        <f>IF(AND((RIGHT($GE$3,2)-'[1]Miter Profiles'!$AC$188-'[1]Outside Edges'!$B36)&gt;=5,'[1]Outside Edges'!$P36="Yes"),"Yes","No")</f>
        <v>Yes</v>
      </c>
      <c r="GF37" s="124" t="str">
        <f>IF(AND((RIGHT($GF$3,2)-'[1]Miter Profiles'!$AC$189-'[1]Outside Edges'!$B36)&gt;=5,'[1]Outside Edges'!$P36="Yes"),"Yes","No")</f>
        <v>Yes</v>
      </c>
      <c r="GG37" s="116" t="str">
        <f>IF(AND((RIGHT($GG$3,2)-'[1]Miter Profiles'!$AC$190-'[1]Outside Edges'!$B36)&gt;=5,'[1]Outside Edges'!$P36="Yes"),"Yes","No")</f>
        <v>Yes</v>
      </c>
      <c r="GH37" s="129" t="str">
        <f>IF(AND((RIGHT($GH$3,2)-'[1]Miter Profiles'!$AC$191-'[1]Outside Edges'!$B36)&gt;=5,'[1]Outside Edges'!$P36="Yes"),"Yes","No")</f>
        <v>Yes</v>
      </c>
      <c r="GI37" s="10" t="str">
        <f>IF(AND((RIGHT($GI$3,2)-'[1]Miter Profiles'!$AC$192-'[1]Outside Edges'!$B36)&gt;=5,'[1]Outside Edges'!$P36="Yes"),"Yes","No")</f>
        <v>Yes</v>
      </c>
      <c r="GJ37" s="90" t="str">
        <f>IF(AND((RIGHT($GJ$3,2)-'[1]Miter Profiles'!$AC$193-'[1]Outside Edges'!$B36)&gt;=5,'[1]Outside Edges'!$P36="Yes"),"Yes","No")</f>
        <v>Yes</v>
      </c>
      <c r="GK37" s="150" t="str">
        <f>IF(AND((RIGHT($GK$3,2)-'[1]Miter Profiles'!$AC$194-'[1]Outside Edges'!$B36)&gt;=5,'[1]Outside Edges'!$P36="Yes"),"Yes","No")</f>
        <v>Yes</v>
      </c>
      <c r="GL37" s="124" t="str">
        <f>IF(AND((RIGHT($GL$3,2)-'[1]Miter Profiles'!$AC$195-'[1]Outside Edges'!$B36)&gt;=5,'[1]Outside Edges'!$P36="Yes"),"Yes","No")</f>
        <v>Yes</v>
      </c>
      <c r="GM37" s="116" t="str">
        <f>IF(AND((RIGHT($GM$3,2)-'[1]Miter Profiles'!$AC$196-'[1]Outside Edges'!$B36)&gt;=5,'[1]Outside Edges'!$P36="Yes"),"Yes","No")</f>
        <v>Yes</v>
      </c>
      <c r="GN37" s="129" t="str">
        <f>IF(AND((RIGHT($GN$3,2)-'[1]Miter Profiles'!$AC$197-'[1]Outside Edges'!$B36)&gt;=5,'[1]Outside Edges'!$P36="Yes"),"Yes","No")</f>
        <v>No</v>
      </c>
      <c r="GO37" s="10" t="str">
        <f>IF(AND((RIGHT($GO$3,2)-'[1]Miter Profiles'!$AC$198-'[1]Outside Edges'!$B36)&gt;=5,'[1]Outside Edges'!$P36="Yes"),"Yes","No")</f>
        <v>Yes</v>
      </c>
      <c r="GP37" s="90" t="str">
        <f>IF(AND((RIGHT($GP$3,2)-'[1]Miter Profiles'!$AC$199-'[1]Outside Edges'!$B36)&gt;=5,'[1]Outside Edges'!$P36="Yes"),"Yes","No")</f>
        <v>Yes</v>
      </c>
      <c r="GQ37" s="150" t="str">
        <f>IF(AND((RIGHT($GQ$3,2)-'[1]Miter Profiles'!$AC$200-'[1]Outside Edges'!$B36)&gt;=5,'[1]Outside Edges'!$P36="Yes"),"Yes","No")</f>
        <v>Yes</v>
      </c>
      <c r="GR37" s="124" t="str">
        <f>IF(AND((RIGHT($GR$3,2)-'[1]Miter Profiles'!$AC$201-'[1]Outside Edges'!$B36)&gt;=5,'[1]Outside Edges'!$P36="Yes"),"Yes","No")</f>
        <v>Yes</v>
      </c>
      <c r="GS37" s="116" t="str">
        <f>IF(AND((RIGHT($GS$3,2)-'[1]Miter Profiles'!$AC$202-'[1]Outside Edges'!$B36)&gt;=5,'[1]Outside Edges'!$P36="Yes"),"Yes","No")</f>
        <v>Yes</v>
      </c>
      <c r="GT37" s="129" t="str">
        <f>IF(AND((RIGHT($GT$3,2)-'[1]Miter Profiles'!$AC$203-'[1]Outside Edges'!$B36)&gt;=5,'[1]Outside Edges'!$P36="Yes"),"Yes","No")</f>
        <v>Yes</v>
      </c>
      <c r="GU37" s="10" t="str">
        <f>IF(AND((RIGHT($GU$3,2)-'[1]Miter Profiles'!$AC$204-'[1]Outside Edges'!$B36)&gt;=5,'[1]Outside Edges'!$P36="Yes"),"Yes","No")</f>
        <v>Yes</v>
      </c>
      <c r="GV37" s="90" t="str">
        <f>IF(AND((RIGHT($GV$3,2)-'[1]Miter Profiles'!$AC$205-'[1]Outside Edges'!$B36)&gt;=5,'[1]Outside Edges'!$P36="Yes"),"Yes","No")</f>
        <v>Yes</v>
      </c>
      <c r="GW37" s="150" t="str">
        <f>IF(AND((RIGHT($GW$3,2)-'[1]Miter Profiles'!$AC$206-'[1]Outside Edges'!$B36)&gt;=5,'[1]Outside Edges'!$P36="Yes"),"Yes","No")</f>
        <v>No</v>
      </c>
      <c r="GX37" s="124" t="str">
        <f>IF(AND((RIGHT($GX$3,2)-'[1]Miter Profiles'!$AC$207-'[1]Outside Edges'!$B36)&gt;=5,'[1]Outside Edges'!$P36="Yes"),"Yes","No")</f>
        <v>Yes</v>
      </c>
      <c r="GY37" s="116" t="str">
        <f>IF(AND((RIGHT($GY$3,2)-'[1]Miter Profiles'!$AC$208-'[1]Outside Edges'!$B36)&gt;=5,'[1]Outside Edges'!$P36="Yes"),"Yes","No")</f>
        <v>Yes</v>
      </c>
      <c r="GZ37" s="129" t="str">
        <f>IF(AND((RIGHT($GZ$3,2)-'[1]Miter Profiles'!$AC$209-'[1]Outside Edges'!$B36)&gt;=5,'[1]Outside Edges'!$P36="Yes"),"Yes","No")</f>
        <v>Yes</v>
      </c>
      <c r="HA37" s="10" t="str">
        <f>IF(AND((RIGHT($HA$3,2)-'[1]Miter Profiles'!$AC$210-'[1]Outside Edges'!$B36)&gt;=5,'[1]Outside Edges'!$P36="Yes"),"Yes","No")</f>
        <v>Yes</v>
      </c>
      <c r="HB37" s="90" t="str">
        <f>IF(AND((RIGHT($HB$3,2)-'[1]Miter Profiles'!$AC$211-'[1]Outside Edges'!$B36)&gt;=5,'[1]Outside Edges'!$P36="Yes"),"Yes","No")</f>
        <v>Yes</v>
      </c>
      <c r="HC37" s="150" t="str">
        <f>IF(AND((RIGHT($HC$3,2)-'[1]Miter Profiles'!$AC$212-'[1]Outside Edges'!$B36)&gt;=5,'[1]Outside Edges'!$P36="Yes"),"Yes","No")</f>
        <v>No</v>
      </c>
      <c r="HD37" s="116" t="str">
        <f>IF(AND((RIGHT($HD$3,2)-'[1]Miter Profiles'!$AC$213-'[1]Outside Edges'!$B36)&gt;=5,'[1]Outside Edges'!$P36="Yes"),"Yes","No")</f>
        <v>No</v>
      </c>
      <c r="HE37" s="129" t="str">
        <f>IF(AND((RIGHT($HE$3,2)-'[1]Miter Profiles'!$AC$214-'[1]Outside Edges'!$B36)&gt;=5,'[1]Outside Edges'!$P36="Yes"),"Yes","No")</f>
        <v>Yes</v>
      </c>
      <c r="HF37" s="10" t="str">
        <f>IF(AND((RIGHT($HF$3,2)-'[1]Miter Profiles'!$AC$215-'[1]Outside Edges'!$B36)&gt;=5,'[1]Outside Edges'!$P36="Yes"),"Yes","No")</f>
        <v>Yes</v>
      </c>
      <c r="HG37" s="90" t="str">
        <f>IF(AND((RIGHT($HG$3,2)-'[1]Miter Profiles'!$AC$216-'[1]Outside Edges'!$B36)&gt;=5,'[1]Outside Edges'!$P36="Yes"),"Yes","No")</f>
        <v>Yes</v>
      </c>
      <c r="HH37" s="150" t="str">
        <f>IF(AND((RIGHT($HH$3,2)-'[1]Miter Profiles'!$AC$217-'[1]Outside Edges'!$B36)&gt;=5,'[1]Outside Edges'!$P36="Yes"),"Yes","No")</f>
        <v>Yes</v>
      </c>
      <c r="HI37" s="124" t="str">
        <f>IF(AND((RIGHT($HI$3,2)-'[1]Miter Profiles'!$AC$218-'[1]Outside Edges'!$B36)&gt;=5,'[1]Outside Edges'!$P36="Yes"),"Yes","No")</f>
        <v>Yes</v>
      </c>
      <c r="HJ37" s="116" t="str">
        <f>IF(AND((RIGHT($HJ$3,2)-'[1]Miter Profiles'!$AC$219-'[1]Outside Edges'!$B36)&gt;=5,'[1]Outside Edges'!$P36="Yes"),"Yes","No")</f>
        <v>Yes</v>
      </c>
      <c r="HK37" s="129" t="str">
        <f>IF(AND((RIGHT($HK$3,2)-'[1]Miter Profiles'!$AC$220-'[1]Outside Edges'!$B36)&gt;=5,'[1]Outside Edges'!$P36="Yes"),"Yes","No")</f>
        <v>Yes</v>
      </c>
      <c r="HL37" s="10" t="str">
        <f>IF(AND((RIGHT($HL$3,2)-'[1]Miter Profiles'!$AC$221-'[1]Outside Edges'!$B36)&gt;=5,'[1]Outside Edges'!$P36="Yes"),"Yes","No")</f>
        <v>Yes</v>
      </c>
      <c r="HM37" s="90" t="str">
        <f>IF(AND((RIGHT($HM$3,2)-'[1]Miter Profiles'!$AC$222-'[1]Outside Edges'!$B36)&gt;=5,'[1]Outside Edges'!$P36="Yes"),"Yes","No")</f>
        <v>Yes</v>
      </c>
      <c r="HN37" s="150" t="str">
        <f>IF(AND((RIGHT($HN$3,2)-'[1]Miter Profiles'!$AC$223-'[1]Outside Edges'!$B36)&gt;=5,'[1]Outside Edges'!$P36="Yes"),"Yes","No")</f>
        <v>No</v>
      </c>
      <c r="HO37" s="124" t="str">
        <f>IF(AND((RIGHT($HO$3,2)-'[1]Miter Profiles'!$AC$224-'[1]Outside Edges'!$B36)&gt;=5,'[1]Outside Edges'!$P36="Yes"),"Yes","No")</f>
        <v>Yes</v>
      </c>
      <c r="HP37" s="124" t="str">
        <f>IF(AND((RIGHT($HP$3,2)-'[1]Miter Profiles'!$AC$225-'[1]Outside Edges'!$B36)&gt;=5,'[1]Outside Edges'!$P36="Yes"),"Yes","No")</f>
        <v>Yes</v>
      </c>
      <c r="HQ37" s="153" t="str">
        <f>IF(AND((RIGHT($HQ$3,3)-'[1]Miter Profiles'!$AC$226-'[1]Outside Edges'!$B36)&gt;=5,'[1]Outside Edges'!$P36="Yes"),"Yes","No")</f>
        <v>Yes</v>
      </c>
      <c r="HR37" s="129" t="str">
        <f>IF(AND((RIGHT($HR$3,2)-'[1]Miter Profiles'!$AC$227-'[1]Outside Edges'!$B36)&gt;=5,'[1]Outside Edges'!$P36="Yes"),"Yes","No")</f>
        <v>Yes</v>
      </c>
      <c r="HS37" s="10" t="str">
        <f>IF(AND((RIGHT($HS$3,2)-'[1]Miter Profiles'!$AC$228-'[1]Outside Edges'!$B36)&gt;=5,'[1]Outside Edges'!$P36="Yes"),"Yes","No")</f>
        <v>Yes</v>
      </c>
      <c r="HT37" s="163" t="str">
        <f>IF(AND((RIGHT($HT$3,2)-'[1]Miter Profiles'!$AC$229-'[1]Outside Edges'!$B36)&gt;=5,'[1]Outside Edges'!$P36="Yes"),"Yes","No")</f>
        <v>Yes</v>
      </c>
      <c r="HU37" s="150" t="str">
        <f>IF(AND((RIGHT($HU$3,2)-'[1]Miter Profiles'!$AC$230-'[1]Outside Edges'!$B36)&gt;=5,'[1]Outside Edges'!$P36="Yes"),"Yes","No")</f>
        <v>Yes</v>
      </c>
      <c r="HV37" s="124" t="str">
        <f>IF(AND((RIGHT($HV$3,2)-'[1]Miter Profiles'!$AC$231-'[1]Outside Edges'!$B36)&gt;=5,'[1]Outside Edges'!$P36="Yes"),"Yes","No")</f>
        <v>Yes</v>
      </c>
      <c r="HW37" s="116" t="str">
        <f>IF(AND((RIGHT($HW$3,2)-'[1]Miter Profiles'!$AC$232-'[1]Outside Edges'!$B36)&gt;=5,'[1]Outside Edges'!$P36="Yes"),"Yes","No")</f>
        <v>Yes</v>
      </c>
      <c r="HX37" s="129" t="str">
        <f>IF(AND((RIGHT($HX$3,2)-'[1]Miter Profiles'!$AC$233-'[1]Outside Edges'!$B36)&gt;=5,'[1]Outside Edges'!$P36="Yes"),"Yes","No")</f>
        <v>No</v>
      </c>
      <c r="HY37" s="10" t="str">
        <f>IF(AND((RIGHT($HY$3,2)-'[1]Miter Profiles'!$AC$234-'[1]Outside Edges'!$B36)&gt;=5,'[1]Outside Edges'!$P36="Yes"),"Yes","No")</f>
        <v>Yes</v>
      </c>
      <c r="HZ37" s="90" t="str">
        <f>IF(AND((RIGHT($HZ$3,2)-'[1]Miter Profiles'!$AC$235-'[1]Outside Edges'!$B36)&gt;=5,'[1]Outside Edges'!$P36="Yes"),"Yes","No")</f>
        <v>Yes</v>
      </c>
      <c r="IA37" s="150" t="str">
        <f>IF(AND((RIGHT($IA$3,2)-'[1]Miter Profiles'!$AC$236-'[1]Outside Edges'!$B36)&gt;=5,'[1]Outside Edges'!$P36="Yes"),"Yes","No")</f>
        <v>Yes</v>
      </c>
      <c r="IB37" s="124" t="str">
        <f>IF(AND((RIGHT($IB$3,2)-'[1]Miter Profiles'!$AC$237-'[1]Outside Edges'!$B36)&gt;=5,'[1]Outside Edges'!$P36="Yes"),"Yes","No")</f>
        <v>Yes</v>
      </c>
      <c r="IC37" s="116" t="str">
        <f>IF(AND((RIGHT($IC$3,2)-'[1]Miter Profiles'!$AC$238-'[1]Outside Edges'!$B36)&gt;=5,'[1]Outside Edges'!$P36="Yes"),"Yes","No")</f>
        <v>Yes</v>
      </c>
      <c r="ID37" s="129" t="str">
        <f>IF(AND((RIGHT($ID$3,2)-'[1]Miter Profiles'!$AC$239-'[1]Outside Edges'!$B36)&gt;=5,'[1]Outside Edges'!$P36="Yes"),"Yes","No")</f>
        <v>Yes</v>
      </c>
      <c r="IE37" s="10" t="str">
        <f>IF(AND((RIGHT($IE$3,2)-'[1]Miter Profiles'!$AC$240-'[1]Outside Edges'!$B36)&gt;=5,'[1]Outside Edges'!$P36="Yes"),"Yes","No")</f>
        <v>Yes</v>
      </c>
      <c r="IF37" s="90" t="str">
        <f>IF(AND((RIGHT($IF$3,2)-'[1]Miter Profiles'!$AC$241-'[1]Outside Edges'!$B36)&gt;=5,'[1]Outside Edges'!$P36="Yes"),"Yes","No")</f>
        <v>Yes</v>
      </c>
      <c r="IG37" s="150" t="str">
        <f>IF(AND((RIGHT($IG$3,2)-'[1]Miter Profiles'!$AC$242-'[1]Outside Edges'!$B36)&gt;=5,'[1]Outside Edges'!$P36="Yes"),"Yes","No")</f>
        <v>Yes</v>
      </c>
      <c r="IH37" s="124" t="str">
        <f>IF(AND((RIGHT($IH$3,2)-'[1]Miter Profiles'!$AC$243-'[1]Outside Edges'!$B36)&gt;=5,'[1]Outside Edges'!$P36="Yes"),"Yes","No")</f>
        <v>Yes</v>
      </c>
      <c r="II37" s="116" t="str">
        <f>IF(AND((RIGHT($II$3,2)-'[1]Miter Profiles'!$AC$244-'[1]Outside Edges'!$B36)&gt;=5,'[1]Outside Edges'!$P36="Yes"),"Yes","No")</f>
        <v>Yes</v>
      </c>
      <c r="IJ37" s="129" t="str">
        <f>IF(AND((RIGHT($IJ$3,2)-'[1]Miter Profiles'!$AC$245-'[1]Outside Edges'!$B36)&gt;=5,'[1]Outside Edges'!$P36="Yes"),"Yes","No")</f>
        <v>Yes</v>
      </c>
      <c r="IK37" s="10" t="str">
        <f>IF(AND((RIGHT($IK$3,2)-'[1]Miter Profiles'!$AC$246-'[1]Outside Edges'!$B36)&gt;=5,'[1]Outside Edges'!$P36="Yes"),"Yes","No")</f>
        <v>Yes</v>
      </c>
      <c r="IL37" s="90" t="str">
        <f>IF(AND((RIGHT($IL$3,2)-'[1]Miter Profiles'!$AC$247-'[1]Outside Edges'!$B36)&gt;=5,'[1]Outside Edges'!$P36="Yes"),"Yes","No")</f>
        <v>Yes</v>
      </c>
      <c r="IM37" s="150" t="str">
        <f>IF(AND((RIGHT($IM$3,2)-'[1]Miter Profiles'!$AC$248-'[1]Outside Edges'!$B36)&gt;=5,'[1]Outside Edges'!$P36="Yes"),"Yes","No")</f>
        <v>Yes</v>
      </c>
      <c r="IN37" s="124" t="str">
        <f>IF(AND((RIGHT($IN$3,2)-'[1]Miter Profiles'!$AC$249-'[1]Outside Edges'!$B36)&gt;=5,'[1]Outside Edges'!$P36="Yes"),"Yes","No")</f>
        <v>Yes</v>
      </c>
      <c r="IO37" s="116" t="str">
        <f>IF(AND((RIGHT($IO$3,2)-'[1]Miter Profiles'!$AC$250-'[1]Outside Edges'!$B36)&gt;=5,'[1]Outside Edges'!$P36="Yes"),"Yes","No")</f>
        <v>Yes</v>
      </c>
      <c r="IP37" s="129" t="str">
        <f>IF(AND((RIGHT($IP$3,2)-'[1]Miter Profiles'!$AC$251-'[1]Outside Edges'!$B36)&gt;=5,'[1]Outside Edges'!$P36="Yes"),"Yes","No")</f>
        <v>Yes</v>
      </c>
      <c r="IQ37" s="10" t="str">
        <f>IF(AND((RIGHT($IQ$3,2)-'[1]Miter Profiles'!$AC$252-'[1]Outside Edges'!$B36)&gt;=5,'[1]Outside Edges'!$P36="Yes"),"Yes","No")</f>
        <v>Yes</v>
      </c>
      <c r="IR37" s="90" t="str">
        <f>IF(AND((RIGHT($IR$3,2)-'[1]Miter Profiles'!$AC$253-'[1]Outside Edges'!$B36)&gt;=5,'[1]Outside Edges'!$P36="Yes"),"Yes","No")</f>
        <v>Yes</v>
      </c>
      <c r="IS37" s="150" t="str">
        <f>IF(AND((RIGHT($IS$3,2)-'[1]Miter Profiles'!$AC$254-'[1]Outside Edges'!$B36)&gt;=5,'[1]Outside Edges'!$P36="Yes"),"Yes","No")</f>
        <v>Yes</v>
      </c>
      <c r="IT37" s="124" t="str">
        <f>IF(AND((RIGHT($IT$3,2)-'[1]Miter Profiles'!$AC$255-'[1]Outside Edges'!$B36)&gt;=5,'[1]Outside Edges'!$P36="Yes"),"Yes","No")</f>
        <v>Yes</v>
      </c>
      <c r="IU37" s="116" t="str">
        <f>IF(AND((RIGHT($IU$3,2)-'[1]Miter Profiles'!$AC$256-'[1]Outside Edges'!$B36)&gt;=5,'[1]Outside Edges'!$P36="Yes"),"Yes","No")</f>
        <v>Yes</v>
      </c>
      <c r="IV37" s="129" t="str">
        <f>IF(AND((RIGHT($IV$3,2)-'[1]Miter Profiles'!$AC$257-'[1]Outside Edges'!$B36)&gt;=5,'[1]Outside Edges'!$P36="Yes"),"Yes","No")</f>
        <v>Yes</v>
      </c>
      <c r="IW37" s="10" t="str">
        <f>IF(AND((RIGHT($IW$3,2)-'[1]Miter Profiles'!$AC$258-'[1]Outside Edges'!$B36)&gt;=5,'[1]Outside Edges'!$P36="Yes"),"Yes","No")</f>
        <v>Yes</v>
      </c>
      <c r="IX37" s="90" t="str">
        <f>IF(AND((RIGHT($IX$3,2)-'[1]Miter Profiles'!$AC$259-'[1]Outside Edges'!$B36)&gt;=5,'[1]Outside Edges'!$P36="Yes"),"Yes","No")</f>
        <v>Yes</v>
      </c>
      <c r="IY37" s="150" t="str">
        <f>IF(AND((RIGHT($IY$3,2)-'[1]Miter Profiles'!$AC$260-'[1]Outside Edges'!$B36)&gt;=5,'[1]Outside Edges'!$P36="Yes"),"Yes","No")</f>
        <v>Yes</v>
      </c>
      <c r="IZ37" s="124" t="str">
        <f>IF(AND((RIGHT($IZ$3,2)-'[1]Miter Profiles'!$AC$261-'[1]Outside Edges'!$B36)&gt;=5,'[1]Outside Edges'!$P36="Yes"),"Yes","No")</f>
        <v>Yes</v>
      </c>
      <c r="JA37" s="116" t="str">
        <f>IF(AND((RIGHT($JA$3,2)-'[1]Miter Profiles'!$AC$262-'[1]Outside Edges'!$B36)&gt;=5,'[1]Outside Edges'!$P36="Yes"),"Yes","No")</f>
        <v>Yes</v>
      </c>
      <c r="JB37" s="129" t="str">
        <f>IF(AND((RIGHT($JB$3,2)-'[1]Miter Profiles'!$AC$263-'[1]Outside Edges'!$B36)&gt;=5,'[1]Outside Edges'!$P36="Yes"),"Yes","No")</f>
        <v>Yes</v>
      </c>
      <c r="JC37" s="10" t="str">
        <f>IF(AND((RIGHT($JC$3,2)-'[1]Miter Profiles'!$AC$264-'[1]Outside Edges'!$B36)&gt;=5,'[1]Outside Edges'!$P36="Yes"),"Yes","No")</f>
        <v>Yes</v>
      </c>
      <c r="JD37" s="90" t="str">
        <f>IF(AND((RIGHT($JD$3,2)-'[1]Miter Profiles'!$AC$265-'[1]Outside Edges'!$B36)&gt;=5,'[1]Outside Edges'!$P36="Yes"),"Yes","No")</f>
        <v>Yes</v>
      </c>
      <c r="JE37" s="236" t="str">
        <f>IF(AND((RIGHT($JE$3,2)-'[1]Miter Profiles'!$AC$266-'[1]Outside Edges'!$B36)&gt;=5,'[1]Outside Edges'!$P36="Yes"),"Yes","No")</f>
        <v>No</v>
      </c>
      <c r="JF37" s="237" t="str">
        <f>IF(AND((RIGHT($JF$3,2)-'[1]Miter Profiles'!$AC$267-'[1]Outside Edges'!$B36)&gt;=5,'[1]Outside Edges'!$P36="Yes"),"Yes","No")</f>
        <v>Yes</v>
      </c>
      <c r="JG37" s="238" t="str">
        <f>IF(AND((RIGHT($JG$3,2)-'[1]Miter Profiles'!$AC$268-'[1]Outside Edges'!$B36)&gt;=5,'[1]Outside Edges'!$P36="Yes"),"Yes","No")</f>
        <v>Yes</v>
      </c>
      <c r="JH37" s="129" t="str">
        <f>IF(AND((RIGHT($JH$3,2)-'[1]Miter Profiles'!$AC$269-'[1]Outside Edges'!$B36)&gt;=5,'[1]Outside Edges'!$P36="Yes"),"Yes","No")</f>
        <v>Yes</v>
      </c>
      <c r="JI37" s="113" t="str">
        <f>IF(AND((RIGHT($JI$3,2)-'[1]Miter Profiles'!$AC$270-'[1]Outside Edges'!$B36)&gt;=5,'[1]Outside Edges'!$P36="Yes"),"Yes","No")</f>
        <v>Yes</v>
      </c>
      <c r="JJ37" s="90" t="str">
        <f>IF(AND((RIGHT($JJ$3,2)-'[1]Miter Profiles'!$AC$271-'[1]Outside Edges'!$B36)&gt;=5,'[1]Outside Edges'!$P36="Yes"),"Yes","No")</f>
        <v>Yes</v>
      </c>
      <c r="JK37" s="236" t="str">
        <f>IF(AND((RIGHT($JK$3,2)-'[1]Miter Profiles'!$AC$272-'[1]Outside Edges'!$B36)&gt;=5,'[1]Outside Edges'!$P36="Yes"),"Yes","No")</f>
        <v>Yes</v>
      </c>
      <c r="JL37" s="237" t="str">
        <f>IF(AND((RIGHT($JL$3,2)-'[1]Miter Profiles'!$AC$273-'[1]Outside Edges'!$B36)&gt;=5,'[1]Outside Edges'!$P36="Yes"),"Yes","No")</f>
        <v>Yes</v>
      </c>
      <c r="JM37" s="238" t="str">
        <f>IF(AND((RIGHT($JM$3,2)-'[1]Miter Profiles'!$AC$274-'[1]Outside Edges'!$B36)&gt;=5,'[1]Outside Edges'!$P36="Yes"),"Yes","No")</f>
        <v>Yes</v>
      </c>
      <c r="JN37" s="129" t="str">
        <f>IF(AND((RIGHT($JN$3,2)-'[1]Miter Profiles'!$AC$275-'[1]Outside Edges'!$B36)&gt;=5,'[1]Outside Edges'!$P36="Yes"),"Yes","No")</f>
        <v>Yes</v>
      </c>
      <c r="JO37" s="113" t="str">
        <f>IF(AND((RIGHT($JO$3,2)-'[1]Miter Profiles'!$AC$276-'[1]Outside Edges'!$B36)&gt;=5,'[1]Outside Edges'!$P36="Yes"),"Yes","No")</f>
        <v>Yes</v>
      </c>
      <c r="JP37" s="90" t="str">
        <f>IF(AND((RIGHT($JP$3,2)-'[1]Miter Profiles'!$AC$277-'[1]Outside Edges'!$B36)&gt;=5,'[1]Outside Edges'!$P36="Yes"),"Yes","No")</f>
        <v>Yes</v>
      </c>
      <c r="JQ37" s="236" t="str">
        <f>IF(AND((RIGHT($JQ$3,2)-'[1]Miter Profiles'!$AC$278-'[1]Outside Edges'!$B36)&gt;=5,'[1]Outside Edges'!$P36="Yes"),"Yes","No")</f>
        <v>No</v>
      </c>
      <c r="JR37" s="237" t="str">
        <f>IF(AND((RIGHT($JR$3,2)-'[1]Miter Profiles'!$AC$279-'[1]Outside Edges'!$B36)&gt;=5,'[1]Outside Edges'!$P36="Yes"),"Yes","No")</f>
        <v>Yes</v>
      </c>
      <c r="JS37" s="238" t="str">
        <f>IF(AND((RIGHT($JS$3,2)-'[1]Miter Profiles'!$AC$280-'[1]Outside Edges'!$B36)&gt;=5,'[1]Outside Edges'!$P36="Yes"),"Yes","No")</f>
        <v>Yes</v>
      </c>
      <c r="JT37" s="129" t="str">
        <f>IF(AND((RIGHT($JT$3,2)-'[1]Miter Profiles'!$AC$281-'[1]Outside Edges'!$B36)&gt;=5,'[1]Outside Edges'!$P36="Yes"),"Yes","No")</f>
        <v>No</v>
      </c>
      <c r="JU37" s="113" t="str">
        <f>IF(AND((RIGHT($JU$3,2)-'[1]Miter Profiles'!$AC$282-'[1]Outside Edges'!$B36)&gt;=5,'[1]Outside Edges'!$P36="Yes"),"Yes","No")</f>
        <v>Yes</v>
      </c>
      <c r="JV37" s="90" t="str">
        <f>IF(AND((RIGHT($JV$3,2)-'[1]Miter Profiles'!$AC$283-'[1]Outside Edges'!$B36)&gt;=5,'[1]Outside Edges'!$P36="Yes"),"Yes","No")</f>
        <v>Yes</v>
      </c>
      <c r="JW37" s="236" t="str">
        <f>IF(AND((RIGHT($JW$3,2)-'[1]Miter Profiles'!$AC$284-'[1]Outside Edges'!$B36)&gt;=5,'[1]Outside Edges'!$P36="Yes"),"Yes","No")</f>
        <v>Yes</v>
      </c>
      <c r="JX37" s="237" t="str">
        <f>IF(AND((RIGHT($JX$3,2)-'[1]Miter Profiles'!$AC$285-'[1]Outside Edges'!$B36)&gt;=5,'[1]Outside Edges'!$P36="Yes"),"Yes","No")</f>
        <v>Yes</v>
      </c>
      <c r="JY37" s="238" t="str">
        <f>IF(AND((RIGHT($JY$3,2)-'[1]Miter Profiles'!$AC$286-'[1]Outside Edges'!$B36)&gt;=5,'[1]Outside Edges'!$P36="Yes"),"Yes","No")</f>
        <v>Yes</v>
      </c>
      <c r="JZ37" s="129" t="str">
        <f>IF(AND((RIGHT($JZ$3,2)-'[1]Miter Profiles'!$AC$287-'[1]Outside Edges'!$B36)&gt;=5,'[1]Outside Edges'!$P36="Yes"),"Yes","No")</f>
        <v>Yes</v>
      </c>
      <c r="KA37" s="113" t="str">
        <f>IF(AND((RIGHT($KA$3,2)-'[1]Miter Profiles'!$AC$288-'[1]Outside Edges'!$B36)&gt;=5,'[1]Outside Edges'!$P36="Yes"),"Yes","No")</f>
        <v>Yes</v>
      </c>
      <c r="KB37" s="90" t="str">
        <f>IF(AND((RIGHT($KB$3,2)-'[1]Miter Profiles'!$AC$289-'[1]Outside Edges'!$B36)&gt;=5,'[1]Outside Edges'!$P36="Yes"),"Yes","No")</f>
        <v>Yes</v>
      </c>
      <c r="KC37" s="236" t="str">
        <f>IF(AND((RIGHT($KC$3,2)-'[1]Miter Profiles'!$AC$290-'[1]Outside Edges'!$B36)&gt;=5,'[1]Outside Edges'!$P36="Yes"),"Yes","No")</f>
        <v>Yes</v>
      </c>
      <c r="KD37" s="237" t="str">
        <f>IF(AND((RIGHT($KD$3,2)-'[1]Miter Profiles'!$AC$291-'[1]Outside Edges'!$B36)&gt;=5,'[1]Outside Edges'!$P36="Yes"),"Yes","No")</f>
        <v>Yes</v>
      </c>
      <c r="KE37" s="238" t="str">
        <f>IF(AND((RIGHT($KE$3,2)-'[1]Miter Profiles'!$AC$292-'[1]Outside Edges'!$B36)&gt;=5,'[1]Outside Edges'!$P36="Yes"),"Yes","No")</f>
        <v>Yes</v>
      </c>
      <c r="KF37" s="129" t="str">
        <f>IF(AND((RIGHT($KF$3,2)-'[1]Miter Profiles'!$AC$293-'[1]Outside Edges'!$B36)&gt;=5,'[1]Outside Edges'!$P36="Yes"),"Yes","No")</f>
        <v>Yes</v>
      </c>
      <c r="KG37" s="113" t="str">
        <f>IF(AND((RIGHT($KG$3,2)-'[1]Miter Profiles'!$AC$294-'[1]Outside Edges'!$B36)&gt;=5,'[1]Outside Edges'!$P36="Yes"),"Yes","No")</f>
        <v>Yes</v>
      </c>
      <c r="KH37" s="90" t="str">
        <f>IF(AND((RIGHT($KH$3,2)-'[1]Miter Profiles'!$AC$295-'[1]Outside Edges'!$B36)&gt;=5,'[1]Outside Edges'!$P36="Yes"),"Yes","No")</f>
        <v>Yes</v>
      </c>
      <c r="KI37" s="236" t="str">
        <f>IF(AND((RIGHT($KI$3,2)-'[1]Miter Profiles'!$AC$296-'[1]Outside Edges'!$B36)&gt;=5,'[1]Outside Edges'!$P36="Yes"),"Yes","No")</f>
        <v>Yes</v>
      </c>
      <c r="KJ37" s="237" t="str">
        <f>IF(AND((RIGHT($KJ$3,2)-'[1]Miter Profiles'!$AC$297-'[1]Outside Edges'!$B36)&gt;=5,'[1]Outside Edges'!$P36="Yes"),"Yes","No")</f>
        <v>Yes</v>
      </c>
      <c r="KK37" s="238" t="str">
        <f>IF(AND((RIGHT($KK$3,2)-'[1]Miter Profiles'!$AC$298-'[1]Outside Edges'!$B36)&gt;=5,'[1]Outside Edges'!$P36="Yes"),"Yes","No")</f>
        <v>Yes</v>
      </c>
      <c r="KL37" s="129" t="str">
        <f>IF(AND((RIGHT($KL$3,2)-'[1]Miter Profiles'!$AC$299-'[1]Outside Edges'!$B36)&gt;=5,'[1]Outside Edges'!$P36="Yes"),"Yes","No")</f>
        <v>Yes</v>
      </c>
      <c r="KM37" s="113" t="str">
        <f>IF(AND((RIGHT($KM$3,2)-'[1]Miter Profiles'!$AC$300-'[1]Outside Edges'!$B36)&gt;=5,'[1]Outside Edges'!$P36="Yes"),"Yes","No")</f>
        <v>Yes</v>
      </c>
      <c r="KN37" s="90" t="str">
        <f>IF(AND((RIGHT($KN$3,2)-'[1]Miter Profiles'!$AC$301-'[1]Outside Edges'!$B36)&gt;=5,'[1]Outside Edges'!$P36="Yes"),"Yes","No")</f>
        <v>Yes</v>
      </c>
      <c r="KO37" s="236" t="str">
        <f>IF(AND((RIGHT($KO$3,2)-'[1]Miter Profiles'!$AC$302-'[1]Outside Edges'!$B36)&gt;=5,'[1]Outside Edges'!$P36="Yes"),"Yes","No")</f>
        <v>Yes</v>
      </c>
      <c r="KP37" s="237" t="str">
        <f>IF(AND((RIGHT($KP$3,2)-'[1]Miter Profiles'!$AC$303-'[1]Outside Edges'!$B36)&gt;=5,'[1]Outside Edges'!$P36="Yes"),"Yes","No")</f>
        <v>Yes</v>
      </c>
      <c r="KQ37" s="238" t="str">
        <f>IF(AND((RIGHT($KQ$3,2)-'[1]Miter Profiles'!$AC$304-'[1]Outside Edges'!$B36)&gt;=5,'[1]Outside Edges'!$P36="Yes"),"Yes","No")</f>
        <v>Yes</v>
      </c>
      <c r="KR37" s="129" t="str">
        <f>IF(AND((RIGHT($KR$3,2)-'[1]Miter Profiles'!$AC$305-'[1]Outside Edges'!$B36)&gt;=5,'[1]Outside Edges'!$P36="Yes"),"Yes","No")</f>
        <v>Yes</v>
      </c>
      <c r="KS37" s="113" t="str">
        <f>IF(AND((RIGHT($KS$3,2)-'[1]Miter Profiles'!$AC$306-'[1]Outside Edges'!$B36)&gt;=5,'[1]Outside Edges'!$P36="Yes"),"Yes","No")</f>
        <v>Yes</v>
      </c>
      <c r="KT37" s="90" t="str">
        <f>IF(AND((RIGHT($KT$3,2)-'[1]Miter Profiles'!$AC$307-'[1]Outside Edges'!$B36)&gt;=5,'[1]Outside Edges'!$P36="Yes"),"Yes","No")</f>
        <v>Yes</v>
      </c>
      <c r="KU37" s="236" t="str">
        <f>IF(AND((RIGHT($KU$3,2)-'[1]Miter Profiles'!$AC$308-'[1]Outside Edges'!$B36)&gt;=5,'[1]Outside Edges'!$P36="Yes"),"Yes","No")</f>
        <v>Yes</v>
      </c>
      <c r="KV37" s="237" t="str">
        <f>IF(AND((RIGHT($KV$3,2)-'[1]Miter Profiles'!$AC$309-'[1]Outside Edges'!$B36)&gt;=5,'[1]Outside Edges'!$P36="Yes"),"Yes","No")</f>
        <v>Yes</v>
      </c>
      <c r="KW37" s="238" t="str">
        <f>IF(AND((RIGHT($KW$3,2)-'[1]Miter Profiles'!$AC$310-'[1]Outside Edges'!$B36)&gt;=5,'[1]Outside Edges'!$P36="Yes"),"Yes","No")</f>
        <v>Yes</v>
      </c>
      <c r="KX37" s="129" t="str">
        <f>IF(AND((RIGHT($KX$3,2)-'[1]Miter Profiles'!$AC$311-'[1]Outside Edges'!$B36)&gt;=5,'[1]Outside Edges'!$P36="Yes"),"Yes","No")</f>
        <v>Yes</v>
      </c>
      <c r="KY37" s="113" t="str">
        <f>IF(AND((RIGHT($KY$3,2)-'[1]Miter Profiles'!$AC$312-'[1]Outside Edges'!$B36)&gt;=5,'[1]Outside Edges'!$P36="Yes"),"Yes","No")</f>
        <v>Yes</v>
      </c>
      <c r="KZ37" s="90" t="str">
        <f>IF(AND((RIGHT($KZ$3,2)-'[1]Miter Profiles'!$AC$313-'[1]Outside Edges'!$B36)&gt;=5,'[1]Outside Edges'!$P36="Yes"),"Yes","No")</f>
        <v>Yes</v>
      </c>
      <c r="LA37" s="236" t="str">
        <f>IF(AND((RIGHT($LA$3,2)-'[1]Miter Profiles'!$AC$314-'[1]Outside Edges'!$B36)&gt;=5,'[1]Outside Edges'!$P36="Yes"),"Yes","No")</f>
        <v>Yes</v>
      </c>
      <c r="LB37" s="237" t="str">
        <f>IF(AND((RIGHT($LB$3,2)-'[1]Miter Profiles'!$AC$315-'[1]Outside Edges'!$B36)&gt;=5,'[1]Outside Edges'!$P36="Yes"),"Yes","No")</f>
        <v>Yes</v>
      </c>
      <c r="LC37" s="243" t="str">
        <f>IF(AND((RIGHT($LC$3,2)-'[1]Miter Profiles'!$AC$316-'[1]Outside Edges'!$B36)&gt;=5,'[1]Outside Edges'!$P36="Yes"),"Yes","No")</f>
        <v>Yes</v>
      </c>
      <c r="LD37" s="244" t="str">
        <f>IF(AND((RIGHT($LD$3,2)-'[1]Miter Profiles'!$AC$317-'[1]Outside Edges'!$B36)&gt;=5,'[1]Outside Edges'!$P36="Yes"),"Yes","No")</f>
        <v>Yes</v>
      </c>
      <c r="LE37" s="113" t="str">
        <f>IF(AND((RIGHT($LE$3,2)-'[1]Miter Profiles'!$AC$318-'[1]Outside Edges'!$B36)&gt;=5,'[1]Outside Edges'!$P36="Yes"),"Yes","No")</f>
        <v>Yes</v>
      </c>
      <c r="LF37" s="10" t="str">
        <f>IF(AND((RIGHT($LF$3,2)-'[1]Miter Profiles'!$AC$319-'[1]Outside Edges'!$B36)&gt;=5,'[1]Outside Edges'!$P36="Yes"),"Yes","No")</f>
        <v>Yes</v>
      </c>
      <c r="LG37" s="113" t="str">
        <f>IF(AND((RIGHT($LG$3,2)-'[1]Miter Profiles'!$AC$320-'[1]Outside Edges'!$B36)&gt;=5,'[1]Outside Edges'!$P36="Yes"),"Yes","No")</f>
        <v>Yes</v>
      </c>
      <c r="LH37" s="90" t="str">
        <f>IF(AND((RIGHT($LH$3,2)-'[1]Miter Profiles'!$AC$321-'[1]Outside Edges'!$B36)&gt;=5,'[1]Outside Edges'!$P36="Yes"),"Yes","No")</f>
        <v>Yes</v>
      </c>
      <c r="LI37" s="236" t="str">
        <f>IF(AND((RIGHT($LI$3,2)-'[1]Miter Profiles'!$AC$322-'[1]Outside Edges'!$B36)&gt;=5,'[1]Outside Edges'!$P36="Yes"),"Yes","No")</f>
        <v>No</v>
      </c>
      <c r="LJ37" s="237" t="str">
        <f>IF(AND((RIGHT($LJ$3,2)-'[1]Miter Profiles'!$AC$323-'[1]Outside Edges'!$B36)&gt;=5,'[1]Outside Edges'!$P36="Yes"),"Yes","No")</f>
        <v>Yes</v>
      </c>
      <c r="LK37" s="238" t="str">
        <f>IF(AND((RIGHT($LK$3,2)-'[1]Miter Profiles'!$AC$324-'[1]Outside Edges'!$B36)&gt;=5,'[1]Outside Edges'!$P36="Yes"),"Yes","No")</f>
        <v>Yes</v>
      </c>
      <c r="LL37" s="129" t="str">
        <f>IF(AND((RIGHT($LL$3,2)-'[1]Miter Profiles'!$AC$325-'[1]Outside Edges'!$B36)&gt;=5,'[1]Outside Edges'!$P36="Yes"),"Yes","No")</f>
        <v>Yes</v>
      </c>
      <c r="LM37" s="113" t="str">
        <f>IF(AND((RIGHT($LM$3,2)-'[1]Miter Profiles'!$AC$326-'[1]Outside Edges'!$B36)&gt;=5,'[1]Outside Edges'!$P36="Yes"),"Yes","No")</f>
        <v>Yes</v>
      </c>
      <c r="LN37" s="90" t="str">
        <f>IF(AND((RIGHT($LN$3,2)-'[1]Miter Profiles'!$AC$327-'[1]Outside Edges'!$B36)&gt;=5,'[1]Outside Edges'!$P36="Yes"),"Yes","No")</f>
        <v>Yes</v>
      </c>
      <c r="LO37" s="236" t="str">
        <f>IF(AND((RIGHT($LO$3,2)-'[1]Miter Profiles'!$AC$328-'[1]Outside Edges'!$B36)&gt;=5,'[1]Outside Edges'!$P36="Yes"),"Yes","No")</f>
        <v>No</v>
      </c>
      <c r="LP37" s="237" t="str">
        <f>IF(AND((RIGHT($LP$3,2)-'[1]Miter Profiles'!$AC$329-'[1]Outside Edges'!$B36)&gt;=5,'[1]Outside Edges'!$P36="Yes"),"Yes","No")</f>
        <v>Yes</v>
      </c>
      <c r="LQ37" s="238" t="str">
        <f>IF(AND((RIGHT($LQ$3,2)-'[1]Miter Profiles'!$AC$330-'[1]Outside Edges'!$B36)&gt;=5,'[1]Outside Edges'!$P36="Yes"),"Yes","No")</f>
        <v>Yes</v>
      </c>
      <c r="LR37" s="129" t="str">
        <f>IF(AND((RIGHT($LR$3,2)-'[1]Miter Profiles'!$AC$331-'[1]Outside Edges'!$B36)&gt;=5,'[1]Outside Edges'!$P36="Yes"),"Yes","No")</f>
        <v>No</v>
      </c>
      <c r="LS37" s="113" t="str">
        <f>IF(AND((RIGHT($LS$3,2)-'[1]Miter Profiles'!$AC$332-'[1]Outside Edges'!$B36)&gt;=5,'[1]Outside Edges'!$P36="Yes"),"Yes","No")</f>
        <v>Yes</v>
      </c>
      <c r="LT37" s="90" t="str">
        <f>IF(AND((RIGHT($LT$3,2)-'[1]Miter Profiles'!$AC$333-'[1]Outside Edges'!$B36)&gt;=5,'[1]Outside Edges'!$P36="Yes"),"Yes","No")</f>
        <v>Yes</v>
      </c>
    </row>
    <row r="38" spans="1:332" ht="15.75" customHeight="1" thickBot="1" x14ac:dyDescent="0.3">
      <c r="A38" s="8" t="str">
        <f>IF('[1]Outside Edges'!$A37&lt;&gt;"",'[1]Outside Edges'!$A37,"")</f>
        <v>D35</v>
      </c>
      <c r="B38" s="10" t="str">
        <f>IF(AND((RIGHT($B$3,2)-'[1]Miter Profiles'!$AC$3-'[1]Outside Edges'!$B37)&gt;=5,'[1]Outside Edges'!$P37="Yes"),"Yes","No")</f>
        <v>Yes</v>
      </c>
      <c r="C38" s="10" t="str">
        <f>IF(AND((RIGHT($C$3,2)-'[1]Miter Profiles'!$AC$4-'[1]Outside Edges'!$B37)&gt;=5,'[1]Outside Edges'!$P37="Yes"),"Yes","No")</f>
        <v>Yes</v>
      </c>
      <c r="D38" s="85" t="str">
        <f>IF(AND((RIGHT($D$3,2)-'[1]Miter Profiles'!$AC$5-'[1]Outside Edges'!$B37)&gt;=5,'[1]Outside Edges'!$P37="Yes"),"Yes","No")</f>
        <v>Yes</v>
      </c>
      <c r="E38" s="86" t="str">
        <f>IF(AND((RIGHT($E$3,2)-'[1]Miter Profiles'!$AC$6-'[1]Outside Edges'!$B37)&gt;=5,'[1]Outside Edges'!$P37="Yes"),"Yes","No")</f>
        <v>Yes</v>
      </c>
      <c r="F38" s="11" t="str">
        <f>IF(AND((RIGHT($F$3,2)-'[1]Miter Profiles'!$AC$7-'[1]Outside Edges'!$B37)&gt;=5,'[1]Outside Edges'!$P37="Yes"),"Yes","No")</f>
        <v>Yes</v>
      </c>
      <c r="G38" s="87" t="str">
        <f>IF(AND((RIGHT($G$3,2)-'[1]Miter Profiles'!$AC$8-'[1]Outside Edges'!$B37)&gt;=5,'[1]Outside Edges'!$P37="Yes"),"Yes","No")</f>
        <v>Yes</v>
      </c>
      <c r="H38" s="10" t="str">
        <f>IF(AND((RIGHT($H$3,2)-'[1]Miter Profiles'!$AC$9-'[1]Outside Edges'!$B37)&gt;=5,'[1]Outside Edges'!$P37="Yes"),"Yes","No")</f>
        <v>Yes</v>
      </c>
      <c r="I38" s="10" t="str">
        <f>IF(AND((RIGHT($I$3,2)-'[1]Miter Profiles'!$AC$10-'[1]Outside Edges'!$B37)&gt;=5,'[1]Outside Edges'!$P37="Yes"),"Yes","No")</f>
        <v>Yes</v>
      </c>
      <c r="J38" s="85" t="str">
        <f>IF(AND((RIGHT($J$3,2)-'[1]Miter Profiles'!$AC$11-'[1]Outside Edges'!$B37)&gt;=5,'[1]Outside Edges'!$P37="Yes"),"Yes","No")</f>
        <v>Yes</v>
      </c>
      <c r="K38" s="86" t="str">
        <f>IF(AND((RIGHT($K$3,2)-'[1]Miter Profiles'!$AC$12-'[1]Outside Edges'!$B37)&gt;=5,'[1]Outside Edges'!$P37="Yes"),"Yes","No")</f>
        <v>Yes</v>
      </c>
      <c r="L38" s="11" t="str">
        <f>IF(AND((RIGHT($L$3,2)-'[1]Miter Profiles'!$AC$13-'[1]Outside Edges'!$B37)&gt;=5,'[1]Outside Edges'!$P37="Yes"),"Yes","No")</f>
        <v>Yes</v>
      </c>
      <c r="M38" s="87" t="str">
        <f>IF(AND((RIGHT($M$3,2)-'[1]Miter Profiles'!$AC$14-'[1]Outside Edges'!$B37)&gt;=5,'[1]Outside Edges'!$P37="Yes"),"Yes","No")</f>
        <v>Yes</v>
      </c>
      <c r="N38" s="10" t="str">
        <f>IF(AND((RIGHT($N$3,2)-'[1]Miter Profiles'!$AC$15-'[1]Outside Edges'!$B37)&gt;=4,'[1]Outside Edges'!$P37="Yes"),"Yes","No")</f>
        <v>Yes</v>
      </c>
      <c r="O38" s="10" t="str">
        <f>IF(AND((RIGHT($O$3,2)-'[1]Miter Profiles'!$AC$16-'[1]Outside Edges'!$B37)&gt;=5,'[1]Outside Edges'!$P37="Yes"),"Yes","No")</f>
        <v>Yes</v>
      </c>
      <c r="P38" s="85" t="str">
        <f>IF(AND((RIGHT($P$3,2)-'[1]Miter Profiles'!$AC$17-'[1]Outside Edges'!$B37)&gt;=5,'[1]Outside Edges'!$P37="Yes"),"Yes","No")</f>
        <v>Yes</v>
      </c>
      <c r="Q38" s="86" t="str">
        <f>IF(AND((RIGHT($Q$3,2)-'[1]Miter Profiles'!$AC$18-'[1]Outside Edges'!$B37)&gt;=5,'[1]Outside Edges'!$P37="Yes"),"Yes","No")</f>
        <v>No</v>
      </c>
      <c r="R38" s="11" t="str">
        <f>IF(AND((RIGHT($R$3,2)-'[1]Miter Profiles'!$AC$19-'[1]Outside Edges'!$B37)&gt;=5,'[1]Outside Edges'!$P37="Yes"),"Yes","No")</f>
        <v>Yes</v>
      </c>
      <c r="S38" s="87" t="str">
        <f>IF(AND((RIGHT($S$3,2)-'[1]Miter Profiles'!$AC$20-'[1]Outside Edges'!$B37)&gt;=5,'[1]Outside Edges'!$P37="Yes"),"Yes","No")</f>
        <v>Yes</v>
      </c>
      <c r="T38" s="10" t="str">
        <f>IF(AND((RIGHT($T$3,2)-'[1]Miter Profiles'!$AC$21-'[1]Outside Edges'!$B37)&gt;=5,'[1]Outside Edges'!$P37="Yes"),"Yes","No")</f>
        <v>Yes</v>
      </c>
      <c r="U38" s="10" t="str">
        <f>IF(AND((RIGHT($U$3,2)-'[1]Miter Profiles'!$AC$22-'[1]Outside Edges'!$B37)&gt;=5,'[1]Outside Edges'!$P37="Yes"),"Yes","No")</f>
        <v>Yes</v>
      </c>
      <c r="V38" s="85" t="str">
        <f>IF(AND((RIGHT($V$3,2)-'[1]Miter Profiles'!$AC$23-'[1]Outside Edges'!$B37)&gt;=5,'[1]Outside Edges'!$P37="Yes"),"Yes","No")</f>
        <v>Yes</v>
      </c>
      <c r="W38" s="86" t="str">
        <f>IF(AND((RIGHT($W$3,2)-'[1]Miter Profiles'!$AC$24-'[1]Outside Edges'!$B37)&gt;=5,'[1]Outside Edges'!$P37="Yes"),"Yes","No")</f>
        <v>No</v>
      </c>
      <c r="X38" s="11" t="str">
        <f>IF(AND((RIGHT($X$3,2)-'[1]Miter Profiles'!$AC$25-'[1]Outside Edges'!$B37)&gt;=5,'[1]Outside Edges'!$P37="Yes"),"Yes","No")</f>
        <v>Yes</v>
      </c>
      <c r="Y38" s="87" t="str">
        <f>IF(AND((RIGHT($Y$3,2)-'[1]Miter Profiles'!$AC$26-'[1]Outside Edges'!$B37)&gt;=5,'[1]Outside Edges'!$P37="Yes"),"Yes","No")</f>
        <v>Yes</v>
      </c>
      <c r="Z38" s="10" t="str">
        <f>IF(AND((RIGHT($Z$3,2)-'[1]Miter Profiles'!$AC$27-'[1]Outside Edges'!$B37)&gt;=5,'[1]Outside Edges'!$P37="Yes"),"Yes","No")</f>
        <v>Yes</v>
      </c>
      <c r="AA38" s="10" t="str">
        <f>IF(AND((RIGHT($AA$3,2)-'[1]Miter Profiles'!$AC$28-'[1]Outside Edges'!$B37)&gt;=5,'[1]Outside Edges'!$P37="Yes"),"Yes","No")</f>
        <v>Yes</v>
      </c>
      <c r="AB38" s="85" t="str">
        <f>IF(AND((RIGHT($AB$3,2)-'[1]Miter Profiles'!$AC$29-'[1]Outside Edges'!$B37)&gt;=5,'[1]Outside Edges'!$P37="Yes"),"Yes","No")</f>
        <v>Yes</v>
      </c>
      <c r="AC38" s="86" t="str">
        <f>IF(AND((RIGHT($AC$3,2)-'[1]Miter Profiles'!$AC$30-'[1]Outside Edges'!$B37)&gt;=5,'[1]Outside Edges'!$P37="Yes"),"Yes","No")</f>
        <v>Yes</v>
      </c>
      <c r="AD38" s="11" t="str">
        <f>IF(AND((RIGHT($AD$3,2)-'[1]Miter Profiles'!$AC$31-'[1]Outside Edges'!$B37)&gt;=5,'[1]Outside Edges'!$P37="Yes"),"Yes","No")</f>
        <v>Yes</v>
      </c>
      <c r="AE38" s="87" t="str">
        <f>IF(AND((RIGHT($AE$3,2)-'[1]Miter Profiles'!$AC$32-'[1]Outside Edges'!$B37)&gt;=5,'[1]Outside Edges'!$P37="Yes"),"Yes","No")</f>
        <v>Yes</v>
      </c>
      <c r="AF38" s="10" t="str">
        <f>IF(AND((RIGHT($AF$3,2)-'[1]Miter Profiles'!$AC$33-'[1]Outside Edges'!$B37)&gt;=5,'[1]Outside Edges'!$P37="Yes"),"Yes","No")</f>
        <v>Yes</v>
      </c>
      <c r="AG38" s="10" t="str">
        <f>IF(AND((RIGHT($AG$3,2)-'[1]Miter Profiles'!$AC$34-'[1]Outside Edges'!$B37)&gt;=5,'[1]Outside Edges'!$P37="Yes"),"Yes","No")</f>
        <v>Yes</v>
      </c>
      <c r="AH38" s="85" t="str">
        <f>IF(AND((RIGHT($AH$3,2)-'[1]Miter Profiles'!$AC$35-'[1]Outside Edges'!$B37)&gt;=5,'[1]Outside Edges'!$P37="Yes"),"Yes","No")</f>
        <v>Yes</v>
      </c>
      <c r="AI38" s="86" t="str">
        <f>IF(AND((RIGHT($AI$3,2)-'[1]Miter Profiles'!$AC$36-'[1]Outside Edges'!$B37)&gt;=5,'[1]Outside Edges'!$P37="Yes"),"Yes","No")</f>
        <v>Yes</v>
      </c>
      <c r="AJ38" s="11" t="str">
        <f>IF(AND((RIGHT($AJ$3,2)-'[1]Miter Profiles'!$AC$37-'[1]Outside Edges'!$B37)&gt;=5,'[1]Outside Edges'!$P37="Yes"),"Yes","No")</f>
        <v>Yes</v>
      </c>
      <c r="AK38" s="87" t="str">
        <f>IF(AND((RIGHT($AK$3,2)-'[1]Miter Profiles'!$AC$38-'[1]Outside Edges'!$B37)&gt;=5,'[1]Outside Edges'!$P37="Yes"),"Yes","No")</f>
        <v>Yes</v>
      </c>
      <c r="AL38" s="10" t="str">
        <f>IF(AND((RIGHT($AL$3,2)-'[1]Miter Profiles'!$AC$39-'[1]Outside Edges'!$B37)&gt;=5,'[1]Outside Edges'!$P37="Yes"),"Yes","No")</f>
        <v>Yes</v>
      </c>
      <c r="AM38" s="10" t="str">
        <f>IF(AND((RIGHT($AM$3,2)-'[1]Miter Profiles'!$AC$40-'[1]Outside Edges'!$B37)&gt;=5,'[1]Outside Edges'!$P37="Yes"),"Yes","No")</f>
        <v>Yes</v>
      </c>
      <c r="AN38" s="85" t="str">
        <f>IF(AND((RIGHT($AN$3,2)-'[1]Miter Profiles'!$AC$41-'[1]Outside Edges'!$B37)&gt;=5,'[1]Outside Edges'!$P37="Yes"),"Yes","No")</f>
        <v>Yes</v>
      </c>
      <c r="AO38" s="86" t="str">
        <f>IF(AND((RIGHT($AO$3,2)-'[1]Miter Profiles'!$AC$42-'[1]Outside Edges'!$B37)&gt;=5,'[1]Outside Edges'!$P37="Yes"),"Yes","No")</f>
        <v>Yes</v>
      </c>
      <c r="AP38" s="11" t="str">
        <f>IF(AND((RIGHT($AP$3,2)-'[1]Miter Profiles'!$AC$43-'[1]Outside Edges'!$B37)&gt;=5,'[1]Outside Edges'!$P37="Yes"),"Yes","No")</f>
        <v>Yes</v>
      </c>
      <c r="AQ38" s="87" t="str">
        <f>IF(AND((RIGHT($AQ$3,2)-'[1]Miter Profiles'!$AC$44-'[1]Outside Edges'!$B37)&gt;=5,'[1]Outside Edges'!$P37="Yes"),"Yes","No")</f>
        <v>Yes</v>
      </c>
      <c r="AR38" s="10" t="str">
        <f>IF(AND((RIGHT($AR$3,2)-'[1]Miter Profiles'!$AC$45-'[1]Outside Edges'!$B37)&gt;=5,'[1]Outside Edges'!$P37="Yes"),"Yes","No")</f>
        <v>Yes</v>
      </c>
      <c r="AS38" s="10" t="str">
        <f>IF(AND((RIGHT($AS$3,2)-'[1]Miter Profiles'!$AC$46-'[1]Outside Edges'!$B37)&gt;=5,'[1]Outside Edges'!$P37="Yes"),"Yes","No")</f>
        <v>Yes</v>
      </c>
      <c r="AT38" s="85" t="str">
        <f>IF(AND((RIGHT($AT$3,2)-'[1]Miter Profiles'!$AC$47-'[1]Outside Edges'!$B37)&gt;=5,'[1]Outside Edges'!$P37="Yes"),"Yes","No")</f>
        <v>Yes</v>
      </c>
      <c r="AU38" s="86" t="str">
        <f>IF(AND((RIGHT($AU$3,2)-'[1]Miter Profiles'!$AC$48-'[1]Outside Edges'!$B37)&gt;=5,'[1]Outside Edges'!$P37="Yes"),"Yes","No")</f>
        <v>Yes</v>
      </c>
      <c r="AV38" s="11" t="str">
        <f>IF(AND((RIGHT($AV$3,2)-'[1]Miter Profiles'!$AC$49-'[1]Outside Edges'!$B37)&gt;=5,'[1]Outside Edges'!$P37="Yes"),"Yes","No")</f>
        <v>Yes</v>
      </c>
      <c r="AW38" s="87" t="str">
        <f>IF(AND((RIGHT($AW$3,2)-'[1]Miter Profiles'!$AC$50-'[1]Outside Edges'!$B37)&gt;=5,'[1]Outside Edges'!$P37="Yes"),"Yes","No")</f>
        <v>Yes</v>
      </c>
      <c r="AX38" s="10" t="str">
        <f>IF(AND((RIGHT($AX$3,2)-'[1]Miter Profiles'!$AC$51-'[1]Outside Edges'!$B37)&gt;=5,'[1]Outside Edges'!$P37="Yes"),"Yes","No")</f>
        <v>Yes</v>
      </c>
      <c r="AY38" s="10" t="str">
        <f>IF(AND((RIGHT($AY$3,2)-'[1]Miter Profiles'!$AC$52-'[1]Outside Edges'!$B37)&gt;=5,'[1]Outside Edges'!$P37="Yes"),"Yes","No")</f>
        <v>Yes</v>
      </c>
      <c r="AZ38" s="85" t="str">
        <f>IF(AND((RIGHT($AZ$3,2)-'[1]Miter Profiles'!$AC$53-'[1]Outside Edges'!$B37)&gt;=5,'[1]Outside Edges'!$P37="Yes"),"Yes","No")</f>
        <v>Yes</v>
      </c>
      <c r="BA38" s="86" t="str">
        <f>IF(AND((RIGHT($BA$3,2)-'[1]Miter Profiles'!$AC$54-'[1]Outside Edges'!$B37)&gt;=5,'[1]Outside Edges'!$P37="Yes"),"Yes","No")</f>
        <v>Yes</v>
      </c>
      <c r="BB38" s="11" t="str">
        <f>IF(AND((RIGHT($BB$3,2)-'[1]Miter Profiles'!$AC$55-'[1]Outside Edges'!$B37)&gt;=5,'[1]Outside Edges'!$P37="Yes"),"Yes","No")</f>
        <v>Yes</v>
      </c>
      <c r="BC38" s="87" t="str">
        <f>IF(AND((RIGHT($BC$3,2)-'[1]Miter Profiles'!$AC$56-'[1]Outside Edges'!$B37)&gt;=5,'[1]Outside Edges'!$P37="Yes"),"Yes","No")</f>
        <v>Yes</v>
      </c>
      <c r="BD38" s="10" t="str">
        <f>IF(AND((RIGHT($BD$3,2)-'[1]Miter Profiles'!$AC$57-'[1]Outside Edges'!$B37)&gt;=5,'[1]Outside Edges'!$P37="Yes"),"Yes","No")</f>
        <v>Yes</v>
      </c>
      <c r="BE38" s="10" t="str">
        <f>IF(AND((RIGHT($BE$3,2)-'[1]Miter Profiles'!$AC$58-'[1]Outside Edges'!$B37)&gt;=5,'[1]Outside Edges'!$P37="Yes"),"Yes","No")</f>
        <v>Yes</v>
      </c>
      <c r="BF38" s="85" t="str">
        <f>IF(AND((RIGHT($BF$3,2)-'[1]Miter Profiles'!$AC$59-'[1]Outside Edges'!$B37)&gt;=5,'[1]Outside Edges'!$P37="Yes"),"Yes","No")</f>
        <v>Yes</v>
      </c>
      <c r="BG38" s="86" t="str">
        <f>IF(AND((RIGHT($BG$3,2)-'[1]Miter Profiles'!$AC$60-'[1]Outside Edges'!$B37)&gt;=5,'[1]Outside Edges'!$P37="Yes"),"Yes","No")</f>
        <v>Yes</v>
      </c>
      <c r="BH38" s="11" t="str">
        <f>IF(AND((RIGHT($BH$3,2)-'[1]Miter Profiles'!$AC$61-'[1]Outside Edges'!$B37)&gt;=5,'[1]Outside Edges'!$P37="Yes"),"Yes","No")</f>
        <v>Yes</v>
      </c>
      <c r="BI38" s="87" t="str">
        <f>IF(AND((RIGHT($BI$3,2)-'[1]Miter Profiles'!$AC$62-'[1]Outside Edges'!$B37)&gt;=5,'[1]Outside Edges'!$P37="Yes"),"Yes","No")</f>
        <v>Yes</v>
      </c>
      <c r="BJ38" s="10" t="str">
        <f>IF(AND((RIGHT($BJ$3,2)-'[1]Miter Profiles'!$AC$63-'[1]Outside Edges'!$B37)&gt;=5,'[1]Outside Edges'!$P37="Yes"),"Yes","No")</f>
        <v>Yes</v>
      </c>
      <c r="BK38" s="10" t="str">
        <f>IF(AND((RIGHT($BK$3,2)-'[1]Miter Profiles'!$AC$64-'[1]Outside Edges'!$B37)&gt;=5,'[1]Outside Edges'!$P37="Yes"),"Yes","No")</f>
        <v>Yes</v>
      </c>
      <c r="BL38" s="85" t="str">
        <f>IF(AND((RIGHT($BL$3,2)-'[1]Miter Profiles'!$AC$65-'[1]Outside Edges'!$B37)&gt;=5,'[1]Outside Edges'!$P37="Yes"),"Yes","No")</f>
        <v>Yes</v>
      </c>
      <c r="BM38" s="86" t="str">
        <f>IF(AND((RIGHT($BM$3,2)-'[1]Miter Profiles'!$AC$66-'[1]Outside Edges'!$B37)&gt;=5,'[1]Outside Edges'!$P37="Yes"),"Yes","No")</f>
        <v>Yes</v>
      </c>
      <c r="BN38" s="11" t="str">
        <f>IF(AND((RIGHT($BN$3,2)-'[1]Miter Profiles'!$AC$67-'[1]Outside Edges'!$B37)&gt;=5,'[1]Outside Edges'!$P37="Yes"),"Yes","No")</f>
        <v>Yes</v>
      </c>
      <c r="BO38" s="87" t="str">
        <f>IF(AND((RIGHT($BO$3,2)-'[1]Miter Profiles'!$AC$68-'[1]Outside Edges'!$B37)&gt;=5,'[1]Outside Edges'!$P37="Yes"),"Yes","No")</f>
        <v>Yes</v>
      </c>
      <c r="BP38" s="10" t="str">
        <f>IF(AND((RIGHT($BP$3,2)-'[1]Miter Profiles'!$AC$69-'[1]Outside Edges'!$B37)&gt;=5,'[1]Outside Edges'!$P37="Yes"),"Yes","No")</f>
        <v>Yes</v>
      </c>
      <c r="BQ38" s="10" t="str">
        <f>IF(AND((RIGHT($BQ$3,2)-'[1]Miter Profiles'!$AC$70-'[1]Outside Edges'!$B37)&gt;=5,'[1]Outside Edges'!$P37="Yes"),"Yes","No")</f>
        <v>Yes</v>
      </c>
      <c r="BR38" s="85" t="str">
        <f>IF(AND((RIGHT($BR$3,2)-'[1]Miter Profiles'!$AC$71-'[1]Outside Edges'!$B37)&gt;=5,'[1]Outside Edges'!$P37="Yes"),"Yes","No")</f>
        <v>Yes</v>
      </c>
      <c r="BS38" s="86" t="str">
        <f>IF(AND((RIGHT($BS$3,2)-'[1]Miter Profiles'!$AC$72-'[1]Outside Edges'!$B37)&gt;=5,'[1]Outside Edges'!$P37="Yes"),"Yes","No")</f>
        <v>Yes</v>
      </c>
      <c r="BT38" s="11" t="str">
        <f>IF(AND((RIGHT($BT$3,2)-'[1]Miter Profiles'!$AC$73-'[1]Outside Edges'!$B37)&gt;=5,'[1]Outside Edges'!$P37="Yes"),"Yes","No")</f>
        <v>Yes</v>
      </c>
      <c r="BU38" s="87" t="str">
        <f>IF(AND((RIGHT($BU$3,2)-'[1]Miter Profiles'!$AC$74-'[1]Outside Edges'!$B37)&gt;=5,'[1]Outside Edges'!$P37="Yes"),"Yes","No")</f>
        <v>Yes</v>
      </c>
      <c r="BV38" s="10" t="str">
        <f>IF(AND((RIGHT($BV$3,2)-'[1]Miter Profiles'!$AC$75-'[1]Outside Edges'!$B37)&gt;=5,'[1]Outside Edges'!$P37="Yes"),"Yes","No")</f>
        <v>Yes</v>
      </c>
      <c r="BW38" s="10" t="str">
        <f>IF(AND((RIGHT($BW$3,2)-'[1]Miter Profiles'!$AC$76-'[1]Outside Edges'!$B37)&gt;=5,'[1]Outside Edges'!$P37="Yes"),"Yes","No")</f>
        <v>Yes</v>
      </c>
      <c r="BX38" s="85" t="str">
        <f>IF(AND((RIGHT($BX$3,2)-'[1]Miter Profiles'!$AC$77-'[1]Outside Edges'!$B37)&gt;=5,'[1]Outside Edges'!$P37="Yes"),"Yes","No")</f>
        <v>Yes</v>
      </c>
      <c r="BY38" s="86" t="str">
        <f>IF(AND((RIGHT($BY$3,2)-'[1]Miter Profiles'!$AC$78-'[1]Outside Edges'!$B37)&gt;=5,'[1]Outside Edges'!$P37="Yes"),"Yes","No")</f>
        <v>Yes</v>
      </c>
      <c r="BZ38" s="11" t="str">
        <f>IF(AND((RIGHT($BZ$3,2)-'[1]Miter Profiles'!$AC$79-'[1]Outside Edges'!$B37)&gt;=5,'[1]Outside Edges'!$P37="Yes"),"Yes","No")</f>
        <v>Yes</v>
      </c>
      <c r="CA38" s="87" t="str">
        <f>IF(AND((RIGHT($CA$3,2)-'[1]Miter Profiles'!$AC$80-'[1]Outside Edges'!$B37)&gt;=5,'[1]Outside Edges'!$P37="Yes"),"Yes","No")</f>
        <v>Yes</v>
      </c>
      <c r="CB38" s="10" t="str">
        <f>IF(AND((RIGHT($CB$3,2)-'[1]Miter Profiles'!$AC$81-'[1]Outside Edges'!$B37)&gt;=5,'[1]Outside Edges'!$P37="Yes"),"Yes","No")</f>
        <v>Yes</v>
      </c>
      <c r="CC38" s="10" t="str">
        <f>IF(AND((RIGHT($CC$3,2)-'[1]Miter Profiles'!$AC$82-'[1]Outside Edges'!$B37)&gt;=5,'[1]Outside Edges'!$P37="Yes"),"Yes","No")</f>
        <v>Yes</v>
      </c>
      <c r="CD38" s="85" t="str">
        <f>IF(AND((RIGHT($CD$3,2)-'[1]Miter Profiles'!$AC$83-'[1]Outside Edges'!$B37)&gt;=5,'[1]Outside Edges'!$P37="Yes"),"Yes","No")</f>
        <v>Yes</v>
      </c>
      <c r="CE38" s="86" t="str">
        <f>IF(AND((RIGHT($CE$3,2)-'[1]Miter Profiles'!$AC$84-'[1]Outside Edges'!$B37)&gt;=5,'[1]Outside Edges'!$P37="Yes"),"Yes","No")</f>
        <v>Yes</v>
      </c>
      <c r="CF38" s="11" t="str">
        <f>IF(AND((RIGHT($CF$3,2)-'[1]Miter Profiles'!$AC$85-'[1]Outside Edges'!$B37)&gt;=5,'[1]Outside Edges'!$P37="Yes"),"Yes","No")</f>
        <v>Yes</v>
      </c>
      <c r="CG38" s="87" t="str">
        <f>IF(AND((RIGHT($CG$3,2)-'[1]Miter Profiles'!$AC$86-'[1]Outside Edges'!$B37)&gt;=5,'[1]Outside Edges'!$P37="Yes"),"Yes","No")</f>
        <v>Yes</v>
      </c>
      <c r="CH38" s="10" t="str">
        <f>IF(AND((RIGHT($CH$3,2)-'[1]Miter Profiles'!$AC$87-'[1]Outside Edges'!$B37)&gt;=5,'[1]Outside Edges'!$P37="Yes"),"Yes","No")</f>
        <v>Yes</v>
      </c>
      <c r="CI38" s="10" t="str">
        <f>IF(AND((RIGHT($CI$3,2)-'[1]Miter Profiles'!$AC$88-'[1]Outside Edges'!$B37)&gt;=5,'[1]Outside Edges'!$P37="Yes"),"Yes","No")</f>
        <v>Yes</v>
      </c>
      <c r="CJ38" s="85" t="str">
        <f>IF(AND((RIGHT($CJ$3,2)-'[1]Miter Profiles'!$AC$89-'[1]Outside Edges'!$B37)&gt;=5,'[1]Outside Edges'!$P37="Yes"),"Yes","No")</f>
        <v>Yes</v>
      </c>
      <c r="CK38" s="86" t="str">
        <f>IF(AND((RIGHT($CK$3,2)-'[1]Miter Profiles'!$AC$90-'[1]Outside Edges'!$B37)&gt;=5,'[1]Outside Edges'!$P37="Yes"),"Yes","No")</f>
        <v>Yes</v>
      </c>
      <c r="CL38" s="11" t="str">
        <f>IF(AND((RIGHT($CL$3,2)-'[1]Miter Profiles'!$AC$91-'[1]Outside Edges'!$B37)&gt;=5,'[1]Outside Edges'!$P37="Yes"),"Yes","No")</f>
        <v>Yes</v>
      </c>
      <c r="CM38" s="87" t="str">
        <f>IF(AND((RIGHT($CM$3,2)-'[1]Miter Profiles'!$AC$92-'[1]Outside Edges'!$B37)&gt;=5,'[1]Outside Edges'!$P37="Yes"),"Yes","No")</f>
        <v>Yes</v>
      </c>
      <c r="CN38" s="10" t="str">
        <f>IF(AND((RIGHT(CN$3,2)-'[1]Miter Profiles'!$AC$93-'[1]Outside Edges'!$B37)&gt;=5,'[1]Outside Edges'!$P37="Yes"),"Yes","No")</f>
        <v>Yes</v>
      </c>
      <c r="CO38" s="10" t="str">
        <f>IF(AND((RIGHT(CO$3,2)-'[1]Miter Profiles'!$AC$94-'[1]Outside Edges'!$B37)&gt;=5,'[1]Outside Edges'!$P37="Yes"),"Yes","No")</f>
        <v>Yes</v>
      </c>
      <c r="CP38" s="85" t="str">
        <f>IF(AND((RIGHT(CP$3,2)-'[1]Miter Profiles'!$AC$95-'[1]Outside Edges'!$B37)&gt;=5,'[1]Outside Edges'!$P37="Yes"),"Yes","No")</f>
        <v>Yes</v>
      </c>
      <c r="CQ38" s="86" t="str">
        <f>IF(AND((RIGHT(CQ$3,2)-'[1]Miter Profiles'!$AC$96-'[1]Outside Edges'!$B37)&gt;=5,'[1]Outside Edges'!$P37="Yes"),"Yes","No")</f>
        <v>Yes</v>
      </c>
      <c r="CR38" s="11" t="str">
        <f>IF(AND((RIGHT(CR$3,2)-'[1]Miter Profiles'!$AC$97-'[1]Outside Edges'!$B37)&gt;=5,'[1]Outside Edges'!$P37="Yes"),"Yes","No")</f>
        <v>Yes</v>
      </c>
      <c r="CS38" s="87" t="str">
        <f>IF(AND((RIGHT(CS$3,2)-'[1]Miter Profiles'!$AC$98-'[1]Outside Edges'!$B37)&gt;=5,'[1]Outside Edges'!$P37="Yes"),"Yes","No")</f>
        <v>Yes</v>
      </c>
      <c r="CT38" s="10" t="str">
        <f>IF(AND((RIGHT($CT$3,2)-'[1]Miter Profiles'!$AC$99-'[1]Outside Edges'!$B37)&gt;=5,'[1]Outside Edges'!$P37="Yes"),"Yes","No")</f>
        <v>Yes</v>
      </c>
      <c r="CU38" s="10" t="str">
        <f>IF(AND((RIGHT($CU$3,2)-'[1]Miter Profiles'!$AC$100-'[1]Outside Edges'!$B37)&gt;=5,'[1]Outside Edges'!$P37="Yes"),"Yes","No")</f>
        <v>Yes</v>
      </c>
      <c r="CV38" s="85" t="str">
        <f>IF(AND((RIGHT($CV$3,2)-'[1]Miter Profiles'!$AC$101-'[1]Outside Edges'!$B37)&gt;=5,'[1]Outside Edges'!$P37="Yes"),"Yes","No")</f>
        <v>Yes</v>
      </c>
      <c r="CW38" s="86" t="str">
        <f>IF(AND((RIGHT($CW$3,2)-'[1]Miter Profiles'!$AC$102-'[1]Outside Edges'!$B37)&gt;=5,'[1]Outside Edges'!$P37="Yes"),"Yes","No")</f>
        <v>Yes</v>
      </c>
      <c r="CX38" s="11" t="str">
        <f>IF(AND((RIGHT($CX$3,2)-'[1]Miter Profiles'!$AC$103-'[1]Outside Edges'!$B37)&gt;=5,'[1]Outside Edges'!$P37="Yes"),"Yes","No")</f>
        <v>Yes</v>
      </c>
      <c r="CY38" s="87" t="str">
        <f>IF(AND((RIGHT($CY$3,2)-'[1]Miter Profiles'!$AC$104-'[1]Outside Edges'!$B37)&gt;=5,'[1]Outside Edges'!$P37="Yes"),"Yes","No")</f>
        <v>Yes</v>
      </c>
      <c r="CZ38" s="10" t="str">
        <f>IF(AND((RIGHT($CZ$3,2)-'[1]Miter Profiles'!$AC$105-'[1]Outside Edges'!$B37)&gt;=5,'[1]Outside Edges'!$P37="Yes"),"Yes","No")</f>
        <v>Yes</v>
      </c>
      <c r="DA38" s="10" t="str">
        <f>IF(AND((RIGHT($DA$3,2)-'[1]Miter Profiles'!$AC$106-'[1]Outside Edges'!$B37)&gt;=5,'[1]Outside Edges'!$P37="Yes"),"Yes","No")</f>
        <v>Yes</v>
      </c>
      <c r="DB38" s="85" t="str">
        <f>IF(AND((RIGHT($DB$3,2)-'[1]Miter Profiles'!$AC$107-'[1]Outside Edges'!$B37)&gt;=5,'[1]Outside Edges'!$P37="Yes"),"Yes","No")</f>
        <v>Yes</v>
      </c>
      <c r="DC38" s="86" t="str">
        <f>IF(AND((RIGHT($DC$3,2)-'[1]Miter Profiles'!$AC$108-'[1]Outside Edges'!$B37)&gt;=5,'[1]Outside Edges'!$P37="Yes"),"Yes","No")</f>
        <v>Yes</v>
      </c>
      <c r="DD38" s="11" t="str">
        <f>IF(AND((RIGHT($DD$3,2)-'[1]Miter Profiles'!$AC$109-'[1]Outside Edges'!$B37)&gt;=5,'[1]Outside Edges'!$P37="Yes"),"Yes","No")</f>
        <v>Yes</v>
      </c>
      <c r="DE38" s="87" t="str">
        <f>IF(AND((RIGHT($DE$3,2)-'[1]Miter Profiles'!$AC$110-'[1]Outside Edges'!$B37)&gt;=5,'[1]Outside Edges'!$P37="Yes"),"Yes","No")</f>
        <v>Yes</v>
      </c>
      <c r="DF38" s="10" t="str">
        <f>IF(AND((RIGHT($DF$3,2)-'[1]Miter Profiles'!$AC$111-'[1]Outside Edges'!$B37)&gt;=5,'[1]Outside Edges'!$P37="Yes"),"Yes","No")</f>
        <v>Yes</v>
      </c>
      <c r="DG38" s="10" t="str">
        <f>IF(AND((RIGHT($DG$3,2)-'[1]Miter Profiles'!$AC$112-'[1]Outside Edges'!$B37)&gt;=5,'[1]Outside Edges'!$P37="Yes"),"Yes","No")</f>
        <v>Yes</v>
      </c>
      <c r="DH38" s="85" t="str">
        <f>IF(AND((RIGHT($DH$3,2)-'[1]Miter Profiles'!$AC$113-'[1]Outside Edges'!$B37)&gt;=5,'[1]Outside Edges'!$P37="Yes"),"Yes","No")</f>
        <v>Yes</v>
      </c>
      <c r="DI38" s="86" t="str">
        <f>IF(AND((RIGHT($DI$3,2)-'[1]Miter Profiles'!$AC$114-'[1]Outside Edges'!$B37)&gt;=5,'[1]Outside Edges'!$P37="Yes"),"Yes","No")</f>
        <v>Yes</v>
      </c>
      <c r="DJ38" s="11" t="str">
        <f>IF(AND((RIGHT($DJ$3,2)-'[1]Miter Profiles'!$AC$115-'[1]Outside Edges'!$B37)&gt;=5,'[1]Outside Edges'!$P37="Yes"),"Yes","No")</f>
        <v>Yes</v>
      </c>
      <c r="DK38" s="87" t="str">
        <f>IF(AND((RIGHT($DK$3,2)-'[1]Miter Profiles'!$AC$116-'[1]Outside Edges'!$B37)&gt;=5,'[1]Outside Edges'!$P37="Yes"),"Yes","No")</f>
        <v>Yes</v>
      </c>
      <c r="DL38" s="10" t="str">
        <f>IF(AND((RIGHT($DL$3,2)-'[1]Miter Profiles'!$AC$117-'[1]Outside Edges'!$B37)&gt;=5,'[1]Outside Edges'!$P37="Yes"),"Yes","No")</f>
        <v>Yes</v>
      </c>
      <c r="DM38" s="10" t="str">
        <f>IF(AND((RIGHT($DM$3,2)-'[1]Miter Profiles'!$AC$118-'[1]Outside Edges'!$B37)&gt;=5,'[1]Outside Edges'!$P37="Yes"),"Yes","No")</f>
        <v>Yes</v>
      </c>
      <c r="DN38" s="85" t="str">
        <f>IF(AND((RIGHT($DN$3,2)-'[1]Miter Profiles'!$AC$119-'[1]Outside Edges'!$B37)&gt;=5,'[1]Outside Edges'!$P37="Yes"),"Yes","No")</f>
        <v>Yes</v>
      </c>
      <c r="DO38" s="86" t="str">
        <f>IF(AND((RIGHT($DO$3,2)-'[1]Miter Profiles'!$AC$120-'[1]Outside Edges'!$B37)&gt;=5,'[1]Outside Edges'!$P37="Yes"),"Yes","No")</f>
        <v>No</v>
      </c>
      <c r="DP38" s="11" t="str">
        <f>IF(AND((RIGHT($DP$3,2)-'[1]Miter Profiles'!$AC$121-'[1]Outside Edges'!$B37)&gt;=5,'[1]Outside Edges'!$P37="Yes"),"Yes","No")</f>
        <v>Yes</v>
      </c>
      <c r="DQ38" s="87" t="str">
        <f>IF(AND((RIGHT($DQ$3,2)-'[1]Miter Profiles'!$AC$122-'[1]Outside Edges'!$B37)&gt;=5,'[1]Outside Edges'!$P37="Yes"),"Yes","No")</f>
        <v>Yes</v>
      </c>
      <c r="DR38" s="10" t="str">
        <f>IF(AND((RIGHT($DR$3,2)-'[1]Miter Profiles'!$AC$123-'[1]Outside Edges'!$B37)&gt;=5,'[1]Outside Edges'!$P37="Yes"),"Yes","No")</f>
        <v>Yes</v>
      </c>
      <c r="DS38" s="10" t="str">
        <f>IF(AND((RIGHT($DS$3,2)-'[1]Miter Profiles'!$AC$124-'[1]Outside Edges'!$B37)&gt;=5,'[1]Outside Edges'!$P37="Yes"),"Yes","No")</f>
        <v>Yes</v>
      </c>
      <c r="DT38" s="85" t="str">
        <f>IF(AND((RIGHT($DT$3,2)-'[1]Miter Profiles'!$AC$125-'[1]Outside Edges'!$B37)&gt;=5,'[1]Outside Edges'!$P37="Yes"),"Yes","No")</f>
        <v>Yes</v>
      </c>
      <c r="DU38" s="86" t="str">
        <f>IF(AND((RIGHT($DU$3,2)-'[1]Miter Profiles'!$AC$126-'[1]Outside Edges'!$B37)&gt;=5,'[1]Outside Edges'!$P37="Yes"),"Yes","No")</f>
        <v>Yes</v>
      </c>
      <c r="DV38" s="11" t="str">
        <f>IF(AND((RIGHT($DV$3,2)-'[1]Miter Profiles'!$AC$127-'[1]Outside Edges'!$B37)&gt;=5,'[1]Outside Edges'!$P37="Yes"),"Yes","No")</f>
        <v>Yes</v>
      </c>
      <c r="DW38" s="87" t="str">
        <f>IF(AND((RIGHT($DW$3,2)-'[1]Miter Profiles'!$AC$128-'[1]Outside Edges'!$B37)&gt;=5,'[1]Outside Edges'!$P37="Yes"),"Yes","No")</f>
        <v>Yes</v>
      </c>
      <c r="DX38" s="10" t="str">
        <f>IF(AND((RIGHT($DX$3,2)-'[1]Miter Profiles'!$AC$129-'[1]Outside Edges'!$B37)&gt;=5,'[1]Outside Edges'!$P37="Yes"),"Yes","No")</f>
        <v>Yes</v>
      </c>
      <c r="DY38" s="10" t="str">
        <f>IF(AND((RIGHT($DY$3,2)-'[1]Miter Profiles'!$AC$130-'[1]Outside Edges'!$B37)&gt;=5,'[1]Outside Edges'!$P37="Yes"),"Yes","No")</f>
        <v>Yes</v>
      </c>
      <c r="DZ38" s="85" t="str">
        <f>IF(AND((RIGHT($DZ$3,2)-'[1]Miter Profiles'!$AC$131-'[1]Outside Edges'!$B37)&gt;=5,'[1]Outside Edges'!$P37="Yes"),"Yes","No")</f>
        <v>Yes</v>
      </c>
      <c r="EA38" s="90" t="str">
        <f>IF(AND((RIGHT($EA$3,2)-'[1]Miter Profiles'!$AC$132-'[1]Outside Edges'!$B37)&gt;=5,'[1]Outside Edges'!$P37="Yes"),"Yes","No")</f>
        <v>Yes</v>
      </c>
      <c r="EB38" s="105" t="str">
        <f>IF(AND((RIGHT($EB$3,2)-'[1]Miter Profiles'!$AC$133-'[1]Outside Edges'!$B37)&gt;=5,'[1]Outside Edges'!$P37="Yes"),"Yes","No")</f>
        <v>Yes</v>
      </c>
      <c r="EC38" s="110" t="str">
        <f>IF(AND((RIGHT($EC$3,2)-'[1]Miter Profiles'!$AC$134-'[1]Outside Edges'!$B37)&gt;=5,'[1]Outside Edges'!$P37="Yes"),"Yes","No")</f>
        <v>Yes</v>
      </c>
      <c r="ED38" s="116" t="str">
        <f>IF(AND((RIGHT($ED$3,2)-'[1]Miter Profiles'!$AC$135-'[1]Outside Edges'!$B37)&gt;=5,'[1]Outside Edges'!$P37="Yes"),"Yes","No")</f>
        <v>Yes</v>
      </c>
      <c r="EE38" s="113" t="str">
        <f>IF(AND((RIGHT($EE$3,2)-'[1]Miter Profiles'!$AC$136-'[1]Outside Edges'!$B37)&gt;=5,'[1]Outside Edges'!$P37="Yes"),"Yes","No")</f>
        <v>Yes</v>
      </c>
      <c r="EF38" s="85" t="str">
        <f>IF(AND((RIGHT($EF$3,2)-'[1]Miter Profiles'!$AC$137-'[1]Outside Edges'!$B37)&gt;=5,'[1]Outside Edges'!$P37="Yes"),"Yes","No")</f>
        <v>Yes</v>
      </c>
      <c r="EG38" s="10" t="str">
        <f>IF(AND((RIGHT($EG$3,2)-'[1]Miter Profiles'!$AC$138-'[1]Outside Edges'!$B37)&gt;=5,'[1]Outside Edges'!$P37="Yes"),"Yes","No")</f>
        <v>Yes</v>
      </c>
      <c r="EH38" s="90" t="str">
        <f>IF(AND((RIGHT($EH$3,2)-'[1]Miter Profiles'!$AC$139-'[1]Outside Edges'!$B37)&gt;=5,'[1]Outside Edges'!$P37="Yes"),"Yes","No")</f>
        <v>Yes</v>
      </c>
      <c r="EI38" s="121" t="str">
        <f>IF(AND((RIGHT($EI$3,2)-'[1]Miter Profiles'!$AC$140-'[1]Outside Edges'!$B37)&gt;=5,'[1]Outside Edges'!$P37="Yes"),"Yes","No")</f>
        <v>Yes</v>
      </c>
      <c r="EJ38" s="124" t="str">
        <f>IF(AND((RIGHT($EJ$3,2)-'[1]Miter Profiles'!$AC$141-'[1]Outside Edges'!$B37)&gt;=5,'[1]Outside Edges'!$P37="Yes"),"Yes","No")</f>
        <v>Yes</v>
      </c>
      <c r="EK38" s="124" t="str">
        <f>IF(AND((RIGHT($EK$3,2)-'[1]Miter Profiles'!$AC$142-'[1]Outside Edges'!$B37)&gt;=5,'[1]Outside Edges'!$P37="Yes"),"Yes","No")</f>
        <v>Yes</v>
      </c>
      <c r="EL38" s="116" t="str">
        <f>IF(AND((RIGHT($EL$3,2)-'[1]Miter Profiles'!$AC$143-'[1]Outside Edges'!$B37)&gt;=5,'[1]Outside Edges'!$P37="Yes"),"Yes","No")</f>
        <v>Yes</v>
      </c>
      <c r="EM38" s="129" t="str">
        <f>IF(AND((RIGHT($EM$3,2)-'[1]Miter Profiles'!$AC$144-'[1]Outside Edges'!$B37)&gt;=5,'[1]Outside Edges'!$P37="Yes"),"Yes","No")</f>
        <v>No</v>
      </c>
      <c r="EN38" s="10" t="str">
        <f>IF(AND((RIGHT($EN$3,2)-'[1]Miter Profiles'!$AC$145-'[1]Outside Edges'!$B37)&gt;=5,'[1]Outside Edges'!$P37="Yes"),"Yes","No")</f>
        <v>Yes</v>
      </c>
      <c r="EO38" s="90" t="str">
        <f>IF(AND((RIGHT($EO$3,2)-'[1]Miter Profiles'!$AC$146-'[1]Outside Edges'!$B37)&gt;=5,'[1]Outside Edges'!$P37="Yes"),"Yes","No")</f>
        <v>Yes</v>
      </c>
      <c r="EP38" s="124" t="str">
        <f>IF(AND((RIGHT($EP$3,2)-'[1]Miter Profiles'!$AC$147-'[1]Outside Edges'!$B37)&gt;=5,'[1]Outside Edges'!$P37="Yes"),"Yes","No")</f>
        <v>Yes</v>
      </c>
      <c r="EQ38" s="124" t="str">
        <f>IF(AND((RIGHT($EQ$3,2)-'[1]Miter Profiles'!$AC$148-'[1]Outside Edges'!$B37)&gt;=5,'[1]Outside Edges'!$P37="Yes"),"Yes","No")</f>
        <v>Yes</v>
      </c>
      <c r="ER38" s="116" t="str">
        <f>IF(AND((RIGHT($ER$3,2)-'[1]Miter Profiles'!$AC$149-'[1]Outside Edges'!$B37)&gt;=5,'[1]Outside Edges'!$P37="Yes"),"Yes","No")</f>
        <v>Yes</v>
      </c>
      <c r="ES38" s="129" t="str">
        <f>IF(AND((RIGHT($ES$3,2)-'[1]Miter Profiles'!$AC$150-'[1]Outside Edges'!$B37)&gt;=5,'[1]Outside Edges'!$P37="Yes"),"Yes","No")</f>
        <v>Yes</v>
      </c>
      <c r="ET38" s="10" t="str">
        <f>IF(AND((RIGHT($ET$3,2)-'[1]Miter Profiles'!$AC$151-'[1]Outside Edges'!$B37)&gt;=5,'[1]Outside Edges'!$P37="Yes"),"Yes","No")</f>
        <v>Yes</v>
      </c>
      <c r="EU38" s="90" t="str">
        <f>IF(AND((RIGHT($EU$3,2)-'[1]Miter Profiles'!$AC$152-'[1]Outside Edges'!$B37)&gt;=5,'[1]Outside Edges'!$P37="Yes"),"Yes","No")</f>
        <v>Yes</v>
      </c>
      <c r="EV38" s="124" t="str">
        <f>IF(AND((RIGHT($EV$3,2)-'[1]Miter Profiles'!$AC$153-'[1]Outside Edges'!$B37)&gt;=5,'[1]Outside Edges'!$P37="Yes"),"Yes","No")</f>
        <v>Yes</v>
      </c>
      <c r="EW38" s="124" t="str">
        <f>IF(AND((RIGHT($EW$3,2)-'[1]Miter Profiles'!$AC$154-'[1]Outside Edges'!$B37)&gt;=5,'[1]Outside Edges'!$P37="Yes"),"Yes","No")</f>
        <v>Yes</v>
      </c>
      <c r="EX38" s="116" t="str">
        <f>IF(AND((RIGHT($EX$3,2)-'[1]Miter Profiles'!$AC$155-'[1]Outside Edges'!$B37)&gt;=5,'[1]Outside Edges'!$P37="Yes"),"Yes","No")</f>
        <v>Yes</v>
      </c>
      <c r="EY38" s="129" t="str">
        <f>IF(AND((RIGHT($EY$3,2)-'[1]Miter Profiles'!$AC$156-'[1]Outside Edges'!$B37)&gt;=5,'[1]Outside Edges'!$P37="Yes"),"Yes","No")</f>
        <v>Yes</v>
      </c>
      <c r="EZ38" s="10" t="str">
        <f>IF(AND((RIGHT($EZ$3,2)-'[1]Miter Profiles'!$AC$157-'[1]Outside Edges'!$B37)&gt;=5,'[1]Outside Edges'!$P37="Yes"),"Yes","No")</f>
        <v>Yes</v>
      </c>
      <c r="FA38" s="90" t="str">
        <f>IF(AND((RIGHT($FA$3,2)-'[1]Miter Profiles'!$AC$158-'[1]Outside Edges'!$B37)&gt;=5,'[1]Outside Edges'!$P37="Yes"),"Yes","No")</f>
        <v>Yes</v>
      </c>
      <c r="FB38" s="124" t="str">
        <f>IF(AND((RIGHT($FB$3,2)-'[1]Miter Profiles'!$AC$159-'[1]Outside Edges'!$B37)&gt;=5,'[1]Outside Edges'!$P37="Yes"),"Yes","No")</f>
        <v>Yes</v>
      </c>
      <c r="FC38" s="124" t="str">
        <f>IF(AND((RIGHT($FC$3,2)-'[1]Miter Profiles'!$AC$160-'[1]Outside Edges'!$B37)&gt;=5,'[1]Outside Edges'!$P37="Yes"),"Yes","No")</f>
        <v>Yes</v>
      </c>
      <c r="FD38" s="116" t="str">
        <f>IF(AND((RIGHT($FD$3,2)-'[1]Miter Profiles'!$AC$161-'[1]Outside Edges'!$B37)&gt;=5,'[1]Outside Edges'!$P37="Yes"),"Yes","No")</f>
        <v>Yes</v>
      </c>
      <c r="FE38" s="129" t="str">
        <f>IF(AND((RIGHT($FE$3,2)-'[1]Miter Profiles'!$AC$162-'[1]Outside Edges'!$B37)&gt;=5,'[1]Outside Edges'!$P37="Yes"),"Yes","No")</f>
        <v>Yes</v>
      </c>
      <c r="FF38" s="10" t="str">
        <f>IF(AND((RIGHT($FF$3,2)-'[1]Miter Profiles'!$AC$163-'[1]Outside Edges'!$B37)&gt;=5,'[1]Outside Edges'!$P37="Yes"),"Yes","No")</f>
        <v>Yes</v>
      </c>
      <c r="FG38" s="90" t="str">
        <f>IF(AND((RIGHT($FG$3,2)-'[1]Miter Profiles'!$AC$164-'[1]Outside Edges'!$B37)&gt;=5,'[1]Outside Edges'!$P37="Yes"),"Yes","No")</f>
        <v>Yes</v>
      </c>
      <c r="FH38" s="124" t="str">
        <f>IF(AND((RIGHT($FH$3,2)-'[1]Miter Profiles'!$AC$165-'[1]Outside Edges'!$B37)&gt;=5,'[1]Outside Edges'!$P37="Yes"),"Yes","No")</f>
        <v>Yes</v>
      </c>
      <c r="FI38" s="124" t="str">
        <f>IF(AND((RIGHT($FI$3,2)-'[1]Miter Profiles'!$AC$166-'[1]Outside Edges'!$B37)&gt;=5,'[1]Outside Edges'!$P37="Yes"),"Yes","No")</f>
        <v>Yes</v>
      </c>
      <c r="FJ38" s="116" t="str">
        <f>IF(AND((RIGHT($FJ$3,2)-'[1]Miter Profiles'!$AC$167-'[1]Outside Edges'!$B37)&gt;=5,'[1]Outside Edges'!$P37="Yes"),"Yes","No")</f>
        <v>Yes</v>
      </c>
      <c r="FK38" s="129" t="str">
        <f>IF(AND((RIGHT($FK$3,2)-'[1]Miter Profiles'!$AC$168-'[1]Outside Edges'!$B37)&gt;=5,'[1]Outside Edges'!$P37="Yes"),"Yes","No")</f>
        <v>Yes</v>
      </c>
      <c r="FL38" s="10" t="str">
        <f>IF(AND((RIGHT($FL$3,2)-'[1]Miter Profiles'!$AC$169-'[1]Outside Edges'!$B37)&gt;=5,'[1]Outside Edges'!$P37="Yes"),"Yes","No")</f>
        <v>Yes</v>
      </c>
      <c r="FM38" s="90" t="str">
        <f>IF(AND((RIGHT($FM$3,2)-'[1]Miter Profiles'!$AC$170-'[1]Outside Edges'!$B37)&gt;=5,'[1]Outside Edges'!$P37="Yes"),"Yes","No")</f>
        <v>Yes</v>
      </c>
      <c r="FN38" s="124" t="str">
        <f>IF(AND((RIGHT($FN$3,2)-'[1]Miter Profiles'!$AC$171-'[1]Outside Edges'!$B37)&gt;=5,'[1]Outside Edges'!$P37="Yes"),"Yes","No")</f>
        <v>Yes</v>
      </c>
      <c r="FO38" s="124" t="str">
        <f>IF(AND((RIGHT($FO$3,2)-'[1]Miter Profiles'!$AC$172-'[1]Outside Edges'!$B37)&gt;=5,'[1]Outside Edges'!$P37="Yes"),"Yes","No")</f>
        <v>Yes</v>
      </c>
      <c r="FP38" s="116" t="str">
        <f>IF(AND((RIGHT($FP$3,2)-'[1]Miter Profiles'!$AC$173-'[1]Outside Edges'!$B37)&gt;=5,'[1]Outside Edges'!$P37="Yes"),"Yes","No")</f>
        <v>Yes</v>
      </c>
      <c r="FQ38" s="129" t="str">
        <f>IF(AND((RIGHT($FQ$3,2)-'[1]Miter Profiles'!$AC$174-'[1]Outside Edges'!$B37)&gt;=5,'[1]Outside Edges'!$P37="Yes"),"Yes","No")</f>
        <v>Yes</v>
      </c>
      <c r="FR38" s="10" t="str">
        <f>IF(AND((RIGHT($FR$3,2)-'[1]Miter Profiles'!$AC$175-'[1]Outside Edges'!$B37)&gt;=5,'[1]Outside Edges'!$P37="Yes"),"Yes","No")</f>
        <v>Yes</v>
      </c>
      <c r="FS38" s="90" t="str">
        <f>IF(AND((RIGHT($FS$3,2)-'[1]Miter Profiles'!$AC$176-'[1]Outside Edges'!$B37)&gt;=5,'[1]Outside Edges'!$P37="Yes"),"Yes","No")</f>
        <v>Yes</v>
      </c>
      <c r="FT38" s="124" t="str">
        <f>IF(AND((RIGHT($FT$3,2)-'[1]Miter Profiles'!$AC$177-'[1]Outside Edges'!$B37)&gt;=5,'[1]Outside Edges'!$P37="Yes"),"Yes","No")</f>
        <v>Yes</v>
      </c>
      <c r="FU38" s="124" t="str">
        <f>IF(AND((RIGHT($FU$3,2)-'[1]Miter Profiles'!$AC$178-'[1]Outside Edges'!$B37)&gt;=5,'[1]Outside Edges'!$P37="Yes"),"Yes","No")</f>
        <v>Yes</v>
      </c>
      <c r="FV38" s="116" t="str">
        <f>IF(AND((RIGHT($V$3,2)-'[1]Miter Profiles'!$AC$179-'[1]Outside Edges'!$B37)&gt;=5,'[1]Outside Edges'!$P37="Yes"),"Yes","No")</f>
        <v>Yes</v>
      </c>
      <c r="FW38" s="129" t="str">
        <f>IF(AND((RIGHT($FW$3,2)-'[1]Miter Profiles'!$AC$180-'[1]Outside Edges'!$B37)&gt;=5,'[1]Outside Edges'!$P37="Yes"),"Yes","No")</f>
        <v>Yes</v>
      </c>
      <c r="FX38" s="85" t="str">
        <f>IF(AND((RIGHT($FX$3,2)-'[1]Miter Profiles'!$AC$181-'[1]Outside Edges'!$B37)&gt;=5,'[1]Outside Edges'!$P37="Yes"),"Yes","No")</f>
        <v>Yes</v>
      </c>
      <c r="FY38" s="150" t="str">
        <f>IF(AND((RIGHT($FY$3,2)-'[1]Miter Profiles'!$AC$182-'[1]Outside Edges'!$B37)&gt;=5,'[1]Outside Edges'!$P37="Yes"),"Yes","No")</f>
        <v>Yes</v>
      </c>
      <c r="FZ38" s="124" t="str">
        <f>IF(AND((RIGHT($FZ$3,2)-'[1]Miter Profiles'!$AC$183-'[1]Outside Edges'!$B37)&gt;=5,'[1]Outside Edges'!$P37="Yes"),"Yes","No")</f>
        <v>Yes</v>
      </c>
      <c r="GA38" s="116" t="str">
        <f>IF(AND((RIGHT($GA$3,2)-'[1]Miter Profiles'!$AC$184-'[1]Outside Edges'!$B37)&gt;=5,'[1]Outside Edges'!$P37="Yes"),"Yes","No")</f>
        <v>Yes</v>
      </c>
      <c r="GB38" s="129" t="str">
        <f>IF(AND((RIGHT($GB$3,2)-'[1]Miter Profiles'!$AC$185-'[1]Outside Edges'!$B37)&gt;=5,'[1]Outside Edges'!$P37="Yes"),"Yes","No")</f>
        <v>Yes</v>
      </c>
      <c r="GC38" s="10" t="str">
        <f>IF(AND((RIGHT($GC$3,2)-'[1]Miter Profiles'!$AC$186-'[1]Outside Edges'!$B37)&gt;=5,'[1]Outside Edges'!$P37="Yes"),"Yes","No")</f>
        <v>Yes</v>
      </c>
      <c r="GD38" s="90" t="str">
        <f>IF(AND((RIGHT($GD$3,2)-'[1]Miter Profiles'!$AC$187-'[1]Outside Edges'!$B37)&gt;=5,'[1]Outside Edges'!$P37="Yes"),"Yes","No")</f>
        <v>Yes</v>
      </c>
      <c r="GE38" s="150" t="str">
        <f>IF(AND((RIGHT($GE$3,2)-'[1]Miter Profiles'!$AC$188-'[1]Outside Edges'!$B37)&gt;=5,'[1]Outside Edges'!$P37="Yes"),"Yes","No")</f>
        <v>Yes</v>
      </c>
      <c r="GF38" s="124" t="str">
        <f>IF(AND((RIGHT($GF$3,2)-'[1]Miter Profiles'!$AC$189-'[1]Outside Edges'!$B37)&gt;=5,'[1]Outside Edges'!$P37="Yes"),"Yes","No")</f>
        <v>Yes</v>
      </c>
      <c r="GG38" s="116" t="str">
        <f>IF(AND((RIGHT($GG$3,2)-'[1]Miter Profiles'!$AC$190-'[1]Outside Edges'!$B37)&gt;=5,'[1]Outside Edges'!$P37="Yes"),"Yes","No")</f>
        <v>Yes</v>
      </c>
      <c r="GH38" s="129" t="str">
        <f>IF(AND((RIGHT($GH$3,2)-'[1]Miter Profiles'!$AC$191-'[1]Outside Edges'!$B37)&gt;=5,'[1]Outside Edges'!$P37="Yes"),"Yes","No")</f>
        <v>Yes</v>
      </c>
      <c r="GI38" s="10" t="str">
        <f>IF(AND((RIGHT($GI$3,2)-'[1]Miter Profiles'!$AC$192-'[1]Outside Edges'!$B37)&gt;=5,'[1]Outside Edges'!$P37="Yes"),"Yes","No")</f>
        <v>Yes</v>
      </c>
      <c r="GJ38" s="90" t="str">
        <f>IF(AND((RIGHT($GJ$3,2)-'[1]Miter Profiles'!$AC$193-'[1]Outside Edges'!$B37)&gt;=5,'[1]Outside Edges'!$P37="Yes"),"Yes","No")</f>
        <v>Yes</v>
      </c>
      <c r="GK38" s="150" t="str">
        <f>IF(AND((RIGHT($GK$3,2)-'[1]Miter Profiles'!$AC$194-'[1]Outside Edges'!$B37)&gt;=5,'[1]Outside Edges'!$P37="Yes"),"Yes","No")</f>
        <v>Yes</v>
      </c>
      <c r="GL38" s="124" t="str">
        <f>IF(AND((RIGHT($GL$3,2)-'[1]Miter Profiles'!$AC$195-'[1]Outside Edges'!$B37)&gt;=5,'[1]Outside Edges'!$P37="Yes"),"Yes","No")</f>
        <v>Yes</v>
      </c>
      <c r="GM38" s="116" t="str">
        <f>IF(AND((RIGHT($GM$3,2)-'[1]Miter Profiles'!$AC$196-'[1]Outside Edges'!$B37)&gt;=5,'[1]Outside Edges'!$P37="Yes"),"Yes","No")</f>
        <v>Yes</v>
      </c>
      <c r="GN38" s="129" t="str">
        <f>IF(AND((RIGHT($GN$3,2)-'[1]Miter Profiles'!$AC$197-'[1]Outside Edges'!$B37)&gt;=5,'[1]Outside Edges'!$P37="Yes"),"Yes","No")</f>
        <v>Yes</v>
      </c>
      <c r="GO38" s="10" t="str">
        <f>IF(AND((RIGHT($GO$3,2)-'[1]Miter Profiles'!$AC$198-'[1]Outside Edges'!$B37)&gt;=5,'[1]Outside Edges'!$P37="Yes"),"Yes","No")</f>
        <v>Yes</v>
      </c>
      <c r="GP38" s="90" t="str">
        <f>IF(AND((RIGHT($GP$3,2)-'[1]Miter Profiles'!$AC$199-'[1]Outside Edges'!$B37)&gt;=5,'[1]Outside Edges'!$P37="Yes"),"Yes","No")</f>
        <v>Yes</v>
      </c>
      <c r="GQ38" s="150" t="str">
        <f>IF(AND((RIGHT($GQ$3,2)-'[1]Miter Profiles'!$AC$200-'[1]Outside Edges'!$B37)&gt;=5,'[1]Outside Edges'!$P37="Yes"),"Yes","No")</f>
        <v>Yes</v>
      </c>
      <c r="GR38" s="124" t="str">
        <f>IF(AND((RIGHT($GR$3,2)-'[1]Miter Profiles'!$AC$201-'[1]Outside Edges'!$B37)&gt;=5,'[1]Outside Edges'!$P37="Yes"),"Yes","No")</f>
        <v>Yes</v>
      </c>
      <c r="GS38" s="116" t="str">
        <f>IF(AND((RIGHT($GS$3,2)-'[1]Miter Profiles'!$AC$202-'[1]Outside Edges'!$B37)&gt;=5,'[1]Outside Edges'!$P37="Yes"),"Yes","No")</f>
        <v>Yes</v>
      </c>
      <c r="GT38" s="129" t="str">
        <f>IF(AND((RIGHT($GT$3,2)-'[1]Miter Profiles'!$AC$203-'[1]Outside Edges'!$B37)&gt;=5,'[1]Outside Edges'!$P37="Yes"),"Yes","No")</f>
        <v>Yes</v>
      </c>
      <c r="GU38" s="10" t="str">
        <f>IF(AND((RIGHT($GU$3,2)-'[1]Miter Profiles'!$AC$204-'[1]Outside Edges'!$B37)&gt;=5,'[1]Outside Edges'!$P37="Yes"),"Yes","No")</f>
        <v>Yes</v>
      </c>
      <c r="GV38" s="90" t="str">
        <f>IF(AND((RIGHT($GV$3,2)-'[1]Miter Profiles'!$AC$205-'[1]Outside Edges'!$B37)&gt;=5,'[1]Outside Edges'!$P37="Yes"),"Yes","No")</f>
        <v>Yes</v>
      </c>
      <c r="GW38" s="150" t="str">
        <f>IF(AND((RIGHT($GW$3,2)-'[1]Miter Profiles'!$AC$206-'[1]Outside Edges'!$B37)&gt;=5,'[1]Outside Edges'!$P37="Yes"),"Yes","No")</f>
        <v>No</v>
      </c>
      <c r="GX38" s="124" t="str">
        <f>IF(AND((RIGHT($GX$3,2)-'[1]Miter Profiles'!$AC$207-'[1]Outside Edges'!$B37)&gt;=5,'[1]Outside Edges'!$P37="Yes"),"Yes","No")</f>
        <v>Yes</v>
      </c>
      <c r="GY38" s="116" t="str">
        <f>IF(AND((RIGHT($GY$3,2)-'[1]Miter Profiles'!$AC$208-'[1]Outside Edges'!$B37)&gt;=5,'[1]Outside Edges'!$P37="Yes"),"Yes","No")</f>
        <v>Yes</v>
      </c>
      <c r="GZ38" s="129" t="str">
        <f>IF(AND((RIGHT($GZ$3,2)-'[1]Miter Profiles'!$AC$209-'[1]Outside Edges'!$B37)&gt;=5,'[1]Outside Edges'!$P37="Yes"),"Yes","No")</f>
        <v>Yes</v>
      </c>
      <c r="HA38" s="10" t="str">
        <f>IF(AND((RIGHT($HA$3,2)-'[1]Miter Profiles'!$AC$210-'[1]Outside Edges'!$B37)&gt;=5,'[1]Outside Edges'!$P37="Yes"),"Yes","No")</f>
        <v>Yes</v>
      </c>
      <c r="HB38" s="90" t="str">
        <f>IF(AND((RIGHT($HB$3,2)-'[1]Miter Profiles'!$AC$211-'[1]Outside Edges'!$B37)&gt;=5,'[1]Outside Edges'!$P37="Yes"),"Yes","No")</f>
        <v>Yes</v>
      </c>
      <c r="HC38" s="150" t="str">
        <f>IF(AND((RIGHT($HC$3,2)-'[1]Miter Profiles'!$AC$212-'[1]Outside Edges'!$B37)&gt;=5,'[1]Outside Edges'!$P37="Yes"),"Yes","No")</f>
        <v>No</v>
      </c>
      <c r="HD38" s="116" t="str">
        <f>IF(AND((RIGHT($HD$3,2)-'[1]Miter Profiles'!$AC$213-'[1]Outside Edges'!$B37)&gt;=5,'[1]Outside Edges'!$P37="Yes"),"Yes","No")</f>
        <v>No</v>
      </c>
      <c r="HE38" s="129" t="str">
        <f>IF(AND((RIGHT($HE$3,2)-'[1]Miter Profiles'!$AC$214-'[1]Outside Edges'!$B37)&gt;=5,'[1]Outside Edges'!$P37="Yes"),"Yes","No")</f>
        <v>Yes</v>
      </c>
      <c r="HF38" s="10" t="str">
        <f>IF(AND((RIGHT($HF$3,2)-'[1]Miter Profiles'!$AC$215-'[1]Outside Edges'!$B37)&gt;=5,'[1]Outside Edges'!$P37="Yes"),"Yes","No")</f>
        <v>Yes</v>
      </c>
      <c r="HG38" s="90" t="str">
        <f>IF(AND((RIGHT($HG$3,2)-'[1]Miter Profiles'!$AC$216-'[1]Outside Edges'!$B37)&gt;=5,'[1]Outside Edges'!$P37="Yes"),"Yes","No")</f>
        <v>Yes</v>
      </c>
      <c r="HH38" s="150" t="str">
        <f>IF(AND((RIGHT($HH$3,2)-'[1]Miter Profiles'!$AC$217-'[1]Outside Edges'!$B37)&gt;=5,'[1]Outside Edges'!$P37="Yes"),"Yes","No")</f>
        <v>Yes</v>
      </c>
      <c r="HI38" s="124" t="str">
        <f>IF(AND((RIGHT($HI$3,2)-'[1]Miter Profiles'!$AC$218-'[1]Outside Edges'!$B37)&gt;=5,'[1]Outside Edges'!$P37="Yes"),"Yes","No")</f>
        <v>Yes</v>
      </c>
      <c r="HJ38" s="116" t="str">
        <f>IF(AND((RIGHT($HJ$3,2)-'[1]Miter Profiles'!$AC$219-'[1]Outside Edges'!$B37)&gt;=5,'[1]Outside Edges'!$P37="Yes"),"Yes","No")</f>
        <v>Yes</v>
      </c>
      <c r="HK38" s="129" t="str">
        <f>IF(AND((RIGHT($HK$3,2)-'[1]Miter Profiles'!$AC$220-'[1]Outside Edges'!$B37)&gt;=5,'[1]Outside Edges'!$P37="Yes"),"Yes","No")</f>
        <v>Yes</v>
      </c>
      <c r="HL38" s="10" t="str">
        <f>IF(AND((RIGHT($HL$3,2)-'[1]Miter Profiles'!$AC$221-'[1]Outside Edges'!$B37)&gt;=5,'[1]Outside Edges'!$P37="Yes"),"Yes","No")</f>
        <v>Yes</v>
      </c>
      <c r="HM38" s="90" t="str">
        <f>IF(AND((RIGHT($HM$3,2)-'[1]Miter Profiles'!$AC$222-'[1]Outside Edges'!$B37)&gt;=5,'[1]Outside Edges'!$P37="Yes"),"Yes","No")</f>
        <v>Yes</v>
      </c>
      <c r="HN38" s="150" t="str">
        <f>IF(AND((RIGHT($HN$3,2)-'[1]Miter Profiles'!$AC$223-'[1]Outside Edges'!$B37)&gt;=5,'[1]Outside Edges'!$P37="Yes"),"Yes","No")</f>
        <v>Yes</v>
      </c>
      <c r="HO38" s="124" t="str">
        <f>IF(AND((RIGHT($HO$3,2)-'[1]Miter Profiles'!$AC$224-'[1]Outside Edges'!$B37)&gt;=5,'[1]Outside Edges'!$P37="Yes"),"Yes","No")</f>
        <v>Yes</v>
      </c>
      <c r="HP38" s="124" t="str">
        <f>IF(AND((RIGHT($HP$3,2)-'[1]Miter Profiles'!$AC$225-'[1]Outside Edges'!$B37)&gt;=5,'[1]Outside Edges'!$P37="Yes"),"Yes","No")</f>
        <v>Yes</v>
      </c>
      <c r="HQ38" s="153" t="str">
        <f>IF(AND((RIGHT($HQ$3,3)-'[1]Miter Profiles'!$AC$226-'[1]Outside Edges'!$B37)&gt;=5,'[1]Outside Edges'!$P37="Yes"),"Yes","No")</f>
        <v>Yes</v>
      </c>
      <c r="HR38" s="129" t="str">
        <f>IF(AND((RIGHT($HR$3,2)-'[1]Miter Profiles'!$AC$227-'[1]Outside Edges'!$B37)&gt;=5,'[1]Outside Edges'!$P37="Yes"),"Yes","No")</f>
        <v>Yes</v>
      </c>
      <c r="HS38" s="10" t="str">
        <f>IF(AND((RIGHT($HS$3,2)-'[1]Miter Profiles'!$AC$228-'[1]Outside Edges'!$B37)&gt;=5,'[1]Outside Edges'!$P37="Yes"),"Yes","No")</f>
        <v>Yes</v>
      </c>
      <c r="HT38" s="163" t="str">
        <f>IF(AND((RIGHT($HT$3,2)-'[1]Miter Profiles'!$AC$229-'[1]Outside Edges'!$B37)&gt;=5,'[1]Outside Edges'!$P37="Yes"),"Yes","No")</f>
        <v>Yes</v>
      </c>
      <c r="HU38" s="150" t="str">
        <f>IF(AND((RIGHT($HU$3,2)-'[1]Miter Profiles'!$AC$230-'[1]Outside Edges'!$B37)&gt;=5,'[1]Outside Edges'!$P37="Yes"),"Yes","No")</f>
        <v>Yes</v>
      </c>
      <c r="HV38" s="124" t="str">
        <f>IF(AND((RIGHT($HV$3,2)-'[1]Miter Profiles'!$AC$231-'[1]Outside Edges'!$B37)&gt;=5,'[1]Outside Edges'!$P37="Yes"),"Yes","No")</f>
        <v>Yes</v>
      </c>
      <c r="HW38" s="116" t="str">
        <f>IF(AND((RIGHT($HW$3,2)-'[1]Miter Profiles'!$AC$232-'[1]Outside Edges'!$B37)&gt;=5,'[1]Outside Edges'!$P37="Yes"),"Yes","No")</f>
        <v>Yes</v>
      </c>
      <c r="HX38" s="129" t="str">
        <f>IF(AND((RIGHT($HX$3,2)-'[1]Miter Profiles'!$AC$233-'[1]Outside Edges'!$B37)&gt;=5,'[1]Outside Edges'!$P37="Yes"),"Yes","No")</f>
        <v>No</v>
      </c>
      <c r="HY38" s="10" t="str">
        <f>IF(AND((RIGHT($HY$3,2)-'[1]Miter Profiles'!$AC$234-'[1]Outside Edges'!$B37)&gt;=5,'[1]Outside Edges'!$P37="Yes"),"Yes","No")</f>
        <v>Yes</v>
      </c>
      <c r="HZ38" s="90" t="str">
        <f>IF(AND((RIGHT($HZ$3,2)-'[1]Miter Profiles'!$AC$235-'[1]Outside Edges'!$B37)&gt;=5,'[1]Outside Edges'!$P37="Yes"),"Yes","No")</f>
        <v>Yes</v>
      </c>
      <c r="IA38" s="150" t="str">
        <f>IF(AND((RIGHT($IA$3,2)-'[1]Miter Profiles'!$AC$236-'[1]Outside Edges'!$B37)&gt;=5,'[1]Outside Edges'!$P37="Yes"),"Yes","No")</f>
        <v>Yes</v>
      </c>
      <c r="IB38" s="124" t="str">
        <f>IF(AND((RIGHT($IB$3,2)-'[1]Miter Profiles'!$AC$237-'[1]Outside Edges'!$B37)&gt;=5,'[1]Outside Edges'!$P37="Yes"),"Yes","No")</f>
        <v>Yes</v>
      </c>
      <c r="IC38" s="116" t="str">
        <f>IF(AND((RIGHT($IC$3,2)-'[1]Miter Profiles'!$AC$238-'[1]Outside Edges'!$B37)&gt;=5,'[1]Outside Edges'!$P37="Yes"),"Yes","No")</f>
        <v>Yes</v>
      </c>
      <c r="ID38" s="129" t="str">
        <f>IF(AND((RIGHT($ID$3,2)-'[1]Miter Profiles'!$AC$239-'[1]Outside Edges'!$B37)&gt;=5,'[1]Outside Edges'!$P37="Yes"),"Yes","No")</f>
        <v>Yes</v>
      </c>
      <c r="IE38" s="10" t="str">
        <f>IF(AND((RIGHT($IE$3,2)-'[1]Miter Profiles'!$AC$240-'[1]Outside Edges'!$B37)&gt;=5,'[1]Outside Edges'!$P37="Yes"),"Yes","No")</f>
        <v>Yes</v>
      </c>
      <c r="IF38" s="90" t="str">
        <f>IF(AND((RIGHT($IF$3,2)-'[1]Miter Profiles'!$AC$241-'[1]Outside Edges'!$B37)&gt;=5,'[1]Outside Edges'!$P37="Yes"),"Yes","No")</f>
        <v>Yes</v>
      </c>
      <c r="IG38" s="150" t="str">
        <f>IF(AND((RIGHT($IG$3,2)-'[1]Miter Profiles'!$AC$242-'[1]Outside Edges'!$B37)&gt;=5,'[1]Outside Edges'!$P37="Yes"),"Yes","No")</f>
        <v>Yes</v>
      </c>
      <c r="IH38" s="124" t="str">
        <f>IF(AND((RIGHT($IH$3,2)-'[1]Miter Profiles'!$AC$243-'[1]Outside Edges'!$B37)&gt;=5,'[1]Outside Edges'!$P37="Yes"),"Yes","No")</f>
        <v>Yes</v>
      </c>
      <c r="II38" s="116" t="str">
        <f>IF(AND((RIGHT($II$3,2)-'[1]Miter Profiles'!$AC$244-'[1]Outside Edges'!$B37)&gt;=5,'[1]Outside Edges'!$P37="Yes"),"Yes","No")</f>
        <v>Yes</v>
      </c>
      <c r="IJ38" s="129" t="str">
        <f>IF(AND((RIGHT($IJ$3,2)-'[1]Miter Profiles'!$AC$245-'[1]Outside Edges'!$B37)&gt;=5,'[1]Outside Edges'!$P37="Yes"),"Yes","No")</f>
        <v>Yes</v>
      </c>
      <c r="IK38" s="10" t="str">
        <f>IF(AND((RIGHT($IK$3,2)-'[1]Miter Profiles'!$AC$246-'[1]Outside Edges'!$B37)&gt;=5,'[1]Outside Edges'!$P37="Yes"),"Yes","No")</f>
        <v>Yes</v>
      </c>
      <c r="IL38" s="90" t="str">
        <f>IF(AND((RIGHT($IL$3,2)-'[1]Miter Profiles'!$AC$247-'[1]Outside Edges'!$B37)&gt;=5,'[1]Outside Edges'!$P37="Yes"),"Yes","No")</f>
        <v>Yes</v>
      </c>
      <c r="IM38" s="150" t="str">
        <f>IF(AND((RIGHT($IM$3,2)-'[1]Miter Profiles'!$AC$248-'[1]Outside Edges'!$B37)&gt;=5,'[1]Outside Edges'!$P37="Yes"),"Yes","No")</f>
        <v>Yes</v>
      </c>
      <c r="IN38" s="124" t="str">
        <f>IF(AND((RIGHT($IN$3,2)-'[1]Miter Profiles'!$AC$249-'[1]Outside Edges'!$B37)&gt;=5,'[1]Outside Edges'!$P37="Yes"),"Yes","No")</f>
        <v>Yes</v>
      </c>
      <c r="IO38" s="116" t="str">
        <f>IF(AND((RIGHT($IO$3,2)-'[1]Miter Profiles'!$AC$250-'[1]Outside Edges'!$B37)&gt;=5,'[1]Outside Edges'!$P37="Yes"),"Yes","No")</f>
        <v>Yes</v>
      </c>
      <c r="IP38" s="129" t="str">
        <f>IF(AND((RIGHT($IP$3,2)-'[1]Miter Profiles'!$AC$251-'[1]Outside Edges'!$B37)&gt;=5,'[1]Outside Edges'!$P37="Yes"),"Yes","No")</f>
        <v>Yes</v>
      </c>
      <c r="IQ38" s="10" t="str">
        <f>IF(AND((RIGHT($IQ$3,2)-'[1]Miter Profiles'!$AC$252-'[1]Outside Edges'!$B37)&gt;=5,'[1]Outside Edges'!$P37="Yes"),"Yes","No")</f>
        <v>Yes</v>
      </c>
      <c r="IR38" s="90" t="str">
        <f>IF(AND((RIGHT($IR$3,2)-'[1]Miter Profiles'!$AC$253-'[1]Outside Edges'!$B37)&gt;=5,'[1]Outside Edges'!$P37="Yes"),"Yes","No")</f>
        <v>Yes</v>
      </c>
      <c r="IS38" s="150" t="str">
        <f>IF(AND((RIGHT($IS$3,2)-'[1]Miter Profiles'!$AC$254-'[1]Outside Edges'!$B37)&gt;=5,'[1]Outside Edges'!$P37="Yes"),"Yes","No")</f>
        <v>Yes</v>
      </c>
      <c r="IT38" s="124" t="str">
        <f>IF(AND((RIGHT($IT$3,2)-'[1]Miter Profiles'!$AC$255-'[1]Outside Edges'!$B37)&gt;=5,'[1]Outside Edges'!$P37="Yes"),"Yes","No")</f>
        <v>Yes</v>
      </c>
      <c r="IU38" s="116" t="str">
        <f>IF(AND((RIGHT($IU$3,2)-'[1]Miter Profiles'!$AC$256-'[1]Outside Edges'!$B37)&gt;=5,'[1]Outside Edges'!$P37="Yes"),"Yes","No")</f>
        <v>Yes</v>
      </c>
      <c r="IV38" s="129" t="str">
        <f>IF(AND((RIGHT($IV$3,2)-'[1]Miter Profiles'!$AC$257-'[1]Outside Edges'!$B37)&gt;=5,'[1]Outside Edges'!$P37="Yes"),"Yes","No")</f>
        <v>Yes</v>
      </c>
      <c r="IW38" s="10" t="str">
        <f>IF(AND((RIGHT($IW$3,2)-'[1]Miter Profiles'!$AC$258-'[1]Outside Edges'!$B37)&gt;=5,'[1]Outside Edges'!$P37="Yes"),"Yes","No")</f>
        <v>Yes</v>
      </c>
      <c r="IX38" s="90" t="str">
        <f>IF(AND((RIGHT($IX$3,2)-'[1]Miter Profiles'!$AC$259-'[1]Outside Edges'!$B37)&gt;=5,'[1]Outside Edges'!$P37="Yes"),"Yes","No")</f>
        <v>Yes</v>
      </c>
      <c r="IY38" s="150" t="str">
        <f>IF(AND((RIGHT($IY$3,2)-'[1]Miter Profiles'!$AC$260-'[1]Outside Edges'!$B37)&gt;=5,'[1]Outside Edges'!$P37="Yes"),"Yes","No")</f>
        <v>Yes</v>
      </c>
      <c r="IZ38" s="124" t="str">
        <f>IF(AND((RIGHT($IZ$3,2)-'[1]Miter Profiles'!$AC$261-'[1]Outside Edges'!$B37)&gt;=5,'[1]Outside Edges'!$P37="Yes"),"Yes","No")</f>
        <v>Yes</v>
      </c>
      <c r="JA38" s="116" t="str">
        <f>IF(AND((RIGHT($JA$3,2)-'[1]Miter Profiles'!$AC$262-'[1]Outside Edges'!$B37)&gt;=5,'[1]Outside Edges'!$P37="Yes"),"Yes","No")</f>
        <v>Yes</v>
      </c>
      <c r="JB38" s="129" t="str">
        <f>IF(AND((RIGHT($JB$3,2)-'[1]Miter Profiles'!$AC$263-'[1]Outside Edges'!$B37)&gt;=5,'[1]Outside Edges'!$P37="Yes"),"Yes","No")</f>
        <v>Yes</v>
      </c>
      <c r="JC38" s="10" t="str">
        <f>IF(AND((RIGHT($JC$3,2)-'[1]Miter Profiles'!$AC$264-'[1]Outside Edges'!$B37)&gt;=5,'[1]Outside Edges'!$P37="Yes"),"Yes","No")</f>
        <v>Yes</v>
      </c>
      <c r="JD38" s="90" t="str">
        <f>IF(AND((RIGHT($JD$3,2)-'[1]Miter Profiles'!$AC$265-'[1]Outside Edges'!$B37)&gt;=5,'[1]Outside Edges'!$P37="Yes"),"Yes","No")</f>
        <v>Yes</v>
      </c>
      <c r="JE38" s="236" t="str">
        <f>IF(AND((RIGHT($JE$3,2)-'[1]Miter Profiles'!$AC$266-'[1]Outside Edges'!$B37)&gt;=5,'[1]Outside Edges'!$P37="Yes"),"Yes","No")</f>
        <v>No</v>
      </c>
      <c r="JF38" s="237" t="str">
        <f>IF(AND((RIGHT($JF$3,2)-'[1]Miter Profiles'!$AC$267-'[1]Outside Edges'!$B37)&gt;=5,'[1]Outside Edges'!$P37="Yes"),"Yes","No")</f>
        <v>Yes</v>
      </c>
      <c r="JG38" s="238" t="str">
        <f>IF(AND((RIGHT($JG$3,2)-'[1]Miter Profiles'!$AC$268-'[1]Outside Edges'!$B37)&gt;=5,'[1]Outside Edges'!$P37="Yes"),"Yes","No")</f>
        <v>Yes</v>
      </c>
      <c r="JH38" s="129" t="str">
        <f>IF(AND((RIGHT($JH$3,2)-'[1]Miter Profiles'!$AC$269-'[1]Outside Edges'!$B37)&gt;=5,'[1]Outside Edges'!$P37="Yes"),"Yes","No")</f>
        <v>Yes</v>
      </c>
      <c r="JI38" s="113" t="str">
        <f>IF(AND((RIGHT($JI$3,2)-'[1]Miter Profiles'!$AC$270-'[1]Outside Edges'!$B37)&gt;=5,'[1]Outside Edges'!$P37="Yes"),"Yes","No")</f>
        <v>Yes</v>
      </c>
      <c r="JJ38" s="90" t="str">
        <f>IF(AND((RIGHT($JJ$3,2)-'[1]Miter Profiles'!$AC$271-'[1]Outside Edges'!$B37)&gt;=5,'[1]Outside Edges'!$P37="Yes"),"Yes","No")</f>
        <v>Yes</v>
      </c>
      <c r="JK38" s="236" t="str">
        <f>IF(AND((RIGHT($JK$3,2)-'[1]Miter Profiles'!$AC$272-'[1]Outside Edges'!$B37)&gt;=5,'[1]Outside Edges'!$P37="Yes"),"Yes","No")</f>
        <v>Yes</v>
      </c>
      <c r="JL38" s="237" t="str">
        <f>IF(AND((RIGHT($JL$3,2)-'[1]Miter Profiles'!$AC$273-'[1]Outside Edges'!$B37)&gt;=5,'[1]Outside Edges'!$P37="Yes"),"Yes","No")</f>
        <v>Yes</v>
      </c>
      <c r="JM38" s="238" t="str">
        <f>IF(AND((RIGHT($JM$3,2)-'[1]Miter Profiles'!$AC$274-'[1]Outside Edges'!$B37)&gt;=5,'[1]Outside Edges'!$P37="Yes"),"Yes","No")</f>
        <v>Yes</v>
      </c>
      <c r="JN38" s="129" t="str">
        <f>IF(AND((RIGHT($JN$3,2)-'[1]Miter Profiles'!$AC$275-'[1]Outside Edges'!$B37)&gt;=5,'[1]Outside Edges'!$P37="Yes"),"Yes","No")</f>
        <v>Yes</v>
      </c>
      <c r="JO38" s="113" t="str">
        <f>IF(AND((RIGHT($JO$3,2)-'[1]Miter Profiles'!$AC$276-'[1]Outside Edges'!$B37)&gt;=5,'[1]Outside Edges'!$P37="Yes"),"Yes","No")</f>
        <v>Yes</v>
      </c>
      <c r="JP38" s="90" t="str">
        <f>IF(AND((RIGHT($JP$3,2)-'[1]Miter Profiles'!$AC$277-'[1]Outside Edges'!$B37)&gt;=5,'[1]Outside Edges'!$P37="Yes"),"Yes","No")</f>
        <v>Yes</v>
      </c>
      <c r="JQ38" s="236" t="str">
        <f>IF(AND((RIGHT($JQ$3,2)-'[1]Miter Profiles'!$AC$278-'[1]Outside Edges'!$B37)&gt;=5,'[1]Outside Edges'!$P37="Yes"),"Yes","No")</f>
        <v>No</v>
      </c>
      <c r="JR38" s="237" t="str">
        <f>IF(AND((RIGHT($JR$3,2)-'[1]Miter Profiles'!$AC$279-'[1]Outside Edges'!$B37)&gt;=5,'[1]Outside Edges'!$P37="Yes"),"Yes","No")</f>
        <v>Yes</v>
      </c>
      <c r="JS38" s="238" t="str">
        <f>IF(AND((RIGHT($JS$3,2)-'[1]Miter Profiles'!$AC$280-'[1]Outside Edges'!$B37)&gt;=5,'[1]Outside Edges'!$P37="Yes"),"Yes","No")</f>
        <v>Yes</v>
      </c>
      <c r="JT38" s="129" t="str">
        <f>IF(AND((RIGHT($JT$3,2)-'[1]Miter Profiles'!$AC$281-'[1]Outside Edges'!$B37)&gt;=5,'[1]Outside Edges'!$P37="Yes"),"Yes","No")</f>
        <v>No</v>
      </c>
      <c r="JU38" s="113" t="str">
        <f>IF(AND((RIGHT($JU$3,2)-'[1]Miter Profiles'!$AC$282-'[1]Outside Edges'!$B37)&gt;=5,'[1]Outside Edges'!$P37="Yes"),"Yes","No")</f>
        <v>Yes</v>
      </c>
      <c r="JV38" s="90" t="str">
        <f>IF(AND((RIGHT($JV$3,2)-'[1]Miter Profiles'!$AC$283-'[1]Outside Edges'!$B37)&gt;=5,'[1]Outside Edges'!$P37="Yes"),"Yes","No")</f>
        <v>Yes</v>
      </c>
      <c r="JW38" s="236" t="str">
        <f>IF(AND((RIGHT($JW$3,2)-'[1]Miter Profiles'!$AC$284-'[1]Outside Edges'!$B37)&gt;=5,'[1]Outside Edges'!$P37="Yes"),"Yes","No")</f>
        <v>Yes</v>
      </c>
      <c r="JX38" s="237" t="str">
        <f>IF(AND((RIGHT($JX$3,2)-'[1]Miter Profiles'!$AC$285-'[1]Outside Edges'!$B37)&gt;=5,'[1]Outside Edges'!$P37="Yes"),"Yes","No")</f>
        <v>Yes</v>
      </c>
      <c r="JY38" s="238" t="str">
        <f>IF(AND((RIGHT($JY$3,2)-'[1]Miter Profiles'!$AC$286-'[1]Outside Edges'!$B37)&gt;=5,'[1]Outside Edges'!$P37="Yes"),"Yes","No")</f>
        <v>Yes</v>
      </c>
      <c r="JZ38" s="129" t="str">
        <f>IF(AND((RIGHT($JZ$3,2)-'[1]Miter Profiles'!$AC$287-'[1]Outside Edges'!$B37)&gt;=5,'[1]Outside Edges'!$P37="Yes"),"Yes","No")</f>
        <v>Yes</v>
      </c>
      <c r="KA38" s="113" t="str">
        <f>IF(AND((RIGHT($KA$3,2)-'[1]Miter Profiles'!$AC$288-'[1]Outside Edges'!$B37)&gt;=5,'[1]Outside Edges'!$P37="Yes"),"Yes","No")</f>
        <v>Yes</v>
      </c>
      <c r="KB38" s="90" t="str">
        <f>IF(AND((RIGHT($KB$3,2)-'[1]Miter Profiles'!$AC$289-'[1]Outside Edges'!$B37)&gt;=5,'[1]Outside Edges'!$P37="Yes"),"Yes","No")</f>
        <v>Yes</v>
      </c>
      <c r="KC38" s="236" t="str">
        <f>IF(AND((RIGHT($KC$3,2)-'[1]Miter Profiles'!$AC$290-'[1]Outside Edges'!$B37)&gt;=5,'[1]Outside Edges'!$P37="Yes"),"Yes","No")</f>
        <v>Yes</v>
      </c>
      <c r="KD38" s="237" t="str">
        <f>IF(AND((RIGHT($KD$3,2)-'[1]Miter Profiles'!$AC$291-'[1]Outside Edges'!$B37)&gt;=5,'[1]Outside Edges'!$P37="Yes"),"Yes","No")</f>
        <v>Yes</v>
      </c>
      <c r="KE38" s="238" t="str">
        <f>IF(AND((RIGHT($KE$3,2)-'[1]Miter Profiles'!$AC$292-'[1]Outside Edges'!$B37)&gt;=5,'[1]Outside Edges'!$P37="Yes"),"Yes","No")</f>
        <v>Yes</v>
      </c>
      <c r="KF38" s="129" t="str">
        <f>IF(AND((RIGHT($KF$3,2)-'[1]Miter Profiles'!$AC$293-'[1]Outside Edges'!$B37)&gt;=5,'[1]Outside Edges'!$P37="Yes"),"Yes","No")</f>
        <v>Yes</v>
      </c>
      <c r="KG38" s="113" t="str">
        <f>IF(AND((RIGHT($KG$3,2)-'[1]Miter Profiles'!$AC$294-'[1]Outside Edges'!$B37)&gt;=5,'[1]Outside Edges'!$P37="Yes"),"Yes","No")</f>
        <v>Yes</v>
      </c>
      <c r="KH38" s="90" t="str">
        <f>IF(AND((RIGHT($KH$3,2)-'[1]Miter Profiles'!$AC$295-'[1]Outside Edges'!$B37)&gt;=5,'[1]Outside Edges'!$P37="Yes"),"Yes","No")</f>
        <v>Yes</v>
      </c>
      <c r="KI38" s="236" t="str">
        <f>IF(AND((RIGHT($KI$3,2)-'[1]Miter Profiles'!$AC$296-'[1]Outside Edges'!$B37)&gt;=5,'[1]Outside Edges'!$P37="Yes"),"Yes","No")</f>
        <v>Yes</v>
      </c>
      <c r="KJ38" s="237" t="str">
        <f>IF(AND((RIGHT($KJ$3,2)-'[1]Miter Profiles'!$AC$297-'[1]Outside Edges'!$B37)&gt;=5,'[1]Outside Edges'!$P37="Yes"),"Yes","No")</f>
        <v>Yes</v>
      </c>
      <c r="KK38" s="238" t="str">
        <f>IF(AND((RIGHT($KK$3,2)-'[1]Miter Profiles'!$AC$298-'[1]Outside Edges'!$B37)&gt;=5,'[1]Outside Edges'!$P37="Yes"),"Yes","No")</f>
        <v>Yes</v>
      </c>
      <c r="KL38" s="129" t="str">
        <f>IF(AND((RIGHT($KL$3,2)-'[1]Miter Profiles'!$AC$299-'[1]Outside Edges'!$B37)&gt;=5,'[1]Outside Edges'!$P37="Yes"),"Yes","No")</f>
        <v>Yes</v>
      </c>
      <c r="KM38" s="113" t="str">
        <f>IF(AND((RIGHT($KM$3,2)-'[1]Miter Profiles'!$AC$300-'[1]Outside Edges'!$B37)&gt;=5,'[1]Outside Edges'!$P37="Yes"),"Yes","No")</f>
        <v>Yes</v>
      </c>
      <c r="KN38" s="90" t="str">
        <f>IF(AND((RIGHT($KN$3,2)-'[1]Miter Profiles'!$AC$301-'[1]Outside Edges'!$B37)&gt;=5,'[1]Outside Edges'!$P37="Yes"),"Yes","No")</f>
        <v>Yes</v>
      </c>
      <c r="KO38" s="236" t="str">
        <f>IF(AND((RIGHT($KO$3,2)-'[1]Miter Profiles'!$AC$302-'[1]Outside Edges'!$B37)&gt;=5,'[1]Outside Edges'!$P37="Yes"),"Yes","No")</f>
        <v>Yes</v>
      </c>
      <c r="KP38" s="237" t="str">
        <f>IF(AND((RIGHT($KP$3,2)-'[1]Miter Profiles'!$AC$303-'[1]Outside Edges'!$B37)&gt;=5,'[1]Outside Edges'!$P37="Yes"),"Yes","No")</f>
        <v>Yes</v>
      </c>
      <c r="KQ38" s="238" t="str">
        <f>IF(AND((RIGHT($KQ$3,2)-'[1]Miter Profiles'!$AC$304-'[1]Outside Edges'!$B37)&gt;=5,'[1]Outside Edges'!$P37="Yes"),"Yes","No")</f>
        <v>Yes</v>
      </c>
      <c r="KR38" s="129" t="str">
        <f>IF(AND((RIGHT($KR$3,2)-'[1]Miter Profiles'!$AC$305-'[1]Outside Edges'!$B37)&gt;=5,'[1]Outside Edges'!$P37="Yes"),"Yes","No")</f>
        <v>Yes</v>
      </c>
      <c r="KS38" s="113" t="str">
        <f>IF(AND((RIGHT($KS$3,2)-'[1]Miter Profiles'!$AC$306-'[1]Outside Edges'!$B37)&gt;=5,'[1]Outside Edges'!$P37="Yes"),"Yes","No")</f>
        <v>Yes</v>
      </c>
      <c r="KT38" s="90" t="str">
        <f>IF(AND((RIGHT($KT$3,2)-'[1]Miter Profiles'!$AC$307-'[1]Outside Edges'!$B37)&gt;=5,'[1]Outside Edges'!$P37="Yes"),"Yes","No")</f>
        <v>Yes</v>
      </c>
      <c r="KU38" s="236" t="str">
        <f>IF(AND((RIGHT($KU$3,2)-'[1]Miter Profiles'!$AC$308-'[1]Outside Edges'!$B37)&gt;=5,'[1]Outside Edges'!$P37="Yes"),"Yes","No")</f>
        <v>Yes</v>
      </c>
      <c r="KV38" s="237" t="str">
        <f>IF(AND((RIGHT($KV$3,2)-'[1]Miter Profiles'!$AC$309-'[1]Outside Edges'!$B37)&gt;=5,'[1]Outside Edges'!$P37="Yes"),"Yes","No")</f>
        <v>Yes</v>
      </c>
      <c r="KW38" s="238" t="str">
        <f>IF(AND((RIGHT($KW$3,2)-'[1]Miter Profiles'!$AC$310-'[1]Outside Edges'!$B37)&gt;=5,'[1]Outside Edges'!$P37="Yes"),"Yes","No")</f>
        <v>Yes</v>
      </c>
      <c r="KX38" s="129" t="str">
        <f>IF(AND((RIGHT($KX$3,2)-'[1]Miter Profiles'!$AC$311-'[1]Outside Edges'!$B37)&gt;=5,'[1]Outside Edges'!$P37="Yes"),"Yes","No")</f>
        <v>Yes</v>
      </c>
      <c r="KY38" s="113" t="str">
        <f>IF(AND((RIGHT($KY$3,2)-'[1]Miter Profiles'!$AC$312-'[1]Outside Edges'!$B37)&gt;=5,'[1]Outside Edges'!$P37="Yes"),"Yes","No")</f>
        <v>Yes</v>
      </c>
      <c r="KZ38" s="90" t="str">
        <f>IF(AND((RIGHT($KZ$3,2)-'[1]Miter Profiles'!$AC$313-'[1]Outside Edges'!$B37)&gt;=5,'[1]Outside Edges'!$P37="Yes"),"Yes","No")</f>
        <v>Yes</v>
      </c>
      <c r="LA38" s="236" t="str">
        <f>IF(AND((RIGHT($LA$3,2)-'[1]Miter Profiles'!$AC$314-'[1]Outside Edges'!$B37)&gt;=5,'[1]Outside Edges'!$P37="Yes"),"Yes","No")</f>
        <v>Yes</v>
      </c>
      <c r="LB38" s="237" t="str">
        <f>IF(AND((RIGHT($LB$3,2)-'[1]Miter Profiles'!$AC$315-'[1]Outside Edges'!$B37)&gt;=5,'[1]Outside Edges'!$P37="Yes"),"Yes","No")</f>
        <v>Yes</v>
      </c>
      <c r="LC38" s="243" t="str">
        <f>IF(AND((RIGHT($LC$3,2)-'[1]Miter Profiles'!$AC$316-'[1]Outside Edges'!$B37)&gt;=5,'[1]Outside Edges'!$P37="Yes"),"Yes","No")</f>
        <v>Yes</v>
      </c>
      <c r="LD38" s="244" t="str">
        <f>IF(AND((RIGHT($LD$3,2)-'[1]Miter Profiles'!$AC$317-'[1]Outside Edges'!$B37)&gt;=5,'[1]Outside Edges'!$P37="Yes"),"Yes","No")</f>
        <v>Yes</v>
      </c>
      <c r="LE38" s="113" t="str">
        <f>IF(AND((RIGHT($LE$3,2)-'[1]Miter Profiles'!$AC$318-'[1]Outside Edges'!$B37)&gt;=5,'[1]Outside Edges'!$P37="Yes"),"Yes","No")</f>
        <v>Yes</v>
      </c>
      <c r="LF38" s="10" t="str">
        <f>IF(AND((RIGHT($LF$3,2)-'[1]Miter Profiles'!$AC$319-'[1]Outside Edges'!$B37)&gt;=5,'[1]Outside Edges'!$P37="Yes"),"Yes","No")</f>
        <v>Yes</v>
      </c>
      <c r="LG38" s="113" t="str">
        <f>IF(AND((RIGHT($LG$3,2)-'[1]Miter Profiles'!$AC$320-'[1]Outside Edges'!$B37)&gt;=5,'[1]Outside Edges'!$P37="Yes"),"Yes","No")</f>
        <v>Yes</v>
      </c>
      <c r="LH38" s="90" t="str">
        <f>IF(AND((RIGHT($LH$3,2)-'[1]Miter Profiles'!$AC$321-'[1]Outside Edges'!$B37)&gt;=5,'[1]Outside Edges'!$P37="Yes"),"Yes","No")</f>
        <v>Yes</v>
      </c>
      <c r="LI38" s="236" t="str">
        <f>IF(AND((RIGHT($LI$3,2)-'[1]Miter Profiles'!$AC$322-'[1]Outside Edges'!$B37)&gt;=5,'[1]Outside Edges'!$P37="Yes"),"Yes","No")</f>
        <v>No</v>
      </c>
      <c r="LJ38" s="237" t="str">
        <f>IF(AND((RIGHT($LJ$3,2)-'[1]Miter Profiles'!$AC$323-'[1]Outside Edges'!$B37)&gt;=5,'[1]Outside Edges'!$P37="Yes"),"Yes","No")</f>
        <v>Yes</v>
      </c>
      <c r="LK38" s="238" t="str">
        <f>IF(AND((RIGHT($LK$3,2)-'[1]Miter Profiles'!$AC$324-'[1]Outside Edges'!$B37)&gt;=5,'[1]Outside Edges'!$P37="Yes"),"Yes","No")</f>
        <v>Yes</v>
      </c>
      <c r="LL38" s="129" t="str">
        <f>IF(AND((RIGHT($LL$3,2)-'[1]Miter Profiles'!$AC$325-'[1]Outside Edges'!$B37)&gt;=5,'[1]Outside Edges'!$P37="Yes"),"Yes","No")</f>
        <v>Yes</v>
      </c>
      <c r="LM38" s="113" t="str">
        <f>IF(AND((RIGHT($LM$3,2)-'[1]Miter Profiles'!$AC$326-'[1]Outside Edges'!$B37)&gt;=5,'[1]Outside Edges'!$P37="Yes"),"Yes","No")</f>
        <v>Yes</v>
      </c>
      <c r="LN38" s="90" t="str">
        <f>IF(AND((RIGHT($LN$3,2)-'[1]Miter Profiles'!$AC$327-'[1]Outside Edges'!$B37)&gt;=5,'[1]Outside Edges'!$P37="Yes"),"Yes","No")</f>
        <v>Yes</v>
      </c>
      <c r="LO38" s="236" t="str">
        <f>IF(AND((RIGHT($LO$3,2)-'[1]Miter Profiles'!$AC$328-'[1]Outside Edges'!$B37)&gt;=5,'[1]Outside Edges'!$P37="Yes"),"Yes","No")</f>
        <v>No</v>
      </c>
      <c r="LP38" s="237" t="str">
        <f>IF(AND((RIGHT($LP$3,2)-'[1]Miter Profiles'!$AC$329-'[1]Outside Edges'!$B37)&gt;=5,'[1]Outside Edges'!$P37="Yes"),"Yes","No")</f>
        <v>Yes</v>
      </c>
      <c r="LQ38" s="238" t="str">
        <f>IF(AND((RIGHT($LQ$3,2)-'[1]Miter Profiles'!$AC$330-'[1]Outside Edges'!$B37)&gt;=5,'[1]Outside Edges'!$P37="Yes"),"Yes","No")</f>
        <v>Yes</v>
      </c>
      <c r="LR38" s="129" t="str">
        <f>IF(AND((RIGHT($LR$3,2)-'[1]Miter Profiles'!$AC$331-'[1]Outside Edges'!$B37)&gt;=5,'[1]Outside Edges'!$P37="Yes"),"Yes","No")</f>
        <v>No</v>
      </c>
      <c r="LS38" s="113" t="str">
        <f>IF(AND((RIGHT($LS$3,2)-'[1]Miter Profiles'!$AC$332-'[1]Outside Edges'!$B37)&gt;=5,'[1]Outside Edges'!$P37="Yes"),"Yes","No")</f>
        <v>Yes</v>
      </c>
      <c r="LT38" s="90" t="str">
        <f>IF(AND((RIGHT($LT$3,2)-'[1]Miter Profiles'!$AC$333-'[1]Outside Edges'!$B37)&gt;=5,'[1]Outside Edges'!$P37="Yes"),"Yes","No")</f>
        <v>Yes</v>
      </c>
    </row>
    <row r="39" spans="1:332" ht="15.75" customHeight="1" thickBot="1" x14ac:dyDescent="0.3">
      <c r="A39" s="8" t="str">
        <f>IF('[1]Outside Edges'!$A38&lt;&gt;"",'[1]Outside Edges'!$A38,"")</f>
        <v>D36</v>
      </c>
      <c r="B39" s="10" t="str">
        <f>IF(AND((RIGHT($B$3,2)-'[1]Miter Profiles'!$AC$3-'[1]Outside Edges'!$B38)&gt;=5,'[1]Outside Edges'!$P38="Yes"),"Yes","No")</f>
        <v>No</v>
      </c>
      <c r="C39" s="10" t="str">
        <f>IF(AND((RIGHT($C$3,2)-'[1]Miter Profiles'!$AC$4-'[1]Outside Edges'!$B38)&gt;=5,'[1]Outside Edges'!$P38="Yes"),"Yes","No")</f>
        <v>No</v>
      </c>
      <c r="D39" s="85" t="str">
        <f>IF(AND((RIGHT($D$3,2)-'[1]Miter Profiles'!$AC$5-'[1]Outside Edges'!$B38)&gt;=5,'[1]Outside Edges'!$P38="Yes"),"Yes","No")</f>
        <v>No</v>
      </c>
      <c r="E39" s="86" t="str">
        <f>IF(AND((RIGHT($E$3,2)-'[1]Miter Profiles'!$AC$6-'[1]Outside Edges'!$B38)&gt;=5,'[1]Outside Edges'!$P38="Yes"),"Yes","No")</f>
        <v>No</v>
      </c>
      <c r="F39" s="11" t="str">
        <f>IF(AND((RIGHT($F$3,2)-'[1]Miter Profiles'!$AC$7-'[1]Outside Edges'!$B38)&gt;=5,'[1]Outside Edges'!$P38="Yes"),"Yes","No")</f>
        <v>No</v>
      </c>
      <c r="G39" s="87" t="str">
        <f>IF(AND((RIGHT($G$3,2)-'[1]Miter Profiles'!$AC$8-'[1]Outside Edges'!$B38)&gt;=5,'[1]Outside Edges'!$P38="Yes"),"Yes","No")</f>
        <v>No</v>
      </c>
      <c r="H39" s="10" t="str">
        <f>IF(AND((RIGHT($H$3,2)-'[1]Miter Profiles'!$AC$9-'[1]Outside Edges'!$B38)&gt;=5,'[1]Outside Edges'!$P38="Yes"),"Yes","No")</f>
        <v>No</v>
      </c>
      <c r="I39" s="10" t="str">
        <f>IF(AND((RIGHT($I$3,2)-'[1]Miter Profiles'!$AC$10-'[1]Outside Edges'!$B38)&gt;=5,'[1]Outside Edges'!$P38="Yes"),"Yes","No")</f>
        <v>No</v>
      </c>
      <c r="J39" s="85" t="str">
        <f>IF(AND((RIGHT($J$3,2)-'[1]Miter Profiles'!$AC$11-'[1]Outside Edges'!$B38)&gt;=5,'[1]Outside Edges'!$P38="Yes"),"Yes","No")</f>
        <v>No</v>
      </c>
      <c r="K39" s="86" t="str">
        <f>IF(AND((RIGHT($K$3,2)-'[1]Miter Profiles'!$AC$12-'[1]Outside Edges'!$B38)&gt;=5,'[1]Outside Edges'!$P38="Yes"),"Yes","No")</f>
        <v>No</v>
      </c>
      <c r="L39" s="11" t="str">
        <f>IF(AND((RIGHT($L$3,2)-'[1]Miter Profiles'!$AC$13-'[1]Outside Edges'!$B38)&gt;=5,'[1]Outside Edges'!$P38="Yes"),"Yes","No")</f>
        <v>No</v>
      </c>
      <c r="M39" s="87" t="str">
        <f>IF(AND((RIGHT($M$3,2)-'[1]Miter Profiles'!$AC$14-'[1]Outside Edges'!$B38)&gt;=5,'[1]Outside Edges'!$P38="Yes"),"Yes","No")</f>
        <v>No</v>
      </c>
      <c r="N39" s="10" t="str">
        <f>IF(AND((RIGHT($N$3,2)-'[1]Miter Profiles'!$AC$15-'[1]Outside Edges'!$B38)&gt;=4,'[1]Outside Edges'!$P38="Yes"),"Yes","No")</f>
        <v>No</v>
      </c>
      <c r="O39" s="10" t="str">
        <f>IF(AND((RIGHT($O$3,2)-'[1]Miter Profiles'!$AC$16-'[1]Outside Edges'!$B38)&gt;=5,'[1]Outside Edges'!$P38="Yes"),"Yes","No")</f>
        <v>No</v>
      </c>
      <c r="P39" s="85" t="str">
        <f>IF(AND((RIGHT($P$3,2)-'[1]Miter Profiles'!$AC$17-'[1]Outside Edges'!$B38)&gt;=5,'[1]Outside Edges'!$P38="Yes"),"Yes","No")</f>
        <v>No</v>
      </c>
      <c r="Q39" s="86" t="str">
        <f>IF(AND((RIGHT($Q$3,2)-'[1]Miter Profiles'!$AC$18-'[1]Outside Edges'!$B38)&gt;=5,'[1]Outside Edges'!$P38="Yes"),"Yes","No")</f>
        <v>No</v>
      </c>
      <c r="R39" s="11" t="str">
        <f>IF(AND((RIGHT($R$3,2)-'[1]Miter Profiles'!$AC$19-'[1]Outside Edges'!$B38)&gt;=5,'[1]Outside Edges'!$P38="Yes"),"Yes","No")</f>
        <v>No</v>
      </c>
      <c r="S39" s="87" t="str">
        <f>IF(AND((RIGHT($S$3,2)-'[1]Miter Profiles'!$AC$20-'[1]Outside Edges'!$B38)&gt;=5,'[1]Outside Edges'!$P38="Yes"),"Yes","No")</f>
        <v>No</v>
      </c>
      <c r="T39" s="10" t="str">
        <f>IF(AND((RIGHT($T$3,2)-'[1]Miter Profiles'!$AC$21-'[1]Outside Edges'!$B38)&gt;=5,'[1]Outside Edges'!$P38="Yes"),"Yes","No")</f>
        <v>No</v>
      </c>
      <c r="U39" s="10" t="str">
        <f>IF(AND((RIGHT($U$3,2)-'[1]Miter Profiles'!$AC$22-'[1]Outside Edges'!$B38)&gt;=5,'[1]Outside Edges'!$P38="Yes"),"Yes","No")</f>
        <v>No</v>
      </c>
      <c r="V39" s="85" t="str">
        <f>IF(AND((RIGHT($V$3,2)-'[1]Miter Profiles'!$AC$23-'[1]Outside Edges'!$B38)&gt;=5,'[1]Outside Edges'!$P38="Yes"),"Yes","No")</f>
        <v>No</v>
      </c>
      <c r="W39" s="86" t="str">
        <f>IF(AND((RIGHT($W$3,2)-'[1]Miter Profiles'!$AC$24-'[1]Outside Edges'!$B38)&gt;=5,'[1]Outside Edges'!$P38="Yes"),"Yes","No")</f>
        <v>No</v>
      </c>
      <c r="X39" s="11" t="str">
        <f>IF(AND((RIGHT($X$3,2)-'[1]Miter Profiles'!$AC$25-'[1]Outside Edges'!$B38)&gt;=5,'[1]Outside Edges'!$P38="Yes"),"Yes","No")</f>
        <v>No</v>
      </c>
      <c r="Y39" s="87" t="str">
        <f>IF(AND((RIGHT($Y$3,2)-'[1]Miter Profiles'!$AC$26-'[1]Outside Edges'!$B38)&gt;=5,'[1]Outside Edges'!$P38="Yes"),"Yes","No")</f>
        <v>No</v>
      </c>
      <c r="Z39" s="10" t="str">
        <f>IF(AND((RIGHT($Z$3,2)-'[1]Miter Profiles'!$AC$27-'[1]Outside Edges'!$B38)&gt;=5,'[1]Outside Edges'!$P38="Yes"),"Yes","No")</f>
        <v>No</v>
      </c>
      <c r="AA39" s="10" t="str">
        <f>IF(AND((RIGHT($AA$3,2)-'[1]Miter Profiles'!$AC$28-'[1]Outside Edges'!$B38)&gt;=5,'[1]Outside Edges'!$P38="Yes"),"Yes","No")</f>
        <v>No</v>
      </c>
      <c r="AB39" s="85" t="str">
        <f>IF(AND((RIGHT($AB$3,2)-'[1]Miter Profiles'!$AC$29-'[1]Outside Edges'!$B38)&gt;=5,'[1]Outside Edges'!$P38="Yes"),"Yes","No")</f>
        <v>No</v>
      </c>
      <c r="AC39" s="86" t="str">
        <f>IF(AND((RIGHT($AC$3,2)-'[1]Miter Profiles'!$AC$30-'[1]Outside Edges'!$B38)&gt;=5,'[1]Outside Edges'!$P38="Yes"),"Yes","No")</f>
        <v>No</v>
      </c>
      <c r="AD39" s="11" t="str">
        <f>IF(AND((RIGHT($AD$3,2)-'[1]Miter Profiles'!$AC$31-'[1]Outside Edges'!$B38)&gt;=5,'[1]Outside Edges'!$P38="Yes"),"Yes","No")</f>
        <v>No</v>
      </c>
      <c r="AE39" s="87" t="str">
        <f>IF(AND((RIGHT($AE$3,2)-'[1]Miter Profiles'!$AC$32-'[1]Outside Edges'!$B38)&gt;=5,'[1]Outside Edges'!$P38="Yes"),"Yes","No")</f>
        <v>No</v>
      </c>
      <c r="AF39" s="10" t="str">
        <f>IF(AND((RIGHT($AF$3,2)-'[1]Miter Profiles'!$AC$33-'[1]Outside Edges'!$B38)&gt;=5,'[1]Outside Edges'!$P38="Yes"),"Yes","No")</f>
        <v>No</v>
      </c>
      <c r="AG39" s="10" t="str">
        <f>IF(AND((RIGHT($AG$3,2)-'[1]Miter Profiles'!$AC$34-'[1]Outside Edges'!$B38)&gt;=5,'[1]Outside Edges'!$P38="Yes"),"Yes","No")</f>
        <v>No</v>
      </c>
      <c r="AH39" s="85" t="str">
        <f>IF(AND((RIGHT($AH$3,2)-'[1]Miter Profiles'!$AC$35-'[1]Outside Edges'!$B38)&gt;=5,'[1]Outside Edges'!$P38="Yes"),"Yes","No")</f>
        <v>No</v>
      </c>
      <c r="AI39" s="86" t="str">
        <f>IF(AND((RIGHT($AI$3,2)-'[1]Miter Profiles'!$AC$36-'[1]Outside Edges'!$B38)&gt;=5,'[1]Outside Edges'!$P38="Yes"),"Yes","No")</f>
        <v>No</v>
      </c>
      <c r="AJ39" s="11" t="str">
        <f>IF(AND((RIGHT($AJ$3,2)-'[1]Miter Profiles'!$AC$37-'[1]Outside Edges'!$B38)&gt;=5,'[1]Outside Edges'!$P38="Yes"),"Yes","No")</f>
        <v>No</v>
      </c>
      <c r="AK39" s="87" t="str">
        <f>IF(AND((RIGHT($AK$3,2)-'[1]Miter Profiles'!$AC$38-'[1]Outside Edges'!$B38)&gt;=5,'[1]Outside Edges'!$P38="Yes"),"Yes","No")</f>
        <v>No</v>
      </c>
      <c r="AL39" s="10" t="str">
        <f>IF(AND((RIGHT($AL$3,2)-'[1]Miter Profiles'!$AC$39-'[1]Outside Edges'!$B38)&gt;=5,'[1]Outside Edges'!$P38="Yes"),"Yes","No")</f>
        <v>No</v>
      </c>
      <c r="AM39" s="10" t="str">
        <f>IF(AND((RIGHT($AM$3,2)-'[1]Miter Profiles'!$AC$40-'[1]Outside Edges'!$B38)&gt;=5,'[1]Outside Edges'!$P38="Yes"),"Yes","No")</f>
        <v>No</v>
      </c>
      <c r="AN39" s="85" t="str">
        <f>IF(AND((RIGHT($AN$3,2)-'[1]Miter Profiles'!$AC$41-'[1]Outside Edges'!$B38)&gt;=5,'[1]Outside Edges'!$P38="Yes"),"Yes","No")</f>
        <v>No</v>
      </c>
      <c r="AO39" s="86" t="str">
        <f>IF(AND((RIGHT($AO$3,2)-'[1]Miter Profiles'!$AC$42-'[1]Outside Edges'!$B38)&gt;=5,'[1]Outside Edges'!$P38="Yes"),"Yes","No")</f>
        <v>No</v>
      </c>
      <c r="AP39" s="11" t="str">
        <f>IF(AND((RIGHT($AP$3,2)-'[1]Miter Profiles'!$AC$43-'[1]Outside Edges'!$B38)&gt;=5,'[1]Outside Edges'!$P38="Yes"),"Yes","No")</f>
        <v>No</v>
      </c>
      <c r="AQ39" s="87" t="str">
        <f>IF(AND((RIGHT($AQ$3,2)-'[1]Miter Profiles'!$AC$44-'[1]Outside Edges'!$B38)&gt;=5,'[1]Outside Edges'!$P38="Yes"),"Yes","No")</f>
        <v>No</v>
      </c>
      <c r="AR39" s="10" t="str">
        <f>IF(AND((RIGHT($AR$3,2)-'[1]Miter Profiles'!$AC$45-'[1]Outside Edges'!$B38)&gt;=5,'[1]Outside Edges'!$P38="Yes"),"Yes","No")</f>
        <v>No</v>
      </c>
      <c r="AS39" s="10" t="str">
        <f>IF(AND((RIGHT($AS$3,2)-'[1]Miter Profiles'!$AC$46-'[1]Outside Edges'!$B38)&gt;=5,'[1]Outside Edges'!$P38="Yes"),"Yes","No")</f>
        <v>No</v>
      </c>
      <c r="AT39" s="85" t="str">
        <f>IF(AND((RIGHT($AT$3,2)-'[1]Miter Profiles'!$AC$47-'[1]Outside Edges'!$B38)&gt;=5,'[1]Outside Edges'!$P38="Yes"),"Yes","No")</f>
        <v>No</v>
      </c>
      <c r="AU39" s="86" t="str">
        <f>IF(AND((RIGHT($AU$3,2)-'[1]Miter Profiles'!$AC$48-'[1]Outside Edges'!$B38)&gt;=5,'[1]Outside Edges'!$P38="Yes"),"Yes","No")</f>
        <v>No</v>
      </c>
      <c r="AV39" s="11" t="str">
        <f>IF(AND((RIGHT($AV$3,2)-'[1]Miter Profiles'!$AC$49-'[1]Outside Edges'!$B38)&gt;=5,'[1]Outside Edges'!$P38="Yes"),"Yes","No")</f>
        <v>No</v>
      </c>
      <c r="AW39" s="87" t="str">
        <f>IF(AND((RIGHT($AW$3,2)-'[1]Miter Profiles'!$AC$50-'[1]Outside Edges'!$B38)&gt;=5,'[1]Outside Edges'!$P38="Yes"),"Yes","No")</f>
        <v>No</v>
      </c>
      <c r="AX39" s="10" t="str">
        <f>IF(AND((RIGHT($AX$3,2)-'[1]Miter Profiles'!$AC$51-'[1]Outside Edges'!$B38)&gt;=5,'[1]Outside Edges'!$P38="Yes"),"Yes","No")</f>
        <v>No</v>
      </c>
      <c r="AY39" s="10" t="str">
        <f>IF(AND((RIGHT($AY$3,2)-'[1]Miter Profiles'!$AC$52-'[1]Outside Edges'!$B38)&gt;=5,'[1]Outside Edges'!$P38="Yes"),"Yes","No")</f>
        <v>No</v>
      </c>
      <c r="AZ39" s="85" t="str">
        <f>IF(AND((RIGHT($AZ$3,2)-'[1]Miter Profiles'!$AC$53-'[1]Outside Edges'!$B38)&gt;=5,'[1]Outside Edges'!$P38="Yes"),"Yes","No")</f>
        <v>No</v>
      </c>
      <c r="BA39" s="86" t="str">
        <f>IF(AND((RIGHT($BA$3,2)-'[1]Miter Profiles'!$AC$54-'[1]Outside Edges'!$B38)&gt;=5,'[1]Outside Edges'!$P38="Yes"),"Yes","No")</f>
        <v>No</v>
      </c>
      <c r="BB39" s="11" t="str">
        <f>IF(AND((RIGHT($BB$3,2)-'[1]Miter Profiles'!$AC$55-'[1]Outside Edges'!$B38)&gt;=5,'[1]Outside Edges'!$P38="Yes"),"Yes","No")</f>
        <v>No</v>
      </c>
      <c r="BC39" s="87" t="str">
        <f>IF(AND((RIGHT($BC$3,2)-'[1]Miter Profiles'!$AC$56-'[1]Outside Edges'!$B38)&gt;=5,'[1]Outside Edges'!$P38="Yes"),"Yes","No")</f>
        <v>No</v>
      </c>
      <c r="BD39" s="10" t="str">
        <f>IF(AND((RIGHT($BD$3,2)-'[1]Miter Profiles'!$AC$57-'[1]Outside Edges'!$B38)&gt;=5,'[1]Outside Edges'!$P38="Yes"),"Yes","No")</f>
        <v>No</v>
      </c>
      <c r="BE39" s="10" t="str">
        <f>IF(AND((RIGHT($BE$3,2)-'[1]Miter Profiles'!$AC$58-'[1]Outside Edges'!$B38)&gt;=5,'[1]Outside Edges'!$P38="Yes"),"Yes","No")</f>
        <v>No</v>
      </c>
      <c r="BF39" s="85" t="str">
        <f>IF(AND((RIGHT($BF$3,2)-'[1]Miter Profiles'!$AC$59-'[1]Outside Edges'!$B38)&gt;=5,'[1]Outside Edges'!$P38="Yes"),"Yes","No")</f>
        <v>No</v>
      </c>
      <c r="BG39" s="86" t="str">
        <f>IF(AND((RIGHT($BG$3,2)-'[1]Miter Profiles'!$AC$60-'[1]Outside Edges'!$B38)&gt;=5,'[1]Outside Edges'!$P38="Yes"),"Yes","No")</f>
        <v>No</v>
      </c>
      <c r="BH39" s="11" t="str">
        <f>IF(AND((RIGHT($BH$3,2)-'[1]Miter Profiles'!$AC$61-'[1]Outside Edges'!$B38)&gt;=5,'[1]Outside Edges'!$P38="Yes"),"Yes","No")</f>
        <v>No</v>
      </c>
      <c r="BI39" s="87" t="str">
        <f>IF(AND((RIGHT($BI$3,2)-'[1]Miter Profiles'!$AC$62-'[1]Outside Edges'!$B38)&gt;=5,'[1]Outside Edges'!$P38="Yes"),"Yes","No")</f>
        <v>No</v>
      </c>
      <c r="BJ39" s="10" t="str">
        <f>IF(AND((RIGHT($BJ$3,2)-'[1]Miter Profiles'!$AC$63-'[1]Outside Edges'!$B38)&gt;=5,'[1]Outside Edges'!$P38="Yes"),"Yes","No")</f>
        <v>No</v>
      </c>
      <c r="BK39" s="10" t="str">
        <f>IF(AND((RIGHT($BK$3,2)-'[1]Miter Profiles'!$AC$64-'[1]Outside Edges'!$B38)&gt;=5,'[1]Outside Edges'!$P38="Yes"),"Yes","No")</f>
        <v>No</v>
      </c>
      <c r="BL39" s="85" t="str">
        <f>IF(AND((RIGHT($BL$3,2)-'[1]Miter Profiles'!$AC$65-'[1]Outside Edges'!$B38)&gt;=5,'[1]Outside Edges'!$P38="Yes"),"Yes","No")</f>
        <v>No</v>
      </c>
      <c r="BM39" s="86" t="str">
        <f>IF(AND((RIGHT($BM$3,2)-'[1]Miter Profiles'!$AC$66-'[1]Outside Edges'!$B38)&gt;=5,'[1]Outside Edges'!$P38="Yes"),"Yes","No")</f>
        <v>No</v>
      </c>
      <c r="BN39" s="11" t="str">
        <f>IF(AND((RIGHT($BN$3,2)-'[1]Miter Profiles'!$AC$67-'[1]Outside Edges'!$B38)&gt;=5,'[1]Outside Edges'!$P38="Yes"),"Yes","No")</f>
        <v>No</v>
      </c>
      <c r="BO39" s="87" t="str">
        <f>IF(AND((RIGHT($BO$3,2)-'[1]Miter Profiles'!$AC$68-'[1]Outside Edges'!$B38)&gt;=5,'[1]Outside Edges'!$P38="Yes"),"Yes","No")</f>
        <v>No</v>
      </c>
      <c r="BP39" s="10" t="str">
        <f>IF(AND((RIGHT($BP$3,2)-'[1]Miter Profiles'!$AC$69-'[1]Outside Edges'!$B38)&gt;=5,'[1]Outside Edges'!$P38="Yes"),"Yes","No")</f>
        <v>No</v>
      </c>
      <c r="BQ39" s="10" t="str">
        <f>IF(AND((RIGHT($BQ$3,2)-'[1]Miter Profiles'!$AC$70-'[1]Outside Edges'!$B38)&gt;=5,'[1]Outside Edges'!$P38="Yes"),"Yes","No")</f>
        <v>No</v>
      </c>
      <c r="BR39" s="85" t="str">
        <f>IF(AND((RIGHT($BR$3,2)-'[1]Miter Profiles'!$AC$71-'[1]Outside Edges'!$B38)&gt;=5,'[1]Outside Edges'!$P38="Yes"),"Yes","No")</f>
        <v>No</v>
      </c>
      <c r="BS39" s="86" t="str">
        <f>IF(AND((RIGHT($BS$3,2)-'[1]Miter Profiles'!$AC$72-'[1]Outside Edges'!$B38)&gt;=5,'[1]Outside Edges'!$P38="Yes"),"Yes","No")</f>
        <v>No</v>
      </c>
      <c r="BT39" s="11" t="str">
        <f>IF(AND((RIGHT($BT$3,2)-'[1]Miter Profiles'!$AC$73-'[1]Outside Edges'!$B38)&gt;=5,'[1]Outside Edges'!$P38="Yes"),"Yes","No")</f>
        <v>No</v>
      </c>
      <c r="BU39" s="87" t="str">
        <f>IF(AND((RIGHT($BU$3,2)-'[1]Miter Profiles'!$AC$74-'[1]Outside Edges'!$B38)&gt;=5,'[1]Outside Edges'!$P38="Yes"),"Yes","No")</f>
        <v>No</v>
      </c>
      <c r="BV39" s="10" t="str">
        <f>IF(AND((RIGHT($BV$3,2)-'[1]Miter Profiles'!$AC$75-'[1]Outside Edges'!$B38)&gt;=5,'[1]Outside Edges'!$P38="Yes"),"Yes","No")</f>
        <v>No</v>
      </c>
      <c r="BW39" s="10" t="str">
        <f>IF(AND((RIGHT($BW$3,2)-'[1]Miter Profiles'!$AC$76-'[1]Outside Edges'!$B38)&gt;=5,'[1]Outside Edges'!$P38="Yes"),"Yes","No")</f>
        <v>No</v>
      </c>
      <c r="BX39" s="85" t="str">
        <f>IF(AND((RIGHT($BX$3,2)-'[1]Miter Profiles'!$AC$77-'[1]Outside Edges'!$B38)&gt;=5,'[1]Outside Edges'!$P38="Yes"),"Yes","No")</f>
        <v>No</v>
      </c>
      <c r="BY39" s="86" t="str">
        <f>IF(AND((RIGHT($BY$3,2)-'[1]Miter Profiles'!$AC$78-'[1]Outside Edges'!$B38)&gt;=5,'[1]Outside Edges'!$P38="Yes"),"Yes","No")</f>
        <v>No</v>
      </c>
      <c r="BZ39" s="11" t="str">
        <f>IF(AND((RIGHT($BZ$3,2)-'[1]Miter Profiles'!$AC$79-'[1]Outside Edges'!$B38)&gt;=5,'[1]Outside Edges'!$P38="Yes"),"Yes","No")</f>
        <v>No</v>
      </c>
      <c r="CA39" s="87" t="str">
        <f>IF(AND((RIGHT($CA$3,2)-'[1]Miter Profiles'!$AC$80-'[1]Outside Edges'!$B38)&gt;=5,'[1]Outside Edges'!$P38="Yes"),"Yes","No")</f>
        <v>No</v>
      </c>
      <c r="CB39" s="10" t="str">
        <f>IF(AND((RIGHT($CB$3,2)-'[1]Miter Profiles'!$AC$81-'[1]Outside Edges'!$B38)&gt;=5,'[1]Outside Edges'!$P38="Yes"),"Yes","No")</f>
        <v>No</v>
      </c>
      <c r="CC39" s="10" t="str">
        <f>IF(AND((RIGHT($CC$3,2)-'[1]Miter Profiles'!$AC$82-'[1]Outside Edges'!$B38)&gt;=5,'[1]Outside Edges'!$P38="Yes"),"Yes","No")</f>
        <v>No</v>
      </c>
      <c r="CD39" s="85" t="str">
        <f>IF(AND((RIGHT($CD$3,2)-'[1]Miter Profiles'!$AC$83-'[1]Outside Edges'!$B38)&gt;=5,'[1]Outside Edges'!$P38="Yes"),"Yes","No")</f>
        <v>No</v>
      </c>
      <c r="CE39" s="86" t="str">
        <f>IF(AND((RIGHT($CE$3,2)-'[1]Miter Profiles'!$AC$84-'[1]Outside Edges'!$B38)&gt;=5,'[1]Outside Edges'!$P38="Yes"),"Yes","No")</f>
        <v>No</v>
      </c>
      <c r="CF39" s="11" t="str">
        <f>IF(AND((RIGHT($CF$3,2)-'[1]Miter Profiles'!$AC$85-'[1]Outside Edges'!$B38)&gt;=5,'[1]Outside Edges'!$P38="Yes"),"Yes","No")</f>
        <v>No</v>
      </c>
      <c r="CG39" s="87" t="str">
        <f>IF(AND((RIGHT($CG$3,2)-'[1]Miter Profiles'!$AC$86-'[1]Outside Edges'!$B38)&gt;=5,'[1]Outside Edges'!$P38="Yes"),"Yes","No")</f>
        <v>No</v>
      </c>
      <c r="CH39" s="10" t="str">
        <f>IF(AND((RIGHT($CH$3,2)-'[1]Miter Profiles'!$AC$87-'[1]Outside Edges'!$B38)&gt;=5,'[1]Outside Edges'!$P38="Yes"),"Yes","No")</f>
        <v>No</v>
      </c>
      <c r="CI39" s="10" t="str">
        <f>IF(AND((RIGHT($CI$3,2)-'[1]Miter Profiles'!$AC$88-'[1]Outside Edges'!$B38)&gt;=5,'[1]Outside Edges'!$P38="Yes"),"Yes","No")</f>
        <v>No</v>
      </c>
      <c r="CJ39" s="85" t="str">
        <f>IF(AND((RIGHT($CJ$3,2)-'[1]Miter Profiles'!$AC$89-'[1]Outside Edges'!$B38)&gt;=5,'[1]Outside Edges'!$P38="Yes"),"Yes","No")</f>
        <v>No</v>
      </c>
      <c r="CK39" s="86" t="str">
        <f>IF(AND((RIGHT($CK$3,2)-'[1]Miter Profiles'!$AC$90-'[1]Outside Edges'!$B38)&gt;=5,'[1]Outside Edges'!$P38="Yes"),"Yes","No")</f>
        <v>No</v>
      </c>
      <c r="CL39" s="11" t="str">
        <f>IF(AND((RIGHT($CL$3,2)-'[1]Miter Profiles'!$AC$91-'[1]Outside Edges'!$B38)&gt;=5,'[1]Outside Edges'!$P38="Yes"),"Yes","No")</f>
        <v>No</v>
      </c>
      <c r="CM39" s="87" t="str">
        <f>IF(AND((RIGHT($CM$3,2)-'[1]Miter Profiles'!$AC$92-'[1]Outside Edges'!$B38)&gt;=5,'[1]Outside Edges'!$P38="Yes"),"Yes","No")</f>
        <v>No</v>
      </c>
      <c r="CN39" s="10" t="str">
        <f>IF(AND((RIGHT(CN$3,2)-'[1]Miter Profiles'!$AC$93-'[1]Outside Edges'!$B38)&gt;=5,'[1]Outside Edges'!$P38="Yes"),"Yes","No")</f>
        <v>No</v>
      </c>
      <c r="CO39" s="10" t="str">
        <f>IF(AND((RIGHT(CO$3,2)-'[1]Miter Profiles'!$AC$94-'[1]Outside Edges'!$B38)&gt;=5,'[1]Outside Edges'!$P38="Yes"),"Yes","No")</f>
        <v>No</v>
      </c>
      <c r="CP39" s="85" t="str">
        <f>IF(AND((RIGHT(CP$3,2)-'[1]Miter Profiles'!$AC$95-'[1]Outside Edges'!$B38)&gt;=5,'[1]Outside Edges'!$P38="Yes"),"Yes","No")</f>
        <v>No</v>
      </c>
      <c r="CQ39" s="86" t="str">
        <f>IF(AND((RIGHT(CQ$3,2)-'[1]Miter Profiles'!$AC$96-'[1]Outside Edges'!$B38)&gt;=5,'[1]Outside Edges'!$P38="Yes"),"Yes","No")</f>
        <v>No</v>
      </c>
      <c r="CR39" s="11" t="str">
        <f>IF(AND((RIGHT(CR$3,2)-'[1]Miter Profiles'!$AC$97-'[1]Outside Edges'!$B38)&gt;=5,'[1]Outside Edges'!$P38="Yes"),"Yes","No")</f>
        <v>No</v>
      </c>
      <c r="CS39" s="87" t="str">
        <f>IF(AND((RIGHT(CS$3,2)-'[1]Miter Profiles'!$AC$98-'[1]Outside Edges'!$B38)&gt;=5,'[1]Outside Edges'!$P38="Yes"),"Yes","No")</f>
        <v>No</v>
      </c>
      <c r="CT39" s="10" t="str">
        <f>IF(AND((RIGHT($CT$3,2)-'[1]Miter Profiles'!$AC$99-'[1]Outside Edges'!$B38)&gt;=5,'[1]Outside Edges'!$P38="Yes"),"Yes","No")</f>
        <v>No</v>
      </c>
      <c r="CU39" s="10" t="str">
        <f>IF(AND((RIGHT($CU$3,2)-'[1]Miter Profiles'!$AC$100-'[1]Outside Edges'!$B38)&gt;=5,'[1]Outside Edges'!$P38="Yes"),"Yes","No")</f>
        <v>No</v>
      </c>
      <c r="CV39" s="85" t="str">
        <f>IF(AND((RIGHT($CV$3,2)-'[1]Miter Profiles'!$AC$101-'[1]Outside Edges'!$B38)&gt;=5,'[1]Outside Edges'!$P38="Yes"),"Yes","No")</f>
        <v>No</v>
      </c>
      <c r="CW39" s="86" t="str">
        <f>IF(AND((RIGHT($CW$3,2)-'[1]Miter Profiles'!$AC$102-'[1]Outside Edges'!$B38)&gt;=5,'[1]Outside Edges'!$P38="Yes"),"Yes","No")</f>
        <v>No</v>
      </c>
      <c r="CX39" s="11" t="str">
        <f>IF(AND((RIGHT($CX$3,2)-'[1]Miter Profiles'!$AC$103-'[1]Outside Edges'!$B38)&gt;=5,'[1]Outside Edges'!$P38="Yes"),"Yes","No")</f>
        <v>No</v>
      </c>
      <c r="CY39" s="87" t="str">
        <f>IF(AND((RIGHT($CY$3,2)-'[1]Miter Profiles'!$AC$104-'[1]Outside Edges'!$B38)&gt;=5,'[1]Outside Edges'!$P38="Yes"),"Yes","No")</f>
        <v>No</v>
      </c>
      <c r="CZ39" s="10" t="str">
        <f>IF(AND((RIGHT($CZ$3,2)-'[1]Miter Profiles'!$AC$105-'[1]Outside Edges'!$B38)&gt;=5,'[1]Outside Edges'!$P38="Yes"),"Yes","No")</f>
        <v>No</v>
      </c>
      <c r="DA39" s="10" t="str">
        <f>IF(AND((RIGHT($DA$3,2)-'[1]Miter Profiles'!$AC$106-'[1]Outside Edges'!$B38)&gt;=5,'[1]Outside Edges'!$P38="Yes"),"Yes","No")</f>
        <v>No</v>
      </c>
      <c r="DB39" s="85" t="str">
        <f>IF(AND((RIGHT($DB$3,2)-'[1]Miter Profiles'!$AC$107-'[1]Outside Edges'!$B38)&gt;=5,'[1]Outside Edges'!$P38="Yes"),"Yes","No")</f>
        <v>No</v>
      </c>
      <c r="DC39" s="86" t="str">
        <f>IF(AND((RIGHT($DC$3,2)-'[1]Miter Profiles'!$AC$108-'[1]Outside Edges'!$B38)&gt;=5,'[1]Outside Edges'!$P38="Yes"),"Yes","No")</f>
        <v>No</v>
      </c>
      <c r="DD39" s="11" t="str">
        <f>IF(AND((RIGHT($DD$3,2)-'[1]Miter Profiles'!$AC$109-'[1]Outside Edges'!$B38)&gt;=5,'[1]Outside Edges'!$P38="Yes"),"Yes","No")</f>
        <v>No</v>
      </c>
      <c r="DE39" s="87" t="str">
        <f>IF(AND((RIGHT($DE$3,2)-'[1]Miter Profiles'!$AC$110-'[1]Outside Edges'!$B38)&gt;=5,'[1]Outside Edges'!$P38="Yes"),"Yes","No")</f>
        <v>No</v>
      </c>
      <c r="DF39" s="10" t="str">
        <f>IF(AND((RIGHT($DF$3,2)-'[1]Miter Profiles'!$AC$111-'[1]Outside Edges'!$B38)&gt;=5,'[1]Outside Edges'!$P38="Yes"),"Yes","No")</f>
        <v>No</v>
      </c>
      <c r="DG39" s="10" t="str">
        <f>IF(AND((RIGHT($DG$3,2)-'[1]Miter Profiles'!$AC$112-'[1]Outside Edges'!$B38)&gt;=5,'[1]Outside Edges'!$P38="Yes"),"Yes","No")</f>
        <v>No</v>
      </c>
      <c r="DH39" s="85" t="str">
        <f>IF(AND((RIGHT($DH$3,2)-'[1]Miter Profiles'!$AC$113-'[1]Outside Edges'!$B38)&gt;=5,'[1]Outside Edges'!$P38="Yes"),"Yes","No")</f>
        <v>No</v>
      </c>
      <c r="DI39" s="86" t="str">
        <f>IF(AND((RIGHT($DI$3,2)-'[1]Miter Profiles'!$AC$114-'[1]Outside Edges'!$B38)&gt;=5,'[1]Outside Edges'!$P38="Yes"),"Yes","No")</f>
        <v>No</v>
      </c>
      <c r="DJ39" s="11" t="str">
        <f>IF(AND((RIGHT($DJ$3,2)-'[1]Miter Profiles'!$AC$115-'[1]Outside Edges'!$B38)&gt;=5,'[1]Outside Edges'!$P38="Yes"),"Yes","No")</f>
        <v>No</v>
      </c>
      <c r="DK39" s="87" t="str">
        <f>IF(AND((RIGHT($DK$3,2)-'[1]Miter Profiles'!$AC$116-'[1]Outside Edges'!$B38)&gt;=5,'[1]Outside Edges'!$P38="Yes"),"Yes","No")</f>
        <v>No</v>
      </c>
      <c r="DL39" s="10" t="str">
        <f>IF(AND((RIGHT($DL$3,2)-'[1]Miter Profiles'!$AC$117-'[1]Outside Edges'!$B38)&gt;=5,'[1]Outside Edges'!$P38="Yes"),"Yes","No")</f>
        <v>No</v>
      </c>
      <c r="DM39" s="10" t="str">
        <f>IF(AND((RIGHT($DM$3,2)-'[1]Miter Profiles'!$AC$118-'[1]Outside Edges'!$B38)&gt;=5,'[1]Outside Edges'!$P38="Yes"),"Yes","No")</f>
        <v>No</v>
      </c>
      <c r="DN39" s="85" t="str">
        <f>IF(AND((RIGHT($DN$3,2)-'[1]Miter Profiles'!$AC$119-'[1]Outside Edges'!$B38)&gt;=5,'[1]Outside Edges'!$P38="Yes"),"Yes","No")</f>
        <v>No</v>
      </c>
      <c r="DO39" s="86" t="str">
        <f>IF(AND((RIGHT($DO$3,2)-'[1]Miter Profiles'!$AC$120-'[1]Outside Edges'!$B38)&gt;=5,'[1]Outside Edges'!$P38="Yes"),"Yes","No")</f>
        <v>No</v>
      </c>
      <c r="DP39" s="11" t="str">
        <f>IF(AND((RIGHT($DP$3,2)-'[1]Miter Profiles'!$AC$121-'[1]Outside Edges'!$B38)&gt;=5,'[1]Outside Edges'!$P38="Yes"),"Yes","No")</f>
        <v>No</v>
      </c>
      <c r="DQ39" s="87" t="str">
        <f>IF(AND((RIGHT($DQ$3,2)-'[1]Miter Profiles'!$AC$122-'[1]Outside Edges'!$B38)&gt;=5,'[1]Outside Edges'!$P38="Yes"),"Yes","No")</f>
        <v>No</v>
      </c>
      <c r="DR39" s="10" t="str">
        <f>IF(AND((RIGHT($DR$3,2)-'[1]Miter Profiles'!$AC$123-'[1]Outside Edges'!$B38)&gt;=5,'[1]Outside Edges'!$P38="Yes"),"Yes","No")</f>
        <v>No</v>
      </c>
      <c r="DS39" s="10" t="str">
        <f>IF(AND((RIGHT($DS$3,2)-'[1]Miter Profiles'!$AC$124-'[1]Outside Edges'!$B38)&gt;=5,'[1]Outside Edges'!$P38="Yes"),"Yes","No")</f>
        <v>No</v>
      </c>
      <c r="DT39" s="85" t="str">
        <f>IF(AND((RIGHT($DT$3,2)-'[1]Miter Profiles'!$AC$125-'[1]Outside Edges'!$B38)&gt;=5,'[1]Outside Edges'!$P38="Yes"),"Yes","No")</f>
        <v>No</v>
      </c>
      <c r="DU39" s="86" t="str">
        <f>IF(AND((RIGHT($DU$3,2)-'[1]Miter Profiles'!$AC$126-'[1]Outside Edges'!$B38)&gt;=5,'[1]Outside Edges'!$P38="Yes"),"Yes","No")</f>
        <v>No</v>
      </c>
      <c r="DV39" s="11" t="str">
        <f>IF(AND((RIGHT($DV$3,2)-'[1]Miter Profiles'!$AC$127-'[1]Outside Edges'!$B38)&gt;=5,'[1]Outside Edges'!$P38="Yes"),"Yes","No")</f>
        <v>No</v>
      </c>
      <c r="DW39" s="87" t="str">
        <f>IF(AND((RIGHT($DW$3,2)-'[1]Miter Profiles'!$AC$128-'[1]Outside Edges'!$B38)&gt;=5,'[1]Outside Edges'!$P38="Yes"),"Yes","No")</f>
        <v>No</v>
      </c>
      <c r="DX39" s="10" t="str">
        <f>IF(AND((RIGHT($DX$3,2)-'[1]Miter Profiles'!$AC$129-'[1]Outside Edges'!$B38)&gt;=5,'[1]Outside Edges'!$P38="Yes"),"Yes","No")</f>
        <v>No</v>
      </c>
      <c r="DY39" s="10" t="str">
        <f>IF(AND((RIGHT($DY$3,2)-'[1]Miter Profiles'!$AC$130-'[1]Outside Edges'!$B38)&gt;=5,'[1]Outside Edges'!$P38="Yes"),"Yes","No")</f>
        <v>No</v>
      </c>
      <c r="DZ39" s="85" t="str">
        <f>IF(AND((RIGHT($DZ$3,2)-'[1]Miter Profiles'!$AC$131-'[1]Outside Edges'!$B38)&gt;=5,'[1]Outside Edges'!$P38="Yes"),"Yes","No")</f>
        <v>No</v>
      </c>
      <c r="EA39" s="90" t="str">
        <f>IF(AND((RIGHT($EA$3,2)-'[1]Miter Profiles'!$AC$132-'[1]Outside Edges'!$B38)&gt;=5,'[1]Outside Edges'!$P38="Yes"),"Yes","No")</f>
        <v>No</v>
      </c>
      <c r="EB39" s="105" t="str">
        <f>IF(AND((RIGHT($EB$3,2)-'[1]Miter Profiles'!$AC$133-'[1]Outside Edges'!$B38)&gt;=5,'[1]Outside Edges'!$P38="Yes"),"Yes","No")</f>
        <v>No</v>
      </c>
      <c r="EC39" s="110" t="str">
        <f>IF(AND((RIGHT($EC$3,2)-'[1]Miter Profiles'!$AC$134-'[1]Outside Edges'!$B38)&gt;=5,'[1]Outside Edges'!$P38="Yes"),"Yes","No")</f>
        <v>No</v>
      </c>
      <c r="ED39" s="116" t="str">
        <f>IF(AND((RIGHT($ED$3,2)-'[1]Miter Profiles'!$AC$135-'[1]Outside Edges'!$B38)&gt;=5,'[1]Outside Edges'!$P38="Yes"),"Yes","No")</f>
        <v>No</v>
      </c>
      <c r="EE39" s="113" t="str">
        <f>IF(AND((RIGHT($EE$3,2)-'[1]Miter Profiles'!$AC$136-'[1]Outside Edges'!$B38)&gt;=5,'[1]Outside Edges'!$P38="Yes"),"Yes","No")</f>
        <v>No</v>
      </c>
      <c r="EF39" s="85" t="str">
        <f>IF(AND((RIGHT($EF$3,2)-'[1]Miter Profiles'!$AC$137-'[1]Outside Edges'!$B38)&gt;=5,'[1]Outside Edges'!$P38="Yes"),"Yes","No")</f>
        <v>No</v>
      </c>
      <c r="EG39" s="10" t="str">
        <f>IF(AND((RIGHT($EG$3,2)-'[1]Miter Profiles'!$AC$138-'[1]Outside Edges'!$B38)&gt;=5,'[1]Outside Edges'!$P38="Yes"),"Yes","No")</f>
        <v>No</v>
      </c>
      <c r="EH39" s="90" t="str">
        <f>IF(AND((RIGHT($EH$3,2)-'[1]Miter Profiles'!$AC$139-'[1]Outside Edges'!$B38)&gt;=5,'[1]Outside Edges'!$P38="Yes"),"Yes","No")</f>
        <v>No</v>
      </c>
      <c r="EI39" s="121" t="str">
        <f>IF(AND((RIGHT($EI$3,2)-'[1]Miter Profiles'!$AC$140-'[1]Outside Edges'!$B38)&gt;=5,'[1]Outside Edges'!$P38="Yes"),"Yes","No")</f>
        <v>No</v>
      </c>
      <c r="EJ39" s="124" t="str">
        <f>IF(AND((RIGHT($EJ$3,2)-'[1]Miter Profiles'!$AC$141-'[1]Outside Edges'!$B38)&gt;=5,'[1]Outside Edges'!$P38="Yes"),"Yes","No")</f>
        <v>No</v>
      </c>
      <c r="EK39" s="124" t="str">
        <f>IF(AND((RIGHT($EK$3,2)-'[1]Miter Profiles'!$AC$142-'[1]Outside Edges'!$B38)&gt;=5,'[1]Outside Edges'!$P38="Yes"),"Yes","No")</f>
        <v>No</v>
      </c>
      <c r="EL39" s="116" t="str">
        <f>IF(AND((RIGHT($EL$3,2)-'[1]Miter Profiles'!$AC$143-'[1]Outside Edges'!$B38)&gt;=5,'[1]Outside Edges'!$P38="Yes"),"Yes","No")</f>
        <v>No</v>
      </c>
      <c r="EM39" s="129" t="str">
        <f>IF(AND((RIGHT($EM$3,2)-'[1]Miter Profiles'!$AC$144-'[1]Outside Edges'!$B38)&gt;=5,'[1]Outside Edges'!$P38="Yes"),"Yes","No")</f>
        <v>No</v>
      </c>
      <c r="EN39" s="10" t="str">
        <f>IF(AND((RIGHT($EN$3,2)-'[1]Miter Profiles'!$AC$145-'[1]Outside Edges'!$B38)&gt;=5,'[1]Outside Edges'!$P38="Yes"),"Yes","No")</f>
        <v>No</v>
      </c>
      <c r="EO39" s="90" t="str">
        <f>IF(AND((RIGHT($EO$3,2)-'[1]Miter Profiles'!$AC$146-'[1]Outside Edges'!$B38)&gt;=5,'[1]Outside Edges'!$P38="Yes"),"Yes","No")</f>
        <v>No</v>
      </c>
      <c r="EP39" s="124" t="str">
        <f>IF(AND((RIGHT($EP$3,2)-'[1]Miter Profiles'!$AC$147-'[1]Outside Edges'!$B38)&gt;=5,'[1]Outside Edges'!$P38="Yes"),"Yes","No")</f>
        <v>No</v>
      </c>
      <c r="EQ39" s="124" t="str">
        <f>IF(AND((RIGHT($EQ$3,2)-'[1]Miter Profiles'!$AC$148-'[1]Outside Edges'!$B38)&gt;=5,'[1]Outside Edges'!$P38="Yes"),"Yes","No")</f>
        <v>No</v>
      </c>
      <c r="ER39" s="116" t="str">
        <f>IF(AND((RIGHT($ER$3,2)-'[1]Miter Profiles'!$AC$149-'[1]Outside Edges'!$B38)&gt;=5,'[1]Outside Edges'!$P38="Yes"),"Yes","No")</f>
        <v>No</v>
      </c>
      <c r="ES39" s="129" t="str">
        <f>IF(AND((RIGHT($ES$3,2)-'[1]Miter Profiles'!$AC$150-'[1]Outside Edges'!$B38)&gt;=5,'[1]Outside Edges'!$P38="Yes"),"Yes","No")</f>
        <v>No</v>
      </c>
      <c r="ET39" s="10" t="str">
        <f>IF(AND((RIGHT($ET$3,2)-'[1]Miter Profiles'!$AC$151-'[1]Outside Edges'!$B38)&gt;=5,'[1]Outside Edges'!$P38="Yes"),"Yes","No")</f>
        <v>No</v>
      </c>
      <c r="EU39" s="90" t="str">
        <f>IF(AND((RIGHT($EU$3,2)-'[1]Miter Profiles'!$AC$152-'[1]Outside Edges'!$B38)&gt;=5,'[1]Outside Edges'!$P38="Yes"),"Yes","No")</f>
        <v>No</v>
      </c>
      <c r="EV39" s="124" t="str">
        <f>IF(AND((RIGHT($EV$3,2)-'[1]Miter Profiles'!$AC$153-'[1]Outside Edges'!$B38)&gt;=5,'[1]Outside Edges'!$P38="Yes"),"Yes","No")</f>
        <v>No</v>
      </c>
      <c r="EW39" s="124" t="str">
        <f>IF(AND((RIGHT($EW$3,2)-'[1]Miter Profiles'!$AC$154-'[1]Outside Edges'!$B38)&gt;=5,'[1]Outside Edges'!$P38="Yes"),"Yes","No")</f>
        <v>No</v>
      </c>
      <c r="EX39" s="116" t="str">
        <f>IF(AND((RIGHT($EX$3,2)-'[1]Miter Profiles'!$AC$155-'[1]Outside Edges'!$B38)&gt;=5,'[1]Outside Edges'!$P38="Yes"),"Yes","No")</f>
        <v>No</v>
      </c>
      <c r="EY39" s="129" t="str">
        <f>IF(AND((RIGHT($EY$3,2)-'[1]Miter Profiles'!$AC$156-'[1]Outside Edges'!$B38)&gt;=5,'[1]Outside Edges'!$P38="Yes"),"Yes","No")</f>
        <v>No</v>
      </c>
      <c r="EZ39" s="10" t="str">
        <f>IF(AND((RIGHT($EZ$3,2)-'[1]Miter Profiles'!$AC$157-'[1]Outside Edges'!$B38)&gt;=5,'[1]Outside Edges'!$P38="Yes"),"Yes","No")</f>
        <v>No</v>
      </c>
      <c r="FA39" s="90" t="str">
        <f>IF(AND((RIGHT($FA$3,2)-'[1]Miter Profiles'!$AC$158-'[1]Outside Edges'!$B38)&gt;=5,'[1]Outside Edges'!$P38="Yes"),"Yes","No")</f>
        <v>No</v>
      </c>
      <c r="FB39" s="124" t="str">
        <f>IF(AND((RIGHT($FB$3,2)-'[1]Miter Profiles'!$AC$159-'[1]Outside Edges'!$B38)&gt;=5,'[1]Outside Edges'!$P38="Yes"),"Yes","No")</f>
        <v>No</v>
      </c>
      <c r="FC39" s="124" t="str">
        <f>IF(AND((RIGHT($FC$3,2)-'[1]Miter Profiles'!$AC$160-'[1]Outside Edges'!$B38)&gt;=5,'[1]Outside Edges'!$P38="Yes"),"Yes","No")</f>
        <v>No</v>
      </c>
      <c r="FD39" s="116" t="str">
        <f>IF(AND((RIGHT($FD$3,2)-'[1]Miter Profiles'!$AC$161-'[1]Outside Edges'!$B38)&gt;=5,'[1]Outside Edges'!$P38="Yes"),"Yes","No")</f>
        <v>No</v>
      </c>
      <c r="FE39" s="129" t="str">
        <f>IF(AND((RIGHT($FE$3,2)-'[1]Miter Profiles'!$AC$162-'[1]Outside Edges'!$B38)&gt;=5,'[1]Outside Edges'!$P38="Yes"),"Yes","No")</f>
        <v>No</v>
      </c>
      <c r="FF39" s="10" t="str">
        <f>IF(AND((RIGHT($FF$3,2)-'[1]Miter Profiles'!$AC$163-'[1]Outside Edges'!$B38)&gt;=5,'[1]Outside Edges'!$P38="Yes"),"Yes","No")</f>
        <v>No</v>
      </c>
      <c r="FG39" s="90" t="str">
        <f>IF(AND((RIGHT($FG$3,2)-'[1]Miter Profiles'!$AC$164-'[1]Outside Edges'!$B38)&gt;=5,'[1]Outside Edges'!$P38="Yes"),"Yes","No")</f>
        <v>No</v>
      </c>
      <c r="FH39" s="124" t="str">
        <f>IF(AND((RIGHT($FH$3,2)-'[1]Miter Profiles'!$AC$165-'[1]Outside Edges'!$B38)&gt;=5,'[1]Outside Edges'!$P38="Yes"),"Yes","No")</f>
        <v>No</v>
      </c>
      <c r="FI39" s="124" t="str">
        <f>IF(AND((RIGHT($FI$3,2)-'[1]Miter Profiles'!$AC$166-'[1]Outside Edges'!$B38)&gt;=5,'[1]Outside Edges'!$P38="Yes"),"Yes","No")</f>
        <v>No</v>
      </c>
      <c r="FJ39" s="116" t="str">
        <f>IF(AND((RIGHT($FJ$3,2)-'[1]Miter Profiles'!$AC$167-'[1]Outside Edges'!$B38)&gt;=5,'[1]Outside Edges'!$P38="Yes"),"Yes","No")</f>
        <v>No</v>
      </c>
      <c r="FK39" s="129" t="str">
        <f>IF(AND((RIGHT($FK$3,2)-'[1]Miter Profiles'!$AC$168-'[1]Outside Edges'!$B38)&gt;=5,'[1]Outside Edges'!$P38="Yes"),"Yes","No")</f>
        <v>No</v>
      </c>
      <c r="FL39" s="10" t="str">
        <f>IF(AND((RIGHT($FL$3,2)-'[1]Miter Profiles'!$AC$169-'[1]Outside Edges'!$B38)&gt;=5,'[1]Outside Edges'!$P38="Yes"),"Yes","No")</f>
        <v>No</v>
      </c>
      <c r="FM39" s="90" t="str">
        <f>IF(AND((RIGHT($FM$3,2)-'[1]Miter Profiles'!$AC$170-'[1]Outside Edges'!$B38)&gt;=5,'[1]Outside Edges'!$P38="Yes"),"Yes","No")</f>
        <v>No</v>
      </c>
      <c r="FN39" s="124" t="str">
        <f>IF(AND((RIGHT($FN$3,2)-'[1]Miter Profiles'!$AC$171-'[1]Outside Edges'!$B38)&gt;=5,'[1]Outside Edges'!$P38="Yes"),"Yes","No")</f>
        <v>No</v>
      </c>
      <c r="FO39" s="124" t="str">
        <f>IF(AND((RIGHT($FO$3,2)-'[1]Miter Profiles'!$AC$172-'[1]Outside Edges'!$B38)&gt;=5,'[1]Outside Edges'!$P38="Yes"),"Yes","No")</f>
        <v>No</v>
      </c>
      <c r="FP39" s="116" t="str">
        <f>IF(AND((RIGHT($FP$3,2)-'[1]Miter Profiles'!$AC$173-'[1]Outside Edges'!$B38)&gt;=5,'[1]Outside Edges'!$P38="Yes"),"Yes","No")</f>
        <v>No</v>
      </c>
      <c r="FQ39" s="129" t="str">
        <f>IF(AND((RIGHT($FQ$3,2)-'[1]Miter Profiles'!$AC$174-'[1]Outside Edges'!$B38)&gt;=5,'[1]Outside Edges'!$P38="Yes"),"Yes","No")</f>
        <v>No</v>
      </c>
      <c r="FR39" s="10" t="str">
        <f>IF(AND((RIGHT($FR$3,2)-'[1]Miter Profiles'!$AC$175-'[1]Outside Edges'!$B38)&gt;=5,'[1]Outside Edges'!$P38="Yes"),"Yes","No")</f>
        <v>No</v>
      </c>
      <c r="FS39" s="90" t="str">
        <f>IF(AND((RIGHT($FS$3,2)-'[1]Miter Profiles'!$AC$176-'[1]Outside Edges'!$B38)&gt;=5,'[1]Outside Edges'!$P38="Yes"),"Yes","No")</f>
        <v>No</v>
      </c>
      <c r="FT39" s="124" t="str">
        <f>IF(AND((RIGHT($FT$3,2)-'[1]Miter Profiles'!$AC$177-'[1]Outside Edges'!$B38)&gt;=5,'[1]Outside Edges'!$P38="Yes"),"Yes","No")</f>
        <v>No</v>
      </c>
      <c r="FU39" s="124" t="str">
        <f>IF(AND((RIGHT($FU$3,2)-'[1]Miter Profiles'!$AC$178-'[1]Outside Edges'!$B38)&gt;=5,'[1]Outside Edges'!$P38="Yes"),"Yes","No")</f>
        <v>No</v>
      </c>
      <c r="FV39" s="116" t="str">
        <f>IF(AND((RIGHT($V$3,2)-'[1]Miter Profiles'!$AC$179-'[1]Outside Edges'!$B38)&gt;=5,'[1]Outside Edges'!$P38="Yes"),"Yes","No")</f>
        <v>No</v>
      </c>
      <c r="FW39" s="129" t="str">
        <f>IF(AND((RIGHT($FW$3,2)-'[1]Miter Profiles'!$AC$180-'[1]Outside Edges'!$B38)&gt;=5,'[1]Outside Edges'!$P38="Yes"),"Yes","No")</f>
        <v>No</v>
      </c>
      <c r="FX39" s="85" t="str">
        <f>IF(AND((RIGHT($FX$3,2)-'[1]Miter Profiles'!$AC$181-'[1]Outside Edges'!$B38)&gt;=5,'[1]Outside Edges'!$P38="Yes"),"Yes","No")</f>
        <v>No</v>
      </c>
      <c r="FY39" s="150" t="str">
        <f>IF(AND((RIGHT($FY$3,2)-'[1]Miter Profiles'!$AC$182-'[1]Outside Edges'!$B38)&gt;=5,'[1]Outside Edges'!$P38="Yes"),"Yes","No")</f>
        <v>No</v>
      </c>
      <c r="FZ39" s="124" t="str">
        <f>IF(AND((RIGHT($FZ$3,2)-'[1]Miter Profiles'!$AC$183-'[1]Outside Edges'!$B38)&gt;=5,'[1]Outside Edges'!$P38="Yes"),"Yes","No")</f>
        <v>No</v>
      </c>
      <c r="GA39" s="116" t="str">
        <f>IF(AND((RIGHT($GA$3,2)-'[1]Miter Profiles'!$AC$184-'[1]Outside Edges'!$B38)&gt;=5,'[1]Outside Edges'!$P38="Yes"),"Yes","No")</f>
        <v>No</v>
      </c>
      <c r="GB39" s="129" t="str">
        <f>IF(AND((RIGHT($GB$3,2)-'[1]Miter Profiles'!$AC$185-'[1]Outside Edges'!$B38)&gt;=5,'[1]Outside Edges'!$P38="Yes"),"Yes","No")</f>
        <v>No</v>
      </c>
      <c r="GC39" s="10" t="str">
        <f>IF(AND((RIGHT($GC$3,2)-'[1]Miter Profiles'!$AC$186-'[1]Outside Edges'!$B38)&gt;=5,'[1]Outside Edges'!$P38="Yes"),"Yes","No")</f>
        <v>No</v>
      </c>
      <c r="GD39" s="90" t="str">
        <f>IF(AND((RIGHT($GD$3,2)-'[1]Miter Profiles'!$AC$187-'[1]Outside Edges'!$B38)&gt;=5,'[1]Outside Edges'!$P38="Yes"),"Yes","No")</f>
        <v>No</v>
      </c>
      <c r="GE39" s="150" t="str">
        <f>IF(AND((RIGHT($GE$3,2)-'[1]Miter Profiles'!$AC$188-'[1]Outside Edges'!$B38)&gt;=5,'[1]Outside Edges'!$P38="Yes"),"Yes","No")</f>
        <v>No</v>
      </c>
      <c r="GF39" s="124" t="str">
        <f>IF(AND((RIGHT($GF$3,2)-'[1]Miter Profiles'!$AC$189-'[1]Outside Edges'!$B38)&gt;=5,'[1]Outside Edges'!$P38="Yes"),"Yes","No")</f>
        <v>No</v>
      </c>
      <c r="GG39" s="116" t="str">
        <f>IF(AND((RIGHT($GG$3,2)-'[1]Miter Profiles'!$AC$190-'[1]Outside Edges'!$B38)&gt;=5,'[1]Outside Edges'!$P38="Yes"),"Yes","No")</f>
        <v>No</v>
      </c>
      <c r="GH39" s="129" t="str">
        <f>IF(AND((RIGHT($GH$3,2)-'[1]Miter Profiles'!$AC$191-'[1]Outside Edges'!$B38)&gt;=5,'[1]Outside Edges'!$P38="Yes"),"Yes","No")</f>
        <v>No</v>
      </c>
      <c r="GI39" s="10" t="str">
        <f>IF(AND((RIGHT($GI$3,2)-'[1]Miter Profiles'!$AC$192-'[1]Outside Edges'!$B38)&gt;=5,'[1]Outside Edges'!$P38="Yes"),"Yes","No")</f>
        <v>No</v>
      </c>
      <c r="GJ39" s="90" t="str">
        <f>IF(AND((RIGHT($GJ$3,2)-'[1]Miter Profiles'!$AC$193-'[1]Outside Edges'!$B38)&gt;=5,'[1]Outside Edges'!$P38="Yes"),"Yes","No")</f>
        <v>No</v>
      </c>
      <c r="GK39" s="150" t="str">
        <f>IF(AND((RIGHT($GK$3,2)-'[1]Miter Profiles'!$AC$194-'[1]Outside Edges'!$B38)&gt;=5,'[1]Outside Edges'!$P38="Yes"),"Yes","No")</f>
        <v>No</v>
      </c>
      <c r="GL39" s="124" t="str">
        <f>IF(AND((RIGHT($GL$3,2)-'[1]Miter Profiles'!$AC$195-'[1]Outside Edges'!$B38)&gt;=5,'[1]Outside Edges'!$P38="Yes"),"Yes","No")</f>
        <v>No</v>
      </c>
      <c r="GM39" s="116" t="str">
        <f>IF(AND((RIGHT($GM$3,2)-'[1]Miter Profiles'!$AC$196-'[1]Outside Edges'!$B38)&gt;=5,'[1]Outside Edges'!$P38="Yes"),"Yes","No")</f>
        <v>No</v>
      </c>
      <c r="GN39" s="129" t="str">
        <f>IF(AND((RIGHT($GN$3,2)-'[1]Miter Profiles'!$AC$197-'[1]Outside Edges'!$B38)&gt;=5,'[1]Outside Edges'!$P38="Yes"),"Yes","No")</f>
        <v>No</v>
      </c>
      <c r="GO39" s="10" t="str">
        <f>IF(AND((RIGHT($GO$3,2)-'[1]Miter Profiles'!$AC$198-'[1]Outside Edges'!$B38)&gt;=5,'[1]Outside Edges'!$P38="Yes"),"Yes","No")</f>
        <v>No</v>
      </c>
      <c r="GP39" s="90" t="str">
        <f>IF(AND((RIGHT($GP$3,2)-'[1]Miter Profiles'!$AC$199-'[1]Outside Edges'!$B38)&gt;=5,'[1]Outside Edges'!$P38="Yes"),"Yes","No")</f>
        <v>No</v>
      </c>
      <c r="GQ39" s="150" t="str">
        <f>IF(AND((RIGHT($GQ$3,2)-'[1]Miter Profiles'!$AC$200-'[1]Outside Edges'!$B38)&gt;=5,'[1]Outside Edges'!$P38="Yes"),"Yes","No")</f>
        <v>No</v>
      </c>
      <c r="GR39" s="124" t="str">
        <f>IF(AND((RIGHT($GR$3,2)-'[1]Miter Profiles'!$AC$201-'[1]Outside Edges'!$B38)&gt;=5,'[1]Outside Edges'!$P38="Yes"),"Yes","No")</f>
        <v>No</v>
      </c>
      <c r="GS39" s="116" t="str">
        <f>IF(AND((RIGHT($GS$3,2)-'[1]Miter Profiles'!$AC$202-'[1]Outside Edges'!$B38)&gt;=5,'[1]Outside Edges'!$P38="Yes"),"Yes","No")</f>
        <v>No</v>
      </c>
      <c r="GT39" s="129" t="str">
        <f>IF(AND((RIGHT($GT$3,2)-'[1]Miter Profiles'!$AC$203-'[1]Outside Edges'!$B38)&gt;=5,'[1]Outside Edges'!$P38="Yes"),"Yes","No")</f>
        <v>No</v>
      </c>
      <c r="GU39" s="10" t="str">
        <f>IF(AND((RIGHT($GU$3,2)-'[1]Miter Profiles'!$AC$204-'[1]Outside Edges'!$B38)&gt;=5,'[1]Outside Edges'!$P38="Yes"),"Yes","No")</f>
        <v>No</v>
      </c>
      <c r="GV39" s="90" t="str">
        <f>IF(AND((RIGHT($GV$3,2)-'[1]Miter Profiles'!$AC$205-'[1]Outside Edges'!$B38)&gt;=5,'[1]Outside Edges'!$P38="Yes"),"Yes","No")</f>
        <v>No</v>
      </c>
      <c r="GW39" s="150" t="str">
        <f>IF(AND((RIGHT($GW$3,2)-'[1]Miter Profiles'!$AC$206-'[1]Outside Edges'!$B38)&gt;=5,'[1]Outside Edges'!$P38="Yes"),"Yes","No")</f>
        <v>No</v>
      </c>
      <c r="GX39" s="124" t="str">
        <f>IF(AND((RIGHT($GX$3,2)-'[1]Miter Profiles'!$AC$207-'[1]Outside Edges'!$B38)&gt;=5,'[1]Outside Edges'!$P38="Yes"),"Yes","No")</f>
        <v>No</v>
      </c>
      <c r="GY39" s="116" t="str">
        <f>IF(AND((RIGHT($GY$3,2)-'[1]Miter Profiles'!$AC$208-'[1]Outside Edges'!$B38)&gt;=5,'[1]Outside Edges'!$P38="Yes"),"Yes","No")</f>
        <v>No</v>
      </c>
      <c r="GZ39" s="129" t="str">
        <f>IF(AND((RIGHT($GZ$3,2)-'[1]Miter Profiles'!$AC$209-'[1]Outside Edges'!$B38)&gt;=5,'[1]Outside Edges'!$P38="Yes"),"Yes","No")</f>
        <v>No</v>
      </c>
      <c r="HA39" s="10" t="str">
        <f>IF(AND((RIGHT($HA$3,2)-'[1]Miter Profiles'!$AC$210-'[1]Outside Edges'!$B38)&gt;=5,'[1]Outside Edges'!$P38="Yes"),"Yes","No")</f>
        <v>No</v>
      </c>
      <c r="HB39" s="90" t="str">
        <f>IF(AND((RIGHT($HB$3,2)-'[1]Miter Profiles'!$AC$211-'[1]Outside Edges'!$B38)&gt;=5,'[1]Outside Edges'!$P38="Yes"),"Yes","No")</f>
        <v>No</v>
      </c>
      <c r="HC39" s="150" t="str">
        <f>IF(AND((RIGHT($HC$3,2)-'[1]Miter Profiles'!$AC$212-'[1]Outside Edges'!$B38)&gt;=5,'[1]Outside Edges'!$P38="Yes"),"Yes","No")</f>
        <v>No</v>
      </c>
      <c r="HD39" s="116" t="str">
        <f>IF(AND((RIGHT($HD$3,2)-'[1]Miter Profiles'!$AC$213-'[1]Outside Edges'!$B38)&gt;=5,'[1]Outside Edges'!$P38="Yes"),"Yes","No")</f>
        <v>No</v>
      </c>
      <c r="HE39" s="129" t="str">
        <f>IF(AND((RIGHT($HE$3,2)-'[1]Miter Profiles'!$AC$214-'[1]Outside Edges'!$B38)&gt;=5,'[1]Outside Edges'!$P38="Yes"),"Yes","No")</f>
        <v>No</v>
      </c>
      <c r="HF39" s="10" t="str">
        <f>IF(AND((RIGHT($HF$3,2)-'[1]Miter Profiles'!$AC$215-'[1]Outside Edges'!$B38)&gt;=5,'[1]Outside Edges'!$P38="Yes"),"Yes","No")</f>
        <v>No</v>
      </c>
      <c r="HG39" s="90" t="str">
        <f>IF(AND((RIGHT($HG$3,2)-'[1]Miter Profiles'!$AC$216-'[1]Outside Edges'!$B38)&gt;=5,'[1]Outside Edges'!$P38="Yes"),"Yes","No")</f>
        <v>No</v>
      </c>
      <c r="HH39" s="150" t="str">
        <f>IF(AND((RIGHT($HH$3,2)-'[1]Miter Profiles'!$AC$217-'[1]Outside Edges'!$B38)&gt;=5,'[1]Outside Edges'!$P38="Yes"),"Yes","No")</f>
        <v>No</v>
      </c>
      <c r="HI39" s="124" t="str">
        <f>IF(AND((RIGHT($HI$3,2)-'[1]Miter Profiles'!$AC$218-'[1]Outside Edges'!$B38)&gt;=5,'[1]Outside Edges'!$P38="Yes"),"Yes","No")</f>
        <v>No</v>
      </c>
      <c r="HJ39" s="116" t="str">
        <f>IF(AND((RIGHT($HJ$3,2)-'[1]Miter Profiles'!$AC$219-'[1]Outside Edges'!$B38)&gt;=5,'[1]Outside Edges'!$P38="Yes"),"Yes","No")</f>
        <v>No</v>
      </c>
      <c r="HK39" s="129" t="str">
        <f>IF(AND((RIGHT($HK$3,2)-'[1]Miter Profiles'!$AC$220-'[1]Outside Edges'!$B38)&gt;=5,'[1]Outside Edges'!$P38="Yes"),"Yes","No")</f>
        <v>No</v>
      </c>
      <c r="HL39" s="10" t="str">
        <f>IF(AND((RIGHT($HL$3,2)-'[1]Miter Profiles'!$AC$221-'[1]Outside Edges'!$B38)&gt;=5,'[1]Outside Edges'!$P38="Yes"),"Yes","No")</f>
        <v>No</v>
      </c>
      <c r="HM39" s="90" t="str">
        <f>IF(AND((RIGHT($HM$3,2)-'[1]Miter Profiles'!$AC$222-'[1]Outside Edges'!$B38)&gt;=5,'[1]Outside Edges'!$P38="Yes"),"Yes","No")</f>
        <v>No</v>
      </c>
      <c r="HN39" s="150" t="str">
        <f>IF(AND((RIGHT($HN$3,2)-'[1]Miter Profiles'!$AC$223-'[1]Outside Edges'!$B38)&gt;=5,'[1]Outside Edges'!$P38="Yes"),"Yes","No")</f>
        <v>No</v>
      </c>
      <c r="HO39" s="124" t="str">
        <f>IF(AND((RIGHT($HO$3,2)-'[1]Miter Profiles'!$AC$224-'[1]Outside Edges'!$B38)&gt;=5,'[1]Outside Edges'!$P38="Yes"),"Yes","No")</f>
        <v>No</v>
      </c>
      <c r="HP39" s="124" t="str">
        <f>IF(AND((RIGHT($HP$3,2)-'[1]Miter Profiles'!$AC$225-'[1]Outside Edges'!$B38)&gt;=5,'[1]Outside Edges'!$P38="Yes"),"Yes","No")</f>
        <v>No</v>
      </c>
      <c r="HQ39" s="153" t="str">
        <f>IF(AND((RIGHT($HQ$3,3)-'[1]Miter Profiles'!$AC$226-'[1]Outside Edges'!$B38)&gt;=5,'[1]Outside Edges'!$P38="Yes"),"Yes","No")</f>
        <v>No</v>
      </c>
      <c r="HR39" s="129" t="str">
        <f>IF(AND((RIGHT($HR$3,2)-'[1]Miter Profiles'!$AC$227-'[1]Outside Edges'!$B38)&gt;=5,'[1]Outside Edges'!$P38="Yes"),"Yes","No")</f>
        <v>No</v>
      </c>
      <c r="HS39" s="10" t="str">
        <f>IF(AND((RIGHT($HS$3,2)-'[1]Miter Profiles'!$AC$228-'[1]Outside Edges'!$B38)&gt;=5,'[1]Outside Edges'!$P38="Yes"),"Yes","No")</f>
        <v>No</v>
      </c>
      <c r="HT39" s="163" t="str">
        <f>IF(AND((RIGHT($HT$3,2)-'[1]Miter Profiles'!$AC$229-'[1]Outside Edges'!$B38)&gt;=5,'[1]Outside Edges'!$P38="Yes"),"Yes","No")</f>
        <v>No</v>
      </c>
      <c r="HU39" s="150" t="str">
        <f>IF(AND((RIGHT($HU$3,2)-'[1]Miter Profiles'!$AC$230-'[1]Outside Edges'!$B38)&gt;=5,'[1]Outside Edges'!$P38="Yes"),"Yes","No")</f>
        <v>No</v>
      </c>
      <c r="HV39" s="124" t="str">
        <f>IF(AND((RIGHT($HV$3,2)-'[1]Miter Profiles'!$AC$231-'[1]Outside Edges'!$B38)&gt;=5,'[1]Outside Edges'!$P38="Yes"),"Yes","No")</f>
        <v>No</v>
      </c>
      <c r="HW39" s="116" t="str">
        <f>IF(AND((RIGHT($HW$3,2)-'[1]Miter Profiles'!$AC$232-'[1]Outside Edges'!$B38)&gt;=5,'[1]Outside Edges'!$P38="Yes"),"Yes","No")</f>
        <v>No</v>
      </c>
      <c r="HX39" s="129" t="str">
        <f>IF(AND((RIGHT($HX$3,2)-'[1]Miter Profiles'!$AC$233-'[1]Outside Edges'!$B38)&gt;=5,'[1]Outside Edges'!$P38="Yes"),"Yes","No")</f>
        <v>No</v>
      </c>
      <c r="HY39" s="10" t="str">
        <f>IF(AND((RIGHT($HY$3,2)-'[1]Miter Profiles'!$AC$234-'[1]Outside Edges'!$B38)&gt;=5,'[1]Outside Edges'!$P38="Yes"),"Yes","No")</f>
        <v>No</v>
      </c>
      <c r="HZ39" s="90" t="str">
        <f>IF(AND((RIGHT($HZ$3,2)-'[1]Miter Profiles'!$AC$235-'[1]Outside Edges'!$B38)&gt;=5,'[1]Outside Edges'!$P38="Yes"),"Yes","No")</f>
        <v>No</v>
      </c>
      <c r="IA39" s="150" t="str">
        <f>IF(AND((RIGHT($IA$3,2)-'[1]Miter Profiles'!$AC$236-'[1]Outside Edges'!$B38)&gt;=5,'[1]Outside Edges'!$P38="Yes"),"Yes","No")</f>
        <v>No</v>
      </c>
      <c r="IB39" s="124" t="str">
        <f>IF(AND((RIGHT($IB$3,2)-'[1]Miter Profiles'!$AC$237-'[1]Outside Edges'!$B38)&gt;=5,'[1]Outside Edges'!$P38="Yes"),"Yes","No")</f>
        <v>No</v>
      </c>
      <c r="IC39" s="116" t="str">
        <f>IF(AND((RIGHT($IC$3,2)-'[1]Miter Profiles'!$AC$238-'[1]Outside Edges'!$B38)&gt;=5,'[1]Outside Edges'!$P38="Yes"),"Yes","No")</f>
        <v>No</v>
      </c>
      <c r="ID39" s="129" t="str">
        <f>IF(AND((RIGHT($ID$3,2)-'[1]Miter Profiles'!$AC$239-'[1]Outside Edges'!$B38)&gt;=5,'[1]Outside Edges'!$P38="Yes"),"Yes","No")</f>
        <v>No</v>
      </c>
      <c r="IE39" s="10" t="str">
        <f>IF(AND((RIGHT($IE$3,2)-'[1]Miter Profiles'!$AC$240-'[1]Outside Edges'!$B38)&gt;=5,'[1]Outside Edges'!$P38="Yes"),"Yes","No")</f>
        <v>No</v>
      </c>
      <c r="IF39" s="90" t="str">
        <f>IF(AND((RIGHT($IF$3,2)-'[1]Miter Profiles'!$AC$241-'[1]Outside Edges'!$B38)&gt;=5,'[1]Outside Edges'!$P38="Yes"),"Yes","No")</f>
        <v>No</v>
      </c>
      <c r="IG39" s="150" t="str">
        <f>IF(AND((RIGHT($IG$3,2)-'[1]Miter Profiles'!$AC$242-'[1]Outside Edges'!$B38)&gt;=5,'[1]Outside Edges'!$P38="Yes"),"Yes","No")</f>
        <v>No</v>
      </c>
      <c r="IH39" s="124" t="str">
        <f>IF(AND((RIGHT($IH$3,2)-'[1]Miter Profiles'!$AC$243-'[1]Outside Edges'!$B38)&gt;=5,'[1]Outside Edges'!$P38="Yes"),"Yes","No")</f>
        <v>No</v>
      </c>
      <c r="II39" s="116" t="str">
        <f>IF(AND((RIGHT($II$3,2)-'[1]Miter Profiles'!$AC$244-'[1]Outside Edges'!$B38)&gt;=5,'[1]Outside Edges'!$P38="Yes"),"Yes","No")</f>
        <v>No</v>
      </c>
      <c r="IJ39" s="129" t="str">
        <f>IF(AND((RIGHT($IJ$3,2)-'[1]Miter Profiles'!$AC$245-'[1]Outside Edges'!$B38)&gt;=5,'[1]Outside Edges'!$P38="Yes"),"Yes","No")</f>
        <v>No</v>
      </c>
      <c r="IK39" s="10" t="str">
        <f>IF(AND((RIGHT($IK$3,2)-'[1]Miter Profiles'!$AC$246-'[1]Outside Edges'!$B38)&gt;=5,'[1]Outside Edges'!$P38="Yes"),"Yes","No")</f>
        <v>No</v>
      </c>
      <c r="IL39" s="90" t="str">
        <f>IF(AND((RIGHT($IL$3,2)-'[1]Miter Profiles'!$AC$247-'[1]Outside Edges'!$B38)&gt;=5,'[1]Outside Edges'!$P38="Yes"),"Yes","No")</f>
        <v>No</v>
      </c>
      <c r="IM39" s="150" t="str">
        <f>IF(AND((RIGHT($IM$3,2)-'[1]Miter Profiles'!$AC$248-'[1]Outside Edges'!$B38)&gt;=5,'[1]Outside Edges'!$P38="Yes"),"Yes","No")</f>
        <v>No</v>
      </c>
      <c r="IN39" s="124" t="str">
        <f>IF(AND((RIGHT($IN$3,2)-'[1]Miter Profiles'!$AC$249-'[1]Outside Edges'!$B38)&gt;=5,'[1]Outside Edges'!$P38="Yes"),"Yes","No")</f>
        <v>No</v>
      </c>
      <c r="IO39" s="116" t="str">
        <f>IF(AND((RIGHT($IO$3,2)-'[1]Miter Profiles'!$AC$250-'[1]Outside Edges'!$B38)&gt;=5,'[1]Outside Edges'!$P38="Yes"),"Yes","No")</f>
        <v>No</v>
      </c>
      <c r="IP39" s="129" t="str">
        <f>IF(AND((RIGHT($IP$3,2)-'[1]Miter Profiles'!$AC$251-'[1]Outside Edges'!$B38)&gt;=5,'[1]Outside Edges'!$P38="Yes"),"Yes","No")</f>
        <v>No</v>
      </c>
      <c r="IQ39" s="10" t="str">
        <f>IF(AND((RIGHT($IQ$3,2)-'[1]Miter Profiles'!$AC$252-'[1]Outside Edges'!$B38)&gt;=5,'[1]Outside Edges'!$P38="Yes"),"Yes","No")</f>
        <v>No</v>
      </c>
      <c r="IR39" s="90" t="str">
        <f>IF(AND((RIGHT($IR$3,2)-'[1]Miter Profiles'!$AC$253-'[1]Outside Edges'!$B38)&gt;=5,'[1]Outside Edges'!$P38="Yes"),"Yes","No")</f>
        <v>No</v>
      </c>
      <c r="IS39" s="150" t="str">
        <f>IF(AND((RIGHT($IS$3,2)-'[1]Miter Profiles'!$AC$254-'[1]Outside Edges'!$B38)&gt;=5,'[1]Outside Edges'!$P38="Yes"),"Yes","No")</f>
        <v>No</v>
      </c>
      <c r="IT39" s="124" t="str">
        <f>IF(AND((RIGHT($IT$3,2)-'[1]Miter Profiles'!$AC$255-'[1]Outside Edges'!$B38)&gt;=5,'[1]Outside Edges'!$P38="Yes"),"Yes","No")</f>
        <v>No</v>
      </c>
      <c r="IU39" s="116" t="str">
        <f>IF(AND((RIGHT($IU$3,2)-'[1]Miter Profiles'!$AC$256-'[1]Outside Edges'!$B38)&gt;=5,'[1]Outside Edges'!$P38="Yes"),"Yes","No")</f>
        <v>No</v>
      </c>
      <c r="IV39" s="129" t="str">
        <f>IF(AND((RIGHT($IV$3,2)-'[1]Miter Profiles'!$AC$257-'[1]Outside Edges'!$B38)&gt;=5,'[1]Outside Edges'!$P38="Yes"),"Yes","No")</f>
        <v>No</v>
      </c>
      <c r="IW39" s="10" t="str">
        <f>IF(AND((RIGHT($IW$3,2)-'[1]Miter Profiles'!$AC$258-'[1]Outside Edges'!$B38)&gt;=5,'[1]Outside Edges'!$P38="Yes"),"Yes","No")</f>
        <v>No</v>
      </c>
      <c r="IX39" s="90" t="str">
        <f>IF(AND((RIGHT($IX$3,2)-'[1]Miter Profiles'!$AC$259-'[1]Outside Edges'!$B38)&gt;=5,'[1]Outside Edges'!$P38="Yes"),"Yes","No")</f>
        <v>No</v>
      </c>
      <c r="IY39" s="150" t="str">
        <f>IF(AND((RIGHT($IY$3,2)-'[1]Miter Profiles'!$AC$260-'[1]Outside Edges'!$B38)&gt;=5,'[1]Outside Edges'!$P38="Yes"),"Yes","No")</f>
        <v>No</v>
      </c>
      <c r="IZ39" s="124" t="str">
        <f>IF(AND((RIGHT($IZ$3,2)-'[1]Miter Profiles'!$AC$261-'[1]Outside Edges'!$B38)&gt;=5,'[1]Outside Edges'!$P38="Yes"),"Yes","No")</f>
        <v>No</v>
      </c>
      <c r="JA39" s="116" t="str">
        <f>IF(AND((RIGHT($JA$3,2)-'[1]Miter Profiles'!$AC$262-'[1]Outside Edges'!$B38)&gt;=5,'[1]Outside Edges'!$P38="Yes"),"Yes","No")</f>
        <v>No</v>
      </c>
      <c r="JB39" s="129" t="str">
        <f>IF(AND((RIGHT($JB$3,2)-'[1]Miter Profiles'!$AC$263-'[1]Outside Edges'!$B38)&gt;=5,'[1]Outside Edges'!$P38="Yes"),"Yes","No")</f>
        <v>No</v>
      </c>
      <c r="JC39" s="10" t="str">
        <f>IF(AND((RIGHT($JC$3,2)-'[1]Miter Profiles'!$AC$264-'[1]Outside Edges'!$B38)&gt;=5,'[1]Outside Edges'!$P38="Yes"),"Yes","No")</f>
        <v>No</v>
      </c>
      <c r="JD39" s="90" t="str">
        <f>IF(AND((RIGHT($JD$3,2)-'[1]Miter Profiles'!$AC$265-'[1]Outside Edges'!$B38)&gt;=5,'[1]Outside Edges'!$P38="Yes"),"Yes","No")</f>
        <v>No</v>
      </c>
      <c r="JE39" s="236" t="str">
        <f>IF(AND((RIGHT($JE$3,2)-'[1]Miter Profiles'!$AC$266-'[1]Outside Edges'!$B38)&gt;=5,'[1]Outside Edges'!$P38="Yes"),"Yes","No")</f>
        <v>No</v>
      </c>
      <c r="JF39" s="237" t="str">
        <f>IF(AND((RIGHT($JF$3,2)-'[1]Miter Profiles'!$AC$267-'[1]Outside Edges'!$B38)&gt;=5,'[1]Outside Edges'!$P38="Yes"),"Yes","No")</f>
        <v>No</v>
      </c>
      <c r="JG39" s="238" t="str">
        <f>IF(AND((RIGHT($JG$3,2)-'[1]Miter Profiles'!$AC$268-'[1]Outside Edges'!$B38)&gt;=5,'[1]Outside Edges'!$P38="Yes"),"Yes","No")</f>
        <v>No</v>
      </c>
      <c r="JH39" s="129" t="str">
        <f>IF(AND((RIGHT($JH$3,2)-'[1]Miter Profiles'!$AC$269-'[1]Outside Edges'!$B38)&gt;=5,'[1]Outside Edges'!$P38="Yes"),"Yes","No")</f>
        <v>No</v>
      </c>
      <c r="JI39" s="113" t="str">
        <f>IF(AND((RIGHT($JI$3,2)-'[1]Miter Profiles'!$AC$270-'[1]Outside Edges'!$B38)&gt;=5,'[1]Outside Edges'!$P38="Yes"),"Yes","No")</f>
        <v>No</v>
      </c>
      <c r="JJ39" s="90" t="str">
        <f>IF(AND((RIGHT($JJ$3,2)-'[1]Miter Profiles'!$AC$271-'[1]Outside Edges'!$B38)&gt;=5,'[1]Outside Edges'!$P38="Yes"),"Yes","No")</f>
        <v>No</v>
      </c>
      <c r="JK39" s="236" t="str">
        <f>IF(AND((RIGHT($JK$3,2)-'[1]Miter Profiles'!$AC$272-'[1]Outside Edges'!$B38)&gt;=5,'[1]Outside Edges'!$P38="Yes"),"Yes","No")</f>
        <v>No</v>
      </c>
      <c r="JL39" s="237" t="str">
        <f>IF(AND((RIGHT($JL$3,2)-'[1]Miter Profiles'!$AC$273-'[1]Outside Edges'!$B38)&gt;=5,'[1]Outside Edges'!$P38="Yes"),"Yes","No")</f>
        <v>No</v>
      </c>
      <c r="JM39" s="238" t="str">
        <f>IF(AND((RIGHT($JM$3,2)-'[1]Miter Profiles'!$AC$274-'[1]Outside Edges'!$B38)&gt;=5,'[1]Outside Edges'!$P38="Yes"),"Yes","No")</f>
        <v>No</v>
      </c>
      <c r="JN39" s="129" t="str">
        <f>IF(AND((RIGHT($JN$3,2)-'[1]Miter Profiles'!$AC$275-'[1]Outside Edges'!$B38)&gt;=5,'[1]Outside Edges'!$P38="Yes"),"Yes","No")</f>
        <v>No</v>
      </c>
      <c r="JO39" s="113" t="str">
        <f>IF(AND((RIGHT($JO$3,2)-'[1]Miter Profiles'!$AC$276-'[1]Outside Edges'!$B38)&gt;=5,'[1]Outside Edges'!$P38="Yes"),"Yes","No")</f>
        <v>No</v>
      </c>
      <c r="JP39" s="90" t="str">
        <f>IF(AND((RIGHT($JP$3,2)-'[1]Miter Profiles'!$AC$277-'[1]Outside Edges'!$B38)&gt;=5,'[1]Outside Edges'!$P38="Yes"),"Yes","No")</f>
        <v>No</v>
      </c>
      <c r="JQ39" s="236" t="str">
        <f>IF(AND((RIGHT($JQ$3,2)-'[1]Miter Profiles'!$AC$278-'[1]Outside Edges'!$B38)&gt;=5,'[1]Outside Edges'!$P38="Yes"),"Yes","No")</f>
        <v>No</v>
      </c>
      <c r="JR39" s="237" t="str">
        <f>IF(AND((RIGHT($JR$3,2)-'[1]Miter Profiles'!$AC$279-'[1]Outside Edges'!$B38)&gt;=5,'[1]Outside Edges'!$P38="Yes"),"Yes","No")</f>
        <v>No</v>
      </c>
      <c r="JS39" s="238" t="str">
        <f>IF(AND((RIGHT($JS$3,2)-'[1]Miter Profiles'!$AC$280-'[1]Outside Edges'!$B38)&gt;=5,'[1]Outside Edges'!$P38="Yes"),"Yes","No")</f>
        <v>No</v>
      </c>
      <c r="JT39" s="129" t="str">
        <f>IF(AND((RIGHT($JT$3,2)-'[1]Miter Profiles'!$AC$281-'[1]Outside Edges'!$B38)&gt;=5,'[1]Outside Edges'!$P38="Yes"),"Yes","No")</f>
        <v>No</v>
      </c>
      <c r="JU39" s="113" t="str">
        <f>IF(AND((RIGHT($JU$3,2)-'[1]Miter Profiles'!$AC$282-'[1]Outside Edges'!$B38)&gt;=5,'[1]Outside Edges'!$P38="Yes"),"Yes","No")</f>
        <v>No</v>
      </c>
      <c r="JV39" s="90" t="str">
        <f>IF(AND((RIGHT($JV$3,2)-'[1]Miter Profiles'!$AC$283-'[1]Outside Edges'!$B38)&gt;=5,'[1]Outside Edges'!$P38="Yes"),"Yes","No")</f>
        <v>No</v>
      </c>
      <c r="JW39" s="236" t="str">
        <f>IF(AND((RIGHT($JW$3,2)-'[1]Miter Profiles'!$AC$284-'[1]Outside Edges'!$B38)&gt;=5,'[1]Outside Edges'!$P38="Yes"),"Yes","No")</f>
        <v>No</v>
      </c>
      <c r="JX39" s="237" t="str">
        <f>IF(AND((RIGHT($JX$3,2)-'[1]Miter Profiles'!$AC$285-'[1]Outside Edges'!$B38)&gt;=5,'[1]Outside Edges'!$P38="Yes"),"Yes","No")</f>
        <v>No</v>
      </c>
      <c r="JY39" s="238" t="str">
        <f>IF(AND((RIGHT($JY$3,2)-'[1]Miter Profiles'!$AC$286-'[1]Outside Edges'!$B38)&gt;=5,'[1]Outside Edges'!$P38="Yes"),"Yes","No")</f>
        <v>No</v>
      </c>
      <c r="JZ39" s="129" t="str">
        <f>IF(AND((RIGHT($JZ$3,2)-'[1]Miter Profiles'!$AC$287-'[1]Outside Edges'!$B38)&gt;=5,'[1]Outside Edges'!$P38="Yes"),"Yes","No")</f>
        <v>No</v>
      </c>
      <c r="KA39" s="113" t="str">
        <f>IF(AND((RIGHT($KA$3,2)-'[1]Miter Profiles'!$AC$288-'[1]Outside Edges'!$B38)&gt;=5,'[1]Outside Edges'!$P38="Yes"),"Yes","No")</f>
        <v>No</v>
      </c>
      <c r="KB39" s="90" t="str">
        <f>IF(AND((RIGHT($KB$3,2)-'[1]Miter Profiles'!$AC$289-'[1]Outside Edges'!$B38)&gt;=5,'[1]Outside Edges'!$P38="Yes"),"Yes","No")</f>
        <v>No</v>
      </c>
      <c r="KC39" s="236" t="str">
        <f>IF(AND((RIGHT($KC$3,2)-'[1]Miter Profiles'!$AC$290-'[1]Outside Edges'!$B38)&gt;=5,'[1]Outside Edges'!$P38="Yes"),"Yes","No")</f>
        <v>No</v>
      </c>
      <c r="KD39" s="237" t="str">
        <f>IF(AND((RIGHT($KD$3,2)-'[1]Miter Profiles'!$AC$291-'[1]Outside Edges'!$B38)&gt;=5,'[1]Outside Edges'!$P38="Yes"),"Yes","No")</f>
        <v>No</v>
      </c>
      <c r="KE39" s="238" t="str">
        <f>IF(AND((RIGHT($KE$3,2)-'[1]Miter Profiles'!$AC$292-'[1]Outside Edges'!$B38)&gt;=5,'[1]Outside Edges'!$P38="Yes"),"Yes","No")</f>
        <v>No</v>
      </c>
      <c r="KF39" s="129" t="str">
        <f>IF(AND((RIGHT($KF$3,2)-'[1]Miter Profiles'!$AC$293-'[1]Outside Edges'!$B38)&gt;=5,'[1]Outside Edges'!$P38="Yes"),"Yes","No")</f>
        <v>No</v>
      </c>
      <c r="KG39" s="113" t="str">
        <f>IF(AND((RIGHT($KG$3,2)-'[1]Miter Profiles'!$AC$294-'[1]Outside Edges'!$B38)&gt;=5,'[1]Outside Edges'!$P38="Yes"),"Yes","No")</f>
        <v>No</v>
      </c>
      <c r="KH39" s="90" t="str">
        <f>IF(AND((RIGHT($KH$3,2)-'[1]Miter Profiles'!$AC$295-'[1]Outside Edges'!$B38)&gt;=5,'[1]Outside Edges'!$P38="Yes"),"Yes","No")</f>
        <v>No</v>
      </c>
      <c r="KI39" s="236" t="str">
        <f>IF(AND((RIGHT($KI$3,2)-'[1]Miter Profiles'!$AC$296-'[1]Outside Edges'!$B38)&gt;=5,'[1]Outside Edges'!$P38="Yes"),"Yes","No")</f>
        <v>No</v>
      </c>
      <c r="KJ39" s="237" t="str">
        <f>IF(AND((RIGHT($KJ$3,2)-'[1]Miter Profiles'!$AC$297-'[1]Outside Edges'!$B38)&gt;=5,'[1]Outside Edges'!$P38="Yes"),"Yes","No")</f>
        <v>No</v>
      </c>
      <c r="KK39" s="238" t="str">
        <f>IF(AND((RIGHT($KK$3,2)-'[1]Miter Profiles'!$AC$298-'[1]Outside Edges'!$B38)&gt;=5,'[1]Outside Edges'!$P38="Yes"),"Yes","No")</f>
        <v>No</v>
      </c>
      <c r="KL39" s="129" t="str">
        <f>IF(AND((RIGHT($KL$3,2)-'[1]Miter Profiles'!$AC$299-'[1]Outside Edges'!$B38)&gt;=5,'[1]Outside Edges'!$P38="Yes"),"Yes","No")</f>
        <v>No</v>
      </c>
      <c r="KM39" s="113" t="str">
        <f>IF(AND((RIGHT($KM$3,2)-'[1]Miter Profiles'!$AC$300-'[1]Outside Edges'!$B38)&gt;=5,'[1]Outside Edges'!$P38="Yes"),"Yes","No")</f>
        <v>No</v>
      </c>
      <c r="KN39" s="90" t="str">
        <f>IF(AND((RIGHT($KN$3,2)-'[1]Miter Profiles'!$AC$301-'[1]Outside Edges'!$B38)&gt;=5,'[1]Outside Edges'!$P38="Yes"),"Yes","No")</f>
        <v>No</v>
      </c>
      <c r="KO39" s="236" t="str">
        <f>IF(AND((RIGHT($KO$3,2)-'[1]Miter Profiles'!$AC$302-'[1]Outside Edges'!$B38)&gt;=5,'[1]Outside Edges'!$P38="Yes"),"Yes","No")</f>
        <v>No</v>
      </c>
      <c r="KP39" s="237" t="str">
        <f>IF(AND((RIGHT($KP$3,2)-'[1]Miter Profiles'!$AC$303-'[1]Outside Edges'!$B38)&gt;=5,'[1]Outside Edges'!$P38="Yes"),"Yes","No")</f>
        <v>No</v>
      </c>
      <c r="KQ39" s="238" t="str">
        <f>IF(AND((RIGHT($KQ$3,2)-'[1]Miter Profiles'!$AC$304-'[1]Outside Edges'!$B38)&gt;=5,'[1]Outside Edges'!$P38="Yes"),"Yes","No")</f>
        <v>No</v>
      </c>
      <c r="KR39" s="129" t="str">
        <f>IF(AND((RIGHT($KR$3,2)-'[1]Miter Profiles'!$AC$305-'[1]Outside Edges'!$B38)&gt;=5,'[1]Outside Edges'!$P38="Yes"),"Yes","No")</f>
        <v>No</v>
      </c>
      <c r="KS39" s="113" t="str">
        <f>IF(AND((RIGHT($KS$3,2)-'[1]Miter Profiles'!$AC$306-'[1]Outside Edges'!$B38)&gt;=5,'[1]Outside Edges'!$P38="Yes"),"Yes","No")</f>
        <v>No</v>
      </c>
      <c r="KT39" s="90" t="str">
        <f>IF(AND((RIGHT($KT$3,2)-'[1]Miter Profiles'!$AC$307-'[1]Outside Edges'!$B38)&gt;=5,'[1]Outside Edges'!$P38="Yes"),"Yes","No")</f>
        <v>No</v>
      </c>
      <c r="KU39" s="236" t="str">
        <f>IF(AND((RIGHT($KU$3,2)-'[1]Miter Profiles'!$AC$308-'[1]Outside Edges'!$B38)&gt;=5,'[1]Outside Edges'!$P38="Yes"),"Yes","No")</f>
        <v>No</v>
      </c>
      <c r="KV39" s="237" t="str">
        <f>IF(AND((RIGHT($KV$3,2)-'[1]Miter Profiles'!$AC$309-'[1]Outside Edges'!$B38)&gt;=5,'[1]Outside Edges'!$P38="Yes"),"Yes","No")</f>
        <v>No</v>
      </c>
      <c r="KW39" s="238" t="str">
        <f>IF(AND((RIGHT($KW$3,2)-'[1]Miter Profiles'!$AC$310-'[1]Outside Edges'!$B38)&gt;=5,'[1]Outside Edges'!$P38="Yes"),"Yes","No")</f>
        <v>No</v>
      </c>
      <c r="KX39" s="129" t="str">
        <f>IF(AND((RIGHT($KX$3,2)-'[1]Miter Profiles'!$AC$311-'[1]Outside Edges'!$B38)&gt;=5,'[1]Outside Edges'!$P38="Yes"),"Yes","No")</f>
        <v>No</v>
      </c>
      <c r="KY39" s="113" t="str">
        <f>IF(AND((RIGHT($KY$3,2)-'[1]Miter Profiles'!$AC$312-'[1]Outside Edges'!$B38)&gt;=5,'[1]Outside Edges'!$P38="Yes"),"Yes","No")</f>
        <v>No</v>
      </c>
      <c r="KZ39" s="90" t="str">
        <f>IF(AND((RIGHT($KZ$3,2)-'[1]Miter Profiles'!$AC$313-'[1]Outside Edges'!$B38)&gt;=5,'[1]Outside Edges'!$P38="Yes"),"Yes","No")</f>
        <v>No</v>
      </c>
      <c r="LA39" s="236" t="str">
        <f>IF(AND((RIGHT($LA$3,2)-'[1]Miter Profiles'!$AC$314-'[1]Outside Edges'!$B38)&gt;=5,'[1]Outside Edges'!$P38="Yes"),"Yes","No")</f>
        <v>No</v>
      </c>
      <c r="LB39" s="237" t="str">
        <f>IF(AND((RIGHT($LB$3,2)-'[1]Miter Profiles'!$AC$315-'[1]Outside Edges'!$B38)&gt;=5,'[1]Outside Edges'!$P38="Yes"),"Yes","No")</f>
        <v>No</v>
      </c>
      <c r="LC39" s="243" t="str">
        <f>IF(AND((RIGHT($LC$3,2)-'[1]Miter Profiles'!$AC$316-'[1]Outside Edges'!$B38)&gt;=5,'[1]Outside Edges'!$P38="Yes"),"Yes","No")</f>
        <v>No</v>
      </c>
      <c r="LD39" s="244" t="str">
        <f>IF(AND((RIGHT($LD$3,2)-'[1]Miter Profiles'!$AC$317-'[1]Outside Edges'!$B38)&gt;=5,'[1]Outside Edges'!$P38="Yes"),"Yes","No")</f>
        <v>No</v>
      </c>
      <c r="LE39" s="113" t="str">
        <f>IF(AND((RIGHT($LE$3,2)-'[1]Miter Profiles'!$AC$318-'[1]Outside Edges'!$B38)&gt;=5,'[1]Outside Edges'!$P38="Yes"),"Yes","No")</f>
        <v>No</v>
      </c>
      <c r="LF39" s="10" t="str">
        <f>IF(AND((RIGHT($LF$3,2)-'[1]Miter Profiles'!$AC$319-'[1]Outside Edges'!$B38)&gt;=5,'[1]Outside Edges'!$P38="Yes"),"Yes","No")</f>
        <v>No</v>
      </c>
      <c r="LG39" s="113" t="str">
        <f>IF(AND((RIGHT($LG$3,2)-'[1]Miter Profiles'!$AC$320-'[1]Outside Edges'!$B38)&gt;=5,'[1]Outside Edges'!$P38="Yes"),"Yes","No")</f>
        <v>No</v>
      </c>
      <c r="LH39" s="90" t="str">
        <f>IF(AND((RIGHT($LH$3,2)-'[1]Miter Profiles'!$AC$321-'[1]Outside Edges'!$B38)&gt;=5,'[1]Outside Edges'!$P38="Yes"),"Yes","No")</f>
        <v>No</v>
      </c>
      <c r="LI39" s="236" t="str">
        <f>IF(AND((RIGHT($LI$3,2)-'[1]Miter Profiles'!$AC$322-'[1]Outside Edges'!$B38)&gt;=5,'[1]Outside Edges'!$P38="Yes"),"Yes","No")</f>
        <v>No</v>
      </c>
      <c r="LJ39" s="237" t="str">
        <f>IF(AND((RIGHT($LJ$3,2)-'[1]Miter Profiles'!$AC$323-'[1]Outside Edges'!$B38)&gt;=5,'[1]Outside Edges'!$P38="Yes"),"Yes","No")</f>
        <v>No</v>
      </c>
      <c r="LK39" s="238" t="str">
        <f>IF(AND((RIGHT($LK$3,2)-'[1]Miter Profiles'!$AC$324-'[1]Outside Edges'!$B38)&gt;=5,'[1]Outside Edges'!$P38="Yes"),"Yes","No")</f>
        <v>No</v>
      </c>
      <c r="LL39" s="129" t="str">
        <f>IF(AND((RIGHT($LL$3,2)-'[1]Miter Profiles'!$AC$325-'[1]Outside Edges'!$B38)&gt;=5,'[1]Outside Edges'!$P38="Yes"),"Yes","No")</f>
        <v>No</v>
      </c>
      <c r="LM39" s="113" t="str">
        <f>IF(AND((RIGHT($LM$3,2)-'[1]Miter Profiles'!$AC$326-'[1]Outside Edges'!$B38)&gt;=5,'[1]Outside Edges'!$P38="Yes"),"Yes","No")</f>
        <v>No</v>
      </c>
      <c r="LN39" s="90" t="str">
        <f>IF(AND((RIGHT($LN$3,2)-'[1]Miter Profiles'!$AC$327-'[1]Outside Edges'!$B38)&gt;=5,'[1]Outside Edges'!$P38="Yes"),"Yes","No")</f>
        <v>No</v>
      </c>
      <c r="LO39" s="236" t="str">
        <f>IF(AND((RIGHT($LO$3,2)-'[1]Miter Profiles'!$AC$328-'[1]Outside Edges'!$B38)&gt;=5,'[1]Outside Edges'!$P38="Yes"),"Yes","No")</f>
        <v>No</v>
      </c>
      <c r="LP39" s="237" t="str">
        <f>IF(AND((RIGHT($LP$3,2)-'[1]Miter Profiles'!$AC$329-'[1]Outside Edges'!$B38)&gt;=5,'[1]Outside Edges'!$P38="Yes"),"Yes","No")</f>
        <v>No</v>
      </c>
      <c r="LQ39" s="238" t="str">
        <f>IF(AND((RIGHT($LQ$3,2)-'[1]Miter Profiles'!$AC$330-'[1]Outside Edges'!$B38)&gt;=5,'[1]Outside Edges'!$P38="Yes"),"Yes","No")</f>
        <v>No</v>
      </c>
      <c r="LR39" s="129" t="str">
        <f>IF(AND((RIGHT($LR$3,2)-'[1]Miter Profiles'!$AC$331-'[1]Outside Edges'!$B38)&gt;=5,'[1]Outside Edges'!$P38="Yes"),"Yes","No")</f>
        <v>No</v>
      </c>
      <c r="LS39" s="113" t="str">
        <f>IF(AND((RIGHT($LS$3,2)-'[1]Miter Profiles'!$AC$332-'[1]Outside Edges'!$B38)&gt;=5,'[1]Outside Edges'!$P38="Yes"),"Yes","No")</f>
        <v>No</v>
      </c>
      <c r="LT39" s="90" t="str">
        <f>IF(AND((RIGHT($LT$3,2)-'[1]Miter Profiles'!$AC$333-'[1]Outside Edges'!$B38)&gt;=5,'[1]Outside Edges'!$P38="Yes"),"Yes","No")</f>
        <v>No</v>
      </c>
    </row>
    <row r="40" spans="1:332" ht="15.75" customHeight="1" thickBot="1" x14ac:dyDescent="0.3">
      <c r="A40" s="8" t="str">
        <f>IF('[1]Outside Edges'!$A39&lt;&gt;"",'[1]Outside Edges'!$A39,"")</f>
        <v>D37</v>
      </c>
      <c r="B40" s="10" t="str">
        <f>IF(AND((RIGHT($B$3,2)-'[1]Miter Profiles'!$AC$3-'[1]Outside Edges'!$B39)&gt;=5,'[1]Outside Edges'!$P39="Yes"),"Yes","No")</f>
        <v>Yes</v>
      </c>
      <c r="C40" s="10" t="str">
        <f>IF(AND((RIGHT($C$3,2)-'[1]Miter Profiles'!$AC$4-'[1]Outside Edges'!$B39)&gt;=5,'[1]Outside Edges'!$P39="Yes"),"Yes","No")</f>
        <v>Yes</v>
      </c>
      <c r="D40" s="85" t="str">
        <f>IF(AND((RIGHT($D$3,2)-'[1]Miter Profiles'!$AC$5-'[1]Outside Edges'!$B39)&gt;=5,'[1]Outside Edges'!$P39="Yes"),"Yes","No")</f>
        <v>Yes</v>
      </c>
      <c r="E40" s="86" t="str">
        <f>IF(AND((RIGHT($E$3,2)-'[1]Miter Profiles'!$AC$6-'[1]Outside Edges'!$B39)&gt;=5,'[1]Outside Edges'!$P39="Yes"),"Yes","No")</f>
        <v>Yes</v>
      </c>
      <c r="F40" s="11" t="str">
        <f>IF(AND((RIGHT($F$3,2)-'[1]Miter Profiles'!$AC$7-'[1]Outside Edges'!$B39)&gt;=5,'[1]Outside Edges'!$P39="Yes"),"Yes","No")</f>
        <v>Yes</v>
      </c>
      <c r="G40" s="87" t="str">
        <f>IF(AND((RIGHT($G$3,2)-'[1]Miter Profiles'!$AC$8-'[1]Outside Edges'!$B39)&gt;=5,'[1]Outside Edges'!$P39="Yes"),"Yes","No")</f>
        <v>Yes</v>
      </c>
      <c r="H40" s="10" t="str">
        <f>IF(AND((RIGHT($H$3,2)-'[1]Miter Profiles'!$AC$9-'[1]Outside Edges'!$B39)&gt;=5,'[1]Outside Edges'!$P39="Yes"),"Yes","No")</f>
        <v>Yes</v>
      </c>
      <c r="I40" s="10" t="str">
        <f>IF(AND((RIGHT($I$3,2)-'[1]Miter Profiles'!$AC$10-'[1]Outside Edges'!$B39)&gt;=5,'[1]Outside Edges'!$P39="Yes"),"Yes","No")</f>
        <v>Yes</v>
      </c>
      <c r="J40" s="85" t="str">
        <f>IF(AND((RIGHT($J$3,2)-'[1]Miter Profiles'!$AC$11-'[1]Outside Edges'!$B39)&gt;=5,'[1]Outside Edges'!$P39="Yes"),"Yes","No")</f>
        <v>Yes</v>
      </c>
      <c r="K40" s="86" t="str">
        <f>IF(AND((RIGHT($K$3,2)-'[1]Miter Profiles'!$AC$12-'[1]Outside Edges'!$B39)&gt;=5,'[1]Outside Edges'!$P39="Yes"),"Yes","No")</f>
        <v>Yes</v>
      </c>
      <c r="L40" s="11" t="str">
        <f>IF(AND((RIGHT($L$3,2)-'[1]Miter Profiles'!$AC$13-'[1]Outside Edges'!$B39)&gt;=5,'[1]Outside Edges'!$P39="Yes"),"Yes","No")</f>
        <v>Yes</v>
      </c>
      <c r="M40" s="87" t="str">
        <f>IF(AND((RIGHT($M$3,2)-'[1]Miter Profiles'!$AC$14-'[1]Outside Edges'!$B39)&gt;=5,'[1]Outside Edges'!$P39="Yes"),"Yes","No")</f>
        <v>Yes</v>
      </c>
      <c r="N40" s="10" t="str">
        <f>IF(AND((RIGHT($N$3,2)-'[1]Miter Profiles'!$AC$15-'[1]Outside Edges'!$B39)&gt;=4,'[1]Outside Edges'!$P39="Yes"),"Yes","No")</f>
        <v>No</v>
      </c>
      <c r="O40" s="10" t="str">
        <f>IF(AND((RIGHT($O$3,2)-'[1]Miter Profiles'!$AC$16-'[1]Outside Edges'!$B39)&gt;=5,'[1]Outside Edges'!$P39="Yes"),"Yes","No")</f>
        <v>Yes</v>
      </c>
      <c r="P40" s="85" t="str">
        <f>IF(AND((RIGHT($P$3,2)-'[1]Miter Profiles'!$AC$17-'[1]Outside Edges'!$B39)&gt;=5,'[1]Outside Edges'!$P39="Yes"),"Yes","No")</f>
        <v>Yes</v>
      </c>
      <c r="Q40" s="86" t="str">
        <f>IF(AND((RIGHT($Q$3,2)-'[1]Miter Profiles'!$AC$18-'[1]Outside Edges'!$B39)&gt;=5,'[1]Outside Edges'!$P39="Yes"),"Yes","No")</f>
        <v>No</v>
      </c>
      <c r="R40" s="11" t="str">
        <f>IF(AND((RIGHT($R$3,2)-'[1]Miter Profiles'!$AC$19-'[1]Outside Edges'!$B39)&gt;=5,'[1]Outside Edges'!$P39="Yes"),"Yes","No")</f>
        <v>Yes</v>
      </c>
      <c r="S40" s="87" t="str">
        <f>IF(AND((RIGHT($S$3,2)-'[1]Miter Profiles'!$AC$20-'[1]Outside Edges'!$B39)&gt;=5,'[1]Outside Edges'!$P39="Yes"),"Yes","No")</f>
        <v>Yes</v>
      </c>
      <c r="T40" s="10" t="str">
        <f>IF(AND((RIGHT($T$3,2)-'[1]Miter Profiles'!$AC$21-'[1]Outside Edges'!$B39)&gt;=5,'[1]Outside Edges'!$P39="Yes"),"Yes","No")</f>
        <v>Yes</v>
      </c>
      <c r="U40" s="10" t="str">
        <f>IF(AND((RIGHT($U$3,2)-'[1]Miter Profiles'!$AC$22-'[1]Outside Edges'!$B39)&gt;=5,'[1]Outside Edges'!$P39="Yes"),"Yes","No")</f>
        <v>Yes</v>
      </c>
      <c r="V40" s="85" t="str">
        <f>IF(AND((RIGHT($V$3,2)-'[1]Miter Profiles'!$AC$23-'[1]Outside Edges'!$B39)&gt;=5,'[1]Outside Edges'!$P39="Yes"),"Yes","No")</f>
        <v>Yes</v>
      </c>
      <c r="W40" s="86" t="str">
        <f>IF(AND((RIGHT($W$3,2)-'[1]Miter Profiles'!$AC$24-'[1]Outside Edges'!$B39)&gt;=5,'[1]Outside Edges'!$P39="Yes"),"Yes","No")</f>
        <v>No</v>
      </c>
      <c r="X40" s="11" t="str">
        <f>IF(AND((RIGHT($X$3,2)-'[1]Miter Profiles'!$AC$25-'[1]Outside Edges'!$B39)&gt;=5,'[1]Outside Edges'!$P39="Yes"),"Yes","No")</f>
        <v>Yes</v>
      </c>
      <c r="Y40" s="87" t="str">
        <f>IF(AND((RIGHT($Y$3,2)-'[1]Miter Profiles'!$AC$26-'[1]Outside Edges'!$B39)&gt;=5,'[1]Outside Edges'!$P39="Yes"),"Yes","No")</f>
        <v>Yes</v>
      </c>
      <c r="Z40" s="10" t="str">
        <f>IF(AND((RIGHT($Z$3,2)-'[1]Miter Profiles'!$AC$27-'[1]Outside Edges'!$B39)&gt;=5,'[1]Outside Edges'!$P39="Yes"),"Yes","No")</f>
        <v>Yes</v>
      </c>
      <c r="AA40" s="10" t="str">
        <f>IF(AND((RIGHT($AA$3,2)-'[1]Miter Profiles'!$AC$28-'[1]Outside Edges'!$B39)&gt;=5,'[1]Outside Edges'!$P39="Yes"),"Yes","No")</f>
        <v>Yes</v>
      </c>
      <c r="AB40" s="85" t="str">
        <f>IF(AND((RIGHT($AB$3,2)-'[1]Miter Profiles'!$AC$29-'[1]Outside Edges'!$B39)&gt;=5,'[1]Outside Edges'!$P39="Yes"),"Yes","No")</f>
        <v>Yes</v>
      </c>
      <c r="AC40" s="86" t="str">
        <f>IF(AND((RIGHT($AC$3,2)-'[1]Miter Profiles'!$AC$30-'[1]Outside Edges'!$B39)&gt;=5,'[1]Outside Edges'!$P39="Yes"),"Yes","No")</f>
        <v>Yes</v>
      </c>
      <c r="AD40" s="11" t="str">
        <f>IF(AND((RIGHT($AD$3,2)-'[1]Miter Profiles'!$AC$31-'[1]Outside Edges'!$B39)&gt;=5,'[1]Outside Edges'!$P39="Yes"),"Yes","No")</f>
        <v>Yes</v>
      </c>
      <c r="AE40" s="87" t="str">
        <f>IF(AND((RIGHT($AE$3,2)-'[1]Miter Profiles'!$AC$32-'[1]Outside Edges'!$B39)&gt;=5,'[1]Outside Edges'!$P39="Yes"),"Yes","No")</f>
        <v>Yes</v>
      </c>
      <c r="AF40" s="10" t="str">
        <f>IF(AND((RIGHT($AF$3,2)-'[1]Miter Profiles'!$AC$33-'[1]Outside Edges'!$B39)&gt;=5,'[1]Outside Edges'!$P39="Yes"),"Yes","No")</f>
        <v>Yes</v>
      </c>
      <c r="AG40" s="10" t="str">
        <f>IF(AND((RIGHT($AG$3,2)-'[1]Miter Profiles'!$AC$34-'[1]Outside Edges'!$B39)&gt;=5,'[1]Outside Edges'!$P39="Yes"),"Yes","No")</f>
        <v>Yes</v>
      </c>
      <c r="AH40" s="85" t="str">
        <f>IF(AND((RIGHT($AH$3,2)-'[1]Miter Profiles'!$AC$35-'[1]Outside Edges'!$B39)&gt;=5,'[1]Outside Edges'!$P39="Yes"),"Yes","No")</f>
        <v>Yes</v>
      </c>
      <c r="AI40" s="86" t="str">
        <f>IF(AND((RIGHT($AI$3,2)-'[1]Miter Profiles'!$AC$36-'[1]Outside Edges'!$B39)&gt;=5,'[1]Outside Edges'!$P39="Yes"),"Yes","No")</f>
        <v>Yes</v>
      </c>
      <c r="AJ40" s="11" t="str">
        <f>IF(AND((RIGHT($AJ$3,2)-'[1]Miter Profiles'!$AC$37-'[1]Outside Edges'!$B39)&gt;=5,'[1]Outside Edges'!$P39="Yes"),"Yes","No")</f>
        <v>Yes</v>
      </c>
      <c r="AK40" s="87" t="str">
        <f>IF(AND((RIGHT($AK$3,2)-'[1]Miter Profiles'!$AC$38-'[1]Outside Edges'!$B39)&gt;=5,'[1]Outside Edges'!$P39="Yes"),"Yes","No")</f>
        <v>Yes</v>
      </c>
      <c r="AL40" s="10" t="str">
        <f>IF(AND((RIGHT($AL$3,2)-'[1]Miter Profiles'!$AC$39-'[1]Outside Edges'!$B39)&gt;=5,'[1]Outside Edges'!$P39="Yes"),"Yes","No")</f>
        <v>Yes</v>
      </c>
      <c r="AM40" s="10" t="str">
        <f>IF(AND((RIGHT($AM$3,2)-'[1]Miter Profiles'!$AC$40-'[1]Outside Edges'!$B39)&gt;=5,'[1]Outside Edges'!$P39="Yes"),"Yes","No")</f>
        <v>Yes</v>
      </c>
      <c r="AN40" s="85" t="str">
        <f>IF(AND((RIGHT($AN$3,2)-'[1]Miter Profiles'!$AC$41-'[1]Outside Edges'!$B39)&gt;=5,'[1]Outside Edges'!$P39="Yes"),"Yes","No")</f>
        <v>Yes</v>
      </c>
      <c r="AO40" s="86" t="str">
        <f>IF(AND((RIGHT($AO$3,2)-'[1]Miter Profiles'!$AC$42-'[1]Outside Edges'!$B39)&gt;=5,'[1]Outside Edges'!$P39="Yes"),"Yes","No")</f>
        <v>Yes</v>
      </c>
      <c r="AP40" s="11" t="str">
        <f>IF(AND((RIGHT($AP$3,2)-'[1]Miter Profiles'!$AC$43-'[1]Outside Edges'!$B39)&gt;=5,'[1]Outside Edges'!$P39="Yes"),"Yes","No")</f>
        <v>Yes</v>
      </c>
      <c r="AQ40" s="87" t="str">
        <f>IF(AND((RIGHT($AQ$3,2)-'[1]Miter Profiles'!$AC$44-'[1]Outside Edges'!$B39)&gt;=5,'[1]Outside Edges'!$P39="Yes"),"Yes","No")</f>
        <v>Yes</v>
      </c>
      <c r="AR40" s="10" t="str">
        <f>IF(AND((RIGHT($AR$3,2)-'[1]Miter Profiles'!$AC$45-'[1]Outside Edges'!$B39)&gt;=5,'[1]Outside Edges'!$P39="Yes"),"Yes","No")</f>
        <v>Yes</v>
      </c>
      <c r="AS40" s="10" t="str">
        <f>IF(AND((RIGHT($AS$3,2)-'[1]Miter Profiles'!$AC$46-'[1]Outside Edges'!$B39)&gt;=5,'[1]Outside Edges'!$P39="Yes"),"Yes","No")</f>
        <v>Yes</v>
      </c>
      <c r="AT40" s="85" t="str">
        <f>IF(AND((RIGHT($AT$3,2)-'[1]Miter Profiles'!$AC$47-'[1]Outside Edges'!$B39)&gt;=5,'[1]Outside Edges'!$P39="Yes"),"Yes","No")</f>
        <v>Yes</v>
      </c>
      <c r="AU40" s="86" t="str">
        <f>IF(AND((RIGHT($AU$3,2)-'[1]Miter Profiles'!$AC$48-'[1]Outside Edges'!$B39)&gt;=5,'[1]Outside Edges'!$P39="Yes"),"Yes","No")</f>
        <v>Yes</v>
      </c>
      <c r="AV40" s="11" t="str">
        <f>IF(AND((RIGHT($AV$3,2)-'[1]Miter Profiles'!$AC$49-'[1]Outside Edges'!$B39)&gt;=5,'[1]Outside Edges'!$P39="Yes"),"Yes","No")</f>
        <v>Yes</v>
      </c>
      <c r="AW40" s="87" t="str">
        <f>IF(AND((RIGHT($AW$3,2)-'[1]Miter Profiles'!$AC$50-'[1]Outside Edges'!$B39)&gt;=5,'[1]Outside Edges'!$P39="Yes"),"Yes","No")</f>
        <v>Yes</v>
      </c>
      <c r="AX40" s="10" t="str">
        <f>IF(AND((RIGHT($AX$3,2)-'[1]Miter Profiles'!$AC$51-'[1]Outside Edges'!$B39)&gt;=5,'[1]Outside Edges'!$P39="Yes"),"Yes","No")</f>
        <v>Yes</v>
      </c>
      <c r="AY40" s="10" t="str">
        <f>IF(AND((RIGHT($AY$3,2)-'[1]Miter Profiles'!$AC$52-'[1]Outside Edges'!$B39)&gt;=5,'[1]Outside Edges'!$P39="Yes"),"Yes","No")</f>
        <v>Yes</v>
      </c>
      <c r="AZ40" s="85" t="str">
        <f>IF(AND((RIGHT($AZ$3,2)-'[1]Miter Profiles'!$AC$53-'[1]Outside Edges'!$B39)&gt;=5,'[1]Outside Edges'!$P39="Yes"),"Yes","No")</f>
        <v>Yes</v>
      </c>
      <c r="BA40" s="86" t="str">
        <f>IF(AND((RIGHT($BA$3,2)-'[1]Miter Profiles'!$AC$54-'[1]Outside Edges'!$B39)&gt;=5,'[1]Outside Edges'!$P39="Yes"),"Yes","No")</f>
        <v>Yes</v>
      </c>
      <c r="BB40" s="11" t="str">
        <f>IF(AND((RIGHT($BB$3,2)-'[1]Miter Profiles'!$AC$55-'[1]Outside Edges'!$B39)&gt;=5,'[1]Outside Edges'!$P39="Yes"),"Yes","No")</f>
        <v>Yes</v>
      </c>
      <c r="BC40" s="87" t="str">
        <f>IF(AND((RIGHT($BC$3,2)-'[1]Miter Profiles'!$AC$56-'[1]Outside Edges'!$B39)&gt;=5,'[1]Outside Edges'!$P39="Yes"),"Yes","No")</f>
        <v>Yes</v>
      </c>
      <c r="BD40" s="10" t="str">
        <f>IF(AND((RIGHT($BD$3,2)-'[1]Miter Profiles'!$AC$57-'[1]Outside Edges'!$B39)&gt;=5,'[1]Outside Edges'!$P39="Yes"),"Yes","No")</f>
        <v>Yes</v>
      </c>
      <c r="BE40" s="10" t="str">
        <f>IF(AND((RIGHT($BE$3,2)-'[1]Miter Profiles'!$AC$58-'[1]Outside Edges'!$B39)&gt;=5,'[1]Outside Edges'!$P39="Yes"),"Yes","No")</f>
        <v>Yes</v>
      </c>
      <c r="BF40" s="85" t="str">
        <f>IF(AND((RIGHT($BF$3,2)-'[1]Miter Profiles'!$AC$59-'[1]Outside Edges'!$B39)&gt;=5,'[1]Outside Edges'!$P39="Yes"),"Yes","No")</f>
        <v>Yes</v>
      </c>
      <c r="BG40" s="86" t="str">
        <f>IF(AND((RIGHT($BG$3,2)-'[1]Miter Profiles'!$AC$60-'[1]Outside Edges'!$B39)&gt;=5,'[1]Outside Edges'!$P39="Yes"),"Yes","No")</f>
        <v>Yes</v>
      </c>
      <c r="BH40" s="11" t="str">
        <f>IF(AND((RIGHT($BH$3,2)-'[1]Miter Profiles'!$AC$61-'[1]Outside Edges'!$B39)&gt;=5,'[1]Outside Edges'!$P39="Yes"),"Yes","No")</f>
        <v>Yes</v>
      </c>
      <c r="BI40" s="87" t="str">
        <f>IF(AND((RIGHT($BI$3,2)-'[1]Miter Profiles'!$AC$62-'[1]Outside Edges'!$B39)&gt;=5,'[1]Outside Edges'!$P39="Yes"),"Yes","No")</f>
        <v>Yes</v>
      </c>
      <c r="BJ40" s="10" t="str">
        <f>IF(AND((RIGHT($BJ$3,2)-'[1]Miter Profiles'!$AC$63-'[1]Outside Edges'!$B39)&gt;=5,'[1]Outside Edges'!$P39="Yes"),"Yes","No")</f>
        <v>Yes</v>
      </c>
      <c r="BK40" s="10" t="str">
        <f>IF(AND((RIGHT($BK$3,2)-'[1]Miter Profiles'!$AC$64-'[1]Outside Edges'!$B39)&gt;=5,'[1]Outside Edges'!$P39="Yes"),"Yes","No")</f>
        <v>Yes</v>
      </c>
      <c r="BL40" s="85" t="str">
        <f>IF(AND((RIGHT($BL$3,2)-'[1]Miter Profiles'!$AC$65-'[1]Outside Edges'!$B39)&gt;=5,'[1]Outside Edges'!$P39="Yes"),"Yes","No")</f>
        <v>Yes</v>
      </c>
      <c r="BM40" s="86" t="str">
        <f>IF(AND((RIGHT($BM$3,2)-'[1]Miter Profiles'!$AC$66-'[1]Outside Edges'!$B39)&gt;=5,'[1]Outside Edges'!$P39="Yes"),"Yes","No")</f>
        <v>Yes</v>
      </c>
      <c r="BN40" s="11" t="str">
        <f>IF(AND((RIGHT($BN$3,2)-'[1]Miter Profiles'!$AC$67-'[1]Outside Edges'!$B39)&gt;=5,'[1]Outside Edges'!$P39="Yes"),"Yes","No")</f>
        <v>Yes</v>
      </c>
      <c r="BO40" s="87" t="str">
        <f>IF(AND((RIGHT($BO$3,2)-'[1]Miter Profiles'!$AC$68-'[1]Outside Edges'!$B39)&gt;=5,'[1]Outside Edges'!$P39="Yes"),"Yes","No")</f>
        <v>Yes</v>
      </c>
      <c r="BP40" s="10" t="str">
        <f>IF(AND((RIGHT($BP$3,2)-'[1]Miter Profiles'!$AC$69-'[1]Outside Edges'!$B39)&gt;=5,'[1]Outside Edges'!$P39="Yes"),"Yes","No")</f>
        <v>Yes</v>
      </c>
      <c r="BQ40" s="10" t="str">
        <f>IF(AND((RIGHT($BQ$3,2)-'[1]Miter Profiles'!$AC$70-'[1]Outside Edges'!$B39)&gt;=5,'[1]Outside Edges'!$P39="Yes"),"Yes","No")</f>
        <v>Yes</v>
      </c>
      <c r="BR40" s="85" t="str">
        <f>IF(AND((RIGHT($BR$3,2)-'[1]Miter Profiles'!$AC$71-'[1]Outside Edges'!$B39)&gt;=5,'[1]Outside Edges'!$P39="Yes"),"Yes","No")</f>
        <v>Yes</v>
      </c>
      <c r="BS40" s="86" t="str">
        <f>IF(AND((RIGHT($BS$3,2)-'[1]Miter Profiles'!$AC$72-'[1]Outside Edges'!$B39)&gt;=5,'[1]Outside Edges'!$P39="Yes"),"Yes","No")</f>
        <v>Yes</v>
      </c>
      <c r="BT40" s="11" t="str">
        <f>IF(AND((RIGHT($BT$3,2)-'[1]Miter Profiles'!$AC$73-'[1]Outside Edges'!$B39)&gt;=5,'[1]Outside Edges'!$P39="Yes"),"Yes","No")</f>
        <v>Yes</v>
      </c>
      <c r="BU40" s="87" t="str">
        <f>IF(AND((RIGHT($BU$3,2)-'[1]Miter Profiles'!$AC$74-'[1]Outside Edges'!$B39)&gt;=5,'[1]Outside Edges'!$P39="Yes"),"Yes","No")</f>
        <v>Yes</v>
      </c>
      <c r="BV40" s="10" t="str">
        <f>IF(AND((RIGHT($BV$3,2)-'[1]Miter Profiles'!$AC$75-'[1]Outside Edges'!$B39)&gt;=5,'[1]Outside Edges'!$P39="Yes"),"Yes","No")</f>
        <v>Yes</v>
      </c>
      <c r="BW40" s="10" t="str">
        <f>IF(AND((RIGHT($BW$3,2)-'[1]Miter Profiles'!$AC$76-'[1]Outside Edges'!$B39)&gt;=5,'[1]Outside Edges'!$P39="Yes"),"Yes","No")</f>
        <v>Yes</v>
      </c>
      <c r="BX40" s="85" t="str">
        <f>IF(AND((RIGHT($BX$3,2)-'[1]Miter Profiles'!$AC$77-'[1]Outside Edges'!$B39)&gt;=5,'[1]Outside Edges'!$P39="Yes"),"Yes","No")</f>
        <v>Yes</v>
      </c>
      <c r="BY40" s="86" t="str">
        <f>IF(AND((RIGHT($BY$3,2)-'[1]Miter Profiles'!$AC$78-'[1]Outside Edges'!$B39)&gt;=5,'[1]Outside Edges'!$P39="Yes"),"Yes","No")</f>
        <v>Yes</v>
      </c>
      <c r="BZ40" s="11" t="str">
        <f>IF(AND((RIGHT($BZ$3,2)-'[1]Miter Profiles'!$AC$79-'[1]Outside Edges'!$B39)&gt;=5,'[1]Outside Edges'!$P39="Yes"),"Yes","No")</f>
        <v>Yes</v>
      </c>
      <c r="CA40" s="87" t="str">
        <f>IF(AND((RIGHT($CA$3,2)-'[1]Miter Profiles'!$AC$80-'[1]Outside Edges'!$B39)&gt;=5,'[1]Outside Edges'!$P39="Yes"),"Yes","No")</f>
        <v>Yes</v>
      </c>
      <c r="CB40" s="10" t="str">
        <f>IF(AND((RIGHT($CB$3,2)-'[1]Miter Profiles'!$AC$81-'[1]Outside Edges'!$B39)&gt;=5,'[1]Outside Edges'!$P39="Yes"),"Yes","No")</f>
        <v>Yes</v>
      </c>
      <c r="CC40" s="10" t="str">
        <f>IF(AND((RIGHT($CC$3,2)-'[1]Miter Profiles'!$AC$82-'[1]Outside Edges'!$B39)&gt;=5,'[1]Outside Edges'!$P39="Yes"),"Yes","No")</f>
        <v>Yes</v>
      </c>
      <c r="CD40" s="85" t="str">
        <f>IF(AND((RIGHT($CD$3,2)-'[1]Miter Profiles'!$AC$83-'[1]Outside Edges'!$B39)&gt;=5,'[1]Outside Edges'!$P39="Yes"),"Yes","No")</f>
        <v>Yes</v>
      </c>
      <c r="CE40" s="86" t="str">
        <f>IF(AND((RIGHT($CE$3,2)-'[1]Miter Profiles'!$AC$84-'[1]Outside Edges'!$B39)&gt;=5,'[1]Outside Edges'!$P39="Yes"),"Yes","No")</f>
        <v>Yes</v>
      </c>
      <c r="CF40" s="11" t="str">
        <f>IF(AND((RIGHT($CF$3,2)-'[1]Miter Profiles'!$AC$85-'[1]Outside Edges'!$B39)&gt;=5,'[1]Outside Edges'!$P39="Yes"),"Yes","No")</f>
        <v>Yes</v>
      </c>
      <c r="CG40" s="87" t="str">
        <f>IF(AND((RIGHT($CG$3,2)-'[1]Miter Profiles'!$AC$86-'[1]Outside Edges'!$B39)&gt;=5,'[1]Outside Edges'!$P39="Yes"),"Yes","No")</f>
        <v>Yes</v>
      </c>
      <c r="CH40" s="10" t="str">
        <f>IF(AND((RIGHT($CH$3,2)-'[1]Miter Profiles'!$AC$87-'[1]Outside Edges'!$B39)&gt;=5,'[1]Outside Edges'!$P39="Yes"),"Yes","No")</f>
        <v>Yes</v>
      </c>
      <c r="CI40" s="10" t="str">
        <f>IF(AND((RIGHT($CI$3,2)-'[1]Miter Profiles'!$AC$88-'[1]Outside Edges'!$B39)&gt;=5,'[1]Outside Edges'!$P39="Yes"),"Yes","No")</f>
        <v>Yes</v>
      </c>
      <c r="CJ40" s="85" t="str">
        <f>IF(AND((RIGHT($CJ$3,2)-'[1]Miter Profiles'!$AC$89-'[1]Outside Edges'!$B39)&gt;=5,'[1]Outside Edges'!$P39="Yes"),"Yes","No")</f>
        <v>Yes</v>
      </c>
      <c r="CK40" s="86" t="str">
        <f>IF(AND((RIGHT($CK$3,2)-'[1]Miter Profiles'!$AC$90-'[1]Outside Edges'!$B39)&gt;=5,'[1]Outside Edges'!$P39="Yes"),"Yes","No")</f>
        <v>Yes</v>
      </c>
      <c r="CL40" s="11" t="str">
        <f>IF(AND((RIGHT($CL$3,2)-'[1]Miter Profiles'!$AC$91-'[1]Outside Edges'!$B39)&gt;=5,'[1]Outside Edges'!$P39="Yes"),"Yes","No")</f>
        <v>Yes</v>
      </c>
      <c r="CM40" s="87" t="str">
        <f>IF(AND((RIGHT($CM$3,2)-'[1]Miter Profiles'!$AC$92-'[1]Outside Edges'!$B39)&gt;=5,'[1]Outside Edges'!$P39="Yes"),"Yes","No")</f>
        <v>Yes</v>
      </c>
      <c r="CN40" s="10" t="str">
        <f>IF(AND((RIGHT(CN$3,2)-'[1]Miter Profiles'!$AC$93-'[1]Outside Edges'!$B39)&gt;=5,'[1]Outside Edges'!$P39="Yes"),"Yes","No")</f>
        <v>No</v>
      </c>
      <c r="CO40" s="10" t="str">
        <f>IF(AND((RIGHT(CO$3,2)-'[1]Miter Profiles'!$AC$94-'[1]Outside Edges'!$B39)&gt;=5,'[1]Outside Edges'!$P39="Yes"),"Yes","No")</f>
        <v>Yes</v>
      </c>
      <c r="CP40" s="85" t="str">
        <f>IF(AND((RIGHT(CP$3,2)-'[1]Miter Profiles'!$AC$95-'[1]Outside Edges'!$B39)&gt;=5,'[1]Outside Edges'!$P39="Yes"),"Yes","No")</f>
        <v>Yes</v>
      </c>
      <c r="CQ40" s="86" t="str">
        <f>IF(AND((RIGHT(CQ$3,2)-'[1]Miter Profiles'!$AC$96-'[1]Outside Edges'!$B39)&gt;=5,'[1]Outside Edges'!$P39="Yes"),"Yes","No")</f>
        <v>No</v>
      </c>
      <c r="CR40" s="11" t="str">
        <f>IF(AND((RIGHT(CR$3,2)-'[1]Miter Profiles'!$AC$97-'[1]Outside Edges'!$B39)&gt;=5,'[1]Outside Edges'!$P39="Yes"),"Yes","No")</f>
        <v>Yes</v>
      </c>
      <c r="CS40" s="87" t="str">
        <f>IF(AND((RIGHT(CS$3,2)-'[1]Miter Profiles'!$AC$98-'[1]Outside Edges'!$B39)&gt;=5,'[1]Outside Edges'!$P39="Yes"),"Yes","No")</f>
        <v>Yes</v>
      </c>
      <c r="CT40" s="10" t="str">
        <f>IF(AND((RIGHT($CT$3,2)-'[1]Miter Profiles'!$AC$99-'[1]Outside Edges'!$B39)&gt;=5,'[1]Outside Edges'!$P39="Yes"),"Yes","No")</f>
        <v>No</v>
      </c>
      <c r="CU40" s="10" t="str">
        <f>IF(AND((RIGHT($CU$3,2)-'[1]Miter Profiles'!$AC$100-'[1]Outside Edges'!$B39)&gt;=5,'[1]Outside Edges'!$P39="Yes"),"Yes","No")</f>
        <v>Yes</v>
      </c>
      <c r="CV40" s="85" t="str">
        <f>IF(AND((RIGHT($CV$3,2)-'[1]Miter Profiles'!$AC$101-'[1]Outside Edges'!$B39)&gt;=5,'[1]Outside Edges'!$P39="Yes"),"Yes","No")</f>
        <v>Yes</v>
      </c>
      <c r="CW40" s="86" t="str">
        <f>IF(AND((RIGHT($CW$3,2)-'[1]Miter Profiles'!$AC$102-'[1]Outside Edges'!$B39)&gt;=5,'[1]Outside Edges'!$P39="Yes"),"Yes","No")</f>
        <v>Yes</v>
      </c>
      <c r="CX40" s="11" t="str">
        <f>IF(AND((RIGHT($CX$3,2)-'[1]Miter Profiles'!$AC$103-'[1]Outside Edges'!$B39)&gt;=5,'[1]Outside Edges'!$P39="Yes"),"Yes","No")</f>
        <v>Yes</v>
      </c>
      <c r="CY40" s="87" t="str">
        <f>IF(AND((RIGHT($CY$3,2)-'[1]Miter Profiles'!$AC$104-'[1]Outside Edges'!$B39)&gt;=5,'[1]Outside Edges'!$P39="Yes"),"Yes","No")</f>
        <v>Yes</v>
      </c>
      <c r="CZ40" s="10" t="str">
        <f>IF(AND((RIGHT($CZ$3,2)-'[1]Miter Profiles'!$AC$105-'[1]Outside Edges'!$B39)&gt;=5,'[1]Outside Edges'!$P39="Yes"),"Yes","No")</f>
        <v>No</v>
      </c>
      <c r="DA40" s="10" t="str">
        <f>IF(AND((RIGHT($DA$3,2)-'[1]Miter Profiles'!$AC$106-'[1]Outside Edges'!$B39)&gt;=5,'[1]Outside Edges'!$P39="Yes"),"Yes","No")</f>
        <v>No</v>
      </c>
      <c r="DB40" s="85" t="str">
        <f>IF(AND((RIGHT($DB$3,2)-'[1]Miter Profiles'!$AC$107-'[1]Outside Edges'!$B39)&gt;=5,'[1]Outside Edges'!$P39="Yes"),"Yes","No")</f>
        <v>No</v>
      </c>
      <c r="DC40" s="86" t="str">
        <f>IF(AND((RIGHT($DC$3,2)-'[1]Miter Profiles'!$AC$108-'[1]Outside Edges'!$B39)&gt;=5,'[1]Outside Edges'!$P39="Yes"),"Yes","No")</f>
        <v>No</v>
      </c>
      <c r="DD40" s="11" t="str">
        <f>IF(AND((RIGHT($DD$3,2)-'[1]Miter Profiles'!$AC$109-'[1]Outside Edges'!$B39)&gt;=5,'[1]Outside Edges'!$P39="Yes"),"Yes","No")</f>
        <v>Yes</v>
      </c>
      <c r="DE40" s="87" t="str">
        <f>IF(AND((RIGHT($DE$3,2)-'[1]Miter Profiles'!$AC$110-'[1]Outside Edges'!$B39)&gt;=5,'[1]Outside Edges'!$P39="Yes"),"Yes","No")</f>
        <v>Yes</v>
      </c>
      <c r="DF40" s="10" t="str">
        <f>IF(AND((RIGHT($DF$3,2)-'[1]Miter Profiles'!$AC$111-'[1]Outside Edges'!$B39)&gt;=5,'[1]Outside Edges'!$P39="Yes"),"Yes","No")</f>
        <v>Yes</v>
      </c>
      <c r="DG40" s="10" t="str">
        <f>IF(AND((RIGHT($DG$3,2)-'[1]Miter Profiles'!$AC$112-'[1]Outside Edges'!$B39)&gt;=5,'[1]Outside Edges'!$P39="Yes"),"Yes","No")</f>
        <v>Yes</v>
      </c>
      <c r="DH40" s="85" t="str">
        <f>IF(AND((RIGHT($DH$3,2)-'[1]Miter Profiles'!$AC$113-'[1]Outside Edges'!$B39)&gt;=5,'[1]Outside Edges'!$P39="Yes"),"Yes","No")</f>
        <v>Yes</v>
      </c>
      <c r="DI40" s="86" t="str">
        <f>IF(AND((RIGHT($DI$3,2)-'[1]Miter Profiles'!$AC$114-'[1]Outside Edges'!$B39)&gt;=5,'[1]Outside Edges'!$P39="Yes"),"Yes","No")</f>
        <v>Yes</v>
      </c>
      <c r="DJ40" s="11" t="str">
        <f>IF(AND((RIGHT($DJ$3,2)-'[1]Miter Profiles'!$AC$115-'[1]Outside Edges'!$B39)&gt;=5,'[1]Outside Edges'!$P39="Yes"),"Yes","No")</f>
        <v>Yes</v>
      </c>
      <c r="DK40" s="87" t="str">
        <f>IF(AND((RIGHT($DK$3,2)-'[1]Miter Profiles'!$AC$116-'[1]Outside Edges'!$B39)&gt;=5,'[1]Outside Edges'!$P39="Yes"),"Yes","No")</f>
        <v>Yes</v>
      </c>
      <c r="DL40" s="10" t="str">
        <f>IF(AND((RIGHT($DL$3,2)-'[1]Miter Profiles'!$AC$117-'[1]Outside Edges'!$B39)&gt;=5,'[1]Outside Edges'!$P39="Yes"),"Yes","No")</f>
        <v>Yes</v>
      </c>
      <c r="DM40" s="10" t="str">
        <f>IF(AND((RIGHT($DM$3,2)-'[1]Miter Profiles'!$AC$118-'[1]Outside Edges'!$B39)&gt;=5,'[1]Outside Edges'!$P39="Yes"),"Yes","No")</f>
        <v>Yes</v>
      </c>
      <c r="DN40" s="85" t="str">
        <f>IF(AND((RIGHT($DN$3,2)-'[1]Miter Profiles'!$AC$119-'[1]Outside Edges'!$B39)&gt;=5,'[1]Outside Edges'!$P39="Yes"),"Yes","No")</f>
        <v>Yes</v>
      </c>
      <c r="DO40" s="86" t="str">
        <f>IF(AND((RIGHT($DO$3,2)-'[1]Miter Profiles'!$AC$120-'[1]Outside Edges'!$B39)&gt;=5,'[1]Outside Edges'!$P39="Yes"),"Yes","No")</f>
        <v>No</v>
      </c>
      <c r="DP40" s="11" t="str">
        <f>IF(AND((RIGHT($DP$3,2)-'[1]Miter Profiles'!$AC$121-'[1]Outside Edges'!$B39)&gt;=5,'[1]Outside Edges'!$P39="Yes"),"Yes","No")</f>
        <v>No</v>
      </c>
      <c r="DQ40" s="87" t="str">
        <f>IF(AND((RIGHT($DQ$3,2)-'[1]Miter Profiles'!$AC$122-'[1]Outside Edges'!$B39)&gt;=5,'[1]Outside Edges'!$P39="Yes"),"Yes","No")</f>
        <v>Yes</v>
      </c>
      <c r="DR40" s="10" t="str">
        <f>IF(AND((RIGHT($DR$3,2)-'[1]Miter Profiles'!$AC$123-'[1]Outside Edges'!$B39)&gt;=5,'[1]Outside Edges'!$P39="Yes"),"Yes","No")</f>
        <v>Yes</v>
      </c>
      <c r="DS40" s="10" t="str">
        <f>IF(AND((RIGHT($DS$3,2)-'[1]Miter Profiles'!$AC$124-'[1]Outside Edges'!$B39)&gt;=5,'[1]Outside Edges'!$P39="Yes"),"Yes","No")</f>
        <v>Yes</v>
      </c>
      <c r="DT40" s="85" t="str">
        <f>IF(AND((RIGHT($DT$3,2)-'[1]Miter Profiles'!$AC$125-'[1]Outside Edges'!$B39)&gt;=5,'[1]Outside Edges'!$P39="Yes"),"Yes","No")</f>
        <v>Yes</v>
      </c>
      <c r="DU40" s="86" t="str">
        <f>IF(AND((RIGHT($DU$3,2)-'[1]Miter Profiles'!$AC$126-'[1]Outside Edges'!$B39)&gt;=5,'[1]Outside Edges'!$P39="Yes"),"Yes","No")</f>
        <v>Yes</v>
      </c>
      <c r="DV40" s="11" t="str">
        <f>IF(AND((RIGHT($DV$3,2)-'[1]Miter Profiles'!$AC$127-'[1]Outside Edges'!$B39)&gt;=5,'[1]Outside Edges'!$P39="Yes"),"Yes","No")</f>
        <v>Yes</v>
      </c>
      <c r="DW40" s="87" t="str">
        <f>IF(AND((RIGHT($DW$3,2)-'[1]Miter Profiles'!$AC$128-'[1]Outside Edges'!$B39)&gt;=5,'[1]Outside Edges'!$P39="Yes"),"Yes","No")</f>
        <v>Yes</v>
      </c>
      <c r="DX40" s="10" t="str">
        <f>IF(AND((RIGHT($DX$3,2)-'[1]Miter Profiles'!$AC$129-'[1]Outside Edges'!$B39)&gt;=5,'[1]Outside Edges'!$P39="Yes"),"Yes","No")</f>
        <v>Yes</v>
      </c>
      <c r="DY40" s="10" t="str">
        <f>IF(AND((RIGHT($DY$3,2)-'[1]Miter Profiles'!$AC$130-'[1]Outside Edges'!$B39)&gt;=5,'[1]Outside Edges'!$P39="Yes"),"Yes","No")</f>
        <v>Yes</v>
      </c>
      <c r="DZ40" s="85" t="str">
        <f>IF(AND((RIGHT($DZ$3,2)-'[1]Miter Profiles'!$AC$131-'[1]Outside Edges'!$B39)&gt;=5,'[1]Outside Edges'!$P39="Yes"),"Yes","No")</f>
        <v>Yes</v>
      </c>
      <c r="EA40" s="90" t="str">
        <f>IF(AND((RIGHT($EA$3,2)-'[1]Miter Profiles'!$AC$132-'[1]Outside Edges'!$B39)&gt;=5,'[1]Outside Edges'!$P39="Yes"),"Yes","No")</f>
        <v>Yes</v>
      </c>
      <c r="EB40" s="105" t="str">
        <f>IF(AND((RIGHT($EB$3,2)-'[1]Miter Profiles'!$AC$133-'[1]Outside Edges'!$B39)&gt;=5,'[1]Outside Edges'!$P39="Yes"),"Yes","No")</f>
        <v>No</v>
      </c>
      <c r="EC40" s="110" t="str">
        <f>IF(AND((RIGHT($EC$3,2)-'[1]Miter Profiles'!$AC$134-'[1]Outside Edges'!$B39)&gt;=5,'[1]Outside Edges'!$P39="Yes"),"Yes","No")</f>
        <v>Yes</v>
      </c>
      <c r="ED40" s="116" t="str">
        <f>IF(AND((RIGHT($ED$3,2)-'[1]Miter Profiles'!$AC$135-'[1]Outside Edges'!$B39)&gt;=5,'[1]Outside Edges'!$P39="Yes"),"Yes","No")</f>
        <v>Yes</v>
      </c>
      <c r="EE40" s="113" t="str">
        <f>IF(AND((RIGHT($EE$3,2)-'[1]Miter Profiles'!$AC$136-'[1]Outside Edges'!$B39)&gt;=5,'[1]Outside Edges'!$P39="Yes"),"Yes","No")</f>
        <v>Yes</v>
      </c>
      <c r="EF40" s="85" t="str">
        <f>IF(AND((RIGHT($EF$3,2)-'[1]Miter Profiles'!$AC$137-'[1]Outside Edges'!$B39)&gt;=5,'[1]Outside Edges'!$P39="Yes"),"Yes","No")</f>
        <v>Yes</v>
      </c>
      <c r="EG40" s="10" t="str">
        <f>IF(AND((RIGHT($EG$3,2)-'[1]Miter Profiles'!$AC$138-'[1]Outside Edges'!$B39)&gt;=5,'[1]Outside Edges'!$P39="Yes"),"Yes","No")</f>
        <v>Yes</v>
      </c>
      <c r="EH40" s="90" t="str">
        <f>IF(AND((RIGHT($EH$3,2)-'[1]Miter Profiles'!$AC$139-'[1]Outside Edges'!$B39)&gt;=5,'[1]Outside Edges'!$P39="Yes"),"Yes","No")</f>
        <v>Yes</v>
      </c>
      <c r="EI40" s="121" t="str">
        <f>IF(AND((RIGHT($EI$3,2)-'[1]Miter Profiles'!$AC$140-'[1]Outside Edges'!$B39)&gt;=5,'[1]Outside Edges'!$P39="Yes"),"Yes","No")</f>
        <v>Yes</v>
      </c>
      <c r="EJ40" s="124" t="str">
        <f>IF(AND((RIGHT($EJ$3,2)-'[1]Miter Profiles'!$AC$141-'[1]Outside Edges'!$B39)&gt;=5,'[1]Outside Edges'!$P39="Yes"),"Yes","No")</f>
        <v>Yes</v>
      </c>
      <c r="EK40" s="124" t="str">
        <f>IF(AND((RIGHT($EK$3,2)-'[1]Miter Profiles'!$AC$142-'[1]Outside Edges'!$B39)&gt;=5,'[1]Outside Edges'!$P39="Yes"),"Yes","No")</f>
        <v>Yes</v>
      </c>
      <c r="EL40" s="116" t="str">
        <f>IF(AND((RIGHT($EL$3,2)-'[1]Miter Profiles'!$AC$143-'[1]Outside Edges'!$B39)&gt;=5,'[1]Outside Edges'!$P39="Yes"),"Yes","No")</f>
        <v>Yes</v>
      </c>
      <c r="EM40" s="129" t="str">
        <f>IF(AND((RIGHT($EM$3,2)-'[1]Miter Profiles'!$AC$144-'[1]Outside Edges'!$B39)&gt;=5,'[1]Outside Edges'!$P39="Yes"),"Yes","No")</f>
        <v>No</v>
      </c>
      <c r="EN40" s="10" t="str">
        <f>IF(AND((RIGHT($EN$3,2)-'[1]Miter Profiles'!$AC$145-'[1]Outside Edges'!$B39)&gt;=5,'[1]Outside Edges'!$P39="Yes"),"Yes","No")</f>
        <v>Yes</v>
      </c>
      <c r="EO40" s="90" t="str">
        <f>IF(AND((RIGHT($EO$3,2)-'[1]Miter Profiles'!$AC$146-'[1]Outside Edges'!$B39)&gt;=5,'[1]Outside Edges'!$P39="Yes"),"Yes","No")</f>
        <v>Yes</v>
      </c>
      <c r="EP40" s="124" t="str">
        <f>IF(AND((RIGHT($EP$3,2)-'[1]Miter Profiles'!$AC$147-'[1]Outside Edges'!$B39)&gt;=5,'[1]Outside Edges'!$P39="Yes"),"Yes","No")</f>
        <v>No</v>
      </c>
      <c r="EQ40" s="124" t="str">
        <f>IF(AND((RIGHT($EQ$3,2)-'[1]Miter Profiles'!$AC$148-'[1]Outside Edges'!$B39)&gt;=5,'[1]Outside Edges'!$P39="Yes"),"Yes","No")</f>
        <v>Yes</v>
      </c>
      <c r="ER40" s="116" t="str">
        <f>IF(AND((RIGHT($ER$3,2)-'[1]Miter Profiles'!$AC$149-'[1]Outside Edges'!$B39)&gt;=5,'[1]Outside Edges'!$P39="Yes"),"Yes","No")</f>
        <v>Yes</v>
      </c>
      <c r="ES40" s="129" t="str">
        <f>IF(AND((RIGHT($ES$3,2)-'[1]Miter Profiles'!$AC$150-'[1]Outside Edges'!$B39)&gt;=5,'[1]Outside Edges'!$P39="Yes"),"Yes","No")</f>
        <v>No</v>
      </c>
      <c r="ET40" s="10" t="str">
        <f>IF(AND((RIGHT($ET$3,2)-'[1]Miter Profiles'!$AC$151-'[1]Outside Edges'!$B39)&gt;=5,'[1]Outside Edges'!$P39="Yes"),"Yes","No")</f>
        <v>Yes</v>
      </c>
      <c r="EU40" s="90" t="str">
        <f>IF(AND((RIGHT($EU$3,2)-'[1]Miter Profiles'!$AC$152-'[1]Outside Edges'!$B39)&gt;=5,'[1]Outside Edges'!$P39="Yes"),"Yes","No")</f>
        <v>Yes</v>
      </c>
      <c r="EV40" s="124" t="str">
        <f>IF(AND((RIGHT($EV$3,2)-'[1]Miter Profiles'!$AC$153-'[1]Outside Edges'!$B39)&gt;=5,'[1]Outside Edges'!$P39="Yes"),"Yes","No")</f>
        <v>No</v>
      </c>
      <c r="EW40" s="124" t="str">
        <f>IF(AND((RIGHT($EW$3,2)-'[1]Miter Profiles'!$AC$154-'[1]Outside Edges'!$B39)&gt;=5,'[1]Outside Edges'!$P39="Yes"),"Yes","No")</f>
        <v>Yes</v>
      </c>
      <c r="EX40" s="116" t="str">
        <f>IF(AND((RIGHT($EX$3,2)-'[1]Miter Profiles'!$AC$155-'[1]Outside Edges'!$B39)&gt;=5,'[1]Outside Edges'!$P39="Yes"),"Yes","No")</f>
        <v>Yes</v>
      </c>
      <c r="EY40" s="129" t="str">
        <f>IF(AND((RIGHT($EY$3,2)-'[1]Miter Profiles'!$AC$156-'[1]Outside Edges'!$B39)&gt;=5,'[1]Outside Edges'!$P39="Yes"),"Yes","No")</f>
        <v>Yes</v>
      </c>
      <c r="EZ40" s="10" t="str">
        <f>IF(AND((RIGHT($EZ$3,2)-'[1]Miter Profiles'!$AC$157-'[1]Outside Edges'!$B39)&gt;=5,'[1]Outside Edges'!$P39="Yes"),"Yes","No")</f>
        <v>Yes</v>
      </c>
      <c r="FA40" s="90" t="str">
        <f>IF(AND((RIGHT($FA$3,2)-'[1]Miter Profiles'!$AC$158-'[1]Outside Edges'!$B39)&gt;=5,'[1]Outside Edges'!$P39="Yes"),"Yes","No")</f>
        <v>Yes</v>
      </c>
      <c r="FB40" s="124" t="str">
        <f>IF(AND((RIGHT($FB$3,2)-'[1]Miter Profiles'!$AC$159-'[1]Outside Edges'!$B39)&gt;=5,'[1]Outside Edges'!$P39="Yes"),"Yes","No")</f>
        <v>Yes</v>
      </c>
      <c r="FC40" s="124" t="str">
        <f>IF(AND((RIGHT($FC$3,2)-'[1]Miter Profiles'!$AC$160-'[1]Outside Edges'!$B39)&gt;=5,'[1]Outside Edges'!$P39="Yes"),"Yes","No")</f>
        <v>Yes</v>
      </c>
      <c r="FD40" s="116" t="str">
        <f>IF(AND((RIGHT($FD$3,2)-'[1]Miter Profiles'!$AC$161-'[1]Outside Edges'!$B39)&gt;=5,'[1]Outside Edges'!$P39="Yes"),"Yes","No")</f>
        <v>Yes</v>
      </c>
      <c r="FE40" s="129" t="str">
        <f>IF(AND((RIGHT($FE$3,2)-'[1]Miter Profiles'!$AC$162-'[1]Outside Edges'!$B39)&gt;=5,'[1]Outside Edges'!$P39="Yes"),"Yes","No")</f>
        <v>Yes</v>
      </c>
      <c r="FF40" s="10" t="str">
        <f>IF(AND((RIGHT($FF$3,2)-'[1]Miter Profiles'!$AC$163-'[1]Outside Edges'!$B39)&gt;=5,'[1]Outside Edges'!$P39="Yes"),"Yes","No")</f>
        <v>Yes</v>
      </c>
      <c r="FG40" s="90" t="str">
        <f>IF(AND((RIGHT($FG$3,2)-'[1]Miter Profiles'!$AC$164-'[1]Outside Edges'!$B39)&gt;=5,'[1]Outside Edges'!$P39="Yes"),"Yes","No")</f>
        <v>Yes</v>
      </c>
      <c r="FH40" s="124" t="str">
        <f>IF(AND((RIGHT($FH$3,2)-'[1]Miter Profiles'!$AC$165-'[1]Outside Edges'!$B39)&gt;=5,'[1]Outside Edges'!$P39="Yes"),"Yes","No")</f>
        <v>Yes</v>
      </c>
      <c r="FI40" s="124" t="str">
        <f>IF(AND((RIGHT($FI$3,2)-'[1]Miter Profiles'!$AC$166-'[1]Outside Edges'!$B39)&gt;=5,'[1]Outside Edges'!$P39="Yes"),"Yes","No")</f>
        <v>Yes</v>
      </c>
      <c r="FJ40" s="116" t="str">
        <f>IF(AND((RIGHT($FJ$3,2)-'[1]Miter Profiles'!$AC$167-'[1]Outside Edges'!$B39)&gt;=5,'[1]Outside Edges'!$P39="Yes"),"Yes","No")</f>
        <v>Yes</v>
      </c>
      <c r="FK40" s="129" t="str">
        <f>IF(AND((RIGHT($FK$3,2)-'[1]Miter Profiles'!$AC$168-'[1]Outside Edges'!$B39)&gt;=5,'[1]Outside Edges'!$P39="Yes"),"Yes","No")</f>
        <v>Yes</v>
      </c>
      <c r="FL40" s="10" t="str">
        <f>IF(AND((RIGHT($FL$3,2)-'[1]Miter Profiles'!$AC$169-'[1]Outside Edges'!$B39)&gt;=5,'[1]Outside Edges'!$P39="Yes"),"Yes","No")</f>
        <v>Yes</v>
      </c>
      <c r="FM40" s="90" t="str">
        <f>IF(AND((RIGHT($FM$3,2)-'[1]Miter Profiles'!$AC$170-'[1]Outside Edges'!$B39)&gt;=5,'[1]Outside Edges'!$P39="Yes"),"Yes","No")</f>
        <v>Yes</v>
      </c>
      <c r="FN40" s="124" t="str">
        <f>IF(AND((RIGHT($FN$3,2)-'[1]Miter Profiles'!$AC$171-'[1]Outside Edges'!$B39)&gt;=5,'[1]Outside Edges'!$P39="Yes"),"Yes","No")</f>
        <v>Yes</v>
      </c>
      <c r="FO40" s="124" t="str">
        <f>IF(AND((RIGHT($FO$3,2)-'[1]Miter Profiles'!$AC$172-'[1]Outside Edges'!$B39)&gt;=5,'[1]Outside Edges'!$P39="Yes"),"Yes","No")</f>
        <v>Yes</v>
      </c>
      <c r="FP40" s="116" t="str">
        <f>IF(AND((RIGHT($FP$3,2)-'[1]Miter Profiles'!$AC$173-'[1]Outside Edges'!$B39)&gt;=5,'[1]Outside Edges'!$P39="Yes"),"Yes","No")</f>
        <v>Yes</v>
      </c>
      <c r="FQ40" s="129" t="str">
        <f>IF(AND((RIGHT($FQ$3,2)-'[1]Miter Profiles'!$AC$174-'[1]Outside Edges'!$B39)&gt;=5,'[1]Outside Edges'!$P39="Yes"),"Yes","No")</f>
        <v>Yes</v>
      </c>
      <c r="FR40" s="10" t="str">
        <f>IF(AND((RIGHT($FR$3,2)-'[1]Miter Profiles'!$AC$175-'[1]Outside Edges'!$B39)&gt;=5,'[1]Outside Edges'!$P39="Yes"),"Yes","No")</f>
        <v>Yes</v>
      </c>
      <c r="FS40" s="90" t="str">
        <f>IF(AND((RIGHT($FS$3,2)-'[1]Miter Profiles'!$AC$176-'[1]Outside Edges'!$B39)&gt;=5,'[1]Outside Edges'!$P39="Yes"),"Yes","No")</f>
        <v>Yes</v>
      </c>
      <c r="FT40" s="124" t="str">
        <f>IF(AND((RIGHT($FT$3,2)-'[1]Miter Profiles'!$AC$177-'[1]Outside Edges'!$B39)&gt;=5,'[1]Outside Edges'!$P39="Yes"),"Yes","No")</f>
        <v>Yes</v>
      </c>
      <c r="FU40" s="124" t="str">
        <f>IF(AND((RIGHT($FU$3,2)-'[1]Miter Profiles'!$AC$178-'[1]Outside Edges'!$B39)&gt;=5,'[1]Outside Edges'!$P39="Yes"),"Yes","No")</f>
        <v>Yes</v>
      </c>
      <c r="FV40" s="116" t="str">
        <f>IF(AND((RIGHT($V$3,2)-'[1]Miter Profiles'!$AC$179-'[1]Outside Edges'!$B39)&gt;=5,'[1]Outside Edges'!$P39="Yes"),"Yes","No")</f>
        <v>Yes</v>
      </c>
      <c r="FW40" s="129" t="str">
        <f>IF(AND((RIGHT($FW$3,2)-'[1]Miter Profiles'!$AC$180-'[1]Outside Edges'!$B39)&gt;=5,'[1]Outside Edges'!$P39="Yes"),"Yes","No")</f>
        <v>Yes</v>
      </c>
      <c r="FX40" s="85" t="str">
        <f>IF(AND((RIGHT($FX$3,2)-'[1]Miter Profiles'!$AC$181-'[1]Outside Edges'!$B39)&gt;=5,'[1]Outside Edges'!$P39="Yes"),"Yes","No")</f>
        <v>Yes</v>
      </c>
      <c r="FY40" s="150" t="str">
        <f>IF(AND((RIGHT($FY$3,2)-'[1]Miter Profiles'!$AC$182-'[1]Outside Edges'!$B39)&gt;=5,'[1]Outside Edges'!$P39="Yes"),"Yes","No")</f>
        <v>No</v>
      </c>
      <c r="FZ40" s="124" t="str">
        <f>IF(AND((RIGHT($FZ$3,2)-'[1]Miter Profiles'!$AC$183-'[1]Outside Edges'!$B39)&gt;=5,'[1]Outside Edges'!$P39="Yes"),"Yes","No")</f>
        <v>Yes</v>
      </c>
      <c r="GA40" s="116" t="str">
        <f>IF(AND((RIGHT($GA$3,2)-'[1]Miter Profiles'!$AC$184-'[1]Outside Edges'!$B39)&gt;=5,'[1]Outside Edges'!$P39="Yes"),"Yes","No")</f>
        <v>Yes</v>
      </c>
      <c r="GB40" s="129" t="str">
        <f>IF(AND((RIGHT($GB$3,2)-'[1]Miter Profiles'!$AC$185-'[1]Outside Edges'!$B39)&gt;=5,'[1]Outside Edges'!$P39="Yes"),"Yes","No")</f>
        <v>No</v>
      </c>
      <c r="GC40" s="10" t="str">
        <f>IF(AND((RIGHT($GC$3,2)-'[1]Miter Profiles'!$AC$186-'[1]Outside Edges'!$B39)&gt;=5,'[1]Outside Edges'!$P39="Yes"),"Yes","No")</f>
        <v>Yes</v>
      </c>
      <c r="GD40" s="90" t="str">
        <f>IF(AND((RIGHT($GD$3,2)-'[1]Miter Profiles'!$AC$187-'[1]Outside Edges'!$B39)&gt;=5,'[1]Outside Edges'!$P39="Yes"),"Yes","No")</f>
        <v>Yes</v>
      </c>
      <c r="GE40" s="150" t="str">
        <f>IF(AND((RIGHT($GE$3,2)-'[1]Miter Profiles'!$AC$188-'[1]Outside Edges'!$B39)&gt;=5,'[1]Outside Edges'!$P39="Yes"),"Yes","No")</f>
        <v>Yes</v>
      </c>
      <c r="GF40" s="124" t="str">
        <f>IF(AND((RIGHT($GF$3,2)-'[1]Miter Profiles'!$AC$189-'[1]Outside Edges'!$B39)&gt;=5,'[1]Outside Edges'!$P39="Yes"),"Yes","No")</f>
        <v>Yes</v>
      </c>
      <c r="GG40" s="116" t="str">
        <f>IF(AND((RIGHT($GG$3,2)-'[1]Miter Profiles'!$AC$190-'[1]Outside Edges'!$B39)&gt;=5,'[1]Outside Edges'!$P39="Yes"),"Yes","No")</f>
        <v>Yes</v>
      </c>
      <c r="GH40" s="129" t="str">
        <f>IF(AND((RIGHT($GH$3,2)-'[1]Miter Profiles'!$AC$191-'[1]Outside Edges'!$B39)&gt;=5,'[1]Outside Edges'!$P39="Yes"),"Yes","No")</f>
        <v>Yes</v>
      </c>
      <c r="GI40" s="10" t="str">
        <f>IF(AND((RIGHT($GI$3,2)-'[1]Miter Profiles'!$AC$192-'[1]Outside Edges'!$B39)&gt;=5,'[1]Outside Edges'!$P39="Yes"),"Yes","No")</f>
        <v>Yes</v>
      </c>
      <c r="GJ40" s="90" t="str">
        <f>IF(AND((RIGHT($GJ$3,2)-'[1]Miter Profiles'!$AC$193-'[1]Outside Edges'!$B39)&gt;=5,'[1]Outside Edges'!$P39="Yes"),"Yes","No")</f>
        <v>Yes</v>
      </c>
      <c r="GK40" s="150" t="str">
        <f>IF(AND((RIGHT($GK$3,2)-'[1]Miter Profiles'!$AC$194-'[1]Outside Edges'!$B39)&gt;=5,'[1]Outside Edges'!$P39="Yes"),"Yes","No")</f>
        <v>Yes</v>
      </c>
      <c r="GL40" s="124" t="str">
        <f>IF(AND((RIGHT($GL$3,2)-'[1]Miter Profiles'!$AC$195-'[1]Outside Edges'!$B39)&gt;=5,'[1]Outside Edges'!$P39="Yes"),"Yes","No")</f>
        <v>Yes</v>
      </c>
      <c r="GM40" s="116" t="str">
        <f>IF(AND((RIGHT($GM$3,2)-'[1]Miter Profiles'!$AC$196-'[1]Outside Edges'!$B39)&gt;=5,'[1]Outside Edges'!$P39="Yes"),"Yes","No")</f>
        <v>Yes</v>
      </c>
      <c r="GN40" s="129" t="str">
        <f>IF(AND((RIGHT($GN$3,2)-'[1]Miter Profiles'!$AC$197-'[1]Outside Edges'!$B39)&gt;=5,'[1]Outside Edges'!$P39="Yes"),"Yes","No")</f>
        <v>No</v>
      </c>
      <c r="GO40" s="10" t="str">
        <f>IF(AND((RIGHT($GO$3,2)-'[1]Miter Profiles'!$AC$198-'[1]Outside Edges'!$B39)&gt;=5,'[1]Outside Edges'!$P39="Yes"),"Yes","No")</f>
        <v>Yes</v>
      </c>
      <c r="GP40" s="90" t="str">
        <f>IF(AND((RIGHT($GP$3,2)-'[1]Miter Profiles'!$AC$199-'[1]Outside Edges'!$B39)&gt;=5,'[1]Outside Edges'!$P39="Yes"),"Yes","No")</f>
        <v>Yes</v>
      </c>
      <c r="GQ40" s="150" t="str">
        <f>IF(AND((RIGHT($GQ$3,2)-'[1]Miter Profiles'!$AC$200-'[1]Outside Edges'!$B39)&gt;=5,'[1]Outside Edges'!$P39="Yes"),"Yes","No")</f>
        <v>Yes</v>
      </c>
      <c r="GR40" s="124" t="str">
        <f>IF(AND((RIGHT($GR$3,2)-'[1]Miter Profiles'!$AC$201-'[1]Outside Edges'!$B39)&gt;=5,'[1]Outside Edges'!$P39="Yes"),"Yes","No")</f>
        <v>Yes</v>
      </c>
      <c r="GS40" s="116" t="str">
        <f>IF(AND((RIGHT($GS$3,2)-'[1]Miter Profiles'!$AC$202-'[1]Outside Edges'!$B39)&gt;=5,'[1]Outside Edges'!$P39="Yes"),"Yes","No")</f>
        <v>Yes</v>
      </c>
      <c r="GT40" s="129" t="str">
        <f>IF(AND((RIGHT($GT$3,2)-'[1]Miter Profiles'!$AC$203-'[1]Outside Edges'!$B39)&gt;=5,'[1]Outside Edges'!$P39="Yes"),"Yes","No")</f>
        <v>No</v>
      </c>
      <c r="GU40" s="10" t="str">
        <f>IF(AND((RIGHT($GU$3,2)-'[1]Miter Profiles'!$AC$204-'[1]Outside Edges'!$B39)&gt;=5,'[1]Outside Edges'!$P39="Yes"),"Yes","No")</f>
        <v>Yes</v>
      </c>
      <c r="GV40" s="90" t="str">
        <f>IF(AND((RIGHT($GV$3,2)-'[1]Miter Profiles'!$AC$205-'[1]Outside Edges'!$B39)&gt;=5,'[1]Outside Edges'!$P39="Yes"),"Yes","No")</f>
        <v>Yes</v>
      </c>
      <c r="GW40" s="150" t="str">
        <f>IF(AND((RIGHT($GW$3,2)-'[1]Miter Profiles'!$AC$206-'[1]Outside Edges'!$B39)&gt;=5,'[1]Outside Edges'!$P39="Yes"),"Yes","No")</f>
        <v>No</v>
      </c>
      <c r="GX40" s="124" t="str">
        <f>IF(AND((RIGHT($GX$3,2)-'[1]Miter Profiles'!$AC$207-'[1]Outside Edges'!$B39)&gt;=5,'[1]Outside Edges'!$P39="Yes"),"Yes","No")</f>
        <v>Yes</v>
      </c>
      <c r="GY40" s="116" t="str">
        <f>IF(AND((RIGHT($GY$3,2)-'[1]Miter Profiles'!$AC$208-'[1]Outside Edges'!$B39)&gt;=5,'[1]Outside Edges'!$P39="Yes"),"Yes","No")</f>
        <v>Yes</v>
      </c>
      <c r="GZ40" s="129" t="str">
        <f>IF(AND((RIGHT($GZ$3,2)-'[1]Miter Profiles'!$AC$209-'[1]Outside Edges'!$B39)&gt;=5,'[1]Outside Edges'!$P39="Yes"),"Yes","No")</f>
        <v>No</v>
      </c>
      <c r="HA40" s="10" t="str">
        <f>IF(AND((RIGHT($HA$3,2)-'[1]Miter Profiles'!$AC$210-'[1]Outside Edges'!$B39)&gt;=5,'[1]Outside Edges'!$P39="Yes"),"Yes","No")</f>
        <v>Yes</v>
      </c>
      <c r="HB40" s="90" t="str">
        <f>IF(AND((RIGHT($HB$3,2)-'[1]Miter Profiles'!$AC$211-'[1]Outside Edges'!$B39)&gt;=5,'[1]Outside Edges'!$P39="Yes"),"Yes","No")</f>
        <v>Yes</v>
      </c>
      <c r="HC40" s="150" t="str">
        <f>IF(AND((RIGHT($HC$3,2)-'[1]Miter Profiles'!$AC$212-'[1]Outside Edges'!$B39)&gt;=5,'[1]Outside Edges'!$P39="Yes"),"Yes","No")</f>
        <v>No</v>
      </c>
      <c r="HD40" s="116" t="str">
        <f>IF(AND((RIGHT($HD$3,2)-'[1]Miter Profiles'!$AC$213-'[1]Outside Edges'!$B39)&gt;=5,'[1]Outside Edges'!$P39="Yes"),"Yes","No")</f>
        <v>No</v>
      </c>
      <c r="HE40" s="129" t="str">
        <f>IF(AND((RIGHT($HE$3,2)-'[1]Miter Profiles'!$AC$214-'[1]Outside Edges'!$B39)&gt;=5,'[1]Outside Edges'!$P39="Yes"),"Yes","No")</f>
        <v>Yes</v>
      </c>
      <c r="HF40" s="10" t="str">
        <f>IF(AND((RIGHT($HF$3,2)-'[1]Miter Profiles'!$AC$215-'[1]Outside Edges'!$B39)&gt;=5,'[1]Outside Edges'!$P39="Yes"),"Yes","No")</f>
        <v>Yes</v>
      </c>
      <c r="HG40" s="90" t="str">
        <f>IF(AND((RIGHT($HG$3,2)-'[1]Miter Profiles'!$AC$216-'[1]Outside Edges'!$B39)&gt;=5,'[1]Outside Edges'!$P39="Yes"),"Yes","No")</f>
        <v>Yes</v>
      </c>
      <c r="HH40" s="150" t="str">
        <f>IF(AND((RIGHT($HH$3,2)-'[1]Miter Profiles'!$AC$217-'[1]Outside Edges'!$B39)&gt;=5,'[1]Outside Edges'!$P39="Yes"),"Yes","No")</f>
        <v>Yes</v>
      </c>
      <c r="HI40" s="124" t="str">
        <f>IF(AND((RIGHT($HI$3,2)-'[1]Miter Profiles'!$AC$218-'[1]Outside Edges'!$B39)&gt;=5,'[1]Outside Edges'!$P39="Yes"),"Yes","No")</f>
        <v>Yes</v>
      </c>
      <c r="HJ40" s="116" t="str">
        <f>IF(AND((RIGHT($HJ$3,2)-'[1]Miter Profiles'!$AC$219-'[1]Outside Edges'!$B39)&gt;=5,'[1]Outside Edges'!$P39="Yes"),"Yes","No")</f>
        <v>Yes</v>
      </c>
      <c r="HK40" s="129" t="str">
        <f>IF(AND((RIGHT($HK$3,2)-'[1]Miter Profiles'!$AC$220-'[1]Outside Edges'!$B39)&gt;=5,'[1]Outside Edges'!$P39="Yes"),"Yes","No")</f>
        <v>No</v>
      </c>
      <c r="HL40" s="10" t="str">
        <f>IF(AND((RIGHT($HL$3,2)-'[1]Miter Profiles'!$AC$221-'[1]Outside Edges'!$B39)&gt;=5,'[1]Outside Edges'!$P39="Yes"),"Yes","No")</f>
        <v>Yes</v>
      </c>
      <c r="HM40" s="90" t="str">
        <f>IF(AND((RIGHT($HM$3,2)-'[1]Miter Profiles'!$AC$222-'[1]Outside Edges'!$B39)&gt;=5,'[1]Outside Edges'!$P39="Yes"),"Yes","No")</f>
        <v>Yes</v>
      </c>
      <c r="HN40" s="150" t="str">
        <f>IF(AND((RIGHT($HN$3,2)-'[1]Miter Profiles'!$AC$223-'[1]Outside Edges'!$B39)&gt;=5,'[1]Outside Edges'!$P39="Yes"),"Yes","No")</f>
        <v>No</v>
      </c>
      <c r="HO40" s="124" t="str">
        <f>IF(AND((RIGHT($HO$3,2)-'[1]Miter Profiles'!$AC$224-'[1]Outside Edges'!$B39)&gt;=5,'[1]Outside Edges'!$P39="Yes"),"Yes","No")</f>
        <v>Yes</v>
      </c>
      <c r="HP40" s="124" t="str">
        <f>IF(AND((RIGHT($HP$3,2)-'[1]Miter Profiles'!$AC$225-'[1]Outside Edges'!$B39)&gt;=5,'[1]Outside Edges'!$P39="Yes"),"Yes","No")</f>
        <v>Yes</v>
      </c>
      <c r="HQ40" s="153" t="str">
        <f>IF(AND((RIGHT($HQ$3,3)-'[1]Miter Profiles'!$AC$226-'[1]Outside Edges'!$B39)&gt;=5,'[1]Outside Edges'!$P39="Yes"),"Yes","No")</f>
        <v>Yes</v>
      </c>
      <c r="HR40" s="129" t="str">
        <f>IF(AND((RIGHT($HR$3,2)-'[1]Miter Profiles'!$AC$227-'[1]Outside Edges'!$B39)&gt;=5,'[1]Outside Edges'!$P39="Yes"),"Yes","No")</f>
        <v>Yes</v>
      </c>
      <c r="HS40" s="10" t="str">
        <f>IF(AND((RIGHT($HS$3,2)-'[1]Miter Profiles'!$AC$228-'[1]Outside Edges'!$B39)&gt;=5,'[1]Outside Edges'!$P39="Yes"),"Yes","No")</f>
        <v>Yes</v>
      </c>
      <c r="HT40" s="163" t="str">
        <f>IF(AND((RIGHT($HT$3,2)-'[1]Miter Profiles'!$AC$229-'[1]Outside Edges'!$B39)&gt;=5,'[1]Outside Edges'!$P39="Yes"),"Yes","No")</f>
        <v>Yes</v>
      </c>
      <c r="HU40" s="150" t="str">
        <f>IF(AND((RIGHT($HU$3,2)-'[1]Miter Profiles'!$AC$230-'[1]Outside Edges'!$B39)&gt;=5,'[1]Outside Edges'!$P39="Yes"),"Yes","No")</f>
        <v>No</v>
      </c>
      <c r="HV40" s="124" t="str">
        <f>IF(AND((RIGHT($HV$3,2)-'[1]Miter Profiles'!$AC$231-'[1]Outside Edges'!$B39)&gt;=5,'[1]Outside Edges'!$P39="Yes"),"Yes","No")</f>
        <v>Yes</v>
      </c>
      <c r="HW40" s="116" t="str">
        <f>IF(AND((RIGHT($HW$3,2)-'[1]Miter Profiles'!$AC$232-'[1]Outside Edges'!$B39)&gt;=5,'[1]Outside Edges'!$P39="Yes"),"Yes","No")</f>
        <v>Yes</v>
      </c>
      <c r="HX40" s="129" t="str">
        <f>IF(AND((RIGHT($HX$3,2)-'[1]Miter Profiles'!$AC$233-'[1]Outside Edges'!$B39)&gt;=5,'[1]Outside Edges'!$P39="Yes"),"Yes","No")</f>
        <v>No</v>
      </c>
      <c r="HY40" s="10" t="str">
        <f>IF(AND((RIGHT($HY$3,2)-'[1]Miter Profiles'!$AC$234-'[1]Outside Edges'!$B39)&gt;=5,'[1]Outside Edges'!$P39="Yes"),"Yes","No")</f>
        <v>Yes</v>
      </c>
      <c r="HZ40" s="90" t="str">
        <f>IF(AND((RIGHT($HZ$3,2)-'[1]Miter Profiles'!$AC$235-'[1]Outside Edges'!$B39)&gt;=5,'[1]Outside Edges'!$P39="Yes"),"Yes","No")</f>
        <v>Yes</v>
      </c>
      <c r="IA40" s="150" t="str">
        <f>IF(AND((RIGHT($IA$3,2)-'[1]Miter Profiles'!$AC$236-'[1]Outside Edges'!$B39)&gt;=5,'[1]Outside Edges'!$P39="Yes"),"Yes","No")</f>
        <v>Yes</v>
      </c>
      <c r="IB40" s="124" t="str">
        <f>IF(AND((RIGHT($IB$3,2)-'[1]Miter Profiles'!$AC$237-'[1]Outside Edges'!$B39)&gt;=5,'[1]Outside Edges'!$P39="Yes"),"Yes","No")</f>
        <v>Yes</v>
      </c>
      <c r="IC40" s="116" t="str">
        <f>IF(AND((RIGHT($IC$3,2)-'[1]Miter Profiles'!$AC$238-'[1]Outside Edges'!$B39)&gt;=5,'[1]Outside Edges'!$P39="Yes"),"Yes","No")</f>
        <v>Yes</v>
      </c>
      <c r="ID40" s="129" t="str">
        <f>IF(AND((RIGHT($ID$3,2)-'[1]Miter Profiles'!$AC$239-'[1]Outside Edges'!$B39)&gt;=5,'[1]Outside Edges'!$P39="Yes"),"Yes","No")</f>
        <v>Yes</v>
      </c>
      <c r="IE40" s="10" t="str">
        <f>IF(AND((RIGHT($IE$3,2)-'[1]Miter Profiles'!$AC$240-'[1]Outside Edges'!$B39)&gt;=5,'[1]Outside Edges'!$P39="Yes"),"Yes","No")</f>
        <v>Yes</v>
      </c>
      <c r="IF40" s="90" t="str">
        <f>IF(AND((RIGHT($IF$3,2)-'[1]Miter Profiles'!$AC$241-'[1]Outside Edges'!$B39)&gt;=5,'[1]Outside Edges'!$P39="Yes"),"Yes","No")</f>
        <v>Yes</v>
      </c>
      <c r="IG40" s="150" t="str">
        <f>IF(AND((RIGHT($IG$3,2)-'[1]Miter Profiles'!$AC$242-'[1]Outside Edges'!$B39)&gt;=5,'[1]Outside Edges'!$P39="Yes"),"Yes","No")</f>
        <v>Yes</v>
      </c>
      <c r="IH40" s="124" t="str">
        <f>IF(AND((RIGHT($IH$3,2)-'[1]Miter Profiles'!$AC$243-'[1]Outside Edges'!$B39)&gt;=5,'[1]Outside Edges'!$P39="Yes"),"Yes","No")</f>
        <v>Yes</v>
      </c>
      <c r="II40" s="116" t="str">
        <f>IF(AND((RIGHT($II$3,2)-'[1]Miter Profiles'!$AC$244-'[1]Outside Edges'!$B39)&gt;=5,'[1]Outside Edges'!$P39="Yes"),"Yes","No")</f>
        <v>Yes</v>
      </c>
      <c r="IJ40" s="129" t="str">
        <f>IF(AND((RIGHT($IJ$3,2)-'[1]Miter Profiles'!$AC$245-'[1]Outside Edges'!$B39)&gt;=5,'[1]Outside Edges'!$P39="Yes"),"Yes","No")</f>
        <v>Yes</v>
      </c>
      <c r="IK40" s="10" t="str">
        <f>IF(AND((RIGHT($IK$3,2)-'[1]Miter Profiles'!$AC$246-'[1]Outside Edges'!$B39)&gt;=5,'[1]Outside Edges'!$P39="Yes"),"Yes","No")</f>
        <v>Yes</v>
      </c>
      <c r="IL40" s="90" t="str">
        <f>IF(AND((RIGHT($IL$3,2)-'[1]Miter Profiles'!$AC$247-'[1]Outside Edges'!$B39)&gt;=5,'[1]Outside Edges'!$P39="Yes"),"Yes","No")</f>
        <v>Yes</v>
      </c>
      <c r="IM40" s="150" t="str">
        <f>IF(AND((RIGHT($IM$3,2)-'[1]Miter Profiles'!$AC$248-'[1]Outside Edges'!$B39)&gt;=5,'[1]Outside Edges'!$P39="Yes"),"Yes","No")</f>
        <v>No</v>
      </c>
      <c r="IN40" s="124" t="str">
        <f>IF(AND((RIGHT($IN$3,2)-'[1]Miter Profiles'!$AC$249-'[1]Outside Edges'!$B39)&gt;=5,'[1]Outside Edges'!$P39="Yes"),"Yes","No")</f>
        <v>Yes</v>
      </c>
      <c r="IO40" s="116" t="str">
        <f>IF(AND((RIGHT($IO$3,2)-'[1]Miter Profiles'!$AC$250-'[1]Outside Edges'!$B39)&gt;=5,'[1]Outside Edges'!$P39="Yes"),"Yes","No")</f>
        <v>Yes</v>
      </c>
      <c r="IP40" s="129" t="str">
        <f>IF(AND((RIGHT($IP$3,2)-'[1]Miter Profiles'!$AC$251-'[1]Outside Edges'!$B39)&gt;=5,'[1]Outside Edges'!$P39="Yes"),"Yes","No")</f>
        <v>No</v>
      </c>
      <c r="IQ40" s="10" t="str">
        <f>IF(AND((RIGHT($IQ$3,2)-'[1]Miter Profiles'!$AC$252-'[1]Outside Edges'!$B39)&gt;=5,'[1]Outside Edges'!$P39="Yes"),"Yes","No")</f>
        <v>Yes</v>
      </c>
      <c r="IR40" s="90" t="str">
        <f>IF(AND((RIGHT($IR$3,2)-'[1]Miter Profiles'!$AC$253-'[1]Outside Edges'!$B39)&gt;=5,'[1]Outside Edges'!$P39="Yes"),"Yes","No")</f>
        <v>Yes</v>
      </c>
      <c r="IS40" s="150" t="str">
        <f>IF(AND((RIGHT($IS$3,2)-'[1]Miter Profiles'!$AC$254-'[1]Outside Edges'!$B39)&gt;=5,'[1]Outside Edges'!$P39="Yes"),"Yes","No")</f>
        <v>No</v>
      </c>
      <c r="IT40" s="124" t="str">
        <f>IF(AND((RIGHT($IT$3,2)-'[1]Miter Profiles'!$AC$255-'[1]Outside Edges'!$B39)&gt;=5,'[1]Outside Edges'!$P39="Yes"),"Yes","No")</f>
        <v>Yes</v>
      </c>
      <c r="IU40" s="116" t="str">
        <f>IF(AND((RIGHT($IU$3,2)-'[1]Miter Profiles'!$AC$256-'[1]Outside Edges'!$B39)&gt;=5,'[1]Outside Edges'!$P39="Yes"),"Yes","No")</f>
        <v>Yes</v>
      </c>
      <c r="IV40" s="129" t="str">
        <f>IF(AND((RIGHT($IV$3,2)-'[1]Miter Profiles'!$AC$257-'[1]Outside Edges'!$B39)&gt;=5,'[1]Outside Edges'!$P39="Yes"),"Yes","No")</f>
        <v>Yes</v>
      </c>
      <c r="IW40" s="10" t="str">
        <f>IF(AND((RIGHT($IW$3,2)-'[1]Miter Profiles'!$AC$258-'[1]Outside Edges'!$B39)&gt;=5,'[1]Outside Edges'!$P39="Yes"),"Yes","No")</f>
        <v>Yes</v>
      </c>
      <c r="IX40" s="90" t="str">
        <f>IF(AND((RIGHT($IX$3,2)-'[1]Miter Profiles'!$AC$259-'[1]Outside Edges'!$B39)&gt;=5,'[1]Outside Edges'!$P39="Yes"),"Yes","No")</f>
        <v>Yes</v>
      </c>
      <c r="IY40" s="150" t="str">
        <f>IF(AND((RIGHT($IY$3,2)-'[1]Miter Profiles'!$AC$260-'[1]Outside Edges'!$B39)&gt;=5,'[1]Outside Edges'!$P39="Yes"),"Yes","No")</f>
        <v>Yes</v>
      </c>
      <c r="IZ40" s="124" t="str">
        <f>IF(AND((RIGHT($IZ$3,2)-'[1]Miter Profiles'!$AC$261-'[1]Outside Edges'!$B39)&gt;=5,'[1]Outside Edges'!$P39="Yes"),"Yes","No")</f>
        <v>Yes</v>
      </c>
      <c r="JA40" s="116" t="str">
        <f>IF(AND((RIGHT($JA$3,2)-'[1]Miter Profiles'!$AC$262-'[1]Outside Edges'!$B39)&gt;=5,'[1]Outside Edges'!$P39="Yes"),"Yes","No")</f>
        <v>Yes</v>
      </c>
      <c r="JB40" s="129" t="str">
        <f>IF(AND((RIGHT($JB$3,2)-'[1]Miter Profiles'!$AC$263-'[1]Outside Edges'!$B39)&gt;=5,'[1]Outside Edges'!$P39="Yes"),"Yes","No")</f>
        <v>Yes</v>
      </c>
      <c r="JC40" s="10" t="str">
        <f>IF(AND((RIGHT($JC$3,2)-'[1]Miter Profiles'!$AC$264-'[1]Outside Edges'!$B39)&gt;=5,'[1]Outside Edges'!$P39="Yes"),"Yes","No")</f>
        <v>Yes</v>
      </c>
      <c r="JD40" s="90" t="str">
        <f>IF(AND((RIGHT($JD$3,2)-'[1]Miter Profiles'!$AC$265-'[1]Outside Edges'!$B39)&gt;=5,'[1]Outside Edges'!$P39="Yes"),"Yes","No")</f>
        <v>Yes</v>
      </c>
      <c r="JE40" s="236" t="str">
        <f>IF(AND((RIGHT($JE$3,2)-'[1]Miter Profiles'!$AC$266-'[1]Outside Edges'!$B39)&gt;=5,'[1]Outside Edges'!$P39="Yes"),"Yes","No")</f>
        <v>No</v>
      </c>
      <c r="JF40" s="237" t="str">
        <f>IF(AND((RIGHT($JF$3,2)-'[1]Miter Profiles'!$AC$267-'[1]Outside Edges'!$B39)&gt;=5,'[1]Outside Edges'!$P39="Yes"),"Yes","No")</f>
        <v>Yes</v>
      </c>
      <c r="JG40" s="238" t="str">
        <f>IF(AND((RIGHT($JG$3,2)-'[1]Miter Profiles'!$AC$268-'[1]Outside Edges'!$B39)&gt;=5,'[1]Outside Edges'!$P39="Yes"),"Yes","No")</f>
        <v>Yes</v>
      </c>
      <c r="JH40" s="129" t="str">
        <f>IF(AND((RIGHT($JH$3,2)-'[1]Miter Profiles'!$AC$269-'[1]Outside Edges'!$B39)&gt;=5,'[1]Outside Edges'!$P39="Yes"),"Yes","No")</f>
        <v>Yes</v>
      </c>
      <c r="JI40" s="113" t="str">
        <f>IF(AND((RIGHT($JI$3,2)-'[1]Miter Profiles'!$AC$270-'[1]Outside Edges'!$B39)&gt;=5,'[1]Outside Edges'!$P39="Yes"),"Yes","No")</f>
        <v>Yes</v>
      </c>
      <c r="JJ40" s="90" t="str">
        <f>IF(AND((RIGHT($JJ$3,2)-'[1]Miter Profiles'!$AC$271-'[1]Outside Edges'!$B39)&gt;=5,'[1]Outside Edges'!$P39="Yes"),"Yes","No")</f>
        <v>Yes</v>
      </c>
      <c r="JK40" s="236" t="str">
        <f>IF(AND((RIGHT($JK$3,2)-'[1]Miter Profiles'!$AC$272-'[1]Outside Edges'!$B39)&gt;=5,'[1]Outside Edges'!$P39="Yes"),"Yes","No")</f>
        <v>Yes</v>
      </c>
      <c r="JL40" s="237" t="str">
        <f>IF(AND((RIGHT($JL$3,2)-'[1]Miter Profiles'!$AC$273-'[1]Outside Edges'!$B39)&gt;=5,'[1]Outside Edges'!$P39="Yes"),"Yes","No")</f>
        <v>Yes</v>
      </c>
      <c r="JM40" s="238" t="str">
        <f>IF(AND((RIGHT($JM$3,2)-'[1]Miter Profiles'!$AC$274-'[1]Outside Edges'!$B39)&gt;=5,'[1]Outside Edges'!$P39="Yes"),"Yes","No")</f>
        <v>Yes</v>
      </c>
      <c r="JN40" s="129" t="str">
        <f>IF(AND((RIGHT($JN$3,2)-'[1]Miter Profiles'!$AC$275-'[1]Outside Edges'!$B39)&gt;=5,'[1]Outside Edges'!$P39="Yes"),"Yes","No")</f>
        <v>Yes</v>
      </c>
      <c r="JO40" s="113" t="str">
        <f>IF(AND((RIGHT($JO$3,2)-'[1]Miter Profiles'!$AC$276-'[1]Outside Edges'!$B39)&gt;=5,'[1]Outside Edges'!$P39="Yes"),"Yes","No")</f>
        <v>Yes</v>
      </c>
      <c r="JP40" s="90" t="str">
        <f>IF(AND((RIGHT($JP$3,2)-'[1]Miter Profiles'!$AC$277-'[1]Outside Edges'!$B39)&gt;=5,'[1]Outside Edges'!$P39="Yes"),"Yes","No")</f>
        <v>Yes</v>
      </c>
      <c r="JQ40" s="236" t="str">
        <f>IF(AND((RIGHT($JQ$3,2)-'[1]Miter Profiles'!$AC$278-'[1]Outside Edges'!$B39)&gt;=5,'[1]Outside Edges'!$P39="Yes"),"Yes","No")</f>
        <v>No</v>
      </c>
      <c r="JR40" s="237" t="str">
        <f>IF(AND((RIGHT($JR$3,2)-'[1]Miter Profiles'!$AC$279-'[1]Outside Edges'!$B39)&gt;=5,'[1]Outside Edges'!$P39="Yes"),"Yes","No")</f>
        <v>No</v>
      </c>
      <c r="JS40" s="238" t="str">
        <f>IF(AND((RIGHT($JS$3,2)-'[1]Miter Profiles'!$AC$280-'[1]Outside Edges'!$B39)&gt;=5,'[1]Outside Edges'!$P39="Yes"),"Yes","No")</f>
        <v>Yes</v>
      </c>
      <c r="JT40" s="129" t="str">
        <f>IF(AND((RIGHT($JT$3,2)-'[1]Miter Profiles'!$AC$281-'[1]Outside Edges'!$B39)&gt;=5,'[1]Outside Edges'!$P39="Yes"),"Yes","No")</f>
        <v>No</v>
      </c>
      <c r="JU40" s="113" t="str">
        <f>IF(AND((RIGHT($JU$3,2)-'[1]Miter Profiles'!$AC$282-'[1]Outside Edges'!$B39)&gt;=5,'[1]Outside Edges'!$P39="Yes"),"Yes","No")</f>
        <v>No</v>
      </c>
      <c r="JV40" s="90" t="str">
        <f>IF(AND((RIGHT($JV$3,2)-'[1]Miter Profiles'!$AC$283-'[1]Outside Edges'!$B39)&gt;=5,'[1]Outside Edges'!$P39="Yes"),"Yes","No")</f>
        <v>Yes</v>
      </c>
      <c r="JW40" s="236" t="str">
        <f>IF(AND((RIGHT($JW$3,2)-'[1]Miter Profiles'!$AC$284-'[1]Outside Edges'!$B39)&gt;=5,'[1]Outside Edges'!$P39="Yes"),"Yes","No")</f>
        <v>Yes</v>
      </c>
      <c r="JX40" s="237" t="str">
        <f>IF(AND((RIGHT($JX$3,2)-'[1]Miter Profiles'!$AC$285-'[1]Outside Edges'!$B39)&gt;=5,'[1]Outside Edges'!$P39="Yes"),"Yes","No")</f>
        <v>Yes</v>
      </c>
      <c r="JY40" s="238" t="str">
        <f>IF(AND((RIGHT($JY$3,2)-'[1]Miter Profiles'!$AC$286-'[1]Outside Edges'!$B39)&gt;=5,'[1]Outside Edges'!$P39="Yes"),"Yes","No")</f>
        <v>Yes</v>
      </c>
      <c r="JZ40" s="129" t="str">
        <f>IF(AND((RIGHT($JZ$3,2)-'[1]Miter Profiles'!$AC$287-'[1]Outside Edges'!$B39)&gt;=5,'[1]Outside Edges'!$P39="Yes"),"Yes","No")</f>
        <v>Yes</v>
      </c>
      <c r="KA40" s="113" t="str">
        <f>IF(AND((RIGHT($KA$3,2)-'[1]Miter Profiles'!$AC$288-'[1]Outside Edges'!$B39)&gt;=5,'[1]Outside Edges'!$P39="Yes"),"Yes","No")</f>
        <v>Yes</v>
      </c>
      <c r="KB40" s="90" t="str">
        <f>IF(AND((RIGHT($KB$3,2)-'[1]Miter Profiles'!$AC$289-'[1]Outside Edges'!$B39)&gt;=5,'[1]Outside Edges'!$P39="Yes"),"Yes","No")</f>
        <v>Yes</v>
      </c>
      <c r="KC40" s="236" t="str">
        <f>IF(AND((RIGHT($KC$3,2)-'[1]Miter Profiles'!$AC$290-'[1]Outside Edges'!$B39)&gt;=5,'[1]Outside Edges'!$P39="Yes"),"Yes","No")</f>
        <v>No</v>
      </c>
      <c r="KD40" s="237" t="str">
        <f>IF(AND((RIGHT($KD$3,2)-'[1]Miter Profiles'!$AC$291-'[1]Outside Edges'!$B39)&gt;=5,'[1]Outside Edges'!$P39="Yes"),"Yes","No")</f>
        <v>Yes</v>
      </c>
      <c r="KE40" s="238" t="str">
        <f>IF(AND((RIGHT($KE$3,2)-'[1]Miter Profiles'!$AC$292-'[1]Outside Edges'!$B39)&gt;=5,'[1]Outside Edges'!$P39="Yes"),"Yes","No")</f>
        <v>Yes</v>
      </c>
      <c r="KF40" s="129" t="str">
        <f>IF(AND((RIGHT($KF$3,2)-'[1]Miter Profiles'!$AC$293-'[1]Outside Edges'!$B39)&gt;=5,'[1]Outside Edges'!$P39="Yes"),"Yes","No")</f>
        <v>Yes</v>
      </c>
      <c r="KG40" s="113" t="str">
        <f>IF(AND((RIGHT($KG$3,2)-'[1]Miter Profiles'!$AC$294-'[1]Outside Edges'!$B39)&gt;=5,'[1]Outside Edges'!$P39="Yes"),"Yes","No")</f>
        <v>Yes</v>
      </c>
      <c r="KH40" s="90" t="str">
        <f>IF(AND((RIGHT($KH$3,2)-'[1]Miter Profiles'!$AC$295-'[1]Outside Edges'!$B39)&gt;=5,'[1]Outside Edges'!$P39="Yes"),"Yes","No")</f>
        <v>Yes</v>
      </c>
      <c r="KI40" s="236" t="str">
        <f>IF(AND((RIGHT($KI$3,2)-'[1]Miter Profiles'!$AC$296-'[1]Outside Edges'!$B39)&gt;=5,'[1]Outside Edges'!$P39="Yes"),"Yes","No")</f>
        <v>Yes</v>
      </c>
      <c r="KJ40" s="237" t="str">
        <f>IF(AND((RIGHT($KJ$3,2)-'[1]Miter Profiles'!$AC$297-'[1]Outside Edges'!$B39)&gt;=5,'[1]Outside Edges'!$P39="Yes"),"Yes","No")</f>
        <v>Yes</v>
      </c>
      <c r="KK40" s="238" t="str">
        <f>IF(AND((RIGHT($KK$3,2)-'[1]Miter Profiles'!$AC$298-'[1]Outside Edges'!$B39)&gt;=5,'[1]Outside Edges'!$P39="Yes"),"Yes","No")</f>
        <v>Yes</v>
      </c>
      <c r="KL40" s="129" t="str">
        <f>IF(AND((RIGHT($KL$3,2)-'[1]Miter Profiles'!$AC$299-'[1]Outside Edges'!$B39)&gt;=5,'[1]Outside Edges'!$P39="Yes"),"Yes","No")</f>
        <v>Yes</v>
      </c>
      <c r="KM40" s="113" t="str">
        <f>IF(AND((RIGHT($KM$3,2)-'[1]Miter Profiles'!$AC$300-'[1]Outside Edges'!$B39)&gt;=5,'[1]Outside Edges'!$P39="Yes"),"Yes","No")</f>
        <v>Yes</v>
      </c>
      <c r="KN40" s="90" t="str">
        <f>IF(AND((RIGHT($KN$3,2)-'[1]Miter Profiles'!$AC$301-'[1]Outside Edges'!$B39)&gt;=5,'[1]Outside Edges'!$P39="Yes"),"Yes","No")</f>
        <v>Yes</v>
      </c>
      <c r="KO40" s="236" t="str">
        <f>IF(AND((RIGHT($KO$3,2)-'[1]Miter Profiles'!$AC$302-'[1]Outside Edges'!$B39)&gt;=5,'[1]Outside Edges'!$P39="Yes"),"Yes","No")</f>
        <v>Yes</v>
      </c>
      <c r="KP40" s="237" t="str">
        <f>IF(AND((RIGHT($KP$3,2)-'[1]Miter Profiles'!$AC$303-'[1]Outside Edges'!$B39)&gt;=5,'[1]Outside Edges'!$P39="Yes"),"Yes","No")</f>
        <v>Yes</v>
      </c>
      <c r="KQ40" s="238" t="str">
        <f>IF(AND((RIGHT($KQ$3,2)-'[1]Miter Profiles'!$AC$304-'[1]Outside Edges'!$B39)&gt;=5,'[1]Outside Edges'!$P39="Yes"),"Yes","No")</f>
        <v>Yes</v>
      </c>
      <c r="KR40" s="129" t="str">
        <f>IF(AND((RIGHT($KR$3,2)-'[1]Miter Profiles'!$AC$305-'[1]Outside Edges'!$B39)&gt;=5,'[1]Outside Edges'!$P39="Yes"),"Yes","No")</f>
        <v>Yes</v>
      </c>
      <c r="KS40" s="113" t="str">
        <f>IF(AND((RIGHT($KS$3,2)-'[1]Miter Profiles'!$AC$306-'[1]Outside Edges'!$B39)&gt;=5,'[1]Outside Edges'!$P39="Yes"),"Yes","No")</f>
        <v>Yes</v>
      </c>
      <c r="KT40" s="90" t="str">
        <f>IF(AND((RIGHT($KT$3,2)-'[1]Miter Profiles'!$AC$307-'[1]Outside Edges'!$B39)&gt;=5,'[1]Outside Edges'!$P39="Yes"),"Yes","No")</f>
        <v>Yes</v>
      </c>
      <c r="KU40" s="236" t="str">
        <f>IF(AND((RIGHT($KU$3,2)-'[1]Miter Profiles'!$AC$308-'[1]Outside Edges'!$B39)&gt;=5,'[1]Outside Edges'!$P39="Yes"),"Yes","No")</f>
        <v>No</v>
      </c>
      <c r="KV40" s="237" t="str">
        <f>IF(AND((RIGHT($KV$3,2)-'[1]Miter Profiles'!$AC$309-'[1]Outside Edges'!$B39)&gt;=5,'[1]Outside Edges'!$P39="Yes"),"Yes","No")</f>
        <v>Yes</v>
      </c>
      <c r="KW40" s="238" t="str">
        <f>IF(AND((RIGHT($KW$3,2)-'[1]Miter Profiles'!$AC$310-'[1]Outside Edges'!$B39)&gt;=5,'[1]Outside Edges'!$P39="Yes"),"Yes","No")</f>
        <v>Yes</v>
      </c>
      <c r="KX40" s="129" t="str">
        <f>IF(AND((RIGHT($KX$3,2)-'[1]Miter Profiles'!$AC$311-'[1]Outside Edges'!$B39)&gt;=5,'[1]Outside Edges'!$P39="Yes"),"Yes","No")</f>
        <v>No</v>
      </c>
      <c r="KY40" s="113" t="str">
        <f>IF(AND((RIGHT($KY$3,2)-'[1]Miter Profiles'!$AC$312-'[1]Outside Edges'!$B39)&gt;=5,'[1]Outside Edges'!$P39="Yes"),"Yes","No")</f>
        <v>Yes</v>
      </c>
      <c r="KZ40" s="90" t="str">
        <f>IF(AND((RIGHT($KZ$3,2)-'[1]Miter Profiles'!$AC$313-'[1]Outside Edges'!$B39)&gt;=5,'[1]Outside Edges'!$P39="Yes"),"Yes","No")</f>
        <v>Yes</v>
      </c>
      <c r="LA40" s="236" t="str">
        <f>IF(AND((RIGHT($LA$3,2)-'[1]Miter Profiles'!$AC$314-'[1]Outside Edges'!$B39)&gt;=5,'[1]Outside Edges'!$P39="Yes"),"Yes","No")</f>
        <v>No</v>
      </c>
      <c r="LB40" s="237" t="str">
        <f>IF(AND((RIGHT($LB$3,2)-'[1]Miter Profiles'!$AC$315-'[1]Outside Edges'!$B39)&gt;=5,'[1]Outside Edges'!$P39="Yes"),"Yes","No")</f>
        <v>No</v>
      </c>
      <c r="LC40" s="243" t="str">
        <f>IF(AND((RIGHT($LC$3,2)-'[1]Miter Profiles'!$AC$316-'[1]Outside Edges'!$B39)&gt;=5,'[1]Outside Edges'!$P39="Yes"),"Yes","No")</f>
        <v>No</v>
      </c>
      <c r="LD40" s="244" t="str">
        <f>IF(AND((RIGHT($LD$3,2)-'[1]Miter Profiles'!$AC$317-'[1]Outside Edges'!$B39)&gt;=5,'[1]Outside Edges'!$P39="Yes"),"Yes","No")</f>
        <v>No</v>
      </c>
      <c r="LE40" s="113" t="str">
        <f>IF(AND((RIGHT($LE$3,2)-'[1]Miter Profiles'!$AC$318-'[1]Outside Edges'!$B39)&gt;=5,'[1]Outside Edges'!$P39="Yes"),"Yes","No")</f>
        <v>No</v>
      </c>
      <c r="LF40" s="10" t="str">
        <f>IF(AND((RIGHT($LF$3,2)-'[1]Miter Profiles'!$AC$319-'[1]Outside Edges'!$B39)&gt;=5,'[1]Outside Edges'!$P39="Yes"),"Yes","No")</f>
        <v>No</v>
      </c>
      <c r="LG40" s="113" t="str">
        <f>IF(AND((RIGHT($LG$3,2)-'[1]Miter Profiles'!$AC$320-'[1]Outside Edges'!$B39)&gt;=5,'[1]Outside Edges'!$P39="Yes"),"Yes","No")</f>
        <v>No</v>
      </c>
      <c r="LH40" s="90" t="str">
        <f>IF(AND((RIGHT($LH$3,2)-'[1]Miter Profiles'!$AC$321-'[1]Outside Edges'!$B39)&gt;=5,'[1]Outside Edges'!$P39="Yes"),"Yes","No")</f>
        <v>No</v>
      </c>
      <c r="LI40" s="236" t="str">
        <f>IF(AND((RIGHT($LI$3,2)-'[1]Miter Profiles'!$AC$322-'[1]Outside Edges'!$B39)&gt;=5,'[1]Outside Edges'!$P39="Yes"),"Yes","No")</f>
        <v>No</v>
      </c>
      <c r="LJ40" s="237" t="str">
        <f>IF(AND((RIGHT($LJ$3,2)-'[1]Miter Profiles'!$AC$323-'[1]Outside Edges'!$B39)&gt;=5,'[1]Outside Edges'!$P39="Yes"),"Yes","No")</f>
        <v>Yes</v>
      </c>
      <c r="LK40" s="238" t="str">
        <f>IF(AND((RIGHT($LK$3,2)-'[1]Miter Profiles'!$AC$324-'[1]Outside Edges'!$B39)&gt;=5,'[1]Outside Edges'!$P39="Yes"),"Yes","No")</f>
        <v>Yes</v>
      </c>
      <c r="LL40" s="129" t="str">
        <f>IF(AND((RIGHT($LL$3,2)-'[1]Miter Profiles'!$AC$325-'[1]Outside Edges'!$B39)&gt;=5,'[1]Outside Edges'!$P39="Yes"),"Yes","No")</f>
        <v>Yes</v>
      </c>
      <c r="LM40" s="113" t="str">
        <f>IF(AND((RIGHT($LM$3,2)-'[1]Miter Profiles'!$AC$326-'[1]Outside Edges'!$B39)&gt;=5,'[1]Outside Edges'!$P39="Yes"),"Yes","No")</f>
        <v>Yes</v>
      </c>
      <c r="LN40" s="90" t="str">
        <f>IF(AND((RIGHT($LN$3,2)-'[1]Miter Profiles'!$AC$327-'[1]Outside Edges'!$B39)&gt;=5,'[1]Outside Edges'!$P39="Yes"),"Yes","No")</f>
        <v>Yes</v>
      </c>
      <c r="LO40" s="236" t="str">
        <f>IF(AND((RIGHT($LO$3,2)-'[1]Miter Profiles'!$AC$328-'[1]Outside Edges'!$B39)&gt;=5,'[1]Outside Edges'!$P39="Yes"),"Yes","No")</f>
        <v>No</v>
      </c>
      <c r="LP40" s="237" t="str">
        <f>IF(AND((RIGHT($LP$3,2)-'[1]Miter Profiles'!$AC$329-'[1]Outside Edges'!$B39)&gt;=5,'[1]Outside Edges'!$P39="Yes"),"Yes","No")</f>
        <v>Yes</v>
      </c>
      <c r="LQ40" s="238" t="str">
        <f>IF(AND((RIGHT($LQ$3,2)-'[1]Miter Profiles'!$AC$330-'[1]Outside Edges'!$B39)&gt;=5,'[1]Outside Edges'!$P39="Yes"),"Yes","No")</f>
        <v>Yes</v>
      </c>
      <c r="LR40" s="129" t="str">
        <f>IF(AND((RIGHT($LR$3,2)-'[1]Miter Profiles'!$AC$331-'[1]Outside Edges'!$B39)&gt;=5,'[1]Outside Edges'!$P39="Yes"),"Yes","No")</f>
        <v>No</v>
      </c>
      <c r="LS40" s="113" t="str">
        <f>IF(AND((RIGHT($LS$3,2)-'[1]Miter Profiles'!$AC$332-'[1]Outside Edges'!$B39)&gt;=5,'[1]Outside Edges'!$P39="Yes"),"Yes","No")</f>
        <v>Yes</v>
      </c>
      <c r="LT40" s="90" t="str">
        <f>IF(AND((RIGHT($LT$3,2)-'[1]Miter Profiles'!$AC$333-'[1]Outside Edges'!$B39)&gt;=5,'[1]Outside Edges'!$P39="Yes"),"Yes","No")</f>
        <v>Yes</v>
      </c>
    </row>
    <row r="41" spans="1:332" ht="15.75" customHeight="1" thickBot="1" x14ac:dyDescent="0.3">
      <c r="A41" s="8" t="str">
        <f>IF('[1]Outside Edges'!$A40&lt;&gt;"",'[1]Outside Edges'!$A40,"")</f>
        <v>D38</v>
      </c>
      <c r="B41" s="10" t="str">
        <f>IF(AND((RIGHT($B$3,2)-'[1]Miter Profiles'!$AC$3-'[1]Outside Edges'!$B40)&gt;=5,'[1]Outside Edges'!$P40="Yes"),"Yes","No")</f>
        <v>Yes</v>
      </c>
      <c r="C41" s="10" t="str">
        <f>IF(AND((RIGHT($C$3,2)-'[1]Miter Profiles'!$AC$4-'[1]Outside Edges'!$B40)&gt;=5,'[1]Outside Edges'!$P40="Yes"),"Yes","No")</f>
        <v>Yes</v>
      </c>
      <c r="D41" s="85" t="str">
        <f>IF(AND((RIGHT($D$3,2)-'[1]Miter Profiles'!$AC$5-'[1]Outside Edges'!$B40)&gt;=5,'[1]Outside Edges'!$P40="Yes"),"Yes","No")</f>
        <v>Yes</v>
      </c>
      <c r="E41" s="86" t="str">
        <f>IF(AND((RIGHT($E$3,2)-'[1]Miter Profiles'!$AC$6-'[1]Outside Edges'!$B40)&gt;=5,'[1]Outside Edges'!$P40="Yes"),"Yes","No")</f>
        <v>Yes</v>
      </c>
      <c r="F41" s="11" t="str">
        <f>IF(AND((RIGHT($F$3,2)-'[1]Miter Profiles'!$AC$7-'[1]Outside Edges'!$B40)&gt;=5,'[1]Outside Edges'!$P40="Yes"),"Yes","No")</f>
        <v>Yes</v>
      </c>
      <c r="G41" s="87" t="str">
        <f>IF(AND((RIGHT($G$3,2)-'[1]Miter Profiles'!$AC$8-'[1]Outside Edges'!$B40)&gt;=5,'[1]Outside Edges'!$P40="Yes"),"Yes","No")</f>
        <v>Yes</v>
      </c>
      <c r="H41" s="10" t="str">
        <f>IF(AND((RIGHT($H$3,2)-'[1]Miter Profiles'!$AC$9-'[1]Outside Edges'!$B40)&gt;=5,'[1]Outside Edges'!$P40="Yes"),"Yes","No")</f>
        <v>Yes</v>
      </c>
      <c r="I41" s="10" t="str">
        <f>IF(AND((RIGHT($I$3,2)-'[1]Miter Profiles'!$AC$10-'[1]Outside Edges'!$B40)&gt;=5,'[1]Outside Edges'!$P40="Yes"),"Yes","No")</f>
        <v>Yes</v>
      </c>
      <c r="J41" s="85" t="str">
        <f>IF(AND((RIGHT($J$3,2)-'[1]Miter Profiles'!$AC$11-'[1]Outside Edges'!$B40)&gt;=5,'[1]Outside Edges'!$P40="Yes"),"Yes","No")</f>
        <v>Yes</v>
      </c>
      <c r="K41" s="86" t="str">
        <f>IF(AND((RIGHT($K$3,2)-'[1]Miter Profiles'!$AC$12-'[1]Outside Edges'!$B40)&gt;=5,'[1]Outside Edges'!$P40="Yes"),"Yes","No")</f>
        <v>Yes</v>
      </c>
      <c r="L41" s="11" t="str">
        <f>IF(AND((RIGHT($L$3,2)-'[1]Miter Profiles'!$AC$13-'[1]Outside Edges'!$B40)&gt;=5,'[1]Outside Edges'!$P40="Yes"),"Yes","No")</f>
        <v>Yes</v>
      </c>
      <c r="M41" s="87" t="str">
        <f>IF(AND((RIGHT($M$3,2)-'[1]Miter Profiles'!$AC$14-'[1]Outside Edges'!$B40)&gt;=5,'[1]Outside Edges'!$P40="Yes"),"Yes","No")</f>
        <v>Yes</v>
      </c>
      <c r="N41" s="10" t="str">
        <f>IF(AND((RIGHT($N$3,2)-'[1]Miter Profiles'!$AC$15-'[1]Outside Edges'!$B40)&gt;=4,'[1]Outside Edges'!$P40="Yes"),"Yes","No")</f>
        <v>No</v>
      </c>
      <c r="O41" s="10" t="str">
        <f>IF(AND((RIGHT($O$3,2)-'[1]Miter Profiles'!$AC$16-'[1]Outside Edges'!$B40)&gt;=5,'[1]Outside Edges'!$P40="Yes"),"Yes","No")</f>
        <v>Yes</v>
      </c>
      <c r="P41" s="85" t="str">
        <f>IF(AND((RIGHT($P$3,2)-'[1]Miter Profiles'!$AC$17-'[1]Outside Edges'!$B40)&gt;=5,'[1]Outside Edges'!$P40="Yes"),"Yes","No")</f>
        <v>Yes</v>
      </c>
      <c r="Q41" s="86" t="str">
        <f>IF(AND((RIGHT($Q$3,2)-'[1]Miter Profiles'!$AC$18-'[1]Outside Edges'!$B40)&gt;=5,'[1]Outside Edges'!$P40="Yes"),"Yes","No")</f>
        <v>No</v>
      </c>
      <c r="R41" s="11" t="str">
        <f>IF(AND((RIGHT($R$3,2)-'[1]Miter Profiles'!$AC$19-'[1]Outside Edges'!$B40)&gt;=5,'[1]Outside Edges'!$P40="Yes"),"Yes","No")</f>
        <v>Yes</v>
      </c>
      <c r="S41" s="87" t="str">
        <f>IF(AND((RIGHT($S$3,2)-'[1]Miter Profiles'!$AC$20-'[1]Outside Edges'!$B40)&gt;=5,'[1]Outside Edges'!$P40="Yes"),"Yes","No")</f>
        <v>Yes</v>
      </c>
      <c r="T41" s="10" t="str">
        <f>IF(AND((RIGHT($T$3,2)-'[1]Miter Profiles'!$AC$21-'[1]Outside Edges'!$B40)&gt;=5,'[1]Outside Edges'!$P40="Yes"),"Yes","No")</f>
        <v>Yes</v>
      </c>
      <c r="U41" s="10" t="str">
        <f>IF(AND((RIGHT($U$3,2)-'[1]Miter Profiles'!$AC$22-'[1]Outside Edges'!$B40)&gt;=5,'[1]Outside Edges'!$P40="Yes"),"Yes","No")</f>
        <v>Yes</v>
      </c>
      <c r="V41" s="85" t="str">
        <f>IF(AND((RIGHT($V$3,2)-'[1]Miter Profiles'!$AC$23-'[1]Outside Edges'!$B40)&gt;=5,'[1]Outside Edges'!$P40="Yes"),"Yes","No")</f>
        <v>Yes</v>
      </c>
      <c r="W41" s="86" t="str">
        <f>IF(AND((RIGHT($W$3,2)-'[1]Miter Profiles'!$AC$24-'[1]Outside Edges'!$B40)&gt;=5,'[1]Outside Edges'!$P40="Yes"),"Yes","No")</f>
        <v>No</v>
      </c>
      <c r="X41" s="11" t="str">
        <f>IF(AND((RIGHT($X$3,2)-'[1]Miter Profiles'!$AC$25-'[1]Outside Edges'!$B40)&gt;=5,'[1]Outside Edges'!$P40="Yes"),"Yes","No")</f>
        <v>Yes</v>
      </c>
      <c r="Y41" s="87" t="str">
        <f>IF(AND((RIGHT($Y$3,2)-'[1]Miter Profiles'!$AC$26-'[1]Outside Edges'!$B40)&gt;=5,'[1]Outside Edges'!$P40="Yes"),"Yes","No")</f>
        <v>Yes</v>
      </c>
      <c r="Z41" s="10" t="str">
        <f>IF(AND((RIGHT($Z$3,2)-'[1]Miter Profiles'!$AC$27-'[1]Outside Edges'!$B40)&gt;=5,'[1]Outside Edges'!$P40="Yes"),"Yes","No")</f>
        <v>Yes</v>
      </c>
      <c r="AA41" s="10" t="str">
        <f>IF(AND((RIGHT($AA$3,2)-'[1]Miter Profiles'!$AC$28-'[1]Outside Edges'!$B40)&gt;=5,'[1]Outside Edges'!$P40="Yes"),"Yes","No")</f>
        <v>Yes</v>
      </c>
      <c r="AB41" s="85" t="str">
        <f>IF(AND((RIGHT($AB$3,2)-'[1]Miter Profiles'!$AC$29-'[1]Outside Edges'!$B40)&gt;=5,'[1]Outside Edges'!$P40="Yes"),"Yes","No")</f>
        <v>Yes</v>
      </c>
      <c r="AC41" s="86" t="str">
        <f>IF(AND((RIGHT($AC$3,2)-'[1]Miter Profiles'!$AC$30-'[1]Outside Edges'!$B40)&gt;=5,'[1]Outside Edges'!$P40="Yes"),"Yes","No")</f>
        <v>Yes</v>
      </c>
      <c r="AD41" s="11" t="str">
        <f>IF(AND((RIGHT($AD$3,2)-'[1]Miter Profiles'!$AC$31-'[1]Outside Edges'!$B40)&gt;=5,'[1]Outside Edges'!$P40="Yes"),"Yes","No")</f>
        <v>Yes</v>
      </c>
      <c r="AE41" s="87" t="str">
        <f>IF(AND((RIGHT($AE$3,2)-'[1]Miter Profiles'!$AC$32-'[1]Outside Edges'!$B40)&gt;=5,'[1]Outside Edges'!$P40="Yes"),"Yes","No")</f>
        <v>Yes</v>
      </c>
      <c r="AF41" s="10" t="str">
        <f>IF(AND((RIGHT($AF$3,2)-'[1]Miter Profiles'!$AC$33-'[1]Outside Edges'!$B40)&gt;=5,'[1]Outside Edges'!$P40="Yes"),"Yes","No")</f>
        <v>Yes</v>
      </c>
      <c r="AG41" s="10" t="str">
        <f>IF(AND((RIGHT($AG$3,2)-'[1]Miter Profiles'!$AC$34-'[1]Outside Edges'!$B40)&gt;=5,'[1]Outside Edges'!$P40="Yes"),"Yes","No")</f>
        <v>Yes</v>
      </c>
      <c r="AH41" s="85" t="str">
        <f>IF(AND((RIGHT($AH$3,2)-'[1]Miter Profiles'!$AC$35-'[1]Outside Edges'!$B40)&gt;=5,'[1]Outside Edges'!$P40="Yes"),"Yes","No")</f>
        <v>Yes</v>
      </c>
      <c r="AI41" s="86" t="str">
        <f>IF(AND((RIGHT($AI$3,2)-'[1]Miter Profiles'!$AC$36-'[1]Outside Edges'!$B40)&gt;=5,'[1]Outside Edges'!$P40="Yes"),"Yes","No")</f>
        <v>Yes</v>
      </c>
      <c r="AJ41" s="11" t="str">
        <f>IF(AND((RIGHT($AJ$3,2)-'[1]Miter Profiles'!$AC$37-'[1]Outside Edges'!$B40)&gt;=5,'[1]Outside Edges'!$P40="Yes"),"Yes","No")</f>
        <v>Yes</v>
      </c>
      <c r="AK41" s="87" t="str">
        <f>IF(AND((RIGHT($AK$3,2)-'[1]Miter Profiles'!$AC$38-'[1]Outside Edges'!$B40)&gt;=5,'[1]Outside Edges'!$P40="Yes"),"Yes","No")</f>
        <v>Yes</v>
      </c>
      <c r="AL41" s="10" t="str">
        <f>IF(AND((RIGHT($AL$3,2)-'[1]Miter Profiles'!$AC$39-'[1]Outside Edges'!$B40)&gt;=5,'[1]Outside Edges'!$P40="Yes"),"Yes","No")</f>
        <v>Yes</v>
      </c>
      <c r="AM41" s="10" t="str">
        <f>IF(AND((RIGHT($AM$3,2)-'[1]Miter Profiles'!$AC$40-'[1]Outside Edges'!$B40)&gt;=5,'[1]Outside Edges'!$P40="Yes"),"Yes","No")</f>
        <v>Yes</v>
      </c>
      <c r="AN41" s="85" t="str">
        <f>IF(AND((RIGHT($AN$3,2)-'[1]Miter Profiles'!$AC$41-'[1]Outside Edges'!$B40)&gt;=5,'[1]Outside Edges'!$P40="Yes"),"Yes","No")</f>
        <v>Yes</v>
      </c>
      <c r="AO41" s="86" t="str">
        <f>IF(AND((RIGHT($AO$3,2)-'[1]Miter Profiles'!$AC$42-'[1]Outside Edges'!$B40)&gt;=5,'[1]Outside Edges'!$P40="Yes"),"Yes","No")</f>
        <v>Yes</v>
      </c>
      <c r="AP41" s="11" t="str">
        <f>IF(AND((RIGHT($AP$3,2)-'[1]Miter Profiles'!$AC$43-'[1]Outside Edges'!$B40)&gt;=5,'[1]Outside Edges'!$P40="Yes"),"Yes","No")</f>
        <v>Yes</v>
      </c>
      <c r="AQ41" s="87" t="str">
        <f>IF(AND((RIGHT($AQ$3,2)-'[1]Miter Profiles'!$AC$44-'[1]Outside Edges'!$B40)&gt;=5,'[1]Outside Edges'!$P40="Yes"),"Yes","No")</f>
        <v>Yes</v>
      </c>
      <c r="AR41" s="10" t="str">
        <f>IF(AND((RIGHT($AR$3,2)-'[1]Miter Profiles'!$AC$45-'[1]Outside Edges'!$B40)&gt;=5,'[1]Outside Edges'!$P40="Yes"),"Yes","No")</f>
        <v>Yes</v>
      </c>
      <c r="AS41" s="10" t="str">
        <f>IF(AND((RIGHT($AS$3,2)-'[1]Miter Profiles'!$AC$46-'[1]Outside Edges'!$B40)&gt;=5,'[1]Outside Edges'!$P40="Yes"),"Yes","No")</f>
        <v>Yes</v>
      </c>
      <c r="AT41" s="85" t="str">
        <f>IF(AND((RIGHT($AT$3,2)-'[1]Miter Profiles'!$AC$47-'[1]Outside Edges'!$B40)&gt;=5,'[1]Outside Edges'!$P40="Yes"),"Yes","No")</f>
        <v>Yes</v>
      </c>
      <c r="AU41" s="86" t="str">
        <f>IF(AND((RIGHT($AU$3,2)-'[1]Miter Profiles'!$AC$48-'[1]Outside Edges'!$B40)&gt;=5,'[1]Outside Edges'!$P40="Yes"),"Yes","No")</f>
        <v>Yes</v>
      </c>
      <c r="AV41" s="11" t="str">
        <f>IF(AND((RIGHT($AV$3,2)-'[1]Miter Profiles'!$AC$49-'[1]Outside Edges'!$B40)&gt;=5,'[1]Outside Edges'!$P40="Yes"),"Yes","No")</f>
        <v>Yes</v>
      </c>
      <c r="AW41" s="87" t="str">
        <f>IF(AND((RIGHT($AW$3,2)-'[1]Miter Profiles'!$AC$50-'[1]Outside Edges'!$B40)&gt;=5,'[1]Outside Edges'!$P40="Yes"),"Yes","No")</f>
        <v>Yes</v>
      </c>
      <c r="AX41" s="10" t="str">
        <f>IF(AND((RIGHT($AX$3,2)-'[1]Miter Profiles'!$AC$51-'[1]Outside Edges'!$B40)&gt;=5,'[1]Outside Edges'!$P40="Yes"),"Yes","No")</f>
        <v>Yes</v>
      </c>
      <c r="AY41" s="10" t="str">
        <f>IF(AND((RIGHT($AY$3,2)-'[1]Miter Profiles'!$AC$52-'[1]Outside Edges'!$B40)&gt;=5,'[1]Outside Edges'!$P40="Yes"),"Yes","No")</f>
        <v>Yes</v>
      </c>
      <c r="AZ41" s="85" t="str">
        <f>IF(AND((RIGHT($AZ$3,2)-'[1]Miter Profiles'!$AC$53-'[1]Outside Edges'!$B40)&gt;=5,'[1]Outside Edges'!$P40="Yes"),"Yes","No")</f>
        <v>Yes</v>
      </c>
      <c r="BA41" s="86" t="str">
        <f>IF(AND((RIGHT($BA$3,2)-'[1]Miter Profiles'!$AC$54-'[1]Outside Edges'!$B40)&gt;=5,'[1]Outside Edges'!$P40="Yes"),"Yes","No")</f>
        <v>Yes</v>
      </c>
      <c r="BB41" s="11" t="str">
        <f>IF(AND((RIGHT($BB$3,2)-'[1]Miter Profiles'!$AC$55-'[1]Outside Edges'!$B40)&gt;=5,'[1]Outside Edges'!$P40="Yes"),"Yes","No")</f>
        <v>Yes</v>
      </c>
      <c r="BC41" s="87" t="str">
        <f>IF(AND((RIGHT($BC$3,2)-'[1]Miter Profiles'!$AC$56-'[1]Outside Edges'!$B40)&gt;=5,'[1]Outside Edges'!$P40="Yes"),"Yes","No")</f>
        <v>Yes</v>
      </c>
      <c r="BD41" s="10" t="str">
        <f>IF(AND((RIGHT($BD$3,2)-'[1]Miter Profiles'!$AC$57-'[1]Outside Edges'!$B40)&gt;=5,'[1]Outside Edges'!$P40="Yes"),"Yes","No")</f>
        <v>Yes</v>
      </c>
      <c r="BE41" s="10" t="str">
        <f>IF(AND((RIGHT($BE$3,2)-'[1]Miter Profiles'!$AC$58-'[1]Outside Edges'!$B40)&gt;=5,'[1]Outside Edges'!$P40="Yes"),"Yes","No")</f>
        <v>Yes</v>
      </c>
      <c r="BF41" s="85" t="str">
        <f>IF(AND((RIGHT($BF$3,2)-'[1]Miter Profiles'!$AC$59-'[1]Outside Edges'!$B40)&gt;=5,'[1]Outside Edges'!$P40="Yes"),"Yes","No")</f>
        <v>Yes</v>
      </c>
      <c r="BG41" s="86" t="str">
        <f>IF(AND((RIGHT($BG$3,2)-'[1]Miter Profiles'!$AC$60-'[1]Outside Edges'!$B40)&gt;=5,'[1]Outside Edges'!$P40="Yes"),"Yes","No")</f>
        <v>Yes</v>
      </c>
      <c r="BH41" s="11" t="str">
        <f>IF(AND((RIGHT($BH$3,2)-'[1]Miter Profiles'!$AC$61-'[1]Outside Edges'!$B40)&gt;=5,'[1]Outside Edges'!$P40="Yes"),"Yes","No")</f>
        <v>Yes</v>
      </c>
      <c r="BI41" s="87" t="str">
        <f>IF(AND((RIGHT($BI$3,2)-'[1]Miter Profiles'!$AC$62-'[1]Outside Edges'!$B40)&gt;=5,'[1]Outside Edges'!$P40="Yes"),"Yes","No")</f>
        <v>Yes</v>
      </c>
      <c r="BJ41" s="10" t="str">
        <f>IF(AND((RIGHT($BJ$3,2)-'[1]Miter Profiles'!$AC$63-'[1]Outside Edges'!$B40)&gt;=5,'[1]Outside Edges'!$P40="Yes"),"Yes","No")</f>
        <v>Yes</v>
      </c>
      <c r="BK41" s="10" t="str">
        <f>IF(AND((RIGHT($BK$3,2)-'[1]Miter Profiles'!$AC$64-'[1]Outside Edges'!$B40)&gt;=5,'[1]Outside Edges'!$P40="Yes"),"Yes","No")</f>
        <v>Yes</v>
      </c>
      <c r="BL41" s="85" t="str">
        <f>IF(AND((RIGHT($BL$3,2)-'[1]Miter Profiles'!$AC$65-'[1]Outside Edges'!$B40)&gt;=5,'[1]Outside Edges'!$P40="Yes"),"Yes","No")</f>
        <v>Yes</v>
      </c>
      <c r="BM41" s="86" t="str">
        <f>IF(AND((RIGHT($BM$3,2)-'[1]Miter Profiles'!$AC$66-'[1]Outside Edges'!$B40)&gt;=5,'[1]Outside Edges'!$P40="Yes"),"Yes","No")</f>
        <v>Yes</v>
      </c>
      <c r="BN41" s="11" t="str">
        <f>IF(AND((RIGHT($BN$3,2)-'[1]Miter Profiles'!$AC$67-'[1]Outside Edges'!$B40)&gt;=5,'[1]Outside Edges'!$P40="Yes"),"Yes","No")</f>
        <v>Yes</v>
      </c>
      <c r="BO41" s="87" t="str">
        <f>IF(AND((RIGHT($BO$3,2)-'[1]Miter Profiles'!$AC$68-'[1]Outside Edges'!$B40)&gt;=5,'[1]Outside Edges'!$P40="Yes"),"Yes","No")</f>
        <v>Yes</v>
      </c>
      <c r="BP41" s="10" t="str">
        <f>IF(AND((RIGHT($BP$3,2)-'[1]Miter Profiles'!$AC$69-'[1]Outside Edges'!$B40)&gt;=5,'[1]Outside Edges'!$P40="Yes"),"Yes","No")</f>
        <v>Yes</v>
      </c>
      <c r="BQ41" s="10" t="str">
        <f>IF(AND((RIGHT($BQ$3,2)-'[1]Miter Profiles'!$AC$70-'[1]Outside Edges'!$B40)&gt;=5,'[1]Outside Edges'!$P40="Yes"),"Yes","No")</f>
        <v>Yes</v>
      </c>
      <c r="BR41" s="85" t="str">
        <f>IF(AND((RIGHT($BR$3,2)-'[1]Miter Profiles'!$AC$71-'[1]Outside Edges'!$B40)&gt;=5,'[1]Outside Edges'!$P40="Yes"),"Yes","No")</f>
        <v>Yes</v>
      </c>
      <c r="BS41" s="86" t="str">
        <f>IF(AND((RIGHT($BS$3,2)-'[1]Miter Profiles'!$AC$72-'[1]Outside Edges'!$B40)&gt;=5,'[1]Outside Edges'!$P40="Yes"),"Yes","No")</f>
        <v>Yes</v>
      </c>
      <c r="BT41" s="11" t="str">
        <f>IF(AND((RIGHT($BT$3,2)-'[1]Miter Profiles'!$AC$73-'[1]Outside Edges'!$B40)&gt;=5,'[1]Outside Edges'!$P40="Yes"),"Yes","No")</f>
        <v>Yes</v>
      </c>
      <c r="BU41" s="87" t="str">
        <f>IF(AND((RIGHT($BU$3,2)-'[1]Miter Profiles'!$AC$74-'[1]Outside Edges'!$B40)&gt;=5,'[1]Outside Edges'!$P40="Yes"),"Yes","No")</f>
        <v>Yes</v>
      </c>
      <c r="BV41" s="10" t="str">
        <f>IF(AND((RIGHT($BV$3,2)-'[1]Miter Profiles'!$AC$75-'[1]Outside Edges'!$B40)&gt;=5,'[1]Outside Edges'!$P40="Yes"),"Yes","No")</f>
        <v>Yes</v>
      </c>
      <c r="BW41" s="10" t="str">
        <f>IF(AND((RIGHT($BW$3,2)-'[1]Miter Profiles'!$AC$76-'[1]Outside Edges'!$B40)&gt;=5,'[1]Outside Edges'!$P40="Yes"),"Yes","No")</f>
        <v>Yes</v>
      </c>
      <c r="BX41" s="85" t="str">
        <f>IF(AND((RIGHT($BX$3,2)-'[1]Miter Profiles'!$AC$77-'[1]Outside Edges'!$B40)&gt;=5,'[1]Outside Edges'!$P40="Yes"),"Yes","No")</f>
        <v>Yes</v>
      </c>
      <c r="BY41" s="86" t="str">
        <f>IF(AND((RIGHT($BY$3,2)-'[1]Miter Profiles'!$AC$78-'[1]Outside Edges'!$B40)&gt;=5,'[1]Outside Edges'!$P40="Yes"),"Yes","No")</f>
        <v>Yes</v>
      </c>
      <c r="BZ41" s="11" t="str">
        <f>IF(AND((RIGHT($BZ$3,2)-'[1]Miter Profiles'!$AC$79-'[1]Outside Edges'!$B40)&gt;=5,'[1]Outside Edges'!$P40="Yes"),"Yes","No")</f>
        <v>Yes</v>
      </c>
      <c r="CA41" s="87" t="str">
        <f>IF(AND((RIGHT($CA$3,2)-'[1]Miter Profiles'!$AC$80-'[1]Outside Edges'!$B40)&gt;=5,'[1]Outside Edges'!$P40="Yes"),"Yes","No")</f>
        <v>Yes</v>
      </c>
      <c r="CB41" s="10" t="str">
        <f>IF(AND((RIGHT($CB$3,2)-'[1]Miter Profiles'!$AC$81-'[1]Outside Edges'!$B40)&gt;=5,'[1]Outside Edges'!$P40="Yes"),"Yes","No")</f>
        <v>Yes</v>
      </c>
      <c r="CC41" s="10" t="str">
        <f>IF(AND((RIGHT($CC$3,2)-'[1]Miter Profiles'!$AC$82-'[1]Outside Edges'!$B40)&gt;=5,'[1]Outside Edges'!$P40="Yes"),"Yes","No")</f>
        <v>Yes</v>
      </c>
      <c r="CD41" s="85" t="str">
        <f>IF(AND((RIGHT($CD$3,2)-'[1]Miter Profiles'!$AC$83-'[1]Outside Edges'!$B40)&gt;=5,'[1]Outside Edges'!$P40="Yes"),"Yes","No")</f>
        <v>Yes</v>
      </c>
      <c r="CE41" s="86" t="str">
        <f>IF(AND((RIGHT($CE$3,2)-'[1]Miter Profiles'!$AC$84-'[1]Outside Edges'!$B40)&gt;=5,'[1]Outside Edges'!$P40="Yes"),"Yes","No")</f>
        <v>Yes</v>
      </c>
      <c r="CF41" s="11" t="str">
        <f>IF(AND((RIGHT($CF$3,2)-'[1]Miter Profiles'!$AC$85-'[1]Outside Edges'!$B40)&gt;=5,'[1]Outside Edges'!$P40="Yes"),"Yes","No")</f>
        <v>Yes</v>
      </c>
      <c r="CG41" s="87" t="str">
        <f>IF(AND((RIGHT($CG$3,2)-'[1]Miter Profiles'!$AC$86-'[1]Outside Edges'!$B40)&gt;=5,'[1]Outside Edges'!$P40="Yes"),"Yes","No")</f>
        <v>Yes</v>
      </c>
      <c r="CH41" s="10" t="str">
        <f>IF(AND((RIGHT($CH$3,2)-'[1]Miter Profiles'!$AC$87-'[1]Outside Edges'!$B40)&gt;=5,'[1]Outside Edges'!$P40="Yes"),"Yes","No")</f>
        <v>Yes</v>
      </c>
      <c r="CI41" s="10" t="str">
        <f>IF(AND((RIGHT($CI$3,2)-'[1]Miter Profiles'!$AC$88-'[1]Outside Edges'!$B40)&gt;=5,'[1]Outside Edges'!$P40="Yes"),"Yes","No")</f>
        <v>Yes</v>
      </c>
      <c r="CJ41" s="85" t="str">
        <f>IF(AND((RIGHT($CJ$3,2)-'[1]Miter Profiles'!$AC$89-'[1]Outside Edges'!$B40)&gt;=5,'[1]Outside Edges'!$P40="Yes"),"Yes","No")</f>
        <v>Yes</v>
      </c>
      <c r="CK41" s="86" t="str">
        <f>IF(AND((RIGHT($CK$3,2)-'[1]Miter Profiles'!$AC$90-'[1]Outside Edges'!$B40)&gt;=5,'[1]Outside Edges'!$P40="Yes"),"Yes","No")</f>
        <v>Yes</v>
      </c>
      <c r="CL41" s="11" t="str">
        <f>IF(AND((RIGHT($CL$3,2)-'[1]Miter Profiles'!$AC$91-'[1]Outside Edges'!$B40)&gt;=5,'[1]Outside Edges'!$P40="Yes"),"Yes","No")</f>
        <v>Yes</v>
      </c>
      <c r="CM41" s="87" t="str">
        <f>IF(AND((RIGHT($CM$3,2)-'[1]Miter Profiles'!$AC$92-'[1]Outside Edges'!$B40)&gt;=5,'[1]Outside Edges'!$P40="Yes"),"Yes","No")</f>
        <v>Yes</v>
      </c>
      <c r="CN41" s="10" t="str">
        <f>IF(AND((RIGHT(CN$3,2)-'[1]Miter Profiles'!$AC$93-'[1]Outside Edges'!$B40)&gt;=5,'[1]Outside Edges'!$P40="Yes"),"Yes","No")</f>
        <v>No</v>
      </c>
      <c r="CO41" s="10" t="str">
        <f>IF(AND((RIGHT(CO$3,2)-'[1]Miter Profiles'!$AC$94-'[1]Outside Edges'!$B40)&gt;=5,'[1]Outside Edges'!$P40="Yes"),"Yes","No")</f>
        <v>Yes</v>
      </c>
      <c r="CP41" s="85" t="str">
        <f>IF(AND((RIGHT(CP$3,2)-'[1]Miter Profiles'!$AC$95-'[1]Outside Edges'!$B40)&gt;=5,'[1]Outside Edges'!$P40="Yes"),"Yes","No")</f>
        <v>Yes</v>
      </c>
      <c r="CQ41" s="86" t="str">
        <f>IF(AND((RIGHT(CQ$3,2)-'[1]Miter Profiles'!$AC$96-'[1]Outside Edges'!$B40)&gt;=5,'[1]Outside Edges'!$P40="Yes"),"Yes","No")</f>
        <v>Yes</v>
      </c>
      <c r="CR41" s="11" t="str">
        <f>IF(AND((RIGHT(CR$3,2)-'[1]Miter Profiles'!$AC$97-'[1]Outside Edges'!$B40)&gt;=5,'[1]Outside Edges'!$P40="Yes"),"Yes","No")</f>
        <v>Yes</v>
      </c>
      <c r="CS41" s="87" t="str">
        <f>IF(AND((RIGHT(CS$3,2)-'[1]Miter Profiles'!$AC$98-'[1]Outside Edges'!$B40)&gt;=5,'[1]Outside Edges'!$P40="Yes"),"Yes","No")</f>
        <v>Yes</v>
      </c>
      <c r="CT41" s="10" t="str">
        <f>IF(AND((RIGHT($CT$3,2)-'[1]Miter Profiles'!$AC$99-'[1]Outside Edges'!$B40)&gt;=5,'[1]Outside Edges'!$P40="Yes"),"Yes","No")</f>
        <v>Yes</v>
      </c>
      <c r="CU41" s="10" t="str">
        <f>IF(AND((RIGHT($CU$3,2)-'[1]Miter Profiles'!$AC$100-'[1]Outside Edges'!$B40)&gt;=5,'[1]Outside Edges'!$P40="Yes"),"Yes","No")</f>
        <v>Yes</v>
      </c>
      <c r="CV41" s="85" t="str">
        <f>IF(AND((RIGHT($CV$3,2)-'[1]Miter Profiles'!$AC$101-'[1]Outside Edges'!$B40)&gt;=5,'[1]Outside Edges'!$P40="Yes"),"Yes","No")</f>
        <v>Yes</v>
      </c>
      <c r="CW41" s="86" t="str">
        <f>IF(AND((RIGHT($CW$3,2)-'[1]Miter Profiles'!$AC$102-'[1]Outside Edges'!$B40)&gt;=5,'[1]Outside Edges'!$P40="Yes"),"Yes","No")</f>
        <v>Yes</v>
      </c>
      <c r="CX41" s="11" t="str">
        <f>IF(AND((RIGHT($CX$3,2)-'[1]Miter Profiles'!$AC$103-'[1]Outside Edges'!$B40)&gt;=5,'[1]Outside Edges'!$P40="Yes"),"Yes","No")</f>
        <v>Yes</v>
      </c>
      <c r="CY41" s="87" t="str">
        <f>IF(AND((RIGHT($CY$3,2)-'[1]Miter Profiles'!$AC$104-'[1]Outside Edges'!$B40)&gt;=5,'[1]Outside Edges'!$P40="Yes"),"Yes","No")</f>
        <v>Yes</v>
      </c>
      <c r="CZ41" s="10" t="str">
        <f>IF(AND((RIGHT($CZ$3,2)-'[1]Miter Profiles'!$AC$105-'[1]Outside Edges'!$B40)&gt;=5,'[1]Outside Edges'!$P40="Yes"),"Yes","No")</f>
        <v>No</v>
      </c>
      <c r="DA41" s="10" t="str">
        <f>IF(AND((RIGHT($DA$3,2)-'[1]Miter Profiles'!$AC$106-'[1]Outside Edges'!$B40)&gt;=5,'[1]Outside Edges'!$P40="Yes"),"Yes","No")</f>
        <v>No</v>
      </c>
      <c r="DB41" s="85" t="str">
        <f>IF(AND((RIGHT($DB$3,2)-'[1]Miter Profiles'!$AC$107-'[1]Outside Edges'!$B40)&gt;=5,'[1]Outside Edges'!$P40="Yes"),"Yes","No")</f>
        <v>No</v>
      </c>
      <c r="DC41" s="86" t="str">
        <f>IF(AND((RIGHT($DC$3,2)-'[1]Miter Profiles'!$AC$108-'[1]Outside Edges'!$B40)&gt;=5,'[1]Outside Edges'!$P40="Yes"),"Yes","No")</f>
        <v>No</v>
      </c>
      <c r="DD41" s="11" t="str">
        <f>IF(AND((RIGHT($DD$3,2)-'[1]Miter Profiles'!$AC$109-'[1]Outside Edges'!$B40)&gt;=5,'[1]Outside Edges'!$P40="Yes"),"Yes","No")</f>
        <v>Yes</v>
      </c>
      <c r="DE41" s="87" t="str">
        <f>IF(AND((RIGHT($DE$3,2)-'[1]Miter Profiles'!$AC$110-'[1]Outside Edges'!$B40)&gt;=5,'[1]Outside Edges'!$P40="Yes"),"Yes","No")</f>
        <v>Yes</v>
      </c>
      <c r="DF41" s="10" t="str">
        <f>IF(AND((RIGHT($DF$3,2)-'[1]Miter Profiles'!$AC$111-'[1]Outside Edges'!$B40)&gt;=5,'[1]Outside Edges'!$P40="Yes"),"Yes","No")</f>
        <v>Yes</v>
      </c>
      <c r="DG41" s="10" t="str">
        <f>IF(AND((RIGHT($DG$3,2)-'[1]Miter Profiles'!$AC$112-'[1]Outside Edges'!$B40)&gt;=5,'[1]Outside Edges'!$P40="Yes"),"Yes","No")</f>
        <v>Yes</v>
      </c>
      <c r="DH41" s="85" t="str">
        <f>IF(AND((RIGHT($DH$3,2)-'[1]Miter Profiles'!$AC$113-'[1]Outside Edges'!$B40)&gt;=5,'[1]Outside Edges'!$P40="Yes"),"Yes","No")</f>
        <v>Yes</v>
      </c>
      <c r="DI41" s="86" t="str">
        <f>IF(AND((RIGHT($DI$3,2)-'[1]Miter Profiles'!$AC$114-'[1]Outside Edges'!$B40)&gt;=5,'[1]Outside Edges'!$P40="Yes"),"Yes","No")</f>
        <v>Yes</v>
      </c>
      <c r="DJ41" s="11" t="str">
        <f>IF(AND((RIGHT($DJ$3,2)-'[1]Miter Profiles'!$AC$115-'[1]Outside Edges'!$B40)&gt;=5,'[1]Outside Edges'!$P40="Yes"),"Yes","No")</f>
        <v>Yes</v>
      </c>
      <c r="DK41" s="87" t="str">
        <f>IF(AND((RIGHT($DK$3,2)-'[1]Miter Profiles'!$AC$116-'[1]Outside Edges'!$B40)&gt;=5,'[1]Outside Edges'!$P40="Yes"),"Yes","No")</f>
        <v>Yes</v>
      </c>
      <c r="DL41" s="10" t="str">
        <f>IF(AND((RIGHT($DL$3,2)-'[1]Miter Profiles'!$AC$117-'[1]Outside Edges'!$B40)&gt;=5,'[1]Outside Edges'!$P40="Yes"),"Yes","No")</f>
        <v>Yes</v>
      </c>
      <c r="DM41" s="10" t="str">
        <f>IF(AND((RIGHT($DM$3,2)-'[1]Miter Profiles'!$AC$118-'[1]Outside Edges'!$B40)&gt;=5,'[1]Outside Edges'!$P40="Yes"),"Yes","No")</f>
        <v>Yes</v>
      </c>
      <c r="DN41" s="85" t="str">
        <f>IF(AND((RIGHT($DN$3,2)-'[1]Miter Profiles'!$AC$119-'[1]Outside Edges'!$B40)&gt;=5,'[1]Outside Edges'!$P40="Yes"),"Yes","No")</f>
        <v>Yes</v>
      </c>
      <c r="DO41" s="86" t="str">
        <f>IF(AND((RIGHT($DO$3,2)-'[1]Miter Profiles'!$AC$120-'[1]Outside Edges'!$B40)&gt;=5,'[1]Outside Edges'!$P40="Yes"),"Yes","No")</f>
        <v>No</v>
      </c>
      <c r="DP41" s="11" t="str">
        <f>IF(AND((RIGHT($DP$3,2)-'[1]Miter Profiles'!$AC$121-'[1]Outside Edges'!$B40)&gt;=5,'[1]Outside Edges'!$P40="Yes"),"Yes","No")</f>
        <v>Yes</v>
      </c>
      <c r="DQ41" s="87" t="str">
        <f>IF(AND((RIGHT($DQ$3,2)-'[1]Miter Profiles'!$AC$122-'[1]Outside Edges'!$B40)&gt;=5,'[1]Outside Edges'!$P40="Yes"),"Yes","No")</f>
        <v>Yes</v>
      </c>
      <c r="DR41" s="10" t="str">
        <f>IF(AND((RIGHT($DR$3,2)-'[1]Miter Profiles'!$AC$123-'[1]Outside Edges'!$B40)&gt;=5,'[1]Outside Edges'!$P40="Yes"),"Yes","No")</f>
        <v>Yes</v>
      </c>
      <c r="DS41" s="10" t="str">
        <f>IF(AND((RIGHT($DS$3,2)-'[1]Miter Profiles'!$AC$124-'[1]Outside Edges'!$B40)&gt;=5,'[1]Outside Edges'!$P40="Yes"),"Yes","No")</f>
        <v>Yes</v>
      </c>
      <c r="DT41" s="85" t="str">
        <f>IF(AND((RIGHT($DT$3,2)-'[1]Miter Profiles'!$AC$125-'[1]Outside Edges'!$B40)&gt;=5,'[1]Outside Edges'!$P40="Yes"),"Yes","No")</f>
        <v>Yes</v>
      </c>
      <c r="DU41" s="86" t="str">
        <f>IF(AND((RIGHT($DU$3,2)-'[1]Miter Profiles'!$AC$126-'[1]Outside Edges'!$B40)&gt;=5,'[1]Outside Edges'!$P40="Yes"),"Yes","No")</f>
        <v>Yes</v>
      </c>
      <c r="DV41" s="11" t="str">
        <f>IF(AND((RIGHT($DV$3,2)-'[1]Miter Profiles'!$AC$127-'[1]Outside Edges'!$B40)&gt;=5,'[1]Outside Edges'!$P40="Yes"),"Yes","No")</f>
        <v>Yes</v>
      </c>
      <c r="DW41" s="87" t="str">
        <f>IF(AND((RIGHT($DW$3,2)-'[1]Miter Profiles'!$AC$128-'[1]Outside Edges'!$B40)&gt;=5,'[1]Outside Edges'!$P40="Yes"),"Yes","No")</f>
        <v>Yes</v>
      </c>
      <c r="DX41" s="10" t="str">
        <f>IF(AND((RIGHT($DX$3,2)-'[1]Miter Profiles'!$AC$129-'[1]Outside Edges'!$B40)&gt;=5,'[1]Outside Edges'!$P40="Yes"),"Yes","No")</f>
        <v>Yes</v>
      </c>
      <c r="DY41" s="10" t="str">
        <f>IF(AND((RIGHT($DY$3,2)-'[1]Miter Profiles'!$AC$130-'[1]Outside Edges'!$B40)&gt;=5,'[1]Outside Edges'!$P40="Yes"),"Yes","No")</f>
        <v>Yes</v>
      </c>
      <c r="DZ41" s="85" t="str">
        <f>IF(AND((RIGHT($DZ$3,2)-'[1]Miter Profiles'!$AC$131-'[1]Outside Edges'!$B40)&gt;=5,'[1]Outside Edges'!$P40="Yes"),"Yes","No")</f>
        <v>Yes</v>
      </c>
      <c r="EA41" s="90" t="str">
        <f>IF(AND((RIGHT($EA$3,2)-'[1]Miter Profiles'!$AC$132-'[1]Outside Edges'!$B40)&gt;=5,'[1]Outside Edges'!$P40="Yes"),"Yes","No")</f>
        <v>Yes</v>
      </c>
      <c r="EB41" s="105" t="str">
        <f>IF(AND((RIGHT($EB$3,2)-'[1]Miter Profiles'!$AC$133-'[1]Outside Edges'!$B40)&gt;=5,'[1]Outside Edges'!$P40="Yes"),"Yes","No")</f>
        <v>No</v>
      </c>
      <c r="EC41" s="110" t="str">
        <f>IF(AND((RIGHT($EC$3,2)-'[1]Miter Profiles'!$AC$134-'[1]Outside Edges'!$B40)&gt;=5,'[1]Outside Edges'!$P40="Yes"),"Yes","No")</f>
        <v>Yes</v>
      </c>
      <c r="ED41" s="116" t="str">
        <f>IF(AND((RIGHT($ED$3,2)-'[1]Miter Profiles'!$AC$135-'[1]Outside Edges'!$B40)&gt;=5,'[1]Outside Edges'!$P40="Yes"),"Yes","No")</f>
        <v>Yes</v>
      </c>
      <c r="EE41" s="113" t="str">
        <f>IF(AND((RIGHT($EE$3,2)-'[1]Miter Profiles'!$AC$136-'[1]Outside Edges'!$B40)&gt;=5,'[1]Outside Edges'!$P40="Yes"),"Yes","No")</f>
        <v>Yes</v>
      </c>
      <c r="EF41" s="85" t="str">
        <f>IF(AND((RIGHT($EF$3,2)-'[1]Miter Profiles'!$AC$137-'[1]Outside Edges'!$B40)&gt;=5,'[1]Outside Edges'!$P40="Yes"),"Yes","No")</f>
        <v>Yes</v>
      </c>
      <c r="EG41" s="10" t="str">
        <f>IF(AND((RIGHT($EG$3,2)-'[1]Miter Profiles'!$AC$138-'[1]Outside Edges'!$B40)&gt;=5,'[1]Outside Edges'!$P40="Yes"),"Yes","No")</f>
        <v>Yes</v>
      </c>
      <c r="EH41" s="90" t="str">
        <f>IF(AND((RIGHT($EH$3,2)-'[1]Miter Profiles'!$AC$139-'[1]Outside Edges'!$B40)&gt;=5,'[1]Outside Edges'!$P40="Yes"),"Yes","No")</f>
        <v>Yes</v>
      </c>
      <c r="EI41" s="121" t="str">
        <f>IF(AND((RIGHT($EI$3,2)-'[1]Miter Profiles'!$AC$140-'[1]Outside Edges'!$B40)&gt;=5,'[1]Outside Edges'!$P40="Yes"),"Yes","No")</f>
        <v>Yes</v>
      </c>
      <c r="EJ41" s="124" t="str">
        <f>IF(AND((RIGHT($EJ$3,2)-'[1]Miter Profiles'!$AC$141-'[1]Outside Edges'!$B40)&gt;=5,'[1]Outside Edges'!$P40="Yes"),"Yes","No")</f>
        <v>Yes</v>
      </c>
      <c r="EK41" s="124" t="str">
        <f>IF(AND((RIGHT($EK$3,2)-'[1]Miter Profiles'!$AC$142-'[1]Outside Edges'!$B40)&gt;=5,'[1]Outside Edges'!$P40="Yes"),"Yes","No")</f>
        <v>Yes</v>
      </c>
      <c r="EL41" s="116" t="str">
        <f>IF(AND((RIGHT($EL$3,2)-'[1]Miter Profiles'!$AC$143-'[1]Outside Edges'!$B40)&gt;=5,'[1]Outside Edges'!$P40="Yes"),"Yes","No")</f>
        <v>Yes</v>
      </c>
      <c r="EM41" s="129" t="str">
        <f>IF(AND((RIGHT($EM$3,2)-'[1]Miter Profiles'!$AC$144-'[1]Outside Edges'!$B40)&gt;=5,'[1]Outside Edges'!$P40="Yes"),"Yes","No")</f>
        <v>No</v>
      </c>
      <c r="EN41" s="10" t="str">
        <f>IF(AND((RIGHT($EN$3,2)-'[1]Miter Profiles'!$AC$145-'[1]Outside Edges'!$B40)&gt;=5,'[1]Outside Edges'!$P40="Yes"),"Yes","No")</f>
        <v>Yes</v>
      </c>
      <c r="EO41" s="90" t="str">
        <f>IF(AND((RIGHT($EO$3,2)-'[1]Miter Profiles'!$AC$146-'[1]Outside Edges'!$B40)&gt;=5,'[1]Outside Edges'!$P40="Yes"),"Yes","No")</f>
        <v>Yes</v>
      </c>
      <c r="EP41" s="124" t="str">
        <f>IF(AND((RIGHT($EP$3,2)-'[1]Miter Profiles'!$AC$147-'[1]Outside Edges'!$B40)&gt;=5,'[1]Outside Edges'!$P40="Yes"),"Yes","No")</f>
        <v>No</v>
      </c>
      <c r="EQ41" s="124" t="str">
        <f>IF(AND((RIGHT($EQ$3,2)-'[1]Miter Profiles'!$AC$148-'[1]Outside Edges'!$B40)&gt;=5,'[1]Outside Edges'!$P40="Yes"),"Yes","No")</f>
        <v>Yes</v>
      </c>
      <c r="ER41" s="116" t="str">
        <f>IF(AND((RIGHT($ER$3,2)-'[1]Miter Profiles'!$AC$149-'[1]Outside Edges'!$B40)&gt;=5,'[1]Outside Edges'!$P40="Yes"),"Yes","No")</f>
        <v>Yes</v>
      </c>
      <c r="ES41" s="129" t="str">
        <f>IF(AND((RIGHT($ES$3,2)-'[1]Miter Profiles'!$AC$150-'[1]Outside Edges'!$B40)&gt;=5,'[1]Outside Edges'!$P40="Yes"),"Yes","No")</f>
        <v>No</v>
      </c>
      <c r="ET41" s="10" t="str">
        <f>IF(AND((RIGHT($ET$3,2)-'[1]Miter Profiles'!$AC$151-'[1]Outside Edges'!$B40)&gt;=5,'[1]Outside Edges'!$P40="Yes"),"Yes","No")</f>
        <v>Yes</v>
      </c>
      <c r="EU41" s="90" t="str">
        <f>IF(AND((RIGHT($EU$3,2)-'[1]Miter Profiles'!$AC$152-'[1]Outside Edges'!$B40)&gt;=5,'[1]Outside Edges'!$P40="Yes"),"Yes","No")</f>
        <v>Yes</v>
      </c>
      <c r="EV41" s="124" t="str">
        <f>IF(AND((RIGHT($EV$3,2)-'[1]Miter Profiles'!$AC$153-'[1]Outside Edges'!$B40)&gt;=5,'[1]Outside Edges'!$P40="Yes"),"Yes","No")</f>
        <v>Yes</v>
      </c>
      <c r="EW41" s="124" t="str">
        <f>IF(AND((RIGHT($EW$3,2)-'[1]Miter Profiles'!$AC$154-'[1]Outside Edges'!$B40)&gt;=5,'[1]Outside Edges'!$P40="Yes"),"Yes","No")</f>
        <v>Yes</v>
      </c>
      <c r="EX41" s="116" t="str">
        <f>IF(AND((RIGHT($EX$3,2)-'[1]Miter Profiles'!$AC$155-'[1]Outside Edges'!$B40)&gt;=5,'[1]Outside Edges'!$P40="Yes"),"Yes","No")</f>
        <v>Yes</v>
      </c>
      <c r="EY41" s="129" t="str">
        <f>IF(AND((RIGHT($EY$3,2)-'[1]Miter Profiles'!$AC$156-'[1]Outside Edges'!$B40)&gt;=5,'[1]Outside Edges'!$P40="Yes"),"Yes","No")</f>
        <v>Yes</v>
      </c>
      <c r="EZ41" s="10" t="str">
        <f>IF(AND((RIGHT($EZ$3,2)-'[1]Miter Profiles'!$AC$157-'[1]Outside Edges'!$B40)&gt;=5,'[1]Outside Edges'!$P40="Yes"),"Yes","No")</f>
        <v>Yes</v>
      </c>
      <c r="FA41" s="90" t="str">
        <f>IF(AND((RIGHT($FA$3,2)-'[1]Miter Profiles'!$AC$158-'[1]Outside Edges'!$B40)&gt;=5,'[1]Outside Edges'!$P40="Yes"),"Yes","No")</f>
        <v>Yes</v>
      </c>
      <c r="FB41" s="124" t="str">
        <f>IF(AND((RIGHT($FB$3,2)-'[1]Miter Profiles'!$AC$159-'[1]Outside Edges'!$B40)&gt;=5,'[1]Outside Edges'!$P40="Yes"),"Yes","No")</f>
        <v>Yes</v>
      </c>
      <c r="FC41" s="124" t="str">
        <f>IF(AND((RIGHT($FC$3,2)-'[1]Miter Profiles'!$AC$160-'[1]Outside Edges'!$B40)&gt;=5,'[1]Outside Edges'!$P40="Yes"),"Yes","No")</f>
        <v>Yes</v>
      </c>
      <c r="FD41" s="116" t="str">
        <f>IF(AND((RIGHT($FD$3,2)-'[1]Miter Profiles'!$AC$161-'[1]Outside Edges'!$B40)&gt;=5,'[1]Outside Edges'!$P40="Yes"),"Yes","No")</f>
        <v>Yes</v>
      </c>
      <c r="FE41" s="129" t="str">
        <f>IF(AND((RIGHT($FE$3,2)-'[1]Miter Profiles'!$AC$162-'[1]Outside Edges'!$B40)&gt;=5,'[1]Outside Edges'!$P40="Yes"),"Yes","No")</f>
        <v>Yes</v>
      </c>
      <c r="FF41" s="10" t="str">
        <f>IF(AND((RIGHT($FF$3,2)-'[1]Miter Profiles'!$AC$163-'[1]Outside Edges'!$B40)&gt;=5,'[1]Outside Edges'!$P40="Yes"),"Yes","No")</f>
        <v>Yes</v>
      </c>
      <c r="FG41" s="90" t="str">
        <f>IF(AND((RIGHT($FG$3,2)-'[1]Miter Profiles'!$AC$164-'[1]Outside Edges'!$B40)&gt;=5,'[1]Outside Edges'!$P40="Yes"),"Yes","No")</f>
        <v>Yes</v>
      </c>
      <c r="FH41" s="124" t="str">
        <f>IF(AND((RIGHT($FH$3,2)-'[1]Miter Profiles'!$AC$165-'[1]Outside Edges'!$B40)&gt;=5,'[1]Outside Edges'!$P40="Yes"),"Yes","No")</f>
        <v>Yes</v>
      </c>
      <c r="FI41" s="124" t="str">
        <f>IF(AND((RIGHT($FI$3,2)-'[1]Miter Profiles'!$AC$166-'[1]Outside Edges'!$B40)&gt;=5,'[1]Outside Edges'!$P40="Yes"),"Yes","No")</f>
        <v>Yes</v>
      </c>
      <c r="FJ41" s="116" t="str">
        <f>IF(AND((RIGHT($FJ$3,2)-'[1]Miter Profiles'!$AC$167-'[1]Outside Edges'!$B40)&gt;=5,'[1]Outside Edges'!$P40="Yes"),"Yes","No")</f>
        <v>Yes</v>
      </c>
      <c r="FK41" s="129" t="str">
        <f>IF(AND((RIGHT($FK$3,2)-'[1]Miter Profiles'!$AC$168-'[1]Outside Edges'!$B40)&gt;=5,'[1]Outside Edges'!$P40="Yes"),"Yes","No")</f>
        <v>Yes</v>
      </c>
      <c r="FL41" s="10" t="str">
        <f>IF(AND((RIGHT($FL$3,2)-'[1]Miter Profiles'!$AC$169-'[1]Outside Edges'!$B40)&gt;=5,'[1]Outside Edges'!$P40="Yes"),"Yes","No")</f>
        <v>Yes</v>
      </c>
      <c r="FM41" s="90" t="str">
        <f>IF(AND((RIGHT($FM$3,2)-'[1]Miter Profiles'!$AC$170-'[1]Outside Edges'!$B40)&gt;=5,'[1]Outside Edges'!$P40="Yes"),"Yes","No")</f>
        <v>Yes</v>
      </c>
      <c r="FN41" s="124" t="str">
        <f>IF(AND((RIGHT($FN$3,2)-'[1]Miter Profiles'!$AC$171-'[1]Outside Edges'!$B40)&gt;=5,'[1]Outside Edges'!$P40="Yes"),"Yes","No")</f>
        <v>Yes</v>
      </c>
      <c r="FO41" s="124" t="str">
        <f>IF(AND((RIGHT($FO$3,2)-'[1]Miter Profiles'!$AC$172-'[1]Outside Edges'!$B40)&gt;=5,'[1]Outside Edges'!$P40="Yes"),"Yes","No")</f>
        <v>Yes</v>
      </c>
      <c r="FP41" s="116" t="str">
        <f>IF(AND((RIGHT($FP$3,2)-'[1]Miter Profiles'!$AC$173-'[1]Outside Edges'!$B40)&gt;=5,'[1]Outside Edges'!$P40="Yes"),"Yes","No")</f>
        <v>Yes</v>
      </c>
      <c r="FQ41" s="129" t="str">
        <f>IF(AND((RIGHT($FQ$3,2)-'[1]Miter Profiles'!$AC$174-'[1]Outside Edges'!$B40)&gt;=5,'[1]Outside Edges'!$P40="Yes"),"Yes","No")</f>
        <v>Yes</v>
      </c>
      <c r="FR41" s="10" t="str">
        <f>IF(AND((RIGHT($FR$3,2)-'[1]Miter Profiles'!$AC$175-'[1]Outside Edges'!$B40)&gt;=5,'[1]Outside Edges'!$P40="Yes"),"Yes","No")</f>
        <v>Yes</v>
      </c>
      <c r="FS41" s="90" t="str">
        <f>IF(AND((RIGHT($FS$3,2)-'[1]Miter Profiles'!$AC$176-'[1]Outside Edges'!$B40)&gt;=5,'[1]Outside Edges'!$P40="Yes"),"Yes","No")</f>
        <v>Yes</v>
      </c>
      <c r="FT41" s="124" t="str">
        <f>IF(AND((RIGHT($FT$3,2)-'[1]Miter Profiles'!$AC$177-'[1]Outside Edges'!$B40)&gt;=5,'[1]Outside Edges'!$P40="Yes"),"Yes","No")</f>
        <v>Yes</v>
      </c>
      <c r="FU41" s="124" t="str">
        <f>IF(AND((RIGHT($FU$3,2)-'[1]Miter Profiles'!$AC$178-'[1]Outside Edges'!$B40)&gt;=5,'[1]Outside Edges'!$P40="Yes"),"Yes","No")</f>
        <v>Yes</v>
      </c>
      <c r="FV41" s="116" t="str">
        <f>IF(AND((RIGHT($V$3,2)-'[1]Miter Profiles'!$AC$179-'[1]Outside Edges'!$B40)&gt;=5,'[1]Outside Edges'!$P40="Yes"),"Yes","No")</f>
        <v>Yes</v>
      </c>
      <c r="FW41" s="129" t="str">
        <f>IF(AND((RIGHT($FW$3,2)-'[1]Miter Profiles'!$AC$180-'[1]Outside Edges'!$B40)&gt;=5,'[1]Outside Edges'!$P40="Yes"),"Yes","No")</f>
        <v>Yes</v>
      </c>
      <c r="FX41" s="85" t="str">
        <f>IF(AND((RIGHT($FX$3,2)-'[1]Miter Profiles'!$AC$181-'[1]Outside Edges'!$B40)&gt;=5,'[1]Outside Edges'!$P40="Yes"),"Yes","No")</f>
        <v>Yes</v>
      </c>
      <c r="FY41" s="150" t="str">
        <f>IF(AND((RIGHT($FY$3,2)-'[1]Miter Profiles'!$AC$182-'[1]Outside Edges'!$B40)&gt;=5,'[1]Outside Edges'!$P40="Yes"),"Yes","No")</f>
        <v>Yes</v>
      </c>
      <c r="FZ41" s="124" t="str">
        <f>IF(AND((RIGHT($FZ$3,2)-'[1]Miter Profiles'!$AC$183-'[1]Outside Edges'!$B40)&gt;=5,'[1]Outside Edges'!$P40="Yes"),"Yes","No")</f>
        <v>Yes</v>
      </c>
      <c r="GA41" s="116" t="str">
        <f>IF(AND((RIGHT($GA$3,2)-'[1]Miter Profiles'!$AC$184-'[1]Outside Edges'!$B40)&gt;=5,'[1]Outside Edges'!$P40="Yes"),"Yes","No")</f>
        <v>Yes</v>
      </c>
      <c r="GB41" s="129" t="str">
        <f>IF(AND((RIGHT($GB$3,2)-'[1]Miter Profiles'!$AC$185-'[1]Outside Edges'!$B40)&gt;=5,'[1]Outside Edges'!$P40="Yes"),"Yes","No")</f>
        <v>No</v>
      </c>
      <c r="GC41" s="10" t="str">
        <f>IF(AND((RIGHT($GC$3,2)-'[1]Miter Profiles'!$AC$186-'[1]Outside Edges'!$B40)&gt;=5,'[1]Outside Edges'!$P40="Yes"),"Yes","No")</f>
        <v>Yes</v>
      </c>
      <c r="GD41" s="90" t="str">
        <f>IF(AND((RIGHT($GD$3,2)-'[1]Miter Profiles'!$AC$187-'[1]Outside Edges'!$B40)&gt;=5,'[1]Outside Edges'!$P40="Yes"),"Yes","No")</f>
        <v>Yes</v>
      </c>
      <c r="GE41" s="150" t="str">
        <f>IF(AND((RIGHT($GE$3,2)-'[1]Miter Profiles'!$AC$188-'[1]Outside Edges'!$B40)&gt;=5,'[1]Outside Edges'!$P40="Yes"),"Yes","No")</f>
        <v>Yes</v>
      </c>
      <c r="GF41" s="124" t="str">
        <f>IF(AND((RIGHT($GF$3,2)-'[1]Miter Profiles'!$AC$189-'[1]Outside Edges'!$B40)&gt;=5,'[1]Outside Edges'!$P40="Yes"),"Yes","No")</f>
        <v>Yes</v>
      </c>
      <c r="GG41" s="116" t="str">
        <f>IF(AND((RIGHT($GG$3,2)-'[1]Miter Profiles'!$AC$190-'[1]Outside Edges'!$B40)&gt;=5,'[1]Outside Edges'!$P40="Yes"),"Yes","No")</f>
        <v>Yes</v>
      </c>
      <c r="GH41" s="129" t="str">
        <f>IF(AND((RIGHT($GH$3,2)-'[1]Miter Profiles'!$AC$191-'[1]Outside Edges'!$B40)&gt;=5,'[1]Outside Edges'!$P40="Yes"),"Yes","No")</f>
        <v>Yes</v>
      </c>
      <c r="GI41" s="10" t="str">
        <f>IF(AND((RIGHT($GI$3,2)-'[1]Miter Profiles'!$AC$192-'[1]Outside Edges'!$B40)&gt;=5,'[1]Outside Edges'!$P40="Yes"),"Yes","No")</f>
        <v>Yes</v>
      </c>
      <c r="GJ41" s="90" t="str">
        <f>IF(AND((RIGHT($GJ$3,2)-'[1]Miter Profiles'!$AC$193-'[1]Outside Edges'!$B40)&gt;=5,'[1]Outside Edges'!$P40="Yes"),"Yes","No")</f>
        <v>Yes</v>
      </c>
      <c r="GK41" s="150" t="str">
        <f>IF(AND((RIGHT($GK$3,2)-'[1]Miter Profiles'!$AC$194-'[1]Outside Edges'!$B40)&gt;=5,'[1]Outside Edges'!$P40="Yes"),"Yes","No")</f>
        <v>Yes</v>
      </c>
      <c r="GL41" s="124" t="str">
        <f>IF(AND((RIGHT($GL$3,2)-'[1]Miter Profiles'!$AC$195-'[1]Outside Edges'!$B40)&gt;=5,'[1]Outside Edges'!$P40="Yes"),"Yes","No")</f>
        <v>Yes</v>
      </c>
      <c r="GM41" s="116" t="str">
        <f>IF(AND((RIGHT($GM$3,2)-'[1]Miter Profiles'!$AC$196-'[1]Outside Edges'!$B40)&gt;=5,'[1]Outside Edges'!$P40="Yes"),"Yes","No")</f>
        <v>Yes</v>
      </c>
      <c r="GN41" s="129" t="str">
        <f>IF(AND((RIGHT($GN$3,2)-'[1]Miter Profiles'!$AC$197-'[1]Outside Edges'!$B40)&gt;=5,'[1]Outside Edges'!$P40="Yes"),"Yes","No")</f>
        <v>No</v>
      </c>
      <c r="GO41" s="10" t="str">
        <f>IF(AND((RIGHT($GO$3,2)-'[1]Miter Profiles'!$AC$198-'[1]Outside Edges'!$B40)&gt;=5,'[1]Outside Edges'!$P40="Yes"),"Yes","No")</f>
        <v>Yes</v>
      </c>
      <c r="GP41" s="90" t="str">
        <f>IF(AND((RIGHT($GP$3,2)-'[1]Miter Profiles'!$AC$199-'[1]Outside Edges'!$B40)&gt;=5,'[1]Outside Edges'!$P40="Yes"),"Yes","No")</f>
        <v>Yes</v>
      </c>
      <c r="GQ41" s="150" t="str">
        <f>IF(AND((RIGHT($GQ$3,2)-'[1]Miter Profiles'!$AC$200-'[1]Outside Edges'!$B40)&gt;=5,'[1]Outside Edges'!$P40="Yes"),"Yes","No")</f>
        <v>Yes</v>
      </c>
      <c r="GR41" s="124" t="str">
        <f>IF(AND((RIGHT($GR$3,2)-'[1]Miter Profiles'!$AC$201-'[1]Outside Edges'!$B40)&gt;=5,'[1]Outside Edges'!$P40="Yes"),"Yes","No")</f>
        <v>Yes</v>
      </c>
      <c r="GS41" s="116" t="str">
        <f>IF(AND((RIGHT($GS$3,2)-'[1]Miter Profiles'!$AC$202-'[1]Outside Edges'!$B40)&gt;=5,'[1]Outside Edges'!$P40="Yes"),"Yes","No")</f>
        <v>Yes</v>
      </c>
      <c r="GT41" s="129" t="str">
        <f>IF(AND((RIGHT($GT$3,2)-'[1]Miter Profiles'!$AC$203-'[1]Outside Edges'!$B40)&gt;=5,'[1]Outside Edges'!$P40="Yes"),"Yes","No")</f>
        <v>Yes</v>
      </c>
      <c r="GU41" s="10" t="str">
        <f>IF(AND((RIGHT($GU$3,2)-'[1]Miter Profiles'!$AC$204-'[1]Outside Edges'!$B40)&gt;=5,'[1]Outside Edges'!$P40="Yes"),"Yes","No")</f>
        <v>Yes</v>
      </c>
      <c r="GV41" s="90" t="str">
        <f>IF(AND((RIGHT($GV$3,2)-'[1]Miter Profiles'!$AC$205-'[1]Outside Edges'!$B40)&gt;=5,'[1]Outside Edges'!$P40="Yes"),"Yes","No")</f>
        <v>Yes</v>
      </c>
      <c r="GW41" s="150" t="str">
        <f>IF(AND((RIGHT($GW$3,2)-'[1]Miter Profiles'!$AC$206-'[1]Outside Edges'!$B40)&gt;=5,'[1]Outside Edges'!$P40="Yes"),"Yes","No")</f>
        <v>No</v>
      </c>
      <c r="GX41" s="124" t="str">
        <f>IF(AND((RIGHT($GX$3,2)-'[1]Miter Profiles'!$AC$207-'[1]Outside Edges'!$B40)&gt;=5,'[1]Outside Edges'!$P40="Yes"),"Yes","No")</f>
        <v>Yes</v>
      </c>
      <c r="GY41" s="116" t="str">
        <f>IF(AND((RIGHT($GY$3,2)-'[1]Miter Profiles'!$AC$208-'[1]Outside Edges'!$B40)&gt;=5,'[1]Outside Edges'!$P40="Yes"),"Yes","No")</f>
        <v>Yes</v>
      </c>
      <c r="GZ41" s="129" t="str">
        <f>IF(AND((RIGHT($GZ$3,2)-'[1]Miter Profiles'!$AC$209-'[1]Outside Edges'!$B40)&gt;=5,'[1]Outside Edges'!$P40="Yes"),"Yes","No")</f>
        <v>Yes</v>
      </c>
      <c r="HA41" s="10" t="str">
        <f>IF(AND((RIGHT($HA$3,2)-'[1]Miter Profiles'!$AC$210-'[1]Outside Edges'!$B40)&gt;=5,'[1]Outside Edges'!$P40="Yes"),"Yes","No")</f>
        <v>Yes</v>
      </c>
      <c r="HB41" s="90" t="str">
        <f>IF(AND((RIGHT($HB$3,2)-'[1]Miter Profiles'!$AC$211-'[1]Outside Edges'!$B40)&gt;=5,'[1]Outside Edges'!$P40="Yes"),"Yes","No")</f>
        <v>Yes</v>
      </c>
      <c r="HC41" s="150" t="str">
        <f>IF(AND((RIGHT($HC$3,2)-'[1]Miter Profiles'!$AC$212-'[1]Outside Edges'!$B40)&gt;=5,'[1]Outside Edges'!$P40="Yes"),"Yes","No")</f>
        <v>No</v>
      </c>
      <c r="HD41" s="116" t="str">
        <f>IF(AND((RIGHT($HD$3,2)-'[1]Miter Profiles'!$AC$213-'[1]Outside Edges'!$B40)&gt;=5,'[1]Outside Edges'!$P40="Yes"),"Yes","No")</f>
        <v>No</v>
      </c>
      <c r="HE41" s="129" t="str">
        <f>IF(AND((RIGHT($HE$3,2)-'[1]Miter Profiles'!$AC$214-'[1]Outside Edges'!$B40)&gt;=5,'[1]Outside Edges'!$P40="Yes"),"Yes","No")</f>
        <v>Yes</v>
      </c>
      <c r="HF41" s="10" t="str">
        <f>IF(AND((RIGHT($HF$3,2)-'[1]Miter Profiles'!$AC$215-'[1]Outside Edges'!$B40)&gt;=5,'[1]Outside Edges'!$P40="Yes"),"Yes","No")</f>
        <v>Yes</v>
      </c>
      <c r="HG41" s="90" t="str">
        <f>IF(AND((RIGHT($HG$3,2)-'[1]Miter Profiles'!$AC$216-'[1]Outside Edges'!$B40)&gt;=5,'[1]Outside Edges'!$P40="Yes"),"Yes","No")</f>
        <v>Yes</v>
      </c>
      <c r="HH41" s="150" t="str">
        <f>IF(AND((RIGHT($HH$3,2)-'[1]Miter Profiles'!$AC$217-'[1]Outside Edges'!$B40)&gt;=5,'[1]Outside Edges'!$P40="Yes"),"Yes","No")</f>
        <v>Yes</v>
      </c>
      <c r="HI41" s="124" t="str">
        <f>IF(AND((RIGHT($HI$3,2)-'[1]Miter Profiles'!$AC$218-'[1]Outside Edges'!$B40)&gt;=5,'[1]Outside Edges'!$P40="Yes"),"Yes","No")</f>
        <v>Yes</v>
      </c>
      <c r="HJ41" s="116" t="str">
        <f>IF(AND((RIGHT($HJ$3,2)-'[1]Miter Profiles'!$AC$219-'[1]Outside Edges'!$B40)&gt;=5,'[1]Outside Edges'!$P40="Yes"),"Yes","No")</f>
        <v>Yes</v>
      </c>
      <c r="HK41" s="129" t="str">
        <f>IF(AND((RIGHT($HK$3,2)-'[1]Miter Profiles'!$AC$220-'[1]Outside Edges'!$B40)&gt;=5,'[1]Outside Edges'!$P40="Yes"),"Yes","No")</f>
        <v>Yes</v>
      </c>
      <c r="HL41" s="10" t="str">
        <f>IF(AND((RIGHT($HL$3,2)-'[1]Miter Profiles'!$AC$221-'[1]Outside Edges'!$B40)&gt;=5,'[1]Outside Edges'!$P40="Yes"),"Yes","No")</f>
        <v>Yes</v>
      </c>
      <c r="HM41" s="90" t="str">
        <f>IF(AND((RIGHT($HM$3,2)-'[1]Miter Profiles'!$AC$222-'[1]Outside Edges'!$B40)&gt;=5,'[1]Outside Edges'!$P40="Yes"),"Yes","No")</f>
        <v>Yes</v>
      </c>
      <c r="HN41" s="150" t="str">
        <f>IF(AND((RIGHT($HN$3,2)-'[1]Miter Profiles'!$AC$223-'[1]Outside Edges'!$B40)&gt;=5,'[1]Outside Edges'!$P40="Yes"),"Yes","No")</f>
        <v>No</v>
      </c>
      <c r="HO41" s="124" t="str">
        <f>IF(AND((RIGHT($HO$3,2)-'[1]Miter Profiles'!$AC$224-'[1]Outside Edges'!$B40)&gt;=5,'[1]Outside Edges'!$P40="Yes"),"Yes","No")</f>
        <v>Yes</v>
      </c>
      <c r="HP41" s="124" t="str">
        <f>IF(AND((RIGHT($HP$3,2)-'[1]Miter Profiles'!$AC$225-'[1]Outside Edges'!$B40)&gt;=5,'[1]Outside Edges'!$P40="Yes"),"Yes","No")</f>
        <v>Yes</v>
      </c>
      <c r="HQ41" s="153" t="str">
        <f>IF(AND((RIGHT($HQ$3,3)-'[1]Miter Profiles'!$AC$226-'[1]Outside Edges'!$B40)&gt;=5,'[1]Outside Edges'!$P40="Yes"),"Yes","No")</f>
        <v>Yes</v>
      </c>
      <c r="HR41" s="129" t="str">
        <f>IF(AND((RIGHT($HR$3,2)-'[1]Miter Profiles'!$AC$227-'[1]Outside Edges'!$B40)&gt;=5,'[1]Outside Edges'!$P40="Yes"),"Yes","No")</f>
        <v>Yes</v>
      </c>
      <c r="HS41" s="10" t="str">
        <f>IF(AND((RIGHT($HS$3,2)-'[1]Miter Profiles'!$AC$228-'[1]Outside Edges'!$B40)&gt;=5,'[1]Outside Edges'!$P40="Yes"),"Yes","No")</f>
        <v>Yes</v>
      </c>
      <c r="HT41" s="163" t="str">
        <f>IF(AND((RIGHT($HT$3,2)-'[1]Miter Profiles'!$AC$229-'[1]Outside Edges'!$B40)&gt;=5,'[1]Outside Edges'!$P40="Yes"),"Yes","No")</f>
        <v>Yes</v>
      </c>
      <c r="HU41" s="150" t="str">
        <f>IF(AND((RIGHT($HU$3,2)-'[1]Miter Profiles'!$AC$230-'[1]Outside Edges'!$B40)&gt;=5,'[1]Outside Edges'!$P40="Yes"),"Yes","No")</f>
        <v>Yes</v>
      </c>
      <c r="HV41" s="124" t="str">
        <f>IF(AND((RIGHT($HV$3,2)-'[1]Miter Profiles'!$AC$231-'[1]Outside Edges'!$B40)&gt;=5,'[1]Outside Edges'!$P40="Yes"),"Yes","No")</f>
        <v>Yes</v>
      </c>
      <c r="HW41" s="116" t="str">
        <f>IF(AND((RIGHT($HW$3,2)-'[1]Miter Profiles'!$AC$232-'[1]Outside Edges'!$B40)&gt;=5,'[1]Outside Edges'!$P40="Yes"),"Yes","No")</f>
        <v>Yes</v>
      </c>
      <c r="HX41" s="129" t="str">
        <f>IF(AND((RIGHT($HX$3,2)-'[1]Miter Profiles'!$AC$233-'[1]Outside Edges'!$B40)&gt;=5,'[1]Outside Edges'!$P40="Yes"),"Yes","No")</f>
        <v>No</v>
      </c>
      <c r="HY41" s="10" t="str">
        <f>IF(AND((RIGHT($HY$3,2)-'[1]Miter Profiles'!$AC$234-'[1]Outside Edges'!$B40)&gt;=5,'[1]Outside Edges'!$P40="Yes"),"Yes","No")</f>
        <v>Yes</v>
      </c>
      <c r="HZ41" s="90" t="str">
        <f>IF(AND((RIGHT($HZ$3,2)-'[1]Miter Profiles'!$AC$235-'[1]Outside Edges'!$B40)&gt;=5,'[1]Outside Edges'!$P40="Yes"),"Yes","No")</f>
        <v>Yes</v>
      </c>
      <c r="IA41" s="150" t="str">
        <f>IF(AND((RIGHT($IA$3,2)-'[1]Miter Profiles'!$AC$236-'[1]Outside Edges'!$B40)&gt;=5,'[1]Outside Edges'!$P40="Yes"),"Yes","No")</f>
        <v>Yes</v>
      </c>
      <c r="IB41" s="124" t="str">
        <f>IF(AND((RIGHT($IB$3,2)-'[1]Miter Profiles'!$AC$237-'[1]Outside Edges'!$B40)&gt;=5,'[1]Outside Edges'!$P40="Yes"),"Yes","No")</f>
        <v>Yes</v>
      </c>
      <c r="IC41" s="116" t="str">
        <f>IF(AND((RIGHT($IC$3,2)-'[1]Miter Profiles'!$AC$238-'[1]Outside Edges'!$B40)&gt;=5,'[1]Outside Edges'!$P40="Yes"),"Yes","No")</f>
        <v>Yes</v>
      </c>
      <c r="ID41" s="129" t="str">
        <f>IF(AND((RIGHT($ID$3,2)-'[1]Miter Profiles'!$AC$239-'[1]Outside Edges'!$B40)&gt;=5,'[1]Outside Edges'!$P40="Yes"),"Yes","No")</f>
        <v>Yes</v>
      </c>
      <c r="IE41" s="10" t="str">
        <f>IF(AND((RIGHT($IE$3,2)-'[1]Miter Profiles'!$AC$240-'[1]Outside Edges'!$B40)&gt;=5,'[1]Outside Edges'!$P40="Yes"),"Yes","No")</f>
        <v>Yes</v>
      </c>
      <c r="IF41" s="90" t="str">
        <f>IF(AND((RIGHT($IF$3,2)-'[1]Miter Profiles'!$AC$241-'[1]Outside Edges'!$B40)&gt;=5,'[1]Outside Edges'!$P40="Yes"),"Yes","No")</f>
        <v>Yes</v>
      </c>
      <c r="IG41" s="150" t="str">
        <f>IF(AND((RIGHT($IG$3,2)-'[1]Miter Profiles'!$AC$242-'[1]Outside Edges'!$B40)&gt;=5,'[1]Outside Edges'!$P40="Yes"),"Yes","No")</f>
        <v>Yes</v>
      </c>
      <c r="IH41" s="124" t="str">
        <f>IF(AND((RIGHT($IH$3,2)-'[1]Miter Profiles'!$AC$243-'[1]Outside Edges'!$B40)&gt;=5,'[1]Outside Edges'!$P40="Yes"),"Yes","No")</f>
        <v>Yes</v>
      </c>
      <c r="II41" s="116" t="str">
        <f>IF(AND((RIGHT($II$3,2)-'[1]Miter Profiles'!$AC$244-'[1]Outside Edges'!$B40)&gt;=5,'[1]Outside Edges'!$P40="Yes"),"Yes","No")</f>
        <v>Yes</v>
      </c>
      <c r="IJ41" s="129" t="str">
        <f>IF(AND((RIGHT($IJ$3,2)-'[1]Miter Profiles'!$AC$245-'[1]Outside Edges'!$B40)&gt;=5,'[1]Outside Edges'!$P40="Yes"),"Yes","No")</f>
        <v>Yes</v>
      </c>
      <c r="IK41" s="10" t="str">
        <f>IF(AND((RIGHT($IK$3,2)-'[1]Miter Profiles'!$AC$246-'[1]Outside Edges'!$B40)&gt;=5,'[1]Outside Edges'!$P40="Yes"),"Yes","No")</f>
        <v>Yes</v>
      </c>
      <c r="IL41" s="90" t="str">
        <f>IF(AND((RIGHT($IL$3,2)-'[1]Miter Profiles'!$AC$247-'[1]Outside Edges'!$B40)&gt;=5,'[1]Outside Edges'!$P40="Yes"),"Yes","No")</f>
        <v>Yes</v>
      </c>
      <c r="IM41" s="150" t="str">
        <f>IF(AND((RIGHT($IM$3,2)-'[1]Miter Profiles'!$AC$248-'[1]Outside Edges'!$B40)&gt;=5,'[1]Outside Edges'!$P40="Yes"),"Yes","No")</f>
        <v>No</v>
      </c>
      <c r="IN41" s="124" t="str">
        <f>IF(AND((RIGHT($IN$3,2)-'[1]Miter Profiles'!$AC$249-'[1]Outside Edges'!$B40)&gt;=5,'[1]Outside Edges'!$P40="Yes"),"Yes","No")</f>
        <v>Yes</v>
      </c>
      <c r="IO41" s="116" t="str">
        <f>IF(AND((RIGHT($IO$3,2)-'[1]Miter Profiles'!$AC$250-'[1]Outside Edges'!$B40)&gt;=5,'[1]Outside Edges'!$P40="Yes"),"Yes","No")</f>
        <v>Yes</v>
      </c>
      <c r="IP41" s="129" t="str">
        <f>IF(AND((RIGHT($IP$3,2)-'[1]Miter Profiles'!$AC$251-'[1]Outside Edges'!$B40)&gt;=5,'[1]Outside Edges'!$P40="Yes"),"Yes","No")</f>
        <v>No</v>
      </c>
      <c r="IQ41" s="10" t="str">
        <f>IF(AND((RIGHT($IQ$3,2)-'[1]Miter Profiles'!$AC$252-'[1]Outside Edges'!$B40)&gt;=5,'[1]Outside Edges'!$P40="Yes"),"Yes","No")</f>
        <v>Yes</v>
      </c>
      <c r="IR41" s="90" t="str">
        <f>IF(AND((RIGHT($IR$3,2)-'[1]Miter Profiles'!$AC$253-'[1]Outside Edges'!$B40)&gt;=5,'[1]Outside Edges'!$P40="Yes"),"Yes","No")</f>
        <v>Yes</v>
      </c>
      <c r="IS41" s="150" t="str">
        <f>IF(AND((RIGHT($IS$3,2)-'[1]Miter Profiles'!$AC$254-'[1]Outside Edges'!$B40)&gt;=5,'[1]Outside Edges'!$P40="Yes"),"Yes","No")</f>
        <v>Yes</v>
      </c>
      <c r="IT41" s="124" t="str">
        <f>IF(AND((RIGHT($IT$3,2)-'[1]Miter Profiles'!$AC$255-'[1]Outside Edges'!$B40)&gt;=5,'[1]Outside Edges'!$P40="Yes"),"Yes","No")</f>
        <v>Yes</v>
      </c>
      <c r="IU41" s="116" t="str">
        <f>IF(AND((RIGHT($IU$3,2)-'[1]Miter Profiles'!$AC$256-'[1]Outside Edges'!$B40)&gt;=5,'[1]Outside Edges'!$P40="Yes"),"Yes","No")</f>
        <v>Yes</v>
      </c>
      <c r="IV41" s="129" t="str">
        <f>IF(AND((RIGHT($IV$3,2)-'[1]Miter Profiles'!$AC$257-'[1]Outside Edges'!$B40)&gt;=5,'[1]Outside Edges'!$P40="Yes"),"Yes","No")</f>
        <v>Yes</v>
      </c>
      <c r="IW41" s="10" t="str">
        <f>IF(AND((RIGHT($IW$3,2)-'[1]Miter Profiles'!$AC$258-'[1]Outside Edges'!$B40)&gt;=5,'[1]Outside Edges'!$P40="Yes"),"Yes","No")</f>
        <v>Yes</v>
      </c>
      <c r="IX41" s="90" t="str">
        <f>IF(AND((RIGHT($IX$3,2)-'[1]Miter Profiles'!$AC$259-'[1]Outside Edges'!$B40)&gt;=5,'[1]Outside Edges'!$P40="Yes"),"Yes","No")</f>
        <v>Yes</v>
      </c>
      <c r="IY41" s="150" t="str">
        <f>IF(AND((RIGHT($IY$3,2)-'[1]Miter Profiles'!$AC$260-'[1]Outside Edges'!$B40)&gt;=5,'[1]Outside Edges'!$P40="Yes"),"Yes","No")</f>
        <v>Yes</v>
      </c>
      <c r="IZ41" s="124" t="str">
        <f>IF(AND((RIGHT($IZ$3,2)-'[1]Miter Profiles'!$AC$261-'[1]Outside Edges'!$B40)&gt;=5,'[1]Outside Edges'!$P40="Yes"),"Yes","No")</f>
        <v>Yes</v>
      </c>
      <c r="JA41" s="116" t="str">
        <f>IF(AND((RIGHT($JA$3,2)-'[1]Miter Profiles'!$AC$262-'[1]Outside Edges'!$B40)&gt;=5,'[1]Outside Edges'!$P40="Yes"),"Yes","No")</f>
        <v>Yes</v>
      </c>
      <c r="JB41" s="129" t="str">
        <f>IF(AND((RIGHT($JB$3,2)-'[1]Miter Profiles'!$AC$263-'[1]Outside Edges'!$B40)&gt;=5,'[1]Outside Edges'!$P40="Yes"),"Yes","No")</f>
        <v>Yes</v>
      </c>
      <c r="JC41" s="10" t="str">
        <f>IF(AND((RIGHT($JC$3,2)-'[1]Miter Profiles'!$AC$264-'[1]Outside Edges'!$B40)&gt;=5,'[1]Outside Edges'!$P40="Yes"),"Yes","No")</f>
        <v>Yes</v>
      </c>
      <c r="JD41" s="90" t="str">
        <f>IF(AND((RIGHT($JD$3,2)-'[1]Miter Profiles'!$AC$265-'[1]Outside Edges'!$B40)&gt;=5,'[1]Outside Edges'!$P40="Yes"),"Yes","No")</f>
        <v>Yes</v>
      </c>
      <c r="JE41" s="236" t="str">
        <f>IF(AND((RIGHT($JE$3,2)-'[1]Miter Profiles'!$AC$266-'[1]Outside Edges'!$B40)&gt;=5,'[1]Outside Edges'!$P40="Yes"),"Yes","No")</f>
        <v>No</v>
      </c>
      <c r="JF41" s="237" t="str">
        <f>IF(AND((RIGHT($JF$3,2)-'[1]Miter Profiles'!$AC$267-'[1]Outside Edges'!$B40)&gt;=5,'[1]Outside Edges'!$P40="Yes"),"Yes","No")</f>
        <v>Yes</v>
      </c>
      <c r="JG41" s="238" t="str">
        <f>IF(AND((RIGHT($JG$3,2)-'[1]Miter Profiles'!$AC$268-'[1]Outside Edges'!$B40)&gt;=5,'[1]Outside Edges'!$P40="Yes"),"Yes","No")</f>
        <v>Yes</v>
      </c>
      <c r="JH41" s="129" t="str">
        <f>IF(AND((RIGHT($JH$3,2)-'[1]Miter Profiles'!$AC$269-'[1]Outside Edges'!$B40)&gt;=5,'[1]Outside Edges'!$P40="Yes"),"Yes","No")</f>
        <v>Yes</v>
      </c>
      <c r="JI41" s="113" t="str">
        <f>IF(AND((RIGHT($JI$3,2)-'[1]Miter Profiles'!$AC$270-'[1]Outside Edges'!$B40)&gt;=5,'[1]Outside Edges'!$P40="Yes"),"Yes","No")</f>
        <v>Yes</v>
      </c>
      <c r="JJ41" s="90" t="str">
        <f>IF(AND((RIGHT($JJ$3,2)-'[1]Miter Profiles'!$AC$271-'[1]Outside Edges'!$B40)&gt;=5,'[1]Outside Edges'!$P40="Yes"),"Yes","No")</f>
        <v>Yes</v>
      </c>
      <c r="JK41" s="236" t="str">
        <f>IF(AND((RIGHT($JK$3,2)-'[1]Miter Profiles'!$AC$272-'[1]Outside Edges'!$B40)&gt;=5,'[1]Outside Edges'!$P40="Yes"),"Yes","No")</f>
        <v>Yes</v>
      </c>
      <c r="JL41" s="237" t="str">
        <f>IF(AND((RIGHT($JL$3,2)-'[1]Miter Profiles'!$AC$273-'[1]Outside Edges'!$B40)&gt;=5,'[1]Outside Edges'!$P40="Yes"),"Yes","No")</f>
        <v>Yes</v>
      </c>
      <c r="JM41" s="238" t="str">
        <f>IF(AND((RIGHT($JM$3,2)-'[1]Miter Profiles'!$AC$274-'[1]Outside Edges'!$B40)&gt;=5,'[1]Outside Edges'!$P40="Yes"),"Yes","No")</f>
        <v>Yes</v>
      </c>
      <c r="JN41" s="129" t="str">
        <f>IF(AND((RIGHT($JN$3,2)-'[1]Miter Profiles'!$AC$275-'[1]Outside Edges'!$B40)&gt;=5,'[1]Outside Edges'!$P40="Yes"),"Yes","No")</f>
        <v>Yes</v>
      </c>
      <c r="JO41" s="113" t="str">
        <f>IF(AND((RIGHT($JO$3,2)-'[1]Miter Profiles'!$AC$276-'[1]Outside Edges'!$B40)&gt;=5,'[1]Outside Edges'!$P40="Yes"),"Yes","No")</f>
        <v>Yes</v>
      </c>
      <c r="JP41" s="90" t="str">
        <f>IF(AND((RIGHT($JP$3,2)-'[1]Miter Profiles'!$AC$277-'[1]Outside Edges'!$B40)&gt;=5,'[1]Outside Edges'!$P40="Yes"),"Yes","No")</f>
        <v>Yes</v>
      </c>
      <c r="JQ41" s="236" t="str">
        <f>IF(AND((RIGHT($JQ$3,2)-'[1]Miter Profiles'!$AC$278-'[1]Outside Edges'!$B40)&gt;=5,'[1]Outside Edges'!$P40="Yes"),"Yes","No")</f>
        <v>No</v>
      </c>
      <c r="JR41" s="237" t="str">
        <f>IF(AND((RIGHT($JR$3,2)-'[1]Miter Profiles'!$AC$279-'[1]Outside Edges'!$B40)&gt;=5,'[1]Outside Edges'!$P40="Yes"),"Yes","No")</f>
        <v>Yes</v>
      </c>
      <c r="JS41" s="238" t="str">
        <f>IF(AND((RIGHT($JS$3,2)-'[1]Miter Profiles'!$AC$280-'[1]Outside Edges'!$B40)&gt;=5,'[1]Outside Edges'!$P40="Yes"),"Yes","No")</f>
        <v>Yes</v>
      </c>
      <c r="JT41" s="129" t="str">
        <f>IF(AND((RIGHT($JT$3,2)-'[1]Miter Profiles'!$AC$281-'[1]Outside Edges'!$B40)&gt;=5,'[1]Outside Edges'!$P40="Yes"),"Yes","No")</f>
        <v>No</v>
      </c>
      <c r="JU41" s="113" t="str">
        <f>IF(AND((RIGHT($JU$3,2)-'[1]Miter Profiles'!$AC$282-'[1]Outside Edges'!$B40)&gt;=5,'[1]Outside Edges'!$P40="Yes"),"Yes","No")</f>
        <v>Yes</v>
      </c>
      <c r="JV41" s="90" t="str">
        <f>IF(AND((RIGHT($JV$3,2)-'[1]Miter Profiles'!$AC$283-'[1]Outside Edges'!$B40)&gt;=5,'[1]Outside Edges'!$P40="Yes"),"Yes","No")</f>
        <v>Yes</v>
      </c>
      <c r="JW41" s="236" t="str">
        <f>IF(AND((RIGHT($JW$3,2)-'[1]Miter Profiles'!$AC$284-'[1]Outside Edges'!$B40)&gt;=5,'[1]Outside Edges'!$P40="Yes"),"Yes","No")</f>
        <v>Yes</v>
      </c>
      <c r="JX41" s="237" t="str">
        <f>IF(AND((RIGHT($JX$3,2)-'[1]Miter Profiles'!$AC$285-'[1]Outside Edges'!$B40)&gt;=5,'[1]Outside Edges'!$P40="Yes"),"Yes","No")</f>
        <v>Yes</v>
      </c>
      <c r="JY41" s="238" t="str">
        <f>IF(AND((RIGHT($JY$3,2)-'[1]Miter Profiles'!$AC$286-'[1]Outside Edges'!$B40)&gt;=5,'[1]Outside Edges'!$P40="Yes"),"Yes","No")</f>
        <v>Yes</v>
      </c>
      <c r="JZ41" s="129" t="str">
        <f>IF(AND((RIGHT($JZ$3,2)-'[1]Miter Profiles'!$AC$287-'[1]Outside Edges'!$B40)&gt;=5,'[1]Outside Edges'!$P40="Yes"),"Yes","No")</f>
        <v>Yes</v>
      </c>
      <c r="KA41" s="113" t="str">
        <f>IF(AND((RIGHT($KA$3,2)-'[1]Miter Profiles'!$AC$288-'[1]Outside Edges'!$B40)&gt;=5,'[1]Outside Edges'!$P40="Yes"),"Yes","No")</f>
        <v>Yes</v>
      </c>
      <c r="KB41" s="90" t="str">
        <f>IF(AND((RIGHT($KB$3,2)-'[1]Miter Profiles'!$AC$289-'[1]Outside Edges'!$B40)&gt;=5,'[1]Outside Edges'!$P40="Yes"),"Yes","No")</f>
        <v>Yes</v>
      </c>
      <c r="KC41" s="236" t="str">
        <f>IF(AND((RIGHT($KC$3,2)-'[1]Miter Profiles'!$AC$290-'[1]Outside Edges'!$B40)&gt;=5,'[1]Outside Edges'!$P40="Yes"),"Yes","No")</f>
        <v>Yes</v>
      </c>
      <c r="KD41" s="237" t="str">
        <f>IF(AND((RIGHT($KD$3,2)-'[1]Miter Profiles'!$AC$291-'[1]Outside Edges'!$B40)&gt;=5,'[1]Outside Edges'!$P40="Yes"),"Yes","No")</f>
        <v>Yes</v>
      </c>
      <c r="KE41" s="238" t="str">
        <f>IF(AND((RIGHT($KE$3,2)-'[1]Miter Profiles'!$AC$292-'[1]Outside Edges'!$B40)&gt;=5,'[1]Outside Edges'!$P40="Yes"),"Yes","No")</f>
        <v>Yes</v>
      </c>
      <c r="KF41" s="129" t="str">
        <f>IF(AND((RIGHT($KF$3,2)-'[1]Miter Profiles'!$AC$293-'[1]Outside Edges'!$B40)&gt;=5,'[1]Outside Edges'!$P40="Yes"),"Yes","No")</f>
        <v>Yes</v>
      </c>
      <c r="KG41" s="113" t="str">
        <f>IF(AND((RIGHT($KG$3,2)-'[1]Miter Profiles'!$AC$294-'[1]Outside Edges'!$B40)&gt;=5,'[1]Outside Edges'!$P40="Yes"),"Yes","No")</f>
        <v>Yes</v>
      </c>
      <c r="KH41" s="90" t="str">
        <f>IF(AND((RIGHT($KH$3,2)-'[1]Miter Profiles'!$AC$295-'[1]Outside Edges'!$B40)&gt;=5,'[1]Outside Edges'!$P40="Yes"),"Yes","No")</f>
        <v>Yes</v>
      </c>
      <c r="KI41" s="236" t="str">
        <f>IF(AND((RIGHT($KI$3,2)-'[1]Miter Profiles'!$AC$296-'[1]Outside Edges'!$B40)&gt;=5,'[1]Outside Edges'!$P40="Yes"),"Yes","No")</f>
        <v>Yes</v>
      </c>
      <c r="KJ41" s="237" t="str">
        <f>IF(AND((RIGHT($KJ$3,2)-'[1]Miter Profiles'!$AC$297-'[1]Outside Edges'!$B40)&gt;=5,'[1]Outside Edges'!$P40="Yes"),"Yes","No")</f>
        <v>Yes</v>
      </c>
      <c r="KK41" s="238" t="str">
        <f>IF(AND((RIGHT($KK$3,2)-'[1]Miter Profiles'!$AC$298-'[1]Outside Edges'!$B40)&gt;=5,'[1]Outside Edges'!$P40="Yes"),"Yes","No")</f>
        <v>Yes</v>
      </c>
      <c r="KL41" s="129" t="str">
        <f>IF(AND((RIGHT($KL$3,2)-'[1]Miter Profiles'!$AC$299-'[1]Outside Edges'!$B40)&gt;=5,'[1]Outside Edges'!$P40="Yes"),"Yes","No")</f>
        <v>Yes</v>
      </c>
      <c r="KM41" s="113" t="str">
        <f>IF(AND((RIGHT($KM$3,2)-'[1]Miter Profiles'!$AC$300-'[1]Outside Edges'!$B40)&gt;=5,'[1]Outside Edges'!$P40="Yes"),"Yes","No")</f>
        <v>Yes</v>
      </c>
      <c r="KN41" s="90" t="str">
        <f>IF(AND((RIGHT($KN$3,2)-'[1]Miter Profiles'!$AC$301-'[1]Outside Edges'!$B40)&gt;=5,'[1]Outside Edges'!$P40="Yes"),"Yes","No")</f>
        <v>Yes</v>
      </c>
      <c r="KO41" s="236" t="str">
        <f>IF(AND((RIGHT($KO$3,2)-'[1]Miter Profiles'!$AC$302-'[1]Outside Edges'!$B40)&gt;=5,'[1]Outside Edges'!$P40="Yes"),"Yes","No")</f>
        <v>Yes</v>
      </c>
      <c r="KP41" s="237" t="str">
        <f>IF(AND((RIGHT($KP$3,2)-'[1]Miter Profiles'!$AC$303-'[1]Outside Edges'!$B40)&gt;=5,'[1]Outside Edges'!$P40="Yes"),"Yes","No")</f>
        <v>Yes</v>
      </c>
      <c r="KQ41" s="238" t="str">
        <f>IF(AND((RIGHT($KQ$3,2)-'[1]Miter Profiles'!$AC$304-'[1]Outside Edges'!$B40)&gt;=5,'[1]Outside Edges'!$P40="Yes"),"Yes","No")</f>
        <v>Yes</v>
      </c>
      <c r="KR41" s="129" t="str">
        <f>IF(AND((RIGHT($KR$3,2)-'[1]Miter Profiles'!$AC$305-'[1]Outside Edges'!$B40)&gt;=5,'[1]Outside Edges'!$P40="Yes"),"Yes","No")</f>
        <v>Yes</v>
      </c>
      <c r="KS41" s="113" t="str">
        <f>IF(AND((RIGHT($KS$3,2)-'[1]Miter Profiles'!$AC$306-'[1]Outside Edges'!$B40)&gt;=5,'[1]Outside Edges'!$P40="Yes"),"Yes","No")</f>
        <v>Yes</v>
      </c>
      <c r="KT41" s="90" t="str">
        <f>IF(AND((RIGHT($KT$3,2)-'[1]Miter Profiles'!$AC$307-'[1]Outside Edges'!$B40)&gt;=5,'[1]Outside Edges'!$P40="Yes"),"Yes","No")</f>
        <v>Yes</v>
      </c>
      <c r="KU41" s="236" t="str">
        <f>IF(AND((RIGHT($KU$3,2)-'[1]Miter Profiles'!$AC$308-'[1]Outside Edges'!$B40)&gt;=5,'[1]Outside Edges'!$P40="Yes"),"Yes","No")</f>
        <v>No</v>
      </c>
      <c r="KV41" s="237" t="str">
        <f>IF(AND((RIGHT($KV$3,2)-'[1]Miter Profiles'!$AC$309-'[1]Outside Edges'!$B40)&gt;=5,'[1]Outside Edges'!$P40="Yes"),"Yes","No")</f>
        <v>Yes</v>
      </c>
      <c r="KW41" s="238" t="str">
        <f>IF(AND((RIGHT($KW$3,2)-'[1]Miter Profiles'!$AC$310-'[1]Outside Edges'!$B40)&gt;=5,'[1]Outside Edges'!$P40="Yes"),"Yes","No")</f>
        <v>Yes</v>
      </c>
      <c r="KX41" s="129" t="str">
        <f>IF(AND((RIGHT($KX$3,2)-'[1]Miter Profiles'!$AC$311-'[1]Outside Edges'!$B40)&gt;=5,'[1]Outside Edges'!$P40="Yes"),"Yes","No")</f>
        <v>Yes</v>
      </c>
      <c r="KY41" s="113" t="str">
        <f>IF(AND((RIGHT($KY$3,2)-'[1]Miter Profiles'!$AC$312-'[1]Outside Edges'!$B40)&gt;=5,'[1]Outside Edges'!$P40="Yes"),"Yes","No")</f>
        <v>Yes</v>
      </c>
      <c r="KZ41" s="90" t="str">
        <f>IF(AND((RIGHT($KZ$3,2)-'[1]Miter Profiles'!$AC$313-'[1]Outside Edges'!$B40)&gt;=5,'[1]Outside Edges'!$P40="Yes"),"Yes","No")</f>
        <v>Yes</v>
      </c>
      <c r="LA41" s="236" t="str">
        <f>IF(AND((RIGHT($LA$3,2)-'[1]Miter Profiles'!$AC$314-'[1]Outside Edges'!$B40)&gt;=5,'[1]Outside Edges'!$P40="Yes"),"Yes","No")</f>
        <v>Yes</v>
      </c>
      <c r="LB41" s="237" t="str">
        <f>IF(AND((RIGHT($LB$3,2)-'[1]Miter Profiles'!$AC$315-'[1]Outside Edges'!$B40)&gt;=5,'[1]Outside Edges'!$P40="Yes"),"Yes","No")</f>
        <v>Yes</v>
      </c>
      <c r="LC41" s="243" t="str">
        <f>IF(AND((RIGHT($LC$3,2)-'[1]Miter Profiles'!$AC$316-'[1]Outside Edges'!$B40)&gt;=5,'[1]Outside Edges'!$P40="Yes"),"Yes","No")</f>
        <v>Yes</v>
      </c>
      <c r="LD41" s="244" t="str">
        <f>IF(AND((RIGHT($LD$3,2)-'[1]Miter Profiles'!$AC$317-'[1]Outside Edges'!$B40)&gt;=5,'[1]Outside Edges'!$P40="Yes"),"Yes","No")</f>
        <v>Yes</v>
      </c>
      <c r="LE41" s="113" t="str">
        <f>IF(AND((RIGHT($LE$3,2)-'[1]Miter Profiles'!$AC$318-'[1]Outside Edges'!$B40)&gt;=5,'[1]Outside Edges'!$P40="Yes"),"Yes","No")</f>
        <v>Yes</v>
      </c>
      <c r="LF41" s="10" t="str">
        <f>IF(AND((RIGHT($LF$3,2)-'[1]Miter Profiles'!$AC$319-'[1]Outside Edges'!$B40)&gt;=5,'[1]Outside Edges'!$P40="Yes"),"Yes","No")</f>
        <v>Yes</v>
      </c>
      <c r="LG41" s="113" t="str">
        <f>IF(AND((RIGHT($LG$3,2)-'[1]Miter Profiles'!$AC$320-'[1]Outside Edges'!$B40)&gt;=5,'[1]Outside Edges'!$P40="Yes"),"Yes","No")</f>
        <v>Yes</v>
      </c>
      <c r="LH41" s="90" t="str">
        <f>IF(AND((RIGHT($LH$3,2)-'[1]Miter Profiles'!$AC$321-'[1]Outside Edges'!$B40)&gt;=5,'[1]Outside Edges'!$P40="Yes"),"Yes","No")</f>
        <v>Yes</v>
      </c>
      <c r="LI41" s="236" t="str">
        <f>IF(AND((RIGHT($LI$3,2)-'[1]Miter Profiles'!$AC$322-'[1]Outside Edges'!$B40)&gt;=5,'[1]Outside Edges'!$P40="Yes"),"Yes","No")</f>
        <v>No</v>
      </c>
      <c r="LJ41" s="237" t="str">
        <f>IF(AND((RIGHT($LJ$3,2)-'[1]Miter Profiles'!$AC$323-'[1]Outside Edges'!$B40)&gt;=5,'[1]Outside Edges'!$P40="Yes"),"Yes","No")</f>
        <v>Yes</v>
      </c>
      <c r="LK41" s="238" t="str">
        <f>IF(AND((RIGHT($LK$3,2)-'[1]Miter Profiles'!$AC$324-'[1]Outside Edges'!$B40)&gt;=5,'[1]Outside Edges'!$P40="Yes"),"Yes","No")</f>
        <v>Yes</v>
      </c>
      <c r="LL41" s="129" t="str">
        <f>IF(AND((RIGHT($LL$3,2)-'[1]Miter Profiles'!$AC$325-'[1]Outside Edges'!$B40)&gt;=5,'[1]Outside Edges'!$P40="Yes"),"Yes","No")</f>
        <v>Yes</v>
      </c>
      <c r="LM41" s="113" t="str">
        <f>IF(AND((RIGHT($LM$3,2)-'[1]Miter Profiles'!$AC$326-'[1]Outside Edges'!$B40)&gt;=5,'[1]Outside Edges'!$P40="Yes"),"Yes","No")</f>
        <v>Yes</v>
      </c>
      <c r="LN41" s="90" t="str">
        <f>IF(AND((RIGHT($LN$3,2)-'[1]Miter Profiles'!$AC$327-'[1]Outside Edges'!$B40)&gt;=5,'[1]Outside Edges'!$P40="Yes"),"Yes","No")</f>
        <v>Yes</v>
      </c>
      <c r="LO41" s="236" t="str">
        <f>IF(AND((RIGHT($LO$3,2)-'[1]Miter Profiles'!$AC$328-'[1]Outside Edges'!$B40)&gt;=5,'[1]Outside Edges'!$P40="Yes"),"Yes","No")</f>
        <v>No</v>
      </c>
      <c r="LP41" s="237" t="str">
        <f>IF(AND((RIGHT($LP$3,2)-'[1]Miter Profiles'!$AC$329-'[1]Outside Edges'!$B40)&gt;=5,'[1]Outside Edges'!$P40="Yes"),"Yes","No")</f>
        <v>Yes</v>
      </c>
      <c r="LQ41" s="238" t="str">
        <f>IF(AND((RIGHT($LQ$3,2)-'[1]Miter Profiles'!$AC$330-'[1]Outside Edges'!$B40)&gt;=5,'[1]Outside Edges'!$P40="Yes"),"Yes","No")</f>
        <v>Yes</v>
      </c>
      <c r="LR41" s="129" t="str">
        <f>IF(AND((RIGHT($LR$3,2)-'[1]Miter Profiles'!$AC$331-'[1]Outside Edges'!$B40)&gt;=5,'[1]Outside Edges'!$P40="Yes"),"Yes","No")</f>
        <v>No</v>
      </c>
      <c r="LS41" s="113" t="str">
        <f>IF(AND((RIGHT($LS$3,2)-'[1]Miter Profiles'!$AC$332-'[1]Outside Edges'!$B40)&gt;=5,'[1]Outside Edges'!$P40="Yes"),"Yes","No")</f>
        <v>Yes</v>
      </c>
      <c r="LT41" s="90" t="str">
        <f>IF(AND((RIGHT($LT$3,2)-'[1]Miter Profiles'!$AC$333-'[1]Outside Edges'!$B40)&gt;=5,'[1]Outside Edges'!$P40="Yes"),"Yes","No")</f>
        <v>Yes</v>
      </c>
    </row>
    <row r="42" spans="1:332" ht="15.75" customHeight="1" thickBot="1" x14ac:dyDescent="0.3">
      <c r="A42" s="8" t="str">
        <f>IF('[1]Outside Edges'!$A41&lt;&gt;"",'[1]Outside Edges'!$A41,"")</f>
        <v>D39</v>
      </c>
      <c r="B42" s="10" t="str">
        <f>IF(AND((RIGHT($B$3,2)-'[1]Miter Profiles'!$AC$3-'[1]Outside Edges'!$B41)&gt;=5,'[1]Outside Edges'!$P41="Yes"),"Yes","No")</f>
        <v>Yes</v>
      </c>
      <c r="C42" s="10" t="str">
        <f>IF(AND((RIGHT($C$3,2)-'[1]Miter Profiles'!$AC$4-'[1]Outside Edges'!$B41)&gt;=5,'[1]Outside Edges'!$P41="Yes"),"Yes","No")</f>
        <v>Yes</v>
      </c>
      <c r="D42" s="85" t="str">
        <f>IF(AND((RIGHT($D$3,2)-'[1]Miter Profiles'!$AC$5-'[1]Outside Edges'!$B41)&gt;=5,'[1]Outside Edges'!$P41="Yes"),"Yes","No")</f>
        <v>Yes</v>
      </c>
      <c r="E42" s="86" t="str">
        <f>IF(AND((RIGHT($E$3,2)-'[1]Miter Profiles'!$AC$6-'[1]Outside Edges'!$B41)&gt;=5,'[1]Outside Edges'!$P41="Yes"),"Yes","No")</f>
        <v>Yes</v>
      </c>
      <c r="F42" s="11" t="str">
        <f>IF(AND((RIGHT($F$3,2)-'[1]Miter Profiles'!$AC$7-'[1]Outside Edges'!$B41)&gt;=5,'[1]Outside Edges'!$P41="Yes"),"Yes","No")</f>
        <v>Yes</v>
      </c>
      <c r="G42" s="87" t="str">
        <f>IF(AND((RIGHT($G$3,2)-'[1]Miter Profiles'!$AC$8-'[1]Outside Edges'!$B41)&gt;=5,'[1]Outside Edges'!$P41="Yes"),"Yes","No")</f>
        <v>Yes</v>
      </c>
      <c r="H42" s="10" t="str">
        <f>IF(AND((RIGHT($H$3,2)-'[1]Miter Profiles'!$AC$9-'[1]Outside Edges'!$B41)&gt;=5,'[1]Outside Edges'!$P41="Yes"),"Yes","No")</f>
        <v>Yes</v>
      </c>
      <c r="I42" s="10" t="str">
        <f>IF(AND((RIGHT($I$3,2)-'[1]Miter Profiles'!$AC$10-'[1]Outside Edges'!$B41)&gt;=5,'[1]Outside Edges'!$P41="Yes"),"Yes","No")</f>
        <v>Yes</v>
      </c>
      <c r="J42" s="85" t="str">
        <f>IF(AND((RIGHT($J$3,2)-'[1]Miter Profiles'!$AC$11-'[1]Outside Edges'!$B41)&gt;=5,'[1]Outside Edges'!$P41="Yes"),"Yes","No")</f>
        <v>Yes</v>
      </c>
      <c r="K42" s="86" t="str">
        <f>IF(AND((RIGHT($K$3,2)-'[1]Miter Profiles'!$AC$12-'[1]Outside Edges'!$B41)&gt;=5,'[1]Outside Edges'!$P41="Yes"),"Yes","No")</f>
        <v>Yes</v>
      </c>
      <c r="L42" s="11" t="str">
        <f>IF(AND((RIGHT($L$3,2)-'[1]Miter Profiles'!$AC$13-'[1]Outside Edges'!$B41)&gt;=5,'[1]Outside Edges'!$P41="Yes"),"Yes","No")</f>
        <v>Yes</v>
      </c>
      <c r="M42" s="87" t="str">
        <f>IF(AND((RIGHT($M$3,2)-'[1]Miter Profiles'!$AC$14-'[1]Outside Edges'!$B41)&gt;=5,'[1]Outside Edges'!$P41="Yes"),"Yes","No")</f>
        <v>Yes</v>
      </c>
      <c r="N42" s="10" t="str">
        <f>IF(AND((RIGHT($N$3,2)-'[1]Miter Profiles'!$AC$15-'[1]Outside Edges'!$B41)&gt;=4,'[1]Outside Edges'!$P41="Yes"),"Yes","No")</f>
        <v>Yes</v>
      </c>
      <c r="O42" s="10" t="str">
        <f>IF(AND((RIGHT($O$3,2)-'[1]Miter Profiles'!$AC$16-'[1]Outside Edges'!$B41)&gt;=5,'[1]Outside Edges'!$P41="Yes"),"Yes","No")</f>
        <v>Yes</v>
      </c>
      <c r="P42" s="85" t="str">
        <f>IF(AND((RIGHT($P$3,2)-'[1]Miter Profiles'!$AC$17-'[1]Outside Edges'!$B41)&gt;=5,'[1]Outside Edges'!$P41="Yes"),"Yes","No")</f>
        <v>Yes</v>
      </c>
      <c r="Q42" s="86" t="str">
        <f>IF(AND((RIGHT($Q$3,2)-'[1]Miter Profiles'!$AC$18-'[1]Outside Edges'!$B41)&gt;=5,'[1]Outside Edges'!$P41="Yes"),"Yes","No")</f>
        <v>Yes</v>
      </c>
      <c r="R42" s="11" t="str">
        <f>IF(AND((RIGHT($R$3,2)-'[1]Miter Profiles'!$AC$19-'[1]Outside Edges'!$B41)&gt;=5,'[1]Outside Edges'!$P41="Yes"),"Yes","No")</f>
        <v>Yes</v>
      </c>
      <c r="S42" s="87" t="str">
        <f>IF(AND((RIGHT($S$3,2)-'[1]Miter Profiles'!$AC$20-'[1]Outside Edges'!$B41)&gt;=5,'[1]Outside Edges'!$P41="Yes"),"Yes","No")</f>
        <v>Yes</v>
      </c>
      <c r="T42" s="10" t="str">
        <f>IF(AND((RIGHT($T$3,2)-'[1]Miter Profiles'!$AC$21-'[1]Outside Edges'!$B41)&gt;=5,'[1]Outside Edges'!$P41="Yes"),"Yes","No")</f>
        <v>Yes</v>
      </c>
      <c r="U42" s="10" t="str">
        <f>IF(AND((RIGHT($U$3,2)-'[1]Miter Profiles'!$AC$22-'[1]Outside Edges'!$B41)&gt;=5,'[1]Outside Edges'!$P41="Yes"),"Yes","No")</f>
        <v>Yes</v>
      </c>
      <c r="V42" s="85" t="str">
        <f>IF(AND((RIGHT($V$3,2)-'[1]Miter Profiles'!$AC$23-'[1]Outside Edges'!$B41)&gt;=5,'[1]Outside Edges'!$P41="Yes"),"Yes","No")</f>
        <v>Yes</v>
      </c>
      <c r="W42" s="86" t="str">
        <f>IF(AND((RIGHT($W$3,2)-'[1]Miter Profiles'!$AC$24-'[1]Outside Edges'!$B41)&gt;=5,'[1]Outside Edges'!$P41="Yes"),"Yes","No")</f>
        <v>No</v>
      </c>
      <c r="X42" s="11" t="str">
        <f>IF(AND((RIGHT($X$3,2)-'[1]Miter Profiles'!$AC$25-'[1]Outside Edges'!$B41)&gt;=5,'[1]Outside Edges'!$P41="Yes"),"Yes","No")</f>
        <v>Yes</v>
      </c>
      <c r="Y42" s="87" t="str">
        <f>IF(AND((RIGHT($Y$3,2)-'[1]Miter Profiles'!$AC$26-'[1]Outside Edges'!$B41)&gt;=5,'[1]Outside Edges'!$P41="Yes"),"Yes","No")</f>
        <v>Yes</v>
      </c>
      <c r="Z42" s="10" t="str">
        <f>IF(AND((RIGHT($Z$3,2)-'[1]Miter Profiles'!$AC$27-'[1]Outside Edges'!$B41)&gt;=5,'[1]Outside Edges'!$P41="Yes"),"Yes","No")</f>
        <v>Yes</v>
      </c>
      <c r="AA42" s="10" t="str">
        <f>IF(AND((RIGHT($AA$3,2)-'[1]Miter Profiles'!$AC$28-'[1]Outside Edges'!$B41)&gt;=5,'[1]Outside Edges'!$P41="Yes"),"Yes","No")</f>
        <v>Yes</v>
      </c>
      <c r="AB42" s="85" t="str">
        <f>IF(AND((RIGHT($AB$3,2)-'[1]Miter Profiles'!$AC$29-'[1]Outside Edges'!$B41)&gt;=5,'[1]Outside Edges'!$P41="Yes"),"Yes","No")</f>
        <v>Yes</v>
      </c>
      <c r="AC42" s="86" t="str">
        <f>IF(AND((RIGHT($AC$3,2)-'[1]Miter Profiles'!$AC$30-'[1]Outside Edges'!$B41)&gt;=5,'[1]Outside Edges'!$P41="Yes"),"Yes","No")</f>
        <v>Yes</v>
      </c>
      <c r="AD42" s="11" t="str">
        <f>IF(AND((RIGHT($AD$3,2)-'[1]Miter Profiles'!$AC$31-'[1]Outside Edges'!$B41)&gt;=5,'[1]Outside Edges'!$P41="Yes"),"Yes","No")</f>
        <v>Yes</v>
      </c>
      <c r="AE42" s="87" t="str">
        <f>IF(AND((RIGHT($AE$3,2)-'[1]Miter Profiles'!$AC$32-'[1]Outside Edges'!$B41)&gt;=5,'[1]Outside Edges'!$P41="Yes"),"Yes","No")</f>
        <v>Yes</v>
      </c>
      <c r="AF42" s="10" t="str">
        <f>IF(AND((RIGHT($AF$3,2)-'[1]Miter Profiles'!$AC$33-'[1]Outside Edges'!$B41)&gt;=5,'[1]Outside Edges'!$P41="Yes"),"Yes","No")</f>
        <v>Yes</v>
      </c>
      <c r="AG42" s="10" t="str">
        <f>IF(AND((RIGHT($AG$3,2)-'[1]Miter Profiles'!$AC$34-'[1]Outside Edges'!$B41)&gt;=5,'[1]Outside Edges'!$P41="Yes"),"Yes","No")</f>
        <v>Yes</v>
      </c>
      <c r="AH42" s="85" t="str">
        <f>IF(AND((RIGHT($AH$3,2)-'[1]Miter Profiles'!$AC$35-'[1]Outside Edges'!$B41)&gt;=5,'[1]Outside Edges'!$P41="Yes"),"Yes","No")</f>
        <v>Yes</v>
      </c>
      <c r="AI42" s="86" t="str">
        <f>IF(AND((RIGHT($AI$3,2)-'[1]Miter Profiles'!$AC$36-'[1]Outside Edges'!$B41)&gt;=5,'[1]Outside Edges'!$P41="Yes"),"Yes","No")</f>
        <v>Yes</v>
      </c>
      <c r="AJ42" s="11" t="str">
        <f>IF(AND((RIGHT($AJ$3,2)-'[1]Miter Profiles'!$AC$37-'[1]Outside Edges'!$B41)&gt;=5,'[1]Outside Edges'!$P41="Yes"),"Yes","No")</f>
        <v>Yes</v>
      </c>
      <c r="AK42" s="87" t="str">
        <f>IF(AND((RIGHT($AK$3,2)-'[1]Miter Profiles'!$AC$38-'[1]Outside Edges'!$B41)&gt;=5,'[1]Outside Edges'!$P41="Yes"),"Yes","No")</f>
        <v>Yes</v>
      </c>
      <c r="AL42" s="10" t="str">
        <f>IF(AND((RIGHT($AL$3,2)-'[1]Miter Profiles'!$AC$39-'[1]Outside Edges'!$B41)&gt;=5,'[1]Outside Edges'!$P41="Yes"),"Yes","No")</f>
        <v>Yes</v>
      </c>
      <c r="AM42" s="10" t="str">
        <f>IF(AND((RIGHT($AM$3,2)-'[1]Miter Profiles'!$AC$40-'[1]Outside Edges'!$B41)&gt;=5,'[1]Outside Edges'!$P41="Yes"),"Yes","No")</f>
        <v>Yes</v>
      </c>
      <c r="AN42" s="85" t="str">
        <f>IF(AND((RIGHT($AN$3,2)-'[1]Miter Profiles'!$AC$41-'[1]Outside Edges'!$B41)&gt;=5,'[1]Outside Edges'!$P41="Yes"),"Yes","No")</f>
        <v>Yes</v>
      </c>
      <c r="AO42" s="86" t="str">
        <f>IF(AND((RIGHT($AO$3,2)-'[1]Miter Profiles'!$AC$42-'[1]Outside Edges'!$B41)&gt;=5,'[1]Outside Edges'!$P41="Yes"),"Yes","No")</f>
        <v>Yes</v>
      </c>
      <c r="AP42" s="11" t="str">
        <f>IF(AND((RIGHT($AP$3,2)-'[1]Miter Profiles'!$AC$43-'[1]Outside Edges'!$B41)&gt;=5,'[1]Outside Edges'!$P41="Yes"),"Yes","No")</f>
        <v>Yes</v>
      </c>
      <c r="AQ42" s="87" t="str">
        <f>IF(AND((RIGHT($AQ$3,2)-'[1]Miter Profiles'!$AC$44-'[1]Outside Edges'!$B41)&gt;=5,'[1]Outside Edges'!$P41="Yes"),"Yes","No")</f>
        <v>Yes</v>
      </c>
      <c r="AR42" s="10" t="str">
        <f>IF(AND((RIGHT($AR$3,2)-'[1]Miter Profiles'!$AC$45-'[1]Outside Edges'!$B41)&gt;=5,'[1]Outside Edges'!$P41="Yes"),"Yes","No")</f>
        <v>Yes</v>
      </c>
      <c r="AS42" s="10" t="str">
        <f>IF(AND((RIGHT($AS$3,2)-'[1]Miter Profiles'!$AC$46-'[1]Outside Edges'!$B41)&gt;=5,'[1]Outside Edges'!$P41="Yes"),"Yes","No")</f>
        <v>Yes</v>
      </c>
      <c r="AT42" s="85" t="str">
        <f>IF(AND((RIGHT($AT$3,2)-'[1]Miter Profiles'!$AC$47-'[1]Outside Edges'!$B41)&gt;=5,'[1]Outside Edges'!$P41="Yes"),"Yes","No")</f>
        <v>Yes</v>
      </c>
      <c r="AU42" s="86" t="str">
        <f>IF(AND((RIGHT($AU$3,2)-'[1]Miter Profiles'!$AC$48-'[1]Outside Edges'!$B41)&gt;=5,'[1]Outside Edges'!$P41="Yes"),"Yes","No")</f>
        <v>Yes</v>
      </c>
      <c r="AV42" s="11" t="str">
        <f>IF(AND((RIGHT($AV$3,2)-'[1]Miter Profiles'!$AC$49-'[1]Outside Edges'!$B41)&gt;=5,'[1]Outside Edges'!$P41="Yes"),"Yes","No")</f>
        <v>Yes</v>
      </c>
      <c r="AW42" s="87" t="str">
        <f>IF(AND((RIGHT($AW$3,2)-'[1]Miter Profiles'!$AC$50-'[1]Outside Edges'!$B41)&gt;=5,'[1]Outside Edges'!$P41="Yes"),"Yes","No")</f>
        <v>Yes</v>
      </c>
      <c r="AX42" s="10" t="str">
        <f>IF(AND((RIGHT($AX$3,2)-'[1]Miter Profiles'!$AC$51-'[1]Outside Edges'!$B41)&gt;=5,'[1]Outside Edges'!$P41="Yes"),"Yes","No")</f>
        <v>Yes</v>
      </c>
      <c r="AY42" s="10" t="str">
        <f>IF(AND((RIGHT($AY$3,2)-'[1]Miter Profiles'!$AC$52-'[1]Outside Edges'!$B41)&gt;=5,'[1]Outside Edges'!$P41="Yes"),"Yes","No")</f>
        <v>Yes</v>
      </c>
      <c r="AZ42" s="85" t="str">
        <f>IF(AND((RIGHT($AZ$3,2)-'[1]Miter Profiles'!$AC$53-'[1]Outside Edges'!$B41)&gt;=5,'[1]Outside Edges'!$P41="Yes"),"Yes","No")</f>
        <v>Yes</v>
      </c>
      <c r="BA42" s="86" t="str">
        <f>IF(AND((RIGHT($BA$3,2)-'[1]Miter Profiles'!$AC$54-'[1]Outside Edges'!$B41)&gt;=5,'[1]Outside Edges'!$P41="Yes"),"Yes","No")</f>
        <v>Yes</v>
      </c>
      <c r="BB42" s="11" t="str">
        <f>IF(AND((RIGHT($BB$3,2)-'[1]Miter Profiles'!$AC$55-'[1]Outside Edges'!$B41)&gt;=5,'[1]Outside Edges'!$P41="Yes"),"Yes","No")</f>
        <v>Yes</v>
      </c>
      <c r="BC42" s="87" t="str">
        <f>IF(AND((RIGHT($BC$3,2)-'[1]Miter Profiles'!$AC$56-'[1]Outside Edges'!$B41)&gt;=5,'[1]Outside Edges'!$P41="Yes"),"Yes","No")</f>
        <v>Yes</v>
      </c>
      <c r="BD42" s="10" t="str">
        <f>IF(AND((RIGHT($BD$3,2)-'[1]Miter Profiles'!$AC$57-'[1]Outside Edges'!$B41)&gt;=5,'[1]Outside Edges'!$P41="Yes"),"Yes","No")</f>
        <v>Yes</v>
      </c>
      <c r="BE42" s="10" t="str">
        <f>IF(AND((RIGHT($BE$3,2)-'[1]Miter Profiles'!$AC$58-'[1]Outside Edges'!$B41)&gt;=5,'[1]Outside Edges'!$P41="Yes"),"Yes","No")</f>
        <v>Yes</v>
      </c>
      <c r="BF42" s="85" t="str">
        <f>IF(AND((RIGHT($BF$3,2)-'[1]Miter Profiles'!$AC$59-'[1]Outside Edges'!$B41)&gt;=5,'[1]Outside Edges'!$P41="Yes"),"Yes","No")</f>
        <v>Yes</v>
      </c>
      <c r="BG42" s="86" t="str">
        <f>IF(AND((RIGHT($BG$3,2)-'[1]Miter Profiles'!$AC$60-'[1]Outside Edges'!$B41)&gt;=5,'[1]Outside Edges'!$P41="Yes"),"Yes","No")</f>
        <v>Yes</v>
      </c>
      <c r="BH42" s="11" t="str">
        <f>IF(AND((RIGHT($BH$3,2)-'[1]Miter Profiles'!$AC$61-'[1]Outside Edges'!$B41)&gt;=5,'[1]Outside Edges'!$P41="Yes"),"Yes","No")</f>
        <v>Yes</v>
      </c>
      <c r="BI42" s="87" t="str">
        <f>IF(AND((RIGHT($BI$3,2)-'[1]Miter Profiles'!$AC$62-'[1]Outside Edges'!$B41)&gt;=5,'[1]Outside Edges'!$P41="Yes"),"Yes","No")</f>
        <v>Yes</v>
      </c>
      <c r="BJ42" s="10" t="str">
        <f>IF(AND((RIGHT($BJ$3,2)-'[1]Miter Profiles'!$AC$63-'[1]Outside Edges'!$B41)&gt;=5,'[1]Outside Edges'!$P41="Yes"),"Yes","No")</f>
        <v>Yes</v>
      </c>
      <c r="BK42" s="10" t="str">
        <f>IF(AND((RIGHT($BK$3,2)-'[1]Miter Profiles'!$AC$64-'[1]Outside Edges'!$B41)&gt;=5,'[1]Outside Edges'!$P41="Yes"),"Yes","No")</f>
        <v>Yes</v>
      </c>
      <c r="BL42" s="85" t="str">
        <f>IF(AND((RIGHT($BL$3,2)-'[1]Miter Profiles'!$AC$65-'[1]Outside Edges'!$B41)&gt;=5,'[1]Outside Edges'!$P41="Yes"),"Yes","No")</f>
        <v>Yes</v>
      </c>
      <c r="BM42" s="86" t="str">
        <f>IF(AND((RIGHT($BM$3,2)-'[1]Miter Profiles'!$AC$66-'[1]Outside Edges'!$B41)&gt;=5,'[1]Outside Edges'!$P41="Yes"),"Yes","No")</f>
        <v>Yes</v>
      </c>
      <c r="BN42" s="11" t="str">
        <f>IF(AND((RIGHT($BN$3,2)-'[1]Miter Profiles'!$AC$67-'[1]Outside Edges'!$B41)&gt;=5,'[1]Outside Edges'!$P41="Yes"),"Yes","No")</f>
        <v>Yes</v>
      </c>
      <c r="BO42" s="87" t="str">
        <f>IF(AND((RIGHT($BO$3,2)-'[1]Miter Profiles'!$AC$68-'[1]Outside Edges'!$B41)&gt;=5,'[1]Outside Edges'!$P41="Yes"),"Yes","No")</f>
        <v>Yes</v>
      </c>
      <c r="BP42" s="10" t="str">
        <f>IF(AND((RIGHT($BP$3,2)-'[1]Miter Profiles'!$AC$69-'[1]Outside Edges'!$B41)&gt;=5,'[1]Outside Edges'!$P41="Yes"),"Yes","No")</f>
        <v>Yes</v>
      </c>
      <c r="BQ42" s="10" t="str">
        <f>IF(AND((RIGHT($BQ$3,2)-'[1]Miter Profiles'!$AC$70-'[1]Outside Edges'!$B41)&gt;=5,'[1]Outside Edges'!$P41="Yes"),"Yes","No")</f>
        <v>Yes</v>
      </c>
      <c r="BR42" s="85" t="str">
        <f>IF(AND((RIGHT($BR$3,2)-'[1]Miter Profiles'!$AC$71-'[1]Outside Edges'!$B41)&gt;=5,'[1]Outside Edges'!$P41="Yes"),"Yes","No")</f>
        <v>Yes</v>
      </c>
      <c r="BS42" s="86" t="str">
        <f>IF(AND((RIGHT($BS$3,2)-'[1]Miter Profiles'!$AC$72-'[1]Outside Edges'!$B41)&gt;=5,'[1]Outside Edges'!$P41="Yes"),"Yes","No")</f>
        <v>Yes</v>
      </c>
      <c r="BT42" s="11" t="str">
        <f>IF(AND((RIGHT($BT$3,2)-'[1]Miter Profiles'!$AC$73-'[1]Outside Edges'!$B41)&gt;=5,'[1]Outside Edges'!$P41="Yes"),"Yes","No")</f>
        <v>Yes</v>
      </c>
      <c r="BU42" s="87" t="str">
        <f>IF(AND((RIGHT($BU$3,2)-'[1]Miter Profiles'!$AC$74-'[1]Outside Edges'!$B41)&gt;=5,'[1]Outside Edges'!$P41="Yes"),"Yes","No")</f>
        <v>Yes</v>
      </c>
      <c r="BV42" s="10" t="str">
        <f>IF(AND((RIGHT($BV$3,2)-'[1]Miter Profiles'!$AC$75-'[1]Outside Edges'!$B41)&gt;=5,'[1]Outside Edges'!$P41="Yes"),"Yes","No")</f>
        <v>Yes</v>
      </c>
      <c r="BW42" s="10" t="str">
        <f>IF(AND((RIGHT($BW$3,2)-'[1]Miter Profiles'!$AC$76-'[1]Outside Edges'!$B41)&gt;=5,'[1]Outside Edges'!$P41="Yes"),"Yes","No")</f>
        <v>Yes</v>
      </c>
      <c r="BX42" s="85" t="str">
        <f>IF(AND((RIGHT($BX$3,2)-'[1]Miter Profiles'!$AC$77-'[1]Outside Edges'!$B41)&gt;=5,'[1]Outside Edges'!$P41="Yes"),"Yes","No")</f>
        <v>Yes</v>
      </c>
      <c r="BY42" s="86" t="str">
        <f>IF(AND((RIGHT($BY$3,2)-'[1]Miter Profiles'!$AC$78-'[1]Outside Edges'!$B41)&gt;=5,'[1]Outside Edges'!$P41="Yes"),"Yes","No")</f>
        <v>Yes</v>
      </c>
      <c r="BZ42" s="11" t="str">
        <f>IF(AND((RIGHT($BZ$3,2)-'[1]Miter Profiles'!$AC$79-'[1]Outside Edges'!$B41)&gt;=5,'[1]Outside Edges'!$P41="Yes"),"Yes","No")</f>
        <v>Yes</v>
      </c>
      <c r="CA42" s="87" t="str">
        <f>IF(AND((RIGHT($CA$3,2)-'[1]Miter Profiles'!$AC$80-'[1]Outside Edges'!$B41)&gt;=5,'[1]Outside Edges'!$P41="Yes"),"Yes","No")</f>
        <v>Yes</v>
      </c>
      <c r="CB42" s="10" t="str">
        <f>IF(AND((RIGHT($CB$3,2)-'[1]Miter Profiles'!$AC$81-'[1]Outside Edges'!$B41)&gt;=5,'[1]Outside Edges'!$P41="Yes"),"Yes","No")</f>
        <v>Yes</v>
      </c>
      <c r="CC42" s="10" t="str">
        <f>IF(AND((RIGHT($CC$3,2)-'[1]Miter Profiles'!$AC$82-'[1]Outside Edges'!$B41)&gt;=5,'[1]Outside Edges'!$P41="Yes"),"Yes","No")</f>
        <v>Yes</v>
      </c>
      <c r="CD42" s="85" t="str">
        <f>IF(AND((RIGHT($CD$3,2)-'[1]Miter Profiles'!$AC$83-'[1]Outside Edges'!$B41)&gt;=5,'[1]Outside Edges'!$P41="Yes"),"Yes","No")</f>
        <v>Yes</v>
      </c>
      <c r="CE42" s="86" t="str">
        <f>IF(AND((RIGHT($CE$3,2)-'[1]Miter Profiles'!$AC$84-'[1]Outside Edges'!$B41)&gt;=5,'[1]Outside Edges'!$P41="Yes"),"Yes","No")</f>
        <v>Yes</v>
      </c>
      <c r="CF42" s="11" t="str">
        <f>IF(AND((RIGHT($CF$3,2)-'[1]Miter Profiles'!$AC$85-'[1]Outside Edges'!$B41)&gt;=5,'[1]Outside Edges'!$P41="Yes"),"Yes","No")</f>
        <v>Yes</v>
      </c>
      <c r="CG42" s="87" t="str">
        <f>IF(AND((RIGHT($CG$3,2)-'[1]Miter Profiles'!$AC$86-'[1]Outside Edges'!$B41)&gt;=5,'[1]Outside Edges'!$P41="Yes"),"Yes","No")</f>
        <v>Yes</v>
      </c>
      <c r="CH42" s="10" t="str">
        <f>IF(AND((RIGHT($CH$3,2)-'[1]Miter Profiles'!$AC$87-'[1]Outside Edges'!$B41)&gt;=5,'[1]Outside Edges'!$P41="Yes"),"Yes","No")</f>
        <v>Yes</v>
      </c>
      <c r="CI42" s="10" t="str">
        <f>IF(AND((RIGHT($CI$3,2)-'[1]Miter Profiles'!$AC$88-'[1]Outside Edges'!$B41)&gt;=5,'[1]Outside Edges'!$P41="Yes"),"Yes","No")</f>
        <v>Yes</v>
      </c>
      <c r="CJ42" s="85" t="str">
        <f>IF(AND((RIGHT($CJ$3,2)-'[1]Miter Profiles'!$AC$89-'[1]Outside Edges'!$B41)&gt;=5,'[1]Outside Edges'!$P41="Yes"),"Yes","No")</f>
        <v>Yes</v>
      </c>
      <c r="CK42" s="86" t="str">
        <f>IF(AND((RIGHT($CK$3,2)-'[1]Miter Profiles'!$AC$90-'[1]Outside Edges'!$B41)&gt;=5,'[1]Outside Edges'!$P41="Yes"),"Yes","No")</f>
        <v>Yes</v>
      </c>
      <c r="CL42" s="11" t="str">
        <f>IF(AND((RIGHT($CL$3,2)-'[1]Miter Profiles'!$AC$91-'[1]Outside Edges'!$B41)&gt;=5,'[1]Outside Edges'!$P41="Yes"),"Yes","No")</f>
        <v>Yes</v>
      </c>
      <c r="CM42" s="87" t="str">
        <f>IF(AND((RIGHT($CM$3,2)-'[1]Miter Profiles'!$AC$92-'[1]Outside Edges'!$B41)&gt;=5,'[1]Outside Edges'!$P41="Yes"),"Yes","No")</f>
        <v>Yes</v>
      </c>
      <c r="CN42" s="10" t="str">
        <f>IF(AND((RIGHT(CN$3,2)-'[1]Miter Profiles'!$AC$93-'[1]Outside Edges'!$B41)&gt;=5,'[1]Outside Edges'!$P41="Yes"),"Yes","No")</f>
        <v>Yes</v>
      </c>
      <c r="CO42" s="10" t="str">
        <f>IF(AND((RIGHT(CO$3,2)-'[1]Miter Profiles'!$AC$94-'[1]Outside Edges'!$B41)&gt;=5,'[1]Outside Edges'!$P41="Yes"),"Yes","No")</f>
        <v>Yes</v>
      </c>
      <c r="CP42" s="85" t="str">
        <f>IF(AND((RIGHT(CP$3,2)-'[1]Miter Profiles'!$AC$95-'[1]Outside Edges'!$B41)&gt;=5,'[1]Outside Edges'!$P41="Yes"),"Yes","No")</f>
        <v>Yes</v>
      </c>
      <c r="CQ42" s="86" t="str">
        <f>IF(AND((RIGHT(CQ$3,2)-'[1]Miter Profiles'!$AC$96-'[1]Outside Edges'!$B41)&gt;=5,'[1]Outside Edges'!$P41="Yes"),"Yes","No")</f>
        <v>Yes</v>
      </c>
      <c r="CR42" s="11" t="str">
        <f>IF(AND((RIGHT(CR$3,2)-'[1]Miter Profiles'!$AC$97-'[1]Outside Edges'!$B41)&gt;=5,'[1]Outside Edges'!$P41="Yes"),"Yes","No")</f>
        <v>Yes</v>
      </c>
      <c r="CS42" s="87" t="str">
        <f>IF(AND((RIGHT(CS$3,2)-'[1]Miter Profiles'!$AC$98-'[1]Outside Edges'!$B41)&gt;=5,'[1]Outside Edges'!$P41="Yes"),"Yes","No")</f>
        <v>Yes</v>
      </c>
      <c r="CT42" s="10" t="str">
        <f>IF(AND((RIGHT($CT$3,2)-'[1]Miter Profiles'!$AC$99-'[1]Outside Edges'!$B41)&gt;=5,'[1]Outside Edges'!$P41="Yes"),"Yes","No")</f>
        <v>Yes</v>
      </c>
      <c r="CU42" s="10" t="str">
        <f>IF(AND((RIGHT($CU$3,2)-'[1]Miter Profiles'!$AC$100-'[1]Outside Edges'!$B41)&gt;=5,'[1]Outside Edges'!$P41="Yes"),"Yes","No")</f>
        <v>Yes</v>
      </c>
      <c r="CV42" s="85" t="str">
        <f>IF(AND((RIGHT($CV$3,2)-'[1]Miter Profiles'!$AC$101-'[1]Outside Edges'!$B41)&gt;=5,'[1]Outside Edges'!$P41="Yes"),"Yes","No")</f>
        <v>Yes</v>
      </c>
      <c r="CW42" s="86" t="str">
        <f>IF(AND((RIGHT($CW$3,2)-'[1]Miter Profiles'!$AC$102-'[1]Outside Edges'!$B41)&gt;=5,'[1]Outside Edges'!$P41="Yes"),"Yes","No")</f>
        <v>Yes</v>
      </c>
      <c r="CX42" s="11" t="str">
        <f>IF(AND((RIGHT($CX$3,2)-'[1]Miter Profiles'!$AC$103-'[1]Outside Edges'!$B41)&gt;=5,'[1]Outside Edges'!$P41="Yes"),"Yes","No")</f>
        <v>Yes</v>
      </c>
      <c r="CY42" s="87" t="str">
        <f>IF(AND((RIGHT($CY$3,2)-'[1]Miter Profiles'!$AC$104-'[1]Outside Edges'!$B41)&gt;=5,'[1]Outside Edges'!$P41="Yes"),"Yes","No")</f>
        <v>Yes</v>
      </c>
      <c r="CZ42" s="10" t="str">
        <f>IF(AND((RIGHT($CZ$3,2)-'[1]Miter Profiles'!$AC$105-'[1]Outside Edges'!$B41)&gt;=5,'[1]Outside Edges'!$P41="Yes"),"Yes","No")</f>
        <v>Yes</v>
      </c>
      <c r="DA42" s="10" t="str">
        <f>IF(AND((RIGHT($DA$3,2)-'[1]Miter Profiles'!$AC$106-'[1]Outside Edges'!$B41)&gt;=5,'[1]Outside Edges'!$P41="Yes"),"Yes","No")</f>
        <v>Yes</v>
      </c>
      <c r="DB42" s="85" t="str">
        <f>IF(AND((RIGHT($DB$3,2)-'[1]Miter Profiles'!$AC$107-'[1]Outside Edges'!$B41)&gt;=5,'[1]Outside Edges'!$P41="Yes"),"Yes","No")</f>
        <v>Yes</v>
      </c>
      <c r="DC42" s="86" t="str">
        <f>IF(AND((RIGHT($DC$3,2)-'[1]Miter Profiles'!$AC$108-'[1]Outside Edges'!$B41)&gt;=5,'[1]Outside Edges'!$P41="Yes"),"Yes","No")</f>
        <v>Yes</v>
      </c>
      <c r="DD42" s="11" t="str">
        <f>IF(AND((RIGHT($DD$3,2)-'[1]Miter Profiles'!$AC$109-'[1]Outside Edges'!$B41)&gt;=5,'[1]Outside Edges'!$P41="Yes"),"Yes","No")</f>
        <v>Yes</v>
      </c>
      <c r="DE42" s="87" t="str">
        <f>IF(AND((RIGHT($DE$3,2)-'[1]Miter Profiles'!$AC$110-'[1]Outside Edges'!$B41)&gt;=5,'[1]Outside Edges'!$P41="Yes"),"Yes","No")</f>
        <v>Yes</v>
      </c>
      <c r="DF42" s="10" t="str">
        <f>IF(AND((RIGHT($DF$3,2)-'[1]Miter Profiles'!$AC$111-'[1]Outside Edges'!$B41)&gt;=5,'[1]Outside Edges'!$P41="Yes"),"Yes","No")</f>
        <v>Yes</v>
      </c>
      <c r="DG42" s="10" t="str">
        <f>IF(AND((RIGHT($DG$3,2)-'[1]Miter Profiles'!$AC$112-'[1]Outside Edges'!$B41)&gt;=5,'[1]Outside Edges'!$P41="Yes"),"Yes","No")</f>
        <v>Yes</v>
      </c>
      <c r="DH42" s="85" t="str">
        <f>IF(AND((RIGHT($DH$3,2)-'[1]Miter Profiles'!$AC$113-'[1]Outside Edges'!$B41)&gt;=5,'[1]Outside Edges'!$P41="Yes"),"Yes","No")</f>
        <v>Yes</v>
      </c>
      <c r="DI42" s="86" t="str">
        <f>IF(AND((RIGHT($DI$3,2)-'[1]Miter Profiles'!$AC$114-'[1]Outside Edges'!$B41)&gt;=5,'[1]Outside Edges'!$P41="Yes"),"Yes","No")</f>
        <v>Yes</v>
      </c>
      <c r="DJ42" s="11" t="str">
        <f>IF(AND((RIGHT($DJ$3,2)-'[1]Miter Profiles'!$AC$115-'[1]Outside Edges'!$B41)&gt;=5,'[1]Outside Edges'!$P41="Yes"),"Yes","No")</f>
        <v>Yes</v>
      </c>
      <c r="DK42" s="87" t="str">
        <f>IF(AND((RIGHT($DK$3,2)-'[1]Miter Profiles'!$AC$116-'[1]Outside Edges'!$B41)&gt;=5,'[1]Outside Edges'!$P41="Yes"),"Yes","No")</f>
        <v>Yes</v>
      </c>
      <c r="DL42" s="10" t="str">
        <f>IF(AND((RIGHT($DL$3,2)-'[1]Miter Profiles'!$AC$117-'[1]Outside Edges'!$B41)&gt;=5,'[1]Outside Edges'!$P41="Yes"),"Yes","No")</f>
        <v>Yes</v>
      </c>
      <c r="DM42" s="10" t="str">
        <f>IF(AND((RIGHT($DM$3,2)-'[1]Miter Profiles'!$AC$118-'[1]Outside Edges'!$B41)&gt;=5,'[1]Outside Edges'!$P41="Yes"),"Yes","No")</f>
        <v>Yes</v>
      </c>
      <c r="DN42" s="85" t="str">
        <f>IF(AND((RIGHT($DN$3,2)-'[1]Miter Profiles'!$AC$119-'[1]Outside Edges'!$B41)&gt;=5,'[1]Outside Edges'!$P41="Yes"),"Yes","No")</f>
        <v>Yes</v>
      </c>
      <c r="DO42" s="86" t="str">
        <f>IF(AND((RIGHT($DO$3,2)-'[1]Miter Profiles'!$AC$120-'[1]Outside Edges'!$B41)&gt;=5,'[1]Outside Edges'!$P41="Yes"),"Yes","No")</f>
        <v>Yes</v>
      </c>
      <c r="DP42" s="11" t="str">
        <f>IF(AND((RIGHT($DP$3,2)-'[1]Miter Profiles'!$AC$121-'[1]Outside Edges'!$B41)&gt;=5,'[1]Outside Edges'!$P41="Yes"),"Yes","No")</f>
        <v>Yes</v>
      </c>
      <c r="DQ42" s="87" t="str">
        <f>IF(AND((RIGHT($DQ$3,2)-'[1]Miter Profiles'!$AC$122-'[1]Outside Edges'!$B41)&gt;=5,'[1]Outside Edges'!$P41="Yes"),"Yes","No")</f>
        <v>Yes</v>
      </c>
      <c r="DR42" s="10" t="str">
        <f>IF(AND((RIGHT($DR$3,2)-'[1]Miter Profiles'!$AC$123-'[1]Outside Edges'!$B41)&gt;=5,'[1]Outside Edges'!$P41="Yes"),"Yes","No")</f>
        <v>Yes</v>
      </c>
      <c r="DS42" s="10" t="str">
        <f>IF(AND((RIGHT($DS$3,2)-'[1]Miter Profiles'!$AC$124-'[1]Outside Edges'!$B41)&gt;=5,'[1]Outside Edges'!$P41="Yes"),"Yes","No")</f>
        <v>Yes</v>
      </c>
      <c r="DT42" s="85" t="str">
        <f>IF(AND((RIGHT($DT$3,2)-'[1]Miter Profiles'!$AC$125-'[1]Outside Edges'!$B41)&gt;=5,'[1]Outside Edges'!$P41="Yes"),"Yes","No")</f>
        <v>Yes</v>
      </c>
      <c r="DU42" s="86" t="str">
        <f>IF(AND((RIGHT($DU$3,2)-'[1]Miter Profiles'!$AC$126-'[1]Outside Edges'!$B41)&gt;=5,'[1]Outside Edges'!$P41="Yes"),"Yes","No")</f>
        <v>Yes</v>
      </c>
      <c r="DV42" s="11" t="str">
        <f>IF(AND((RIGHT($DV$3,2)-'[1]Miter Profiles'!$AC$127-'[1]Outside Edges'!$B41)&gt;=5,'[1]Outside Edges'!$P41="Yes"),"Yes","No")</f>
        <v>Yes</v>
      </c>
      <c r="DW42" s="87" t="str">
        <f>IF(AND((RIGHT($DW$3,2)-'[1]Miter Profiles'!$AC$128-'[1]Outside Edges'!$B41)&gt;=5,'[1]Outside Edges'!$P41="Yes"),"Yes","No")</f>
        <v>Yes</v>
      </c>
      <c r="DX42" s="10" t="str">
        <f>IF(AND((RIGHT($DX$3,2)-'[1]Miter Profiles'!$AC$129-'[1]Outside Edges'!$B41)&gt;=5,'[1]Outside Edges'!$P41="Yes"),"Yes","No")</f>
        <v>Yes</v>
      </c>
      <c r="DY42" s="10" t="str">
        <f>IF(AND((RIGHT($DY$3,2)-'[1]Miter Profiles'!$AC$130-'[1]Outside Edges'!$B41)&gt;=5,'[1]Outside Edges'!$P41="Yes"),"Yes","No")</f>
        <v>Yes</v>
      </c>
      <c r="DZ42" s="85" t="str">
        <f>IF(AND((RIGHT($DZ$3,2)-'[1]Miter Profiles'!$AC$131-'[1]Outside Edges'!$B41)&gt;=5,'[1]Outside Edges'!$P41="Yes"),"Yes","No")</f>
        <v>Yes</v>
      </c>
      <c r="EA42" s="90" t="str">
        <f>IF(AND((RIGHT($EA$3,2)-'[1]Miter Profiles'!$AC$132-'[1]Outside Edges'!$B41)&gt;=5,'[1]Outside Edges'!$P41="Yes"),"Yes","No")</f>
        <v>Yes</v>
      </c>
      <c r="EB42" s="105" t="str">
        <f>IF(AND((RIGHT($EB$3,2)-'[1]Miter Profiles'!$AC$133-'[1]Outside Edges'!$B41)&gt;=5,'[1]Outside Edges'!$P41="Yes"),"Yes","No")</f>
        <v>Yes</v>
      </c>
      <c r="EC42" s="110" t="str">
        <f>IF(AND((RIGHT($EC$3,2)-'[1]Miter Profiles'!$AC$134-'[1]Outside Edges'!$B41)&gt;=5,'[1]Outside Edges'!$P41="Yes"),"Yes","No")</f>
        <v>Yes</v>
      </c>
      <c r="ED42" s="116" t="str">
        <f>IF(AND((RIGHT($ED$3,2)-'[1]Miter Profiles'!$AC$135-'[1]Outside Edges'!$B41)&gt;=5,'[1]Outside Edges'!$P41="Yes"),"Yes","No")</f>
        <v>Yes</v>
      </c>
      <c r="EE42" s="113" t="str">
        <f>IF(AND((RIGHT($EE$3,2)-'[1]Miter Profiles'!$AC$136-'[1]Outside Edges'!$B41)&gt;=5,'[1]Outside Edges'!$P41="Yes"),"Yes","No")</f>
        <v>Yes</v>
      </c>
      <c r="EF42" s="85" t="str">
        <f>IF(AND((RIGHT($EF$3,2)-'[1]Miter Profiles'!$AC$137-'[1]Outside Edges'!$B41)&gt;=5,'[1]Outside Edges'!$P41="Yes"),"Yes","No")</f>
        <v>Yes</v>
      </c>
      <c r="EG42" s="10" t="str">
        <f>IF(AND((RIGHT($EG$3,2)-'[1]Miter Profiles'!$AC$138-'[1]Outside Edges'!$B41)&gt;=5,'[1]Outside Edges'!$P41="Yes"),"Yes","No")</f>
        <v>Yes</v>
      </c>
      <c r="EH42" s="90" t="str">
        <f>IF(AND((RIGHT($EH$3,2)-'[1]Miter Profiles'!$AC$139-'[1]Outside Edges'!$B41)&gt;=5,'[1]Outside Edges'!$P41="Yes"),"Yes","No")</f>
        <v>Yes</v>
      </c>
      <c r="EI42" s="121" t="str">
        <f>IF(AND((RIGHT($EI$3,2)-'[1]Miter Profiles'!$AC$140-'[1]Outside Edges'!$B41)&gt;=5,'[1]Outside Edges'!$P41="Yes"),"Yes","No")</f>
        <v>Yes</v>
      </c>
      <c r="EJ42" s="124" t="str">
        <f>IF(AND((RIGHT($EJ$3,2)-'[1]Miter Profiles'!$AC$141-'[1]Outside Edges'!$B41)&gt;=5,'[1]Outside Edges'!$P41="Yes"),"Yes","No")</f>
        <v>Yes</v>
      </c>
      <c r="EK42" s="124" t="str">
        <f>IF(AND((RIGHT($EK$3,2)-'[1]Miter Profiles'!$AC$142-'[1]Outside Edges'!$B41)&gt;=5,'[1]Outside Edges'!$P41="Yes"),"Yes","No")</f>
        <v>Yes</v>
      </c>
      <c r="EL42" s="116" t="str">
        <f>IF(AND((RIGHT($EL$3,2)-'[1]Miter Profiles'!$AC$143-'[1]Outside Edges'!$B41)&gt;=5,'[1]Outside Edges'!$P41="Yes"),"Yes","No")</f>
        <v>Yes</v>
      </c>
      <c r="EM42" s="129" t="str">
        <f>IF(AND((RIGHT($EM$3,2)-'[1]Miter Profiles'!$AC$144-'[1]Outside Edges'!$B41)&gt;=5,'[1]Outside Edges'!$P41="Yes"),"Yes","No")</f>
        <v>Yes</v>
      </c>
      <c r="EN42" s="10" t="str">
        <f>IF(AND((RIGHT($EN$3,2)-'[1]Miter Profiles'!$AC$145-'[1]Outside Edges'!$B41)&gt;=5,'[1]Outside Edges'!$P41="Yes"),"Yes","No")</f>
        <v>Yes</v>
      </c>
      <c r="EO42" s="90" t="str">
        <f>IF(AND((RIGHT($EO$3,2)-'[1]Miter Profiles'!$AC$146-'[1]Outside Edges'!$B41)&gt;=5,'[1]Outside Edges'!$P41="Yes"),"Yes","No")</f>
        <v>Yes</v>
      </c>
      <c r="EP42" s="124" t="str">
        <f>IF(AND((RIGHT($EP$3,2)-'[1]Miter Profiles'!$AC$147-'[1]Outside Edges'!$B41)&gt;=5,'[1]Outside Edges'!$P41="Yes"),"Yes","No")</f>
        <v>Yes</v>
      </c>
      <c r="EQ42" s="124" t="str">
        <f>IF(AND((RIGHT($EQ$3,2)-'[1]Miter Profiles'!$AC$148-'[1]Outside Edges'!$B41)&gt;=5,'[1]Outside Edges'!$P41="Yes"),"Yes","No")</f>
        <v>Yes</v>
      </c>
      <c r="ER42" s="116" t="str">
        <f>IF(AND((RIGHT($ER$3,2)-'[1]Miter Profiles'!$AC$149-'[1]Outside Edges'!$B41)&gt;=5,'[1]Outside Edges'!$P41="Yes"),"Yes","No")</f>
        <v>Yes</v>
      </c>
      <c r="ES42" s="129" t="str">
        <f>IF(AND((RIGHT($ES$3,2)-'[1]Miter Profiles'!$AC$150-'[1]Outside Edges'!$B41)&gt;=5,'[1]Outside Edges'!$P41="Yes"),"Yes","No")</f>
        <v>Yes</v>
      </c>
      <c r="ET42" s="10" t="str">
        <f>IF(AND((RIGHT($ET$3,2)-'[1]Miter Profiles'!$AC$151-'[1]Outside Edges'!$B41)&gt;=5,'[1]Outside Edges'!$P41="Yes"),"Yes","No")</f>
        <v>Yes</v>
      </c>
      <c r="EU42" s="90" t="str">
        <f>IF(AND((RIGHT($EU$3,2)-'[1]Miter Profiles'!$AC$152-'[1]Outside Edges'!$B41)&gt;=5,'[1]Outside Edges'!$P41="Yes"),"Yes","No")</f>
        <v>Yes</v>
      </c>
      <c r="EV42" s="124" t="str">
        <f>IF(AND((RIGHT($EV$3,2)-'[1]Miter Profiles'!$AC$153-'[1]Outside Edges'!$B41)&gt;=5,'[1]Outside Edges'!$P41="Yes"),"Yes","No")</f>
        <v>Yes</v>
      </c>
      <c r="EW42" s="124" t="str">
        <f>IF(AND((RIGHT($EW$3,2)-'[1]Miter Profiles'!$AC$154-'[1]Outside Edges'!$B41)&gt;=5,'[1]Outside Edges'!$P41="Yes"),"Yes","No")</f>
        <v>Yes</v>
      </c>
      <c r="EX42" s="116" t="str">
        <f>IF(AND((RIGHT($EX$3,2)-'[1]Miter Profiles'!$AC$155-'[1]Outside Edges'!$B41)&gt;=5,'[1]Outside Edges'!$P41="Yes"),"Yes","No")</f>
        <v>Yes</v>
      </c>
      <c r="EY42" s="129" t="str">
        <f>IF(AND((RIGHT($EY$3,2)-'[1]Miter Profiles'!$AC$156-'[1]Outside Edges'!$B41)&gt;=5,'[1]Outside Edges'!$P41="Yes"),"Yes","No")</f>
        <v>Yes</v>
      </c>
      <c r="EZ42" s="10" t="str">
        <f>IF(AND((RIGHT($EZ$3,2)-'[1]Miter Profiles'!$AC$157-'[1]Outside Edges'!$B41)&gt;=5,'[1]Outside Edges'!$P41="Yes"),"Yes","No")</f>
        <v>Yes</v>
      </c>
      <c r="FA42" s="90" t="str">
        <f>IF(AND((RIGHT($FA$3,2)-'[1]Miter Profiles'!$AC$158-'[1]Outside Edges'!$B41)&gt;=5,'[1]Outside Edges'!$P41="Yes"),"Yes","No")</f>
        <v>Yes</v>
      </c>
      <c r="FB42" s="124" t="str">
        <f>IF(AND((RIGHT($FB$3,2)-'[1]Miter Profiles'!$AC$159-'[1]Outside Edges'!$B41)&gt;=5,'[1]Outside Edges'!$P41="Yes"),"Yes","No")</f>
        <v>Yes</v>
      </c>
      <c r="FC42" s="124" t="str">
        <f>IF(AND((RIGHT($FC$3,2)-'[1]Miter Profiles'!$AC$160-'[1]Outside Edges'!$B41)&gt;=5,'[1]Outside Edges'!$P41="Yes"),"Yes","No")</f>
        <v>Yes</v>
      </c>
      <c r="FD42" s="116" t="str">
        <f>IF(AND((RIGHT($FD$3,2)-'[1]Miter Profiles'!$AC$161-'[1]Outside Edges'!$B41)&gt;=5,'[1]Outside Edges'!$P41="Yes"),"Yes","No")</f>
        <v>Yes</v>
      </c>
      <c r="FE42" s="129" t="str">
        <f>IF(AND((RIGHT($FE$3,2)-'[1]Miter Profiles'!$AC$162-'[1]Outside Edges'!$B41)&gt;=5,'[1]Outside Edges'!$P41="Yes"),"Yes","No")</f>
        <v>Yes</v>
      </c>
      <c r="FF42" s="10" t="str">
        <f>IF(AND((RIGHT($FF$3,2)-'[1]Miter Profiles'!$AC$163-'[1]Outside Edges'!$B41)&gt;=5,'[1]Outside Edges'!$P41="Yes"),"Yes","No")</f>
        <v>Yes</v>
      </c>
      <c r="FG42" s="90" t="str">
        <f>IF(AND((RIGHT($FG$3,2)-'[1]Miter Profiles'!$AC$164-'[1]Outside Edges'!$B41)&gt;=5,'[1]Outside Edges'!$P41="Yes"),"Yes","No")</f>
        <v>Yes</v>
      </c>
      <c r="FH42" s="124" t="str">
        <f>IF(AND((RIGHT($FH$3,2)-'[1]Miter Profiles'!$AC$165-'[1]Outside Edges'!$B41)&gt;=5,'[1]Outside Edges'!$P41="Yes"),"Yes","No")</f>
        <v>Yes</v>
      </c>
      <c r="FI42" s="124" t="str">
        <f>IF(AND((RIGHT($FI$3,2)-'[1]Miter Profiles'!$AC$166-'[1]Outside Edges'!$B41)&gt;=5,'[1]Outside Edges'!$P41="Yes"),"Yes","No")</f>
        <v>Yes</v>
      </c>
      <c r="FJ42" s="116" t="str">
        <f>IF(AND((RIGHT($FJ$3,2)-'[1]Miter Profiles'!$AC$167-'[1]Outside Edges'!$B41)&gt;=5,'[1]Outside Edges'!$P41="Yes"),"Yes","No")</f>
        <v>Yes</v>
      </c>
      <c r="FK42" s="129" t="str">
        <f>IF(AND((RIGHT($FK$3,2)-'[1]Miter Profiles'!$AC$168-'[1]Outside Edges'!$B41)&gt;=5,'[1]Outside Edges'!$P41="Yes"),"Yes","No")</f>
        <v>Yes</v>
      </c>
      <c r="FL42" s="10" t="str">
        <f>IF(AND((RIGHT($FL$3,2)-'[1]Miter Profiles'!$AC$169-'[1]Outside Edges'!$B41)&gt;=5,'[1]Outside Edges'!$P41="Yes"),"Yes","No")</f>
        <v>Yes</v>
      </c>
      <c r="FM42" s="90" t="str">
        <f>IF(AND((RIGHT($FM$3,2)-'[1]Miter Profiles'!$AC$170-'[1]Outside Edges'!$B41)&gt;=5,'[1]Outside Edges'!$P41="Yes"),"Yes","No")</f>
        <v>Yes</v>
      </c>
      <c r="FN42" s="124" t="str">
        <f>IF(AND((RIGHT($FN$3,2)-'[1]Miter Profiles'!$AC$171-'[1]Outside Edges'!$B41)&gt;=5,'[1]Outside Edges'!$P41="Yes"),"Yes","No")</f>
        <v>Yes</v>
      </c>
      <c r="FO42" s="124" t="str">
        <f>IF(AND((RIGHT($FO$3,2)-'[1]Miter Profiles'!$AC$172-'[1]Outside Edges'!$B41)&gt;=5,'[1]Outside Edges'!$P41="Yes"),"Yes","No")</f>
        <v>Yes</v>
      </c>
      <c r="FP42" s="116" t="str">
        <f>IF(AND((RIGHT($FP$3,2)-'[1]Miter Profiles'!$AC$173-'[1]Outside Edges'!$B41)&gt;=5,'[1]Outside Edges'!$P41="Yes"),"Yes","No")</f>
        <v>Yes</v>
      </c>
      <c r="FQ42" s="129" t="str">
        <f>IF(AND((RIGHT($FQ$3,2)-'[1]Miter Profiles'!$AC$174-'[1]Outside Edges'!$B41)&gt;=5,'[1]Outside Edges'!$P41="Yes"),"Yes","No")</f>
        <v>Yes</v>
      </c>
      <c r="FR42" s="10" t="str">
        <f>IF(AND((RIGHT($FR$3,2)-'[1]Miter Profiles'!$AC$175-'[1]Outside Edges'!$B41)&gt;=5,'[1]Outside Edges'!$P41="Yes"),"Yes","No")</f>
        <v>Yes</v>
      </c>
      <c r="FS42" s="90" t="str">
        <f>IF(AND((RIGHT($FS$3,2)-'[1]Miter Profiles'!$AC$176-'[1]Outside Edges'!$B41)&gt;=5,'[1]Outside Edges'!$P41="Yes"),"Yes","No")</f>
        <v>Yes</v>
      </c>
      <c r="FT42" s="124" t="str">
        <f>IF(AND((RIGHT($FT$3,2)-'[1]Miter Profiles'!$AC$177-'[1]Outside Edges'!$B41)&gt;=5,'[1]Outside Edges'!$P41="Yes"),"Yes","No")</f>
        <v>Yes</v>
      </c>
      <c r="FU42" s="124" t="str">
        <f>IF(AND((RIGHT($FU$3,2)-'[1]Miter Profiles'!$AC$178-'[1]Outside Edges'!$B41)&gt;=5,'[1]Outside Edges'!$P41="Yes"),"Yes","No")</f>
        <v>Yes</v>
      </c>
      <c r="FV42" s="116" t="str">
        <f>IF(AND((RIGHT($V$3,2)-'[1]Miter Profiles'!$AC$179-'[1]Outside Edges'!$B41)&gt;=5,'[1]Outside Edges'!$P41="Yes"),"Yes","No")</f>
        <v>Yes</v>
      </c>
      <c r="FW42" s="129" t="str">
        <f>IF(AND((RIGHT($FW$3,2)-'[1]Miter Profiles'!$AC$180-'[1]Outside Edges'!$B41)&gt;=5,'[1]Outside Edges'!$P41="Yes"),"Yes","No")</f>
        <v>Yes</v>
      </c>
      <c r="FX42" s="85" t="str">
        <f>IF(AND((RIGHT($FX$3,2)-'[1]Miter Profiles'!$AC$181-'[1]Outside Edges'!$B41)&gt;=5,'[1]Outside Edges'!$P41="Yes"),"Yes","No")</f>
        <v>Yes</v>
      </c>
      <c r="FY42" s="150" t="str">
        <f>IF(AND((RIGHT($FY$3,2)-'[1]Miter Profiles'!$AC$182-'[1]Outside Edges'!$B41)&gt;=5,'[1]Outside Edges'!$P41="Yes"),"Yes","No")</f>
        <v>Yes</v>
      </c>
      <c r="FZ42" s="124" t="str">
        <f>IF(AND((RIGHT($FZ$3,2)-'[1]Miter Profiles'!$AC$183-'[1]Outside Edges'!$B41)&gt;=5,'[1]Outside Edges'!$P41="Yes"),"Yes","No")</f>
        <v>Yes</v>
      </c>
      <c r="GA42" s="116" t="str">
        <f>IF(AND((RIGHT($GA$3,2)-'[1]Miter Profiles'!$AC$184-'[1]Outside Edges'!$B41)&gt;=5,'[1]Outside Edges'!$P41="Yes"),"Yes","No")</f>
        <v>Yes</v>
      </c>
      <c r="GB42" s="129" t="str">
        <f>IF(AND((RIGHT($GB$3,2)-'[1]Miter Profiles'!$AC$185-'[1]Outside Edges'!$B41)&gt;=5,'[1]Outside Edges'!$P41="Yes"),"Yes","No")</f>
        <v>Yes</v>
      </c>
      <c r="GC42" s="10" t="str">
        <f>IF(AND((RIGHT($GC$3,2)-'[1]Miter Profiles'!$AC$186-'[1]Outside Edges'!$B41)&gt;=5,'[1]Outside Edges'!$P41="Yes"),"Yes","No")</f>
        <v>Yes</v>
      </c>
      <c r="GD42" s="90" t="str">
        <f>IF(AND((RIGHT($GD$3,2)-'[1]Miter Profiles'!$AC$187-'[1]Outside Edges'!$B41)&gt;=5,'[1]Outside Edges'!$P41="Yes"),"Yes","No")</f>
        <v>Yes</v>
      </c>
      <c r="GE42" s="150" t="str">
        <f>IF(AND((RIGHT($GE$3,2)-'[1]Miter Profiles'!$AC$188-'[1]Outside Edges'!$B41)&gt;=5,'[1]Outside Edges'!$P41="Yes"),"Yes","No")</f>
        <v>Yes</v>
      </c>
      <c r="GF42" s="124" t="str">
        <f>IF(AND((RIGHT($GF$3,2)-'[1]Miter Profiles'!$AC$189-'[1]Outside Edges'!$B41)&gt;=5,'[1]Outside Edges'!$P41="Yes"),"Yes","No")</f>
        <v>Yes</v>
      </c>
      <c r="GG42" s="116" t="str">
        <f>IF(AND((RIGHT($GG$3,2)-'[1]Miter Profiles'!$AC$190-'[1]Outside Edges'!$B41)&gt;=5,'[1]Outside Edges'!$P41="Yes"),"Yes","No")</f>
        <v>Yes</v>
      </c>
      <c r="GH42" s="129" t="str">
        <f>IF(AND((RIGHT($GH$3,2)-'[1]Miter Profiles'!$AC$191-'[1]Outside Edges'!$B41)&gt;=5,'[1]Outside Edges'!$P41="Yes"),"Yes","No")</f>
        <v>Yes</v>
      </c>
      <c r="GI42" s="10" t="str">
        <f>IF(AND((RIGHT($GI$3,2)-'[1]Miter Profiles'!$AC$192-'[1]Outside Edges'!$B41)&gt;=5,'[1]Outside Edges'!$P41="Yes"),"Yes","No")</f>
        <v>Yes</v>
      </c>
      <c r="GJ42" s="90" t="str">
        <f>IF(AND((RIGHT($GJ$3,2)-'[1]Miter Profiles'!$AC$193-'[1]Outside Edges'!$B41)&gt;=5,'[1]Outside Edges'!$P41="Yes"),"Yes","No")</f>
        <v>Yes</v>
      </c>
      <c r="GK42" s="150" t="str">
        <f>IF(AND((RIGHT($GK$3,2)-'[1]Miter Profiles'!$AC$194-'[1]Outside Edges'!$B41)&gt;=5,'[1]Outside Edges'!$P41="Yes"),"Yes","No")</f>
        <v>Yes</v>
      </c>
      <c r="GL42" s="124" t="str">
        <f>IF(AND((RIGHT($GL$3,2)-'[1]Miter Profiles'!$AC$195-'[1]Outside Edges'!$B41)&gt;=5,'[1]Outside Edges'!$P41="Yes"),"Yes","No")</f>
        <v>Yes</v>
      </c>
      <c r="GM42" s="116" t="str">
        <f>IF(AND((RIGHT($GM$3,2)-'[1]Miter Profiles'!$AC$196-'[1]Outside Edges'!$B41)&gt;=5,'[1]Outside Edges'!$P41="Yes"),"Yes","No")</f>
        <v>Yes</v>
      </c>
      <c r="GN42" s="129" t="str">
        <f>IF(AND((RIGHT($GN$3,2)-'[1]Miter Profiles'!$AC$197-'[1]Outside Edges'!$B41)&gt;=5,'[1]Outside Edges'!$P41="Yes"),"Yes","No")</f>
        <v>Yes</v>
      </c>
      <c r="GO42" s="10" t="str">
        <f>IF(AND((RIGHT($GO$3,2)-'[1]Miter Profiles'!$AC$198-'[1]Outside Edges'!$B41)&gt;=5,'[1]Outside Edges'!$P41="Yes"),"Yes","No")</f>
        <v>Yes</v>
      </c>
      <c r="GP42" s="90" t="str">
        <f>IF(AND((RIGHT($GP$3,2)-'[1]Miter Profiles'!$AC$199-'[1]Outside Edges'!$B41)&gt;=5,'[1]Outside Edges'!$P41="Yes"),"Yes","No")</f>
        <v>Yes</v>
      </c>
      <c r="GQ42" s="150" t="str">
        <f>IF(AND((RIGHT($GQ$3,2)-'[1]Miter Profiles'!$AC$200-'[1]Outside Edges'!$B41)&gt;=5,'[1]Outside Edges'!$P41="Yes"),"Yes","No")</f>
        <v>Yes</v>
      </c>
      <c r="GR42" s="124" t="str">
        <f>IF(AND((RIGHT($GR$3,2)-'[1]Miter Profiles'!$AC$201-'[1]Outside Edges'!$B41)&gt;=5,'[1]Outside Edges'!$P41="Yes"),"Yes","No")</f>
        <v>Yes</v>
      </c>
      <c r="GS42" s="116" t="str">
        <f>IF(AND((RIGHT($GS$3,2)-'[1]Miter Profiles'!$AC$202-'[1]Outside Edges'!$B41)&gt;=5,'[1]Outside Edges'!$P41="Yes"),"Yes","No")</f>
        <v>Yes</v>
      </c>
      <c r="GT42" s="129" t="str">
        <f>IF(AND((RIGHT($GT$3,2)-'[1]Miter Profiles'!$AC$203-'[1]Outside Edges'!$B41)&gt;=5,'[1]Outside Edges'!$P41="Yes"),"Yes","No")</f>
        <v>Yes</v>
      </c>
      <c r="GU42" s="10" t="str">
        <f>IF(AND((RIGHT($GU$3,2)-'[1]Miter Profiles'!$AC$204-'[1]Outside Edges'!$B41)&gt;=5,'[1]Outside Edges'!$P41="Yes"),"Yes","No")</f>
        <v>Yes</v>
      </c>
      <c r="GV42" s="90" t="str">
        <f>IF(AND((RIGHT($GV$3,2)-'[1]Miter Profiles'!$AC$205-'[1]Outside Edges'!$B41)&gt;=5,'[1]Outside Edges'!$P41="Yes"),"Yes","No")</f>
        <v>Yes</v>
      </c>
      <c r="GW42" s="150" t="str">
        <f>IF(AND((RIGHT($GW$3,2)-'[1]Miter Profiles'!$AC$206-'[1]Outside Edges'!$B41)&gt;=5,'[1]Outside Edges'!$P41="Yes"),"Yes","No")</f>
        <v>Yes</v>
      </c>
      <c r="GX42" s="124" t="str">
        <f>IF(AND((RIGHT($GX$3,2)-'[1]Miter Profiles'!$AC$207-'[1]Outside Edges'!$B41)&gt;=5,'[1]Outside Edges'!$P41="Yes"),"Yes","No")</f>
        <v>Yes</v>
      </c>
      <c r="GY42" s="116" t="str">
        <f>IF(AND((RIGHT($GY$3,2)-'[1]Miter Profiles'!$AC$208-'[1]Outside Edges'!$B41)&gt;=5,'[1]Outside Edges'!$P41="Yes"),"Yes","No")</f>
        <v>Yes</v>
      </c>
      <c r="GZ42" s="129" t="str">
        <f>IF(AND((RIGHT($GZ$3,2)-'[1]Miter Profiles'!$AC$209-'[1]Outside Edges'!$B41)&gt;=5,'[1]Outside Edges'!$P41="Yes"),"Yes","No")</f>
        <v>Yes</v>
      </c>
      <c r="HA42" s="10" t="str">
        <f>IF(AND((RIGHT($HA$3,2)-'[1]Miter Profiles'!$AC$210-'[1]Outside Edges'!$B41)&gt;=5,'[1]Outside Edges'!$P41="Yes"),"Yes","No")</f>
        <v>Yes</v>
      </c>
      <c r="HB42" s="90" t="str">
        <f>IF(AND((RIGHT($HB$3,2)-'[1]Miter Profiles'!$AC$211-'[1]Outside Edges'!$B41)&gt;=5,'[1]Outside Edges'!$P41="Yes"),"Yes","No")</f>
        <v>Yes</v>
      </c>
      <c r="HC42" s="150" t="str">
        <f>IF(AND((RIGHT($HC$3,2)-'[1]Miter Profiles'!$AC$212-'[1]Outside Edges'!$B41)&gt;=5,'[1]Outside Edges'!$P41="Yes"),"Yes","No")</f>
        <v>Yes</v>
      </c>
      <c r="HD42" s="116" t="str">
        <f>IF(AND((RIGHT($HD$3,2)-'[1]Miter Profiles'!$AC$213-'[1]Outside Edges'!$B41)&gt;=5,'[1]Outside Edges'!$P41="Yes"),"Yes","No")</f>
        <v>Yes</v>
      </c>
      <c r="HE42" s="129" t="str">
        <f>IF(AND((RIGHT($HE$3,2)-'[1]Miter Profiles'!$AC$214-'[1]Outside Edges'!$B41)&gt;=5,'[1]Outside Edges'!$P41="Yes"),"Yes","No")</f>
        <v>Yes</v>
      </c>
      <c r="HF42" s="10" t="str">
        <f>IF(AND((RIGHT($HF$3,2)-'[1]Miter Profiles'!$AC$215-'[1]Outside Edges'!$B41)&gt;=5,'[1]Outside Edges'!$P41="Yes"),"Yes","No")</f>
        <v>Yes</v>
      </c>
      <c r="HG42" s="90" t="str">
        <f>IF(AND((RIGHT($HG$3,2)-'[1]Miter Profiles'!$AC$216-'[1]Outside Edges'!$B41)&gt;=5,'[1]Outside Edges'!$P41="Yes"),"Yes","No")</f>
        <v>Yes</v>
      </c>
      <c r="HH42" s="150" t="str">
        <f>IF(AND((RIGHT($HH$3,2)-'[1]Miter Profiles'!$AC$217-'[1]Outside Edges'!$B41)&gt;=5,'[1]Outside Edges'!$P41="Yes"),"Yes","No")</f>
        <v>Yes</v>
      </c>
      <c r="HI42" s="124" t="str">
        <f>IF(AND((RIGHT($HI$3,2)-'[1]Miter Profiles'!$AC$218-'[1]Outside Edges'!$B41)&gt;=5,'[1]Outside Edges'!$P41="Yes"),"Yes","No")</f>
        <v>Yes</v>
      </c>
      <c r="HJ42" s="116" t="str">
        <f>IF(AND((RIGHT($HJ$3,2)-'[1]Miter Profiles'!$AC$219-'[1]Outside Edges'!$B41)&gt;=5,'[1]Outside Edges'!$P41="Yes"),"Yes","No")</f>
        <v>Yes</v>
      </c>
      <c r="HK42" s="129" t="str">
        <f>IF(AND((RIGHT($HK$3,2)-'[1]Miter Profiles'!$AC$220-'[1]Outside Edges'!$B41)&gt;=5,'[1]Outside Edges'!$P41="Yes"),"Yes","No")</f>
        <v>Yes</v>
      </c>
      <c r="HL42" s="10" t="str">
        <f>IF(AND((RIGHT($HL$3,2)-'[1]Miter Profiles'!$AC$221-'[1]Outside Edges'!$B41)&gt;=5,'[1]Outside Edges'!$P41="Yes"),"Yes","No")</f>
        <v>Yes</v>
      </c>
      <c r="HM42" s="90" t="str">
        <f>IF(AND((RIGHT($HM$3,2)-'[1]Miter Profiles'!$AC$222-'[1]Outside Edges'!$B41)&gt;=5,'[1]Outside Edges'!$P41="Yes"),"Yes","No")</f>
        <v>Yes</v>
      </c>
      <c r="HN42" s="150" t="str">
        <f>IF(AND((RIGHT($HN$3,2)-'[1]Miter Profiles'!$AC$223-'[1]Outside Edges'!$B41)&gt;=5,'[1]Outside Edges'!$P41="Yes"),"Yes","No")</f>
        <v>Yes</v>
      </c>
      <c r="HO42" s="124" t="str">
        <f>IF(AND((RIGHT($HO$3,2)-'[1]Miter Profiles'!$AC$224-'[1]Outside Edges'!$B41)&gt;=5,'[1]Outside Edges'!$P41="Yes"),"Yes","No")</f>
        <v>Yes</v>
      </c>
      <c r="HP42" s="124" t="str">
        <f>IF(AND((RIGHT($HP$3,2)-'[1]Miter Profiles'!$AC$225-'[1]Outside Edges'!$B41)&gt;=5,'[1]Outside Edges'!$P41="Yes"),"Yes","No")</f>
        <v>Yes</v>
      </c>
      <c r="HQ42" s="153" t="str">
        <f>IF(AND((RIGHT($HQ$3,3)-'[1]Miter Profiles'!$AC$226-'[1]Outside Edges'!$B41)&gt;=5,'[1]Outside Edges'!$P41="Yes"),"Yes","No")</f>
        <v>Yes</v>
      </c>
      <c r="HR42" s="129" t="str">
        <f>IF(AND((RIGHT($HR$3,2)-'[1]Miter Profiles'!$AC$227-'[1]Outside Edges'!$B41)&gt;=5,'[1]Outside Edges'!$P41="Yes"),"Yes","No")</f>
        <v>Yes</v>
      </c>
      <c r="HS42" s="10" t="str">
        <f>IF(AND((RIGHT($HS$3,2)-'[1]Miter Profiles'!$AC$228-'[1]Outside Edges'!$B41)&gt;=5,'[1]Outside Edges'!$P41="Yes"),"Yes","No")</f>
        <v>Yes</v>
      </c>
      <c r="HT42" s="163" t="str">
        <f>IF(AND((RIGHT($HT$3,2)-'[1]Miter Profiles'!$AC$229-'[1]Outside Edges'!$B41)&gt;=5,'[1]Outside Edges'!$P41="Yes"),"Yes","No")</f>
        <v>Yes</v>
      </c>
      <c r="HU42" s="150" t="str">
        <f>IF(AND((RIGHT($HU$3,2)-'[1]Miter Profiles'!$AC$230-'[1]Outside Edges'!$B41)&gt;=5,'[1]Outside Edges'!$P41="Yes"),"Yes","No")</f>
        <v>Yes</v>
      </c>
      <c r="HV42" s="124" t="str">
        <f>IF(AND((RIGHT($HV$3,2)-'[1]Miter Profiles'!$AC$231-'[1]Outside Edges'!$B41)&gt;=5,'[1]Outside Edges'!$P41="Yes"),"Yes","No")</f>
        <v>Yes</v>
      </c>
      <c r="HW42" s="116" t="str">
        <f>IF(AND((RIGHT($HW$3,2)-'[1]Miter Profiles'!$AC$232-'[1]Outside Edges'!$B41)&gt;=5,'[1]Outside Edges'!$P41="Yes"),"Yes","No")</f>
        <v>Yes</v>
      </c>
      <c r="HX42" s="129" t="str">
        <f>IF(AND((RIGHT($HX$3,2)-'[1]Miter Profiles'!$AC$233-'[1]Outside Edges'!$B41)&gt;=5,'[1]Outside Edges'!$P41="Yes"),"Yes","No")</f>
        <v>Yes</v>
      </c>
      <c r="HY42" s="10" t="str">
        <f>IF(AND((RIGHT($HY$3,2)-'[1]Miter Profiles'!$AC$234-'[1]Outside Edges'!$B41)&gt;=5,'[1]Outside Edges'!$P41="Yes"),"Yes","No")</f>
        <v>Yes</v>
      </c>
      <c r="HZ42" s="90" t="str">
        <f>IF(AND((RIGHT($HZ$3,2)-'[1]Miter Profiles'!$AC$235-'[1]Outside Edges'!$B41)&gt;=5,'[1]Outside Edges'!$P41="Yes"),"Yes","No")</f>
        <v>Yes</v>
      </c>
      <c r="IA42" s="150" t="str">
        <f>IF(AND((RIGHT($IA$3,2)-'[1]Miter Profiles'!$AC$236-'[1]Outside Edges'!$B41)&gt;=5,'[1]Outside Edges'!$P41="Yes"),"Yes","No")</f>
        <v>Yes</v>
      </c>
      <c r="IB42" s="124" t="str">
        <f>IF(AND((RIGHT($IB$3,2)-'[1]Miter Profiles'!$AC$237-'[1]Outside Edges'!$B41)&gt;=5,'[1]Outside Edges'!$P41="Yes"),"Yes","No")</f>
        <v>Yes</v>
      </c>
      <c r="IC42" s="116" t="str">
        <f>IF(AND((RIGHT($IC$3,2)-'[1]Miter Profiles'!$AC$238-'[1]Outside Edges'!$B41)&gt;=5,'[1]Outside Edges'!$P41="Yes"),"Yes","No")</f>
        <v>Yes</v>
      </c>
      <c r="ID42" s="129" t="str">
        <f>IF(AND((RIGHT($ID$3,2)-'[1]Miter Profiles'!$AC$239-'[1]Outside Edges'!$B41)&gt;=5,'[1]Outside Edges'!$P41="Yes"),"Yes","No")</f>
        <v>Yes</v>
      </c>
      <c r="IE42" s="10" t="str">
        <f>IF(AND((RIGHT($IE$3,2)-'[1]Miter Profiles'!$AC$240-'[1]Outside Edges'!$B41)&gt;=5,'[1]Outside Edges'!$P41="Yes"),"Yes","No")</f>
        <v>Yes</v>
      </c>
      <c r="IF42" s="90" t="str">
        <f>IF(AND((RIGHT($IF$3,2)-'[1]Miter Profiles'!$AC$241-'[1]Outside Edges'!$B41)&gt;=5,'[1]Outside Edges'!$P41="Yes"),"Yes","No")</f>
        <v>Yes</v>
      </c>
      <c r="IG42" s="150" t="str">
        <f>IF(AND((RIGHT($IG$3,2)-'[1]Miter Profiles'!$AC$242-'[1]Outside Edges'!$B41)&gt;=5,'[1]Outside Edges'!$P41="Yes"),"Yes","No")</f>
        <v>Yes</v>
      </c>
      <c r="IH42" s="124" t="str">
        <f>IF(AND((RIGHT($IH$3,2)-'[1]Miter Profiles'!$AC$243-'[1]Outside Edges'!$B41)&gt;=5,'[1]Outside Edges'!$P41="Yes"),"Yes","No")</f>
        <v>Yes</v>
      </c>
      <c r="II42" s="116" t="str">
        <f>IF(AND((RIGHT($II$3,2)-'[1]Miter Profiles'!$AC$244-'[1]Outside Edges'!$B41)&gt;=5,'[1]Outside Edges'!$P41="Yes"),"Yes","No")</f>
        <v>Yes</v>
      </c>
      <c r="IJ42" s="129" t="str">
        <f>IF(AND((RIGHT($IJ$3,2)-'[1]Miter Profiles'!$AC$245-'[1]Outside Edges'!$B41)&gt;=5,'[1]Outside Edges'!$P41="Yes"),"Yes","No")</f>
        <v>Yes</v>
      </c>
      <c r="IK42" s="10" t="str">
        <f>IF(AND((RIGHT($IK$3,2)-'[1]Miter Profiles'!$AC$246-'[1]Outside Edges'!$B41)&gt;=5,'[1]Outside Edges'!$P41="Yes"),"Yes","No")</f>
        <v>Yes</v>
      </c>
      <c r="IL42" s="90" t="str">
        <f>IF(AND((RIGHT($IL$3,2)-'[1]Miter Profiles'!$AC$247-'[1]Outside Edges'!$B41)&gt;=5,'[1]Outside Edges'!$P41="Yes"),"Yes","No")</f>
        <v>Yes</v>
      </c>
      <c r="IM42" s="150" t="str">
        <f>IF(AND((RIGHT($IM$3,2)-'[1]Miter Profiles'!$AC$248-'[1]Outside Edges'!$B41)&gt;=5,'[1]Outside Edges'!$P41="Yes"),"Yes","No")</f>
        <v>Yes</v>
      </c>
      <c r="IN42" s="124" t="str">
        <f>IF(AND((RIGHT($IN$3,2)-'[1]Miter Profiles'!$AC$249-'[1]Outside Edges'!$B41)&gt;=5,'[1]Outside Edges'!$P41="Yes"),"Yes","No")</f>
        <v>Yes</v>
      </c>
      <c r="IO42" s="116" t="str">
        <f>IF(AND((RIGHT($IO$3,2)-'[1]Miter Profiles'!$AC$250-'[1]Outside Edges'!$B41)&gt;=5,'[1]Outside Edges'!$P41="Yes"),"Yes","No")</f>
        <v>Yes</v>
      </c>
      <c r="IP42" s="129" t="str">
        <f>IF(AND((RIGHT($IP$3,2)-'[1]Miter Profiles'!$AC$251-'[1]Outside Edges'!$B41)&gt;=5,'[1]Outside Edges'!$P41="Yes"),"Yes","No")</f>
        <v>Yes</v>
      </c>
      <c r="IQ42" s="10" t="str">
        <f>IF(AND((RIGHT($IQ$3,2)-'[1]Miter Profiles'!$AC$252-'[1]Outside Edges'!$B41)&gt;=5,'[1]Outside Edges'!$P41="Yes"),"Yes","No")</f>
        <v>Yes</v>
      </c>
      <c r="IR42" s="90" t="str">
        <f>IF(AND((RIGHT($IR$3,2)-'[1]Miter Profiles'!$AC$253-'[1]Outside Edges'!$B41)&gt;=5,'[1]Outside Edges'!$P41="Yes"),"Yes","No")</f>
        <v>Yes</v>
      </c>
      <c r="IS42" s="150" t="str">
        <f>IF(AND((RIGHT($IS$3,2)-'[1]Miter Profiles'!$AC$254-'[1]Outside Edges'!$B41)&gt;=5,'[1]Outside Edges'!$P41="Yes"),"Yes","No")</f>
        <v>Yes</v>
      </c>
      <c r="IT42" s="124" t="str">
        <f>IF(AND((RIGHT($IT$3,2)-'[1]Miter Profiles'!$AC$255-'[1]Outside Edges'!$B41)&gt;=5,'[1]Outside Edges'!$P41="Yes"),"Yes","No")</f>
        <v>Yes</v>
      </c>
      <c r="IU42" s="116" t="str">
        <f>IF(AND((RIGHT($IU$3,2)-'[1]Miter Profiles'!$AC$256-'[1]Outside Edges'!$B41)&gt;=5,'[1]Outside Edges'!$P41="Yes"),"Yes","No")</f>
        <v>Yes</v>
      </c>
      <c r="IV42" s="129" t="str">
        <f>IF(AND((RIGHT($IV$3,2)-'[1]Miter Profiles'!$AC$257-'[1]Outside Edges'!$B41)&gt;=5,'[1]Outside Edges'!$P41="Yes"),"Yes","No")</f>
        <v>Yes</v>
      </c>
      <c r="IW42" s="10" t="str">
        <f>IF(AND((RIGHT($IW$3,2)-'[1]Miter Profiles'!$AC$258-'[1]Outside Edges'!$B41)&gt;=5,'[1]Outside Edges'!$P41="Yes"),"Yes","No")</f>
        <v>Yes</v>
      </c>
      <c r="IX42" s="90" t="str">
        <f>IF(AND((RIGHT($IX$3,2)-'[1]Miter Profiles'!$AC$259-'[1]Outside Edges'!$B41)&gt;=5,'[1]Outside Edges'!$P41="Yes"),"Yes","No")</f>
        <v>Yes</v>
      </c>
      <c r="IY42" s="150" t="str">
        <f>IF(AND((RIGHT($IY$3,2)-'[1]Miter Profiles'!$AC$260-'[1]Outside Edges'!$B41)&gt;=5,'[1]Outside Edges'!$P41="Yes"),"Yes","No")</f>
        <v>Yes</v>
      </c>
      <c r="IZ42" s="124" t="str">
        <f>IF(AND((RIGHT($IZ$3,2)-'[1]Miter Profiles'!$AC$261-'[1]Outside Edges'!$B41)&gt;=5,'[1]Outside Edges'!$P41="Yes"),"Yes","No")</f>
        <v>Yes</v>
      </c>
      <c r="JA42" s="116" t="str">
        <f>IF(AND((RIGHT($JA$3,2)-'[1]Miter Profiles'!$AC$262-'[1]Outside Edges'!$B41)&gt;=5,'[1]Outside Edges'!$P41="Yes"),"Yes","No")</f>
        <v>Yes</v>
      </c>
      <c r="JB42" s="129" t="str">
        <f>IF(AND((RIGHT($JB$3,2)-'[1]Miter Profiles'!$AC$263-'[1]Outside Edges'!$B41)&gt;=5,'[1]Outside Edges'!$P41="Yes"),"Yes","No")</f>
        <v>Yes</v>
      </c>
      <c r="JC42" s="10" t="str">
        <f>IF(AND((RIGHT($JC$3,2)-'[1]Miter Profiles'!$AC$264-'[1]Outside Edges'!$B41)&gt;=5,'[1]Outside Edges'!$P41="Yes"),"Yes","No")</f>
        <v>Yes</v>
      </c>
      <c r="JD42" s="90" t="str">
        <f>IF(AND((RIGHT($JD$3,2)-'[1]Miter Profiles'!$AC$265-'[1]Outside Edges'!$B41)&gt;=5,'[1]Outside Edges'!$P41="Yes"),"Yes","No")</f>
        <v>Yes</v>
      </c>
      <c r="JE42" s="236" t="str">
        <f>IF(AND((RIGHT($JE$3,2)-'[1]Miter Profiles'!$AC$266-'[1]Outside Edges'!$B41)&gt;=5,'[1]Outside Edges'!$P41="Yes"),"Yes","No")</f>
        <v>Yes</v>
      </c>
      <c r="JF42" s="237" t="str">
        <f>IF(AND((RIGHT($JF$3,2)-'[1]Miter Profiles'!$AC$267-'[1]Outside Edges'!$B41)&gt;=5,'[1]Outside Edges'!$P41="Yes"),"Yes","No")</f>
        <v>Yes</v>
      </c>
      <c r="JG42" s="238" t="str">
        <f>IF(AND((RIGHT($JG$3,2)-'[1]Miter Profiles'!$AC$268-'[1]Outside Edges'!$B41)&gt;=5,'[1]Outside Edges'!$P41="Yes"),"Yes","No")</f>
        <v>Yes</v>
      </c>
      <c r="JH42" s="129" t="str">
        <f>IF(AND((RIGHT($JH$3,2)-'[1]Miter Profiles'!$AC$269-'[1]Outside Edges'!$B41)&gt;=5,'[1]Outside Edges'!$P41="Yes"),"Yes","No")</f>
        <v>Yes</v>
      </c>
      <c r="JI42" s="113" t="str">
        <f>IF(AND((RIGHT($JI$3,2)-'[1]Miter Profiles'!$AC$270-'[1]Outside Edges'!$B41)&gt;=5,'[1]Outside Edges'!$P41="Yes"),"Yes","No")</f>
        <v>Yes</v>
      </c>
      <c r="JJ42" s="90" t="str">
        <f>IF(AND((RIGHT($JJ$3,2)-'[1]Miter Profiles'!$AC$271-'[1]Outside Edges'!$B41)&gt;=5,'[1]Outside Edges'!$P41="Yes"),"Yes","No")</f>
        <v>Yes</v>
      </c>
      <c r="JK42" s="236" t="str">
        <f>IF(AND((RIGHT($JK$3,2)-'[1]Miter Profiles'!$AC$272-'[1]Outside Edges'!$B41)&gt;=5,'[1]Outside Edges'!$P41="Yes"),"Yes","No")</f>
        <v>Yes</v>
      </c>
      <c r="JL42" s="237" t="str">
        <f>IF(AND((RIGHT($JL$3,2)-'[1]Miter Profiles'!$AC$273-'[1]Outside Edges'!$B41)&gt;=5,'[1]Outside Edges'!$P41="Yes"),"Yes","No")</f>
        <v>Yes</v>
      </c>
      <c r="JM42" s="238" t="str">
        <f>IF(AND((RIGHT($JM$3,2)-'[1]Miter Profiles'!$AC$274-'[1]Outside Edges'!$B41)&gt;=5,'[1]Outside Edges'!$P41="Yes"),"Yes","No")</f>
        <v>Yes</v>
      </c>
      <c r="JN42" s="129" t="str">
        <f>IF(AND((RIGHT($JN$3,2)-'[1]Miter Profiles'!$AC$275-'[1]Outside Edges'!$B41)&gt;=5,'[1]Outside Edges'!$P41="Yes"),"Yes","No")</f>
        <v>Yes</v>
      </c>
      <c r="JO42" s="113" t="str">
        <f>IF(AND((RIGHT($JO$3,2)-'[1]Miter Profiles'!$AC$276-'[1]Outside Edges'!$B41)&gt;=5,'[1]Outside Edges'!$P41="Yes"),"Yes","No")</f>
        <v>Yes</v>
      </c>
      <c r="JP42" s="90" t="str">
        <f>IF(AND((RIGHT($JP$3,2)-'[1]Miter Profiles'!$AC$277-'[1]Outside Edges'!$B41)&gt;=5,'[1]Outside Edges'!$P41="Yes"),"Yes","No")</f>
        <v>Yes</v>
      </c>
      <c r="JQ42" s="236" t="str">
        <f>IF(AND((RIGHT($JQ$3,2)-'[1]Miter Profiles'!$AC$278-'[1]Outside Edges'!$B41)&gt;=5,'[1]Outside Edges'!$P41="Yes"),"Yes","No")</f>
        <v>No</v>
      </c>
      <c r="JR42" s="237" t="str">
        <f>IF(AND((RIGHT($JR$3,2)-'[1]Miter Profiles'!$AC$279-'[1]Outside Edges'!$B41)&gt;=5,'[1]Outside Edges'!$P41="Yes"),"Yes","No")</f>
        <v>Yes</v>
      </c>
      <c r="JS42" s="238" t="str">
        <f>IF(AND((RIGHT($JS$3,2)-'[1]Miter Profiles'!$AC$280-'[1]Outside Edges'!$B41)&gt;=5,'[1]Outside Edges'!$P41="Yes"),"Yes","No")</f>
        <v>Yes</v>
      </c>
      <c r="JT42" s="129" t="str">
        <f>IF(AND((RIGHT($JT$3,2)-'[1]Miter Profiles'!$AC$281-'[1]Outside Edges'!$B41)&gt;=5,'[1]Outside Edges'!$P41="Yes"),"Yes","No")</f>
        <v>No</v>
      </c>
      <c r="JU42" s="113" t="str">
        <f>IF(AND((RIGHT($JU$3,2)-'[1]Miter Profiles'!$AC$282-'[1]Outside Edges'!$B41)&gt;=5,'[1]Outside Edges'!$P41="Yes"),"Yes","No")</f>
        <v>Yes</v>
      </c>
      <c r="JV42" s="90" t="str">
        <f>IF(AND((RIGHT($JV$3,2)-'[1]Miter Profiles'!$AC$283-'[1]Outside Edges'!$B41)&gt;=5,'[1]Outside Edges'!$P41="Yes"),"Yes","No")</f>
        <v>Yes</v>
      </c>
      <c r="JW42" s="236" t="str">
        <f>IF(AND((RIGHT($JW$3,2)-'[1]Miter Profiles'!$AC$284-'[1]Outside Edges'!$B41)&gt;=5,'[1]Outside Edges'!$P41="Yes"),"Yes","No")</f>
        <v>Yes</v>
      </c>
      <c r="JX42" s="237" t="str">
        <f>IF(AND((RIGHT($JX$3,2)-'[1]Miter Profiles'!$AC$285-'[1]Outside Edges'!$B41)&gt;=5,'[1]Outside Edges'!$P41="Yes"),"Yes","No")</f>
        <v>Yes</v>
      </c>
      <c r="JY42" s="238" t="str">
        <f>IF(AND((RIGHT($JY$3,2)-'[1]Miter Profiles'!$AC$286-'[1]Outside Edges'!$B41)&gt;=5,'[1]Outside Edges'!$P41="Yes"),"Yes","No")</f>
        <v>Yes</v>
      </c>
      <c r="JZ42" s="129" t="str">
        <f>IF(AND((RIGHT($JZ$3,2)-'[1]Miter Profiles'!$AC$287-'[1]Outside Edges'!$B41)&gt;=5,'[1]Outside Edges'!$P41="Yes"),"Yes","No")</f>
        <v>Yes</v>
      </c>
      <c r="KA42" s="113" t="str">
        <f>IF(AND((RIGHT($KA$3,2)-'[1]Miter Profiles'!$AC$288-'[1]Outside Edges'!$B41)&gt;=5,'[1]Outside Edges'!$P41="Yes"),"Yes","No")</f>
        <v>Yes</v>
      </c>
      <c r="KB42" s="90" t="str">
        <f>IF(AND((RIGHT($KB$3,2)-'[1]Miter Profiles'!$AC$289-'[1]Outside Edges'!$B41)&gt;=5,'[1]Outside Edges'!$P41="Yes"),"Yes","No")</f>
        <v>Yes</v>
      </c>
      <c r="KC42" s="236" t="str">
        <f>IF(AND((RIGHT($KC$3,2)-'[1]Miter Profiles'!$AC$290-'[1]Outside Edges'!$B41)&gt;=5,'[1]Outside Edges'!$P41="Yes"),"Yes","No")</f>
        <v>Yes</v>
      </c>
      <c r="KD42" s="237" t="str">
        <f>IF(AND((RIGHT($KD$3,2)-'[1]Miter Profiles'!$AC$291-'[1]Outside Edges'!$B41)&gt;=5,'[1]Outside Edges'!$P41="Yes"),"Yes","No")</f>
        <v>Yes</v>
      </c>
      <c r="KE42" s="238" t="str">
        <f>IF(AND((RIGHT($KE$3,2)-'[1]Miter Profiles'!$AC$292-'[1]Outside Edges'!$B41)&gt;=5,'[1]Outside Edges'!$P41="Yes"),"Yes","No")</f>
        <v>Yes</v>
      </c>
      <c r="KF42" s="129" t="str">
        <f>IF(AND((RIGHT($KF$3,2)-'[1]Miter Profiles'!$AC$293-'[1]Outside Edges'!$B41)&gt;=5,'[1]Outside Edges'!$P41="Yes"),"Yes","No")</f>
        <v>Yes</v>
      </c>
      <c r="KG42" s="113" t="str">
        <f>IF(AND((RIGHT($KG$3,2)-'[1]Miter Profiles'!$AC$294-'[1]Outside Edges'!$B41)&gt;=5,'[1]Outside Edges'!$P41="Yes"),"Yes","No")</f>
        <v>Yes</v>
      </c>
      <c r="KH42" s="90" t="str">
        <f>IF(AND((RIGHT($KH$3,2)-'[1]Miter Profiles'!$AC$295-'[1]Outside Edges'!$B41)&gt;=5,'[1]Outside Edges'!$P41="Yes"),"Yes","No")</f>
        <v>Yes</v>
      </c>
      <c r="KI42" s="236" t="str">
        <f>IF(AND((RIGHT($KI$3,2)-'[1]Miter Profiles'!$AC$296-'[1]Outside Edges'!$B41)&gt;=5,'[1]Outside Edges'!$P41="Yes"),"Yes","No")</f>
        <v>Yes</v>
      </c>
      <c r="KJ42" s="237" t="str">
        <f>IF(AND((RIGHT($KJ$3,2)-'[1]Miter Profiles'!$AC$297-'[1]Outside Edges'!$B41)&gt;=5,'[1]Outside Edges'!$P41="Yes"),"Yes","No")</f>
        <v>Yes</v>
      </c>
      <c r="KK42" s="238" t="str">
        <f>IF(AND((RIGHT($KK$3,2)-'[1]Miter Profiles'!$AC$298-'[1]Outside Edges'!$B41)&gt;=5,'[1]Outside Edges'!$P41="Yes"),"Yes","No")</f>
        <v>Yes</v>
      </c>
      <c r="KL42" s="129" t="str">
        <f>IF(AND((RIGHT($KL$3,2)-'[1]Miter Profiles'!$AC$299-'[1]Outside Edges'!$B41)&gt;=5,'[1]Outside Edges'!$P41="Yes"),"Yes","No")</f>
        <v>Yes</v>
      </c>
      <c r="KM42" s="113" t="str">
        <f>IF(AND((RIGHT($KM$3,2)-'[1]Miter Profiles'!$AC$300-'[1]Outside Edges'!$B41)&gt;=5,'[1]Outside Edges'!$P41="Yes"),"Yes","No")</f>
        <v>Yes</v>
      </c>
      <c r="KN42" s="90" t="str">
        <f>IF(AND((RIGHT($KN$3,2)-'[1]Miter Profiles'!$AC$301-'[1]Outside Edges'!$B41)&gt;=5,'[1]Outside Edges'!$P41="Yes"),"Yes","No")</f>
        <v>Yes</v>
      </c>
      <c r="KO42" s="236" t="str">
        <f>IF(AND((RIGHT($KO$3,2)-'[1]Miter Profiles'!$AC$302-'[1]Outside Edges'!$B41)&gt;=5,'[1]Outside Edges'!$P41="Yes"),"Yes","No")</f>
        <v>Yes</v>
      </c>
      <c r="KP42" s="237" t="str">
        <f>IF(AND((RIGHT($KP$3,2)-'[1]Miter Profiles'!$AC$303-'[1]Outside Edges'!$B41)&gt;=5,'[1]Outside Edges'!$P41="Yes"),"Yes","No")</f>
        <v>Yes</v>
      </c>
      <c r="KQ42" s="238" t="str">
        <f>IF(AND((RIGHT($KQ$3,2)-'[1]Miter Profiles'!$AC$304-'[1]Outside Edges'!$B41)&gt;=5,'[1]Outside Edges'!$P41="Yes"),"Yes","No")</f>
        <v>Yes</v>
      </c>
      <c r="KR42" s="129" t="str">
        <f>IF(AND((RIGHT($KR$3,2)-'[1]Miter Profiles'!$AC$305-'[1]Outside Edges'!$B41)&gt;=5,'[1]Outside Edges'!$P41="Yes"),"Yes","No")</f>
        <v>Yes</v>
      </c>
      <c r="KS42" s="113" t="str">
        <f>IF(AND((RIGHT($KS$3,2)-'[1]Miter Profiles'!$AC$306-'[1]Outside Edges'!$B41)&gt;=5,'[1]Outside Edges'!$P41="Yes"),"Yes","No")</f>
        <v>Yes</v>
      </c>
      <c r="KT42" s="90" t="str">
        <f>IF(AND((RIGHT($KT$3,2)-'[1]Miter Profiles'!$AC$307-'[1]Outside Edges'!$B41)&gt;=5,'[1]Outside Edges'!$P41="Yes"),"Yes","No")</f>
        <v>Yes</v>
      </c>
      <c r="KU42" s="236" t="str">
        <f>IF(AND((RIGHT($KU$3,2)-'[1]Miter Profiles'!$AC$308-'[1]Outside Edges'!$B41)&gt;=5,'[1]Outside Edges'!$P41="Yes"),"Yes","No")</f>
        <v>Yes</v>
      </c>
      <c r="KV42" s="237" t="str">
        <f>IF(AND((RIGHT($KV$3,2)-'[1]Miter Profiles'!$AC$309-'[1]Outside Edges'!$B41)&gt;=5,'[1]Outside Edges'!$P41="Yes"),"Yes","No")</f>
        <v>Yes</v>
      </c>
      <c r="KW42" s="238" t="str">
        <f>IF(AND((RIGHT($KW$3,2)-'[1]Miter Profiles'!$AC$310-'[1]Outside Edges'!$B41)&gt;=5,'[1]Outside Edges'!$P41="Yes"),"Yes","No")</f>
        <v>Yes</v>
      </c>
      <c r="KX42" s="129" t="str">
        <f>IF(AND((RIGHT($KX$3,2)-'[1]Miter Profiles'!$AC$311-'[1]Outside Edges'!$B41)&gt;=5,'[1]Outside Edges'!$P41="Yes"),"Yes","No")</f>
        <v>Yes</v>
      </c>
      <c r="KY42" s="113" t="str">
        <f>IF(AND((RIGHT($KY$3,2)-'[1]Miter Profiles'!$AC$312-'[1]Outside Edges'!$B41)&gt;=5,'[1]Outside Edges'!$P41="Yes"),"Yes","No")</f>
        <v>Yes</v>
      </c>
      <c r="KZ42" s="90" t="str">
        <f>IF(AND((RIGHT($KZ$3,2)-'[1]Miter Profiles'!$AC$313-'[1]Outside Edges'!$B41)&gt;=5,'[1]Outside Edges'!$P41="Yes"),"Yes","No")</f>
        <v>Yes</v>
      </c>
      <c r="LA42" s="236" t="str">
        <f>IF(AND((RIGHT($LA$3,2)-'[1]Miter Profiles'!$AC$314-'[1]Outside Edges'!$B41)&gt;=5,'[1]Outside Edges'!$P41="Yes"),"Yes","No")</f>
        <v>Yes</v>
      </c>
      <c r="LB42" s="237" t="str">
        <f>IF(AND((RIGHT($LB$3,2)-'[1]Miter Profiles'!$AC$315-'[1]Outside Edges'!$B41)&gt;=5,'[1]Outside Edges'!$P41="Yes"),"Yes","No")</f>
        <v>Yes</v>
      </c>
      <c r="LC42" s="243" t="str">
        <f>IF(AND((RIGHT($LC$3,2)-'[1]Miter Profiles'!$AC$316-'[1]Outside Edges'!$B41)&gt;=5,'[1]Outside Edges'!$P41="Yes"),"Yes","No")</f>
        <v>Yes</v>
      </c>
      <c r="LD42" s="244" t="str">
        <f>IF(AND((RIGHT($LD$3,2)-'[1]Miter Profiles'!$AC$317-'[1]Outside Edges'!$B41)&gt;=5,'[1]Outside Edges'!$P41="Yes"),"Yes","No")</f>
        <v>Yes</v>
      </c>
      <c r="LE42" s="113" t="str">
        <f>IF(AND((RIGHT($LE$3,2)-'[1]Miter Profiles'!$AC$318-'[1]Outside Edges'!$B41)&gt;=5,'[1]Outside Edges'!$P41="Yes"),"Yes","No")</f>
        <v>Yes</v>
      </c>
      <c r="LF42" s="10" t="str">
        <f>IF(AND((RIGHT($LF$3,2)-'[1]Miter Profiles'!$AC$319-'[1]Outside Edges'!$B41)&gt;=5,'[1]Outside Edges'!$P41="Yes"),"Yes","No")</f>
        <v>Yes</v>
      </c>
      <c r="LG42" s="113" t="str">
        <f>IF(AND((RIGHT($LG$3,2)-'[1]Miter Profiles'!$AC$320-'[1]Outside Edges'!$B41)&gt;=5,'[1]Outside Edges'!$P41="Yes"),"Yes","No")</f>
        <v>Yes</v>
      </c>
      <c r="LH42" s="90" t="str">
        <f>IF(AND((RIGHT($LH$3,2)-'[1]Miter Profiles'!$AC$321-'[1]Outside Edges'!$B41)&gt;=5,'[1]Outside Edges'!$P41="Yes"),"Yes","No")</f>
        <v>Yes</v>
      </c>
      <c r="LI42" s="236" t="str">
        <f>IF(AND((RIGHT($LI$3,2)-'[1]Miter Profiles'!$AC$322-'[1]Outside Edges'!$B41)&gt;=5,'[1]Outside Edges'!$P41="Yes"),"Yes","No")</f>
        <v>Yes</v>
      </c>
      <c r="LJ42" s="237" t="str">
        <f>IF(AND((RIGHT($LJ$3,2)-'[1]Miter Profiles'!$AC$323-'[1]Outside Edges'!$B41)&gt;=5,'[1]Outside Edges'!$P41="Yes"),"Yes","No")</f>
        <v>Yes</v>
      </c>
      <c r="LK42" s="238" t="str">
        <f>IF(AND((RIGHT($LK$3,2)-'[1]Miter Profiles'!$AC$324-'[1]Outside Edges'!$B41)&gt;=5,'[1]Outside Edges'!$P41="Yes"),"Yes","No")</f>
        <v>Yes</v>
      </c>
      <c r="LL42" s="129" t="str">
        <f>IF(AND((RIGHT($LL$3,2)-'[1]Miter Profiles'!$AC$325-'[1]Outside Edges'!$B41)&gt;=5,'[1]Outside Edges'!$P41="Yes"),"Yes","No")</f>
        <v>Yes</v>
      </c>
      <c r="LM42" s="113" t="str">
        <f>IF(AND((RIGHT($LM$3,2)-'[1]Miter Profiles'!$AC$326-'[1]Outside Edges'!$B41)&gt;=5,'[1]Outside Edges'!$P41="Yes"),"Yes","No")</f>
        <v>Yes</v>
      </c>
      <c r="LN42" s="90" t="str">
        <f>IF(AND((RIGHT($LN$3,2)-'[1]Miter Profiles'!$AC$327-'[1]Outside Edges'!$B41)&gt;=5,'[1]Outside Edges'!$P41="Yes"),"Yes","No")</f>
        <v>Yes</v>
      </c>
      <c r="LO42" s="236" t="str">
        <f>IF(AND((RIGHT($LO$3,2)-'[1]Miter Profiles'!$AC$328-'[1]Outside Edges'!$B41)&gt;=5,'[1]Outside Edges'!$P41="Yes"),"Yes","No")</f>
        <v>Yes</v>
      </c>
      <c r="LP42" s="237" t="str">
        <f>IF(AND((RIGHT($LP$3,2)-'[1]Miter Profiles'!$AC$329-'[1]Outside Edges'!$B41)&gt;=5,'[1]Outside Edges'!$P41="Yes"),"Yes","No")</f>
        <v>Yes</v>
      </c>
      <c r="LQ42" s="238" t="str">
        <f>IF(AND((RIGHT($LQ$3,2)-'[1]Miter Profiles'!$AC$330-'[1]Outside Edges'!$B41)&gt;=5,'[1]Outside Edges'!$P41="Yes"),"Yes","No")</f>
        <v>Yes</v>
      </c>
      <c r="LR42" s="129" t="str">
        <f>IF(AND((RIGHT($LR$3,2)-'[1]Miter Profiles'!$AC$331-'[1]Outside Edges'!$B41)&gt;=5,'[1]Outside Edges'!$P41="Yes"),"Yes","No")</f>
        <v>Yes</v>
      </c>
      <c r="LS42" s="113" t="str">
        <f>IF(AND((RIGHT($LS$3,2)-'[1]Miter Profiles'!$AC$332-'[1]Outside Edges'!$B41)&gt;=5,'[1]Outside Edges'!$P41="Yes"),"Yes","No")</f>
        <v>Yes</v>
      </c>
      <c r="LT42" s="90" t="str">
        <f>IF(AND((RIGHT($LT$3,2)-'[1]Miter Profiles'!$AC$333-'[1]Outside Edges'!$B41)&gt;=5,'[1]Outside Edges'!$P41="Yes"),"Yes","No")</f>
        <v>Yes</v>
      </c>
    </row>
    <row r="43" spans="1:332" ht="15.75" customHeight="1" thickBot="1" x14ac:dyDescent="0.3">
      <c r="A43" s="8" t="str">
        <f>IF('[1]Outside Edges'!$A42&lt;&gt;"",'[1]Outside Edges'!$A42,"")</f>
        <v>D40</v>
      </c>
      <c r="B43" s="10" t="str">
        <f>IF(AND((RIGHT($B$3,2)-'[1]Miter Profiles'!$AC$3-'[1]Outside Edges'!$B42)&gt;=5,'[1]Outside Edges'!$P42="Yes"),"Yes","No")</f>
        <v>No</v>
      </c>
      <c r="C43" s="10" t="str">
        <f>IF(AND((RIGHT($C$3,2)-'[1]Miter Profiles'!$AC$4-'[1]Outside Edges'!$B42)&gt;=5,'[1]Outside Edges'!$P42="Yes"),"Yes","No")</f>
        <v>Yes</v>
      </c>
      <c r="D43" s="85" t="str">
        <f>IF(AND((RIGHT($D$3,2)-'[1]Miter Profiles'!$AC$5-'[1]Outside Edges'!$B42)&gt;=5,'[1]Outside Edges'!$P42="Yes"),"Yes","No")</f>
        <v>Yes</v>
      </c>
      <c r="E43" s="86" t="str">
        <f>IF(AND((RIGHT($E$3,2)-'[1]Miter Profiles'!$AC$6-'[1]Outside Edges'!$B42)&gt;=5,'[1]Outside Edges'!$P42="Yes"),"Yes","No")</f>
        <v>No</v>
      </c>
      <c r="F43" s="11" t="str">
        <f>IF(AND((RIGHT($F$3,2)-'[1]Miter Profiles'!$AC$7-'[1]Outside Edges'!$B42)&gt;=5,'[1]Outside Edges'!$P42="Yes"),"Yes","No")</f>
        <v>Yes</v>
      </c>
      <c r="G43" s="87" t="str">
        <f>IF(AND((RIGHT($G$3,2)-'[1]Miter Profiles'!$AC$8-'[1]Outside Edges'!$B42)&gt;=5,'[1]Outside Edges'!$P42="Yes"),"Yes","No")</f>
        <v>Yes</v>
      </c>
      <c r="H43" s="10" t="str">
        <f>IF(AND((RIGHT($H$3,2)-'[1]Miter Profiles'!$AC$9-'[1]Outside Edges'!$B42)&gt;=5,'[1]Outside Edges'!$P42="Yes"),"Yes","No")</f>
        <v>No</v>
      </c>
      <c r="I43" s="10" t="str">
        <f>IF(AND((RIGHT($I$3,2)-'[1]Miter Profiles'!$AC$10-'[1]Outside Edges'!$B42)&gt;=5,'[1]Outside Edges'!$P42="Yes"),"Yes","No")</f>
        <v>Yes</v>
      </c>
      <c r="J43" s="85" t="str">
        <f>IF(AND((RIGHT($J$3,2)-'[1]Miter Profiles'!$AC$11-'[1]Outside Edges'!$B42)&gt;=5,'[1]Outside Edges'!$P42="Yes"),"Yes","No")</f>
        <v>Yes</v>
      </c>
      <c r="K43" s="86" t="str">
        <f>IF(AND((RIGHT($K$3,2)-'[1]Miter Profiles'!$AC$12-'[1]Outside Edges'!$B42)&gt;=5,'[1]Outside Edges'!$P42="Yes"),"Yes","No")</f>
        <v>No</v>
      </c>
      <c r="L43" s="11" t="str">
        <f>IF(AND((RIGHT($L$3,2)-'[1]Miter Profiles'!$AC$13-'[1]Outside Edges'!$B42)&gt;=5,'[1]Outside Edges'!$P42="Yes"),"Yes","No")</f>
        <v>Yes</v>
      </c>
      <c r="M43" s="87" t="str">
        <f>IF(AND((RIGHT($M$3,2)-'[1]Miter Profiles'!$AC$14-'[1]Outside Edges'!$B42)&gt;=5,'[1]Outside Edges'!$P42="Yes"),"Yes","No")</f>
        <v>Yes</v>
      </c>
      <c r="N43" s="10" t="str">
        <f>IF(AND((RIGHT($N$3,2)-'[1]Miter Profiles'!$AC$15-'[1]Outside Edges'!$B42)&gt;=4,'[1]Outside Edges'!$P42="Yes"),"Yes","No")</f>
        <v>No</v>
      </c>
      <c r="O43" s="10" t="str">
        <f>IF(AND((RIGHT($O$3,2)-'[1]Miter Profiles'!$AC$16-'[1]Outside Edges'!$B42)&gt;=5,'[1]Outside Edges'!$P42="Yes"),"Yes","No")</f>
        <v>Yes</v>
      </c>
      <c r="P43" s="85" t="str">
        <f>IF(AND((RIGHT($P$3,2)-'[1]Miter Profiles'!$AC$17-'[1]Outside Edges'!$B42)&gt;=5,'[1]Outside Edges'!$P42="Yes"),"Yes","No")</f>
        <v>Yes</v>
      </c>
      <c r="Q43" s="86" t="str">
        <f>IF(AND((RIGHT($Q$3,2)-'[1]Miter Profiles'!$AC$18-'[1]Outside Edges'!$B42)&gt;=5,'[1]Outside Edges'!$P42="Yes"),"Yes","No")</f>
        <v>No</v>
      </c>
      <c r="R43" s="11" t="str">
        <f>IF(AND((RIGHT($R$3,2)-'[1]Miter Profiles'!$AC$19-'[1]Outside Edges'!$B42)&gt;=5,'[1]Outside Edges'!$P42="Yes"),"Yes","No")</f>
        <v>Yes</v>
      </c>
      <c r="S43" s="87" t="str">
        <f>IF(AND((RIGHT($S$3,2)-'[1]Miter Profiles'!$AC$20-'[1]Outside Edges'!$B42)&gt;=5,'[1]Outside Edges'!$P42="Yes"),"Yes","No")</f>
        <v>Yes</v>
      </c>
      <c r="T43" s="10" t="str">
        <f>IF(AND((RIGHT($T$3,2)-'[1]Miter Profiles'!$AC$21-'[1]Outside Edges'!$B42)&gt;=5,'[1]Outside Edges'!$P42="Yes"),"Yes","No")</f>
        <v>No</v>
      </c>
      <c r="U43" s="10" t="str">
        <f>IF(AND((RIGHT($U$3,2)-'[1]Miter Profiles'!$AC$22-'[1]Outside Edges'!$B42)&gt;=5,'[1]Outside Edges'!$P42="Yes"),"Yes","No")</f>
        <v>Yes</v>
      </c>
      <c r="V43" s="85" t="str">
        <f>IF(AND((RIGHT($V$3,2)-'[1]Miter Profiles'!$AC$23-'[1]Outside Edges'!$B42)&gt;=5,'[1]Outside Edges'!$P42="Yes"),"Yes","No")</f>
        <v>Yes</v>
      </c>
      <c r="W43" s="86" t="str">
        <f>IF(AND((RIGHT($W$3,2)-'[1]Miter Profiles'!$AC$24-'[1]Outside Edges'!$B42)&gt;=5,'[1]Outside Edges'!$P42="Yes"),"Yes","No")</f>
        <v>No</v>
      </c>
      <c r="X43" s="11" t="str">
        <f>IF(AND((RIGHT($X$3,2)-'[1]Miter Profiles'!$AC$25-'[1]Outside Edges'!$B42)&gt;=5,'[1]Outside Edges'!$P42="Yes"),"Yes","No")</f>
        <v>No</v>
      </c>
      <c r="Y43" s="87" t="str">
        <f>IF(AND((RIGHT($Y$3,2)-'[1]Miter Profiles'!$AC$26-'[1]Outside Edges'!$B42)&gt;=5,'[1]Outside Edges'!$P42="Yes"),"Yes","No")</f>
        <v>Yes</v>
      </c>
      <c r="Z43" s="10" t="str">
        <f>IF(AND((RIGHT($Z$3,2)-'[1]Miter Profiles'!$AC$27-'[1]Outside Edges'!$B42)&gt;=5,'[1]Outside Edges'!$P42="Yes"),"Yes","No")</f>
        <v>No</v>
      </c>
      <c r="AA43" s="10" t="str">
        <f>IF(AND((RIGHT($AA$3,2)-'[1]Miter Profiles'!$AC$28-'[1]Outside Edges'!$B42)&gt;=5,'[1]Outside Edges'!$P42="Yes"),"Yes","No")</f>
        <v>Yes</v>
      </c>
      <c r="AB43" s="85" t="str">
        <f>IF(AND((RIGHT($AB$3,2)-'[1]Miter Profiles'!$AC$29-'[1]Outside Edges'!$B42)&gt;=5,'[1]Outside Edges'!$P42="Yes"),"Yes","No")</f>
        <v>Yes</v>
      </c>
      <c r="AC43" s="86" t="str">
        <f>IF(AND((RIGHT($AC$3,2)-'[1]Miter Profiles'!$AC$30-'[1]Outside Edges'!$B42)&gt;=5,'[1]Outside Edges'!$P42="Yes"),"Yes","No")</f>
        <v>Yes</v>
      </c>
      <c r="AD43" s="11" t="str">
        <f>IF(AND((RIGHT($AD$3,2)-'[1]Miter Profiles'!$AC$31-'[1]Outside Edges'!$B42)&gt;=5,'[1]Outside Edges'!$P42="Yes"),"Yes","No")</f>
        <v>Yes</v>
      </c>
      <c r="AE43" s="87" t="str">
        <f>IF(AND((RIGHT($AE$3,2)-'[1]Miter Profiles'!$AC$32-'[1]Outside Edges'!$B42)&gt;=5,'[1]Outside Edges'!$P42="Yes"),"Yes","No")</f>
        <v>Yes</v>
      </c>
      <c r="AF43" s="10" t="str">
        <f>IF(AND((RIGHT($AF$3,2)-'[1]Miter Profiles'!$AC$33-'[1]Outside Edges'!$B42)&gt;=5,'[1]Outside Edges'!$P42="Yes"),"Yes","No")</f>
        <v>Yes</v>
      </c>
      <c r="AG43" s="10" t="str">
        <f>IF(AND((RIGHT($AG$3,2)-'[1]Miter Profiles'!$AC$34-'[1]Outside Edges'!$B42)&gt;=5,'[1]Outside Edges'!$P42="Yes"),"Yes","No")</f>
        <v>Yes</v>
      </c>
      <c r="AH43" s="85" t="str">
        <f>IF(AND((RIGHT($AH$3,2)-'[1]Miter Profiles'!$AC$35-'[1]Outside Edges'!$B42)&gt;=5,'[1]Outside Edges'!$P42="Yes"),"Yes","No")</f>
        <v>Yes</v>
      </c>
      <c r="AI43" s="86" t="str">
        <f>IF(AND((RIGHT($AI$3,2)-'[1]Miter Profiles'!$AC$36-'[1]Outside Edges'!$B42)&gt;=5,'[1]Outside Edges'!$P42="Yes"),"Yes","No")</f>
        <v>No</v>
      </c>
      <c r="AJ43" s="11" t="str">
        <f>IF(AND((RIGHT($AJ$3,2)-'[1]Miter Profiles'!$AC$37-'[1]Outside Edges'!$B42)&gt;=5,'[1]Outside Edges'!$P42="Yes"),"Yes","No")</f>
        <v>Yes</v>
      </c>
      <c r="AK43" s="87" t="str">
        <f>IF(AND((RIGHT($AK$3,2)-'[1]Miter Profiles'!$AC$38-'[1]Outside Edges'!$B42)&gt;=5,'[1]Outside Edges'!$P42="Yes"),"Yes","No")</f>
        <v>Yes</v>
      </c>
      <c r="AL43" s="10" t="str">
        <f>IF(AND((RIGHT($AL$3,2)-'[1]Miter Profiles'!$AC$39-'[1]Outside Edges'!$B42)&gt;=5,'[1]Outside Edges'!$P42="Yes"),"Yes","No")</f>
        <v>Yes</v>
      </c>
      <c r="AM43" s="10" t="str">
        <f>IF(AND((RIGHT($AM$3,2)-'[1]Miter Profiles'!$AC$40-'[1]Outside Edges'!$B42)&gt;=5,'[1]Outside Edges'!$P42="Yes"),"Yes","No")</f>
        <v>Yes</v>
      </c>
      <c r="AN43" s="85" t="str">
        <f>IF(AND((RIGHT($AN$3,2)-'[1]Miter Profiles'!$AC$41-'[1]Outside Edges'!$B42)&gt;=5,'[1]Outside Edges'!$P42="Yes"),"Yes","No")</f>
        <v>Yes</v>
      </c>
      <c r="AO43" s="86" t="str">
        <f>IF(AND((RIGHT($AO$3,2)-'[1]Miter Profiles'!$AC$42-'[1]Outside Edges'!$B42)&gt;=5,'[1]Outside Edges'!$P42="Yes"),"Yes","No")</f>
        <v>No</v>
      </c>
      <c r="AP43" s="11" t="str">
        <f>IF(AND((RIGHT($AP$3,2)-'[1]Miter Profiles'!$AC$43-'[1]Outside Edges'!$B42)&gt;=5,'[1]Outside Edges'!$P42="Yes"),"Yes","No")</f>
        <v>Yes</v>
      </c>
      <c r="AQ43" s="87" t="str">
        <f>IF(AND((RIGHT($AQ$3,2)-'[1]Miter Profiles'!$AC$44-'[1]Outside Edges'!$B42)&gt;=5,'[1]Outside Edges'!$P42="Yes"),"Yes","No")</f>
        <v>Yes</v>
      </c>
      <c r="AR43" s="10" t="str">
        <f>IF(AND((RIGHT($AR$3,2)-'[1]Miter Profiles'!$AC$45-'[1]Outside Edges'!$B42)&gt;=5,'[1]Outside Edges'!$P42="Yes"),"Yes","No")</f>
        <v>Yes</v>
      </c>
      <c r="AS43" s="10" t="str">
        <f>IF(AND((RIGHT($AS$3,2)-'[1]Miter Profiles'!$AC$46-'[1]Outside Edges'!$B42)&gt;=5,'[1]Outside Edges'!$P42="Yes"),"Yes","No")</f>
        <v>Yes</v>
      </c>
      <c r="AT43" s="85" t="str">
        <f>IF(AND((RIGHT($AT$3,2)-'[1]Miter Profiles'!$AC$47-'[1]Outside Edges'!$B42)&gt;=5,'[1]Outside Edges'!$P42="Yes"),"Yes","No")</f>
        <v>Yes</v>
      </c>
      <c r="AU43" s="86" t="str">
        <f>IF(AND((RIGHT($AU$3,2)-'[1]Miter Profiles'!$AC$48-'[1]Outside Edges'!$B42)&gt;=5,'[1]Outside Edges'!$P42="Yes"),"Yes","No")</f>
        <v>No</v>
      </c>
      <c r="AV43" s="11" t="str">
        <f>IF(AND((RIGHT($AV$3,2)-'[1]Miter Profiles'!$AC$49-'[1]Outside Edges'!$B42)&gt;=5,'[1]Outside Edges'!$P42="Yes"),"Yes","No")</f>
        <v>Yes</v>
      </c>
      <c r="AW43" s="87" t="str">
        <f>IF(AND((RIGHT($AW$3,2)-'[1]Miter Profiles'!$AC$50-'[1]Outside Edges'!$B42)&gt;=5,'[1]Outside Edges'!$P42="Yes"),"Yes","No")</f>
        <v>Yes</v>
      </c>
      <c r="AX43" s="10" t="str">
        <f>IF(AND((RIGHT($AX$3,2)-'[1]Miter Profiles'!$AC$51-'[1]Outside Edges'!$B42)&gt;=5,'[1]Outside Edges'!$P42="Yes"),"Yes","No")</f>
        <v>Yes</v>
      </c>
      <c r="AY43" s="10" t="str">
        <f>IF(AND((RIGHT($AY$3,2)-'[1]Miter Profiles'!$AC$52-'[1]Outside Edges'!$B42)&gt;=5,'[1]Outside Edges'!$P42="Yes"),"Yes","No")</f>
        <v>Yes</v>
      </c>
      <c r="AZ43" s="85" t="str">
        <f>IF(AND((RIGHT($AZ$3,2)-'[1]Miter Profiles'!$AC$53-'[1]Outside Edges'!$B42)&gt;=5,'[1]Outside Edges'!$P42="Yes"),"Yes","No")</f>
        <v>Yes</v>
      </c>
      <c r="BA43" s="86" t="str">
        <f>IF(AND((RIGHT($BA$3,2)-'[1]Miter Profiles'!$AC$54-'[1]Outside Edges'!$B42)&gt;=5,'[1]Outside Edges'!$P42="Yes"),"Yes","No")</f>
        <v>Yes</v>
      </c>
      <c r="BB43" s="11" t="str">
        <f>IF(AND((RIGHT($BB$3,2)-'[1]Miter Profiles'!$AC$55-'[1]Outside Edges'!$B42)&gt;=5,'[1]Outside Edges'!$P42="Yes"),"Yes","No")</f>
        <v>Yes</v>
      </c>
      <c r="BC43" s="87" t="str">
        <f>IF(AND((RIGHT($BC$3,2)-'[1]Miter Profiles'!$AC$56-'[1]Outside Edges'!$B42)&gt;=5,'[1]Outside Edges'!$P42="Yes"),"Yes","No")</f>
        <v>Yes</v>
      </c>
      <c r="BD43" s="10" t="str">
        <f>IF(AND((RIGHT($BD$3,2)-'[1]Miter Profiles'!$AC$57-'[1]Outside Edges'!$B42)&gt;=5,'[1]Outside Edges'!$P42="Yes"),"Yes","No")</f>
        <v>Yes</v>
      </c>
      <c r="BE43" s="10" t="str">
        <f>IF(AND((RIGHT($BE$3,2)-'[1]Miter Profiles'!$AC$58-'[1]Outside Edges'!$B42)&gt;=5,'[1]Outside Edges'!$P42="Yes"),"Yes","No")</f>
        <v>Yes</v>
      </c>
      <c r="BF43" s="85" t="str">
        <f>IF(AND((RIGHT($BF$3,2)-'[1]Miter Profiles'!$AC$59-'[1]Outside Edges'!$B42)&gt;=5,'[1]Outside Edges'!$P42="Yes"),"Yes","No")</f>
        <v>Yes</v>
      </c>
      <c r="BG43" s="86" t="str">
        <f>IF(AND((RIGHT($BG$3,2)-'[1]Miter Profiles'!$AC$60-'[1]Outside Edges'!$B42)&gt;=5,'[1]Outside Edges'!$P42="Yes"),"Yes","No")</f>
        <v>Yes</v>
      </c>
      <c r="BH43" s="11" t="str">
        <f>IF(AND((RIGHT($BH$3,2)-'[1]Miter Profiles'!$AC$61-'[1]Outside Edges'!$B42)&gt;=5,'[1]Outside Edges'!$P42="Yes"),"Yes","No")</f>
        <v>Yes</v>
      </c>
      <c r="BI43" s="87" t="str">
        <f>IF(AND((RIGHT($BI$3,2)-'[1]Miter Profiles'!$AC$62-'[1]Outside Edges'!$B42)&gt;=5,'[1]Outside Edges'!$P42="Yes"),"Yes","No")</f>
        <v>Yes</v>
      </c>
      <c r="BJ43" s="10" t="str">
        <f>IF(AND((RIGHT($BJ$3,2)-'[1]Miter Profiles'!$AC$63-'[1]Outside Edges'!$B42)&gt;=5,'[1]Outside Edges'!$P42="Yes"),"Yes","No")</f>
        <v>Yes</v>
      </c>
      <c r="BK43" s="10" t="str">
        <f>IF(AND((RIGHT($BK$3,2)-'[1]Miter Profiles'!$AC$64-'[1]Outside Edges'!$B42)&gt;=5,'[1]Outside Edges'!$P42="Yes"),"Yes","No")</f>
        <v>Yes</v>
      </c>
      <c r="BL43" s="85" t="str">
        <f>IF(AND((RIGHT($BL$3,2)-'[1]Miter Profiles'!$AC$65-'[1]Outside Edges'!$B42)&gt;=5,'[1]Outside Edges'!$P42="Yes"),"Yes","No")</f>
        <v>Yes</v>
      </c>
      <c r="BM43" s="86" t="str">
        <f>IF(AND((RIGHT($BM$3,2)-'[1]Miter Profiles'!$AC$66-'[1]Outside Edges'!$B42)&gt;=5,'[1]Outside Edges'!$P42="Yes"),"Yes","No")</f>
        <v>No</v>
      </c>
      <c r="BN43" s="11" t="str">
        <f>IF(AND((RIGHT($BN$3,2)-'[1]Miter Profiles'!$AC$67-'[1]Outside Edges'!$B42)&gt;=5,'[1]Outside Edges'!$P42="Yes"),"Yes","No")</f>
        <v>Yes</v>
      </c>
      <c r="BO43" s="87" t="str">
        <f>IF(AND((RIGHT($BO$3,2)-'[1]Miter Profiles'!$AC$68-'[1]Outside Edges'!$B42)&gt;=5,'[1]Outside Edges'!$P42="Yes"),"Yes","No")</f>
        <v>Yes</v>
      </c>
      <c r="BP43" s="10" t="str">
        <f>IF(AND((RIGHT($BP$3,2)-'[1]Miter Profiles'!$AC$69-'[1]Outside Edges'!$B42)&gt;=5,'[1]Outside Edges'!$P42="Yes"),"Yes","No")</f>
        <v>No</v>
      </c>
      <c r="BQ43" s="10" t="str">
        <f>IF(AND((RIGHT($BQ$3,2)-'[1]Miter Profiles'!$AC$70-'[1]Outside Edges'!$B42)&gt;=5,'[1]Outside Edges'!$P42="Yes"),"Yes","No")</f>
        <v>Yes</v>
      </c>
      <c r="BR43" s="85" t="str">
        <f>IF(AND((RIGHT($BR$3,2)-'[1]Miter Profiles'!$AC$71-'[1]Outside Edges'!$B42)&gt;=5,'[1]Outside Edges'!$P42="Yes"),"Yes","No")</f>
        <v>Yes</v>
      </c>
      <c r="BS43" s="86" t="str">
        <f>IF(AND((RIGHT($BS$3,2)-'[1]Miter Profiles'!$AC$72-'[1]Outside Edges'!$B42)&gt;=5,'[1]Outside Edges'!$P42="Yes"),"Yes","No")</f>
        <v>Yes</v>
      </c>
      <c r="BT43" s="11" t="str">
        <f>IF(AND((RIGHT($BT$3,2)-'[1]Miter Profiles'!$AC$73-'[1]Outside Edges'!$B42)&gt;=5,'[1]Outside Edges'!$P42="Yes"),"Yes","No")</f>
        <v>Yes</v>
      </c>
      <c r="BU43" s="87" t="str">
        <f>IF(AND((RIGHT($BU$3,2)-'[1]Miter Profiles'!$AC$74-'[1]Outside Edges'!$B42)&gt;=5,'[1]Outside Edges'!$P42="Yes"),"Yes","No")</f>
        <v>Yes</v>
      </c>
      <c r="BV43" s="10" t="str">
        <f>IF(AND((RIGHT($BV$3,2)-'[1]Miter Profiles'!$AC$75-'[1]Outside Edges'!$B42)&gt;=5,'[1]Outside Edges'!$P42="Yes"),"Yes","No")</f>
        <v>Yes</v>
      </c>
      <c r="BW43" s="10" t="str">
        <f>IF(AND((RIGHT($BW$3,2)-'[1]Miter Profiles'!$AC$76-'[1]Outside Edges'!$B42)&gt;=5,'[1]Outside Edges'!$P42="Yes"),"Yes","No")</f>
        <v>Yes</v>
      </c>
      <c r="BX43" s="85" t="str">
        <f>IF(AND((RIGHT($BX$3,2)-'[1]Miter Profiles'!$AC$77-'[1]Outside Edges'!$B42)&gt;=5,'[1]Outside Edges'!$P42="Yes"),"Yes","No")</f>
        <v>Yes</v>
      </c>
      <c r="BY43" s="86" t="str">
        <f>IF(AND((RIGHT($BY$3,2)-'[1]Miter Profiles'!$AC$78-'[1]Outside Edges'!$B42)&gt;=5,'[1]Outside Edges'!$P42="Yes"),"Yes","No")</f>
        <v>No</v>
      </c>
      <c r="BZ43" s="11" t="str">
        <f>IF(AND((RIGHT($BZ$3,2)-'[1]Miter Profiles'!$AC$79-'[1]Outside Edges'!$B42)&gt;=5,'[1]Outside Edges'!$P42="Yes"),"Yes","No")</f>
        <v>Yes</v>
      </c>
      <c r="CA43" s="87" t="str">
        <f>IF(AND((RIGHT($CA$3,2)-'[1]Miter Profiles'!$AC$80-'[1]Outside Edges'!$B42)&gt;=5,'[1]Outside Edges'!$P42="Yes"),"Yes","No")</f>
        <v>Yes</v>
      </c>
      <c r="CB43" s="10" t="str">
        <f>IF(AND((RIGHT($CB$3,2)-'[1]Miter Profiles'!$AC$81-'[1]Outside Edges'!$B42)&gt;=5,'[1]Outside Edges'!$P42="Yes"),"Yes","No")</f>
        <v>No</v>
      </c>
      <c r="CC43" s="10" t="str">
        <f>IF(AND((RIGHT($CC$3,2)-'[1]Miter Profiles'!$AC$82-'[1]Outside Edges'!$B42)&gt;=5,'[1]Outside Edges'!$P42="Yes"),"Yes","No")</f>
        <v>Yes</v>
      </c>
      <c r="CD43" s="85" t="str">
        <f>IF(AND((RIGHT($CD$3,2)-'[1]Miter Profiles'!$AC$83-'[1]Outside Edges'!$B42)&gt;=5,'[1]Outside Edges'!$P42="Yes"),"Yes","No")</f>
        <v>Yes</v>
      </c>
      <c r="CE43" s="86" t="str">
        <f>IF(AND((RIGHT($CE$3,2)-'[1]Miter Profiles'!$AC$84-'[1]Outside Edges'!$B42)&gt;=5,'[1]Outside Edges'!$P42="Yes"),"Yes","No")</f>
        <v>No</v>
      </c>
      <c r="CF43" s="11" t="str">
        <f>IF(AND((RIGHT($CF$3,2)-'[1]Miter Profiles'!$AC$85-'[1]Outside Edges'!$B42)&gt;=5,'[1]Outside Edges'!$P42="Yes"),"Yes","No")</f>
        <v>Yes</v>
      </c>
      <c r="CG43" s="87" t="str">
        <f>IF(AND((RIGHT($CG$3,2)-'[1]Miter Profiles'!$AC$86-'[1]Outside Edges'!$B42)&gt;=5,'[1]Outside Edges'!$P42="Yes"),"Yes","No")</f>
        <v>Yes</v>
      </c>
      <c r="CH43" s="10" t="str">
        <f>IF(AND((RIGHT($CH$3,2)-'[1]Miter Profiles'!$AC$87-'[1]Outside Edges'!$B42)&gt;=5,'[1]Outside Edges'!$P42="Yes"),"Yes","No")</f>
        <v>Yes</v>
      </c>
      <c r="CI43" s="10" t="str">
        <f>IF(AND((RIGHT($CI$3,2)-'[1]Miter Profiles'!$AC$88-'[1]Outside Edges'!$B42)&gt;=5,'[1]Outside Edges'!$P42="Yes"),"Yes","No")</f>
        <v>Yes</v>
      </c>
      <c r="CJ43" s="85" t="str">
        <f>IF(AND((RIGHT($CJ$3,2)-'[1]Miter Profiles'!$AC$89-'[1]Outside Edges'!$B42)&gt;=5,'[1]Outside Edges'!$P42="Yes"),"Yes","No")</f>
        <v>Yes</v>
      </c>
      <c r="CK43" s="86" t="str">
        <f>IF(AND((RIGHT($CK$3,2)-'[1]Miter Profiles'!$AC$90-'[1]Outside Edges'!$B42)&gt;=5,'[1]Outside Edges'!$P42="Yes"),"Yes","No")</f>
        <v>Yes</v>
      </c>
      <c r="CL43" s="11" t="str">
        <f>IF(AND((RIGHT($CL$3,2)-'[1]Miter Profiles'!$AC$91-'[1]Outside Edges'!$B42)&gt;=5,'[1]Outside Edges'!$P42="Yes"),"Yes","No")</f>
        <v>Yes</v>
      </c>
      <c r="CM43" s="87" t="str">
        <f>IF(AND((RIGHT($CM$3,2)-'[1]Miter Profiles'!$AC$92-'[1]Outside Edges'!$B42)&gt;=5,'[1]Outside Edges'!$P42="Yes"),"Yes","No")</f>
        <v>Yes</v>
      </c>
      <c r="CN43" s="10" t="str">
        <f>IF(AND((RIGHT(CN$3,2)-'[1]Miter Profiles'!$AC$93-'[1]Outside Edges'!$B42)&gt;=5,'[1]Outside Edges'!$P42="Yes"),"Yes","No")</f>
        <v>No</v>
      </c>
      <c r="CO43" s="10" t="str">
        <f>IF(AND((RIGHT(CO$3,2)-'[1]Miter Profiles'!$AC$94-'[1]Outside Edges'!$B42)&gt;=5,'[1]Outside Edges'!$P42="Yes"),"Yes","No")</f>
        <v>No</v>
      </c>
      <c r="CP43" s="85" t="str">
        <f>IF(AND((RIGHT(CP$3,2)-'[1]Miter Profiles'!$AC$95-'[1]Outside Edges'!$B42)&gt;=5,'[1]Outside Edges'!$P42="Yes"),"Yes","No")</f>
        <v>Yes</v>
      </c>
      <c r="CQ43" s="86" t="str">
        <f>IF(AND((RIGHT(CQ$3,2)-'[1]Miter Profiles'!$AC$96-'[1]Outside Edges'!$B42)&gt;=5,'[1]Outside Edges'!$P42="Yes"),"Yes","No")</f>
        <v>No</v>
      </c>
      <c r="CR43" s="11" t="str">
        <f>IF(AND((RIGHT(CR$3,2)-'[1]Miter Profiles'!$AC$97-'[1]Outside Edges'!$B42)&gt;=5,'[1]Outside Edges'!$P42="Yes"),"Yes","No")</f>
        <v>Yes</v>
      </c>
      <c r="CS43" s="87" t="str">
        <f>IF(AND((RIGHT(CS$3,2)-'[1]Miter Profiles'!$AC$98-'[1]Outside Edges'!$B42)&gt;=5,'[1]Outside Edges'!$P42="Yes"),"Yes","No")</f>
        <v>Yes</v>
      </c>
      <c r="CT43" s="10" t="str">
        <f>IF(AND((RIGHT($CT$3,2)-'[1]Miter Profiles'!$AC$99-'[1]Outside Edges'!$B42)&gt;=5,'[1]Outside Edges'!$P42="Yes"),"Yes","No")</f>
        <v>No</v>
      </c>
      <c r="CU43" s="10" t="str">
        <f>IF(AND((RIGHT($CU$3,2)-'[1]Miter Profiles'!$AC$100-'[1]Outside Edges'!$B42)&gt;=5,'[1]Outside Edges'!$P42="Yes"),"Yes","No")</f>
        <v>Yes</v>
      </c>
      <c r="CV43" s="85" t="str">
        <f>IF(AND((RIGHT($CV$3,2)-'[1]Miter Profiles'!$AC$101-'[1]Outside Edges'!$B42)&gt;=5,'[1]Outside Edges'!$P42="Yes"),"Yes","No")</f>
        <v>Yes</v>
      </c>
      <c r="CW43" s="86" t="str">
        <f>IF(AND((RIGHT($CW$3,2)-'[1]Miter Profiles'!$AC$102-'[1]Outside Edges'!$B42)&gt;=5,'[1]Outside Edges'!$P42="Yes"),"Yes","No")</f>
        <v>Yes</v>
      </c>
      <c r="CX43" s="11" t="str">
        <f>IF(AND((RIGHT($CX$3,2)-'[1]Miter Profiles'!$AC$103-'[1]Outside Edges'!$B42)&gt;=5,'[1]Outside Edges'!$P42="Yes"),"Yes","No")</f>
        <v>Yes</v>
      </c>
      <c r="CY43" s="87" t="str">
        <f>IF(AND((RIGHT($CY$3,2)-'[1]Miter Profiles'!$AC$104-'[1]Outside Edges'!$B42)&gt;=5,'[1]Outside Edges'!$P42="Yes"),"Yes","No")</f>
        <v>Yes</v>
      </c>
      <c r="CZ43" s="10" t="str">
        <f>IF(AND((RIGHT($CZ$3,2)-'[1]Miter Profiles'!$AC$105-'[1]Outside Edges'!$B42)&gt;=5,'[1]Outside Edges'!$P42="Yes"),"Yes","No")</f>
        <v>No</v>
      </c>
      <c r="DA43" s="10" t="str">
        <f>IF(AND((RIGHT($DA$3,2)-'[1]Miter Profiles'!$AC$106-'[1]Outside Edges'!$B42)&gt;=5,'[1]Outside Edges'!$P42="Yes"),"Yes","No")</f>
        <v>No</v>
      </c>
      <c r="DB43" s="85" t="str">
        <f>IF(AND((RIGHT($DB$3,2)-'[1]Miter Profiles'!$AC$107-'[1]Outside Edges'!$B42)&gt;=5,'[1]Outside Edges'!$P42="Yes"),"Yes","No")</f>
        <v>No</v>
      </c>
      <c r="DC43" s="86" t="str">
        <f>IF(AND((RIGHT($DC$3,2)-'[1]Miter Profiles'!$AC$108-'[1]Outside Edges'!$B42)&gt;=5,'[1]Outside Edges'!$P42="Yes"),"Yes","No")</f>
        <v>No</v>
      </c>
      <c r="DD43" s="11" t="str">
        <f>IF(AND((RIGHT($DD$3,2)-'[1]Miter Profiles'!$AC$109-'[1]Outside Edges'!$B42)&gt;=5,'[1]Outside Edges'!$P42="Yes"),"Yes","No")</f>
        <v>Yes</v>
      </c>
      <c r="DE43" s="87" t="str">
        <f>IF(AND((RIGHT($DE$3,2)-'[1]Miter Profiles'!$AC$110-'[1]Outside Edges'!$B42)&gt;=5,'[1]Outside Edges'!$P42="Yes"),"Yes","No")</f>
        <v>Yes</v>
      </c>
      <c r="DF43" s="10" t="str">
        <f>IF(AND((RIGHT($DF$3,2)-'[1]Miter Profiles'!$AC$111-'[1]Outside Edges'!$B42)&gt;=5,'[1]Outside Edges'!$P42="Yes"),"Yes","No")</f>
        <v>No</v>
      </c>
      <c r="DG43" s="10" t="str">
        <f>IF(AND((RIGHT($DG$3,2)-'[1]Miter Profiles'!$AC$112-'[1]Outside Edges'!$B42)&gt;=5,'[1]Outside Edges'!$P42="Yes"),"Yes","No")</f>
        <v>Yes</v>
      </c>
      <c r="DH43" s="85" t="str">
        <f>IF(AND((RIGHT($DH$3,2)-'[1]Miter Profiles'!$AC$113-'[1]Outside Edges'!$B42)&gt;=5,'[1]Outside Edges'!$P42="Yes"),"Yes","No")</f>
        <v>Yes</v>
      </c>
      <c r="DI43" s="86" t="str">
        <f>IF(AND((RIGHT($DI$3,2)-'[1]Miter Profiles'!$AC$114-'[1]Outside Edges'!$B42)&gt;=5,'[1]Outside Edges'!$P42="Yes"),"Yes","No")</f>
        <v>No</v>
      </c>
      <c r="DJ43" s="11" t="str">
        <f>IF(AND((RIGHT($DJ$3,2)-'[1]Miter Profiles'!$AC$115-'[1]Outside Edges'!$B42)&gt;=5,'[1]Outside Edges'!$P42="Yes"),"Yes","No")</f>
        <v>Yes</v>
      </c>
      <c r="DK43" s="87" t="str">
        <f>IF(AND((RIGHT($DK$3,2)-'[1]Miter Profiles'!$AC$116-'[1]Outside Edges'!$B42)&gt;=5,'[1]Outside Edges'!$P42="Yes"),"Yes","No")</f>
        <v>Yes</v>
      </c>
      <c r="DL43" s="10" t="str">
        <f>IF(AND((RIGHT($DL$3,2)-'[1]Miter Profiles'!$AC$117-'[1]Outside Edges'!$B42)&gt;=5,'[1]Outside Edges'!$P42="Yes"),"Yes","No")</f>
        <v>Yes</v>
      </c>
      <c r="DM43" s="10" t="str">
        <f>IF(AND((RIGHT($DM$3,2)-'[1]Miter Profiles'!$AC$118-'[1]Outside Edges'!$B42)&gt;=5,'[1]Outside Edges'!$P42="Yes"),"Yes","No")</f>
        <v>Yes</v>
      </c>
      <c r="DN43" s="85" t="str">
        <f>IF(AND((RIGHT($DN$3,2)-'[1]Miter Profiles'!$AC$119-'[1]Outside Edges'!$B42)&gt;=5,'[1]Outside Edges'!$P42="Yes"),"Yes","No")</f>
        <v>Yes</v>
      </c>
      <c r="DO43" s="86" t="str">
        <f>IF(AND((RIGHT($DO$3,2)-'[1]Miter Profiles'!$AC$120-'[1]Outside Edges'!$B42)&gt;=5,'[1]Outside Edges'!$P42="Yes"),"Yes","No")</f>
        <v>No</v>
      </c>
      <c r="DP43" s="11" t="str">
        <f>IF(AND((RIGHT($DP$3,2)-'[1]Miter Profiles'!$AC$121-'[1]Outside Edges'!$B42)&gt;=5,'[1]Outside Edges'!$P42="Yes"),"Yes","No")</f>
        <v>No</v>
      </c>
      <c r="DQ43" s="87" t="str">
        <f>IF(AND((RIGHT($DQ$3,2)-'[1]Miter Profiles'!$AC$122-'[1]Outside Edges'!$B42)&gt;=5,'[1]Outside Edges'!$P42="Yes"),"Yes","No")</f>
        <v>Yes</v>
      </c>
      <c r="DR43" s="10" t="str">
        <f>IF(AND((RIGHT($DR$3,2)-'[1]Miter Profiles'!$AC$123-'[1]Outside Edges'!$B42)&gt;=5,'[1]Outside Edges'!$P42="Yes"),"Yes","No")</f>
        <v>No</v>
      </c>
      <c r="DS43" s="10" t="str">
        <f>IF(AND((RIGHT($DS$3,2)-'[1]Miter Profiles'!$AC$124-'[1]Outside Edges'!$B42)&gt;=5,'[1]Outside Edges'!$P42="Yes"),"Yes","No")</f>
        <v>Yes</v>
      </c>
      <c r="DT43" s="85" t="str">
        <f>IF(AND((RIGHT($DT$3,2)-'[1]Miter Profiles'!$AC$125-'[1]Outside Edges'!$B42)&gt;=5,'[1]Outside Edges'!$P42="Yes"),"Yes","No")</f>
        <v>Yes</v>
      </c>
      <c r="DU43" s="86" t="str">
        <f>IF(AND((RIGHT($DU$3,2)-'[1]Miter Profiles'!$AC$126-'[1]Outside Edges'!$B42)&gt;=5,'[1]Outside Edges'!$P42="Yes"),"Yes","No")</f>
        <v>No</v>
      </c>
      <c r="DV43" s="11" t="str">
        <f>IF(AND((RIGHT($DV$3,2)-'[1]Miter Profiles'!$AC$127-'[1]Outside Edges'!$B42)&gt;=5,'[1]Outside Edges'!$P42="Yes"),"Yes","No")</f>
        <v>Yes</v>
      </c>
      <c r="DW43" s="87" t="str">
        <f>IF(AND((RIGHT($DW$3,2)-'[1]Miter Profiles'!$AC$128-'[1]Outside Edges'!$B42)&gt;=5,'[1]Outside Edges'!$P42="Yes"),"Yes","No")</f>
        <v>Yes</v>
      </c>
      <c r="DX43" s="10" t="str">
        <f>IF(AND((RIGHT($DX$3,2)-'[1]Miter Profiles'!$AC$129-'[1]Outside Edges'!$B42)&gt;=5,'[1]Outside Edges'!$P42="Yes"),"Yes","No")</f>
        <v>No</v>
      </c>
      <c r="DY43" s="10" t="str">
        <f>IF(AND((RIGHT($DY$3,2)-'[1]Miter Profiles'!$AC$130-'[1]Outside Edges'!$B42)&gt;=5,'[1]Outside Edges'!$P42="Yes"),"Yes","No")</f>
        <v>No</v>
      </c>
      <c r="DZ43" s="85" t="str">
        <f>IF(AND((RIGHT($DZ$3,2)-'[1]Miter Profiles'!$AC$131-'[1]Outside Edges'!$B42)&gt;=5,'[1]Outside Edges'!$P42="Yes"),"Yes","No")</f>
        <v>No</v>
      </c>
      <c r="EA43" s="90" t="str">
        <f>IF(AND((RIGHT($EA$3,2)-'[1]Miter Profiles'!$AC$132-'[1]Outside Edges'!$B42)&gt;=5,'[1]Outside Edges'!$P42="Yes"),"Yes","No")</f>
        <v>No</v>
      </c>
      <c r="EB43" s="105" t="str">
        <f>IF(AND((RIGHT($EB$3,2)-'[1]Miter Profiles'!$AC$133-'[1]Outside Edges'!$B42)&gt;=5,'[1]Outside Edges'!$P42="Yes"),"Yes","No")</f>
        <v>No</v>
      </c>
      <c r="EC43" s="110" t="str">
        <f>IF(AND((RIGHT($EC$3,2)-'[1]Miter Profiles'!$AC$134-'[1]Outside Edges'!$B42)&gt;=5,'[1]Outside Edges'!$P42="Yes"),"Yes","No")</f>
        <v>Yes</v>
      </c>
      <c r="ED43" s="116" t="str">
        <f>IF(AND((RIGHT($ED$3,2)-'[1]Miter Profiles'!$AC$135-'[1]Outside Edges'!$B42)&gt;=5,'[1]Outside Edges'!$P42="Yes"),"Yes","No")</f>
        <v>Yes</v>
      </c>
      <c r="EE43" s="113" t="str">
        <f>IF(AND((RIGHT($EE$3,2)-'[1]Miter Profiles'!$AC$136-'[1]Outside Edges'!$B42)&gt;=5,'[1]Outside Edges'!$P42="Yes"),"Yes","No")</f>
        <v>Yes</v>
      </c>
      <c r="EF43" s="85" t="str">
        <f>IF(AND((RIGHT($EF$3,2)-'[1]Miter Profiles'!$AC$137-'[1]Outside Edges'!$B42)&gt;=5,'[1]Outside Edges'!$P42="Yes"),"Yes","No")</f>
        <v>Yes</v>
      </c>
      <c r="EG43" s="10" t="str">
        <f>IF(AND((RIGHT($EG$3,2)-'[1]Miter Profiles'!$AC$138-'[1]Outside Edges'!$B42)&gt;=5,'[1]Outside Edges'!$P42="Yes"),"Yes","No")</f>
        <v>Yes</v>
      </c>
      <c r="EH43" s="90" t="str">
        <f>IF(AND((RIGHT($EH$3,2)-'[1]Miter Profiles'!$AC$139-'[1]Outside Edges'!$B42)&gt;=5,'[1]Outside Edges'!$P42="Yes"),"Yes","No")</f>
        <v>Yes</v>
      </c>
      <c r="EI43" s="121" t="str">
        <f>IF(AND((RIGHT($EI$3,2)-'[1]Miter Profiles'!$AC$140-'[1]Outside Edges'!$B42)&gt;=5,'[1]Outside Edges'!$P42="Yes"),"Yes","No")</f>
        <v>Yes</v>
      </c>
      <c r="EJ43" s="124" t="str">
        <f>IF(AND((RIGHT($EJ$3,2)-'[1]Miter Profiles'!$AC$141-'[1]Outside Edges'!$B42)&gt;=5,'[1]Outside Edges'!$P42="Yes"),"Yes","No")</f>
        <v>Yes</v>
      </c>
      <c r="EK43" s="124" t="str">
        <f>IF(AND((RIGHT($EK$3,2)-'[1]Miter Profiles'!$AC$142-'[1]Outside Edges'!$B42)&gt;=5,'[1]Outside Edges'!$P42="Yes"),"Yes","No")</f>
        <v>Yes</v>
      </c>
      <c r="EL43" s="116" t="str">
        <f>IF(AND((RIGHT($EL$3,2)-'[1]Miter Profiles'!$AC$143-'[1]Outside Edges'!$B42)&gt;=5,'[1]Outside Edges'!$P42="Yes"),"Yes","No")</f>
        <v>Yes</v>
      </c>
      <c r="EM43" s="129" t="str">
        <f>IF(AND((RIGHT($EM$3,2)-'[1]Miter Profiles'!$AC$144-'[1]Outside Edges'!$B42)&gt;=5,'[1]Outside Edges'!$P42="Yes"),"Yes","No")</f>
        <v>No</v>
      </c>
      <c r="EN43" s="10" t="str">
        <f>IF(AND((RIGHT($EN$3,2)-'[1]Miter Profiles'!$AC$145-'[1]Outside Edges'!$B42)&gt;=5,'[1]Outside Edges'!$P42="Yes"),"Yes","No")</f>
        <v>Yes</v>
      </c>
      <c r="EO43" s="90" t="str">
        <f>IF(AND((RIGHT($EO$3,2)-'[1]Miter Profiles'!$AC$146-'[1]Outside Edges'!$B42)&gt;=5,'[1]Outside Edges'!$P42="Yes"),"Yes","No")</f>
        <v>Yes</v>
      </c>
      <c r="EP43" s="124" t="str">
        <f>IF(AND((RIGHT($EP$3,2)-'[1]Miter Profiles'!$AC$147-'[1]Outside Edges'!$B42)&gt;=5,'[1]Outside Edges'!$P42="Yes"),"Yes","No")</f>
        <v>No</v>
      </c>
      <c r="EQ43" s="124" t="str">
        <f>IF(AND((RIGHT($EQ$3,2)-'[1]Miter Profiles'!$AC$148-'[1]Outside Edges'!$B42)&gt;=5,'[1]Outside Edges'!$P42="Yes"),"Yes","No")</f>
        <v>No</v>
      </c>
      <c r="ER43" s="116" t="str">
        <f>IF(AND((RIGHT($ER$3,2)-'[1]Miter Profiles'!$AC$149-'[1]Outside Edges'!$B42)&gt;=5,'[1]Outside Edges'!$P42="Yes"),"Yes","No")</f>
        <v>Yes</v>
      </c>
      <c r="ES43" s="129" t="str">
        <f>IF(AND((RIGHT($ES$3,2)-'[1]Miter Profiles'!$AC$150-'[1]Outside Edges'!$B42)&gt;=5,'[1]Outside Edges'!$P42="Yes"),"Yes","No")</f>
        <v>No</v>
      </c>
      <c r="ET43" s="10" t="str">
        <f>IF(AND((RIGHT($ET$3,2)-'[1]Miter Profiles'!$AC$151-'[1]Outside Edges'!$B42)&gt;=5,'[1]Outside Edges'!$P42="Yes"),"Yes","No")</f>
        <v>Yes</v>
      </c>
      <c r="EU43" s="90" t="str">
        <f>IF(AND((RIGHT($EU$3,2)-'[1]Miter Profiles'!$AC$152-'[1]Outside Edges'!$B42)&gt;=5,'[1]Outside Edges'!$P42="Yes"),"Yes","No")</f>
        <v>Yes</v>
      </c>
      <c r="EV43" s="124" t="str">
        <f>IF(AND((RIGHT($EV$3,2)-'[1]Miter Profiles'!$AC$153-'[1]Outside Edges'!$B42)&gt;=5,'[1]Outside Edges'!$P42="Yes"),"Yes","No")</f>
        <v>No</v>
      </c>
      <c r="EW43" s="124" t="str">
        <f>IF(AND((RIGHT($EW$3,2)-'[1]Miter Profiles'!$AC$154-'[1]Outside Edges'!$B42)&gt;=5,'[1]Outside Edges'!$P42="Yes"),"Yes","No")</f>
        <v>Yes</v>
      </c>
      <c r="EX43" s="116" t="str">
        <f>IF(AND((RIGHT($EX$3,2)-'[1]Miter Profiles'!$AC$155-'[1]Outside Edges'!$B42)&gt;=5,'[1]Outside Edges'!$P42="Yes"),"Yes","No")</f>
        <v>Yes</v>
      </c>
      <c r="EY43" s="129" t="str">
        <f>IF(AND((RIGHT($EY$3,2)-'[1]Miter Profiles'!$AC$156-'[1]Outside Edges'!$B42)&gt;=5,'[1]Outside Edges'!$P42="Yes"),"Yes","No")</f>
        <v>No</v>
      </c>
      <c r="EZ43" s="10" t="str">
        <f>IF(AND((RIGHT($EZ$3,2)-'[1]Miter Profiles'!$AC$157-'[1]Outside Edges'!$B42)&gt;=5,'[1]Outside Edges'!$P42="Yes"),"Yes","No")</f>
        <v>Yes</v>
      </c>
      <c r="FA43" s="90" t="str">
        <f>IF(AND((RIGHT($FA$3,2)-'[1]Miter Profiles'!$AC$158-'[1]Outside Edges'!$B42)&gt;=5,'[1]Outside Edges'!$P42="Yes"),"Yes","No")</f>
        <v>Yes</v>
      </c>
      <c r="FB43" s="124" t="str">
        <f>IF(AND((RIGHT($FB$3,2)-'[1]Miter Profiles'!$AC$159-'[1]Outside Edges'!$B42)&gt;=5,'[1]Outside Edges'!$P42="Yes"),"Yes","No")</f>
        <v>Yes</v>
      </c>
      <c r="FC43" s="124" t="str">
        <f>IF(AND((RIGHT($FC$3,2)-'[1]Miter Profiles'!$AC$160-'[1]Outside Edges'!$B42)&gt;=5,'[1]Outside Edges'!$P42="Yes"),"Yes","No")</f>
        <v>Yes</v>
      </c>
      <c r="FD43" s="116" t="str">
        <f>IF(AND((RIGHT($FD$3,2)-'[1]Miter Profiles'!$AC$161-'[1]Outside Edges'!$B42)&gt;=5,'[1]Outside Edges'!$P42="Yes"),"Yes","No")</f>
        <v>Yes</v>
      </c>
      <c r="FE43" s="129" t="str">
        <f>IF(AND((RIGHT($FE$3,2)-'[1]Miter Profiles'!$AC$162-'[1]Outside Edges'!$B42)&gt;=5,'[1]Outside Edges'!$P42="Yes"),"Yes","No")</f>
        <v>No</v>
      </c>
      <c r="FF43" s="10" t="str">
        <f>IF(AND((RIGHT($FF$3,2)-'[1]Miter Profiles'!$AC$163-'[1]Outside Edges'!$B42)&gt;=5,'[1]Outside Edges'!$P42="Yes"),"Yes","No")</f>
        <v>Yes</v>
      </c>
      <c r="FG43" s="90" t="str">
        <f>IF(AND((RIGHT($FG$3,2)-'[1]Miter Profiles'!$AC$164-'[1]Outside Edges'!$B42)&gt;=5,'[1]Outside Edges'!$P42="Yes"),"Yes","No")</f>
        <v>Yes</v>
      </c>
      <c r="FH43" s="124" t="str">
        <f>IF(AND((RIGHT($FH$3,2)-'[1]Miter Profiles'!$AC$165-'[1]Outside Edges'!$B42)&gt;=5,'[1]Outside Edges'!$P42="Yes"),"Yes","No")</f>
        <v>Yes</v>
      </c>
      <c r="FI43" s="124" t="str">
        <f>IF(AND((RIGHT($FI$3,2)-'[1]Miter Profiles'!$AC$166-'[1]Outside Edges'!$B42)&gt;=5,'[1]Outside Edges'!$P42="Yes"),"Yes","No")</f>
        <v>Yes</v>
      </c>
      <c r="FJ43" s="116" t="str">
        <f>IF(AND((RIGHT($FJ$3,2)-'[1]Miter Profiles'!$AC$167-'[1]Outside Edges'!$B42)&gt;=5,'[1]Outside Edges'!$P42="Yes"),"Yes","No")</f>
        <v>Yes</v>
      </c>
      <c r="FK43" s="129" t="str">
        <f>IF(AND((RIGHT($FK$3,2)-'[1]Miter Profiles'!$AC$168-'[1]Outside Edges'!$B42)&gt;=5,'[1]Outside Edges'!$P42="Yes"),"Yes","No")</f>
        <v>Yes</v>
      </c>
      <c r="FL43" s="10" t="str">
        <f>IF(AND((RIGHT($FL$3,2)-'[1]Miter Profiles'!$AC$169-'[1]Outside Edges'!$B42)&gt;=5,'[1]Outside Edges'!$P42="Yes"),"Yes","No")</f>
        <v>Yes</v>
      </c>
      <c r="FM43" s="90" t="str">
        <f>IF(AND((RIGHT($FM$3,2)-'[1]Miter Profiles'!$AC$170-'[1]Outside Edges'!$B42)&gt;=5,'[1]Outside Edges'!$P42="Yes"),"Yes","No")</f>
        <v>Yes</v>
      </c>
      <c r="FN43" s="124" t="str">
        <f>IF(AND((RIGHT($FN$3,2)-'[1]Miter Profiles'!$AC$171-'[1]Outside Edges'!$B42)&gt;=5,'[1]Outside Edges'!$P42="Yes"),"Yes","No")</f>
        <v>Yes</v>
      </c>
      <c r="FO43" s="124" t="str">
        <f>IF(AND((RIGHT($FO$3,2)-'[1]Miter Profiles'!$AC$172-'[1]Outside Edges'!$B42)&gt;=5,'[1]Outside Edges'!$P42="Yes"),"Yes","No")</f>
        <v>Yes</v>
      </c>
      <c r="FP43" s="116" t="str">
        <f>IF(AND((RIGHT($FP$3,2)-'[1]Miter Profiles'!$AC$173-'[1]Outside Edges'!$B42)&gt;=5,'[1]Outside Edges'!$P42="Yes"),"Yes","No")</f>
        <v>Yes</v>
      </c>
      <c r="FQ43" s="129" t="str">
        <f>IF(AND((RIGHT($FQ$3,2)-'[1]Miter Profiles'!$AC$174-'[1]Outside Edges'!$B42)&gt;=5,'[1]Outside Edges'!$P42="Yes"),"Yes","No")</f>
        <v>No</v>
      </c>
      <c r="FR43" s="10" t="str">
        <f>IF(AND((RIGHT($FR$3,2)-'[1]Miter Profiles'!$AC$175-'[1]Outside Edges'!$B42)&gt;=5,'[1]Outside Edges'!$P42="Yes"),"Yes","No")</f>
        <v>Yes</v>
      </c>
      <c r="FS43" s="90" t="str">
        <f>IF(AND((RIGHT($FS$3,2)-'[1]Miter Profiles'!$AC$176-'[1]Outside Edges'!$B42)&gt;=5,'[1]Outside Edges'!$P42="Yes"),"Yes","No")</f>
        <v>Yes</v>
      </c>
      <c r="FT43" s="124" t="str">
        <f>IF(AND((RIGHT($FT$3,2)-'[1]Miter Profiles'!$AC$177-'[1]Outside Edges'!$B42)&gt;=5,'[1]Outside Edges'!$P42="Yes"),"Yes","No")</f>
        <v>No</v>
      </c>
      <c r="FU43" s="124" t="str">
        <f>IF(AND((RIGHT($FU$3,2)-'[1]Miter Profiles'!$AC$178-'[1]Outside Edges'!$B42)&gt;=5,'[1]Outside Edges'!$P42="Yes"),"Yes","No")</f>
        <v>Yes</v>
      </c>
      <c r="FV43" s="116" t="str">
        <f>IF(AND((RIGHT($V$3,2)-'[1]Miter Profiles'!$AC$179-'[1]Outside Edges'!$B42)&gt;=5,'[1]Outside Edges'!$P42="Yes"),"Yes","No")</f>
        <v>Yes</v>
      </c>
      <c r="FW43" s="129" t="str">
        <f>IF(AND((RIGHT($FW$3,2)-'[1]Miter Profiles'!$AC$180-'[1]Outside Edges'!$B42)&gt;=5,'[1]Outside Edges'!$P42="Yes"),"Yes","No")</f>
        <v>No</v>
      </c>
      <c r="FX43" s="85" t="str">
        <f>IF(AND((RIGHT($FX$3,2)-'[1]Miter Profiles'!$AC$181-'[1]Outside Edges'!$B42)&gt;=5,'[1]Outside Edges'!$P42="Yes"),"Yes","No")</f>
        <v>Yes</v>
      </c>
      <c r="FY43" s="150" t="str">
        <f>IF(AND((RIGHT($FY$3,2)-'[1]Miter Profiles'!$AC$182-'[1]Outside Edges'!$B42)&gt;=5,'[1]Outside Edges'!$P42="Yes"),"Yes","No")</f>
        <v>No</v>
      </c>
      <c r="FZ43" s="124" t="str">
        <f>IF(AND((RIGHT($FZ$3,2)-'[1]Miter Profiles'!$AC$183-'[1]Outside Edges'!$B42)&gt;=5,'[1]Outside Edges'!$P42="Yes"),"Yes","No")</f>
        <v>Yes</v>
      </c>
      <c r="GA43" s="116" t="str">
        <f>IF(AND((RIGHT($GA$3,2)-'[1]Miter Profiles'!$AC$184-'[1]Outside Edges'!$B42)&gt;=5,'[1]Outside Edges'!$P42="Yes"),"Yes","No")</f>
        <v>Yes</v>
      </c>
      <c r="GB43" s="129" t="str">
        <f>IF(AND((RIGHT($GB$3,2)-'[1]Miter Profiles'!$AC$185-'[1]Outside Edges'!$B42)&gt;=5,'[1]Outside Edges'!$P42="Yes"),"Yes","No")</f>
        <v>No</v>
      </c>
      <c r="GC43" s="10" t="str">
        <f>IF(AND((RIGHT($GC$3,2)-'[1]Miter Profiles'!$AC$186-'[1]Outside Edges'!$B42)&gt;=5,'[1]Outside Edges'!$P42="Yes"),"Yes","No")</f>
        <v>Yes</v>
      </c>
      <c r="GD43" s="90" t="str">
        <f>IF(AND((RIGHT($GD$3,2)-'[1]Miter Profiles'!$AC$187-'[1]Outside Edges'!$B42)&gt;=5,'[1]Outside Edges'!$P42="Yes"),"Yes","No")</f>
        <v>Yes</v>
      </c>
      <c r="GE43" s="150" t="str">
        <f>IF(AND((RIGHT($GE$3,2)-'[1]Miter Profiles'!$AC$188-'[1]Outside Edges'!$B42)&gt;=5,'[1]Outside Edges'!$P42="Yes"),"Yes","No")</f>
        <v>Yes</v>
      </c>
      <c r="GF43" s="124" t="str">
        <f>IF(AND((RIGHT($GF$3,2)-'[1]Miter Profiles'!$AC$189-'[1]Outside Edges'!$B42)&gt;=5,'[1]Outside Edges'!$P42="Yes"),"Yes","No")</f>
        <v>Yes</v>
      </c>
      <c r="GG43" s="116" t="str">
        <f>IF(AND((RIGHT($GG$3,2)-'[1]Miter Profiles'!$AC$190-'[1]Outside Edges'!$B42)&gt;=5,'[1]Outside Edges'!$P42="Yes"),"Yes","No")</f>
        <v>Yes</v>
      </c>
      <c r="GH43" s="129" t="str">
        <f>IF(AND((RIGHT($GH$3,2)-'[1]Miter Profiles'!$AC$191-'[1]Outside Edges'!$B42)&gt;=5,'[1]Outside Edges'!$P42="Yes"),"Yes","No")</f>
        <v>No</v>
      </c>
      <c r="GI43" s="10" t="str">
        <f>IF(AND((RIGHT($GI$3,2)-'[1]Miter Profiles'!$AC$192-'[1]Outside Edges'!$B42)&gt;=5,'[1]Outside Edges'!$P42="Yes"),"Yes","No")</f>
        <v>Yes</v>
      </c>
      <c r="GJ43" s="90" t="str">
        <f>IF(AND((RIGHT($GJ$3,2)-'[1]Miter Profiles'!$AC$193-'[1]Outside Edges'!$B42)&gt;=5,'[1]Outside Edges'!$P42="Yes"),"Yes","No")</f>
        <v>Yes</v>
      </c>
      <c r="GK43" s="150" t="str">
        <f>IF(AND((RIGHT($GK$3,2)-'[1]Miter Profiles'!$AC$194-'[1]Outside Edges'!$B42)&gt;=5,'[1]Outside Edges'!$P42="Yes"),"Yes","No")</f>
        <v>No</v>
      </c>
      <c r="GL43" s="124" t="str">
        <f>IF(AND((RIGHT($GL$3,2)-'[1]Miter Profiles'!$AC$195-'[1]Outside Edges'!$B42)&gt;=5,'[1]Outside Edges'!$P42="Yes"),"Yes","No")</f>
        <v>Yes</v>
      </c>
      <c r="GM43" s="116" t="str">
        <f>IF(AND((RIGHT($GM$3,2)-'[1]Miter Profiles'!$AC$196-'[1]Outside Edges'!$B42)&gt;=5,'[1]Outside Edges'!$P42="Yes"),"Yes","No")</f>
        <v>Yes</v>
      </c>
      <c r="GN43" s="129" t="str">
        <f>IF(AND((RIGHT($GN$3,2)-'[1]Miter Profiles'!$AC$197-'[1]Outside Edges'!$B42)&gt;=5,'[1]Outside Edges'!$P42="Yes"),"Yes","No")</f>
        <v>No</v>
      </c>
      <c r="GO43" s="10" t="str">
        <f>IF(AND((RIGHT($GO$3,2)-'[1]Miter Profiles'!$AC$198-'[1]Outside Edges'!$B42)&gt;=5,'[1]Outside Edges'!$P42="Yes"),"Yes","No")</f>
        <v>No</v>
      </c>
      <c r="GP43" s="90" t="str">
        <f>IF(AND((RIGHT($GP$3,2)-'[1]Miter Profiles'!$AC$199-'[1]Outside Edges'!$B42)&gt;=5,'[1]Outside Edges'!$P42="Yes"),"Yes","No")</f>
        <v>Yes</v>
      </c>
      <c r="GQ43" s="150" t="str">
        <f>IF(AND((RIGHT($GQ$3,2)-'[1]Miter Profiles'!$AC$200-'[1]Outside Edges'!$B42)&gt;=5,'[1]Outside Edges'!$P42="Yes"),"Yes","No")</f>
        <v>No</v>
      </c>
      <c r="GR43" s="124" t="str">
        <f>IF(AND((RIGHT($GR$3,2)-'[1]Miter Profiles'!$AC$201-'[1]Outside Edges'!$B42)&gt;=5,'[1]Outside Edges'!$P42="Yes"),"Yes","No")</f>
        <v>Yes</v>
      </c>
      <c r="GS43" s="116" t="str">
        <f>IF(AND((RIGHT($GS$3,2)-'[1]Miter Profiles'!$AC$202-'[1]Outside Edges'!$B42)&gt;=5,'[1]Outside Edges'!$P42="Yes"),"Yes","No")</f>
        <v>Yes</v>
      </c>
      <c r="GT43" s="129" t="str">
        <f>IF(AND((RIGHT($GT$3,2)-'[1]Miter Profiles'!$AC$203-'[1]Outside Edges'!$B42)&gt;=5,'[1]Outside Edges'!$P42="Yes"),"Yes","No")</f>
        <v>No</v>
      </c>
      <c r="GU43" s="10" t="str">
        <f>IF(AND((RIGHT($GU$3,2)-'[1]Miter Profiles'!$AC$204-'[1]Outside Edges'!$B42)&gt;=5,'[1]Outside Edges'!$P42="Yes"),"Yes","No")</f>
        <v>Yes</v>
      </c>
      <c r="GV43" s="90" t="str">
        <f>IF(AND((RIGHT($GV$3,2)-'[1]Miter Profiles'!$AC$205-'[1]Outside Edges'!$B42)&gt;=5,'[1]Outside Edges'!$P42="Yes"),"Yes","No")</f>
        <v>Yes</v>
      </c>
      <c r="GW43" s="150" t="str">
        <f>IF(AND((RIGHT($GW$3,2)-'[1]Miter Profiles'!$AC$206-'[1]Outside Edges'!$B42)&gt;=5,'[1]Outside Edges'!$P42="Yes"),"Yes","No")</f>
        <v>No</v>
      </c>
      <c r="GX43" s="124" t="str">
        <f>IF(AND((RIGHT($GX$3,2)-'[1]Miter Profiles'!$AC$207-'[1]Outside Edges'!$B42)&gt;=5,'[1]Outside Edges'!$P42="Yes"),"Yes","No")</f>
        <v>Yes</v>
      </c>
      <c r="GY43" s="116" t="str">
        <f>IF(AND((RIGHT($GY$3,2)-'[1]Miter Profiles'!$AC$208-'[1]Outside Edges'!$B42)&gt;=5,'[1]Outside Edges'!$P42="Yes"),"Yes","No")</f>
        <v>Yes</v>
      </c>
      <c r="GZ43" s="129" t="str">
        <f>IF(AND((RIGHT($GZ$3,2)-'[1]Miter Profiles'!$AC$209-'[1]Outside Edges'!$B42)&gt;=5,'[1]Outside Edges'!$P42="Yes"),"Yes","No")</f>
        <v>No</v>
      </c>
      <c r="HA43" s="10" t="str">
        <f>IF(AND((RIGHT($HA$3,2)-'[1]Miter Profiles'!$AC$210-'[1]Outside Edges'!$B42)&gt;=5,'[1]Outside Edges'!$P42="Yes"),"Yes","No")</f>
        <v>Yes</v>
      </c>
      <c r="HB43" s="90" t="str">
        <f>IF(AND((RIGHT($HB$3,2)-'[1]Miter Profiles'!$AC$211-'[1]Outside Edges'!$B42)&gt;=5,'[1]Outside Edges'!$P42="Yes"),"Yes","No")</f>
        <v>Yes</v>
      </c>
      <c r="HC43" s="150" t="str">
        <f>IF(AND((RIGHT($HC$3,2)-'[1]Miter Profiles'!$AC$212-'[1]Outside Edges'!$B42)&gt;=5,'[1]Outside Edges'!$P42="Yes"),"Yes","No")</f>
        <v>No</v>
      </c>
      <c r="HD43" s="116" t="str">
        <f>IF(AND((RIGHT($HD$3,2)-'[1]Miter Profiles'!$AC$213-'[1]Outside Edges'!$B42)&gt;=5,'[1]Outside Edges'!$P42="Yes"),"Yes","No")</f>
        <v>No</v>
      </c>
      <c r="HE43" s="129" t="str">
        <f>IF(AND((RIGHT($HE$3,2)-'[1]Miter Profiles'!$AC$214-'[1]Outside Edges'!$B42)&gt;=5,'[1]Outside Edges'!$P42="Yes"),"Yes","No")</f>
        <v>No</v>
      </c>
      <c r="HF43" s="10" t="str">
        <f>IF(AND((RIGHT($HF$3,2)-'[1]Miter Profiles'!$AC$215-'[1]Outside Edges'!$B42)&gt;=5,'[1]Outside Edges'!$P42="Yes"),"Yes","No")</f>
        <v>No</v>
      </c>
      <c r="HG43" s="90" t="str">
        <f>IF(AND((RIGHT($HG$3,2)-'[1]Miter Profiles'!$AC$216-'[1]Outside Edges'!$B42)&gt;=5,'[1]Outside Edges'!$P42="Yes"),"Yes","No")</f>
        <v>No</v>
      </c>
      <c r="HH43" s="150" t="str">
        <f>IF(AND((RIGHT($HH$3,2)-'[1]Miter Profiles'!$AC$217-'[1]Outside Edges'!$B42)&gt;=5,'[1]Outside Edges'!$P42="Yes"),"Yes","No")</f>
        <v>No</v>
      </c>
      <c r="HI43" s="124" t="str">
        <f>IF(AND((RIGHT($HI$3,2)-'[1]Miter Profiles'!$AC$218-'[1]Outside Edges'!$B42)&gt;=5,'[1]Outside Edges'!$P42="Yes"),"Yes","No")</f>
        <v>Yes</v>
      </c>
      <c r="HJ43" s="116" t="str">
        <f>IF(AND((RIGHT($HJ$3,2)-'[1]Miter Profiles'!$AC$219-'[1]Outside Edges'!$B42)&gt;=5,'[1]Outside Edges'!$P42="Yes"),"Yes","No")</f>
        <v>Yes</v>
      </c>
      <c r="HK43" s="129" t="str">
        <f>IF(AND((RIGHT($HK$3,2)-'[1]Miter Profiles'!$AC$220-'[1]Outside Edges'!$B42)&gt;=5,'[1]Outside Edges'!$P42="Yes"),"Yes","No")</f>
        <v>No</v>
      </c>
      <c r="HL43" s="10" t="str">
        <f>IF(AND((RIGHT($HL$3,2)-'[1]Miter Profiles'!$AC$221-'[1]Outside Edges'!$B42)&gt;=5,'[1]Outside Edges'!$P42="Yes"),"Yes","No")</f>
        <v>Yes</v>
      </c>
      <c r="HM43" s="90" t="str">
        <f>IF(AND((RIGHT($HM$3,2)-'[1]Miter Profiles'!$AC$222-'[1]Outside Edges'!$B42)&gt;=5,'[1]Outside Edges'!$P42="Yes"),"Yes","No")</f>
        <v>Yes</v>
      </c>
      <c r="HN43" s="150" t="str">
        <f>IF(AND((RIGHT($HN$3,2)-'[1]Miter Profiles'!$AC$223-'[1]Outside Edges'!$B42)&gt;=5,'[1]Outside Edges'!$P42="Yes"),"Yes","No")</f>
        <v>No</v>
      </c>
      <c r="HO43" s="124" t="str">
        <f>IF(AND((RIGHT($HO$3,2)-'[1]Miter Profiles'!$AC$224-'[1]Outside Edges'!$B42)&gt;=5,'[1]Outside Edges'!$P42="Yes"),"Yes","No")</f>
        <v>No</v>
      </c>
      <c r="HP43" s="124" t="str">
        <f>IF(AND((RIGHT($HP$3,2)-'[1]Miter Profiles'!$AC$225-'[1]Outside Edges'!$B42)&gt;=5,'[1]Outside Edges'!$P42="Yes"),"Yes","No")</f>
        <v>Yes</v>
      </c>
      <c r="HQ43" s="153" t="str">
        <f>IF(AND((RIGHT($HQ$3,3)-'[1]Miter Profiles'!$AC$226-'[1]Outside Edges'!$B42)&gt;=5,'[1]Outside Edges'!$P42="Yes"),"Yes","No")</f>
        <v>Yes</v>
      </c>
      <c r="HR43" s="129" t="str">
        <f>IF(AND((RIGHT($HR$3,2)-'[1]Miter Profiles'!$AC$227-'[1]Outside Edges'!$B42)&gt;=5,'[1]Outside Edges'!$P42="Yes"),"Yes","No")</f>
        <v>No</v>
      </c>
      <c r="HS43" s="10" t="str">
        <f>IF(AND((RIGHT($HS$3,2)-'[1]Miter Profiles'!$AC$228-'[1]Outside Edges'!$B42)&gt;=5,'[1]Outside Edges'!$P42="Yes"),"Yes","No")</f>
        <v>Yes</v>
      </c>
      <c r="HT43" s="163" t="str">
        <f>IF(AND((RIGHT($HT$3,2)-'[1]Miter Profiles'!$AC$229-'[1]Outside Edges'!$B42)&gt;=5,'[1]Outside Edges'!$P42="Yes"),"Yes","No")</f>
        <v>Yes</v>
      </c>
      <c r="HU43" s="150" t="str">
        <f>IF(AND((RIGHT($HU$3,2)-'[1]Miter Profiles'!$AC$230-'[1]Outside Edges'!$B42)&gt;=5,'[1]Outside Edges'!$P42="Yes"),"Yes","No")</f>
        <v>No</v>
      </c>
      <c r="HV43" s="124" t="str">
        <f>IF(AND((RIGHT($HV$3,2)-'[1]Miter Profiles'!$AC$231-'[1]Outside Edges'!$B42)&gt;=5,'[1]Outside Edges'!$P42="Yes"),"Yes","No")</f>
        <v>Yes</v>
      </c>
      <c r="HW43" s="116" t="str">
        <f>IF(AND((RIGHT($HW$3,2)-'[1]Miter Profiles'!$AC$232-'[1]Outside Edges'!$B42)&gt;=5,'[1]Outside Edges'!$P42="Yes"),"Yes","No")</f>
        <v>Yes</v>
      </c>
      <c r="HX43" s="129" t="str">
        <f>IF(AND((RIGHT($HX$3,2)-'[1]Miter Profiles'!$AC$233-'[1]Outside Edges'!$B42)&gt;=5,'[1]Outside Edges'!$P42="Yes"),"Yes","No")</f>
        <v>No</v>
      </c>
      <c r="HY43" s="10" t="str">
        <f>IF(AND((RIGHT($HY$3,2)-'[1]Miter Profiles'!$AC$234-'[1]Outside Edges'!$B42)&gt;=5,'[1]Outside Edges'!$P42="Yes"),"Yes","No")</f>
        <v>Yes</v>
      </c>
      <c r="HZ43" s="90" t="str">
        <f>IF(AND((RIGHT($HZ$3,2)-'[1]Miter Profiles'!$AC$235-'[1]Outside Edges'!$B42)&gt;=5,'[1]Outside Edges'!$P42="Yes"),"Yes","No")</f>
        <v>Yes</v>
      </c>
      <c r="IA43" s="150" t="str">
        <f>IF(AND((RIGHT($IA$3,2)-'[1]Miter Profiles'!$AC$236-'[1]Outside Edges'!$B42)&gt;=5,'[1]Outside Edges'!$P42="Yes"),"Yes","No")</f>
        <v>No</v>
      </c>
      <c r="IB43" s="124" t="str">
        <f>IF(AND((RIGHT($IB$3,2)-'[1]Miter Profiles'!$AC$237-'[1]Outside Edges'!$B42)&gt;=5,'[1]Outside Edges'!$P42="Yes"),"Yes","No")</f>
        <v>Yes</v>
      </c>
      <c r="IC43" s="116" t="str">
        <f>IF(AND((RIGHT($IC$3,2)-'[1]Miter Profiles'!$AC$238-'[1]Outside Edges'!$B42)&gt;=5,'[1]Outside Edges'!$P42="Yes"),"Yes","No")</f>
        <v>Yes</v>
      </c>
      <c r="ID43" s="129" t="str">
        <f>IF(AND((RIGHT($ID$3,2)-'[1]Miter Profiles'!$AC$239-'[1]Outside Edges'!$B42)&gt;=5,'[1]Outside Edges'!$P42="Yes"),"Yes","No")</f>
        <v>No</v>
      </c>
      <c r="IE43" s="10" t="str">
        <f>IF(AND((RIGHT($IE$3,2)-'[1]Miter Profiles'!$AC$240-'[1]Outside Edges'!$B42)&gt;=5,'[1]Outside Edges'!$P42="Yes"),"Yes","No")</f>
        <v>Yes</v>
      </c>
      <c r="IF43" s="90" t="str">
        <f>IF(AND((RIGHT($IF$3,2)-'[1]Miter Profiles'!$AC$241-'[1]Outside Edges'!$B42)&gt;=5,'[1]Outside Edges'!$P42="Yes"),"Yes","No")</f>
        <v>Yes</v>
      </c>
      <c r="IG43" s="150" t="str">
        <f>IF(AND((RIGHT($IG$3,2)-'[1]Miter Profiles'!$AC$242-'[1]Outside Edges'!$B42)&gt;=5,'[1]Outside Edges'!$P42="Yes"),"Yes","No")</f>
        <v>No</v>
      </c>
      <c r="IH43" s="124" t="str">
        <f>IF(AND((RIGHT($IH$3,2)-'[1]Miter Profiles'!$AC$243-'[1]Outside Edges'!$B42)&gt;=5,'[1]Outside Edges'!$P42="Yes"),"Yes","No")</f>
        <v>Yes</v>
      </c>
      <c r="II43" s="116" t="str">
        <f>IF(AND((RIGHT($II$3,2)-'[1]Miter Profiles'!$AC$244-'[1]Outside Edges'!$B42)&gt;=5,'[1]Outside Edges'!$P42="Yes"),"Yes","No")</f>
        <v>Yes</v>
      </c>
      <c r="IJ43" s="129" t="str">
        <f>IF(AND((RIGHT($IJ$3,2)-'[1]Miter Profiles'!$AC$245-'[1]Outside Edges'!$B42)&gt;=5,'[1]Outside Edges'!$P42="Yes"),"Yes","No")</f>
        <v>No</v>
      </c>
      <c r="IK43" s="10" t="str">
        <f>IF(AND((RIGHT($IK$3,2)-'[1]Miter Profiles'!$AC$246-'[1]Outside Edges'!$B42)&gt;=5,'[1]Outside Edges'!$P42="Yes"),"Yes","No")</f>
        <v>Yes</v>
      </c>
      <c r="IL43" s="90" t="str">
        <f>IF(AND((RIGHT($IL$3,2)-'[1]Miter Profiles'!$AC$247-'[1]Outside Edges'!$B42)&gt;=5,'[1]Outside Edges'!$P42="Yes"),"Yes","No")</f>
        <v>Yes</v>
      </c>
      <c r="IM43" s="150" t="str">
        <f>IF(AND((RIGHT($IM$3,2)-'[1]Miter Profiles'!$AC$248-'[1]Outside Edges'!$B42)&gt;=5,'[1]Outside Edges'!$P42="Yes"),"Yes","No")</f>
        <v>No</v>
      </c>
      <c r="IN43" s="124" t="str">
        <f>IF(AND((RIGHT($IN$3,2)-'[1]Miter Profiles'!$AC$249-'[1]Outside Edges'!$B42)&gt;=5,'[1]Outside Edges'!$P42="Yes"),"Yes","No")</f>
        <v>Yes</v>
      </c>
      <c r="IO43" s="116" t="str">
        <f>IF(AND((RIGHT($IO$3,2)-'[1]Miter Profiles'!$AC$250-'[1]Outside Edges'!$B42)&gt;=5,'[1]Outside Edges'!$P42="Yes"),"Yes","No")</f>
        <v>Yes</v>
      </c>
      <c r="IP43" s="129" t="str">
        <f>IF(AND((RIGHT($IP$3,2)-'[1]Miter Profiles'!$AC$251-'[1]Outside Edges'!$B42)&gt;=5,'[1]Outside Edges'!$P42="Yes"),"Yes","No")</f>
        <v>No</v>
      </c>
      <c r="IQ43" s="10" t="str">
        <f>IF(AND((RIGHT($IQ$3,2)-'[1]Miter Profiles'!$AC$252-'[1]Outside Edges'!$B42)&gt;=5,'[1]Outside Edges'!$P42="Yes"),"Yes","No")</f>
        <v>No</v>
      </c>
      <c r="IR43" s="90" t="str">
        <f>IF(AND((RIGHT($IR$3,2)-'[1]Miter Profiles'!$AC$253-'[1]Outside Edges'!$B42)&gt;=5,'[1]Outside Edges'!$P42="Yes"),"Yes","No")</f>
        <v>Yes</v>
      </c>
      <c r="IS43" s="150" t="str">
        <f>IF(AND((RIGHT($IS$3,2)-'[1]Miter Profiles'!$AC$254-'[1]Outside Edges'!$B42)&gt;=5,'[1]Outside Edges'!$P42="Yes"),"Yes","No")</f>
        <v>No</v>
      </c>
      <c r="IT43" s="124" t="str">
        <f>IF(AND((RIGHT($IT$3,2)-'[1]Miter Profiles'!$AC$255-'[1]Outside Edges'!$B42)&gt;=5,'[1]Outside Edges'!$P42="Yes"),"Yes","No")</f>
        <v>Yes</v>
      </c>
      <c r="IU43" s="116" t="str">
        <f>IF(AND((RIGHT($IU$3,2)-'[1]Miter Profiles'!$AC$256-'[1]Outside Edges'!$B42)&gt;=5,'[1]Outside Edges'!$P42="Yes"),"Yes","No")</f>
        <v>Yes</v>
      </c>
      <c r="IV43" s="129" t="str">
        <f>IF(AND((RIGHT($IV$3,2)-'[1]Miter Profiles'!$AC$257-'[1]Outside Edges'!$B42)&gt;=5,'[1]Outside Edges'!$P42="Yes"),"Yes","No")</f>
        <v>No</v>
      </c>
      <c r="IW43" s="10" t="str">
        <f>IF(AND((RIGHT($IW$3,2)-'[1]Miter Profiles'!$AC$258-'[1]Outside Edges'!$B42)&gt;=5,'[1]Outside Edges'!$P42="Yes"),"Yes","No")</f>
        <v>Yes</v>
      </c>
      <c r="IX43" s="90" t="str">
        <f>IF(AND((RIGHT($IX$3,2)-'[1]Miter Profiles'!$AC$259-'[1]Outside Edges'!$B42)&gt;=5,'[1]Outside Edges'!$P42="Yes"),"Yes","No")</f>
        <v>Yes</v>
      </c>
      <c r="IY43" s="150" t="str">
        <f>IF(AND((RIGHT($IY$3,2)-'[1]Miter Profiles'!$AC$260-'[1]Outside Edges'!$B42)&gt;=5,'[1]Outside Edges'!$P42="Yes"),"Yes","No")</f>
        <v>No</v>
      </c>
      <c r="IZ43" s="124" t="str">
        <f>IF(AND((RIGHT($IZ$3,2)-'[1]Miter Profiles'!$AC$261-'[1]Outside Edges'!$B42)&gt;=5,'[1]Outside Edges'!$P42="Yes"),"Yes","No")</f>
        <v>Yes</v>
      </c>
      <c r="JA43" s="116" t="str">
        <f>IF(AND((RIGHT($JA$3,2)-'[1]Miter Profiles'!$AC$262-'[1]Outside Edges'!$B42)&gt;=5,'[1]Outside Edges'!$P42="Yes"),"Yes","No")</f>
        <v>Yes</v>
      </c>
      <c r="JB43" s="129" t="str">
        <f>IF(AND((RIGHT($JB$3,2)-'[1]Miter Profiles'!$AC$263-'[1]Outside Edges'!$B42)&gt;=5,'[1]Outside Edges'!$P42="Yes"),"Yes","No")</f>
        <v>No</v>
      </c>
      <c r="JC43" s="10" t="str">
        <f>IF(AND((RIGHT($JC$3,2)-'[1]Miter Profiles'!$AC$264-'[1]Outside Edges'!$B42)&gt;=5,'[1]Outside Edges'!$P42="Yes"),"Yes","No")</f>
        <v>Yes</v>
      </c>
      <c r="JD43" s="90" t="str">
        <f>IF(AND((RIGHT($JD$3,2)-'[1]Miter Profiles'!$AC$265-'[1]Outside Edges'!$B42)&gt;=5,'[1]Outside Edges'!$P42="Yes"),"Yes","No")</f>
        <v>Yes</v>
      </c>
      <c r="JE43" s="236" t="str">
        <f>IF(AND((RIGHT($JE$3,2)-'[1]Miter Profiles'!$AC$266-'[1]Outside Edges'!$B42)&gt;=5,'[1]Outside Edges'!$P42="Yes"),"Yes","No")</f>
        <v>No</v>
      </c>
      <c r="JF43" s="237" t="str">
        <f>IF(AND((RIGHT($JF$3,2)-'[1]Miter Profiles'!$AC$267-'[1]Outside Edges'!$B42)&gt;=5,'[1]Outside Edges'!$P42="Yes"),"Yes","No")</f>
        <v>Yes</v>
      </c>
      <c r="JG43" s="238" t="str">
        <f>IF(AND((RIGHT($JG$3,2)-'[1]Miter Profiles'!$AC$268-'[1]Outside Edges'!$B42)&gt;=5,'[1]Outside Edges'!$P42="Yes"),"Yes","No")</f>
        <v>Yes</v>
      </c>
      <c r="JH43" s="129" t="str">
        <f>IF(AND((RIGHT($JH$3,2)-'[1]Miter Profiles'!$AC$269-'[1]Outside Edges'!$B42)&gt;=5,'[1]Outside Edges'!$P42="Yes"),"Yes","No")</f>
        <v>No</v>
      </c>
      <c r="JI43" s="113" t="str">
        <f>IF(AND((RIGHT($JI$3,2)-'[1]Miter Profiles'!$AC$270-'[1]Outside Edges'!$B42)&gt;=5,'[1]Outside Edges'!$P42="Yes"),"Yes","No")</f>
        <v>Yes</v>
      </c>
      <c r="JJ43" s="90" t="str">
        <f>IF(AND((RIGHT($JJ$3,2)-'[1]Miter Profiles'!$AC$271-'[1]Outside Edges'!$B42)&gt;=5,'[1]Outside Edges'!$P42="Yes"),"Yes","No")</f>
        <v>Yes</v>
      </c>
      <c r="JK43" s="236" t="str">
        <f>IF(AND((RIGHT($JK$3,2)-'[1]Miter Profiles'!$AC$272-'[1]Outside Edges'!$B42)&gt;=5,'[1]Outside Edges'!$P42="Yes"),"Yes","No")</f>
        <v>No</v>
      </c>
      <c r="JL43" s="237" t="str">
        <f>IF(AND((RIGHT($JL$3,2)-'[1]Miter Profiles'!$AC$273-'[1]Outside Edges'!$B42)&gt;=5,'[1]Outside Edges'!$P42="Yes"),"Yes","No")</f>
        <v>Yes</v>
      </c>
      <c r="JM43" s="238" t="str">
        <f>IF(AND((RIGHT($JM$3,2)-'[1]Miter Profiles'!$AC$274-'[1]Outside Edges'!$B42)&gt;=5,'[1]Outside Edges'!$P42="Yes"),"Yes","No")</f>
        <v>No</v>
      </c>
      <c r="JN43" s="129" t="str">
        <f>IF(AND((RIGHT($JN$3,2)-'[1]Miter Profiles'!$AC$275-'[1]Outside Edges'!$B42)&gt;=5,'[1]Outside Edges'!$P42="Yes"),"Yes","No")</f>
        <v>Yes</v>
      </c>
      <c r="JO43" s="113" t="str">
        <f>IF(AND((RIGHT($JO$3,2)-'[1]Miter Profiles'!$AC$276-'[1]Outside Edges'!$B42)&gt;=5,'[1]Outside Edges'!$P42="Yes"),"Yes","No")</f>
        <v>Yes</v>
      </c>
      <c r="JP43" s="90" t="str">
        <f>IF(AND((RIGHT($JP$3,2)-'[1]Miter Profiles'!$AC$277-'[1]Outside Edges'!$B42)&gt;=5,'[1]Outside Edges'!$P42="Yes"),"Yes","No")</f>
        <v>Yes</v>
      </c>
      <c r="JQ43" s="236" t="str">
        <f>IF(AND((RIGHT($JQ$3,2)-'[1]Miter Profiles'!$AC$278-'[1]Outside Edges'!$B42)&gt;=5,'[1]Outside Edges'!$P42="Yes"),"Yes","No")</f>
        <v>No</v>
      </c>
      <c r="JR43" s="237" t="str">
        <f>IF(AND((RIGHT($JR$3,2)-'[1]Miter Profiles'!$AC$279-'[1]Outside Edges'!$B42)&gt;=5,'[1]Outside Edges'!$P42="Yes"),"Yes","No")</f>
        <v>No</v>
      </c>
      <c r="JS43" s="238" t="str">
        <f>IF(AND((RIGHT($JS$3,2)-'[1]Miter Profiles'!$AC$280-'[1]Outside Edges'!$B42)&gt;=5,'[1]Outside Edges'!$P42="Yes"),"Yes","No")</f>
        <v>Yes</v>
      </c>
      <c r="JT43" s="129" t="str">
        <f>IF(AND((RIGHT($JT$3,2)-'[1]Miter Profiles'!$AC$281-'[1]Outside Edges'!$B42)&gt;=5,'[1]Outside Edges'!$P42="Yes"),"Yes","No")</f>
        <v>No</v>
      </c>
      <c r="JU43" s="113" t="str">
        <f>IF(AND((RIGHT($JU$3,2)-'[1]Miter Profiles'!$AC$282-'[1]Outside Edges'!$B42)&gt;=5,'[1]Outside Edges'!$P42="Yes"),"Yes","No")</f>
        <v>No</v>
      </c>
      <c r="JV43" s="90" t="str">
        <f>IF(AND((RIGHT($JV$3,2)-'[1]Miter Profiles'!$AC$283-'[1]Outside Edges'!$B42)&gt;=5,'[1]Outside Edges'!$P42="Yes"),"Yes","No")</f>
        <v>Yes</v>
      </c>
      <c r="JW43" s="236" t="str">
        <f>IF(AND((RIGHT($JW$3,2)-'[1]Miter Profiles'!$AC$284-'[1]Outside Edges'!$B42)&gt;=5,'[1]Outside Edges'!$P42="Yes"),"Yes","No")</f>
        <v>Yes</v>
      </c>
      <c r="JX43" s="237" t="str">
        <f>IF(AND((RIGHT($JX$3,2)-'[1]Miter Profiles'!$AC$285-'[1]Outside Edges'!$B42)&gt;=5,'[1]Outside Edges'!$P42="Yes"),"Yes","No")</f>
        <v>Yes</v>
      </c>
      <c r="JY43" s="238" t="str">
        <f>IF(AND((RIGHT($JY$3,2)-'[1]Miter Profiles'!$AC$286-'[1]Outside Edges'!$B42)&gt;=5,'[1]Outside Edges'!$P42="Yes"),"Yes","No")</f>
        <v>Yes</v>
      </c>
      <c r="JZ43" s="129" t="str">
        <f>IF(AND((RIGHT($JZ$3,2)-'[1]Miter Profiles'!$AC$287-'[1]Outside Edges'!$B42)&gt;=5,'[1]Outside Edges'!$P42="Yes"),"Yes","No")</f>
        <v>No</v>
      </c>
      <c r="KA43" s="113" t="str">
        <f>IF(AND((RIGHT($KA$3,2)-'[1]Miter Profiles'!$AC$288-'[1]Outside Edges'!$B42)&gt;=5,'[1]Outside Edges'!$P42="Yes"),"Yes","No")</f>
        <v>Yes</v>
      </c>
      <c r="KB43" s="90" t="str">
        <f>IF(AND((RIGHT($KB$3,2)-'[1]Miter Profiles'!$AC$289-'[1]Outside Edges'!$B42)&gt;=5,'[1]Outside Edges'!$P42="Yes"),"Yes","No")</f>
        <v>Yes</v>
      </c>
      <c r="KC43" s="236" t="str">
        <f>IF(AND((RIGHT($KC$3,2)-'[1]Miter Profiles'!$AC$290-'[1]Outside Edges'!$B42)&gt;=5,'[1]Outside Edges'!$P42="Yes"),"Yes","No")</f>
        <v>No</v>
      </c>
      <c r="KD43" s="237" t="str">
        <f>IF(AND((RIGHT($KD$3,2)-'[1]Miter Profiles'!$AC$291-'[1]Outside Edges'!$B42)&gt;=5,'[1]Outside Edges'!$P42="Yes"),"Yes","No")</f>
        <v>Yes</v>
      </c>
      <c r="KE43" s="238" t="str">
        <f>IF(AND((RIGHT($KE$3,2)-'[1]Miter Profiles'!$AC$292-'[1]Outside Edges'!$B42)&gt;=5,'[1]Outside Edges'!$P42="Yes"),"Yes","No")</f>
        <v>Yes</v>
      </c>
      <c r="KF43" s="129" t="str">
        <f>IF(AND((RIGHT($KF$3,2)-'[1]Miter Profiles'!$AC$293-'[1]Outside Edges'!$B42)&gt;=5,'[1]Outside Edges'!$P42="Yes"),"Yes","No")</f>
        <v>Yes</v>
      </c>
      <c r="KG43" s="113" t="str">
        <f>IF(AND((RIGHT($KG$3,2)-'[1]Miter Profiles'!$AC$294-'[1]Outside Edges'!$B42)&gt;=5,'[1]Outside Edges'!$P42="Yes"),"Yes","No")</f>
        <v>Yes</v>
      </c>
      <c r="KH43" s="90" t="str">
        <f>IF(AND((RIGHT($KH$3,2)-'[1]Miter Profiles'!$AC$295-'[1]Outside Edges'!$B42)&gt;=5,'[1]Outside Edges'!$P42="Yes"),"Yes","No")</f>
        <v>Yes</v>
      </c>
      <c r="KI43" s="236" t="str">
        <f>IF(AND((RIGHT($KI$3,2)-'[1]Miter Profiles'!$AC$296-'[1]Outside Edges'!$B42)&gt;=5,'[1]Outside Edges'!$P42="Yes"),"Yes","No")</f>
        <v>Yes</v>
      </c>
      <c r="KJ43" s="237" t="str">
        <f>IF(AND((RIGHT($KJ$3,2)-'[1]Miter Profiles'!$AC$297-'[1]Outside Edges'!$B42)&gt;=5,'[1]Outside Edges'!$P42="Yes"),"Yes","No")</f>
        <v>Yes</v>
      </c>
      <c r="KK43" s="238" t="str">
        <f>IF(AND((RIGHT($KK$3,2)-'[1]Miter Profiles'!$AC$298-'[1]Outside Edges'!$B42)&gt;=5,'[1]Outside Edges'!$P42="Yes"),"Yes","No")</f>
        <v>Yes</v>
      </c>
      <c r="KL43" s="129" t="str">
        <f>IF(AND((RIGHT($KL$3,2)-'[1]Miter Profiles'!$AC$299-'[1]Outside Edges'!$B42)&gt;=5,'[1]Outside Edges'!$P42="Yes"),"Yes","No")</f>
        <v>No</v>
      </c>
      <c r="KM43" s="113" t="str">
        <f>IF(AND((RIGHT($KM$3,2)-'[1]Miter Profiles'!$AC$300-'[1]Outside Edges'!$B42)&gt;=5,'[1]Outside Edges'!$P42="Yes"),"Yes","No")</f>
        <v>Yes</v>
      </c>
      <c r="KN43" s="90" t="str">
        <f>IF(AND((RIGHT($KN$3,2)-'[1]Miter Profiles'!$AC$301-'[1]Outside Edges'!$B42)&gt;=5,'[1]Outside Edges'!$P42="Yes"),"Yes","No")</f>
        <v>Yes</v>
      </c>
      <c r="KO43" s="236" t="str">
        <f>IF(AND((RIGHT($KO$3,2)-'[1]Miter Profiles'!$AC$302-'[1]Outside Edges'!$B42)&gt;=5,'[1]Outside Edges'!$P42="Yes"),"Yes","No")</f>
        <v>No</v>
      </c>
      <c r="KP43" s="237" t="str">
        <f>IF(AND((RIGHT($KP$3,2)-'[1]Miter Profiles'!$AC$303-'[1]Outside Edges'!$B42)&gt;=5,'[1]Outside Edges'!$P42="Yes"),"Yes","No")</f>
        <v>Yes</v>
      </c>
      <c r="KQ43" s="238" t="str">
        <f>IF(AND((RIGHT($KQ$3,2)-'[1]Miter Profiles'!$AC$304-'[1]Outside Edges'!$B42)&gt;=5,'[1]Outside Edges'!$P42="Yes"),"Yes","No")</f>
        <v>Yes</v>
      </c>
      <c r="KR43" s="129" t="str">
        <f>IF(AND((RIGHT($KR$3,2)-'[1]Miter Profiles'!$AC$305-'[1]Outside Edges'!$B42)&gt;=5,'[1]Outside Edges'!$P42="Yes"),"Yes","No")</f>
        <v>No</v>
      </c>
      <c r="KS43" s="113" t="str">
        <f>IF(AND((RIGHT($KS$3,2)-'[1]Miter Profiles'!$AC$306-'[1]Outside Edges'!$B42)&gt;=5,'[1]Outside Edges'!$P42="Yes"),"Yes","No")</f>
        <v>Yes</v>
      </c>
      <c r="KT43" s="90" t="str">
        <f>IF(AND((RIGHT($KT$3,2)-'[1]Miter Profiles'!$AC$307-'[1]Outside Edges'!$B42)&gt;=5,'[1]Outside Edges'!$P42="Yes"),"Yes","No")</f>
        <v>Yes</v>
      </c>
      <c r="KU43" s="236" t="str">
        <f>IF(AND((RIGHT($KU$3,2)-'[1]Miter Profiles'!$AC$308-'[1]Outside Edges'!$B42)&gt;=5,'[1]Outside Edges'!$P42="Yes"),"Yes","No")</f>
        <v>No</v>
      </c>
      <c r="KV43" s="237" t="str">
        <f>IF(AND((RIGHT($KV$3,2)-'[1]Miter Profiles'!$AC$309-'[1]Outside Edges'!$B42)&gt;=5,'[1]Outside Edges'!$P42="Yes"),"Yes","No")</f>
        <v>Yes</v>
      </c>
      <c r="KW43" s="238" t="str">
        <f>IF(AND((RIGHT($KW$3,2)-'[1]Miter Profiles'!$AC$310-'[1]Outside Edges'!$B42)&gt;=5,'[1]Outside Edges'!$P42="Yes"),"Yes","No")</f>
        <v>Yes</v>
      </c>
      <c r="KX43" s="129" t="str">
        <f>IF(AND((RIGHT($KX$3,2)-'[1]Miter Profiles'!$AC$311-'[1]Outside Edges'!$B42)&gt;=5,'[1]Outside Edges'!$P42="Yes"),"Yes","No")</f>
        <v>No</v>
      </c>
      <c r="KY43" s="113" t="str">
        <f>IF(AND((RIGHT($KY$3,2)-'[1]Miter Profiles'!$AC$312-'[1]Outside Edges'!$B42)&gt;=5,'[1]Outside Edges'!$P42="Yes"),"Yes","No")</f>
        <v>Yes</v>
      </c>
      <c r="KZ43" s="90" t="str">
        <f>IF(AND((RIGHT($KZ$3,2)-'[1]Miter Profiles'!$AC$313-'[1]Outside Edges'!$B42)&gt;=5,'[1]Outside Edges'!$P42="Yes"),"Yes","No")</f>
        <v>Yes</v>
      </c>
      <c r="LA43" s="236" t="str">
        <f>IF(AND((RIGHT($LA$3,2)-'[1]Miter Profiles'!$AC$314-'[1]Outside Edges'!$B42)&gt;=5,'[1]Outside Edges'!$P42="Yes"),"Yes","No")</f>
        <v>No</v>
      </c>
      <c r="LB43" s="237" t="str">
        <f>IF(AND((RIGHT($LB$3,2)-'[1]Miter Profiles'!$AC$315-'[1]Outside Edges'!$B42)&gt;=5,'[1]Outside Edges'!$P42="Yes"),"Yes","No")</f>
        <v>No</v>
      </c>
      <c r="LC43" s="243" t="str">
        <f>IF(AND((RIGHT($LC$3,2)-'[1]Miter Profiles'!$AC$316-'[1]Outside Edges'!$B42)&gt;=5,'[1]Outside Edges'!$P42="Yes"),"Yes","No")</f>
        <v>No</v>
      </c>
      <c r="LD43" s="244" t="str">
        <f>IF(AND((RIGHT($LD$3,2)-'[1]Miter Profiles'!$AC$317-'[1]Outside Edges'!$B42)&gt;=5,'[1]Outside Edges'!$P42="Yes"),"Yes","No")</f>
        <v>No</v>
      </c>
      <c r="LE43" s="113" t="str">
        <f>IF(AND((RIGHT($LE$3,2)-'[1]Miter Profiles'!$AC$318-'[1]Outside Edges'!$B42)&gt;=5,'[1]Outside Edges'!$P42="Yes"),"Yes","No")</f>
        <v>No</v>
      </c>
      <c r="LF43" s="10" t="str">
        <f>IF(AND((RIGHT($LF$3,2)-'[1]Miter Profiles'!$AC$319-'[1]Outside Edges'!$B42)&gt;=5,'[1]Outside Edges'!$P42="Yes"),"Yes","No")</f>
        <v>No</v>
      </c>
      <c r="LG43" s="113" t="str">
        <f>IF(AND((RIGHT($LG$3,2)-'[1]Miter Profiles'!$AC$320-'[1]Outside Edges'!$B42)&gt;=5,'[1]Outside Edges'!$P42="Yes"),"Yes","No")</f>
        <v>No</v>
      </c>
      <c r="LH43" s="90" t="str">
        <f>IF(AND((RIGHT($LH$3,2)-'[1]Miter Profiles'!$AC$321-'[1]Outside Edges'!$B42)&gt;=5,'[1]Outside Edges'!$P42="Yes"),"Yes","No")</f>
        <v>No</v>
      </c>
      <c r="LI43" s="236" t="str">
        <f>IF(AND((RIGHT($LI$3,2)-'[1]Miter Profiles'!$AC$322-'[1]Outside Edges'!$B42)&gt;=5,'[1]Outside Edges'!$P42="Yes"),"Yes","No")</f>
        <v>No</v>
      </c>
      <c r="LJ43" s="237" t="str">
        <f>IF(AND((RIGHT($LJ$3,2)-'[1]Miter Profiles'!$AC$323-'[1]Outside Edges'!$B42)&gt;=5,'[1]Outside Edges'!$P42="Yes"),"Yes","No")</f>
        <v>Yes</v>
      </c>
      <c r="LK43" s="238" t="str">
        <f>IF(AND((RIGHT($LK$3,2)-'[1]Miter Profiles'!$AC$324-'[1]Outside Edges'!$B42)&gt;=5,'[1]Outside Edges'!$P42="Yes"),"Yes","No")</f>
        <v>Yes</v>
      </c>
      <c r="LL43" s="129" t="str">
        <f>IF(AND((RIGHT($LL$3,2)-'[1]Miter Profiles'!$AC$325-'[1]Outside Edges'!$B42)&gt;=5,'[1]Outside Edges'!$P42="Yes"),"Yes","No")</f>
        <v>No</v>
      </c>
      <c r="LM43" s="113" t="str">
        <f>IF(AND((RIGHT($LM$3,2)-'[1]Miter Profiles'!$AC$326-'[1]Outside Edges'!$B42)&gt;=5,'[1]Outside Edges'!$P42="Yes"),"Yes","No")</f>
        <v>Yes</v>
      </c>
      <c r="LN43" s="90" t="str">
        <f>IF(AND((RIGHT($LN$3,2)-'[1]Miter Profiles'!$AC$327-'[1]Outside Edges'!$B42)&gt;=5,'[1]Outside Edges'!$P42="Yes"),"Yes","No")</f>
        <v>Yes</v>
      </c>
      <c r="LO43" s="236" t="str">
        <f>IF(AND((RIGHT($LO$3,2)-'[1]Miter Profiles'!$AC$328-'[1]Outside Edges'!$B42)&gt;=5,'[1]Outside Edges'!$P42="Yes"),"Yes","No")</f>
        <v>No</v>
      </c>
      <c r="LP43" s="237" t="str">
        <f>IF(AND((RIGHT($LP$3,2)-'[1]Miter Profiles'!$AC$329-'[1]Outside Edges'!$B42)&gt;=5,'[1]Outside Edges'!$P42="Yes"),"Yes","No")</f>
        <v>Yes</v>
      </c>
      <c r="LQ43" s="238" t="str">
        <f>IF(AND((RIGHT($LQ$3,2)-'[1]Miter Profiles'!$AC$330-'[1]Outside Edges'!$B42)&gt;=5,'[1]Outside Edges'!$P42="Yes"),"Yes","No")</f>
        <v>Yes</v>
      </c>
      <c r="LR43" s="129" t="str">
        <f>IF(AND((RIGHT($LR$3,2)-'[1]Miter Profiles'!$AC$331-'[1]Outside Edges'!$B42)&gt;=5,'[1]Outside Edges'!$P42="Yes"),"Yes","No")</f>
        <v>No</v>
      </c>
      <c r="LS43" s="113" t="str">
        <f>IF(AND((RIGHT($LS$3,2)-'[1]Miter Profiles'!$AC$332-'[1]Outside Edges'!$B42)&gt;=5,'[1]Outside Edges'!$P42="Yes"),"Yes","No")</f>
        <v>Yes</v>
      </c>
      <c r="LT43" s="90" t="str">
        <f>IF(AND((RIGHT($LT$3,2)-'[1]Miter Profiles'!$AC$333-'[1]Outside Edges'!$B42)&gt;=5,'[1]Outside Edges'!$P42="Yes"),"Yes","No")</f>
        <v>Yes</v>
      </c>
    </row>
    <row r="44" spans="1:332" ht="15.75" customHeight="1" thickBot="1" x14ac:dyDescent="0.3">
      <c r="A44" s="8" t="str">
        <f>IF('[1]Outside Edges'!$A43&lt;&gt;"",'[1]Outside Edges'!$A43,"")</f>
        <v>D41</v>
      </c>
      <c r="B44" s="10" t="str">
        <f>IF(AND((RIGHT($B$3,2)-'[1]Miter Profiles'!$AC$3-'[1]Outside Edges'!$B43)&gt;=5,'[1]Outside Edges'!$P43="Yes"),"Yes","No")</f>
        <v>Yes</v>
      </c>
      <c r="C44" s="10" t="str">
        <f>IF(AND((RIGHT($C$3,2)-'[1]Miter Profiles'!$AC$4-'[1]Outside Edges'!$B43)&gt;=5,'[1]Outside Edges'!$P43="Yes"),"Yes","No")</f>
        <v>Yes</v>
      </c>
      <c r="D44" s="85" t="str">
        <f>IF(AND((RIGHT($D$3,2)-'[1]Miter Profiles'!$AC$5-'[1]Outside Edges'!$B43)&gt;=5,'[1]Outside Edges'!$P43="Yes"),"Yes","No")</f>
        <v>Yes</v>
      </c>
      <c r="E44" s="86" t="str">
        <f>IF(AND((RIGHT($E$3,2)-'[1]Miter Profiles'!$AC$6-'[1]Outside Edges'!$B43)&gt;=5,'[1]Outside Edges'!$P43="Yes"),"Yes","No")</f>
        <v>Yes</v>
      </c>
      <c r="F44" s="11" t="str">
        <f>IF(AND((RIGHT($F$3,2)-'[1]Miter Profiles'!$AC$7-'[1]Outside Edges'!$B43)&gt;=5,'[1]Outside Edges'!$P43="Yes"),"Yes","No")</f>
        <v>Yes</v>
      </c>
      <c r="G44" s="87" t="str">
        <f>IF(AND((RIGHT($G$3,2)-'[1]Miter Profiles'!$AC$8-'[1]Outside Edges'!$B43)&gt;=5,'[1]Outside Edges'!$P43="Yes"),"Yes","No")</f>
        <v>Yes</v>
      </c>
      <c r="H44" s="10" t="str">
        <f>IF(AND((RIGHT($H$3,2)-'[1]Miter Profiles'!$AC$9-'[1]Outside Edges'!$B43)&gt;=5,'[1]Outside Edges'!$P43="Yes"),"Yes","No")</f>
        <v>Yes</v>
      </c>
      <c r="I44" s="10" t="str">
        <f>IF(AND((RIGHT($I$3,2)-'[1]Miter Profiles'!$AC$10-'[1]Outside Edges'!$B43)&gt;=5,'[1]Outside Edges'!$P43="Yes"),"Yes","No")</f>
        <v>Yes</v>
      </c>
      <c r="J44" s="85" t="str">
        <f>IF(AND((RIGHT($J$3,2)-'[1]Miter Profiles'!$AC$11-'[1]Outside Edges'!$B43)&gt;=5,'[1]Outside Edges'!$P43="Yes"),"Yes","No")</f>
        <v>Yes</v>
      </c>
      <c r="K44" s="86" t="str">
        <f>IF(AND((RIGHT($K$3,2)-'[1]Miter Profiles'!$AC$12-'[1]Outside Edges'!$B43)&gt;=5,'[1]Outside Edges'!$P43="Yes"),"Yes","No")</f>
        <v>Yes</v>
      </c>
      <c r="L44" s="11" t="str">
        <f>IF(AND((RIGHT($L$3,2)-'[1]Miter Profiles'!$AC$13-'[1]Outside Edges'!$B43)&gt;=5,'[1]Outside Edges'!$P43="Yes"),"Yes","No")</f>
        <v>Yes</v>
      </c>
      <c r="M44" s="87" t="str">
        <f>IF(AND((RIGHT($M$3,2)-'[1]Miter Profiles'!$AC$14-'[1]Outside Edges'!$B43)&gt;=5,'[1]Outside Edges'!$P43="Yes"),"Yes","No")</f>
        <v>Yes</v>
      </c>
      <c r="N44" s="10" t="str">
        <f>IF(AND((RIGHT($N$3,2)-'[1]Miter Profiles'!$AC$15-'[1]Outside Edges'!$B43)&gt;=4,'[1]Outside Edges'!$P43="Yes"),"Yes","No")</f>
        <v>Yes</v>
      </c>
      <c r="O44" s="10" t="str">
        <f>IF(AND((RIGHT($O$3,2)-'[1]Miter Profiles'!$AC$16-'[1]Outside Edges'!$B43)&gt;=5,'[1]Outside Edges'!$P43="Yes"),"Yes","No")</f>
        <v>Yes</v>
      </c>
      <c r="P44" s="85" t="str">
        <f>IF(AND((RIGHT($P$3,2)-'[1]Miter Profiles'!$AC$17-'[1]Outside Edges'!$B43)&gt;=5,'[1]Outside Edges'!$P43="Yes"),"Yes","No")</f>
        <v>Yes</v>
      </c>
      <c r="Q44" s="86" t="str">
        <f>IF(AND((RIGHT($Q$3,2)-'[1]Miter Profiles'!$AC$18-'[1]Outside Edges'!$B43)&gt;=5,'[1]Outside Edges'!$P43="Yes"),"Yes","No")</f>
        <v>Yes</v>
      </c>
      <c r="R44" s="11" t="str">
        <f>IF(AND((RIGHT($R$3,2)-'[1]Miter Profiles'!$AC$19-'[1]Outside Edges'!$B43)&gt;=5,'[1]Outside Edges'!$P43="Yes"),"Yes","No")</f>
        <v>Yes</v>
      </c>
      <c r="S44" s="87" t="str">
        <f>IF(AND((RIGHT($S$3,2)-'[1]Miter Profiles'!$AC$20-'[1]Outside Edges'!$B43)&gt;=5,'[1]Outside Edges'!$P43="Yes"),"Yes","No")</f>
        <v>Yes</v>
      </c>
      <c r="T44" s="10" t="str">
        <f>IF(AND((RIGHT($T$3,2)-'[1]Miter Profiles'!$AC$21-'[1]Outside Edges'!$B43)&gt;=5,'[1]Outside Edges'!$P43="Yes"),"Yes","No")</f>
        <v>Yes</v>
      </c>
      <c r="U44" s="10" t="str">
        <f>IF(AND((RIGHT($U$3,2)-'[1]Miter Profiles'!$AC$22-'[1]Outside Edges'!$B43)&gt;=5,'[1]Outside Edges'!$P43="Yes"),"Yes","No")</f>
        <v>Yes</v>
      </c>
      <c r="V44" s="85" t="str">
        <f>IF(AND((RIGHT($V$3,2)-'[1]Miter Profiles'!$AC$23-'[1]Outside Edges'!$B43)&gt;=5,'[1]Outside Edges'!$P43="Yes"),"Yes","No")</f>
        <v>Yes</v>
      </c>
      <c r="W44" s="86" t="str">
        <f>IF(AND((RIGHT($W$3,2)-'[1]Miter Profiles'!$AC$24-'[1]Outside Edges'!$B43)&gt;=5,'[1]Outside Edges'!$P43="Yes"),"Yes","No")</f>
        <v>No</v>
      </c>
      <c r="X44" s="11" t="str">
        <f>IF(AND((RIGHT($X$3,2)-'[1]Miter Profiles'!$AC$25-'[1]Outside Edges'!$B43)&gt;=5,'[1]Outside Edges'!$P43="Yes"),"Yes","No")</f>
        <v>Yes</v>
      </c>
      <c r="Y44" s="87" t="str">
        <f>IF(AND((RIGHT($Y$3,2)-'[1]Miter Profiles'!$AC$26-'[1]Outside Edges'!$B43)&gt;=5,'[1]Outside Edges'!$P43="Yes"),"Yes","No")</f>
        <v>Yes</v>
      </c>
      <c r="Z44" s="10" t="str">
        <f>IF(AND((RIGHT($Z$3,2)-'[1]Miter Profiles'!$AC$27-'[1]Outside Edges'!$B43)&gt;=5,'[1]Outside Edges'!$P43="Yes"),"Yes","No")</f>
        <v>Yes</v>
      </c>
      <c r="AA44" s="10" t="str">
        <f>IF(AND((RIGHT($AA$3,2)-'[1]Miter Profiles'!$AC$28-'[1]Outside Edges'!$B43)&gt;=5,'[1]Outside Edges'!$P43="Yes"),"Yes","No")</f>
        <v>Yes</v>
      </c>
      <c r="AB44" s="85" t="str">
        <f>IF(AND((RIGHT($AB$3,2)-'[1]Miter Profiles'!$AC$29-'[1]Outside Edges'!$B43)&gt;=5,'[1]Outside Edges'!$P43="Yes"),"Yes","No")</f>
        <v>Yes</v>
      </c>
      <c r="AC44" s="86" t="str">
        <f>IF(AND((RIGHT($AC$3,2)-'[1]Miter Profiles'!$AC$30-'[1]Outside Edges'!$B43)&gt;=5,'[1]Outside Edges'!$P43="Yes"),"Yes","No")</f>
        <v>Yes</v>
      </c>
      <c r="AD44" s="11" t="str">
        <f>IF(AND((RIGHT($AD$3,2)-'[1]Miter Profiles'!$AC$31-'[1]Outside Edges'!$B43)&gt;=5,'[1]Outside Edges'!$P43="Yes"),"Yes","No")</f>
        <v>Yes</v>
      </c>
      <c r="AE44" s="87" t="str">
        <f>IF(AND((RIGHT($AE$3,2)-'[1]Miter Profiles'!$AC$32-'[1]Outside Edges'!$B43)&gt;=5,'[1]Outside Edges'!$P43="Yes"),"Yes","No")</f>
        <v>Yes</v>
      </c>
      <c r="AF44" s="10" t="str">
        <f>IF(AND((RIGHT($AF$3,2)-'[1]Miter Profiles'!$AC$33-'[1]Outside Edges'!$B43)&gt;=5,'[1]Outside Edges'!$P43="Yes"),"Yes","No")</f>
        <v>Yes</v>
      </c>
      <c r="AG44" s="10" t="str">
        <f>IF(AND((RIGHT($AG$3,2)-'[1]Miter Profiles'!$AC$34-'[1]Outside Edges'!$B43)&gt;=5,'[1]Outside Edges'!$P43="Yes"),"Yes","No")</f>
        <v>Yes</v>
      </c>
      <c r="AH44" s="85" t="str">
        <f>IF(AND((RIGHT($AH$3,2)-'[1]Miter Profiles'!$AC$35-'[1]Outside Edges'!$B43)&gt;=5,'[1]Outside Edges'!$P43="Yes"),"Yes","No")</f>
        <v>Yes</v>
      </c>
      <c r="AI44" s="86" t="str">
        <f>IF(AND((RIGHT($AI$3,2)-'[1]Miter Profiles'!$AC$36-'[1]Outside Edges'!$B43)&gt;=5,'[1]Outside Edges'!$P43="Yes"),"Yes","No")</f>
        <v>Yes</v>
      </c>
      <c r="AJ44" s="11" t="str">
        <f>IF(AND((RIGHT($AJ$3,2)-'[1]Miter Profiles'!$AC$37-'[1]Outside Edges'!$B43)&gt;=5,'[1]Outside Edges'!$P43="Yes"),"Yes","No")</f>
        <v>Yes</v>
      </c>
      <c r="AK44" s="87" t="str">
        <f>IF(AND((RIGHT($AK$3,2)-'[1]Miter Profiles'!$AC$38-'[1]Outside Edges'!$B43)&gt;=5,'[1]Outside Edges'!$P43="Yes"),"Yes","No")</f>
        <v>Yes</v>
      </c>
      <c r="AL44" s="10" t="str">
        <f>IF(AND((RIGHT($AL$3,2)-'[1]Miter Profiles'!$AC$39-'[1]Outside Edges'!$B43)&gt;=5,'[1]Outside Edges'!$P43="Yes"),"Yes","No")</f>
        <v>Yes</v>
      </c>
      <c r="AM44" s="10" t="str">
        <f>IF(AND((RIGHT($AM$3,2)-'[1]Miter Profiles'!$AC$40-'[1]Outside Edges'!$B43)&gt;=5,'[1]Outside Edges'!$P43="Yes"),"Yes","No")</f>
        <v>Yes</v>
      </c>
      <c r="AN44" s="85" t="str">
        <f>IF(AND((RIGHT($AN$3,2)-'[1]Miter Profiles'!$AC$41-'[1]Outside Edges'!$B43)&gt;=5,'[1]Outside Edges'!$P43="Yes"),"Yes","No")</f>
        <v>Yes</v>
      </c>
      <c r="AO44" s="86" t="str">
        <f>IF(AND((RIGHT($AO$3,2)-'[1]Miter Profiles'!$AC$42-'[1]Outside Edges'!$B43)&gt;=5,'[1]Outside Edges'!$P43="Yes"),"Yes","No")</f>
        <v>Yes</v>
      </c>
      <c r="AP44" s="11" t="str">
        <f>IF(AND((RIGHT($AP$3,2)-'[1]Miter Profiles'!$AC$43-'[1]Outside Edges'!$B43)&gt;=5,'[1]Outside Edges'!$P43="Yes"),"Yes","No")</f>
        <v>Yes</v>
      </c>
      <c r="AQ44" s="87" t="str">
        <f>IF(AND((RIGHT($AQ$3,2)-'[1]Miter Profiles'!$AC$44-'[1]Outside Edges'!$B43)&gt;=5,'[1]Outside Edges'!$P43="Yes"),"Yes","No")</f>
        <v>Yes</v>
      </c>
      <c r="AR44" s="10" t="str">
        <f>IF(AND((RIGHT($AR$3,2)-'[1]Miter Profiles'!$AC$45-'[1]Outside Edges'!$B43)&gt;=5,'[1]Outside Edges'!$P43="Yes"),"Yes","No")</f>
        <v>Yes</v>
      </c>
      <c r="AS44" s="10" t="str">
        <f>IF(AND((RIGHT($AS$3,2)-'[1]Miter Profiles'!$AC$46-'[1]Outside Edges'!$B43)&gt;=5,'[1]Outside Edges'!$P43="Yes"),"Yes","No")</f>
        <v>Yes</v>
      </c>
      <c r="AT44" s="85" t="str">
        <f>IF(AND((RIGHT($AT$3,2)-'[1]Miter Profiles'!$AC$47-'[1]Outside Edges'!$B43)&gt;=5,'[1]Outside Edges'!$P43="Yes"),"Yes","No")</f>
        <v>Yes</v>
      </c>
      <c r="AU44" s="86" t="str">
        <f>IF(AND((RIGHT($AU$3,2)-'[1]Miter Profiles'!$AC$48-'[1]Outside Edges'!$B43)&gt;=5,'[1]Outside Edges'!$P43="Yes"),"Yes","No")</f>
        <v>Yes</v>
      </c>
      <c r="AV44" s="11" t="str">
        <f>IF(AND((RIGHT($AV$3,2)-'[1]Miter Profiles'!$AC$49-'[1]Outside Edges'!$B43)&gt;=5,'[1]Outside Edges'!$P43="Yes"),"Yes","No")</f>
        <v>Yes</v>
      </c>
      <c r="AW44" s="87" t="str">
        <f>IF(AND((RIGHT($AW$3,2)-'[1]Miter Profiles'!$AC$50-'[1]Outside Edges'!$B43)&gt;=5,'[1]Outside Edges'!$P43="Yes"),"Yes","No")</f>
        <v>Yes</v>
      </c>
      <c r="AX44" s="10" t="str">
        <f>IF(AND((RIGHT($AX$3,2)-'[1]Miter Profiles'!$AC$51-'[1]Outside Edges'!$B43)&gt;=5,'[1]Outside Edges'!$P43="Yes"),"Yes","No")</f>
        <v>Yes</v>
      </c>
      <c r="AY44" s="10" t="str">
        <f>IF(AND((RIGHT($AY$3,2)-'[1]Miter Profiles'!$AC$52-'[1]Outside Edges'!$B43)&gt;=5,'[1]Outside Edges'!$P43="Yes"),"Yes","No")</f>
        <v>Yes</v>
      </c>
      <c r="AZ44" s="85" t="str">
        <f>IF(AND((RIGHT($AZ$3,2)-'[1]Miter Profiles'!$AC$53-'[1]Outside Edges'!$B43)&gt;=5,'[1]Outside Edges'!$P43="Yes"),"Yes","No")</f>
        <v>Yes</v>
      </c>
      <c r="BA44" s="86" t="str">
        <f>IF(AND((RIGHT($BA$3,2)-'[1]Miter Profiles'!$AC$54-'[1]Outside Edges'!$B43)&gt;=5,'[1]Outside Edges'!$P43="Yes"),"Yes","No")</f>
        <v>Yes</v>
      </c>
      <c r="BB44" s="11" t="str">
        <f>IF(AND((RIGHT($BB$3,2)-'[1]Miter Profiles'!$AC$55-'[1]Outside Edges'!$B43)&gt;=5,'[1]Outside Edges'!$P43="Yes"),"Yes","No")</f>
        <v>Yes</v>
      </c>
      <c r="BC44" s="87" t="str">
        <f>IF(AND((RIGHT($BC$3,2)-'[1]Miter Profiles'!$AC$56-'[1]Outside Edges'!$B43)&gt;=5,'[1]Outside Edges'!$P43="Yes"),"Yes","No")</f>
        <v>Yes</v>
      </c>
      <c r="BD44" s="10" t="str">
        <f>IF(AND((RIGHT($BD$3,2)-'[1]Miter Profiles'!$AC$57-'[1]Outside Edges'!$B43)&gt;=5,'[1]Outside Edges'!$P43="Yes"),"Yes","No")</f>
        <v>Yes</v>
      </c>
      <c r="BE44" s="10" t="str">
        <f>IF(AND((RIGHT($BE$3,2)-'[1]Miter Profiles'!$AC$58-'[1]Outside Edges'!$B43)&gt;=5,'[1]Outside Edges'!$P43="Yes"),"Yes","No")</f>
        <v>Yes</v>
      </c>
      <c r="BF44" s="85" t="str">
        <f>IF(AND((RIGHT($BF$3,2)-'[1]Miter Profiles'!$AC$59-'[1]Outside Edges'!$B43)&gt;=5,'[1]Outside Edges'!$P43="Yes"),"Yes","No")</f>
        <v>Yes</v>
      </c>
      <c r="BG44" s="86" t="str">
        <f>IF(AND((RIGHT($BG$3,2)-'[1]Miter Profiles'!$AC$60-'[1]Outside Edges'!$B43)&gt;=5,'[1]Outside Edges'!$P43="Yes"),"Yes","No")</f>
        <v>Yes</v>
      </c>
      <c r="BH44" s="11" t="str">
        <f>IF(AND((RIGHT($BH$3,2)-'[1]Miter Profiles'!$AC$61-'[1]Outside Edges'!$B43)&gt;=5,'[1]Outside Edges'!$P43="Yes"),"Yes","No")</f>
        <v>Yes</v>
      </c>
      <c r="BI44" s="87" t="str">
        <f>IF(AND((RIGHT($BI$3,2)-'[1]Miter Profiles'!$AC$62-'[1]Outside Edges'!$B43)&gt;=5,'[1]Outside Edges'!$P43="Yes"),"Yes","No")</f>
        <v>Yes</v>
      </c>
      <c r="BJ44" s="10" t="str">
        <f>IF(AND((RIGHT($BJ$3,2)-'[1]Miter Profiles'!$AC$63-'[1]Outside Edges'!$B43)&gt;=5,'[1]Outside Edges'!$P43="Yes"),"Yes","No")</f>
        <v>Yes</v>
      </c>
      <c r="BK44" s="10" t="str">
        <f>IF(AND((RIGHT($BK$3,2)-'[1]Miter Profiles'!$AC$64-'[1]Outside Edges'!$B43)&gt;=5,'[1]Outside Edges'!$P43="Yes"),"Yes","No")</f>
        <v>Yes</v>
      </c>
      <c r="BL44" s="85" t="str">
        <f>IF(AND((RIGHT($BL$3,2)-'[1]Miter Profiles'!$AC$65-'[1]Outside Edges'!$B43)&gt;=5,'[1]Outside Edges'!$P43="Yes"),"Yes","No")</f>
        <v>Yes</v>
      </c>
      <c r="BM44" s="86" t="str">
        <f>IF(AND((RIGHT($BM$3,2)-'[1]Miter Profiles'!$AC$66-'[1]Outside Edges'!$B43)&gt;=5,'[1]Outside Edges'!$P43="Yes"),"Yes","No")</f>
        <v>Yes</v>
      </c>
      <c r="BN44" s="11" t="str">
        <f>IF(AND((RIGHT($BN$3,2)-'[1]Miter Profiles'!$AC$67-'[1]Outside Edges'!$B43)&gt;=5,'[1]Outside Edges'!$P43="Yes"),"Yes","No")</f>
        <v>Yes</v>
      </c>
      <c r="BO44" s="87" t="str">
        <f>IF(AND((RIGHT($BO$3,2)-'[1]Miter Profiles'!$AC$68-'[1]Outside Edges'!$B43)&gt;=5,'[1]Outside Edges'!$P43="Yes"),"Yes","No")</f>
        <v>Yes</v>
      </c>
      <c r="BP44" s="10" t="str">
        <f>IF(AND((RIGHT($BP$3,2)-'[1]Miter Profiles'!$AC$69-'[1]Outside Edges'!$B43)&gt;=5,'[1]Outside Edges'!$P43="Yes"),"Yes","No")</f>
        <v>Yes</v>
      </c>
      <c r="BQ44" s="10" t="str">
        <f>IF(AND((RIGHT($BQ$3,2)-'[1]Miter Profiles'!$AC$70-'[1]Outside Edges'!$B43)&gt;=5,'[1]Outside Edges'!$P43="Yes"),"Yes","No")</f>
        <v>Yes</v>
      </c>
      <c r="BR44" s="85" t="str">
        <f>IF(AND((RIGHT($BR$3,2)-'[1]Miter Profiles'!$AC$71-'[1]Outside Edges'!$B43)&gt;=5,'[1]Outside Edges'!$P43="Yes"),"Yes","No")</f>
        <v>Yes</v>
      </c>
      <c r="BS44" s="86" t="str">
        <f>IF(AND((RIGHT($BS$3,2)-'[1]Miter Profiles'!$AC$72-'[1]Outside Edges'!$B43)&gt;=5,'[1]Outside Edges'!$P43="Yes"),"Yes","No")</f>
        <v>Yes</v>
      </c>
      <c r="BT44" s="11" t="str">
        <f>IF(AND((RIGHT($BT$3,2)-'[1]Miter Profiles'!$AC$73-'[1]Outside Edges'!$B43)&gt;=5,'[1]Outside Edges'!$P43="Yes"),"Yes","No")</f>
        <v>Yes</v>
      </c>
      <c r="BU44" s="87" t="str">
        <f>IF(AND((RIGHT($BU$3,2)-'[1]Miter Profiles'!$AC$74-'[1]Outside Edges'!$B43)&gt;=5,'[1]Outside Edges'!$P43="Yes"),"Yes","No")</f>
        <v>Yes</v>
      </c>
      <c r="BV44" s="10" t="str">
        <f>IF(AND((RIGHT($BV$3,2)-'[1]Miter Profiles'!$AC$75-'[1]Outside Edges'!$B43)&gt;=5,'[1]Outside Edges'!$P43="Yes"),"Yes","No")</f>
        <v>Yes</v>
      </c>
      <c r="BW44" s="10" t="str">
        <f>IF(AND((RIGHT($BW$3,2)-'[1]Miter Profiles'!$AC$76-'[1]Outside Edges'!$B43)&gt;=5,'[1]Outside Edges'!$P43="Yes"),"Yes","No")</f>
        <v>Yes</v>
      </c>
      <c r="BX44" s="85" t="str">
        <f>IF(AND((RIGHT($BX$3,2)-'[1]Miter Profiles'!$AC$77-'[1]Outside Edges'!$B43)&gt;=5,'[1]Outside Edges'!$P43="Yes"),"Yes","No")</f>
        <v>Yes</v>
      </c>
      <c r="BY44" s="86" t="str">
        <f>IF(AND((RIGHT($BY$3,2)-'[1]Miter Profiles'!$AC$78-'[1]Outside Edges'!$B43)&gt;=5,'[1]Outside Edges'!$P43="Yes"),"Yes","No")</f>
        <v>Yes</v>
      </c>
      <c r="BZ44" s="11" t="str">
        <f>IF(AND((RIGHT($BZ$3,2)-'[1]Miter Profiles'!$AC$79-'[1]Outside Edges'!$B43)&gt;=5,'[1]Outside Edges'!$P43="Yes"),"Yes","No")</f>
        <v>Yes</v>
      </c>
      <c r="CA44" s="87" t="str">
        <f>IF(AND((RIGHT($CA$3,2)-'[1]Miter Profiles'!$AC$80-'[1]Outside Edges'!$B43)&gt;=5,'[1]Outside Edges'!$P43="Yes"),"Yes","No")</f>
        <v>Yes</v>
      </c>
      <c r="CB44" s="10" t="str">
        <f>IF(AND((RIGHT($CB$3,2)-'[1]Miter Profiles'!$AC$81-'[1]Outside Edges'!$B43)&gt;=5,'[1]Outside Edges'!$P43="Yes"),"Yes","No")</f>
        <v>Yes</v>
      </c>
      <c r="CC44" s="10" t="str">
        <f>IF(AND((RIGHT($CC$3,2)-'[1]Miter Profiles'!$AC$82-'[1]Outside Edges'!$B43)&gt;=5,'[1]Outside Edges'!$P43="Yes"),"Yes","No")</f>
        <v>Yes</v>
      </c>
      <c r="CD44" s="85" t="str">
        <f>IF(AND((RIGHT($CD$3,2)-'[1]Miter Profiles'!$AC$83-'[1]Outside Edges'!$B43)&gt;=5,'[1]Outside Edges'!$P43="Yes"),"Yes","No")</f>
        <v>Yes</v>
      </c>
      <c r="CE44" s="86" t="str">
        <f>IF(AND((RIGHT($CE$3,2)-'[1]Miter Profiles'!$AC$84-'[1]Outside Edges'!$B43)&gt;=5,'[1]Outside Edges'!$P43="Yes"),"Yes","No")</f>
        <v>Yes</v>
      </c>
      <c r="CF44" s="11" t="str">
        <f>IF(AND((RIGHT($CF$3,2)-'[1]Miter Profiles'!$AC$85-'[1]Outside Edges'!$B43)&gt;=5,'[1]Outside Edges'!$P43="Yes"),"Yes","No")</f>
        <v>Yes</v>
      </c>
      <c r="CG44" s="87" t="str">
        <f>IF(AND((RIGHT($CG$3,2)-'[1]Miter Profiles'!$AC$86-'[1]Outside Edges'!$B43)&gt;=5,'[1]Outside Edges'!$P43="Yes"),"Yes","No")</f>
        <v>Yes</v>
      </c>
      <c r="CH44" s="10" t="str">
        <f>IF(AND((RIGHT($CH$3,2)-'[1]Miter Profiles'!$AC$87-'[1]Outside Edges'!$B43)&gt;=5,'[1]Outside Edges'!$P43="Yes"),"Yes","No")</f>
        <v>Yes</v>
      </c>
      <c r="CI44" s="10" t="str">
        <f>IF(AND((RIGHT($CI$3,2)-'[1]Miter Profiles'!$AC$88-'[1]Outside Edges'!$B43)&gt;=5,'[1]Outside Edges'!$P43="Yes"),"Yes","No")</f>
        <v>Yes</v>
      </c>
      <c r="CJ44" s="85" t="str">
        <f>IF(AND((RIGHT($CJ$3,2)-'[1]Miter Profiles'!$AC$89-'[1]Outside Edges'!$B43)&gt;=5,'[1]Outside Edges'!$P43="Yes"),"Yes","No")</f>
        <v>Yes</v>
      </c>
      <c r="CK44" s="86" t="str">
        <f>IF(AND((RIGHT($CK$3,2)-'[1]Miter Profiles'!$AC$90-'[1]Outside Edges'!$B43)&gt;=5,'[1]Outside Edges'!$P43="Yes"),"Yes","No")</f>
        <v>Yes</v>
      </c>
      <c r="CL44" s="11" t="str">
        <f>IF(AND((RIGHT($CL$3,2)-'[1]Miter Profiles'!$AC$91-'[1]Outside Edges'!$B43)&gt;=5,'[1]Outside Edges'!$P43="Yes"),"Yes","No")</f>
        <v>Yes</v>
      </c>
      <c r="CM44" s="87" t="str">
        <f>IF(AND((RIGHT($CM$3,2)-'[1]Miter Profiles'!$AC$92-'[1]Outside Edges'!$B43)&gt;=5,'[1]Outside Edges'!$P43="Yes"),"Yes","No")</f>
        <v>Yes</v>
      </c>
      <c r="CN44" s="10" t="str">
        <f>IF(AND((RIGHT(CN$3,2)-'[1]Miter Profiles'!$AC$93-'[1]Outside Edges'!$B43)&gt;=5,'[1]Outside Edges'!$P43="Yes"),"Yes","No")</f>
        <v>Yes</v>
      </c>
      <c r="CO44" s="10" t="str">
        <f>IF(AND((RIGHT(CO$3,2)-'[1]Miter Profiles'!$AC$94-'[1]Outside Edges'!$B43)&gt;=5,'[1]Outside Edges'!$P43="Yes"),"Yes","No")</f>
        <v>Yes</v>
      </c>
      <c r="CP44" s="85" t="str">
        <f>IF(AND((RIGHT(CP$3,2)-'[1]Miter Profiles'!$AC$95-'[1]Outside Edges'!$B43)&gt;=5,'[1]Outside Edges'!$P43="Yes"),"Yes","No")</f>
        <v>Yes</v>
      </c>
      <c r="CQ44" s="86" t="str">
        <f>IF(AND((RIGHT(CQ$3,2)-'[1]Miter Profiles'!$AC$96-'[1]Outside Edges'!$B43)&gt;=5,'[1]Outside Edges'!$P43="Yes"),"Yes","No")</f>
        <v>Yes</v>
      </c>
      <c r="CR44" s="11" t="str">
        <f>IF(AND((RIGHT(CR$3,2)-'[1]Miter Profiles'!$AC$97-'[1]Outside Edges'!$B43)&gt;=5,'[1]Outside Edges'!$P43="Yes"),"Yes","No")</f>
        <v>Yes</v>
      </c>
      <c r="CS44" s="87" t="str">
        <f>IF(AND((RIGHT(CS$3,2)-'[1]Miter Profiles'!$AC$98-'[1]Outside Edges'!$B43)&gt;=5,'[1]Outside Edges'!$P43="Yes"),"Yes","No")</f>
        <v>Yes</v>
      </c>
      <c r="CT44" s="10" t="str">
        <f>IF(AND((RIGHT($CT$3,2)-'[1]Miter Profiles'!$AC$99-'[1]Outside Edges'!$B43)&gt;=5,'[1]Outside Edges'!$P43="Yes"),"Yes","No")</f>
        <v>Yes</v>
      </c>
      <c r="CU44" s="10" t="str">
        <f>IF(AND((RIGHT($CU$3,2)-'[1]Miter Profiles'!$AC$100-'[1]Outside Edges'!$B43)&gt;=5,'[1]Outside Edges'!$P43="Yes"),"Yes","No")</f>
        <v>Yes</v>
      </c>
      <c r="CV44" s="85" t="str">
        <f>IF(AND((RIGHT($CV$3,2)-'[1]Miter Profiles'!$AC$101-'[1]Outside Edges'!$B43)&gt;=5,'[1]Outside Edges'!$P43="Yes"),"Yes","No")</f>
        <v>Yes</v>
      </c>
      <c r="CW44" s="86" t="str">
        <f>IF(AND((RIGHT($CW$3,2)-'[1]Miter Profiles'!$AC$102-'[1]Outside Edges'!$B43)&gt;=5,'[1]Outside Edges'!$P43="Yes"),"Yes","No")</f>
        <v>Yes</v>
      </c>
      <c r="CX44" s="11" t="str">
        <f>IF(AND((RIGHT($CX$3,2)-'[1]Miter Profiles'!$AC$103-'[1]Outside Edges'!$B43)&gt;=5,'[1]Outside Edges'!$P43="Yes"),"Yes","No")</f>
        <v>Yes</v>
      </c>
      <c r="CY44" s="87" t="str">
        <f>IF(AND((RIGHT($CY$3,2)-'[1]Miter Profiles'!$AC$104-'[1]Outside Edges'!$B43)&gt;=5,'[1]Outside Edges'!$P43="Yes"),"Yes","No")</f>
        <v>Yes</v>
      </c>
      <c r="CZ44" s="10" t="str">
        <f>IF(AND((RIGHT($CZ$3,2)-'[1]Miter Profiles'!$AC$105-'[1]Outside Edges'!$B43)&gt;=5,'[1]Outside Edges'!$P43="Yes"),"Yes","No")</f>
        <v>Yes</v>
      </c>
      <c r="DA44" s="10" t="str">
        <f>IF(AND((RIGHT($DA$3,2)-'[1]Miter Profiles'!$AC$106-'[1]Outside Edges'!$B43)&gt;=5,'[1]Outside Edges'!$P43="Yes"),"Yes","No")</f>
        <v>Yes</v>
      </c>
      <c r="DB44" s="85" t="str">
        <f>IF(AND((RIGHT($DB$3,2)-'[1]Miter Profiles'!$AC$107-'[1]Outside Edges'!$B43)&gt;=5,'[1]Outside Edges'!$P43="Yes"),"Yes","No")</f>
        <v>Yes</v>
      </c>
      <c r="DC44" s="86" t="str">
        <f>IF(AND((RIGHT($DC$3,2)-'[1]Miter Profiles'!$AC$108-'[1]Outside Edges'!$B43)&gt;=5,'[1]Outside Edges'!$P43="Yes"),"Yes","No")</f>
        <v>Yes</v>
      </c>
      <c r="DD44" s="11" t="str">
        <f>IF(AND((RIGHT($DD$3,2)-'[1]Miter Profiles'!$AC$109-'[1]Outside Edges'!$B43)&gt;=5,'[1]Outside Edges'!$P43="Yes"),"Yes","No")</f>
        <v>Yes</v>
      </c>
      <c r="DE44" s="87" t="str">
        <f>IF(AND((RIGHT($DE$3,2)-'[1]Miter Profiles'!$AC$110-'[1]Outside Edges'!$B43)&gt;=5,'[1]Outside Edges'!$P43="Yes"),"Yes","No")</f>
        <v>Yes</v>
      </c>
      <c r="DF44" s="10" t="str">
        <f>IF(AND((RIGHT($DF$3,2)-'[1]Miter Profiles'!$AC$111-'[1]Outside Edges'!$B43)&gt;=5,'[1]Outside Edges'!$P43="Yes"),"Yes","No")</f>
        <v>Yes</v>
      </c>
      <c r="DG44" s="10" t="str">
        <f>IF(AND((RIGHT($DG$3,2)-'[1]Miter Profiles'!$AC$112-'[1]Outside Edges'!$B43)&gt;=5,'[1]Outside Edges'!$P43="Yes"),"Yes","No")</f>
        <v>Yes</v>
      </c>
      <c r="DH44" s="85" t="str">
        <f>IF(AND((RIGHT($DH$3,2)-'[1]Miter Profiles'!$AC$113-'[1]Outside Edges'!$B43)&gt;=5,'[1]Outside Edges'!$P43="Yes"),"Yes","No")</f>
        <v>Yes</v>
      </c>
      <c r="DI44" s="86" t="str">
        <f>IF(AND((RIGHT($DI$3,2)-'[1]Miter Profiles'!$AC$114-'[1]Outside Edges'!$B43)&gt;=5,'[1]Outside Edges'!$P43="Yes"),"Yes","No")</f>
        <v>Yes</v>
      </c>
      <c r="DJ44" s="11" t="str">
        <f>IF(AND((RIGHT($DJ$3,2)-'[1]Miter Profiles'!$AC$115-'[1]Outside Edges'!$B43)&gt;=5,'[1]Outside Edges'!$P43="Yes"),"Yes","No")</f>
        <v>Yes</v>
      </c>
      <c r="DK44" s="87" t="str">
        <f>IF(AND((RIGHT($DK$3,2)-'[1]Miter Profiles'!$AC$116-'[1]Outside Edges'!$B43)&gt;=5,'[1]Outside Edges'!$P43="Yes"),"Yes","No")</f>
        <v>Yes</v>
      </c>
      <c r="DL44" s="10" t="str">
        <f>IF(AND((RIGHT($DL$3,2)-'[1]Miter Profiles'!$AC$117-'[1]Outside Edges'!$B43)&gt;=5,'[1]Outside Edges'!$P43="Yes"),"Yes","No")</f>
        <v>Yes</v>
      </c>
      <c r="DM44" s="10" t="str">
        <f>IF(AND((RIGHT($DM$3,2)-'[1]Miter Profiles'!$AC$118-'[1]Outside Edges'!$B43)&gt;=5,'[1]Outside Edges'!$P43="Yes"),"Yes","No")</f>
        <v>Yes</v>
      </c>
      <c r="DN44" s="85" t="str">
        <f>IF(AND((RIGHT($DN$3,2)-'[1]Miter Profiles'!$AC$119-'[1]Outside Edges'!$B43)&gt;=5,'[1]Outside Edges'!$P43="Yes"),"Yes","No")</f>
        <v>Yes</v>
      </c>
      <c r="DO44" s="86" t="str">
        <f>IF(AND((RIGHT($DO$3,2)-'[1]Miter Profiles'!$AC$120-'[1]Outside Edges'!$B43)&gt;=5,'[1]Outside Edges'!$P43="Yes"),"Yes","No")</f>
        <v>Yes</v>
      </c>
      <c r="DP44" s="11" t="str">
        <f>IF(AND((RIGHT($DP$3,2)-'[1]Miter Profiles'!$AC$121-'[1]Outside Edges'!$B43)&gt;=5,'[1]Outside Edges'!$P43="Yes"),"Yes","No")</f>
        <v>Yes</v>
      </c>
      <c r="DQ44" s="87" t="str">
        <f>IF(AND((RIGHT($DQ$3,2)-'[1]Miter Profiles'!$AC$122-'[1]Outside Edges'!$B43)&gt;=5,'[1]Outside Edges'!$P43="Yes"),"Yes","No")</f>
        <v>Yes</v>
      </c>
      <c r="DR44" s="10" t="str">
        <f>IF(AND((RIGHT($DR$3,2)-'[1]Miter Profiles'!$AC$123-'[1]Outside Edges'!$B43)&gt;=5,'[1]Outside Edges'!$P43="Yes"),"Yes","No")</f>
        <v>Yes</v>
      </c>
      <c r="DS44" s="10" t="str">
        <f>IF(AND((RIGHT($DS$3,2)-'[1]Miter Profiles'!$AC$124-'[1]Outside Edges'!$B43)&gt;=5,'[1]Outside Edges'!$P43="Yes"),"Yes","No")</f>
        <v>Yes</v>
      </c>
      <c r="DT44" s="85" t="str">
        <f>IF(AND((RIGHT($DT$3,2)-'[1]Miter Profiles'!$AC$125-'[1]Outside Edges'!$B43)&gt;=5,'[1]Outside Edges'!$P43="Yes"),"Yes","No")</f>
        <v>Yes</v>
      </c>
      <c r="DU44" s="86" t="str">
        <f>IF(AND((RIGHT($DU$3,2)-'[1]Miter Profiles'!$AC$126-'[1]Outside Edges'!$B43)&gt;=5,'[1]Outside Edges'!$P43="Yes"),"Yes","No")</f>
        <v>Yes</v>
      </c>
      <c r="DV44" s="11" t="str">
        <f>IF(AND((RIGHT($DV$3,2)-'[1]Miter Profiles'!$AC$127-'[1]Outside Edges'!$B43)&gt;=5,'[1]Outside Edges'!$P43="Yes"),"Yes","No")</f>
        <v>Yes</v>
      </c>
      <c r="DW44" s="87" t="str">
        <f>IF(AND((RIGHT($DW$3,2)-'[1]Miter Profiles'!$AC$128-'[1]Outside Edges'!$B43)&gt;=5,'[1]Outside Edges'!$P43="Yes"),"Yes","No")</f>
        <v>Yes</v>
      </c>
      <c r="DX44" s="10" t="str">
        <f>IF(AND((RIGHT($DX$3,2)-'[1]Miter Profiles'!$AC$129-'[1]Outside Edges'!$B43)&gt;=5,'[1]Outside Edges'!$P43="Yes"),"Yes","No")</f>
        <v>Yes</v>
      </c>
      <c r="DY44" s="10" t="str">
        <f>IF(AND((RIGHT($DY$3,2)-'[1]Miter Profiles'!$AC$130-'[1]Outside Edges'!$B43)&gt;=5,'[1]Outside Edges'!$P43="Yes"),"Yes","No")</f>
        <v>Yes</v>
      </c>
      <c r="DZ44" s="85" t="str">
        <f>IF(AND((RIGHT($DZ$3,2)-'[1]Miter Profiles'!$AC$131-'[1]Outside Edges'!$B43)&gt;=5,'[1]Outside Edges'!$P43="Yes"),"Yes","No")</f>
        <v>Yes</v>
      </c>
      <c r="EA44" s="90" t="str">
        <f>IF(AND((RIGHT($EA$3,2)-'[1]Miter Profiles'!$AC$132-'[1]Outside Edges'!$B43)&gt;=5,'[1]Outside Edges'!$P43="Yes"),"Yes","No")</f>
        <v>Yes</v>
      </c>
      <c r="EB44" s="105" t="str">
        <f>IF(AND((RIGHT($EB$3,2)-'[1]Miter Profiles'!$AC$133-'[1]Outside Edges'!$B43)&gt;=5,'[1]Outside Edges'!$P43="Yes"),"Yes","No")</f>
        <v>Yes</v>
      </c>
      <c r="EC44" s="110" t="str">
        <f>IF(AND((RIGHT($EC$3,2)-'[1]Miter Profiles'!$AC$134-'[1]Outside Edges'!$B43)&gt;=5,'[1]Outside Edges'!$P43="Yes"),"Yes","No")</f>
        <v>Yes</v>
      </c>
      <c r="ED44" s="116" t="str">
        <f>IF(AND((RIGHT($ED$3,2)-'[1]Miter Profiles'!$AC$135-'[1]Outside Edges'!$B43)&gt;=5,'[1]Outside Edges'!$P43="Yes"),"Yes","No")</f>
        <v>Yes</v>
      </c>
      <c r="EE44" s="113" t="str">
        <f>IF(AND((RIGHT($EE$3,2)-'[1]Miter Profiles'!$AC$136-'[1]Outside Edges'!$B43)&gt;=5,'[1]Outside Edges'!$P43="Yes"),"Yes","No")</f>
        <v>Yes</v>
      </c>
      <c r="EF44" s="85" t="str">
        <f>IF(AND((RIGHT($EF$3,2)-'[1]Miter Profiles'!$AC$137-'[1]Outside Edges'!$B43)&gt;=5,'[1]Outside Edges'!$P43="Yes"),"Yes","No")</f>
        <v>Yes</v>
      </c>
      <c r="EG44" s="10" t="str">
        <f>IF(AND((RIGHT($EG$3,2)-'[1]Miter Profiles'!$AC$138-'[1]Outside Edges'!$B43)&gt;=5,'[1]Outside Edges'!$P43="Yes"),"Yes","No")</f>
        <v>Yes</v>
      </c>
      <c r="EH44" s="90" t="str">
        <f>IF(AND((RIGHT($EH$3,2)-'[1]Miter Profiles'!$AC$139-'[1]Outside Edges'!$B43)&gt;=5,'[1]Outside Edges'!$P43="Yes"),"Yes","No")</f>
        <v>Yes</v>
      </c>
      <c r="EI44" s="121" t="str">
        <f>IF(AND((RIGHT($EI$3,2)-'[1]Miter Profiles'!$AC$140-'[1]Outside Edges'!$B43)&gt;=5,'[1]Outside Edges'!$P43="Yes"),"Yes","No")</f>
        <v>Yes</v>
      </c>
      <c r="EJ44" s="124" t="str">
        <f>IF(AND((RIGHT($EJ$3,2)-'[1]Miter Profiles'!$AC$141-'[1]Outside Edges'!$B43)&gt;=5,'[1]Outside Edges'!$P43="Yes"),"Yes","No")</f>
        <v>Yes</v>
      </c>
      <c r="EK44" s="124" t="str">
        <f>IF(AND((RIGHT($EK$3,2)-'[1]Miter Profiles'!$AC$142-'[1]Outside Edges'!$B43)&gt;=5,'[1]Outside Edges'!$P43="Yes"),"Yes","No")</f>
        <v>Yes</v>
      </c>
      <c r="EL44" s="116" t="str">
        <f>IF(AND((RIGHT($EL$3,2)-'[1]Miter Profiles'!$AC$143-'[1]Outside Edges'!$B43)&gt;=5,'[1]Outside Edges'!$P43="Yes"),"Yes","No")</f>
        <v>Yes</v>
      </c>
      <c r="EM44" s="129" t="str">
        <f>IF(AND((RIGHT($EM$3,2)-'[1]Miter Profiles'!$AC$144-'[1]Outside Edges'!$B43)&gt;=5,'[1]Outside Edges'!$P43="Yes"),"Yes","No")</f>
        <v>Yes</v>
      </c>
      <c r="EN44" s="10" t="str">
        <f>IF(AND((RIGHT($EN$3,2)-'[1]Miter Profiles'!$AC$145-'[1]Outside Edges'!$B43)&gt;=5,'[1]Outside Edges'!$P43="Yes"),"Yes","No")</f>
        <v>Yes</v>
      </c>
      <c r="EO44" s="90" t="str">
        <f>IF(AND((RIGHT($EO$3,2)-'[1]Miter Profiles'!$AC$146-'[1]Outside Edges'!$B43)&gt;=5,'[1]Outside Edges'!$P43="Yes"),"Yes","No")</f>
        <v>Yes</v>
      </c>
      <c r="EP44" s="124" t="str">
        <f>IF(AND((RIGHT($EP$3,2)-'[1]Miter Profiles'!$AC$147-'[1]Outside Edges'!$B43)&gt;=5,'[1]Outside Edges'!$P43="Yes"),"Yes","No")</f>
        <v>Yes</v>
      </c>
      <c r="EQ44" s="124" t="str">
        <f>IF(AND((RIGHT($EQ$3,2)-'[1]Miter Profiles'!$AC$148-'[1]Outside Edges'!$B43)&gt;=5,'[1]Outside Edges'!$P43="Yes"),"Yes","No")</f>
        <v>Yes</v>
      </c>
      <c r="ER44" s="116" t="str">
        <f>IF(AND((RIGHT($ER$3,2)-'[1]Miter Profiles'!$AC$149-'[1]Outside Edges'!$B43)&gt;=5,'[1]Outside Edges'!$P43="Yes"),"Yes","No")</f>
        <v>Yes</v>
      </c>
      <c r="ES44" s="129" t="str">
        <f>IF(AND((RIGHT($ES$3,2)-'[1]Miter Profiles'!$AC$150-'[1]Outside Edges'!$B43)&gt;=5,'[1]Outside Edges'!$P43="Yes"),"Yes","No")</f>
        <v>Yes</v>
      </c>
      <c r="ET44" s="10" t="str">
        <f>IF(AND((RIGHT($ET$3,2)-'[1]Miter Profiles'!$AC$151-'[1]Outside Edges'!$B43)&gt;=5,'[1]Outside Edges'!$P43="Yes"),"Yes","No")</f>
        <v>Yes</v>
      </c>
      <c r="EU44" s="90" t="str">
        <f>IF(AND((RIGHT($EU$3,2)-'[1]Miter Profiles'!$AC$152-'[1]Outside Edges'!$B43)&gt;=5,'[1]Outside Edges'!$P43="Yes"),"Yes","No")</f>
        <v>Yes</v>
      </c>
      <c r="EV44" s="124" t="str">
        <f>IF(AND((RIGHT($EV$3,2)-'[1]Miter Profiles'!$AC$153-'[1]Outside Edges'!$B43)&gt;=5,'[1]Outside Edges'!$P43="Yes"),"Yes","No")</f>
        <v>Yes</v>
      </c>
      <c r="EW44" s="124" t="str">
        <f>IF(AND((RIGHT($EW$3,2)-'[1]Miter Profiles'!$AC$154-'[1]Outside Edges'!$B43)&gt;=5,'[1]Outside Edges'!$P43="Yes"),"Yes","No")</f>
        <v>Yes</v>
      </c>
      <c r="EX44" s="116" t="str">
        <f>IF(AND((RIGHT($EX$3,2)-'[1]Miter Profiles'!$AC$155-'[1]Outside Edges'!$B43)&gt;=5,'[1]Outside Edges'!$P43="Yes"),"Yes","No")</f>
        <v>Yes</v>
      </c>
      <c r="EY44" s="129" t="str">
        <f>IF(AND((RIGHT($EY$3,2)-'[1]Miter Profiles'!$AC$156-'[1]Outside Edges'!$B43)&gt;=5,'[1]Outside Edges'!$P43="Yes"),"Yes","No")</f>
        <v>Yes</v>
      </c>
      <c r="EZ44" s="10" t="str">
        <f>IF(AND((RIGHT($EZ$3,2)-'[1]Miter Profiles'!$AC$157-'[1]Outside Edges'!$B43)&gt;=5,'[1]Outside Edges'!$P43="Yes"),"Yes","No")</f>
        <v>Yes</v>
      </c>
      <c r="FA44" s="90" t="str">
        <f>IF(AND((RIGHT($FA$3,2)-'[1]Miter Profiles'!$AC$158-'[1]Outside Edges'!$B43)&gt;=5,'[1]Outside Edges'!$P43="Yes"),"Yes","No")</f>
        <v>Yes</v>
      </c>
      <c r="FB44" s="124" t="str">
        <f>IF(AND((RIGHT($FB$3,2)-'[1]Miter Profiles'!$AC$159-'[1]Outside Edges'!$B43)&gt;=5,'[1]Outside Edges'!$P43="Yes"),"Yes","No")</f>
        <v>Yes</v>
      </c>
      <c r="FC44" s="124" t="str">
        <f>IF(AND((RIGHT($FC$3,2)-'[1]Miter Profiles'!$AC$160-'[1]Outside Edges'!$B43)&gt;=5,'[1]Outside Edges'!$P43="Yes"),"Yes","No")</f>
        <v>Yes</v>
      </c>
      <c r="FD44" s="116" t="str">
        <f>IF(AND((RIGHT($FD$3,2)-'[1]Miter Profiles'!$AC$161-'[1]Outside Edges'!$B43)&gt;=5,'[1]Outside Edges'!$P43="Yes"),"Yes","No")</f>
        <v>Yes</v>
      </c>
      <c r="FE44" s="129" t="str">
        <f>IF(AND((RIGHT($FE$3,2)-'[1]Miter Profiles'!$AC$162-'[1]Outside Edges'!$B43)&gt;=5,'[1]Outside Edges'!$P43="Yes"),"Yes","No")</f>
        <v>Yes</v>
      </c>
      <c r="FF44" s="10" t="str">
        <f>IF(AND((RIGHT($FF$3,2)-'[1]Miter Profiles'!$AC$163-'[1]Outside Edges'!$B43)&gt;=5,'[1]Outside Edges'!$P43="Yes"),"Yes","No")</f>
        <v>Yes</v>
      </c>
      <c r="FG44" s="90" t="str">
        <f>IF(AND((RIGHT($FG$3,2)-'[1]Miter Profiles'!$AC$164-'[1]Outside Edges'!$B43)&gt;=5,'[1]Outside Edges'!$P43="Yes"),"Yes","No")</f>
        <v>Yes</v>
      </c>
      <c r="FH44" s="124" t="str">
        <f>IF(AND((RIGHT($FH$3,2)-'[1]Miter Profiles'!$AC$165-'[1]Outside Edges'!$B43)&gt;=5,'[1]Outside Edges'!$P43="Yes"),"Yes","No")</f>
        <v>Yes</v>
      </c>
      <c r="FI44" s="124" t="str">
        <f>IF(AND((RIGHT($FI$3,2)-'[1]Miter Profiles'!$AC$166-'[1]Outside Edges'!$B43)&gt;=5,'[1]Outside Edges'!$P43="Yes"),"Yes","No")</f>
        <v>Yes</v>
      </c>
      <c r="FJ44" s="116" t="str">
        <f>IF(AND((RIGHT($FJ$3,2)-'[1]Miter Profiles'!$AC$167-'[1]Outside Edges'!$B43)&gt;=5,'[1]Outside Edges'!$P43="Yes"),"Yes","No")</f>
        <v>Yes</v>
      </c>
      <c r="FK44" s="129" t="str">
        <f>IF(AND((RIGHT($FK$3,2)-'[1]Miter Profiles'!$AC$168-'[1]Outside Edges'!$B43)&gt;=5,'[1]Outside Edges'!$P43="Yes"),"Yes","No")</f>
        <v>Yes</v>
      </c>
      <c r="FL44" s="10" t="str">
        <f>IF(AND((RIGHT($FL$3,2)-'[1]Miter Profiles'!$AC$169-'[1]Outside Edges'!$B43)&gt;=5,'[1]Outside Edges'!$P43="Yes"),"Yes","No")</f>
        <v>Yes</v>
      </c>
      <c r="FM44" s="90" t="str">
        <f>IF(AND((RIGHT($FM$3,2)-'[1]Miter Profiles'!$AC$170-'[1]Outside Edges'!$B43)&gt;=5,'[1]Outside Edges'!$P43="Yes"),"Yes","No")</f>
        <v>Yes</v>
      </c>
      <c r="FN44" s="124" t="str">
        <f>IF(AND((RIGHT($FN$3,2)-'[1]Miter Profiles'!$AC$171-'[1]Outside Edges'!$B43)&gt;=5,'[1]Outside Edges'!$P43="Yes"),"Yes","No")</f>
        <v>Yes</v>
      </c>
      <c r="FO44" s="124" t="str">
        <f>IF(AND((RIGHT($FO$3,2)-'[1]Miter Profiles'!$AC$172-'[1]Outside Edges'!$B43)&gt;=5,'[1]Outside Edges'!$P43="Yes"),"Yes","No")</f>
        <v>Yes</v>
      </c>
      <c r="FP44" s="116" t="str">
        <f>IF(AND((RIGHT($FP$3,2)-'[1]Miter Profiles'!$AC$173-'[1]Outside Edges'!$B43)&gt;=5,'[1]Outside Edges'!$P43="Yes"),"Yes","No")</f>
        <v>Yes</v>
      </c>
      <c r="FQ44" s="129" t="str">
        <f>IF(AND((RIGHT($FQ$3,2)-'[1]Miter Profiles'!$AC$174-'[1]Outside Edges'!$B43)&gt;=5,'[1]Outside Edges'!$P43="Yes"),"Yes","No")</f>
        <v>Yes</v>
      </c>
      <c r="FR44" s="10" t="str">
        <f>IF(AND((RIGHT($FR$3,2)-'[1]Miter Profiles'!$AC$175-'[1]Outside Edges'!$B43)&gt;=5,'[1]Outside Edges'!$P43="Yes"),"Yes","No")</f>
        <v>Yes</v>
      </c>
      <c r="FS44" s="90" t="str">
        <f>IF(AND((RIGHT($FS$3,2)-'[1]Miter Profiles'!$AC$176-'[1]Outside Edges'!$B43)&gt;=5,'[1]Outside Edges'!$P43="Yes"),"Yes","No")</f>
        <v>Yes</v>
      </c>
      <c r="FT44" s="124" t="str">
        <f>IF(AND((RIGHT($FT$3,2)-'[1]Miter Profiles'!$AC$177-'[1]Outside Edges'!$B43)&gt;=5,'[1]Outside Edges'!$P43="Yes"),"Yes","No")</f>
        <v>Yes</v>
      </c>
      <c r="FU44" s="124" t="str">
        <f>IF(AND((RIGHT($FU$3,2)-'[1]Miter Profiles'!$AC$178-'[1]Outside Edges'!$B43)&gt;=5,'[1]Outside Edges'!$P43="Yes"),"Yes","No")</f>
        <v>Yes</v>
      </c>
      <c r="FV44" s="116" t="str">
        <f>IF(AND((RIGHT($V$3,2)-'[1]Miter Profiles'!$AC$179-'[1]Outside Edges'!$B43)&gt;=5,'[1]Outside Edges'!$P43="Yes"),"Yes","No")</f>
        <v>Yes</v>
      </c>
      <c r="FW44" s="129" t="str">
        <f>IF(AND((RIGHT($FW$3,2)-'[1]Miter Profiles'!$AC$180-'[1]Outside Edges'!$B43)&gt;=5,'[1]Outside Edges'!$P43="Yes"),"Yes","No")</f>
        <v>Yes</v>
      </c>
      <c r="FX44" s="85" t="str">
        <f>IF(AND((RIGHT($FX$3,2)-'[1]Miter Profiles'!$AC$181-'[1]Outside Edges'!$B43)&gt;=5,'[1]Outside Edges'!$P43="Yes"),"Yes","No")</f>
        <v>Yes</v>
      </c>
      <c r="FY44" s="150" t="str">
        <f>IF(AND((RIGHT($FY$3,2)-'[1]Miter Profiles'!$AC$182-'[1]Outside Edges'!$B43)&gt;=5,'[1]Outside Edges'!$P43="Yes"),"Yes","No")</f>
        <v>Yes</v>
      </c>
      <c r="FZ44" s="124" t="str">
        <f>IF(AND((RIGHT($FZ$3,2)-'[1]Miter Profiles'!$AC$183-'[1]Outside Edges'!$B43)&gt;=5,'[1]Outside Edges'!$P43="Yes"),"Yes","No")</f>
        <v>Yes</v>
      </c>
      <c r="GA44" s="116" t="str">
        <f>IF(AND((RIGHT($GA$3,2)-'[1]Miter Profiles'!$AC$184-'[1]Outside Edges'!$B43)&gt;=5,'[1]Outside Edges'!$P43="Yes"),"Yes","No")</f>
        <v>Yes</v>
      </c>
      <c r="GB44" s="129" t="str">
        <f>IF(AND((RIGHT($GB$3,2)-'[1]Miter Profiles'!$AC$185-'[1]Outside Edges'!$B43)&gt;=5,'[1]Outside Edges'!$P43="Yes"),"Yes","No")</f>
        <v>Yes</v>
      </c>
      <c r="GC44" s="10" t="str">
        <f>IF(AND((RIGHT($GC$3,2)-'[1]Miter Profiles'!$AC$186-'[1]Outside Edges'!$B43)&gt;=5,'[1]Outside Edges'!$P43="Yes"),"Yes","No")</f>
        <v>Yes</v>
      </c>
      <c r="GD44" s="90" t="str">
        <f>IF(AND((RIGHT($GD$3,2)-'[1]Miter Profiles'!$AC$187-'[1]Outside Edges'!$B43)&gt;=5,'[1]Outside Edges'!$P43="Yes"),"Yes","No")</f>
        <v>Yes</v>
      </c>
      <c r="GE44" s="150" t="str">
        <f>IF(AND((RIGHT($GE$3,2)-'[1]Miter Profiles'!$AC$188-'[1]Outside Edges'!$B43)&gt;=5,'[1]Outside Edges'!$P43="Yes"),"Yes","No")</f>
        <v>Yes</v>
      </c>
      <c r="GF44" s="124" t="str">
        <f>IF(AND((RIGHT($GF$3,2)-'[1]Miter Profiles'!$AC$189-'[1]Outside Edges'!$B43)&gt;=5,'[1]Outside Edges'!$P43="Yes"),"Yes","No")</f>
        <v>Yes</v>
      </c>
      <c r="GG44" s="116" t="str">
        <f>IF(AND((RIGHT($GG$3,2)-'[1]Miter Profiles'!$AC$190-'[1]Outside Edges'!$B43)&gt;=5,'[1]Outside Edges'!$P43="Yes"),"Yes","No")</f>
        <v>Yes</v>
      </c>
      <c r="GH44" s="129" t="str">
        <f>IF(AND((RIGHT($GH$3,2)-'[1]Miter Profiles'!$AC$191-'[1]Outside Edges'!$B43)&gt;=5,'[1]Outside Edges'!$P43="Yes"),"Yes","No")</f>
        <v>Yes</v>
      </c>
      <c r="GI44" s="10" t="str">
        <f>IF(AND((RIGHT($GI$3,2)-'[1]Miter Profiles'!$AC$192-'[1]Outside Edges'!$B43)&gt;=5,'[1]Outside Edges'!$P43="Yes"),"Yes","No")</f>
        <v>Yes</v>
      </c>
      <c r="GJ44" s="90" t="str">
        <f>IF(AND((RIGHT($GJ$3,2)-'[1]Miter Profiles'!$AC$193-'[1]Outside Edges'!$B43)&gt;=5,'[1]Outside Edges'!$P43="Yes"),"Yes","No")</f>
        <v>Yes</v>
      </c>
      <c r="GK44" s="150" t="str">
        <f>IF(AND((RIGHT($GK$3,2)-'[1]Miter Profiles'!$AC$194-'[1]Outside Edges'!$B43)&gt;=5,'[1]Outside Edges'!$P43="Yes"),"Yes","No")</f>
        <v>Yes</v>
      </c>
      <c r="GL44" s="124" t="str">
        <f>IF(AND((RIGHT($GL$3,2)-'[1]Miter Profiles'!$AC$195-'[1]Outside Edges'!$B43)&gt;=5,'[1]Outside Edges'!$P43="Yes"),"Yes","No")</f>
        <v>Yes</v>
      </c>
      <c r="GM44" s="116" t="str">
        <f>IF(AND((RIGHT($GM$3,2)-'[1]Miter Profiles'!$AC$196-'[1]Outside Edges'!$B43)&gt;=5,'[1]Outside Edges'!$P43="Yes"),"Yes","No")</f>
        <v>Yes</v>
      </c>
      <c r="GN44" s="129" t="str">
        <f>IF(AND((RIGHT($GN$3,2)-'[1]Miter Profiles'!$AC$197-'[1]Outside Edges'!$B43)&gt;=5,'[1]Outside Edges'!$P43="Yes"),"Yes","No")</f>
        <v>Yes</v>
      </c>
      <c r="GO44" s="10" t="str">
        <f>IF(AND((RIGHT($GO$3,2)-'[1]Miter Profiles'!$AC$198-'[1]Outside Edges'!$B43)&gt;=5,'[1]Outside Edges'!$P43="Yes"),"Yes","No")</f>
        <v>Yes</v>
      </c>
      <c r="GP44" s="90" t="str">
        <f>IF(AND((RIGHT($GP$3,2)-'[1]Miter Profiles'!$AC$199-'[1]Outside Edges'!$B43)&gt;=5,'[1]Outside Edges'!$P43="Yes"),"Yes","No")</f>
        <v>Yes</v>
      </c>
      <c r="GQ44" s="150" t="str">
        <f>IF(AND((RIGHT($GQ$3,2)-'[1]Miter Profiles'!$AC$200-'[1]Outside Edges'!$B43)&gt;=5,'[1]Outside Edges'!$P43="Yes"),"Yes","No")</f>
        <v>Yes</v>
      </c>
      <c r="GR44" s="124" t="str">
        <f>IF(AND((RIGHT($GR$3,2)-'[1]Miter Profiles'!$AC$201-'[1]Outside Edges'!$B43)&gt;=5,'[1]Outside Edges'!$P43="Yes"),"Yes","No")</f>
        <v>Yes</v>
      </c>
      <c r="GS44" s="116" t="str">
        <f>IF(AND((RIGHT($GS$3,2)-'[1]Miter Profiles'!$AC$202-'[1]Outside Edges'!$B43)&gt;=5,'[1]Outside Edges'!$P43="Yes"),"Yes","No")</f>
        <v>Yes</v>
      </c>
      <c r="GT44" s="129" t="str">
        <f>IF(AND((RIGHT($GT$3,2)-'[1]Miter Profiles'!$AC$203-'[1]Outside Edges'!$B43)&gt;=5,'[1]Outside Edges'!$P43="Yes"),"Yes","No")</f>
        <v>Yes</v>
      </c>
      <c r="GU44" s="10" t="str">
        <f>IF(AND((RIGHT($GU$3,2)-'[1]Miter Profiles'!$AC$204-'[1]Outside Edges'!$B43)&gt;=5,'[1]Outside Edges'!$P43="Yes"),"Yes","No")</f>
        <v>Yes</v>
      </c>
      <c r="GV44" s="90" t="str">
        <f>IF(AND((RIGHT($GV$3,2)-'[1]Miter Profiles'!$AC$205-'[1]Outside Edges'!$B43)&gt;=5,'[1]Outside Edges'!$P43="Yes"),"Yes","No")</f>
        <v>Yes</v>
      </c>
      <c r="GW44" s="150" t="str">
        <f>IF(AND((RIGHT($GW$3,2)-'[1]Miter Profiles'!$AC$206-'[1]Outside Edges'!$B43)&gt;=5,'[1]Outside Edges'!$P43="Yes"),"Yes","No")</f>
        <v>Yes</v>
      </c>
      <c r="GX44" s="124" t="str">
        <f>IF(AND((RIGHT($GX$3,2)-'[1]Miter Profiles'!$AC$207-'[1]Outside Edges'!$B43)&gt;=5,'[1]Outside Edges'!$P43="Yes"),"Yes","No")</f>
        <v>Yes</v>
      </c>
      <c r="GY44" s="116" t="str">
        <f>IF(AND((RIGHT($GY$3,2)-'[1]Miter Profiles'!$AC$208-'[1]Outside Edges'!$B43)&gt;=5,'[1]Outside Edges'!$P43="Yes"),"Yes","No")</f>
        <v>Yes</v>
      </c>
      <c r="GZ44" s="129" t="str">
        <f>IF(AND((RIGHT($GZ$3,2)-'[1]Miter Profiles'!$AC$209-'[1]Outside Edges'!$B43)&gt;=5,'[1]Outside Edges'!$P43="Yes"),"Yes","No")</f>
        <v>Yes</v>
      </c>
      <c r="HA44" s="10" t="str">
        <f>IF(AND((RIGHT($HA$3,2)-'[1]Miter Profiles'!$AC$210-'[1]Outside Edges'!$B43)&gt;=5,'[1]Outside Edges'!$P43="Yes"),"Yes","No")</f>
        <v>Yes</v>
      </c>
      <c r="HB44" s="90" t="str">
        <f>IF(AND((RIGHT($HB$3,2)-'[1]Miter Profiles'!$AC$211-'[1]Outside Edges'!$B43)&gt;=5,'[1]Outside Edges'!$P43="Yes"),"Yes","No")</f>
        <v>Yes</v>
      </c>
      <c r="HC44" s="150" t="str">
        <f>IF(AND((RIGHT($HC$3,2)-'[1]Miter Profiles'!$AC$212-'[1]Outside Edges'!$B43)&gt;=5,'[1]Outside Edges'!$P43="Yes"),"Yes","No")</f>
        <v>Yes</v>
      </c>
      <c r="HD44" s="116" t="str">
        <f>IF(AND((RIGHT($HD$3,2)-'[1]Miter Profiles'!$AC$213-'[1]Outside Edges'!$B43)&gt;=5,'[1]Outside Edges'!$P43="Yes"),"Yes","No")</f>
        <v>Yes</v>
      </c>
      <c r="HE44" s="129" t="str">
        <f>IF(AND((RIGHT($HE$3,2)-'[1]Miter Profiles'!$AC$214-'[1]Outside Edges'!$B43)&gt;=5,'[1]Outside Edges'!$P43="Yes"),"Yes","No")</f>
        <v>Yes</v>
      </c>
      <c r="HF44" s="10" t="str">
        <f>IF(AND((RIGHT($HF$3,2)-'[1]Miter Profiles'!$AC$215-'[1]Outside Edges'!$B43)&gt;=5,'[1]Outside Edges'!$P43="Yes"),"Yes","No")</f>
        <v>Yes</v>
      </c>
      <c r="HG44" s="90" t="str">
        <f>IF(AND((RIGHT($HG$3,2)-'[1]Miter Profiles'!$AC$216-'[1]Outside Edges'!$B43)&gt;=5,'[1]Outside Edges'!$P43="Yes"),"Yes","No")</f>
        <v>Yes</v>
      </c>
      <c r="HH44" s="150" t="str">
        <f>IF(AND((RIGHT($HH$3,2)-'[1]Miter Profiles'!$AC$217-'[1]Outside Edges'!$B43)&gt;=5,'[1]Outside Edges'!$P43="Yes"),"Yes","No")</f>
        <v>Yes</v>
      </c>
      <c r="HI44" s="124" t="str">
        <f>IF(AND((RIGHT($HI$3,2)-'[1]Miter Profiles'!$AC$218-'[1]Outside Edges'!$B43)&gt;=5,'[1]Outside Edges'!$P43="Yes"),"Yes","No")</f>
        <v>Yes</v>
      </c>
      <c r="HJ44" s="116" t="str">
        <f>IF(AND((RIGHT($HJ$3,2)-'[1]Miter Profiles'!$AC$219-'[1]Outside Edges'!$B43)&gt;=5,'[1]Outside Edges'!$P43="Yes"),"Yes","No")</f>
        <v>Yes</v>
      </c>
      <c r="HK44" s="129" t="str">
        <f>IF(AND((RIGHT($HK$3,2)-'[1]Miter Profiles'!$AC$220-'[1]Outside Edges'!$B43)&gt;=5,'[1]Outside Edges'!$P43="Yes"),"Yes","No")</f>
        <v>Yes</v>
      </c>
      <c r="HL44" s="10" t="str">
        <f>IF(AND((RIGHT($HL$3,2)-'[1]Miter Profiles'!$AC$221-'[1]Outside Edges'!$B43)&gt;=5,'[1]Outside Edges'!$P43="Yes"),"Yes","No")</f>
        <v>Yes</v>
      </c>
      <c r="HM44" s="90" t="str">
        <f>IF(AND((RIGHT($HM$3,2)-'[1]Miter Profiles'!$AC$222-'[1]Outside Edges'!$B43)&gt;=5,'[1]Outside Edges'!$P43="Yes"),"Yes","No")</f>
        <v>Yes</v>
      </c>
      <c r="HN44" s="150" t="str">
        <f>IF(AND((RIGHT($HN$3,2)-'[1]Miter Profiles'!$AC$223-'[1]Outside Edges'!$B43)&gt;=5,'[1]Outside Edges'!$P43="Yes"),"Yes","No")</f>
        <v>Yes</v>
      </c>
      <c r="HO44" s="124" t="str">
        <f>IF(AND((RIGHT($HO$3,2)-'[1]Miter Profiles'!$AC$224-'[1]Outside Edges'!$B43)&gt;=5,'[1]Outside Edges'!$P43="Yes"),"Yes","No")</f>
        <v>Yes</v>
      </c>
      <c r="HP44" s="124" t="str">
        <f>IF(AND((RIGHT($HP$3,2)-'[1]Miter Profiles'!$AC$225-'[1]Outside Edges'!$B43)&gt;=5,'[1]Outside Edges'!$P43="Yes"),"Yes","No")</f>
        <v>Yes</v>
      </c>
      <c r="HQ44" s="153" t="str">
        <f>IF(AND((RIGHT($HQ$3,3)-'[1]Miter Profiles'!$AC$226-'[1]Outside Edges'!$B43)&gt;=5,'[1]Outside Edges'!$P43="Yes"),"Yes","No")</f>
        <v>Yes</v>
      </c>
      <c r="HR44" s="129" t="str">
        <f>IF(AND((RIGHT($HR$3,2)-'[1]Miter Profiles'!$AC$227-'[1]Outside Edges'!$B43)&gt;=5,'[1]Outside Edges'!$P43="Yes"),"Yes","No")</f>
        <v>Yes</v>
      </c>
      <c r="HS44" s="10" t="str">
        <f>IF(AND((RIGHT($HS$3,2)-'[1]Miter Profiles'!$AC$228-'[1]Outside Edges'!$B43)&gt;=5,'[1]Outside Edges'!$P43="Yes"),"Yes","No")</f>
        <v>Yes</v>
      </c>
      <c r="HT44" s="163" t="str">
        <f>IF(AND((RIGHT($HT$3,2)-'[1]Miter Profiles'!$AC$229-'[1]Outside Edges'!$B43)&gt;=5,'[1]Outside Edges'!$P43="Yes"),"Yes","No")</f>
        <v>Yes</v>
      </c>
      <c r="HU44" s="150" t="str">
        <f>IF(AND((RIGHT($HU$3,2)-'[1]Miter Profiles'!$AC$230-'[1]Outside Edges'!$B43)&gt;=5,'[1]Outside Edges'!$P43="Yes"),"Yes","No")</f>
        <v>Yes</v>
      </c>
      <c r="HV44" s="124" t="str">
        <f>IF(AND((RIGHT($HV$3,2)-'[1]Miter Profiles'!$AC$231-'[1]Outside Edges'!$B43)&gt;=5,'[1]Outside Edges'!$P43="Yes"),"Yes","No")</f>
        <v>Yes</v>
      </c>
      <c r="HW44" s="116" t="str">
        <f>IF(AND((RIGHT($HW$3,2)-'[1]Miter Profiles'!$AC$232-'[1]Outside Edges'!$B43)&gt;=5,'[1]Outside Edges'!$P43="Yes"),"Yes","No")</f>
        <v>Yes</v>
      </c>
      <c r="HX44" s="129" t="str">
        <f>IF(AND((RIGHT($HX$3,2)-'[1]Miter Profiles'!$AC$233-'[1]Outside Edges'!$B43)&gt;=5,'[1]Outside Edges'!$P43="Yes"),"Yes","No")</f>
        <v>Yes</v>
      </c>
      <c r="HY44" s="10" t="str">
        <f>IF(AND((RIGHT($HY$3,2)-'[1]Miter Profiles'!$AC$234-'[1]Outside Edges'!$B43)&gt;=5,'[1]Outside Edges'!$P43="Yes"),"Yes","No")</f>
        <v>Yes</v>
      </c>
      <c r="HZ44" s="90" t="str">
        <f>IF(AND((RIGHT($HZ$3,2)-'[1]Miter Profiles'!$AC$235-'[1]Outside Edges'!$B43)&gt;=5,'[1]Outside Edges'!$P43="Yes"),"Yes","No")</f>
        <v>Yes</v>
      </c>
      <c r="IA44" s="150" t="str">
        <f>IF(AND((RIGHT($IA$3,2)-'[1]Miter Profiles'!$AC$236-'[1]Outside Edges'!$B43)&gt;=5,'[1]Outside Edges'!$P43="Yes"),"Yes","No")</f>
        <v>Yes</v>
      </c>
      <c r="IB44" s="124" t="str">
        <f>IF(AND((RIGHT($IB$3,2)-'[1]Miter Profiles'!$AC$237-'[1]Outside Edges'!$B43)&gt;=5,'[1]Outside Edges'!$P43="Yes"),"Yes","No")</f>
        <v>Yes</v>
      </c>
      <c r="IC44" s="116" t="str">
        <f>IF(AND((RIGHT($IC$3,2)-'[1]Miter Profiles'!$AC$238-'[1]Outside Edges'!$B43)&gt;=5,'[1]Outside Edges'!$P43="Yes"),"Yes","No")</f>
        <v>Yes</v>
      </c>
      <c r="ID44" s="129" t="str">
        <f>IF(AND((RIGHT($ID$3,2)-'[1]Miter Profiles'!$AC$239-'[1]Outside Edges'!$B43)&gt;=5,'[1]Outside Edges'!$P43="Yes"),"Yes","No")</f>
        <v>Yes</v>
      </c>
      <c r="IE44" s="10" t="str">
        <f>IF(AND((RIGHT($IE$3,2)-'[1]Miter Profiles'!$AC$240-'[1]Outside Edges'!$B43)&gt;=5,'[1]Outside Edges'!$P43="Yes"),"Yes","No")</f>
        <v>Yes</v>
      </c>
      <c r="IF44" s="90" t="str">
        <f>IF(AND((RIGHT($IF$3,2)-'[1]Miter Profiles'!$AC$241-'[1]Outside Edges'!$B43)&gt;=5,'[1]Outside Edges'!$P43="Yes"),"Yes","No")</f>
        <v>Yes</v>
      </c>
      <c r="IG44" s="150" t="str">
        <f>IF(AND((RIGHT($IG$3,2)-'[1]Miter Profiles'!$AC$242-'[1]Outside Edges'!$B43)&gt;=5,'[1]Outside Edges'!$P43="Yes"),"Yes","No")</f>
        <v>Yes</v>
      </c>
      <c r="IH44" s="124" t="str">
        <f>IF(AND((RIGHT($IH$3,2)-'[1]Miter Profiles'!$AC$243-'[1]Outside Edges'!$B43)&gt;=5,'[1]Outside Edges'!$P43="Yes"),"Yes","No")</f>
        <v>Yes</v>
      </c>
      <c r="II44" s="116" t="str">
        <f>IF(AND((RIGHT($II$3,2)-'[1]Miter Profiles'!$AC$244-'[1]Outside Edges'!$B43)&gt;=5,'[1]Outside Edges'!$P43="Yes"),"Yes","No")</f>
        <v>Yes</v>
      </c>
      <c r="IJ44" s="129" t="str">
        <f>IF(AND((RIGHT($IJ$3,2)-'[1]Miter Profiles'!$AC$245-'[1]Outside Edges'!$B43)&gt;=5,'[1]Outside Edges'!$P43="Yes"),"Yes","No")</f>
        <v>Yes</v>
      </c>
      <c r="IK44" s="10" t="str">
        <f>IF(AND((RIGHT($IK$3,2)-'[1]Miter Profiles'!$AC$246-'[1]Outside Edges'!$B43)&gt;=5,'[1]Outside Edges'!$P43="Yes"),"Yes","No")</f>
        <v>Yes</v>
      </c>
      <c r="IL44" s="90" t="str">
        <f>IF(AND((RIGHT($IL$3,2)-'[1]Miter Profiles'!$AC$247-'[1]Outside Edges'!$B43)&gt;=5,'[1]Outside Edges'!$P43="Yes"),"Yes","No")</f>
        <v>Yes</v>
      </c>
      <c r="IM44" s="150" t="str">
        <f>IF(AND((RIGHT($IM$3,2)-'[1]Miter Profiles'!$AC$248-'[1]Outside Edges'!$B43)&gt;=5,'[1]Outside Edges'!$P43="Yes"),"Yes","No")</f>
        <v>Yes</v>
      </c>
      <c r="IN44" s="124" t="str">
        <f>IF(AND((RIGHT($IN$3,2)-'[1]Miter Profiles'!$AC$249-'[1]Outside Edges'!$B43)&gt;=5,'[1]Outside Edges'!$P43="Yes"),"Yes","No")</f>
        <v>Yes</v>
      </c>
      <c r="IO44" s="116" t="str">
        <f>IF(AND((RIGHT($IO$3,2)-'[1]Miter Profiles'!$AC$250-'[1]Outside Edges'!$B43)&gt;=5,'[1]Outside Edges'!$P43="Yes"),"Yes","No")</f>
        <v>Yes</v>
      </c>
      <c r="IP44" s="129" t="str">
        <f>IF(AND((RIGHT($IP$3,2)-'[1]Miter Profiles'!$AC$251-'[1]Outside Edges'!$B43)&gt;=5,'[1]Outside Edges'!$P43="Yes"),"Yes","No")</f>
        <v>Yes</v>
      </c>
      <c r="IQ44" s="10" t="str">
        <f>IF(AND((RIGHT($IQ$3,2)-'[1]Miter Profiles'!$AC$252-'[1]Outside Edges'!$B43)&gt;=5,'[1]Outside Edges'!$P43="Yes"),"Yes","No")</f>
        <v>Yes</v>
      </c>
      <c r="IR44" s="90" t="str">
        <f>IF(AND((RIGHT($IR$3,2)-'[1]Miter Profiles'!$AC$253-'[1]Outside Edges'!$B43)&gt;=5,'[1]Outside Edges'!$P43="Yes"),"Yes","No")</f>
        <v>Yes</v>
      </c>
      <c r="IS44" s="150" t="str">
        <f>IF(AND((RIGHT($IS$3,2)-'[1]Miter Profiles'!$AC$254-'[1]Outside Edges'!$B43)&gt;=5,'[1]Outside Edges'!$P43="Yes"),"Yes","No")</f>
        <v>Yes</v>
      </c>
      <c r="IT44" s="124" t="str">
        <f>IF(AND((RIGHT($IT$3,2)-'[1]Miter Profiles'!$AC$255-'[1]Outside Edges'!$B43)&gt;=5,'[1]Outside Edges'!$P43="Yes"),"Yes","No")</f>
        <v>Yes</v>
      </c>
      <c r="IU44" s="116" t="str">
        <f>IF(AND((RIGHT($IU$3,2)-'[1]Miter Profiles'!$AC$256-'[1]Outside Edges'!$B43)&gt;=5,'[1]Outside Edges'!$P43="Yes"),"Yes","No")</f>
        <v>Yes</v>
      </c>
      <c r="IV44" s="129" t="str">
        <f>IF(AND((RIGHT($IV$3,2)-'[1]Miter Profiles'!$AC$257-'[1]Outside Edges'!$B43)&gt;=5,'[1]Outside Edges'!$P43="Yes"),"Yes","No")</f>
        <v>Yes</v>
      </c>
      <c r="IW44" s="10" t="str">
        <f>IF(AND((RIGHT($IW$3,2)-'[1]Miter Profiles'!$AC$258-'[1]Outside Edges'!$B43)&gt;=5,'[1]Outside Edges'!$P43="Yes"),"Yes","No")</f>
        <v>Yes</v>
      </c>
      <c r="IX44" s="90" t="str">
        <f>IF(AND((RIGHT($IX$3,2)-'[1]Miter Profiles'!$AC$259-'[1]Outside Edges'!$B43)&gt;=5,'[1]Outside Edges'!$P43="Yes"),"Yes","No")</f>
        <v>Yes</v>
      </c>
      <c r="IY44" s="150" t="str">
        <f>IF(AND((RIGHT($IY$3,2)-'[1]Miter Profiles'!$AC$260-'[1]Outside Edges'!$B43)&gt;=5,'[1]Outside Edges'!$P43="Yes"),"Yes","No")</f>
        <v>Yes</v>
      </c>
      <c r="IZ44" s="124" t="str">
        <f>IF(AND((RIGHT($IZ$3,2)-'[1]Miter Profiles'!$AC$261-'[1]Outside Edges'!$B43)&gt;=5,'[1]Outside Edges'!$P43="Yes"),"Yes","No")</f>
        <v>Yes</v>
      </c>
      <c r="JA44" s="116" t="str">
        <f>IF(AND((RIGHT($JA$3,2)-'[1]Miter Profiles'!$AC$262-'[1]Outside Edges'!$B43)&gt;=5,'[1]Outside Edges'!$P43="Yes"),"Yes","No")</f>
        <v>Yes</v>
      </c>
      <c r="JB44" s="129" t="str">
        <f>IF(AND((RIGHT($JB$3,2)-'[1]Miter Profiles'!$AC$263-'[1]Outside Edges'!$B43)&gt;=5,'[1]Outside Edges'!$P43="Yes"),"Yes","No")</f>
        <v>Yes</v>
      </c>
      <c r="JC44" s="10" t="str">
        <f>IF(AND((RIGHT($JC$3,2)-'[1]Miter Profiles'!$AC$264-'[1]Outside Edges'!$B43)&gt;=5,'[1]Outside Edges'!$P43="Yes"),"Yes","No")</f>
        <v>Yes</v>
      </c>
      <c r="JD44" s="90" t="str">
        <f>IF(AND((RIGHT($JD$3,2)-'[1]Miter Profiles'!$AC$265-'[1]Outside Edges'!$B43)&gt;=5,'[1]Outside Edges'!$P43="Yes"),"Yes","No")</f>
        <v>Yes</v>
      </c>
      <c r="JE44" s="236" t="str">
        <f>IF(AND((RIGHT($JE$3,2)-'[1]Miter Profiles'!$AC$266-'[1]Outside Edges'!$B43)&gt;=5,'[1]Outside Edges'!$P43="Yes"),"Yes","No")</f>
        <v>Yes</v>
      </c>
      <c r="JF44" s="237" t="str">
        <f>IF(AND((RIGHT($JF$3,2)-'[1]Miter Profiles'!$AC$267-'[1]Outside Edges'!$B43)&gt;=5,'[1]Outside Edges'!$P43="Yes"),"Yes","No")</f>
        <v>Yes</v>
      </c>
      <c r="JG44" s="238" t="str">
        <f>IF(AND((RIGHT($JG$3,2)-'[1]Miter Profiles'!$AC$268-'[1]Outside Edges'!$B43)&gt;=5,'[1]Outside Edges'!$P43="Yes"),"Yes","No")</f>
        <v>Yes</v>
      </c>
      <c r="JH44" s="129" t="str">
        <f>IF(AND((RIGHT($JH$3,2)-'[1]Miter Profiles'!$AC$269-'[1]Outside Edges'!$B43)&gt;=5,'[1]Outside Edges'!$P43="Yes"),"Yes","No")</f>
        <v>Yes</v>
      </c>
      <c r="JI44" s="113" t="str">
        <f>IF(AND((RIGHT($JI$3,2)-'[1]Miter Profiles'!$AC$270-'[1]Outside Edges'!$B43)&gt;=5,'[1]Outside Edges'!$P43="Yes"),"Yes","No")</f>
        <v>Yes</v>
      </c>
      <c r="JJ44" s="90" t="str">
        <f>IF(AND((RIGHT($JJ$3,2)-'[1]Miter Profiles'!$AC$271-'[1]Outside Edges'!$B43)&gt;=5,'[1]Outside Edges'!$P43="Yes"),"Yes","No")</f>
        <v>Yes</v>
      </c>
      <c r="JK44" s="236" t="str">
        <f>IF(AND((RIGHT($JK$3,2)-'[1]Miter Profiles'!$AC$272-'[1]Outside Edges'!$B43)&gt;=5,'[1]Outside Edges'!$P43="Yes"),"Yes","No")</f>
        <v>Yes</v>
      </c>
      <c r="JL44" s="237" t="str">
        <f>IF(AND((RIGHT($JL$3,2)-'[1]Miter Profiles'!$AC$273-'[1]Outside Edges'!$B43)&gt;=5,'[1]Outside Edges'!$P43="Yes"),"Yes","No")</f>
        <v>Yes</v>
      </c>
      <c r="JM44" s="238" t="str">
        <f>IF(AND((RIGHT($JM$3,2)-'[1]Miter Profiles'!$AC$274-'[1]Outside Edges'!$B43)&gt;=5,'[1]Outside Edges'!$P43="Yes"),"Yes","No")</f>
        <v>Yes</v>
      </c>
      <c r="JN44" s="129" t="str">
        <f>IF(AND((RIGHT($JN$3,2)-'[1]Miter Profiles'!$AC$275-'[1]Outside Edges'!$B43)&gt;=5,'[1]Outside Edges'!$P43="Yes"),"Yes","No")</f>
        <v>Yes</v>
      </c>
      <c r="JO44" s="113" t="str">
        <f>IF(AND((RIGHT($JO$3,2)-'[1]Miter Profiles'!$AC$276-'[1]Outside Edges'!$B43)&gt;=5,'[1]Outside Edges'!$P43="Yes"),"Yes","No")</f>
        <v>Yes</v>
      </c>
      <c r="JP44" s="90" t="str">
        <f>IF(AND((RIGHT($JP$3,2)-'[1]Miter Profiles'!$AC$277-'[1]Outside Edges'!$B43)&gt;=5,'[1]Outside Edges'!$P43="Yes"),"Yes","No")</f>
        <v>Yes</v>
      </c>
      <c r="JQ44" s="236" t="str">
        <f>IF(AND((RIGHT($JQ$3,2)-'[1]Miter Profiles'!$AC$278-'[1]Outside Edges'!$B43)&gt;=5,'[1]Outside Edges'!$P43="Yes"),"Yes","No")</f>
        <v>No</v>
      </c>
      <c r="JR44" s="237" t="str">
        <f>IF(AND((RIGHT($JR$3,2)-'[1]Miter Profiles'!$AC$279-'[1]Outside Edges'!$B43)&gt;=5,'[1]Outside Edges'!$P43="Yes"),"Yes","No")</f>
        <v>Yes</v>
      </c>
      <c r="JS44" s="238" t="str">
        <f>IF(AND((RIGHT($JS$3,2)-'[1]Miter Profiles'!$AC$280-'[1]Outside Edges'!$B43)&gt;=5,'[1]Outside Edges'!$P43="Yes"),"Yes","No")</f>
        <v>Yes</v>
      </c>
      <c r="JT44" s="129" t="str">
        <f>IF(AND((RIGHT($JT$3,2)-'[1]Miter Profiles'!$AC$281-'[1]Outside Edges'!$B43)&gt;=5,'[1]Outside Edges'!$P43="Yes"),"Yes","No")</f>
        <v>No</v>
      </c>
      <c r="JU44" s="113" t="str">
        <f>IF(AND((RIGHT($JU$3,2)-'[1]Miter Profiles'!$AC$282-'[1]Outside Edges'!$B43)&gt;=5,'[1]Outside Edges'!$P43="Yes"),"Yes","No")</f>
        <v>Yes</v>
      </c>
      <c r="JV44" s="90" t="str">
        <f>IF(AND((RIGHT($JV$3,2)-'[1]Miter Profiles'!$AC$283-'[1]Outside Edges'!$B43)&gt;=5,'[1]Outside Edges'!$P43="Yes"),"Yes","No")</f>
        <v>Yes</v>
      </c>
      <c r="JW44" s="236" t="str">
        <f>IF(AND((RIGHT($JW$3,2)-'[1]Miter Profiles'!$AC$284-'[1]Outside Edges'!$B43)&gt;=5,'[1]Outside Edges'!$P43="Yes"),"Yes","No")</f>
        <v>Yes</v>
      </c>
      <c r="JX44" s="237" t="str">
        <f>IF(AND((RIGHT($JX$3,2)-'[1]Miter Profiles'!$AC$285-'[1]Outside Edges'!$B43)&gt;=5,'[1]Outside Edges'!$P43="Yes"),"Yes","No")</f>
        <v>Yes</v>
      </c>
      <c r="JY44" s="238" t="str">
        <f>IF(AND((RIGHT($JY$3,2)-'[1]Miter Profiles'!$AC$286-'[1]Outside Edges'!$B43)&gt;=5,'[1]Outside Edges'!$P43="Yes"),"Yes","No")</f>
        <v>Yes</v>
      </c>
      <c r="JZ44" s="129" t="str">
        <f>IF(AND((RIGHT($JZ$3,2)-'[1]Miter Profiles'!$AC$287-'[1]Outside Edges'!$B43)&gt;=5,'[1]Outside Edges'!$P43="Yes"),"Yes","No")</f>
        <v>Yes</v>
      </c>
      <c r="KA44" s="113" t="str">
        <f>IF(AND((RIGHT($KA$3,2)-'[1]Miter Profiles'!$AC$288-'[1]Outside Edges'!$B43)&gt;=5,'[1]Outside Edges'!$P43="Yes"),"Yes","No")</f>
        <v>Yes</v>
      </c>
      <c r="KB44" s="90" t="str">
        <f>IF(AND((RIGHT($KB$3,2)-'[1]Miter Profiles'!$AC$289-'[1]Outside Edges'!$B43)&gt;=5,'[1]Outside Edges'!$P43="Yes"),"Yes","No")</f>
        <v>Yes</v>
      </c>
      <c r="KC44" s="236" t="str">
        <f>IF(AND((RIGHT($KC$3,2)-'[1]Miter Profiles'!$AC$290-'[1]Outside Edges'!$B43)&gt;=5,'[1]Outside Edges'!$P43="Yes"),"Yes","No")</f>
        <v>Yes</v>
      </c>
      <c r="KD44" s="237" t="str">
        <f>IF(AND((RIGHT($KD$3,2)-'[1]Miter Profiles'!$AC$291-'[1]Outside Edges'!$B43)&gt;=5,'[1]Outside Edges'!$P43="Yes"),"Yes","No")</f>
        <v>Yes</v>
      </c>
      <c r="KE44" s="238" t="str">
        <f>IF(AND((RIGHT($KE$3,2)-'[1]Miter Profiles'!$AC$292-'[1]Outside Edges'!$B43)&gt;=5,'[1]Outside Edges'!$P43="Yes"),"Yes","No")</f>
        <v>Yes</v>
      </c>
      <c r="KF44" s="129" t="str">
        <f>IF(AND((RIGHT($KF$3,2)-'[1]Miter Profiles'!$AC$293-'[1]Outside Edges'!$B43)&gt;=5,'[1]Outside Edges'!$P43="Yes"),"Yes","No")</f>
        <v>Yes</v>
      </c>
      <c r="KG44" s="113" t="str">
        <f>IF(AND((RIGHT($KG$3,2)-'[1]Miter Profiles'!$AC$294-'[1]Outside Edges'!$B43)&gt;=5,'[1]Outside Edges'!$P43="Yes"),"Yes","No")</f>
        <v>Yes</v>
      </c>
      <c r="KH44" s="90" t="str">
        <f>IF(AND((RIGHT($KH$3,2)-'[1]Miter Profiles'!$AC$295-'[1]Outside Edges'!$B43)&gt;=5,'[1]Outside Edges'!$P43="Yes"),"Yes","No")</f>
        <v>Yes</v>
      </c>
      <c r="KI44" s="236" t="str">
        <f>IF(AND((RIGHT($KI$3,2)-'[1]Miter Profiles'!$AC$296-'[1]Outside Edges'!$B43)&gt;=5,'[1]Outside Edges'!$P43="Yes"),"Yes","No")</f>
        <v>Yes</v>
      </c>
      <c r="KJ44" s="237" t="str">
        <f>IF(AND((RIGHT($KJ$3,2)-'[1]Miter Profiles'!$AC$297-'[1]Outside Edges'!$B43)&gt;=5,'[1]Outside Edges'!$P43="Yes"),"Yes","No")</f>
        <v>Yes</v>
      </c>
      <c r="KK44" s="238" t="str">
        <f>IF(AND((RIGHT($KK$3,2)-'[1]Miter Profiles'!$AC$298-'[1]Outside Edges'!$B43)&gt;=5,'[1]Outside Edges'!$P43="Yes"),"Yes","No")</f>
        <v>Yes</v>
      </c>
      <c r="KL44" s="129" t="str">
        <f>IF(AND((RIGHT($KL$3,2)-'[1]Miter Profiles'!$AC$299-'[1]Outside Edges'!$B43)&gt;=5,'[1]Outside Edges'!$P43="Yes"),"Yes","No")</f>
        <v>Yes</v>
      </c>
      <c r="KM44" s="113" t="str">
        <f>IF(AND((RIGHT($KM$3,2)-'[1]Miter Profiles'!$AC$300-'[1]Outside Edges'!$B43)&gt;=5,'[1]Outside Edges'!$P43="Yes"),"Yes","No")</f>
        <v>Yes</v>
      </c>
      <c r="KN44" s="90" t="str">
        <f>IF(AND((RIGHT($KN$3,2)-'[1]Miter Profiles'!$AC$301-'[1]Outside Edges'!$B43)&gt;=5,'[1]Outside Edges'!$P43="Yes"),"Yes","No")</f>
        <v>Yes</v>
      </c>
      <c r="KO44" s="236" t="str">
        <f>IF(AND((RIGHT($KO$3,2)-'[1]Miter Profiles'!$AC$302-'[1]Outside Edges'!$B43)&gt;=5,'[1]Outside Edges'!$P43="Yes"),"Yes","No")</f>
        <v>Yes</v>
      </c>
      <c r="KP44" s="237" t="str">
        <f>IF(AND((RIGHT($KP$3,2)-'[1]Miter Profiles'!$AC$303-'[1]Outside Edges'!$B43)&gt;=5,'[1]Outside Edges'!$P43="Yes"),"Yes","No")</f>
        <v>Yes</v>
      </c>
      <c r="KQ44" s="238" t="str">
        <f>IF(AND((RIGHT($KQ$3,2)-'[1]Miter Profiles'!$AC$304-'[1]Outside Edges'!$B43)&gt;=5,'[1]Outside Edges'!$P43="Yes"),"Yes","No")</f>
        <v>Yes</v>
      </c>
      <c r="KR44" s="129" t="str">
        <f>IF(AND((RIGHT($KR$3,2)-'[1]Miter Profiles'!$AC$305-'[1]Outside Edges'!$B43)&gt;=5,'[1]Outside Edges'!$P43="Yes"),"Yes","No")</f>
        <v>Yes</v>
      </c>
      <c r="KS44" s="113" t="str">
        <f>IF(AND((RIGHT($KS$3,2)-'[1]Miter Profiles'!$AC$306-'[1]Outside Edges'!$B43)&gt;=5,'[1]Outside Edges'!$P43="Yes"),"Yes","No")</f>
        <v>Yes</v>
      </c>
      <c r="KT44" s="90" t="str">
        <f>IF(AND((RIGHT($KT$3,2)-'[1]Miter Profiles'!$AC$307-'[1]Outside Edges'!$B43)&gt;=5,'[1]Outside Edges'!$P43="Yes"),"Yes","No")</f>
        <v>Yes</v>
      </c>
      <c r="KU44" s="236" t="str">
        <f>IF(AND((RIGHT($KU$3,2)-'[1]Miter Profiles'!$AC$308-'[1]Outside Edges'!$B43)&gt;=5,'[1]Outside Edges'!$P43="Yes"),"Yes","No")</f>
        <v>Yes</v>
      </c>
      <c r="KV44" s="237" t="str">
        <f>IF(AND((RIGHT($KV$3,2)-'[1]Miter Profiles'!$AC$309-'[1]Outside Edges'!$B43)&gt;=5,'[1]Outside Edges'!$P43="Yes"),"Yes","No")</f>
        <v>Yes</v>
      </c>
      <c r="KW44" s="238" t="str">
        <f>IF(AND((RIGHT($KW$3,2)-'[1]Miter Profiles'!$AC$310-'[1]Outside Edges'!$B43)&gt;=5,'[1]Outside Edges'!$P43="Yes"),"Yes","No")</f>
        <v>Yes</v>
      </c>
      <c r="KX44" s="129" t="str">
        <f>IF(AND((RIGHT($KX$3,2)-'[1]Miter Profiles'!$AC$311-'[1]Outside Edges'!$B43)&gt;=5,'[1]Outside Edges'!$P43="Yes"),"Yes","No")</f>
        <v>Yes</v>
      </c>
      <c r="KY44" s="113" t="str">
        <f>IF(AND((RIGHT($KY$3,2)-'[1]Miter Profiles'!$AC$312-'[1]Outside Edges'!$B43)&gt;=5,'[1]Outside Edges'!$P43="Yes"),"Yes","No")</f>
        <v>Yes</v>
      </c>
      <c r="KZ44" s="90" t="str">
        <f>IF(AND((RIGHT($KZ$3,2)-'[1]Miter Profiles'!$AC$313-'[1]Outside Edges'!$B43)&gt;=5,'[1]Outside Edges'!$P43="Yes"),"Yes","No")</f>
        <v>Yes</v>
      </c>
      <c r="LA44" s="236" t="str">
        <f>IF(AND((RIGHT($LA$3,2)-'[1]Miter Profiles'!$AC$314-'[1]Outside Edges'!$B43)&gt;=5,'[1]Outside Edges'!$P43="Yes"),"Yes","No")</f>
        <v>Yes</v>
      </c>
      <c r="LB44" s="237" t="str">
        <f>IF(AND((RIGHT($LB$3,2)-'[1]Miter Profiles'!$AC$315-'[1]Outside Edges'!$B43)&gt;=5,'[1]Outside Edges'!$P43="Yes"),"Yes","No")</f>
        <v>Yes</v>
      </c>
      <c r="LC44" s="243" t="str">
        <f>IF(AND((RIGHT($LC$3,2)-'[1]Miter Profiles'!$AC$316-'[1]Outside Edges'!$B43)&gt;=5,'[1]Outside Edges'!$P43="Yes"),"Yes","No")</f>
        <v>Yes</v>
      </c>
      <c r="LD44" s="244" t="str">
        <f>IF(AND((RIGHT($LD$3,2)-'[1]Miter Profiles'!$AC$317-'[1]Outside Edges'!$B43)&gt;=5,'[1]Outside Edges'!$P43="Yes"),"Yes","No")</f>
        <v>Yes</v>
      </c>
      <c r="LE44" s="113" t="str">
        <f>IF(AND((RIGHT($LE$3,2)-'[1]Miter Profiles'!$AC$318-'[1]Outside Edges'!$B43)&gt;=5,'[1]Outside Edges'!$P43="Yes"),"Yes","No")</f>
        <v>Yes</v>
      </c>
      <c r="LF44" s="10" t="str">
        <f>IF(AND((RIGHT($LF$3,2)-'[1]Miter Profiles'!$AC$319-'[1]Outside Edges'!$B43)&gt;=5,'[1]Outside Edges'!$P43="Yes"),"Yes","No")</f>
        <v>Yes</v>
      </c>
      <c r="LG44" s="113" t="str">
        <f>IF(AND((RIGHT($LG$3,2)-'[1]Miter Profiles'!$AC$320-'[1]Outside Edges'!$B43)&gt;=5,'[1]Outside Edges'!$P43="Yes"),"Yes","No")</f>
        <v>Yes</v>
      </c>
      <c r="LH44" s="90" t="str">
        <f>IF(AND((RIGHT($LH$3,2)-'[1]Miter Profiles'!$AC$321-'[1]Outside Edges'!$B43)&gt;=5,'[1]Outside Edges'!$P43="Yes"),"Yes","No")</f>
        <v>Yes</v>
      </c>
      <c r="LI44" s="236" t="str">
        <f>IF(AND((RIGHT($LI$3,2)-'[1]Miter Profiles'!$AC$322-'[1]Outside Edges'!$B43)&gt;=5,'[1]Outside Edges'!$P43="Yes"),"Yes","No")</f>
        <v>Yes</v>
      </c>
      <c r="LJ44" s="237" t="str">
        <f>IF(AND((RIGHT($LJ$3,2)-'[1]Miter Profiles'!$AC$323-'[1]Outside Edges'!$B43)&gt;=5,'[1]Outside Edges'!$P43="Yes"),"Yes","No")</f>
        <v>Yes</v>
      </c>
      <c r="LK44" s="238" t="str">
        <f>IF(AND((RIGHT($LK$3,2)-'[1]Miter Profiles'!$AC$324-'[1]Outside Edges'!$B43)&gt;=5,'[1]Outside Edges'!$P43="Yes"),"Yes","No")</f>
        <v>Yes</v>
      </c>
      <c r="LL44" s="129" t="str">
        <f>IF(AND((RIGHT($LL$3,2)-'[1]Miter Profiles'!$AC$325-'[1]Outside Edges'!$B43)&gt;=5,'[1]Outside Edges'!$P43="Yes"),"Yes","No")</f>
        <v>Yes</v>
      </c>
      <c r="LM44" s="113" t="str">
        <f>IF(AND((RIGHT($LM$3,2)-'[1]Miter Profiles'!$AC$326-'[1]Outside Edges'!$B43)&gt;=5,'[1]Outside Edges'!$P43="Yes"),"Yes","No")</f>
        <v>Yes</v>
      </c>
      <c r="LN44" s="90" t="str">
        <f>IF(AND((RIGHT($LN$3,2)-'[1]Miter Profiles'!$AC$327-'[1]Outside Edges'!$B43)&gt;=5,'[1]Outside Edges'!$P43="Yes"),"Yes","No")</f>
        <v>Yes</v>
      </c>
      <c r="LO44" s="236" t="str">
        <f>IF(AND((RIGHT($LO$3,2)-'[1]Miter Profiles'!$AC$328-'[1]Outside Edges'!$B43)&gt;=5,'[1]Outside Edges'!$P43="Yes"),"Yes","No")</f>
        <v>Yes</v>
      </c>
      <c r="LP44" s="237" t="str">
        <f>IF(AND((RIGHT($LP$3,2)-'[1]Miter Profiles'!$AC$329-'[1]Outside Edges'!$B43)&gt;=5,'[1]Outside Edges'!$P43="Yes"),"Yes","No")</f>
        <v>Yes</v>
      </c>
      <c r="LQ44" s="238" t="str">
        <f>IF(AND((RIGHT($LQ$3,2)-'[1]Miter Profiles'!$AC$330-'[1]Outside Edges'!$B43)&gt;=5,'[1]Outside Edges'!$P43="Yes"),"Yes","No")</f>
        <v>Yes</v>
      </c>
      <c r="LR44" s="129" t="str">
        <f>IF(AND((RIGHT($LR$3,2)-'[1]Miter Profiles'!$AC$331-'[1]Outside Edges'!$B43)&gt;=5,'[1]Outside Edges'!$P43="Yes"),"Yes","No")</f>
        <v>Yes</v>
      </c>
      <c r="LS44" s="113" t="str">
        <f>IF(AND((RIGHT($LS$3,2)-'[1]Miter Profiles'!$AC$332-'[1]Outside Edges'!$B43)&gt;=5,'[1]Outside Edges'!$P43="Yes"),"Yes","No")</f>
        <v>Yes</v>
      </c>
      <c r="LT44" s="90" t="str">
        <f>IF(AND((RIGHT($LT$3,2)-'[1]Miter Profiles'!$AC$333-'[1]Outside Edges'!$B43)&gt;=5,'[1]Outside Edges'!$P43="Yes"),"Yes","No")</f>
        <v>Yes</v>
      </c>
    </row>
    <row r="45" spans="1:332" ht="15.75" customHeight="1" thickBot="1" x14ac:dyDescent="0.3">
      <c r="A45" s="8" t="str">
        <f>IF('[1]Outside Edges'!$A44&lt;&gt;"",'[1]Outside Edges'!$A44,"")</f>
        <v>D42</v>
      </c>
      <c r="B45" s="10" t="str">
        <f>IF(AND((RIGHT($B$3,2)-'[1]Miter Profiles'!$AC$3-'[1]Outside Edges'!$B44)&gt;=5,'[1]Outside Edges'!$P44="Yes"),"Yes","No")</f>
        <v>Yes</v>
      </c>
      <c r="C45" s="10" t="str">
        <f>IF(AND((RIGHT($C$3,2)-'[1]Miter Profiles'!$AC$4-'[1]Outside Edges'!$B44)&gt;=5,'[1]Outside Edges'!$P44="Yes"),"Yes","No")</f>
        <v>Yes</v>
      </c>
      <c r="D45" s="85" t="str">
        <f>IF(AND((RIGHT($D$3,2)-'[1]Miter Profiles'!$AC$5-'[1]Outside Edges'!$B44)&gt;=5,'[1]Outside Edges'!$P44="Yes"),"Yes","No")</f>
        <v>Yes</v>
      </c>
      <c r="E45" s="86" t="str">
        <f>IF(AND((RIGHT($E$3,2)-'[1]Miter Profiles'!$AC$6-'[1]Outside Edges'!$B44)&gt;=5,'[1]Outside Edges'!$P44="Yes"),"Yes","No")</f>
        <v>No</v>
      </c>
      <c r="F45" s="11" t="str">
        <f>IF(AND((RIGHT($F$3,2)-'[1]Miter Profiles'!$AC$7-'[1]Outside Edges'!$B44)&gt;=5,'[1]Outside Edges'!$P44="Yes"),"Yes","No")</f>
        <v>Yes</v>
      </c>
      <c r="G45" s="87" t="str">
        <f>IF(AND((RIGHT($G$3,2)-'[1]Miter Profiles'!$AC$8-'[1]Outside Edges'!$B44)&gt;=5,'[1]Outside Edges'!$P44="Yes"),"Yes","No")</f>
        <v>Yes</v>
      </c>
      <c r="H45" s="10" t="str">
        <f>IF(AND((RIGHT($H$3,2)-'[1]Miter Profiles'!$AC$9-'[1]Outside Edges'!$B44)&gt;=5,'[1]Outside Edges'!$P44="Yes"),"Yes","No")</f>
        <v>Yes</v>
      </c>
      <c r="I45" s="10" t="str">
        <f>IF(AND((RIGHT($I$3,2)-'[1]Miter Profiles'!$AC$10-'[1]Outside Edges'!$B44)&gt;=5,'[1]Outside Edges'!$P44="Yes"),"Yes","No")</f>
        <v>Yes</v>
      </c>
      <c r="J45" s="85" t="str">
        <f>IF(AND((RIGHT($J$3,2)-'[1]Miter Profiles'!$AC$11-'[1]Outside Edges'!$B44)&gt;=5,'[1]Outside Edges'!$P44="Yes"),"Yes","No")</f>
        <v>Yes</v>
      </c>
      <c r="K45" s="86" t="str">
        <f>IF(AND((RIGHT($K$3,2)-'[1]Miter Profiles'!$AC$12-'[1]Outside Edges'!$B44)&gt;=5,'[1]Outside Edges'!$P44="Yes"),"Yes","No")</f>
        <v>Yes</v>
      </c>
      <c r="L45" s="11" t="str">
        <f>IF(AND((RIGHT($L$3,2)-'[1]Miter Profiles'!$AC$13-'[1]Outside Edges'!$B44)&gt;=5,'[1]Outside Edges'!$P44="Yes"),"Yes","No")</f>
        <v>Yes</v>
      </c>
      <c r="M45" s="87" t="str">
        <f>IF(AND((RIGHT($M$3,2)-'[1]Miter Profiles'!$AC$14-'[1]Outside Edges'!$B44)&gt;=5,'[1]Outside Edges'!$P44="Yes"),"Yes","No")</f>
        <v>Yes</v>
      </c>
      <c r="N45" s="10" t="str">
        <f>IF(AND((RIGHT($N$3,2)-'[1]Miter Profiles'!$AC$15-'[1]Outside Edges'!$B44)&gt;=4,'[1]Outside Edges'!$P44="Yes"),"Yes","No")</f>
        <v>No</v>
      </c>
      <c r="O45" s="10" t="str">
        <f>IF(AND((RIGHT($O$3,2)-'[1]Miter Profiles'!$AC$16-'[1]Outside Edges'!$B44)&gt;=5,'[1]Outside Edges'!$P44="Yes"),"Yes","No")</f>
        <v>Yes</v>
      </c>
      <c r="P45" s="85" t="str">
        <f>IF(AND((RIGHT($P$3,2)-'[1]Miter Profiles'!$AC$17-'[1]Outside Edges'!$B44)&gt;=5,'[1]Outside Edges'!$P44="Yes"),"Yes","No")</f>
        <v>Yes</v>
      </c>
      <c r="Q45" s="86" t="str">
        <f>IF(AND((RIGHT($Q$3,2)-'[1]Miter Profiles'!$AC$18-'[1]Outside Edges'!$B44)&gt;=5,'[1]Outside Edges'!$P44="Yes"),"Yes","No")</f>
        <v>No</v>
      </c>
      <c r="R45" s="11" t="str">
        <f>IF(AND((RIGHT($R$3,2)-'[1]Miter Profiles'!$AC$19-'[1]Outside Edges'!$B44)&gt;=5,'[1]Outside Edges'!$P44="Yes"),"Yes","No")</f>
        <v>Yes</v>
      </c>
      <c r="S45" s="87" t="str">
        <f>IF(AND((RIGHT($S$3,2)-'[1]Miter Profiles'!$AC$20-'[1]Outside Edges'!$B44)&gt;=5,'[1]Outside Edges'!$P44="Yes"),"Yes","No")</f>
        <v>Yes</v>
      </c>
      <c r="T45" s="10" t="str">
        <f>IF(AND((RIGHT($T$3,2)-'[1]Miter Profiles'!$AC$21-'[1]Outside Edges'!$B44)&gt;=5,'[1]Outside Edges'!$P44="Yes"),"Yes","No")</f>
        <v>Yes</v>
      </c>
      <c r="U45" s="10" t="str">
        <f>IF(AND((RIGHT($U$3,2)-'[1]Miter Profiles'!$AC$22-'[1]Outside Edges'!$B44)&gt;=5,'[1]Outside Edges'!$P44="Yes"),"Yes","No")</f>
        <v>Yes</v>
      </c>
      <c r="V45" s="85" t="str">
        <f>IF(AND((RIGHT($V$3,2)-'[1]Miter Profiles'!$AC$23-'[1]Outside Edges'!$B44)&gt;=5,'[1]Outside Edges'!$P44="Yes"),"Yes","No")</f>
        <v>Yes</v>
      </c>
      <c r="W45" s="86" t="str">
        <f>IF(AND((RIGHT($W$3,2)-'[1]Miter Profiles'!$AC$24-'[1]Outside Edges'!$B44)&gt;=5,'[1]Outside Edges'!$P44="Yes"),"Yes","No")</f>
        <v>No</v>
      </c>
      <c r="X45" s="11" t="str">
        <f>IF(AND((RIGHT($X$3,2)-'[1]Miter Profiles'!$AC$25-'[1]Outside Edges'!$B44)&gt;=5,'[1]Outside Edges'!$P44="Yes"),"Yes","No")</f>
        <v>Yes</v>
      </c>
      <c r="Y45" s="87" t="str">
        <f>IF(AND((RIGHT($Y$3,2)-'[1]Miter Profiles'!$AC$26-'[1]Outside Edges'!$B44)&gt;=5,'[1]Outside Edges'!$P44="Yes"),"Yes","No")</f>
        <v>Yes</v>
      </c>
      <c r="Z45" s="10" t="str">
        <f>IF(AND((RIGHT($Z$3,2)-'[1]Miter Profiles'!$AC$27-'[1]Outside Edges'!$B44)&gt;=5,'[1]Outside Edges'!$P44="Yes"),"Yes","No")</f>
        <v>No</v>
      </c>
      <c r="AA45" s="10" t="str">
        <f>IF(AND((RIGHT($AA$3,2)-'[1]Miter Profiles'!$AC$28-'[1]Outside Edges'!$B44)&gt;=5,'[1]Outside Edges'!$P44="Yes"),"Yes","No")</f>
        <v>Yes</v>
      </c>
      <c r="AB45" s="85" t="str">
        <f>IF(AND((RIGHT($AB$3,2)-'[1]Miter Profiles'!$AC$29-'[1]Outside Edges'!$B44)&gt;=5,'[1]Outside Edges'!$P44="Yes"),"Yes","No")</f>
        <v>Yes</v>
      </c>
      <c r="AC45" s="86" t="str">
        <f>IF(AND((RIGHT($AC$3,2)-'[1]Miter Profiles'!$AC$30-'[1]Outside Edges'!$B44)&gt;=5,'[1]Outside Edges'!$P44="Yes"),"Yes","No")</f>
        <v>Yes</v>
      </c>
      <c r="AD45" s="11" t="str">
        <f>IF(AND((RIGHT($AD$3,2)-'[1]Miter Profiles'!$AC$31-'[1]Outside Edges'!$B44)&gt;=5,'[1]Outside Edges'!$P44="Yes"),"Yes","No")</f>
        <v>Yes</v>
      </c>
      <c r="AE45" s="87" t="str">
        <f>IF(AND((RIGHT($AE$3,2)-'[1]Miter Profiles'!$AC$32-'[1]Outside Edges'!$B44)&gt;=5,'[1]Outside Edges'!$P44="Yes"),"Yes","No")</f>
        <v>Yes</v>
      </c>
      <c r="AF45" s="10" t="str">
        <f>IF(AND((RIGHT($AF$3,2)-'[1]Miter Profiles'!$AC$33-'[1]Outside Edges'!$B44)&gt;=5,'[1]Outside Edges'!$P44="Yes"),"Yes","No")</f>
        <v>Yes</v>
      </c>
      <c r="AG45" s="10" t="str">
        <f>IF(AND((RIGHT($AG$3,2)-'[1]Miter Profiles'!$AC$34-'[1]Outside Edges'!$B44)&gt;=5,'[1]Outside Edges'!$P44="Yes"),"Yes","No")</f>
        <v>Yes</v>
      </c>
      <c r="AH45" s="85" t="str">
        <f>IF(AND((RIGHT($AH$3,2)-'[1]Miter Profiles'!$AC$35-'[1]Outside Edges'!$B44)&gt;=5,'[1]Outside Edges'!$P44="Yes"),"Yes","No")</f>
        <v>Yes</v>
      </c>
      <c r="AI45" s="86" t="str">
        <f>IF(AND((RIGHT($AI$3,2)-'[1]Miter Profiles'!$AC$36-'[1]Outside Edges'!$B44)&gt;=5,'[1]Outside Edges'!$P44="Yes"),"Yes","No")</f>
        <v>Yes</v>
      </c>
      <c r="AJ45" s="11" t="str">
        <f>IF(AND((RIGHT($AJ$3,2)-'[1]Miter Profiles'!$AC$37-'[1]Outside Edges'!$B44)&gt;=5,'[1]Outside Edges'!$P44="Yes"),"Yes","No")</f>
        <v>Yes</v>
      </c>
      <c r="AK45" s="87" t="str">
        <f>IF(AND((RIGHT($AK$3,2)-'[1]Miter Profiles'!$AC$38-'[1]Outside Edges'!$B44)&gt;=5,'[1]Outside Edges'!$P44="Yes"),"Yes","No")</f>
        <v>Yes</v>
      </c>
      <c r="AL45" s="10" t="str">
        <f>IF(AND((RIGHT($AL$3,2)-'[1]Miter Profiles'!$AC$39-'[1]Outside Edges'!$B44)&gt;=5,'[1]Outside Edges'!$P44="Yes"),"Yes","No")</f>
        <v>Yes</v>
      </c>
      <c r="AM45" s="10" t="str">
        <f>IF(AND((RIGHT($AM$3,2)-'[1]Miter Profiles'!$AC$40-'[1]Outside Edges'!$B44)&gt;=5,'[1]Outside Edges'!$P44="Yes"),"Yes","No")</f>
        <v>Yes</v>
      </c>
      <c r="AN45" s="85" t="str">
        <f>IF(AND((RIGHT($AN$3,2)-'[1]Miter Profiles'!$AC$41-'[1]Outside Edges'!$B44)&gt;=5,'[1]Outside Edges'!$P44="Yes"),"Yes","No")</f>
        <v>Yes</v>
      </c>
      <c r="AO45" s="86" t="str">
        <f>IF(AND((RIGHT($AO$3,2)-'[1]Miter Profiles'!$AC$42-'[1]Outside Edges'!$B44)&gt;=5,'[1]Outside Edges'!$P44="Yes"),"Yes","No")</f>
        <v>Yes</v>
      </c>
      <c r="AP45" s="11" t="str">
        <f>IF(AND((RIGHT($AP$3,2)-'[1]Miter Profiles'!$AC$43-'[1]Outside Edges'!$B44)&gt;=5,'[1]Outside Edges'!$P44="Yes"),"Yes","No")</f>
        <v>Yes</v>
      </c>
      <c r="AQ45" s="87" t="str">
        <f>IF(AND((RIGHT($AQ$3,2)-'[1]Miter Profiles'!$AC$44-'[1]Outside Edges'!$B44)&gt;=5,'[1]Outside Edges'!$P44="Yes"),"Yes","No")</f>
        <v>Yes</v>
      </c>
      <c r="AR45" s="10" t="str">
        <f>IF(AND((RIGHT($AR$3,2)-'[1]Miter Profiles'!$AC$45-'[1]Outside Edges'!$B44)&gt;=5,'[1]Outside Edges'!$P44="Yes"),"Yes","No")</f>
        <v>Yes</v>
      </c>
      <c r="AS45" s="10" t="str">
        <f>IF(AND((RIGHT($AS$3,2)-'[1]Miter Profiles'!$AC$46-'[1]Outside Edges'!$B44)&gt;=5,'[1]Outside Edges'!$P44="Yes"),"Yes","No")</f>
        <v>Yes</v>
      </c>
      <c r="AT45" s="85" t="str">
        <f>IF(AND((RIGHT($AT$3,2)-'[1]Miter Profiles'!$AC$47-'[1]Outside Edges'!$B44)&gt;=5,'[1]Outside Edges'!$P44="Yes"),"Yes","No")</f>
        <v>Yes</v>
      </c>
      <c r="AU45" s="86" t="str">
        <f>IF(AND((RIGHT($AU$3,2)-'[1]Miter Profiles'!$AC$48-'[1]Outside Edges'!$B44)&gt;=5,'[1]Outside Edges'!$P44="Yes"),"Yes","No")</f>
        <v>Yes</v>
      </c>
      <c r="AV45" s="11" t="str">
        <f>IF(AND((RIGHT($AV$3,2)-'[1]Miter Profiles'!$AC$49-'[1]Outside Edges'!$B44)&gt;=5,'[1]Outside Edges'!$P44="Yes"),"Yes","No")</f>
        <v>Yes</v>
      </c>
      <c r="AW45" s="87" t="str">
        <f>IF(AND((RIGHT($AW$3,2)-'[1]Miter Profiles'!$AC$50-'[1]Outside Edges'!$B44)&gt;=5,'[1]Outside Edges'!$P44="Yes"),"Yes","No")</f>
        <v>Yes</v>
      </c>
      <c r="AX45" s="10" t="str">
        <f>IF(AND((RIGHT($AX$3,2)-'[1]Miter Profiles'!$AC$51-'[1]Outside Edges'!$B44)&gt;=5,'[1]Outside Edges'!$P44="Yes"),"Yes","No")</f>
        <v>Yes</v>
      </c>
      <c r="AY45" s="10" t="str">
        <f>IF(AND((RIGHT($AY$3,2)-'[1]Miter Profiles'!$AC$52-'[1]Outside Edges'!$B44)&gt;=5,'[1]Outside Edges'!$P44="Yes"),"Yes","No")</f>
        <v>Yes</v>
      </c>
      <c r="AZ45" s="85" t="str">
        <f>IF(AND((RIGHT($AZ$3,2)-'[1]Miter Profiles'!$AC$53-'[1]Outside Edges'!$B44)&gt;=5,'[1]Outside Edges'!$P44="Yes"),"Yes","No")</f>
        <v>Yes</v>
      </c>
      <c r="BA45" s="86" t="str">
        <f>IF(AND((RIGHT($BA$3,2)-'[1]Miter Profiles'!$AC$54-'[1]Outside Edges'!$B44)&gt;=5,'[1]Outside Edges'!$P44="Yes"),"Yes","No")</f>
        <v>Yes</v>
      </c>
      <c r="BB45" s="11" t="str">
        <f>IF(AND((RIGHT($BB$3,2)-'[1]Miter Profiles'!$AC$55-'[1]Outside Edges'!$B44)&gt;=5,'[1]Outside Edges'!$P44="Yes"),"Yes","No")</f>
        <v>Yes</v>
      </c>
      <c r="BC45" s="87" t="str">
        <f>IF(AND((RIGHT($BC$3,2)-'[1]Miter Profiles'!$AC$56-'[1]Outside Edges'!$B44)&gt;=5,'[1]Outside Edges'!$P44="Yes"),"Yes","No")</f>
        <v>Yes</v>
      </c>
      <c r="BD45" s="10" t="str">
        <f>IF(AND((RIGHT($BD$3,2)-'[1]Miter Profiles'!$AC$57-'[1]Outside Edges'!$B44)&gt;=5,'[1]Outside Edges'!$P44="Yes"),"Yes","No")</f>
        <v>Yes</v>
      </c>
      <c r="BE45" s="10" t="str">
        <f>IF(AND((RIGHT($BE$3,2)-'[1]Miter Profiles'!$AC$58-'[1]Outside Edges'!$B44)&gt;=5,'[1]Outside Edges'!$P44="Yes"),"Yes","No")</f>
        <v>Yes</v>
      </c>
      <c r="BF45" s="85" t="str">
        <f>IF(AND((RIGHT($BF$3,2)-'[1]Miter Profiles'!$AC$59-'[1]Outside Edges'!$B44)&gt;=5,'[1]Outside Edges'!$P44="Yes"),"Yes","No")</f>
        <v>Yes</v>
      </c>
      <c r="BG45" s="86" t="str">
        <f>IF(AND((RIGHT($BG$3,2)-'[1]Miter Profiles'!$AC$60-'[1]Outside Edges'!$B44)&gt;=5,'[1]Outside Edges'!$P44="Yes"),"Yes","No")</f>
        <v>Yes</v>
      </c>
      <c r="BH45" s="11" t="str">
        <f>IF(AND((RIGHT($BH$3,2)-'[1]Miter Profiles'!$AC$61-'[1]Outside Edges'!$B44)&gt;=5,'[1]Outside Edges'!$P44="Yes"),"Yes","No")</f>
        <v>Yes</v>
      </c>
      <c r="BI45" s="87" t="str">
        <f>IF(AND((RIGHT($BI$3,2)-'[1]Miter Profiles'!$AC$62-'[1]Outside Edges'!$B44)&gt;=5,'[1]Outside Edges'!$P44="Yes"),"Yes","No")</f>
        <v>Yes</v>
      </c>
      <c r="BJ45" s="10" t="str">
        <f>IF(AND((RIGHT($BJ$3,2)-'[1]Miter Profiles'!$AC$63-'[1]Outside Edges'!$B44)&gt;=5,'[1]Outside Edges'!$P44="Yes"),"Yes","No")</f>
        <v>Yes</v>
      </c>
      <c r="BK45" s="10" t="str">
        <f>IF(AND((RIGHT($BK$3,2)-'[1]Miter Profiles'!$AC$64-'[1]Outside Edges'!$B44)&gt;=5,'[1]Outside Edges'!$P44="Yes"),"Yes","No")</f>
        <v>Yes</v>
      </c>
      <c r="BL45" s="85" t="str">
        <f>IF(AND((RIGHT($BL$3,2)-'[1]Miter Profiles'!$AC$65-'[1]Outside Edges'!$B44)&gt;=5,'[1]Outside Edges'!$P44="Yes"),"Yes","No")</f>
        <v>Yes</v>
      </c>
      <c r="BM45" s="86" t="str">
        <f>IF(AND((RIGHT($BM$3,2)-'[1]Miter Profiles'!$AC$66-'[1]Outside Edges'!$B44)&gt;=5,'[1]Outside Edges'!$P44="Yes"),"Yes","No")</f>
        <v>Yes</v>
      </c>
      <c r="BN45" s="11" t="str">
        <f>IF(AND((RIGHT($BN$3,2)-'[1]Miter Profiles'!$AC$67-'[1]Outside Edges'!$B44)&gt;=5,'[1]Outside Edges'!$P44="Yes"),"Yes","No")</f>
        <v>Yes</v>
      </c>
      <c r="BO45" s="87" t="str">
        <f>IF(AND((RIGHT($BO$3,2)-'[1]Miter Profiles'!$AC$68-'[1]Outside Edges'!$B44)&gt;=5,'[1]Outside Edges'!$P44="Yes"),"Yes","No")</f>
        <v>Yes</v>
      </c>
      <c r="BP45" s="10" t="str">
        <f>IF(AND((RIGHT($BP$3,2)-'[1]Miter Profiles'!$AC$69-'[1]Outside Edges'!$B44)&gt;=5,'[1]Outside Edges'!$P44="Yes"),"Yes","No")</f>
        <v>No</v>
      </c>
      <c r="BQ45" s="10" t="str">
        <f>IF(AND((RIGHT($BQ$3,2)-'[1]Miter Profiles'!$AC$70-'[1]Outside Edges'!$B44)&gt;=5,'[1]Outside Edges'!$P44="Yes"),"Yes","No")</f>
        <v>Yes</v>
      </c>
      <c r="BR45" s="85" t="str">
        <f>IF(AND((RIGHT($BR$3,2)-'[1]Miter Profiles'!$AC$71-'[1]Outside Edges'!$B44)&gt;=5,'[1]Outside Edges'!$P44="Yes"),"Yes","No")</f>
        <v>Yes</v>
      </c>
      <c r="BS45" s="86" t="str">
        <f>IF(AND((RIGHT($BS$3,2)-'[1]Miter Profiles'!$AC$72-'[1]Outside Edges'!$B44)&gt;=5,'[1]Outside Edges'!$P44="Yes"),"Yes","No")</f>
        <v>Yes</v>
      </c>
      <c r="BT45" s="11" t="str">
        <f>IF(AND((RIGHT($BT$3,2)-'[1]Miter Profiles'!$AC$73-'[1]Outside Edges'!$B44)&gt;=5,'[1]Outside Edges'!$P44="Yes"),"Yes","No")</f>
        <v>Yes</v>
      </c>
      <c r="BU45" s="87" t="str">
        <f>IF(AND((RIGHT($BU$3,2)-'[1]Miter Profiles'!$AC$74-'[1]Outside Edges'!$B44)&gt;=5,'[1]Outside Edges'!$P44="Yes"),"Yes","No")</f>
        <v>Yes</v>
      </c>
      <c r="BV45" s="10" t="str">
        <f>IF(AND((RIGHT($BV$3,2)-'[1]Miter Profiles'!$AC$75-'[1]Outside Edges'!$B44)&gt;=5,'[1]Outside Edges'!$P44="Yes"),"Yes","No")</f>
        <v>Yes</v>
      </c>
      <c r="BW45" s="10" t="str">
        <f>IF(AND((RIGHT($BW$3,2)-'[1]Miter Profiles'!$AC$76-'[1]Outside Edges'!$B44)&gt;=5,'[1]Outside Edges'!$P44="Yes"),"Yes","No")</f>
        <v>Yes</v>
      </c>
      <c r="BX45" s="85" t="str">
        <f>IF(AND((RIGHT($BX$3,2)-'[1]Miter Profiles'!$AC$77-'[1]Outside Edges'!$B44)&gt;=5,'[1]Outside Edges'!$P44="Yes"),"Yes","No")</f>
        <v>Yes</v>
      </c>
      <c r="BY45" s="86" t="str">
        <f>IF(AND((RIGHT($BY$3,2)-'[1]Miter Profiles'!$AC$78-'[1]Outside Edges'!$B44)&gt;=5,'[1]Outside Edges'!$P44="Yes"),"Yes","No")</f>
        <v>Yes</v>
      </c>
      <c r="BZ45" s="11" t="str">
        <f>IF(AND((RIGHT($BZ$3,2)-'[1]Miter Profiles'!$AC$79-'[1]Outside Edges'!$B44)&gt;=5,'[1]Outside Edges'!$P44="Yes"),"Yes","No")</f>
        <v>Yes</v>
      </c>
      <c r="CA45" s="87" t="str">
        <f>IF(AND((RIGHT($CA$3,2)-'[1]Miter Profiles'!$AC$80-'[1]Outside Edges'!$B44)&gt;=5,'[1]Outside Edges'!$P44="Yes"),"Yes","No")</f>
        <v>Yes</v>
      </c>
      <c r="CB45" s="10" t="str">
        <f>IF(AND((RIGHT($CB$3,2)-'[1]Miter Profiles'!$AC$81-'[1]Outside Edges'!$B44)&gt;=5,'[1]Outside Edges'!$P44="Yes"),"Yes","No")</f>
        <v>Yes</v>
      </c>
      <c r="CC45" s="10" t="str">
        <f>IF(AND((RIGHT($CC$3,2)-'[1]Miter Profiles'!$AC$82-'[1]Outside Edges'!$B44)&gt;=5,'[1]Outside Edges'!$P44="Yes"),"Yes","No")</f>
        <v>Yes</v>
      </c>
      <c r="CD45" s="85" t="str">
        <f>IF(AND((RIGHT($CD$3,2)-'[1]Miter Profiles'!$AC$83-'[1]Outside Edges'!$B44)&gt;=5,'[1]Outside Edges'!$P44="Yes"),"Yes","No")</f>
        <v>Yes</v>
      </c>
      <c r="CE45" s="86" t="str">
        <f>IF(AND((RIGHT($CE$3,2)-'[1]Miter Profiles'!$AC$84-'[1]Outside Edges'!$B44)&gt;=5,'[1]Outside Edges'!$P44="Yes"),"Yes","No")</f>
        <v>Yes</v>
      </c>
      <c r="CF45" s="11" t="str">
        <f>IF(AND((RIGHT($CF$3,2)-'[1]Miter Profiles'!$AC$85-'[1]Outside Edges'!$B44)&gt;=5,'[1]Outside Edges'!$P44="Yes"),"Yes","No")</f>
        <v>Yes</v>
      </c>
      <c r="CG45" s="87" t="str">
        <f>IF(AND((RIGHT($CG$3,2)-'[1]Miter Profiles'!$AC$86-'[1]Outside Edges'!$B44)&gt;=5,'[1]Outside Edges'!$P44="Yes"),"Yes","No")</f>
        <v>Yes</v>
      </c>
      <c r="CH45" s="10" t="str">
        <f>IF(AND((RIGHT($CH$3,2)-'[1]Miter Profiles'!$AC$87-'[1]Outside Edges'!$B44)&gt;=5,'[1]Outside Edges'!$P44="Yes"),"Yes","No")</f>
        <v>Yes</v>
      </c>
      <c r="CI45" s="10" t="str">
        <f>IF(AND((RIGHT($CI$3,2)-'[1]Miter Profiles'!$AC$88-'[1]Outside Edges'!$B44)&gt;=5,'[1]Outside Edges'!$P44="Yes"),"Yes","No")</f>
        <v>Yes</v>
      </c>
      <c r="CJ45" s="85" t="str">
        <f>IF(AND((RIGHT($CJ$3,2)-'[1]Miter Profiles'!$AC$89-'[1]Outside Edges'!$B44)&gt;=5,'[1]Outside Edges'!$P44="Yes"),"Yes","No")</f>
        <v>Yes</v>
      </c>
      <c r="CK45" s="86" t="str">
        <f>IF(AND((RIGHT($CK$3,2)-'[1]Miter Profiles'!$AC$90-'[1]Outside Edges'!$B44)&gt;=5,'[1]Outside Edges'!$P44="Yes"),"Yes","No")</f>
        <v>Yes</v>
      </c>
      <c r="CL45" s="11" t="str">
        <f>IF(AND((RIGHT($CL$3,2)-'[1]Miter Profiles'!$AC$91-'[1]Outside Edges'!$B44)&gt;=5,'[1]Outside Edges'!$P44="Yes"),"Yes","No")</f>
        <v>Yes</v>
      </c>
      <c r="CM45" s="87" t="str">
        <f>IF(AND((RIGHT($CM$3,2)-'[1]Miter Profiles'!$AC$92-'[1]Outside Edges'!$B44)&gt;=5,'[1]Outside Edges'!$P44="Yes"),"Yes","No")</f>
        <v>Yes</v>
      </c>
      <c r="CN45" s="10" t="str">
        <f>IF(AND((RIGHT(CN$3,2)-'[1]Miter Profiles'!$AC$93-'[1]Outside Edges'!$B44)&gt;=5,'[1]Outside Edges'!$P44="Yes"),"Yes","No")</f>
        <v>No</v>
      </c>
      <c r="CO45" s="10" t="str">
        <f>IF(AND((RIGHT(CO$3,2)-'[1]Miter Profiles'!$AC$94-'[1]Outside Edges'!$B44)&gt;=5,'[1]Outside Edges'!$P44="Yes"),"Yes","No")</f>
        <v>No</v>
      </c>
      <c r="CP45" s="85" t="str">
        <f>IF(AND((RIGHT(CP$3,2)-'[1]Miter Profiles'!$AC$95-'[1]Outside Edges'!$B44)&gt;=5,'[1]Outside Edges'!$P44="Yes"),"Yes","No")</f>
        <v>Yes</v>
      </c>
      <c r="CQ45" s="86" t="str">
        <f>IF(AND((RIGHT(CQ$3,2)-'[1]Miter Profiles'!$AC$96-'[1]Outside Edges'!$B44)&gt;=5,'[1]Outside Edges'!$P44="Yes"),"Yes","No")</f>
        <v>No</v>
      </c>
      <c r="CR45" s="11" t="str">
        <f>IF(AND((RIGHT(CR$3,2)-'[1]Miter Profiles'!$AC$97-'[1]Outside Edges'!$B44)&gt;=5,'[1]Outside Edges'!$P44="Yes"),"Yes","No")</f>
        <v>Yes</v>
      </c>
      <c r="CS45" s="87" t="str">
        <f>IF(AND((RIGHT(CS$3,2)-'[1]Miter Profiles'!$AC$98-'[1]Outside Edges'!$B44)&gt;=5,'[1]Outside Edges'!$P44="Yes"),"Yes","No")</f>
        <v>Yes</v>
      </c>
      <c r="CT45" s="10" t="str">
        <f>IF(AND((RIGHT($CT$3,2)-'[1]Miter Profiles'!$AC$99-'[1]Outside Edges'!$B44)&gt;=5,'[1]Outside Edges'!$P44="Yes"),"Yes","No")</f>
        <v>No</v>
      </c>
      <c r="CU45" s="10" t="str">
        <f>IF(AND((RIGHT($CU$3,2)-'[1]Miter Profiles'!$AC$100-'[1]Outside Edges'!$B44)&gt;=5,'[1]Outside Edges'!$P44="Yes"),"Yes","No")</f>
        <v>Yes</v>
      </c>
      <c r="CV45" s="85" t="str">
        <f>IF(AND((RIGHT($CV$3,2)-'[1]Miter Profiles'!$AC$101-'[1]Outside Edges'!$B44)&gt;=5,'[1]Outside Edges'!$P44="Yes"),"Yes","No")</f>
        <v>Yes</v>
      </c>
      <c r="CW45" s="86" t="str">
        <f>IF(AND((RIGHT($CW$3,2)-'[1]Miter Profiles'!$AC$102-'[1]Outside Edges'!$B44)&gt;=5,'[1]Outside Edges'!$P44="Yes"),"Yes","No")</f>
        <v>Yes</v>
      </c>
      <c r="CX45" s="11" t="str">
        <f>IF(AND((RIGHT($CX$3,2)-'[1]Miter Profiles'!$AC$103-'[1]Outside Edges'!$B44)&gt;=5,'[1]Outside Edges'!$P44="Yes"),"Yes","No")</f>
        <v>Yes</v>
      </c>
      <c r="CY45" s="87" t="str">
        <f>IF(AND((RIGHT($CY$3,2)-'[1]Miter Profiles'!$AC$104-'[1]Outside Edges'!$B44)&gt;=5,'[1]Outside Edges'!$P44="Yes"),"Yes","No")</f>
        <v>Yes</v>
      </c>
      <c r="CZ45" s="10" t="str">
        <f>IF(AND((RIGHT($CZ$3,2)-'[1]Miter Profiles'!$AC$105-'[1]Outside Edges'!$B44)&gt;=5,'[1]Outside Edges'!$P44="Yes"),"Yes","No")</f>
        <v>No</v>
      </c>
      <c r="DA45" s="10" t="str">
        <f>IF(AND((RIGHT($DA$3,2)-'[1]Miter Profiles'!$AC$106-'[1]Outside Edges'!$B44)&gt;=5,'[1]Outside Edges'!$P44="Yes"),"Yes","No")</f>
        <v>No</v>
      </c>
      <c r="DB45" s="85" t="str">
        <f>IF(AND((RIGHT($DB$3,2)-'[1]Miter Profiles'!$AC$107-'[1]Outside Edges'!$B44)&gt;=5,'[1]Outside Edges'!$P44="Yes"),"Yes","No")</f>
        <v>No</v>
      </c>
      <c r="DC45" s="86" t="str">
        <f>IF(AND((RIGHT($DC$3,2)-'[1]Miter Profiles'!$AC$108-'[1]Outside Edges'!$B44)&gt;=5,'[1]Outside Edges'!$P44="Yes"),"Yes","No")</f>
        <v>No</v>
      </c>
      <c r="DD45" s="11" t="str">
        <f>IF(AND((RIGHT($DD$3,2)-'[1]Miter Profiles'!$AC$109-'[1]Outside Edges'!$B44)&gt;=5,'[1]Outside Edges'!$P44="Yes"),"Yes","No")</f>
        <v>Yes</v>
      </c>
      <c r="DE45" s="87" t="str">
        <f>IF(AND((RIGHT($DE$3,2)-'[1]Miter Profiles'!$AC$110-'[1]Outside Edges'!$B44)&gt;=5,'[1]Outside Edges'!$P44="Yes"),"Yes","No")</f>
        <v>Yes</v>
      </c>
      <c r="DF45" s="10" t="str">
        <f>IF(AND((RIGHT($DF$3,2)-'[1]Miter Profiles'!$AC$111-'[1]Outside Edges'!$B44)&gt;=5,'[1]Outside Edges'!$P44="Yes"),"Yes","No")</f>
        <v>Yes</v>
      </c>
      <c r="DG45" s="10" t="str">
        <f>IF(AND((RIGHT($DG$3,2)-'[1]Miter Profiles'!$AC$112-'[1]Outside Edges'!$B44)&gt;=5,'[1]Outside Edges'!$P44="Yes"),"Yes","No")</f>
        <v>Yes</v>
      </c>
      <c r="DH45" s="85" t="str">
        <f>IF(AND((RIGHT($DH$3,2)-'[1]Miter Profiles'!$AC$113-'[1]Outside Edges'!$B44)&gt;=5,'[1]Outside Edges'!$P44="Yes"),"Yes","No")</f>
        <v>Yes</v>
      </c>
      <c r="DI45" s="86" t="str">
        <f>IF(AND((RIGHT($DI$3,2)-'[1]Miter Profiles'!$AC$114-'[1]Outside Edges'!$B44)&gt;=5,'[1]Outside Edges'!$P44="Yes"),"Yes","No")</f>
        <v>Yes</v>
      </c>
      <c r="DJ45" s="11" t="str">
        <f>IF(AND((RIGHT($DJ$3,2)-'[1]Miter Profiles'!$AC$115-'[1]Outside Edges'!$B44)&gt;=5,'[1]Outside Edges'!$P44="Yes"),"Yes","No")</f>
        <v>Yes</v>
      </c>
      <c r="DK45" s="87" t="str">
        <f>IF(AND((RIGHT($DK$3,2)-'[1]Miter Profiles'!$AC$116-'[1]Outside Edges'!$B44)&gt;=5,'[1]Outside Edges'!$P44="Yes"),"Yes","No")</f>
        <v>Yes</v>
      </c>
      <c r="DL45" s="10" t="str">
        <f>IF(AND((RIGHT($DL$3,2)-'[1]Miter Profiles'!$AC$117-'[1]Outside Edges'!$B44)&gt;=5,'[1]Outside Edges'!$P44="Yes"),"Yes","No")</f>
        <v>Yes</v>
      </c>
      <c r="DM45" s="10" t="str">
        <f>IF(AND((RIGHT($DM$3,2)-'[1]Miter Profiles'!$AC$118-'[1]Outside Edges'!$B44)&gt;=5,'[1]Outside Edges'!$P44="Yes"),"Yes","No")</f>
        <v>Yes</v>
      </c>
      <c r="DN45" s="85" t="str">
        <f>IF(AND((RIGHT($DN$3,2)-'[1]Miter Profiles'!$AC$119-'[1]Outside Edges'!$B44)&gt;=5,'[1]Outside Edges'!$P44="Yes"),"Yes","No")</f>
        <v>Yes</v>
      </c>
      <c r="DO45" s="86" t="str">
        <f>IF(AND((RIGHT($DO$3,2)-'[1]Miter Profiles'!$AC$120-'[1]Outside Edges'!$B44)&gt;=5,'[1]Outside Edges'!$P44="Yes"),"Yes","No")</f>
        <v>No</v>
      </c>
      <c r="DP45" s="11" t="str">
        <f>IF(AND((RIGHT($DP$3,2)-'[1]Miter Profiles'!$AC$121-'[1]Outside Edges'!$B44)&gt;=5,'[1]Outside Edges'!$P44="Yes"),"Yes","No")</f>
        <v>No</v>
      </c>
      <c r="DQ45" s="87" t="str">
        <f>IF(AND((RIGHT($DQ$3,2)-'[1]Miter Profiles'!$AC$122-'[1]Outside Edges'!$B44)&gt;=5,'[1]Outside Edges'!$P44="Yes"),"Yes","No")</f>
        <v>Yes</v>
      </c>
      <c r="DR45" s="10" t="str">
        <f>IF(AND((RIGHT($DR$3,2)-'[1]Miter Profiles'!$AC$123-'[1]Outside Edges'!$B44)&gt;=5,'[1]Outside Edges'!$P44="Yes"),"Yes","No")</f>
        <v>Yes</v>
      </c>
      <c r="DS45" s="10" t="str">
        <f>IF(AND((RIGHT($DS$3,2)-'[1]Miter Profiles'!$AC$124-'[1]Outside Edges'!$B44)&gt;=5,'[1]Outside Edges'!$P44="Yes"),"Yes","No")</f>
        <v>Yes</v>
      </c>
      <c r="DT45" s="85" t="str">
        <f>IF(AND((RIGHT($DT$3,2)-'[1]Miter Profiles'!$AC$125-'[1]Outside Edges'!$B44)&gt;=5,'[1]Outside Edges'!$P44="Yes"),"Yes","No")</f>
        <v>Yes</v>
      </c>
      <c r="DU45" s="86" t="str">
        <f>IF(AND((RIGHT($DU$3,2)-'[1]Miter Profiles'!$AC$126-'[1]Outside Edges'!$B44)&gt;=5,'[1]Outside Edges'!$P44="Yes"),"Yes","No")</f>
        <v>Yes</v>
      </c>
      <c r="DV45" s="11" t="str">
        <f>IF(AND((RIGHT($DV$3,2)-'[1]Miter Profiles'!$AC$127-'[1]Outside Edges'!$B44)&gt;=5,'[1]Outside Edges'!$P44="Yes"),"Yes","No")</f>
        <v>Yes</v>
      </c>
      <c r="DW45" s="87" t="str">
        <f>IF(AND((RIGHT($DW$3,2)-'[1]Miter Profiles'!$AC$128-'[1]Outside Edges'!$B44)&gt;=5,'[1]Outside Edges'!$P44="Yes"),"Yes","No")</f>
        <v>Yes</v>
      </c>
      <c r="DX45" s="10" t="str">
        <f>IF(AND((RIGHT($DX$3,2)-'[1]Miter Profiles'!$AC$129-'[1]Outside Edges'!$B44)&gt;=5,'[1]Outside Edges'!$P44="Yes"),"Yes","No")</f>
        <v>Yes</v>
      </c>
      <c r="DY45" s="10" t="str">
        <f>IF(AND((RIGHT($DY$3,2)-'[1]Miter Profiles'!$AC$130-'[1]Outside Edges'!$B44)&gt;=5,'[1]Outside Edges'!$P44="Yes"),"Yes","No")</f>
        <v>Yes</v>
      </c>
      <c r="DZ45" s="85" t="str">
        <f>IF(AND((RIGHT($DZ$3,2)-'[1]Miter Profiles'!$AC$131-'[1]Outside Edges'!$B44)&gt;=5,'[1]Outside Edges'!$P44="Yes"),"Yes","No")</f>
        <v>Yes</v>
      </c>
      <c r="EA45" s="90" t="str">
        <f>IF(AND((RIGHT($EA$3,2)-'[1]Miter Profiles'!$AC$132-'[1]Outside Edges'!$B44)&gt;=5,'[1]Outside Edges'!$P44="Yes"),"Yes","No")</f>
        <v>Yes</v>
      </c>
      <c r="EB45" s="105" t="str">
        <f>IF(AND((RIGHT($EB$3,2)-'[1]Miter Profiles'!$AC$133-'[1]Outside Edges'!$B44)&gt;=5,'[1]Outside Edges'!$P44="Yes"),"Yes","No")</f>
        <v>No</v>
      </c>
      <c r="EC45" s="110" t="str">
        <f>IF(AND((RIGHT($EC$3,2)-'[1]Miter Profiles'!$AC$134-'[1]Outside Edges'!$B44)&gt;=5,'[1]Outside Edges'!$P44="Yes"),"Yes","No")</f>
        <v>Yes</v>
      </c>
      <c r="ED45" s="116" t="str">
        <f>IF(AND((RIGHT($ED$3,2)-'[1]Miter Profiles'!$AC$135-'[1]Outside Edges'!$B44)&gt;=5,'[1]Outside Edges'!$P44="Yes"),"Yes","No")</f>
        <v>Yes</v>
      </c>
      <c r="EE45" s="113" t="str">
        <f>IF(AND((RIGHT($EE$3,2)-'[1]Miter Profiles'!$AC$136-'[1]Outside Edges'!$B44)&gt;=5,'[1]Outside Edges'!$P44="Yes"),"Yes","No")</f>
        <v>Yes</v>
      </c>
      <c r="EF45" s="85" t="str">
        <f>IF(AND((RIGHT($EF$3,2)-'[1]Miter Profiles'!$AC$137-'[1]Outside Edges'!$B44)&gt;=5,'[1]Outside Edges'!$P44="Yes"),"Yes","No")</f>
        <v>Yes</v>
      </c>
      <c r="EG45" s="10" t="str">
        <f>IF(AND((RIGHT($EG$3,2)-'[1]Miter Profiles'!$AC$138-'[1]Outside Edges'!$B44)&gt;=5,'[1]Outside Edges'!$P44="Yes"),"Yes","No")</f>
        <v>Yes</v>
      </c>
      <c r="EH45" s="90" t="str">
        <f>IF(AND((RIGHT($EH$3,2)-'[1]Miter Profiles'!$AC$139-'[1]Outside Edges'!$B44)&gt;=5,'[1]Outside Edges'!$P44="Yes"),"Yes","No")</f>
        <v>Yes</v>
      </c>
      <c r="EI45" s="121" t="str">
        <f>IF(AND((RIGHT($EI$3,2)-'[1]Miter Profiles'!$AC$140-'[1]Outside Edges'!$B44)&gt;=5,'[1]Outside Edges'!$P44="Yes"),"Yes","No")</f>
        <v>Yes</v>
      </c>
      <c r="EJ45" s="124" t="str">
        <f>IF(AND((RIGHT($EJ$3,2)-'[1]Miter Profiles'!$AC$141-'[1]Outside Edges'!$B44)&gt;=5,'[1]Outside Edges'!$P44="Yes"),"Yes","No")</f>
        <v>Yes</v>
      </c>
      <c r="EK45" s="124" t="str">
        <f>IF(AND((RIGHT($EK$3,2)-'[1]Miter Profiles'!$AC$142-'[1]Outside Edges'!$B44)&gt;=5,'[1]Outside Edges'!$P44="Yes"),"Yes","No")</f>
        <v>Yes</v>
      </c>
      <c r="EL45" s="116" t="str">
        <f>IF(AND((RIGHT($EL$3,2)-'[1]Miter Profiles'!$AC$143-'[1]Outside Edges'!$B44)&gt;=5,'[1]Outside Edges'!$P44="Yes"),"Yes","No")</f>
        <v>Yes</v>
      </c>
      <c r="EM45" s="129" t="str">
        <f>IF(AND((RIGHT($EM$3,2)-'[1]Miter Profiles'!$AC$144-'[1]Outside Edges'!$B44)&gt;=5,'[1]Outside Edges'!$P44="Yes"),"Yes","No")</f>
        <v>No</v>
      </c>
      <c r="EN45" s="10" t="str">
        <f>IF(AND((RIGHT($EN$3,2)-'[1]Miter Profiles'!$AC$145-'[1]Outside Edges'!$B44)&gt;=5,'[1]Outside Edges'!$P44="Yes"),"Yes","No")</f>
        <v>Yes</v>
      </c>
      <c r="EO45" s="90" t="str">
        <f>IF(AND((RIGHT($EO$3,2)-'[1]Miter Profiles'!$AC$146-'[1]Outside Edges'!$B44)&gt;=5,'[1]Outside Edges'!$P44="Yes"),"Yes","No")</f>
        <v>Yes</v>
      </c>
      <c r="EP45" s="124" t="str">
        <f>IF(AND((RIGHT($EP$3,2)-'[1]Miter Profiles'!$AC$147-'[1]Outside Edges'!$B44)&gt;=5,'[1]Outside Edges'!$P44="Yes"),"Yes","No")</f>
        <v>No</v>
      </c>
      <c r="EQ45" s="124" t="str">
        <f>IF(AND((RIGHT($EQ$3,2)-'[1]Miter Profiles'!$AC$148-'[1]Outside Edges'!$B44)&gt;=5,'[1]Outside Edges'!$P44="Yes"),"Yes","No")</f>
        <v>Yes</v>
      </c>
      <c r="ER45" s="116" t="str">
        <f>IF(AND((RIGHT($ER$3,2)-'[1]Miter Profiles'!$AC$149-'[1]Outside Edges'!$B44)&gt;=5,'[1]Outside Edges'!$P44="Yes"),"Yes","No")</f>
        <v>Yes</v>
      </c>
      <c r="ES45" s="129" t="str">
        <f>IF(AND((RIGHT($ES$3,2)-'[1]Miter Profiles'!$AC$150-'[1]Outside Edges'!$B44)&gt;=5,'[1]Outside Edges'!$P44="Yes"),"Yes","No")</f>
        <v>No</v>
      </c>
      <c r="ET45" s="10" t="str">
        <f>IF(AND((RIGHT($ET$3,2)-'[1]Miter Profiles'!$AC$151-'[1]Outside Edges'!$B44)&gt;=5,'[1]Outside Edges'!$P44="Yes"),"Yes","No")</f>
        <v>Yes</v>
      </c>
      <c r="EU45" s="90" t="str">
        <f>IF(AND((RIGHT($EU$3,2)-'[1]Miter Profiles'!$AC$152-'[1]Outside Edges'!$B44)&gt;=5,'[1]Outside Edges'!$P44="Yes"),"Yes","No")</f>
        <v>Yes</v>
      </c>
      <c r="EV45" s="124" t="str">
        <f>IF(AND((RIGHT($EV$3,2)-'[1]Miter Profiles'!$AC$153-'[1]Outside Edges'!$B44)&gt;=5,'[1]Outside Edges'!$P44="Yes"),"Yes","No")</f>
        <v>No</v>
      </c>
      <c r="EW45" s="124" t="str">
        <f>IF(AND((RIGHT($EW$3,2)-'[1]Miter Profiles'!$AC$154-'[1]Outside Edges'!$B44)&gt;=5,'[1]Outside Edges'!$P44="Yes"),"Yes","No")</f>
        <v>Yes</v>
      </c>
      <c r="EX45" s="116" t="str">
        <f>IF(AND((RIGHT($EX$3,2)-'[1]Miter Profiles'!$AC$155-'[1]Outside Edges'!$B44)&gt;=5,'[1]Outside Edges'!$P44="Yes"),"Yes","No")</f>
        <v>Yes</v>
      </c>
      <c r="EY45" s="129" t="str">
        <f>IF(AND((RIGHT($EY$3,2)-'[1]Miter Profiles'!$AC$156-'[1]Outside Edges'!$B44)&gt;=5,'[1]Outside Edges'!$P44="Yes"),"Yes","No")</f>
        <v>Yes</v>
      </c>
      <c r="EZ45" s="10" t="str">
        <f>IF(AND((RIGHT($EZ$3,2)-'[1]Miter Profiles'!$AC$157-'[1]Outside Edges'!$B44)&gt;=5,'[1]Outside Edges'!$P44="Yes"),"Yes","No")</f>
        <v>Yes</v>
      </c>
      <c r="FA45" s="90" t="str">
        <f>IF(AND((RIGHT($FA$3,2)-'[1]Miter Profiles'!$AC$158-'[1]Outside Edges'!$B44)&gt;=5,'[1]Outside Edges'!$P44="Yes"),"Yes","No")</f>
        <v>Yes</v>
      </c>
      <c r="FB45" s="124" t="str">
        <f>IF(AND((RIGHT($FB$3,2)-'[1]Miter Profiles'!$AC$159-'[1]Outside Edges'!$B44)&gt;=5,'[1]Outside Edges'!$P44="Yes"),"Yes","No")</f>
        <v>Yes</v>
      </c>
      <c r="FC45" s="124" t="str">
        <f>IF(AND((RIGHT($FC$3,2)-'[1]Miter Profiles'!$AC$160-'[1]Outside Edges'!$B44)&gt;=5,'[1]Outside Edges'!$P44="Yes"),"Yes","No")</f>
        <v>Yes</v>
      </c>
      <c r="FD45" s="116" t="str">
        <f>IF(AND((RIGHT($FD$3,2)-'[1]Miter Profiles'!$AC$161-'[1]Outside Edges'!$B44)&gt;=5,'[1]Outside Edges'!$P44="Yes"),"Yes","No")</f>
        <v>Yes</v>
      </c>
      <c r="FE45" s="129" t="str">
        <f>IF(AND((RIGHT($FE$3,2)-'[1]Miter Profiles'!$AC$162-'[1]Outside Edges'!$B44)&gt;=5,'[1]Outside Edges'!$P44="Yes"),"Yes","No")</f>
        <v>Yes</v>
      </c>
      <c r="FF45" s="10" t="str">
        <f>IF(AND((RIGHT($FF$3,2)-'[1]Miter Profiles'!$AC$163-'[1]Outside Edges'!$B44)&gt;=5,'[1]Outside Edges'!$P44="Yes"),"Yes","No")</f>
        <v>Yes</v>
      </c>
      <c r="FG45" s="90" t="str">
        <f>IF(AND((RIGHT($FG$3,2)-'[1]Miter Profiles'!$AC$164-'[1]Outside Edges'!$B44)&gt;=5,'[1]Outside Edges'!$P44="Yes"),"Yes","No")</f>
        <v>Yes</v>
      </c>
      <c r="FH45" s="124" t="str">
        <f>IF(AND((RIGHT($FH$3,2)-'[1]Miter Profiles'!$AC$165-'[1]Outside Edges'!$B44)&gt;=5,'[1]Outside Edges'!$P44="Yes"),"Yes","No")</f>
        <v>Yes</v>
      </c>
      <c r="FI45" s="124" t="str">
        <f>IF(AND((RIGHT($FI$3,2)-'[1]Miter Profiles'!$AC$166-'[1]Outside Edges'!$B44)&gt;=5,'[1]Outside Edges'!$P44="Yes"),"Yes","No")</f>
        <v>Yes</v>
      </c>
      <c r="FJ45" s="116" t="str">
        <f>IF(AND((RIGHT($FJ$3,2)-'[1]Miter Profiles'!$AC$167-'[1]Outside Edges'!$B44)&gt;=5,'[1]Outside Edges'!$P44="Yes"),"Yes","No")</f>
        <v>Yes</v>
      </c>
      <c r="FK45" s="129" t="str">
        <f>IF(AND((RIGHT($FK$3,2)-'[1]Miter Profiles'!$AC$168-'[1]Outside Edges'!$B44)&gt;=5,'[1]Outside Edges'!$P44="Yes"),"Yes","No")</f>
        <v>Yes</v>
      </c>
      <c r="FL45" s="10" t="str">
        <f>IF(AND((RIGHT($FL$3,2)-'[1]Miter Profiles'!$AC$169-'[1]Outside Edges'!$B44)&gt;=5,'[1]Outside Edges'!$P44="Yes"),"Yes","No")</f>
        <v>Yes</v>
      </c>
      <c r="FM45" s="90" t="str">
        <f>IF(AND((RIGHT($FM$3,2)-'[1]Miter Profiles'!$AC$170-'[1]Outside Edges'!$B44)&gt;=5,'[1]Outside Edges'!$P44="Yes"),"Yes","No")</f>
        <v>Yes</v>
      </c>
      <c r="FN45" s="124" t="str">
        <f>IF(AND((RIGHT($FN$3,2)-'[1]Miter Profiles'!$AC$171-'[1]Outside Edges'!$B44)&gt;=5,'[1]Outside Edges'!$P44="Yes"),"Yes","No")</f>
        <v>Yes</v>
      </c>
      <c r="FO45" s="124" t="str">
        <f>IF(AND((RIGHT($FO$3,2)-'[1]Miter Profiles'!$AC$172-'[1]Outside Edges'!$B44)&gt;=5,'[1]Outside Edges'!$P44="Yes"),"Yes","No")</f>
        <v>Yes</v>
      </c>
      <c r="FP45" s="116" t="str">
        <f>IF(AND((RIGHT($FP$3,2)-'[1]Miter Profiles'!$AC$173-'[1]Outside Edges'!$B44)&gt;=5,'[1]Outside Edges'!$P44="Yes"),"Yes","No")</f>
        <v>Yes</v>
      </c>
      <c r="FQ45" s="129" t="str">
        <f>IF(AND((RIGHT($FQ$3,2)-'[1]Miter Profiles'!$AC$174-'[1]Outside Edges'!$B44)&gt;=5,'[1]Outside Edges'!$P44="Yes"),"Yes","No")</f>
        <v>Yes</v>
      </c>
      <c r="FR45" s="10" t="str">
        <f>IF(AND((RIGHT($FR$3,2)-'[1]Miter Profiles'!$AC$175-'[1]Outside Edges'!$B44)&gt;=5,'[1]Outside Edges'!$P44="Yes"),"Yes","No")</f>
        <v>Yes</v>
      </c>
      <c r="FS45" s="90" t="str">
        <f>IF(AND((RIGHT($FS$3,2)-'[1]Miter Profiles'!$AC$176-'[1]Outside Edges'!$B44)&gt;=5,'[1]Outside Edges'!$P44="Yes"),"Yes","No")</f>
        <v>Yes</v>
      </c>
      <c r="FT45" s="124" t="str">
        <f>IF(AND((RIGHT($FT$3,2)-'[1]Miter Profiles'!$AC$177-'[1]Outside Edges'!$B44)&gt;=5,'[1]Outside Edges'!$P44="Yes"),"Yes","No")</f>
        <v>Yes</v>
      </c>
      <c r="FU45" s="124" t="str">
        <f>IF(AND((RIGHT($FU$3,2)-'[1]Miter Profiles'!$AC$178-'[1]Outside Edges'!$B44)&gt;=5,'[1]Outside Edges'!$P44="Yes"),"Yes","No")</f>
        <v>Yes</v>
      </c>
      <c r="FV45" s="116" t="str">
        <f>IF(AND((RIGHT($V$3,2)-'[1]Miter Profiles'!$AC$179-'[1]Outside Edges'!$B44)&gt;=5,'[1]Outside Edges'!$P44="Yes"),"Yes","No")</f>
        <v>Yes</v>
      </c>
      <c r="FW45" s="129" t="str">
        <f>IF(AND((RIGHT($FW$3,2)-'[1]Miter Profiles'!$AC$180-'[1]Outside Edges'!$B44)&gt;=5,'[1]Outside Edges'!$P44="Yes"),"Yes","No")</f>
        <v>Yes</v>
      </c>
      <c r="FX45" s="85" t="str">
        <f>IF(AND((RIGHT($FX$3,2)-'[1]Miter Profiles'!$AC$181-'[1]Outside Edges'!$B44)&gt;=5,'[1]Outside Edges'!$P44="Yes"),"Yes","No")</f>
        <v>Yes</v>
      </c>
      <c r="FY45" s="150" t="str">
        <f>IF(AND((RIGHT($FY$3,2)-'[1]Miter Profiles'!$AC$182-'[1]Outside Edges'!$B44)&gt;=5,'[1]Outside Edges'!$P44="Yes"),"Yes","No")</f>
        <v>No</v>
      </c>
      <c r="FZ45" s="124" t="str">
        <f>IF(AND((RIGHT($FZ$3,2)-'[1]Miter Profiles'!$AC$183-'[1]Outside Edges'!$B44)&gt;=5,'[1]Outside Edges'!$P44="Yes"),"Yes","No")</f>
        <v>Yes</v>
      </c>
      <c r="GA45" s="116" t="str">
        <f>IF(AND((RIGHT($GA$3,2)-'[1]Miter Profiles'!$AC$184-'[1]Outside Edges'!$B44)&gt;=5,'[1]Outside Edges'!$P44="Yes"),"Yes","No")</f>
        <v>Yes</v>
      </c>
      <c r="GB45" s="129" t="str">
        <f>IF(AND((RIGHT($GB$3,2)-'[1]Miter Profiles'!$AC$185-'[1]Outside Edges'!$B44)&gt;=5,'[1]Outside Edges'!$P44="Yes"),"Yes","No")</f>
        <v>No</v>
      </c>
      <c r="GC45" s="10" t="str">
        <f>IF(AND((RIGHT($GC$3,2)-'[1]Miter Profiles'!$AC$186-'[1]Outside Edges'!$B44)&gt;=5,'[1]Outside Edges'!$P44="Yes"),"Yes","No")</f>
        <v>Yes</v>
      </c>
      <c r="GD45" s="90" t="str">
        <f>IF(AND((RIGHT($GD$3,2)-'[1]Miter Profiles'!$AC$187-'[1]Outside Edges'!$B44)&gt;=5,'[1]Outside Edges'!$P44="Yes"),"Yes","No")</f>
        <v>Yes</v>
      </c>
      <c r="GE45" s="150" t="str">
        <f>IF(AND((RIGHT($GE$3,2)-'[1]Miter Profiles'!$AC$188-'[1]Outside Edges'!$B44)&gt;=5,'[1]Outside Edges'!$P44="Yes"),"Yes","No")</f>
        <v>Yes</v>
      </c>
      <c r="GF45" s="124" t="str">
        <f>IF(AND((RIGHT($GF$3,2)-'[1]Miter Profiles'!$AC$189-'[1]Outside Edges'!$B44)&gt;=5,'[1]Outside Edges'!$P44="Yes"),"Yes","No")</f>
        <v>Yes</v>
      </c>
      <c r="GG45" s="116" t="str">
        <f>IF(AND((RIGHT($GG$3,2)-'[1]Miter Profiles'!$AC$190-'[1]Outside Edges'!$B44)&gt;=5,'[1]Outside Edges'!$P44="Yes"),"Yes","No")</f>
        <v>Yes</v>
      </c>
      <c r="GH45" s="129" t="str">
        <f>IF(AND((RIGHT($GH$3,2)-'[1]Miter Profiles'!$AC$191-'[1]Outside Edges'!$B44)&gt;=5,'[1]Outside Edges'!$P44="Yes"),"Yes","No")</f>
        <v>Yes</v>
      </c>
      <c r="GI45" s="10" t="str">
        <f>IF(AND((RIGHT($GI$3,2)-'[1]Miter Profiles'!$AC$192-'[1]Outside Edges'!$B44)&gt;=5,'[1]Outside Edges'!$P44="Yes"),"Yes","No")</f>
        <v>Yes</v>
      </c>
      <c r="GJ45" s="90" t="str">
        <f>IF(AND((RIGHT($GJ$3,2)-'[1]Miter Profiles'!$AC$193-'[1]Outside Edges'!$B44)&gt;=5,'[1]Outside Edges'!$P44="Yes"),"Yes","No")</f>
        <v>Yes</v>
      </c>
      <c r="GK45" s="150" t="str">
        <f>IF(AND((RIGHT($GK$3,2)-'[1]Miter Profiles'!$AC$194-'[1]Outside Edges'!$B44)&gt;=5,'[1]Outside Edges'!$P44="Yes"),"Yes","No")</f>
        <v>Yes</v>
      </c>
      <c r="GL45" s="124" t="str">
        <f>IF(AND((RIGHT($GL$3,2)-'[1]Miter Profiles'!$AC$195-'[1]Outside Edges'!$B44)&gt;=5,'[1]Outside Edges'!$P44="Yes"),"Yes","No")</f>
        <v>Yes</v>
      </c>
      <c r="GM45" s="116" t="str">
        <f>IF(AND((RIGHT($GM$3,2)-'[1]Miter Profiles'!$AC$196-'[1]Outside Edges'!$B44)&gt;=5,'[1]Outside Edges'!$P44="Yes"),"Yes","No")</f>
        <v>Yes</v>
      </c>
      <c r="GN45" s="129" t="str">
        <f>IF(AND((RIGHT($GN$3,2)-'[1]Miter Profiles'!$AC$197-'[1]Outside Edges'!$B44)&gt;=5,'[1]Outside Edges'!$P44="Yes"),"Yes","No")</f>
        <v>No</v>
      </c>
      <c r="GO45" s="10" t="str">
        <f>IF(AND((RIGHT($GO$3,2)-'[1]Miter Profiles'!$AC$198-'[1]Outside Edges'!$B44)&gt;=5,'[1]Outside Edges'!$P44="Yes"),"Yes","No")</f>
        <v>Yes</v>
      </c>
      <c r="GP45" s="90" t="str">
        <f>IF(AND((RIGHT($GP$3,2)-'[1]Miter Profiles'!$AC$199-'[1]Outside Edges'!$B44)&gt;=5,'[1]Outside Edges'!$P44="Yes"),"Yes","No")</f>
        <v>Yes</v>
      </c>
      <c r="GQ45" s="150" t="str">
        <f>IF(AND((RIGHT($GQ$3,2)-'[1]Miter Profiles'!$AC$200-'[1]Outside Edges'!$B44)&gt;=5,'[1]Outside Edges'!$P44="Yes"),"Yes","No")</f>
        <v>Yes</v>
      </c>
      <c r="GR45" s="124" t="str">
        <f>IF(AND((RIGHT($GR$3,2)-'[1]Miter Profiles'!$AC$201-'[1]Outside Edges'!$B44)&gt;=5,'[1]Outside Edges'!$P44="Yes"),"Yes","No")</f>
        <v>Yes</v>
      </c>
      <c r="GS45" s="116" t="str">
        <f>IF(AND((RIGHT($GS$3,2)-'[1]Miter Profiles'!$AC$202-'[1]Outside Edges'!$B44)&gt;=5,'[1]Outside Edges'!$P44="Yes"),"Yes","No")</f>
        <v>Yes</v>
      </c>
      <c r="GT45" s="129" t="str">
        <f>IF(AND((RIGHT($GT$3,2)-'[1]Miter Profiles'!$AC$203-'[1]Outside Edges'!$B44)&gt;=5,'[1]Outside Edges'!$P44="Yes"),"Yes","No")</f>
        <v>No</v>
      </c>
      <c r="GU45" s="10" t="str">
        <f>IF(AND((RIGHT($GU$3,2)-'[1]Miter Profiles'!$AC$204-'[1]Outside Edges'!$B44)&gt;=5,'[1]Outside Edges'!$P44="Yes"),"Yes","No")</f>
        <v>Yes</v>
      </c>
      <c r="GV45" s="90" t="str">
        <f>IF(AND((RIGHT($GV$3,2)-'[1]Miter Profiles'!$AC$205-'[1]Outside Edges'!$B44)&gt;=5,'[1]Outside Edges'!$P44="Yes"),"Yes","No")</f>
        <v>Yes</v>
      </c>
      <c r="GW45" s="150" t="str">
        <f>IF(AND((RIGHT($GW$3,2)-'[1]Miter Profiles'!$AC$206-'[1]Outside Edges'!$B44)&gt;=5,'[1]Outside Edges'!$P44="Yes"),"Yes","No")</f>
        <v>No</v>
      </c>
      <c r="GX45" s="124" t="str">
        <f>IF(AND((RIGHT($GX$3,2)-'[1]Miter Profiles'!$AC$207-'[1]Outside Edges'!$B44)&gt;=5,'[1]Outside Edges'!$P44="Yes"),"Yes","No")</f>
        <v>Yes</v>
      </c>
      <c r="GY45" s="116" t="str">
        <f>IF(AND((RIGHT($GY$3,2)-'[1]Miter Profiles'!$AC$208-'[1]Outside Edges'!$B44)&gt;=5,'[1]Outside Edges'!$P44="Yes"),"Yes","No")</f>
        <v>Yes</v>
      </c>
      <c r="GZ45" s="129" t="str">
        <f>IF(AND((RIGHT($GZ$3,2)-'[1]Miter Profiles'!$AC$209-'[1]Outside Edges'!$B44)&gt;=5,'[1]Outside Edges'!$P44="Yes"),"Yes","No")</f>
        <v>No</v>
      </c>
      <c r="HA45" s="10" t="str">
        <f>IF(AND((RIGHT($HA$3,2)-'[1]Miter Profiles'!$AC$210-'[1]Outside Edges'!$B44)&gt;=5,'[1]Outside Edges'!$P44="Yes"),"Yes","No")</f>
        <v>Yes</v>
      </c>
      <c r="HB45" s="90" t="str">
        <f>IF(AND((RIGHT($HB$3,2)-'[1]Miter Profiles'!$AC$211-'[1]Outside Edges'!$B44)&gt;=5,'[1]Outside Edges'!$P44="Yes"),"Yes","No")</f>
        <v>Yes</v>
      </c>
      <c r="HC45" s="150" t="str">
        <f>IF(AND((RIGHT($HC$3,2)-'[1]Miter Profiles'!$AC$212-'[1]Outside Edges'!$B44)&gt;=5,'[1]Outside Edges'!$P44="Yes"),"Yes","No")</f>
        <v>No</v>
      </c>
      <c r="HD45" s="116" t="str">
        <f>IF(AND((RIGHT($HD$3,2)-'[1]Miter Profiles'!$AC$213-'[1]Outside Edges'!$B44)&gt;=5,'[1]Outside Edges'!$P44="Yes"),"Yes","No")</f>
        <v>No</v>
      </c>
      <c r="HE45" s="129" t="str">
        <f>IF(AND((RIGHT($HE$3,2)-'[1]Miter Profiles'!$AC$214-'[1]Outside Edges'!$B44)&gt;=5,'[1]Outside Edges'!$P44="Yes"),"Yes","No")</f>
        <v>No</v>
      </c>
      <c r="HF45" s="10" t="str">
        <f>IF(AND((RIGHT($HF$3,2)-'[1]Miter Profiles'!$AC$215-'[1]Outside Edges'!$B44)&gt;=5,'[1]Outside Edges'!$P44="Yes"),"Yes","No")</f>
        <v>Yes</v>
      </c>
      <c r="HG45" s="90" t="str">
        <f>IF(AND((RIGHT($HG$3,2)-'[1]Miter Profiles'!$AC$216-'[1]Outside Edges'!$B44)&gt;=5,'[1]Outside Edges'!$P44="Yes"),"Yes","No")</f>
        <v>Yes</v>
      </c>
      <c r="HH45" s="150" t="str">
        <f>IF(AND((RIGHT($HH$3,2)-'[1]Miter Profiles'!$AC$217-'[1]Outside Edges'!$B44)&gt;=5,'[1]Outside Edges'!$P44="Yes"),"Yes","No")</f>
        <v>Yes</v>
      </c>
      <c r="HI45" s="124" t="str">
        <f>IF(AND((RIGHT($HI$3,2)-'[1]Miter Profiles'!$AC$218-'[1]Outside Edges'!$B44)&gt;=5,'[1]Outside Edges'!$P44="Yes"),"Yes","No")</f>
        <v>Yes</v>
      </c>
      <c r="HJ45" s="116" t="str">
        <f>IF(AND((RIGHT($HJ$3,2)-'[1]Miter Profiles'!$AC$219-'[1]Outside Edges'!$B44)&gt;=5,'[1]Outside Edges'!$P44="Yes"),"Yes","No")</f>
        <v>Yes</v>
      </c>
      <c r="HK45" s="129" t="str">
        <f>IF(AND((RIGHT($HK$3,2)-'[1]Miter Profiles'!$AC$220-'[1]Outside Edges'!$B44)&gt;=5,'[1]Outside Edges'!$P44="Yes"),"Yes","No")</f>
        <v>No</v>
      </c>
      <c r="HL45" s="10" t="str">
        <f>IF(AND((RIGHT($HL$3,2)-'[1]Miter Profiles'!$AC$221-'[1]Outside Edges'!$B44)&gt;=5,'[1]Outside Edges'!$P44="Yes"),"Yes","No")</f>
        <v>Yes</v>
      </c>
      <c r="HM45" s="90" t="str">
        <f>IF(AND((RIGHT($HM$3,2)-'[1]Miter Profiles'!$AC$222-'[1]Outside Edges'!$B44)&gt;=5,'[1]Outside Edges'!$P44="Yes"),"Yes","No")</f>
        <v>Yes</v>
      </c>
      <c r="HN45" s="150" t="str">
        <f>IF(AND((RIGHT($HN$3,2)-'[1]Miter Profiles'!$AC$223-'[1]Outside Edges'!$B44)&gt;=5,'[1]Outside Edges'!$P44="Yes"),"Yes","No")</f>
        <v>No</v>
      </c>
      <c r="HO45" s="124" t="str">
        <f>IF(AND((RIGHT($HO$3,2)-'[1]Miter Profiles'!$AC$224-'[1]Outside Edges'!$B44)&gt;=5,'[1]Outside Edges'!$P44="Yes"),"Yes","No")</f>
        <v>Yes</v>
      </c>
      <c r="HP45" s="124" t="str">
        <f>IF(AND((RIGHT($HP$3,2)-'[1]Miter Profiles'!$AC$225-'[1]Outside Edges'!$B44)&gt;=5,'[1]Outside Edges'!$P44="Yes"),"Yes","No")</f>
        <v>Yes</v>
      </c>
      <c r="HQ45" s="153" t="str">
        <f>IF(AND((RIGHT($HQ$3,3)-'[1]Miter Profiles'!$AC$226-'[1]Outside Edges'!$B44)&gt;=5,'[1]Outside Edges'!$P44="Yes"),"Yes","No")</f>
        <v>Yes</v>
      </c>
      <c r="HR45" s="129" t="str">
        <f>IF(AND((RIGHT($HR$3,2)-'[1]Miter Profiles'!$AC$227-'[1]Outside Edges'!$B44)&gt;=5,'[1]Outside Edges'!$P44="Yes"),"Yes","No")</f>
        <v>Yes</v>
      </c>
      <c r="HS45" s="10" t="str">
        <f>IF(AND((RIGHT($HS$3,2)-'[1]Miter Profiles'!$AC$228-'[1]Outside Edges'!$B44)&gt;=5,'[1]Outside Edges'!$P44="Yes"),"Yes","No")</f>
        <v>Yes</v>
      </c>
      <c r="HT45" s="163" t="str">
        <f>IF(AND((RIGHT($HT$3,2)-'[1]Miter Profiles'!$AC$229-'[1]Outside Edges'!$B44)&gt;=5,'[1]Outside Edges'!$P44="Yes"),"Yes","No")</f>
        <v>Yes</v>
      </c>
      <c r="HU45" s="150" t="str">
        <f>IF(AND((RIGHT($HU$3,2)-'[1]Miter Profiles'!$AC$230-'[1]Outside Edges'!$B44)&gt;=5,'[1]Outside Edges'!$P44="Yes"),"Yes","No")</f>
        <v>No</v>
      </c>
      <c r="HV45" s="124" t="str">
        <f>IF(AND((RIGHT($HV$3,2)-'[1]Miter Profiles'!$AC$231-'[1]Outside Edges'!$B44)&gt;=5,'[1]Outside Edges'!$P44="Yes"),"Yes","No")</f>
        <v>Yes</v>
      </c>
      <c r="HW45" s="116" t="str">
        <f>IF(AND((RIGHT($HW$3,2)-'[1]Miter Profiles'!$AC$232-'[1]Outside Edges'!$B44)&gt;=5,'[1]Outside Edges'!$P44="Yes"),"Yes","No")</f>
        <v>Yes</v>
      </c>
      <c r="HX45" s="129" t="str">
        <f>IF(AND((RIGHT($HX$3,2)-'[1]Miter Profiles'!$AC$233-'[1]Outside Edges'!$B44)&gt;=5,'[1]Outside Edges'!$P44="Yes"),"Yes","No")</f>
        <v>No</v>
      </c>
      <c r="HY45" s="10" t="str">
        <f>IF(AND((RIGHT($HY$3,2)-'[1]Miter Profiles'!$AC$234-'[1]Outside Edges'!$B44)&gt;=5,'[1]Outside Edges'!$P44="Yes"),"Yes","No")</f>
        <v>Yes</v>
      </c>
      <c r="HZ45" s="90" t="str">
        <f>IF(AND((RIGHT($HZ$3,2)-'[1]Miter Profiles'!$AC$235-'[1]Outside Edges'!$B44)&gt;=5,'[1]Outside Edges'!$P44="Yes"),"Yes","No")</f>
        <v>Yes</v>
      </c>
      <c r="IA45" s="150" t="str">
        <f>IF(AND((RIGHT($IA$3,2)-'[1]Miter Profiles'!$AC$236-'[1]Outside Edges'!$B44)&gt;=5,'[1]Outside Edges'!$P44="Yes"),"Yes","No")</f>
        <v>Yes</v>
      </c>
      <c r="IB45" s="124" t="str">
        <f>IF(AND((RIGHT($IB$3,2)-'[1]Miter Profiles'!$AC$237-'[1]Outside Edges'!$B44)&gt;=5,'[1]Outside Edges'!$P44="Yes"),"Yes","No")</f>
        <v>Yes</v>
      </c>
      <c r="IC45" s="116" t="str">
        <f>IF(AND((RIGHT($IC$3,2)-'[1]Miter Profiles'!$AC$238-'[1]Outside Edges'!$B44)&gt;=5,'[1]Outside Edges'!$P44="Yes"),"Yes","No")</f>
        <v>Yes</v>
      </c>
      <c r="ID45" s="129" t="str">
        <f>IF(AND((RIGHT($ID$3,2)-'[1]Miter Profiles'!$AC$239-'[1]Outside Edges'!$B44)&gt;=5,'[1]Outside Edges'!$P44="Yes"),"Yes","No")</f>
        <v>No</v>
      </c>
      <c r="IE45" s="10" t="str">
        <f>IF(AND((RIGHT($IE$3,2)-'[1]Miter Profiles'!$AC$240-'[1]Outside Edges'!$B44)&gt;=5,'[1]Outside Edges'!$P44="Yes"),"Yes","No")</f>
        <v>Yes</v>
      </c>
      <c r="IF45" s="90" t="str">
        <f>IF(AND((RIGHT($IF$3,2)-'[1]Miter Profiles'!$AC$241-'[1]Outside Edges'!$B44)&gt;=5,'[1]Outside Edges'!$P44="Yes"),"Yes","No")</f>
        <v>Yes</v>
      </c>
      <c r="IG45" s="150" t="str">
        <f>IF(AND((RIGHT($IG$3,2)-'[1]Miter Profiles'!$AC$242-'[1]Outside Edges'!$B44)&gt;=5,'[1]Outside Edges'!$P44="Yes"),"Yes","No")</f>
        <v>Yes</v>
      </c>
      <c r="IH45" s="124" t="str">
        <f>IF(AND((RIGHT($IH$3,2)-'[1]Miter Profiles'!$AC$243-'[1]Outside Edges'!$B44)&gt;=5,'[1]Outside Edges'!$P44="Yes"),"Yes","No")</f>
        <v>Yes</v>
      </c>
      <c r="II45" s="116" t="str">
        <f>IF(AND((RIGHT($II$3,2)-'[1]Miter Profiles'!$AC$244-'[1]Outside Edges'!$B44)&gt;=5,'[1]Outside Edges'!$P44="Yes"),"Yes","No")</f>
        <v>Yes</v>
      </c>
      <c r="IJ45" s="129" t="str">
        <f>IF(AND((RIGHT($IJ$3,2)-'[1]Miter Profiles'!$AC$245-'[1]Outside Edges'!$B44)&gt;=5,'[1]Outside Edges'!$P44="Yes"),"Yes","No")</f>
        <v>Yes</v>
      </c>
      <c r="IK45" s="10" t="str">
        <f>IF(AND((RIGHT($IK$3,2)-'[1]Miter Profiles'!$AC$246-'[1]Outside Edges'!$B44)&gt;=5,'[1]Outside Edges'!$P44="Yes"),"Yes","No")</f>
        <v>Yes</v>
      </c>
      <c r="IL45" s="90" t="str">
        <f>IF(AND((RIGHT($IL$3,2)-'[1]Miter Profiles'!$AC$247-'[1]Outside Edges'!$B44)&gt;=5,'[1]Outside Edges'!$P44="Yes"),"Yes","No")</f>
        <v>Yes</v>
      </c>
      <c r="IM45" s="150" t="str">
        <f>IF(AND((RIGHT($IM$3,2)-'[1]Miter Profiles'!$AC$248-'[1]Outside Edges'!$B44)&gt;=5,'[1]Outside Edges'!$P44="Yes"),"Yes","No")</f>
        <v>No</v>
      </c>
      <c r="IN45" s="124" t="str">
        <f>IF(AND((RIGHT($IN$3,2)-'[1]Miter Profiles'!$AC$249-'[1]Outside Edges'!$B44)&gt;=5,'[1]Outside Edges'!$P44="Yes"),"Yes","No")</f>
        <v>Yes</v>
      </c>
      <c r="IO45" s="116" t="str">
        <f>IF(AND((RIGHT($IO$3,2)-'[1]Miter Profiles'!$AC$250-'[1]Outside Edges'!$B44)&gt;=5,'[1]Outside Edges'!$P44="Yes"),"Yes","No")</f>
        <v>Yes</v>
      </c>
      <c r="IP45" s="129" t="str">
        <f>IF(AND((RIGHT($IP$3,2)-'[1]Miter Profiles'!$AC$251-'[1]Outside Edges'!$B44)&gt;=5,'[1]Outside Edges'!$P44="Yes"),"Yes","No")</f>
        <v>No</v>
      </c>
      <c r="IQ45" s="10" t="str">
        <f>IF(AND((RIGHT($IQ$3,2)-'[1]Miter Profiles'!$AC$252-'[1]Outside Edges'!$B44)&gt;=5,'[1]Outside Edges'!$P44="Yes"),"Yes","No")</f>
        <v>Yes</v>
      </c>
      <c r="IR45" s="90" t="str">
        <f>IF(AND((RIGHT($IR$3,2)-'[1]Miter Profiles'!$AC$253-'[1]Outside Edges'!$B44)&gt;=5,'[1]Outside Edges'!$P44="Yes"),"Yes","No")</f>
        <v>Yes</v>
      </c>
      <c r="IS45" s="150" t="str">
        <f>IF(AND((RIGHT($IS$3,2)-'[1]Miter Profiles'!$AC$254-'[1]Outside Edges'!$B44)&gt;=5,'[1]Outside Edges'!$P44="Yes"),"Yes","No")</f>
        <v>No</v>
      </c>
      <c r="IT45" s="124" t="str">
        <f>IF(AND((RIGHT($IT$3,2)-'[1]Miter Profiles'!$AC$255-'[1]Outside Edges'!$B44)&gt;=5,'[1]Outside Edges'!$P44="Yes"),"Yes","No")</f>
        <v>Yes</v>
      </c>
      <c r="IU45" s="116" t="str">
        <f>IF(AND((RIGHT($IU$3,2)-'[1]Miter Profiles'!$AC$256-'[1]Outside Edges'!$B44)&gt;=5,'[1]Outside Edges'!$P44="Yes"),"Yes","No")</f>
        <v>Yes</v>
      </c>
      <c r="IV45" s="129" t="str">
        <f>IF(AND((RIGHT($IV$3,2)-'[1]Miter Profiles'!$AC$257-'[1]Outside Edges'!$B44)&gt;=5,'[1]Outside Edges'!$P44="Yes"),"Yes","No")</f>
        <v>Yes</v>
      </c>
      <c r="IW45" s="10" t="str">
        <f>IF(AND((RIGHT($IW$3,2)-'[1]Miter Profiles'!$AC$258-'[1]Outside Edges'!$B44)&gt;=5,'[1]Outside Edges'!$P44="Yes"),"Yes","No")</f>
        <v>Yes</v>
      </c>
      <c r="IX45" s="90" t="str">
        <f>IF(AND((RIGHT($IX$3,2)-'[1]Miter Profiles'!$AC$259-'[1]Outside Edges'!$B44)&gt;=5,'[1]Outside Edges'!$P44="Yes"),"Yes","No")</f>
        <v>Yes</v>
      </c>
      <c r="IY45" s="150" t="str">
        <f>IF(AND((RIGHT($IY$3,2)-'[1]Miter Profiles'!$AC$260-'[1]Outside Edges'!$B44)&gt;=5,'[1]Outside Edges'!$P44="Yes"),"Yes","No")</f>
        <v>No</v>
      </c>
      <c r="IZ45" s="124" t="str">
        <f>IF(AND((RIGHT($IZ$3,2)-'[1]Miter Profiles'!$AC$261-'[1]Outside Edges'!$B44)&gt;=5,'[1]Outside Edges'!$P44="Yes"),"Yes","No")</f>
        <v>Yes</v>
      </c>
      <c r="JA45" s="116" t="str">
        <f>IF(AND((RIGHT($JA$3,2)-'[1]Miter Profiles'!$AC$262-'[1]Outside Edges'!$B44)&gt;=5,'[1]Outside Edges'!$P44="Yes"),"Yes","No")</f>
        <v>Yes</v>
      </c>
      <c r="JB45" s="129" t="str">
        <f>IF(AND((RIGHT($JB$3,2)-'[1]Miter Profiles'!$AC$263-'[1]Outside Edges'!$B44)&gt;=5,'[1]Outside Edges'!$P44="Yes"),"Yes","No")</f>
        <v>Yes</v>
      </c>
      <c r="JC45" s="10" t="str">
        <f>IF(AND((RIGHT($JC$3,2)-'[1]Miter Profiles'!$AC$264-'[1]Outside Edges'!$B44)&gt;=5,'[1]Outside Edges'!$P44="Yes"),"Yes","No")</f>
        <v>Yes</v>
      </c>
      <c r="JD45" s="90" t="str">
        <f>IF(AND((RIGHT($JD$3,2)-'[1]Miter Profiles'!$AC$265-'[1]Outside Edges'!$B44)&gt;=5,'[1]Outside Edges'!$P44="Yes"),"Yes","No")</f>
        <v>Yes</v>
      </c>
      <c r="JE45" s="236" t="str">
        <f>IF(AND((RIGHT($JE$3,2)-'[1]Miter Profiles'!$AC$266-'[1]Outside Edges'!$B44)&gt;=5,'[1]Outside Edges'!$P44="Yes"),"Yes","No")</f>
        <v>No</v>
      </c>
      <c r="JF45" s="237" t="str">
        <f>IF(AND((RIGHT($JF$3,2)-'[1]Miter Profiles'!$AC$267-'[1]Outside Edges'!$B44)&gt;=5,'[1]Outside Edges'!$P44="Yes"),"Yes","No")</f>
        <v>Yes</v>
      </c>
      <c r="JG45" s="238" t="str">
        <f>IF(AND((RIGHT($JG$3,2)-'[1]Miter Profiles'!$AC$268-'[1]Outside Edges'!$B44)&gt;=5,'[1]Outside Edges'!$P44="Yes"),"Yes","No")</f>
        <v>Yes</v>
      </c>
      <c r="JH45" s="129" t="str">
        <f>IF(AND((RIGHT($JH$3,2)-'[1]Miter Profiles'!$AC$269-'[1]Outside Edges'!$B44)&gt;=5,'[1]Outside Edges'!$P44="Yes"),"Yes","No")</f>
        <v>Yes</v>
      </c>
      <c r="JI45" s="113" t="str">
        <f>IF(AND((RIGHT($JI$3,2)-'[1]Miter Profiles'!$AC$270-'[1]Outside Edges'!$B44)&gt;=5,'[1]Outside Edges'!$P44="Yes"),"Yes","No")</f>
        <v>Yes</v>
      </c>
      <c r="JJ45" s="90" t="str">
        <f>IF(AND((RIGHT($JJ$3,2)-'[1]Miter Profiles'!$AC$271-'[1]Outside Edges'!$B44)&gt;=5,'[1]Outside Edges'!$P44="Yes"),"Yes","No")</f>
        <v>Yes</v>
      </c>
      <c r="JK45" s="236" t="str">
        <f>IF(AND((RIGHT($JK$3,2)-'[1]Miter Profiles'!$AC$272-'[1]Outside Edges'!$B44)&gt;=5,'[1]Outside Edges'!$P44="Yes"),"Yes","No")</f>
        <v>Yes</v>
      </c>
      <c r="JL45" s="237" t="str">
        <f>IF(AND((RIGHT($JL$3,2)-'[1]Miter Profiles'!$AC$273-'[1]Outside Edges'!$B44)&gt;=5,'[1]Outside Edges'!$P44="Yes"),"Yes","No")</f>
        <v>Yes</v>
      </c>
      <c r="JM45" s="238" t="str">
        <f>IF(AND((RIGHT($JM$3,2)-'[1]Miter Profiles'!$AC$274-'[1]Outside Edges'!$B44)&gt;=5,'[1]Outside Edges'!$P44="Yes"),"Yes","No")</f>
        <v>Yes</v>
      </c>
      <c r="JN45" s="129" t="str">
        <f>IF(AND((RIGHT($JN$3,2)-'[1]Miter Profiles'!$AC$275-'[1]Outside Edges'!$B44)&gt;=5,'[1]Outside Edges'!$P44="Yes"),"Yes","No")</f>
        <v>Yes</v>
      </c>
      <c r="JO45" s="113" t="str">
        <f>IF(AND((RIGHT($JO$3,2)-'[1]Miter Profiles'!$AC$276-'[1]Outside Edges'!$B44)&gt;=5,'[1]Outside Edges'!$P44="Yes"),"Yes","No")</f>
        <v>Yes</v>
      </c>
      <c r="JP45" s="90" t="str">
        <f>IF(AND((RIGHT($JP$3,2)-'[1]Miter Profiles'!$AC$277-'[1]Outside Edges'!$B44)&gt;=5,'[1]Outside Edges'!$P44="Yes"),"Yes","No")</f>
        <v>Yes</v>
      </c>
      <c r="JQ45" s="236" t="str">
        <f>IF(AND((RIGHT($JQ$3,2)-'[1]Miter Profiles'!$AC$278-'[1]Outside Edges'!$B44)&gt;=5,'[1]Outside Edges'!$P44="Yes"),"Yes","No")</f>
        <v>No</v>
      </c>
      <c r="JR45" s="237" t="str">
        <f>IF(AND((RIGHT($JR$3,2)-'[1]Miter Profiles'!$AC$279-'[1]Outside Edges'!$B44)&gt;=5,'[1]Outside Edges'!$P44="Yes"),"Yes","No")</f>
        <v>No</v>
      </c>
      <c r="JS45" s="238" t="str">
        <f>IF(AND((RIGHT($JS$3,2)-'[1]Miter Profiles'!$AC$280-'[1]Outside Edges'!$B44)&gt;=5,'[1]Outside Edges'!$P44="Yes"),"Yes","No")</f>
        <v>Yes</v>
      </c>
      <c r="JT45" s="129" t="str">
        <f>IF(AND((RIGHT($JT$3,2)-'[1]Miter Profiles'!$AC$281-'[1]Outside Edges'!$B44)&gt;=5,'[1]Outside Edges'!$P44="Yes"),"Yes","No")</f>
        <v>No</v>
      </c>
      <c r="JU45" s="113" t="str">
        <f>IF(AND((RIGHT($JU$3,2)-'[1]Miter Profiles'!$AC$282-'[1]Outside Edges'!$B44)&gt;=5,'[1]Outside Edges'!$P44="Yes"),"Yes","No")</f>
        <v>No</v>
      </c>
      <c r="JV45" s="90" t="str">
        <f>IF(AND((RIGHT($JV$3,2)-'[1]Miter Profiles'!$AC$283-'[1]Outside Edges'!$B44)&gt;=5,'[1]Outside Edges'!$P44="Yes"),"Yes","No")</f>
        <v>Yes</v>
      </c>
      <c r="JW45" s="236" t="str">
        <f>IF(AND((RIGHT($JW$3,2)-'[1]Miter Profiles'!$AC$284-'[1]Outside Edges'!$B44)&gt;=5,'[1]Outside Edges'!$P44="Yes"),"Yes","No")</f>
        <v>Yes</v>
      </c>
      <c r="JX45" s="237" t="str">
        <f>IF(AND((RIGHT($JX$3,2)-'[1]Miter Profiles'!$AC$285-'[1]Outside Edges'!$B44)&gt;=5,'[1]Outside Edges'!$P44="Yes"),"Yes","No")</f>
        <v>Yes</v>
      </c>
      <c r="JY45" s="238" t="str">
        <f>IF(AND((RIGHT($JY$3,2)-'[1]Miter Profiles'!$AC$286-'[1]Outside Edges'!$B44)&gt;=5,'[1]Outside Edges'!$P44="Yes"),"Yes","No")</f>
        <v>Yes</v>
      </c>
      <c r="JZ45" s="129" t="str">
        <f>IF(AND((RIGHT($JZ$3,2)-'[1]Miter Profiles'!$AC$287-'[1]Outside Edges'!$B44)&gt;=5,'[1]Outside Edges'!$P44="Yes"),"Yes","No")</f>
        <v>Yes</v>
      </c>
      <c r="KA45" s="113" t="str">
        <f>IF(AND((RIGHT($KA$3,2)-'[1]Miter Profiles'!$AC$288-'[1]Outside Edges'!$B44)&gt;=5,'[1]Outside Edges'!$P44="Yes"),"Yes","No")</f>
        <v>Yes</v>
      </c>
      <c r="KB45" s="90" t="str">
        <f>IF(AND((RIGHT($KB$3,2)-'[1]Miter Profiles'!$AC$289-'[1]Outside Edges'!$B44)&gt;=5,'[1]Outside Edges'!$P44="Yes"),"Yes","No")</f>
        <v>Yes</v>
      </c>
      <c r="KC45" s="236" t="str">
        <f>IF(AND((RIGHT($KC$3,2)-'[1]Miter Profiles'!$AC$290-'[1]Outside Edges'!$B44)&gt;=5,'[1]Outside Edges'!$P44="Yes"),"Yes","No")</f>
        <v>No</v>
      </c>
      <c r="KD45" s="237" t="str">
        <f>IF(AND((RIGHT($KD$3,2)-'[1]Miter Profiles'!$AC$291-'[1]Outside Edges'!$B44)&gt;=5,'[1]Outside Edges'!$P44="Yes"),"Yes","No")</f>
        <v>Yes</v>
      </c>
      <c r="KE45" s="238" t="str">
        <f>IF(AND((RIGHT($KE$3,2)-'[1]Miter Profiles'!$AC$292-'[1]Outside Edges'!$B44)&gt;=5,'[1]Outside Edges'!$P44="Yes"),"Yes","No")</f>
        <v>Yes</v>
      </c>
      <c r="KF45" s="129" t="str">
        <f>IF(AND((RIGHT($KF$3,2)-'[1]Miter Profiles'!$AC$293-'[1]Outside Edges'!$B44)&gt;=5,'[1]Outside Edges'!$P44="Yes"),"Yes","No")</f>
        <v>Yes</v>
      </c>
      <c r="KG45" s="113" t="str">
        <f>IF(AND((RIGHT($KG$3,2)-'[1]Miter Profiles'!$AC$294-'[1]Outside Edges'!$B44)&gt;=5,'[1]Outside Edges'!$P44="Yes"),"Yes","No")</f>
        <v>Yes</v>
      </c>
      <c r="KH45" s="90" t="str">
        <f>IF(AND((RIGHT($KH$3,2)-'[1]Miter Profiles'!$AC$295-'[1]Outside Edges'!$B44)&gt;=5,'[1]Outside Edges'!$P44="Yes"),"Yes","No")</f>
        <v>Yes</v>
      </c>
      <c r="KI45" s="236" t="str">
        <f>IF(AND((RIGHT($KI$3,2)-'[1]Miter Profiles'!$AC$296-'[1]Outside Edges'!$B44)&gt;=5,'[1]Outside Edges'!$P44="Yes"),"Yes","No")</f>
        <v>Yes</v>
      </c>
      <c r="KJ45" s="237" t="str">
        <f>IF(AND((RIGHT($KJ$3,2)-'[1]Miter Profiles'!$AC$297-'[1]Outside Edges'!$B44)&gt;=5,'[1]Outside Edges'!$P44="Yes"),"Yes","No")</f>
        <v>Yes</v>
      </c>
      <c r="KK45" s="238" t="str">
        <f>IF(AND((RIGHT($KK$3,2)-'[1]Miter Profiles'!$AC$298-'[1]Outside Edges'!$B44)&gt;=5,'[1]Outside Edges'!$P44="Yes"),"Yes","No")</f>
        <v>Yes</v>
      </c>
      <c r="KL45" s="129" t="str">
        <f>IF(AND((RIGHT($KL$3,2)-'[1]Miter Profiles'!$AC$299-'[1]Outside Edges'!$B44)&gt;=5,'[1]Outside Edges'!$P44="Yes"),"Yes","No")</f>
        <v>Yes</v>
      </c>
      <c r="KM45" s="113" t="str">
        <f>IF(AND((RIGHT($KM$3,2)-'[1]Miter Profiles'!$AC$300-'[1]Outside Edges'!$B44)&gt;=5,'[1]Outside Edges'!$P44="Yes"),"Yes","No")</f>
        <v>Yes</v>
      </c>
      <c r="KN45" s="90" t="str">
        <f>IF(AND((RIGHT($KN$3,2)-'[1]Miter Profiles'!$AC$301-'[1]Outside Edges'!$B44)&gt;=5,'[1]Outside Edges'!$P44="Yes"),"Yes","No")</f>
        <v>Yes</v>
      </c>
      <c r="KO45" s="236" t="str">
        <f>IF(AND((RIGHT($KO$3,2)-'[1]Miter Profiles'!$AC$302-'[1]Outside Edges'!$B44)&gt;=5,'[1]Outside Edges'!$P44="Yes"),"Yes","No")</f>
        <v>Yes</v>
      </c>
      <c r="KP45" s="237" t="str">
        <f>IF(AND((RIGHT($KP$3,2)-'[1]Miter Profiles'!$AC$303-'[1]Outside Edges'!$B44)&gt;=5,'[1]Outside Edges'!$P44="Yes"),"Yes","No")</f>
        <v>Yes</v>
      </c>
      <c r="KQ45" s="238" t="str">
        <f>IF(AND((RIGHT($KQ$3,2)-'[1]Miter Profiles'!$AC$304-'[1]Outside Edges'!$B44)&gt;=5,'[1]Outside Edges'!$P44="Yes"),"Yes","No")</f>
        <v>Yes</v>
      </c>
      <c r="KR45" s="129" t="str">
        <f>IF(AND((RIGHT($KR$3,2)-'[1]Miter Profiles'!$AC$305-'[1]Outside Edges'!$B44)&gt;=5,'[1]Outside Edges'!$P44="Yes"),"Yes","No")</f>
        <v>Yes</v>
      </c>
      <c r="KS45" s="113" t="str">
        <f>IF(AND((RIGHT($KS$3,2)-'[1]Miter Profiles'!$AC$306-'[1]Outside Edges'!$B44)&gt;=5,'[1]Outside Edges'!$P44="Yes"),"Yes","No")</f>
        <v>Yes</v>
      </c>
      <c r="KT45" s="90" t="str">
        <f>IF(AND((RIGHT($KT$3,2)-'[1]Miter Profiles'!$AC$307-'[1]Outside Edges'!$B44)&gt;=5,'[1]Outside Edges'!$P44="Yes"),"Yes","No")</f>
        <v>Yes</v>
      </c>
      <c r="KU45" s="236" t="str">
        <f>IF(AND((RIGHT($KU$3,2)-'[1]Miter Profiles'!$AC$308-'[1]Outside Edges'!$B44)&gt;=5,'[1]Outside Edges'!$P44="Yes"),"Yes","No")</f>
        <v>No</v>
      </c>
      <c r="KV45" s="237" t="str">
        <f>IF(AND((RIGHT($KV$3,2)-'[1]Miter Profiles'!$AC$309-'[1]Outside Edges'!$B44)&gt;=5,'[1]Outside Edges'!$P44="Yes"),"Yes","No")</f>
        <v>Yes</v>
      </c>
      <c r="KW45" s="238" t="str">
        <f>IF(AND((RIGHT($KW$3,2)-'[1]Miter Profiles'!$AC$310-'[1]Outside Edges'!$B44)&gt;=5,'[1]Outside Edges'!$P44="Yes"),"Yes","No")</f>
        <v>Yes</v>
      </c>
      <c r="KX45" s="129" t="str">
        <f>IF(AND((RIGHT($KX$3,2)-'[1]Miter Profiles'!$AC$311-'[1]Outside Edges'!$B44)&gt;=5,'[1]Outside Edges'!$P44="Yes"),"Yes","No")</f>
        <v>No</v>
      </c>
      <c r="KY45" s="113" t="str">
        <f>IF(AND((RIGHT($KY$3,2)-'[1]Miter Profiles'!$AC$312-'[1]Outside Edges'!$B44)&gt;=5,'[1]Outside Edges'!$P44="Yes"),"Yes","No")</f>
        <v>Yes</v>
      </c>
      <c r="KZ45" s="90" t="str">
        <f>IF(AND((RIGHT($KZ$3,2)-'[1]Miter Profiles'!$AC$313-'[1]Outside Edges'!$B44)&gt;=5,'[1]Outside Edges'!$P44="Yes"),"Yes","No")</f>
        <v>Yes</v>
      </c>
      <c r="LA45" s="236" t="str">
        <f>IF(AND((RIGHT($LA$3,2)-'[1]Miter Profiles'!$AC$314-'[1]Outside Edges'!$B44)&gt;=5,'[1]Outside Edges'!$P44="Yes"),"Yes","No")</f>
        <v>No</v>
      </c>
      <c r="LB45" s="237" t="str">
        <f>IF(AND((RIGHT($LB$3,2)-'[1]Miter Profiles'!$AC$315-'[1]Outside Edges'!$B44)&gt;=5,'[1]Outside Edges'!$P44="Yes"),"Yes","No")</f>
        <v>No</v>
      </c>
      <c r="LC45" s="243" t="str">
        <f>IF(AND((RIGHT($LC$3,2)-'[1]Miter Profiles'!$AC$316-'[1]Outside Edges'!$B44)&gt;=5,'[1]Outside Edges'!$P44="Yes"),"Yes","No")</f>
        <v>No</v>
      </c>
      <c r="LD45" s="244" t="str">
        <f>IF(AND((RIGHT($LD$3,2)-'[1]Miter Profiles'!$AC$317-'[1]Outside Edges'!$B44)&gt;=5,'[1]Outside Edges'!$P44="Yes"),"Yes","No")</f>
        <v>No</v>
      </c>
      <c r="LE45" s="113" t="str">
        <f>IF(AND((RIGHT($LE$3,2)-'[1]Miter Profiles'!$AC$318-'[1]Outside Edges'!$B44)&gt;=5,'[1]Outside Edges'!$P44="Yes"),"Yes","No")</f>
        <v>No</v>
      </c>
      <c r="LF45" s="10" t="str">
        <f>IF(AND((RIGHT($LF$3,2)-'[1]Miter Profiles'!$AC$319-'[1]Outside Edges'!$B44)&gt;=5,'[1]Outside Edges'!$P44="Yes"),"Yes","No")</f>
        <v>No</v>
      </c>
      <c r="LG45" s="113" t="str">
        <f>IF(AND((RIGHT($LG$3,2)-'[1]Miter Profiles'!$AC$320-'[1]Outside Edges'!$B44)&gt;=5,'[1]Outside Edges'!$P44="Yes"),"Yes","No")</f>
        <v>No</v>
      </c>
      <c r="LH45" s="90" t="str">
        <f>IF(AND((RIGHT($LH$3,2)-'[1]Miter Profiles'!$AC$321-'[1]Outside Edges'!$B44)&gt;=5,'[1]Outside Edges'!$P44="Yes"),"Yes","No")</f>
        <v>No</v>
      </c>
      <c r="LI45" s="236" t="str">
        <f>IF(AND((RIGHT($LI$3,2)-'[1]Miter Profiles'!$AC$322-'[1]Outside Edges'!$B44)&gt;=5,'[1]Outside Edges'!$P44="Yes"),"Yes","No")</f>
        <v>No</v>
      </c>
      <c r="LJ45" s="237" t="str">
        <f>IF(AND((RIGHT($LJ$3,2)-'[1]Miter Profiles'!$AC$323-'[1]Outside Edges'!$B44)&gt;=5,'[1]Outside Edges'!$P44="Yes"),"Yes","No")</f>
        <v>Yes</v>
      </c>
      <c r="LK45" s="238" t="str">
        <f>IF(AND((RIGHT($LK$3,2)-'[1]Miter Profiles'!$AC$324-'[1]Outside Edges'!$B44)&gt;=5,'[1]Outside Edges'!$P44="Yes"),"Yes","No")</f>
        <v>Yes</v>
      </c>
      <c r="LL45" s="129" t="str">
        <f>IF(AND((RIGHT($LL$3,2)-'[1]Miter Profiles'!$AC$325-'[1]Outside Edges'!$B44)&gt;=5,'[1]Outside Edges'!$P44="Yes"),"Yes","No")</f>
        <v>Yes</v>
      </c>
      <c r="LM45" s="113" t="str">
        <f>IF(AND((RIGHT($LM$3,2)-'[1]Miter Profiles'!$AC$326-'[1]Outside Edges'!$B44)&gt;=5,'[1]Outside Edges'!$P44="Yes"),"Yes","No")</f>
        <v>Yes</v>
      </c>
      <c r="LN45" s="90" t="str">
        <f>IF(AND((RIGHT($LN$3,2)-'[1]Miter Profiles'!$AC$327-'[1]Outside Edges'!$B44)&gt;=5,'[1]Outside Edges'!$P44="Yes"),"Yes","No")</f>
        <v>Yes</v>
      </c>
      <c r="LO45" s="236" t="str">
        <f>IF(AND((RIGHT($LO$3,2)-'[1]Miter Profiles'!$AC$328-'[1]Outside Edges'!$B44)&gt;=5,'[1]Outside Edges'!$P44="Yes"),"Yes","No")</f>
        <v>No</v>
      </c>
      <c r="LP45" s="237" t="str">
        <f>IF(AND((RIGHT($LP$3,2)-'[1]Miter Profiles'!$AC$329-'[1]Outside Edges'!$B44)&gt;=5,'[1]Outside Edges'!$P44="Yes"),"Yes","No")</f>
        <v>Yes</v>
      </c>
      <c r="LQ45" s="238" t="str">
        <f>IF(AND((RIGHT($LQ$3,2)-'[1]Miter Profiles'!$AC$330-'[1]Outside Edges'!$B44)&gt;=5,'[1]Outside Edges'!$P44="Yes"),"Yes","No")</f>
        <v>Yes</v>
      </c>
      <c r="LR45" s="129" t="str">
        <f>IF(AND((RIGHT($LR$3,2)-'[1]Miter Profiles'!$AC$331-'[1]Outside Edges'!$B44)&gt;=5,'[1]Outside Edges'!$P44="Yes"),"Yes","No")</f>
        <v>No</v>
      </c>
      <c r="LS45" s="113" t="str">
        <f>IF(AND((RIGHT($LS$3,2)-'[1]Miter Profiles'!$AC$332-'[1]Outside Edges'!$B44)&gt;=5,'[1]Outside Edges'!$P44="Yes"),"Yes","No")</f>
        <v>Yes</v>
      </c>
      <c r="LT45" s="90" t="str">
        <f>IF(AND((RIGHT($LT$3,2)-'[1]Miter Profiles'!$AC$333-'[1]Outside Edges'!$B44)&gt;=5,'[1]Outside Edges'!$P44="Yes"),"Yes","No")</f>
        <v>Yes</v>
      </c>
    </row>
    <row r="46" spans="1:332" ht="15.75" customHeight="1" thickBot="1" x14ac:dyDescent="0.3">
      <c r="A46" s="8" t="str">
        <f>IF('[1]Outside Edges'!$A45&lt;&gt;"",'[1]Outside Edges'!$A45,"")</f>
        <v>D43</v>
      </c>
      <c r="B46" s="10" t="str">
        <f>IF(AND((RIGHT($B$3,2)-'[1]Miter Profiles'!$AC$3-'[1]Outside Edges'!$B45)&gt;=5,'[1]Outside Edges'!$P45="Yes"),"Yes","No")</f>
        <v>Yes</v>
      </c>
      <c r="C46" s="10" t="str">
        <f>IF(AND((RIGHT($C$3,2)-'[1]Miter Profiles'!$AC$4-'[1]Outside Edges'!$B45)&gt;=5,'[1]Outside Edges'!$P45="Yes"),"Yes","No")</f>
        <v>Yes</v>
      </c>
      <c r="D46" s="85" t="str">
        <f>IF(AND((RIGHT($D$3,2)-'[1]Miter Profiles'!$AC$5-'[1]Outside Edges'!$B45)&gt;=5,'[1]Outside Edges'!$P45="Yes"),"Yes","No")</f>
        <v>Yes</v>
      </c>
      <c r="E46" s="86" t="str">
        <f>IF(AND((RIGHT($E$3,2)-'[1]Miter Profiles'!$AC$6-'[1]Outside Edges'!$B45)&gt;=5,'[1]Outside Edges'!$P45="Yes"),"Yes","No")</f>
        <v>Yes</v>
      </c>
      <c r="F46" s="11" t="str">
        <f>IF(AND((RIGHT($F$3,2)-'[1]Miter Profiles'!$AC$7-'[1]Outside Edges'!$B45)&gt;=5,'[1]Outside Edges'!$P45="Yes"),"Yes","No")</f>
        <v>Yes</v>
      </c>
      <c r="G46" s="87" t="str">
        <f>IF(AND((RIGHT($G$3,2)-'[1]Miter Profiles'!$AC$8-'[1]Outside Edges'!$B45)&gt;=5,'[1]Outside Edges'!$P45="Yes"),"Yes","No")</f>
        <v>Yes</v>
      </c>
      <c r="H46" s="10" t="str">
        <f>IF(AND((RIGHT($H$3,2)-'[1]Miter Profiles'!$AC$9-'[1]Outside Edges'!$B45)&gt;=5,'[1]Outside Edges'!$P45="Yes"),"Yes","No")</f>
        <v>Yes</v>
      </c>
      <c r="I46" s="10" t="str">
        <f>IF(AND((RIGHT($I$3,2)-'[1]Miter Profiles'!$AC$10-'[1]Outside Edges'!$B45)&gt;=5,'[1]Outside Edges'!$P45="Yes"),"Yes","No")</f>
        <v>Yes</v>
      </c>
      <c r="J46" s="85" t="str">
        <f>IF(AND((RIGHT($J$3,2)-'[1]Miter Profiles'!$AC$11-'[1]Outside Edges'!$B45)&gt;=5,'[1]Outside Edges'!$P45="Yes"),"Yes","No")</f>
        <v>Yes</v>
      </c>
      <c r="K46" s="86" t="str">
        <f>IF(AND((RIGHT($K$3,2)-'[1]Miter Profiles'!$AC$12-'[1]Outside Edges'!$B45)&gt;=5,'[1]Outside Edges'!$P45="Yes"),"Yes","No")</f>
        <v>Yes</v>
      </c>
      <c r="L46" s="11" t="str">
        <f>IF(AND((RIGHT($L$3,2)-'[1]Miter Profiles'!$AC$13-'[1]Outside Edges'!$B45)&gt;=5,'[1]Outside Edges'!$P45="Yes"),"Yes","No")</f>
        <v>Yes</v>
      </c>
      <c r="M46" s="87" t="str">
        <f>IF(AND((RIGHT($M$3,2)-'[1]Miter Profiles'!$AC$14-'[1]Outside Edges'!$B45)&gt;=5,'[1]Outside Edges'!$P45="Yes"),"Yes","No")</f>
        <v>Yes</v>
      </c>
      <c r="N46" s="10" t="str">
        <f>IF(AND((RIGHT($N$3,2)-'[1]Miter Profiles'!$AC$15-'[1]Outside Edges'!$B45)&gt;=4,'[1]Outside Edges'!$P45="Yes"),"Yes","No")</f>
        <v>No</v>
      </c>
      <c r="O46" s="10" t="str">
        <f>IF(AND((RIGHT($O$3,2)-'[1]Miter Profiles'!$AC$16-'[1]Outside Edges'!$B45)&gt;=5,'[1]Outside Edges'!$P45="Yes"),"Yes","No")</f>
        <v>Yes</v>
      </c>
      <c r="P46" s="85" t="str">
        <f>IF(AND((RIGHT($P$3,2)-'[1]Miter Profiles'!$AC$17-'[1]Outside Edges'!$B45)&gt;=5,'[1]Outside Edges'!$P45="Yes"),"Yes","No")</f>
        <v>Yes</v>
      </c>
      <c r="Q46" s="86" t="str">
        <f>IF(AND((RIGHT($Q$3,2)-'[1]Miter Profiles'!$AC$18-'[1]Outside Edges'!$B45)&gt;=5,'[1]Outside Edges'!$P45="Yes"),"Yes","No")</f>
        <v>No</v>
      </c>
      <c r="R46" s="11" t="str">
        <f>IF(AND((RIGHT($R$3,2)-'[1]Miter Profiles'!$AC$19-'[1]Outside Edges'!$B45)&gt;=5,'[1]Outside Edges'!$P45="Yes"),"Yes","No")</f>
        <v>Yes</v>
      </c>
      <c r="S46" s="87" t="str">
        <f>IF(AND((RIGHT($S$3,2)-'[1]Miter Profiles'!$AC$20-'[1]Outside Edges'!$B45)&gt;=5,'[1]Outside Edges'!$P45="Yes"),"Yes","No")</f>
        <v>Yes</v>
      </c>
      <c r="T46" s="10" t="str">
        <f>IF(AND((RIGHT($T$3,2)-'[1]Miter Profiles'!$AC$21-'[1]Outside Edges'!$B45)&gt;=5,'[1]Outside Edges'!$P45="Yes"),"Yes","No")</f>
        <v>Yes</v>
      </c>
      <c r="U46" s="10" t="str">
        <f>IF(AND((RIGHT($U$3,2)-'[1]Miter Profiles'!$AC$22-'[1]Outside Edges'!$B45)&gt;=5,'[1]Outside Edges'!$P45="Yes"),"Yes","No")</f>
        <v>Yes</v>
      </c>
      <c r="V46" s="85" t="str">
        <f>IF(AND((RIGHT($V$3,2)-'[1]Miter Profiles'!$AC$23-'[1]Outside Edges'!$B45)&gt;=5,'[1]Outside Edges'!$P45="Yes"),"Yes","No")</f>
        <v>Yes</v>
      </c>
      <c r="W46" s="86" t="str">
        <f>IF(AND((RIGHT($W$3,2)-'[1]Miter Profiles'!$AC$24-'[1]Outside Edges'!$B45)&gt;=5,'[1]Outside Edges'!$P45="Yes"),"Yes","No")</f>
        <v>No</v>
      </c>
      <c r="X46" s="11" t="str">
        <f>IF(AND((RIGHT($X$3,2)-'[1]Miter Profiles'!$AC$25-'[1]Outside Edges'!$B45)&gt;=5,'[1]Outside Edges'!$P45="Yes"),"Yes","No")</f>
        <v>Yes</v>
      </c>
      <c r="Y46" s="87" t="str">
        <f>IF(AND((RIGHT($Y$3,2)-'[1]Miter Profiles'!$AC$26-'[1]Outside Edges'!$B45)&gt;=5,'[1]Outside Edges'!$P45="Yes"),"Yes","No")</f>
        <v>Yes</v>
      </c>
      <c r="Z46" s="10" t="str">
        <f>IF(AND((RIGHT($Z$3,2)-'[1]Miter Profiles'!$AC$27-'[1]Outside Edges'!$B45)&gt;=5,'[1]Outside Edges'!$P45="Yes"),"Yes","No")</f>
        <v>Yes</v>
      </c>
      <c r="AA46" s="10" t="str">
        <f>IF(AND((RIGHT($AA$3,2)-'[1]Miter Profiles'!$AC$28-'[1]Outside Edges'!$B45)&gt;=5,'[1]Outside Edges'!$P45="Yes"),"Yes","No")</f>
        <v>Yes</v>
      </c>
      <c r="AB46" s="85" t="str">
        <f>IF(AND((RIGHT($AB$3,2)-'[1]Miter Profiles'!$AC$29-'[1]Outside Edges'!$B45)&gt;=5,'[1]Outside Edges'!$P45="Yes"),"Yes","No")</f>
        <v>Yes</v>
      </c>
      <c r="AC46" s="86" t="str">
        <f>IF(AND((RIGHT($AC$3,2)-'[1]Miter Profiles'!$AC$30-'[1]Outside Edges'!$B45)&gt;=5,'[1]Outside Edges'!$P45="Yes"),"Yes","No")</f>
        <v>Yes</v>
      </c>
      <c r="AD46" s="11" t="str">
        <f>IF(AND((RIGHT($AD$3,2)-'[1]Miter Profiles'!$AC$31-'[1]Outside Edges'!$B45)&gt;=5,'[1]Outside Edges'!$P45="Yes"),"Yes","No")</f>
        <v>Yes</v>
      </c>
      <c r="AE46" s="87" t="str">
        <f>IF(AND((RIGHT($AE$3,2)-'[1]Miter Profiles'!$AC$32-'[1]Outside Edges'!$B45)&gt;=5,'[1]Outside Edges'!$P45="Yes"),"Yes","No")</f>
        <v>Yes</v>
      </c>
      <c r="AF46" s="10" t="str">
        <f>IF(AND((RIGHT($AF$3,2)-'[1]Miter Profiles'!$AC$33-'[1]Outside Edges'!$B45)&gt;=5,'[1]Outside Edges'!$P45="Yes"),"Yes","No")</f>
        <v>Yes</v>
      </c>
      <c r="AG46" s="10" t="str">
        <f>IF(AND((RIGHT($AG$3,2)-'[1]Miter Profiles'!$AC$34-'[1]Outside Edges'!$B45)&gt;=5,'[1]Outside Edges'!$P45="Yes"),"Yes","No")</f>
        <v>Yes</v>
      </c>
      <c r="AH46" s="85" t="str">
        <f>IF(AND((RIGHT($AH$3,2)-'[1]Miter Profiles'!$AC$35-'[1]Outside Edges'!$B45)&gt;=5,'[1]Outside Edges'!$P45="Yes"),"Yes","No")</f>
        <v>Yes</v>
      </c>
      <c r="AI46" s="86" t="str">
        <f>IF(AND((RIGHT($AI$3,2)-'[1]Miter Profiles'!$AC$36-'[1]Outside Edges'!$B45)&gt;=5,'[1]Outside Edges'!$P45="Yes"),"Yes","No")</f>
        <v>Yes</v>
      </c>
      <c r="AJ46" s="11" t="str">
        <f>IF(AND((RIGHT($AJ$3,2)-'[1]Miter Profiles'!$AC$37-'[1]Outside Edges'!$B45)&gt;=5,'[1]Outside Edges'!$P45="Yes"),"Yes","No")</f>
        <v>Yes</v>
      </c>
      <c r="AK46" s="87" t="str">
        <f>IF(AND((RIGHT($AK$3,2)-'[1]Miter Profiles'!$AC$38-'[1]Outside Edges'!$B45)&gt;=5,'[1]Outside Edges'!$P45="Yes"),"Yes","No")</f>
        <v>Yes</v>
      </c>
      <c r="AL46" s="10" t="str">
        <f>IF(AND((RIGHT($AL$3,2)-'[1]Miter Profiles'!$AC$39-'[1]Outside Edges'!$B45)&gt;=5,'[1]Outside Edges'!$P45="Yes"),"Yes","No")</f>
        <v>Yes</v>
      </c>
      <c r="AM46" s="10" t="str">
        <f>IF(AND((RIGHT($AM$3,2)-'[1]Miter Profiles'!$AC$40-'[1]Outside Edges'!$B45)&gt;=5,'[1]Outside Edges'!$P45="Yes"),"Yes","No")</f>
        <v>Yes</v>
      </c>
      <c r="AN46" s="85" t="str">
        <f>IF(AND((RIGHT($AN$3,2)-'[1]Miter Profiles'!$AC$41-'[1]Outside Edges'!$B45)&gt;=5,'[1]Outside Edges'!$P45="Yes"),"Yes","No")</f>
        <v>Yes</v>
      </c>
      <c r="AO46" s="86" t="str">
        <f>IF(AND((RIGHT($AO$3,2)-'[1]Miter Profiles'!$AC$42-'[1]Outside Edges'!$B45)&gt;=5,'[1]Outside Edges'!$P45="Yes"),"Yes","No")</f>
        <v>Yes</v>
      </c>
      <c r="AP46" s="11" t="str">
        <f>IF(AND((RIGHT($AP$3,2)-'[1]Miter Profiles'!$AC$43-'[1]Outside Edges'!$B45)&gt;=5,'[1]Outside Edges'!$P45="Yes"),"Yes","No")</f>
        <v>Yes</v>
      </c>
      <c r="AQ46" s="87" t="str">
        <f>IF(AND((RIGHT($AQ$3,2)-'[1]Miter Profiles'!$AC$44-'[1]Outside Edges'!$B45)&gt;=5,'[1]Outside Edges'!$P45="Yes"),"Yes","No")</f>
        <v>Yes</v>
      </c>
      <c r="AR46" s="10" t="str">
        <f>IF(AND((RIGHT($AR$3,2)-'[1]Miter Profiles'!$AC$45-'[1]Outside Edges'!$B45)&gt;=5,'[1]Outside Edges'!$P45="Yes"),"Yes","No")</f>
        <v>Yes</v>
      </c>
      <c r="AS46" s="10" t="str">
        <f>IF(AND((RIGHT($AS$3,2)-'[1]Miter Profiles'!$AC$46-'[1]Outside Edges'!$B45)&gt;=5,'[1]Outside Edges'!$P45="Yes"),"Yes","No")</f>
        <v>Yes</v>
      </c>
      <c r="AT46" s="85" t="str">
        <f>IF(AND((RIGHT($AT$3,2)-'[1]Miter Profiles'!$AC$47-'[1]Outside Edges'!$B45)&gt;=5,'[1]Outside Edges'!$P45="Yes"),"Yes","No")</f>
        <v>Yes</v>
      </c>
      <c r="AU46" s="86" t="str">
        <f>IF(AND((RIGHT($AU$3,2)-'[1]Miter Profiles'!$AC$48-'[1]Outside Edges'!$B45)&gt;=5,'[1]Outside Edges'!$P45="Yes"),"Yes","No")</f>
        <v>Yes</v>
      </c>
      <c r="AV46" s="11" t="str">
        <f>IF(AND((RIGHT($AV$3,2)-'[1]Miter Profiles'!$AC$49-'[1]Outside Edges'!$B45)&gt;=5,'[1]Outside Edges'!$P45="Yes"),"Yes","No")</f>
        <v>Yes</v>
      </c>
      <c r="AW46" s="87" t="str">
        <f>IF(AND((RIGHT($AW$3,2)-'[1]Miter Profiles'!$AC$50-'[1]Outside Edges'!$B45)&gt;=5,'[1]Outside Edges'!$P45="Yes"),"Yes","No")</f>
        <v>Yes</v>
      </c>
      <c r="AX46" s="10" t="str">
        <f>IF(AND((RIGHT($AX$3,2)-'[1]Miter Profiles'!$AC$51-'[1]Outside Edges'!$B45)&gt;=5,'[1]Outside Edges'!$P45="Yes"),"Yes","No")</f>
        <v>Yes</v>
      </c>
      <c r="AY46" s="10" t="str">
        <f>IF(AND((RIGHT($AY$3,2)-'[1]Miter Profiles'!$AC$52-'[1]Outside Edges'!$B45)&gt;=5,'[1]Outside Edges'!$P45="Yes"),"Yes","No")</f>
        <v>Yes</v>
      </c>
      <c r="AZ46" s="85" t="str">
        <f>IF(AND((RIGHT($AZ$3,2)-'[1]Miter Profiles'!$AC$53-'[1]Outside Edges'!$B45)&gt;=5,'[1]Outside Edges'!$P45="Yes"),"Yes","No")</f>
        <v>Yes</v>
      </c>
      <c r="BA46" s="86" t="str">
        <f>IF(AND((RIGHT($BA$3,2)-'[1]Miter Profiles'!$AC$54-'[1]Outside Edges'!$B45)&gt;=5,'[1]Outside Edges'!$P45="Yes"),"Yes","No")</f>
        <v>Yes</v>
      </c>
      <c r="BB46" s="11" t="str">
        <f>IF(AND((RIGHT($BB$3,2)-'[1]Miter Profiles'!$AC$55-'[1]Outside Edges'!$B45)&gt;=5,'[1]Outside Edges'!$P45="Yes"),"Yes","No")</f>
        <v>Yes</v>
      </c>
      <c r="BC46" s="87" t="str">
        <f>IF(AND((RIGHT($BC$3,2)-'[1]Miter Profiles'!$AC$56-'[1]Outside Edges'!$B45)&gt;=5,'[1]Outside Edges'!$P45="Yes"),"Yes","No")</f>
        <v>Yes</v>
      </c>
      <c r="BD46" s="10" t="str">
        <f>IF(AND((RIGHT($BD$3,2)-'[1]Miter Profiles'!$AC$57-'[1]Outside Edges'!$B45)&gt;=5,'[1]Outside Edges'!$P45="Yes"),"Yes","No")</f>
        <v>Yes</v>
      </c>
      <c r="BE46" s="10" t="str">
        <f>IF(AND((RIGHT($BE$3,2)-'[1]Miter Profiles'!$AC$58-'[1]Outside Edges'!$B45)&gt;=5,'[1]Outside Edges'!$P45="Yes"),"Yes","No")</f>
        <v>Yes</v>
      </c>
      <c r="BF46" s="85" t="str">
        <f>IF(AND((RIGHT($BF$3,2)-'[1]Miter Profiles'!$AC$59-'[1]Outside Edges'!$B45)&gt;=5,'[1]Outside Edges'!$P45="Yes"),"Yes","No")</f>
        <v>Yes</v>
      </c>
      <c r="BG46" s="86" t="str">
        <f>IF(AND((RIGHT($BG$3,2)-'[1]Miter Profiles'!$AC$60-'[1]Outside Edges'!$B45)&gt;=5,'[1]Outside Edges'!$P45="Yes"),"Yes","No")</f>
        <v>Yes</v>
      </c>
      <c r="BH46" s="11" t="str">
        <f>IF(AND((RIGHT($BH$3,2)-'[1]Miter Profiles'!$AC$61-'[1]Outside Edges'!$B45)&gt;=5,'[1]Outside Edges'!$P45="Yes"),"Yes","No")</f>
        <v>Yes</v>
      </c>
      <c r="BI46" s="87" t="str">
        <f>IF(AND((RIGHT($BI$3,2)-'[1]Miter Profiles'!$AC$62-'[1]Outside Edges'!$B45)&gt;=5,'[1]Outside Edges'!$P45="Yes"),"Yes","No")</f>
        <v>Yes</v>
      </c>
      <c r="BJ46" s="10" t="str">
        <f>IF(AND((RIGHT($BJ$3,2)-'[1]Miter Profiles'!$AC$63-'[1]Outside Edges'!$B45)&gt;=5,'[1]Outside Edges'!$P45="Yes"),"Yes","No")</f>
        <v>Yes</v>
      </c>
      <c r="BK46" s="10" t="str">
        <f>IF(AND((RIGHT($BK$3,2)-'[1]Miter Profiles'!$AC$64-'[1]Outside Edges'!$B45)&gt;=5,'[1]Outside Edges'!$P45="Yes"),"Yes","No")</f>
        <v>Yes</v>
      </c>
      <c r="BL46" s="85" t="str">
        <f>IF(AND((RIGHT($BL$3,2)-'[1]Miter Profiles'!$AC$65-'[1]Outside Edges'!$B45)&gt;=5,'[1]Outside Edges'!$P45="Yes"),"Yes","No")</f>
        <v>Yes</v>
      </c>
      <c r="BM46" s="86" t="str">
        <f>IF(AND((RIGHT($BM$3,2)-'[1]Miter Profiles'!$AC$66-'[1]Outside Edges'!$B45)&gt;=5,'[1]Outside Edges'!$P45="Yes"),"Yes","No")</f>
        <v>Yes</v>
      </c>
      <c r="BN46" s="11" t="str">
        <f>IF(AND((RIGHT($BN$3,2)-'[1]Miter Profiles'!$AC$67-'[1]Outside Edges'!$B45)&gt;=5,'[1]Outside Edges'!$P45="Yes"),"Yes","No")</f>
        <v>Yes</v>
      </c>
      <c r="BO46" s="87" t="str">
        <f>IF(AND((RIGHT($BO$3,2)-'[1]Miter Profiles'!$AC$68-'[1]Outside Edges'!$B45)&gt;=5,'[1]Outside Edges'!$P45="Yes"),"Yes","No")</f>
        <v>Yes</v>
      </c>
      <c r="BP46" s="10" t="str">
        <f>IF(AND((RIGHT($BP$3,2)-'[1]Miter Profiles'!$AC$69-'[1]Outside Edges'!$B45)&gt;=5,'[1]Outside Edges'!$P45="Yes"),"Yes","No")</f>
        <v>Yes</v>
      </c>
      <c r="BQ46" s="10" t="str">
        <f>IF(AND((RIGHT($BQ$3,2)-'[1]Miter Profiles'!$AC$70-'[1]Outside Edges'!$B45)&gt;=5,'[1]Outside Edges'!$P45="Yes"),"Yes","No")</f>
        <v>Yes</v>
      </c>
      <c r="BR46" s="85" t="str">
        <f>IF(AND((RIGHT($BR$3,2)-'[1]Miter Profiles'!$AC$71-'[1]Outside Edges'!$B45)&gt;=5,'[1]Outside Edges'!$P45="Yes"),"Yes","No")</f>
        <v>Yes</v>
      </c>
      <c r="BS46" s="86" t="str">
        <f>IF(AND((RIGHT($BS$3,2)-'[1]Miter Profiles'!$AC$72-'[1]Outside Edges'!$B45)&gt;=5,'[1]Outside Edges'!$P45="Yes"),"Yes","No")</f>
        <v>Yes</v>
      </c>
      <c r="BT46" s="11" t="str">
        <f>IF(AND((RIGHT($BT$3,2)-'[1]Miter Profiles'!$AC$73-'[1]Outside Edges'!$B45)&gt;=5,'[1]Outside Edges'!$P45="Yes"),"Yes","No")</f>
        <v>Yes</v>
      </c>
      <c r="BU46" s="87" t="str">
        <f>IF(AND((RIGHT($BU$3,2)-'[1]Miter Profiles'!$AC$74-'[1]Outside Edges'!$B45)&gt;=5,'[1]Outside Edges'!$P45="Yes"),"Yes","No")</f>
        <v>Yes</v>
      </c>
      <c r="BV46" s="10" t="str">
        <f>IF(AND((RIGHT($BV$3,2)-'[1]Miter Profiles'!$AC$75-'[1]Outside Edges'!$B45)&gt;=5,'[1]Outside Edges'!$P45="Yes"),"Yes","No")</f>
        <v>Yes</v>
      </c>
      <c r="BW46" s="10" t="str">
        <f>IF(AND((RIGHT($BW$3,2)-'[1]Miter Profiles'!$AC$76-'[1]Outside Edges'!$B45)&gt;=5,'[1]Outside Edges'!$P45="Yes"),"Yes","No")</f>
        <v>Yes</v>
      </c>
      <c r="BX46" s="85" t="str">
        <f>IF(AND((RIGHT($BX$3,2)-'[1]Miter Profiles'!$AC$77-'[1]Outside Edges'!$B45)&gt;=5,'[1]Outside Edges'!$P45="Yes"),"Yes","No")</f>
        <v>Yes</v>
      </c>
      <c r="BY46" s="86" t="str">
        <f>IF(AND((RIGHT($BY$3,2)-'[1]Miter Profiles'!$AC$78-'[1]Outside Edges'!$B45)&gt;=5,'[1]Outside Edges'!$P45="Yes"),"Yes","No")</f>
        <v>Yes</v>
      </c>
      <c r="BZ46" s="11" t="str">
        <f>IF(AND((RIGHT($BZ$3,2)-'[1]Miter Profiles'!$AC$79-'[1]Outside Edges'!$B45)&gt;=5,'[1]Outside Edges'!$P45="Yes"),"Yes","No")</f>
        <v>Yes</v>
      </c>
      <c r="CA46" s="87" t="str">
        <f>IF(AND((RIGHT($CA$3,2)-'[1]Miter Profiles'!$AC$80-'[1]Outside Edges'!$B45)&gt;=5,'[1]Outside Edges'!$P45="Yes"),"Yes","No")</f>
        <v>Yes</v>
      </c>
      <c r="CB46" s="10" t="str">
        <f>IF(AND((RIGHT($CB$3,2)-'[1]Miter Profiles'!$AC$81-'[1]Outside Edges'!$B45)&gt;=5,'[1]Outside Edges'!$P45="Yes"),"Yes","No")</f>
        <v>Yes</v>
      </c>
      <c r="CC46" s="10" t="str">
        <f>IF(AND((RIGHT($CC$3,2)-'[1]Miter Profiles'!$AC$82-'[1]Outside Edges'!$B45)&gt;=5,'[1]Outside Edges'!$P45="Yes"),"Yes","No")</f>
        <v>Yes</v>
      </c>
      <c r="CD46" s="85" t="str">
        <f>IF(AND((RIGHT($CD$3,2)-'[1]Miter Profiles'!$AC$83-'[1]Outside Edges'!$B45)&gt;=5,'[1]Outside Edges'!$P45="Yes"),"Yes","No")</f>
        <v>Yes</v>
      </c>
      <c r="CE46" s="86" t="str">
        <f>IF(AND((RIGHT($CE$3,2)-'[1]Miter Profiles'!$AC$84-'[1]Outside Edges'!$B45)&gt;=5,'[1]Outside Edges'!$P45="Yes"),"Yes","No")</f>
        <v>Yes</v>
      </c>
      <c r="CF46" s="11" t="str">
        <f>IF(AND((RIGHT($CF$3,2)-'[1]Miter Profiles'!$AC$85-'[1]Outside Edges'!$B45)&gt;=5,'[1]Outside Edges'!$P45="Yes"),"Yes","No")</f>
        <v>Yes</v>
      </c>
      <c r="CG46" s="87" t="str">
        <f>IF(AND((RIGHT($CG$3,2)-'[1]Miter Profiles'!$AC$86-'[1]Outside Edges'!$B45)&gt;=5,'[1]Outside Edges'!$P45="Yes"),"Yes","No")</f>
        <v>Yes</v>
      </c>
      <c r="CH46" s="10" t="str">
        <f>IF(AND((RIGHT($CH$3,2)-'[1]Miter Profiles'!$AC$87-'[1]Outside Edges'!$B45)&gt;=5,'[1]Outside Edges'!$P45="Yes"),"Yes","No")</f>
        <v>Yes</v>
      </c>
      <c r="CI46" s="10" t="str">
        <f>IF(AND((RIGHT($CI$3,2)-'[1]Miter Profiles'!$AC$88-'[1]Outside Edges'!$B45)&gt;=5,'[1]Outside Edges'!$P45="Yes"),"Yes","No")</f>
        <v>Yes</v>
      </c>
      <c r="CJ46" s="85" t="str">
        <f>IF(AND((RIGHT($CJ$3,2)-'[1]Miter Profiles'!$AC$89-'[1]Outside Edges'!$B45)&gt;=5,'[1]Outside Edges'!$P45="Yes"),"Yes","No")</f>
        <v>Yes</v>
      </c>
      <c r="CK46" s="86" t="str">
        <f>IF(AND((RIGHT($CK$3,2)-'[1]Miter Profiles'!$AC$90-'[1]Outside Edges'!$B45)&gt;=5,'[1]Outside Edges'!$P45="Yes"),"Yes","No")</f>
        <v>Yes</v>
      </c>
      <c r="CL46" s="11" t="str">
        <f>IF(AND((RIGHT($CL$3,2)-'[1]Miter Profiles'!$AC$91-'[1]Outside Edges'!$B45)&gt;=5,'[1]Outside Edges'!$P45="Yes"),"Yes","No")</f>
        <v>Yes</v>
      </c>
      <c r="CM46" s="87" t="str">
        <f>IF(AND((RIGHT($CM$3,2)-'[1]Miter Profiles'!$AC$92-'[1]Outside Edges'!$B45)&gt;=5,'[1]Outside Edges'!$P45="Yes"),"Yes","No")</f>
        <v>Yes</v>
      </c>
      <c r="CN46" s="10" t="str">
        <f>IF(AND((RIGHT(CN$3,2)-'[1]Miter Profiles'!$AC$93-'[1]Outside Edges'!$B45)&gt;=5,'[1]Outside Edges'!$P45="Yes"),"Yes","No")</f>
        <v>No</v>
      </c>
      <c r="CO46" s="10" t="str">
        <f>IF(AND((RIGHT(CO$3,2)-'[1]Miter Profiles'!$AC$94-'[1]Outside Edges'!$B45)&gt;=5,'[1]Outside Edges'!$P45="Yes"),"Yes","No")</f>
        <v>Yes</v>
      </c>
      <c r="CP46" s="85" t="str">
        <f>IF(AND((RIGHT(CP$3,2)-'[1]Miter Profiles'!$AC$95-'[1]Outside Edges'!$B45)&gt;=5,'[1]Outside Edges'!$P45="Yes"),"Yes","No")</f>
        <v>Yes</v>
      </c>
      <c r="CQ46" s="86" t="str">
        <f>IF(AND((RIGHT(CQ$3,2)-'[1]Miter Profiles'!$AC$96-'[1]Outside Edges'!$B45)&gt;=5,'[1]Outside Edges'!$P45="Yes"),"Yes","No")</f>
        <v>Yes</v>
      </c>
      <c r="CR46" s="11" t="str">
        <f>IF(AND((RIGHT(CR$3,2)-'[1]Miter Profiles'!$AC$97-'[1]Outside Edges'!$B45)&gt;=5,'[1]Outside Edges'!$P45="Yes"),"Yes","No")</f>
        <v>Yes</v>
      </c>
      <c r="CS46" s="87" t="str">
        <f>IF(AND((RIGHT(CS$3,2)-'[1]Miter Profiles'!$AC$98-'[1]Outside Edges'!$B45)&gt;=5,'[1]Outside Edges'!$P45="Yes"),"Yes","No")</f>
        <v>Yes</v>
      </c>
      <c r="CT46" s="10" t="str">
        <f>IF(AND((RIGHT($CT$3,2)-'[1]Miter Profiles'!$AC$99-'[1]Outside Edges'!$B45)&gt;=5,'[1]Outside Edges'!$P45="Yes"),"Yes","No")</f>
        <v>Yes</v>
      </c>
      <c r="CU46" s="10" t="str">
        <f>IF(AND((RIGHT($CU$3,2)-'[1]Miter Profiles'!$AC$100-'[1]Outside Edges'!$B45)&gt;=5,'[1]Outside Edges'!$P45="Yes"),"Yes","No")</f>
        <v>Yes</v>
      </c>
      <c r="CV46" s="85" t="str">
        <f>IF(AND((RIGHT($CV$3,2)-'[1]Miter Profiles'!$AC$101-'[1]Outside Edges'!$B45)&gt;=5,'[1]Outside Edges'!$P45="Yes"),"Yes","No")</f>
        <v>Yes</v>
      </c>
      <c r="CW46" s="86" t="str">
        <f>IF(AND((RIGHT($CW$3,2)-'[1]Miter Profiles'!$AC$102-'[1]Outside Edges'!$B45)&gt;=5,'[1]Outside Edges'!$P45="Yes"),"Yes","No")</f>
        <v>Yes</v>
      </c>
      <c r="CX46" s="11" t="str">
        <f>IF(AND((RIGHT($CX$3,2)-'[1]Miter Profiles'!$AC$103-'[1]Outside Edges'!$B45)&gt;=5,'[1]Outside Edges'!$P45="Yes"),"Yes","No")</f>
        <v>Yes</v>
      </c>
      <c r="CY46" s="87" t="str">
        <f>IF(AND((RIGHT($CY$3,2)-'[1]Miter Profiles'!$AC$104-'[1]Outside Edges'!$B45)&gt;=5,'[1]Outside Edges'!$P45="Yes"),"Yes","No")</f>
        <v>Yes</v>
      </c>
      <c r="CZ46" s="10" t="str">
        <f>IF(AND((RIGHT($CZ$3,2)-'[1]Miter Profiles'!$AC$105-'[1]Outside Edges'!$B45)&gt;=5,'[1]Outside Edges'!$P45="Yes"),"Yes","No")</f>
        <v>No</v>
      </c>
      <c r="DA46" s="10" t="str">
        <f>IF(AND((RIGHT($DA$3,2)-'[1]Miter Profiles'!$AC$106-'[1]Outside Edges'!$B45)&gt;=5,'[1]Outside Edges'!$P45="Yes"),"Yes","No")</f>
        <v>No</v>
      </c>
      <c r="DB46" s="85" t="str">
        <f>IF(AND((RIGHT($DB$3,2)-'[1]Miter Profiles'!$AC$107-'[1]Outside Edges'!$B45)&gt;=5,'[1]Outside Edges'!$P45="Yes"),"Yes","No")</f>
        <v>No</v>
      </c>
      <c r="DC46" s="86" t="str">
        <f>IF(AND((RIGHT($DC$3,2)-'[1]Miter Profiles'!$AC$108-'[1]Outside Edges'!$B45)&gt;=5,'[1]Outside Edges'!$P45="Yes"),"Yes","No")</f>
        <v>No</v>
      </c>
      <c r="DD46" s="11" t="str">
        <f>IF(AND((RIGHT($DD$3,2)-'[1]Miter Profiles'!$AC$109-'[1]Outside Edges'!$B45)&gt;=5,'[1]Outside Edges'!$P45="Yes"),"Yes","No")</f>
        <v>Yes</v>
      </c>
      <c r="DE46" s="87" t="str">
        <f>IF(AND((RIGHT($DE$3,2)-'[1]Miter Profiles'!$AC$110-'[1]Outside Edges'!$B45)&gt;=5,'[1]Outside Edges'!$P45="Yes"),"Yes","No")</f>
        <v>Yes</v>
      </c>
      <c r="DF46" s="10" t="str">
        <f>IF(AND((RIGHT($DF$3,2)-'[1]Miter Profiles'!$AC$111-'[1]Outside Edges'!$B45)&gt;=5,'[1]Outside Edges'!$P45="Yes"),"Yes","No")</f>
        <v>Yes</v>
      </c>
      <c r="DG46" s="10" t="str">
        <f>IF(AND((RIGHT($DG$3,2)-'[1]Miter Profiles'!$AC$112-'[1]Outside Edges'!$B45)&gt;=5,'[1]Outside Edges'!$P45="Yes"),"Yes","No")</f>
        <v>Yes</v>
      </c>
      <c r="DH46" s="85" t="str">
        <f>IF(AND((RIGHT($DH$3,2)-'[1]Miter Profiles'!$AC$113-'[1]Outside Edges'!$B45)&gt;=5,'[1]Outside Edges'!$P45="Yes"),"Yes","No")</f>
        <v>Yes</v>
      </c>
      <c r="DI46" s="86" t="str">
        <f>IF(AND((RIGHT($DI$3,2)-'[1]Miter Profiles'!$AC$114-'[1]Outside Edges'!$B45)&gt;=5,'[1]Outside Edges'!$P45="Yes"),"Yes","No")</f>
        <v>Yes</v>
      </c>
      <c r="DJ46" s="11" t="str">
        <f>IF(AND((RIGHT($DJ$3,2)-'[1]Miter Profiles'!$AC$115-'[1]Outside Edges'!$B45)&gt;=5,'[1]Outside Edges'!$P45="Yes"),"Yes","No")</f>
        <v>Yes</v>
      </c>
      <c r="DK46" s="87" t="str">
        <f>IF(AND((RIGHT($DK$3,2)-'[1]Miter Profiles'!$AC$116-'[1]Outside Edges'!$B45)&gt;=5,'[1]Outside Edges'!$P45="Yes"),"Yes","No")</f>
        <v>Yes</v>
      </c>
      <c r="DL46" s="10" t="str">
        <f>IF(AND((RIGHT($DL$3,2)-'[1]Miter Profiles'!$AC$117-'[1]Outside Edges'!$B45)&gt;=5,'[1]Outside Edges'!$P45="Yes"),"Yes","No")</f>
        <v>Yes</v>
      </c>
      <c r="DM46" s="10" t="str">
        <f>IF(AND((RIGHT($DM$3,2)-'[1]Miter Profiles'!$AC$118-'[1]Outside Edges'!$B45)&gt;=5,'[1]Outside Edges'!$P45="Yes"),"Yes","No")</f>
        <v>Yes</v>
      </c>
      <c r="DN46" s="85" t="str">
        <f>IF(AND((RIGHT($DN$3,2)-'[1]Miter Profiles'!$AC$119-'[1]Outside Edges'!$B45)&gt;=5,'[1]Outside Edges'!$P45="Yes"),"Yes","No")</f>
        <v>Yes</v>
      </c>
      <c r="DO46" s="86" t="str">
        <f>IF(AND((RIGHT($DO$3,2)-'[1]Miter Profiles'!$AC$120-'[1]Outside Edges'!$B45)&gt;=5,'[1]Outside Edges'!$P45="Yes"),"Yes","No")</f>
        <v>No</v>
      </c>
      <c r="DP46" s="11" t="str">
        <f>IF(AND((RIGHT($DP$3,2)-'[1]Miter Profiles'!$AC$121-'[1]Outside Edges'!$B45)&gt;=5,'[1]Outside Edges'!$P45="Yes"),"Yes","No")</f>
        <v>Yes</v>
      </c>
      <c r="DQ46" s="87" t="str">
        <f>IF(AND((RIGHT($DQ$3,2)-'[1]Miter Profiles'!$AC$122-'[1]Outside Edges'!$B45)&gt;=5,'[1]Outside Edges'!$P45="Yes"),"Yes","No")</f>
        <v>Yes</v>
      </c>
      <c r="DR46" s="10" t="str">
        <f>IF(AND((RIGHT($DR$3,2)-'[1]Miter Profiles'!$AC$123-'[1]Outside Edges'!$B45)&gt;=5,'[1]Outside Edges'!$P45="Yes"),"Yes","No")</f>
        <v>Yes</v>
      </c>
      <c r="DS46" s="10" t="str">
        <f>IF(AND((RIGHT($DS$3,2)-'[1]Miter Profiles'!$AC$124-'[1]Outside Edges'!$B45)&gt;=5,'[1]Outside Edges'!$P45="Yes"),"Yes","No")</f>
        <v>Yes</v>
      </c>
      <c r="DT46" s="85" t="str">
        <f>IF(AND((RIGHT($DT$3,2)-'[1]Miter Profiles'!$AC$125-'[1]Outside Edges'!$B45)&gt;=5,'[1]Outside Edges'!$P45="Yes"),"Yes","No")</f>
        <v>Yes</v>
      </c>
      <c r="DU46" s="86" t="str">
        <f>IF(AND((RIGHT($DU$3,2)-'[1]Miter Profiles'!$AC$126-'[1]Outside Edges'!$B45)&gt;=5,'[1]Outside Edges'!$P45="Yes"),"Yes","No")</f>
        <v>Yes</v>
      </c>
      <c r="DV46" s="11" t="str">
        <f>IF(AND((RIGHT($DV$3,2)-'[1]Miter Profiles'!$AC$127-'[1]Outside Edges'!$B45)&gt;=5,'[1]Outside Edges'!$P45="Yes"),"Yes","No")</f>
        <v>Yes</v>
      </c>
      <c r="DW46" s="87" t="str">
        <f>IF(AND((RIGHT($DW$3,2)-'[1]Miter Profiles'!$AC$128-'[1]Outside Edges'!$B45)&gt;=5,'[1]Outside Edges'!$P45="Yes"),"Yes","No")</f>
        <v>Yes</v>
      </c>
      <c r="DX46" s="10" t="str">
        <f>IF(AND((RIGHT($DX$3,2)-'[1]Miter Profiles'!$AC$129-'[1]Outside Edges'!$B45)&gt;=5,'[1]Outside Edges'!$P45="Yes"),"Yes","No")</f>
        <v>Yes</v>
      </c>
      <c r="DY46" s="10" t="str">
        <f>IF(AND((RIGHT($DY$3,2)-'[1]Miter Profiles'!$AC$130-'[1]Outside Edges'!$B45)&gt;=5,'[1]Outside Edges'!$P45="Yes"),"Yes","No")</f>
        <v>Yes</v>
      </c>
      <c r="DZ46" s="85" t="str">
        <f>IF(AND((RIGHT($DZ$3,2)-'[1]Miter Profiles'!$AC$131-'[1]Outside Edges'!$B45)&gt;=5,'[1]Outside Edges'!$P45="Yes"),"Yes","No")</f>
        <v>Yes</v>
      </c>
      <c r="EA46" s="90" t="str">
        <f>IF(AND((RIGHT($EA$3,2)-'[1]Miter Profiles'!$AC$132-'[1]Outside Edges'!$B45)&gt;=5,'[1]Outside Edges'!$P45="Yes"),"Yes","No")</f>
        <v>Yes</v>
      </c>
      <c r="EB46" s="105" t="str">
        <f>IF(AND((RIGHT($EB$3,2)-'[1]Miter Profiles'!$AC$133-'[1]Outside Edges'!$B45)&gt;=5,'[1]Outside Edges'!$P45="Yes"),"Yes","No")</f>
        <v>No</v>
      </c>
      <c r="EC46" s="110" t="str">
        <f>IF(AND((RIGHT($EC$3,2)-'[1]Miter Profiles'!$AC$134-'[1]Outside Edges'!$B45)&gt;=5,'[1]Outside Edges'!$P45="Yes"),"Yes","No")</f>
        <v>Yes</v>
      </c>
      <c r="ED46" s="116" t="str">
        <f>IF(AND((RIGHT($ED$3,2)-'[1]Miter Profiles'!$AC$135-'[1]Outside Edges'!$B45)&gt;=5,'[1]Outside Edges'!$P45="Yes"),"Yes","No")</f>
        <v>Yes</v>
      </c>
      <c r="EE46" s="113" t="str">
        <f>IF(AND((RIGHT($EE$3,2)-'[1]Miter Profiles'!$AC$136-'[1]Outside Edges'!$B45)&gt;=5,'[1]Outside Edges'!$P45="Yes"),"Yes","No")</f>
        <v>Yes</v>
      </c>
      <c r="EF46" s="85" t="str">
        <f>IF(AND((RIGHT($EF$3,2)-'[1]Miter Profiles'!$AC$137-'[1]Outside Edges'!$B45)&gt;=5,'[1]Outside Edges'!$P45="Yes"),"Yes","No")</f>
        <v>Yes</v>
      </c>
      <c r="EG46" s="10" t="str">
        <f>IF(AND((RIGHT($EG$3,2)-'[1]Miter Profiles'!$AC$138-'[1]Outside Edges'!$B45)&gt;=5,'[1]Outside Edges'!$P45="Yes"),"Yes","No")</f>
        <v>Yes</v>
      </c>
      <c r="EH46" s="90" t="str">
        <f>IF(AND((RIGHT($EH$3,2)-'[1]Miter Profiles'!$AC$139-'[1]Outside Edges'!$B45)&gt;=5,'[1]Outside Edges'!$P45="Yes"),"Yes","No")</f>
        <v>Yes</v>
      </c>
      <c r="EI46" s="121" t="str">
        <f>IF(AND((RIGHT($EI$3,2)-'[1]Miter Profiles'!$AC$140-'[1]Outside Edges'!$B45)&gt;=5,'[1]Outside Edges'!$P45="Yes"),"Yes","No")</f>
        <v>Yes</v>
      </c>
      <c r="EJ46" s="124" t="str">
        <f>IF(AND((RIGHT($EJ$3,2)-'[1]Miter Profiles'!$AC$141-'[1]Outside Edges'!$B45)&gt;=5,'[1]Outside Edges'!$P45="Yes"),"Yes","No")</f>
        <v>Yes</v>
      </c>
      <c r="EK46" s="124" t="str">
        <f>IF(AND((RIGHT($EK$3,2)-'[1]Miter Profiles'!$AC$142-'[1]Outside Edges'!$B45)&gt;=5,'[1]Outside Edges'!$P45="Yes"),"Yes","No")</f>
        <v>Yes</v>
      </c>
      <c r="EL46" s="116" t="str">
        <f>IF(AND((RIGHT($EL$3,2)-'[1]Miter Profiles'!$AC$143-'[1]Outside Edges'!$B45)&gt;=5,'[1]Outside Edges'!$P45="Yes"),"Yes","No")</f>
        <v>Yes</v>
      </c>
      <c r="EM46" s="129" t="str">
        <f>IF(AND((RIGHT($EM$3,2)-'[1]Miter Profiles'!$AC$144-'[1]Outside Edges'!$B45)&gt;=5,'[1]Outside Edges'!$P45="Yes"),"Yes","No")</f>
        <v>No</v>
      </c>
      <c r="EN46" s="10" t="str">
        <f>IF(AND((RIGHT($EN$3,2)-'[1]Miter Profiles'!$AC$145-'[1]Outside Edges'!$B45)&gt;=5,'[1]Outside Edges'!$P45="Yes"),"Yes","No")</f>
        <v>Yes</v>
      </c>
      <c r="EO46" s="90" t="str">
        <f>IF(AND((RIGHT($EO$3,2)-'[1]Miter Profiles'!$AC$146-'[1]Outside Edges'!$B45)&gt;=5,'[1]Outside Edges'!$P45="Yes"),"Yes","No")</f>
        <v>Yes</v>
      </c>
      <c r="EP46" s="124" t="str">
        <f>IF(AND((RIGHT($EP$3,2)-'[1]Miter Profiles'!$AC$147-'[1]Outside Edges'!$B45)&gt;=5,'[1]Outside Edges'!$P45="Yes"),"Yes","No")</f>
        <v>No</v>
      </c>
      <c r="EQ46" s="124" t="str">
        <f>IF(AND((RIGHT($EQ$3,2)-'[1]Miter Profiles'!$AC$148-'[1]Outside Edges'!$B45)&gt;=5,'[1]Outside Edges'!$P45="Yes"),"Yes","No")</f>
        <v>Yes</v>
      </c>
      <c r="ER46" s="116" t="str">
        <f>IF(AND((RIGHT($ER$3,2)-'[1]Miter Profiles'!$AC$149-'[1]Outside Edges'!$B45)&gt;=5,'[1]Outside Edges'!$P45="Yes"),"Yes","No")</f>
        <v>Yes</v>
      </c>
      <c r="ES46" s="129" t="str">
        <f>IF(AND((RIGHT($ES$3,2)-'[1]Miter Profiles'!$AC$150-'[1]Outside Edges'!$B45)&gt;=5,'[1]Outside Edges'!$P45="Yes"),"Yes","No")</f>
        <v>No</v>
      </c>
      <c r="ET46" s="10" t="str">
        <f>IF(AND((RIGHT($ET$3,2)-'[1]Miter Profiles'!$AC$151-'[1]Outside Edges'!$B45)&gt;=5,'[1]Outside Edges'!$P45="Yes"),"Yes","No")</f>
        <v>Yes</v>
      </c>
      <c r="EU46" s="90" t="str">
        <f>IF(AND((RIGHT($EU$3,2)-'[1]Miter Profiles'!$AC$152-'[1]Outside Edges'!$B45)&gt;=5,'[1]Outside Edges'!$P45="Yes"),"Yes","No")</f>
        <v>Yes</v>
      </c>
      <c r="EV46" s="124" t="str">
        <f>IF(AND((RIGHT($EV$3,2)-'[1]Miter Profiles'!$AC$153-'[1]Outside Edges'!$B45)&gt;=5,'[1]Outside Edges'!$P45="Yes"),"Yes","No")</f>
        <v>Yes</v>
      </c>
      <c r="EW46" s="124" t="str">
        <f>IF(AND((RIGHT($EW$3,2)-'[1]Miter Profiles'!$AC$154-'[1]Outside Edges'!$B45)&gt;=5,'[1]Outside Edges'!$P45="Yes"),"Yes","No")</f>
        <v>Yes</v>
      </c>
      <c r="EX46" s="116" t="str">
        <f>IF(AND((RIGHT($EX$3,2)-'[1]Miter Profiles'!$AC$155-'[1]Outside Edges'!$B45)&gt;=5,'[1]Outside Edges'!$P45="Yes"),"Yes","No")</f>
        <v>Yes</v>
      </c>
      <c r="EY46" s="129" t="str">
        <f>IF(AND((RIGHT($EY$3,2)-'[1]Miter Profiles'!$AC$156-'[1]Outside Edges'!$B45)&gt;=5,'[1]Outside Edges'!$P45="Yes"),"Yes","No")</f>
        <v>Yes</v>
      </c>
      <c r="EZ46" s="10" t="str">
        <f>IF(AND((RIGHT($EZ$3,2)-'[1]Miter Profiles'!$AC$157-'[1]Outside Edges'!$B45)&gt;=5,'[1]Outside Edges'!$P45="Yes"),"Yes","No")</f>
        <v>Yes</v>
      </c>
      <c r="FA46" s="90" t="str">
        <f>IF(AND((RIGHT($FA$3,2)-'[1]Miter Profiles'!$AC$158-'[1]Outside Edges'!$B45)&gt;=5,'[1]Outside Edges'!$P45="Yes"),"Yes","No")</f>
        <v>Yes</v>
      </c>
      <c r="FB46" s="124" t="str">
        <f>IF(AND((RIGHT($FB$3,2)-'[1]Miter Profiles'!$AC$159-'[1]Outside Edges'!$B45)&gt;=5,'[1]Outside Edges'!$P45="Yes"),"Yes","No")</f>
        <v>Yes</v>
      </c>
      <c r="FC46" s="124" t="str">
        <f>IF(AND((RIGHT($FC$3,2)-'[1]Miter Profiles'!$AC$160-'[1]Outside Edges'!$B45)&gt;=5,'[1]Outside Edges'!$P45="Yes"),"Yes","No")</f>
        <v>Yes</v>
      </c>
      <c r="FD46" s="116" t="str">
        <f>IF(AND((RIGHT($FD$3,2)-'[1]Miter Profiles'!$AC$161-'[1]Outside Edges'!$B45)&gt;=5,'[1]Outside Edges'!$P45="Yes"),"Yes","No")</f>
        <v>Yes</v>
      </c>
      <c r="FE46" s="129" t="str">
        <f>IF(AND((RIGHT($FE$3,2)-'[1]Miter Profiles'!$AC$162-'[1]Outside Edges'!$B45)&gt;=5,'[1]Outside Edges'!$P45="Yes"),"Yes","No")</f>
        <v>Yes</v>
      </c>
      <c r="FF46" s="10" t="str">
        <f>IF(AND((RIGHT($FF$3,2)-'[1]Miter Profiles'!$AC$163-'[1]Outside Edges'!$B45)&gt;=5,'[1]Outside Edges'!$P45="Yes"),"Yes","No")</f>
        <v>Yes</v>
      </c>
      <c r="FG46" s="90" t="str">
        <f>IF(AND((RIGHT($FG$3,2)-'[1]Miter Profiles'!$AC$164-'[1]Outside Edges'!$B45)&gt;=5,'[1]Outside Edges'!$P45="Yes"),"Yes","No")</f>
        <v>Yes</v>
      </c>
      <c r="FH46" s="124" t="str">
        <f>IF(AND((RIGHT($FH$3,2)-'[1]Miter Profiles'!$AC$165-'[1]Outside Edges'!$B45)&gt;=5,'[1]Outside Edges'!$P45="Yes"),"Yes","No")</f>
        <v>Yes</v>
      </c>
      <c r="FI46" s="124" t="str">
        <f>IF(AND((RIGHT($FI$3,2)-'[1]Miter Profiles'!$AC$166-'[1]Outside Edges'!$B45)&gt;=5,'[1]Outside Edges'!$P45="Yes"),"Yes","No")</f>
        <v>Yes</v>
      </c>
      <c r="FJ46" s="116" t="str">
        <f>IF(AND((RIGHT($FJ$3,2)-'[1]Miter Profiles'!$AC$167-'[1]Outside Edges'!$B45)&gt;=5,'[1]Outside Edges'!$P45="Yes"),"Yes","No")</f>
        <v>Yes</v>
      </c>
      <c r="FK46" s="129" t="str">
        <f>IF(AND((RIGHT($FK$3,2)-'[1]Miter Profiles'!$AC$168-'[1]Outside Edges'!$B45)&gt;=5,'[1]Outside Edges'!$P45="Yes"),"Yes","No")</f>
        <v>Yes</v>
      </c>
      <c r="FL46" s="10" t="str">
        <f>IF(AND((RIGHT($FL$3,2)-'[1]Miter Profiles'!$AC$169-'[1]Outside Edges'!$B45)&gt;=5,'[1]Outside Edges'!$P45="Yes"),"Yes","No")</f>
        <v>Yes</v>
      </c>
      <c r="FM46" s="90" t="str">
        <f>IF(AND((RIGHT($FM$3,2)-'[1]Miter Profiles'!$AC$170-'[1]Outside Edges'!$B45)&gt;=5,'[1]Outside Edges'!$P45="Yes"),"Yes","No")</f>
        <v>Yes</v>
      </c>
      <c r="FN46" s="124" t="str">
        <f>IF(AND((RIGHT($FN$3,2)-'[1]Miter Profiles'!$AC$171-'[1]Outside Edges'!$B45)&gt;=5,'[1]Outside Edges'!$P45="Yes"),"Yes","No")</f>
        <v>Yes</v>
      </c>
      <c r="FO46" s="124" t="str">
        <f>IF(AND((RIGHT($FO$3,2)-'[1]Miter Profiles'!$AC$172-'[1]Outside Edges'!$B45)&gt;=5,'[1]Outside Edges'!$P45="Yes"),"Yes","No")</f>
        <v>Yes</v>
      </c>
      <c r="FP46" s="116" t="str">
        <f>IF(AND((RIGHT($FP$3,2)-'[1]Miter Profiles'!$AC$173-'[1]Outside Edges'!$B45)&gt;=5,'[1]Outside Edges'!$P45="Yes"),"Yes","No")</f>
        <v>Yes</v>
      </c>
      <c r="FQ46" s="129" t="str">
        <f>IF(AND((RIGHT($FQ$3,2)-'[1]Miter Profiles'!$AC$174-'[1]Outside Edges'!$B45)&gt;=5,'[1]Outside Edges'!$P45="Yes"),"Yes","No")</f>
        <v>Yes</v>
      </c>
      <c r="FR46" s="10" t="str">
        <f>IF(AND((RIGHT($FR$3,2)-'[1]Miter Profiles'!$AC$175-'[1]Outside Edges'!$B45)&gt;=5,'[1]Outside Edges'!$P45="Yes"),"Yes","No")</f>
        <v>Yes</v>
      </c>
      <c r="FS46" s="90" t="str">
        <f>IF(AND((RIGHT($FS$3,2)-'[1]Miter Profiles'!$AC$176-'[1]Outside Edges'!$B45)&gt;=5,'[1]Outside Edges'!$P45="Yes"),"Yes","No")</f>
        <v>Yes</v>
      </c>
      <c r="FT46" s="124" t="str">
        <f>IF(AND((RIGHT($FT$3,2)-'[1]Miter Profiles'!$AC$177-'[1]Outside Edges'!$B45)&gt;=5,'[1]Outside Edges'!$P45="Yes"),"Yes","No")</f>
        <v>Yes</v>
      </c>
      <c r="FU46" s="124" t="str">
        <f>IF(AND((RIGHT($FU$3,2)-'[1]Miter Profiles'!$AC$178-'[1]Outside Edges'!$B45)&gt;=5,'[1]Outside Edges'!$P45="Yes"),"Yes","No")</f>
        <v>Yes</v>
      </c>
      <c r="FV46" s="116" t="str">
        <f>IF(AND((RIGHT($V$3,2)-'[1]Miter Profiles'!$AC$179-'[1]Outside Edges'!$B45)&gt;=5,'[1]Outside Edges'!$P45="Yes"),"Yes","No")</f>
        <v>Yes</v>
      </c>
      <c r="FW46" s="129" t="str">
        <f>IF(AND((RIGHT($FW$3,2)-'[1]Miter Profiles'!$AC$180-'[1]Outside Edges'!$B45)&gt;=5,'[1]Outside Edges'!$P45="Yes"),"Yes","No")</f>
        <v>Yes</v>
      </c>
      <c r="FX46" s="85" t="str">
        <f>IF(AND((RIGHT($FX$3,2)-'[1]Miter Profiles'!$AC$181-'[1]Outside Edges'!$B45)&gt;=5,'[1]Outside Edges'!$P45="Yes"),"Yes","No")</f>
        <v>Yes</v>
      </c>
      <c r="FY46" s="150" t="str">
        <f>IF(AND((RIGHT($FY$3,2)-'[1]Miter Profiles'!$AC$182-'[1]Outside Edges'!$B45)&gt;=5,'[1]Outside Edges'!$P45="Yes"),"Yes","No")</f>
        <v>Yes</v>
      </c>
      <c r="FZ46" s="124" t="str">
        <f>IF(AND((RIGHT($FZ$3,2)-'[1]Miter Profiles'!$AC$183-'[1]Outside Edges'!$B45)&gt;=5,'[1]Outside Edges'!$P45="Yes"),"Yes","No")</f>
        <v>Yes</v>
      </c>
      <c r="GA46" s="116" t="str">
        <f>IF(AND((RIGHT($GA$3,2)-'[1]Miter Profiles'!$AC$184-'[1]Outside Edges'!$B45)&gt;=5,'[1]Outside Edges'!$P45="Yes"),"Yes","No")</f>
        <v>Yes</v>
      </c>
      <c r="GB46" s="129" t="str">
        <f>IF(AND((RIGHT($GB$3,2)-'[1]Miter Profiles'!$AC$185-'[1]Outside Edges'!$B45)&gt;=5,'[1]Outside Edges'!$P45="Yes"),"Yes","No")</f>
        <v>No</v>
      </c>
      <c r="GC46" s="10" t="str">
        <f>IF(AND((RIGHT($GC$3,2)-'[1]Miter Profiles'!$AC$186-'[1]Outside Edges'!$B45)&gt;=5,'[1]Outside Edges'!$P45="Yes"),"Yes","No")</f>
        <v>Yes</v>
      </c>
      <c r="GD46" s="90" t="str">
        <f>IF(AND((RIGHT($GD$3,2)-'[1]Miter Profiles'!$AC$187-'[1]Outside Edges'!$B45)&gt;=5,'[1]Outside Edges'!$P45="Yes"),"Yes","No")</f>
        <v>Yes</v>
      </c>
      <c r="GE46" s="150" t="str">
        <f>IF(AND((RIGHT($GE$3,2)-'[1]Miter Profiles'!$AC$188-'[1]Outside Edges'!$B45)&gt;=5,'[1]Outside Edges'!$P45="Yes"),"Yes","No")</f>
        <v>Yes</v>
      </c>
      <c r="GF46" s="124" t="str">
        <f>IF(AND((RIGHT($GF$3,2)-'[1]Miter Profiles'!$AC$189-'[1]Outside Edges'!$B45)&gt;=5,'[1]Outside Edges'!$P45="Yes"),"Yes","No")</f>
        <v>Yes</v>
      </c>
      <c r="GG46" s="116" t="str">
        <f>IF(AND((RIGHT($GG$3,2)-'[1]Miter Profiles'!$AC$190-'[1]Outside Edges'!$B45)&gt;=5,'[1]Outside Edges'!$P45="Yes"),"Yes","No")</f>
        <v>Yes</v>
      </c>
      <c r="GH46" s="129" t="str">
        <f>IF(AND((RIGHT($GH$3,2)-'[1]Miter Profiles'!$AC$191-'[1]Outside Edges'!$B45)&gt;=5,'[1]Outside Edges'!$P45="Yes"),"Yes","No")</f>
        <v>Yes</v>
      </c>
      <c r="GI46" s="10" t="str">
        <f>IF(AND((RIGHT($GI$3,2)-'[1]Miter Profiles'!$AC$192-'[1]Outside Edges'!$B45)&gt;=5,'[1]Outside Edges'!$P45="Yes"),"Yes","No")</f>
        <v>Yes</v>
      </c>
      <c r="GJ46" s="90" t="str">
        <f>IF(AND((RIGHT($GJ$3,2)-'[1]Miter Profiles'!$AC$193-'[1]Outside Edges'!$B45)&gt;=5,'[1]Outside Edges'!$P45="Yes"),"Yes","No")</f>
        <v>Yes</v>
      </c>
      <c r="GK46" s="150" t="str">
        <f>IF(AND((RIGHT($GK$3,2)-'[1]Miter Profiles'!$AC$194-'[1]Outside Edges'!$B45)&gt;=5,'[1]Outside Edges'!$P45="Yes"),"Yes","No")</f>
        <v>Yes</v>
      </c>
      <c r="GL46" s="124" t="str">
        <f>IF(AND((RIGHT($GL$3,2)-'[1]Miter Profiles'!$AC$195-'[1]Outside Edges'!$B45)&gt;=5,'[1]Outside Edges'!$P45="Yes"),"Yes","No")</f>
        <v>Yes</v>
      </c>
      <c r="GM46" s="116" t="str">
        <f>IF(AND((RIGHT($GM$3,2)-'[1]Miter Profiles'!$AC$196-'[1]Outside Edges'!$B45)&gt;=5,'[1]Outside Edges'!$P45="Yes"),"Yes","No")</f>
        <v>Yes</v>
      </c>
      <c r="GN46" s="129" t="str">
        <f>IF(AND((RIGHT($GN$3,2)-'[1]Miter Profiles'!$AC$197-'[1]Outside Edges'!$B45)&gt;=5,'[1]Outside Edges'!$P45="Yes"),"Yes","No")</f>
        <v>No</v>
      </c>
      <c r="GO46" s="10" t="str">
        <f>IF(AND((RIGHT($GO$3,2)-'[1]Miter Profiles'!$AC$198-'[1]Outside Edges'!$B45)&gt;=5,'[1]Outside Edges'!$P45="Yes"),"Yes","No")</f>
        <v>Yes</v>
      </c>
      <c r="GP46" s="90" t="str">
        <f>IF(AND((RIGHT($GP$3,2)-'[1]Miter Profiles'!$AC$199-'[1]Outside Edges'!$B45)&gt;=5,'[1]Outside Edges'!$P45="Yes"),"Yes","No")</f>
        <v>Yes</v>
      </c>
      <c r="GQ46" s="150" t="str">
        <f>IF(AND((RIGHT($GQ$3,2)-'[1]Miter Profiles'!$AC$200-'[1]Outside Edges'!$B45)&gt;=5,'[1]Outside Edges'!$P45="Yes"),"Yes","No")</f>
        <v>Yes</v>
      </c>
      <c r="GR46" s="124" t="str">
        <f>IF(AND((RIGHT($GR$3,2)-'[1]Miter Profiles'!$AC$201-'[1]Outside Edges'!$B45)&gt;=5,'[1]Outside Edges'!$P45="Yes"),"Yes","No")</f>
        <v>Yes</v>
      </c>
      <c r="GS46" s="116" t="str">
        <f>IF(AND((RIGHT($GS$3,2)-'[1]Miter Profiles'!$AC$202-'[1]Outside Edges'!$B45)&gt;=5,'[1]Outside Edges'!$P45="Yes"),"Yes","No")</f>
        <v>Yes</v>
      </c>
      <c r="GT46" s="129" t="str">
        <f>IF(AND((RIGHT($GT$3,2)-'[1]Miter Profiles'!$AC$203-'[1]Outside Edges'!$B45)&gt;=5,'[1]Outside Edges'!$P45="Yes"),"Yes","No")</f>
        <v>Yes</v>
      </c>
      <c r="GU46" s="10" t="str">
        <f>IF(AND((RIGHT($GU$3,2)-'[1]Miter Profiles'!$AC$204-'[1]Outside Edges'!$B45)&gt;=5,'[1]Outside Edges'!$P45="Yes"),"Yes","No")</f>
        <v>Yes</v>
      </c>
      <c r="GV46" s="90" t="str">
        <f>IF(AND((RIGHT($GV$3,2)-'[1]Miter Profiles'!$AC$205-'[1]Outside Edges'!$B45)&gt;=5,'[1]Outside Edges'!$P45="Yes"),"Yes","No")</f>
        <v>Yes</v>
      </c>
      <c r="GW46" s="150" t="str">
        <f>IF(AND((RIGHT($GW$3,2)-'[1]Miter Profiles'!$AC$206-'[1]Outside Edges'!$B45)&gt;=5,'[1]Outside Edges'!$P45="Yes"),"Yes","No")</f>
        <v>No</v>
      </c>
      <c r="GX46" s="124" t="str">
        <f>IF(AND((RIGHT($GX$3,2)-'[1]Miter Profiles'!$AC$207-'[1]Outside Edges'!$B45)&gt;=5,'[1]Outside Edges'!$P45="Yes"),"Yes","No")</f>
        <v>Yes</v>
      </c>
      <c r="GY46" s="116" t="str">
        <f>IF(AND((RIGHT($GY$3,2)-'[1]Miter Profiles'!$AC$208-'[1]Outside Edges'!$B45)&gt;=5,'[1]Outside Edges'!$P45="Yes"),"Yes","No")</f>
        <v>Yes</v>
      </c>
      <c r="GZ46" s="129" t="str">
        <f>IF(AND((RIGHT($GZ$3,2)-'[1]Miter Profiles'!$AC$209-'[1]Outside Edges'!$B45)&gt;=5,'[1]Outside Edges'!$P45="Yes"),"Yes","No")</f>
        <v>Yes</v>
      </c>
      <c r="HA46" s="10" t="str">
        <f>IF(AND((RIGHT($HA$3,2)-'[1]Miter Profiles'!$AC$210-'[1]Outside Edges'!$B45)&gt;=5,'[1]Outside Edges'!$P45="Yes"),"Yes","No")</f>
        <v>Yes</v>
      </c>
      <c r="HB46" s="90" t="str">
        <f>IF(AND((RIGHT($HB$3,2)-'[1]Miter Profiles'!$AC$211-'[1]Outside Edges'!$B45)&gt;=5,'[1]Outside Edges'!$P45="Yes"),"Yes","No")</f>
        <v>Yes</v>
      </c>
      <c r="HC46" s="150" t="str">
        <f>IF(AND((RIGHT($HC$3,2)-'[1]Miter Profiles'!$AC$212-'[1]Outside Edges'!$B45)&gt;=5,'[1]Outside Edges'!$P45="Yes"),"Yes","No")</f>
        <v>No</v>
      </c>
      <c r="HD46" s="116" t="str">
        <f>IF(AND((RIGHT($HD$3,2)-'[1]Miter Profiles'!$AC$213-'[1]Outside Edges'!$B45)&gt;=5,'[1]Outside Edges'!$P45="Yes"),"Yes","No")</f>
        <v>No</v>
      </c>
      <c r="HE46" s="129" t="str">
        <f>IF(AND((RIGHT($HE$3,2)-'[1]Miter Profiles'!$AC$214-'[1]Outside Edges'!$B45)&gt;=5,'[1]Outside Edges'!$P45="Yes"),"Yes","No")</f>
        <v>Yes</v>
      </c>
      <c r="HF46" s="10" t="str">
        <f>IF(AND((RIGHT($HF$3,2)-'[1]Miter Profiles'!$AC$215-'[1]Outside Edges'!$B45)&gt;=5,'[1]Outside Edges'!$P45="Yes"),"Yes","No")</f>
        <v>Yes</v>
      </c>
      <c r="HG46" s="90" t="str">
        <f>IF(AND((RIGHT($HG$3,2)-'[1]Miter Profiles'!$AC$216-'[1]Outside Edges'!$B45)&gt;=5,'[1]Outside Edges'!$P45="Yes"),"Yes","No")</f>
        <v>Yes</v>
      </c>
      <c r="HH46" s="150" t="str">
        <f>IF(AND((RIGHT($HH$3,2)-'[1]Miter Profiles'!$AC$217-'[1]Outside Edges'!$B45)&gt;=5,'[1]Outside Edges'!$P45="Yes"),"Yes","No")</f>
        <v>Yes</v>
      </c>
      <c r="HI46" s="124" t="str">
        <f>IF(AND((RIGHT($HI$3,2)-'[1]Miter Profiles'!$AC$218-'[1]Outside Edges'!$B45)&gt;=5,'[1]Outside Edges'!$P45="Yes"),"Yes","No")</f>
        <v>Yes</v>
      </c>
      <c r="HJ46" s="116" t="str">
        <f>IF(AND((RIGHT($HJ$3,2)-'[1]Miter Profiles'!$AC$219-'[1]Outside Edges'!$B45)&gt;=5,'[1]Outside Edges'!$P45="Yes"),"Yes","No")</f>
        <v>Yes</v>
      </c>
      <c r="HK46" s="129" t="str">
        <f>IF(AND((RIGHT($HK$3,2)-'[1]Miter Profiles'!$AC$220-'[1]Outside Edges'!$B45)&gt;=5,'[1]Outside Edges'!$P45="Yes"),"Yes","No")</f>
        <v>Yes</v>
      </c>
      <c r="HL46" s="10" t="str">
        <f>IF(AND((RIGHT($HL$3,2)-'[1]Miter Profiles'!$AC$221-'[1]Outside Edges'!$B45)&gt;=5,'[1]Outside Edges'!$P45="Yes"),"Yes","No")</f>
        <v>Yes</v>
      </c>
      <c r="HM46" s="90" t="str">
        <f>IF(AND((RIGHT($HM$3,2)-'[1]Miter Profiles'!$AC$222-'[1]Outside Edges'!$B45)&gt;=5,'[1]Outside Edges'!$P45="Yes"),"Yes","No")</f>
        <v>Yes</v>
      </c>
      <c r="HN46" s="150" t="str">
        <f>IF(AND((RIGHT($HN$3,2)-'[1]Miter Profiles'!$AC$223-'[1]Outside Edges'!$B45)&gt;=5,'[1]Outside Edges'!$P45="Yes"),"Yes","No")</f>
        <v>No</v>
      </c>
      <c r="HO46" s="124" t="str">
        <f>IF(AND((RIGHT($HO$3,2)-'[1]Miter Profiles'!$AC$224-'[1]Outside Edges'!$B45)&gt;=5,'[1]Outside Edges'!$P45="Yes"),"Yes","No")</f>
        <v>Yes</v>
      </c>
      <c r="HP46" s="124" t="str">
        <f>IF(AND((RIGHT($HP$3,2)-'[1]Miter Profiles'!$AC$225-'[1]Outside Edges'!$B45)&gt;=5,'[1]Outside Edges'!$P45="Yes"),"Yes","No")</f>
        <v>Yes</v>
      </c>
      <c r="HQ46" s="153" t="str">
        <f>IF(AND((RIGHT($HQ$3,3)-'[1]Miter Profiles'!$AC$226-'[1]Outside Edges'!$B45)&gt;=5,'[1]Outside Edges'!$P45="Yes"),"Yes","No")</f>
        <v>Yes</v>
      </c>
      <c r="HR46" s="129" t="str">
        <f>IF(AND((RIGHT($HR$3,2)-'[1]Miter Profiles'!$AC$227-'[1]Outside Edges'!$B45)&gt;=5,'[1]Outside Edges'!$P45="Yes"),"Yes","No")</f>
        <v>Yes</v>
      </c>
      <c r="HS46" s="10" t="str">
        <f>IF(AND((RIGHT($HS$3,2)-'[1]Miter Profiles'!$AC$228-'[1]Outside Edges'!$B45)&gt;=5,'[1]Outside Edges'!$P45="Yes"),"Yes","No")</f>
        <v>Yes</v>
      </c>
      <c r="HT46" s="163" t="str">
        <f>IF(AND((RIGHT($HT$3,2)-'[1]Miter Profiles'!$AC$229-'[1]Outside Edges'!$B45)&gt;=5,'[1]Outside Edges'!$P45="Yes"),"Yes","No")</f>
        <v>Yes</v>
      </c>
      <c r="HU46" s="150" t="str">
        <f>IF(AND((RIGHT($HU$3,2)-'[1]Miter Profiles'!$AC$230-'[1]Outside Edges'!$B45)&gt;=5,'[1]Outside Edges'!$P45="Yes"),"Yes","No")</f>
        <v>Yes</v>
      </c>
      <c r="HV46" s="124" t="str">
        <f>IF(AND((RIGHT($HV$3,2)-'[1]Miter Profiles'!$AC$231-'[1]Outside Edges'!$B45)&gt;=5,'[1]Outside Edges'!$P45="Yes"),"Yes","No")</f>
        <v>Yes</v>
      </c>
      <c r="HW46" s="116" t="str">
        <f>IF(AND((RIGHT($HW$3,2)-'[1]Miter Profiles'!$AC$232-'[1]Outside Edges'!$B45)&gt;=5,'[1]Outside Edges'!$P45="Yes"),"Yes","No")</f>
        <v>Yes</v>
      </c>
      <c r="HX46" s="129" t="str">
        <f>IF(AND((RIGHT($HX$3,2)-'[1]Miter Profiles'!$AC$233-'[1]Outside Edges'!$B45)&gt;=5,'[1]Outside Edges'!$P45="Yes"),"Yes","No")</f>
        <v>No</v>
      </c>
      <c r="HY46" s="10" t="str">
        <f>IF(AND((RIGHT($HY$3,2)-'[1]Miter Profiles'!$AC$234-'[1]Outside Edges'!$B45)&gt;=5,'[1]Outside Edges'!$P45="Yes"),"Yes","No")</f>
        <v>Yes</v>
      </c>
      <c r="HZ46" s="90" t="str">
        <f>IF(AND((RIGHT($HZ$3,2)-'[1]Miter Profiles'!$AC$235-'[1]Outside Edges'!$B45)&gt;=5,'[1]Outside Edges'!$P45="Yes"),"Yes","No")</f>
        <v>Yes</v>
      </c>
      <c r="IA46" s="150" t="str">
        <f>IF(AND((RIGHT($IA$3,2)-'[1]Miter Profiles'!$AC$236-'[1]Outside Edges'!$B45)&gt;=5,'[1]Outside Edges'!$P45="Yes"),"Yes","No")</f>
        <v>Yes</v>
      </c>
      <c r="IB46" s="124" t="str">
        <f>IF(AND((RIGHT($IB$3,2)-'[1]Miter Profiles'!$AC$237-'[1]Outside Edges'!$B45)&gt;=5,'[1]Outside Edges'!$P45="Yes"),"Yes","No")</f>
        <v>Yes</v>
      </c>
      <c r="IC46" s="116" t="str">
        <f>IF(AND((RIGHT($IC$3,2)-'[1]Miter Profiles'!$AC$238-'[1]Outside Edges'!$B45)&gt;=5,'[1]Outside Edges'!$P45="Yes"),"Yes","No")</f>
        <v>Yes</v>
      </c>
      <c r="ID46" s="129" t="str">
        <f>IF(AND((RIGHT($ID$3,2)-'[1]Miter Profiles'!$AC$239-'[1]Outside Edges'!$B45)&gt;=5,'[1]Outside Edges'!$P45="Yes"),"Yes","No")</f>
        <v>Yes</v>
      </c>
      <c r="IE46" s="10" t="str">
        <f>IF(AND((RIGHT($IE$3,2)-'[1]Miter Profiles'!$AC$240-'[1]Outside Edges'!$B45)&gt;=5,'[1]Outside Edges'!$P45="Yes"),"Yes","No")</f>
        <v>Yes</v>
      </c>
      <c r="IF46" s="90" t="str">
        <f>IF(AND((RIGHT($IF$3,2)-'[1]Miter Profiles'!$AC$241-'[1]Outside Edges'!$B45)&gt;=5,'[1]Outside Edges'!$P45="Yes"),"Yes","No")</f>
        <v>Yes</v>
      </c>
      <c r="IG46" s="150" t="str">
        <f>IF(AND((RIGHT($IG$3,2)-'[1]Miter Profiles'!$AC$242-'[1]Outside Edges'!$B45)&gt;=5,'[1]Outside Edges'!$P45="Yes"),"Yes","No")</f>
        <v>Yes</v>
      </c>
      <c r="IH46" s="124" t="str">
        <f>IF(AND((RIGHT($IH$3,2)-'[1]Miter Profiles'!$AC$243-'[1]Outside Edges'!$B45)&gt;=5,'[1]Outside Edges'!$P45="Yes"),"Yes","No")</f>
        <v>Yes</v>
      </c>
      <c r="II46" s="116" t="str">
        <f>IF(AND((RIGHT($II$3,2)-'[1]Miter Profiles'!$AC$244-'[1]Outside Edges'!$B45)&gt;=5,'[1]Outside Edges'!$P45="Yes"),"Yes","No")</f>
        <v>Yes</v>
      </c>
      <c r="IJ46" s="129" t="str">
        <f>IF(AND((RIGHT($IJ$3,2)-'[1]Miter Profiles'!$AC$245-'[1]Outside Edges'!$B45)&gt;=5,'[1]Outside Edges'!$P45="Yes"),"Yes","No")</f>
        <v>Yes</v>
      </c>
      <c r="IK46" s="10" t="str">
        <f>IF(AND((RIGHT($IK$3,2)-'[1]Miter Profiles'!$AC$246-'[1]Outside Edges'!$B45)&gt;=5,'[1]Outside Edges'!$P45="Yes"),"Yes","No")</f>
        <v>Yes</v>
      </c>
      <c r="IL46" s="90" t="str">
        <f>IF(AND((RIGHT($IL$3,2)-'[1]Miter Profiles'!$AC$247-'[1]Outside Edges'!$B45)&gt;=5,'[1]Outside Edges'!$P45="Yes"),"Yes","No")</f>
        <v>Yes</v>
      </c>
      <c r="IM46" s="150" t="str">
        <f>IF(AND((RIGHT($IM$3,2)-'[1]Miter Profiles'!$AC$248-'[1]Outside Edges'!$B45)&gt;=5,'[1]Outside Edges'!$P45="Yes"),"Yes","No")</f>
        <v>No</v>
      </c>
      <c r="IN46" s="124" t="str">
        <f>IF(AND((RIGHT($IN$3,2)-'[1]Miter Profiles'!$AC$249-'[1]Outside Edges'!$B45)&gt;=5,'[1]Outside Edges'!$P45="Yes"),"Yes","No")</f>
        <v>Yes</v>
      </c>
      <c r="IO46" s="116" t="str">
        <f>IF(AND((RIGHT($IO$3,2)-'[1]Miter Profiles'!$AC$250-'[1]Outside Edges'!$B45)&gt;=5,'[1]Outside Edges'!$P45="Yes"),"Yes","No")</f>
        <v>Yes</v>
      </c>
      <c r="IP46" s="129" t="str">
        <f>IF(AND((RIGHT($IP$3,2)-'[1]Miter Profiles'!$AC$251-'[1]Outside Edges'!$B45)&gt;=5,'[1]Outside Edges'!$P45="Yes"),"Yes","No")</f>
        <v>No</v>
      </c>
      <c r="IQ46" s="10" t="str">
        <f>IF(AND((RIGHT($IQ$3,2)-'[1]Miter Profiles'!$AC$252-'[1]Outside Edges'!$B45)&gt;=5,'[1]Outside Edges'!$P45="Yes"),"Yes","No")</f>
        <v>Yes</v>
      </c>
      <c r="IR46" s="90" t="str">
        <f>IF(AND((RIGHT($IR$3,2)-'[1]Miter Profiles'!$AC$253-'[1]Outside Edges'!$B45)&gt;=5,'[1]Outside Edges'!$P45="Yes"),"Yes","No")</f>
        <v>Yes</v>
      </c>
      <c r="IS46" s="150" t="str">
        <f>IF(AND((RIGHT($IS$3,2)-'[1]Miter Profiles'!$AC$254-'[1]Outside Edges'!$B45)&gt;=5,'[1]Outside Edges'!$P45="Yes"),"Yes","No")</f>
        <v>Yes</v>
      </c>
      <c r="IT46" s="124" t="str">
        <f>IF(AND((RIGHT($IT$3,2)-'[1]Miter Profiles'!$AC$255-'[1]Outside Edges'!$B45)&gt;=5,'[1]Outside Edges'!$P45="Yes"),"Yes","No")</f>
        <v>Yes</v>
      </c>
      <c r="IU46" s="116" t="str">
        <f>IF(AND((RIGHT($IU$3,2)-'[1]Miter Profiles'!$AC$256-'[1]Outside Edges'!$B45)&gt;=5,'[1]Outside Edges'!$P45="Yes"),"Yes","No")</f>
        <v>Yes</v>
      </c>
      <c r="IV46" s="129" t="str">
        <f>IF(AND((RIGHT($IV$3,2)-'[1]Miter Profiles'!$AC$257-'[1]Outside Edges'!$B45)&gt;=5,'[1]Outside Edges'!$P45="Yes"),"Yes","No")</f>
        <v>Yes</v>
      </c>
      <c r="IW46" s="10" t="str">
        <f>IF(AND((RIGHT($IW$3,2)-'[1]Miter Profiles'!$AC$258-'[1]Outside Edges'!$B45)&gt;=5,'[1]Outside Edges'!$P45="Yes"),"Yes","No")</f>
        <v>Yes</v>
      </c>
      <c r="IX46" s="90" t="str">
        <f>IF(AND((RIGHT($IX$3,2)-'[1]Miter Profiles'!$AC$259-'[1]Outside Edges'!$B45)&gt;=5,'[1]Outside Edges'!$P45="Yes"),"Yes","No")</f>
        <v>Yes</v>
      </c>
      <c r="IY46" s="150" t="str">
        <f>IF(AND((RIGHT($IY$3,2)-'[1]Miter Profiles'!$AC$260-'[1]Outside Edges'!$B45)&gt;=5,'[1]Outside Edges'!$P45="Yes"),"Yes","No")</f>
        <v>Yes</v>
      </c>
      <c r="IZ46" s="124" t="str">
        <f>IF(AND((RIGHT($IZ$3,2)-'[1]Miter Profiles'!$AC$261-'[1]Outside Edges'!$B45)&gt;=5,'[1]Outside Edges'!$P45="Yes"),"Yes","No")</f>
        <v>Yes</v>
      </c>
      <c r="JA46" s="116" t="str">
        <f>IF(AND((RIGHT($JA$3,2)-'[1]Miter Profiles'!$AC$262-'[1]Outside Edges'!$B45)&gt;=5,'[1]Outside Edges'!$P45="Yes"),"Yes","No")</f>
        <v>Yes</v>
      </c>
      <c r="JB46" s="129" t="str">
        <f>IF(AND((RIGHT($JB$3,2)-'[1]Miter Profiles'!$AC$263-'[1]Outside Edges'!$B45)&gt;=5,'[1]Outside Edges'!$P45="Yes"),"Yes","No")</f>
        <v>Yes</v>
      </c>
      <c r="JC46" s="10" t="str">
        <f>IF(AND((RIGHT($JC$3,2)-'[1]Miter Profiles'!$AC$264-'[1]Outside Edges'!$B45)&gt;=5,'[1]Outside Edges'!$P45="Yes"),"Yes","No")</f>
        <v>Yes</v>
      </c>
      <c r="JD46" s="90" t="str">
        <f>IF(AND((RIGHT($JD$3,2)-'[1]Miter Profiles'!$AC$265-'[1]Outside Edges'!$B45)&gt;=5,'[1]Outside Edges'!$P45="Yes"),"Yes","No")</f>
        <v>Yes</v>
      </c>
      <c r="JE46" s="236" t="str">
        <f>IF(AND((RIGHT($JE$3,2)-'[1]Miter Profiles'!$AC$266-'[1]Outside Edges'!$B45)&gt;=5,'[1]Outside Edges'!$P45="Yes"),"Yes","No")</f>
        <v>No</v>
      </c>
      <c r="JF46" s="237" t="str">
        <f>IF(AND((RIGHT($JF$3,2)-'[1]Miter Profiles'!$AC$267-'[1]Outside Edges'!$B45)&gt;=5,'[1]Outside Edges'!$P45="Yes"),"Yes","No")</f>
        <v>Yes</v>
      </c>
      <c r="JG46" s="238" t="str">
        <f>IF(AND((RIGHT($JG$3,2)-'[1]Miter Profiles'!$AC$268-'[1]Outside Edges'!$B45)&gt;=5,'[1]Outside Edges'!$P45="Yes"),"Yes","No")</f>
        <v>Yes</v>
      </c>
      <c r="JH46" s="129" t="str">
        <f>IF(AND((RIGHT($JH$3,2)-'[1]Miter Profiles'!$AC$269-'[1]Outside Edges'!$B45)&gt;=5,'[1]Outside Edges'!$P45="Yes"),"Yes","No")</f>
        <v>Yes</v>
      </c>
      <c r="JI46" s="113" t="str">
        <f>IF(AND((RIGHT($JI$3,2)-'[1]Miter Profiles'!$AC$270-'[1]Outside Edges'!$B45)&gt;=5,'[1]Outside Edges'!$P45="Yes"),"Yes","No")</f>
        <v>Yes</v>
      </c>
      <c r="JJ46" s="90" t="str">
        <f>IF(AND((RIGHT($JJ$3,2)-'[1]Miter Profiles'!$AC$271-'[1]Outside Edges'!$B45)&gt;=5,'[1]Outside Edges'!$P45="Yes"),"Yes","No")</f>
        <v>Yes</v>
      </c>
      <c r="JK46" s="236" t="str">
        <f>IF(AND((RIGHT($JK$3,2)-'[1]Miter Profiles'!$AC$272-'[1]Outside Edges'!$B45)&gt;=5,'[1]Outside Edges'!$P45="Yes"),"Yes","No")</f>
        <v>Yes</v>
      </c>
      <c r="JL46" s="237" t="str">
        <f>IF(AND((RIGHT($JL$3,2)-'[1]Miter Profiles'!$AC$273-'[1]Outside Edges'!$B45)&gt;=5,'[1]Outside Edges'!$P45="Yes"),"Yes","No")</f>
        <v>Yes</v>
      </c>
      <c r="JM46" s="238" t="str">
        <f>IF(AND((RIGHT($JM$3,2)-'[1]Miter Profiles'!$AC$274-'[1]Outside Edges'!$B45)&gt;=5,'[1]Outside Edges'!$P45="Yes"),"Yes","No")</f>
        <v>Yes</v>
      </c>
      <c r="JN46" s="129" t="str">
        <f>IF(AND((RIGHT($JN$3,2)-'[1]Miter Profiles'!$AC$275-'[1]Outside Edges'!$B45)&gt;=5,'[1]Outside Edges'!$P45="Yes"),"Yes","No")</f>
        <v>Yes</v>
      </c>
      <c r="JO46" s="113" t="str">
        <f>IF(AND((RIGHT($JO$3,2)-'[1]Miter Profiles'!$AC$276-'[1]Outside Edges'!$B45)&gt;=5,'[1]Outside Edges'!$P45="Yes"),"Yes","No")</f>
        <v>Yes</v>
      </c>
      <c r="JP46" s="90" t="str">
        <f>IF(AND((RIGHT($JP$3,2)-'[1]Miter Profiles'!$AC$277-'[1]Outside Edges'!$B45)&gt;=5,'[1]Outside Edges'!$P45="Yes"),"Yes","No")</f>
        <v>Yes</v>
      </c>
      <c r="JQ46" s="236" t="str">
        <f>IF(AND((RIGHT($JQ$3,2)-'[1]Miter Profiles'!$AC$278-'[1]Outside Edges'!$B45)&gt;=5,'[1]Outside Edges'!$P45="Yes"),"Yes","No")</f>
        <v>No</v>
      </c>
      <c r="JR46" s="237" t="str">
        <f>IF(AND((RIGHT($JR$3,2)-'[1]Miter Profiles'!$AC$279-'[1]Outside Edges'!$B45)&gt;=5,'[1]Outside Edges'!$P45="Yes"),"Yes","No")</f>
        <v>Yes</v>
      </c>
      <c r="JS46" s="238" t="str">
        <f>IF(AND((RIGHT($JS$3,2)-'[1]Miter Profiles'!$AC$280-'[1]Outside Edges'!$B45)&gt;=5,'[1]Outside Edges'!$P45="Yes"),"Yes","No")</f>
        <v>Yes</v>
      </c>
      <c r="JT46" s="129" t="str">
        <f>IF(AND((RIGHT($JT$3,2)-'[1]Miter Profiles'!$AC$281-'[1]Outside Edges'!$B45)&gt;=5,'[1]Outside Edges'!$P45="Yes"),"Yes","No")</f>
        <v>No</v>
      </c>
      <c r="JU46" s="113" t="str">
        <f>IF(AND((RIGHT($JU$3,2)-'[1]Miter Profiles'!$AC$282-'[1]Outside Edges'!$B45)&gt;=5,'[1]Outside Edges'!$P45="Yes"),"Yes","No")</f>
        <v>Yes</v>
      </c>
      <c r="JV46" s="90" t="str">
        <f>IF(AND((RIGHT($JV$3,2)-'[1]Miter Profiles'!$AC$283-'[1]Outside Edges'!$B45)&gt;=5,'[1]Outside Edges'!$P45="Yes"),"Yes","No")</f>
        <v>Yes</v>
      </c>
      <c r="JW46" s="236" t="str">
        <f>IF(AND((RIGHT($JW$3,2)-'[1]Miter Profiles'!$AC$284-'[1]Outside Edges'!$B45)&gt;=5,'[1]Outside Edges'!$P45="Yes"),"Yes","No")</f>
        <v>Yes</v>
      </c>
      <c r="JX46" s="237" t="str">
        <f>IF(AND((RIGHT($JX$3,2)-'[1]Miter Profiles'!$AC$285-'[1]Outside Edges'!$B45)&gt;=5,'[1]Outside Edges'!$P45="Yes"),"Yes","No")</f>
        <v>Yes</v>
      </c>
      <c r="JY46" s="238" t="str">
        <f>IF(AND((RIGHT($JY$3,2)-'[1]Miter Profiles'!$AC$286-'[1]Outside Edges'!$B45)&gt;=5,'[1]Outside Edges'!$P45="Yes"),"Yes","No")</f>
        <v>Yes</v>
      </c>
      <c r="JZ46" s="129" t="str">
        <f>IF(AND((RIGHT($JZ$3,2)-'[1]Miter Profiles'!$AC$287-'[1]Outside Edges'!$B45)&gt;=5,'[1]Outside Edges'!$P45="Yes"),"Yes","No")</f>
        <v>Yes</v>
      </c>
      <c r="KA46" s="113" t="str">
        <f>IF(AND((RIGHT($KA$3,2)-'[1]Miter Profiles'!$AC$288-'[1]Outside Edges'!$B45)&gt;=5,'[1]Outside Edges'!$P45="Yes"),"Yes","No")</f>
        <v>Yes</v>
      </c>
      <c r="KB46" s="90" t="str">
        <f>IF(AND((RIGHT($KB$3,2)-'[1]Miter Profiles'!$AC$289-'[1]Outside Edges'!$B45)&gt;=5,'[1]Outside Edges'!$P45="Yes"),"Yes","No")</f>
        <v>Yes</v>
      </c>
      <c r="KC46" s="236" t="str">
        <f>IF(AND((RIGHT($KC$3,2)-'[1]Miter Profiles'!$AC$290-'[1]Outside Edges'!$B45)&gt;=5,'[1]Outside Edges'!$P45="Yes"),"Yes","No")</f>
        <v>Yes</v>
      </c>
      <c r="KD46" s="237" t="str">
        <f>IF(AND((RIGHT($KD$3,2)-'[1]Miter Profiles'!$AC$291-'[1]Outside Edges'!$B45)&gt;=5,'[1]Outside Edges'!$P45="Yes"),"Yes","No")</f>
        <v>Yes</v>
      </c>
      <c r="KE46" s="238" t="str">
        <f>IF(AND((RIGHT($KE$3,2)-'[1]Miter Profiles'!$AC$292-'[1]Outside Edges'!$B45)&gt;=5,'[1]Outside Edges'!$P45="Yes"),"Yes","No")</f>
        <v>Yes</v>
      </c>
      <c r="KF46" s="129" t="str">
        <f>IF(AND((RIGHT($KF$3,2)-'[1]Miter Profiles'!$AC$293-'[1]Outside Edges'!$B45)&gt;=5,'[1]Outside Edges'!$P45="Yes"),"Yes","No")</f>
        <v>Yes</v>
      </c>
      <c r="KG46" s="113" t="str">
        <f>IF(AND((RIGHT($KG$3,2)-'[1]Miter Profiles'!$AC$294-'[1]Outside Edges'!$B45)&gt;=5,'[1]Outside Edges'!$P45="Yes"),"Yes","No")</f>
        <v>Yes</v>
      </c>
      <c r="KH46" s="90" t="str">
        <f>IF(AND((RIGHT($KH$3,2)-'[1]Miter Profiles'!$AC$295-'[1]Outside Edges'!$B45)&gt;=5,'[1]Outside Edges'!$P45="Yes"),"Yes","No")</f>
        <v>Yes</v>
      </c>
      <c r="KI46" s="236" t="str">
        <f>IF(AND((RIGHT($KI$3,2)-'[1]Miter Profiles'!$AC$296-'[1]Outside Edges'!$B45)&gt;=5,'[1]Outside Edges'!$P45="Yes"),"Yes","No")</f>
        <v>Yes</v>
      </c>
      <c r="KJ46" s="237" t="str">
        <f>IF(AND((RIGHT($KJ$3,2)-'[1]Miter Profiles'!$AC$297-'[1]Outside Edges'!$B45)&gt;=5,'[1]Outside Edges'!$P45="Yes"),"Yes","No")</f>
        <v>Yes</v>
      </c>
      <c r="KK46" s="238" t="str">
        <f>IF(AND((RIGHT($KK$3,2)-'[1]Miter Profiles'!$AC$298-'[1]Outside Edges'!$B45)&gt;=5,'[1]Outside Edges'!$P45="Yes"),"Yes","No")</f>
        <v>Yes</v>
      </c>
      <c r="KL46" s="129" t="str">
        <f>IF(AND((RIGHT($KL$3,2)-'[1]Miter Profiles'!$AC$299-'[1]Outside Edges'!$B45)&gt;=5,'[1]Outside Edges'!$P45="Yes"),"Yes","No")</f>
        <v>Yes</v>
      </c>
      <c r="KM46" s="113" t="str">
        <f>IF(AND((RIGHT($KM$3,2)-'[1]Miter Profiles'!$AC$300-'[1]Outside Edges'!$B45)&gt;=5,'[1]Outside Edges'!$P45="Yes"),"Yes","No")</f>
        <v>Yes</v>
      </c>
      <c r="KN46" s="90" t="str">
        <f>IF(AND((RIGHT($KN$3,2)-'[1]Miter Profiles'!$AC$301-'[1]Outside Edges'!$B45)&gt;=5,'[1]Outside Edges'!$P45="Yes"),"Yes","No")</f>
        <v>Yes</v>
      </c>
      <c r="KO46" s="236" t="str">
        <f>IF(AND((RIGHT($KO$3,2)-'[1]Miter Profiles'!$AC$302-'[1]Outside Edges'!$B45)&gt;=5,'[1]Outside Edges'!$P45="Yes"),"Yes","No")</f>
        <v>Yes</v>
      </c>
      <c r="KP46" s="237" t="str">
        <f>IF(AND((RIGHT($KP$3,2)-'[1]Miter Profiles'!$AC$303-'[1]Outside Edges'!$B45)&gt;=5,'[1]Outside Edges'!$P45="Yes"),"Yes","No")</f>
        <v>Yes</v>
      </c>
      <c r="KQ46" s="238" t="str">
        <f>IF(AND((RIGHT($KQ$3,2)-'[1]Miter Profiles'!$AC$304-'[1]Outside Edges'!$B45)&gt;=5,'[1]Outside Edges'!$P45="Yes"),"Yes","No")</f>
        <v>Yes</v>
      </c>
      <c r="KR46" s="129" t="str">
        <f>IF(AND((RIGHT($KR$3,2)-'[1]Miter Profiles'!$AC$305-'[1]Outside Edges'!$B45)&gt;=5,'[1]Outside Edges'!$P45="Yes"),"Yes","No")</f>
        <v>Yes</v>
      </c>
      <c r="KS46" s="113" t="str">
        <f>IF(AND((RIGHT($KS$3,2)-'[1]Miter Profiles'!$AC$306-'[1]Outside Edges'!$B45)&gt;=5,'[1]Outside Edges'!$P45="Yes"),"Yes","No")</f>
        <v>Yes</v>
      </c>
      <c r="KT46" s="90" t="str">
        <f>IF(AND((RIGHT($KT$3,2)-'[1]Miter Profiles'!$AC$307-'[1]Outside Edges'!$B45)&gt;=5,'[1]Outside Edges'!$P45="Yes"),"Yes","No")</f>
        <v>Yes</v>
      </c>
      <c r="KU46" s="236" t="str">
        <f>IF(AND((RIGHT($KU$3,2)-'[1]Miter Profiles'!$AC$308-'[1]Outside Edges'!$B45)&gt;=5,'[1]Outside Edges'!$P45="Yes"),"Yes","No")</f>
        <v>No</v>
      </c>
      <c r="KV46" s="237" t="str">
        <f>IF(AND((RIGHT($KV$3,2)-'[1]Miter Profiles'!$AC$309-'[1]Outside Edges'!$B45)&gt;=5,'[1]Outside Edges'!$P45="Yes"),"Yes","No")</f>
        <v>Yes</v>
      </c>
      <c r="KW46" s="238" t="str">
        <f>IF(AND((RIGHT($KW$3,2)-'[1]Miter Profiles'!$AC$310-'[1]Outside Edges'!$B45)&gt;=5,'[1]Outside Edges'!$P45="Yes"),"Yes","No")</f>
        <v>Yes</v>
      </c>
      <c r="KX46" s="129" t="str">
        <f>IF(AND((RIGHT($KX$3,2)-'[1]Miter Profiles'!$AC$311-'[1]Outside Edges'!$B45)&gt;=5,'[1]Outside Edges'!$P45="Yes"),"Yes","No")</f>
        <v>Yes</v>
      </c>
      <c r="KY46" s="113" t="str">
        <f>IF(AND((RIGHT($KY$3,2)-'[1]Miter Profiles'!$AC$312-'[1]Outside Edges'!$B45)&gt;=5,'[1]Outside Edges'!$P45="Yes"),"Yes","No")</f>
        <v>Yes</v>
      </c>
      <c r="KZ46" s="90" t="str">
        <f>IF(AND((RIGHT($KZ$3,2)-'[1]Miter Profiles'!$AC$313-'[1]Outside Edges'!$B45)&gt;=5,'[1]Outside Edges'!$P45="Yes"),"Yes","No")</f>
        <v>Yes</v>
      </c>
      <c r="LA46" s="236" t="str">
        <f>IF(AND((RIGHT($LA$3,2)-'[1]Miter Profiles'!$AC$314-'[1]Outside Edges'!$B45)&gt;=5,'[1]Outside Edges'!$P45="Yes"),"Yes","No")</f>
        <v>Yes</v>
      </c>
      <c r="LB46" s="237" t="str">
        <f>IF(AND((RIGHT($LB$3,2)-'[1]Miter Profiles'!$AC$315-'[1]Outside Edges'!$B45)&gt;=5,'[1]Outside Edges'!$P45="Yes"),"Yes","No")</f>
        <v>Yes</v>
      </c>
      <c r="LC46" s="243" t="str">
        <f>IF(AND((RIGHT($LC$3,2)-'[1]Miter Profiles'!$AC$316-'[1]Outside Edges'!$B45)&gt;=5,'[1]Outside Edges'!$P45="Yes"),"Yes","No")</f>
        <v>Yes</v>
      </c>
      <c r="LD46" s="244" t="str">
        <f>IF(AND((RIGHT($LD$3,2)-'[1]Miter Profiles'!$AC$317-'[1]Outside Edges'!$B45)&gt;=5,'[1]Outside Edges'!$P45="Yes"),"Yes","No")</f>
        <v>Yes</v>
      </c>
      <c r="LE46" s="113" t="str">
        <f>IF(AND((RIGHT($LE$3,2)-'[1]Miter Profiles'!$AC$318-'[1]Outside Edges'!$B45)&gt;=5,'[1]Outside Edges'!$P45="Yes"),"Yes","No")</f>
        <v>Yes</v>
      </c>
      <c r="LF46" s="10" t="str">
        <f>IF(AND((RIGHT($LF$3,2)-'[1]Miter Profiles'!$AC$319-'[1]Outside Edges'!$B45)&gt;=5,'[1]Outside Edges'!$P45="Yes"),"Yes","No")</f>
        <v>Yes</v>
      </c>
      <c r="LG46" s="113" t="str">
        <f>IF(AND((RIGHT($LG$3,2)-'[1]Miter Profiles'!$AC$320-'[1]Outside Edges'!$B45)&gt;=5,'[1]Outside Edges'!$P45="Yes"),"Yes","No")</f>
        <v>Yes</v>
      </c>
      <c r="LH46" s="90" t="str">
        <f>IF(AND((RIGHT($LH$3,2)-'[1]Miter Profiles'!$AC$321-'[1]Outside Edges'!$B45)&gt;=5,'[1]Outside Edges'!$P45="Yes"),"Yes","No")</f>
        <v>Yes</v>
      </c>
      <c r="LI46" s="236" t="str">
        <f>IF(AND((RIGHT($LI$3,2)-'[1]Miter Profiles'!$AC$322-'[1]Outside Edges'!$B45)&gt;=5,'[1]Outside Edges'!$P45="Yes"),"Yes","No")</f>
        <v>No</v>
      </c>
      <c r="LJ46" s="237" t="str">
        <f>IF(AND((RIGHT($LJ$3,2)-'[1]Miter Profiles'!$AC$323-'[1]Outside Edges'!$B45)&gt;=5,'[1]Outside Edges'!$P45="Yes"),"Yes","No")</f>
        <v>Yes</v>
      </c>
      <c r="LK46" s="238" t="str">
        <f>IF(AND((RIGHT($LK$3,2)-'[1]Miter Profiles'!$AC$324-'[1]Outside Edges'!$B45)&gt;=5,'[1]Outside Edges'!$P45="Yes"),"Yes","No")</f>
        <v>Yes</v>
      </c>
      <c r="LL46" s="129" t="str">
        <f>IF(AND((RIGHT($LL$3,2)-'[1]Miter Profiles'!$AC$325-'[1]Outside Edges'!$B45)&gt;=5,'[1]Outside Edges'!$P45="Yes"),"Yes","No")</f>
        <v>Yes</v>
      </c>
      <c r="LM46" s="113" t="str">
        <f>IF(AND((RIGHT($LM$3,2)-'[1]Miter Profiles'!$AC$326-'[1]Outside Edges'!$B45)&gt;=5,'[1]Outside Edges'!$P45="Yes"),"Yes","No")</f>
        <v>Yes</v>
      </c>
      <c r="LN46" s="90" t="str">
        <f>IF(AND((RIGHT($LN$3,2)-'[1]Miter Profiles'!$AC$327-'[1]Outside Edges'!$B45)&gt;=5,'[1]Outside Edges'!$P45="Yes"),"Yes","No")</f>
        <v>Yes</v>
      </c>
      <c r="LO46" s="236" t="str">
        <f>IF(AND((RIGHT($LO$3,2)-'[1]Miter Profiles'!$AC$328-'[1]Outside Edges'!$B45)&gt;=5,'[1]Outside Edges'!$P45="Yes"),"Yes","No")</f>
        <v>No</v>
      </c>
      <c r="LP46" s="237" t="str">
        <f>IF(AND((RIGHT($LP$3,2)-'[1]Miter Profiles'!$AC$329-'[1]Outside Edges'!$B45)&gt;=5,'[1]Outside Edges'!$P45="Yes"),"Yes","No")</f>
        <v>Yes</v>
      </c>
      <c r="LQ46" s="238" t="str">
        <f>IF(AND((RIGHT($LQ$3,2)-'[1]Miter Profiles'!$AC$330-'[1]Outside Edges'!$B45)&gt;=5,'[1]Outside Edges'!$P45="Yes"),"Yes","No")</f>
        <v>Yes</v>
      </c>
      <c r="LR46" s="129" t="str">
        <f>IF(AND((RIGHT($LR$3,2)-'[1]Miter Profiles'!$AC$331-'[1]Outside Edges'!$B45)&gt;=5,'[1]Outside Edges'!$P45="Yes"),"Yes","No")</f>
        <v>No</v>
      </c>
      <c r="LS46" s="113" t="str">
        <f>IF(AND((RIGHT($LS$3,2)-'[1]Miter Profiles'!$AC$332-'[1]Outside Edges'!$B45)&gt;=5,'[1]Outside Edges'!$P45="Yes"),"Yes","No")</f>
        <v>Yes</v>
      </c>
      <c r="LT46" s="90" t="str">
        <f>IF(AND((RIGHT($LT$3,2)-'[1]Miter Profiles'!$AC$333-'[1]Outside Edges'!$B45)&gt;=5,'[1]Outside Edges'!$P45="Yes"),"Yes","No")</f>
        <v>Yes</v>
      </c>
    </row>
    <row r="47" spans="1:332" ht="15.75" customHeight="1" thickBot="1" x14ac:dyDescent="0.3">
      <c r="A47" s="8" t="str">
        <f>IF('[1]Outside Edges'!$A46&lt;&gt;"",'[1]Outside Edges'!$A46,"")</f>
        <v>D44</v>
      </c>
      <c r="B47" s="10" t="str">
        <f>IF(AND((RIGHT($B$3,2)-'[1]Miter Profiles'!$AC$3-'[1]Outside Edges'!$B46)&gt;=5,'[1]Outside Edges'!$P46="Yes"),"Yes","No")</f>
        <v>No</v>
      </c>
      <c r="C47" s="10" t="str">
        <f>IF(AND((RIGHT($C$3,2)-'[1]Miter Profiles'!$AC$4-'[1]Outside Edges'!$B46)&gt;=5,'[1]Outside Edges'!$P46="Yes"),"Yes","No")</f>
        <v>No</v>
      </c>
      <c r="D47" s="85" t="str">
        <f>IF(AND((RIGHT($D$3,2)-'[1]Miter Profiles'!$AC$5-'[1]Outside Edges'!$B46)&gt;=5,'[1]Outside Edges'!$P46="Yes"),"Yes","No")</f>
        <v>No</v>
      </c>
      <c r="E47" s="86" t="str">
        <f>IF(AND((RIGHT($E$3,2)-'[1]Miter Profiles'!$AC$6-'[1]Outside Edges'!$B46)&gt;=5,'[1]Outside Edges'!$P46="Yes"),"Yes","No")</f>
        <v>No</v>
      </c>
      <c r="F47" s="11" t="str">
        <f>IF(AND((RIGHT($F$3,2)-'[1]Miter Profiles'!$AC$7-'[1]Outside Edges'!$B46)&gt;=5,'[1]Outside Edges'!$P46="Yes"),"Yes","No")</f>
        <v>No</v>
      </c>
      <c r="G47" s="87" t="str">
        <f>IF(AND((RIGHT($G$3,2)-'[1]Miter Profiles'!$AC$8-'[1]Outside Edges'!$B46)&gt;=5,'[1]Outside Edges'!$P46="Yes"),"Yes","No")</f>
        <v>No</v>
      </c>
      <c r="H47" s="10" t="str">
        <f>IF(AND((RIGHT($H$3,2)-'[1]Miter Profiles'!$AC$9-'[1]Outside Edges'!$B46)&gt;=5,'[1]Outside Edges'!$P46="Yes"),"Yes","No")</f>
        <v>No</v>
      </c>
      <c r="I47" s="10" t="str">
        <f>IF(AND((RIGHT($I$3,2)-'[1]Miter Profiles'!$AC$10-'[1]Outside Edges'!$B46)&gt;=5,'[1]Outside Edges'!$P46="Yes"),"Yes","No")</f>
        <v>No</v>
      </c>
      <c r="J47" s="85" t="str">
        <f>IF(AND((RIGHT($J$3,2)-'[1]Miter Profiles'!$AC$11-'[1]Outside Edges'!$B46)&gt;=5,'[1]Outside Edges'!$P46="Yes"),"Yes","No")</f>
        <v>No</v>
      </c>
      <c r="K47" s="86" t="str">
        <f>IF(AND((RIGHT($K$3,2)-'[1]Miter Profiles'!$AC$12-'[1]Outside Edges'!$B46)&gt;=5,'[1]Outside Edges'!$P46="Yes"),"Yes","No")</f>
        <v>No</v>
      </c>
      <c r="L47" s="11" t="str">
        <f>IF(AND((RIGHT($L$3,2)-'[1]Miter Profiles'!$AC$13-'[1]Outside Edges'!$B46)&gt;=5,'[1]Outside Edges'!$P46="Yes"),"Yes","No")</f>
        <v>No</v>
      </c>
      <c r="M47" s="87" t="str">
        <f>IF(AND((RIGHT($M$3,2)-'[1]Miter Profiles'!$AC$14-'[1]Outside Edges'!$B46)&gt;=5,'[1]Outside Edges'!$P46="Yes"),"Yes","No")</f>
        <v>No</v>
      </c>
      <c r="N47" s="10" t="str">
        <f>IF(AND((RIGHT($N$3,2)-'[1]Miter Profiles'!$AC$15-'[1]Outside Edges'!$B46)&gt;=4,'[1]Outside Edges'!$P46="Yes"),"Yes","No")</f>
        <v>No</v>
      </c>
      <c r="O47" s="10" t="str">
        <f>IF(AND((RIGHT($O$3,2)-'[1]Miter Profiles'!$AC$16-'[1]Outside Edges'!$B46)&gt;=5,'[1]Outside Edges'!$P46="Yes"),"Yes","No")</f>
        <v>No</v>
      </c>
      <c r="P47" s="85" t="str">
        <f>IF(AND((RIGHT($P$3,2)-'[1]Miter Profiles'!$AC$17-'[1]Outside Edges'!$B46)&gt;=5,'[1]Outside Edges'!$P46="Yes"),"Yes","No")</f>
        <v>No</v>
      </c>
      <c r="Q47" s="86" t="str">
        <f>IF(AND((RIGHT($Q$3,2)-'[1]Miter Profiles'!$AC$18-'[1]Outside Edges'!$B46)&gt;=5,'[1]Outside Edges'!$P46="Yes"),"Yes","No")</f>
        <v>No</v>
      </c>
      <c r="R47" s="11" t="str">
        <f>IF(AND((RIGHT($R$3,2)-'[1]Miter Profiles'!$AC$19-'[1]Outside Edges'!$B46)&gt;=5,'[1]Outside Edges'!$P46="Yes"),"Yes","No")</f>
        <v>No</v>
      </c>
      <c r="S47" s="87" t="str">
        <f>IF(AND((RIGHT($S$3,2)-'[1]Miter Profiles'!$AC$20-'[1]Outside Edges'!$B46)&gt;=5,'[1]Outside Edges'!$P46="Yes"),"Yes","No")</f>
        <v>No</v>
      </c>
      <c r="T47" s="10" t="str">
        <f>IF(AND((RIGHT($T$3,2)-'[1]Miter Profiles'!$AC$21-'[1]Outside Edges'!$B46)&gt;=5,'[1]Outside Edges'!$P46="Yes"),"Yes","No")</f>
        <v>No</v>
      </c>
      <c r="U47" s="10" t="str">
        <f>IF(AND((RIGHT($U$3,2)-'[1]Miter Profiles'!$AC$22-'[1]Outside Edges'!$B46)&gt;=5,'[1]Outside Edges'!$P46="Yes"),"Yes","No")</f>
        <v>No</v>
      </c>
      <c r="V47" s="85" t="str">
        <f>IF(AND((RIGHT($V$3,2)-'[1]Miter Profiles'!$AC$23-'[1]Outside Edges'!$B46)&gt;=5,'[1]Outside Edges'!$P46="Yes"),"Yes","No")</f>
        <v>No</v>
      </c>
      <c r="W47" s="86" t="str">
        <f>IF(AND((RIGHT($W$3,2)-'[1]Miter Profiles'!$AC$24-'[1]Outside Edges'!$B46)&gt;=5,'[1]Outside Edges'!$P46="Yes"),"Yes","No")</f>
        <v>No</v>
      </c>
      <c r="X47" s="11" t="str">
        <f>IF(AND((RIGHT($X$3,2)-'[1]Miter Profiles'!$AC$25-'[1]Outside Edges'!$B46)&gt;=5,'[1]Outside Edges'!$P46="Yes"),"Yes","No")</f>
        <v>No</v>
      </c>
      <c r="Y47" s="87" t="str">
        <f>IF(AND((RIGHT($Y$3,2)-'[1]Miter Profiles'!$AC$26-'[1]Outside Edges'!$B46)&gt;=5,'[1]Outside Edges'!$P46="Yes"),"Yes","No")</f>
        <v>No</v>
      </c>
      <c r="Z47" s="10" t="str">
        <f>IF(AND((RIGHT($Z$3,2)-'[1]Miter Profiles'!$AC$27-'[1]Outside Edges'!$B46)&gt;=5,'[1]Outside Edges'!$P46="Yes"),"Yes","No")</f>
        <v>No</v>
      </c>
      <c r="AA47" s="10" t="str">
        <f>IF(AND((RIGHT($AA$3,2)-'[1]Miter Profiles'!$AC$28-'[1]Outside Edges'!$B46)&gt;=5,'[1]Outside Edges'!$P46="Yes"),"Yes","No")</f>
        <v>No</v>
      </c>
      <c r="AB47" s="85" t="str">
        <f>IF(AND((RIGHT($AB$3,2)-'[1]Miter Profiles'!$AC$29-'[1]Outside Edges'!$B46)&gt;=5,'[1]Outside Edges'!$P46="Yes"),"Yes","No")</f>
        <v>No</v>
      </c>
      <c r="AC47" s="86" t="str">
        <f>IF(AND((RIGHT($AC$3,2)-'[1]Miter Profiles'!$AC$30-'[1]Outside Edges'!$B46)&gt;=5,'[1]Outside Edges'!$P46="Yes"),"Yes","No")</f>
        <v>No</v>
      </c>
      <c r="AD47" s="11" t="str">
        <f>IF(AND((RIGHT($AD$3,2)-'[1]Miter Profiles'!$AC$31-'[1]Outside Edges'!$B46)&gt;=5,'[1]Outside Edges'!$P46="Yes"),"Yes","No")</f>
        <v>No</v>
      </c>
      <c r="AE47" s="87" t="str">
        <f>IF(AND((RIGHT($AE$3,2)-'[1]Miter Profiles'!$AC$32-'[1]Outside Edges'!$B46)&gt;=5,'[1]Outside Edges'!$P46="Yes"),"Yes","No")</f>
        <v>No</v>
      </c>
      <c r="AF47" s="10" t="str">
        <f>IF(AND((RIGHT($AF$3,2)-'[1]Miter Profiles'!$AC$33-'[1]Outside Edges'!$B46)&gt;=5,'[1]Outside Edges'!$P46="Yes"),"Yes","No")</f>
        <v>No</v>
      </c>
      <c r="AG47" s="10" t="str">
        <f>IF(AND((RIGHT($AG$3,2)-'[1]Miter Profiles'!$AC$34-'[1]Outside Edges'!$B46)&gt;=5,'[1]Outside Edges'!$P46="Yes"),"Yes","No")</f>
        <v>No</v>
      </c>
      <c r="AH47" s="85" t="str">
        <f>IF(AND((RIGHT($AH$3,2)-'[1]Miter Profiles'!$AC$35-'[1]Outside Edges'!$B46)&gt;=5,'[1]Outside Edges'!$P46="Yes"),"Yes","No")</f>
        <v>No</v>
      </c>
      <c r="AI47" s="86" t="str">
        <f>IF(AND((RIGHT($AI$3,2)-'[1]Miter Profiles'!$AC$36-'[1]Outside Edges'!$B46)&gt;=5,'[1]Outside Edges'!$P46="Yes"),"Yes","No")</f>
        <v>No</v>
      </c>
      <c r="AJ47" s="11" t="str">
        <f>IF(AND((RIGHT($AJ$3,2)-'[1]Miter Profiles'!$AC$37-'[1]Outside Edges'!$B46)&gt;=5,'[1]Outside Edges'!$P46="Yes"),"Yes","No")</f>
        <v>No</v>
      </c>
      <c r="AK47" s="87" t="str">
        <f>IF(AND((RIGHT($AK$3,2)-'[1]Miter Profiles'!$AC$38-'[1]Outside Edges'!$B46)&gt;=5,'[1]Outside Edges'!$P46="Yes"),"Yes","No")</f>
        <v>No</v>
      </c>
      <c r="AL47" s="10" t="str">
        <f>IF(AND((RIGHT($AL$3,2)-'[1]Miter Profiles'!$AC$39-'[1]Outside Edges'!$B46)&gt;=5,'[1]Outside Edges'!$P46="Yes"),"Yes","No")</f>
        <v>No</v>
      </c>
      <c r="AM47" s="10" t="str">
        <f>IF(AND((RIGHT($AM$3,2)-'[1]Miter Profiles'!$AC$40-'[1]Outside Edges'!$B46)&gt;=5,'[1]Outside Edges'!$P46="Yes"),"Yes","No")</f>
        <v>No</v>
      </c>
      <c r="AN47" s="85" t="str">
        <f>IF(AND((RIGHT($AN$3,2)-'[1]Miter Profiles'!$AC$41-'[1]Outside Edges'!$B46)&gt;=5,'[1]Outside Edges'!$P46="Yes"),"Yes","No")</f>
        <v>No</v>
      </c>
      <c r="AO47" s="86" t="str">
        <f>IF(AND((RIGHT($AO$3,2)-'[1]Miter Profiles'!$AC$42-'[1]Outside Edges'!$B46)&gt;=5,'[1]Outside Edges'!$P46="Yes"),"Yes","No")</f>
        <v>No</v>
      </c>
      <c r="AP47" s="11" t="str">
        <f>IF(AND((RIGHT($AP$3,2)-'[1]Miter Profiles'!$AC$43-'[1]Outside Edges'!$B46)&gt;=5,'[1]Outside Edges'!$P46="Yes"),"Yes","No")</f>
        <v>No</v>
      </c>
      <c r="AQ47" s="87" t="str">
        <f>IF(AND((RIGHT($AQ$3,2)-'[1]Miter Profiles'!$AC$44-'[1]Outside Edges'!$B46)&gt;=5,'[1]Outside Edges'!$P46="Yes"),"Yes","No")</f>
        <v>No</v>
      </c>
      <c r="AR47" s="10" t="str">
        <f>IF(AND((RIGHT($AR$3,2)-'[1]Miter Profiles'!$AC$45-'[1]Outside Edges'!$B46)&gt;=5,'[1]Outside Edges'!$P46="Yes"),"Yes","No")</f>
        <v>No</v>
      </c>
      <c r="AS47" s="10" t="str">
        <f>IF(AND((RIGHT($AS$3,2)-'[1]Miter Profiles'!$AC$46-'[1]Outside Edges'!$B46)&gt;=5,'[1]Outside Edges'!$P46="Yes"),"Yes","No")</f>
        <v>No</v>
      </c>
      <c r="AT47" s="85" t="str">
        <f>IF(AND((RIGHT($AT$3,2)-'[1]Miter Profiles'!$AC$47-'[1]Outside Edges'!$B46)&gt;=5,'[1]Outside Edges'!$P46="Yes"),"Yes","No")</f>
        <v>No</v>
      </c>
      <c r="AU47" s="86" t="str">
        <f>IF(AND((RIGHT($AU$3,2)-'[1]Miter Profiles'!$AC$48-'[1]Outside Edges'!$B46)&gt;=5,'[1]Outside Edges'!$P46="Yes"),"Yes","No")</f>
        <v>No</v>
      </c>
      <c r="AV47" s="11" t="str">
        <f>IF(AND((RIGHT($AV$3,2)-'[1]Miter Profiles'!$AC$49-'[1]Outside Edges'!$B46)&gt;=5,'[1]Outside Edges'!$P46="Yes"),"Yes","No")</f>
        <v>No</v>
      </c>
      <c r="AW47" s="87" t="str">
        <f>IF(AND((RIGHT($AW$3,2)-'[1]Miter Profiles'!$AC$50-'[1]Outside Edges'!$B46)&gt;=5,'[1]Outside Edges'!$P46="Yes"),"Yes","No")</f>
        <v>No</v>
      </c>
      <c r="AX47" s="10" t="str">
        <f>IF(AND((RIGHT($AX$3,2)-'[1]Miter Profiles'!$AC$51-'[1]Outside Edges'!$B46)&gt;=5,'[1]Outside Edges'!$P46="Yes"),"Yes","No")</f>
        <v>No</v>
      </c>
      <c r="AY47" s="10" t="str">
        <f>IF(AND((RIGHT($AY$3,2)-'[1]Miter Profiles'!$AC$52-'[1]Outside Edges'!$B46)&gt;=5,'[1]Outside Edges'!$P46="Yes"),"Yes","No")</f>
        <v>No</v>
      </c>
      <c r="AZ47" s="85" t="str">
        <f>IF(AND((RIGHT($AZ$3,2)-'[1]Miter Profiles'!$AC$53-'[1]Outside Edges'!$B46)&gt;=5,'[1]Outside Edges'!$P46="Yes"),"Yes","No")</f>
        <v>No</v>
      </c>
      <c r="BA47" s="86" t="str">
        <f>IF(AND((RIGHT($BA$3,2)-'[1]Miter Profiles'!$AC$54-'[1]Outside Edges'!$B46)&gt;=5,'[1]Outside Edges'!$P46="Yes"),"Yes","No")</f>
        <v>No</v>
      </c>
      <c r="BB47" s="11" t="str">
        <f>IF(AND((RIGHT($BB$3,2)-'[1]Miter Profiles'!$AC$55-'[1]Outside Edges'!$B46)&gt;=5,'[1]Outside Edges'!$P46="Yes"),"Yes","No")</f>
        <v>No</v>
      </c>
      <c r="BC47" s="87" t="str">
        <f>IF(AND((RIGHT($BC$3,2)-'[1]Miter Profiles'!$AC$56-'[1]Outside Edges'!$B46)&gt;=5,'[1]Outside Edges'!$P46="Yes"),"Yes","No")</f>
        <v>No</v>
      </c>
      <c r="BD47" s="10" t="str">
        <f>IF(AND((RIGHT($BD$3,2)-'[1]Miter Profiles'!$AC$57-'[1]Outside Edges'!$B46)&gt;=5,'[1]Outside Edges'!$P46="Yes"),"Yes","No")</f>
        <v>No</v>
      </c>
      <c r="BE47" s="10" t="str">
        <f>IF(AND((RIGHT($BE$3,2)-'[1]Miter Profiles'!$AC$58-'[1]Outside Edges'!$B46)&gt;=5,'[1]Outside Edges'!$P46="Yes"),"Yes","No")</f>
        <v>No</v>
      </c>
      <c r="BF47" s="85" t="str">
        <f>IF(AND((RIGHT($BF$3,2)-'[1]Miter Profiles'!$AC$59-'[1]Outside Edges'!$B46)&gt;=5,'[1]Outside Edges'!$P46="Yes"),"Yes","No")</f>
        <v>No</v>
      </c>
      <c r="BG47" s="86" t="str">
        <f>IF(AND((RIGHT($BG$3,2)-'[1]Miter Profiles'!$AC$60-'[1]Outside Edges'!$B46)&gt;=5,'[1]Outside Edges'!$P46="Yes"),"Yes","No")</f>
        <v>No</v>
      </c>
      <c r="BH47" s="11" t="str">
        <f>IF(AND((RIGHT($BH$3,2)-'[1]Miter Profiles'!$AC$61-'[1]Outside Edges'!$B46)&gt;=5,'[1]Outside Edges'!$P46="Yes"),"Yes","No")</f>
        <v>No</v>
      </c>
      <c r="BI47" s="87" t="str">
        <f>IF(AND((RIGHT($BI$3,2)-'[1]Miter Profiles'!$AC$62-'[1]Outside Edges'!$B46)&gt;=5,'[1]Outside Edges'!$P46="Yes"),"Yes","No")</f>
        <v>No</v>
      </c>
      <c r="BJ47" s="10" t="str">
        <f>IF(AND((RIGHT($BJ$3,2)-'[1]Miter Profiles'!$AC$63-'[1]Outside Edges'!$B46)&gt;=5,'[1]Outside Edges'!$P46="Yes"),"Yes","No")</f>
        <v>No</v>
      </c>
      <c r="BK47" s="10" t="str">
        <f>IF(AND((RIGHT($BK$3,2)-'[1]Miter Profiles'!$AC$64-'[1]Outside Edges'!$B46)&gt;=5,'[1]Outside Edges'!$P46="Yes"),"Yes","No")</f>
        <v>No</v>
      </c>
      <c r="BL47" s="85" t="str">
        <f>IF(AND((RIGHT($BL$3,2)-'[1]Miter Profiles'!$AC$65-'[1]Outside Edges'!$B46)&gt;=5,'[1]Outside Edges'!$P46="Yes"),"Yes","No")</f>
        <v>No</v>
      </c>
      <c r="BM47" s="86" t="str">
        <f>IF(AND((RIGHT($BM$3,2)-'[1]Miter Profiles'!$AC$66-'[1]Outside Edges'!$B46)&gt;=5,'[1]Outside Edges'!$P46="Yes"),"Yes","No")</f>
        <v>No</v>
      </c>
      <c r="BN47" s="11" t="str">
        <f>IF(AND((RIGHT($BN$3,2)-'[1]Miter Profiles'!$AC$67-'[1]Outside Edges'!$B46)&gt;=5,'[1]Outside Edges'!$P46="Yes"),"Yes","No")</f>
        <v>No</v>
      </c>
      <c r="BO47" s="87" t="str">
        <f>IF(AND((RIGHT($BO$3,2)-'[1]Miter Profiles'!$AC$68-'[1]Outside Edges'!$B46)&gt;=5,'[1]Outside Edges'!$P46="Yes"),"Yes","No")</f>
        <v>No</v>
      </c>
      <c r="BP47" s="10" t="str">
        <f>IF(AND((RIGHT($BP$3,2)-'[1]Miter Profiles'!$AC$69-'[1]Outside Edges'!$B46)&gt;=5,'[1]Outside Edges'!$P46="Yes"),"Yes","No")</f>
        <v>No</v>
      </c>
      <c r="BQ47" s="10" t="str">
        <f>IF(AND((RIGHT($BQ$3,2)-'[1]Miter Profiles'!$AC$70-'[1]Outside Edges'!$B46)&gt;=5,'[1]Outside Edges'!$P46="Yes"),"Yes","No")</f>
        <v>No</v>
      </c>
      <c r="BR47" s="85" t="str">
        <f>IF(AND((RIGHT($BR$3,2)-'[1]Miter Profiles'!$AC$71-'[1]Outside Edges'!$B46)&gt;=5,'[1]Outside Edges'!$P46="Yes"),"Yes","No")</f>
        <v>No</v>
      </c>
      <c r="BS47" s="86" t="str">
        <f>IF(AND((RIGHT($BS$3,2)-'[1]Miter Profiles'!$AC$72-'[1]Outside Edges'!$B46)&gt;=5,'[1]Outside Edges'!$P46="Yes"),"Yes","No")</f>
        <v>No</v>
      </c>
      <c r="BT47" s="11" t="str">
        <f>IF(AND((RIGHT($BT$3,2)-'[1]Miter Profiles'!$AC$73-'[1]Outside Edges'!$B46)&gt;=5,'[1]Outside Edges'!$P46="Yes"),"Yes","No")</f>
        <v>No</v>
      </c>
      <c r="BU47" s="87" t="str">
        <f>IF(AND((RIGHT($BU$3,2)-'[1]Miter Profiles'!$AC$74-'[1]Outside Edges'!$B46)&gt;=5,'[1]Outside Edges'!$P46="Yes"),"Yes","No")</f>
        <v>No</v>
      </c>
      <c r="BV47" s="10" t="str">
        <f>IF(AND((RIGHT($BV$3,2)-'[1]Miter Profiles'!$AC$75-'[1]Outside Edges'!$B46)&gt;=5,'[1]Outside Edges'!$P46="Yes"),"Yes","No")</f>
        <v>No</v>
      </c>
      <c r="BW47" s="10" t="str">
        <f>IF(AND((RIGHT($BW$3,2)-'[1]Miter Profiles'!$AC$76-'[1]Outside Edges'!$B46)&gt;=5,'[1]Outside Edges'!$P46="Yes"),"Yes","No")</f>
        <v>No</v>
      </c>
      <c r="BX47" s="85" t="str">
        <f>IF(AND((RIGHT($BX$3,2)-'[1]Miter Profiles'!$AC$77-'[1]Outside Edges'!$B46)&gt;=5,'[1]Outside Edges'!$P46="Yes"),"Yes","No")</f>
        <v>No</v>
      </c>
      <c r="BY47" s="86" t="str">
        <f>IF(AND((RIGHT($BY$3,2)-'[1]Miter Profiles'!$AC$78-'[1]Outside Edges'!$B46)&gt;=5,'[1]Outside Edges'!$P46="Yes"),"Yes","No")</f>
        <v>No</v>
      </c>
      <c r="BZ47" s="11" t="str">
        <f>IF(AND((RIGHT($BZ$3,2)-'[1]Miter Profiles'!$AC$79-'[1]Outside Edges'!$B46)&gt;=5,'[1]Outside Edges'!$P46="Yes"),"Yes","No")</f>
        <v>No</v>
      </c>
      <c r="CA47" s="87" t="str">
        <f>IF(AND((RIGHT($CA$3,2)-'[1]Miter Profiles'!$AC$80-'[1]Outside Edges'!$B46)&gt;=5,'[1]Outside Edges'!$P46="Yes"),"Yes","No")</f>
        <v>No</v>
      </c>
      <c r="CB47" s="10" t="str">
        <f>IF(AND((RIGHT($CB$3,2)-'[1]Miter Profiles'!$AC$81-'[1]Outside Edges'!$B46)&gt;=5,'[1]Outside Edges'!$P46="Yes"),"Yes","No")</f>
        <v>No</v>
      </c>
      <c r="CC47" s="10" t="str">
        <f>IF(AND((RIGHT($CC$3,2)-'[1]Miter Profiles'!$AC$82-'[1]Outside Edges'!$B46)&gt;=5,'[1]Outside Edges'!$P46="Yes"),"Yes","No")</f>
        <v>No</v>
      </c>
      <c r="CD47" s="85" t="str">
        <f>IF(AND((RIGHT($CD$3,2)-'[1]Miter Profiles'!$AC$83-'[1]Outside Edges'!$B46)&gt;=5,'[1]Outside Edges'!$P46="Yes"),"Yes","No")</f>
        <v>No</v>
      </c>
      <c r="CE47" s="86" t="str">
        <f>IF(AND((RIGHT($CE$3,2)-'[1]Miter Profiles'!$AC$84-'[1]Outside Edges'!$B46)&gt;=5,'[1]Outside Edges'!$P46="Yes"),"Yes","No")</f>
        <v>No</v>
      </c>
      <c r="CF47" s="11" t="str">
        <f>IF(AND((RIGHT($CF$3,2)-'[1]Miter Profiles'!$AC$85-'[1]Outside Edges'!$B46)&gt;=5,'[1]Outside Edges'!$P46="Yes"),"Yes","No")</f>
        <v>No</v>
      </c>
      <c r="CG47" s="87" t="str">
        <f>IF(AND((RIGHT($CG$3,2)-'[1]Miter Profiles'!$AC$86-'[1]Outside Edges'!$B46)&gt;=5,'[1]Outside Edges'!$P46="Yes"),"Yes","No")</f>
        <v>No</v>
      </c>
      <c r="CH47" s="10" t="str">
        <f>IF(AND((RIGHT($CH$3,2)-'[1]Miter Profiles'!$AC$87-'[1]Outside Edges'!$B46)&gt;=5,'[1]Outside Edges'!$P46="Yes"),"Yes","No")</f>
        <v>No</v>
      </c>
      <c r="CI47" s="10" t="str">
        <f>IF(AND((RIGHT($CI$3,2)-'[1]Miter Profiles'!$AC$88-'[1]Outside Edges'!$B46)&gt;=5,'[1]Outside Edges'!$P46="Yes"),"Yes","No")</f>
        <v>No</v>
      </c>
      <c r="CJ47" s="85" t="str">
        <f>IF(AND((RIGHT($CJ$3,2)-'[1]Miter Profiles'!$AC$89-'[1]Outside Edges'!$B46)&gt;=5,'[1]Outside Edges'!$P46="Yes"),"Yes","No")</f>
        <v>No</v>
      </c>
      <c r="CK47" s="86" t="str">
        <f>IF(AND((RIGHT($CK$3,2)-'[1]Miter Profiles'!$AC$90-'[1]Outside Edges'!$B46)&gt;=5,'[1]Outside Edges'!$P46="Yes"),"Yes","No")</f>
        <v>No</v>
      </c>
      <c r="CL47" s="11" t="str">
        <f>IF(AND((RIGHT($CL$3,2)-'[1]Miter Profiles'!$AC$91-'[1]Outside Edges'!$B46)&gt;=5,'[1]Outside Edges'!$P46="Yes"),"Yes","No")</f>
        <v>No</v>
      </c>
      <c r="CM47" s="87" t="str">
        <f>IF(AND((RIGHT($CM$3,2)-'[1]Miter Profiles'!$AC$92-'[1]Outside Edges'!$B46)&gt;=5,'[1]Outside Edges'!$P46="Yes"),"Yes","No")</f>
        <v>No</v>
      </c>
      <c r="CN47" s="10" t="str">
        <f>IF(AND((RIGHT(CN$3,2)-'[1]Miter Profiles'!$AC$93-'[1]Outside Edges'!$B46)&gt;=5,'[1]Outside Edges'!$P46="Yes"),"Yes","No")</f>
        <v>No</v>
      </c>
      <c r="CO47" s="10" t="str">
        <f>IF(AND((RIGHT(CO$3,2)-'[1]Miter Profiles'!$AC$94-'[1]Outside Edges'!$B46)&gt;=5,'[1]Outside Edges'!$P46="Yes"),"Yes","No")</f>
        <v>No</v>
      </c>
      <c r="CP47" s="85" t="str">
        <f>IF(AND((RIGHT(CP$3,2)-'[1]Miter Profiles'!$AC$95-'[1]Outside Edges'!$B46)&gt;=5,'[1]Outside Edges'!$P46="Yes"),"Yes","No")</f>
        <v>No</v>
      </c>
      <c r="CQ47" s="86" t="str">
        <f>IF(AND((RIGHT(CQ$3,2)-'[1]Miter Profiles'!$AC$96-'[1]Outside Edges'!$B46)&gt;=5,'[1]Outside Edges'!$P46="Yes"),"Yes","No")</f>
        <v>No</v>
      </c>
      <c r="CR47" s="11" t="str">
        <f>IF(AND((RIGHT(CR$3,2)-'[1]Miter Profiles'!$AC$97-'[1]Outside Edges'!$B46)&gt;=5,'[1]Outside Edges'!$P46="Yes"),"Yes","No")</f>
        <v>No</v>
      </c>
      <c r="CS47" s="87" t="str">
        <f>IF(AND((RIGHT(CS$3,2)-'[1]Miter Profiles'!$AC$98-'[1]Outside Edges'!$B46)&gt;=5,'[1]Outside Edges'!$P46="Yes"),"Yes","No")</f>
        <v>No</v>
      </c>
      <c r="CT47" s="10" t="str">
        <f>IF(AND((RIGHT($CT$3,2)-'[1]Miter Profiles'!$AC$99-'[1]Outside Edges'!$B46)&gt;=5,'[1]Outside Edges'!$P46="Yes"),"Yes","No")</f>
        <v>No</v>
      </c>
      <c r="CU47" s="10" t="str">
        <f>IF(AND((RIGHT($CU$3,2)-'[1]Miter Profiles'!$AC$100-'[1]Outside Edges'!$B46)&gt;=5,'[1]Outside Edges'!$P46="Yes"),"Yes","No")</f>
        <v>No</v>
      </c>
      <c r="CV47" s="85" t="str">
        <f>IF(AND((RIGHT($CV$3,2)-'[1]Miter Profiles'!$AC$101-'[1]Outside Edges'!$B46)&gt;=5,'[1]Outside Edges'!$P46="Yes"),"Yes","No")</f>
        <v>No</v>
      </c>
      <c r="CW47" s="86" t="str">
        <f>IF(AND((RIGHT($CW$3,2)-'[1]Miter Profiles'!$AC$102-'[1]Outside Edges'!$B46)&gt;=5,'[1]Outside Edges'!$P46="Yes"),"Yes","No")</f>
        <v>No</v>
      </c>
      <c r="CX47" s="11" t="str">
        <f>IF(AND((RIGHT($CX$3,2)-'[1]Miter Profiles'!$AC$103-'[1]Outside Edges'!$B46)&gt;=5,'[1]Outside Edges'!$P46="Yes"),"Yes","No")</f>
        <v>No</v>
      </c>
      <c r="CY47" s="87" t="str">
        <f>IF(AND((RIGHT($CY$3,2)-'[1]Miter Profiles'!$AC$104-'[1]Outside Edges'!$B46)&gt;=5,'[1]Outside Edges'!$P46="Yes"),"Yes","No")</f>
        <v>No</v>
      </c>
      <c r="CZ47" s="10" t="str">
        <f>IF(AND((RIGHT($CZ$3,2)-'[1]Miter Profiles'!$AC$105-'[1]Outside Edges'!$B46)&gt;=5,'[1]Outside Edges'!$P46="Yes"),"Yes","No")</f>
        <v>No</v>
      </c>
      <c r="DA47" s="10" t="str">
        <f>IF(AND((RIGHT($DA$3,2)-'[1]Miter Profiles'!$AC$106-'[1]Outside Edges'!$B46)&gt;=5,'[1]Outside Edges'!$P46="Yes"),"Yes","No")</f>
        <v>No</v>
      </c>
      <c r="DB47" s="85" t="str">
        <f>IF(AND((RIGHT($DB$3,2)-'[1]Miter Profiles'!$AC$107-'[1]Outside Edges'!$B46)&gt;=5,'[1]Outside Edges'!$P46="Yes"),"Yes","No")</f>
        <v>No</v>
      </c>
      <c r="DC47" s="86" t="str">
        <f>IF(AND((RIGHT($DC$3,2)-'[1]Miter Profiles'!$AC$108-'[1]Outside Edges'!$B46)&gt;=5,'[1]Outside Edges'!$P46="Yes"),"Yes","No")</f>
        <v>No</v>
      </c>
      <c r="DD47" s="11" t="str">
        <f>IF(AND((RIGHT($DD$3,2)-'[1]Miter Profiles'!$AC$109-'[1]Outside Edges'!$B46)&gt;=5,'[1]Outside Edges'!$P46="Yes"),"Yes","No")</f>
        <v>No</v>
      </c>
      <c r="DE47" s="87" t="str">
        <f>IF(AND((RIGHT($DE$3,2)-'[1]Miter Profiles'!$AC$110-'[1]Outside Edges'!$B46)&gt;=5,'[1]Outside Edges'!$P46="Yes"),"Yes","No")</f>
        <v>No</v>
      </c>
      <c r="DF47" s="10" t="str">
        <f>IF(AND((RIGHT($DF$3,2)-'[1]Miter Profiles'!$AC$111-'[1]Outside Edges'!$B46)&gt;=5,'[1]Outside Edges'!$P46="Yes"),"Yes","No")</f>
        <v>No</v>
      </c>
      <c r="DG47" s="10" t="str">
        <f>IF(AND((RIGHT($DG$3,2)-'[1]Miter Profiles'!$AC$112-'[1]Outside Edges'!$B46)&gt;=5,'[1]Outside Edges'!$P46="Yes"),"Yes","No")</f>
        <v>No</v>
      </c>
      <c r="DH47" s="85" t="str">
        <f>IF(AND((RIGHT($DH$3,2)-'[1]Miter Profiles'!$AC$113-'[1]Outside Edges'!$B46)&gt;=5,'[1]Outside Edges'!$P46="Yes"),"Yes","No")</f>
        <v>No</v>
      </c>
      <c r="DI47" s="86" t="str">
        <f>IF(AND((RIGHT($DI$3,2)-'[1]Miter Profiles'!$AC$114-'[1]Outside Edges'!$B46)&gt;=5,'[1]Outside Edges'!$P46="Yes"),"Yes","No")</f>
        <v>No</v>
      </c>
      <c r="DJ47" s="11" t="str">
        <f>IF(AND((RIGHT($DJ$3,2)-'[1]Miter Profiles'!$AC$115-'[1]Outside Edges'!$B46)&gt;=5,'[1]Outside Edges'!$P46="Yes"),"Yes","No")</f>
        <v>No</v>
      </c>
      <c r="DK47" s="87" t="str">
        <f>IF(AND((RIGHT($DK$3,2)-'[1]Miter Profiles'!$AC$116-'[1]Outside Edges'!$B46)&gt;=5,'[1]Outside Edges'!$P46="Yes"),"Yes","No")</f>
        <v>No</v>
      </c>
      <c r="DL47" s="10" t="str">
        <f>IF(AND((RIGHT($DL$3,2)-'[1]Miter Profiles'!$AC$117-'[1]Outside Edges'!$B46)&gt;=5,'[1]Outside Edges'!$P46="Yes"),"Yes","No")</f>
        <v>No</v>
      </c>
      <c r="DM47" s="10" t="str">
        <f>IF(AND((RIGHT($DM$3,2)-'[1]Miter Profiles'!$AC$118-'[1]Outside Edges'!$B46)&gt;=5,'[1]Outside Edges'!$P46="Yes"),"Yes","No")</f>
        <v>No</v>
      </c>
      <c r="DN47" s="85" t="str">
        <f>IF(AND((RIGHT($DN$3,2)-'[1]Miter Profiles'!$AC$119-'[1]Outside Edges'!$B46)&gt;=5,'[1]Outside Edges'!$P46="Yes"),"Yes","No")</f>
        <v>No</v>
      </c>
      <c r="DO47" s="86" t="str">
        <f>IF(AND((RIGHT($DO$3,2)-'[1]Miter Profiles'!$AC$120-'[1]Outside Edges'!$B46)&gt;=5,'[1]Outside Edges'!$P46="Yes"),"Yes","No")</f>
        <v>No</v>
      </c>
      <c r="DP47" s="11" t="str">
        <f>IF(AND((RIGHT($DP$3,2)-'[1]Miter Profiles'!$AC$121-'[1]Outside Edges'!$B46)&gt;=5,'[1]Outside Edges'!$P46="Yes"),"Yes","No")</f>
        <v>No</v>
      </c>
      <c r="DQ47" s="87" t="str">
        <f>IF(AND((RIGHT($DQ$3,2)-'[1]Miter Profiles'!$AC$122-'[1]Outside Edges'!$B46)&gt;=5,'[1]Outside Edges'!$P46="Yes"),"Yes","No")</f>
        <v>No</v>
      </c>
      <c r="DR47" s="10" t="str">
        <f>IF(AND((RIGHT($DR$3,2)-'[1]Miter Profiles'!$AC$123-'[1]Outside Edges'!$B46)&gt;=5,'[1]Outside Edges'!$P46="Yes"),"Yes","No")</f>
        <v>No</v>
      </c>
      <c r="DS47" s="10" t="str">
        <f>IF(AND((RIGHT($DS$3,2)-'[1]Miter Profiles'!$AC$124-'[1]Outside Edges'!$B46)&gt;=5,'[1]Outside Edges'!$P46="Yes"),"Yes","No")</f>
        <v>No</v>
      </c>
      <c r="DT47" s="85" t="str">
        <f>IF(AND((RIGHT($DT$3,2)-'[1]Miter Profiles'!$AC$125-'[1]Outside Edges'!$B46)&gt;=5,'[1]Outside Edges'!$P46="Yes"),"Yes","No")</f>
        <v>No</v>
      </c>
      <c r="DU47" s="86" t="str">
        <f>IF(AND((RIGHT($DU$3,2)-'[1]Miter Profiles'!$AC$126-'[1]Outside Edges'!$B46)&gt;=5,'[1]Outside Edges'!$P46="Yes"),"Yes","No")</f>
        <v>No</v>
      </c>
      <c r="DV47" s="11" t="str">
        <f>IF(AND((RIGHT($DV$3,2)-'[1]Miter Profiles'!$AC$127-'[1]Outside Edges'!$B46)&gt;=5,'[1]Outside Edges'!$P46="Yes"),"Yes","No")</f>
        <v>No</v>
      </c>
      <c r="DW47" s="87" t="str">
        <f>IF(AND((RIGHT($DW$3,2)-'[1]Miter Profiles'!$AC$128-'[1]Outside Edges'!$B46)&gt;=5,'[1]Outside Edges'!$P46="Yes"),"Yes","No")</f>
        <v>No</v>
      </c>
      <c r="DX47" s="10" t="str">
        <f>IF(AND((RIGHT($DX$3,2)-'[1]Miter Profiles'!$AC$129-'[1]Outside Edges'!$B46)&gt;=5,'[1]Outside Edges'!$P46="Yes"),"Yes","No")</f>
        <v>No</v>
      </c>
      <c r="DY47" s="10" t="str">
        <f>IF(AND((RIGHT($DY$3,2)-'[1]Miter Profiles'!$AC$130-'[1]Outside Edges'!$B46)&gt;=5,'[1]Outside Edges'!$P46="Yes"),"Yes","No")</f>
        <v>No</v>
      </c>
      <c r="DZ47" s="85" t="str">
        <f>IF(AND((RIGHT($DZ$3,2)-'[1]Miter Profiles'!$AC$131-'[1]Outside Edges'!$B46)&gt;=5,'[1]Outside Edges'!$P46="Yes"),"Yes","No")</f>
        <v>No</v>
      </c>
      <c r="EA47" s="90" t="str">
        <f>IF(AND((RIGHT($EA$3,2)-'[1]Miter Profiles'!$AC$132-'[1]Outside Edges'!$B46)&gt;=5,'[1]Outside Edges'!$P46="Yes"),"Yes","No")</f>
        <v>No</v>
      </c>
      <c r="EB47" s="105" t="str">
        <f>IF(AND((RIGHT($EB$3,2)-'[1]Miter Profiles'!$AC$133-'[1]Outside Edges'!$B46)&gt;=5,'[1]Outside Edges'!$P46="Yes"),"Yes","No")</f>
        <v>No</v>
      </c>
      <c r="EC47" s="110" t="str">
        <f>IF(AND((RIGHT($EC$3,2)-'[1]Miter Profiles'!$AC$134-'[1]Outside Edges'!$B46)&gt;=5,'[1]Outside Edges'!$P46="Yes"),"Yes","No")</f>
        <v>No</v>
      </c>
      <c r="ED47" s="116" t="str">
        <f>IF(AND((RIGHT($ED$3,2)-'[1]Miter Profiles'!$AC$135-'[1]Outside Edges'!$B46)&gt;=5,'[1]Outside Edges'!$P46="Yes"),"Yes","No")</f>
        <v>No</v>
      </c>
      <c r="EE47" s="113" t="str">
        <f>IF(AND((RIGHT($EE$3,2)-'[1]Miter Profiles'!$AC$136-'[1]Outside Edges'!$B46)&gt;=5,'[1]Outside Edges'!$P46="Yes"),"Yes","No")</f>
        <v>No</v>
      </c>
      <c r="EF47" s="85" t="str">
        <f>IF(AND((RIGHT($EF$3,2)-'[1]Miter Profiles'!$AC$137-'[1]Outside Edges'!$B46)&gt;=5,'[1]Outside Edges'!$P46="Yes"),"Yes","No")</f>
        <v>No</v>
      </c>
      <c r="EG47" s="10" t="str">
        <f>IF(AND((RIGHT($EG$3,2)-'[1]Miter Profiles'!$AC$138-'[1]Outside Edges'!$B46)&gt;=5,'[1]Outside Edges'!$P46="Yes"),"Yes","No")</f>
        <v>No</v>
      </c>
      <c r="EH47" s="90" t="str">
        <f>IF(AND((RIGHT($EH$3,2)-'[1]Miter Profiles'!$AC$139-'[1]Outside Edges'!$B46)&gt;=5,'[1]Outside Edges'!$P46="Yes"),"Yes","No")</f>
        <v>No</v>
      </c>
      <c r="EI47" s="121" t="str">
        <f>IF(AND((RIGHT($EI$3,2)-'[1]Miter Profiles'!$AC$140-'[1]Outside Edges'!$B46)&gt;=5,'[1]Outside Edges'!$P46="Yes"),"Yes","No")</f>
        <v>No</v>
      </c>
      <c r="EJ47" s="124" t="str">
        <f>IF(AND((RIGHT($EJ$3,2)-'[1]Miter Profiles'!$AC$141-'[1]Outside Edges'!$B46)&gt;=5,'[1]Outside Edges'!$P46="Yes"),"Yes","No")</f>
        <v>No</v>
      </c>
      <c r="EK47" s="124" t="str">
        <f>IF(AND((RIGHT($EK$3,2)-'[1]Miter Profiles'!$AC$142-'[1]Outside Edges'!$B46)&gt;=5,'[1]Outside Edges'!$P46="Yes"),"Yes","No")</f>
        <v>No</v>
      </c>
      <c r="EL47" s="116" t="str">
        <f>IF(AND((RIGHT($EL$3,2)-'[1]Miter Profiles'!$AC$143-'[1]Outside Edges'!$B46)&gt;=5,'[1]Outside Edges'!$P46="Yes"),"Yes","No")</f>
        <v>No</v>
      </c>
      <c r="EM47" s="129" t="str">
        <f>IF(AND((RIGHT($EM$3,2)-'[1]Miter Profiles'!$AC$144-'[1]Outside Edges'!$B46)&gt;=5,'[1]Outside Edges'!$P46="Yes"),"Yes","No")</f>
        <v>No</v>
      </c>
      <c r="EN47" s="10" t="str">
        <f>IF(AND((RIGHT($EN$3,2)-'[1]Miter Profiles'!$AC$145-'[1]Outside Edges'!$B46)&gt;=5,'[1]Outside Edges'!$P46="Yes"),"Yes","No")</f>
        <v>No</v>
      </c>
      <c r="EO47" s="90" t="str">
        <f>IF(AND((RIGHT($EO$3,2)-'[1]Miter Profiles'!$AC$146-'[1]Outside Edges'!$B46)&gt;=5,'[1]Outside Edges'!$P46="Yes"),"Yes","No")</f>
        <v>No</v>
      </c>
      <c r="EP47" s="124" t="str">
        <f>IF(AND((RIGHT($EP$3,2)-'[1]Miter Profiles'!$AC$147-'[1]Outside Edges'!$B46)&gt;=5,'[1]Outside Edges'!$P46="Yes"),"Yes","No")</f>
        <v>No</v>
      </c>
      <c r="EQ47" s="124" t="str">
        <f>IF(AND((RIGHT($EQ$3,2)-'[1]Miter Profiles'!$AC$148-'[1]Outside Edges'!$B46)&gt;=5,'[1]Outside Edges'!$P46="Yes"),"Yes","No")</f>
        <v>No</v>
      </c>
      <c r="ER47" s="116" t="str">
        <f>IF(AND((RIGHT($ER$3,2)-'[1]Miter Profiles'!$AC$149-'[1]Outside Edges'!$B46)&gt;=5,'[1]Outside Edges'!$P46="Yes"),"Yes","No")</f>
        <v>No</v>
      </c>
      <c r="ES47" s="129" t="str">
        <f>IF(AND((RIGHT($ES$3,2)-'[1]Miter Profiles'!$AC$150-'[1]Outside Edges'!$B46)&gt;=5,'[1]Outside Edges'!$P46="Yes"),"Yes","No")</f>
        <v>No</v>
      </c>
      <c r="ET47" s="10" t="str">
        <f>IF(AND((RIGHT($ET$3,2)-'[1]Miter Profiles'!$AC$151-'[1]Outside Edges'!$B46)&gt;=5,'[1]Outside Edges'!$P46="Yes"),"Yes","No")</f>
        <v>No</v>
      </c>
      <c r="EU47" s="90" t="str">
        <f>IF(AND((RIGHT($EU$3,2)-'[1]Miter Profiles'!$AC$152-'[1]Outside Edges'!$B46)&gt;=5,'[1]Outside Edges'!$P46="Yes"),"Yes","No")</f>
        <v>No</v>
      </c>
      <c r="EV47" s="124" t="str">
        <f>IF(AND((RIGHT($EV$3,2)-'[1]Miter Profiles'!$AC$153-'[1]Outside Edges'!$B46)&gt;=5,'[1]Outside Edges'!$P46="Yes"),"Yes","No")</f>
        <v>No</v>
      </c>
      <c r="EW47" s="124" t="str">
        <f>IF(AND((RIGHT($EW$3,2)-'[1]Miter Profiles'!$AC$154-'[1]Outside Edges'!$B46)&gt;=5,'[1]Outside Edges'!$P46="Yes"),"Yes","No")</f>
        <v>No</v>
      </c>
      <c r="EX47" s="116" t="str">
        <f>IF(AND((RIGHT($EX$3,2)-'[1]Miter Profiles'!$AC$155-'[1]Outside Edges'!$B46)&gt;=5,'[1]Outside Edges'!$P46="Yes"),"Yes","No")</f>
        <v>No</v>
      </c>
      <c r="EY47" s="129" t="str">
        <f>IF(AND((RIGHT($EY$3,2)-'[1]Miter Profiles'!$AC$156-'[1]Outside Edges'!$B46)&gt;=5,'[1]Outside Edges'!$P46="Yes"),"Yes","No")</f>
        <v>No</v>
      </c>
      <c r="EZ47" s="10" t="str">
        <f>IF(AND((RIGHT($EZ$3,2)-'[1]Miter Profiles'!$AC$157-'[1]Outside Edges'!$B46)&gt;=5,'[1]Outside Edges'!$P46="Yes"),"Yes","No")</f>
        <v>No</v>
      </c>
      <c r="FA47" s="90" t="str">
        <f>IF(AND((RIGHT($FA$3,2)-'[1]Miter Profiles'!$AC$158-'[1]Outside Edges'!$B46)&gt;=5,'[1]Outside Edges'!$P46="Yes"),"Yes","No")</f>
        <v>No</v>
      </c>
      <c r="FB47" s="124" t="str">
        <f>IF(AND((RIGHT($FB$3,2)-'[1]Miter Profiles'!$AC$159-'[1]Outside Edges'!$B46)&gt;=5,'[1]Outside Edges'!$P46="Yes"),"Yes","No")</f>
        <v>No</v>
      </c>
      <c r="FC47" s="124" t="str">
        <f>IF(AND((RIGHT($FC$3,2)-'[1]Miter Profiles'!$AC$160-'[1]Outside Edges'!$B46)&gt;=5,'[1]Outside Edges'!$P46="Yes"),"Yes","No")</f>
        <v>No</v>
      </c>
      <c r="FD47" s="116" t="str">
        <f>IF(AND((RIGHT($FD$3,2)-'[1]Miter Profiles'!$AC$161-'[1]Outside Edges'!$B46)&gt;=5,'[1]Outside Edges'!$P46="Yes"),"Yes","No")</f>
        <v>No</v>
      </c>
      <c r="FE47" s="129" t="str">
        <f>IF(AND((RIGHT($FE$3,2)-'[1]Miter Profiles'!$AC$162-'[1]Outside Edges'!$B46)&gt;=5,'[1]Outside Edges'!$P46="Yes"),"Yes","No")</f>
        <v>No</v>
      </c>
      <c r="FF47" s="10" t="str">
        <f>IF(AND((RIGHT($FF$3,2)-'[1]Miter Profiles'!$AC$163-'[1]Outside Edges'!$B46)&gt;=5,'[1]Outside Edges'!$P46="Yes"),"Yes","No")</f>
        <v>No</v>
      </c>
      <c r="FG47" s="90" t="str">
        <f>IF(AND((RIGHT($FG$3,2)-'[1]Miter Profiles'!$AC$164-'[1]Outside Edges'!$B46)&gt;=5,'[1]Outside Edges'!$P46="Yes"),"Yes","No")</f>
        <v>No</v>
      </c>
      <c r="FH47" s="124" t="str">
        <f>IF(AND((RIGHT($FH$3,2)-'[1]Miter Profiles'!$AC$165-'[1]Outside Edges'!$B46)&gt;=5,'[1]Outside Edges'!$P46="Yes"),"Yes","No")</f>
        <v>No</v>
      </c>
      <c r="FI47" s="124" t="str">
        <f>IF(AND((RIGHT($FI$3,2)-'[1]Miter Profiles'!$AC$166-'[1]Outside Edges'!$B46)&gt;=5,'[1]Outside Edges'!$P46="Yes"),"Yes","No")</f>
        <v>No</v>
      </c>
      <c r="FJ47" s="116" t="str">
        <f>IF(AND((RIGHT($FJ$3,2)-'[1]Miter Profiles'!$AC$167-'[1]Outside Edges'!$B46)&gt;=5,'[1]Outside Edges'!$P46="Yes"),"Yes","No")</f>
        <v>No</v>
      </c>
      <c r="FK47" s="129" t="str">
        <f>IF(AND((RIGHT($FK$3,2)-'[1]Miter Profiles'!$AC$168-'[1]Outside Edges'!$B46)&gt;=5,'[1]Outside Edges'!$P46="Yes"),"Yes","No")</f>
        <v>No</v>
      </c>
      <c r="FL47" s="10" t="str">
        <f>IF(AND((RIGHT($FL$3,2)-'[1]Miter Profiles'!$AC$169-'[1]Outside Edges'!$B46)&gt;=5,'[1]Outside Edges'!$P46="Yes"),"Yes","No")</f>
        <v>No</v>
      </c>
      <c r="FM47" s="90" t="str">
        <f>IF(AND((RIGHT($FM$3,2)-'[1]Miter Profiles'!$AC$170-'[1]Outside Edges'!$B46)&gt;=5,'[1]Outside Edges'!$P46="Yes"),"Yes","No")</f>
        <v>No</v>
      </c>
      <c r="FN47" s="124" t="str">
        <f>IF(AND((RIGHT($FN$3,2)-'[1]Miter Profiles'!$AC$171-'[1]Outside Edges'!$B46)&gt;=5,'[1]Outside Edges'!$P46="Yes"),"Yes","No")</f>
        <v>No</v>
      </c>
      <c r="FO47" s="124" t="str">
        <f>IF(AND((RIGHT($FO$3,2)-'[1]Miter Profiles'!$AC$172-'[1]Outside Edges'!$B46)&gt;=5,'[1]Outside Edges'!$P46="Yes"),"Yes","No")</f>
        <v>No</v>
      </c>
      <c r="FP47" s="116" t="str">
        <f>IF(AND((RIGHT($FP$3,2)-'[1]Miter Profiles'!$AC$173-'[1]Outside Edges'!$B46)&gt;=5,'[1]Outside Edges'!$P46="Yes"),"Yes","No")</f>
        <v>No</v>
      </c>
      <c r="FQ47" s="129" t="str">
        <f>IF(AND((RIGHT($FQ$3,2)-'[1]Miter Profiles'!$AC$174-'[1]Outside Edges'!$B46)&gt;=5,'[1]Outside Edges'!$P46="Yes"),"Yes","No")</f>
        <v>No</v>
      </c>
      <c r="FR47" s="10" t="str">
        <f>IF(AND((RIGHT($FR$3,2)-'[1]Miter Profiles'!$AC$175-'[1]Outside Edges'!$B46)&gt;=5,'[1]Outside Edges'!$P46="Yes"),"Yes","No")</f>
        <v>No</v>
      </c>
      <c r="FS47" s="90" t="str">
        <f>IF(AND((RIGHT($FS$3,2)-'[1]Miter Profiles'!$AC$176-'[1]Outside Edges'!$B46)&gt;=5,'[1]Outside Edges'!$P46="Yes"),"Yes","No")</f>
        <v>No</v>
      </c>
      <c r="FT47" s="124" t="str">
        <f>IF(AND((RIGHT($FT$3,2)-'[1]Miter Profiles'!$AC$177-'[1]Outside Edges'!$B46)&gt;=5,'[1]Outside Edges'!$P46="Yes"),"Yes","No")</f>
        <v>No</v>
      </c>
      <c r="FU47" s="124" t="str">
        <f>IF(AND((RIGHT($FU$3,2)-'[1]Miter Profiles'!$AC$178-'[1]Outside Edges'!$B46)&gt;=5,'[1]Outside Edges'!$P46="Yes"),"Yes","No")</f>
        <v>No</v>
      </c>
      <c r="FV47" s="116" t="str">
        <f>IF(AND((RIGHT($V$3,2)-'[1]Miter Profiles'!$AC$179-'[1]Outside Edges'!$B46)&gt;=5,'[1]Outside Edges'!$P46="Yes"),"Yes","No")</f>
        <v>No</v>
      </c>
      <c r="FW47" s="129" t="str">
        <f>IF(AND((RIGHT($FW$3,2)-'[1]Miter Profiles'!$AC$180-'[1]Outside Edges'!$B46)&gt;=5,'[1]Outside Edges'!$P46="Yes"),"Yes","No")</f>
        <v>No</v>
      </c>
      <c r="FX47" s="85" t="str">
        <f>IF(AND((RIGHT($FX$3,2)-'[1]Miter Profiles'!$AC$181-'[1]Outside Edges'!$B46)&gt;=5,'[1]Outside Edges'!$P46="Yes"),"Yes","No")</f>
        <v>No</v>
      </c>
      <c r="FY47" s="150" t="str">
        <f>IF(AND((RIGHT($FY$3,2)-'[1]Miter Profiles'!$AC$182-'[1]Outside Edges'!$B46)&gt;=5,'[1]Outside Edges'!$P46="Yes"),"Yes","No")</f>
        <v>No</v>
      </c>
      <c r="FZ47" s="124" t="str">
        <f>IF(AND((RIGHT($FZ$3,2)-'[1]Miter Profiles'!$AC$183-'[1]Outside Edges'!$B46)&gt;=5,'[1]Outside Edges'!$P46="Yes"),"Yes","No")</f>
        <v>No</v>
      </c>
      <c r="GA47" s="116" t="str">
        <f>IF(AND((RIGHT($GA$3,2)-'[1]Miter Profiles'!$AC$184-'[1]Outside Edges'!$B46)&gt;=5,'[1]Outside Edges'!$P46="Yes"),"Yes","No")</f>
        <v>No</v>
      </c>
      <c r="GB47" s="129" t="str">
        <f>IF(AND((RIGHT($GB$3,2)-'[1]Miter Profiles'!$AC$185-'[1]Outside Edges'!$B46)&gt;=5,'[1]Outside Edges'!$P46="Yes"),"Yes","No")</f>
        <v>No</v>
      </c>
      <c r="GC47" s="10" t="str">
        <f>IF(AND((RIGHT($GC$3,2)-'[1]Miter Profiles'!$AC$186-'[1]Outside Edges'!$B46)&gt;=5,'[1]Outside Edges'!$P46="Yes"),"Yes","No")</f>
        <v>No</v>
      </c>
      <c r="GD47" s="90" t="str">
        <f>IF(AND((RIGHT($GD$3,2)-'[1]Miter Profiles'!$AC$187-'[1]Outside Edges'!$B46)&gt;=5,'[1]Outside Edges'!$P46="Yes"),"Yes","No")</f>
        <v>No</v>
      </c>
      <c r="GE47" s="150" t="str">
        <f>IF(AND((RIGHT($GE$3,2)-'[1]Miter Profiles'!$AC$188-'[1]Outside Edges'!$B46)&gt;=5,'[1]Outside Edges'!$P46="Yes"),"Yes","No")</f>
        <v>No</v>
      </c>
      <c r="GF47" s="124" t="str">
        <f>IF(AND((RIGHT($GF$3,2)-'[1]Miter Profiles'!$AC$189-'[1]Outside Edges'!$B46)&gt;=5,'[1]Outside Edges'!$P46="Yes"),"Yes","No")</f>
        <v>No</v>
      </c>
      <c r="GG47" s="116" t="str">
        <f>IF(AND((RIGHT($GG$3,2)-'[1]Miter Profiles'!$AC$190-'[1]Outside Edges'!$B46)&gt;=5,'[1]Outside Edges'!$P46="Yes"),"Yes","No")</f>
        <v>No</v>
      </c>
      <c r="GH47" s="129" t="str">
        <f>IF(AND((RIGHT($GH$3,2)-'[1]Miter Profiles'!$AC$191-'[1]Outside Edges'!$B46)&gt;=5,'[1]Outside Edges'!$P46="Yes"),"Yes","No")</f>
        <v>No</v>
      </c>
      <c r="GI47" s="10" t="str">
        <f>IF(AND((RIGHT($GI$3,2)-'[1]Miter Profiles'!$AC$192-'[1]Outside Edges'!$B46)&gt;=5,'[1]Outside Edges'!$P46="Yes"),"Yes","No")</f>
        <v>No</v>
      </c>
      <c r="GJ47" s="90" t="str">
        <f>IF(AND((RIGHT($GJ$3,2)-'[1]Miter Profiles'!$AC$193-'[1]Outside Edges'!$B46)&gt;=5,'[1]Outside Edges'!$P46="Yes"),"Yes","No")</f>
        <v>No</v>
      </c>
      <c r="GK47" s="150" t="str">
        <f>IF(AND((RIGHT($GK$3,2)-'[1]Miter Profiles'!$AC$194-'[1]Outside Edges'!$B46)&gt;=5,'[1]Outside Edges'!$P46="Yes"),"Yes","No")</f>
        <v>No</v>
      </c>
      <c r="GL47" s="124" t="str">
        <f>IF(AND((RIGHT($GL$3,2)-'[1]Miter Profiles'!$AC$195-'[1]Outside Edges'!$B46)&gt;=5,'[1]Outside Edges'!$P46="Yes"),"Yes","No")</f>
        <v>No</v>
      </c>
      <c r="GM47" s="116" t="str">
        <f>IF(AND((RIGHT($GM$3,2)-'[1]Miter Profiles'!$AC$196-'[1]Outside Edges'!$B46)&gt;=5,'[1]Outside Edges'!$P46="Yes"),"Yes","No")</f>
        <v>No</v>
      </c>
      <c r="GN47" s="129" t="str">
        <f>IF(AND((RIGHT($GN$3,2)-'[1]Miter Profiles'!$AC$197-'[1]Outside Edges'!$B46)&gt;=5,'[1]Outside Edges'!$P46="Yes"),"Yes","No")</f>
        <v>No</v>
      </c>
      <c r="GO47" s="10" t="str">
        <f>IF(AND((RIGHT($GO$3,2)-'[1]Miter Profiles'!$AC$198-'[1]Outside Edges'!$B46)&gt;=5,'[1]Outside Edges'!$P46="Yes"),"Yes","No")</f>
        <v>No</v>
      </c>
      <c r="GP47" s="90" t="str">
        <f>IF(AND((RIGHT($GP$3,2)-'[1]Miter Profiles'!$AC$199-'[1]Outside Edges'!$B46)&gt;=5,'[1]Outside Edges'!$P46="Yes"),"Yes","No")</f>
        <v>No</v>
      </c>
      <c r="GQ47" s="150" t="str">
        <f>IF(AND((RIGHT($GQ$3,2)-'[1]Miter Profiles'!$AC$200-'[1]Outside Edges'!$B46)&gt;=5,'[1]Outside Edges'!$P46="Yes"),"Yes","No")</f>
        <v>No</v>
      </c>
      <c r="GR47" s="124" t="str">
        <f>IF(AND((RIGHT($GR$3,2)-'[1]Miter Profiles'!$AC$201-'[1]Outside Edges'!$B46)&gt;=5,'[1]Outside Edges'!$P46="Yes"),"Yes","No")</f>
        <v>No</v>
      </c>
      <c r="GS47" s="116" t="str">
        <f>IF(AND((RIGHT($GS$3,2)-'[1]Miter Profiles'!$AC$202-'[1]Outside Edges'!$B46)&gt;=5,'[1]Outside Edges'!$P46="Yes"),"Yes","No")</f>
        <v>No</v>
      </c>
      <c r="GT47" s="129" t="str">
        <f>IF(AND((RIGHT($GT$3,2)-'[1]Miter Profiles'!$AC$203-'[1]Outside Edges'!$B46)&gt;=5,'[1]Outside Edges'!$P46="Yes"),"Yes","No")</f>
        <v>No</v>
      </c>
      <c r="GU47" s="10" t="str">
        <f>IF(AND((RIGHT($GU$3,2)-'[1]Miter Profiles'!$AC$204-'[1]Outside Edges'!$B46)&gt;=5,'[1]Outside Edges'!$P46="Yes"),"Yes","No")</f>
        <v>No</v>
      </c>
      <c r="GV47" s="90" t="str">
        <f>IF(AND((RIGHT($GV$3,2)-'[1]Miter Profiles'!$AC$205-'[1]Outside Edges'!$B46)&gt;=5,'[1]Outside Edges'!$P46="Yes"),"Yes","No")</f>
        <v>No</v>
      </c>
      <c r="GW47" s="150" t="str">
        <f>IF(AND((RIGHT($GW$3,2)-'[1]Miter Profiles'!$AC$206-'[1]Outside Edges'!$B46)&gt;=5,'[1]Outside Edges'!$P46="Yes"),"Yes","No")</f>
        <v>No</v>
      </c>
      <c r="GX47" s="124" t="str">
        <f>IF(AND((RIGHT($GX$3,2)-'[1]Miter Profiles'!$AC$207-'[1]Outside Edges'!$B46)&gt;=5,'[1]Outside Edges'!$P46="Yes"),"Yes","No")</f>
        <v>No</v>
      </c>
      <c r="GY47" s="116" t="str">
        <f>IF(AND((RIGHT($GY$3,2)-'[1]Miter Profiles'!$AC$208-'[1]Outside Edges'!$B46)&gt;=5,'[1]Outside Edges'!$P46="Yes"),"Yes","No")</f>
        <v>No</v>
      </c>
      <c r="GZ47" s="129" t="str">
        <f>IF(AND((RIGHT($GZ$3,2)-'[1]Miter Profiles'!$AC$209-'[1]Outside Edges'!$B46)&gt;=5,'[1]Outside Edges'!$P46="Yes"),"Yes","No")</f>
        <v>No</v>
      </c>
      <c r="HA47" s="10" t="str">
        <f>IF(AND((RIGHT($HA$3,2)-'[1]Miter Profiles'!$AC$210-'[1]Outside Edges'!$B46)&gt;=5,'[1]Outside Edges'!$P46="Yes"),"Yes","No")</f>
        <v>No</v>
      </c>
      <c r="HB47" s="90" t="str">
        <f>IF(AND((RIGHT($HB$3,2)-'[1]Miter Profiles'!$AC$211-'[1]Outside Edges'!$B46)&gt;=5,'[1]Outside Edges'!$P46="Yes"),"Yes","No")</f>
        <v>No</v>
      </c>
      <c r="HC47" s="150" t="str">
        <f>IF(AND((RIGHT($HC$3,2)-'[1]Miter Profiles'!$AC$212-'[1]Outside Edges'!$B46)&gt;=5,'[1]Outside Edges'!$P46="Yes"),"Yes","No")</f>
        <v>No</v>
      </c>
      <c r="HD47" s="116" t="str">
        <f>IF(AND((RIGHT($HD$3,2)-'[1]Miter Profiles'!$AC$213-'[1]Outside Edges'!$B46)&gt;=5,'[1]Outside Edges'!$P46="Yes"),"Yes","No")</f>
        <v>No</v>
      </c>
      <c r="HE47" s="129" t="str">
        <f>IF(AND((RIGHT($HE$3,2)-'[1]Miter Profiles'!$AC$214-'[1]Outside Edges'!$B46)&gt;=5,'[1]Outside Edges'!$P46="Yes"),"Yes","No")</f>
        <v>No</v>
      </c>
      <c r="HF47" s="10" t="str">
        <f>IF(AND((RIGHT($HF$3,2)-'[1]Miter Profiles'!$AC$215-'[1]Outside Edges'!$B46)&gt;=5,'[1]Outside Edges'!$P46="Yes"),"Yes","No")</f>
        <v>No</v>
      </c>
      <c r="HG47" s="90" t="str">
        <f>IF(AND((RIGHT($HG$3,2)-'[1]Miter Profiles'!$AC$216-'[1]Outside Edges'!$B46)&gt;=5,'[1]Outside Edges'!$P46="Yes"),"Yes","No")</f>
        <v>No</v>
      </c>
      <c r="HH47" s="150" t="str">
        <f>IF(AND((RIGHT($HH$3,2)-'[1]Miter Profiles'!$AC$217-'[1]Outside Edges'!$B46)&gt;=5,'[1]Outside Edges'!$P46="Yes"),"Yes","No")</f>
        <v>No</v>
      </c>
      <c r="HI47" s="124" t="str">
        <f>IF(AND((RIGHT($HI$3,2)-'[1]Miter Profiles'!$AC$218-'[1]Outside Edges'!$B46)&gt;=5,'[1]Outside Edges'!$P46="Yes"),"Yes","No")</f>
        <v>No</v>
      </c>
      <c r="HJ47" s="116" t="str">
        <f>IF(AND((RIGHT($HJ$3,2)-'[1]Miter Profiles'!$AC$219-'[1]Outside Edges'!$B46)&gt;=5,'[1]Outside Edges'!$P46="Yes"),"Yes","No")</f>
        <v>No</v>
      </c>
      <c r="HK47" s="129" t="str">
        <f>IF(AND((RIGHT($HK$3,2)-'[1]Miter Profiles'!$AC$220-'[1]Outside Edges'!$B46)&gt;=5,'[1]Outside Edges'!$P46="Yes"),"Yes","No")</f>
        <v>No</v>
      </c>
      <c r="HL47" s="10" t="str">
        <f>IF(AND((RIGHT($HL$3,2)-'[1]Miter Profiles'!$AC$221-'[1]Outside Edges'!$B46)&gt;=5,'[1]Outside Edges'!$P46="Yes"),"Yes","No")</f>
        <v>No</v>
      </c>
      <c r="HM47" s="90" t="str">
        <f>IF(AND((RIGHT($HM$3,2)-'[1]Miter Profiles'!$AC$222-'[1]Outside Edges'!$B46)&gt;=5,'[1]Outside Edges'!$P46="Yes"),"Yes","No")</f>
        <v>No</v>
      </c>
      <c r="HN47" s="150" t="str">
        <f>IF(AND((RIGHT($HN$3,2)-'[1]Miter Profiles'!$AC$223-'[1]Outside Edges'!$B46)&gt;=5,'[1]Outside Edges'!$P46="Yes"),"Yes","No")</f>
        <v>No</v>
      </c>
      <c r="HO47" s="124" t="str">
        <f>IF(AND((RIGHT($HO$3,2)-'[1]Miter Profiles'!$AC$224-'[1]Outside Edges'!$B46)&gt;=5,'[1]Outside Edges'!$P46="Yes"),"Yes","No")</f>
        <v>No</v>
      </c>
      <c r="HP47" s="124" t="str">
        <f>IF(AND((RIGHT($HP$3,2)-'[1]Miter Profiles'!$AC$225-'[1]Outside Edges'!$B46)&gt;=5,'[1]Outside Edges'!$P46="Yes"),"Yes","No")</f>
        <v>No</v>
      </c>
      <c r="HQ47" s="153" t="str">
        <f>IF(AND((RIGHT($HQ$3,3)-'[1]Miter Profiles'!$AC$226-'[1]Outside Edges'!$B46)&gt;=5,'[1]Outside Edges'!$P46="Yes"),"Yes","No")</f>
        <v>No</v>
      </c>
      <c r="HR47" s="129" t="str">
        <f>IF(AND((RIGHT($HR$3,2)-'[1]Miter Profiles'!$AC$227-'[1]Outside Edges'!$B46)&gt;=5,'[1]Outside Edges'!$P46="Yes"),"Yes","No")</f>
        <v>No</v>
      </c>
      <c r="HS47" s="10" t="str">
        <f>IF(AND((RIGHT($HS$3,2)-'[1]Miter Profiles'!$AC$228-'[1]Outside Edges'!$B46)&gt;=5,'[1]Outside Edges'!$P46="Yes"),"Yes","No")</f>
        <v>No</v>
      </c>
      <c r="HT47" s="163" t="str">
        <f>IF(AND((RIGHT($HT$3,2)-'[1]Miter Profiles'!$AC$229-'[1]Outside Edges'!$B46)&gt;=5,'[1]Outside Edges'!$P46="Yes"),"Yes","No")</f>
        <v>No</v>
      </c>
      <c r="HU47" s="150" t="str">
        <f>IF(AND((RIGHT($HU$3,2)-'[1]Miter Profiles'!$AC$230-'[1]Outside Edges'!$B46)&gt;=5,'[1]Outside Edges'!$P46="Yes"),"Yes","No")</f>
        <v>No</v>
      </c>
      <c r="HV47" s="124" t="str">
        <f>IF(AND((RIGHT($HV$3,2)-'[1]Miter Profiles'!$AC$231-'[1]Outside Edges'!$B46)&gt;=5,'[1]Outside Edges'!$P46="Yes"),"Yes","No")</f>
        <v>No</v>
      </c>
      <c r="HW47" s="116" t="str">
        <f>IF(AND((RIGHT($HW$3,2)-'[1]Miter Profiles'!$AC$232-'[1]Outside Edges'!$B46)&gt;=5,'[1]Outside Edges'!$P46="Yes"),"Yes","No")</f>
        <v>No</v>
      </c>
      <c r="HX47" s="129" t="str">
        <f>IF(AND((RIGHT($HX$3,2)-'[1]Miter Profiles'!$AC$233-'[1]Outside Edges'!$B46)&gt;=5,'[1]Outside Edges'!$P46="Yes"),"Yes","No")</f>
        <v>No</v>
      </c>
      <c r="HY47" s="10" t="str">
        <f>IF(AND((RIGHT($HY$3,2)-'[1]Miter Profiles'!$AC$234-'[1]Outside Edges'!$B46)&gt;=5,'[1]Outside Edges'!$P46="Yes"),"Yes","No")</f>
        <v>No</v>
      </c>
      <c r="HZ47" s="90" t="str">
        <f>IF(AND((RIGHT($HZ$3,2)-'[1]Miter Profiles'!$AC$235-'[1]Outside Edges'!$B46)&gt;=5,'[1]Outside Edges'!$P46="Yes"),"Yes","No")</f>
        <v>No</v>
      </c>
      <c r="IA47" s="150" t="str">
        <f>IF(AND((RIGHT($IA$3,2)-'[1]Miter Profiles'!$AC$236-'[1]Outside Edges'!$B46)&gt;=5,'[1]Outside Edges'!$P46="Yes"),"Yes","No")</f>
        <v>No</v>
      </c>
      <c r="IB47" s="124" t="str">
        <f>IF(AND((RIGHT($IB$3,2)-'[1]Miter Profiles'!$AC$237-'[1]Outside Edges'!$B46)&gt;=5,'[1]Outside Edges'!$P46="Yes"),"Yes","No")</f>
        <v>No</v>
      </c>
      <c r="IC47" s="116" t="str">
        <f>IF(AND((RIGHT($IC$3,2)-'[1]Miter Profiles'!$AC$238-'[1]Outside Edges'!$B46)&gt;=5,'[1]Outside Edges'!$P46="Yes"),"Yes","No")</f>
        <v>No</v>
      </c>
      <c r="ID47" s="129" t="str">
        <f>IF(AND((RIGHT($ID$3,2)-'[1]Miter Profiles'!$AC$239-'[1]Outside Edges'!$B46)&gt;=5,'[1]Outside Edges'!$P46="Yes"),"Yes","No")</f>
        <v>No</v>
      </c>
      <c r="IE47" s="10" t="str">
        <f>IF(AND((RIGHT($IE$3,2)-'[1]Miter Profiles'!$AC$240-'[1]Outside Edges'!$B46)&gt;=5,'[1]Outside Edges'!$P46="Yes"),"Yes","No")</f>
        <v>No</v>
      </c>
      <c r="IF47" s="90" t="str">
        <f>IF(AND((RIGHT($IF$3,2)-'[1]Miter Profiles'!$AC$241-'[1]Outside Edges'!$B46)&gt;=5,'[1]Outside Edges'!$P46="Yes"),"Yes","No")</f>
        <v>No</v>
      </c>
      <c r="IG47" s="150" t="str">
        <f>IF(AND((RIGHT($IG$3,2)-'[1]Miter Profiles'!$AC$242-'[1]Outside Edges'!$B46)&gt;=5,'[1]Outside Edges'!$P46="Yes"),"Yes","No")</f>
        <v>No</v>
      </c>
      <c r="IH47" s="124" t="str">
        <f>IF(AND((RIGHT($IH$3,2)-'[1]Miter Profiles'!$AC$243-'[1]Outside Edges'!$B46)&gt;=5,'[1]Outside Edges'!$P46="Yes"),"Yes","No")</f>
        <v>No</v>
      </c>
      <c r="II47" s="116" t="str">
        <f>IF(AND((RIGHT($II$3,2)-'[1]Miter Profiles'!$AC$244-'[1]Outside Edges'!$B46)&gt;=5,'[1]Outside Edges'!$P46="Yes"),"Yes","No")</f>
        <v>No</v>
      </c>
      <c r="IJ47" s="129" t="str">
        <f>IF(AND((RIGHT($IJ$3,2)-'[1]Miter Profiles'!$AC$245-'[1]Outside Edges'!$B46)&gt;=5,'[1]Outside Edges'!$P46="Yes"),"Yes","No")</f>
        <v>No</v>
      </c>
      <c r="IK47" s="10" t="str">
        <f>IF(AND((RIGHT($IK$3,2)-'[1]Miter Profiles'!$AC$246-'[1]Outside Edges'!$B46)&gt;=5,'[1]Outside Edges'!$P46="Yes"),"Yes","No")</f>
        <v>No</v>
      </c>
      <c r="IL47" s="90" t="str">
        <f>IF(AND((RIGHT($IL$3,2)-'[1]Miter Profiles'!$AC$247-'[1]Outside Edges'!$B46)&gt;=5,'[1]Outside Edges'!$P46="Yes"),"Yes","No")</f>
        <v>No</v>
      </c>
      <c r="IM47" s="150" t="str">
        <f>IF(AND((RIGHT($IM$3,2)-'[1]Miter Profiles'!$AC$248-'[1]Outside Edges'!$B46)&gt;=5,'[1]Outside Edges'!$P46="Yes"),"Yes","No")</f>
        <v>No</v>
      </c>
      <c r="IN47" s="124" t="str">
        <f>IF(AND((RIGHT($IN$3,2)-'[1]Miter Profiles'!$AC$249-'[1]Outside Edges'!$B46)&gt;=5,'[1]Outside Edges'!$P46="Yes"),"Yes","No")</f>
        <v>No</v>
      </c>
      <c r="IO47" s="116" t="str">
        <f>IF(AND((RIGHT($IO$3,2)-'[1]Miter Profiles'!$AC$250-'[1]Outside Edges'!$B46)&gt;=5,'[1]Outside Edges'!$P46="Yes"),"Yes","No")</f>
        <v>No</v>
      </c>
      <c r="IP47" s="129" t="str">
        <f>IF(AND((RIGHT($IP$3,2)-'[1]Miter Profiles'!$AC$251-'[1]Outside Edges'!$B46)&gt;=5,'[1]Outside Edges'!$P46="Yes"),"Yes","No")</f>
        <v>No</v>
      </c>
      <c r="IQ47" s="10" t="str">
        <f>IF(AND((RIGHT($IQ$3,2)-'[1]Miter Profiles'!$AC$252-'[1]Outside Edges'!$B46)&gt;=5,'[1]Outside Edges'!$P46="Yes"),"Yes","No")</f>
        <v>No</v>
      </c>
      <c r="IR47" s="90" t="str">
        <f>IF(AND((RIGHT($IR$3,2)-'[1]Miter Profiles'!$AC$253-'[1]Outside Edges'!$B46)&gt;=5,'[1]Outside Edges'!$P46="Yes"),"Yes","No")</f>
        <v>No</v>
      </c>
      <c r="IS47" s="150" t="str">
        <f>IF(AND((RIGHT($IS$3,2)-'[1]Miter Profiles'!$AC$254-'[1]Outside Edges'!$B46)&gt;=5,'[1]Outside Edges'!$P46="Yes"),"Yes","No")</f>
        <v>No</v>
      </c>
      <c r="IT47" s="124" t="str">
        <f>IF(AND((RIGHT($IT$3,2)-'[1]Miter Profiles'!$AC$255-'[1]Outside Edges'!$B46)&gt;=5,'[1]Outside Edges'!$P46="Yes"),"Yes","No")</f>
        <v>No</v>
      </c>
      <c r="IU47" s="116" t="str">
        <f>IF(AND((RIGHT($IU$3,2)-'[1]Miter Profiles'!$AC$256-'[1]Outside Edges'!$B46)&gt;=5,'[1]Outside Edges'!$P46="Yes"),"Yes","No")</f>
        <v>No</v>
      </c>
      <c r="IV47" s="129" t="str">
        <f>IF(AND((RIGHT($IV$3,2)-'[1]Miter Profiles'!$AC$257-'[1]Outside Edges'!$B46)&gt;=5,'[1]Outside Edges'!$P46="Yes"),"Yes","No")</f>
        <v>No</v>
      </c>
      <c r="IW47" s="10" t="str">
        <f>IF(AND((RIGHT($IW$3,2)-'[1]Miter Profiles'!$AC$258-'[1]Outside Edges'!$B46)&gt;=5,'[1]Outside Edges'!$P46="Yes"),"Yes","No")</f>
        <v>No</v>
      </c>
      <c r="IX47" s="90" t="str">
        <f>IF(AND((RIGHT($IX$3,2)-'[1]Miter Profiles'!$AC$259-'[1]Outside Edges'!$B46)&gt;=5,'[1]Outside Edges'!$P46="Yes"),"Yes","No")</f>
        <v>No</v>
      </c>
      <c r="IY47" s="150" t="str">
        <f>IF(AND((RIGHT($IY$3,2)-'[1]Miter Profiles'!$AC$260-'[1]Outside Edges'!$B46)&gt;=5,'[1]Outside Edges'!$P46="Yes"),"Yes","No")</f>
        <v>No</v>
      </c>
      <c r="IZ47" s="124" t="str">
        <f>IF(AND((RIGHT($IZ$3,2)-'[1]Miter Profiles'!$AC$261-'[1]Outside Edges'!$B46)&gt;=5,'[1]Outside Edges'!$P46="Yes"),"Yes","No")</f>
        <v>No</v>
      </c>
      <c r="JA47" s="116" t="str">
        <f>IF(AND((RIGHT($JA$3,2)-'[1]Miter Profiles'!$AC$262-'[1]Outside Edges'!$B46)&gt;=5,'[1]Outside Edges'!$P46="Yes"),"Yes","No")</f>
        <v>No</v>
      </c>
      <c r="JB47" s="129" t="str">
        <f>IF(AND((RIGHT($JB$3,2)-'[1]Miter Profiles'!$AC$263-'[1]Outside Edges'!$B46)&gt;=5,'[1]Outside Edges'!$P46="Yes"),"Yes","No")</f>
        <v>No</v>
      </c>
      <c r="JC47" s="10" t="str">
        <f>IF(AND((RIGHT($JC$3,2)-'[1]Miter Profiles'!$AC$264-'[1]Outside Edges'!$B46)&gt;=5,'[1]Outside Edges'!$P46="Yes"),"Yes","No")</f>
        <v>No</v>
      </c>
      <c r="JD47" s="90" t="str">
        <f>IF(AND((RIGHT($JD$3,2)-'[1]Miter Profiles'!$AC$265-'[1]Outside Edges'!$B46)&gt;=5,'[1]Outside Edges'!$P46="Yes"),"Yes","No")</f>
        <v>No</v>
      </c>
      <c r="JE47" s="236" t="str">
        <f>IF(AND((RIGHT($JE$3,2)-'[1]Miter Profiles'!$AC$266-'[1]Outside Edges'!$B46)&gt;=5,'[1]Outside Edges'!$P46="Yes"),"Yes","No")</f>
        <v>No</v>
      </c>
      <c r="JF47" s="237" t="str">
        <f>IF(AND((RIGHT($JF$3,2)-'[1]Miter Profiles'!$AC$267-'[1]Outside Edges'!$B46)&gt;=5,'[1]Outside Edges'!$P46="Yes"),"Yes","No")</f>
        <v>No</v>
      </c>
      <c r="JG47" s="238" t="str">
        <f>IF(AND((RIGHT($JG$3,2)-'[1]Miter Profiles'!$AC$268-'[1]Outside Edges'!$B46)&gt;=5,'[1]Outside Edges'!$P46="Yes"),"Yes","No")</f>
        <v>No</v>
      </c>
      <c r="JH47" s="129" t="str">
        <f>IF(AND((RIGHT($JH$3,2)-'[1]Miter Profiles'!$AC$269-'[1]Outside Edges'!$B46)&gt;=5,'[1]Outside Edges'!$P46="Yes"),"Yes","No")</f>
        <v>No</v>
      </c>
      <c r="JI47" s="113" t="str">
        <f>IF(AND((RIGHT($JI$3,2)-'[1]Miter Profiles'!$AC$270-'[1]Outside Edges'!$B46)&gt;=5,'[1]Outside Edges'!$P46="Yes"),"Yes","No")</f>
        <v>No</v>
      </c>
      <c r="JJ47" s="90" t="str">
        <f>IF(AND((RIGHT($JJ$3,2)-'[1]Miter Profiles'!$AC$271-'[1]Outside Edges'!$B46)&gt;=5,'[1]Outside Edges'!$P46="Yes"),"Yes","No")</f>
        <v>No</v>
      </c>
      <c r="JK47" s="236" t="str">
        <f>IF(AND((RIGHT($JK$3,2)-'[1]Miter Profiles'!$AC$272-'[1]Outside Edges'!$B46)&gt;=5,'[1]Outside Edges'!$P46="Yes"),"Yes","No")</f>
        <v>No</v>
      </c>
      <c r="JL47" s="237" t="str">
        <f>IF(AND((RIGHT($JL$3,2)-'[1]Miter Profiles'!$AC$273-'[1]Outside Edges'!$B46)&gt;=5,'[1]Outside Edges'!$P46="Yes"),"Yes","No")</f>
        <v>No</v>
      </c>
      <c r="JM47" s="238" t="str">
        <f>IF(AND((RIGHT($JM$3,2)-'[1]Miter Profiles'!$AC$274-'[1]Outside Edges'!$B46)&gt;=5,'[1]Outside Edges'!$P46="Yes"),"Yes","No")</f>
        <v>No</v>
      </c>
      <c r="JN47" s="129" t="str">
        <f>IF(AND((RIGHT($JN$3,2)-'[1]Miter Profiles'!$AC$275-'[1]Outside Edges'!$B46)&gt;=5,'[1]Outside Edges'!$P46="Yes"),"Yes","No")</f>
        <v>No</v>
      </c>
      <c r="JO47" s="113" t="str">
        <f>IF(AND((RIGHT($JO$3,2)-'[1]Miter Profiles'!$AC$276-'[1]Outside Edges'!$B46)&gt;=5,'[1]Outside Edges'!$P46="Yes"),"Yes","No")</f>
        <v>No</v>
      </c>
      <c r="JP47" s="90" t="str">
        <f>IF(AND((RIGHT($JP$3,2)-'[1]Miter Profiles'!$AC$277-'[1]Outside Edges'!$B46)&gt;=5,'[1]Outside Edges'!$P46="Yes"),"Yes","No")</f>
        <v>No</v>
      </c>
      <c r="JQ47" s="236" t="str">
        <f>IF(AND((RIGHT($JQ$3,2)-'[1]Miter Profiles'!$AC$278-'[1]Outside Edges'!$B46)&gt;=5,'[1]Outside Edges'!$P46="Yes"),"Yes","No")</f>
        <v>No</v>
      </c>
      <c r="JR47" s="237" t="str">
        <f>IF(AND((RIGHT($JR$3,2)-'[1]Miter Profiles'!$AC$279-'[1]Outside Edges'!$B46)&gt;=5,'[1]Outside Edges'!$P46="Yes"),"Yes","No")</f>
        <v>No</v>
      </c>
      <c r="JS47" s="238" t="str">
        <f>IF(AND((RIGHT($JS$3,2)-'[1]Miter Profiles'!$AC$280-'[1]Outside Edges'!$B46)&gt;=5,'[1]Outside Edges'!$P46="Yes"),"Yes","No")</f>
        <v>No</v>
      </c>
      <c r="JT47" s="129" t="str">
        <f>IF(AND((RIGHT($JT$3,2)-'[1]Miter Profiles'!$AC$281-'[1]Outside Edges'!$B46)&gt;=5,'[1]Outside Edges'!$P46="Yes"),"Yes","No")</f>
        <v>No</v>
      </c>
      <c r="JU47" s="113" t="str">
        <f>IF(AND((RIGHT($JU$3,2)-'[1]Miter Profiles'!$AC$282-'[1]Outside Edges'!$B46)&gt;=5,'[1]Outside Edges'!$P46="Yes"),"Yes","No")</f>
        <v>No</v>
      </c>
      <c r="JV47" s="90" t="str">
        <f>IF(AND((RIGHT($JV$3,2)-'[1]Miter Profiles'!$AC$283-'[1]Outside Edges'!$B46)&gt;=5,'[1]Outside Edges'!$P46="Yes"),"Yes","No")</f>
        <v>No</v>
      </c>
      <c r="JW47" s="236" t="str">
        <f>IF(AND((RIGHT($JW$3,2)-'[1]Miter Profiles'!$AC$284-'[1]Outside Edges'!$B46)&gt;=5,'[1]Outside Edges'!$P46="Yes"),"Yes","No")</f>
        <v>No</v>
      </c>
      <c r="JX47" s="237" t="str">
        <f>IF(AND((RIGHT($JX$3,2)-'[1]Miter Profiles'!$AC$285-'[1]Outside Edges'!$B46)&gt;=5,'[1]Outside Edges'!$P46="Yes"),"Yes","No")</f>
        <v>No</v>
      </c>
      <c r="JY47" s="238" t="str">
        <f>IF(AND((RIGHT($JY$3,2)-'[1]Miter Profiles'!$AC$286-'[1]Outside Edges'!$B46)&gt;=5,'[1]Outside Edges'!$P46="Yes"),"Yes","No")</f>
        <v>No</v>
      </c>
      <c r="JZ47" s="129" t="str">
        <f>IF(AND((RIGHT($JZ$3,2)-'[1]Miter Profiles'!$AC$287-'[1]Outside Edges'!$B46)&gt;=5,'[1]Outside Edges'!$P46="Yes"),"Yes","No")</f>
        <v>No</v>
      </c>
      <c r="KA47" s="113" t="str">
        <f>IF(AND((RIGHT($KA$3,2)-'[1]Miter Profiles'!$AC$288-'[1]Outside Edges'!$B46)&gt;=5,'[1]Outside Edges'!$P46="Yes"),"Yes","No")</f>
        <v>No</v>
      </c>
      <c r="KB47" s="90" t="str">
        <f>IF(AND((RIGHT($KB$3,2)-'[1]Miter Profiles'!$AC$289-'[1]Outside Edges'!$B46)&gt;=5,'[1]Outside Edges'!$P46="Yes"),"Yes","No")</f>
        <v>No</v>
      </c>
      <c r="KC47" s="236" t="str">
        <f>IF(AND((RIGHT($KC$3,2)-'[1]Miter Profiles'!$AC$290-'[1]Outside Edges'!$B46)&gt;=5,'[1]Outside Edges'!$P46="Yes"),"Yes","No")</f>
        <v>No</v>
      </c>
      <c r="KD47" s="237" t="str">
        <f>IF(AND((RIGHT($KD$3,2)-'[1]Miter Profiles'!$AC$291-'[1]Outside Edges'!$B46)&gt;=5,'[1]Outside Edges'!$P46="Yes"),"Yes","No")</f>
        <v>No</v>
      </c>
      <c r="KE47" s="238" t="str">
        <f>IF(AND((RIGHT($KE$3,2)-'[1]Miter Profiles'!$AC$292-'[1]Outside Edges'!$B46)&gt;=5,'[1]Outside Edges'!$P46="Yes"),"Yes","No")</f>
        <v>No</v>
      </c>
      <c r="KF47" s="129" t="str">
        <f>IF(AND((RIGHT($KF$3,2)-'[1]Miter Profiles'!$AC$293-'[1]Outside Edges'!$B46)&gt;=5,'[1]Outside Edges'!$P46="Yes"),"Yes","No")</f>
        <v>No</v>
      </c>
      <c r="KG47" s="113" t="str">
        <f>IF(AND((RIGHT($KG$3,2)-'[1]Miter Profiles'!$AC$294-'[1]Outside Edges'!$B46)&gt;=5,'[1]Outside Edges'!$P46="Yes"),"Yes","No")</f>
        <v>No</v>
      </c>
      <c r="KH47" s="90" t="str">
        <f>IF(AND((RIGHT($KH$3,2)-'[1]Miter Profiles'!$AC$295-'[1]Outside Edges'!$B46)&gt;=5,'[1]Outside Edges'!$P46="Yes"),"Yes","No")</f>
        <v>No</v>
      </c>
      <c r="KI47" s="236" t="str">
        <f>IF(AND((RIGHT($KI$3,2)-'[1]Miter Profiles'!$AC$296-'[1]Outside Edges'!$B46)&gt;=5,'[1]Outside Edges'!$P46="Yes"),"Yes","No")</f>
        <v>No</v>
      </c>
      <c r="KJ47" s="237" t="str">
        <f>IF(AND((RIGHT($KJ$3,2)-'[1]Miter Profiles'!$AC$297-'[1]Outside Edges'!$B46)&gt;=5,'[1]Outside Edges'!$P46="Yes"),"Yes","No")</f>
        <v>No</v>
      </c>
      <c r="KK47" s="238" t="str">
        <f>IF(AND((RIGHT($KK$3,2)-'[1]Miter Profiles'!$AC$298-'[1]Outside Edges'!$B46)&gt;=5,'[1]Outside Edges'!$P46="Yes"),"Yes","No")</f>
        <v>No</v>
      </c>
      <c r="KL47" s="129" t="str">
        <f>IF(AND((RIGHT($KL$3,2)-'[1]Miter Profiles'!$AC$299-'[1]Outside Edges'!$B46)&gt;=5,'[1]Outside Edges'!$P46="Yes"),"Yes","No")</f>
        <v>No</v>
      </c>
      <c r="KM47" s="113" t="str">
        <f>IF(AND((RIGHT($KM$3,2)-'[1]Miter Profiles'!$AC$300-'[1]Outside Edges'!$B46)&gt;=5,'[1]Outside Edges'!$P46="Yes"),"Yes","No")</f>
        <v>No</v>
      </c>
      <c r="KN47" s="90" t="str">
        <f>IF(AND((RIGHT($KN$3,2)-'[1]Miter Profiles'!$AC$301-'[1]Outside Edges'!$B46)&gt;=5,'[1]Outside Edges'!$P46="Yes"),"Yes","No")</f>
        <v>No</v>
      </c>
      <c r="KO47" s="236" t="str">
        <f>IF(AND((RIGHT($KO$3,2)-'[1]Miter Profiles'!$AC$302-'[1]Outside Edges'!$B46)&gt;=5,'[1]Outside Edges'!$P46="Yes"),"Yes","No")</f>
        <v>No</v>
      </c>
      <c r="KP47" s="237" t="str">
        <f>IF(AND((RIGHT($KP$3,2)-'[1]Miter Profiles'!$AC$303-'[1]Outside Edges'!$B46)&gt;=5,'[1]Outside Edges'!$P46="Yes"),"Yes","No")</f>
        <v>No</v>
      </c>
      <c r="KQ47" s="238" t="str">
        <f>IF(AND((RIGHT($KQ$3,2)-'[1]Miter Profiles'!$AC$304-'[1]Outside Edges'!$B46)&gt;=5,'[1]Outside Edges'!$P46="Yes"),"Yes","No")</f>
        <v>No</v>
      </c>
      <c r="KR47" s="129" t="str">
        <f>IF(AND((RIGHT($KR$3,2)-'[1]Miter Profiles'!$AC$305-'[1]Outside Edges'!$B46)&gt;=5,'[1]Outside Edges'!$P46="Yes"),"Yes","No")</f>
        <v>No</v>
      </c>
      <c r="KS47" s="113" t="str">
        <f>IF(AND((RIGHT($KS$3,2)-'[1]Miter Profiles'!$AC$306-'[1]Outside Edges'!$B46)&gt;=5,'[1]Outside Edges'!$P46="Yes"),"Yes","No")</f>
        <v>No</v>
      </c>
      <c r="KT47" s="90" t="str">
        <f>IF(AND((RIGHT($KT$3,2)-'[1]Miter Profiles'!$AC$307-'[1]Outside Edges'!$B46)&gt;=5,'[1]Outside Edges'!$P46="Yes"),"Yes","No")</f>
        <v>No</v>
      </c>
      <c r="KU47" s="236" t="str">
        <f>IF(AND((RIGHT($KU$3,2)-'[1]Miter Profiles'!$AC$308-'[1]Outside Edges'!$B46)&gt;=5,'[1]Outside Edges'!$P46="Yes"),"Yes","No")</f>
        <v>No</v>
      </c>
      <c r="KV47" s="237" t="str">
        <f>IF(AND((RIGHT($KV$3,2)-'[1]Miter Profiles'!$AC$309-'[1]Outside Edges'!$B46)&gt;=5,'[1]Outside Edges'!$P46="Yes"),"Yes","No")</f>
        <v>No</v>
      </c>
      <c r="KW47" s="238" t="str">
        <f>IF(AND((RIGHT($KW$3,2)-'[1]Miter Profiles'!$AC$310-'[1]Outside Edges'!$B46)&gt;=5,'[1]Outside Edges'!$P46="Yes"),"Yes","No")</f>
        <v>No</v>
      </c>
      <c r="KX47" s="129" t="str">
        <f>IF(AND((RIGHT($KX$3,2)-'[1]Miter Profiles'!$AC$311-'[1]Outside Edges'!$B46)&gt;=5,'[1]Outside Edges'!$P46="Yes"),"Yes","No")</f>
        <v>No</v>
      </c>
      <c r="KY47" s="113" t="str">
        <f>IF(AND((RIGHT($KY$3,2)-'[1]Miter Profiles'!$AC$312-'[1]Outside Edges'!$B46)&gt;=5,'[1]Outside Edges'!$P46="Yes"),"Yes","No")</f>
        <v>No</v>
      </c>
      <c r="KZ47" s="90" t="str">
        <f>IF(AND((RIGHT($KZ$3,2)-'[1]Miter Profiles'!$AC$313-'[1]Outside Edges'!$B46)&gt;=5,'[1]Outside Edges'!$P46="Yes"),"Yes","No")</f>
        <v>No</v>
      </c>
      <c r="LA47" s="236" t="str">
        <f>IF(AND((RIGHT($LA$3,2)-'[1]Miter Profiles'!$AC$314-'[1]Outside Edges'!$B46)&gt;=5,'[1]Outside Edges'!$P46="Yes"),"Yes","No")</f>
        <v>No</v>
      </c>
      <c r="LB47" s="237" t="str">
        <f>IF(AND((RIGHT($LB$3,2)-'[1]Miter Profiles'!$AC$315-'[1]Outside Edges'!$B46)&gt;=5,'[1]Outside Edges'!$P46="Yes"),"Yes","No")</f>
        <v>No</v>
      </c>
      <c r="LC47" s="243" t="str">
        <f>IF(AND((RIGHT($LC$3,2)-'[1]Miter Profiles'!$AC$316-'[1]Outside Edges'!$B46)&gt;=5,'[1]Outside Edges'!$P46="Yes"),"Yes","No")</f>
        <v>No</v>
      </c>
      <c r="LD47" s="244" t="str">
        <f>IF(AND((RIGHT($LD$3,2)-'[1]Miter Profiles'!$AC$317-'[1]Outside Edges'!$B46)&gt;=5,'[1]Outside Edges'!$P46="Yes"),"Yes","No")</f>
        <v>No</v>
      </c>
      <c r="LE47" s="113" t="str">
        <f>IF(AND((RIGHT($LE$3,2)-'[1]Miter Profiles'!$AC$318-'[1]Outside Edges'!$B46)&gt;=5,'[1]Outside Edges'!$P46="Yes"),"Yes","No")</f>
        <v>No</v>
      </c>
      <c r="LF47" s="10" t="str">
        <f>IF(AND((RIGHT($LF$3,2)-'[1]Miter Profiles'!$AC$319-'[1]Outside Edges'!$B46)&gt;=5,'[1]Outside Edges'!$P46="Yes"),"Yes","No")</f>
        <v>No</v>
      </c>
      <c r="LG47" s="113" t="str">
        <f>IF(AND((RIGHT($LG$3,2)-'[1]Miter Profiles'!$AC$320-'[1]Outside Edges'!$B46)&gt;=5,'[1]Outside Edges'!$P46="Yes"),"Yes","No")</f>
        <v>No</v>
      </c>
      <c r="LH47" s="90" t="str">
        <f>IF(AND((RIGHT($LH$3,2)-'[1]Miter Profiles'!$AC$321-'[1]Outside Edges'!$B46)&gt;=5,'[1]Outside Edges'!$P46="Yes"),"Yes","No")</f>
        <v>No</v>
      </c>
      <c r="LI47" s="236" t="str">
        <f>IF(AND((RIGHT($LI$3,2)-'[1]Miter Profiles'!$AC$322-'[1]Outside Edges'!$B46)&gt;=5,'[1]Outside Edges'!$P46="Yes"),"Yes","No")</f>
        <v>No</v>
      </c>
      <c r="LJ47" s="237" t="str">
        <f>IF(AND((RIGHT($LJ$3,2)-'[1]Miter Profiles'!$AC$323-'[1]Outside Edges'!$B46)&gt;=5,'[1]Outside Edges'!$P46="Yes"),"Yes","No")</f>
        <v>No</v>
      </c>
      <c r="LK47" s="238" t="str">
        <f>IF(AND((RIGHT($LK$3,2)-'[1]Miter Profiles'!$AC$324-'[1]Outside Edges'!$B46)&gt;=5,'[1]Outside Edges'!$P46="Yes"),"Yes","No")</f>
        <v>No</v>
      </c>
      <c r="LL47" s="129" t="str">
        <f>IF(AND((RIGHT($LL$3,2)-'[1]Miter Profiles'!$AC$325-'[1]Outside Edges'!$B46)&gt;=5,'[1]Outside Edges'!$P46="Yes"),"Yes","No")</f>
        <v>No</v>
      </c>
      <c r="LM47" s="113" t="str">
        <f>IF(AND((RIGHT($LM$3,2)-'[1]Miter Profiles'!$AC$326-'[1]Outside Edges'!$B46)&gt;=5,'[1]Outside Edges'!$P46="Yes"),"Yes","No")</f>
        <v>No</v>
      </c>
      <c r="LN47" s="90" t="str">
        <f>IF(AND((RIGHT($LN$3,2)-'[1]Miter Profiles'!$AC$327-'[1]Outside Edges'!$B46)&gt;=5,'[1]Outside Edges'!$P46="Yes"),"Yes","No")</f>
        <v>No</v>
      </c>
      <c r="LO47" s="236" t="str">
        <f>IF(AND((RIGHT($LO$3,2)-'[1]Miter Profiles'!$AC$328-'[1]Outside Edges'!$B46)&gt;=5,'[1]Outside Edges'!$P46="Yes"),"Yes","No")</f>
        <v>No</v>
      </c>
      <c r="LP47" s="237" t="str">
        <f>IF(AND((RIGHT($LP$3,2)-'[1]Miter Profiles'!$AC$329-'[1]Outside Edges'!$B46)&gt;=5,'[1]Outside Edges'!$P46="Yes"),"Yes","No")</f>
        <v>No</v>
      </c>
      <c r="LQ47" s="238" t="str">
        <f>IF(AND((RIGHT($LQ$3,2)-'[1]Miter Profiles'!$AC$330-'[1]Outside Edges'!$B46)&gt;=5,'[1]Outside Edges'!$P46="Yes"),"Yes","No")</f>
        <v>No</v>
      </c>
      <c r="LR47" s="129" t="str">
        <f>IF(AND((RIGHT($LR$3,2)-'[1]Miter Profiles'!$AC$331-'[1]Outside Edges'!$B46)&gt;=5,'[1]Outside Edges'!$P46="Yes"),"Yes","No")</f>
        <v>No</v>
      </c>
      <c r="LS47" s="113" t="str">
        <f>IF(AND((RIGHT($LS$3,2)-'[1]Miter Profiles'!$AC$332-'[1]Outside Edges'!$B46)&gt;=5,'[1]Outside Edges'!$P46="Yes"),"Yes","No")</f>
        <v>No</v>
      </c>
      <c r="LT47" s="90" t="str">
        <f>IF(AND((RIGHT($LT$3,2)-'[1]Miter Profiles'!$AC$333-'[1]Outside Edges'!$B46)&gt;=5,'[1]Outside Edges'!$P46="Yes"),"Yes","No")</f>
        <v>No</v>
      </c>
    </row>
    <row r="48" spans="1:332" ht="15.75" customHeight="1" thickBot="1" x14ac:dyDescent="0.3">
      <c r="A48" s="8" t="str">
        <f>IF('[1]Outside Edges'!$A47&lt;&gt;"",'[1]Outside Edges'!$A47,"")</f>
        <v>D45</v>
      </c>
      <c r="B48" s="10" t="str">
        <f>IF(AND((RIGHT($B$3,2)-'[1]Miter Profiles'!$AC$3-'[1]Outside Edges'!$B47)&gt;=5,'[1]Outside Edges'!$P47="Yes"),"Yes","No")</f>
        <v>Yes</v>
      </c>
      <c r="C48" s="10" t="str">
        <f>IF(AND((RIGHT($C$3,2)-'[1]Miter Profiles'!$AC$4-'[1]Outside Edges'!$B47)&gt;=5,'[1]Outside Edges'!$P47="Yes"),"Yes","No")</f>
        <v>Yes</v>
      </c>
      <c r="D48" s="85" t="str">
        <f>IF(AND((RIGHT($D$3,2)-'[1]Miter Profiles'!$AC$5-'[1]Outside Edges'!$B47)&gt;=5,'[1]Outside Edges'!$P47="Yes"),"Yes","No")</f>
        <v>Yes</v>
      </c>
      <c r="E48" s="86" t="str">
        <f>IF(AND((RIGHT($E$3,2)-'[1]Miter Profiles'!$AC$6-'[1]Outside Edges'!$B47)&gt;=5,'[1]Outside Edges'!$P47="Yes"),"Yes","No")</f>
        <v>Yes</v>
      </c>
      <c r="F48" s="11" t="str">
        <f>IF(AND((RIGHT($F$3,2)-'[1]Miter Profiles'!$AC$7-'[1]Outside Edges'!$B47)&gt;=5,'[1]Outside Edges'!$P47="Yes"),"Yes","No")</f>
        <v>Yes</v>
      </c>
      <c r="G48" s="87" t="str">
        <f>IF(AND((RIGHT($G$3,2)-'[1]Miter Profiles'!$AC$8-'[1]Outside Edges'!$B47)&gt;=5,'[1]Outside Edges'!$P47="Yes"),"Yes","No")</f>
        <v>Yes</v>
      </c>
      <c r="H48" s="10" t="str">
        <f>IF(AND((RIGHT($H$3,2)-'[1]Miter Profiles'!$AC$9-'[1]Outside Edges'!$B47)&gt;=5,'[1]Outside Edges'!$P47="Yes"),"Yes","No")</f>
        <v>Yes</v>
      </c>
      <c r="I48" s="10" t="str">
        <f>IF(AND((RIGHT($I$3,2)-'[1]Miter Profiles'!$AC$10-'[1]Outside Edges'!$B47)&gt;=5,'[1]Outside Edges'!$P47="Yes"),"Yes","No")</f>
        <v>Yes</v>
      </c>
      <c r="J48" s="85" t="str">
        <f>IF(AND((RIGHT($J$3,2)-'[1]Miter Profiles'!$AC$11-'[1]Outside Edges'!$B47)&gt;=5,'[1]Outside Edges'!$P47="Yes"),"Yes","No")</f>
        <v>Yes</v>
      </c>
      <c r="K48" s="86" t="str">
        <f>IF(AND((RIGHT($K$3,2)-'[1]Miter Profiles'!$AC$12-'[1]Outside Edges'!$B47)&gt;=5,'[1]Outside Edges'!$P47="Yes"),"Yes","No")</f>
        <v>Yes</v>
      </c>
      <c r="L48" s="11" t="str">
        <f>IF(AND((RIGHT($L$3,2)-'[1]Miter Profiles'!$AC$13-'[1]Outside Edges'!$B47)&gt;=5,'[1]Outside Edges'!$P47="Yes"),"Yes","No")</f>
        <v>Yes</v>
      </c>
      <c r="M48" s="87" t="str">
        <f>IF(AND((RIGHT($M$3,2)-'[1]Miter Profiles'!$AC$14-'[1]Outside Edges'!$B47)&gt;=5,'[1]Outside Edges'!$P47="Yes"),"Yes","No")</f>
        <v>Yes</v>
      </c>
      <c r="N48" s="10" t="str">
        <f>IF(AND((RIGHT($N$3,2)-'[1]Miter Profiles'!$AC$15-'[1]Outside Edges'!$B47)&gt;=4,'[1]Outside Edges'!$P47="Yes"),"Yes","No")</f>
        <v>No</v>
      </c>
      <c r="O48" s="10" t="str">
        <f>IF(AND((RIGHT($O$3,2)-'[1]Miter Profiles'!$AC$16-'[1]Outside Edges'!$B47)&gt;=5,'[1]Outside Edges'!$P47="Yes"),"Yes","No")</f>
        <v>Yes</v>
      </c>
      <c r="P48" s="85" t="str">
        <f>IF(AND((RIGHT($P$3,2)-'[1]Miter Profiles'!$AC$17-'[1]Outside Edges'!$B47)&gt;=5,'[1]Outside Edges'!$P47="Yes"),"Yes","No")</f>
        <v>Yes</v>
      </c>
      <c r="Q48" s="86" t="str">
        <f>IF(AND((RIGHT($Q$3,2)-'[1]Miter Profiles'!$AC$18-'[1]Outside Edges'!$B47)&gt;=5,'[1]Outside Edges'!$P47="Yes"),"Yes","No")</f>
        <v>No</v>
      </c>
      <c r="R48" s="11" t="str">
        <f>IF(AND((RIGHT($R$3,2)-'[1]Miter Profiles'!$AC$19-'[1]Outside Edges'!$B47)&gt;=5,'[1]Outside Edges'!$P47="Yes"),"Yes","No")</f>
        <v>Yes</v>
      </c>
      <c r="S48" s="87" t="str">
        <f>IF(AND((RIGHT($S$3,2)-'[1]Miter Profiles'!$AC$20-'[1]Outside Edges'!$B47)&gt;=5,'[1]Outside Edges'!$P47="Yes"),"Yes","No")</f>
        <v>Yes</v>
      </c>
      <c r="T48" s="10" t="str">
        <f>IF(AND((RIGHT($T$3,2)-'[1]Miter Profiles'!$AC$21-'[1]Outside Edges'!$B47)&gt;=5,'[1]Outside Edges'!$P47="Yes"),"Yes","No")</f>
        <v>Yes</v>
      </c>
      <c r="U48" s="10" t="str">
        <f>IF(AND((RIGHT($U$3,2)-'[1]Miter Profiles'!$AC$22-'[1]Outside Edges'!$B47)&gt;=5,'[1]Outside Edges'!$P47="Yes"),"Yes","No")</f>
        <v>Yes</v>
      </c>
      <c r="V48" s="85" t="str">
        <f>IF(AND((RIGHT($V$3,2)-'[1]Miter Profiles'!$AC$23-'[1]Outside Edges'!$B47)&gt;=5,'[1]Outside Edges'!$P47="Yes"),"Yes","No")</f>
        <v>Yes</v>
      </c>
      <c r="W48" s="86" t="str">
        <f>IF(AND((RIGHT($W$3,2)-'[1]Miter Profiles'!$AC$24-'[1]Outside Edges'!$B47)&gt;=5,'[1]Outside Edges'!$P47="Yes"),"Yes","No")</f>
        <v>No</v>
      </c>
      <c r="X48" s="11" t="str">
        <f>IF(AND((RIGHT($X$3,2)-'[1]Miter Profiles'!$AC$25-'[1]Outside Edges'!$B47)&gt;=5,'[1]Outside Edges'!$P47="Yes"),"Yes","No")</f>
        <v>Yes</v>
      </c>
      <c r="Y48" s="87" t="str">
        <f>IF(AND((RIGHT($Y$3,2)-'[1]Miter Profiles'!$AC$26-'[1]Outside Edges'!$B47)&gt;=5,'[1]Outside Edges'!$P47="Yes"),"Yes","No")</f>
        <v>Yes</v>
      </c>
      <c r="Z48" s="10" t="str">
        <f>IF(AND((RIGHT($Z$3,2)-'[1]Miter Profiles'!$AC$27-'[1]Outside Edges'!$B47)&gt;=5,'[1]Outside Edges'!$P47="Yes"),"Yes","No")</f>
        <v>Yes</v>
      </c>
      <c r="AA48" s="10" t="str">
        <f>IF(AND((RIGHT($AA$3,2)-'[1]Miter Profiles'!$AC$28-'[1]Outside Edges'!$B47)&gt;=5,'[1]Outside Edges'!$P47="Yes"),"Yes","No")</f>
        <v>Yes</v>
      </c>
      <c r="AB48" s="85" t="str">
        <f>IF(AND((RIGHT($AB$3,2)-'[1]Miter Profiles'!$AC$29-'[1]Outside Edges'!$B47)&gt;=5,'[1]Outside Edges'!$P47="Yes"),"Yes","No")</f>
        <v>Yes</v>
      </c>
      <c r="AC48" s="86" t="str">
        <f>IF(AND((RIGHT($AC$3,2)-'[1]Miter Profiles'!$AC$30-'[1]Outside Edges'!$B47)&gt;=5,'[1]Outside Edges'!$P47="Yes"),"Yes","No")</f>
        <v>Yes</v>
      </c>
      <c r="AD48" s="11" t="str">
        <f>IF(AND((RIGHT($AD$3,2)-'[1]Miter Profiles'!$AC$31-'[1]Outside Edges'!$B47)&gt;=5,'[1]Outside Edges'!$P47="Yes"),"Yes","No")</f>
        <v>Yes</v>
      </c>
      <c r="AE48" s="87" t="str">
        <f>IF(AND((RIGHT($AE$3,2)-'[1]Miter Profiles'!$AC$32-'[1]Outside Edges'!$B47)&gt;=5,'[1]Outside Edges'!$P47="Yes"),"Yes","No")</f>
        <v>Yes</v>
      </c>
      <c r="AF48" s="10" t="str">
        <f>IF(AND((RIGHT($AF$3,2)-'[1]Miter Profiles'!$AC$33-'[1]Outside Edges'!$B47)&gt;=5,'[1]Outside Edges'!$P47="Yes"),"Yes","No")</f>
        <v>Yes</v>
      </c>
      <c r="AG48" s="10" t="str">
        <f>IF(AND((RIGHT($AG$3,2)-'[1]Miter Profiles'!$AC$34-'[1]Outside Edges'!$B47)&gt;=5,'[1]Outside Edges'!$P47="Yes"),"Yes","No")</f>
        <v>Yes</v>
      </c>
      <c r="AH48" s="85" t="str">
        <f>IF(AND((RIGHT($AH$3,2)-'[1]Miter Profiles'!$AC$35-'[1]Outside Edges'!$B47)&gt;=5,'[1]Outside Edges'!$P47="Yes"),"Yes","No")</f>
        <v>Yes</v>
      </c>
      <c r="AI48" s="86" t="str">
        <f>IF(AND((RIGHT($AI$3,2)-'[1]Miter Profiles'!$AC$36-'[1]Outside Edges'!$B47)&gt;=5,'[1]Outside Edges'!$P47="Yes"),"Yes","No")</f>
        <v>Yes</v>
      </c>
      <c r="AJ48" s="11" t="str">
        <f>IF(AND((RIGHT($AJ$3,2)-'[1]Miter Profiles'!$AC$37-'[1]Outside Edges'!$B47)&gt;=5,'[1]Outside Edges'!$P47="Yes"),"Yes","No")</f>
        <v>Yes</v>
      </c>
      <c r="AK48" s="87" t="str">
        <f>IF(AND((RIGHT($AK$3,2)-'[1]Miter Profiles'!$AC$38-'[1]Outside Edges'!$B47)&gt;=5,'[1]Outside Edges'!$P47="Yes"),"Yes","No")</f>
        <v>Yes</v>
      </c>
      <c r="AL48" s="10" t="str">
        <f>IF(AND((RIGHT($AL$3,2)-'[1]Miter Profiles'!$AC$39-'[1]Outside Edges'!$B47)&gt;=5,'[1]Outside Edges'!$P47="Yes"),"Yes","No")</f>
        <v>Yes</v>
      </c>
      <c r="AM48" s="10" t="str">
        <f>IF(AND((RIGHT($AM$3,2)-'[1]Miter Profiles'!$AC$40-'[1]Outside Edges'!$B47)&gt;=5,'[1]Outside Edges'!$P47="Yes"),"Yes","No")</f>
        <v>Yes</v>
      </c>
      <c r="AN48" s="85" t="str">
        <f>IF(AND((RIGHT($AN$3,2)-'[1]Miter Profiles'!$AC$41-'[1]Outside Edges'!$B47)&gt;=5,'[1]Outside Edges'!$P47="Yes"),"Yes","No")</f>
        <v>Yes</v>
      </c>
      <c r="AO48" s="86" t="str">
        <f>IF(AND((RIGHT($AO$3,2)-'[1]Miter Profiles'!$AC$42-'[1]Outside Edges'!$B47)&gt;=5,'[1]Outside Edges'!$P47="Yes"),"Yes","No")</f>
        <v>Yes</v>
      </c>
      <c r="AP48" s="11" t="str">
        <f>IF(AND((RIGHT($AP$3,2)-'[1]Miter Profiles'!$AC$43-'[1]Outside Edges'!$B47)&gt;=5,'[1]Outside Edges'!$P47="Yes"),"Yes","No")</f>
        <v>Yes</v>
      </c>
      <c r="AQ48" s="87" t="str">
        <f>IF(AND((RIGHT($AQ$3,2)-'[1]Miter Profiles'!$AC$44-'[1]Outside Edges'!$B47)&gt;=5,'[1]Outside Edges'!$P47="Yes"),"Yes","No")</f>
        <v>Yes</v>
      </c>
      <c r="AR48" s="10" t="str">
        <f>IF(AND((RIGHT($AR$3,2)-'[1]Miter Profiles'!$AC$45-'[1]Outside Edges'!$B47)&gt;=5,'[1]Outside Edges'!$P47="Yes"),"Yes","No")</f>
        <v>Yes</v>
      </c>
      <c r="AS48" s="10" t="str">
        <f>IF(AND((RIGHT($AS$3,2)-'[1]Miter Profiles'!$AC$46-'[1]Outside Edges'!$B47)&gt;=5,'[1]Outside Edges'!$P47="Yes"),"Yes","No")</f>
        <v>Yes</v>
      </c>
      <c r="AT48" s="85" t="str">
        <f>IF(AND((RIGHT($AT$3,2)-'[1]Miter Profiles'!$AC$47-'[1]Outside Edges'!$B47)&gt;=5,'[1]Outside Edges'!$P47="Yes"),"Yes","No")</f>
        <v>Yes</v>
      </c>
      <c r="AU48" s="86" t="str">
        <f>IF(AND((RIGHT($AU$3,2)-'[1]Miter Profiles'!$AC$48-'[1]Outside Edges'!$B47)&gt;=5,'[1]Outside Edges'!$P47="Yes"),"Yes","No")</f>
        <v>Yes</v>
      </c>
      <c r="AV48" s="11" t="str">
        <f>IF(AND((RIGHT($AV$3,2)-'[1]Miter Profiles'!$AC$49-'[1]Outside Edges'!$B47)&gt;=5,'[1]Outside Edges'!$P47="Yes"),"Yes","No")</f>
        <v>Yes</v>
      </c>
      <c r="AW48" s="87" t="str">
        <f>IF(AND((RIGHT($AW$3,2)-'[1]Miter Profiles'!$AC$50-'[1]Outside Edges'!$B47)&gt;=5,'[1]Outside Edges'!$P47="Yes"),"Yes","No")</f>
        <v>Yes</v>
      </c>
      <c r="AX48" s="10" t="str">
        <f>IF(AND((RIGHT($AX$3,2)-'[1]Miter Profiles'!$AC$51-'[1]Outside Edges'!$B47)&gt;=5,'[1]Outside Edges'!$P47="Yes"),"Yes","No")</f>
        <v>Yes</v>
      </c>
      <c r="AY48" s="10" t="str">
        <f>IF(AND((RIGHT($AY$3,2)-'[1]Miter Profiles'!$AC$52-'[1]Outside Edges'!$B47)&gt;=5,'[1]Outside Edges'!$P47="Yes"),"Yes","No")</f>
        <v>Yes</v>
      </c>
      <c r="AZ48" s="85" t="str">
        <f>IF(AND((RIGHT($AZ$3,2)-'[1]Miter Profiles'!$AC$53-'[1]Outside Edges'!$B47)&gt;=5,'[1]Outside Edges'!$P47="Yes"),"Yes","No")</f>
        <v>Yes</v>
      </c>
      <c r="BA48" s="86" t="str">
        <f>IF(AND((RIGHT($BA$3,2)-'[1]Miter Profiles'!$AC$54-'[1]Outside Edges'!$B47)&gt;=5,'[1]Outside Edges'!$P47="Yes"),"Yes","No")</f>
        <v>Yes</v>
      </c>
      <c r="BB48" s="11" t="str">
        <f>IF(AND((RIGHT($BB$3,2)-'[1]Miter Profiles'!$AC$55-'[1]Outside Edges'!$B47)&gt;=5,'[1]Outside Edges'!$P47="Yes"),"Yes","No")</f>
        <v>Yes</v>
      </c>
      <c r="BC48" s="87" t="str">
        <f>IF(AND((RIGHT($BC$3,2)-'[1]Miter Profiles'!$AC$56-'[1]Outside Edges'!$B47)&gt;=5,'[1]Outside Edges'!$P47="Yes"),"Yes","No")</f>
        <v>Yes</v>
      </c>
      <c r="BD48" s="10" t="str">
        <f>IF(AND((RIGHT($BD$3,2)-'[1]Miter Profiles'!$AC$57-'[1]Outside Edges'!$B47)&gt;=5,'[1]Outside Edges'!$P47="Yes"),"Yes","No")</f>
        <v>Yes</v>
      </c>
      <c r="BE48" s="10" t="str">
        <f>IF(AND((RIGHT($BE$3,2)-'[1]Miter Profiles'!$AC$58-'[1]Outside Edges'!$B47)&gt;=5,'[1]Outside Edges'!$P47="Yes"),"Yes","No")</f>
        <v>Yes</v>
      </c>
      <c r="BF48" s="85" t="str">
        <f>IF(AND((RIGHT($BF$3,2)-'[1]Miter Profiles'!$AC$59-'[1]Outside Edges'!$B47)&gt;=5,'[1]Outside Edges'!$P47="Yes"),"Yes","No")</f>
        <v>Yes</v>
      </c>
      <c r="BG48" s="86" t="str">
        <f>IF(AND((RIGHT($BG$3,2)-'[1]Miter Profiles'!$AC$60-'[1]Outside Edges'!$B47)&gt;=5,'[1]Outside Edges'!$P47="Yes"),"Yes","No")</f>
        <v>Yes</v>
      </c>
      <c r="BH48" s="11" t="str">
        <f>IF(AND((RIGHT($BH$3,2)-'[1]Miter Profiles'!$AC$61-'[1]Outside Edges'!$B47)&gt;=5,'[1]Outside Edges'!$P47="Yes"),"Yes","No")</f>
        <v>Yes</v>
      </c>
      <c r="BI48" s="87" t="str">
        <f>IF(AND((RIGHT($BI$3,2)-'[1]Miter Profiles'!$AC$62-'[1]Outside Edges'!$B47)&gt;=5,'[1]Outside Edges'!$P47="Yes"),"Yes","No")</f>
        <v>Yes</v>
      </c>
      <c r="BJ48" s="10" t="str">
        <f>IF(AND((RIGHT($BJ$3,2)-'[1]Miter Profiles'!$AC$63-'[1]Outside Edges'!$B47)&gt;=5,'[1]Outside Edges'!$P47="Yes"),"Yes","No")</f>
        <v>Yes</v>
      </c>
      <c r="BK48" s="10" t="str">
        <f>IF(AND((RIGHT($BK$3,2)-'[1]Miter Profiles'!$AC$64-'[1]Outside Edges'!$B47)&gt;=5,'[1]Outside Edges'!$P47="Yes"),"Yes","No")</f>
        <v>Yes</v>
      </c>
      <c r="BL48" s="85" t="str">
        <f>IF(AND((RIGHT($BL$3,2)-'[1]Miter Profiles'!$AC$65-'[1]Outside Edges'!$B47)&gt;=5,'[1]Outside Edges'!$P47="Yes"),"Yes","No")</f>
        <v>Yes</v>
      </c>
      <c r="BM48" s="86" t="str">
        <f>IF(AND((RIGHT($BM$3,2)-'[1]Miter Profiles'!$AC$66-'[1]Outside Edges'!$B47)&gt;=5,'[1]Outside Edges'!$P47="Yes"),"Yes","No")</f>
        <v>Yes</v>
      </c>
      <c r="BN48" s="11" t="str">
        <f>IF(AND((RIGHT($BN$3,2)-'[1]Miter Profiles'!$AC$67-'[1]Outside Edges'!$B47)&gt;=5,'[1]Outside Edges'!$P47="Yes"),"Yes","No")</f>
        <v>Yes</v>
      </c>
      <c r="BO48" s="87" t="str">
        <f>IF(AND((RIGHT($BO$3,2)-'[1]Miter Profiles'!$AC$68-'[1]Outside Edges'!$B47)&gt;=5,'[1]Outside Edges'!$P47="Yes"),"Yes","No")</f>
        <v>Yes</v>
      </c>
      <c r="BP48" s="10" t="str">
        <f>IF(AND((RIGHT($BP$3,2)-'[1]Miter Profiles'!$AC$69-'[1]Outside Edges'!$B47)&gt;=5,'[1]Outside Edges'!$P47="Yes"),"Yes","No")</f>
        <v>Yes</v>
      </c>
      <c r="BQ48" s="10" t="str">
        <f>IF(AND((RIGHT($BQ$3,2)-'[1]Miter Profiles'!$AC$70-'[1]Outside Edges'!$B47)&gt;=5,'[1]Outside Edges'!$P47="Yes"),"Yes","No")</f>
        <v>Yes</v>
      </c>
      <c r="BR48" s="85" t="str">
        <f>IF(AND((RIGHT($BR$3,2)-'[1]Miter Profiles'!$AC$71-'[1]Outside Edges'!$B47)&gt;=5,'[1]Outside Edges'!$P47="Yes"),"Yes","No")</f>
        <v>Yes</v>
      </c>
      <c r="BS48" s="86" t="str">
        <f>IF(AND((RIGHT($BS$3,2)-'[1]Miter Profiles'!$AC$72-'[1]Outside Edges'!$B47)&gt;=5,'[1]Outside Edges'!$P47="Yes"),"Yes","No")</f>
        <v>Yes</v>
      </c>
      <c r="BT48" s="11" t="str">
        <f>IF(AND((RIGHT($BT$3,2)-'[1]Miter Profiles'!$AC$73-'[1]Outside Edges'!$B47)&gt;=5,'[1]Outside Edges'!$P47="Yes"),"Yes","No")</f>
        <v>Yes</v>
      </c>
      <c r="BU48" s="87" t="str">
        <f>IF(AND((RIGHT($BU$3,2)-'[1]Miter Profiles'!$AC$74-'[1]Outside Edges'!$B47)&gt;=5,'[1]Outside Edges'!$P47="Yes"),"Yes","No")</f>
        <v>Yes</v>
      </c>
      <c r="BV48" s="10" t="str">
        <f>IF(AND((RIGHT($BV$3,2)-'[1]Miter Profiles'!$AC$75-'[1]Outside Edges'!$B47)&gt;=5,'[1]Outside Edges'!$P47="Yes"),"Yes","No")</f>
        <v>Yes</v>
      </c>
      <c r="BW48" s="10" t="str">
        <f>IF(AND((RIGHT($BW$3,2)-'[1]Miter Profiles'!$AC$76-'[1]Outside Edges'!$B47)&gt;=5,'[1]Outside Edges'!$P47="Yes"),"Yes","No")</f>
        <v>Yes</v>
      </c>
      <c r="BX48" s="85" t="str">
        <f>IF(AND((RIGHT($BX$3,2)-'[1]Miter Profiles'!$AC$77-'[1]Outside Edges'!$B47)&gt;=5,'[1]Outside Edges'!$P47="Yes"),"Yes","No")</f>
        <v>Yes</v>
      </c>
      <c r="BY48" s="86" t="str">
        <f>IF(AND((RIGHT($BY$3,2)-'[1]Miter Profiles'!$AC$78-'[1]Outside Edges'!$B47)&gt;=5,'[1]Outside Edges'!$P47="Yes"),"Yes","No")</f>
        <v>Yes</v>
      </c>
      <c r="BZ48" s="11" t="str">
        <f>IF(AND((RIGHT($BZ$3,2)-'[1]Miter Profiles'!$AC$79-'[1]Outside Edges'!$B47)&gt;=5,'[1]Outside Edges'!$P47="Yes"),"Yes","No")</f>
        <v>Yes</v>
      </c>
      <c r="CA48" s="87" t="str">
        <f>IF(AND((RIGHT($CA$3,2)-'[1]Miter Profiles'!$AC$80-'[1]Outside Edges'!$B47)&gt;=5,'[1]Outside Edges'!$P47="Yes"),"Yes","No")</f>
        <v>Yes</v>
      </c>
      <c r="CB48" s="10" t="str">
        <f>IF(AND((RIGHT($CB$3,2)-'[1]Miter Profiles'!$AC$81-'[1]Outside Edges'!$B47)&gt;=5,'[1]Outside Edges'!$P47="Yes"),"Yes","No")</f>
        <v>Yes</v>
      </c>
      <c r="CC48" s="10" t="str">
        <f>IF(AND((RIGHT($CC$3,2)-'[1]Miter Profiles'!$AC$82-'[1]Outside Edges'!$B47)&gt;=5,'[1]Outside Edges'!$P47="Yes"),"Yes","No")</f>
        <v>Yes</v>
      </c>
      <c r="CD48" s="85" t="str">
        <f>IF(AND((RIGHT($CD$3,2)-'[1]Miter Profiles'!$AC$83-'[1]Outside Edges'!$B47)&gt;=5,'[1]Outside Edges'!$P47="Yes"),"Yes","No")</f>
        <v>Yes</v>
      </c>
      <c r="CE48" s="86" t="str">
        <f>IF(AND((RIGHT($CE$3,2)-'[1]Miter Profiles'!$AC$84-'[1]Outside Edges'!$B47)&gt;=5,'[1]Outside Edges'!$P47="Yes"),"Yes","No")</f>
        <v>Yes</v>
      </c>
      <c r="CF48" s="11" t="str">
        <f>IF(AND((RIGHT($CF$3,2)-'[1]Miter Profiles'!$AC$85-'[1]Outside Edges'!$B47)&gt;=5,'[1]Outside Edges'!$P47="Yes"),"Yes","No")</f>
        <v>Yes</v>
      </c>
      <c r="CG48" s="87" t="str">
        <f>IF(AND((RIGHT($CG$3,2)-'[1]Miter Profiles'!$AC$86-'[1]Outside Edges'!$B47)&gt;=5,'[1]Outside Edges'!$P47="Yes"),"Yes","No")</f>
        <v>Yes</v>
      </c>
      <c r="CH48" s="10" t="str">
        <f>IF(AND((RIGHT($CH$3,2)-'[1]Miter Profiles'!$AC$87-'[1]Outside Edges'!$B47)&gt;=5,'[1]Outside Edges'!$P47="Yes"),"Yes","No")</f>
        <v>Yes</v>
      </c>
      <c r="CI48" s="10" t="str">
        <f>IF(AND((RIGHT($CI$3,2)-'[1]Miter Profiles'!$AC$88-'[1]Outside Edges'!$B47)&gt;=5,'[1]Outside Edges'!$P47="Yes"),"Yes","No")</f>
        <v>Yes</v>
      </c>
      <c r="CJ48" s="85" t="str">
        <f>IF(AND((RIGHT($CJ$3,2)-'[1]Miter Profiles'!$AC$89-'[1]Outside Edges'!$B47)&gt;=5,'[1]Outside Edges'!$P47="Yes"),"Yes","No")</f>
        <v>Yes</v>
      </c>
      <c r="CK48" s="86" t="str">
        <f>IF(AND((RIGHT($CK$3,2)-'[1]Miter Profiles'!$AC$90-'[1]Outside Edges'!$B47)&gt;=5,'[1]Outside Edges'!$P47="Yes"),"Yes","No")</f>
        <v>Yes</v>
      </c>
      <c r="CL48" s="11" t="str">
        <f>IF(AND((RIGHT($CL$3,2)-'[1]Miter Profiles'!$AC$91-'[1]Outside Edges'!$B47)&gt;=5,'[1]Outside Edges'!$P47="Yes"),"Yes","No")</f>
        <v>Yes</v>
      </c>
      <c r="CM48" s="87" t="str">
        <f>IF(AND((RIGHT($CM$3,2)-'[1]Miter Profiles'!$AC$92-'[1]Outside Edges'!$B47)&gt;=5,'[1]Outside Edges'!$P47="Yes"),"Yes","No")</f>
        <v>Yes</v>
      </c>
      <c r="CN48" s="10" t="str">
        <f>IF(AND((RIGHT(CN$3,2)-'[1]Miter Profiles'!$AC$93-'[1]Outside Edges'!$B47)&gt;=5,'[1]Outside Edges'!$P47="Yes"),"Yes","No")</f>
        <v>No</v>
      </c>
      <c r="CO48" s="10" t="str">
        <f>IF(AND((RIGHT(CO$3,2)-'[1]Miter Profiles'!$AC$94-'[1]Outside Edges'!$B47)&gt;=5,'[1]Outside Edges'!$P47="Yes"),"Yes","No")</f>
        <v>Yes</v>
      </c>
      <c r="CP48" s="85" t="str">
        <f>IF(AND((RIGHT(CP$3,2)-'[1]Miter Profiles'!$AC$95-'[1]Outside Edges'!$B47)&gt;=5,'[1]Outside Edges'!$P47="Yes"),"Yes","No")</f>
        <v>Yes</v>
      </c>
      <c r="CQ48" s="86" t="str">
        <f>IF(AND((RIGHT(CQ$3,2)-'[1]Miter Profiles'!$AC$96-'[1]Outside Edges'!$B47)&gt;=5,'[1]Outside Edges'!$P47="Yes"),"Yes","No")</f>
        <v>No</v>
      </c>
      <c r="CR48" s="11" t="str">
        <f>IF(AND((RIGHT(CR$3,2)-'[1]Miter Profiles'!$AC$97-'[1]Outside Edges'!$B47)&gt;=5,'[1]Outside Edges'!$P47="Yes"),"Yes","No")</f>
        <v>Yes</v>
      </c>
      <c r="CS48" s="87" t="str">
        <f>IF(AND((RIGHT(CS$3,2)-'[1]Miter Profiles'!$AC$98-'[1]Outside Edges'!$B47)&gt;=5,'[1]Outside Edges'!$P47="Yes"),"Yes","No")</f>
        <v>Yes</v>
      </c>
      <c r="CT48" s="10" t="str">
        <f>IF(AND((RIGHT($CT$3,2)-'[1]Miter Profiles'!$AC$99-'[1]Outside Edges'!$B47)&gt;=5,'[1]Outside Edges'!$P47="Yes"),"Yes","No")</f>
        <v>No</v>
      </c>
      <c r="CU48" s="10" t="str">
        <f>IF(AND((RIGHT($CU$3,2)-'[1]Miter Profiles'!$AC$100-'[1]Outside Edges'!$B47)&gt;=5,'[1]Outside Edges'!$P47="Yes"),"Yes","No")</f>
        <v>Yes</v>
      </c>
      <c r="CV48" s="85" t="str">
        <f>IF(AND((RIGHT($CV$3,2)-'[1]Miter Profiles'!$AC$101-'[1]Outside Edges'!$B47)&gt;=5,'[1]Outside Edges'!$P47="Yes"),"Yes","No")</f>
        <v>Yes</v>
      </c>
      <c r="CW48" s="86" t="str">
        <f>IF(AND((RIGHT($CW$3,2)-'[1]Miter Profiles'!$AC$102-'[1]Outside Edges'!$B47)&gt;=5,'[1]Outside Edges'!$P47="Yes"),"Yes","No")</f>
        <v>Yes</v>
      </c>
      <c r="CX48" s="11" t="str">
        <f>IF(AND((RIGHT($CX$3,2)-'[1]Miter Profiles'!$AC$103-'[1]Outside Edges'!$B47)&gt;=5,'[1]Outside Edges'!$P47="Yes"),"Yes","No")</f>
        <v>Yes</v>
      </c>
      <c r="CY48" s="87" t="str">
        <f>IF(AND((RIGHT($CY$3,2)-'[1]Miter Profiles'!$AC$104-'[1]Outside Edges'!$B47)&gt;=5,'[1]Outside Edges'!$P47="Yes"),"Yes","No")</f>
        <v>Yes</v>
      </c>
      <c r="CZ48" s="10" t="str">
        <f>IF(AND((RIGHT($CZ$3,2)-'[1]Miter Profiles'!$AC$105-'[1]Outside Edges'!$B47)&gt;=5,'[1]Outside Edges'!$P47="Yes"),"Yes","No")</f>
        <v>No</v>
      </c>
      <c r="DA48" s="10" t="str">
        <f>IF(AND((RIGHT($DA$3,2)-'[1]Miter Profiles'!$AC$106-'[1]Outside Edges'!$B47)&gt;=5,'[1]Outside Edges'!$P47="Yes"),"Yes","No")</f>
        <v>No</v>
      </c>
      <c r="DB48" s="85" t="str">
        <f>IF(AND((RIGHT($DB$3,2)-'[1]Miter Profiles'!$AC$107-'[1]Outside Edges'!$B47)&gt;=5,'[1]Outside Edges'!$P47="Yes"),"Yes","No")</f>
        <v>No</v>
      </c>
      <c r="DC48" s="86" t="str">
        <f>IF(AND((RIGHT($DC$3,2)-'[1]Miter Profiles'!$AC$108-'[1]Outside Edges'!$B47)&gt;=5,'[1]Outside Edges'!$P47="Yes"),"Yes","No")</f>
        <v>No</v>
      </c>
      <c r="DD48" s="11" t="str">
        <f>IF(AND((RIGHT($DD$3,2)-'[1]Miter Profiles'!$AC$109-'[1]Outside Edges'!$B47)&gt;=5,'[1]Outside Edges'!$P47="Yes"),"Yes","No")</f>
        <v>Yes</v>
      </c>
      <c r="DE48" s="87" t="str">
        <f>IF(AND((RIGHT($DE$3,2)-'[1]Miter Profiles'!$AC$110-'[1]Outside Edges'!$B47)&gt;=5,'[1]Outside Edges'!$P47="Yes"),"Yes","No")</f>
        <v>Yes</v>
      </c>
      <c r="DF48" s="10" t="str">
        <f>IF(AND((RIGHT($DF$3,2)-'[1]Miter Profiles'!$AC$111-'[1]Outside Edges'!$B47)&gt;=5,'[1]Outside Edges'!$P47="Yes"),"Yes","No")</f>
        <v>Yes</v>
      </c>
      <c r="DG48" s="10" t="str">
        <f>IF(AND((RIGHT($DG$3,2)-'[1]Miter Profiles'!$AC$112-'[1]Outside Edges'!$B47)&gt;=5,'[1]Outside Edges'!$P47="Yes"),"Yes","No")</f>
        <v>Yes</v>
      </c>
      <c r="DH48" s="85" t="str">
        <f>IF(AND((RIGHT($DH$3,2)-'[1]Miter Profiles'!$AC$113-'[1]Outside Edges'!$B47)&gt;=5,'[1]Outside Edges'!$P47="Yes"),"Yes","No")</f>
        <v>Yes</v>
      </c>
      <c r="DI48" s="86" t="str">
        <f>IF(AND((RIGHT($DI$3,2)-'[1]Miter Profiles'!$AC$114-'[1]Outside Edges'!$B47)&gt;=5,'[1]Outside Edges'!$P47="Yes"),"Yes","No")</f>
        <v>Yes</v>
      </c>
      <c r="DJ48" s="11" t="str">
        <f>IF(AND((RIGHT($DJ$3,2)-'[1]Miter Profiles'!$AC$115-'[1]Outside Edges'!$B47)&gt;=5,'[1]Outside Edges'!$P47="Yes"),"Yes","No")</f>
        <v>Yes</v>
      </c>
      <c r="DK48" s="87" t="str">
        <f>IF(AND((RIGHT($DK$3,2)-'[1]Miter Profiles'!$AC$116-'[1]Outside Edges'!$B47)&gt;=5,'[1]Outside Edges'!$P47="Yes"),"Yes","No")</f>
        <v>Yes</v>
      </c>
      <c r="DL48" s="10" t="str">
        <f>IF(AND((RIGHT($DL$3,2)-'[1]Miter Profiles'!$AC$117-'[1]Outside Edges'!$B47)&gt;=5,'[1]Outside Edges'!$P47="Yes"),"Yes","No")</f>
        <v>Yes</v>
      </c>
      <c r="DM48" s="10" t="str">
        <f>IF(AND((RIGHT($DM$3,2)-'[1]Miter Profiles'!$AC$118-'[1]Outside Edges'!$B47)&gt;=5,'[1]Outside Edges'!$P47="Yes"),"Yes","No")</f>
        <v>Yes</v>
      </c>
      <c r="DN48" s="85" t="str">
        <f>IF(AND((RIGHT($DN$3,2)-'[1]Miter Profiles'!$AC$119-'[1]Outside Edges'!$B47)&gt;=5,'[1]Outside Edges'!$P47="Yes"),"Yes","No")</f>
        <v>Yes</v>
      </c>
      <c r="DO48" s="86" t="str">
        <f>IF(AND((RIGHT($DO$3,2)-'[1]Miter Profiles'!$AC$120-'[1]Outside Edges'!$B47)&gt;=5,'[1]Outside Edges'!$P47="Yes"),"Yes","No")</f>
        <v>No</v>
      </c>
      <c r="DP48" s="11" t="str">
        <f>IF(AND((RIGHT($DP$3,2)-'[1]Miter Profiles'!$AC$121-'[1]Outside Edges'!$B47)&gt;=5,'[1]Outside Edges'!$P47="Yes"),"Yes","No")</f>
        <v>No</v>
      </c>
      <c r="DQ48" s="87" t="str">
        <f>IF(AND((RIGHT($DQ$3,2)-'[1]Miter Profiles'!$AC$122-'[1]Outside Edges'!$B47)&gt;=5,'[1]Outside Edges'!$P47="Yes"),"Yes","No")</f>
        <v>Yes</v>
      </c>
      <c r="DR48" s="10" t="str">
        <f>IF(AND((RIGHT($DR$3,2)-'[1]Miter Profiles'!$AC$123-'[1]Outside Edges'!$B47)&gt;=5,'[1]Outside Edges'!$P47="Yes"),"Yes","No")</f>
        <v>Yes</v>
      </c>
      <c r="DS48" s="10" t="str">
        <f>IF(AND((RIGHT($DS$3,2)-'[1]Miter Profiles'!$AC$124-'[1]Outside Edges'!$B47)&gt;=5,'[1]Outside Edges'!$P47="Yes"),"Yes","No")</f>
        <v>Yes</v>
      </c>
      <c r="DT48" s="85" t="str">
        <f>IF(AND((RIGHT($DT$3,2)-'[1]Miter Profiles'!$AC$125-'[1]Outside Edges'!$B47)&gt;=5,'[1]Outside Edges'!$P47="Yes"),"Yes","No")</f>
        <v>Yes</v>
      </c>
      <c r="DU48" s="86" t="str">
        <f>IF(AND((RIGHT($DU$3,2)-'[1]Miter Profiles'!$AC$126-'[1]Outside Edges'!$B47)&gt;=5,'[1]Outside Edges'!$P47="Yes"),"Yes","No")</f>
        <v>Yes</v>
      </c>
      <c r="DV48" s="11" t="str">
        <f>IF(AND((RIGHT($DV$3,2)-'[1]Miter Profiles'!$AC$127-'[1]Outside Edges'!$B47)&gt;=5,'[1]Outside Edges'!$P47="Yes"),"Yes","No")</f>
        <v>Yes</v>
      </c>
      <c r="DW48" s="87" t="str">
        <f>IF(AND((RIGHT($DW$3,2)-'[1]Miter Profiles'!$AC$128-'[1]Outside Edges'!$B47)&gt;=5,'[1]Outside Edges'!$P47="Yes"),"Yes","No")</f>
        <v>Yes</v>
      </c>
      <c r="DX48" s="10" t="str">
        <f>IF(AND((RIGHT($DX$3,2)-'[1]Miter Profiles'!$AC$129-'[1]Outside Edges'!$B47)&gt;=5,'[1]Outside Edges'!$P47="Yes"),"Yes","No")</f>
        <v>Yes</v>
      </c>
      <c r="DY48" s="10" t="str">
        <f>IF(AND((RIGHT($DY$3,2)-'[1]Miter Profiles'!$AC$130-'[1]Outside Edges'!$B47)&gt;=5,'[1]Outside Edges'!$P47="Yes"),"Yes","No")</f>
        <v>Yes</v>
      </c>
      <c r="DZ48" s="85" t="str">
        <f>IF(AND((RIGHT($DZ$3,2)-'[1]Miter Profiles'!$AC$131-'[1]Outside Edges'!$B47)&gt;=5,'[1]Outside Edges'!$P47="Yes"),"Yes","No")</f>
        <v>Yes</v>
      </c>
      <c r="EA48" s="90" t="str">
        <f>IF(AND((RIGHT($EA$3,2)-'[1]Miter Profiles'!$AC$132-'[1]Outside Edges'!$B47)&gt;=5,'[1]Outside Edges'!$P47="Yes"),"Yes","No")</f>
        <v>Yes</v>
      </c>
      <c r="EB48" s="105" t="str">
        <f>IF(AND((RIGHT($EB$3,2)-'[1]Miter Profiles'!$AC$133-'[1]Outside Edges'!$B47)&gt;=5,'[1]Outside Edges'!$P47="Yes"),"Yes","No")</f>
        <v>No</v>
      </c>
      <c r="EC48" s="110" t="str">
        <f>IF(AND((RIGHT($EC$3,2)-'[1]Miter Profiles'!$AC$134-'[1]Outside Edges'!$B47)&gt;=5,'[1]Outside Edges'!$P47="Yes"),"Yes","No")</f>
        <v>Yes</v>
      </c>
      <c r="ED48" s="116" t="str">
        <f>IF(AND((RIGHT($ED$3,2)-'[1]Miter Profiles'!$AC$135-'[1]Outside Edges'!$B47)&gt;=5,'[1]Outside Edges'!$P47="Yes"),"Yes","No")</f>
        <v>Yes</v>
      </c>
      <c r="EE48" s="113" t="str">
        <f>IF(AND((RIGHT($EE$3,2)-'[1]Miter Profiles'!$AC$136-'[1]Outside Edges'!$B47)&gt;=5,'[1]Outside Edges'!$P47="Yes"),"Yes","No")</f>
        <v>Yes</v>
      </c>
      <c r="EF48" s="85" t="str">
        <f>IF(AND((RIGHT($EF$3,2)-'[1]Miter Profiles'!$AC$137-'[1]Outside Edges'!$B47)&gt;=5,'[1]Outside Edges'!$P47="Yes"),"Yes","No")</f>
        <v>Yes</v>
      </c>
      <c r="EG48" s="10" t="str">
        <f>IF(AND((RIGHT($EG$3,2)-'[1]Miter Profiles'!$AC$138-'[1]Outside Edges'!$B47)&gt;=5,'[1]Outside Edges'!$P47="Yes"),"Yes","No")</f>
        <v>Yes</v>
      </c>
      <c r="EH48" s="90" t="str">
        <f>IF(AND((RIGHT($EH$3,2)-'[1]Miter Profiles'!$AC$139-'[1]Outside Edges'!$B47)&gt;=5,'[1]Outside Edges'!$P47="Yes"),"Yes","No")</f>
        <v>Yes</v>
      </c>
      <c r="EI48" s="121" t="str">
        <f>IF(AND((RIGHT($EI$3,2)-'[1]Miter Profiles'!$AC$140-'[1]Outside Edges'!$B47)&gt;=5,'[1]Outside Edges'!$P47="Yes"),"Yes","No")</f>
        <v>Yes</v>
      </c>
      <c r="EJ48" s="124" t="str">
        <f>IF(AND((RIGHT($EJ$3,2)-'[1]Miter Profiles'!$AC$141-'[1]Outside Edges'!$B47)&gt;=5,'[1]Outside Edges'!$P47="Yes"),"Yes","No")</f>
        <v>Yes</v>
      </c>
      <c r="EK48" s="124" t="str">
        <f>IF(AND((RIGHT($EK$3,2)-'[1]Miter Profiles'!$AC$142-'[1]Outside Edges'!$B47)&gt;=5,'[1]Outside Edges'!$P47="Yes"),"Yes","No")</f>
        <v>Yes</v>
      </c>
      <c r="EL48" s="116" t="str">
        <f>IF(AND((RIGHT($EL$3,2)-'[1]Miter Profiles'!$AC$143-'[1]Outside Edges'!$B47)&gt;=5,'[1]Outside Edges'!$P47="Yes"),"Yes","No")</f>
        <v>Yes</v>
      </c>
      <c r="EM48" s="129" t="str">
        <f>IF(AND((RIGHT($EM$3,2)-'[1]Miter Profiles'!$AC$144-'[1]Outside Edges'!$B47)&gt;=5,'[1]Outside Edges'!$P47="Yes"),"Yes","No")</f>
        <v>No</v>
      </c>
      <c r="EN48" s="10" t="str">
        <f>IF(AND((RIGHT($EN$3,2)-'[1]Miter Profiles'!$AC$145-'[1]Outside Edges'!$B47)&gt;=5,'[1]Outside Edges'!$P47="Yes"),"Yes","No")</f>
        <v>Yes</v>
      </c>
      <c r="EO48" s="90" t="str">
        <f>IF(AND((RIGHT($EO$3,2)-'[1]Miter Profiles'!$AC$146-'[1]Outside Edges'!$B47)&gt;=5,'[1]Outside Edges'!$P47="Yes"),"Yes","No")</f>
        <v>Yes</v>
      </c>
      <c r="EP48" s="124" t="str">
        <f>IF(AND((RIGHT($EP$3,2)-'[1]Miter Profiles'!$AC$147-'[1]Outside Edges'!$B47)&gt;=5,'[1]Outside Edges'!$P47="Yes"),"Yes","No")</f>
        <v>No</v>
      </c>
      <c r="EQ48" s="124" t="str">
        <f>IF(AND((RIGHT($EQ$3,2)-'[1]Miter Profiles'!$AC$148-'[1]Outside Edges'!$B47)&gt;=5,'[1]Outside Edges'!$P47="Yes"),"Yes","No")</f>
        <v>Yes</v>
      </c>
      <c r="ER48" s="116" t="str">
        <f>IF(AND((RIGHT($ER$3,2)-'[1]Miter Profiles'!$AC$149-'[1]Outside Edges'!$B47)&gt;=5,'[1]Outside Edges'!$P47="Yes"),"Yes","No")</f>
        <v>Yes</v>
      </c>
      <c r="ES48" s="129" t="str">
        <f>IF(AND((RIGHT($ES$3,2)-'[1]Miter Profiles'!$AC$150-'[1]Outside Edges'!$B47)&gt;=5,'[1]Outside Edges'!$P47="Yes"),"Yes","No")</f>
        <v>No</v>
      </c>
      <c r="ET48" s="10" t="str">
        <f>IF(AND((RIGHT($ET$3,2)-'[1]Miter Profiles'!$AC$151-'[1]Outside Edges'!$B47)&gt;=5,'[1]Outside Edges'!$P47="Yes"),"Yes","No")</f>
        <v>Yes</v>
      </c>
      <c r="EU48" s="90" t="str">
        <f>IF(AND((RIGHT($EU$3,2)-'[1]Miter Profiles'!$AC$152-'[1]Outside Edges'!$B47)&gt;=5,'[1]Outside Edges'!$P47="Yes"),"Yes","No")</f>
        <v>Yes</v>
      </c>
      <c r="EV48" s="124" t="str">
        <f>IF(AND((RIGHT($EV$3,2)-'[1]Miter Profiles'!$AC$153-'[1]Outside Edges'!$B47)&gt;=5,'[1]Outside Edges'!$P47="Yes"),"Yes","No")</f>
        <v>No</v>
      </c>
      <c r="EW48" s="124" t="str">
        <f>IF(AND((RIGHT($EW$3,2)-'[1]Miter Profiles'!$AC$154-'[1]Outside Edges'!$B47)&gt;=5,'[1]Outside Edges'!$P47="Yes"),"Yes","No")</f>
        <v>Yes</v>
      </c>
      <c r="EX48" s="116" t="str">
        <f>IF(AND((RIGHT($EX$3,2)-'[1]Miter Profiles'!$AC$155-'[1]Outside Edges'!$B47)&gt;=5,'[1]Outside Edges'!$P47="Yes"),"Yes","No")</f>
        <v>Yes</v>
      </c>
      <c r="EY48" s="129" t="str">
        <f>IF(AND((RIGHT($EY$3,2)-'[1]Miter Profiles'!$AC$156-'[1]Outside Edges'!$B47)&gt;=5,'[1]Outside Edges'!$P47="Yes"),"Yes","No")</f>
        <v>Yes</v>
      </c>
      <c r="EZ48" s="10" t="str">
        <f>IF(AND((RIGHT($EZ$3,2)-'[1]Miter Profiles'!$AC$157-'[1]Outside Edges'!$B47)&gt;=5,'[1]Outside Edges'!$P47="Yes"),"Yes","No")</f>
        <v>Yes</v>
      </c>
      <c r="FA48" s="90" t="str">
        <f>IF(AND((RIGHT($FA$3,2)-'[1]Miter Profiles'!$AC$158-'[1]Outside Edges'!$B47)&gt;=5,'[1]Outside Edges'!$P47="Yes"),"Yes","No")</f>
        <v>Yes</v>
      </c>
      <c r="FB48" s="124" t="str">
        <f>IF(AND((RIGHT($FB$3,2)-'[1]Miter Profiles'!$AC$159-'[1]Outside Edges'!$B47)&gt;=5,'[1]Outside Edges'!$P47="Yes"),"Yes","No")</f>
        <v>Yes</v>
      </c>
      <c r="FC48" s="124" t="str">
        <f>IF(AND((RIGHT($FC$3,2)-'[1]Miter Profiles'!$AC$160-'[1]Outside Edges'!$B47)&gt;=5,'[1]Outside Edges'!$P47="Yes"),"Yes","No")</f>
        <v>Yes</v>
      </c>
      <c r="FD48" s="116" t="str">
        <f>IF(AND((RIGHT($FD$3,2)-'[1]Miter Profiles'!$AC$161-'[1]Outside Edges'!$B47)&gt;=5,'[1]Outside Edges'!$P47="Yes"),"Yes","No")</f>
        <v>Yes</v>
      </c>
      <c r="FE48" s="129" t="str">
        <f>IF(AND((RIGHT($FE$3,2)-'[1]Miter Profiles'!$AC$162-'[1]Outside Edges'!$B47)&gt;=5,'[1]Outside Edges'!$P47="Yes"),"Yes","No")</f>
        <v>Yes</v>
      </c>
      <c r="FF48" s="10" t="str">
        <f>IF(AND((RIGHT($FF$3,2)-'[1]Miter Profiles'!$AC$163-'[1]Outside Edges'!$B47)&gt;=5,'[1]Outside Edges'!$P47="Yes"),"Yes","No")</f>
        <v>Yes</v>
      </c>
      <c r="FG48" s="90" t="str">
        <f>IF(AND((RIGHT($FG$3,2)-'[1]Miter Profiles'!$AC$164-'[1]Outside Edges'!$B47)&gt;=5,'[1]Outside Edges'!$P47="Yes"),"Yes","No")</f>
        <v>Yes</v>
      </c>
      <c r="FH48" s="124" t="str">
        <f>IF(AND((RIGHT($FH$3,2)-'[1]Miter Profiles'!$AC$165-'[1]Outside Edges'!$B47)&gt;=5,'[1]Outside Edges'!$P47="Yes"),"Yes","No")</f>
        <v>Yes</v>
      </c>
      <c r="FI48" s="124" t="str">
        <f>IF(AND((RIGHT($FI$3,2)-'[1]Miter Profiles'!$AC$166-'[1]Outside Edges'!$B47)&gt;=5,'[1]Outside Edges'!$P47="Yes"),"Yes","No")</f>
        <v>Yes</v>
      </c>
      <c r="FJ48" s="116" t="str">
        <f>IF(AND((RIGHT($FJ$3,2)-'[1]Miter Profiles'!$AC$167-'[1]Outside Edges'!$B47)&gt;=5,'[1]Outside Edges'!$P47="Yes"),"Yes","No")</f>
        <v>Yes</v>
      </c>
      <c r="FK48" s="129" t="str">
        <f>IF(AND((RIGHT($FK$3,2)-'[1]Miter Profiles'!$AC$168-'[1]Outside Edges'!$B47)&gt;=5,'[1]Outside Edges'!$P47="Yes"),"Yes","No")</f>
        <v>Yes</v>
      </c>
      <c r="FL48" s="10" t="str">
        <f>IF(AND((RIGHT($FL$3,2)-'[1]Miter Profiles'!$AC$169-'[1]Outside Edges'!$B47)&gt;=5,'[1]Outside Edges'!$P47="Yes"),"Yes","No")</f>
        <v>Yes</v>
      </c>
      <c r="FM48" s="90" t="str">
        <f>IF(AND((RIGHT($FM$3,2)-'[1]Miter Profiles'!$AC$170-'[1]Outside Edges'!$B47)&gt;=5,'[1]Outside Edges'!$P47="Yes"),"Yes","No")</f>
        <v>Yes</v>
      </c>
      <c r="FN48" s="124" t="str">
        <f>IF(AND((RIGHT($FN$3,2)-'[1]Miter Profiles'!$AC$171-'[1]Outside Edges'!$B47)&gt;=5,'[1]Outside Edges'!$P47="Yes"),"Yes","No")</f>
        <v>Yes</v>
      </c>
      <c r="FO48" s="124" t="str">
        <f>IF(AND((RIGHT($FO$3,2)-'[1]Miter Profiles'!$AC$172-'[1]Outside Edges'!$B47)&gt;=5,'[1]Outside Edges'!$P47="Yes"),"Yes","No")</f>
        <v>Yes</v>
      </c>
      <c r="FP48" s="116" t="str">
        <f>IF(AND((RIGHT($FP$3,2)-'[1]Miter Profiles'!$AC$173-'[1]Outside Edges'!$B47)&gt;=5,'[1]Outside Edges'!$P47="Yes"),"Yes","No")</f>
        <v>Yes</v>
      </c>
      <c r="FQ48" s="129" t="str">
        <f>IF(AND((RIGHT($FQ$3,2)-'[1]Miter Profiles'!$AC$174-'[1]Outside Edges'!$B47)&gt;=5,'[1]Outside Edges'!$P47="Yes"),"Yes","No")</f>
        <v>Yes</v>
      </c>
      <c r="FR48" s="10" t="str">
        <f>IF(AND((RIGHT($FR$3,2)-'[1]Miter Profiles'!$AC$175-'[1]Outside Edges'!$B47)&gt;=5,'[1]Outside Edges'!$P47="Yes"),"Yes","No")</f>
        <v>Yes</v>
      </c>
      <c r="FS48" s="90" t="str">
        <f>IF(AND((RIGHT($FS$3,2)-'[1]Miter Profiles'!$AC$176-'[1]Outside Edges'!$B47)&gt;=5,'[1]Outside Edges'!$P47="Yes"),"Yes","No")</f>
        <v>Yes</v>
      </c>
      <c r="FT48" s="124" t="str">
        <f>IF(AND((RIGHT($FT$3,2)-'[1]Miter Profiles'!$AC$177-'[1]Outside Edges'!$B47)&gt;=5,'[1]Outside Edges'!$P47="Yes"),"Yes","No")</f>
        <v>Yes</v>
      </c>
      <c r="FU48" s="124" t="str">
        <f>IF(AND((RIGHT($FU$3,2)-'[1]Miter Profiles'!$AC$178-'[1]Outside Edges'!$B47)&gt;=5,'[1]Outside Edges'!$P47="Yes"),"Yes","No")</f>
        <v>Yes</v>
      </c>
      <c r="FV48" s="116" t="str">
        <f>IF(AND((RIGHT($V$3,2)-'[1]Miter Profiles'!$AC$179-'[1]Outside Edges'!$B47)&gt;=5,'[1]Outside Edges'!$P47="Yes"),"Yes","No")</f>
        <v>Yes</v>
      </c>
      <c r="FW48" s="129" t="str">
        <f>IF(AND((RIGHT($FW$3,2)-'[1]Miter Profiles'!$AC$180-'[1]Outside Edges'!$B47)&gt;=5,'[1]Outside Edges'!$P47="Yes"),"Yes","No")</f>
        <v>Yes</v>
      </c>
      <c r="FX48" s="85" t="str">
        <f>IF(AND((RIGHT($FX$3,2)-'[1]Miter Profiles'!$AC$181-'[1]Outside Edges'!$B47)&gt;=5,'[1]Outside Edges'!$P47="Yes"),"Yes","No")</f>
        <v>Yes</v>
      </c>
      <c r="FY48" s="150" t="str">
        <f>IF(AND((RIGHT($FY$3,2)-'[1]Miter Profiles'!$AC$182-'[1]Outside Edges'!$B47)&gt;=5,'[1]Outside Edges'!$P47="Yes"),"Yes","No")</f>
        <v>No</v>
      </c>
      <c r="FZ48" s="124" t="str">
        <f>IF(AND((RIGHT($FZ$3,2)-'[1]Miter Profiles'!$AC$183-'[1]Outside Edges'!$B47)&gt;=5,'[1]Outside Edges'!$P47="Yes"),"Yes","No")</f>
        <v>Yes</v>
      </c>
      <c r="GA48" s="116" t="str">
        <f>IF(AND((RIGHT($GA$3,2)-'[1]Miter Profiles'!$AC$184-'[1]Outside Edges'!$B47)&gt;=5,'[1]Outside Edges'!$P47="Yes"),"Yes","No")</f>
        <v>Yes</v>
      </c>
      <c r="GB48" s="129" t="str">
        <f>IF(AND((RIGHT($GB$3,2)-'[1]Miter Profiles'!$AC$185-'[1]Outside Edges'!$B47)&gt;=5,'[1]Outside Edges'!$P47="Yes"),"Yes","No")</f>
        <v>No</v>
      </c>
      <c r="GC48" s="10" t="str">
        <f>IF(AND((RIGHT($GC$3,2)-'[1]Miter Profiles'!$AC$186-'[1]Outside Edges'!$B47)&gt;=5,'[1]Outside Edges'!$P47="Yes"),"Yes","No")</f>
        <v>Yes</v>
      </c>
      <c r="GD48" s="90" t="str">
        <f>IF(AND((RIGHT($GD$3,2)-'[1]Miter Profiles'!$AC$187-'[1]Outside Edges'!$B47)&gt;=5,'[1]Outside Edges'!$P47="Yes"),"Yes","No")</f>
        <v>Yes</v>
      </c>
      <c r="GE48" s="150" t="str">
        <f>IF(AND((RIGHT($GE$3,2)-'[1]Miter Profiles'!$AC$188-'[1]Outside Edges'!$B47)&gt;=5,'[1]Outside Edges'!$P47="Yes"),"Yes","No")</f>
        <v>Yes</v>
      </c>
      <c r="GF48" s="124" t="str">
        <f>IF(AND((RIGHT($GF$3,2)-'[1]Miter Profiles'!$AC$189-'[1]Outside Edges'!$B47)&gt;=5,'[1]Outside Edges'!$P47="Yes"),"Yes","No")</f>
        <v>Yes</v>
      </c>
      <c r="GG48" s="116" t="str">
        <f>IF(AND((RIGHT($GG$3,2)-'[1]Miter Profiles'!$AC$190-'[1]Outside Edges'!$B47)&gt;=5,'[1]Outside Edges'!$P47="Yes"),"Yes","No")</f>
        <v>Yes</v>
      </c>
      <c r="GH48" s="129" t="str">
        <f>IF(AND((RIGHT($GH$3,2)-'[1]Miter Profiles'!$AC$191-'[1]Outside Edges'!$B47)&gt;=5,'[1]Outside Edges'!$P47="Yes"),"Yes","No")</f>
        <v>Yes</v>
      </c>
      <c r="GI48" s="10" t="str">
        <f>IF(AND((RIGHT($GI$3,2)-'[1]Miter Profiles'!$AC$192-'[1]Outside Edges'!$B47)&gt;=5,'[1]Outside Edges'!$P47="Yes"),"Yes","No")</f>
        <v>Yes</v>
      </c>
      <c r="GJ48" s="90" t="str">
        <f>IF(AND((RIGHT($GJ$3,2)-'[1]Miter Profiles'!$AC$193-'[1]Outside Edges'!$B47)&gt;=5,'[1]Outside Edges'!$P47="Yes"),"Yes","No")</f>
        <v>Yes</v>
      </c>
      <c r="GK48" s="150" t="str">
        <f>IF(AND((RIGHT($GK$3,2)-'[1]Miter Profiles'!$AC$194-'[1]Outside Edges'!$B47)&gt;=5,'[1]Outside Edges'!$P47="Yes"),"Yes","No")</f>
        <v>Yes</v>
      </c>
      <c r="GL48" s="124" t="str">
        <f>IF(AND((RIGHT($GL$3,2)-'[1]Miter Profiles'!$AC$195-'[1]Outside Edges'!$B47)&gt;=5,'[1]Outside Edges'!$P47="Yes"),"Yes","No")</f>
        <v>Yes</v>
      </c>
      <c r="GM48" s="116" t="str">
        <f>IF(AND((RIGHT($GM$3,2)-'[1]Miter Profiles'!$AC$196-'[1]Outside Edges'!$B47)&gt;=5,'[1]Outside Edges'!$P47="Yes"),"Yes","No")</f>
        <v>Yes</v>
      </c>
      <c r="GN48" s="129" t="str">
        <f>IF(AND((RIGHT($GN$3,2)-'[1]Miter Profiles'!$AC$197-'[1]Outside Edges'!$B47)&gt;=5,'[1]Outside Edges'!$P47="Yes"),"Yes","No")</f>
        <v>No</v>
      </c>
      <c r="GO48" s="10" t="str">
        <f>IF(AND((RIGHT($GO$3,2)-'[1]Miter Profiles'!$AC$198-'[1]Outside Edges'!$B47)&gt;=5,'[1]Outside Edges'!$P47="Yes"),"Yes","No")</f>
        <v>Yes</v>
      </c>
      <c r="GP48" s="90" t="str">
        <f>IF(AND((RIGHT($GP$3,2)-'[1]Miter Profiles'!$AC$199-'[1]Outside Edges'!$B47)&gt;=5,'[1]Outside Edges'!$P47="Yes"),"Yes","No")</f>
        <v>Yes</v>
      </c>
      <c r="GQ48" s="150" t="str">
        <f>IF(AND((RIGHT($GQ$3,2)-'[1]Miter Profiles'!$AC$200-'[1]Outside Edges'!$B47)&gt;=5,'[1]Outside Edges'!$P47="Yes"),"Yes","No")</f>
        <v>Yes</v>
      </c>
      <c r="GR48" s="124" t="str">
        <f>IF(AND((RIGHT($GR$3,2)-'[1]Miter Profiles'!$AC$201-'[1]Outside Edges'!$B47)&gt;=5,'[1]Outside Edges'!$P47="Yes"),"Yes","No")</f>
        <v>Yes</v>
      </c>
      <c r="GS48" s="116" t="str">
        <f>IF(AND((RIGHT($GS$3,2)-'[1]Miter Profiles'!$AC$202-'[1]Outside Edges'!$B47)&gt;=5,'[1]Outside Edges'!$P47="Yes"),"Yes","No")</f>
        <v>Yes</v>
      </c>
      <c r="GT48" s="129" t="str">
        <f>IF(AND((RIGHT($GT$3,2)-'[1]Miter Profiles'!$AC$203-'[1]Outside Edges'!$B47)&gt;=5,'[1]Outside Edges'!$P47="Yes"),"Yes","No")</f>
        <v>No</v>
      </c>
      <c r="GU48" s="10" t="str">
        <f>IF(AND((RIGHT($GU$3,2)-'[1]Miter Profiles'!$AC$204-'[1]Outside Edges'!$B47)&gt;=5,'[1]Outside Edges'!$P47="Yes"),"Yes","No")</f>
        <v>Yes</v>
      </c>
      <c r="GV48" s="90" t="str">
        <f>IF(AND((RIGHT($GV$3,2)-'[1]Miter Profiles'!$AC$205-'[1]Outside Edges'!$B47)&gt;=5,'[1]Outside Edges'!$P47="Yes"),"Yes","No")</f>
        <v>Yes</v>
      </c>
      <c r="GW48" s="150" t="str">
        <f>IF(AND((RIGHT($GW$3,2)-'[1]Miter Profiles'!$AC$206-'[1]Outside Edges'!$B47)&gt;=5,'[1]Outside Edges'!$P47="Yes"),"Yes","No")</f>
        <v>No</v>
      </c>
      <c r="GX48" s="124" t="str">
        <f>IF(AND((RIGHT($GX$3,2)-'[1]Miter Profiles'!$AC$207-'[1]Outside Edges'!$B47)&gt;=5,'[1]Outside Edges'!$P47="Yes"),"Yes","No")</f>
        <v>Yes</v>
      </c>
      <c r="GY48" s="116" t="str">
        <f>IF(AND((RIGHT($GY$3,2)-'[1]Miter Profiles'!$AC$208-'[1]Outside Edges'!$B47)&gt;=5,'[1]Outside Edges'!$P47="Yes"),"Yes","No")</f>
        <v>Yes</v>
      </c>
      <c r="GZ48" s="129" t="str">
        <f>IF(AND((RIGHT($GZ$3,2)-'[1]Miter Profiles'!$AC$209-'[1]Outside Edges'!$B47)&gt;=5,'[1]Outside Edges'!$P47="Yes"),"Yes","No")</f>
        <v>No</v>
      </c>
      <c r="HA48" s="10" t="str">
        <f>IF(AND((RIGHT($HA$3,2)-'[1]Miter Profiles'!$AC$210-'[1]Outside Edges'!$B47)&gt;=5,'[1]Outside Edges'!$P47="Yes"),"Yes","No")</f>
        <v>Yes</v>
      </c>
      <c r="HB48" s="90" t="str">
        <f>IF(AND((RIGHT($HB$3,2)-'[1]Miter Profiles'!$AC$211-'[1]Outside Edges'!$B47)&gt;=5,'[1]Outside Edges'!$P47="Yes"),"Yes","No")</f>
        <v>Yes</v>
      </c>
      <c r="HC48" s="150" t="str">
        <f>IF(AND((RIGHT($HC$3,2)-'[1]Miter Profiles'!$AC$212-'[1]Outside Edges'!$B47)&gt;=5,'[1]Outside Edges'!$P47="Yes"),"Yes","No")</f>
        <v>No</v>
      </c>
      <c r="HD48" s="116" t="str">
        <f>IF(AND((RIGHT($HD$3,2)-'[1]Miter Profiles'!$AC$213-'[1]Outside Edges'!$B47)&gt;=5,'[1]Outside Edges'!$P47="Yes"),"Yes","No")</f>
        <v>No</v>
      </c>
      <c r="HE48" s="129" t="str">
        <f>IF(AND((RIGHT($HE$3,2)-'[1]Miter Profiles'!$AC$214-'[1]Outside Edges'!$B47)&gt;=5,'[1]Outside Edges'!$P47="Yes"),"Yes","No")</f>
        <v>Yes</v>
      </c>
      <c r="HF48" s="10" t="str">
        <f>IF(AND((RIGHT($HF$3,2)-'[1]Miter Profiles'!$AC$215-'[1]Outside Edges'!$B47)&gt;=5,'[1]Outside Edges'!$P47="Yes"),"Yes","No")</f>
        <v>Yes</v>
      </c>
      <c r="HG48" s="90" t="str">
        <f>IF(AND((RIGHT($HG$3,2)-'[1]Miter Profiles'!$AC$216-'[1]Outside Edges'!$B47)&gt;=5,'[1]Outside Edges'!$P47="Yes"),"Yes","No")</f>
        <v>Yes</v>
      </c>
      <c r="HH48" s="150" t="str">
        <f>IF(AND((RIGHT($HH$3,2)-'[1]Miter Profiles'!$AC$217-'[1]Outside Edges'!$B47)&gt;=5,'[1]Outside Edges'!$P47="Yes"),"Yes","No")</f>
        <v>Yes</v>
      </c>
      <c r="HI48" s="124" t="str">
        <f>IF(AND((RIGHT($HI$3,2)-'[1]Miter Profiles'!$AC$218-'[1]Outside Edges'!$B47)&gt;=5,'[1]Outside Edges'!$P47="Yes"),"Yes","No")</f>
        <v>Yes</v>
      </c>
      <c r="HJ48" s="116" t="str">
        <f>IF(AND((RIGHT($HJ$3,2)-'[1]Miter Profiles'!$AC$219-'[1]Outside Edges'!$B47)&gt;=5,'[1]Outside Edges'!$P47="Yes"),"Yes","No")</f>
        <v>Yes</v>
      </c>
      <c r="HK48" s="129" t="str">
        <f>IF(AND((RIGHT($HK$3,2)-'[1]Miter Profiles'!$AC$220-'[1]Outside Edges'!$B47)&gt;=5,'[1]Outside Edges'!$P47="Yes"),"Yes","No")</f>
        <v>No</v>
      </c>
      <c r="HL48" s="10" t="str">
        <f>IF(AND((RIGHT($HL$3,2)-'[1]Miter Profiles'!$AC$221-'[1]Outside Edges'!$B47)&gt;=5,'[1]Outside Edges'!$P47="Yes"),"Yes","No")</f>
        <v>Yes</v>
      </c>
      <c r="HM48" s="90" t="str">
        <f>IF(AND((RIGHT($HM$3,2)-'[1]Miter Profiles'!$AC$222-'[1]Outside Edges'!$B47)&gt;=5,'[1]Outside Edges'!$P47="Yes"),"Yes","No")</f>
        <v>Yes</v>
      </c>
      <c r="HN48" s="150" t="str">
        <f>IF(AND((RIGHT($HN$3,2)-'[1]Miter Profiles'!$AC$223-'[1]Outside Edges'!$B47)&gt;=5,'[1]Outside Edges'!$P47="Yes"),"Yes","No")</f>
        <v>No</v>
      </c>
      <c r="HO48" s="124" t="str">
        <f>IF(AND((RIGHT($HO$3,2)-'[1]Miter Profiles'!$AC$224-'[1]Outside Edges'!$B47)&gt;=5,'[1]Outside Edges'!$P47="Yes"),"Yes","No")</f>
        <v>Yes</v>
      </c>
      <c r="HP48" s="124" t="str">
        <f>IF(AND((RIGHT($HP$3,2)-'[1]Miter Profiles'!$AC$225-'[1]Outside Edges'!$B47)&gt;=5,'[1]Outside Edges'!$P47="Yes"),"Yes","No")</f>
        <v>Yes</v>
      </c>
      <c r="HQ48" s="153" t="str">
        <f>IF(AND((RIGHT($HQ$3,3)-'[1]Miter Profiles'!$AC$226-'[1]Outside Edges'!$B47)&gt;=5,'[1]Outside Edges'!$P47="Yes"),"Yes","No")</f>
        <v>Yes</v>
      </c>
      <c r="HR48" s="129" t="str">
        <f>IF(AND((RIGHT($HR$3,2)-'[1]Miter Profiles'!$AC$227-'[1]Outside Edges'!$B47)&gt;=5,'[1]Outside Edges'!$P47="Yes"),"Yes","No")</f>
        <v>Yes</v>
      </c>
      <c r="HS48" s="10" t="str">
        <f>IF(AND((RIGHT($HS$3,2)-'[1]Miter Profiles'!$AC$228-'[1]Outside Edges'!$B47)&gt;=5,'[1]Outside Edges'!$P47="Yes"),"Yes","No")</f>
        <v>Yes</v>
      </c>
      <c r="HT48" s="163" t="str">
        <f>IF(AND((RIGHT($HT$3,2)-'[1]Miter Profiles'!$AC$229-'[1]Outside Edges'!$B47)&gt;=5,'[1]Outside Edges'!$P47="Yes"),"Yes","No")</f>
        <v>Yes</v>
      </c>
      <c r="HU48" s="150" t="str">
        <f>IF(AND((RIGHT($HU$3,2)-'[1]Miter Profiles'!$AC$230-'[1]Outside Edges'!$B47)&gt;=5,'[1]Outside Edges'!$P47="Yes"),"Yes","No")</f>
        <v>No</v>
      </c>
      <c r="HV48" s="124" t="str">
        <f>IF(AND((RIGHT($HV$3,2)-'[1]Miter Profiles'!$AC$231-'[1]Outside Edges'!$B47)&gt;=5,'[1]Outside Edges'!$P47="Yes"),"Yes","No")</f>
        <v>Yes</v>
      </c>
      <c r="HW48" s="116" t="str">
        <f>IF(AND((RIGHT($HW$3,2)-'[1]Miter Profiles'!$AC$232-'[1]Outside Edges'!$B47)&gt;=5,'[1]Outside Edges'!$P47="Yes"),"Yes","No")</f>
        <v>Yes</v>
      </c>
      <c r="HX48" s="129" t="str">
        <f>IF(AND((RIGHT($HX$3,2)-'[1]Miter Profiles'!$AC$233-'[1]Outside Edges'!$B47)&gt;=5,'[1]Outside Edges'!$P47="Yes"),"Yes","No")</f>
        <v>No</v>
      </c>
      <c r="HY48" s="10" t="str">
        <f>IF(AND((RIGHT($HY$3,2)-'[1]Miter Profiles'!$AC$234-'[1]Outside Edges'!$B47)&gt;=5,'[1]Outside Edges'!$P47="Yes"),"Yes","No")</f>
        <v>Yes</v>
      </c>
      <c r="HZ48" s="90" t="str">
        <f>IF(AND((RIGHT($HZ$3,2)-'[1]Miter Profiles'!$AC$235-'[1]Outside Edges'!$B47)&gt;=5,'[1]Outside Edges'!$P47="Yes"),"Yes","No")</f>
        <v>Yes</v>
      </c>
      <c r="IA48" s="150" t="str">
        <f>IF(AND((RIGHT($IA$3,2)-'[1]Miter Profiles'!$AC$236-'[1]Outside Edges'!$B47)&gt;=5,'[1]Outside Edges'!$P47="Yes"),"Yes","No")</f>
        <v>Yes</v>
      </c>
      <c r="IB48" s="124" t="str">
        <f>IF(AND((RIGHT($IB$3,2)-'[1]Miter Profiles'!$AC$237-'[1]Outside Edges'!$B47)&gt;=5,'[1]Outside Edges'!$P47="Yes"),"Yes","No")</f>
        <v>Yes</v>
      </c>
      <c r="IC48" s="116" t="str">
        <f>IF(AND((RIGHT($IC$3,2)-'[1]Miter Profiles'!$AC$238-'[1]Outside Edges'!$B47)&gt;=5,'[1]Outside Edges'!$P47="Yes"),"Yes","No")</f>
        <v>Yes</v>
      </c>
      <c r="ID48" s="129" t="str">
        <f>IF(AND((RIGHT($ID$3,2)-'[1]Miter Profiles'!$AC$239-'[1]Outside Edges'!$B47)&gt;=5,'[1]Outside Edges'!$P47="Yes"),"Yes","No")</f>
        <v>Yes</v>
      </c>
      <c r="IE48" s="10" t="str">
        <f>IF(AND((RIGHT($IE$3,2)-'[1]Miter Profiles'!$AC$240-'[1]Outside Edges'!$B47)&gt;=5,'[1]Outside Edges'!$P47="Yes"),"Yes","No")</f>
        <v>Yes</v>
      </c>
      <c r="IF48" s="90" t="str">
        <f>IF(AND((RIGHT($IF$3,2)-'[1]Miter Profiles'!$AC$241-'[1]Outside Edges'!$B47)&gt;=5,'[1]Outside Edges'!$P47="Yes"),"Yes","No")</f>
        <v>Yes</v>
      </c>
      <c r="IG48" s="150" t="str">
        <f>IF(AND((RIGHT($IG$3,2)-'[1]Miter Profiles'!$AC$242-'[1]Outside Edges'!$B47)&gt;=5,'[1]Outside Edges'!$P47="Yes"),"Yes","No")</f>
        <v>Yes</v>
      </c>
      <c r="IH48" s="124" t="str">
        <f>IF(AND((RIGHT($IH$3,2)-'[1]Miter Profiles'!$AC$243-'[1]Outside Edges'!$B47)&gt;=5,'[1]Outside Edges'!$P47="Yes"),"Yes","No")</f>
        <v>Yes</v>
      </c>
      <c r="II48" s="116" t="str">
        <f>IF(AND((RIGHT($II$3,2)-'[1]Miter Profiles'!$AC$244-'[1]Outside Edges'!$B47)&gt;=5,'[1]Outside Edges'!$P47="Yes"),"Yes","No")</f>
        <v>Yes</v>
      </c>
      <c r="IJ48" s="129" t="str">
        <f>IF(AND((RIGHT($IJ$3,2)-'[1]Miter Profiles'!$AC$245-'[1]Outside Edges'!$B47)&gt;=5,'[1]Outside Edges'!$P47="Yes"),"Yes","No")</f>
        <v>Yes</v>
      </c>
      <c r="IK48" s="10" t="str">
        <f>IF(AND((RIGHT($IK$3,2)-'[1]Miter Profiles'!$AC$246-'[1]Outside Edges'!$B47)&gt;=5,'[1]Outside Edges'!$P47="Yes"),"Yes","No")</f>
        <v>Yes</v>
      </c>
      <c r="IL48" s="90" t="str">
        <f>IF(AND((RIGHT($IL$3,2)-'[1]Miter Profiles'!$AC$247-'[1]Outside Edges'!$B47)&gt;=5,'[1]Outside Edges'!$P47="Yes"),"Yes","No")</f>
        <v>Yes</v>
      </c>
      <c r="IM48" s="150" t="str">
        <f>IF(AND((RIGHT($IM$3,2)-'[1]Miter Profiles'!$AC$248-'[1]Outside Edges'!$B47)&gt;=5,'[1]Outside Edges'!$P47="Yes"),"Yes","No")</f>
        <v>No</v>
      </c>
      <c r="IN48" s="124" t="str">
        <f>IF(AND((RIGHT($IN$3,2)-'[1]Miter Profiles'!$AC$249-'[1]Outside Edges'!$B47)&gt;=5,'[1]Outside Edges'!$P47="Yes"),"Yes","No")</f>
        <v>Yes</v>
      </c>
      <c r="IO48" s="116" t="str">
        <f>IF(AND((RIGHT($IO$3,2)-'[1]Miter Profiles'!$AC$250-'[1]Outside Edges'!$B47)&gt;=5,'[1]Outside Edges'!$P47="Yes"),"Yes","No")</f>
        <v>Yes</v>
      </c>
      <c r="IP48" s="129" t="str">
        <f>IF(AND((RIGHT($IP$3,2)-'[1]Miter Profiles'!$AC$251-'[1]Outside Edges'!$B47)&gt;=5,'[1]Outside Edges'!$P47="Yes"),"Yes","No")</f>
        <v>No</v>
      </c>
      <c r="IQ48" s="10" t="str">
        <f>IF(AND((RIGHT($IQ$3,2)-'[1]Miter Profiles'!$AC$252-'[1]Outside Edges'!$B47)&gt;=5,'[1]Outside Edges'!$P47="Yes"),"Yes","No")</f>
        <v>Yes</v>
      </c>
      <c r="IR48" s="90" t="str">
        <f>IF(AND((RIGHT($IR$3,2)-'[1]Miter Profiles'!$AC$253-'[1]Outside Edges'!$B47)&gt;=5,'[1]Outside Edges'!$P47="Yes"),"Yes","No")</f>
        <v>Yes</v>
      </c>
      <c r="IS48" s="150" t="str">
        <f>IF(AND((RIGHT($IS$3,2)-'[1]Miter Profiles'!$AC$254-'[1]Outside Edges'!$B47)&gt;=5,'[1]Outside Edges'!$P47="Yes"),"Yes","No")</f>
        <v>No</v>
      </c>
      <c r="IT48" s="124" t="str">
        <f>IF(AND((RIGHT($IT$3,2)-'[1]Miter Profiles'!$AC$255-'[1]Outside Edges'!$B47)&gt;=5,'[1]Outside Edges'!$P47="Yes"),"Yes","No")</f>
        <v>Yes</v>
      </c>
      <c r="IU48" s="116" t="str">
        <f>IF(AND((RIGHT($IU$3,2)-'[1]Miter Profiles'!$AC$256-'[1]Outside Edges'!$B47)&gt;=5,'[1]Outside Edges'!$P47="Yes"),"Yes","No")</f>
        <v>Yes</v>
      </c>
      <c r="IV48" s="129" t="str">
        <f>IF(AND((RIGHT($IV$3,2)-'[1]Miter Profiles'!$AC$257-'[1]Outside Edges'!$B47)&gt;=5,'[1]Outside Edges'!$P47="Yes"),"Yes","No")</f>
        <v>Yes</v>
      </c>
      <c r="IW48" s="10" t="str">
        <f>IF(AND((RIGHT($IW$3,2)-'[1]Miter Profiles'!$AC$258-'[1]Outside Edges'!$B47)&gt;=5,'[1]Outside Edges'!$P47="Yes"),"Yes","No")</f>
        <v>Yes</v>
      </c>
      <c r="IX48" s="90" t="str">
        <f>IF(AND((RIGHT($IX$3,2)-'[1]Miter Profiles'!$AC$259-'[1]Outside Edges'!$B47)&gt;=5,'[1]Outside Edges'!$P47="Yes"),"Yes","No")</f>
        <v>Yes</v>
      </c>
      <c r="IY48" s="150" t="str">
        <f>IF(AND((RIGHT($IY$3,2)-'[1]Miter Profiles'!$AC$260-'[1]Outside Edges'!$B47)&gt;=5,'[1]Outside Edges'!$P47="Yes"),"Yes","No")</f>
        <v>Yes</v>
      </c>
      <c r="IZ48" s="124" t="str">
        <f>IF(AND((RIGHT($IZ$3,2)-'[1]Miter Profiles'!$AC$261-'[1]Outside Edges'!$B47)&gt;=5,'[1]Outside Edges'!$P47="Yes"),"Yes","No")</f>
        <v>Yes</v>
      </c>
      <c r="JA48" s="116" t="str">
        <f>IF(AND((RIGHT($JA$3,2)-'[1]Miter Profiles'!$AC$262-'[1]Outside Edges'!$B47)&gt;=5,'[1]Outside Edges'!$P47="Yes"),"Yes","No")</f>
        <v>Yes</v>
      </c>
      <c r="JB48" s="129" t="str">
        <f>IF(AND((RIGHT($JB$3,2)-'[1]Miter Profiles'!$AC$263-'[1]Outside Edges'!$B47)&gt;=5,'[1]Outside Edges'!$P47="Yes"),"Yes","No")</f>
        <v>Yes</v>
      </c>
      <c r="JC48" s="10" t="str">
        <f>IF(AND((RIGHT($JC$3,2)-'[1]Miter Profiles'!$AC$264-'[1]Outside Edges'!$B47)&gt;=5,'[1]Outside Edges'!$P47="Yes"),"Yes","No")</f>
        <v>Yes</v>
      </c>
      <c r="JD48" s="90" t="str">
        <f>IF(AND((RIGHT($JD$3,2)-'[1]Miter Profiles'!$AC$265-'[1]Outside Edges'!$B47)&gt;=5,'[1]Outside Edges'!$P47="Yes"),"Yes","No")</f>
        <v>Yes</v>
      </c>
      <c r="JE48" s="236" t="str">
        <f>IF(AND((RIGHT($JE$3,2)-'[1]Miter Profiles'!$AC$266-'[1]Outside Edges'!$B47)&gt;=5,'[1]Outside Edges'!$P47="Yes"),"Yes","No")</f>
        <v>No</v>
      </c>
      <c r="JF48" s="237" t="str">
        <f>IF(AND((RIGHT($JF$3,2)-'[1]Miter Profiles'!$AC$267-'[1]Outside Edges'!$B47)&gt;=5,'[1]Outside Edges'!$P47="Yes"),"Yes","No")</f>
        <v>Yes</v>
      </c>
      <c r="JG48" s="238" t="str">
        <f>IF(AND((RIGHT($JG$3,2)-'[1]Miter Profiles'!$AC$268-'[1]Outside Edges'!$B47)&gt;=5,'[1]Outside Edges'!$P47="Yes"),"Yes","No")</f>
        <v>Yes</v>
      </c>
      <c r="JH48" s="129" t="str">
        <f>IF(AND((RIGHT($JH$3,2)-'[1]Miter Profiles'!$AC$269-'[1]Outside Edges'!$B47)&gt;=5,'[1]Outside Edges'!$P47="Yes"),"Yes","No")</f>
        <v>Yes</v>
      </c>
      <c r="JI48" s="113" t="str">
        <f>IF(AND((RIGHT($JI$3,2)-'[1]Miter Profiles'!$AC$270-'[1]Outside Edges'!$B47)&gt;=5,'[1]Outside Edges'!$P47="Yes"),"Yes","No")</f>
        <v>Yes</v>
      </c>
      <c r="JJ48" s="90" t="str">
        <f>IF(AND((RIGHT($JJ$3,2)-'[1]Miter Profiles'!$AC$271-'[1]Outside Edges'!$B47)&gt;=5,'[1]Outside Edges'!$P47="Yes"),"Yes","No")</f>
        <v>Yes</v>
      </c>
      <c r="JK48" s="236" t="str">
        <f>IF(AND((RIGHT($JK$3,2)-'[1]Miter Profiles'!$AC$272-'[1]Outside Edges'!$B47)&gt;=5,'[1]Outside Edges'!$P47="Yes"),"Yes","No")</f>
        <v>Yes</v>
      </c>
      <c r="JL48" s="237" t="str">
        <f>IF(AND((RIGHT($JL$3,2)-'[1]Miter Profiles'!$AC$273-'[1]Outside Edges'!$B47)&gt;=5,'[1]Outside Edges'!$P47="Yes"),"Yes","No")</f>
        <v>Yes</v>
      </c>
      <c r="JM48" s="238" t="str">
        <f>IF(AND((RIGHT($JM$3,2)-'[1]Miter Profiles'!$AC$274-'[1]Outside Edges'!$B47)&gt;=5,'[1]Outside Edges'!$P47="Yes"),"Yes","No")</f>
        <v>Yes</v>
      </c>
      <c r="JN48" s="129" t="str">
        <f>IF(AND((RIGHT($JN$3,2)-'[1]Miter Profiles'!$AC$275-'[1]Outside Edges'!$B47)&gt;=5,'[1]Outside Edges'!$P47="Yes"),"Yes","No")</f>
        <v>Yes</v>
      </c>
      <c r="JO48" s="113" t="str">
        <f>IF(AND((RIGHT($JO$3,2)-'[1]Miter Profiles'!$AC$276-'[1]Outside Edges'!$B47)&gt;=5,'[1]Outside Edges'!$P47="Yes"),"Yes","No")</f>
        <v>Yes</v>
      </c>
      <c r="JP48" s="90" t="str">
        <f>IF(AND((RIGHT($JP$3,2)-'[1]Miter Profiles'!$AC$277-'[1]Outside Edges'!$B47)&gt;=5,'[1]Outside Edges'!$P47="Yes"),"Yes","No")</f>
        <v>Yes</v>
      </c>
      <c r="JQ48" s="236" t="str">
        <f>IF(AND((RIGHT($JQ$3,2)-'[1]Miter Profiles'!$AC$278-'[1]Outside Edges'!$B47)&gt;=5,'[1]Outside Edges'!$P47="Yes"),"Yes","No")</f>
        <v>No</v>
      </c>
      <c r="JR48" s="237" t="str">
        <f>IF(AND((RIGHT($JR$3,2)-'[1]Miter Profiles'!$AC$279-'[1]Outside Edges'!$B47)&gt;=5,'[1]Outside Edges'!$P47="Yes"),"Yes","No")</f>
        <v>No</v>
      </c>
      <c r="JS48" s="238" t="str">
        <f>IF(AND((RIGHT($JS$3,2)-'[1]Miter Profiles'!$AC$280-'[1]Outside Edges'!$B47)&gt;=5,'[1]Outside Edges'!$P47="Yes"),"Yes","No")</f>
        <v>Yes</v>
      </c>
      <c r="JT48" s="129" t="str">
        <f>IF(AND((RIGHT($JT$3,2)-'[1]Miter Profiles'!$AC$281-'[1]Outside Edges'!$B47)&gt;=5,'[1]Outside Edges'!$P47="Yes"),"Yes","No")</f>
        <v>No</v>
      </c>
      <c r="JU48" s="113" t="str">
        <f>IF(AND((RIGHT($JU$3,2)-'[1]Miter Profiles'!$AC$282-'[1]Outside Edges'!$B47)&gt;=5,'[1]Outside Edges'!$P47="Yes"),"Yes","No")</f>
        <v>No</v>
      </c>
      <c r="JV48" s="90" t="str">
        <f>IF(AND((RIGHT($JV$3,2)-'[1]Miter Profiles'!$AC$283-'[1]Outside Edges'!$B47)&gt;=5,'[1]Outside Edges'!$P47="Yes"),"Yes","No")</f>
        <v>Yes</v>
      </c>
      <c r="JW48" s="236" t="str">
        <f>IF(AND((RIGHT($JW$3,2)-'[1]Miter Profiles'!$AC$284-'[1]Outside Edges'!$B47)&gt;=5,'[1]Outside Edges'!$P47="Yes"),"Yes","No")</f>
        <v>Yes</v>
      </c>
      <c r="JX48" s="237" t="str">
        <f>IF(AND((RIGHT($JX$3,2)-'[1]Miter Profiles'!$AC$285-'[1]Outside Edges'!$B47)&gt;=5,'[1]Outside Edges'!$P47="Yes"),"Yes","No")</f>
        <v>Yes</v>
      </c>
      <c r="JY48" s="238" t="str">
        <f>IF(AND((RIGHT($JY$3,2)-'[1]Miter Profiles'!$AC$286-'[1]Outside Edges'!$B47)&gt;=5,'[1]Outside Edges'!$P47="Yes"),"Yes","No")</f>
        <v>Yes</v>
      </c>
      <c r="JZ48" s="129" t="str">
        <f>IF(AND((RIGHT($JZ$3,2)-'[1]Miter Profiles'!$AC$287-'[1]Outside Edges'!$B47)&gt;=5,'[1]Outside Edges'!$P47="Yes"),"Yes","No")</f>
        <v>Yes</v>
      </c>
      <c r="KA48" s="113" t="str">
        <f>IF(AND((RIGHT($KA$3,2)-'[1]Miter Profiles'!$AC$288-'[1]Outside Edges'!$B47)&gt;=5,'[1]Outside Edges'!$P47="Yes"),"Yes","No")</f>
        <v>Yes</v>
      </c>
      <c r="KB48" s="90" t="str">
        <f>IF(AND((RIGHT($KB$3,2)-'[1]Miter Profiles'!$AC$289-'[1]Outside Edges'!$B47)&gt;=5,'[1]Outside Edges'!$P47="Yes"),"Yes","No")</f>
        <v>Yes</v>
      </c>
      <c r="KC48" s="236" t="str">
        <f>IF(AND((RIGHT($KC$3,2)-'[1]Miter Profiles'!$AC$290-'[1]Outside Edges'!$B47)&gt;=5,'[1]Outside Edges'!$P47="Yes"),"Yes","No")</f>
        <v>No</v>
      </c>
      <c r="KD48" s="237" t="str">
        <f>IF(AND((RIGHT($KD$3,2)-'[1]Miter Profiles'!$AC$291-'[1]Outside Edges'!$B47)&gt;=5,'[1]Outside Edges'!$P47="Yes"),"Yes","No")</f>
        <v>Yes</v>
      </c>
      <c r="KE48" s="238" t="str">
        <f>IF(AND((RIGHT($KE$3,2)-'[1]Miter Profiles'!$AC$292-'[1]Outside Edges'!$B47)&gt;=5,'[1]Outside Edges'!$P47="Yes"),"Yes","No")</f>
        <v>Yes</v>
      </c>
      <c r="KF48" s="129" t="str">
        <f>IF(AND((RIGHT($KF$3,2)-'[1]Miter Profiles'!$AC$293-'[1]Outside Edges'!$B47)&gt;=5,'[1]Outside Edges'!$P47="Yes"),"Yes","No")</f>
        <v>Yes</v>
      </c>
      <c r="KG48" s="113" t="str">
        <f>IF(AND((RIGHT($KG$3,2)-'[1]Miter Profiles'!$AC$294-'[1]Outside Edges'!$B47)&gt;=5,'[1]Outside Edges'!$P47="Yes"),"Yes","No")</f>
        <v>Yes</v>
      </c>
      <c r="KH48" s="90" t="str">
        <f>IF(AND((RIGHT($KH$3,2)-'[1]Miter Profiles'!$AC$295-'[1]Outside Edges'!$B47)&gt;=5,'[1]Outside Edges'!$P47="Yes"),"Yes","No")</f>
        <v>Yes</v>
      </c>
      <c r="KI48" s="236" t="str">
        <f>IF(AND((RIGHT($KI$3,2)-'[1]Miter Profiles'!$AC$296-'[1]Outside Edges'!$B47)&gt;=5,'[1]Outside Edges'!$P47="Yes"),"Yes","No")</f>
        <v>Yes</v>
      </c>
      <c r="KJ48" s="237" t="str">
        <f>IF(AND((RIGHT($KJ$3,2)-'[1]Miter Profiles'!$AC$297-'[1]Outside Edges'!$B47)&gt;=5,'[1]Outside Edges'!$P47="Yes"),"Yes","No")</f>
        <v>Yes</v>
      </c>
      <c r="KK48" s="238" t="str">
        <f>IF(AND((RIGHT($KK$3,2)-'[1]Miter Profiles'!$AC$298-'[1]Outside Edges'!$B47)&gt;=5,'[1]Outside Edges'!$P47="Yes"),"Yes","No")</f>
        <v>Yes</v>
      </c>
      <c r="KL48" s="129" t="str">
        <f>IF(AND((RIGHT($KL$3,2)-'[1]Miter Profiles'!$AC$299-'[1]Outside Edges'!$B47)&gt;=5,'[1]Outside Edges'!$P47="Yes"),"Yes","No")</f>
        <v>Yes</v>
      </c>
      <c r="KM48" s="113" t="str">
        <f>IF(AND((RIGHT($KM$3,2)-'[1]Miter Profiles'!$AC$300-'[1]Outside Edges'!$B47)&gt;=5,'[1]Outside Edges'!$P47="Yes"),"Yes","No")</f>
        <v>Yes</v>
      </c>
      <c r="KN48" s="90" t="str">
        <f>IF(AND((RIGHT($KN$3,2)-'[1]Miter Profiles'!$AC$301-'[1]Outside Edges'!$B47)&gt;=5,'[1]Outside Edges'!$P47="Yes"),"Yes","No")</f>
        <v>Yes</v>
      </c>
      <c r="KO48" s="236" t="str">
        <f>IF(AND((RIGHT($KO$3,2)-'[1]Miter Profiles'!$AC$302-'[1]Outside Edges'!$B47)&gt;=5,'[1]Outside Edges'!$P47="Yes"),"Yes","No")</f>
        <v>Yes</v>
      </c>
      <c r="KP48" s="237" t="str">
        <f>IF(AND((RIGHT($KP$3,2)-'[1]Miter Profiles'!$AC$303-'[1]Outside Edges'!$B47)&gt;=5,'[1]Outside Edges'!$P47="Yes"),"Yes","No")</f>
        <v>Yes</v>
      </c>
      <c r="KQ48" s="238" t="str">
        <f>IF(AND((RIGHT($KQ$3,2)-'[1]Miter Profiles'!$AC$304-'[1]Outside Edges'!$B47)&gt;=5,'[1]Outside Edges'!$P47="Yes"),"Yes","No")</f>
        <v>Yes</v>
      </c>
      <c r="KR48" s="129" t="str">
        <f>IF(AND((RIGHT($KR$3,2)-'[1]Miter Profiles'!$AC$305-'[1]Outside Edges'!$B47)&gt;=5,'[1]Outside Edges'!$P47="Yes"),"Yes","No")</f>
        <v>Yes</v>
      </c>
      <c r="KS48" s="113" t="str">
        <f>IF(AND((RIGHT($KS$3,2)-'[1]Miter Profiles'!$AC$306-'[1]Outside Edges'!$B47)&gt;=5,'[1]Outside Edges'!$P47="Yes"),"Yes","No")</f>
        <v>Yes</v>
      </c>
      <c r="KT48" s="90" t="str">
        <f>IF(AND((RIGHT($KT$3,2)-'[1]Miter Profiles'!$AC$307-'[1]Outside Edges'!$B47)&gt;=5,'[1]Outside Edges'!$P47="Yes"),"Yes","No")</f>
        <v>Yes</v>
      </c>
      <c r="KU48" s="236" t="str">
        <f>IF(AND((RIGHT($KU$3,2)-'[1]Miter Profiles'!$AC$308-'[1]Outside Edges'!$B47)&gt;=5,'[1]Outside Edges'!$P47="Yes"),"Yes","No")</f>
        <v>No</v>
      </c>
      <c r="KV48" s="237" t="str">
        <f>IF(AND((RIGHT($KV$3,2)-'[1]Miter Profiles'!$AC$309-'[1]Outside Edges'!$B47)&gt;=5,'[1]Outside Edges'!$P47="Yes"),"Yes","No")</f>
        <v>Yes</v>
      </c>
      <c r="KW48" s="238" t="str">
        <f>IF(AND((RIGHT($KW$3,2)-'[1]Miter Profiles'!$AC$310-'[1]Outside Edges'!$B47)&gt;=5,'[1]Outside Edges'!$P47="Yes"),"Yes","No")</f>
        <v>Yes</v>
      </c>
      <c r="KX48" s="129" t="str">
        <f>IF(AND((RIGHT($KX$3,2)-'[1]Miter Profiles'!$AC$311-'[1]Outside Edges'!$B47)&gt;=5,'[1]Outside Edges'!$P47="Yes"),"Yes","No")</f>
        <v>No</v>
      </c>
      <c r="KY48" s="113" t="str">
        <f>IF(AND((RIGHT($KY$3,2)-'[1]Miter Profiles'!$AC$312-'[1]Outside Edges'!$B47)&gt;=5,'[1]Outside Edges'!$P47="Yes"),"Yes","No")</f>
        <v>Yes</v>
      </c>
      <c r="KZ48" s="90" t="str">
        <f>IF(AND((RIGHT($KZ$3,2)-'[1]Miter Profiles'!$AC$313-'[1]Outside Edges'!$B47)&gt;=5,'[1]Outside Edges'!$P47="Yes"),"Yes","No")</f>
        <v>Yes</v>
      </c>
      <c r="LA48" s="236" t="str">
        <f>IF(AND((RIGHT($LA$3,2)-'[1]Miter Profiles'!$AC$314-'[1]Outside Edges'!$B47)&gt;=5,'[1]Outside Edges'!$P47="Yes"),"Yes","No")</f>
        <v>No</v>
      </c>
      <c r="LB48" s="237" t="str">
        <f>IF(AND((RIGHT($LB$3,2)-'[1]Miter Profiles'!$AC$315-'[1]Outside Edges'!$B47)&gt;=5,'[1]Outside Edges'!$P47="Yes"),"Yes","No")</f>
        <v>No</v>
      </c>
      <c r="LC48" s="243" t="str">
        <f>IF(AND((RIGHT($LC$3,2)-'[1]Miter Profiles'!$AC$316-'[1]Outside Edges'!$B47)&gt;=5,'[1]Outside Edges'!$P47="Yes"),"Yes","No")</f>
        <v>No</v>
      </c>
      <c r="LD48" s="244" t="str">
        <f>IF(AND((RIGHT($LD$3,2)-'[1]Miter Profiles'!$AC$317-'[1]Outside Edges'!$B47)&gt;=5,'[1]Outside Edges'!$P47="Yes"),"Yes","No")</f>
        <v>No</v>
      </c>
      <c r="LE48" s="113" t="str">
        <f>IF(AND((RIGHT($LE$3,2)-'[1]Miter Profiles'!$AC$318-'[1]Outside Edges'!$B47)&gt;=5,'[1]Outside Edges'!$P47="Yes"),"Yes","No")</f>
        <v>No</v>
      </c>
      <c r="LF48" s="10" t="str">
        <f>IF(AND((RIGHT($LF$3,2)-'[1]Miter Profiles'!$AC$319-'[1]Outside Edges'!$B47)&gt;=5,'[1]Outside Edges'!$P47="Yes"),"Yes","No")</f>
        <v>No</v>
      </c>
      <c r="LG48" s="113" t="str">
        <f>IF(AND((RIGHT($LG$3,2)-'[1]Miter Profiles'!$AC$320-'[1]Outside Edges'!$B47)&gt;=5,'[1]Outside Edges'!$P47="Yes"),"Yes","No")</f>
        <v>No</v>
      </c>
      <c r="LH48" s="90" t="str">
        <f>IF(AND((RIGHT($LH$3,2)-'[1]Miter Profiles'!$AC$321-'[1]Outside Edges'!$B47)&gt;=5,'[1]Outside Edges'!$P47="Yes"),"Yes","No")</f>
        <v>No</v>
      </c>
      <c r="LI48" s="236" t="str">
        <f>IF(AND((RIGHT($LI$3,2)-'[1]Miter Profiles'!$AC$322-'[1]Outside Edges'!$B47)&gt;=5,'[1]Outside Edges'!$P47="Yes"),"Yes","No")</f>
        <v>No</v>
      </c>
      <c r="LJ48" s="237" t="str">
        <f>IF(AND((RIGHT($LJ$3,2)-'[1]Miter Profiles'!$AC$323-'[1]Outside Edges'!$B47)&gt;=5,'[1]Outside Edges'!$P47="Yes"),"Yes","No")</f>
        <v>Yes</v>
      </c>
      <c r="LK48" s="238" t="str">
        <f>IF(AND((RIGHT($LK$3,2)-'[1]Miter Profiles'!$AC$324-'[1]Outside Edges'!$B47)&gt;=5,'[1]Outside Edges'!$P47="Yes"),"Yes","No")</f>
        <v>Yes</v>
      </c>
      <c r="LL48" s="129" t="str">
        <f>IF(AND((RIGHT($LL$3,2)-'[1]Miter Profiles'!$AC$325-'[1]Outside Edges'!$B47)&gt;=5,'[1]Outside Edges'!$P47="Yes"),"Yes","No")</f>
        <v>Yes</v>
      </c>
      <c r="LM48" s="113" t="str">
        <f>IF(AND((RIGHT($LM$3,2)-'[1]Miter Profiles'!$AC$326-'[1]Outside Edges'!$B47)&gt;=5,'[1]Outside Edges'!$P47="Yes"),"Yes","No")</f>
        <v>Yes</v>
      </c>
      <c r="LN48" s="90" t="str">
        <f>IF(AND((RIGHT($LN$3,2)-'[1]Miter Profiles'!$AC$327-'[1]Outside Edges'!$B47)&gt;=5,'[1]Outside Edges'!$P47="Yes"),"Yes","No")</f>
        <v>Yes</v>
      </c>
      <c r="LO48" s="236" t="str">
        <f>IF(AND((RIGHT($LO$3,2)-'[1]Miter Profiles'!$AC$328-'[1]Outside Edges'!$B47)&gt;=5,'[1]Outside Edges'!$P47="Yes"),"Yes","No")</f>
        <v>No</v>
      </c>
      <c r="LP48" s="237" t="str">
        <f>IF(AND((RIGHT($LP$3,2)-'[1]Miter Profiles'!$AC$329-'[1]Outside Edges'!$B47)&gt;=5,'[1]Outside Edges'!$P47="Yes"),"Yes","No")</f>
        <v>Yes</v>
      </c>
      <c r="LQ48" s="238" t="str">
        <f>IF(AND((RIGHT($LQ$3,2)-'[1]Miter Profiles'!$AC$330-'[1]Outside Edges'!$B47)&gt;=5,'[1]Outside Edges'!$P47="Yes"),"Yes","No")</f>
        <v>Yes</v>
      </c>
      <c r="LR48" s="129" t="str">
        <f>IF(AND((RIGHT($LR$3,2)-'[1]Miter Profiles'!$AC$331-'[1]Outside Edges'!$B47)&gt;=5,'[1]Outside Edges'!$P47="Yes"),"Yes","No")</f>
        <v>No</v>
      </c>
      <c r="LS48" s="113" t="str">
        <f>IF(AND((RIGHT($LS$3,2)-'[1]Miter Profiles'!$AC$332-'[1]Outside Edges'!$B47)&gt;=5,'[1]Outside Edges'!$P47="Yes"),"Yes","No")</f>
        <v>Yes</v>
      </c>
      <c r="LT48" s="90" t="str">
        <f>IF(AND((RIGHT($LT$3,2)-'[1]Miter Profiles'!$AC$333-'[1]Outside Edges'!$B47)&gt;=5,'[1]Outside Edges'!$P47="Yes"),"Yes","No")</f>
        <v>Yes</v>
      </c>
    </row>
    <row r="49" spans="1:332" ht="15.75" customHeight="1" thickBot="1" x14ac:dyDescent="0.3">
      <c r="A49" s="8" t="str">
        <f>IF('[1]Outside Edges'!$A48&lt;&gt;"",'[1]Outside Edges'!$A48,"")</f>
        <v>D46</v>
      </c>
      <c r="B49" s="10" t="str">
        <f>IF(AND((RIGHT($B$3,2)-'[1]Miter Profiles'!$AC$3-'[1]Outside Edges'!$B48)&gt;=5,'[1]Outside Edges'!$P48="Yes"),"Yes","No")</f>
        <v>Yes</v>
      </c>
      <c r="C49" s="10" t="str">
        <f>IF(AND((RIGHT($C$3,2)-'[1]Miter Profiles'!$AC$4-'[1]Outside Edges'!$B48)&gt;=5,'[1]Outside Edges'!$P48="Yes"),"Yes","No")</f>
        <v>Yes</v>
      </c>
      <c r="D49" s="85" t="str">
        <f>IF(AND((RIGHT($D$3,2)-'[1]Miter Profiles'!$AC$5-'[1]Outside Edges'!$B48)&gt;=5,'[1]Outside Edges'!$P48="Yes"),"Yes","No")</f>
        <v>Yes</v>
      </c>
      <c r="E49" s="86" t="str">
        <f>IF(AND((RIGHT($E$3,2)-'[1]Miter Profiles'!$AC$6-'[1]Outside Edges'!$B48)&gt;=5,'[1]Outside Edges'!$P48="Yes"),"Yes","No")</f>
        <v>Yes</v>
      </c>
      <c r="F49" s="11" t="str">
        <f>IF(AND((RIGHT($F$3,2)-'[1]Miter Profiles'!$AC$7-'[1]Outside Edges'!$B48)&gt;=5,'[1]Outside Edges'!$P48="Yes"),"Yes","No")</f>
        <v>Yes</v>
      </c>
      <c r="G49" s="87" t="str">
        <f>IF(AND((RIGHT($G$3,2)-'[1]Miter Profiles'!$AC$8-'[1]Outside Edges'!$B48)&gt;=5,'[1]Outside Edges'!$P48="Yes"),"Yes","No")</f>
        <v>Yes</v>
      </c>
      <c r="H49" s="10" t="str">
        <f>IF(AND((RIGHT($H$3,2)-'[1]Miter Profiles'!$AC$9-'[1]Outside Edges'!$B48)&gt;=5,'[1]Outside Edges'!$P48="Yes"),"Yes","No")</f>
        <v>Yes</v>
      </c>
      <c r="I49" s="10" t="str">
        <f>IF(AND((RIGHT($I$3,2)-'[1]Miter Profiles'!$AC$10-'[1]Outside Edges'!$B48)&gt;=5,'[1]Outside Edges'!$P48="Yes"),"Yes","No")</f>
        <v>Yes</v>
      </c>
      <c r="J49" s="85" t="str">
        <f>IF(AND((RIGHT($J$3,2)-'[1]Miter Profiles'!$AC$11-'[1]Outside Edges'!$B48)&gt;=5,'[1]Outside Edges'!$P48="Yes"),"Yes","No")</f>
        <v>Yes</v>
      </c>
      <c r="K49" s="86" t="str">
        <f>IF(AND((RIGHT($K$3,2)-'[1]Miter Profiles'!$AC$12-'[1]Outside Edges'!$B48)&gt;=5,'[1]Outside Edges'!$P48="Yes"),"Yes","No")</f>
        <v>Yes</v>
      </c>
      <c r="L49" s="11" t="str">
        <f>IF(AND((RIGHT($L$3,2)-'[1]Miter Profiles'!$AC$13-'[1]Outside Edges'!$B48)&gt;=5,'[1]Outside Edges'!$P48="Yes"),"Yes","No")</f>
        <v>Yes</v>
      </c>
      <c r="M49" s="87" t="str">
        <f>IF(AND((RIGHT($M$3,2)-'[1]Miter Profiles'!$AC$14-'[1]Outside Edges'!$B48)&gt;=5,'[1]Outside Edges'!$P48="Yes"),"Yes","No")</f>
        <v>Yes</v>
      </c>
      <c r="N49" s="10" t="str">
        <f>IF(AND((RIGHT($N$3,2)-'[1]Miter Profiles'!$AC$15-'[1]Outside Edges'!$B48)&gt;=4,'[1]Outside Edges'!$P48="Yes"),"Yes","No")</f>
        <v>No</v>
      </c>
      <c r="O49" s="10" t="str">
        <f>IF(AND((RIGHT($O$3,2)-'[1]Miter Profiles'!$AC$16-'[1]Outside Edges'!$B48)&gt;=5,'[1]Outside Edges'!$P48="Yes"),"Yes","No")</f>
        <v>Yes</v>
      </c>
      <c r="P49" s="85" t="str">
        <f>IF(AND((RIGHT($P$3,2)-'[1]Miter Profiles'!$AC$17-'[1]Outside Edges'!$B48)&gt;=5,'[1]Outside Edges'!$P48="Yes"),"Yes","No")</f>
        <v>Yes</v>
      </c>
      <c r="Q49" s="86" t="str">
        <f>IF(AND((RIGHT($Q$3,2)-'[1]Miter Profiles'!$AC$18-'[1]Outside Edges'!$B48)&gt;=5,'[1]Outside Edges'!$P48="Yes"),"Yes","No")</f>
        <v>No</v>
      </c>
      <c r="R49" s="11" t="str">
        <f>IF(AND((RIGHT($R$3,2)-'[1]Miter Profiles'!$AC$19-'[1]Outside Edges'!$B48)&gt;=5,'[1]Outside Edges'!$P48="Yes"),"Yes","No")</f>
        <v>Yes</v>
      </c>
      <c r="S49" s="87" t="str">
        <f>IF(AND((RIGHT($S$3,2)-'[1]Miter Profiles'!$AC$20-'[1]Outside Edges'!$B48)&gt;=5,'[1]Outside Edges'!$P48="Yes"),"Yes","No")</f>
        <v>Yes</v>
      </c>
      <c r="T49" s="10" t="str">
        <f>IF(AND((RIGHT($T$3,2)-'[1]Miter Profiles'!$AC$21-'[1]Outside Edges'!$B48)&gt;=5,'[1]Outside Edges'!$P48="Yes"),"Yes","No")</f>
        <v>Yes</v>
      </c>
      <c r="U49" s="10" t="str">
        <f>IF(AND((RIGHT($U$3,2)-'[1]Miter Profiles'!$AC$22-'[1]Outside Edges'!$B48)&gt;=5,'[1]Outside Edges'!$P48="Yes"),"Yes","No")</f>
        <v>Yes</v>
      </c>
      <c r="V49" s="85" t="str">
        <f>IF(AND((RIGHT($V$3,2)-'[1]Miter Profiles'!$AC$23-'[1]Outside Edges'!$B48)&gt;=5,'[1]Outside Edges'!$P48="Yes"),"Yes","No")</f>
        <v>Yes</v>
      </c>
      <c r="W49" s="86" t="str">
        <f>IF(AND((RIGHT($W$3,2)-'[1]Miter Profiles'!$AC$24-'[1]Outside Edges'!$B48)&gt;=5,'[1]Outside Edges'!$P48="Yes"),"Yes","No")</f>
        <v>No</v>
      </c>
      <c r="X49" s="11" t="str">
        <f>IF(AND((RIGHT($X$3,2)-'[1]Miter Profiles'!$AC$25-'[1]Outside Edges'!$B48)&gt;=5,'[1]Outside Edges'!$P48="Yes"),"Yes","No")</f>
        <v>Yes</v>
      </c>
      <c r="Y49" s="87" t="str">
        <f>IF(AND((RIGHT($Y$3,2)-'[1]Miter Profiles'!$AC$26-'[1]Outside Edges'!$B48)&gt;=5,'[1]Outside Edges'!$P48="Yes"),"Yes","No")</f>
        <v>Yes</v>
      </c>
      <c r="Z49" s="10" t="str">
        <f>IF(AND((RIGHT($Z$3,2)-'[1]Miter Profiles'!$AC$27-'[1]Outside Edges'!$B48)&gt;=5,'[1]Outside Edges'!$P48="Yes"),"Yes","No")</f>
        <v>Yes</v>
      </c>
      <c r="AA49" s="10" t="str">
        <f>IF(AND((RIGHT($AA$3,2)-'[1]Miter Profiles'!$AC$28-'[1]Outside Edges'!$B48)&gt;=5,'[1]Outside Edges'!$P48="Yes"),"Yes","No")</f>
        <v>Yes</v>
      </c>
      <c r="AB49" s="85" t="str">
        <f>IF(AND((RIGHT($AB$3,2)-'[1]Miter Profiles'!$AC$29-'[1]Outside Edges'!$B48)&gt;=5,'[1]Outside Edges'!$P48="Yes"),"Yes","No")</f>
        <v>Yes</v>
      </c>
      <c r="AC49" s="86" t="str">
        <f>IF(AND((RIGHT($AC$3,2)-'[1]Miter Profiles'!$AC$30-'[1]Outside Edges'!$B48)&gt;=5,'[1]Outside Edges'!$P48="Yes"),"Yes","No")</f>
        <v>Yes</v>
      </c>
      <c r="AD49" s="11" t="str">
        <f>IF(AND((RIGHT($AD$3,2)-'[1]Miter Profiles'!$AC$31-'[1]Outside Edges'!$B48)&gt;=5,'[1]Outside Edges'!$P48="Yes"),"Yes","No")</f>
        <v>Yes</v>
      </c>
      <c r="AE49" s="87" t="str">
        <f>IF(AND((RIGHT($AE$3,2)-'[1]Miter Profiles'!$AC$32-'[1]Outside Edges'!$B48)&gt;=5,'[1]Outside Edges'!$P48="Yes"),"Yes","No")</f>
        <v>Yes</v>
      </c>
      <c r="AF49" s="10" t="str">
        <f>IF(AND((RIGHT($AF$3,2)-'[1]Miter Profiles'!$AC$33-'[1]Outside Edges'!$B48)&gt;=5,'[1]Outside Edges'!$P48="Yes"),"Yes","No")</f>
        <v>Yes</v>
      </c>
      <c r="AG49" s="10" t="str">
        <f>IF(AND((RIGHT($AG$3,2)-'[1]Miter Profiles'!$AC$34-'[1]Outside Edges'!$B48)&gt;=5,'[1]Outside Edges'!$P48="Yes"),"Yes","No")</f>
        <v>Yes</v>
      </c>
      <c r="AH49" s="85" t="str">
        <f>IF(AND((RIGHT($AH$3,2)-'[1]Miter Profiles'!$AC$35-'[1]Outside Edges'!$B48)&gt;=5,'[1]Outside Edges'!$P48="Yes"),"Yes","No")</f>
        <v>Yes</v>
      </c>
      <c r="AI49" s="86" t="str">
        <f>IF(AND((RIGHT($AI$3,2)-'[1]Miter Profiles'!$AC$36-'[1]Outside Edges'!$B48)&gt;=5,'[1]Outside Edges'!$P48="Yes"),"Yes","No")</f>
        <v>Yes</v>
      </c>
      <c r="AJ49" s="11" t="str">
        <f>IF(AND((RIGHT($AJ$3,2)-'[1]Miter Profiles'!$AC$37-'[1]Outside Edges'!$B48)&gt;=5,'[1]Outside Edges'!$P48="Yes"),"Yes","No")</f>
        <v>Yes</v>
      </c>
      <c r="AK49" s="87" t="str">
        <f>IF(AND((RIGHT($AK$3,2)-'[1]Miter Profiles'!$AC$38-'[1]Outside Edges'!$B48)&gt;=5,'[1]Outside Edges'!$P48="Yes"),"Yes","No")</f>
        <v>Yes</v>
      </c>
      <c r="AL49" s="10" t="str">
        <f>IF(AND((RIGHT($AL$3,2)-'[1]Miter Profiles'!$AC$39-'[1]Outside Edges'!$B48)&gt;=5,'[1]Outside Edges'!$P48="Yes"),"Yes","No")</f>
        <v>Yes</v>
      </c>
      <c r="AM49" s="10" t="str">
        <f>IF(AND((RIGHT($AM$3,2)-'[1]Miter Profiles'!$AC$40-'[1]Outside Edges'!$B48)&gt;=5,'[1]Outside Edges'!$P48="Yes"),"Yes","No")</f>
        <v>Yes</v>
      </c>
      <c r="AN49" s="85" t="str">
        <f>IF(AND((RIGHT($AN$3,2)-'[1]Miter Profiles'!$AC$41-'[1]Outside Edges'!$B48)&gt;=5,'[1]Outside Edges'!$P48="Yes"),"Yes","No")</f>
        <v>Yes</v>
      </c>
      <c r="AO49" s="86" t="str">
        <f>IF(AND((RIGHT($AO$3,2)-'[1]Miter Profiles'!$AC$42-'[1]Outside Edges'!$B48)&gt;=5,'[1]Outside Edges'!$P48="Yes"),"Yes","No")</f>
        <v>Yes</v>
      </c>
      <c r="AP49" s="11" t="str">
        <f>IF(AND((RIGHT($AP$3,2)-'[1]Miter Profiles'!$AC$43-'[1]Outside Edges'!$B48)&gt;=5,'[1]Outside Edges'!$P48="Yes"),"Yes","No")</f>
        <v>Yes</v>
      </c>
      <c r="AQ49" s="87" t="str">
        <f>IF(AND((RIGHT($AQ$3,2)-'[1]Miter Profiles'!$AC$44-'[1]Outside Edges'!$B48)&gt;=5,'[1]Outside Edges'!$P48="Yes"),"Yes","No")</f>
        <v>Yes</v>
      </c>
      <c r="AR49" s="10" t="str">
        <f>IF(AND((RIGHT($AR$3,2)-'[1]Miter Profiles'!$AC$45-'[1]Outside Edges'!$B48)&gt;=5,'[1]Outside Edges'!$P48="Yes"),"Yes","No")</f>
        <v>Yes</v>
      </c>
      <c r="AS49" s="10" t="str">
        <f>IF(AND((RIGHT($AS$3,2)-'[1]Miter Profiles'!$AC$46-'[1]Outside Edges'!$B48)&gt;=5,'[1]Outside Edges'!$P48="Yes"),"Yes","No")</f>
        <v>Yes</v>
      </c>
      <c r="AT49" s="85" t="str">
        <f>IF(AND((RIGHT($AT$3,2)-'[1]Miter Profiles'!$AC$47-'[1]Outside Edges'!$B48)&gt;=5,'[1]Outside Edges'!$P48="Yes"),"Yes","No")</f>
        <v>Yes</v>
      </c>
      <c r="AU49" s="86" t="str">
        <f>IF(AND((RIGHT($AU$3,2)-'[1]Miter Profiles'!$AC$48-'[1]Outside Edges'!$B48)&gt;=5,'[1]Outside Edges'!$P48="Yes"),"Yes","No")</f>
        <v>Yes</v>
      </c>
      <c r="AV49" s="11" t="str">
        <f>IF(AND((RIGHT($AV$3,2)-'[1]Miter Profiles'!$AC$49-'[1]Outside Edges'!$B48)&gt;=5,'[1]Outside Edges'!$P48="Yes"),"Yes","No")</f>
        <v>Yes</v>
      </c>
      <c r="AW49" s="87" t="str">
        <f>IF(AND((RIGHT($AW$3,2)-'[1]Miter Profiles'!$AC$50-'[1]Outside Edges'!$B48)&gt;=5,'[1]Outside Edges'!$P48="Yes"),"Yes","No")</f>
        <v>Yes</v>
      </c>
      <c r="AX49" s="10" t="str">
        <f>IF(AND((RIGHT($AX$3,2)-'[1]Miter Profiles'!$AC$51-'[1]Outside Edges'!$B48)&gt;=5,'[1]Outside Edges'!$P48="Yes"),"Yes","No")</f>
        <v>Yes</v>
      </c>
      <c r="AY49" s="10" t="str">
        <f>IF(AND((RIGHT($AY$3,2)-'[1]Miter Profiles'!$AC$52-'[1]Outside Edges'!$B48)&gt;=5,'[1]Outside Edges'!$P48="Yes"),"Yes","No")</f>
        <v>Yes</v>
      </c>
      <c r="AZ49" s="85" t="str">
        <f>IF(AND((RIGHT($AZ$3,2)-'[1]Miter Profiles'!$AC$53-'[1]Outside Edges'!$B48)&gt;=5,'[1]Outside Edges'!$P48="Yes"),"Yes","No")</f>
        <v>Yes</v>
      </c>
      <c r="BA49" s="86" t="str">
        <f>IF(AND((RIGHT($BA$3,2)-'[1]Miter Profiles'!$AC$54-'[1]Outside Edges'!$B48)&gt;=5,'[1]Outside Edges'!$P48="Yes"),"Yes","No")</f>
        <v>Yes</v>
      </c>
      <c r="BB49" s="11" t="str">
        <f>IF(AND((RIGHT($BB$3,2)-'[1]Miter Profiles'!$AC$55-'[1]Outside Edges'!$B48)&gt;=5,'[1]Outside Edges'!$P48="Yes"),"Yes","No")</f>
        <v>Yes</v>
      </c>
      <c r="BC49" s="87" t="str">
        <f>IF(AND((RIGHT($BC$3,2)-'[1]Miter Profiles'!$AC$56-'[1]Outside Edges'!$B48)&gt;=5,'[1]Outside Edges'!$P48="Yes"),"Yes","No")</f>
        <v>Yes</v>
      </c>
      <c r="BD49" s="10" t="str">
        <f>IF(AND((RIGHT($BD$3,2)-'[1]Miter Profiles'!$AC$57-'[1]Outside Edges'!$B48)&gt;=5,'[1]Outside Edges'!$P48="Yes"),"Yes","No")</f>
        <v>Yes</v>
      </c>
      <c r="BE49" s="10" t="str">
        <f>IF(AND((RIGHT($BE$3,2)-'[1]Miter Profiles'!$AC$58-'[1]Outside Edges'!$B48)&gt;=5,'[1]Outside Edges'!$P48="Yes"),"Yes","No")</f>
        <v>Yes</v>
      </c>
      <c r="BF49" s="85" t="str">
        <f>IF(AND((RIGHT($BF$3,2)-'[1]Miter Profiles'!$AC$59-'[1]Outside Edges'!$B48)&gt;=5,'[1]Outside Edges'!$P48="Yes"),"Yes","No")</f>
        <v>Yes</v>
      </c>
      <c r="BG49" s="86" t="str">
        <f>IF(AND((RIGHT($BG$3,2)-'[1]Miter Profiles'!$AC$60-'[1]Outside Edges'!$B48)&gt;=5,'[1]Outside Edges'!$P48="Yes"),"Yes","No")</f>
        <v>Yes</v>
      </c>
      <c r="BH49" s="11" t="str">
        <f>IF(AND((RIGHT($BH$3,2)-'[1]Miter Profiles'!$AC$61-'[1]Outside Edges'!$B48)&gt;=5,'[1]Outside Edges'!$P48="Yes"),"Yes","No")</f>
        <v>Yes</v>
      </c>
      <c r="BI49" s="87" t="str">
        <f>IF(AND((RIGHT($BI$3,2)-'[1]Miter Profiles'!$AC$62-'[1]Outside Edges'!$B48)&gt;=5,'[1]Outside Edges'!$P48="Yes"),"Yes","No")</f>
        <v>Yes</v>
      </c>
      <c r="BJ49" s="10" t="str">
        <f>IF(AND((RIGHT($BJ$3,2)-'[1]Miter Profiles'!$AC$63-'[1]Outside Edges'!$B48)&gt;=5,'[1]Outside Edges'!$P48="Yes"),"Yes","No")</f>
        <v>Yes</v>
      </c>
      <c r="BK49" s="10" t="str">
        <f>IF(AND((RIGHT($BK$3,2)-'[1]Miter Profiles'!$AC$64-'[1]Outside Edges'!$B48)&gt;=5,'[1]Outside Edges'!$P48="Yes"),"Yes","No")</f>
        <v>Yes</v>
      </c>
      <c r="BL49" s="85" t="str">
        <f>IF(AND((RIGHT($BL$3,2)-'[1]Miter Profiles'!$AC$65-'[1]Outside Edges'!$B48)&gt;=5,'[1]Outside Edges'!$P48="Yes"),"Yes","No")</f>
        <v>Yes</v>
      </c>
      <c r="BM49" s="86" t="str">
        <f>IF(AND((RIGHT($BM$3,2)-'[1]Miter Profiles'!$AC$66-'[1]Outside Edges'!$B48)&gt;=5,'[1]Outside Edges'!$P48="Yes"),"Yes","No")</f>
        <v>Yes</v>
      </c>
      <c r="BN49" s="11" t="str">
        <f>IF(AND((RIGHT($BN$3,2)-'[1]Miter Profiles'!$AC$67-'[1]Outside Edges'!$B48)&gt;=5,'[1]Outside Edges'!$P48="Yes"),"Yes","No")</f>
        <v>Yes</v>
      </c>
      <c r="BO49" s="87" t="str">
        <f>IF(AND((RIGHT($BO$3,2)-'[1]Miter Profiles'!$AC$68-'[1]Outside Edges'!$B48)&gt;=5,'[1]Outside Edges'!$P48="Yes"),"Yes","No")</f>
        <v>Yes</v>
      </c>
      <c r="BP49" s="10" t="str">
        <f>IF(AND((RIGHT($BP$3,2)-'[1]Miter Profiles'!$AC$69-'[1]Outside Edges'!$B48)&gt;=5,'[1]Outside Edges'!$P48="Yes"),"Yes","No")</f>
        <v>Yes</v>
      </c>
      <c r="BQ49" s="10" t="str">
        <f>IF(AND((RIGHT($BQ$3,2)-'[1]Miter Profiles'!$AC$70-'[1]Outside Edges'!$B48)&gt;=5,'[1]Outside Edges'!$P48="Yes"),"Yes","No")</f>
        <v>Yes</v>
      </c>
      <c r="BR49" s="85" t="str">
        <f>IF(AND((RIGHT($BR$3,2)-'[1]Miter Profiles'!$AC$71-'[1]Outside Edges'!$B48)&gt;=5,'[1]Outside Edges'!$P48="Yes"),"Yes","No")</f>
        <v>Yes</v>
      </c>
      <c r="BS49" s="86" t="str">
        <f>IF(AND((RIGHT($BS$3,2)-'[1]Miter Profiles'!$AC$72-'[1]Outside Edges'!$B48)&gt;=5,'[1]Outside Edges'!$P48="Yes"),"Yes","No")</f>
        <v>Yes</v>
      </c>
      <c r="BT49" s="11" t="str">
        <f>IF(AND((RIGHT($BT$3,2)-'[1]Miter Profiles'!$AC$73-'[1]Outside Edges'!$B48)&gt;=5,'[1]Outside Edges'!$P48="Yes"),"Yes","No")</f>
        <v>Yes</v>
      </c>
      <c r="BU49" s="87" t="str">
        <f>IF(AND((RIGHT($BU$3,2)-'[1]Miter Profiles'!$AC$74-'[1]Outside Edges'!$B48)&gt;=5,'[1]Outside Edges'!$P48="Yes"),"Yes","No")</f>
        <v>Yes</v>
      </c>
      <c r="BV49" s="10" t="str">
        <f>IF(AND((RIGHT($BV$3,2)-'[1]Miter Profiles'!$AC$75-'[1]Outside Edges'!$B48)&gt;=5,'[1]Outside Edges'!$P48="Yes"),"Yes","No")</f>
        <v>Yes</v>
      </c>
      <c r="BW49" s="10" t="str">
        <f>IF(AND((RIGHT($BW$3,2)-'[1]Miter Profiles'!$AC$76-'[1]Outside Edges'!$B48)&gt;=5,'[1]Outside Edges'!$P48="Yes"),"Yes","No")</f>
        <v>Yes</v>
      </c>
      <c r="BX49" s="85" t="str">
        <f>IF(AND((RIGHT($BX$3,2)-'[1]Miter Profiles'!$AC$77-'[1]Outside Edges'!$B48)&gt;=5,'[1]Outside Edges'!$P48="Yes"),"Yes","No")</f>
        <v>Yes</v>
      </c>
      <c r="BY49" s="86" t="str">
        <f>IF(AND((RIGHT($BY$3,2)-'[1]Miter Profiles'!$AC$78-'[1]Outside Edges'!$B48)&gt;=5,'[1]Outside Edges'!$P48="Yes"),"Yes","No")</f>
        <v>Yes</v>
      </c>
      <c r="BZ49" s="11" t="str">
        <f>IF(AND((RIGHT($BZ$3,2)-'[1]Miter Profiles'!$AC$79-'[1]Outside Edges'!$B48)&gt;=5,'[1]Outside Edges'!$P48="Yes"),"Yes","No")</f>
        <v>Yes</v>
      </c>
      <c r="CA49" s="87" t="str">
        <f>IF(AND((RIGHT($CA$3,2)-'[1]Miter Profiles'!$AC$80-'[1]Outside Edges'!$B48)&gt;=5,'[1]Outside Edges'!$P48="Yes"),"Yes","No")</f>
        <v>Yes</v>
      </c>
      <c r="CB49" s="10" t="str">
        <f>IF(AND((RIGHT($CB$3,2)-'[1]Miter Profiles'!$AC$81-'[1]Outside Edges'!$B48)&gt;=5,'[1]Outside Edges'!$P48="Yes"),"Yes","No")</f>
        <v>Yes</v>
      </c>
      <c r="CC49" s="10" t="str">
        <f>IF(AND((RIGHT($CC$3,2)-'[1]Miter Profiles'!$AC$82-'[1]Outside Edges'!$B48)&gt;=5,'[1]Outside Edges'!$P48="Yes"),"Yes","No")</f>
        <v>Yes</v>
      </c>
      <c r="CD49" s="85" t="str">
        <f>IF(AND((RIGHT($CD$3,2)-'[1]Miter Profiles'!$AC$83-'[1]Outside Edges'!$B48)&gt;=5,'[1]Outside Edges'!$P48="Yes"),"Yes","No")</f>
        <v>Yes</v>
      </c>
      <c r="CE49" s="86" t="str">
        <f>IF(AND((RIGHT($CE$3,2)-'[1]Miter Profiles'!$AC$84-'[1]Outside Edges'!$B48)&gt;=5,'[1]Outside Edges'!$P48="Yes"),"Yes","No")</f>
        <v>Yes</v>
      </c>
      <c r="CF49" s="11" t="str">
        <f>IF(AND((RIGHT($CF$3,2)-'[1]Miter Profiles'!$AC$85-'[1]Outside Edges'!$B48)&gt;=5,'[1]Outside Edges'!$P48="Yes"),"Yes","No")</f>
        <v>Yes</v>
      </c>
      <c r="CG49" s="87" t="str">
        <f>IF(AND((RIGHT($CG$3,2)-'[1]Miter Profiles'!$AC$86-'[1]Outside Edges'!$B48)&gt;=5,'[1]Outside Edges'!$P48="Yes"),"Yes","No")</f>
        <v>Yes</v>
      </c>
      <c r="CH49" s="10" t="str">
        <f>IF(AND((RIGHT($CH$3,2)-'[1]Miter Profiles'!$AC$87-'[1]Outside Edges'!$B48)&gt;=5,'[1]Outside Edges'!$P48="Yes"),"Yes","No")</f>
        <v>Yes</v>
      </c>
      <c r="CI49" s="10" t="str">
        <f>IF(AND((RIGHT($CI$3,2)-'[1]Miter Profiles'!$AC$88-'[1]Outside Edges'!$B48)&gt;=5,'[1]Outside Edges'!$P48="Yes"),"Yes","No")</f>
        <v>Yes</v>
      </c>
      <c r="CJ49" s="85" t="str">
        <f>IF(AND((RIGHT($CJ$3,2)-'[1]Miter Profiles'!$AC$89-'[1]Outside Edges'!$B48)&gt;=5,'[1]Outside Edges'!$P48="Yes"),"Yes","No")</f>
        <v>Yes</v>
      </c>
      <c r="CK49" s="86" t="str">
        <f>IF(AND((RIGHT($CK$3,2)-'[1]Miter Profiles'!$AC$90-'[1]Outside Edges'!$B48)&gt;=5,'[1]Outside Edges'!$P48="Yes"),"Yes","No")</f>
        <v>Yes</v>
      </c>
      <c r="CL49" s="11" t="str">
        <f>IF(AND((RIGHT($CL$3,2)-'[1]Miter Profiles'!$AC$91-'[1]Outside Edges'!$B48)&gt;=5,'[1]Outside Edges'!$P48="Yes"),"Yes","No")</f>
        <v>Yes</v>
      </c>
      <c r="CM49" s="87" t="str">
        <f>IF(AND((RIGHT($CM$3,2)-'[1]Miter Profiles'!$AC$92-'[1]Outside Edges'!$B48)&gt;=5,'[1]Outside Edges'!$P48="Yes"),"Yes","No")</f>
        <v>Yes</v>
      </c>
      <c r="CN49" s="10" t="str">
        <f>IF(AND((RIGHT(CN$3,2)-'[1]Miter Profiles'!$AC$93-'[1]Outside Edges'!$B48)&gt;=5,'[1]Outside Edges'!$P48="Yes"),"Yes","No")</f>
        <v>No</v>
      </c>
      <c r="CO49" s="10" t="str">
        <f>IF(AND((RIGHT(CO$3,2)-'[1]Miter Profiles'!$AC$94-'[1]Outside Edges'!$B48)&gt;=5,'[1]Outside Edges'!$P48="Yes"),"Yes","No")</f>
        <v>Yes</v>
      </c>
      <c r="CP49" s="85" t="str">
        <f>IF(AND((RIGHT(CP$3,2)-'[1]Miter Profiles'!$AC$95-'[1]Outside Edges'!$B48)&gt;=5,'[1]Outside Edges'!$P48="Yes"),"Yes","No")</f>
        <v>Yes</v>
      </c>
      <c r="CQ49" s="86" t="str">
        <f>IF(AND((RIGHT(CQ$3,2)-'[1]Miter Profiles'!$AC$96-'[1]Outside Edges'!$B48)&gt;=5,'[1]Outside Edges'!$P48="Yes"),"Yes","No")</f>
        <v>No</v>
      </c>
      <c r="CR49" s="11" t="str">
        <f>IF(AND((RIGHT(CR$3,2)-'[1]Miter Profiles'!$AC$97-'[1]Outside Edges'!$B48)&gt;=5,'[1]Outside Edges'!$P48="Yes"),"Yes","No")</f>
        <v>Yes</v>
      </c>
      <c r="CS49" s="87" t="str">
        <f>IF(AND((RIGHT(CS$3,2)-'[1]Miter Profiles'!$AC$98-'[1]Outside Edges'!$B48)&gt;=5,'[1]Outside Edges'!$P48="Yes"),"Yes","No")</f>
        <v>Yes</v>
      </c>
      <c r="CT49" s="10" t="str">
        <f>IF(AND((RIGHT($CT$3,2)-'[1]Miter Profiles'!$AC$99-'[1]Outside Edges'!$B48)&gt;=5,'[1]Outside Edges'!$P48="Yes"),"Yes","No")</f>
        <v>No</v>
      </c>
      <c r="CU49" s="10" t="str">
        <f>IF(AND((RIGHT($CU$3,2)-'[1]Miter Profiles'!$AC$100-'[1]Outside Edges'!$B48)&gt;=5,'[1]Outside Edges'!$P48="Yes"),"Yes","No")</f>
        <v>Yes</v>
      </c>
      <c r="CV49" s="85" t="str">
        <f>IF(AND((RIGHT($CV$3,2)-'[1]Miter Profiles'!$AC$101-'[1]Outside Edges'!$B48)&gt;=5,'[1]Outside Edges'!$P48="Yes"),"Yes","No")</f>
        <v>Yes</v>
      </c>
      <c r="CW49" s="86" t="str">
        <f>IF(AND((RIGHT($CW$3,2)-'[1]Miter Profiles'!$AC$102-'[1]Outside Edges'!$B48)&gt;=5,'[1]Outside Edges'!$P48="Yes"),"Yes","No")</f>
        <v>Yes</v>
      </c>
      <c r="CX49" s="11" t="str">
        <f>IF(AND((RIGHT($CX$3,2)-'[1]Miter Profiles'!$AC$103-'[1]Outside Edges'!$B48)&gt;=5,'[1]Outside Edges'!$P48="Yes"),"Yes","No")</f>
        <v>Yes</v>
      </c>
      <c r="CY49" s="87" t="str">
        <f>IF(AND((RIGHT($CY$3,2)-'[1]Miter Profiles'!$AC$104-'[1]Outside Edges'!$B48)&gt;=5,'[1]Outside Edges'!$P48="Yes"),"Yes","No")</f>
        <v>Yes</v>
      </c>
      <c r="CZ49" s="10" t="str">
        <f>IF(AND((RIGHT($CZ$3,2)-'[1]Miter Profiles'!$AC$105-'[1]Outside Edges'!$B48)&gt;=5,'[1]Outside Edges'!$P48="Yes"),"Yes","No")</f>
        <v>No</v>
      </c>
      <c r="DA49" s="10" t="str">
        <f>IF(AND((RIGHT($DA$3,2)-'[1]Miter Profiles'!$AC$106-'[1]Outside Edges'!$B48)&gt;=5,'[1]Outside Edges'!$P48="Yes"),"Yes","No")</f>
        <v>No</v>
      </c>
      <c r="DB49" s="85" t="str">
        <f>IF(AND((RIGHT($DB$3,2)-'[1]Miter Profiles'!$AC$107-'[1]Outside Edges'!$B48)&gt;=5,'[1]Outside Edges'!$P48="Yes"),"Yes","No")</f>
        <v>No</v>
      </c>
      <c r="DC49" s="86" t="str">
        <f>IF(AND((RIGHT($DC$3,2)-'[1]Miter Profiles'!$AC$108-'[1]Outside Edges'!$B48)&gt;=5,'[1]Outside Edges'!$P48="Yes"),"Yes","No")</f>
        <v>No</v>
      </c>
      <c r="DD49" s="11" t="str">
        <f>IF(AND((RIGHT($DD$3,2)-'[1]Miter Profiles'!$AC$109-'[1]Outside Edges'!$B48)&gt;=5,'[1]Outside Edges'!$P48="Yes"),"Yes","No")</f>
        <v>Yes</v>
      </c>
      <c r="DE49" s="87" t="str">
        <f>IF(AND((RIGHT($DE$3,2)-'[1]Miter Profiles'!$AC$110-'[1]Outside Edges'!$B48)&gt;=5,'[1]Outside Edges'!$P48="Yes"),"Yes","No")</f>
        <v>Yes</v>
      </c>
      <c r="DF49" s="10" t="str">
        <f>IF(AND((RIGHT($DF$3,2)-'[1]Miter Profiles'!$AC$111-'[1]Outside Edges'!$B48)&gt;=5,'[1]Outside Edges'!$P48="Yes"),"Yes","No")</f>
        <v>Yes</v>
      </c>
      <c r="DG49" s="10" t="str">
        <f>IF(AND((RIGHT($DG$3,2)-'[1]Miter Profiles'!$AC$112-'[1]Outside Edges'!$B48)&gt;=5,'[1]Outside Edges'!$P48="Yes"),"Yes","No")</f>
        <v>Yes</v>
      </c>
      <c r="DH49" s="85" t="str">
        <f>IF(AND((RIGHT($DH$3,2)-'[1]Miter Profiles'!$AC$113-'[1]Outside Edges'!$B48)&gt;=5,'[1]Outside Edges'!$P48="Yes"),"Yes","No")</f>
        <v>Yes</v>
      </c>
      <c r="DI49" s="86" t="str">
        <f>IF(AND((RIGHT($DI$3,2)-'[1]Miter Profiles'!$AC$114-'[1]Outside Edges'!$B48)&gt;=5,'[1]Outside Edges'!$P48="Yes"),"Yes","No")</f>
        <v>Yes</v>
      </c>
      <c r="DJ49" s="11" t="str">
        <f>IF(AND((RIGHT($DJ$3,2)-'[1]Miter Profiles'!$AC$115-'[1]Outside Edges'!$B48)&gt;=5,'[1]Outside Edges'!$P48="Yes"),"Yes","No")</f>
        <v>Yes</v>
      </c>
      <c r="DK49" s="87" t="str">
        <f>IF(AND((RIGHT($DK$3,2)-'[1]Miter Profiles'!$AC$116-'[1]Outside Edges'!$B48)&gt;=5,'[1]Outside Edges'!$P48="Yes"),"Yes","No")</f>
        <v>Yes</v>
      </c>
      <c r="DL49" s="10" t="str">
        <f>IF(AND((RIGHT($DL$3,2)-'[1]Miter Profiles'!$AC$117-'[1]Outside Edges'!$B48)&gt;=5,'[1]Outside Edges'!$P48="Yes"),"Yes","No")</f>
        <v>Yes</v>
      </c>
      <c r="DM49" s="10" t="str">
        <f>IF(AND((RIGHT($DM$3,2)-'[1]Miter Profiles'!$AC$118-'[1]Outside Edges'!$B48)&gt;=5,'[1]Outside Edges'!$P48="Yes"),"Yes","No")</f>
        <v>Yes</v>
      </c>
      <c r="DN49" s="85" t="str">
        <f>IF(AND((RIGHT($DN$3,2)-'[1]Miter Profiles'!$AC$119-'[1]Outside Edges'!$B48)&gt;=5,'[1]Outside Edges'!$P48="Yes"),"Yes","No")</f>
        <v>Yes</v>
      </c>
      <c r="DO49" s="86" t="str">
        <f>IF(AND((RIGHT($DO$3,2)-'[1]Miter Profiles'!$AC$120-'[1]Outside Edges'!$B48)&gt;=5,'[1]Outside Edges'!$P48="Yes"),"Yes","No")</f>
        <v>No</v>
      </c>
      <c r="DP49" s="11" t="str">
        <f>IF(AND((RIGHT($DP$3,2)-'[1]Miter Profiles'!$AC$121-'[1]Outside Edges'!$B48)&gt;=5,'[1]Outside Edges'!$P48="Yes"),"Yes","No")</f>
        <v>No</v>
      </c>
      <c r="DQ49" s="87" t="str">
        <f>IF(AND((RIGHT($DQ$3,2)-'[1]Miter Profiles'!$AC$122-'[1]Outside Edges'!$B48)&gt;=5,'[1]Outside Edges'!$P48="Yes"),"Yes","No")</f>
        <v>Yes</v>
      </c>
      <c r="DR49" s="10" t="str">
        <f>IF(AND((RIGHT($DR$3,2)-'[1]Miter Profiles'!$AC$123-'[1]Outside Edges'!$B48)&gt;=5,'[1]Outside Edges'!$P48="Yes"),"Yes","No")</f>
        <v>Yes</v>
      </c>
      <c r="DS49" s="10" t="str">
        <f>IF(AND((RIGHT($DS$3,2)-'[1]Miter Profiles'!$AC$124-'[1]Outside Edges'!$B48)&gt;=5,'[1]Outside Edges'!$P48="Yes"),"Yes","No")</f>
        <v>Yes</v>
      </c>
      <c r="DT49" s="85" t="str">
        <f>IF(AND((RIGHT($DT$3,2)-'[1]Miter Profiles'!$AC$125-'[1]Outside Edges'!$B48)&gt;=5,'[1]Outside Edges'!$P48="Yes"),"Yes","No")</f>
        <v>Yes</v>
      </c>
      <c r="DU49" s="86" t="str">
        <f>IF(AND((RIGHT($DU$3,2)-'[1]Miter Profiles'!$AC$126-'[1]Outside Edges'!$B48)&gt;=5,'[1]Outside Edges'!$P48="Yes"),"Yes","No")</f>
        <v>Yes</v>
      </c>
      <c r="DV49" s="11" t="str">
        <f>IF(AND((RIGHT($DV$3,2)-'[1]Miter Profiles'!$AC$127-'[1]Outside Edges'!$B48)&gt;=5,'[1]Outside Edges'!$P48="Yes"),"Yes","No")</f>
        <v>Yes</v>
      </c>
      <c r="DW49" s="87" t="str">
        <f>IF(AND((RIGHT($DW$3,2)-'[1]Miter Profiles'!$AC$128-'[1]Outside Edges'!$B48)&gt;=5,'[1]Outside Edges'!$P48="Yes"),"Yes","No")</f>
        <v>Yes</v>
      </c>
      <c r="DX49" s="10" t="str">
        <f>IF(AND((RIGHT($DX$3,2)-'[1]Miter Profiles'!$AC$129-'[1]Outside Edges'!$B48)&gt;=5,'[1]Outside Edges'!$P48="Yes"),"Yes","No")</f>
        <v>Yes</v>
      </c>
      <c r="DY49" s="10" t="str">
        <f>IF(AND((RIGHT($DY$3,2)-'[1]Miter Profiles'!$AC$130-'[1]Outside Edges'!$B48)&gt;=5,'[1]Outside Edges'!$P48="Yes"),"Yes","No")</f>
        <v>Yes</v>
      </c>
      <c r="DZ49" s="85" t="str">
        <f>IF(AND((RIGHT($DZ$3,2)-'[1]Miter Profiles'!$AC$131-'[1]Outside Edges'!$B48)&gt;=5,'[1]Outside Edges'!$P48="Yes"),"Yes","No")</f>
        <v>Yes</v>
      </c>
      <c r="EA49" s="90" t="str">
        <f>IF(AND((RIGHT($EA$3,2)-'[1]Miter Profiles'!$AC$132-'[1]Outside Edges'!$B48)&gt;=5,'[1]Outside Edges'!$P48="Yes"),"Yes","No")</f>
        <v>Yes</v>
      </c>
      <c r="EB49" s="105" t="str">
        <f>IF(AND((RIGHT($EB$3,2)-'[1]Miter Profiles'!$AC$133-'[1]Outside Edges'!$B48)&gt;=5,'[1]Outside Edges'!$P48="Yes"),"Yes","No")</f>
        <v>No</v>
      </c>
      <c r="EC49" s="110" t="str">
        <f>IF(AND((RIGHT($EC$3,2)-'[1]Miter Profiles'!$AC$134-'[1]Outside Edges'!$B48)&gt;=5,'[1]Outside Edges'!$P48="Yes"),"Yes","No")</f>
        <v>Yes</v>
      </c>
      <c r="ED49" s="116" t="str">
        <f>IF(AND((RIGHT($ED$3,2)-'[1]Miter Profiles'!$AC$135-'[1]Outside Edges'!$B48)&gt;=5,'[1]Outside Edges'!$P48="Yes"),"Yes","No")</f>
        <v>Yes</v>
      </c>
      <c r="EE49" s="113" t="str">
        <f>IF(AND((RIGHT($EE$3,2)-'[1]Miter Profiles'!$AC$136-'[1]Outside Edges'!$B48)&gt;=5,'[1]Outside Edges'!$P48="Yes"),"Yes","No")</f>
        <v>Yes</v>
      </c>
      <c r="EF49" s="85" t="str">
        <f>IF(AND((RIGHT($EF$3,2)-'[1]Miter Profiles'!$AC$137-'[1]Outside Edges'!$B48)&gt;=5,'[1]Outside Edges'!$P48="Yes"),"Yes","No")</f>
        <v>Yes</v>
      </c>
      <c r="EG49" s="10" t="str">
        <f>IF(AND((RIGHT($EG$3,2)-'[1]Miter Profiles'!$AC$138-'[1]Outside Edges'!$B48)&gt;=5,'[1]Outside Edges'!$P48="Yes"),"Yes","No")</f>
        <v>Yes</v>
      </c>
      <c r="EH49" s="90" t="str">
        <f>IF(AND((RIGHT($EH$3,2)-'[1]Miter Profiles'!$AC$139-'[1]Outside Edges'!$B48)&gt;=5,'[1]Outside Edges'!$P48="Yes"),"Yes","No")</f>
        <v>Yes</v>
      </c>
      <c r="EI49" s="121" t="str">
        <f>IF(AND((RIGHT($EI$3,2)-'[1]Miter Profiles'!$AC$140-'[1]Outside Edges'!$B48)&gt;=5,'[1]Outside Edges'!$P48="Yes"),"Yes","No")</f>
        <v>Yes</v>
      </c>
      <c r="EJ49" s="124" t="str">
        <f>IF(AND((RIGHT($EJ$3,2)-'[1]Miter Profiles'!$AC$141-'[1]Outside Edges'!$B48)&gt;=5,'[1]Outside Edges'!$P48="Yes"),"Yes","No")</f>
        <v>Yes</v>
      </c>
      <c r="EK49" s="124" t="str">
        <f>IF(AND((RIGHT($EK$3,2)-'[1]Miter Profiles'!$AC$142-'[1]Outside Edges'!$B48)&gt;=5,'[1]Outside Edges'!$P48="Yes"),"Yes","No")</f>
        <v>Yes</v>
      </c>
      <c r="EL49" s="116" t="str">
        <f>IF(AND((RIGHT($EL$3,2)-'[1]Miter Profiles'!$AC$143-'[1]Outside Edges'!$B48)&gt;=5,'[1]Outside Edges'!$P48="Yes"),"Yes","No")</f>
        <v>Yes</v>
      </c>
      <c r="EM49" s="129" t="str">
        <f>IF(AND((RIGHT($EM$3,2)-'[1]Miter Profiles'!$AC$144-'[1]Outside Edges'!$B48)&gt;=5,'[1]Outside Edges'!$P48="Yes"),"Yes","No")</f>
        <v>No</v>
      </c>
      <c r="EN49" s="10" t="str">
        <f>IF(AND((RIGHT($EN$3,2)-'[1]Miter Profiles'!$AC$145-'[1]Outside Edges'!$B48)&gt;=5,'[1]Outside Edges'!$P48="Yes"),"Yes","No")</f>
        <v>Yes</v>
      </c>
      <c r="EO49" s="90" t="str">
        <f>IF(AND((RIGHT($EO$3,2)-'[1]Miter Profiles'!$AC$146-'[1]Outside Edges'!$B48)&gt;=5,'[1]Outside Edges'!$P48="Yes"),"Yes","No")</f>
        <v>Yes</v>
      </c>
      <c r="EP49" s="124" t="str">
        <f>IF(AND((RIGHT($EP$3,2)-'[1]Miter Profiles'!$AC$147-'[1]Outside Edges'!$B48)&gt;=5,'[1]Outside Edges'!$P48="Yes"),"Yes","No")</f>
        <v>No</v>
      </c>
      <c r="EQ49" s="124" t="str">
        <f>IF(AND((RIGHT($EQ$3,2)-'[1]Miter Profiles'!$AC$148-'[1]Outside Edges'!$B48)&gt;=5,'[1]Outside Edges'!$P48="Yes"),"Yes","No")</f>
        <v>Yes</v>
      </c>
      <c r="ER49" s="116" t="str">
        <f>IF(AND((RIGHT($ER$3,2)-'[1]Miter Profiles'!$AC$149-'[1]Outside Edges'!$B48)&gt;=5,'[1]Outside Edges'!$P48="Yes"),"Yes","No")</f>
        <v>Yes</v>
      </c>
      <c r="ES49" s="129" t="str">
        <f>IF(AND((RIGHT($ES$3,2)-'[1]Miter Profiles'!$AC$150-'[1]Outside Edges'!$B48)&gt;=5,'[1]Outside Edges'!$P48="Yes"),"Yes","No")</f>
        <v>No</v>
      </c>
      <c r="ET49" s="10" t="str">
        <f>IF(AND((RIGHT($ET$3,2)-'[1]Miter Profiles'!$AC$151-'[1]Outside Edges'!$B48)&gt;=5,'[1]Outside Edges'!$P48="Yes"),"Yes","No")</f>
        <v>Yes</v>
      </c>
      <c r="EU49" s="90" t="str">
        <f>IF(AND((RIGHT($EU$3,2)-'[1]Miter Profiles'!$AC$152-'[1]Outside Edges'!$B48)&gt;=5,'[1]Outside Edges'!$P48="Yes"),"Yes","No")</f>
        <v>Yes</v>
      </c>
      <c r="EV49" s="124" t="str">
        <f>IF(AND((RIGHT($EV$3,2)-'[1]Miter Profiles'!$AC$153-'[1]Outside Edges'!$B48)&gt;=5,'[1]Outside Edges'!$P48="Yes"),"Yes","No")</f>
        <v>No</v>
      </c>
      <c r="EW49" s="124" t="str">
        <f>IF(AND((RIGHT($EW$3,2)-'[1]Miter Profiles'!$AC$154-'[1]Outside Edges'!$B48)&gt;=5,'[1]Outside Edges'!$P48="Yes"),"Yes","No")</f>
        <v>Yes</v>
      </c>
      <c r="EX49" s="116" t="str">
        <f>IF(AND((RIGHT($EX$3,2)-'[1]Miter Profiles'!$AC$155-'[1]Outside Edges'!$B48)&gt;=5,'[1]Outside Edges'!$P48="Yes"),"Yes","No")</f>
        <v>Yes</v>
      </c>
      <c r="EY49" s="129" t="str">
        <f>IF(AND((RIGHT($EY$3,2)-'[1]Miter Profiles'!$AC$156-'[1]Outside Edges'!$B48)&gt;=5,'[1]Outside Edges'!$P48="Yes"),"Yes","No")</f>
        <v>Yes</v>
      </c>
      <c r="EZ49" s="10" t="str">
        <f>IF(AND((RIGHT($EZ$3,2)-'[1]Miter Profiles'!$AC$157-'[1]Outside Edges'!$B48)&gt;=5,'[1]Outside Edges'!$P48="Yes"),"Yes","No")</f>
        <v>Yes</v>
      </c>
      <c r="FA49" s="90" t="str">
        <f>IF(AND((RIGHT($FA$3,2)-'[1]Miter Profiles'!$AC$158-'[1]Outside Edges'!$B48)&gt;=5,'[1]Outside Edges'!$P48="Yes"),"Yes","No")</f>
        <v>Yes</v>
      </c>
      <c r="FB49" s="124" t="str">
        <f>IF(AND((RIGHT($FB$3,2)-'[1]Miter Profiles'!$AC$159-'[1]Outside Edges'!$B48)&gt;=5,'[1]Outside Edges'!$P48="Yes"),"Yes","No")</f>
        <v>Yes</v>
      </c>
      <c r="FC49" s="124" t="str">
        <f>IF(AND((RIGHT($FC$3,2)-'[1]Miter Profiles'!$AC$160-'[1]Outside Edges'!$B48)&gt;=5,'[1]Outside Edges'!$P48="Yes"),"Yes","No")</f>
        <v>Yes</v>
      </c>
      <c r="FD49" s="116" t="str">
        <f>IF(AND((RIGHT($FD$3,2)-'[1]Miter Profiles'!$AC$161-'[1]Outside Edges'!$B48)&gt;=5,'[1]Outside Edges'!$P48="Yes"),"Yes","No")</f>
        <v>Yes</v>
      </c>
      <c r="FE49" s="129" t="str">
        <f>IF(AND((RIGHT($FE$3,2)-'[1]Miter Profiles'!$AC$162-'[1]Outside Edges'!$B48)&gt;=5,'[1]Outside Edges'!$P48="Yes"),"Yes","No")</f>
        <v>Yes</v>
      </c>
      <c r="FF49" s="10" t="str">
        <f>IF(AND((RIGHT($FF$3,2)-'[1]Miter Profiles'!$AC$163-'[1]Outside Edges'!$B48)&gt;=5,'[1]Outside Edges'!$P48="Yes"),"Yes","No")</f>
        <v>Yes</v>
      </c>
      <c r="FG49" s="90" t="str">
        <f>IF(AND((RIGHT($FG$3,2)-'[1]Miter Profiles'!$AC$164-'[1]Outside Edges'!$B48)&gt;=5,'[1]Outside Edges'!$P48="Yes"),"Yes","No")</f>
        <v>Yes</v>
      </c>
      <c r="FH49" s="124" t="str">
        <f>IF(AND((RIGHT($FH$3,2)-'[1]Miter Profiles'!$AC$165-'[1]Outside Edges'!$B48)&gt;=5,'[1]Outside Edges'!$P48="Yes"),"Yes","No")</f>
        <v>Yes</v>
      </c>
      <c r="FI49" s="124" t="str">
        <f>IF(AND((RIGHT($FI$3,2)-'[1]Miter Profiles'!$AC$166-'[1]Outside Edges'!$B48)&gt;=5,'[1]Outside Edges'!$P48="Yes"),"Yes","No")</f>
        <v>Yes</v>
      </c>
      <c r="FJ49" s="116" t="str">
        <f>IF(AND((RIGHT($FJ$3,2)-'[1]Miter Profiles'!$AC$167-'[1]Outside Edges'!$B48)&gt;=5,'[1]Outside Edges'!$P48="Yes"),"Yes","No")</f>
        <v>Yes</v>
      </c>
      <c r="FK49" s="129" t="str">
        <f>IF(AND((RIGHT($FK$3,2)-'[1]Miter Profiles'!$AC$168-'[1]Outside Edges'!$B48)&gt;=5,'[1]Outside Edges'!$P48="Yes"),"Yes","No")</f>
        <v>Yes</v>
      </c>
      <c r="FL49" s="10" t="str">
        <f>IF(AND((RIGHT($FL$3,2)-'[1]Miter Profiles'!$AC$169-'[1]Outside Edges'!$B48)&gt;=5,'[1]Outside Edges'!$P48="Yes"),"Yes","No")</f>
        <v>Yes</v>
      </c>
      <c r="FM49" s="90" t="str">
        <f>IF(AND((RIGHT($FM$3,2)-'[1]Miter Profiles'!$AC$170-'[1]Outside Edges'!$B48)&gt;=5,'[1]Outside Edges'!$P48="Yes"),"Yes","No")</f>
        <v>Yes</v>
      </c>
      <c r="FN49" s="124" t="str">
        <f>IF(AND((RIGHT($FN$3,2)-'[1]Miter Profiles'!$AC$171-'[1]Outside Edges'!$B48)&gt;=5,'[1]Outside Edges'!$P48="Yes"),"Yes","No")</f>
        <v>Yes</v>
      </c>
      <c r="FO49" s="124" t="str">
        <f>IF(AND((RIGHT($FO$3,2)-'[1]Miter Profiles'!$AC$172-'[1]Outside Edges'!$B48)&gt;=5,'[1]Outside Edges'!$P48="Yes"),"Yes","No")</f>
        <v>Yes</v>
      </c>
      <c r="FP49" s="116" t="str">
        <f>IF(AND((RIGHT($FP$3,2)-'[1]Miter Profiles'!$AC$173-'[1]Outside Edges'!$B48)&gt;=5,'[1]Outside Edges'!$P48="Yes"),"Yes","No")</f>
        <v>Yes</v>
      </c>
      <c r="FQ49" s="129" t="str">
        <f>IF(AND((RIGHT($FQ$3,2)-'[1]Miter Profiles'!$AC$174-'[1]Outside Edges'!$B48)&gt;=5,'[1]Outside Edges'!$P48="Yes"),"Yes","No")</f>
        <v>Yes</v>
      </c>
      <c r="FR49" s="10" t="str">
        <f>IF(AND((RIGHT($FR$3,2)-'[1]Miter Profiles'!$AC$175-'[1]Outside Edges'!$B48)&gt;=5,'[1]Outside Edges'!$P48="Yes"),"Yes","No")</f>
        <v>Yes</v>
      </c>
      <c r="FS49" s="90" t="str">
        <f>IF(AND((RIGHT($FS$3,2)-'[1]Miter Profiles'!$AC$176-'[1]Outside Edges'!$B48)&gt;=5,'[1]Outside Edges'!$P48="Yes"),"Yes","No")</f>
        <v>Yes</v>
      </c>
      <c r="FT49" s="124" t="str">
        <f>IF(AND((RIGHT($FT$3,2)-'[1]Miter Profiles'!$AC$177-'[1]Outside Edges'!$B48)&gt;=5,'[1]Outside Edges'!$P48="Yes"),"Yes","No")</f>
        <v>Yes</v>
      </c>
      <c r="FU49" s="124" t="str">
        <f>IF(AND((RIGHT($FU$3,2)-'[1]Miter Profiles'!$AC$178-'[1]Outside Edges'!$B48)&gt;=5,'[1]Outside Edges'!$P48="Yes"),"Yes","No")</f>
        <v>Yes</v>
      </c>
      <c r="FV49" s="116" t="str">
        <f>IF(AND((RIGHT($V$3,2)-'[1]Miter Profiles'!$AC$179-'[1]Outside Edges'!$B48)&gt;=5,'[1]Outside Edges'!$P48="Yes"),"Yes","No")</f>
        <v>Yes</v>
      </c>
      <c r="FW49" s="129" t="str">
        <f>IF(AND((RIGHT($FW$3,2)-'[1]Miter Profiles'!$AC$180-'[1]Outside Edges'!$B48)&gt;=5,'[1]Outside Edges'!$P48="Yes"),"Yes","No")</f>
        <v>Yes</v>
      </c>
      <c r="FX49" s="85" t="str">
        <f>IF(AND((RIGHT($FX$3,2)-'[1]Miter Profiles'!$AC$181-'[1]Outside Edges'!$B48)&gt;=5,'[1]Outside Edges'!$P48="Yes"),"Yes","No")</f>
        <v>Yes</v>
      </c>
      <c r="FY49" s="150" t="str">
        <f>IF(AND((RIGHT($FY$3,2)-'[1]Miter Profiles'!$AC$182-'[1]Outside Edges'!$B48)&gt;=5,'[1]Outside Edges'!$P48="Yes"),"Yes","No")</f>
        <v>No</v>
      </c>
      <c r="FZ49" s="124" t="str">
        <f>IF(AND((RIGHT($FZ$3,2)-'[1]Miter Profiles'!$AC$183-'[1]Outside Edges'!$B48)&gt;=5,'[1]Outside Edges'!$P48="Yes"),"Yes","No")</f>
        <v>Yes</v>
      </c>
      <c r="GA49" s="116" t="str">
        <f>IF(AND((RIGHT($GA$3,2)-'[1]Miter Profiles'!$AC$184-'[1]Outside Edges'!$B48)&gt;=5,'[1]Outside Edges'!$P48="Yes"),"Yes","No")</f>
        <v>Yes</v>
      </c>
      <c r="GB49" s="129" t="str">
        <f>IF(AND((RIGHT($GB$3,2)-'[1]Miter Profiles'!$AC$185-'[1]Outside Edges'!$B48)&gt;=5,'[1]Outside Edges'!$P48="Yes"),"Yes","No")</f>
        <v>No</v>
      </c>
      <c r="GC49" s="10" t="str">
        <f>IF(AND((RIGHT($GC$3,2)-'[1]Miter Profiles'!$AC$186-'[1]Outside Edges'!$B48)&gt;=5,'[1]Outside Edges'!$P48="Yes"),"Yes","No")</f>
        <v>Yes</v>
      </c>
      <c r="GD49" s="90" t="str">
        <f>IF(AND((RIGHT($GD$3,2)-'[1]Miter Profiles'!$AC$187-'[1]Outside Edges'!$B48)&gt;=5,'[1]Outside Edges'!$P48="Yes"),"Yes","No")</f>
        <v>Yes</v>
      </c>
      <c r="GE49" s="150" t="str">
        <f>IF(AND((RIGHT($GE$3,2)-'[1]Miter Profiles'!$AC$188-'[1]Outside Edges'!$B48)&gt;=5,'[1]Outside Edges'!$P48="Yes"),"Yes","No")</f>
        <v>Yes</v>
      </c>
      <c r="GF49" s="124" t="str">
        <f>IF(AND((RIGHT($GF$3,2)-'[1]Miter Profiles'!$AC$189-'[1]Outside Edges'!$B48)&gt;=5,'[1]Outside Edges'!$P48="Yes"),"Yes","No")</f>
        <v>Yes</v>
      </c>
      <c r="GG49" s="116" t="str">
        <f>IF(AND((RIGHT($GG$3,2)-'[1]Miter Profiles'!$AC$190-'[1]Outside Edges'!$B48)&gt;=5,'[1]Outside Edges'!$P48="Yes"),"Yes","No")</f>
        <v>Yes</v>
      </c>
      <c r="GH49" s="129" t="str">
        <f>IF(AND((RIGHT($GH$3,2)-'[1]Miter Profiles'!$AC$191-'[1]Outside Edges'!$B48)&gt;=5,'[1]Outside Edges'!$P48="Yes"),"Yes","No")</f>
        <v>Yes</v>
      </c>
      <c r="GI49" s="10" t="str">
        <f>IF(AND((RIGHT($GI$3,2)-'[1]Miter Profiles'!$AC$192-'[1]Outside Edges'!$B48)&gt;=5,'[1]Outside Edges'!$P48="Yes"),"Yes","No")</f>
        <v>Yes</v>
      </c>
      <c r="GJ49" s="90" t="str">
        <f>IF(AND((RIGHT($GJ$3,2)-'[1]Miter Profiles'!$AC$193-'[1]Outside Edges'!$B48)&gt;=5,'[1]Outside Edges'!$P48="Yes"),"Yes","No")</f>
        <v>Yes</v>
      </c>
      <c r="GK49" s="150" t="str">
        <f>IF(AND((RIGHT($GK$3,2)-'[1]Miter Profiles'!$AC$194-'[1]Outside Edges'!$B48)&gt;=5,'[1]Outside Edges'!$P48="Yes"),"Yes","No")</f>
        <v>Yes</v>
      </c>
      <c r="GL49" s="124" t="str">
        <f>IF(AND((RIGHT($GL$3,2)-'[1]Miter Profiles'!$AC$195-'[1]Outside Edges'!$B48)&gt;=5,'[1]Outside Edges'!$P48="Yes"),"Yes","No")</f>
        <v>Yes</v>
      </c>
      <c r="GM49" s="116" t="str">
        <f>IF(AND((RIGHT($GM$3,2)-'[1]Miter Profiles'!$AC$196-'[1]Outside Edges'!$B48)&gt;=5,'[1]Outside Edges'!$P48="Yes"),"Yes","No")</f>
        <v>Yes</v>
      </c>
      <c r="GN49" s="129" t="str">
        <f>IF(AND((RIGHT($GN$3,2)-'[1]Miter Profiles'!$AC$197-'[1]Outside Edges'!$B48)&gt;=5,'[1]Outside Edges'!$P48="Yes"),"Yes","No")</f>
        <v>No</v>
      </c>
      <c r="GO49" s="10" t="str">
        <f>IF(AND((RIGHT($GO$3,2)-'[1]Miter Profiles'!$AC$198-'[1]Outside Edges'!$B48)&gt;=5,'[1]Outside Edges'!$P48="Yes"),"Yes","No")</f>
        <v>Yes</v>
      </c>
      <c r="GP49" s="90" t="str">
        <f>IF(AND((RIGHT($GP$3,2)-'[1]Miter Profiles'!$AC$199-'[1]Outside Edges'!$B48)&gt;=5,'[1]Outside Edges'!$P48="Yes"),"Yes","No")</f>
        <v>Yes</v>
      </c>
      <c r="GQ49" s="150" t="str">
        <f>IF(AND((RIGHT($GQ$3,2)-'[1]Miter Profiles'!$AC$200-'[1]Outside Edges'!$B48)&gt;=5,'[1]Outside Edges'!$P48="Yes"),"Yes","No")</f>
        <v>Yes</v>
      </c>
      <c r="GR49" s="124" t="str">
        <f>IF(AND((RIGHT($GR$3,2)-'[1]Miter Profiles'!$AC$201-'[1]Outside Edges'!$B48)&gt;=5,'[1]Outside Edges'!$P48="Yes"),"Yes","No")</f>
        <v>Yes</v>
      </c>
      <c r="GS49" s="116" t="str">
        <f>IF(AND((RIGHT($GS$3,2)-'[1]Miter Profiles'!$AC$202-'[1]Outside Edges'!$B48)&gt;=5,'[1]Outside Edges'!$P48="Yes"),"Yes","No")</f>
        <v>Yes</v>
      </c>
      <c r="GT49" s="129" t="str">
        <f>IF(AND((RIGHT($GT$3,2)-'[1]Miter Profiles'!$AC$203-'[1]Outside Edges'!$B48)&gt;=5,'[1]Outside Edges'!$P48="Yes"),"Yes","No")</f>
        <v>No</v>
      </c>
      <c r="GU49" s="10" t="str">
        <f>IF(AND((RIGHT($GU$3,2)-'[1]Miter Profiles'!$AC$204-'[1]Outside Edges'!$B48)&gt;=5,'[1]Outside Edges'!$P48="Yes"),"Yes","No")</f>
        <v>Yes</v>
      </c>
      <c r="GV49" s="90" t="str">
        <f>IF(AND((RIGHT($GV$3,2)-'[1]Miter Profiles'!$AC$205-'[1]Outside Edges'!$B48)&gt;=5,'[1]Outside Edges'!$P48="Yes"),"Yes","No")</f>
        <v>Yes</v>
      </c>
      <c r="GW49" s="150" t="str">
        <f>IF(AND((RIGHT($GW$3,2)-'[1]Miter Profiles'!$AC$206-'[1]Outside Edges'!$B48)&gt;=5,'[1]Outside Edges'!$P48="Yes"),"Yes","No")</f>
        <v>No</v>
      </c>
      <c r="GX49" s="124" t="str">
        <f>IF(AND((RIGHT($GX$3,2)-'[1]Miter Profiles'!$AC$207-'[1]Outside Edges'!$B48)&gt;=5,'[1]Outside Edges'!$P48="Yes"),"Yes","No")</f>
        <v>Yes</v>
      </c>
      <c r="GY49" s="116" t="str">
        <f>IF(AND((RIGHT($GY$3,2)-'[1]Miter Profiles'!$AC$208-'[1]Outside Edges'!$B48)&gt;=5,'[1]Outside Edges'!$P48="Yes"),"Yes","No")</f>
        <v>Yes</v>
      </c>
      <c r="GZ49" s="129" t="str">
        <f>IF(AND((RIGHT($GZ$3,2)-'[1]Miter Profiles'!$AC$209-'[1]Outside Edges'!$B48)&gt;=5,'[1]Outside Edges'!$P48="Yes"),"Yes","No")</f>
        <v>No</v>
      </c>
      <c r="HA49" s="10" t="str">
        <f>IF(AND((RIGHT($HA$3,2)-'[1]Miter Profiles'!$AC$210-'[1]Outside Edges'!$B48)&gt;=5,'[1]Outside Edges'!$P48="Yes"),"Yes","No")</f>
        <v>Yes</v>
      </c>
      <c r="HB49" s="90" t="str">
        <f>IF(AND((RIGHT($HB$3,2)-'[1]Miter Profiles'!$AC$211-'[1]Outside Edges'!$B48)&gt;=5,'[1]Outside Edges'!$P48="Yes"),"Yes","No")</f>
        <v>Yes</v>
      </c>
      <c r="HC49" s="150" t="str">
        <f>IF(AND((RIGHT($HC$3,2)-'[1]Miter Profiles'!$AC$212-'[1]Outside Edges'!$B48)&gt;=5,'[1]Outside Edges'!$P48="Yes"),"Yes","No")</f>
        <v>No</v>
      </c>
      <c r="HD49" s="116" t="str">
        <f>IF(AND((RIGHT($HD$3,2)-'[1]Miter Profiles'!$AC$213-'[1]Outside Edges'!$B48)&gt;=5,'[1]Outside Edges'!$P48="Yes"),"Yes","No")</f>
        <v>No</v>
      </c>
      <c r="HE49" s="129" t="str">
        <f>IF(AND((RIGHT($HE$3,2)-'[1]Miter Profiles'!$AC$214-'[1]Outside Edges'!$B48)&gt;=5,'[1]Outside Edges'!$P48="Yes"),"Yes","No")</f>
        <v>Yes</v>
      </c>
      <c r="HF49" s="10" t="str">
        <f>IF(AND((RIGHT($HF$3,2)-'[1]Miter Profiles'!$AC$215-'[1]Outside Edges'!$B48)&gt;=5,'[1]Outside Edges'!$P48="Yes"),"Yes","No")</f>
        <v>Yes</v>
      </c>
      <c r="HG49" s="90" t="str">
        <f>IF(AND((RIGHT($HG$3,2)-'[1]Miter Profiles'!$AC$216-'[1]Outside Edges'!$B48)&gt;=5,'[1]Outside Edges'!$P48="Yes"),"Yes","No")</f>
        <v>Yes</v>
      </c>
      <c r="HH49" s="150" t="str">
        <f>IF(AND((RIGHT($HH$3,2)-'[1]Miter Profiles'!$AC$217-'[1]Outside Edges'!$B48)&gt;=5,'[1]Outside Edges'!$P48="Yes"),"Yes","No")</f>
        <v>Yes</v>
      </c>
      <c r="HI49" s="124" t="str">
        <f>IF(AND((RIGHT($HI$3,2)-'[1]Miter Profiles'!$AC$218-'[1]Outside Edges'!$B48)&gt;=5,'[1]Outside Edges'!$P48="Yes"),"Yes","No")</f>
        <v>Yes</v>
      </c>
      <c r="HJ49" s="116" t="str">
        <f>IF(AND((RIGHT($HJ$3,2)-'[1]Miter Profiles'!$AC$219-'[1]Outside Edges'!$B48)&gt;=5,'[1]Outside Edges'!$P48="Yes"),"Yes","No")</f>
        <v>Yes</v>
      </c>
      <c r="HK49" s="129" t="str">
        <f>IF(AND((RIGHT($HK$3,2)-'[1]Miter Profiles'!$AC$220-'[1]Outside Edges'!$B48)&gt;=5,'[1]Outside Edges'!$P48="Yes"),"Yes","No")</f>
        <v>No</v>
      </c>
      <c r="HL49" s="10" t="str">
        <f>IF(AND((RIGHT($HL$3,2)-'[1]Miter Profiles'!$AC$221-'[1]Outside Edges'!$B48)&gt;=5,'[1]Outside Edges'!$P48="Yes"),"Yes","No")</f>
        <v>Yes</v>
      </c>
      <c r="HM49" s="90" t="str">
        <f>IF(AND((RIGHT($HM$3,2)-'[1]Miter Profiles'!$AC$222-'[1]Outside Edges'!$B48)&gt;=5,'[1]Outside Edges'!$P48="Yes"),"Yes","No")</f>
        <v>Yes</v>
      </c>
      <c r="HN49" s="150" t="str">
        <f>IF(AND((RIGHT($HN$3,2)-'[1]Miter Profiles'!$AC$223-'[1]Outside Edges'!$B48)&gt;=5,'[1]Outside Edges'!$P48="Yes"),"Yes","No")</f>
        <v>No</v>
      </c>
      <c r="HO49" s="124" t="str">
        <f>IF(AND((RIGHT($HO$3,2)-'[1]Miter Profiles'!$AC$224-'[1]Outside Edges'!$B48)&gt;=5,'[1]Outside Edges'!$P48="Yes"),"Yes","No")</f>
        <v>Yes</v>
      </c>
      <c r="HP49" s="124" t="str">
        <f>IF(AND((RIGHT($HP$3,2)-'[1]Miter Profiles'!$AC$225-'[1]Outside Edges'!$B48)&gt;=5,'[1]Outside Edges'!$P48="Yes"),"Yes","No")</f>
        <v>Yes</v>
      </c>
      <c r="HQ49" s="153" t="str">
        <f>IF(AND((RIGHT($HQ$3,3)-'[1]Miter Profiles'!$AC$226-'[1]Outside Edges'!$B48)&gt;=5,'[1]Outside Edges'!$P48="Yes"),"Yes","No")</f>
        <v>Yes</v>
      </c>
      <c r="HR49" s="129" t="str">
        <f>IF(AND((RIGHT($HR$3,2)-'[1]Miter Profiles'!$AC$227-'[1]Outside Edges'!$B48)&gt;=5,'[1]Outside Edges'!$P48="Yes"),"Yes","No")</f>
        <v>Yes</v>
      </c>
      <c r="HS49" s="10" t="str">
        <f>IF(AND((RIGHT($HS$3,2)-'[1]Miter Profiles'!$AC$228-'[1]Outside Edges'!$B48)&gt;=5,'[1]Outside Edges'!$P48="Yes"),"Yes","No")</f>
        <v>Yes</v>
      </c>
      <c r="HT49" s="163" t="str">
        <f>IF(AND((RIGHT($HT$3,2)-'[1]Miter Profiles'!$AC$229-'[1]Outside Edges'!$B48)&gt;=5,'[1]Outside Edges'!$P48="Yes"),"Yes","No")</f>
        <v>Yes</v>
      </c>
      <c r="HU49" s="150" t="str">
        <f>IF(AND((RIGHT($HU$3,2)-'[1]Miter Profiles'!$AC$230-'[1]Outside Edges'!$B48)&gt;=5,'[1]Outside Edges'!$P48="Yes"),"Yes","No")</f>
        <v>No</v>
      </c>
      <c r="HV49" s="124" t="str">
        <f>IF(AND((RIGHT($HV$3,2)-'[1]Miter Profiles'!$AC$231-'[1]Outside Edges'!$B48)&gt;=5,'[1]Outside Edges'!$P48="Yes"),"Yes","No")</f>
        <v>Yes</v>
      </c>
      <c r="HW49" s="116" t="str">
        <f>IF(AND((RIGHT($HW$3,2)-'[1]Miter Profiles'!$AC$232-'[1]Outside Edges'!$B48)&gt;=5,'[1]Outside Edges'!$P48="Yes"),"Yes","No")</f>
        <v>Yes</v>
      </c>
      <c r="HX49" s="129" t="str">
        <f>IF(AND((RIGHT($HX$3,2)-'[1]Miter Profiles'!$AC$233-'[1]Outside Edges'!$B48)&gt;=5,'[1]Outside Edges'!$P48="Yes"),"Yes","No")</f>
        <v>No</v>
      </c>
      <c r="HY49" s="10" t="str">
        <f>IF(AND((RIGHT($HY$3,2)-'[1]Miter Profiles'!$AC$234-'[1]Outside Edges'!$B48)&gt;=5,'[1]Outside Edges'!$P48="Yes"),"Yes","No")</f>
        <v>Yes</v>
      </c>
      <c r="HZ49" s="90" t="str">
        <f>IF(AND((RIGHT($HZ$3,2)-'[1]Miter Profiles'!$AC$235-'[1]Outside Edges'!$B48)&gt;=5,'[1]Outside Edges'!$P48="Yes"),"Yes","No")</f>
        <v>Yes</v>
      </c>
      <c r="IA49" s="150" t="str">
        <f>IF(AND((RIGHT($IA$3,2)-'[1]Miter Profiles'!$AC$236-'[1]Outside Edges'!$B48)&gt;=5,'[1]Outside Edges'!$P48="Yes"),"Yes","No")</f>
        <v>Yes</v>
      </c>
      <c r="IB49" s="124" t="str">
        <f>IF(AND((RIGHT($IB$3,2)-'[1]Miter Profiles'!$AC$237-'[1]Outside Edges'!$B48)&gt;=5,'[1]Outside Edges'!$P48="Yes"),"Yes","No")</f>
        <v>Yes</v>
      </c>
      <c r="IC49" s="116" t="str">
        <f>IF(AND((RIGHT($IC$3,2)-'[1]Miter Profiles'!$AC$238-'[1]Outside Edges'!$B48)&gt;=5,'[1]Outside Edges'!$P48="Yes"),"Yes","No")</f>
        <v>Yes</v>
      </c>
      <c r="ID49" s="129" t="str">
        <f>IF(AND((RIGHT($ID$3,2)-'[1]Miter Profiles'!$AC$239-'[1]Outside Edges'!$B48)&gt;=5,'[1]Outside Edges'!$P48="Yes"),"Yes","No")</f>
        <v>Yes</v>
      </c>
      <c r="IE49" s="10" t="str">
        <f>IF(AND((RIGHT($IE$3,2)-'[1]Miter Profiles'!$AC$240-'[1]Outside Edges'!$B48)&gt;=5,'[1]Outside Edges'!$P48="Yes"),"Yes","No")</f>
        <v>Yes</v>
      </c>
      <c r="IF49" s="90" t="str">
        <f>IF(AND((RIGHT($IF$3,2)-'[1]Miter Profiles'!$AC$241-'[1]Outside Edges'!$B48)&gt;=5,'[1]Outside Edges'!$P48="Yes"),"Yes","No")</f>
        <v>Yes</v>
      </c>
      <c r="IG49" s="150" t="str">
        <f>IF(AND((RIGHT($IG$3,2)-'[1]Miter Profiles'!$AC$242-'[1]Outside Edges'!$B48)&gt;=5,'[1]Outside Edges'!$P48="Yes"),"Yes","No")</f>
        <v>Yes</v>
      </c>
      <c r="IH49" s="124" t="str">
        <f>IF(AND((RIGHT($IH$3,2)-'[1]Miter Profiles'!$AC$243-'[1]Outside Edges'!$B48)&gt;=5,'[1]Outside Edges'!$P48="Yes"),"Yes","No")</f>
        <v>Yes</v>
      </c>
      <c r="II49" s="116" t="str">
        <f>IF(AND((RIGHT($II$3,2)-'[1]Miter Profiles'!$AC$244-'[1]Outside Edges'!$B48)&gt;=5,'[1]Outside Edges'!$P48="Yes"),"Yes","No")</f>
        <v>Yes</v>
      </c>
      <c r="IJ49" s="129" t="str">
        <f>IF(AND((RIGHT($IJ$3,2)-'[1]Miter Profiles'!$AC$245-'[1]Outside Edges'!$B48)&gt;=5,'[1]Outside Edges'!$P48="Yes"),"Yes","No")</f>
        <v>Yes</v>
      </c>
      <c r="IK49" s="10" t="str">
        <f>IF(AND((RIGHT($IK$3,2)-'[1]Miter Profiles'!$AC$246-'[1]Outside Edges'!$B48)&gt;=5,'[1]Outside Edges'!$P48="Yes"),"Yes","No")</f>
        <v>Yes</v>
      </c>
      <c r="IL49" s="90" t="str">
        <f>IF(AND((RIGHT($IL$3,2)-'[1]Miter Profiles'!$AC$247-'[1]Outside Edges'!$B48)&gt;=5,'[1]Outside Edges'!$P48="Yes"),"Yes","No")</f>
        <v>Yes</v>
      </c>
      <c r="IM49" s="150" t="str">
        <f>IF(AND((RIGHT($IM$3,2)-'[1]Miter Profiles'!$AC$248-'[1]Outside Edges'!$B48)&gt;=5,'[1]Outside Edges'!$P48="Yes"),"Yes","No")</f>
        <v>No</v>
      </c>
      <c r="IN49" s="124" t="str">
        <f>IF(AND((RIGHT($IN$3,2)-'[1]Miter Profiles'!$AC$249-'[1]Outside Edges'!$B48)&gt;=5,'[1]Outside Edges'!$P48="Yes"),"Yes","No")</f>
        <v>Yes</v>
      </c>
      <c r="IO49" s="116" t="str">
        <f>IF(AND((RIGHT($IO$3,2)-'[1]Miter Profiles'!$AC$250-'[1]Outside Edges'!$B48)&gt;=5,'[1]Outside Edges'!$P48="Yes"),"Yes","No")</f>
        <v>Yes</v>
      </c>
      <c r="IP49" s="129" t="str">
        <f>IF(AND((RIGHT($IP$3,2)-'[1]Miter Profiles'!$AC$251-'[1]Outside Edges'!$B48)&gt;=5,'[1]Outside Edges'!$P48="Yes"),"Yes","No")</f>
        <v>No</v>
      </c>
      <c r="IQ49" s="10" t="str">
        <f>IF(AND((RIGHT($IQ$3,2)-'[1]Miter Profiles'!$AC$252-'[1]Outside Edges'!$B48)&gt;=5,'[1]Outside Edges'!$P48="Yes"),"Yes","No")</f>
        <v>Yes</v>
      </c>
      <c r="IR49" s="90" t="str">
        <f>IF(AND((RIGHT($IR$3,2)-'[1]Miter Profiles'!$AC$253-'[1]Outside Edges'!$B48)&gt;=5,'[1]Outside Edges'!$P48="Yes"),"Yes","No")</f>
        <v>Yes</v>
      </c>
      <c r="IS49" s="150" t="str">
        <f>IF(AND((RIGHT($IS$3,2)-'[1]Miter Profiles'!$AC$254-'[1]Outside Edges'!$B48)&gt;=5,'[1]Outside Edges'!$P48="Yes"),"Yes","No")</f>
        <v>No</v>
      </c>
      <c r="IT49" s="124" t="str">
        <f>IF(AND((RIGHT($IT$3,2)-'[1]Miter Profiles'!$AC$255-'[1]Outside Edges'!$B48)&gt;=5,'[1]Outside Edges'!$P48="Yes"),"Yes","No")</f>
        <v>Yes</v>
      </c>
      <c r="IU49" s="116" t="str">
        <f>IF(AND((RIGHT($IU$3,2)-'[1]Miter Profiles'!$AC$256-'[1]Outside Edges'!$B48)&gt;=5,'[1]Outside Edges'!$P48="Yes"),"Yes","No")</f>
        <v>Yes</v>
      </c>
      <c r="IV49" s="129" t="str">
        <f>IF(AND((RIGHT($IV$3,2)-'[1]Miter Profiles'!$AC$257-'[1]Outside Edges'!$B48)&gt;=5,'[1]Outside Edges'!$P48="Yes"),"Yes","No")</f>
        <v>Yes</v>
      </c>
      <c r="IW49" s="10" t="str">
        <f>IF(AND((RIGHT($IW$3,2)-'[1]Miter Profiles'!$AC$258-'[1]Outside Edges'!$B48)&gt;=5,'[1]Outside Edges'!$P48="Yes"),"Yes","No")</f>
        <v>Yes</v>
      </c>
      <c r="IX49" s="90" t="str">
        <f>IF(AND((RIGHT($IX$3,2)-'[1]Miter Profiles'!$AC$259-'[1]Outside Edges'!$B48)&gt;=5,'[1]Outside Edges'!$P48="Yes"),"Yes","No")</f>
        <v>Yes</v>
      </c>
      <c r="IY49" s="150" t="str">
        <f>IF(AND((RIGHT($IY$3,2)-'[1]Miter Profiles'!$AC$260-'[1]Outside Edges'!$B48)&gt;=5,'[1]Outside Edges'!$P48="Yes"),"Yes","No")</f>
        <v>Yes</v>
      </c>
      <c r="IZ49" s="124" t="str">
        <f>IF(AND((RIGHT($IZ$3,2)-'[1]Miter Profiles'!$AC$261-'[1]Outside Edges'!$B48)&gt;=5,'[1]Outside Edges'!$P48="Yes"),"Yes","No")</f>
        <v>Yes</v>
      </c>
      <c r="JA49" s="116" t="str">
        <f>IF(AND((RIGHT($JA$3,2)-'[1]Miter Profiles'!$AC$262-'[1]Outside Edges'!$B48)&gt;=5,'[1]Outside Edges'!$P48="Yes"),"Yes","No")</f>
        <v>Yes</v>
      </c>
      <c r="JB49" s="129" t="str">
        <f>IF(AND((RIGHT($JB$3,2)-'[1]Miter Profiles'!$AC$263-'[1]Outside Edges'!$B48)&gt;=5,'[1]Outside Edges'!$P48="Yes"),"Yes","No")</f>
        <v>Yes</v>
      </c>
      <c r="JC49" s="10" t="str">
        <f>IF(AND((RIGHT($JC$3,2)-'[1]Miter Profiles'!$AC$264-'[1]Outside Edges'!$B48)&gt;=5,'[1]Outside Edges'!$P48="Yes"),"Yes","No")</f>
        <v>Yes</v>
      </c>
      <c r="JD49" s="90" t="str">
        <f>IF(AND((RIGHT($JD$3,2)-'[1]Miter Profiles'!$AC$265-'[1]Outside Edges'!$B48)&gt;=5,'[1]Outside Edges'!$P48="Yes"),"Yes","No")</f>
        <v>Yes</v>
      </c>
      <c r="JE49" s="236" t="str">
        <f>IF(AND((RIGHT($JE$3,2)-'[1]Miter Profiles'!$AC$266-'[1]Outside Edges'!$B48)&gt;=5,'[1]Outside Edges'!$P48="Yes"),"Yes","No")</f>
        <v>No</v>
      </c>
      <c r="JF49" s="237" t="str">
        <f>IF(AND((RIGHT($JF$3,2)-'[1]Miter Profiles'!$AC$267-'[1]Outside Edges'!$B48)&gt;=5,'[1]Outside Edges'!$P48="Yes"),"Yes","No")</f>
        <v>Yes</v>
      </c>
      <c r="JG49" s="238" t="str">
        <f>IF(AND((RIGHT($JG$3,2)-'[1]Miter Profiles'!$AC$268-'[1]Outside Edges'!$B48)&gt;=5,'[1]Outside Edges'!$P48="Yes"),"Yes","No")</f>
        <v>Yes</v>
      </c>
      <c r="JH49" s="129" t="str">
        <f>IF(AND((RIGHT($JH$3,2)-'[1]Miter Profiles'!$AC$269-'[1]Outside Edges'!$B48)&gt;=5,'[1]Outside Edges'!$P48="Yes"),"Yes","No")</f>
        <v>Yes</v>
      </c>
      <c r="JI49" s="113" t="str">
        <f>IF(AND((RIGHT($JI$3,2)-'[1]Miter Profiles'!$AC$270-'[1]Outside Edges'!$B48)&gt;=5,'[1]Outside Edges'!$P48="Yes"),"Yes","No")</f>
        <v>Yes</v>
      </c>
      <c r="JJ49" s="90" t="str">
        <f>IF(AND((RIGHT($JJ$3,2)-'[1]Miter Profiles'!$AC$271-'[1]Outside Edges'!$B48)&gt;=5,'[1]Outside Edges'!$P48="Yes"),"Yes","No")</f>
        <v>Yes</v>
      </c>
      <c r="JK49" s="236" t="str">
        <f>IF(AND((RIGHT($JK$3,2)-'[1]Miter Profiles'!$AC$272-'[1]Outside Edges'!$B48)&gt;=5,'[1]Outside Edges'!$P48="Yes"),"Yes","No")</f>
        <v>Yes</v>
      </c>
      <c r="JL49" s="237" t="str">
        <f>IF(AND((RIGHT($JL$3,2)-'[1]Miter Profiles'!$AC$273-'[1]Outside Edges'!$B48)&gt;=5,'[1]Outside Edges'!$P48="Yes"),"Yes","No")</f>
        <v>Yes</v>
      </c>
      <c r="JM49" s="238" t="str">
        <f>IF(AND((RIGHT($JM$3,2)-'[1]Miter Profiles'!$AC$274-'[1]Outside Edges'!$B48)&gt;=5,'[1]Outside Edges'!$P48="Yes"),"Yes","No")</f>
        <v>Yes</v>
      </c>
      <c r="JN49" s="129" t="str">
        <f>IF(AND((RIGHT($JN$3,2)-'[1]Miter Profiles'!$AC$275-'[1]Outside Edges'!$B48)&gt;=5,'[1]Outside Edges'!$P48="Yes"),"Yes","No")</f>
        <v>Yes</v>
      </c>
      <c r="JO49" s="113" t="str">
        <f>IF(AND((RIGHT($JO$3,2)-'[1]Miter Profiles'!$AC$276-'[1]Outside Edges'!$B48)&gt;=5,'[1]Outside Edges'!$P48="Yes"),"Yes","No")</f>
        <v>Yes</v>
      </c>
      <c r="JP49" s="90" t="str">
        <f>IF(AND((RIGHT($JP$3,2)-'[1]Miter Profiles'!$AC$277-'[1]Outside Edges'!$B48)&gt;=5,'[1]Outside Edges'!$P48="Yes"),"Yes","No")</f>
        <v>Yes</v>
      </c>
      <c r="JQ49" s="236" t="str">
        <f>IF(AND((RIGHT($JQ$3,2)-'[1]Miter Profiles'!$AC$278-'[1]Outside Edges'!$B48)&gt;=5,'[1]Outside Edges'!$P48="Yes"),"Yes","No")</f>
        <v>No</v>
      </c>
      <c r="JR49" s="237" t="str">
        <f>IF(AND((RIGHT($JR$3,2)-'[1]Miter Profiles'!$AC$279-'[1]Outside Edges'!$B48)&gt;=5,'[1]Outside Edges'!$P48="Yes"),"Yes","No")</f>
        <v>No</v>
      </c>
      <c r="JS49" s="238" t="str">
        <f>IF(AND((RIGHT($JS$3,2)-'[1]Miter Profiles'!$AC$280-'[1]Outside Edges'!$B48)&gt;=5,'[1]Outside Edges'!$P48="Yes"),"Yes","No")</f>
        <v>Yes</v>
      </c>
      <c r="JT49" s="129" t="str">
        <f>IF(AND((RIGHT($JT$3,2)-'[1]Miter Profiles'!$AC$281-'[1]Outside Edges'!$B48)&gt;=5,'[1]Outside Edges'!$P48="Yes"),"Yes","No")</f>
        <v>No</v>
      </c>
      <c r="JU49" s="113" t="str">
        <f>IF(AND((RIGHT($JU$3,2)-'[1]Miter Profiles'!$AC$282-'[1]Outside Edges'!$B48)&gt;=5,'[1]Outside Edges'!$P48="Yes"),"Yes","No")</f>
        <v>No</v>
      </c>
      <c r="JV49" s="90" t="str">
        <f>IF(AND((RIGHT($JV$3,2)-'[1]Miter Profiles'!$AC$283-'[1]Outside Edges'!$B48)&gt;=5,'[1]Outside Edges'!$P48="Yes"),"Yes","No")</f>
        <v>Yes</v>
      </c>
      <c r="JW49" s="236" t="str">
        <f>IF(AND((RIGHT($JW$3,2)-'[1]Miter Profiles'!$AC$284-'[1]Outside Edges'!$B48)&gt;=5,'[1]Outside Edges'!$P48="Yes"),"Yes","No")</f>
        <v>Yes</v>
      </c>
      <c r="JX49" s="237" t="str">
        <f>IF(AND((RIGHT($JX$3,2)-'[1]Miter Profiles'!$AC$285-'[1]Outside Edges'!$B48)&gt;=5,'[1]Outside Edges'!$P48="Yes"),"Yes","No")</f>
        <v>Yes</v>
      </c>
      <c r="JY49" s="238" t="str">
        <f>IF(AND((RIGHT($JY$3,2)-'[1]Miter Profiles'!$AC$286-'[1]Outside Edges'!$B48)&gt;=5,'[1]Outside Edges'!$P48="Yes"),"Yes","No")</f>
        <v>Yes</v>
      </c>
      <c r="JZ49" s="129" t="str">
        <f>IF(AND((RIGHT($JZ$3,2)-'[1]Miter Profiles'!$AC$287-'[1]Outside Edges'!$B48)&gt;=5,'[1]Outside Edges'!$P48="Yes"),"Yes","No")</f>
        <v>Yes</v>
      </c>
      <c r="KA49" s="113" t="str">
        <f>IF(AND((RIGHT($KA$3,2)-'[1]Miter Profiles'!$AC$288-'[1]Outside Edges'!$B48)&gt;=5,'[1]Outside Edges'!$P48="Yes"),"Yes","No")</f>
        <v>Yes</v>
      </c>
      <c r="KB49" s="90" t="str">
        <f>IF(AND((RIGHT($KB$3,2)-'[1]Miter Profiles'!$AC$289-'[1]Outside Edges'!$B48)&gt;=5,'[1]Outside Edges'!$P48="Yes"),"Yes","No")</f>
        <v>Yes</v>
      </c>
      <c r="KC49" s="236" t="str">
        <f>IF(AND((RIGHT($KC$3,2)-'[1]Miter Profiles'!$AC$290-'[1]Outside Edges'!$B48)&gt;=5,'[1]Outside Edges'!$P48="Yes"),"Yes","No")</f>
        <v>No</v>
      </c>
      <c r="KD49" s="237" t="str">
        <f>IF(AND((RIGHT($KD$3,2)-'[1]Miter Profiles'!$AC$291-'[1]Outside Edges'!$B48)&gt;=5,'[1]Outside Edges'!$P48="Yes"),"Yes","No")</f>
        <v>Yes</v>
      </c>
      <c r="KE49" s="238" t="str">
        <f>IF(AND((RIGHT($KE$3,2)-'[1]Miter Profiles'!$AC$292-'[1]Outside Edges'!$B48)&gt;=5,'[1]Outside Edges'!$P48="Yes"),"Yes","No")</f>
        <v>Yes</v>
      </c>
      <c r="KF49" s="129" t="str">
        <f>IF(AND((RIGHT($KF$3,2)-'[1]Miter Profiles'!$AC$293-'[1]Outside Edges'!$B48)&gt;=5,'[1]Outside Edges'!$P48="Yes"),"Yes","No")</f>
        <v>Yes</v>
      </c>
      <c r="KG49" s="113" t="str">
        <f>IF(AND((RIGHT($KG$3,2)-'[1]Miter Profiles'!$AC$294-'[1]Outside Edges'!$B48)&gt;=5,'[1]Outside Edges'!$P48="Yes"),"Yes","No")</f>
        <v>Yes</v>
      </c>
      <c r="KH49" s="90" t="str">
        <f>IF(AND((RIGHT($KH$3,2)-'[1]Miter Profiles'!$AC$295-'[1]Outside Edges'!$B48)&gt;=5,'[1]Outside Edges'!$P48="Yes"),"Yes","No")</f>
        <v>Yes</v>
      </c>
      <c r="KI49" s="236" t="str">
        <f>IF(AND((RIGHT($KI$3,2)-'[1]Miter Profiles'!$AC$296-'[1]Outside Edges'!$B48)&gt;=5,'[1]Outside Edges'!$P48="Yes"),"Yes","No")</f>
        <v>Yes</v>
      </c>
      <c r="KJ49" s="237" t="str">
        <f>IF(AND((RIGHT($KJ$3,2)-'[1]Miter Profiles'!$AC$297-'[1]Outside Edges'!$B48)&gt;=5,'[1]Outside Edges'!$P48="Yes"),"Yes","No")</f>
        <v>Yes</v>
      </c>
      <c r="KK49" s="238" t="str">
        <f>IF(AND((RIGHT($KK$3,2)-'[1]Miter Profiles'!$AC$298-'[1]Outside Edges'!$B48)&gt;=5,'[1]Outside Edges'!$P48="Yes"),"Yes","No")</f>
        <v>Yes</v>
      </c>
      <c r="KL49" s="129" t="str">
        <f>IF(AND((RIGHT($KL$3,2)-'[1]Miter Profiles'!$AC$299-'[1]Outside Edges'!$B48)&gt;=5,'[1]Outside Edges'!$P48="Yes"),"Yes","No")</f>
        <v>Yes</v>
      </c>
      <c r="KM49" s="113" t="str">
        <f>IF(AND((RIGHT($KM$3,2)-'[1]Miter Profiles'!$AC$300-'[1]Outside Edges'!$B48)&gt;=5,'[1]Outside Edges'!$P48="Yes"),"Yes","No")</f>
        <v>Yes</v>
      </c>
      <c r="KN49" s="90" t="str">
        <f>IF(AND((RIGHT($KN$3,2)-'[1]Miter Profiles'!$AC$301-'[1]Outside Edges'!$B48)&gt;=5,'[1]Outside Edges'!$P48="Yes"),"Yes","No")</f>
        <v>Yes</v>
      </c>
      <c r="KO49" s="236" t="str">
        <f>IF(AND((RIGHT($KO$3,2)-'[1]Miter Profiles'!$AC$302-'[1]Outside Edges'!$B48)&gt;=5,'[1]Outside Edges'!$P48="Yes"),"Yes","No")</f>
        <v>Yes</v>
      </c>
      <c r="KP49" s="237" t="str">
        <f>IF(AND((RIGHT($KP$3,2)-'[1]Miter Profiles'!$AC$303-'[1]Outside Edges'!$B48)&gt;=5,'[1]Outside Edges'!$P48="Yes"),"Yes","No")</f>
        <v>Yes</v>
      </c>
      <c r="KQ49" s="238" t="str">
        <f>IF(AND((RIGHT($KQ$3,2)-'[1]Miter Profiles'!$AC$304-'[1]Outside Edges'!$B48)&gt;=5,'[1]Outside Edges'!$P48="Yes"),"Yes","No")</f>
        <v>Yes</v>
      </c>
      <c r="KR49" s="129" t="str">
        <f>IF(AND((RIGHT($KR$3,2)-'[1]Miter Profiles'!$AC$305-'[1]Outside Edges'!$B48)&gt;=5,'[1]Outside Edges'!$P48="Yes"),"Yes","No")</f>
        <v>Yes</v>
      </c>
      <c r="KS49" s="113" t="str">
        <f>IF(AND((RIGHT($KS$3,2)-'[1]Miter Profiles'!$AC$306-'[1]Outside Edges'!$B48)&gt;=5,'[1]Outside Edges'!$P48="Yes"),"Yes","No")</f>
        <v>Yes</v>
      </c>
      <c r="KT49" s="90" t="str">
        <f>IF(AND((RIGHT($KT$3,2)-'[1]Miter Profiles'!$AC$307-'[1]Outside Edges'!$B48)&gt;=5,'[1]Outside Edges'!$P48="Yes"),"Yes","No")</f>
        <v>Yes</v>
      </c>
      <c r="KU49" s="236" t="str">
        <f>IF(AND((RIGHT($KU$3,2)-'[1]Miter Profiles'!$AC$308-'[1]Outside Edges'!$B48)&gt;=5,'[1]Outside Edges'!$P48="Yes"),"Yes","No")</f>
        <v>No</v>
      </c>
      <c r="KV49" s="237" t="str">
        <f>IF(AND((RIGHT($KV$3,2)-'[1]Miter Profiles'!$AC$309-'[1]Outside Edges'!$B48)&gt;=5,'[1]Outside Edges'!$P48="Yes"),"Yes","No")</f>
        <v>Yes</v>
      </c>
      <c r="KW49" s="238" t="str">
        <f>IF(AND((RIGHT($KW$3,2)-'[1]Miter Profiles'!$AC$310-'[1]Outside Edges'!$B48)&gt;=5,'[1]Outside Edges'!$P48="Yes"),"Yes","No")</f>
        <v>Yes</v>
      </c>
      <c r="KX49" s="129" t="str">
        <f>IF(AND((RIGHT($KX$3,2)-'[1]Miter Profiles'!$AC$311-'[1]Outside Edges'!$B48)&gt;=5,'[1]Outside Edges'!$P48="Yes"),"Yes","No")</f>
        <v>No</v>
      </c>
      <c r="KY49" s="113" t="str">
        <f>IF(AND((RIGHT($KY$3,2)-'[1]Miter Profiles'!$AC$312-'[1]Outside Edges'!$B48)&gt;=5,'[1]Outside Edges'!$P48="Yes"),"Yes","No")</f>
        <v>Yes</v>
      </c>
      <c r="KZ49" s="90" t="str">
        <f>IF(AND((RIGHT($KZ$3,2)-'[1]Miter Profiles'!$AC$313-'[1]Outside Edges'!$B48)&gt;=5,'[1]Outside Edges'!$P48="Yes"),"Yes","No")</f>
        <v>Yes</v>
      </c>
      <c r="LA49" s="236" t="str">
        <f>IF(AND((RIGHT($LA$3,2)-'[1]Miter Profiles'!$AC$314-'[1]Outside Edges'!$B48)&gt;=5,'[1]Outside Edges'!$P48="Yes"),"Yes","No")</f>
        <v>No</v>
      </c>
      <c r="LB49" s="237" t="str">
        <f>IF(AND((RIGHT($LB$3,2)-'[1]Miter Profiles'!$AC$315-'[1]Outside Edges'!$B48)&gt;=5,'[1]Outside Edges'!$P48="Yes"),"Yes","No")</f>
        <v>No</v>
      </c>
      <c r="LC49" s="243" t="str">
        <f>IF(AND((RIGHT($LC$3,2)-'[1]Miter Profiles'!$AC$316-'[1]Outside Edges'!$B48)&gt;=5,'[1]Outside Edges'!$P48="Yes"),"Yes","No")</f>
        <v>No</v>
      </c>
      <c r="LD49" s="244" t="str">
        <f>IF(AND((RIGHT($LD$3,2)-'[1]Miter Profiles'!$AC$317-'[1]Outside Edges'!$B48)&gt;=5,'[1]Outside Edges'!$P48="Yes"),"Yes","No")</f>
        <v>No</v>
      </c>
      <c r="LE49" s="113" t="str">
        <f>IF(AND((RIGHT($LE$3,2)-'[1]Miter Profiles'!$AC$318-'[1]Outside Edges'!$B48)&gt;=5,'[1]Outside Edges'!$P48="Yes"),"Yes","No")</f>
        <v>No</v>
      </c>
      <c r="LF49" s="10" t="str">
        <f>IF(AND((RIGHT($LF$3,2)-'[1]Miter Profiles'!$AC$319-'[1]Outside Edges'!$B48)&gt;=5,'[1]Outside Edges'!$P48="Yes"),"Yes","No")</f>
        <v>No</v>
      </c>
      <c r="LG49" s="113" t="str">
        <f>IF(AND((RIGHT($LG$3,2)-'[1]Miter Profiles'!$AC$320-'[1]Outside Edges'!$B48)&gt;=5,'[1]Outside Edges'!$P48="Yes"),"Yes","No")</f>
        <v>No</v>
      </c>
      <c r="LH49" s="90" t="str">
        <f>IF(AND((RIGHT($LH$3,2)-'[1]Miter Profiles'!$AC$321-'[1]Outside Edges'!$B48)&gt;=5,'[1]Outside Edges'!$P48="Yes"),"Yes","No")</f>
        <v>No</v>
      </c>
      <c r="LI49" s="236" t="str">
        <f>IF(AND((RIGHT($LI$3,2)-'[1]Miter Profiles'!$AC$322-'[1]Outside Edges'!$B48)&gt;=5,'[1]Outside Edges'!$P48="Yes"),"Yes","No")</f>
        <v>No</v>
      </c>
      <c r="LJ49" s="237" t="str">
        <f>IF(AND((RIGHT($LJ$3,2)-'[1]Miter Profiles'!$AC$323-'[1]Outside Edges'!$B48)&gt;=5,'[1]Outside Edges'!$P48="Yes"),"Yes","No")</f>
        <v>Yes</v>
      </c>
      <c r="LK49" s="238" t="str">
        <f>IF(AND((RIGHT($LK$3,2)-'[1]Miter Profiles'!$AC$324-'[1]Outside Edges'!$B48)&gt;=5,'[1]Outside Edges'!$P48="Yes"),"Yes","No")</f>
        <v>Yes</v>
      </c>
      <c r="LL49" s="129" t="str">
        <f>IF(AND((RIGHT($LL$3,2)-'[1]Miter Profiles'!$AC$325-'[1]Outside Edges'!$B48)&gt;=5,'[1]Outside Edges'!$P48="Yes"),"Yes","No")</f>
        <v>Yes</v>
      </c>
      <c r="LM49" s="113" t="str">
        <f>IF(AND((RIGHT($LM$3,2)-'[1]Miter Profiles'!$AC$326-'[1]Outside Edges'!$B48)&gt;=5,'[1]Outside Edges'!$P48="Yes"),"Yes","No")</f>
        <v>Yes</v>
      </c>
      <c r="LN49" s="90" t="str">
        <f>IF(AND((RIGHT($LN$3,2)-'[1]Miter Profiles'!$AC$327-'[1]Outside Edges'!$B48)&gt;=5,'[1]Outside Edges'!$P48="Yes"),"Yes","No")</f>
        <v>Yes</v>
      </c>
      <c r="LO49" s="236" t="str">
        <f>IF(AND((RIGHT($LO$3,2)-'[1]Miter Profiles'!$AC$328-'[1]Outside Edges'!$B48)&gt;=5,'[1]Outside Edges'!$P48="Yes"),"Yes","No")</f>
        <v>No</v>
      </c>
      <c r="LP49" s="237" t="str">
        <f>IF(AND((RIGHT($LP$3,2)-'[1]Miter Profiles'!$AC$329-'[1]Outside Edges'!$B48)&gt;=5,'[1]Outside Edges'!$P48="Yes"),"Yes","No")</f>
        <v>Yes</v>
      </c>
      <c r="LQ49" s="238" t="str">
        <f>IF(AND((RIGHT($LQ$3,2)-'[1]Miter Profiles'!$AC$330-'[1]Outside Edges'!$B48)&gt;=5,'[1]Outside Edges'!$P48="Yes"),"Yes","No")</f>
        <v>Yes</v>
      </c>
      <c r="LR49" s="129" t="str">
        <f>IF(AND((RIGHT($LR$3,2)-'[1]Miter Profiles'!$AC$331-'[1]Outside Edges'!$B48)&gt;=5,'[1]Outside Edges'!$P48="Yes"),"Yes","No")</f>
        <v>No</v>
      </c>
      <c r="LS49" s="113" t="str">
        <f>IF(AND((RIGHT($LS$3,2)-'[1]Miter Profiles'!$AC$332-'[1]Outside Edges'!$B48)&gt;=5,'[1]Outside Edges'!$P48="Yes"),"Yes","No")</f>
        <v>Yes</v>
      </c>
      <c r="LT49" s="90" t="str">
        <f>IF(AND((RIGHT($LT$3,2)-'[1]Miter Profiles'!$AC$333-'[1]Outside Edges'!$B48)&gt;=5,'[1]Outside Edges'!$P48="Yes"),"Yes","No")</f>
        <v>Yes</v>
      </c>
    </row>
    <row r="50" spans="1:332" ht="15.75" customHeight="1" thickBot="1" x14ac:dyDescent="0.3">
      <c r="A50" s="8" t="str">
        <f>IF('[1]Outside Edges'!$A49&lt;&gt;"",'[1]Outside Edges'!$A49,"")</f>
        <v>D47</v>
      </c>
      <c r="B50" s="10" t="str">
        <f>IF(AND((RIGHT($B$3,2)-'[1]Miter Profiles'!$AC$3-'[1]Outside Edges'!$B49)&gt;=5,'[1]Outside Edges'!$P49="Yes"),"Yes","No")</f>
        <v>No</v>
      </c>
      <c r="C50" s="10" t="str">
        <f>IF(AND((RIGHT($C$3,2)-'[1]Miter Profiles'!$AC$4-'[1]Outside Edges'!$B49)&gt;=5,'[1]Outside Edges'!$P49="Yes"),"Yes","No")</f>
        <v>No</v>
      </c>
      <c r="D50" s="85" t="str">
        <f>IF(AND((RIGHT($D$3,2)-'[1]Miter Profiles'!$AC$5-'[1]Outside Edges'!$B49)&gt;=5,'[1]Outside Edges'!$P49="Yes"),"Yes","No")</f>
        <v>No</v>
      </c>
      <c r="E50" s="86" t="str">
        <f>IF(AND((RIGHT($E$3,2)-'[1]Miter Profiles'!$AC$6-'[1]Outside Edges'!$B49)&gt;=5,'[1]Outside Edges'!$P49="Yes"),"Yes","No")</f>
        <v>No</v>
      </c>
      <c r="F50" s="11" t="str">
        <f>IF(AND((RIGHT($F$3,2)-'[1]Miter Profiles'!$AC$7-'[1]Outside Edges'!$B49)&gt;=5,'[1]Outside Edges'!$P49="Yes"),"Yes","No")</f>
        <v>No</v>
      </c>
      <c r="G50" s="87" t="str">
        <f>IF(AND((RIGHT($G$3,2)-'[1]Miter Profiles'!$AC$8-'[1]Outside Edges'!$B49)&gt;=5,'[1]Outside Edges'!$P49="Yes"),"Yes","No")</f>
        <v>No</v>
      </c>
      <c r="H50" s="10" t="str">
        <f>IF(AND((RIGHT($H$3,2)-'[1]Miter Profiles'!$AC$9-'[1]Outside Edges'!$B49)&gt;=5,'[1]Outside Edges'!$P49="Yes"),"Yes","No")</f>
        <v>No</v>
      </c>
      <c r="I50" s="10" t="str">
        <f>IF(AND((RIGHT($I$3,2)-'[1]Miter Profiles'!$AC$10-'[1]Outside Edges'!$B49)&gt;=5,'[1]Outside Edges'!$P49="Yes"),"Yes","No")</f>
        <v>No</v>
      </c>
      <c r="J50" s="85" t="str">
        <f>IF(AND((RIGHT($J$3,2)-'[1]Miter Profiles'!$AC$11-'[1]Outside Edges'!$B49)&gt;=5,'[1]Outside Edges'!$P49="Yes"),"Yes","No")</f>
        <v>No</v>
      </c>
      <c r="K50" s="86" t="str">
        <f>IF(AND((RIGHT($K$3,2)-'[1]Miter Profiles'!$AC$12-'[1]Outside Edges'!$B49)&gt;=5,'[1]Outside Edges'!$P49="Yes"),"Yes","No")</f>
        <v>No</v>
      </c>
      <c r="L50" s="11" t="str">
        <f>IF(AND((RIGHT($L$3,2)-'[1]Miter Profiles'!$AC$13-'[1]Outside Edges'!$B49)&gt;=5,'[1]Outside Edges'!$P49="Yes"),"Yes","No")</f>
        <v>No</v>
      </c>
      <c r="M50" s="87" t="str">
        <f>IF(AND((RIGHT($M$3,2)-'[1]Miter Profiles'!$AC$14-'[1]Outside Edges'!$B49)&gt;=5,'[1]Outside Edges'!$P49="Yes"),"Yes","No")</f>
        <v>No</v>
      </c>
      <c r="N50" s="10" t="str">
        <f>IF(AND((RIGHT($N$3,2)-'[1]Miter Profiles'!$AC$15-'[1]Outside Edges'!$B49)&gt;=4,'[1]Outside Edges'!$P49="Yes"),"Yes","No")</f>
        <v>No</v>
      </c>
      <c r="O50" s="10" t="str">
        <f>IF(AND((RIGHT($O$3,2)-'[1]Miter Profiles'!$AC$16-'[1]Outside Edges'!$B49)&gt;=5,'[1]Outside Edges'!$P49="Yes"),"Yes","No")</f>
        <v>No</v>
      </c>
      <c r="P50" s="85" t="str">
        <f>IF(AND((RIGHT($P$3,2)-'[1]Miter Profiles'!$AC$17-'[1]Outside Edges'!$B49)&gt;=5,'[1]Outside Edges'!$P49="Yes"),"Yes","No")</f>
        <v>No</v>
      </c>
      <c r="Q50" s="86" t="str">
        <f>IF(AND((RIGHT($Q$3,2)-'[1]Miter Profiles'!$AC$18-'[1]Outside Edges'!$B49)&gt;=5,'[1]Outside Edges'!$P49="Yes"),"Yes","No")</f>
        <v>No</v>
      </c>
      <c r="R50" s="11" t="str">
        <f>IF(AND((RIGHT($R$3,2)-'[1]Miter Profiles'!$AC$19-'[1]Outside Edges'!$B49)&gt;=5,'[1]Outside Edges'!$P49="Yes"),"Yes","No")</f>
        <v>No</v>
      </c>
      <c r="S50" s="87" t="str">
        <f>IF(AND((RIGHT($S$3,2)-'[1]Miter Profiles'!$AC$20-'[1]Outside Edges'!$B49)&gt;=5,'[1]Outside Edges'!$P49="Yes"),"Yes","No")</f>
        <v>No</v>
      </c>
      <c r="T50" s="10" t="str">
        <f>IF(AND((RIGHT($T$3,2)-'[1]Miter Profiles'!$AC$21-'[1]Outside Edges'!$B49)&gt;=5,'[1]Outside Edges'!$P49="Yes"),"Yes","No")</f>
        <v>No</v>
      </c>
      <c r="U50" s="10" t="str">
        <f>IF(AND((RIGHT($U$3,2)-'[1]Miter Profiles'!$AC$22-'[1]Outside Edges'!$B49)&gt;=5,'[1]Outside Edges'!$P49="Yes"),"Yes","No")</f>
        <v>No</v>
      </c>
      <c r="V50" s="85" t="str">
        <f>IF(AND((RIGHT($V$3,2)-'[1]Miter Profiles'!$AC$23-'[1]Outside Edges'!$B49)&gt;=5,'[1]Outside Edges'!$P49="Yes"),"Yes","No")</f>
        <v>No</v>
      </c>
      <c r="W50" s="86" t="str">
        <f>IF(AND((RIGHT($W$3,2)-'[1]Miter Profiles'!$AC$24-'[1]Outside Edges'!$B49)&gt;=5,'[1]Outside Edges'!$P49="Yes"),"Yes","No")</f>
        <v>No</v>
      </c>
      <c r="X50" s="11" t="str">
        <f>IF(AND((RIGHT($X$3,2)-'[1]Miter Profiles'!$AC$25-'[1]Outside Edges'!$B49)&gt;=5,'[1]Outside Edges'!$P49="Yes"),"Yes","No")</f>
        <v>No</v>
      </c>
      <c r="Y50" s="87" t="str">
        <f>IF(AND((RIGHT($Y$3,2)-'[1]Miter Profiles'!$AC$26-'[1]Outside Edges'!$B49)&gt;=5,'[1]Outside Edges'!$P49="Yes"),"Yes","No")</f>
        <v>No</v>
      </c>
      <c r="Z50" s="10" t="str">
        <f>IF(AND((RIGHT($Z$3,2)-'[1]Miter Profiles'!$AC$27-'[1]Outside Edges'!$B49)&gt;=5,'[1]Outside Edges'!$P49="Yes"),"Yes","No")</f>
        <v>No</v>
      </c>
      <c r="AA50" s="10" t="str">
        <f>IF(AND((RIGHT($AA$3,2)-'[1]Miter Profiles'!$AC$28-'[1]Outside Edges'!$B49)&gt;=5,'[1]Outside Edges'!$P49="Yes"),"Yes","No")</f>
        <v>No</v>
      </c>
      <c r="AB50" s="85" t="str">
        <f>IF(AND((RIGHT($AB$3,2)-'[1]Miter Profiles'!$AC$29-'[1]Outside Edges'!$B49)&gt;=5,'[1]Outside Edges'!$P49="Yes"),"Yes","No")</f>
        <v>No</v>
      </c>
      <c r="AC50" s="86" t="str">
        <f>IF(AND((RIGHT($AC$3,2)-'[1]Miter Profiles'!$AC$30-'[1]Outside Edges'!$B49)&gt;=5,'[1]Outside Edges'!$P49="Yes"),"Yes","No")</f>
        <v>No</v>
      </c>
      <c r="AD50" s="11" t="str">
        <f>IF(AND((RIGHT($AD$3,2)-'[1]Miter Profiles'!$AC$31-'[1]Outside Edges'!$B49)&gt;=5,'[1]Outside Edges'!$P49="Yes"),"Yes","No")</f>
        <v>No</v>
      </c>
      <c r="AE50" s="87" t="str">
        <f>IF(AND((RIGHT($AE$3,2)-'[1]Miter Profiles'!$AC$32-'[1]Outside Edges'!$B49)&gt;=5,'[1]Outside Edges'!$P49="Yes"),"Yes","No")</f>
        <v>No</v>
      </c>
      <c r="AF50" s="10" t="str">
        <f>IF(AND((RIGHT($AF$3,2)-'[1]Miter Profiles'!$AC$33-'[1]Outside Edges'!$B49)&gt;=5,'[1]Outside Edges'!$P49="Yes"),"Yes","No")</f>
        <v>No</v>
      </c>
      <c r="AG50" s="10" t="str">
        <f>IF(AND((RIGHT($AG$3,2)-'[1]Miter Profiles'!$AC$34-'[1]Outside Edges'!$B49)&gt;=5,'[1]Outside Edges'!$P49="Yes"),"Yes","No")</f>
        <v>No</v>
      </c>
      <c r="AH50" s="85" t="str">
        <f>IF(AND((RIGHT($AH$3,2)-'[1]Miter Profiles'!$AC$35-'[1]Outside Edges'!$B49)&gt;=5,'[1]Outside Edges'!$P49="Yes"),"Yes","No")</f>
        <v>No</v>
      </c>
      <c r="AI50" s="86" t="str">
        <f>IF(AND((RIGHT($AI$3,2)-'[1]Miter Profiles'!$AC$36-'[1]Outside Edges'!$B49)&gt;=5,'[1]Outside Edges'!$P49="Yes"),"Yes","No")</f>
        <v>No</v>
      </c>
      <c r="AJ50" s="11" t="str">
        <f>IF(AND((RIGHT($AJ$3,2)-'[1]Miter Profiles'!$AC$37-'[1]Outside Edges'!$B49)&gt;=5,'[1]Outside Edges'!$P49="Yes"),"Yes","No")</f>
        <v>No</v>
      </c>
      <c r="AK50" s="87" t="str">
        <f>IF(AND((RIGHT($AK$3,2)-'[1]Miter Profiles'!$AC$38-'[1]Outside Edges'!$B49)&gt;=5,'[1]Outside Edges'!$P49="Yes"),"Yes","No")</f>
        <v>No</v>
      </c>
      <c r="AL50" s="10" t="str">
        <f>IF(AND((RIGHT($AL$3,2)-'[1]Miter Profiles'!$AC$39-'[1]Outside Edges'!$B49)&gt;=5,'[1]Outside Edges'!$P49="Yes"),"Yes","No")</f>
        <v>No</v>
      </c>
      <c r="AM50" s="10" t="str">
        <f>IF(AND((RIGHT($AM$3,2)-'[1]Miter Profiles'!$AC$40-'[1]Outside Edges'!$B49)&gt;=5,'[1]Outside Edges'!$P49="Yes"),"Yes","No")</f>
        <v>No</v>
      </c>
      <c r="AN50" s="85" t="str">
        <f>IF(AND((RIGHT($AN$3,2)-'[1]Miter Profiles'!$AC$41-'[1]Outside Edges'!$B49)&gt;=5,'[1]Outside Edges'!$P49="Yes"),"Yes","No")</f>
        <v>No</v>
      </c>
      <c r="AO50" s="86" t="str">
        <f>IF(AND((RIGHT($AO$3,2)-'[1]Miter Profiles'!$AC$42-'[1]Outside Edges'!$B49)&gt;=5,'[1]Outside Edges'!$P49="Yes"),"Yes","No")</f>
        <v>No</v>
      </c>
      <c r="AP50" s="11" t="str">
        <f>IF(AND((RIGHT($AP$3,2)-'[1]Miter Profiles'!$AC$43-'[1]Outside Edges'!$B49)&gt;=5,'[1]Outside Edges'!$P49="Yes"),"Yes","No")</f>
        <v>No</v>
      </c>
      <c r="AQ50" s="87" t="str">
        <f>IF(AND((RIGHT($AQ$3,2)-'[1]Miter Profiles'!$AC$44-'[1]Outside Edges'!$B49)&gt;=5,'[1]Outside Edges'!$P49="Yes"),"Yes","No")</f>
        <v>No</v>
      </c>
      <c r="AR50" s="10" t="str">
        <f>IF(AND((RIGHT($AR$3,2)-'[1]Miter Profiles'!$AC$45-'[1]Outside Edges'!$B49)&gt;=5,'[1]Outside Edges'!$P49="Yes"),"Yes","No")</f>
        <v>No</v>
      </c>
      <c r="AS50" s="10" t="str">
        <f>IF(AND((RIGHT($AS$3,2)-'[1]Miter Profiles'!$AC$46-'[1]Outside Edges'!$B49)&gt;=5,'[1]Outside Edges'!$P49="Yes"),"Yes","No")</f>
        <v>No</v>
      </c>
      <c r="AT50" s="85" t="str">
        <f>IF(AND((RIGHT($AT$3,2)-'[1]Miter Profiles'!$AC$47-'[1]Outside Edges'!$B49)&gt;=5,'[1]Outside Edges'!$P49="Yes"),"Yes","No")</f>
        <v>No</v>
      </c>
      <c r="AU50" s="86" t="str">
        <f>IF(AND((RIGHT($AU$3,2)-'[1]Miter Profiles'!$AC$48-'[1]Outside Edges'!$B49)&gt;=5,'[1]Outside Edges'!$P49="Yes"),"Yes","No")</f>
        <v>No</v>
      </c>
      <c r="AV50" s="11" t="str">
        <f>IF(AND((RIGHT($AV$3,2)-'[1]Miter Profiles'!$AC$49-'[1]Outside Edges'!$B49)&gt;=5,'[1]Outside Edges'!$P49="Yes"),"Yes","No")</f>
        <v>No</v>
      </c>
      <c r="AW50" s="87" t="str">
        <f>IF(AND((RIGHT($AW$3,2)-'[1]Miter Profiles'!$AC$50-'[1]Outside Edges'!$B49)&gt;=5,'[1]Outside Edges'!$P49="Yes"),"Yes","No")</f>
        <v>No</v>
      </c>
      <c r="AX50" s="10" t="str">
        <f>IF(AND((RIGHT($AX$3,2)-'[1]Miter Profiles'!$AC$51-'[1]Outside Edges'!$B49)&gt;=5,'[1]Outside Edges'!$P49="Yes"),"Yes","No")</f>
        <v>No</v>
      </c>
      <c r="AY50" s="10" t="str">
        <f>IF(AND((RIGHT($AY$3,2)-'[1]Miter Profiles'!$AC$52-'[1]Outside Edges'!$B49)&gt;=5,'[1]Outside Edges'!$P49="Yes"),"Yes","No")</f>
        <v>No</v>
      </c>
      <c r="AZ50" s="85" t="str">
        <f>IF(AND((RIGHT($AZ$3,2)-'[1]Miter Profiles'!$AC$53-'[1]Outside Edges'!$B49)&gt;=5,'[1]Outside Edges'!$P49="Yes"),"Yes","No")</f>
        <v>No</v>
      </c>
      <c r="BA50" s="86" t="str">
        <f>IF(AND((RIGHT($BA$3,2)-'[1]Miter Profiles'!$AC$54-'[1]Outside Edges'!$B49)&gt;=5,'[1]Outside Edges'!$P49="Yes"),"Yes","No")</f>
        <v>No</v>
      </c>
      <c r="BB50" s="11" t="str">
        <f>IF(AND((RIGHT($BB$3,2)-'[1]Miter Profiles'!$AC$55-'[1]Outside Edges'!$B49)&gt;=5,'[1]Outside Edges'!$P49="Yes"),"Yes","No")</f>
        <v>No</v>
      </c>
      <c r="BC50" s="87" t="str">
        <f>IF(AND((RIGHT($BC$3,2)-'[1]Miter Profiles'!$AC$56-'[1]Outside Edges'!$B49)&gt;=5,'[1]Outside Edges'!$P49="Yes"),"Yes","No")</f>
        <v>No</v>
      </c>
      <c r="BD50" s="10" t="str">
        <f>IF(AND((RIGHT($BD$3,2)-'[1]Miter Profiles'!$AC$57-'[1]Outside Edges'!$B49)&gt;=5,'[1]Outside Edges'!$P49="Yes"),"Yes","No")</f>
        <v>No</v>
      </c>
      <c r="BE50" s="10" t="str">
        <f>IF(AND((RIGHT($BE$3,2)-'[1]Miter Profiles'!$AC$58-'[1]Outside Edges'!$B49)&gt;=5,'[1]Outside Edges'!$P49="Yes"),"Yes","No")</f>
        <v>No</v>
      </c>
      <c r="BF50" s="85" t="str">
        <f>IF(AND((RIGHT($BF$3,2)-'[1]Miter Profiles'!$AC$59-'[1]Outside Edges'!$B49)&gt;=5,'[1]Outside Edges'!$P49="Yes"),"Yes","No")</f>
        <v>No</v>
      </c>
      <c r="BG50" s="86" t="str">
        <f>IF(AND((RIGHT($BG$3,2)-'[1]Miter Profiles'!$AC$60-'[1]Outside Edges'!$B49)&gt;=5,'[1]Outside Edges'!$P49="Yes"),"Yes","No")</f>
        <v>No</v>
      </c>
      <c r="BH50" s="11" t="str">
        <f>IF(AND((RIGHT($BH$3,2)-'[1]Miter Profiles'!$AC$61-'[1]Outside Edges'!$B49)&gt;=5,'[1]Outside Edges'!$P49="Yes"),"Yes","No")</f>
        <v>No</v>
      </c>
      <c r="BI50" s="87" t="str">
        <f>IF(AND((RIGHT($BI$3,2)-'[1]Miter Profiles'!$AC$62-'[1]Outside Edges'!$B49)&gt;=5,'[1]Outside Edges'!$P49="Yes"),"Yes","No")</f>
        <v>No</v>
      </c>
      <c r="BJ50" s="10" t="str">
        <f>IF(AND((RIGHT($BJ$3,2)-'[1]Miter Profiles'!$AC$63-'[1]Outside Edges'!$B49)&gt;=5,'[1]Outside Edges'!$P49="Yes"),"Yes","No")</f>
        <v>No</v>
      </c>
      <c r="BK50" s="10" t="str">
        <f>IF(AND((RIGHT($BK$3,2)-'[1]Miter Profiles'!$AC$64-'[1]Outside Edges'!$B49)&gt;=5,'[1]Outside Edges'!$P49="Yes"),"Yes","No")</f>
        <v>No</v>
      </c>
      <c r="BL50" s="85" t="str">
        <f>IF(AND((RIGHT($BL$3,2)-'[1]Miter Profiles'!$AC$65-'[1]Outside Edges'!$B49)&gt;=5,'[1]Outside Edges'!$P49="Yes"),"Yes","No")</f>
        <v>No</v>
      </c>
      <c r="BM50" s="86" t="str">
        <f>IF(AND((RIGHT($BM$3,2)-'[1]Miter Profiles'!$AC$66-'[1]Outside Edges'!$B49)&gt;=5,'[1]Outside Edges'!$P49="Yes"),"Yes","No")</f>
        <v>No</v>
      </c>
      <c r="BN50" s="11" t="str">
        <f>IF(AND((RIGHT($BN$3,2)-'[1]Miter Profiles'!$AC$67-'[1]Outside Edges'!$B49)&gt;=5,'[1]Outside Edges'!$P49="Yes"),"Yes","No")</f>
        <v>No</v>
      </c>
      <c r="BO50" s="87" t="str">
        <f>IF(AND((RIGHT($BO$3,2)-'[1]Miter Profiles'!$AC$68-'[1]Outside Edges'!$B49)&gt;=5,'[1]Outside Edges'!$P49="Yes"),"Yes","No")</f>
        <v>No</v>
      </c>
      <c r="BP50" s="10" t="str">
        <f>IF(AND((RIGHT($BP$3,2)-'[1]Miter Profiles'!$AC$69-'[1]Outside Edges'!$B49)&gt;=5,'[1]Outside Edges'!$P49="Yes"),"Yes","No")</f>
        <v>No</v>
      </c>
      <c r="BQ50" s="10" t="str">
        <f>IF(AND((RIGHT($BQ$3,2)-'[1]Miter Profiles'!$AC$70-'[1]Outside Edges'!$B49)&gt;=5,'[1]Outside Edges'!$P49="Yes"),"Yes","No")</f>
        <v>No</v>
      </c>
      <c r="BR50" s="85" t="str">
        <f>IF(AND((RIGHT($BR$3,2)-'[1]Miter Profiles'!$AC$71-'[1]Outside Edges'!$B49)&gt;=5,'[1]Outside Edges'!$P49="Yes"),"Yes","No")</f>
        <v>No</v>
      </c>
      <c r="BS50" s="86" t="str">
        <f>IF(AND((RIGHT($BS$3,2)-'[1]Miter Profiles'!$AC$72-'[1]Outside Edges'!$B49)&gt;=5,'[1]Outside Edges'!$P49="Yes"),"Yes","No")</f>
        <v>No</v>
      </c>
      <c r="BT50" s="11" t="str">
        <f>IF(AND((RIGHT($BT$3,2)-'[1]Miter Profiles'!$AC$73-'[1]Outside Edges'!$B49)&gt;=5,'[1]Outside Edges'!$P49="Yes"),"Yes","No")</f>
        <v>No</v>
      </c>
      <c r="BU50" s="87" t="str">
        <f>IF(AND((RIGHT($BU$3,2)-'[1]Miter Profiles'!$AC$74-'[1]Outside Edges'!$B49)&gt;=5,'[1]Outside Edges'!$P49="Yes"),"Yes","No")</f>
        <v>No</v>
      </c>
      <c r="BV50" s="10" t="str">
        <f>IF(AND((RIGHT($BV$3,2)-'[1]Miter Profiles'!$AC$75-'[1]Outside Edges'!$B49)&gt;=5,'[1]Outside Edges'!$P49="Yes"),"Yes","No")</f>
        <v>No</v>
      </c>
      <c r="BW50" s="10" t="str">
        <f>IF(AND((RIGHT($BW$3,2)-'[1]Miter Profiles'!$AC$76-'[1]Outside Edges'!$B49)&gt;=5,'[1]Outside Edges'!$P49="Yes"),"Yes","No")</f>
        <v>No</v>
      </c>
      <c r="BX50" s="85" t="str">
        <f>IF(AND((RIGHT($BX$3,2)-'[1]Miter Profiles'!$AC$77-'[1]Outside Edges'!$B49)&gt;=5,'[1]Outside Edges'!$P49="Yes"),"Yes","No")</f>
        <v>No</v>
      </c>
      <c r="BY50" s="86" t="str">
        <f>IF(AND((RIGHT($BY$3,2)-'[1]Miter Profiles'!$AC$78-'[1]Outside Edges'!$B49)&gt;=5,'[1]Outside Edges'!$P49="Yes"),"Yes","No")</f>
        <v>No</v>
      </c>
      <c r="BZ50" s="11" t="str">
        <f>IF(AND((RIGHT($BZ$3,2)-'[1]Miter Profiles'!$AC$79-'[1]Outside Edges'!$B49)&gt;=5,'[1]Outside Edges'!$P49="Yes"),"Yes","No")</f>
        <v>No</v>
      </c>
      <c r="CA50" s="87" t="str">
        <f>IF(AND((RIGHT($CA$3,2)-'[1]Miter Profiles'!$AC$80-'[1]Outside Edges'!$B49)&gt;=5,'[1]Outside Edges'!$P49="Yes"),"Yes","No")</f>
        <v>No</v>
      </c>
      <c r="CB50" s="10" t="str">
        <f>IF(AND((RIGHT($CB$3,2)-'[1]Miter Profiles'!$AC$81-'[1]Outside Edges'!$B49)&gt;=5,'[1]Outside Edges'!$P49="Yes"),"Yes","No")</f>
        <v>No</v>
      </c>
      <c r="CC50" s="10" t="str">
        <f>IF(AND((RIGHT($CC$3,2)-'[1]Miter Profiles'!$AC$82-'[1]Outside Edges'!$B49)&gt;=5,'[1]Outside Edges'!$P49="Yes"),"Yes","No")</f>
        <v>No</v>
      </c>
      <c r="CD50" s="85" t="str">
        <f>IF(AND((RIGHT($CD$3,2)-'[1]Miter Profiles'!$AC$83-'[1]Outside Edges'!$B49)&gt;=5,'[1]Outside Edges'!$P49="Yes"),"Yes","No")</f>
        <v>No</v>
      </c>
      <c r="CE50" s="86" t="str">
        <f>IF(AND((RIGHT($CE$3,2)-'[1]Miter Profiles'!$AC$84-'[1]Outside Edges'!$B49)&gt;=5,'[1]Outside Edges'!$P49="Yes"),"Yes","No")</f>
        <v>No</v>
      </c>
      <c r="CF50" s="11" t="str">
        <f>IF(AND((RIGHT($CF$3,2)-'[1]Miter Profiles'!$AC$85-'[1]Outside Edges'!$B49)&gt;=5,'[1]Outside Edges'!$P49="Yes"),"Yes","No")</f>
        <v>No</v>
      </c>
      <c r="CG50" s="87" t="str">
        <f>IF(AND((RIGHT($CG$3,2)-'[1]Miter Profiles'!$AC$86-'[1]Outside Edges'!$B49)&gt;=5,'[1]Outside Edges'!$P49="Yes"),"Yes","No")</f>
        <v>No</v>
      </c>
      <c r="CH50" s="10" t="str">
        <f>IF(AND((RIGHT($CH$3,2)-'[1]Miter Profiles'!$AC$87-'[1]Outside Edges'!$B49)&gt;=5,'[1]Outside Edges'!$P49="Yes"),"Yes","No")</f>
        <v>No</v>
      </c>
      <c r="CI50" s="10" t="str">
        <f>IF(AND((RIGHT($CI$3,2)-'[1]Miter Profiles'!$AC$88-'[1]Outside Edges'!$B49)&gt;=5,'[1]Outside Edges'!$P49="Yes"),"Yes","No")</f>
        <v>No</v>
      </c>
      <c r="CJ50" s="85" t="str">
        <f>IF(AND((RIGHT($CJ$3,2)-'[1]Miter Profiles'!$AC$89-'[1]Outside Edges'!$B49)&gt;=5,'[1]Outside Edges'!$P49="Yes"),"Yes","No")</f>
        <v>No</v>
      </c>
      <c r="CK50" s="86" t="str">
        <f>IF(AND((RIGHT($CK$3,2)-'[1]Miter Profiles'!$AC$90-'[1]Outside Edges'!$B49)&gt;=5,'[1]Outside Edges'!$P49="Yes"),"Yes","No")</f>
        <v>No</v>
      </c>
      <c r="CL50" s="11" t="str">
        <f>IF(AND((RIGHT($CL$3,2)-'[1]Miter Profiles'!$AC$91-'[1]Outside Edges'!$B49)&gt;=5,'[1]Outside Edges'!$P49="Yes"),"Yes","No")</f>
        <v>No</v>
      </c>
      <c r="CM50" s="87" t="str">
        <f>IF(AND((RIGHT($CM$3,2)-'[1]Miter Profiles'!$AC$92-'[1]Outside Edges'!$B49)&gt;=5,'[1]Outside Edges'!$P49="Yes"),"Yes","No")</f>
        <v>No</v>
      </c>
      <c r="CN50" s="10" t="str">
        <f>IF(AND((RIGHT(CN$3,2)-'[1]Miter Profiles'!$AC$93-'[1]Outside Edges'!$B49)&gt;=5,'[1]Outside Edges'!$P49="Yes"),"Yes","No")</f>
        <v>No</v>
      </c>
      <c r="CO50" s="10" t="str">
        <f>IF(AND((RIGHT(CO$3,2)-'[1]Miter Profiles'!$AC$94-'[1]Outside Edges'!$B49)&gt;=5,'[1]Outside Edges'!$P49="Yes"),"Yes","No")</f>
        <v>No</v>
      </c>
      <c r="CP50" s="85" t="str">
        <f>IF(AND((RIGHT(CP$3,2)-'[1]Miter Profiles'!$AC$95-'[1]Outside Edges'!$B49)&gt;=5,'[1]Outside Edges'!$P49="Yes"),"Yes","No")</f>
        <v>No</v>
      </c>
      <c r="CQ50" s="86" t="str">
        <f>IF(AND((RIGHT(CQ$3,2)-'[1]Miter Profiles'!$AC$96-'[1]Outside Edges'!$B49)&gt;=5,'[1]Outside Edges'!$P49="Yes"),"Yes","No")</f>
        <v>No</v>
      </c>
      <c r="CR50" s="11" t="str">
        <f>IF(AND((RIGHT(CR$3,2)-'[1]Miter Profiles'!$AC$97-'[1]Outside Edges'!$B49)&gt;=5,'[1]Outside Edges'!$P49="Yes"),"Yes","No")</f>
        <v>No</v>
      </c>
      <c r="CS50" s="87" t="str">
        <f>IF(AND((RIGHT(CS$3,2)-'[1]Miter Profiles'!$AC$98-'[1]Outside Edges'!$B49)&gt;=5,'[1]Outside Edges'!$P49="Yes"),"Yes","No")</f>
        <v>No</v>
      </c>
      <c r="CT50" s="10" t="str">
        <f>IF(AND((RIGHT($CT$3,2)-'[1]Miter Profiles'!$AC$99-'[1]Outside Edges'!$B49)&gt;=5,'[1]Outside Edges'!$P49="Yes"),"Yes","No")</f>
        <v>No</v>
      </c>
      <c r="CU50" s="10" t="str">
        <f>IF(AND((RIGHT($CU$3,2)-'[1]Miter Profiles'!$AC$100-'[1]Outside Edges'!$B49)&gt;=5,'[1]Outside Edges'!$P49="Yes"),"Yes","No")</f>
        <v>No</v>
      </c>
      <c r="CV50" s="85" t="str">
        <f>IF(AND((RIGHT($CV$3,2)-'[1]Miter Profiles'!$AC$101-'[1]Outside Edges'!$B49)&gt;=5,'[1]Outside Edges'!$P49="Yes"),"Yes","No")</f>
        <v>No</v>
      </c>
      <c r="CW50" s="86" t="str">
        <f>IF(AND((RIGHT($CW$3,2)-'[1]Miter Profiles'!$AC$102-'[1]Outside Edges'!$B49)&gt;=5,'[1]Outside Edges'!$P49="Yes"),"Yes","No")</f>
        <v>No</v>
      </c>
      <c r="CX50" s="11" t="str">
        <f>IF(AND((RIGHT($CX$3,2)-'[1]Miter Profiles'!$AC$103-'[1]Outside Edges'!$B49)&gt;=5,'[1]Outside Edges'!$P49="Yes"),"Yes","No")</f>
        <v>No</v>
      </c>
      <c r="CY50" s="87" t="str">
        <f>IF(AND((RIGHT($CY$3,2)-'[1]Miter Profiles'!$AC$104-'[1]Outside Edges'!$B49)&gt;=5,'[1]Outside Edges'!$P49="Yes"),"Yes","No")</f>
        <v>No</v>
      </c>
      <c r="CZ50" s="10" t="str">
        <f>IF(AND((RIGHT($CZ$3,2)-'[1]Miter Profiles'!$AC$105-'[1]Outside Edges'!$B49)&gt;=5,'[1]Outside Edges'!$P49="Yes"),"Yes","No")</f>
        <v>No</v>
      </c>
      <c r="DA50" s="10" t="str">
        <f>IF(AND((RIGHT($DA$3,2)-'[1]Miter Profiles'!$AC$106-'[1]Outside Edges'!$B49)&gt;=5,'[1]Outside Edges'!$P49="Yes"),"Yes","No")</f>
        <v>No</v>
      </c>
      <c r="DB50" s="85" t="str">
        <f>IF(AND((RIGHT($DB$3,2)-'[1]Miter Profiles'!$AC$107-'[1]Outside Edges'!$B49)&gt;=5,'[1]Outside Edges'!$P49="Yes"),"Yes","No")</f>
        <v>No</v>
      </c>
      <c r="DC50" s="86" t="str">
        <f>IF(AND((RIGHT($DC$3,2)-'[1]Miter Profiles'!$AC$108-'[1]Outside Edges'!$B49)&gt;=5,'[1]Outside Edges'!$P49="Yes"),"Yes","No")</f>
        <v>No</v>
      </c>
      <c r="DD50" s="11" t="str">
        <f>IF(AND((RIGHT($DD$3,2)-'[1]Miter Profiles'!$AC$109-'[1]Outside Edges'!$B49)&gt;=5,'[1]Outside Edges'!$P49="Yes"),"Yes","No")</f>
        <v>No</v>
      </c>
      <c r="DE50" s="87" t="str">
        <f>IF(AND((RIGHT($DE$3,2)-'[1]Miter Profiles'!$AC$110-'[1]Outside Edges'!$B49)&gt;=5,'[1]Outside Edges'!$P49="Yes"),"Yes","No")</f>
        <v>No</v>
      </c>
      <c r="DF50" s="10" t="str">
        <f>IF(AND((RIGHT($DF$3,2)-'[1]Miter Profiles'!$AC$111-'[1]Outside Edges'!$B49)&gt;=5,'[1]Outside Edges'!$P49="Yes"),"Yes","No")</f>
        <v>No</v>
      </c>
      <c r="DG50" s="10" t="str">
        <f>IF(AND((RIGHT($DG$3,2)-'[1]Miter Profiles'!$AC$112-'[1]Outside Edges'!$B49)&gt;=5,'[1]Outside Edges'!$P49="Yes"),"Yes","No")</f>
        <v>No</v>
      </c>
      <c r="DH50" s="85" t="str">
        <f>IF(AND((RIGHT($DH$3,2)-'[1]Miter Profiles'!$AC$113-'[1]Outside Edges'!$B49)&gt;=5,'[1]Outside Edges'!$P49="Yes"),"Yes","No")</f>
        <v>No</v>
      </c>
      <c r="DI50" s="86" t="str">
        <f>IF(AND((RIGHT($DI$3,2)-'[1]Miter Profiles'!$AC$114-'[1]Outside Edges'!$B49)&gt;=5,'[1]Outside Edges'!$P49="Yes"),"Yes","No")</f>
        <v>No</v>
      </c>
      <c r="DJ50" s="11" t="str">
        <f>IF(AND((RIGHT($DJ$3,2)-'[1]Miter Profiles'!$AC$115-'[1]Outside Edges'!$B49)&gt;=5,'[1]Outside Edges'!$P49="Yes"),"Yes","No")</f>
        <v>No</v>
      </c>
      <c r="DK50" s="87" t="str">
        <f>IF(AND((RIGHT($DK$3,2)-'[1]Miter Profiles'!$AC$116-'[1]Outside Edges'!$B49)&gt;=5,'[1]Outside Edges'!$P49="Yes"),"Yes","No")</f>
        <v>No</v>
      </c>
      <c r="DL50" s="10" t="str">
        <f>IF(AND((RIGHT($DL$3,2)-'[1]Miter Profiles'!$AC$117-'[1]Outside Edges'!$B49)&gt;=5,'[1]Outside Edges'!$P49="Yes"),"Yes","No")</f>
        <v>No</v>
      </c>
      <c r="DM50" s="10" t="str">
        <f>IF(AND((RIGHT($DM$3,2)-'[1]Miter Profiles'!$AC$118-'[1]Outside Edges'!$B49)&gt;=5,'[1]Outside Edges'!$P49="Yes"),"Yes","No")</f>
        <v>No</v>
      </c>
      <c r="DN50" s="85" t="str">
        <f>IF(AND((RIGHT($DN$3,2)-'[1]Miter Profiles'!$AC$119-'[1]Outside Edges'!$B49)&gt;=5,'[1]Outside Edges'!$P49="Yes"),"Yes","No")</f>
        <v>No</v>
      </c>
      <c r="DO50" s="86" t="str">
        <f>IF(AND((RIGHT($DO$3,2)-'[1]Miter Profiles'!$AC$120-'[1]Outside Edges'!$B49)&gt;=5,'[1]Outside Edges'!$P49="Yes"),"Yes","No")</f>
        <v>No</v>
      </c>
      <c r="DP50" s="11" t="str">
        <f>IF(AND((RIGHT($DP$3,2)-'[1]Miter Profiles'!$AC$121-'[1]Outside Edges'!$B49)&gt;=5,'[1]Outside Edges'!$P49="Yes"),"Yes","No")</f>
        <v>No</v>
      </c>
      <c r="DQ50" s="87" t="str">
        <f>IF(AND((RIGHT($DQ$3,2)-'[1]Miter Profiles'!$AC$122-'[1]Outside Edges'!$B49)&gt;=5,'[1]Outside Edges'!$P49="Yes"),"Yes","No")</f>
        <v>No</v>
      </c>
      <c r="DR50" s="10" t="str">
        <f>IF(AND((RIGHT($DR$3,2)-'[1]Miter Profiles'!$AC$123-'[1]Outside Edges'!$B49)&gt;=5,'[1]Outside Edges'!$P49="Yes"),"Yes","No")</f>
        <v>No</v>
      </c>
      <c r="DS50" s="10" t="str">
        <f>IF(AND((RIGHT($DS$3,2)-'[1]Miter Profiles'!$AC$124-'[1]Outside Edges'!$B49)&gt;=5,'[1]Outside Edges'!$P49="Yes"),"Yes","No")</f>
        <v>No</v>
      </c>
      <c r="DT50" s="85" t="str">
        <f>IF(AND((RIGHT($DT$3,2)-'[1]Miter Profiles'!$AC$125-'[1]Outside Edges'!$B49)&gt;=5,'[1]Outside Edges'!$P49="Yes"),"Yes","No")</f>
        <v>No</v>
      </c>
      <c r="DU50" s="86" t="str">
        <f>IF(AND((RIGHT($DU$3,2)-'[1]Miter Profiles'!$AC$126-'[1]Outside Edges'!$B49)&gt;=5,'[1]Outside Edges'!$P49="Yes"),"Yes","No")</f>
        <v>No</v>
      </c>
      <c r="DV50" s="11" t="str">
        <f>IF(AND((RIGHT($DV$3,2)-'[1]Miter Profiles'!$AC$127-'[1]Outside Edges'!$B49)&gt;=5,'[1]Outside Edges'!$P49="Yes"),"Yes","No")</f>
        <v>No</v>
      </c>
      <c r="DW50" s="87" t="str">
        <f>IF(AND((RIGHT($DW$3,2)-'[1]Miter Profiles'!$AC$128-'[1]Outside Edges'!$B49)&gt;=5,'[1]Outside Edges'!$P49="Yes"),"Yes","No")</f>
        <v>No</v>
      </c>
      <c r="DX50" s="10" t="str">
        <f>IF(AND((RIGHT($DX$3,2)-'[1]Miter Profiles'!$AC$129-'[1]Outside Edges'!$B49)&gt;=5,'[1]Outside Edges'!$P49="Yes"),"Yes","No")</f>
        <v>No</v>
      </c>
      <c r="DY50" s="10" t="str">
        <f>IF(AND((RIGHT($DY$3,2)-'[1]Miter Profiles'!$AC$130-'[1]Outside Edges'!$B49)&gt;=5,'[1]Outside Edges'!$P49="Yes"),"Yes","No")</f>
        <v>No</v>
      </c>
      <c r="DZ50" s="85" t="str">
        <f>IF(AND((RIGHT($DZ$3,2)-'[1]Miter Profiles'!$AC$131-'[1]Outside Edges'!$B49)&gt;=5,'[1]Outside Edges'!$P49="Yes"),"Yes","No")</f>
        <v>No</v>
      </c>
      <c r="EA50" s="90" t="str">
        <f>IF(AND((RIGHT($EA$3,2)-'[1]Miter Profiles'!$AC$132-'[1]Outside Edges'!$B49)&gt;=5,'[1]Outside Edges'!$P49="Yes"),"Yes","No")</f>
        <v>No</v>
      </c>
      <c r="EB50" s="105" t="str">
        <f>IF(AND((RIGHT($EB$3,2)-'[1]Miter Profiles'!$AC$133-'[1]Outside Edges'!$B49)&gt;=5,'[1]Outside Edges'!$P49="Yes"),"Yes","No")</f>
        <v>No</v>
      </c>
      <c r="EC50" s="110" t="str">
        <f>IF(AND((RIGHT($EC$3,2)-'[1]Miter Profiles'!$AC$134-'[1]Outside Edges'!$B49)&gt;=5,'[1]Outside Edges'!$P49="Yes"),"Yes","No")</f>
        <v>No</v>
      </c>
      <c r="ED50" s="116" t="str">
        <f>IF(AND((RIGHT($ED$3,2)-'[1]Miter Profiles'!$AC$135-'[1]Outside Edges'!$B49)&gt;=5,'[1]Outside Edges'!$P49="Yes"),"Yes","No")</f>
        <v>No</v>
      </c>
      <c r="EE50" s="113" t="str">
        <f>IF(AND((RIGHT($EE$3,2)-'[1]Miter Profiles'!$AC$136-'[1]Outside Edges'!$B49)&gt;=5,'[1]Outside Edges'!$P49="Yes"),"Yes","No")</f>
        <v>No</v>
      </c>
      <c r="EF50" s="85" t="str">
        <f>IF(AND((RIGHT($EF$3,2)-'[1]Miter Profiles'!$AC$137-'[1]Outside Edges'!$B49)&gt;=5,'[1]Outside Edges'!$P49="Yes"),"Yes","No")</f>
        <v>No</v>
      </c>
      <c r="EG50" s="10" t="str">
        <f>IF(AND((RIGHT($EG$3,2)-'[1]Miter Profiles'!$AC$138-'[1]Outside Edges'!$B49)&gt;=5,'[1]Outside Edges'!$P49="Yes"),"Yes","No")</f>
        <v>No</v>
      </c>
      <c r="EH50" s="90" t="str">
        <f>IF(AND((RIGHT($EH$3,2)-'[1]Miter Profiles'!$AC$139-'[1]Outside Edges'!$B49)&gt;=5,'[1]Outside Edges'!$P49="Yes"),"Yes","No")</f>
        <v>No</v>
      </c>
      <c r="EI50" s="121" t="str">
        <f>IF(AND((RIGHT($EI$3,2)-'[1]Miter Profiles'!$AC$140-'[1]Outside Edges'!$B49)&gt;=5,'[1]Outside Edges'!$P49="Yes"),"Yes","No")</f>
        <v>No</v>
      </c>
      <c r="EJ50" s="124" t="str">
        <f>IF(AND((RIGHT($EJ$3,2)-'[1]Miter Profiles'!$AC$141-'[1]Outside Edges'!$B49)&gt;=5,'[1]Outside Edges'!$P49="Yes"),"Yes","No")</f>
        <v>No</v>
      </c>
      <c r="EK50" s="124" t="str">
        <f>IF(AND((RIGHT($EK$3,2)-'[1]Miter Profiles'!$AC$142-'[1]Outside Edges'!$B49)&gt;=5,'[1]Outside Edges'!$P49="Yes"),"Yes","No")</f>
        <v>No</v>
      </c>
      <c r="EL50" s="116" t="str">
        <f>IF(AND((RIGHT($EL$3,2)-'[1]Miter Profiles'!$AC$143-'[1]Outside Edges'!$B49)&gt;=5,'[1]Outside Edges'!$P49="Yes"),"Yes","No")</f>
        <v>No</v>
      </c>
      <c r="EM50" s="129" t="str">
        <f>IF(AND((RIGHT($EM$3,2)-'[1]Miter Profiles'!$AC$144-'[1]Outside Edges'!$B49)&gt;=5,'[1]Outside Edges'!$P49="Yes"),"Yes","No")</f>
        <v>No</v>
      </c>
      <c r="EN50" s="10" t="str">
        <f>IF(AND((RIGHT($EN$3,2)-'[1]Miter Profiles'!$AC$145-'[1]Outside Edges'!$B49)&gt;=5,'[1]Outside Edges'!$P49="Yes"),"Yes","No")</f>
        <v>No</v>
      </c>
      <c r="EO50" s="90" t="str">
        <f>IF(AND((RIGHT($EO$3,2)-'[1]Miter Profiles'!$AC$146-'[1]Outside Edges'!$B49)&gt;=5,'[1]Outside Edges'!$P49="Yes"),"Yes","No")</f>
        <v>No</v>
      </c>
      <c r="EP50" s="124" t="str">
        <f>IF(AND((RIGHT($EP$3,2)-'[1]Miter Profiles'!$AC$147-'[1]Outside Edges'!$B49)&gt;=5,'[1]Outside Edges'!$P49="Yes"),"Yes","No")</f>
        <v>No</v>
      </c>
      <c r="EQ50" s="124" t="str">
        <f>IF(AND((RIGHT($EQ$3,2)-'[1]Miter Profiles'!$AC$148-'[1]Outside Edges'!$B49)&gt;=5,'[1]Outside Edges'!$P49="Yes"),"Yes","No")</f>
        <v>No</v>
      </c>
      <c r="ER50" s="116" t="str">
        <f>IF(AND((RIGHT($ER$3,2)-'[1]Miter Profiles'!$AC$149-'[1]Outside Edges'!$B49)&gt;=5,'[1]Outside Edges'!$P49="Yes"),"Yes","No")</f>
        <v>No</v>
      </c>
      <c r="ES50" s="129" t="str">
        <f>IF(AND((RIGHT($ES$3,2)-'[1]Miter Profiles'!$AC$150-'[1]Outside Edges'!$B49)&gt;=5,'[1]Outside Edges'!$P49="Yes"),"Yes","No")</f>
        <v>No</v>
      </c>
      <c r="ET50" s="10" t="str">
        <f>IF(AND((RIGHT($ET$3,2)-'[1]Miter Profiles'!$AC$151-'[1]Outside Edges'!$B49)&gt;=5,'[1]Outside Edges'!$P49="Yes"),"Yes","No")</f>
        <v>No</v>
      </c>
      <c r="EU50" s="90" t="str">
        <f>IF(AND((RIGHT($EU$3,2)-'[1]Miter Profiles'!$AC$152-'[1]Outside Edges'!$B49)&gt;=5,'[1]Outside Edges'!$P49="Yes"),"Yes","No")</f>
        <v>No</v>
      </c>
      <c r="EV50" s="124" t="str">
        <f>IF(AND((RIGHT($EV$3,2)-'[1]Miter Profiles'!$AC$153-'[1]Outside Edges'!$B49)&gt;=5,'[1]Outside Edges'!$P49="Yes"),"Yes","No")</f>
        <v>No</v>
      </c>
      <c r="EW50" s="124" t="str">
        <f>IF(AND((RIGHT($EW$3,2)-'[1]Miter Profiles'!$AC$154-'[1]Outside Edges'!$B49)&gt;=5,'[1]Outside Edges'!$P49="Yes"),"Yes","No")</f>
        <v>No</v>
      </c>
      <c r="EX50" s="116" t="str">
        <f>IF(AND((RIGHT($EX$3,2)-'[1]Miter Profiles'!$AC$155-'[1]Outside Edges'!$B49)&gt;=5,'[1]Outside Edges'!$P49="Yes"),"Yes","No")</f>
        <v>No</v>
      </c>
      <c r="EY50" s="129" t="str">
        <f>IF(AND((RIGHT($EY$3,2)-'[1]Miter Profiles'!$AC$156-'[1]Outside Edges'!$B49)&gt;=5,'[1]Outside Edges'!$P49="Yes"),"Yes","No")</f>
        <v>No</v>
      </c>
      <c r="EZ50" s="10" t="str">
        <f>IF(AND((RIGHT($EZ$3,2)-'[1]Miter Profiles'!$AC$157-'[1]Outside Edges'!$B49)&gt;=5,'[1]Outside Edges'!$P49="Yes"),"Yes","No")</f>
        <v>No</v>
      </c>
      <c r="FA50" s="90" t="str">
        <f>IF(AND((RIGHT($FA$3,2)-'[1]Miter Profiles'!$AC$158-'[1]Outside Edges'!$B49)&gt;=5,'[1]Outside Edges'!$P49="Yes"),"Yes","No")</f>
        <v>No</v>
      </c>
      <c r="FB50" s="124" t="str">
        <f>IF(AND((RIGHT($FB$3,2)-'[1]Miter Profiles'!$AC$159-'[1]Outside Edges'!$B49)&gt;=5,'[1]Outside Edges'!$P49="Yes"),"Yes","No")</f>
        <v>No</v>
      </c>
      <c r="FC50" s="124" t="str">
        <f>IF(AND((RIGHT($FC$3,2)-'[1]Miter Profiles'!$AC$160-'[1]Outside Edges'!$B49)&gt;=5,'[1]Outside Edges'!$P49="Yes"),"Yes","No")</f>
        <v>No</v>
      </c>
      <c r="FD50" s="116" t="str">
        <f>IF(AND((RIGHT($FD$3,2)-'[1]Miter Profiles'!$AC$161-'[1]Outside Edges'!$B49)&gt;=5,'[1]Outside Edges'!$P49="Yes"),"Yes","No")</f>
        <v>No</v>
      </c>
      <c r="FE50" s="129" t="str">
        <f>IF(AND((RIGHT($FE$3,2)-'[1]Miter Profiles'!$AC$162-'[1]Outside Edges'!$B49)&gt;=5,'[1]Outside Edges'!$P49="Yes"),"Yes","No")</f>
        <v>No</v>
      </c>
      <c r="FF50" s="10" t="str">
        <f>IF(AND((RIGHT($FF$3,2)-'[1]Miter Profiles'!$AC$163-'[1]Outside Edges'!$B49)&gt;=5,'[1]Outside Edges'!$P49="Yes"),"Yes","No")</f>
        <v>No</v>
      </c>
      <c r="FG50" s="90" t="str">
        <f>IF(AND((RIGHT($FG$3,2)-'[1]Miter Profiles'!$AC$164-'[1]Outside Edges'!$B49)&gt;=5,'[1]Outside Edges'!$P49="Yes"),"Yes","No")</f>
        <v>No</v>
      </c>
      <c r="FH50" s="124" t="str">
        <f>IF(AND((RIGHT($FH$3,2)-'[1]Miter Profiles'!$AC$165-'[1]Outside Edges'!$B49)&gt;=5,'[1]Outside Edges'!$P49="Yes"),"Yes","No")</f>
        <v>No</v>
      </c>
      <c r="FI50" s="124" t="str">
        <f>IF(AND((RIGHT($FI$3,2)-'[1]Miter Profiles'!$AC$166-'[1]Outside Edges'!$B49)&gt;=5,'[1]Outside Edges'!$P49="Yes"),"Yes","No")</f>
        <v>No</v>
      </c>
      <c r="FJ50" s="116" t="str">
        <f>IF(AND((RIGHT($FJ$3,2)-'[1]Miter Profiles'!$AC$167-'[1]Outside Edges'!$B49)&gt;=5,'[1]Outside Edges'!$P49="Yes"),"Yes","No")</f>
        <v>No</v>
      </c>
      <c r="FK50" s="129" t="str">
        <f>IF(AND((RIGHT($FK$3,2)-'[1]Miter Profiles'!$AC$168-'[1]Outside Edges'!$B49)&gt;=5,'[1]Outside Edges'!$P49="Yes"),"Yes","No")</f>
        <v>No</v>
      </c>
      <c r="FL50" s="10" t="str">
        <f>IF(AND((RIGHT($FL$3,2)-'[1]Miter Profiles'!$AC$169-'[1]Outside Edges'!$B49)&gt;=5,'[1]Outside Edges'!$P49="Yes"),"Yes","No")</f>
        <v>No</v>
      </c>
      <c r="FM50" s="90" t="str">
        <f>IF(AND((RIGHT($FM$3,2)-'[1]Miter Profiles'!$AC$170-'[1]Outside Edges'!$B49)&gt;=5,'[1]Outside Edges'!$P49="Yes"),"Yes","No")</f>
        <v>No</v>
      </c>
      <c r="FN50" s="124" t="str">
        <f>IF(AND((RIGHT($FN$3,2)-'[1]Miter Profiles'!$AC$171-'[1]Outside Edges'!$B49)&gt;=5,'[1]Outside Edges'!$P49="Yes"),"Yes","No")</f>
        <v>No</v>
      </c>
      <c r="FO50" s="124" t="str">
        <f>IF(AND((RIGHT($FO$3,2)-'[1]Miter Profiles'!$AC$172-'[1]Outside Edges'!$B49)&gt;=5,'[1]Outside Edges'!$P49="Yes"),"Yes","No")</f>
        <v>No</v>
      </c>
      <c r="FP50" s="116" t="str">
        <f>IF(AND((RIGHT($FP$3,2)-'[1]Miter Profiles'!$AC$173-'[1]Outside Edges'!$B49)&gt;=5,'[1]Outside Edges'!$P49="Yes"),"Yes","No")</f>
        <v>No</v>
      </c>
      <c r="FQ50" s="129" t="str">
        <f>IF(AND((RIGHT($FQ$3,2)-'[1]Miter Profiles'!$AC$174-'[1]Outside Edges'!$B49)&gt;=5,'[1]Outside Edges'!$P49="Yes"),"Yes","No")</f>
        <v>No</v>
      </c>
      <c r="FR50" s="10" t="str">
        <f>IF(AND((RIGHT($FR$3,2)-'[1]Miter Profiles'!$AC$175-'[1]Outside Edges'!$B49)&gt;=5,'[1]Outside Edges'!$P49="Yes"),"Yes","No")</f>
        <v>No</v>
      </c>
      <c r="FS50" s="90" t="str">
        <f>IF(AND((RIGHT($FS$3,2)-'[1]Miter Profiles'!$AC$176-'[1]Outside Edges'!$B49)&gt;=5,'[1]Outside Edges'!$P49="Yes"),"Yes","No")</f>
        <v>No</v>
      </c>
      <c r="FT50" s="124" t="str">
        <f>IF(AND((RIGHT($FT$3,2)-'[1]Miter Profiles'!$AC$177-'[1]Outside Edges'!$B49)&gt;=5,'[1]Outside Edges'!$P49="Yes"),"Yes","No")</f>
        <v>No</v>
      </c>
      <c r="FU50" s="124" t="str">
        <f>IF(AND((RIGHT($FU$3,2)-'[1]Miter Profiles'!$AC$178-'[1]Outside Edges'!$B49)&gt;=5,'[1]Outside Edges'!$P49="Yes"),"Yes","No")</f>
        <v>No</v>
      </c>
      <c r="FV50" s="116" t="str">
        <f>IF(AND((RIGHT($V$3,2)-'[1]Miter Profiles'!$AC$179-'[1]Outside Edges'!$B49)&gt;=5,'[1]Outside Edges'!$P49="Yes"),"Yes","No")</f>
        <v>No</v>
      </c>
      <c r="FW50" s="129" t="str">
        <f>IF(AND((RIGHT($FW$3,2)-'[1]Miter Profiles'!$AC$180-'[1]Outside Edges'!$B49)&gt;=5,'[1]Outside Edges'!$P49="Yes"),"Yes","No")</f>
        <v>No</v>
      </c>
      <c r="FX50" s="85" t="str">
        <f>IF(AND((RIGHT($FX$3,2)-'[1]Miter Profiles'!$AC$181-'[1]Outside Edges'!$B49)&gt;=5,'[1]Outside Edges'!$P49="Yes"),"Yes","No")</f>
        <v>No</v>
      </c>
      <c r="FY50" s="150" t="str">
        <f>IF(AND((RIGHT($FY$3,2)-'[1]Miter Profiles'!$AC$182-'[1]Outside Edges'!$B49)&gt;=5,'[1]Outside Edges'!$P49="Yes"),"Yes","No")</f>
        <v>No</v>
      </c>
      <c r="FZ50" s="124" t="str">
        <f>IF(AND((RIGHT($FZ$3,2)-'[1]Miter Profiles'!$AC$183-'[1]Outside Edges'!$B49)&gt;=5,'[1]Outside Edges'!$P49="Yes"),"Yes","No")</f>
        <v>No</v>
      </c>
      <c r="GA50" s="116" t="str">
        <f>IF(AND((RIGHT($GA$3,2)-'[1]Miter Profiles'!$AC$184-'[1]Outside Edges'!$B49)&gt;=5,'[1]Outside Edges'!$P49="Yes"),"Yes","No")</f>
        <v>No</v>
      </c>
      <c r="GB50" s="129" t="str">
        <f>IF(AND((RIGHT($GB$3,2)-'[1]Miter Profiles'!$AC$185-'[1]Outside Edges'!$B49)&gt;=5,'[1]Outside Edges'!$P49="Yes"),"Yes","No")</f>
        <v>No</v>
      </c>
      <c r="GC50" s="10" t="str">
        <f>IF(AND((RIGHT($GC$3,2)-'[1]Miter Profiles'!$AC$186-'[1]Outside Edges'!$B49)&gt;=5,'[1]Outside Edges'!$P49="Yes"),"Yes","No")</f>
        <v>No</v>
      </c>
      <c r="GD50" s="90" t="str">
        <f>IF(AND((RIGHT($GD$3,2)-'[1]Miter Profiles'!$AC$187-'[1]Outside Edges'!$B49)&gt;=5,'[1]Outside Edges'!$P49="Yes"),"Yes","No")</f>
        <v>No</v>
      </c>
      <c r="GE50" s="150" t="str">
        <f>IF(AND((RIGHT($GE$3,2)-'[1]Miter Profiles'!$AC$188-'[1]Outside Edges'!$B49)&gt;=5,'[1]Outside Edges'!$P49="Yes"),"Yes","No")</f>
        <v>No</v>
      </c>
      <c r="GF50" s="124" t="str">
        <f>IF(AND((RIGHT($GF$3,2)-'[1]Miter Profiles'!$AC$189-'[1]Outside Edges'!$B49)&gt;=5,'[1]Outside Edges'!$P49="Yes"),"Yes","No")</f>
        <v>No</v>
      </c>
      <c r="GG50" s="116" t="str">
        <f>IF(AND((RIGHT($GG$3,2)-'[1]Miter Profiles'!$AC$190-'[1]Outside Edges'!$B49)&gt;=5,'[1]Outside Edges'!$P49="Yes"),"Yes","No")</f>
        <v>No</v>
      </c>
      <c r="GH50" s="129" t="str">
        <f>IF(AND((RIGHT($GH$3,2)-'[1]Miter Profiles'!$AC$191-'[1]Outside Edges'!$B49)&gt;=5,'[1]Outside Edges'!$P49="Yes"),"Yes","No")</f>
        <v>No</v>
      </c>
      <c r="GI50" s="10" t="str">
        <f>IF(AND((RIGHT($GI$3,2)-'[1]Miter Profiles'!$AC$192-'[1]Outside Edges'!$B49)&gt;=5,'[1]Outside Edges'!$P49="Yes"),"Yes","No")</f>
        <v>No</v>
      </c>
      <c r="GJ50" s="90" t="str">
        <f>IF(AND((RIGHT($GJ$3,2)-'[1]Miter Profiles'!$AC$193-'[1]Outside Edges'!$B49)&gt;=5,'[1]Outside Edges'!$P49="Yes"),"Yes","No")</f>
        <v>No</v>
      </c>
      <c r="GK50" s="150" t="str">
        <f>IF(AND((RIGHT($GK$3,2)-'[1]Miter Profiles'!$AC$194-'[1]Outside Edges'!$B49)&gt;=5,'[1]Outside Edges'!$P49="Yes"),"Yes","No")</f>
        <v>No</v>
      </c>
      <c r="GL50" s="124" t="str">
        <f>IF(AND((RIGHT($GL$3,2)-'[1]Miter Profiles'!$AC$195-'[1]Outside Edges'!$B49)&gt;=5,'[1]Outside Edges'!$P49="Yes"),"Yes","No")</f>
        <v>No</v>
      </c>
      <c r="GM50" s="116" t="str">
        <f>IF(AND((RIGHT($GM$3,2)-'[1]Miter Profiles'!$AC$196-'[1]Outside Edges'!$B49)&gt;=5,'[1]Outside Edges'!$P49="Yes"),"Yes","No")</f>
        <v>No</v>
      </c>
      <c r="GN50" s="129" t="str">
        <f>IF(AND((RIGHT($GN$3,2)-'[1]Miter Profiles'!$AC$197-'[1]Outside Edges'!$B49)&gt;=5,'[1]Outside Edges'!$P49="Yes"),"Yes","No")</f>
        <v>No</v>
      </c>
      <c r="GO50" s="10" t="str">
        <f>IF(AND((RIGHT($GO$3,2)-'[1]Miter Profiles'!$AC$198-'[1]Outside Edges'!$B49)&gt;=5,'[1]Outside Edges'!$P49="Yes"),"Yes","No")</f>
        <v>No</v>
      </c>
      <c r="GP50" s="90" t="str">
        <f>IF(AND((RIGHT($GP$3,2)-'[1]Miter Profiles'!$AC$199-'[1]Outside Edges'!$B49)&gt;=5,'[1]Outside Edges'!$P49="Yes"),"Yes","No")</f>
        <v>No</v>
      </c>
      <c r="GQ50" s="150" t="str">
        <f>IF(AND((RIGHT($GQ$3,2)-'[1]Miter Profiles'!$AC$200-'[1]Outside Edges'!$B49)&gt;=5,'[1]Outside Edges'!$P49="Yes"),"Yes","No")</f>
        <v>No</v>
      </c>
      <c r="GR50" s="124" t="str">
        <f>IF(AND((RIGHT($GR$3,2)-'[1]Miter Profiles'!$AC$201-'[1]Outside Edges'!$B49)&gt;=5,'[1]Outside Edges'!$P49="Yes"),"Yes","No")</f>
        <v>No</v>
      </c>
      <c r="GS50" s="116" t="str">
        <f>IF(AND((RIGHT($GS$3,2)-'[1]Miter Profiles'!$AC$202-'[1]Outside Edges'!$B49)&gt;=5,'[1]Outside Edges'!$P49="Yes"),"Yes","No")</f>
        <v>No</v>
      </c>
      <c r="GT50" s="129" t="str">
        <f>IF(AND((RIGHT($GT$3,2)-'[1]Miter Profiles'!$AC$203-'[1]Outside Edges'!$B49)&gt;=5,'[1]Outside Edges'!$P49="Yes"),"Yes","No")</f>
        <v>No</v>
      </c>
      <c r="GU50" s="10" t="str">
        <f>IF(AND((RIGHT($GU$3,2)-'[1]Miter Profiles'!$AC$204-'[1]Outside Edges'!$B49)&gt;=5,'[1]Outside Edges'!$P49="Yes"),"Yes","No")</f>
        <v>No</v>
      </c>
      <c r="GV50" s="90" t="str">
        <f>IF(AND((RIGHT($GV$3,2)-'[1]Miter Profiles'!$AC$205-'[1]Outside Edges'!$B49)&gt;=5,'[1]Outside Edges'!$P49="Yes"),"Yes","No")</f>
        <v>No</v>
      </c>
      <c r="GW50" s="150" t="str">
        <f>IF(AND((RIGHT($GW$3,2)-'[1]Miter Profiles'!$AC$206-'[1]Outside Edges'!$B49)&gt;=5,'[1]Outside Edges'!$P49="Yes"),"Yes","No")</f>
        <v>No</v>
      </c>
      <c r="GX50" s="124" t="str">
        <f>IF(AND((RIGHT($GX$3,2)-'[1]Miter Profiles'!$AC$207-'[1]Outside Edges'!$B49)&gt;=5,'[1]Outside Edges'!$P49="Yes"),"Yes","No")</f>
        <v>No</v>
      </c>
      <c r="GY50" s="116" t="str">
        <f>IF(AND((RIGHT($GY$3,2)-'[1]Miter Profiles'!$AC$208-'[1]Outside Edges'!$B49)&gt;=5,'[1]Outside Edges'!$P49="Yes"),"Yes","No")</f>
        <v>No</v>
      </c>
      <c r="GZ50" s="129" t="str">
        <f>IF(AND((RIGHT($GZ$3,2)-'[1]Miter Profiles'!$AC$209-'[1]Outside Edges'!$B49)&gt;=5,'[1]Outside Edges'!$P49="Yes"),"Yes","No")</f>
        <v>No</v>
      </c>
      <c r="HA50" s="10" t="str">
        <f>IF(AND((RIGHT($HA$3,2)-'[1]Miter Profiles'!$AC$210-'[1]Outside Edges'!$B49)&gt;=5,'[1]Outside Edges'!$P49="Yes"),"Yes","No")</f>
        <v>No</v>
      </c>
      <c r="HB50" s="90" t="str">
        <f>IF(AND((RIGHT($HB$3,2)-'[1]Miter Profiles'!$AC$211-'[1]Outside Edges'!$B49)&gt;=5,'[1]Outside Edges'!$P49="Yes"),"Yes","No")</f>
        <v>No</v>
      </c>
      <c r="HC50" s="150" t="str">
        <f>IF(AND((RIGHT($HC$3,2)-'[1]Miter Profiles'!$AC$212-'[1]Outside Edges'!$B49)&gt;=5,'[1]Outside Edges'!$P49="Yes"),"Yes","No")</f>
        <v>No</v>
      </c>
      <c r="HD50" s="116" t="str">
        <f>IF(AND((RIGHT($HD$3,2)-'[1]Miter Profiles'!$AC$213-'[1]Outside Edges'!$B49)&gt;=5,'[1]Outside Edges'!$P49="Yes"),"Yes","No")</f>
        <v>No</v>
      </c>
      <c r="HE50" s="129" t="str">
        <f>IF(AND((RIGHT($HE$3,2)-'[1]Miter Profiles'!$AC$214-'[1]Outside Edges'!$B49)&gt;=5,'[1]Outside Edges'!$P49="Yes"),"Yes","No")</f>
        <v>No</v>
      </c>
      <c r="HF50" s="10" t="str">
        <f>IF(AND((RIGHT($HF$3,2)-'[1]Miter Profiles'!$AC$215-'[1]Outside Edges'!$B49)&gt;=5,'[1]Outside Edges'!$P49="Yes"),"Yes","No")</f>
        <v>No</v>
      </c>
      <c r="HG50" s="90" t="str">
        <f>IF(AND((RIGHT($HG$3,2)-'[1]Miter Profiles'!$AC$216-'[1]Outside Edges'!$B49)&gt;=5,'[1]Outside Edges'!$P49="Yes"),"Yes","No")</f>
        <v>No</v>
      </c>
      <c r="HH50" s="150" t="str">
        <f>IF(AND((RIGHT($HH$3,2)-'[1]Miter Profiles'!$AC$217-'[1]Outside Edges'!$B49)&gt;=5,'[1]Outside Edges'!$P49="Yes"),"Yes","No")</f>
        <v>No</v>
      </c>
      <c r="HI50" s="124" t="str">
        <f>IF(AND((RIGHT($HI$3,2)-'[1]Miter Profiles'!$AC$218-'[1]Outside Edges'!$B49)&gt;=5,'[1]Outside Edges'!$P49="Yes"),"Yes","No")</f>
        <v>No</v>
      </c>
      <c r="HJ50" s="116" t="str">
        <f>IF(AND((RIGHT($HJ$3,2)-'[1]Miter Profiles'!$AC$219-'[1]Outside Edges'!$B49)&gt;=5,'[1]Outside Edges'!$P49="Yes"),"Yes","No")</f>
        <v>No</v>
      </c>
      <c r="HK50" s="129" t="str">
        <f>IF(AND((RIGHT($HK$3,2)-'[1]Miter Profiles'!$AC$220-'[1]Outside Edges'!$B49)&gt;=5,'[1]Outside Edges'!$P49="Yes"),"Yes","No")</f>
        <v>No</v>
      </c>
      <c r="HL50" s="10" t="str">
        <f>IF(AND((RIGHT($HL$3,2)-'[1]Miter Profiles'!$AC$221-'[1]Outside Edges'!$B49)&gt;=5,'[1]Outside Edges'!$P49="Yes"),"Yes","No")</f>
        <v>No</v>
      </c>
      <c r="HM50" s="90" t="str">
        <f>IF(AND((RIGHT($HM$3,2)-'[1]Miter Profiles'!$AC$222-'[1]Outside Edges'!$B49)&gt;=5,'[1]Outside Edges'!$P49="Yes"),"Yes","No")</f>
        <v>No</v>
      </c>
      <c r="HN50" s="150" t="str">
        <f>IF(AND((RIGHT($HN$3,2)-'[1]Miter Profiles'!$AC$223-'[1]Outside Edges'!$B49)&gt;=5,'[1]Outside Edges'!$P49="Yes"),"Yes","No")</f>
        <v>No</v>
      </c>
      <c r="HO50" s="124" t="str">
        <f>IF(AND((RIGHT($HO$3,2)-'[1]Miter Profiles'!$AC$224-'[1]Outside Edges'!$B49)&gt;=5,'[1]Outside Edges'!$P49="Yes"),"Yes","No")</f>
        <v>No</v>
      </c>
      <c r="HP50" s="124" t="str">
        <f>IF(AND((RIGHT($HP$3,2)-'[1]Miter Profiles'!$AC$225-'[1]Outside Edges'!$B49)&gt;=5,'[1]Outside Edges'!$P49="Yes"),"Yes","No")</f>
        <v>No</v>
      </c>
      <c r="HQ50" s="153" t="str">
        <f>IF(AND((RIGHT($HQ$3,3)-'[1]Miter Profiles'!$AC$226-'[1]Outside Edges'!$B49)&gt;=5,'[1]Outside Edges'!$P49="Yes"),"Yes","No")</f>
        <v>No</v>
      </c>
      <c r="HR50" s="129" t="str">
        <f>IF(AND((RIGHT($HR$3,2)-'[1]Miter Profiles'!$AC$227-'[1]Outside Edges'!$B49)&gt;=5,'[1]Outside Edges'!$P49="Yes"),"Yes","No")</f>
        <v>No</v>
      </c>
      <c r="HS50" s="10" t="str">
        <f>IF(AND((RIGHT($HS$3,2)-'[1]Miter Profiles'!$AC$228-'[1]Outside Edges'!$B49)&gt;=5,'[1]Outside Edges'!$P49="Yes"),"Yes","No")</f>
        <v>No</v>
      </c>
      <c r="HT50" s="163" t="str">
        <f>IF(AND((RIGHT($HT$3,2)-'[1]Miter Profiles'!$AC$229-'[1]Outside Edges'!$B49)&gt;=5,'[1]Outside Edges'!$P49="Yes"),"Yes","No")</f>
        <v>No</v>
      </c>
      <c r="HU50" s="150" t="str">
        <f>IF(AND((RIGHT($HU$3,2)-'[1]Miter Profiles'!$AC$230-'[1]Outside Edges'!$B49)&gt;=5,'[1]Outside Edges'!$P49="Yes"),"Yes","No")</f>
        <v>No</v>
      </c>
      <c r="HV50" s="124" t="str">
        <f>IF(AND((RIGHT($HV$3,2)-'[1]Miter Profiles'!$AC$231-'[1]Outside Edges'!$B49)&gt;=5,'[1]Outside Edges'!$P49="Yes"),"Yes","No")</f>
        <v>No</v>
      </c>
      <c r="HW50" s="116" t="str">
        <f>IF(AND((RIGHT($HW$3,2)-'[1]Miter Profiles'!$AC$232-'[1]Outside Edges'!$B49)&gt;=5,'[1]Outside Edges'!$P49="Yes"),"Yes","No")</f>
        <v>No</v>
      </c>
      <c r="HX50" s="129" t="str">
        <f>IF(AND((RIGHT($HX$3,2)-'[1]Miter Profiles'!$AC$233-'[1]Outside Edges'!$B49)&gt;=5,'[1]Outside Edges'!$P49="Yes"),"Yes","No")</f>
        <v>No</v>
      </c>
      <c r="HY50" s="10" t="str">
        <f>IF(AND((RIGHT($HY$3,2)-'[1]Miter Profiles'!$AC$234-'[1]Outside Edges'!$B49)&gt;=5,'[1]Outside Edges'!$P49="Yes"),"Yes","No")</f>
        <v>No</v>
      </c>
      <c r="HZ50" s="90" t="str">
        <f>IF(AND((RIGHT($HZ$3,2)-'[1]Miter Profiles'!$AC$235-'[1]Outside Edges'!$B49)&gt;=5,'[1]Outside Edges'!$P49="Yes"),"Yes","No")</f>
        <v>No</v>
      </c>
      <c r="IA50" s="150" t="str">
        <f>IF(AND((RIGHT($IA$3,2)-'[1]Miter Profiles'!$AC$236-'[1]Outside Edges'!$B49)&gt;=5,'[1]Outside Edges'!$P49="Yes"),"Yes","No")</f>
        <v>No</v>
      </c>
      <c r="IB50" s="124" t="str">
        <f>IF(AND((RIGHT($IB$3,2)-'[1]Miter Profiles'!$AC$237-'[1]Outside Edges'!$B49)&gt;=5,'[1]Outside Edges'!$P49="Yes"),"Yes","No")</f>
        <v>No</v>
      </c>
      <c r="IC50" s="116" t="str">
        <f>IF(AND((RIGHT($IC$3,2)-'[1]Miter Profiles'!$AC$238-'[1]Outside Edges'!$B49)&gt;=5,'[1]Outside Edges'!$P49="Yes"),"Yes","No")</f>
        <v>No</v>
      </c>
      <c r="ID50" s="129" t="str">
        <f>IF(AND((RIGHT($ID$3,2)-'[1]Miter Profiles'!$AC$239-'[1]Outside Edges'!$B49)&gt;=5,'[1]Outside Edges'!$P49="Yes"),"Yes","No")</f>
        <v>No</v>
      </c>
      <c r="IE50" s="10" t="str">
        <f>IF(AND((RIGHT($IE$3,2)-'[1]Miter Profiles'!$AC$240-'[1]Outside Edges'!$B49)&gt;=5,'[1]Outside Edges'!$P49="Yes"),"Yes","No")</f>
        <v>No</v>
      </c>
      <c r="IF50" s="90" t="str">
        <f>IF(AND((RIGHT($IF$3,2)-'[1]Miter Profiles'!$AC$241-'[1]Outside Edges'!$B49)&gt;=5,'[1]Outside Edges'!$P49="Yes"),"Yes","No")</f>
        <v>No</v>
      </c>
      <c r="IG50" s="150" t="str">
        <f>IF(AND((RIGHT($IG$3,2)-'[1]Miter Profiles'!$AC$242-'[1]Outside Edges'!$B49)&gt;=5,'[1]Outside Edges'!$P49="Yes"),"Yes","No")</f>
        <v>No</v>
      </c>
      <c r="IH50" s="124" t="str">
        <f>IF(AND((RIGHT($IH$3,2)-'[1]Miter Profiles'!$AC$243-'[1]Outside Edges'!$B49)&gt;=5,'[1]Outside Edges'!$P49="Yes"),"Yes","No")</f>
        <v>No</v>
      </c>
      <c r="II50" s="116" t="str">
        <f>IF(AND((RIGHT($II$3,2)-'[1]Miter Profiles'!$AC$244-'[1]Outside Edges'!$B49)&gt;=5,'[1]Outside Edges'!$P49="Yes"),"Yes","No")</f>
        <v>No</v>
      </c>
      <c r="IJ50" s="129" t="str">
        <f>IF(AND((RIGHT($IJ$3,2)-'[1]Miter Profiles'!$AC$245-'[1]Outside Edges'!$B49)&gt;=5,'[1]Outside Edges'!$P49="Yes"),"Yes","No")</f>
        <v>No</v>
      </c>
      <c r="IK50" s="10" t="str">
        <f>IF(AND((RIGHT($IK$3,2)-'[1]Miter Profiles'!$AC$246-'[1]Outside Edges'!$B49)&gt;=5,'[1]Outside Edges'!$P49="Yes"),"Yes","No")</f>
        <v>No</v>
      </c>
      <c r="IL50" s="90" t="str">
        <f>IF(AND((RIGHT($IL$3,2)-'[1]Miter Profiles'!$AC$247-'[1]Outside Edges'!$B49)&gt;=5,'[1]Outside Edges'!$P49="Yes"),"Yes","No")</f>
        <v>No</v>
      </c>
      <c r="IM50" s="150" t="str">
        <f>IF(AND((RIGHT($IM$3,2)-'[1]Miter Profiles'!$AC$248-'[1]Outside Edges'!$B49)&gt;=5,'[1]Outside Edges'!$P49="Yes"),"Yes","No")</f>
        <v>No</v>
      </c>
      <c r="IN50" s="124" t="str">
        <f>IF(AND((RIGHT($IN$3,2)-'[1]Miter Profiles'!$AC$249-'[1]Outside Edges'!$B49)&gt;=5,'[1]Outside Edges'!$P49="Yes"),"Yes","No")</f>
        <v>No</v>
      </c>
      <c r="IO50" s="116" t="str">
        <f>IF(AND((RIGHT($IO$3,2)-'[1]Miter Profiles'!$AC$250-'[1]Outside Edges'!$B49)&gt;=5,'[1]Outside Edges'!$P49="Yes"),"Yes","No")</f>
        <v>No</v>
      </c>
      <c r="IP50" s="129" t="str">
        <f>IF(AND((RIGHT($IP$3,2)-'[1]Miter Profiles'!$AC$251-'[1]Outside Edges'!$B49)&gt;=5,'[1]Outside Edges'!$P49="Yes"),"Yes","No")</f>
        <v>No</v>
      </c>
      <c r="IQ50" s="10" t="str">
        <f>IF(AND((RIGHT($IQ$3,2)-'[1]Miter Profiles'!$AC$252-'[1]Outside Edges'!$B49)&gt;=5,'[1]Outside Edges'!$P49="Yes"),"Yes","No")</f>
        <v>No</v>
      </c>
      <c r="IR50" s="90" t="str">
        <f>IF(AND((RIGHT($IR$3,2)-'[1]Miter Profiles'!$AC$253-'[1]Outside Edges'!$B49)&gt;=5,'[1]Outside Edges'!$P49="Yes"),"Yes","No")</f>
        <v>No</v>
      </c>
      <c r="IS50" s="150" t="str">
        <f>IF(AND((RIGHT($IS$3,2)-'[1]Miter Profiles'!$AC$254-'[1]Outside Edges'!$B49)&gt;=5,'[1]Outside Edges'!$P49="Yes"),"Yes","No")</f>
        <v>No</v>
      </c>
      <c r="IT50" s="124" t="str">
        <f>IF(AND((RIGHT($IT$3,2)-'[1]Miter Profiles'!$AC$255-'[1]Outside Edges'!$B49)&gt;=5,'[1]Outside Edges'!$P49="Yes"),"Yes","No")</f>
        <v>No</v>
      </c>
      <c r="IU50" s="116" t="str">
        <f>IF(AND((RIGHT($IU$3,2)-'[1]Miter Profiles'!$AC$256-'[1]Outside Edges'!$B49)&gt;=5,'[1]Outside Edges'!$P49="Yes"),"Yes","No")</f>
        <v>No</v>
      </c>
      <c r="IV50" s="129" t="str">
        <f>IF(AND((RIGHT($IV$3,2)-'[1]Miter Profiles'!$AC$257-'[1]Outside Edges'!$B49)&gt;=5,'[1]Outside Edges'!$P49="Yes"),"Yes","No")</f>
        <v>No</v>
      </c>
      <c r="IW50" s="10" t="str">
        <f>IF(AND((RIGHT($IW$3,2)-'[1]Miter Profiles'!$AC$258-'[1]Outside Edges'!$B49)&gt;=5,'[1]Outside Edges'!$P49="Yes"),"Yes","No")</f>
        <v>No</v>
      </c>
      <c r="IX50" s="90" t="str">
        <f>IF(AND((RIGHT($IX$3,2)-'[1]Miter Profiles'!$AC$259-'[1]Outside Edges'!$B49)&gt;=5,'[1]Outside Edges'!$P49="Yes"),"Yes","No")</f>
        <v>No</v>
      </c>
      <c r="IY50" s="150" t="str">
        <f>IF(AND((RIGHT($IY$3,2)-'[1]Miter Profiles'!$AC$260-'[1]Outside Edges'!$B49)&gt;=5,'[1]Outside Edges'!$P49="Yes"),"Yes","No")</f>
        <v>No</v>
      </c>
      <c r="IZ50" s="124" t="str">
        <f>IF(AND((RIGHT($IZ$3,2)-'[1]Miter Profiles'!$AC$261-'[1]Outside Edges'!$B49)&gt;=5,'[1]Outside Edges'!$P49="Yes"),"Yes","No")</f>
        <v>No</v>
      </c>
      <c r="JA50" s="116" t="str">
        <f>IF(AND((RIGHT($JA$3,2)-'[1]Miter Profiles'!$AC$262-'[1]Outside Edges'!$B49)&gt;=5,'[1]Outside Edges'!$P49="Yes"),"Yes","No")</f>
        <v>No</v>
      </c>
      <c r="JB50" s="129" t="str">
        <f>IF(AND((RIGHT($JB$3,2)-'[1]Miter Profiles'!$AC$263-'[1]Outside Edges'!$B49)&gt;=5,'[1]Outside Edges'!$P49="Yes"),"Yes","No")</f>
        <v>No</v>
      </c>
      <c r="JC50" s="10" t="str">
        <f>IF(AND((RIGHT($JC$3,2)-'[1]Miter Profiles'!$AC$264-'[1]Outside Edges'!$B49)&gt;=5,'[1]Outside Edges'!$P49="Yes"),"Yes","No")</f>
        <v>No</v>
      </c>
      <c r="JD50" s="90" t="str">
        <f>IF(AND((RIGHT($JD$3,2)-'[1]Miter Profiles'!$AC$265-'[1]Outside Edges'!$B49)&gt;=5,'[1]Outside Edges'!$P49="Yes"),"Yes","No")</f>
        <v>No</v>
      </c>
      <c r="JE50" s="236" t="str">
        <f>IF(AND((RIGHT($JE$3,2)-'[1]Miter Profiles'!$AC$266-'[1]Outside Edges'!$B49)&gt;=5,'[1]Outside Edges'!$P49="Yes"),"Yes","No")</f>
        <v>No</v>
      </c>
      <c r="JF50" s="237" t="str">
        <f>IF(AND((RIGHT($JF$3,2)-'[1]Miter Profiles'!$AC$267-'[1]Outside Edges'!$B49)&gt;=5,'[1]Outside Edges'!$P49="Yes"),"Yes","No")</f>
        <v>No</v>
      </c>
      <c r="JG50" s="238" t="str">
        <f>IF(AND((RIGHT($JG$3,2)-'[1]Miter Profiles'!$AC$268-'[1]Outside Edges'!$B49)&gt;=5,'[1]Outside Edges'!$P49="Yes"),"Yes","No")</f>
        <v>No</v>
      </c>
      <c r="JH50" s="129" t="str">
        <f>IF(AND((RIGHT($JH$3,2)-'[1]Miter Profiles'!$AC$269-'[1]Outside Edges'!$B49)&gt;=5,'[1]Outside Edges'!$P49="Yes"),"Yes","No")</f>
        <v>No</v>
      </c>
      <c r="JI50" s="113" t="str">
        <f>IF(AND((RIGHT($JI$3,2)-'[1]Miter Profiles'!$AC$270-'[1]Outside Edges'!$B49)&gt;=5,'[1]Outside Edges'!$P49="Yes"),"Yes","No")</f>
        <v>No</v>
      </c>
      <c r="JJ50" s="90" t="str">
        <f>IF(AND((RIGHT($JJ$3,2)-'[1]Miter Profiles'!$AC$271-'[1]Outside Edges'!$B49)&gt;=5,'[1]Outside Edges'!$P49="Yes"),"Yes","No")</f>
        <v>No</v>
      </c>
      <c r="JK50" s="236" t="str">
        <f>IF(AND((RIGHT($JK$3,2)-'[1]Miter Profiles'!$AC$272-'[1]Outside Edges'!$B49)&gt;=5,'[1]Outside Edges'!$P49="Yes"),"Yes","No")</f>
        <v>No</v>
      </c>
      <c r="JL50" s="237" t="str">
        <f>IF(AND((RIGHT($JL$3,2)-'[1]Miter Profiles'!$AC$273-'[1]Outside Edges'!$B49)&gt;=5,'[1]Outside Edges'!$P49="Yes"),"Yes","No")</f>
        <v>No</v>
      </c>
      <c r="JM50" s="238" t="str">
        <f>IF(AND((RIGHT($JM$3,2)-'[1]Miter Profiles'!$AC$274-'[1]Outside Edges'!$B49)&gt;=5,'[1]Outside Edges'!$P49="Yes"),"Yes","No")</f>
        <v>No</v>
      </c>
      <c r="JN50" s="129" t="str">
        <f>IF(AND((RIGHT($JN$3,2)-'[1]Miter Profiles'!$AC$275-'[1]Outside Edges'!$B49)&gt;=5,'[1]Outside Edges'!$P49="Yes"),"Yes","No")</f>
        <v>No</v>
      </c>
      <c r="JO50" s="113" t="str">
        <f>IF(AND((RIGHT($JO$3,2)-'[1]Miter Profiles'!$AC$276-'[1]Outside Edges'!$B49)&gt;=5,'[1]Outside Edges'!$P49="Yes"),"Yes","No")</f>
        <v>No</v>
      </c>
      <c r="JP50" s="90" t="str">
        <f>IF(AND((RIGHT($JP$3,2)-'[1]Miter Profiles'!$AC$277-'[1]Outside Edges'!$B49)&gt;=5,'[1]Outside Edges'!$P49="Yes"),"Yes","No")</f>
        <v>No</v>
      </c>
      <c r="JQ50" s="236" t="str">
        <f>IF(AND((RIGHT($JQ$3,2)-'[1]Miter Profiles'!$AC$278-'[1]Outside Edges'!$B49)&gt;=5,'[1]Outside Edges'!$P49="Yes"),"Yes","No")</f>
        <v>No</v>
      </c>
      <c r="JR50" s="237" t="str">
        <f>IF(AND((RIGHT($JR$3,2)-'[1]Miter Profiles'!$AC$279-'[1]Outside Edges'!$B49)&gt;=5,'[1]Outside Edges'!$P49="Yes"),"Yes","No")</f>
        <v>No</v>
      </c>
      <c r="JS50" s="238" t="str">
        <f>IF(AND((RIGHT($JS$3,2)-'[1]Miter Profiles'!$AC$280-'[1]Outside Edges'!$B49)&gt;=5,'[1]Outside Edges'!$P49="Yes"),"Yes","No")</f>
        <v>No</v>
      </c>
      <c r="JT50" s="129" t="str">
        <f>IF(AND((RIGHT($JT$3,2)-'[1]Miter Profiles'!$AC$281-'[1]Outside Edges'!$B49)&gt;=5,'[1]Outside Edges'!$P49="Yes"),"Yes","No")</f>
        <v>No</v>
      </c>
      <c r="JU50" s="113" t="str">
        <f>IF(AND((RIGHT($JU$3,2)-'[1]Miter Profiles'!$AC$282-'[1]Outside Edges'!$B49)&gt;=5,'[1]Outside Edges'!$P49="Yes"),"Yes","No")</f>
        <v>No</v>
      </c>
      <c r="JV50" s="90" t="str">
        <f>IF(AND((RIGHT($JV$3,2)-'[1]Miter Profiles'!$AC$283-'[1]Outside Edges'!$B49)&gt;=5,'[1]Outside Edges'!$P49="Yes"),"Yes","No")</f>
        <v>No</v>
      </c>
      <c r="JW50" s="236" t="str">
        <f>IF(AND((RIGHT($JW$3,2)-'[1]Miter Profiles'!$AC$284-'[1]Outside Edges'!$B49)&gt;=5,'[1]Outside Edges'!$P49="Yes"),"Yes","No")</f>
        <v>No</v>
      </c>
      <c r="JX50" s="237" t="str">
        <f>IF(AND((RIGHT($JX$3,2)-'[1]Miter Profiles'!$AC$285-'[1]Outside Edges'!$B49)&gt;=5,'[1]Outside Edges'!$P49="Yes"),"Yes","No")</f>
        <v>No</v>
      </c>
      <c r="JY50" s="238" t="str">
        <f>IF(AND((RIGHT($JY$3,2)-'[1]Miter Profiles'!$AC$286-'[1]Outside Edges'!$B49)&gt;=5,'[1]Outside Edges'!$P49="Yes"),"Yes","No")</f>
        <v>No</v>
      </c>
      <c r="JZ50" s="129" t="str">
        <f>IF(AND((RIGHT($JZ$3,2)-'[1]Miter Profiles'!$AC$287-'[1]Outside Edges'!$B49)&gt;=5,'[1]Outside Edges'!$P49="Yes"),"Yes","No")</f>
        <v>No</v>
      </c>
      <c r="KA50" s="113" t="str">
        <f>IF(AND((RIGHT($KA$3,2)-'[1]Miter Profiles'!$AC$288-'[1]Outside Edges'!$B49)&gt;=5,'[1]Outside Edges'!$P49="Yes"),"Yes","No")</f>
        <v>No</v>
      </c>
      <c r="KB50" s="90" t="str">
        <f>IF(AND((RIGHT($KB$3,2)-'[1]Miter Profiles'!$AC$289-'[1]Outside Edges'!$B49)&gt;=5,'[1]Outside Edges'!$P49="Yes"),"Yes","No")</f>
        <v>No</v>
      </c>
      <c r="KC50" s="236" t="str">
        <f>IF(AND((RIGHT($KC$3,2)-'[1]Miter Profiles'!$AC$290-'[1]Outside Edges'!$B49)&gt;=5,'[1]Outside Edges'!$P49="Yes"),"Yes","No")</f>
        <v>No</v>
      </c>
      <c r="KD50" s="237" t="str">
        <f>IF(AND((RIGHT($KD$3,2)-'[1]Miter Profiles'!$AC$291-'[1]Outside Edges'!$B49)&gt;=5,'[1]Outside Edges'!$P49="Yes"),"Yes","No")</f>
        <v>No</v>
      </c>
      <c r="KE50" s="238" t="str">
        <f>IF(AND((RIGHT($KE$3,2)-'[1]Miter Profiles'!$AC$292-'[1]Outside Edges'!$B49)&gt;=5,'[1]Outside Edges'!$P49="Yes"),"Yes","No")</f>
        <v>No</v>
      </c>
      <c r="KF50" s="129" t="str">
        <f>IF(AND((RIGHT($KF$3,2)-'[1]Miter Profiles'!$AC$293-'[1]Outside Edges'!$B49)&gt;=5,'[1]Outside Edges'!$P49="Yes"),"Yes","No")</f>
        <v>No</v>
      </c>
      <c r="KG50" s="113" t="str">
        <f>IF(AND((RIGHT($KG$3,2)-'[1]Miter Profiles'!$AC$294-'[1]Outside Edges'!$B49)&gt;=5,'[1]Outside Edges'!$P49="Yes"),"Yes","No")</f>
        <v>No</v>
      </c>
      <c r="KH50" s="90" t="str">
        <f>IF(AND((RIGHT($KH$3,2)-'[1]Miter Profiles'!$AC$295-'[1]Outside Edges'!$B49)&gt;=5,'[1]Outside Edges'!$P49="Yes"),"Yes","No")</f>
        <v>No</v>
      </c>
      <c r="KI50" s="236" t="str">
        <f>IF(AND((RIGHT($KI$3,2)-'[1]Miter Profiles'!$AC$296-'[1]Outside Edges'!$B49)&gt;=5,'[1]Outside Edges'!$P49="Yes"),"Yes","No")</f>
        <v>No</v>
      </c>
      <c r="KJ50" s="237" t="str">
        <f>IF(AND((RIGHT($KJ$3,2)-'[1]Miter Profiles'!$AC$297-'[1]Outside Edges'!$B49)&gt;=5,'[1]Outside Edges'!$P49="Yes"),"Yes","No")</f>
        <v>No</v>
      </c>
      <c r="KK50" s="238" t="str">
        <f>IF(AND((RIGHT($KK$3,2)-'[1]Miter Profiles'!$AC$298-'[1]Outside Edges'!$B49)&gt;=5,'[1]Outside Edges'!$P49="Yes"),"Yes","No")</f>
        <v>No</v>
      </c>
      <c r="KL50" s="129" t="str">
        <f>IF(AND((RIGHT($KL$3,2)-'[1]Miter Profiles'!$AC$299-'[1]Outside Edges'!$B49)&gt;=5,'[1]Outside Edges'!$P49="Yes"),"Yes","No")</f>
        <v>No</v>
      </c>
      <c r="KM50" s="113" t="str">
        <f>IF(AND((RIGHT($KM$3,2)-'[1]Miter Profiles'!$AC$300-'[1]Outside Edges'!$B49)&gt;=5,'[1]Outside Edges'!$P49="Yes"),"Yes","No")</f>
        <v>No</v>
      </c>
      <c r="KN50" s="90" t="str">
        <f>IF(AND((RIGHT($KN$3,2)-'[1]Miter Profiles'!$AC$301-'[1]Outside Edges'!$B49)&gt;=5,'[1]Outside Edges'!$P49="Yes"),"Yes","No")</f>
        <v>No</v>
      </c>
      <c r="KO50" s="236" t="str">
        <f>IF(AND((RIGHT($KO$3,2)-'[1]Miter Profiles'!$AC$302-'[1]Outside Edges'!$B49)&gt;=5,'[1]Outside Edges'!$P49="Yes"),"Yes","No")</f>
        <v>No</v>
      </c>
      <c r="KP50" s="237" t="str">
        <f>IF(AND((RIGHT($KP$3,2)-'[1]Miter Profiles'!$AC$303-'[1]Outside Edges'!$B49)&gt;=5,'[1]Outside Edges'!$P49="Yes"),"Yes","No")</f>
        <v>No</v>
      </c>
      <c r="KQ50" s="238" t="str">
        <f>IF(AND((RIGHT($KQ$3,2)-'[1]Miter Profiles'!$AC$304-'[1]Outside Edges'!$B49)&gt;=5,'[1]Outside Edges'!$P49="Yes"),"Yes","No")</f>
        <v>No</v>
      </c>
      <c r="KR50" s="129" t="str">
        <f>IF(AND((RIGHT($KR$3,2)-'[1]Miter Profiles'!$AC$305-'[1]Outside Edges'!$B49)&gt;=5,'[1]Outside Edges'!$P49="Yes"),"Yes","No")</f>
        <v>No</v>
      </c>
      <c r="KS50" s="113" t="str">
        <f>IF(AND((RIGHT($KS$3,2)-'[1]Miter Profiles'!$AC$306-'[1]Outside Edges'!$B49)&gt;=5,'[1]Outside Edges'!$P49="Yes"),"Yes","No")</f>
        <v>No</v>
      </c>
      <c r="KT50" s="90" t="str">
        <f>IF(AND((RIGHT($KT$3,2)-'[1]Miter Profiles'!$AC$307-'[1]Outside Edges'!$B49)&gt;=5,'[1]Outside Edges'!$P49="Yes"),"Yes","No")</f>
        <v>No</v>
      </c>
      <c r="KU50" s="236" t="str">
        <f>IF(AND((RIGHT($KU$3,2)-'[1]Miter Profiles'!$AC$308-'[1]Outside Edges'!$B49)&gt;=5,'[1]Outside Edges'!$P49="Yes"),"Yes","No")</f>
        <v>No</v>
      </c>
      <c r="KV50" s="237" t="str">
        <f>IF(AND((RIGHT($KV$3,2)-'[1]Miter Profiles'!$AC$309-'[1]Outside Edges'!$B49)&gt;=5,'[1]Outside Edges'!$P49="Yes"),"Yes","No")</f>
        <v>No</v>
      </c>
      <c r="KW50" s="238" t="str">
        <f>IF(AND((RIGHT($KW$3,2)-'[1]Miter Profiles'!$AC$310-'[1]Outside Edges'!$B49)&gt;=5,'[1]Outside Edges'!$P49="Yes"),"Yes","No")</f>
        <v>No</v>
      </c>
      <c r="KX50" s="129" t="str">
        <f>IF(AND((RIGHT($KX$3,2)-'[1]Miter Profiles'!$AC$311-'[1]Outside Edges'!$B49)&gt;=5,'[1]Outside Edges'!$P49="Yes"),"Yes","No")</f>
        <v>No</v>
      </c>
      <c r="KY50" s="113" t="str">
        <f>IF(AND((RIGHT($KY$3,2)-'[1]Miter Profiles'!$AC$312-'[1]Outside Edges'!$B49)&gt;=5,'[1]Outside Edges'!$P49="Yes"),"Yes","No")</f>
        <v>No</v>
      </c>
      <c r="KZ50" s="90" t="str">
        <f>IF(AND((RIGHT($KZ$3,2)-'[1]Miter Profiles'!$AC$313-'[1]Outside Edges'!$B49)&gt;=5,'[1]Outside Edges'!$P49="Yes"),"Yes","No")</f>
        <v>No</v>
      </c>
      <c r="LA50" s="236" t="str">
        <f>IF(AND((RIGHT($LA$3,2)-'[1]Miter Profiles'!$AC$314-'[1]Outside Edges'!$B49)&gt;=5,'[1]Outside Edges'!$P49="Yes"),"Yes","No")</f>
        <v>No</v>
      </c>
      <c r="LB50" s="237" t="str">
        <f>IF(AND((RIGHT($LB$3,2)-'[1]Miter Profiles'!$AC$315-'[1]Outside Edges'!$B49)&gt;=5,'[1]Outside Edges'!$P49="Yes"),"Yes","No")</f>
        <v>No</v>
      </c>
      <c r="LC50" s="243" t="str">
        <f>IF(AND((RIGHT($LC$3,2)-'[1]Miter Profiles'!$AC$316-'[1]Outside Edges'!$B49)&gt;=5,'[1]Outside Edges'!$P49="Yes"),"Yes","No")</f>
        <v>No</v>
      </c>
      <c r="LD50" s="244" t="str">
        <f>IF(AND((RIGHT($LD$3,2)-'[1]Miter Profiles'!$AC$317-'[1]Outside Edges'!$B49)&gt;=5,'[1]Outside Edges'!$P49="Yes"),"Yes","No")</f>
        <v>No</v>
      </c>
      <c r="LE50" s="113" t="str">
        <f>IF(AND((RIGHT($LE$3,2)-'[1]Miter Profiles'!$AC$318-'[1]Outside Edges'!$B49)&gt;=5,'[1]Outside Edges'!$P49="Yes"),"Yes","No")</f>
        <v>No</v>
      </c>
      <c r="LF50" s="10" t="str">
        <f>IF(AND((RIGHT($LF$3,2)-'[1]Miter Profiles'!$AC$319-'[1]Outside Edges'!$B49)&gt;=5,'[1]Outside Edges'!$P49="Yes"),"Yes","No")</f>
        <v>No</v>
      </c>
      <c r="LG50" s="113" t="str">
        <f>IF(AND((RIGHT($LG$3,2)-'[1]Miter Profiles'!$AC$320-'[1]Outside Edges'!$B49)&gt;=5,'[1]Outside Edges'!$P49="Yes"),"Yes","No")</f>
        <v>No</v>
      </c>
      <c r="LH50" s="90" t="str">
        <f>IF(AND((RIGHT($LH$3,2)-'[1]Miter Profiles'!$AC$321-'[1]Outside Edges'!$B49)&gt;=5,'[1]Outside Edges'!$P49="Yes"),"Yes","No")</f>
        <v>No</v>
      </c>
      <c r="LI50" s="236" t="str">
        <f>IF(AND((RIGHT($LI$3,2)-'[1]Miter Profiles'!$AC$322-'[1]Outside Edges'!$B49)&gt;=5,'[1]Outside Edges'!$P49="Yes"),"Yes","No")</f>
        <v>No</v>
      </c>
      <c r="LJ50" s="237" t="str">
        <f>IF(AND((RIGHT($LJ$3,2)-'[1]Miter Profiles'!$AC$323-'[1]Outside Edges'!$B49)&gt;=5,'[1]Outside Edges'!$P49="Yes"),"Yes","No")</f>
        <v>No</v>
      </c>
      <c r="LK50" s="238" t="str">
        <f>IF(AND((RIGHT($LK$3,2)-'[1]Miter Profiles'!$AC$324-'[1]Outside Edges'!$B49)&gt;=5,'[1]Outside Edges'!$P49="Yes"),"Yes","No")</f>
        <v>No</v>
      </c>
      <c r="LL50" s="129" t="str">
        <f>IF(AND((RIGHT($LL$3,2)-'[1]Miter Profiles'!$AC$325-'[1]Outside Edges'!$B49)&gt;=5,'[1]Outside Edges'!$P49="Yes"),"Yes","No")</f>
        <v>No</v>
      </c>
      <c r="LM50" s="113" t="str">
        <f>IF(AND((RIGHT($LM$3,2)-'[1]Miter Profiles'!$AC$326-'[1]Outside Edges'!$B49)&gt;=5,'[1]Outside Edges'!$P49="Yes"),"Yes","No")</f>
        <v>No</v>
      </c>
      <c r="LN50" s="90" t="str">
        <f>IF(AND((RIGHT($LN$3,2)-'[1]Miter Profiles'!$AC$327-'[1]Outside Edges'!$B49)&gt;=5,'[1]Outside Edges'!$P49="Yes"),"Yes","No")</f>
        <v>No</v>
      </c>
      <c r="LO50" s="236" t="str">
        <f>IF(AND((RIGHT($LO$3,2)-'[1]Miter Profiles'!$AC$328-'[1]Outside Edges'!$B49)&gt;=5,'[1]Outside Edges'!$P49="Yes"),"Yes","No")</f>
        <v>No</v>
      </c>
      <c r="LP50" s="237" t="str">
        <f>IF(AND((RIGHT($LP$3,2)-'[1]Miter Profiles'!$AC$329-'[1]Outside Edges'!$B49)&gt;=5,'[1]Outside Edges'!$P49="Yes"),"Yes","No")</f>
        <v>No</v>
      </c>
      <c r="LQ50" s="238" t="str">
        <f>IF(AND((RIGHT($LQ$3,2)-'[1]Miter Profiles'!$AC$330-'[1]Outside Edges'!$B49)&gt;=5,'[1]Outside Edges'!$P49="Yes"),"Yes","No")</f>
        <v>No</v>
      </c>
      <c r="LR50" s="129" t="str">
        <f>IF(AND((RIGHT($LR$3,2)-'[1]Miter Profiles'!$AC$331-'[1]Outside Edges'!$B49)&gt;=5,'[1]Outside Edges'!$P49="Yes"),"Yes","No")</f>
        <v>No</v>
      </c>
      <c r="LS50" s="113" t="str">
        <f>IF(AND((RIGHT($LS$3,2)-'[1]Miter Profiles'!$AC$332-'[1]Outside Edges'!$B49)&gt;=5,'[1]Outside Edges'!$P49="Yes"),"Yes","No")</f>
        <v>No</v>
      </c>
      <c r="LT50" s="90" t="str">
        <f>IF(AND((RIGHT($LT$3,2)-'[1]Miter Profiles'!$AC$333-'[1]Outside Edges'!$B49)&gt;=5,'[1]Outside Edges'!$P49="Yes"),"Yes","No")</f>
        <v>No</v>
      </c>
    </row>
    <row r="51" spans="1:332" ht="15.75" customHeight="1" thickBot="1" x14ac:dyDescent="0.3">
      <c r="A51" s="8" t="str">
        <f>IF('[1]Outside Edges'!$A50&lt;&gt;"",'[1]Outside Edges'!$A50,"")</f>
        <v>D48</v>
      </c>
      <c r="B51" s="10" t="str">
        <f>IF(AND((RIGHT($B$3,2)-'[1]Miter Profiles'!$AC$3-'[1]Outside Edges'!$B50)&gt;=5,'[1]Outside Edges'!$P50="Yes"),"Yes","No")</f>
        <v>Yes</v>
      </c>
      <c r="C51" s="10" t="str">
        <f>IF(AND((RIGHT($C$3,2)-'[1]Miter Profiles'!$AC$4-'[1]Outside Edges'!$B50)&gt;=5,'[1]Outside Edges'!$P50="Yes"),"Yes","No")</f>
        <v>Yes</v>
      </c>
      <c r="D51" s="85" t="str">
        <f>IF(AND((RIGHT($D$3,2)-'[1]Miter Profiles'!$AC$5-'[1]Outside Edges'!$B50)&gt;=5,'[1]Outside Edges'!$P50="Yes"),"Yes","No")</f>
        <v>Yes</v>
      </c>
      <c r="E51" s="86" t="str">
        <f>IF(AND((RIGHT($E$3,2)-'[1]Miter Profiles'!$AC$6-'[1]Outside Edges'!$B50)&gt;=5,'[1]Outside Edges'!$P50="Yes"),"Yes","No")</f>
        <v>Yes</v>
      </c>
      <c r="F51" s="11" t="str">
        <f>IF(AND((RIGHT($F$3,2)-'[1]Miter Profiles'!$AC$7-'[1]Outside Edges'!$B50)&gt;=5,'[1]Outside Edges'!$P50="Yes"),"Yes","No")</f>
        <v>Yes</v>
      </c>
      <c r="G51" s="87" t="str">
        <f>IF(AND((RIGHT($G$3,2)-'[1]Miter Profiles'!$AC$8-'[1]Outside Edges'!$B50)&gt;=5,'[1]Outside Edges'!$P50="Yes"),"Yes","No")</f>
        <v>Yes</v>
      </c>
      <c r="H51" s="10" t="str">
        <f>IF(AND((RIGHT($H$3,2)-'[1]Miter Profiles'!$AC$9-'[1]Outside Edges'!$B50)&gt;=5,'[1]Outside Edges'!$P50="Yes"),"Yes","No")</f>
        <v>Yes</v>
      </c>
      <c r="I51" s="10" t="str">
        <f>IF(AND((RIGHT($I$3,2)-'[1]Miter Profiles'!$AC$10-'[1]Outside Edges'!$B50)&gt;=5,'[1]Outside Edges'!$P50="Yes"),"Yes","No")</f>
        <v>Yes</v>
      </c>
      <c r="J51" s="85" t="str">
        <f>IF(AND((RIGHT($J$3,2)-'[1]Miter Profiles'!$AC$11-'[1]Outside Edges'!$B50)&gt;=5,'[1]Outside Edges'!$P50="Yes"),"Yes","No")</f>
        <v>Yes</v>
      </c>
      <c r="K51" s="86" t="str">
        <f>IF(AND((RIGHT($K$3,2)-'[1]Miter Profiles'!$AC$12-'[1]Outside Edges'!$B50)&gt;=5,'[1]Outside Edges'!$P50="Yes"),"Yes","No")</f>
        <v>Yes</v>
      </c>
      <c r="L51" s="11" t="str">
        <f>IF(AND((RIGHT($L$3,2)-'[1]Miter Profiles'!$AC$13-'[1]Outside Edges'!$B50)&gt;=5,'[1]Outside Edges'!$P50="Yes"),"Yes","No")</f>
        <v>Yes</v>
      </c>
      <c r="M51" s="87" t="str">
        <f>IF(AND((RIGHT($M$3,2)-'[1]Miter Profiles'!$AC$14-'[1]Outside Edges'!$B50)&gt;=5,'[1]Outside Edges'!$P50="Yes"),"Yes","No")</f>
        <v>Yes</v>
      </c>
      <c r="N51" s="10" t="str">
        <f>IF(AND((RIGHT($N$3,2)-'[1]Miter Profiles'!$AC$15-'[1]Outside Edges'!$B50)&gt;=4,'[1]Outside Edges'!$P50="Yes"),"Yes","No")</f>
        <v>Yes</v>
      </c>
      <c r="O51" s="10" t="str">
        <f>IF(AND((RIGHT($O$3,2)-'[1]Miter Profiles'!$AC$16-'[1]Outside Edges'!$B50)&gt;=5,'[1]Outside Edges'!$P50="Yes"),"Yes","No")</f>
        <v>Yes</v>
      </c>
      <c r="P51" s="85" t="str">
        <f>IF(AND((RIGHT($P$3,2)-'[1]Miter Profiles'!$AC$17-'[1]Outside Edges'!$B50)&gt;=5,'[1]Outside Edges'!$P50="Yes"),"Yes","No")</f>
        <v>Yes</v>
      </c>
      <c r="Q51" s="86" t="str">
        <f>IF(AND((RIGHT($Q$3,2)-'[1]Miter Profiles'!$AC$18-'[1]Outside Edges'!$B50)&gt;=5,'[1]Outside Edges'!$P50="Yes"),"Yes","No")</f>
        <v>Yes</v>
      </c>
      <c r="R51" s="11" t="str">
        <f>IF(AND((RIGHT($R$3,2)-'[1]Miter Profiles'!$AC$19-'[1]Outside Edges'!$B50)&gt;=5,'[1]Outside Edges'!$P50="Yes"),"Yes","No")</f>
        <v>Yes</v>
      </c>
      <c r="S51" s="87" t="str">
        <f>IF(AND((RIGHT($S$3,2)-'[1]Miter Profiles'!$AC$20-'[1]Outside Edges'!$B50)&gt;=5,'[1]Outside Edges'!$P50="Yes"),"Yes","No")</f>
        <v>Yes</v>
      </c>
      <c r="T51" s="10" t="str">
        <f>IF(AND((RIGHT($T$3,2)-'[1]Miter Profiles'!$AC$21-'[1]Outside Edges'!$B50)&gt;=5,'[1]Outside Edges'!$P50="Yes"),"Yes","No")</f>
        <v>Yes</v>
      </c>
      <c r="U51" s="10" t="str">
        <f>IF(AND((RIGHT($U$3,2)-'[1]Miter Profiles'!$AC$22-'[1]Outside Edges'!$B50)&gt;=5,'[1]Outside Edges'!$P50="Yes"),"Yes","No")</f>
        <v>Yes</v>
      </c>
      <c r="V51" s="85" t="str">
        <f>IF(AND((RIGHT($V$3,2)-'[1]Miter Profiles'!$AC$23-'[1]Outside Edges'!$B50)&gt;=5,'[1]Outside Edges'!$P50="Yes"),"Yes","No")</f>
        <v>Yes</v>
      </c>
      <c r="W51" s="86" t="str">
        <f>IF(AND((RIGHT($W$3,2)-'[1]Miter Profiles'!$AC$24-'[1]Outside Edges'!$B50)&gt;=5,'[1]Outside Edges'!$P50="Yes"),"Yes","No")</f>
        <v>No</v>
      </c>
      <c r="X51" s="11" t="str">
        <f>IF(AND((RIGHT($X$3,2)-'[1]Miter Profiles'!$AC$25-'[1]Outside Edges'!$B50)&gt;=5,'[1]Outside Edges'!$P50="Yes"),"Yes","No")</f>
        <v>Yes</v>
      </c>
      <c r="Y51" s="87" t="str">
        <f>IF(AND((RIGHT($Y$3,2)-'[1]Miter Profiles'!$AC$26-'[1]Outside Edges'!$B50)&gt;=5,'[1]Outside Edges'!$P50="Yes"),"Yes","No")</f>
        <v>Yes</v>
      </c>
      <c r="Z51" s="10" t="str">
        <f>IF(AND((RIGHT($Z$3,2)-'[1]Miter Profiles'!$AC$27-'[1]Outside Edges'!$B50)&gt;=5,'[1]Outside Edges'!$P50="Yes"),"Yes","No")</f>
        <v>Yes</v>
      </c>
      <c r="AA51" s="10" t="str">
        <f>IF(AND((RIGHT($AA$3,2)-'[1]Miter Profiles'!$AC$28-'[1]Outside Edges'!$B50)&gt;=5,'[1]Outside Edges'!$P50="Yes"),"Yes","No")</f>
        <v>Yes</v>
      </c>
      <c r="AB51" s="85" t="str">
        <f>IF(AND((RIGHT($AB$3,2)-'[1]Miter Profiles'!$AC$29-'[1]Outside Edges'!$B50)&gt;=5,'[1]Outside Edges'!$P50="Yes"),"Yes","No")</f>
        <v>Yes</v>
      </c>
      <c r="AC51" s="86" t="str">
        <f>IF(AND((RIGHT($AC$3,2)-'[1]Miter Profiles'!$AC$30-'[1]Outside Edges'!$B50)&gt;=5,'[1]Outside Edges'!$P50="Yes"),"Yes","No")</f>
        <v>Yes</v>
      </c>
      <c r="AD51" s="11" t="str">
        <f>IF(AND((RIGHT($AD$3,2)-'[1]Miter Profiles'!$AC$31-'[1]Outside Edges'!$B50)&gt;=5,'[1]Outside Edges'!$P50="Yes"),"Yes","No")</f>
        <v>Yes</v>
      </c>
      <c r="AE51" s="87" t="str">
        <f>IF(AND((RIGHT($AE$3,2)-'[1]Miter Profiles'!$AC$32-'[1]Outside Edges'!$B50)&gt;=5,'[1]Outside Edges'!$P50="Yes"),"Yes","No")</f>
        <v>Yes</v>
      </c>
      <c r="AF51" s="10" t="str">
        <f>IF(AND((RIGHT($AF$3,2)-'[1]Miter Profiles'!$AC$33-'[1]Outside Edges'!$B50)&gt;=5,'[1]Outside Edges'!$P50="Yes"),"Yes","No")</f>
        <v>Yes</v>
      </c>
      <c r="AG51" s="10" t="str">
        <f>IF(AND((RIGHT($AG$3,2)-'[1]Miter Profiles'!$AC$34-'[1]Outside Edges'!$B50)&gt;=5,'[1]Outside Edges'!$P50="Yes"),"Yes","No")</f>
        <v>Yes</v>
      </c>
      <c r="AH51" s="85" t="str">
        <f>IF(AND((RIGHT($AH$3,2)-'[1]Miter Profiles'!$AC$35-'[1]Outside Edges'!$B50)&gt;=5,'[1]Outside Edges'!$P50="Yes"),"Yes","No")</f>
        <v>Yes</v>
      </c>
      <c r="AI51" s="86" t="str">
        <f>IF(AND((RIGHT($AI$3,2)-'[1]Miter Profiles'!$AC$36-'[1]Outside Edges'!$B50)&gt;=5,'[1]Outside Edges'!$P50="Yes"),"Yes","No")</f>
        <v>Yes</v>
      </c>
      <c r="AJ51" s="11" t="str">
        <f>IF(AND((RIGHT($AJ$3,2)-'[1]Miter Profiles'!$AC$37-'[1]Outside Edges'!$B50)&gt;=5,'[1]Outside Edges'!$P50="Yes"),"Yes","No")</f>
        <v>Yes</v>
      </c>
      <c r="AK51" s="87" t="str">
        <f>IF(AND((RIGHT($AK$3,2)-'[1]Miter Profiles'!$AC$38-'[1]Outside Edges'!$B50)&gt;=5,'[1]Outside Edges'!$P50="Yes"),"Yes","No")</f>
        <v>Yes</v>
      </c>
      <c r="AL51" s="10" t="str">
        <f>IF(AND((RIGHT($AL$3,2)-'[1]Miter Profiles'!$AC$39-'[1]Outside Edges'!$B50)&gt;=5,'[1]Outside Edges'!$P50="Yes"),"Yes","No")</f>
        <v>Yes</v>
      </c>
      <c r="AM51" s="10" t="str">
        <f>IF(AND((RIGHT($AM$3,2)-'[1]Miter Profiles'!$AC$40-'[1]Outside Edges'!$B50)&gt;=5,'[1]Outside Edges'!$P50="Yes"),"Yes","No")</f>
        <v>Yes</v>
      </c>
      <c r="AN51" s="85" t="str">
        <f>IF(AND((RIGHT($AN$3,2)-'[1]Miter Profiles'!$AC$41-'[1]Outside Edges'!$B50)&gt;=5,'[1]Outside Edges'!$P50="Yes"),"Yes","No")</f>
        <v>Yes</v>
      </c>
      <c r="AO51" s="86" t="str">
        <f>IF(AND((RIGHT($AO$3,2)-'[1]Miter Profiles'!$AC$42-'[1]Outside Edges'!$B50)&gt;=5,'[1]Outside Edges'!$P50="Yes"),"Yes","No")</f>
        <v>Yes</v>
      </c>
      <c r="AP51" s="11" t="str">
        <f>IF(AND((RIGHT($AP$3,2)-'[1]Miter Profiles'!$AC$43-'[1]Outside Edges'!$B50)&gt;=5,'[1]Outside Edges'!$P50="Yes"),"Yes","No")</f>
        <v>Yes</v>
      </c>
      <c r="AQ51" s="87" t="str">
        <f>IF(AND((RIGHT($AQ$3,2)-'[1]Miter Profiles'!$AC$44-'[1]Outside Edges'!$B50)&gt;=5,'[1]Outside Edges'!$P50="Yes"),"Yes","No")</f>
        <v>Yes</v>
      </c>
      <c r="AR51" s="10" t="str">
        <f>IF(AND((RIGHT($AR$3,2)-'[1]Miter Profiles'!$AC$45-'[1]Outside Edges'!$B50)&gt;=5,'[1]Outside Edges'!$P50="Yes"),"Yes","No")</f>
        <v>Yes</v>
      </c>
      <c r="AS51" s="10" t="str">
        <f>IF(AND((RIGHT($AS$3,2)-'[1]Miter Profiles'!$AC$46-'[1]Outside Edges'!$B50)&gt;=5,'[1]Outside Edges'!$P50="Yes"),"Yes","No")</f>
        <v>Yes</v>
      </c>
      <c r="AT51" s="85" t="str">
        <f>IF(AND((RIGHT($AT$3,2)-'[1]Miter Profiles'!$AC$47-'[1]Outside Edges'!$B50)&gt;=5,'[1]Outside Edges'!$P50="Yes"),"Yes","No")</f>
        <v>Yes</v>
      </c>
      <c r="AU51" s="86" t="str">
        <f>IF(AND((RIGHT($AU$3,2)-'[1]Miter Profiles'!$AC$48-'[1]Outside Edges'!$B50)&gt;=5,'[1]Outside Edges'!$P50="Yes"),"Yes","No")</f>
        <v>Yes</v>
      </c>
      <c r="AV51" s="11" t="str">
        <f>IF(AND((RIGHT($AV$3,2)-'[1]Miter Profiles'!$AC$49-'[1]Outside Edges'!$B50)&gt;=5,'[1]Outside Edges'!$P50="Yes"),"Yes","No")</f>
        <v>Yes</v>
      </c>
      <c r="AW51" s="87" t="str">
        <f>IF(AND((RIGHT($AW$3,2)-'[1]Miter Profiles'!$AC$50-'[1]Outside Edges'!$B50)&gt;=5,'[1]Outside Edges'!$P50="Yes"),"Yes","No")</f>
        <v>Yes</v>
      </c>
      <c r="AX51" s="10" t="str">
        <f>IF(AND((RIGHT($AX$3,2)-'[1]Miter Profiles'!$AC$51-'[1]Outside Edges'!$B50)&gt;=5,'[1]Outside Edges'!$P50="Yes"),"Yes","No")</f>
        <v>Yes</v>
      </c>
      <c r="AY51" s="10" t="str">
        <f>IF(AND((RIGHT($AY$3,2)-'[1]Miter Profiles'!$AC$52-'[1]Outside Edges'!$B50)&gt;=5,'[1]Outside Edges'!$P50="Yes"),"Yes","No")</f>
        <v>Yes</v>
      </c>
      <c r="AZ51" s="85" t="str">
        <f>IF(AND((RIGHT($AZ$3,2)-'[1]Miter Profiles'!$AC$53-'[1]Outside Edges'!$B50)&gt;=5,'[1]Outside Edges'!$P50="Yes"),"Yes","No")</f>
        <v>Yes</v>
      </c>
      <c r="BA51" s="86" t="str">
        <f>IF(AND((RIGHT($BA$3,2)-'[1]Miter Profiles'!$AC$54-'[1]Outside Edges'!$B50)&gt;=5,'[1]Outside Edges'!$P50="Yes"),"Yes","No")</f>
        <v>Yes</v>
      </c>
      <c r="BB51" s="11" t="str">
        <f>IF(AND((RIGHT($BB$3,2)-'[1]Miter Profiles'!$AC$55-'[1]Outside Edges'!$B50)&gt;=5,'[1]Outside Edges'!$P50="Yes"),"Yes","No")</f>
        <v>Yes</v>
      </c>
      <c r="BC51" s="87" t="str">
        <f>IF(AND((RIGHT($BC$3,2)-'[1]Miter Profiles'!$AC$56-'[1]Outside Edges'!$B50)&gt;=5,'[1]Outside Edges'!$P50="Yes"),"Yes","No")</f>
        <v>Yes</v>
      </c>
      <c r="BD51" s="10" t="str">
        <f>IF(AND((RIGHT($BD$3,2)-'[1]Miter Profiles'!$AC$57-'[1]Outside Edges'!$B50)&gt;=5,'[1]Outside Edges'!$P50="Yes"),"Yes","No")</f>
        <v>Yes</v>
      </c>
      <c r="BE51" s="10" t="str">
        <f>IF(AND((RIGHT($BE$3,2)-'[1]Miter Profiles'!$AC$58-'[1]Outside Edges'!$B50)&gt;=5,'[1]Outside Edges'!$P50="Yes"),"Yes","No")</f>
        <v>Yes</v>
      </c>
      <c r="BF51" s="85" t="str">
        <f>IF(AND((RIGHT($BF$3,2)-'[1]Miter Profiles'!$AC$59-'[1]Outside Edges'!$B50)&gt;=5,'[1]Outside Edges'!$P50="Yes"),"Yes","No")</f>
        <v>Yes</v>
      </c>
      <c r="BG51" s="86" t="str">
        <f>IF(AND((RIGHT($BG$3,2)-'[1]Miter Profiles'!$AC$60-'[1]Outside Edges'!$B50)&gt;=5,'[1]Outside Edges'!$P50="Yes"),"Yes","No")</f>
        <v>Yes</v>
      </c>
      <c r="BH51" s="11" t="str">
        <f>IF(AND((RIGHT($BH$3,2)-'[1]Miter Profiles'!$AC$61-'[1]Outside Edges'!$B50)&gt;=5,'[1]Outside Edges'!$P50="Yes"),"Yes","No")</f>
        <v>Yes</v>
      </c>
      <c r="BI51" s="87" t="str">
        <f>IF(AND((RIGHT($BI$3,2)-'[1]Miter Profiles'!$AC$62-'[1]Outside Edges'!$B50)&gt;=5,'[1]Outside Edges'!$P50="Yes"),"Yes","No")</f>
        <v>Yes</v>
      </c>
      <c r="BJ51" s="10" t="str">
        <f>IF(AND((RIGHT($BJ$3,2)-'[1]Miter Profiles'!$AC$63-'[1]Outside Edges'!$B50)&gt;=5,'[1]Outside Edges'!$P50="Yes"),"Yes","No")</f>
        <v>Yes</v>
      </c>
      <c r="BK51" s="10" t="str">
        <f>IF(AND((RIGHT($BK$3,2)-'[1]Miter Profiles'!$AC$64-'[1]Outside Edges'!$B50)&gt;=5,'[1]Outside Edges'!$P50="Yes"),"Yes","No")</f>
        <v>Yes</v>
      </c>
      <c r="BL51" s="85" t="str">
        <f>IF(AND((RIGHT($BL$3,2)-'[1]Miter Profiles'!$AC$65-'[1]Outside Edges'!$B50)&gt;=5,'[1]Outside Edges'!$P50="Yes"),"Yes","No")</f>
        <v>Yes</v>
      </c>
      <c r="BM51" s="86" t="str">
        <f>IF(AND((RIGHT($BM$3,2)-'[1]Miter Profiles'!$AC$66-'[1]Outside Edges'!$B50)&gt;=5,'[1]Outside Edges'!$P50="Yes"),"Yes","No")</f>
        <v>Yes</v>
      </c>
      <c r="BN51" s="11" t="str">
        <f>IF(AND((RIGHT($BN$3,2)-'[1]Miter Profiles'!$AC$67-'[1]Outside Edges'!$B50)&gt;=5,'[1]Outside Edges'!$P50="Yes"),"Yes","No")</f>
        <v>Yes</v>
      </c>
      <c r="BO51" s="87" t="str">
        <f>IF(AND((RIGHT($BO$3,2)-'[1]Miter Profiles'!$AC$68-'[1]Outside Edges'!$B50)&gt;=5,'[1]Outside Edges'!$P50="Yes"),"Yes","No")</f>
        <v>Yes</v>
      </c>
      <c r="BP51" s="10" t="str">
        <f>IF(AND((RIGHT($BP$3,2)-'[1]Miter Profiles'!$AC$69-'[1]Outside Edges'!$B50)&gt;=5,'[1]Outside Edges'!$P50="Yes"),"Yes","No")</f>
        <v>Yes</v>
      </c>
      <c r="BQ51" s="10" t="str">
        <f>IF(AND((RIGHT($BQ$3,2)-'[1]Miter Profiles'!$AC$70-'[1]Outside Edges'!$B50)&gt;=5,'[1]Outside Edges'!$P50="Yes"),"Yes","No")</f>
        <v>Yes</v>
      </c>
      <c r="BR51" s="85" t="str">
        <f>IF(AND((RIGHT($BR$3,2)-'[1]Miter Profiles'!$AC$71-'[1]Outside Edges'!$B50)&gt;=5,'[1]Outside Edges'!$P50="Yes"),"Yes","No")</f>
        <v>Yes</v>
      </c>
      <c r="BS51" s="86" t="str">
        <f>IF(AND((RIGHT($BS$3,2)-'[1]Miter Profiles'!$AC$72-'[1]Outside Edges'!$B50)&gt;=5,'[1]Outside Edges'!$P50="Yes"),"Yes","No")</f>
        <v>Yes</v>
      </c>
      <c r="BT51" s="11" t="str">
        <f>IF(AND((RIGHT($BT$3,2)-'[1]Miter Profiles'!$AC$73-'[1]Outside Edges'!$B50)&gt;=5,'[1]Outside Edges'!$P50="Yes"),"Yes","No")</f>
        <v>Yes</v>
      </c>
      <c r="BU51" s="87" t="str">
        <f>IF(AND((RIGHT($BU$3,2)-'[1]Miter Profiles'!$AC$74-'[1]Outside Edges'!$B50)&gt;=5,'[1]Outside Edges'!$P50="Yes"),"Yes","No")</f>
        <v>Yes</v>
      </c>
      <c r="BV51" s="10" t="str">
        <f>IF(AND((RIGHT($BV$3,2)-'[1]Miter Profiles'!$AC$75-'[1]Outside Edges'!$B50)&gt;=5,'[1]Outside Edges'!$P50="Yes"),"Yes","No")</f>
        <v>Yes</v>
      </c>
      <c r="BW51" s="10" t="str">
        <f>IF(AND((RIGHT($BW$3,2)-'[1]Miter Profiles'!$AC$76-'[1]Outside Edges'!$B50)&gt;=5,'[1]Outside Edges'!$P50="Yes"),"Yes","No")</f>
        <v>Yes</v>
      </c>
      <c r="BX51" s="85" t="str">
        <f>IF(AND((RIGHT($BX$3,2)-'[1]Miter Profiles'!$AC$77-'[1]Outside Edges'!$B50)&gt;=5,'[1]Outside Edges'!$P50="Yes"),"Yes","No")</f>
        <v>Yes</v>
      </c>
      <c r="BY51" s="86" t="str">
        <f>IF(AND((RIGHT($BY$3,2)-'[1]Miter Profiles'!$AC$78-'[1]Outside Edges'!$B50)&gt;=5,'[1]Outside Edges'!$P50="Yes"),"Yes","No")</f>
        <v>Yes</v>
      </c>
      <c r="BZ51" s="11" t="str">
        <f>IF(AND((RIGHT($BZ$3,2)-'[1]Miter Profiles'!$AC$79-'[1]Outside Edges'!$B50)&gt;=5,'[1]Outside Edges'!$P50="Yes"),"Yes","No")</f>
        <v>Yes</v>
      </c>
      <c r="CA51" s="87" t="str">
        <f>IF(AND((RIGHT($CA$3,2)-'[1]Miter Profiles'!$AC$80-'[1]Outside Edges'!$B50)&gt;=5,'[1]Outside Edges'!$P50="Yes"),"Yes","No")</f>
        <v>Yes</v>
      </c>
      <c r="CB51" s="10" t="str">
        <f>IF(AND((RIGHT($CB$3,2)-'[1]Miter Profiles'!$AC$81-'[1]Outside Edges'!$B50)&gt;=5,'[1]Outside Edges'!$P50="Yes"),"Yes","No")</f>
        <v>Yes</v>
      </c>
      <c r="CC51" s="10" t="str">
        <f>IF(AND((RIGHT($CC$3,2)-'[1]Miter Profiles'!$AC$82-'[1]Outside Edges'!$B50)&gt;=5,'[1]Outside Edges'!$P50="Yes"),"Yes","No")</f>
        <v>Yes</v>
      </c>
      <c r="CD51" s="85" t="str">
        <f>IF(AND((RIGHT($CD$3,2)-'[1]Miter Profiles'!$AC$83-'[1]Outside Edges'!$B50)&gt;=5,'[1]Outside Edges'!$P50="Yes"),"Yes","No")</f>
        <v>Yes</v>
      </c>
      <c r="CE51" s="86" t="str">
        <f>IF(AND((RIGHT($CE$3,2)-'[1]Miter Profiles'!$AC$84-'[1]Outside Edges'!$B50)&gt;=5,'[1]Outside Edges'!$P50="Yes"),"Yes","No")</f>
        <v>Yes</v>
      </c>
      <c r="CF51" s="11" t="str">
        <f>IF(AND((RIGHT($CF$3,2)-'[1]Miter Profiles'!$AC$85-'[1]Outside Edges'!$B50)&gt;=5,'[1]Outside Edges'!$P50="Yes"),"Yes","No")</f>
        <v>Yes</v>
      </c>
      <c r="CG51" s="87" t="str">
        <f>IF(AND((RIGHT($CG$3,2)-'[1]Miter Profiles'!$AC$86-'[1]Outside Edges'!$B50)&gt;=5,'[1]Outside Edges'!$P50="Yes"),"Yes","No")</f>
        <v>Yes</v>
      </c>
      <c r="CH51" s="10" t="str">
        <f>IF(AND((RIGHT($CH$3,2)-'[1]Miter Profiles'!$AC$87-'[1]Outside Edges'!$B50)&gt;=5,'[1]Outside Edges'!$P50="Yes"),"Yes","No")</f>
        <v>Yes</v>
      </c>
      <c r="CI51" s="10" t="str">
        <f>IF(AND((RIGHT($CI$3,2)-'[1]Miter Profiles'!$AC$88-'[1]Outside Edges'!$B50)&gt;=5,'[1]Outside Edges'!$P50="Yes"),"Yes","No")</f>
        <v>Yes</v>
      </c>
      <c r="CJ51" s="85" t="str">
        <f>IF(AND((RIGHT($CJ$3,2)-'[1]Miter Profiles'!$AC$89-'[1]Outside Edges'!$B50)&gt;=5,'[1]Outside Edges'!$P50="Yes"),"Yes","No")</f>
        <v>Yes</v>
      </c>
      <c r="CK51" s="86" t="str">
        <f>IF(AND((RIGHT($CK$3,2)-'[1]Miter Profiles'!$AC$90-'[1]Outside Edges'!$B50)&gt;=5,'[1]Outside Edges'!$P50="Yes"),"Yes","No")</f>
        <v>Yes</v>
      </c>
      <c r="CL51" s="11" t="str">
        <f>IF(AND((RIGHT($CL$3,2)-'[1]Miter Profiles'!$AC$91-'[1]Outside Edges'!$B50)&gt;=5,'[1]Outside Edges'!$P50="Yes"),"Yes","No")</f>
        <v>Yes</v>
      </c>
      <c r="CM51" s="87" t="str">
        <f>IF(AND((RIGHT($CM$3,2)-'[1]Miter Profiles'!$AC$92-'[1]Outside Edges'!$B50)&gt;=5,'[1]Outside Edges'!$P50="Yes"),"Yes","No")</f>
        <v>Yes</v>
      </c>
      <c r="CN51" s="10" t="str">
        <f>IF(AND((RIGHT(CN$3,2)-'[1]Miter Profiles'!$AC$93-'[1]Outside Edges'!$B50)&gt;=5,'[1]Outside Edges'!$P50="Yes"),"Yes","No")</f>
        <v>Yes</v>
      </c>
      <c r="CO51" s="10" t="str">
        <f>IF(AND((RIGHT(CO$3,2)-'[1]Miter Profiles'!$AC$94-'[1]Outside Edges'!$B50)&gt;=5,'[1]Outside Edges'!$P50="Yes"),"Yes","No")</f>
        <v>Yes</v>
      </c>
      <c r="CP51" s="85" t="str">
        <f>IF(AND((RIGHT(CP$3,2)-'[1]Miter Profiles'!$AC$95-'[1]Outside Edges'!$B50)&gt;=5,'[1]Outside Edges'!$P50="Yes"),"Yes","No")</f>
        <v>Yes</v>
      </c>
      <c r="CQ51" s="86" t="str">
        <f>IF(AND((RIGHT(CQ$3,2)-'[1]Miter Profiles'!$AC$96-'[1]Outside Edges'!$B50)&gt;=5,'[1]Outside Edges'!$P50="Yes"),"Yes","No")</f>
        <v>Yes</v>
      </c>
      <c r="CR51" s="11" t="str">
        <f>IF(AND((RIGHT(CR$3,2)-'[1]Miter Profiles'!$AC$97-'[1]Outside Edges'!$B50)&gt;=5,'[1]Outside Edges'!$P50="Yes"),"Yes","No")</f>
        <v>Yes</v>
      </c>
      <c r="CS51" s="87" t="str">
        <f>IF(AND((RIGHT(CS$3,2)-'[1]Miter Profiles'!$AC$98-'[1]Outside Edges'!$B50)&gt;=5,'[1]Outside Edges'!$P50="Yes"),"Yes","No")</f>
        <v>Yes</v>
      </c>
      <c r="CT51" s="10" t="str">
        <f>IF(AND((RIGHT($CT$3,2)-'[1]Miter Profiles'!$AC$99-'[1]Outside Edges'!$B50)&gt;=5,'[1]Outside Edges'!$P50="Yes"),"Yes","No")</f>
        <v>Yes</v>
      </c>
      <c r="CU51" s="10" t="str">
        <f>IF(AND((RIGHT($CU$3,2)-'[1]Miter Profiles'!$AC$100-'[1]Outside Edges'!$B50)&gt;=5,'[1]Outside Edges'!$P50="Yes"),"Yes","No")</f>
        <v>Yes</v>
      </c>
      <c r="CV51" s="85" t="str">
        <f>IF(AND((RIGHT($CV$3,2)-'[1]Miter Profiles'!$AC$101-'[1]Outside Edges'!$B50)&gt;=5,'[1]Outside Edges'!$P50="Yes"),"Yes","No")</f>
        <v>Yes</v>
      </c>
      <c r="CW51" s="86" t="str">
        <f>IF(AND((RIGHT($CW$3,2)-'[1]Miter Profiles'!$AC$102-'[1]Outside Edges'!$B50)&gt;=5,'[1]Outside Edges'!$P50="Yes"),"Yes","No")</f>
        <v>Yes</v>
      </c>
      <c r="CX51" s="11" t="str">
        <f>IF(AND((RIGHT($CX$3,2)-'[1]Miter Profiles'!$AC$103-'[1]Outside Edges'!$B50)&gt;=5,'[1]Outside Edges'!$P50="Yes"),"Yes","No")</f>
        <v>Yes</v>
      </c>
      <c r="CY51" s="87" t="str">
        <f>IF(AND((RIGHT($CY$3,2)-'[1]Miter Profiles'!$AC$104-'[1]Outside Edges'!$B50)&gt;=5,'[1]Outside Edges'!$P50="Yes"),"Yes","No")</f>
        <v>Yes</v>
      </c>
      <c r="CZ51" s="10" t="str">
        <f>IF(AND((RIGHT($CZ$3,2)-'[1]Miter Profiles'!$AC$105-'[1]Outside Edges'!$B50)&gt;=5,'[1]Outside Edges'!$P50="Yes"),"Yes","No")</f>
        <v>Yes</v>
      </c>
      <c r="DA51" s="10" t="str">
        <f>IF(AND((RIGHT($DA$3,2)-'[1]Miter Profiles'!$AC$106-'[1]Outside Edges'!$B50)&gt;=5,'[1]Outside Edges'!$P50="Yes"),"Yes","No")</f>
        <v>Yes</v>
      </c>
      <c r="DB51" s="85" t="str">
        <f>IF(AND((RIGHT($DB$3,2)-'[1]Miter Profiles'!$AC$107-'[1]Outside Edges'!$B50)&gt;=5,'[1]Outside Edges'!$P50="Yes"),"Yes","No")</f>
        <v>Yes</v>
      </c>
      <c r="DC51" s="86" t="str">
        <f>IF(AND((RIGHT($DC$3,2)-'[1]Miter Profiles'!$AC$108-'[1]Outside Edges'!$B50)&gt;=5,'[1]Outside Edges'!$P50="Yes"),"Yes","No")</f>
        <v>Yes</v>
      </c>
      <c r="DD51" s="11" t="str">
        <f>IF(AND((RIGHT($DD$3,2)-'[1]Miter Profiles'!$AC$109-'[1]Outside Edges'!$B50)&gt;=5,'[1]Outside Edges'!$P50="Yes"),"Yes","No")</f>
        <v>Yes</v>
      </c>
      <c r="DE51" s="87" t="str">
        <f>IF(AND((RIGHT($DE$3,2)-'[1]Miter Profiles'!$AC$110-'[1]Outside Edges'!$B50)&gt;=5,'[1]Outside Edges'!$P50="Yes"),"Yes","No")</f>
        <v>Yes</v>
      </c>
      <c r="DF51" s="10" t="str">
        <f>IF(AND((RIGHT($DF$3,2)-'[1]Miter Profiles'!$AC$111-'[1]Outside Edges'!$B50)&gt;=5,'[1]Outside Edges'!$P50="Yes"),"Yes","No")</f>
        <v>Yes</v>
      </c>
      <c r="DG51" s="10" t="str">
        <f>IF(AND((RIGHT($DG$3,2)-'[1]Miter Profiles'!$AC$112-'[1]Outside Edges'!$B50)&gt;=5,'[1]Outside Edges'!$P50="Yes"),"Yes","No")</f>
        <v>Yes</v>
      </c>
      <c r="DH51" s="85" t="str">
        <f>IF(AND((RIGHT($DH$3,2)-'[1]Miter Profiles'!$AC$113-'[1]Outside Edges'!$B50)&gt;=5,'[1]Outside Edges'!$P50="Yes"),"Yes","No")</f>
        <v>Yes</v>
      </c>
      <c r="DI51" s="86" t="str">
        <f>IF(AND((RIGHT($DI$3,2)-'[1]Miter Profiles'!$AC$114-'[1]Outside Edges'!$B50)&gt;=5,'[1]Outside Edges'!$P50="Yes"),"Yes","No")</f>
        <v>Yes</v>
      </c>
      <c r="DJ51" s="11" t="str">
        <f>IF(AND((RIGHT($DJ$3,2)-'[1]Miter Profiles'!$AC$115-'[1]Outside Edges'!$B50)&gt;=5,'[1]Outside Edges'!$P50="Yes"),"Yes","No")</f>
        <v>Yes</v>
      </c>
      <c r="DK51" s="87" t="str">
        <f>IF(AND((RIGHT($DK$3,2)-'[1]Miter Profiles'!$AC$116-'[1]Outside Edges'!$B50)&gt;=5,'[1]Outside Edges'!$P50="Yes"),"Yes","No")</f>
        <v>Yes</v>
      </c>
      <c r="DL51" s="10" t="str">
        <f>IF(AND((RIGHT($DL$3,2)-'[1]Miter Profiles'!$AC$117-'[1]Outside Edges'!$B50)&gt;=5,'[1]Outside Edges'!$P50="Yes"),"Yes","No")</f>
        <v>Yes</v>
      </c>
      <c r="DM51" s="10" t="str">
        <f>IF(AND((RIGHT($DM$3,2)-'[1]Miter Profiles'!$AC$118-'[1]Outside Edges'!$B50)&gt;=5,'[1]Outside Edges'!$P50="Yes"),"Yes","No")</f>
        <v>Yes</v>
      </c>
      <c r="DN51" s="85" t="str">
        <f>IF(AND((RIGHT($DN$3,2)-'[1]Miter Profiles'!$AC$119-'[1]Outside Edges'!$B50)&gt;=5,'[1]Outside Edges'!$P50="Yes"),"Yes","No")</f>
        <v>Yes</v>
      </c>
      <c r="DO51" s="86" t="str">
        <f>IF(AND((RIGHT($DO$3,2)-'[1]Miter Profiles'!$AC$120-'[1]Outside Edges'!$B50)&gt;=5,'[1]Outside Edges'!$P50="Yes"),"Yes","No")</f>
        <v>Yes</v>
      </c>
      <c r="DP51" s="11" t="str">
        <f>IF(AND((RIGHT($DP$3,2)-'[1]Miter Profiles'!$AC$121-'[1]Outside Edges'!$B50)&gt;=5,'[1]Outside Edges'!$P50="Yes"),"Yes","No")</f>
        <v>Yes</v>
      </c>
      <c r="DQ51" s="87" t="str">
        <f>IF(AND((RIGHT($DQ$3,2)-'[1]Miter Profiles'!$AC$122-'[1]Outside Edges'!$B50)&gt;=5,'[1]Outside Edges'!$P50="Yes"),"Yes","No")</f>
        <v>Yes</v>
      </c>
      <c r="DR51" s="10" t="str">
        <f>IF(AND((RIGHT($DR$3,2)-'[1]Miter Profiles'!$AC$123-'[1]Outside Edges'!$B50)&gt;=5,'[1]Outside Edges'!$P50="Yes"),"Yes","No")</f>
        <v>Yes</v>
      </c>
      <c r="DS51" s="10" t="str">
        <f>IF(AND((RIGHT($DS$3,2)-'[1]Miter Profiles'!$AC$124-'[1]Outside Edges'!$B50)&gt;=5,'[1]Outside Edges'!$P50="Yes"),"Yes","No")</f>
        <v>Yes</v>
      </c>
      <c r="DT51" s="85" t="str">
        <f>IF(AND((RIGHT($DT$3,2)-'[1]Miter Profiles'!$AC$125-'[1]Outside Edges'!$B50)&gt;=5,'[1]Outside Edges'!$P50="Yes"),"Yes","No")</f>
        <v>Yes</v>
      </c>
      <c r="DU51" s="86" t="str">
        <f>IF(AND((RIGHT($DU$3,2)-'[1]Miter Profiles'!$AC$126-'[1]Outside Edges'!$B50)&gt;=5,'[1]Outside Edges'!$P50="Yes"),"Yes","No")</f>
        <v>Yes</v>
      </c>
      <c r="DV51" s="11" t="str">
        <f>IF(AND((RIGHT($DV$3,2)-'[1]Miter Profiles'!$AC$127-'[1]Outside Edges'!$B50)&gt;=5,'[1]Outside Edges'!$P50="Yes"),"Yes","No")</f>
        <v>Yes</v>
      </c>
      <c r="DW51" s="87" t="str">
        <f>IF(AND((RIGHT($DW$3,2)-'[1]Miter Profiles'!$AC$128-'[1]Outside Edges'!$B50)&gt;=5,'[1]Outside Edges'!$P50="Yes"),"Yes","No")</f>
        <v>Yes</v>
      </c>
      <c r="DX51" s="10" t="str">
        <f>IF(AND((RIGHT($DX$3,2)-'[1]Miter Profiles'!$AC$129-'[1]Outside Edges'!$B50)&gt;=5,'[1]Outside Edges'!$P50="Yes"),"Yes","No")</f>
        <v>Yes</v>
      </c>
      <c r="DY51" s="10" t="str">
        <f>IF(AND((RIGHT($DY$3,2)-'[1]Miter Profiles'!$AC$130-'[1]Outside Edges'!$B50)&gt;=5,'[1]Outside Edges'!$P50="Yes"),"Yes","No")</f>
        <v>Yes</v>
      </c>
      <c r="DZ51" s="85" t="str">
        <f>IF(AND((RIGHT($DZ$3,2)-'[1]Miter Profiles'!$AC$131-'[1]Outside Edges'!$B50)&gt;=5,'[1]Outside Edges'!$P50="Yes"),"Yes","No")</f>
        <v>Yes</v>
      </c>
      <c r="EA51" s="90" t="str">
        <f>IF(AND((RIGHT($EA$3,2)-'[1]Miter Profiles'!$AC$132-'[1]Outside Edges'!$B50)&gt;=5,'[1]Outside Edges'!$P50="Yes"),"Yes","No")</f>
        <v>Yes</v>
      </c>
      <c r="EB51" s="105" t="str">
        <f>IF(AND((RIGHT($EB$3,2)-'[1]Miter Profiles'!$AC$133-'[1]Outside Edges'!$B50)&gt;=5,'[1]Outside Edges'!$P50="Yes"),"Yes","No")</f>
        <v>Yes</v>
      </c>
      <c r="EC51" s="110" t="str">
        <f>IF(AND((RIGHT($EC$3,2)-'[1]Miter Profiles'!$AC$134-'[1]Outside Edges'!$B50)&gt;=5,'[1]Outside Edges'!$P50="Yes"),"Yes","No")</f>
        <v>Yes</v>
      </c>
      <c r="ED51" s="116" t="str">
        <f>IF(AND((RIGHT($ED$3,2)-'[1]Miter Profiles'!$AC$135-'[1]Outside Edges'!$B50)&gt;=5,'[1]Outside Edges'!$P50="Yes"),"Yes","No")</f>
        <v>Yes</v>
      </c>
      <c r="EE51" s="113" t="str">
        <f>IF(AND((RIGHT($EE$3,2)-'[1]Miter Profiles'!$AC$136-'[1]Outside Edges'!$B50)&gt;=5,'[1]Outside Edges'!$P50="Yes"),"Yes","No")</f>
        <v>Yes</v>
      </c>
      <c r="EF51" s="85" t="str">
        <f>IF(AND((RIGHT($EF$3,2)-'[1]Miter Profiles'!$AC$137-'[1]Outside Edges'!$B50)&gt;=5,'[1]Outside Edges'!$P50="Yes"),"Yes","No")</f>
        <v>Yes</v>
      </c>
      <c r="EG51" s="10" t="str">
        <f>IF(AND((RIGHT($EG$3,2)-'[1]Miter Profiles'!$AC$138-'[1]Outside Edges'!$B50)&gt;=5,'[1]Outside Edges'!$P50="Yes"),"Yes","No")</f>
        <v>Yes</v>
      </c>
      <c r="EH51" s="90" t="str">
        <f>IF(AND((RIGHT($EH$3,2)-'[1]Miter Profiles'!$AC$139-'[1]Outside Edges'!$B50)&gt;=5,'[1]Outside Edges'!$P50="Yes"),"Yes","No")</f>
        <v>Yes</v>
      </c>
      <c r="EI51" s="121" t="str">
        <f>IF(AND((RIGHT($EI$3,2)-'[1]Miter Profiles'!$AC$140-'[1]Outside Edges'!$B50)&gt;=5,'[1]Outside Edges'!$P50="Yes"),"Yes","No")</f>
        <v>Yes</v>
      </c>
      <c r="EJ51" s="124" t="str">
        <f>IF(AND((RIGHT($EJ$3,2)-'[1]Miter Profiles'!$AC$141-'[1]Outside Edges'!$B50)&gt;=5,'[1]Outside Edges'!$P50="Yes"),"Yes","No")</f>
        <v>Yes</v>
      </c>
      <c r="EK51" s="124" t="str">
        <f>IF(AND((RIGHT($EK$3,2)-'[1]Miter Profiles'!$AC$142-'[1]Outside Edges'!$B50)&gt;=5,'[1]Outside Edges'!$P50="Yes"),"Yes","No")</f>
        <v>Yes</v>
      </c>
      <c r="EL51" s="116" t="str">
        <f>IF(AND((RIGHT($EL$3,2)-'[1]Miter Profiles'!$AC$143-'[1]Outside Edges'!$B50)&gt;=5,'[1]Outside Edges'!$P50="Yes"),"Yes","No")</f>
        <v>Yes</v>
      </c>
      <c r="EM51" s="129" t="str">
        <f>IF(AND((RIGHT($EM$3,2)-'[1]Miter Profiles'!$AC$144-'[1]Outside Edges'!$B50)&gt;=5,'[1]Outside Edges'!$P50="Yes"),"Yes","No")</f>
        <v>Yes</v>
      </c>
      <c r="EN51" s="10" t="str">
        <f>IF(AND((RIGHT($EN$3,2)-'[1]Miter Profiles'!$AC$145-'[1]Outside Edges'!$B50)&gt;=5,'[1]Outside Edges'!$P50="Yes"),"Yes","No")</f>
        <v>Yes</v>
      </c>
      <c r="EO51" s="90" t="str">
        <f>IF(AND((RIGHT($EO$3,2)-'[1]Miter Profiles'!$AC$146-'[1]Outside Edges'!$B50)&gt;=5,'[1]Outside Edges'!$P50="Yes"),"Yes","No")</f>
        <v>Yes</v>
      </c>
      <c r="EP51" s="124" t="str">
        <f>IF(AND((RIGHT($EP$3,2)-'[1]Miter Profiles'!$AC$147-'[1]Outside Edges'!$B50)&gt;=5,'[1]Outside Edges'!$P50="Yes"),"Yes","No")</f>
        <v>Yes</v>
      </c>
      <c r="EQ51" s="124" t="str">
        <f>IF(AND((RIGHT($EQ$3,2)-'[1]Miter Profiles'!$AC$148-'[1]Outside Edges'!$B50)&gt;=5,'[1]Outside Edges'!$P50="Yes"),"Yes","No")</f>
        <v>Yes</v>
      </c>
      <c r="ER51" s="116" t="str">
        <f>IF(AND((RIGHT($ER$3,2)-'[1]Miter Profiles'!$AC$149-'[1]Outside Edges'!$B50)&gt;=5,'[1]Outside Edges'!$P50="Yes"),"Yes","No")</f>
        <v>Yes</v>
      </c>
      <c r="ES51" s="129" t="str">
        <f>IF(AND((RIGHT($ES$3,2)-'[1]Miter Profiles'!$AC$150-'[1]Outside Edges'!$B50)&gt;=5,'[1]Outside Edges'!$P50="Yes"),"Yes","No")</f>
        <v>Yes</v>
      </c>
      <c r="ET51" s="10" t="str">
        <f>IF(AND((RIGHT($ET$3,2)-'[1]Miter Profiles'!$AC$151-'[1]Outside Edges'!$B50)&gt;=5,'[1]Outside Edges'!$P50="Yes"),"Yes","No")</f>
        <v>Yes</v>
      </c>
      <c r="EU51" s="90" t="str">
        <f>IF(AND((RIGHT($EU$3,2)-'[1]Miter Profiles'!$AC$152-'[1]Outside Edges'!$B50)&gt;=5,'[1]Outside Edges'!$P50="Yes"),"Yes","No")</f>
        <v>Yes</v>
      </c>
      <c r="EV51" s="124" t="str">
        <f>IF(AND((RIGHT($EV$3,2)-'[1]Miter Profiles'!$AC$153-'[1]Outside Edges'!$B50)&gt;=5,'[1]Outside Edges'!$P50="Yes"),"Yes","No")</f>
        <v>Yes</v>
      </c>
      <c r="EW51" s="124" t="str">
        <f>IF(AND((RIGHT($EW$3,2)-'[1]Miter Profiles'!$AC$154-'[1]Outside Edges'!$B50)&gt;=5,'[1]Outside Edges'!$P50="Yes"),"Yes","No")</f>
        <v>Yes</v>
      </c>
      <c r="EX51" s="116" t="str">
        <f>IF(AND((RIGHT($EX$3,2)-'[1]Miter Profiles'!$AC$155-'[1]Outside Edges'!$B50)&gt;=5,'[1]Outside Edges'!$P50="Yes"),"Yes","No")</f>
        <v>Yes</v>
      </c>
      <c r="EY51" s="129" t="str">
        <f>IF(AND((RIGHT($EY$3,2)-'[1]Miter Profiles'!$AC$156-'[1]Outside Edges'!$B50)&gt;=5,'[1]Outside Edges'!$P50="Yes"),"Yes","No")</f>
        <v>Yes</v>
      </c>
      <c r="EZ51" s="10" t="str">
        <f>IF(AND((RIGHT($EZ$3,2)-'[1]Miter Profiles'!$AC$157-'[1]Outside Edges'!$B50)&gt;=5,'[1]Outside Edges'!$P50="Yes"),"Yes","No")</f>
        <v>Yes</v>
      </c>
      <c r="FA51" s="90" t="str">
        <f>IF(AND((RIGHT($FA$3,2)-'[1]Miter Profiles'!$AC$158-'[1]Outside Edges'!$B50)&gt;=5,'[1]Outside Edges'!$P50="Yes"),"Yes","No")</f>
        <v>Yes</v>
      </c>
      <c r="FB51" s="124" t="str">
        <f>IF(AND((RIGHT($FB$3,2)-'[1]Miter Profiles'!$AC$159-'[1]Outside Edges'!$B50)&gt;=5,'[1]Outside Edges'!$P50="Yes"),"Yes","No")</f>
        <v>Yes</v>
      </c>
      <c r="FC51" s="124" t="str">
        <f>IF(AND((RIGHT($FC$3,2)-'[1]Miter Profiles'!$AC$160-'[1]Outside Edges'!$B50)&gt;=5,'[1]Outside Edges'!$P50="Yes"),"Yes","No")</f>
        <v>Yes</v>
      </c>
      <c r="FD51" s="116" t="str">
        <f>IF(AND((RIGHT($FD$3,2)-'[1]Miter Profiles'!$AC$161-'[1]Outside Edges'!$B50)&gt;=5,'[1]Outside Edges'!$P50="Yes"),"Yes","No")</f>
        <v>Yes</v>
      </c>
      <c r="FE51" s="129" t="str">
        <f>IF(AND((RIGHT($FE$3,2)-'[1]Miter Profiles'!$AC$162-'[1]Outside Edges'!$B50)&gt;=5,'[1]Outside Edges'!$P50="Yes"),"Yes","No")</f>
        <v>Yes</v>
      </c>
      <c r="FF51" s="10" t="str">
        <f>IF(AND((RIGHT($FF$3,2)-'[1]Miter Profiles'!$AC$163-'[1]Outside Edges'!$B50)&gt;=5,'[1]Outside Edges'!$P50="Yes"),"Yes","No")</f>
        <v>Yes</v>
      </c>
      <c r="FG51" s="90" t="str">
        <f>IF(AND((RIGHT($FG$3,2)-'[1]Miter Profiles'!$AC$164-'[1]Outside Edges'!$B50)&gt;=5,'[1]Outside Edges'!$P50="Yes"),"Yes","No")</f>
        <v>Yes</v>
      </c>
      <c r="FH51" s="124" t="str">
        <f>IF(AND((RIGHT($FH$3,2)-'[1]Miter Profiles'!$AC$165-'[1]Outside Edges'!$B50)&gt;=5,'[1]Outside Edges'!$P50="Yes"),"Yes","No")</f>
        <v>Yes</v>
      </c>
      <c r="FI51" s="124" t="str">
        <f>IF(AND((RIGHT($FI$3,2)-'[1]Miter Profiles'!$AC$166-'[1]Outside Edges'!$B50)&gt;=5,'[1]Outside Edges'!$P50="Yes"),"Yes","No")</f>
        <v>Yes</v>
      </c>
      <c r="FJ51" s="116" t="str">
        <f>IF(AND((RIGHT($FJ$3,2)-'[1]Miter Profiles'!$AC$167-'[1]Outside Edges'!$B50)&gt;=5,'[1]Outside Edges'!$P50="Yes"),"Yes","No")</f>
        <v>Yes</v>
      </c>
      <c r="FK51" s="129" t="str">
        <f>IF(AND((RIGHT($FK$3,2)-'[1]Miter Profiles'!$AC$168-'[1]Outside Edges'!$B50)&gt;=5,'[1]Outside Edges'!$P50="Yes"),"Yes","No")</f>
        <v>Yes</v>
      </c>
      <c r="FL51" s="10" t="str">
        <f>IF(AND((RIGHT($FL$3,2)-'[1]Miter Profiles'!$AC$169-'[1]Outside Edges'!$B50)&gt;=5,'[1]Outside Edges'!$P50="Yes"),"Yes","No")</f>
        <v>Yes</v>
      </c>
      <c r="FM51" s="90" t="str">
        <f>IF(AND((RIGHT($FM$3,2)-'[1]Miter Profiles'!$AC$170-'[1]Outside Edges'!$B50)&gt;=5,'[1]Outside Edges'!$P50="Yes"),"Yes","No")</f>
        <v>Yes</v>
      </c>
      <c r="FN51" s="124" t="str">
        <f>IF(AND((RIGHT($FN$3,2)-'[1]Miter Profiles'!$AC$171-'[1]Outside Edges'!$B50)&gt;=5,'[1]Outside Edges'!$P50="Yes"),"Yes","No")</f>
        <v>Yes</v>
      </c>
      <c r="FO51" s="124" t="str">
        <f>IF(AND((RIGHT($FO$3,2)-'[1]Miter Profiles'!$AC$172-'[1]Outside Edges'!$B50)&gt;=5,'[1]Outside Edges'!$P50="Yes"),"Yes","No")</f>
        <v>Yes</v>
      </c>
      <c r="FP51" s="116" t="str">
        <f>IF(AND((RIGHT($FP$3,2)-'[1]Miter Profiles'!$AC$173-'[1]Outside Edges'!$B50)&gt;=5,'[1]Outside Edges'!$P50="Yes"),"Yes","No")</f>
        <v>Yes</v>
      </c>
      <c r="FQ51" s="129" t="str">
        <f>IF(AND((RIGHT($FQ$3,2)-'[1]Miter Profiles'!$AC$174-'[1]Outside Edges'!$B50)&gt;=5,'[1]Outside Edges'!$P50="Yes"),"Yes","No")</f>
        <v>Yes</v>
      </c>
      <c r="FR51" s="10" t="str">
        <f>IF(AND((RIGHT($FR$3,2)-'[1]Miter Profiles'!$AC$175-'[1]Outside Edges'!$B50)&gt;=5,'[1]Outside Edges'!$P50="Yes"),"Yes","No")</f>
        <v>Yes</v>
      </c>
      <c r="FS51" s="90" t="str">
        <f>IF(AND((RIGHT($FS$3,2)-'[1]Miter Profiles'!$AC$176-'[1]Outside Edges'!$B50)&gt;=5,'[1]Outside Edges'!$P50="Yes"),"Yes","No")</f>
        <v>Yes</v>
      </c>
      <c r="FT51" s="124" t="str">
        <f>IF(AND((RIGHT($FT$3,2)-'[1]Miter Profiles'!$AC$177-'[1]Outside Edges'!$B50)&gt;=5,'[1]Outside Edges'!$P50="Yes"),"Yes","No")</f>
        <v>Yes</v>
      </c>
      <c r="FU51" s="124" t="str">
        <f>IF(AND((RIGHT($FU$3,2)-'[1]Miter Profiles'!$AC$178-'[1]Outside Edges'!$B50)&gt;=5,'[1]Outside Edges'!$P50="Yes"),"Yes","No")</f>
        <v>Yes</v>
      </c>
      <c r="FV51" s="116" t="str">
        <f>IF(AND((RIGHT($V$3,2)-'[1]Miter Profiles'!$AC$179-'[1]Outside Edges'!$B50)&gt;=5,'[1]Outside Edges'!$P50="Yes"),"Yes","No")</f>
        <v>Yes</v>
      </c>
      <c r="FW51" s="129" t="str">
        <f>IF(AND((RIGHT($FW$3,2)-'[1]Miter Profiles'!$AC$180-'[1]Outside Edges'!$B50)&gt;=5,'[1]Outside Edges'!$P50="Yes"),"Yes","No")</f>
        <v>Yes</v>
      </c>
      <c r="FX51" s="85" t="str">
        <f>IF(AND((RIGHT($FX$3,2)-'[1]Miter Profiles'!$AC$181-'[1]Outside Edges'!$B50)&gt;=5,'[1]Outside Edges'!$P50="Yes"),"Yes","No")</f>
        <v>Yes</v>
      </c>
      <c r="FY51" s="150" t="str">
        <f>IF(AND((RIGHT($FY$3,2)-'[1]Miter Profiles'!$AC$182-'[1]Outside Edges'!$B50)&gt;=5,'[1]Outside Edges'!$P50="Yes"),"Yes","No")</f>
        <v>Yes</v>
      </c>
      <c r="FZ51" s="124" t="str">
        <f>IF(AND((RIGHT($FZ$3,2)-'[1]Miter Profiles'!$AC$183-'[1]Outside Edges'!$B50)&gt;=5,'[1]Outside Edges'!$P50="Yes"),"Yes","No")</f>
        <v>Yes</v>
      </c>
      <c r="GA51" s="116" t="str">
        <f>IF(AND((RIGHT($GA$3,2)-'[1]Miter Profiles'!$AC$184-'[1]Outside Edges'!$B50)&gt;=5,'[1]Outside Edges'!$P50="Yes"),"Yes","No")</f>
        <v>Yes</v>
      </c>
      <c r="GB51" s="129" t="str">
        <f>IF(AND((RIGHT($GB$3,2)-'[1]Miter Profiles'!$AC$185-'[1]Outside Edges'!$B50)&gt;=5,'[1]Outside Edges'!$P50="Yes"),"Yes","No")</f>
        <v>Yes</v>
      </c>
      <c r="GC51" s="10" t="str">
        <f>IF(AND((RIGHT($GC$3,2)-'[1]Miter Profiles'!$AC$186-'[1]Outside Edges'!$B50)&gt;=5,'[1]Outside Edges'!$P50="Yes"),"Yes","No")</f>
        <v>Yes</v>
      </c>
      <c r="GD51" s="90" t="str">
        <f>IF(AND((RIGHT($GD$3,2)-'[1]Miter Profiles'!$AC$187-'[1]Outside Edges'!$B50)&gt;=5,'[1]Outside Edges'!$P50="Yes"),"Yes","No")</f>
        <v>Yes</v>
      </c>
      <c r="GE51" s="150" t="str">
        <f>IF(AND((RIGHT($GE$3,2)-'[1]Miter Profiles'!$AC$188-'[1]Outside Edges'!$B50)&gt;=5,'[1]Outside Edges'!$P50="Yes"),"Yes","No")</f>
        <v>Yes</v>
      </c>
      <c r="GF51" s="124" t="str">
        <f>IF(AND((RIGHT($GF$3,2)-'[1]Miter Profiles'!$AC$189-'[1]Outside Edges'!$B50)&gt;=5,'[1]Outside Edges'!$P50="Yes"),"Yes","No")</f>
        <v>Yes</v>
      </c>
      <c r="GG51" s="116" t="str">
        <f>IF(AND((RIGHT($GG$3,2)-'[1]Miter Profiles'!$AC$190-'[1]Outside Edges'!$B50)&gt;=5,'[1]Outside Edges'!$P50="Yes"),"Yes","No")</f>
        <v>Yes</v>
      </c>
      <c r="GH51" s="129" t="str">
        <f>IF(AND((RIGHT($GH$3,2)-'[1]Miter Profiles'!$AC$191-'[1]Outside Edges'!$B50)&gt;=5,'[1]Outside Edges'!$P50="Yes"),"Yes","No")</f>
        <v>Yes</v>
      </c>
      <c r="GI51" s="10" t="str">
        <f>IF(AND((RIGHT($GI$3,2)-'[1]Miter Profiles'!$AC$192-'[1]Outside Edges'!$B50)&gt;=5,'[1]Outside Edges'!$P50="Yes"),"Yes","No")</f>
        <v>Yes</v>
      </c>
      <c r="GJ51" s="90" t="str">
        <f>IF(AND((RIGHT($GJ$3,2)-'[1]Miter Profiles'!$AC$193-'[1]Outside Edges'!$B50)&gt;=5,'[1]Outside Edges'!$P50="Yes"),"Yes","No")</f>
        <v>Yes</v>
      </c>
      <c r="GK51" s="150" t="str">
        <f>IF(AND((RIGHT($GK$3,2)-'[1]Miter Profiles'!$AC$194-'[1]Outside Edges'!$B50)&gt;=5,'[1]Outside Edges'!$P50="Yes"),"Yes","No")</f>
        <v>Yes</v>
      </c>
      <c r="GL51" s="124" t="str">
        <f>IF(AND((RIGHT($GL$3,2)-'[1]Miter Profiles'!$AC$195-'[1]Outside Edges'!$B50)&gt;=5,'[1]Outside Edges'!$P50="Yes"),"Yes","No")</f>
        <v>Yes</v>
      </c>
      <c r="GM51" s="116" t="str">
        <f>IF(AND((RIGHT($GM$3,2)-'[1]Miter Profiles'!$AC$196-'[1]Outside Edges'!$B50)&gt;=5,'[1]Outside Edges'!$P50="Yes"),"Yes","No")</f>
        <v>Yes</v>
      </c>
      <c r="GN51" s="129" t="str">
        <f>IF(AND((RIGHT($GN$3,2)-'[1]Miter Profiles'!$AC$197-'[1]Outside Edges'!$B50)&gt;=5,'[1]Outside Edges'!$P50="Yes"),"Yes","No")</f>
        <v>Yes</v>
      </c>
      <c r="GO51" s="10" t="str">
        <f>IF(AND((RIGHT($GO$3,2)-'[1]Miter Profiles'!$AC$198-'[1]Outside Edges'!$B50)&gt;=5,'[1]Outside Edges'!$P50="Yes"),"Yes","No")</f>
        <v>Yes</v>
      </c>
      <c r="GP51" s="90" t="str">
        <f>IF(AND((RIGHT($GP$3,2)-'[1]Miter Profiles'!$AC$199-'[1]Outside Edges'!$B50)&gt;=5,'[1]Outside Edges'!$P50="Yes"),"Yes","No")</f>
        <v>Yes</v>
      </c>
      <c r="GQ51" s="150" t="str">
        <f>IF(AND((RIGHT($GQ$3,2)-'[1]Miter Profiles'!$AC$200-'[1]Outside Edges'!$B50)&gt;=5,'[1]Outside Edges'!$P50="Yes"),"Yes","No")</f>
        <v>Yes</v>
      </c>
      <c r="GR51" s="124" t="str">
        <f>IF(AND((RIGHT($GR$3,2)-'[1]Miter Profiles'!$AC$201-'[1]Outside Edges'!$B50)&gt;=5,'[1]Outside Edges'!$P50="Yes"),"Yes","No")</f>
        <v>Yes</v>
      </c>
      <c r="GS51" s="116" t="str">
        <f>IF(AND((RIGHT($GS$3,2)-'[1]Miter Profiles'!$AC$202-'[1]Outside Edges'!$B50)&gt;=5,'[1]Outside Edges'!$P50="Yes"),"Yes","No")</f>
        <v>Yes</v>
      </c>
      <c r="GT51" s="129" t="str">
        <f>IF(AND((RIGHT($GT$3,2)-'[1]Miter Profiles'!$AC$203-'[1]Outside Edges'!$B50)&gt;=5,'[1]Outside Edges'!$P50="Yes"),"Yes","No")</f>
        <v>Yes</v>
      </c>
      <c r="GU51" s="10" t="str">
        <f>IF(AND((RIGHT($GU$3,2)-'[1]Miter Profiles'!$AC$204-'[1]Outside Edges'!$B50)&gt;=5,'[1]Outside Edges'!$P50="Yes"),"Yes","No")</f>
        <v>Yes</v>
      </c>
      <c r="GV51" s="90" t="str">
        <f>IF(AND((RIGHT($GV$3,2)-'[1]Miter Profiles'!$AC$205-'[1]Outside Edges'!$B50)&gt;=5,'[1]Outside Edges'!$P50="Yes"),"Yes","No")</f>
        <v>Yes</v>
      </c>
      <c r="GW51" s="150" t="str">
        <f>IF(AND((RIGHT($GW$3,2)-'[1]Miter Profiles'!$AC$206-'[1]Outside Edges'!$B50)&gt;=5,'[1]Outside Edges'!$P50="Yes"),"Yes","No")</f>
        <v>Yes</v>
      </c>
      <c r="GX51" s="124" t="str">
        <f>IF(AND((RIGHT($GX$3,2)-'[1]Miter Profiles'!$AC$207-'[1]Outside Edges'!$B50)&gt;=5,'[1]Outside Edges'!$P50="Yes"),"Yes","No")</f>
        <v>Yes</v>
      </c>
      <c r="GY51" s="116" t="str">
        <f>IF(AND((RIGHT($GY$3,2)-'[1]Miter Profiles'!$AC$208-'[1]Outside Edges'!$B50)&gt;=5,'[1]Outside Edges'!$P50="Yes"),"Yes","No")</f>
        <v>Yes</v>
      </c>
      <c r="GZ51" s="129" t="str">
        <f>IF(AND((RIGHT($GZ$3,2)-'[1]Miter Profiles'!$AC$209-'[1]Outside Edges'!$B50)&gt;=5,'[1]Outside Edges'!$P50="Yes"),"Yes","No")</f>
        <v>Yes</v>
      </c>
      <c r="HA51" s="10" t="str">
        <f>IF(AND((RIGHT($HA$3,2)-'[1]Miter Profiles'!$AC$210-'[1]Outside Edges'!$B50)&gt;=5,'[1]Outside Edges'!$P50="Yes"),"Yes","No")</f>
        <v>Yes</v>
      </c>
      <c r="HB51" s="90" t="str">
        <f>IF(AND((RIGHT($HB$3,2)-'[1]Miter Profiles'!$AC$211-'[1]Outside Edges'!$B50)&gt;=5,'[1]Outside Edges'!$P50="Yes"),"Yes","No")</f>
        <v>Yes</v>
      </c>
      <c r="HC51" s="150" t="str">
        <f>IF(AND((RIGHT($HC$3,2)-'[1]Miter Profiles'!$AC$212-'[1]Outside Edges'!$B50)&gt;=5,'[1]Outside Edges'!$P50="Yes"),"Yes","No")</f>
        <v>No</v>
      </c>
      <c r="HD51" s="116" t="str">
        <f>IF(AND((RIGHT($HD$3,2)-'[1]Miter Profiles'!$AC$213-'[1]Outside Edges'!$B50)&gt;=5,'[1]Outside Edges'!$P50="Yes"),"Yes","No")</f>
        <v>No</v>
      </c>
      <c r="HE51" s="129" t="str">
        <f>IF(AND((RIGHT($HE$3,2)-'[1]Miter Profiles'!$AC$214-'[1]Outside Edges'!$B50)&gt;=5,'[1]Outside Edges'!$P50="Yes"),"Yes","No")</f>
        <v>Yes</v>
      </c>
      <c r="HF51" s="10" t="str">
        <f>IF(AND((RIGHT($HF$3,2)-'[1]Miter Profiles'!$AC$215-'[1]Outside Edges'!$B50)&gt;=5,'[1]Outside Edges'!$P50="Yes"),"Yes","No")</f>
        <v>Yes</v>
      </c>
      <c r="HG51" s="90" t="str">
        <f>IF(AND((RIGHT($HG$3,2)-'[1]Miter Profiles'!$AC$216-'[1]Outside Edges'!$B50)&gt;=5,'[1]Outside Edges'!$P50="Yes"),"Yes","No")</f>
        <v>Yes</v>
      </c>
      <c r="HH51" s="150" t="str">
        <f>IF(AND((RIGHT($HH$3,2)-'[1]Miter Profiles'!$AC$217-'[1]Outside Edges'!$B50)&gt;=5,'[1]Outside Edges'!$P50="Yes"),"Yes","No")</f>
        <v>Yes</v>
      </c>
      <c r="HI51" s="124" t="str">
        <f>IF(AND((RIGHT($HI$3,2)-'[1]Miter Profiles'!$AC$218-'[1]Outside Edges'!$B50)&gt;=5,'[1]Outside Edges'!$P50="Yes"),"Yes","No")</f>
        <v>Yes</v>
      </c>
      <c r="HJ51" s="116" t="str">
        <f>IF(AND((RIGHT($HJ$3,2)-'[1]Miter Profiles'!$AC$219-'[1]Outside Edges'!$B50)&gt;=5,'[1]Outside Edges'!$P50="Yes"),"Yes","No")</f>
        <v>Yes</v>
      </c>
      <c r="HK51" s="129" t="str">
        <f>IF(AND((RIGHT($HK$3,2)-'[1]Miter Profiles'!$AC$220-'[1]Outside Edges'!$B50)&gt;=5,'[1]Outside Edges'!$P50="Yes"),"Yes","No")</f>
        <v>Yes</v>
      </c>
      <c r="HL51" s="10" t="str">
        <f>IF(AND((RIGHT($HL$3,2)-'[1]Miter Profiles'!$AC$221-'[1]Outside Edges'!$B50)&gt;=5,'[1]Outside Edges'!$P50="Yes"),"Yes","No")</f>
        <v>Yes</v>
      </c>
      <c r="HM51" s="90" t="str">
        <f>IF(AND((RIGHT($HM$3,2)-'[1]Miter Profiles'!$AC$222-'[1]Outside Edges'!$B50)&gt;=5,'[1]Outside Edges'!$P50="Yes"),"Yes","No")</f>
        <v>Yes</v>
      </c>
      <c r="HN51" s="150" t="str">
        <f>IF(AND((RIGHT($HN$3,2)-'[1]Miter Profiles'!$AC$223-'[1]Outside Edges'!$B50)&gt;=5,'[1]Outside Edges'!$P50="Yes"),"Yes","No")</f>
        <v>Yes</v>
      </c>
      <c r="HO51" s="124" t="str">
        <f>IF(AND((RIGHT($HO$3,2)-'[1]Miter Profiles'!$AC$224-'[1]Outside Edges'!$B50)&gt;=5,'[1]Outside Edges'!$P50="Yes"),"Yes","No")</f>
        <v>Yes</v>
      </c>
      <c r="HP51" s="124" t="str">
        <f>IF(AND((RIGHT($HP$3,2)-'[1]Miter Profiles'!$AC$225-'[1]Outside Edges'!$B50)&gt;=5,'[1]Outside Edges'!$P50="Yes"),"Yes","No")</f>
        <v>Yes</v>
      </c>
      <c r="HQ51" s="153" t="str">
        <f>IF(AND((RIGHT($HQ$3,3)-'[1]Miter Profiles'!$AC$226-'[1]Outside Edges'!$B50)&gt;=5,'[1]Outside Edges'!$P50="Yes"),"Yes","No")</f>
        <v>Yes</v>
      </c>
      <c r="HR51" s="129" t="str">
        <f>IF(AND((RIGHT($HR$3,2)-'[1]Miter Profiles'!$AC$227-'[1]Outside Edges'!$B50)&gt;=5,'[1]Outside Edges'!$P50="Yes"),"Yes","No")</f>
        <v>Yes</v>
      </c>
      <c r="HS51" s="10" t="str">
        <f>IF(AND((RIGHT($HS$3,2)-'[1]Miter Profiles'!$AC$228-'[1]Outside Edges'!$B50)&gt;=5,'[1]Outside Edges'!$P50="Yes"),"Yes","No")</f>
        <v>Yes</v>
      </c>
      <c r="HT51" s="163" t="str">
        <f>IF(AND((RIGHT($HT$3,2)-'[1]Miter Profiles'!$AC$229-'[1]Outside Edges'!$B50)&gt;=5,'[1]Outside Edges'!$P50="Yes"),"Yes","No")</f>
        <v>Yes</v>
      </c>
      <c r="HU51" s="150" t="str">
        <f>IF(AND((RIGHT($HU$3,2)-'[1]Miter Profiles'!$AC$230-'[1]Outside Edges'!$B50)&gt;=5,'[1]Outside Edges'!$P50="Yes"),"Yes","No")</f>
        <v>Yes</v>
      </c>
      <c r="HV51" s="124" t="str">
        <f>IF(AND((RIGHT($HV$3,2)-'[1]Miter Profiles'!$AC$231-'[1]Outside Edges'!$B50)&gt;=5,'[1]Outside Edges'!$P50="Yes"),"Yes","No")</f>
        <v>Yes</v>
      </c>
      <c r="HW51" s="116" t="str">
        <f>IF(AND((RIGHT($HW$3,2)-'[1]Miter Profiles'!$AC$232-'[1]Outside Edges'!$B50)&gt;=5,'[1]Outside Edges'!$P50="Yes"),"Yes","No")</f>
        <v>Yes</v>
      </c>
      <c r="HX51" s="129" t="str">
        <f>IF(AND((RIGHT($HX$3,2)-'[1]Miter Profiles'!$AC$233-'[1]Outside Edges'!$B50)&gt;=5,'[1]Outside Edges'!$P50="Yes"),"Yes","No")</f>
        <v>Yes</v>
      </c>
      <c r="HY51" s="10" t="str">
        <f>IF(AND((RIGHT($HY$3,2)-'[1]Miter Profiles'!$AC$234-'[1]Outside Edges'!$B50)&gt;=5,'[1]Outside Edges'!$P50="Yes"),"Yes","No")</f>
        <v>Yes</v>
      </c>
      <c r="HZ51" s="90" t="str">
        <f>IF(AND((RIGHT($HZ$3,2)-'[1]Miter Profiles'!$AC$235-'[1]Outside Edges'!$B50)&gt;=5,'[1]Outside Edges'!$P50="Yes"),"Yes","No")</f>
        <v>Yes</v>
      </c>
      <c r="IA51" s="150" t="str">
        <f>IF(AND((RIGHT($IA$3,2)-'[1]Miter Profiles'!$AC$236-'[1]Outside Edges'!$B50)&gt;=5,'[1]Outside Edges'!$P50="Yes"),"Yes","No")</f>
        <v>Yes</v>
      </c>
      <c r="IB51" s="124" t="str">
        <f>IF(AND((RIGHT($IB$3,2)-'[1]Miter Profiles'!$AC$237-'[1]Outside Edges'!$B50)&gt;=5,'[1]Outside Edges'!$P50="Yes"),"Yes","No")</f>
        <v>Yes</v>
      </c>
      <c r="IC51" s="116" t="str">
        <f>IF(AND((RIGHT($IC$3,2)-'[1]Miter Profiles'!$AC$238-'[1]Outside Edges'!$B50)&gt;=5,'[1]Outside Edges'!$P50="Yes"),"Yes","No")</f>
        <v>Yes</v>
      </c>
      <c r="ID51" s="129" t="str">
        <f>IF(AND((RIGHT($ID$3,2)-'[1]Miter Profiles'!$AC$239-'[1]Outside Edges'!$B50)&gt;=5,'[1]Outside Edges'!$P50="Yes"),"Yes","No")</f>
        <v>Yes</v>
      </c>
      <c r="IE51" s="10" t="str">
        <f>IF(AND((RIGHT($IE$3,2)-'[1]Miter Profiles'!$AC$240-'[1]Outside Edges'!$B50)&gt;=5,'[1]Outside Edges'!$P50="Yes"),"Yes","No")</f>
        <v>Yes</v>
      </c>
      <c r="IF51" s="90" t="str">
        <f>IF(AND((RIGHT($IF$3,2)-'[1]Miter Profiles'!$AC$241-'[1]Outside Edges'!$B50)&gt;=5,'[1]Outside Edges'!$P50="Yes"),"Yes","No")</f>
        <v>Yes</v>
      </c>
      <c r="IG51" s="150" t="str">
        <f>IF(AND((RIGHT($IG$3,2)-'[1]Miter Profiles'!$AC$242-'[1]Outside Edges'!$B50)&gt;=5,'[1]Outside Edges'!$P50="Yes"),"Yes","No")</f>
        <v>Yes</v>
      </c>
      <c r="IH51" s="124" t="str">
        <f>IF(AND((RIGHT($IH$3,2)-'[1]Miter Profiles'!$AC$243-'[1]Outside Edges'!$B50)&gt;=5,'[1]Outside Edges'!$P50="Yes"),"Yes","No")</f>
        <v>Yes</v>
      </c>
      <c r="II51" s="116" t="str">
        <f>IF(AND((RIGHT($II$3,2)-'[1]Miter Profiles'!$AC$244-'[1]Outside Edges'!$B50)&gt;=5,'[1]Outside Edges'!$P50="Yes"),"Yes","No")</f>
        <v>Yes</v>
      </c>
      <c r="IJ51" s="129" t="str">
        <f>IF(AND((RIGHT($IJ$3,2)-'[1]Miter Profiles'!$AC$245-'[1]Outside Edges'!$B50)&gt;=5,'[1]Outside Edges'!$P50="Yes"),"Yes","No")</f>
        <v>Yes</v>
      </c>
      <c r="IK51" s="10" t="str">
        <f>IF(AND((RIGHT($IK$3,2)-'[1]Miter Profiles'!$AC$246-'[1]Outside Edges'!$B50)&gt;=5,'[1]Outside Edges'!$P50="Yes"),"Yes","No")</f>
        <v>Yes</v>
      </c>
      <c r="IL51" s="90" t="str">
        <f>IF(AND((RIGHT($IL$3,2)-'[1]Miter Profiles'!$AC$247-'[1]Outside Edges'!$B50)&gt;=5,'[1]Outside Edges'!$P50="Yes"),"Yes","No")</f>
        <v>Yes</v>
      </c>
      <c r="IM51" s="150" t="str">
        <f>IF(AND((RIGHT($IM$3,2)-'[1]Miter Profiles'!$AC$248-'[1]Outside Edges'!$B50)&gt;=5,'[1]Outside Edges'!$P50="Yes"),"Yes","No")</f>
        <v>Yes</v>
      </c>
      <c r="IN51" s="124" t="str">
        <f>IF(AND((RIGHT($IN$3,2)-'[1]Miter Profiles'!$AC$249-'[1]Outside Edges'!$B50)&gt;=5,'[1]Outside Edges'!$P50="Yes"),"Yes","No")</f>
        <v>Yes</v>
      </c>
      <c r="IO51" s="116" t="str">
        <f>IF(AND((RIGHT($IO$3,2)-'[1]Miter Profiles'!$AC$250-'[1]Outside Edges'!$B50)&gt;=5,'[1]Outside Edges'!$P50="Yes"),"Yes","No")</f>
        <v>Yes</v>
      </c>
      <c r="IP51" s="129" t="str">
        <f>IF(AND((RIGHT($IP$3,2)-'[1]Miter Profiles'!$AC$251-'[1]Outside Edges'!$B50)&gt;=5,'[1]Outside Edges'!$P50="Yes"),"Yes","No")</f>
        <v>Yes</v>
      </c>
      <c r="IQ51" s="10" t="str">
        <f>IF(AND((RIGHT($IQ$3,2)-'[1]Miter Profiles'!$AC$252-'[1]Outside Edges'!$B50)&gt;=5,'[1]Outside Edges'!$P50="Yes"),"Yes","No")</f>
        <v>Yes</v>
      </c>
      <c r="IR51" s="90" t="str">
        <f>IF(AND((RIGHT($IR$3,2)-'[1]Miter Profiles'!$AC$253-'[1]Outside Edges'!$B50)&gt;=5,'[1]Outside Edges'!$P50="Yes"),"Yes","No")</f>
        <v>Yes</v>
      </c>
      <c r="IS51" s="150" t="str">
        <f>IF(AND((RIGHT($IS$3,2)-'[1]Miter Profiles'!$AC$254-'[1]Outside Edges'!$B50)&gt;=5,'[1]Outside Edges'!$P50="Yes"),"Yes","No")</f>
        <v>Yes</v>
      </c>
      <c r="IT51" s="124" t="str">
        <f>IF(AND((RIGHT($IT$3,2)-'[1]Miter Profiles'!$AC$255-'[1]Outside Edges'!$B50)&gt;=5,'[1]Outside Edges'!$P50="Yes"),"Yes","No")</f>
        <v>Yes</v>
      </c>
      <c r="IU51" s="116" t="str">
        <f>IF(AND((RIGHT($IU$3,2)-'[1]Miter Profiles'!$AC$256-'[1]Outside Edges'!$B50)&gt;=5,'[1]Outside Edges'!$P50="Yes"),"Yes","No")</f>
        <v>Yes</v>
      </c>
      <c r="IV51" s="129" t="str">
        <f>IF(AND((RIGHT($IV$3,2)-'[1]Miter Profiles'!$AC$257-'[1]Outside Edges'!$B50)&gt;=5,'[1]Outside Edges'!$P50="Yes"),"Yes","No")</f>
        <v>Yes</v>
      </c>
      <c r="IW51" s="10" t="str">
        <f>IF(AND((RIGHT($IW$3,2)-'[1]Miter Profiles'!$AC$258-'[1]Outside Edges'!$B50)&gt;=5,'[1]Outside Edges'!$P50="Yes"),"Yes","No")</f>
        <v>Yes</v>
      </c>
      <c r="IX51" s="90" t="str">
        <f>IF(AND((RIGHT($IX$3,2)-'[1]Miter Profiles'!$AC$259-'[1]Outside Edges'!$B50)&gt;=5,'[1]Outside Edges'!$P50="Yes"),"Yes","No")</f>
        <v>Yes</v>
      </c>
      <c r="IY51" s="150" t="str">
        <f>IF(AND((RIGHT($IY$3,2)-'[1]Miter Profiles'!$AC$260-'[1]Outside Edges'!$B50)&gt;=5,'[1]Outside Edges'!$P50="Yes"),"Yes","No")</f>
        <v>Yes</v>
      </c>
      <c r="IZ51" s="124" t="str">
        <f>IF(AND((RIGHT($IZ$3,2)-'[1]Miter Profiles'!$AC$261-'[1]Outside Edges'!$B50)&gt;=5,'[1]Outside Edges'!$P50="Yes"),"Yes","No")</f>
        <v>Yes</v>
      </c>
      <c r="JA51" s="116" t="str">
        <f>IF(AND((RIGHT($JA$3,2)-'[1]Miter Profiles'!$AC$262-'[1]Outside Edges'!$B50)&gt;=5,'[1]Outside Edges'!$P50="Yes"),"Yes","No")</f>
        <v>Yes</v>
      </c>
      <c r="JB51" s="129" t="str">
        <f>IF(AND((RIGHT($JB$3,2)-'[1]Miter Profiles'!$AC$263-'[1]Outside Edges'!$B50)&gt;=5,'[1]Outside Edges'!$P50="Yes"),"Yes","No")</f>
        <v>Yes</v>
      </c>
      <c r="JC51" s="10" t="str">
        <f>IF(AND((RIGHT($JC$3,2)-'[1]Miter Profiles'!$AC$264-'[1]Outside Edges'!$B50)&gt;=5,'[1]Outside Edges'!$P50="Yes"),"Yes","No")</f>
        <v>Yes</v>
      </c>
      <c r="JD51" s="90" t="str">
        <f>IF(AND((RIGHT($JD$3,2)-'[1]Miter Profiles'!$AC$265-'[1]Outside Edges'!$B50)&gt;=5,'[1]Outside Edges'!$P50="Yes"),"Yes","No")</f>
        <v>Yes</v>
      </c>
      <c r="JE51" s="236" t="str">
        <f>IF(AND((RIGHT($JE$3,2)-'[1]Miter Profiles'!$AC$266-'[1]Outside Edges'!$B50)&gt;=5,'[1]Outside Edges'!$P50="Yes"),"Yes","No")</f>
        <v>Yes</v>
      </c>
      <c r="JF51" s="237" t="str">
        <f>IF(AND((RIGHT($JF$3,2)-'[1]Miter Profiles'!$AC$267-'[1]Outside Edges'!$B50)&gt;=5,'[1]Outside Edges'!$P50="Yes"),"Yes","No")</f>
        <v>Yes</v>
      </c>
      <c r="JG51" s="238" t="str">
        <f>IF(AND((RIGHT($JG$3,2)-'[1]Miter Profiles'!$AC$268-'[1]Outside Edges'!$B50)&gt;=5,'[1]Outside Edges'!$P50="Yes"),"Yes","No")</f>
        <v>Yes</v>
      </c>
      <c r="JH51" s="129" t="str">
        <f>IF(AND((RIGHT($JH$3,2)-'[1]Miter Profiles'!$AC$269-'[1]Outside Edges'!$B50)&gt;=5,'[1]Outside Edges'!$P50="Yes"),"Yes","No")</f>
        <v>Yes</v>
      </c>
      <c r="JI51" s="113" t="str">
        <f>IF(AND((RIGHT($JI$3,2)-'[1]Miter Profiles'!$AC$270-'[1]Outside Edges'!$B50)&gt;=5,'[1]Outside Edges'!$P50="Yes"),"Yes","No")</f>
        <v>Yes</v>
      </c>
      <c r="JJ51" s="90" t="str">
        <f>IF(AND((RIGHT($JJ$3,2)-'[1]Miter Profiles'!$AC$271-'[1]Outside Edges'!$B50)&gt;=5,'[1]Outside Edges'!$P50="Yes"),"Yes","No")</f>
        <v>Yes</v>
      </c>
      <c r="JK51" s="236" t="str">
        <f>IF(AND((RIGHT($JK$3,2)-'[1]Miter Profiles'!$AC$272-'[1]Outside Edges'!$B50)&gt;=5,'[1]Outside Edges'!$P50="Yes"),"Yes","No")</f>
        <v>Yes</v>
      </c>
      <c r="JL51" s="237" t="str">
        <f>IF(AND((RIGHT($JL$3,2)-'[1]Miter Profiles'!$AC$273-'[1]Outside Edges'!$B50)&gt;=5,'[1]Outside Edges'!$P50="Yes"),"Yes","No")</f>
        <v>Yes</v>
      </c>
      <c r="JM51" s="238" t="str">
        <f>IF(AND((RIGHT($JM$3,2)-'[1]Miter Profiles'!$AC$274-'[1]Outside Edges'!$B50)&gt;=5,'[1]Outside Edges'!$P50="Yes"),"Yes","No")</f>
        <v>Yes</v>
      </c>
      <c r="JN51" s="129" t="str">
        <f>IF(AND((RIGHT($JN$3,2)-'[1]Miter Profiles'!$AC$275-'[1]Outside Edges'!$B50)&gt;=5,'[1]Outside Edges'!$P50="Yes"),"Yes","No")</f>
        <v>Yes</v>
      </c>
      <c r="JO51" s="113" t="str">
        <f>IF(AND((RIGHT($JO$3,2)-'[1]Miter Profiles'!$AC$276-'[1]Outside Edges'!$B50)&gt;=5,'[1]Outside Edges'!$P50="Yes"),"Yes","No")</f>
        <v>Yes</v>
      </c>
      <c r="JP51" s="90" t="str">
        <f>IF(AND((RIGHT($JP$3,2)-'[1]Miter Profiles'!$AC$277-'[1]Outside Edges'!$B50)&gt;=5,'[1]Outside Edges'!$P50="Yes"),"Yes","No")</f>
        <v>Yes</v>
      </c>
      <c r="JQ51" s="236" t="str">
        <f>IF(AND((RIGHT($JQ$3,2)-'[1]Miter Profiles'!$AC$278-'[1]Outside Edges'!$B50)&gt;=5,'[1]Outside Edges'!$P50="Yes"),"Yes","No")</f>
        <v>No</v>
      </c>
      <c r="JR51" s="237" t="str">
        <f>IF(AND((RIGHT($JR$3,2)-'[1]Miter Profiles'!$AC$279-'[1]Outside Edges'!$B50)&gt;=5,'[1]Outside Edges'!$P50="Yes"),"Yes","No")</f>
        <v>Yes</v>
      </c>
      <c r="JS51" s="238" t="str">
        <f>IF(AND((RIGHT($JS$3,2)-'[1]Miter Profiles'!$AC$280-'[1]Outside Edges'!$B50)&gt;=5,'[1]Outside Edges'!$P50="Yes"),"Yes","No")</f>
        <v>Yes</v>
      </c>
      <c r="JT51" s="129" t="str">
        <f>IF(AND((RIGHT($JT$3,2)-'[1]Miter Profiles'!$AC$281-'[1]Outside Edges'!$B50)&gt;=5,'[1]Outside Edges'!$P50="Yes"),"Yes","No")</f>
        <v>No</v>
      </c>
      <c r="JU51" s="113" t="str">
        <f>IF(AND((RIGHT($JU$3,2)-'[1]Miter Profiles'!$AC$282-'[1]Outside Edges'!$B50)&gt;=5,'[1]Outside Edges'!$P50="Yes"),"Yes","No")</f>
        <v>Yes</v>
      </c>
      <c r="JV51" s="90" t="str">
        <f>IF(AND((RIGHT($JV$3,2)-'[1]Miter Profiles'!$AC$283-'[1]Outside Edges'!$B50)&gt;=5,'[1]Outside Edges'!$P50="Yes"),"Yes","No")</f>
        <v>Yes</v>
      </c>
      <c r="JW51" s="236" t="str">
        <f>IF(AND((RIGHT($JW$3,2)-'[1]Miter Profiles'!$AC$284-'[1]Outside Edges'!$B50)&gt;=5,'[1]Outside Edges'!$P50="Yes"),"Yes","No")</f>
        <v>Yes</v>
      </c>
      <c r="JX51" s="237" t="str">
        <f>IF(AND((RIGHT($JX$3,2)-'[1]Miter Profiles'!$AC$285-'[1]Outside Edges'!$B50)&gt;=5,'[1]Outside Edges'!$P50="Yes"),"Yes","No")</f>
        <v>Yes</v>
      </c>
      <c r="JY51" s="238" t="str">
        <f>IF(AND((RIGHT($JY$3,2)-'[1]Miter Profiles'!$AC$286-'[1]Outside Edges'!$B50)&gt;=5,'[1]Outside Edges'!$P50="Yes"),"Yes","No")</f>
        <v>Yes</v>
      </c>
      <c r="JZ51" s="129" t="str">
        <f>IF(AND((RIGHT($JZ$3,2)-'[1]Miter Profiles'!$AC$287-'[1]Outside Edges'!$B50)&gt;=5,'[1]Outside Edges'!$P50="Yes"),"Yes","No")</f>
        <v>Yes</v>
      </c>
      <c r="KA51" s="113" t="str">
        <f>IF(AND((RIGHT($KA$3,2)-'[1]Miter Profiles'!$AC$288-'[1]Outside Edges'!$B50)&gt;=5,'[1]Outside Edges'!$P50="Yes"),"Yes","No")</f>
        <v>Yes</v>
      </c>
      <c r="KB51" s="90" t="str">
        <f>IF(AND((RIGHT($KB$3,2)-'[1]Miter Profiles'!$AC$289-'[1]Outside Edges'!$B50)&gt;=5,'[1]Outside Edges'!$P50="Yes"),"Yes","No")</f>
        <v>Yes</v>
      </c>
      <c r="KC51" s="236" t="str">
        <f>IF(AND((RIGHT($KC$3,2)-'[1]Miter Profiles'!$AC$290-'[1]Outside Edges'!$B50)&gt;=5,'[1]Outside Edges'!$P50="Yes"),"Yes","No")</f>
        <v>Yes</v>
      </c>
      <c r="KD51" s="237" t="str">
        <f>IF(AND((RIGHT($KD$3,2)-'[1]Miter Profiles'!$AC$291-'[1]Outside Edges'!$B50)&gt;=5,'[1]Outside Edges'!$P50="Yes"),"Yes","No")</f>
        <v>Yes</v>
      </c>
      <c r="KE51" s="238" t="str">
        <f>IF(AND((RIGHT($KE$3,2)-'[1]Miter Profiles'!$AC$292-'[1]Outside Edges'!$B50)&gt;=5,'[1]Outside Edges'!$P50="Yes"),"Yes","No")</f>
        <v>Yes</v>
      </c>
      <c r="KF51" s="129" t="str">
        <f>IF(AND((RIGHT($KF$3,2)-'[1]Miter Profiles'!$AC$293-'[1]Outside Edges'!$B50)&gt;=5,'[1]Outside Edges'!$P50="Yes"),"Yes","No")</f>
        <v>Yes</v>
      </c>
      <c r="KG51" s="113" t="str">
        <f>IF(AND((RIGHT($KG$3,2)-'[1]Miter Profiles'!$AC$294-'[1]Outside Edges'!$B50)&gt;=5,'[1]Outside Edges'!$P50="Yes"),"Yes","No")</f>
        <v>Yes</v>
      </c>
      <c r="KH51" s="90" t="str">
        <f>IF(AND((RIGHT($KH$3,2)-'[1]Miter Profiles'!$AC$295-'[1]Outside Edges'!$B50)&gt;=5,'[1]Outside Edges'!$P50="Yes"),"Yes","No")</f>
        <v>Yes</v>
      </c>
      <c r="KI51" s="236" t="str">
        <f>IF(AND((RIGHT($KI$3,2)-'[1]Miter Profiles'!$AC$296-'[1]Outside Edges'!$B50)&gt;=5,'[1]Outside Edges'!$P50="Yes"),"Yes","No")</f>
        <v>Yes</v>
      </c>
      <c r="KJ51" s="237" t="str">
        <f>IF(AND((RIGHT($KJ$3,2)-'[1]Miter Profiles'!$AC$297-'[1]Outside Edges'!$B50)&gt;=5,'[1]Outside Edges'!$P50="Yes"),"Yes","No")</f>
        <v>Yes</v>
      </c>
      <c r="KK51" s="238" t="str">
        <f>IF(AND((RIGHT($KK$3,2)-'[1]Miter Profiles'!$AC$298-'[1]Outside Edges'!$B50)&gt;=5,'[1]Outside Edges'!$P50="Yes"),"Yes","No")</f>
        <v>Yes</v>
      </c>
      <c r="KL51" s="129" t="str">
        <f>IF(AND((RIGHT($KL$3,2)-'[1]Miter Profiles'!$AC$299-'[1]Outside Edges'!$B50)&gt;=5,'[1]Outside Edges'!$P50="Yes"),"Yes","No")</f>
        <v>Yes</v>
      </c>
      <c r="KM51" s="113" t="str">
        <f>IF(AND((RIGHT($KM$3,2)-'[1]Miter Profiles'!$AC$300-'[1]Outside Edges'!$B50)&gt;=5,'[1]Outside Edges'!$P50="Yes"),"Yes","No")</f>
        <v>Yes</v>
      </c>
      <c r="KN51" s="90" t="str">
        <f>IF(AND((RIGHT($KN$3,2)-'[1]Miter Profiles'!$AC$301-'[1]Outside Edges'!$B50)&gt;=5,'[1]Outside Edges'!$P50="Yes"),"Yes","No")</f>
        <v>Yes</v>
      </c>
      <c r="KO51" s="236" t="str">
        <f>IF(AND((RIGHT($KO$3,2)-'[1]Miter Profiles'!$AC$302-'[1]Outside Edges'!$B50)&gt;=5,'[1]Outside Edges'!$P50="Yes"),"Yes","No")</f>
        <v>Yes</v>
      </c>
      <c r="KP51" s="237" t="str">
        <f>IF(AND((RIGHT($KP$3,2)-'[1]Miter Profiles'!$AC$303-'[1]Outside Edges'!$B50)&gt;=5,'[1]Outside Edges'!$P50="Yes"),"Yes","No")</f>
        <v>Yes</v>
      </c>
      <c r="KQ51" s="238" t="str">
        <f>IF(AND((RIGHT($KQ$3,2)-'[1]Miter Profiles'!$AC$304-'[1]Outside Edges'!$B50)&gt;=5,'[1]Outside Edges'!$P50="Yes"),"Yes","No")</f>
        <v>Yes</v>
      </c>
      <c r="KR51" s="129" t="str">
        <f>IF(AND((RIGHT($KR$3,2)-'[1]Miter Profiles'!$AC$305-'[1]Outside Edges'!$B50)&gt;=5,'[1]Outside Edges'!$P50="Yes"),"Yes","No")</f>
        <v>Yes</v>
      </c>
      <c r="KS51" s="113" t="str">
        <f>IF(AND((RIGHT($KS$3,2)-'[1]Miter Profiles'!$AC$306-'[1]Outside Edges'!$B50)&gt;=5,'[1]Outside Edges'!$P50="Yes"),"Yes","No")</f>
        <v>Yes</v>
      </c>
      <c r="KT51" s="90" t="str">
        <f>IF(AND((RIGHT($KT$3,2)-'[1]Miter Profiles'!$AC$307-'[1]Outside Edges'!$B50)&gt;=5,'[1]Outside Edges'!$P50="Yes"),"Yes","No")</f>
        <v>Yes</v>
      </c>
      <c r="KU51" s="236" t="str">
        <f>IF(AND((RIGHT($KU$3,2)-'[1]Miter Profiles'!$AC$308-'[1]Outside Edges'!$B50)&gt;=5,'[1]Outside Edges'!$P50="Yes"),"Yes","No")</f>
        <v>Yes</v>
      </c>
      <c r="KV51" s="237" t="str">
        <f>IF(AND((RIGHT($KV$3,2)-'[1]Miter Profiles'!$AC$309-'[1]Outside Edges'!$B50)&gt;=5,'[1]Outside Edges'!$P50="Yes"),"Yes","No")</f>
        <v>Yes</v>
      </c>
      <c r="KW51" s="238" t="str">
        <f>IF(AND((RIGHT($KW$3,2)-'[1]Miter Profiles'!$AC$310-'[1]Outside Edges'!$B50)&gt;=5,'[1]Outside Edges'!$P50="Yes"),"Yes","No")</f>
        <v>Yes</v>
      </c>
      <c r="KX51" s="129" t="str">
        <f>IF(AND((RIGHT($KX$3,2)-'[1]Miter Profiles'!$AC$311-'[1]Outside Edges'!$B50)&gt;=5,'[1]Outside Edges'!$P50="Yes"),"Yes","No")</f>
        <v>Yes</v>
      </c>
      <c r="KY51" s="113" t="str">
        <f>IF(AND((RIGHT($KY$3,2)-'[1]Miter Profiles'!$AC$312-'[1]Outside Edges'!$B50)&gt;=5,'[1]Outside Edges'!$P50="Yes"),"Yes","No")</f>
        <v>Yes</v>
      </c>
      <c r="KZ51" s="90" t="str">
        <f>IF(AND((RIGHT($KZ$3,2)-'[1]Miter Profiles'!$AC$313-'[1]Outside Edges'!$B50)&gt;=5,'[1]Outside Edges'!$P50="Yes"),"Yes","No")</f>
        <v>Yes</v>
      </c>
      <c r="LA51" s="236" t="str">
        <f>IF(AND((RIGHT($LA$3,2)-'[1]Miter Profiles'!$AC$314-'[1]Outside Edges'!$B50)&gt;=5,'[1]Outside Edges'!$P50="Yes"),"Yes","No")</f>
        <v>Yes</v>
      </c>
      <c r="LB51" s="237" t="str">
        <f>IF(AND((RIGHT($LB$3,2)-'[1]Miter Profiles'!$AC$315-'[1]Outside Edges'!$B50)&gt;=5,'[1]Outside Edges'!$P50="Yes"),"Yes","No")</f>
        <v>Yes</v>
      </c>
      <c r="LC51" s="243" t="str">
        <f>IF(AND((RIGHT($LC$3,2)-'[1]Miter Profiles'!$AC$316-'[1]Outside Edges'!$B50)&gt;=5,'[1]Outside Edges'!$P50="Yes"),"Yes","No")</f>
        <v>Yes</v>
      </c>
      <c r="LD51" s="244" t="str">
        <f>IF(AND((RIGHT($LD$3,2)-'[1]Miter Profiles'!$AC$317-'[1]Outside Edges'!$B50)&gt;=5,'[1]Outside Edges'!$P50="Yes"),"Yes","No")</f>
        <v>Yes</v>
      </c>
      <c r="LE51" s="113" t="str">
        <f>IF(AND((RIGHT($LE$3,2)-'[1]Miter Profiles'!$AC$318-'[1]Outside Edges'!$B50)&gt;=5,'[1]Outside Edges'!$P50="Yes"),"Yes","No")</f>
        <v>Yes</v>
      </c>
      <c r="LF51" s="10" t="str">
        <f>IF(AND((RIGHT($LF$3,2)-'[1]Miter Profiles'!$AC$319-'[1]Outside Edges'!$B50)&gt;=5,'[1]Outside Edges'!$P50="Yes"),"Yes","No")</f>
        <v>Yes</v>
      </c>
      <c r="LG51" s="113" t="str">
        <f>IF(AND((RIGHT($LG$3,2)-'[1]Miter Profiles'!$AC$320-'[1]Outside Edges'!$B50)&gt;=5,'[1]Outside Edges'!$P50="Yes"),"Yes","No")</f>
        <v>Yes</v>
      </c>
      <c r="LH51" s="90" t="str">
        <f>IF(AND((RIGHT($LH$3,2)-'[1]Miter Profiles'!$AC$321-'[1]Outside Edges'!$B50)&gt;=5,'[1]Outside Edges'!$P50="Yes"),"Yes","No")</f>
        <v>Yes</v>
      </c>
      <c r="LI51" s="236" t="str">
        <f>IF(AND((RIGHT($LI$3,2)-'[1]Miter Profiles'!$AC$322-'[1]Outside Edges'!$B50)&gt;=5,'[1]Outside Edges'!$P50="Yes"),"Yes","No")</f>
        <v>Yes</v>
      </c>
      <c r="LJ51" s="237" t="str">
        <f>IF(AND((RIGHT($LJ$3,2)-'[1]Miter Profiles'!$AC$323-'[1]Outside Edges'!$B50)&gt;=5,'[1]Outside Edges'!$P50="Yes"),"Yes","No")</f>
        <v>Yes</v>
      </c>
      <c r="LK51" s="238" t="str">
        <f>IF(AND((RIGHT($LK$3,2)-'[1]Miter Profiles'!$AC$324-'[1]Outside Edges'!$B50)&gt;=5,'[1]Outside Edges'!$P50="Yes"),"Yes","No")</f>
        <v>Yes</v>
      </c>
      <c r="LL51" s="129" t="str">
        <f>IF(AND((RIGHT($LL$3,2)-'[1]Miter Profiles'!$AC$325-'[1]Outside Edges'!$B50)&gt;=5,'[1]Outside Edges'!$P50="Yes"),"Yes","No")</f>
        <v>Yes</v>
      </c>
      <c r="LM51" s="113" t="str">
        <f>IF(AND((RIGHT($LM$3,2)-'[1]Miter Profiles'!$AC$326-'[1]Outside Edges'!$B50)&gt;=5,'[1]Outside Edges'!$P50="Yes"),"Yes","No")</f>
        <v>Yes</v>
      </c>
      <c r="LN51" s="90" t="str">
        <f>IF(AND((RIGHT($LN$3,2)-'[1]Miter Profiles'!$AC$327-'[1]Outside Edges'!$B50)&gt;=5,'[1]Outside Edges'!$P50="Yes"),"Yes","No")</f>
        <v>Yes</v>
      </c>
      <c r="LO51" s="236" t="str">
        <f>IF(AND((RIGHT($LO$3,2)-'[1]Miter Profiles'!$AC$328-'[1]Outside Edges'!$B50)&gt;=5,'[1]Outside Edges'!$P50="Yes"),"Yes","No")</f>
        <v>Yes</v>
      </c>
      <c r="LP51" s="237" t="str">
        <f>IF(AND((RIGHT($LP$3,2)-'[1]Miter Profiles'!$AC$329-'[1]Outside Edges'!$B50)&gt;=5,'[1]Outside Edges'!$P50="Yes"),"Yes","No")</f>
        <v>Yes</v>
      </c>
      <c r="LQ51" s="238" t="str">
        <f>IF(AND((RIGHT($LQ$3,2)-'[1]Miter Profiles'!$AC$330-'[1]Outside Edges'!$B50)&gt;=5,'[1]Outside Edges'!$P50="Yes"),"Yes","No")</f>
        <v>Yes</v>
      </c>
      <c r="LR51" s="129" t="str">
        <f>IF(AND((RIGHT($LR$3,2)-'[1]Miter Profiles'!$AC$331-'[1]Outside Edges'!$B50)&gt;=5,'[1]Outside Edges'!$P50="Yes"),"Yes","No")</f>
        <v>Yes</v>
      </c>
      <c r="LS51" s="113" t="str">
        <f>IF(AND((RIGHT($LS$3,2)-'[1]Miter Profiles'!$AC$332-'[1]Outside Edges'!$B50)&gt;=5,'[1]Outside Edges'!$P50="Yes"),"Yes","No")</f>
        <v>Yes</v>
      </c>
      <c r="LT51" s="90" t="str">
        <f>IF(AND((RIGHT($LT$3,2)-'[1]Miter Profiles'!$AC$333-'[1]Outside Edges'!$B50)&gt;=5,'[1]Outside Edges'!$P50="Yes"),"Yes","No")</f>
        <v>Yes</v>
      </c>
    </row>
    <row r="52" spans="1:332" ht="15.75" customHeight="1" thickBot="1" x14ac:dyDescent="0.3">
      <c r="A52" s="8" t="str">
        <f>IF('[1]Outside Edges'!$A51&lt;&gt;"",'[1]Outside Edges'!$A51,"")</f>
        <v>D49</v>
      </c>
      <c r="B52" s="10" t="str">
        <f>IF(AND((RIGHT($B$3,2)-'[1]Miter Profiles'!$AC$3-'[1]Outside Edges'!$B51)&gt;=5,'[1]Outside Edges'!$P51="Yes"),"Yes","No")</f>
        <v>Yes</v>
      </c>
      <c r="C52" s="10" t="str">
        <f>IF(AND((RIGHT($C$3,2)-'[1]Miter Profiles'!$AC$4-'[1]Outside Edges'!$B51)&gt;=5,'[1]Outside Edges'!$P51="Yes"),"Yes","No")</f>
        <v>Yes</v>
      </c>
      <c r="D52" s="85" t="str">
        <f>IF(AND((RIGHT($D$3,2)-'[1]Miter Profiles'!$AC$5-'[1]Outside Edges'!$B51)&gt;=5,'[1]Outside Edges'!$P51="Yes"),"Yes","No")</f>
        <v>Yes</v>
      </c>
      <c r="E52" s="86" t="str">
        <f>IF(AND((RIGHT($E$3,2)-'[1]Miter Profiles'!$AC$6-'[1]Outside Edges'!$B51)&gt;=5,'[1]Outside Edges'!$P51="Yes"),"Yes","No")</f>
        <v>Yes</v>
      </c>
      <c r="F52" s="11" t="str">
        <f>IF(AND((RIGHT($F$3,2)-'[1]Miter Profiles'!$AC$7-'[1]Outside Edges'!$B51)&gt;=5,'[1]Outside Edges'!$P51="Yes"),"Yes","No")</f>
        <v>Yes</v>
      </c>
      <c r="G52" s="87" t="str">
        <f>IF(AND((RIGHT($G$3,2)-'[1]Miter Profiles'!$AC$8-'[1]Outside Edges'!$B51)&gt;=5,'[1]Outside Edges'!$P51="Yes"),"Yes","No")</f>
        <v>Yes</v>
      </c>
      <c r="H52" s="10" t="str">
        <f>IF(AND((RIGHT($H$3,2)-'[1]Miter Profiles'!$AC$9-'[1]Outside Edges'!$B51)&gt;=5,'[1]Outside Edges'!$P51="Yes"),"Yes","No")</f>
        <v>Yes</v>
      </c>
      <c r="I52" s="10" t="str">
        <f>IF(AND((RIGHT($I$3,2)-'[1]Miter Profiles'!$AC$10-'[1]Outside Edges'!$B51)&gt;=5,'[1]Outside Edges'!$P51="Yes"),"Yes","No")</f>
        <v>Yes</v>
      </c>
      <c r="J52" s="85" t="str">
        <f>IF(AND((RIGHT($J$3,2)-'[1]Miter Profiles'!$AC$11-'[1]Outside Edges'!$B51)&gt;=5,'[1]Outside Edges'!$P51="Yes"),"Yes","No")</f>
        <v>Yes</v>
      </c>
      <c r="K52" s="86" t="str">
        <f>IF(AND((RIGHT($K$3,2)-'[1]Miter Profiles'!$AC$12-'[1]Outside Edges'!$B51)&gt;=5,'[1]Outside Edges'!$P51="Yes"),"Yes","No")</f>
        <v>Yes</v>
      </c>
      <c r="L52" s="11" t="str">
        <f>IF(AND((RIGHT($L$3,2)-'[1]Miter Profiles'!$AC$13-'[1]Outside Edges'!$B51)&gt;=5,'[1]Outside Edges'!$P51="Yes"),"Yes","No")</f>
        <v>Yes</v>
      </c>
      <c r="M52" s="87" t="str">
        <f>IF(AND((RIGHT($M$3,2)-'[1]Miter Profiles'!$AC$14-'[1]Outside Edges'!$B51)&gt;=5,'[1]Outside Edges'!$P51="Yes"),"Yes","No")</f>
        <v>Yes</v>
      </c>
      <c r="N52" s="10" t="str">
        <f>IF(AND((RIGHT($N$3,2)-'[1]Miter Profiles'!$AC$15-'[1]Outside Edges'!$B51)&gt;=4,'[1]Outside Edges'!$P51="Yes"),"Yes","No")</f>
        <v>No</v>
      </c>
      <c r="O52" s="10" t="str">
        <f>IF(AND((RIGHT($O$3,2)-'[1]Miter Profiles'!$AC$16-'[1]Outside Edges'!$B51)&gt;=5,'[1]Outside Edges'!$P51="Yes"),"Yes","No")</f>
        <v>Yes</v>
      </c>
      <c r="P52" s="85" t="str">
        <f>IF(AND((RIGHT($P$3,2)-'[1]Miter Profiles'!$AC$17-'[1]Outside Edges'!$B51)&gt;=5,'[1]Outside Edges'!$P51="Yes"),"Yes","No")</f>
        <v>Yes</v>
      </c>
      <c r="Q52" s="86" t="str">
        <f>IF(AND((RIGHT($Q$3,2)-'[1]Miter Profiles'!$AC$18-'[1]Outside Edges'!$B51)&gt;=5,'[1]Outside Edges'!$P51="Yes"),"Yes","No")</f>
        <v>No</v>
      </c>
      <c r="R52" s="11" t="str">
        <f>IF(AND((RIGHT($R$3,2)-'[1]Miter Profiles'!$AC$19-'[1]Outside Edges'!$B51)&gt;=5,'[1]Outside Edges'!$P51="Yes"),"Yes","No")</f>
        <v>Yes</v>
      </c>
      <c r="S52" s="87" t="str">
        <f>IF(AND((RIGHT($S$3,2)-'[1]Miter Profiles'!$AC$20-'[1]Outside Edges'!$B51)&gt;=5,'[1]Outside Edges'!$P51="Yes"),"Yes","No")</f>
        <v>Yes</v>
      </c>
      <c r="T52" s="10" t="str">
        <f>IF(AND((RIGHT($T$3,2)-'[1]Miter Profiles'!$AC$21-'[1]Outside Edges'!$B51)&gt;=5,'[1]Outside Edges'!$P51="Yes"),"Yes","No")</f>
        <v>Yes</v>
      </c>
      <c r="U52" s="10" t="str">
        <f>IF(AND((RIGHT($U$3,2)-'[1]Miter Profiles'!$AC$22-'[1]Outside Edges'!$B51)&gt;=5,'[1]Outside Edges'!$P51="Yes"),"Yes","No")</f>
        <v>Yes</v>
      </c>
      <c r="V52" s="85" t="str">
        <f>IF(AND((RIGHT($V$3,2)-'[1]Miter Profiles'!$AC$23-'[1]Outside Edges'!$B51)&gt;=5,'[1]Outside Edges'!$P51="Yes"),"Yes","No")</f>
        <v>Yes</v>
      </c>
      <c r="W52" s="86" t="str">
        <f>IF(AND((RIGHT($W$3,2)-'[1]Miter Profiles'!$AC$24-'[1]Outside Edges'!$B51)&gt;=5,'[1]Outside Edges'!$P51="Yes"),"Yes","No")</f>
        <v>No</v>
      </c>
      <c r="X52" s="11" t="str">
        <f>IF(AND((RIGHT($X$3,2)-'[1]Miter Profiles'!$AC$25-'[1]Outside Edges'!$B51)&gt;=5,'[1]Outside Edges'!$P51="Yes"),"Yes","No")</f>
        <v>Yes</v>
      </c>
      <c r="Y52" s="87" t="str">
        <f>IF(AND((RIGHT($Y$3,2)-'[1]Miter Profiles'!$AC$26-'[1]Outside Edges'!$B51)&gt;=5,'[1]Outside Edges'!$P51="Yes"),"Yes","No")</f>
        <v>Yes</v>
      </c>
      <c r="Z52" s="10" t="str">
        <f>IF(AND((RIGHT($Z$3,2)-'[1]Miter Profiles'!$AC$27-'[1]Outside Edges'!$B51)&gt;=5,'[1]Outside Edges'!$P51="Yes"),"Yes","No")</f>
        <v>No</v>
      </c>
      <c r="AA52" s="10" t="str">
        <f>IF(AND((RIGHT($AA$3,2)-'[1]Miter Profiles'!$AC$28-'[1]Outside Edges'!$B51)&gt;=5,'[1]Outside Edges'!$P51="Yes"),"Yes","No")</f>
        <v>Yes</v>
      </c>
      <c r="AB52" s="85" t="str">
        <f>IF(AND((RIGHT($AB$3,2)-'[1]Miter Profiles'!$AC$29-'[1]Outside Edges'!$B51)&gt;=5,'[1]Outside Edges'!$P51="Yes"),"Yes","No")</f>
        <v>Yes</v>
      </c>
      <c r="AC52" s="86" t="str">
        <f>IF(AND((RIGHT($AC$3,2)-'[1]Miter Profiles'!$AC$30-'[1]Outside Edges'!$B51)&gt;=5,'[1]Outside Edges'!$P51="Yes"),"Yes","No")</f>
        <v>Yes</v>
      </c>
      <c r="AD52" s="11" t="str">
        <f>IF(AND((RIGHT($AD$3,2)-'[1]Miter Profiles'!$AC$31-'[1]Outside Edges'!$B51)&gt;=5,'[1]Outside Edges'!$P51="Yes"),"Yes","No")</f>
        <v>Yes</v>
      </c>
      <c r="AE52" s="87" t="str">
        <f>IF(AND((RIGHT($AE$3,2)-'[1]Miter Profiles'!$AC$32-'[1]Outside Edges'!$B51)&gt;=5,'[1]Outside Edges'!$P51="Yes"),"Yes","No")</f>
        <v>Yes</v>
      </c>
      <c r="AF52" s="10" t="str">
        <f>IF(AND((RIGHT($AF$3,2)-'[1]Miter Profiles'!$AC$33-'[1]Outside Edges'!$B51)&gt;=5,'[1]Outside Edges'!$P51="Yes"),"Yes","No")</f>
        <v>Yes</v>
      </c>
      <c r="AG52" s="10" t="str">
        <f>IF(AND((RIGHT($AG$3,2)-'[1]Miter Profiles'!$AC$34-'[1]Outside Edges'!$B51)&gt;=5,'[1]Outside Edges'!$P51="Yes"),"Yes","No")</f>
        <v>Yes</v>
      </c>
      <c r="AH52" s="85" t="str">
        <f>IF(AND((RIGHT($AH$3,2)-'[1]Miter Profiles'!$AC$35-'[1]Outside Edges'!$B51)&gt;=5,'[1]Outside Edges'!$P51="Yes"),"Yes","No")</f>
        <v>Yes</v>
      </c>
      <c r="AI52" s="86" t="str">
        <f>IF(AND((RIGHT($AI$3,2)-'[1]Miter Profiles'!$AC$36-'[1]Outside Edges'!$B51)&gt;=5,'[1]Outside Edges'!$P51="Yes"),"Yes","No")</f>
        <v>Yes</v>
      </c>
      <c r="AJ52" s="11" t="str">
        <f>IF(AND((RIGHT($AJ$3,2)-'[1]Miter Profiles'!$AC$37-'[1]Outside Edges'!$B51)&gt;=5,'[1]Outside Edges'!$P51="Yes"),"Yes","No")</f>
        <v>Yes</v>
      </c>
      <c r="AK52" s="87" t="str">
        <f>IF(AND((RIGHT($AK$3,2)-'[1]Miter Profiles'!$AC$38-'[1]Outside Edges'!$B51)&gt;=5,'[1]Outside Edges'!$P51="Yes"),"Yes","No")</f>
        <v>Yes</v>
      </c>
      <c r="AL52" s="10" t="str">
        <f>IF(AND((RIGHT($AL$3,2)-'[1]Miter Profiles'!$AC$39-'[1]Outside Edges'!$B51)&gt;=5,'[1]Outside Edges'!$P51="Yes"),"Yes","No")</f>
        <v>Yes</v>
      </c>
      <c r="AM52" s="10" t="str">
        <f>IF(AND((RIGHT($AM$3,2)-'[1]Miter Profiles'!$AC$40-'[1]Outside Edges'!$B51)&gt;=5,'[1]Outside Edges'!$P51="Yes"),"Yes","No")</f>
        <v>Yes</v>
      </c>
      <c r="AN52" s="85" t="str">
        <f>IF(AND((RIGHT($AN$3,2)-'[1]Miter Profiles'!$AC$41-'[1]Outside Edges'!$B51)&gt;=5,'[1]Outside Edges'!$P51="Yes"),"Yes","No")</f>
        <v>Yes</v>
      </c>
      <c r="AO52" s="86" t="str">
        <f>IF(AND((RIGHT($AO$3,2)-'[1]Miter Profiles'!$AC$42-'[1]Outside Edges'!$B51)&gt;=5,'[1]Outside Edges'!$P51="Yes"),"Yes","No")</f>
        <v>Yes</v>
      </c>
      <c r="AP52" s="11" t="str">
        <f>IF(AND((RIGHT($AP$3,2)-'[1]Miter Profiles'!$AC$43-'[1]Outside Edges'!$B51)&gt;=5,'[1]Outside Edges'!$P51="Yes"),"Yes","No")</f>
        <v>Yes</v>
      </c>
      <c r="AQ52" s="87" t="str">
        <f>IF(AND((RIGHT($AQ$3,2)-'[1]Miter Profiles'!$AC$44-'[1]Outside Edges'!$B51)&gt;=5,'[1]Outside Edges'!$P51="Yes"),"Yes","No")</f>
        <v>Yes</v>
      </c>
      <c r="AR52" s="10" t="str">
        <f>IF(AND((RIGHT($AR$3,2)-'[1]Miter Profiles'!$AC$45-'[1]Outside Edges'!$B51)&gt;=5,'[1]Outside Edges'!$P51="Yes"),"Yes","No")</f>
        <v>Yes</v>
      </c>
      <c r="AS52" s="10" t="str">
        <f>IF(AND((RIGHT($AS$3,2)-'[1]Miter Profiles'!$AC$46-'[1]Outside Edges'!$B51)&gt;=5,'[1]Outside Edges'!$P51="Yes"),"Yes","No")</f>
        <v>Yes</v>
      </c>
      <c r="AT52" s="85" t="str">
        <f>IF(AND((RIGHT($AT$3,2)-'[1]Miter Profiles'!$AC$47-'[1]Outside Edges'!$B51)&gt;=5,'[1]Outside Edges'!$P51="Yes"),"Yes","No")</f>
        <v>Yes</v>
      </c>
      <c r="AU52" s="86" t="str">
        <f>IF(AND((RIGHT($AU$3,2)-'[1]Miter Profiles'!$AC$48-'[1]Outside Edges'!$B51)&gt;=5,'[1]Outside Edges'!$P51="Yes"),"Yes","No")</f>
        <v>Yes</v>
      </c>
      <c r="AV52" s="11" t="str">
        <f>IF(AND((RIGHT($AV$3,2)-'[1]Miter Profiles'!$AC$49-'[1]Outside Edges'!$B51)&gt;=5,'[1]Outside Edges'!$P51="Yes"),"Yes","No")</f>
        <v>Yes</v>
      </c>
      <c r="AW52" s="87" t="str">
        <f>IF(AND((RIGHT($AW$3,2)-'[1]Miter Profiles'!$AC$50-'[1]Outside Edges'!$B51)&gt;=5,'[1]Outside Edges'!$P51="Yes"),"Yes","No")</f>
        <v>Yes</v>
      </c>
      <c r="AX52" s="10" t="str">
        <f>IF(AND((RIGHT($AX$3,2)-'[1]Miter Profiles'!$AC$51-'[1]Outside Edges'!$B51)&gt;=5,'[1]Outside Edges'!$P51="Yes"),"Yes","No")</f>
        <v>Yes</v>
      </c>
      <c r="AY52" s="10" t="str">
        <f>IF(AND((RIGHT($AY$3,2)-'[1]Miter Profiles'!$AC$52-'[1]Outside Edges'!$B51)&gt;=5,'[1]Outside Edges'!$P51="Yes"),"Yes","No")</f>
        <v>Yes</v>
      </c>
      <c r="AZ52" s="85" t="str">
        <f>IF(AND((RIGHT($AZ$3,2)-'[1]Miter Profiles'!$AC$53-'[1]Outside Edges'!$B51)&gt;=5,'[1]Outside Edges'!$P51="Yes"),"Yes","No")</f>
        <v>Yes</v>
      </c>
      <c r="BA52" s="86" t="str">
        <f>IF(AND((RIGHT($BA$3,2)-'[1]Miter Profiles'!$AC$54-'[1]Outside Edges'!$B51)&gt;=5,'[1]Outside Edges'!$P51="Yes"),"Yes","No")</f>
        <v>Yes</v>
      </c>
      <c r="BB52" s="11" t="str">
        <f>IF(AND((RIGHT($BB$3,2)-'[1]Miter Profiles'!$AC$55-'[1]Outside Edges'!$B51)&gt;=5,'[1]Outside Edges'!$P51="Yes"),"Yes","No")</f>
        <v>Yes</v>
      </c>
      <c r="BC52" s="87" t="str">
        <f>IF(AND((RIGHT($BC$3,2)-'[1]Miter Profiles'!$AC$56-'[1]Outside Edges'!$B51)&gt;=5,'[1]Outside Edges'!$P51="Yes"),"Yes","No")</f>
        <v>Yes</v>
      </c>
      <c r="BD52" s="10" t="str">
        <f>IF(AND((RIGHT($BD$3,2)-'[1]Miter Profiles'!$AC$57-'[1]Outside Edges'!$B51)&gt;=5,'[1]Outside Edges'!$P51="Yes"),"Yes","No")</f>
        <v>Yes</v>
      </c>
      <c r="BE52" s="10" t="str">
        <f>IF(AND((RIGHT($BE$3,2)-'[1]Miter Profiles'!$AC$58-'[1]Outside Edges'!$B51)&gt;=5,'[1]Outside Edges'!$P51="Yes"),"Yes","No")</f>
        <v>Yes</v>
      </c>
      <c r="BF52" s="85" t="str">
        <f>IF(AND((RIGHT($BF$3,2)-'[1]Miter Profiles'!$AC$59-'[1]Outside Edges'!$B51)&gt;=5,'[1]Outside Edges'!$P51="Yes"),"Yes","No")</f>
        <v>Yes</v>
      </c>
      <c r="BG52" s="86" t="str">
        <f>IF(AND((RIGHT($BG$3,2)-'[1]Miter Profiles'!$AC$60-'[1]Outside Edges'!$B51)&gt;=5,'[1]Outside Edges'!$P51="Yes"),"Yes","No")</f>
        <v>Yes</v>
      </c>
      <c r="BH52" s="11" t="str">
        <f>IF(AND((RIGHT($BH$3,2)-'[1]Miter Profiles'!$AC$61-'[1]Outside Edges'!$B51)&gt;=5,'[1]Outside Edges'!$P51="Yes"),"Yes","No")</f>
        <v>Yes</v>
      </c>
      <c r="BI52" s="87" t="str">
        <f>IF(AND((RIGHT($BI$3,2)-'[1]Miter Profiles'!$AC$62-'[1]Outside Edges'!$B51)&gt;=5,'[1]Outside Edges'!$P51="Yes"),"Yes","No")</f>
        <v>Yes</v>
      </c>
      <c r="BJ52" s="10" t="str">
        <f>IF(AND((RIGHT($BJ$3,2)-'[1]Miter Profiles'!$AC$63-'[1]Outside Edges'!$B51)&gt;=5,'[1]Outside Edges'!$P51="Yes"),"Yes","No")</f>
        <v>Yes</v>
      </c>
      <c r="BK52" s="10" t="str">
        <f>IF(AND((RIGHT($BK$3,2)-'[1]Miter Profiles'!$AC$64-'[1]Outside Edges'!$B51)&gt;=5,'[1]Outside Edges'!$P51="Yes"),"Yes","No")</f>
        <v>Yes</v>
      </c>
      <c r="BL52" s="85" t="str">
        <f>IF(AND((RIGHT($BL$3,2)-'[1]Miter Profiles'!$AC$65-'[1]Outside Edges'!$B51)&gt;=5,'[1]Outside Edges'!$P51="Yes"),"Yes","No")</f>
        <v>Yes</v>
      </c>
      <c r="BM52" s="86" t="str">
        <f>IF(AND((RIGHT($BM$3,2)-'[1]Miter Profiles'!$AC$66-'[1]Outside Edges'!$B51)&gt;=5,'[1]Outside Edges'!$P51="Yes"),"Yes","No")</f>
        <v>Yes</v>
      </c>
      <c r="BN52" s="11" t="str">
        <f>IF(AND((RIGHT($BN$3,2)-'[1]Miter Profiles'!$AC$67-'[1]Outside Edges'!$B51)&gt;=5,'[1]Outside Edges'!$P51="Yes"),"Yes","No")</f>
        <v>Yes</v>
      </c>
      <c r="BO52" s="87" t="str">
        <f>IF(AND((RIGHT($BO$3,2)-'[1]Miter Profiles'!$AC$68-'[1]Outside Edges'!$B51)&gt;=5,'[1]Outside Edges'!$P51="Yes"),"Yes","No")</f>
        <v>Yes</v>
      </c>
      <c r="BP52" s="10" t="str">
        <f>IF(AND((RIGHT($BP$3,2)-'[1]Miter Profiles'!$AC$69-'[1]Outside Edges'!$B51)&gt;=5,'[1]Outside Edges'!$P51="Yes"),"Yes","No")</f>
        <v>Yes</v>
      </c>
      <c r="BQ52" s="10" t="str">
        <f>IF(AND((RIGHT($BQ$3,2)-'[1]Miter Profiles'!$AC$70-'[1]Outside Edges'!$B51)&gt;=5,'[1]Outside Edges'!$P51="Yes"),"Yes","No")</f>
        <v>Yes</v>
      </c>
      <c r="BR52" s="85" t="str">
        <f>IF(AND((RIGHT($BR$3,2)-'[1]Miter Profiles'!$AC$71-'[1]Outside Edges'!$B51)&gt;=5,'[1]Outside Edges'!$P51="Yes"),"Yes","No")</f>
        <v>Yes</v>
      </c>
      <c r="BS52" s="86" t="str">
        <f>IF(AND((RIGHT($BS$3,2)-'[1]Miter Profiles'!$AC$72-'[1]Outside Edges'!$B51)&gt;=5,'[1]Outside Edges'!$P51="Yes"),"Yes","No")</f>
        <v>Yes</v>
      </c>
      <c r="BT52" s="11" t="str">
        <f>IF(AND((RIGHT($BT$3,2)-'[1]Miter Profiles'!$AC$73-'[1]Outside Edges'!$B51)&gt;=5,'[1]Outside Edges'!$P51="Yes"),"Yes","No")</f>
        <v>Yes</v>
      </c>
      <c r="BU52" s="87" t="str">
        <f>IF(AND((RIGHT($BU$3,2)-'[1]Miter Profiles'!$AC$74-'[1]Outside Edges'!$B51)&gt;=5,'[1]Outside Edges'!$P51="Yes"),"Yes","No")</f>
        <v>Yes</v>
      </c>
      <c r="BV52" s="10" t="str">
        <f>IF(AND((RIGHT($BV$3,2)-'[1]Miter Profiles'!$AC$75-'[1]Outside Edges'!$B51)&gt;=5,'[1]Outside Edges'!$P51="Yes"),"Yes","No")</f>
        <v>Yes</v>
      </c>
      <c r="BW52" s="10" t="str">
        <f>IF(AND((RIGHT($BW$3,2)-'[1]Miter Profiles'!$AC$76-'[1]Outside Edges'!$B51)&gt;=5,'[1]Outside Edges'!$P51="Yes"),"Yes","No")</f>
        <v>Yes</v>
      </c>
      <c r="BX52" s="85" t="str">
        <f>IF(AND((RIGHT($BX$3,2)-'[1]Miter Profiles'!$AC$77-'[1]Outside Edges'!$B51)&gt;=5,'[1]Outside Edges'!$P51="Yes"),"Yes","No")</f>
        <v>Yes</v>
      </c>
      <c r="BY52" s="86" t="str">
        <f>IF(AND((RIGHT($BY$3,2)-'[1]Miter Profiles'!$AC$78-'[1]Outside Edges'!$B51)&gt;=5,'[1]Outside Edges'!$P51="Yes"),"Yes","No")</f>
        <v>Yes</v>
      </c>
      <c r="BZ52" s="11" t="str">
        <f>IF(AND((RIGHT($BZ$3,2)-'[1]Miter Profiles'!$AC$79-'[1]Outside Edges'!$B51)&gt;=5,'[1]Outside Edges'!$P51="Yes"),"Yes","No")</f>
        <v>Yes</v>
      </c>
      <c r="CA52" s="87" t="str">
        <f>IF(AND((RIGHT($CA$3,2)-'[1]Miter Profiles'!$AC$80-'[1]Outside Edges'!$B51)&gt;=5,'[1]Outside Edges'!$P51="Yes"),"Yes","No")</f>
        <v>Yes</v>
      </c>
      <c r="CB52" s="10" t="str">
        <f>IF(AND((RIGHT($CB$3,2)-'[1]Miter Profiles'!$AC$81-'[1]Outside Edges'!$B51)&gt;=5,'[1]Outside Edges'!$P51="Yes"),"Yes","No")</f>
        <v>Yes</v>
      </c>
      <c r="CC52" s="10" t="str">
        <f>IF(AND((RIGHT($CC$3,2)-'[1]Miter Profiles'!$AC$82-'[1]Outside Edges'!$B51)&gt;=5,'[1]Outside Edges'!$P51="Yes"),"Yes","No")</f>
        <v>Yes</v>
      </c>
      <c r="CD52" s="85" t="str">
        <f>IF(AND((RIGHT($CD$3,2)-'[1]Miter Profiles'!$AC$83-'[1]Outside Edges'!$B51)&gt;=5,'[1]Outside Edges'!$P51="Yes"),"Yes","No")</f>
        <v>Yes</v>
      </c>
      <c r="CE52" s="86" t="str">
        <f>IF(AND((RIGHT($CE$3,2)-'[1]Miter Profiles'!$AC$84-'[1]Outside Edges'!$B51)&gt;=5,'[1]Outside Edges'!$P51="Yes"),"Yes","No")</f>
        <v>Yes</v>
      </c>
      <c r="CF52" s="11" t="str">
        <f>IF(AND((RIGHT($CF$3,2)-'[1]Miter Profiles'!$AC$85-'[1]Outside Edges'!$B51)&gt;=5,'[1]Outside Edges'!$P51="Yes"),"Yes","No")</f>
        <v>Yes</v>
      </c>
      <c r="CG52" s="87" t="str">
        <f>IF(AND((RIGHT($CG$3,2)-'[1]Miter Profiles'!$AC$86-'[1]Outside Edges'!$B51)&gt;=5,'[1]Outside Edges'!$P51="Yes"),"Yes","No")</f>
        <v>Yes</v>
      </c>
      <c r="CH52" s="10" t="str">
        <f>IF(AND((RIGHT($CH$3,2)-'[1]Miter Profiles'!$AC$87-'[1]Outside Edges'!$B51)&gt;=5,'[1]Outside Edges'!$P51="Yes"),"Yes","No")</f>
        <v>Yes</v>
      </c>
      <c r="CI52" s="10" t="str">
        <f>IF(AND((RIGHT($CI$3,2)-'[1]Miter Profiles'!$AC$88-'[1]Outside Edges'!$B51)&gt;=5,'[1]Outside Edges'!$P51="Yes"),"Yes","No")</f>
        <v>Yes</v>
      </c>
      <c r="CJ52" s="85" t="str">
        <f>IF(AND((RIGHT($CJ$3,2)-'[1]Miter Profiles'!$AC$89-'[1]Outside Edges'!$B51)&gt;=5,'[1]Outside Edges'!$P51="Yes"),"Yes","No")</f>
        <v>Yes</v>
      </c>
      <c r="CK52" s="86" t="str">
        <f>IF(AND((RIGHT($CK$3,2)-'[1]Miter Profiles'!$AC$90-'[1]Outside Edges'!$B51)&gt;=5,'[1]Outside Edges'!$P51="Yes"),"Yes","No")</f>
        <v>Yes</v>
      </c>
      <c r="CL52" s="11" t="str">
        <f>IF(AND((RIGHT($CL$3,2)-'[1]Miter Profiles'!$AC$91-'[1]Outside Edges'!$B51)&gt;=5,'[1]Outside Edges'!$P51="Yes"),"Yes","No")</f>
        <v>Yes</v>
      </c>
      <c r="CM52" s="87" t="str">
        <f>IF(AND((RIGHT($CM$3,2)-'[1]Miter Profiles'!$AC$92-'[1]Outside Edges'!$B51)&gt;=5,'[1]Outside Edges'!$P51="Yes"),"Yes","No")</f>
        <v>Yes</v>
      </c>
      <c r="CN52" s="10" t="str">
        <f>IF(AND((RIGHT(CN$3,2)-'[1]Miter Profiles'!$AC$93-'[1]Outside Edges'!$B51)&gt;=5,'[1]Outside Edges'!$P51="Yes"),"Yes","No")</f>
        <v>No</v>
      </c>
      <c r="CO52" s="10" t="str">
        <f>IF(AND((RIGHT(CO$3,2)-'[1]Miter Profiles'!$AC$94-'[1]Outside Edges'!$B51)&gt;=5,'[1]Outside Edges'!$P51="Yes"),"Yes","No")</f>
        <v>Yes</v>
      </c>
      <c r="CP52" s="85" t="str">
        <f>IF(AND((RIGHT(CP$3,2)-'[1]Miter Profiles'!$AC$95-'[1]Outside Edges'!$B51)&gt;=5,'[1]Outside Edges'!$P51="Yes"),"Yes","No")</f>
        <v>Yes</v>
      </c>
      <c r="CQ52" s="86" t="str">
        <f>IF(AND((RIGHT(CQ$3,2)-'[1]Miter Profiles'!$AC$96-'[1]Outside Edges'!$B51)&gt;=5,'[1]Outside Edges'!$P51="Yes"),"Yes","No")</f>
        <v>No</v>
      </c>
      <c r="CR52" s="11" t="str">
        <f>IF(AND((RIGHT(CR$3,2)-'[1]Miter Profiles'!$AC$97-'[1]Outside Edges'!$B51)&gt;=5,'[1]Outside Edges'!$P51="Yes"),"Yes","No")</f>
        <v>Yes</v>
      </c>
      <c r="CS52" s="87" t="str">
        <f>IF(AND((RIGHT(CS$3,2)-'[1]Miter Profiles'!$AC$98-'[1]Outside Edges'!$B51)&gt;=5,'[1]Outside Edges'!$P51="Yes"),"Yes","No")</f>
        <v>Yes</v>
      </c>
      <c r="CT52" s="10" t="str">
        <f>IF(AND((RIGHT($CT$3,2)-'[1]Miter Profiles'!$AC$99-'[1]Outside Edges'!$B51)&gt;=5,'[1]Outside Edges'!$P51="Yes"),"Yes","No")</f>
        <v>No</v>
      </c>
      <c r="CU52" s="10" t="str">
        <f>IF(AND((RIGHT($CU$3,2)-'[1]Miter Profiles'!$AC$100-'[1]Outside Edges'!$B51)&gt;=5,'[1]Outside Edges'!$P51="Yes"),"Yes","No")</f>
        <v>Yes</v>
      </c>
      <c r="CV52" s="85" t="str">
        <f>IF(AND((RIGHT($CV$3,2)-'[1]Miter Profiles'!$AC$101-'[1]Outside Edges'!$B51)&gt;=5,'[1]Outside Edges'!$P51="Yes"),"Yes","No")</f>
        <v>Yes</v>
      </c>
      <c r="CW52" s="86" t="str">
        <f>IF(AND((RIGHT($CW$3,2)-'[1]Miter Profiles'!$AC$102-'[1]Outside Edges'!$B51)&gt;=5,'[1]Outside Edges'!$P51="Yes"),"Yes","No")</f>
        <v>Yes</v>
      </c>
      <c r="CX52" s="11" t="str">
        <f>IF(AND((RIGHT($CX$3,2)-'[1]Miter Profiles'!$AC$103-'[1]Outside Edges'!$B51)&gt;=5,'[1]Outside Edges'!$P51="Yes"),"Yes","No")</f>
        <v>Yes</v>
      </c>
      <c r="CY52" s="87" t="str">
        <f>IF(AND((RIGHT($CY$3,2)-'[1]Miter Profiles'!$AC$104-'[1]Outside Edges'!$B51)&gt;=5,'[1]Outside Edges'!$P51="Yes"),"Yes","No")</f>
        <v>Yes</v>
      </c>
      <c r="CZ52" s="10" t="str">
        <f>IF(AND((RIGHT($CZ$3,2)-'[1]Miter Profiles'!$AC$105-'[1]Outside Edges'!$B51)&gt;=5,'[1]Outside Edges'!$P51="Yes"),"Yes","No")</f>
        <v>No</v>
      </c>
      <c r="DA52" s="10" t="str">
        <f>IF(AND((RIGHT($DA$3,2)-'[1]Miter Profiles'!$AC$106-'[1]Outside Edges'!$B51)&gt;=5,'[1]Outside Edges'!$P51="Yes"),"Yes","No")</f>
        <v>No</v>
      </c>
      <c r="DB52" s="85" t="str">
        <f>IF(AND((RIGHT($DB$3,2)-'[1]Miter Profiles'!$AC$107-'[1]Outside Edges'!$B51)&gt;=5,'[1]Outside Edges'!$P51="Yes"),"Yes","No")</f>
        <v>No</v>
      </c>
      <c r="DC52" s="86" t="str">
        <f>IF(AND((RIGHT($DC$3,2)-'[1]Miter Profiles'!$AC$108-'[1]Outside Edges'!$B51)&gt;=5,'[1]Outside Edges'!$P51="Yes"),"Yes","No")</f>
        <v>No</v>
      </c>
      <c r="DD52" s="11" t="str">
        <f>IF(AND((RIGHT($DD$3,2)-'[1]Miter Profiles'!$AC$109-'[1]Outside Edges'!$B51)&gt;=5,'[1]Outside Edges'!$P51="Yes"),"Yes","No")</f>
        <v>Yes</v>
      </c>
      <c r="DE52" s="87" t="str">
        <f>IF(AND((RIGHT($DE$3,2)-'[1]Miter Profiles'!$AC$110-'[1]Outside Edges'!$B51)&gt;=5,'[1]Outside Edges'!$P51="Yes"),"Yes","No")</f>
        <v>Yes</v>
      </c>
      <c r="DF52" s="10" t="str">
        <f>IF(AND((RIGHT($DF$3,2)-'[1]Miter Profiles'!$AC$111-'[1]Outside Edges'!$B51)&gt;=5,'[1]Outside Edges'!$P51="Yes"),"Yes","No")</f>
        <v>Yes</v>
      </c>
      <c r="DG52" s="10" t="str">
        <f>IF(AND((RIGHT($DG$3,2)-'[1]Miter Profiles'!$AC$112-'[1]Outside Edges'!$B51)&gt;=5,'[1]Outside Edges'!$P51="Yes"),"Yes","No")</f>
        <v>Yes</v>
      </c>
      <c r="DH52" s="85" t="str">
        <f>IF(AND((RIGHT($DH$3,2)-'[1]Miter Profiles'!$AC$113-'[1]Outside Edges'!$B51)&gt;=5,'[1]Outside Edges'!$P51="Yes"),"Yes","No")</f>
        <v>Yes</v>
      </c>
      <c r="DI52" s="86" t="str">
        <f>IF(AND((RIGHT($DI$3,2)-'[1]Miter Profiles'!$AC$114-'[1]Outside Edges'!$B51)&gt;=5,'[1]Outside Edges'!$P51="Yes"),"Yes","No")</f>
        <v>Yes</v>
      </c>
      <c r="DJ52" s="11" t="str">
        <f>IF(AND((RIGHT($DJ$3,2)-'[1]Miter Profiles'!$AC$115-'[1]Outside Edges'!$B51)&gt;=5,'[1]Outside Edges'!$P51="Yes"),"Yes","No")</f>
        <v>Yes</v>
      </c>
      <c r="DK52" s="87" t="str">
        <f>IF(AND((RIGHT($DK$3,2)-'[1]Miter Profiles'!$AC$116-'[1]Outside Edges'!$B51)&gt;=5,'[1]Outside Edges'!$P51="Yes"),"Yes","No")</f>
        <v>Yes</v>
      </c>
      <c r="DL52" s="10" t="str">
        <f>IF(AND((RIGHT($DL$3,2)-'[1]Miter Profiles'!$AC$117-'[1]Outside Edges'!$B51)&gt;=5,'[1]Outside Edges'!$P51="Yes"),"Yes","No")</f>
        <v>Yes</v>
      </c>
      <c r="DM52" s="10" t="str">
        <f>IF(AND((RIGHT($DM$3,2)-'[1]Miter Profiles'!$AC$118-'[1]Outside Edges'!$B51)&gt;=5,'[1]Outside Edges'!$P51="Yes"),"Yes","No")</f>
        <v>Yes</v>
      </c>
      <c r="DN52" s="85" t="str">
        <f>IF(AND((RIGHT($DN$3,2)-'[1]Miter Profiles'!$AC$119-'[1]Outside Edges'!$B51)&gt;=5,'[1]Outside Edges'!$P51="Yes"),"Yes","No")</f>
        <v>Yes</v>
      </c>
      <c r="DO52" s="86" t="str">
        <f>IF(AND((RIGHT($DO$3,2)-'[1]Miter Profiles'!$AC$120-'[1]Outside Edges'!$B51)&gt;=5,'[1]Outside Edges'!$P51="Yes"),"Yes","No")</f>
        <v>No</v>
      </c>
      <c r="DP52" s="11" t="str">
        <f>IF(AND((RIGHT($DP$3,2)-'[1]Miter Profiles'!$AC$121-'[1]Outside Edges'!$B51)&gt;=5,'[1]Outside Edges'!$P51="Yes"),"Yes","No")</f>
        <v>No</v>
      </c>
      <c r="DQ52" s="87" t="str">
        <f>IF(AND((RIGHT($DQ$3,2)-'[1]Miter Profiles'!$AC$122-'[1]Outside Edges'!$B51)&gt;=5,'[1]Outside Edges'!$P51="Yes"),"Yes","No")</f>
        <v>Yes</v>
      </c>
      <c r="DR52" s="10" t="str">
        <f>IF(AND((RIGHT($DR$3,2)-'[1]Miter Profiles'!$AC$123-'[1]Outside Edges'!$B51)&gt;=5,'[1]Outside Edges'!$P51="Yes"),"Yes","No")</f>
        <v>Yes</v>
      </c>
      <c r="DS52" s="10" t="str">
        <f>IF(AND((RIGHT($DS$3,2)-'[1]Miter Profiles'!$AC$124-'[1]Outside Edges'!$B51)&gt;=5,'[1]Outside Edges'!$P51="Yes"),"Yes","No")</f>
        <v>Yes</v>
      </c>
      <c r="DT52" s="85" t="str">
        <f>IF(AND((RIGHT($DT$3,2)-'[1]Miter Profiles'!$AC$125-'[1]Outside Edges'!$B51)&gt;=5,'[1]Outside Edges'!$P51="Yes"),"Yes","No")</f>
        <v>Yes</v>
      </c>
      <c r="DU52" s="86" t="str">
        <f>IF(AND((RIGHT($DU$3,2)-'[1]Miter Profiles'!$AC$126-'[1]Outside Edges'!$B51)&gt;=5,'[1]Outside Edges'!$P51="Yes"),"Yes","No")</f>
        <v>Yes</v>
      </c>
      <c r="DV52" s="11" t="str">
        <f>IF(AND((RIGHT($DV$3,2)-'[1]Miter Profiles'!$AC$127-'[1]Outside Edges'!$B51)&gt;=5,'[1]Outside Edges'!$P51="Yes"),"Yes","No")</f>
        <v>Yes</v>
      </c>
      <c r="DW52" s="87" t="str">
        <f>IF(AND((RIGHT($DW$3,2)-'[1]Miter Profiles'!$AC$128-'[1]Outside Edges'!$B51)&gt;=5,'[1]Outside Edges'!$P51="Yes"),"Yes","No")</f>
        <v>Yes</v>
      </c>
      <c r="DX52" s="10" t="str">
        <f>IF(AND((RIGHT($DX$3,2)-'[1]Miter Profiles'!$AC$129-'[1]Outside Edges'!$B51)&gt;=5,'[1]Outside Edges'!$P51="Yes"),"Yes","No")</f>
        <v>Yes</v>
      </c>
      <c r="DY52" s="10" t="str">
        <f>IF(AND((RIGHT($DY$3,2)-'[1]Miter Profiles'!$AC$130-'[1]Outside Edges'!$B51)&gt;=5,'[1]Outside Edges'!$P51="Yes"),"Yes","No")</f>
        <v>Yes</v>
      </c>
      <c r="DZ52" s="85" t="str">
        <f>IF(AND((RIGHT($DZ$3,2)-'[1]Miter Profiles'!$AC$131-'[1]Outside Edges'!$B51)&gt;=5,'[1]Outside Edges'!$P51="Yes"),"Yes","No")</f>
        <v>Yes</v>
      </c>
      <c r="EA52" s="90" t="str">
        <f>IF(AND((RIGHT($EA$3,2)-'[1]Miter Profiles'!$AC$132-'[1]Outside Edges'!$B51)&gt;=5,'[1]Outside Edges'!$P51="Yes"),"Yes","No")</f>
        <v>Yes</v>
      </c>
      <c r="EB52" s="105" t="str">
        <f>IF(AND((RIGHT($EB$3,2)-'[1]Miter Profiles'!$AC$133-'[1]Outside Edges'!$B51)&gt;=5,'[1]Outside Edges'!$P51="Yes"),"Yes","No")</f>
        <v>No</v>
      </c>
      <c r="EC52" s="110" t="str">
        <f>IF(AND((RIGHT($EC$3,2)-'[1]Miter Profiles'!$AC$134-'[1]Outside Edges'!$B51)&gt;=5,'[1]Outside Edges'!$P51="Yes"),"Yes","No")</f>
        <v>Yes</v>
      </c>
      <c r="ED52" s="116" t="str">
        <f>IF(AND((RIGHT($ED$3,2)-'[1]Miter Profiles'!$AC$135-'[1]Outside Edges'!$B51)&gt;=5,'[1]Outside Edges'!$P51="Yes"),"Yes","No")</f>
        <v>Yes</v>
      </c>
      <c r="EE52" s="113" t="str">
        <f>IF(AND((RIGHT($EE$3,2)-'[1]Miter Profiles'!$AC$136-'[1]Outside Edges'!$B51)&gt;=5,'[1]Outside Edges'!$P51="Yes"),"Yes","No")</f>
        <v>Yes</v>
      </c>
      <c r="EF52" s="85" t="str">
        <f>IF(AND((RIGHT($EF$3,2)-'[1]Miter Profiles'!$AC$137-'[1]Outside Edges'!$B51)&gt;=5,'[1]Outside Edges'!$P51="Yes"),"Yes","No")</f>
        <v>Yes</v>
      </c>
      <c r="EG52" s="10" t="str">
        <f>IF(AND((RIGHT($EG$3,2)-'[1]Miter Profiles'!$AC$138-'[1]Outside Edges'!$B51)&gt;=5,'[1]Outside Edges'!$P51="Yes"),"Yes","No")</f>
        <v>Yes</v>
      </c>
      <c r="EH52" s="90" t="str">
        <f>IF(AND((RIGHT($EH$3,2)-'[1]Miter Profiles'!$AC$139-'[1]Outside Edges'!$B51)&gt;=5,'[1]Outside Edges'!$P51="Yes"),"Yes","No")</f>
        <v>Yes</v>
      </c>
      <c r="EI52" s="121" t="str">
        <f>IF(AND((RIGHT($EI$3,2)-'[1]Miter Profiles'!$AC$140-'[1]Outside Edges'!$B51)&gt;=5,'[1]Outside Edges'!$P51="Yes"),"Yes","No")</f>
        <v>Yes</v>
      </c>
      <c r="EJ52" s="124" t="str">
        <f>IF(AND((RIGHT($EJ$3,2)-'[1]Miter Profiles'!$AC$141-'[1]Outside Edges'!$B51)&gt;=5,'[1]Outside Edges'!$P51="Yes"),"Yes","No")</f>
        <v>Yes</v>
      </c>
      <c r="EK52" s="124" t="str">
        <f>IF(AND((RIGHT($EK$3,2)-'[1]Miter Profiles'!$AC$142-'[1]Outside Edges'!$B51)&gt;=5,'[1]Outside Edges'!$P51="Yes"),"Yes","No")</f>
        <v>Yes</v>
      </c>
      <c r="EL52" s="116" t="str">
        <f>IF(AND((RIGHT($EL$3,2)-'[1]Miter Profiles'!$AC$143-'[1]Outside Edges'!$B51)&gt;=5,'[1]Outside Edges'!$P51="Yes"),"Yes","No")</f>
        <v>Yes</v>
      </c>
      <c r="EM52" s="129" t="str">
        <f>IF(AND((RIGHT($EM$3,2)-'[1]Miter Profiles'!$AC$144-'[1]Outside Edges'!$B51)&gt;=5,'[1]Outside Edges'!$P51="Yes"),"Yes","No")</f>
        <v>No</v>
      </c>
      <c r="EN52" s="10" t="str">
        <f>IF(AND((RIGHT($EN$3,2)-'[1]Miter Profiles'!$AC$145-'[1]Outside Edges'!$B51)&gt;=5,'[1]Outside Edges'!$P51="Yes"),"Yes","No")</f>
        <v>Yes</v>
      </c>
      <c r="EO52" s="90" t="str">
        <f>IF(AND((RIGHT($EO$3,2)-'[1]Miter Profiles'!$AC$146-'[1]Outside Edges'!$B51)&gt;=5,'[1]Outside Edges'!$P51="Yes"),"Yes","No")</f>
        <v>Yes</v>
      </c>
      <c r="EP52" s="124" t="str">
        <f>IF(AND((RIGHT($EP$3,2)-'[1]Miter Profiles'!$AC$147-'[1]Outside Edges'!$B51)&gt;=5,'[1]Outside Edges'!$P51="Yes"),"Yes","No")</f>
        <v>No</v>
      </c>
      <c r="EQ52" s="124" t="str">
        <f>IF(AND((RIGHT($EQ$3,2)-'[1]Miter Profiles'!$AC$148-'[1]Outside Edges'!$B51)&gt;=5,'[1]Outside Edges'!$P51="Yes"),"Yes","No")</f>
        <v>Yes</v>
      </c>
      <c r="ER52" s="116" t="str">
        <f>IF(AND((RIGHT($ER$3,2)-'[1]Miter Profiles'!$AC$149-'[1]Outside Edges'!$B51)&gt;=5,'[1]Outside Edges'!$P51="Yes"),"Yes","No")</f>
        <v>Yes</v>
      </c>
      <c r="ES52" s="129" t="str">
        <f>IF(AND((RIGHT($ES$3,2)-'[1]Miter Profiles'!$AC$150-'[1]Outside Edges'!$B51)&gt;=5,'[1]Outside Edges'!$P51="Yes"),"Yes","No")</f>
        <v>No</v>
      </c>
      <c r="ET52" s="10" t="str">
        <f>IF(AND((RIGHT($ET$3,2)-'[1]Miter Profiles'!$AC$151-'[1]Outside Edges'!$B51)&gt;=5,'[1]Outside Edges'!$P51="Yes"),"Yes","No")</f>
        <v>Yes</v>
      </c>
      <c r="EU52" s="90" t="str">
        <f>IF(AND((RIGHT($EU$3,2)-'[1]Miter Profiles'!$AC$152-'[1]Outside Edges'!$B51)&gt;=5,'[1]Outside Edges'!$P51="Yes"),"Yes","No")</f>
        <v>Yes</v>
      </c>
      <c r="EV52" s="124" t="str">
        <f>IF(AND((RIGHT($EV$3,2)-'[1]Miter Profiles'!$AC$153-'[1]Outside Edges'!$B51)&gt;=5,'[1]Outside Edges'!$P51="Yes"),"Yes","No")</f>
        <v>No</v>
      </c>
      <c r="EW52" s="124" t="str">
        <f>IF(AND((RIGHT($EW$3,2)-'[1]Miter Profiles'!$AC$154-'[1]Outside Edges'!$B51)&gt;=5,'[1]Outside Edges'!$P51="Yes"),"Yes","No")</f>
        <v>Yes</v>
      </c>
      <c r="EX52" s="116" t="str">
        <f>IF(AND((RIGHT($EX$3,2)-'[1]Miter Profiles'!$AC$155-'[1]Outside Edges'!$B51)&gt;=5,'[1]Outside Edges'!$P51="Yes"),"Yes","No")</f>
        <v>Yes</v>
      </c>
      <c r="EY52" s="129" t="str">
        <f>IF(AND((RIGHT($EY$3,2)-'[1]Miter Profiles'!$AC$156-'[1]Outside Edges'!$B51)&gt;=5,'[1]Outside Edges'!$P51="Yes"),"Yes","No")</f>
        <v>Yes</v>
      </c>
      <c r="EZ52" s="10" t="str">
        <f>IF(AND((RIGHT($EZ$3,2)-'[1]Miter Profiles'!$AC$157-'[1]Outside Edges'!$B51)&gt;=5,'[1]Outside Edges'!$P51="Yes"),"Yes","No")</f>
        <v>Yes</v>
      </c>
      <c r="FA52" s="90" t="str">
        <f>IF(AND((RIGHT($FA$3,2)-'[1]Miter Profiles'!$AC$158-'[1]Outside Edges'!$B51)&gt;=5,'[1]Outside Edges'!$P51="Yes"),"Yes","No")</f>
        <v>Yes</v>
      </c>
      <c r="FB52" s="124" t="str">
        <f>IF(AND((RIGHT($FB$3,2)-'[1]Miter Profiles'!$AC$159-'[1]Outside Edges'!$B51)&gt;=5,'[1]Outside Edges'!$P51="Yes"),"Yes","No")</f>
        <v>Yes</v>
      </c>
      <c r="FC52" s="124" t="str">
        <f>IF(AND((RIGHT($FC$3,2)-'[1]Miter Profiles'!$AC$160-'[1]Outside Edges'!$B51)&gt;=5,'[1]Outside Edges'!$P51="Yes"),"Yes","No")</f>
        <v>Yes</v>
      </c>
      <c r="FD52" s="116" t="str">
        <f>IF(AND((RIGHT($FD$3,2)-'[1]Miter Profiles'!$AC$161-'[1]Outside Edges'!$B51)&gt;=5,'[1]Outside Edges'!$P51="Yes"),"Yes","No")</f>
        <v>Yes</v>
      </c>
      <c r="FE52" s="129" t="str">
        <f>IF(AND((RIGHT($FE$3,2)-'[1]Miter Profiles'!$AC$162-'[1]Outside Edges'!$B51)&gt;=5,'[1]Outside Edges'!$P51="Yes"),"Yes","No")</f>
        <v>Yes</v>
      </c>
      <c r="FF52" s="10" t="str">
        <f>IF(AND((RIGHT($FF$3,2)-'[1]Miter Profiles'!$AC$163-'[1]Outside Edges'!$B51)&gt;=5,'[1]Outside Edges'!$P51="Yes"),"Yes","No")</f>
        <v>Yes</v>
      </c>
      <c r="FG52" s="90" t="str">
        <f>IF(AND((RIGHT($FG$3,2)-'[1]Miter Profiles'!$AC$164-'[1]Outside Edges'!$B51)&gt;=5,'[1]Outside Edges'!$P51="Yes"),"Yes","No")</f>
        <v>Yes</v>
      </c>
      <c r="FH52" s="124" t="str">
        <f>IF(AND((RIGHT($FH$3,2)-'[1]Miter Profiles'!$AC$165-'[1]Outside Edges'!$B51)&gt;=5,'[1]Outside Edges'!$P51="Yes"),"Yes","No")</f>
        <v>Yes</v>
      </c>
      <c r="FI52" s="124" t="str">
        <f>IF(AND((RIGHT($FI$3,2)-'[1]Miter Profiles'!$AC$166-'[1]Outside Edges'!$B51)&gt;=5,'[1]Outside Edges'!$P51="Yes"),"Yes","No")</f>
        <v>Yes</v>
      </c>
      <c r="FJ52" s="116" t="str">
        <f>IF(AND((RIGHT($FJ$3,2)-'[1]Miter Profiles'!$AC$167-'[1]Outside Edges'!$B51)&gt;=5,'[1]Outside Edges'!$P51="Yes"),"Yes","No")</f>
        <v>Yes</v>
      </c>
      <c r="FK52" s="129" t="str">
        <f>IF(AND((RIGHT($FK$3,2)-'[1]Miter Profiles'!$AC$168-'[1]Outside Edges'!$B51)&gt;=5,'[1]Outside Edges'!$P51="Yes"),"Yes","No")</f>
        <v>Yes</v>
      </c>
      <c r="FL52" s="10" t="str">
        <f>IF(AND((RIGHT($FL$3,2)-'[1]Miter Profiles'!$AC$169-'[1]Outside Edges'!$B51)&gt;=5,'[1]Outside Edges'!$P51="Yes"),"Yes","No")</f>
        <v>Yes</v>
      </c>
      <c r="FM52" s="90" t="str">
        <f>IF(AND((RIGHT($FM$3,2)-'[1]Miter Profiles'!$AC$170-'[1]Outside Edges'!$B51)&gt;=5,'[1]Outside Edges'!$P51="Yes"),"Yes","No")</f>
        <v>Yes</v>
      </c>
      <c r="FN52" s="124" t="str">
        <f>IF(AND((RIGHT($FN$3,2)-'[1]Miter Profiles'!$AC$171-'[1]Outside Edges'!$B51)&gt;=5,'[1]Outside Edges'!$P51="Yes"),"Yes","No")</f>
        <v>Yes</v>
      </c>
      <c r="FO52" s="124" t="str">
        <f>IF(AND((RIGHT($FO$3,2)-'[1]Miter Profiles'!$AC$172-'[1]Outside Edges'!$B51)&gt;=5,'[1]Outside Edges'!$P51="Yes"),"Yes","No")</f>
        <v>Yes</v>
      </c>
      <c r="FP52" s="116" t="str">
        <f>IF(AND((RIGHT($FP$3,2)-'[1]Miter Profiles'!$AC$173-'[1]Outside Edges'!$B51)&gt;=5,'[1]Outside Edges'!$P51="Yes"),"Yes","No")</f>
        <v>Yes</v>
      </c>
      <c r="FQ52" s="129" t="str">
        <f>IF(AND((RIGHT($FQ$3,2)-'[1]Miter Profiles'!$AC$174-'[1]Outside Edges'!$B51)&gt;=5,'[1]Outside Edges'!$P51="Yes"),"Yes","No")</f>
        <v>Yes</v>
      </c>
      <c r="FR52" s="10" t="str">
        <f>IF(AND((RIGHT($FR$3,2)-'[1]Miter Profiles'!$AC$175-'[1]Outside Edges'!$B51)&gt;=5,'[1]Outside Edges'!$P51="Yes"),"Yes","No")</f>
        <v>Yes</v>
      </c>
      <c r="FS52" s="90" t="str">
        <f>IF(AND((RIGHT($FS$3,2)-'[1]Miter Profiles'!$AC$176-'[1]Outside Edges'!$B51)&gt;=5,'[1]Outside Edges'!$P51="Yes"),"Yes","No")</f>
        <v>Yes</v>
      </c>
      <c r="FT52" s="124" t="str">
        <f>IF(AND((RIGHT($FT$3,2)-'[1]Miter Profiles'!$AC$177-'[1]Outside Edges'!$B51)&gt;=5,'[1]Outside Edges'!$P51="Yes"),"Yes","No")</f>
        <v>Yes</v>
      </c>
      <c r="FU52" s="124" t="str">
        <f>IF(AND((RIGHT($FU$3,2)-'[1]Miter Profiles'!$AC$178-'[1]Outside Edges'!$B51)&gt;=5,'[1]Outside Edges'!$P51="Yes"),"Yes","No")</f>
        <v>Yes</v>
      </c>
      <c r="FV52" s="116" t="str">
        <f>IF(AND((RIGHT($V$3,2)-'[1]Miter Profiles'!$AC$179-'[1]Outside Edges'!$B51)&gt;=5,'[1]Outside Edges'!$P51="Yes"),"Yes","No")</f>
        <v>Yes</v>
      </c>
      <c r="FW52" s="129" t="str">
        <f>IF(AND((RIGHT($FW$3,2)-'[1]Miter Profiles'!$AC$180-'[1]Outside Edges'!$B51)&gt;=5,'[1]Outside Edges'!$P51="Yes"),"Yes","No")</f>
        <v>Yes</v>
      </c>
      <c r="FX52" s="85" t="str">
        <f>IF(AND((RIGHT($FX$3,2)-'[1]Miter Profiles'!$AC$181-'[1]Outside Edges'!$B51)&gt;=5,'[1]Outside Edges'!$P51="Yes"),"Yes","No")</f>
        <v>Yes</v>
      </c>
      <c r="FY52" s="150" t="str">
        <f>IF(AND((RIGHT($FY$3,2)-'[1]Miter Profiles'!$AC$182-'[1]Outside Edges'!$B51)&gt;=5,'[1]Outside Edges'!$P51="Yes"),"Yes","No")</f>
        <v>No</v>
      </c>
      <c r="FZ52" s="124" t="str">
        <f>IF(AND((RIGHT($FZ$3,2)-'[1]Miter Profiles'!$AC$183-'[1]Outside Edges'!$B51)&gt;=5,'[1]Outside Edges'!$P51="Yes"),"Yes","No")</f>
        <v>Yes</v>
      </c>
      <c r="GA52" s="116" t="str">
        <f>IF(AND((RIGHT($GA$3,2)-'[1]Miter Profiles'!$AC$184-'[1]Outside Edges'!$B51)&gt;=5,'[1]Outside Edges'!$P51="Yes"),"Yes","No")</f>
        <v>Yes</v>
      </c>
      <c r="GB52" s="129" t="str">
        <f>IF(AND((RIGHT($GB$3,2)-'[1]Miter Profiles'!$AC$185-'[1]Outside Edges'!$B51)&gt;=5,'[1]Outside Edges'!$P51="Yes"),"Yes","No")</f>
        <v>No</v>
      </c>
      <c r="GC52" s="10" t="str">
        <f>IF(AND((RIGHT($GC$3,2)-'[1]Miter Profiles'!$AC$186-'[1]Outside Edges'!$B51)&gt;=5,'[1]Outside Edges'!$P51="Yes"),"Yes","No")</f>
        <v>Yes</v>
      </c>
      <c r="GD52" s="90" t="str">
        <f>IF(AND((RIGHT($GD$3,2)-'[1]Miter Profiles'!$AC$187-'[1]Outside Edges'!$B51)&gt;=5,'[1]Outside Edges'!$P51="Yes"),"Yes","No")</f>
        <v>Yes</v>
      </c>
      <c r="GE52" s="150" t="str">
        <f>IF(AND((RIGHT($GE$3,2)-'[1]Miter Profiles'!$AC$188-'[1]Outside Edges'!$B51)&gt;=5,'[1]Outside Edges'!$P51="Yes"),"Yes","No")</f>
        <v>Yes</v>
      </c>
      <c r="GF52" s="124" t="str">
        <f>IF(AND((RIGHT($GF$3,2)-'[1]Miter Profiles'!$AC$189-'[1]Outside Edges'!$B51)&gt;=5,'[1]Outside Edges'!$P51="Yes"),"Yes","No")</f>
        <v>Yes</v>
      </c>
      <c r="GG52" s="116" t="str">
        <f>IF(AND((RIGHT($GG$3,2)-'[1]Miter Profiles'!$AC$190-'[1]Outside Edges'!$B51)&gt;=5,'[1]Outside Edges'!$P51="Yes"),"Yes","No")</f>
        <v>Yes</v>
      </c>
      <c r="GH52" s="129" t="str">
        <f>IF(AND((RIGHT($GH$3,2)-'[1]Miter Profiles'!$AC$191-'[1]Outside Edges'!$B51)&gt;=5,'[1]Outside Edges'!$P51="Yes"),"Yes","No")</f>
        <v>Yes</v>
      </c>
      <c r="GI52" s="10" t="str">
        <f>IF(AND((RIGHT($GI$3,2)-'[1]Miter Profiles'!$AC$192-'[1]Outside Edges'!$B51)&gt;=5,'[1]Outside Edges'!$P51="Yes"),"Yes","No")</f>
        <v>Yes</v>
      </c>
      <c r="GJ52" s="90" t="str">
        <f>IF(AND((RIGHT($GJ$3,2)-'[1]Miter Profiles'!$AC$193-'[1]Outside Edges'!$B51)&gt;=5,'[1]Outside Edges'!$P51="Yes"),"Yes","No")</f>
        <v>Yes</v>
      </c>
      <c r="GK52" s="150" t="str">
        <f>IF(AND((RIGHT($GK$3,2)-'[1]Miter Profiles'!$AC$194-'[1]Outside Edges'!$B51)&gt;=5,'[1]Outside Edges'!$P51="Yes"),"Yes","No")</f>
        <v>Yes</v>
      </c>
      <c r="GL52" s="124" t="str">
        <f>IF(AND((RIGHT($GL$3,2)-'[1]Miter Profiles'!$AC$195-'[1]Outside Edges'!$B51)&gt;=5,'[1]Outside Edges'!$P51="Yes"),"Yes","No")</f>
        <v>Yes</v>
      </c>
      <c r="GM52" s="116" t="str">
        <f>IF(AND((RIGHT($GM$3,2)-'[1]Miter Profiles'!$AC$196-'[1]Outside Edges'!$B51)&gt;=5,'[1]Outside Edges'!$P51="Yes"),"Yes","No")</f>
        <v>Yes</v>
      </c>
      <c r="GN52" s="129" t="str">
        <f>IF(AND((RIGHT($GN$3,2)-'[1]Miter Profiles'!$AC$197-'[1]Outside Edges'!$B51)&gt;=5,'[1]Outside Edges'!$P51="Yes"),"Yes","No")</f>
        <v>No</v>
      </c>
      <c r="GO52" s="10" t="str">
        <f>IF(AND((RIGHT($GO$3,2)-'[1]Miter Profiles'!$AC$198-'[1]Outside Edges'!$B51)&gt;=5,'[1]Outside Edges'!$P51="Yes"),"Yes","No")</f>
        <v>Yes</v>
      </c>
      <c r="GP52" s="90" t="str">
        <f>IF(AND((RIGHT($GP$3,2)-'[1]Miter Profiles'!$AC$199-'[1]Outside Edges'!$B51)&gt;=5,'[1]Outside Edges'!$P51="Yes"),"Yes","No")</f>
        <v>Yes</v>
      </c>
      <c r="GQ52" s="150" t="str">
        <f>IF(AND((RIGHT($GQ$3,2)-'[1]Miter Profiles'!$AC$200-'[1]Outside Edges'!$B51)&gt;=5,'[1]Outside Edges'!$P51="Yes"),"Yes","No")</f>
        <v>Yes</v>
      </c>
      <c r="GR52" s="124" t="str">
        <f>IF(AND((RIGHT($GR$3,2)-'[1]Miter Profiles'!$AC$201-'[1]Outside Edges'!$B51)&gt;=5,'[1]Outside Edges'!$P51="Yes"),"Yes","No")</f>
        <v>Yes</v>
      </c>
      <c r="GS52" s="116" t="str">
        <f>IF(AND((RIGHT($GS$3,2)-'[1]Miter Profiles'!$AC$202-'[1]Outside Edges'!$B51)&gt;=5,'[1]Outside Edges'!$P51="Yes"),"Yes","No")</f>
        <v>Yes</v>
      </c>
      <c r="GT52" s="129" t="str">
        <f>IF(AND((RIGHT($GT$3,2)-'[1]Miter Profiles'!$AC$203-'[1]Outside Edges'!$B51)&gt;=5,'[1]Outside Edges'!$P51="Yes"),"Yes","No")</f>
        <v>No</v>
      </c>
      <c r="GU52" s="10" t="str">
        <f>IF(AND((RIGHT($GU$3,2)-'[1]Miter Profiles'!$AC$204-'[1]Outside Edges'!$B51)&gt;=5,'[1]Outside Edges'!$P51="Yes"),"Yes","No")</f>
        <v>Yes</v>
      </c>
      <c r="GV52" s="90" t="str">
        <f>IF(AND((RIGHT($GV$3,2)-'[1]Miter Profiles'!$AC$205-'[1]Outside Edges'!$B51)&gt;=5,'[1]Outside Edges'!$P51="Yes"),"Yes","No")</f>
        <v>Yes</v>
      </c>
      <c r="GW52" s="150" t="str">
        <f>IF(AND((RIGHT($GW$3,2)-'[1]Miter Profiles'!$AC$206-'[1]Outside Edges'!$B51)&gt;=5,'[1]Outside Edges'!$P51="Yes"),"Yes","No")</f>
        <v>No</v>
      </c>
      <c r="GX52" s="124" t="str">
        <f>IF(AND((RIGHT($GX$3,2)-'[1]Miter Profiles'!$AC$207-'[1]Outside Edges'!$B51)&gt;=5,'[1]Outside Edges'!$P51="Yes"),"Yes","No")</f>
        <v>Yes</v>
      </c>
      <c r="GY52" s="116" t="str">
        <f>IF(AND((RIGHT($GY$3,2)-'[1]Miter Profiles'!$AC$208-'[1]Outside Edges'!$B51)&gt;=5,'[1]Outside Edges'!$P51="Yes"),"Yes","No")</f>
        <v>Yes</v>
      </c>
      <c r="GZ52" s="129" t="str">
        <f>IF(AND((RIGHT($GZ$3,2)-'[1]Miter Profiles'!$AC$209-'[1]Outside Edges'!$B51)&gt;=5,'[1]Outside Edges'!$P51="Yes"),"Yes","No")</f>
        <v>No</v>
      </c>
      <c r="HA52" s="10" t="str">
        <f>IF(AND((RIGHT($HA$3,2)-'[1]Miter Profiles'!$AC$210-'[1]Outside Edges'!$B51)&gt;=5,'[1]Outside Edges'!$P51="Yes"),"Yes","No")</f>
        <v>Yes</v>
      </c>
      <c r="HB52" s="90" t="str">
        <f>IF(AND((RIGHT($HB$3,2)-'[1]Miter Profiles'!$AC$211-'[1]Outside Edges'!$B51)&gt;=5,'[1]Outside Edges'!$P51="Yes"),"Yes","No")</f>
        <v>Yes</v>
      </c>
      <c r="HC52" s="150" t="str">
        <f>IF(AND((RIGHT($HC$3,2)-'[1]Miter Profiles'!$AC$212-'[1]Outside Edges'!$B51)&gt;=5,'[1]Outside Edges'!$P51="Yes"),"Yes","No")</f>
        <v>No</v>
      </c>
      <c r="HD52" s="116" t="str">
        <f>IF(AND((RIGHT($HD$3,2)-'[1]Miter Profiles'!$AC$213-'[1]Outside Edges'!$B51)&gt;=5,'[1]Outside Edges'!$P51="Yes"),"Yes","No")</f>
        <v>No</v>
      </c>
      <c r="HE52" s="129" t="str">
        <f>IF(AND((RIGHT($HE$3,2)-'[1]Miter Profiles'!$AC$214-'[1]Outside Edges'!$B51)&gt;=5,'[1]Outside Edges'!$P51="Yes"),"Yes","No")</f>
        <v>No</v>
      </c>
      <c r="HF52" s="10" t="str">
        <f>IF(AND((RIGHT($HF$3,2)-'[1]Miter Profiles'!$AC$215-'[1]Outside Edges'!$B51)&gt;=5,'[1]Outside Edges'!$P51="Yes"),"Yes","No")</f>
        <v>Yes</v>
      </c>
      <c r="HG52" s="90" t="str">
        <f>IF(AND((RIGHT($HG$3,2)-'[1]Miter Profiles'!$AC$216-'[1]Outside Edges'!$B51)&gt;=5,'[1]Outside Edges'!$P51="Yes"),"Yes","No")</f>
        <v>Yes</v>
      </c>
      <c r="HH52" s="150" t="str">
        <f>IF(AND((RIGHT($HH$3,2)-'[1]Miter Profiles'!$AC$217-'[1]Outside Edges'!$B51)&gt;=5,'[1]Outside Edges'!$P51="Yes"),"Yes","No")</f>
        <v>Yes</v>
      </c>
      <c r="HI52" s="124" t="str">
        <f>IF(AND((RIGHT($HI$3,2)-'[1]Miter Profiles'!$AC$218-'[1]Outside Edges'!$B51)&gt;=5,'[1]Outside Edges'!$P51="Yes"),"Yes","No")</f>
        <v>Yes</v>
      </c>
      <c r="HJ52" s="116" t="str">
        <f>IF(AND((RIGHT($HJ$3,2)-'[1]Miter Profiles'!$AC$219-'[1]Outside Edges'!$B51)&gt;=5,'[1]Outside Edges'!$P51="Yes"),"Yes","No")</f>
        <v>Yes</v>
      </c>
      <c r="HK52" s="129" t="str">
        <f>IF(AND((RIGHT($HK$3,2)-'[1]Miter Profiles'!$AC$220-'[1]Outside Edges'!$B51)&gt;=5,'[1]Outside Edges'!$P51="Yes"),"Yes","No")</f>
        <v>No</v>
      </c>
      <c r="HL52" s="10" t="str">
        <f>IF(AND((RIGHT($HL$3,2)-'[1]Miter Profiles'!$AC$221-'[1]Outside Edges'!$B51)&gt;=5,'[1]Outside Edges'!$P51="Yes"),"Yes","No")</f>
        <v>Yes</v>
      </c>
      <c r="HM52" s="90" t="str">
        <f>IF(AND((RIGHT($HM$3,2)-'[1]Miter Profiles'!$AC$222-'[1]Outside Edges'!$B51)&gt;=5,'[1]Outside Edges'!$P51="Yes"),"Yes","No")</f>
        <v>Yes</v>
      </c>
      <c r="HN52" s="150" t="str">
        <f>IF(AND((RIGHT($HN$3,2)-'[1]Miter Profiles'!$AC$223-'[1]Outside Edges'!$B51)&gt;=5,'[1]Outside Edges'!$P51="Yes"),"Yes","No")</f>
        <v>No</v>
      </c>
      <c r="HO52" s="124" t="str">
        <f>IF(AND((RIGHT($HO$3,2)-'[1]Miter Profiles'!$AC$224-'[1]Outside Edges'!$B51)&gt;=5,'[1]Outside Edges'!$P51="Yes"),"Yes","No")</f>
        <v>Yes</v>
      </c>
      <c r="HP52" s="124" t="str">
        <f>IF(AND((RIGHT($HP$3,2)-'[1]Miter Profiles'!$AC$225-'[1]Outside Edges'!$B51)&gt;=5,'[1]Outside Edges'!$P51="Yes"),"Yes","No")</f>
        <v>Yes</v>
      </c>
      <c r="HQ52" s="153" t="str">
        <f>IF(AND((RIGHT($HQ$3,3)-'[1]Miter Profiles'!$AC$226-'[1]Outside Edges'!$B51)&gt;=5,'[1]Outside Edges'!$P51="Yes"),"Yes","No")</f>
        <v>Yes</v>
      </c>
      <c r="HR52" s="129" t="str">
        <f>IF(AND((RIGHT($HR$3,2)-'[1]Miter Profiles'!$AC$227-'[1]Outside Edges'!$B51)&gt;=5,'[1]Outside Edges'!$P51="Yes"),"Yes","No")</f>
        <v>Yes</v>
      </c>
      <c r="HS52" s="10" t="str">
        <f>IF(AND((RIGHT($HS$3,2)-'[1]Miter Profiles'!$AC$228-'[1]Outside Edges'!$B51)&gt;=5,'[1]Outside Edges'!$P51="Yes"),"Yes","No")</f>
        <v>Yes</v>
      </c>
      <c r="HT52" s="163" t="str">
        <f>IF(AND((RIGHT($HT$3,2)-'[1]Miter Profiles'!$AC$229-'[1]Outside Edges'!$B51)&gt;=5,'[1]Outside Edges'!$P51="Yes"),"Yes","No")</f>
        <v>Yes</v>
      </c>
      <c r="HU52" s="150" t="str">
        <f>IF(AND((RIGHT($HU$3,2)-'[1]Miter Profiles'!$AC$230-'[1]Outside Edges'!$B51)&gt;=5,'[1]Outside Edges'!$P51="Yes"),"Yes","No")</f>
        <v>No</v>
      </c>
      <c r="HV52" s="124" t="str">
        <f>IF(AND((RIGHT($HV$3,2)-'[1]Miter Profiles'!$AC$231-'[1]Outside Edges'!$B51)&gt;=5,'[1]Outside Edges'!$P51="Yes"),"Yes","No")</f>
        <v>Yes</v>
      </c>
      <c r="HW52" s="116" t="str">
        <f>IF(AND((RIGHT($HW$3,2)-'[1]Miter Profiles'!$AC$232-'[1]Outside Edges'!$B51)&gt;=5,'[1]Outside Edges'!$P51="Yes"),"Yes","No")</f>
        <v>Yes</v>
      </c>
      <c r="HX52" s="129" t="str">
        <f>IF(AND((RIGHT($HX$3,2)-'[1]Miter Profiles'!$AC$233-'[1]Outside Edges'!$B51)&gt;=5,'[1]Outside Edges'!$P51="Yes"),"Yes","No")</f>
        <v>No</v>
      </c>
      <c r="HY52" s="10" t="str">
        <f>IF(AND((RIGHT($HY$3,2)-'[1]Miter Profiles'!$AC$234-'[1]Outside Edges'!$B51)&gt;=5,'[1]Outside Edges'!$P51="Yes"),"Yes","No")</f>
        <v>Yes</v>
      </c>
      <c r="HZ52" s="90" t="str">
        <f>IF(AND((RIGHT($HZ$3,2)-'[1]Miter Profiles'!$AC$235-'[1]Outside Edges'!$B51)&gt;=5,'[1]Outside Edges'!$P51="Yes"),"Yes","No")</f>
        <v>Yes</v>
      </c>
      <c r="IA52" s="150" t="str">
        <f>IF(AND((RIGHT($IA$3,2)-'[1]Miter Profiles'!$AC$236-'[1]Outside Edges'!$B51)&gt;=5,'[1]Outside Edges'!$P51="Yes"),"Yes","No")</f>
        <v>Yes</v>
      </c>
      <c r="IB52" s="124" t="str">
        <f>IF(AND((RIGHT($IB$3,2)-'[1]Miter Profiles'!$AC$237-'[1]Outside Edges'!$B51)&gt;=5,'[1]Outside Edges'!$P51="Yes"),"Yes","No")</f>
        <v>Yes</v>
      </c>
      <c r="IC52" s="116" t="str">
        <f>IF(AND((RIGHT($IC$3,2)-'[1]Miter Profiles'!$AC$238-'[1]Outside Edges'!$B51)&gt;=5,'[1]Outside Edges'!$P51="Yes"),"Yes","No")</f>
        <v>Yes</v>
      </c>
      <c r="ID52" s="129" t="str">
        <f>IF(AND((RIGHT($ID$3,2)-'[1]Miter Profiles'!$AC$239-'[1]Outside Edges'!$B51)&gt;=5,'[1]Outside Edges'!$P51="Yes"),"Yes","No")</f>
        <v>No</v>
      </c>
      <c r="IE52" s="10" t="str">
        <f>IF(AND((RIGHT($IE$3,2)-'[1]Miter Profiles'!$AC$240-'[1]Outside Edges'!$B51)&gt;=5,'[1]Outside Edges'!$P51="Yes"),"Yes","No")</f>
        <v>Yes</v>
      </c>
      <c r="IF52" s="90" t="str">
        <f>IF(AND((RIGHT($IF$3,2)-'[1]Miter Profiles'!$AC$241-'[1]Outside Edges'!$B51)&gt;=5,'[1]Outside Edges'!$P51="Yes"),"Yes","No")</f>
        <v>Yes</v>
      </c>
      <c r="IG52" s="150" t="str">
        <f>IF(AND((RIGHT($IG$3,2)-'[1]Miter Profiles'!$AC$242-'[1]Outside Edges'!$B51)&gt;=5,'[1]Outside Edges'!$P51="Yes"),"Yes","No")</f>
        <v>Yes</v>
      </c>
      <c r="IH52" s="124" t="str">
        <f>IF(AND((RIGHT($IH$3,2)-'[1]Miter Profiles'!$AC$243-'[1]Outside Edges'!$B51)&gt;=5,'[1]Outside Edges'!$P51="Yes"),"Yes","No")</f>
        <v>Yes</v>
      </c>
      <c r="II52" s="116" t="str">
        <f>IF(AND((RIGHT($II$3,2)-'[1]Miter Profiles'!$AC$244-'[1]Outside Edges'!$B51)&gt;=5,'[1]Outside Edges'!$P51="Yes"),"Yes","No")</f>
        <v>Yes</v>
      </c>
      <c r="IJ52" s="129" t="str">
        <f>IF(AND((RIGHT($IJ$3,2)-'[1]Miter Profiles'!$AC$245-'[1]Outside Edges'!$B51)&gt;=5,'[1]Outside Edges'!$P51="Yes"),"Yes","No")</f>
        <v>Yes</v>
      </c>
      <c r="IK52" s="10" t="str">
        <f>IF(AND((RIGHT($IK$3,2)-'[1]Miter Profiles'!$AC$246-'[1]Outside Edges'!$B51)&gt;=5,'[1]Outside Edges'!$P51="Yes"),"Yes","No")</f>
        <v>Yes</v>
      </c>
      <c r="IL52" s="90" t="str">
        <f>IF(AND((RIGHT($IL$3,2)-'[1]Miter Profiles'!$AC$247-'[1]Outside Edges'!$B51)&gt;=5,'[1]Outside Edges'!$P51="Yes"),"Yes","No")</f>
        <v>Yes</v>
      </c>
      <c r="IM52" s="150" t="str">
        <f>IF(AND((RIGHT($IM$3,2)-'[1]Miter Profiles'!$AC$248-'[1]Outside Edges'!$B51)&gt;=5,'[1]Outside Edges'!$P51="Yes"),"Yes","No")</f>
        <v>No</v>
      </c>
      <c r="IN52" s="124" t="str">
        <f>IF(AND((RIGHT($IN$3,2)-'[1]Miter Profiles'!$AC$249-'[1]Outside Edges'!$B51)&gt;=5,'[1]Outside Edges'!$P51="Yes"),"Yes","No")</f>
        <v>Yes</v>
      </c>
      <c r="IO52" s="116" t="str">
        <f>IF(AND((RIGHT($IO$3,2)-'[1]Miter Profiles'!$AC$250-'[1]Outside Edges'!$B51)&gt;=5,'[1]Outside Edges'!$P51="Yes"),"Yes","No")</f>
        <v>Yes</v>
      </c>
      <c r="IP52" s="129" t="str">
        <f>IF(AND((RIGHT($IP$3,2)-'[1]Miter Profiles'!$AC$251-'[1]Outside Edges'!$B51)&gt;=5,'[1]Outside Edges'!$P51="Yes"),"Yes","No")</f>
        <v>No</v>
      </c>
      <c r="IQ52" s="10" t="str">
        <f>IF(AND((RIGHT($IQ$3,2)-'[1]Miter Profiles'!$AC$252-'[1]Outside Edges'!$B51)&gt;=5,'[1]Outside Edges'!$P51="Yes"),"Yes","No")</f>
        <v>Yes</v>
      </c>
      <c r="IR52" s="90" t="str">
        <f>IF(AND((RIGHT($IR$3,2)-'[1]Miter Profiles'!$AC$253-'[1]Outside Edges'!$B51)&gt;=5,'[1]Outside Edges'!$P51="Yes"),"Yes","No")</f>
        <v>Yes</v>
      </c>
      <c r="IS52" s="150" t="str">
        <f>IF(AND((RIGHT($IS$3,2)-'[1]Miter Profiles'!$AC$254-'[1]Outside Edges'!$B51)&gt;=5,'[1]Outside Edges'!$P51="Yes"),"Yes","No")</f>
        <v>No</v>
      </c>
      <c r="IT52" s="124" t="str">
        <f>IF(AND((RIGHT($IT$3,2)-'[1]Miter Profiles'!$AC$255-'[1]Outside Edges'!$B51)&gt;=5,'[1]Outside Edges'!$P51="Yes"),"Yes","No")</f>
        <v>Yes</v>
      </c>
      <c r="IU52" s="116" t="str">
        <f>IF(AND((RIGHT($IU$3,2)-'[1]Miter Profiles'!$AC$256-'[1]Outside Edges'!$B51)&gt;=5,'[1]Outside Edges'!$P51="Yes"),"Yes","No")</f>
        <v>Yes</v>
      </c>
      <c r="IV52" s="129" t="str">
        <f>IF(AND((RIGHT($IV$3,2)-'[1]Miter Profiles'!$AC$257-'[1]Outside Edges'!$B51)&gt;=5,'[1]Outside Edges'!$P51="Yes"),"Yes","No")</f>
        <v>Yes</v>
      </c>
      <c r="IW52" s="10" t="str">
        <f>IF(AND((RIGHT($IW$3,2)-'[1]Miter Profiles'!$AC$258-'[1]Outside Edges'!$B51)&gt;=5,'[1]Outside Edges'!$P51="Yes"),"Yes","No")</f>
        <v>Yes</v>
      </c>
      <c r="IX52" s="90" t="str">
        <f>IF(AND((RIGHT($IX$3,2)-'[1]Miter Profiles'!$AC$259-'[1]Outside Edges'!$B51)&gt;=5,'[1]Outside Edges'!$P51="Yes"),"Yes","No")</f>
        <v>Yes</v>
      </c>
      <c r="IY52" s="150" t="str">
        <f>IF(AND((RIGHT($IY$3,2)-'[1]Miter Profiles'!$AC$260-'[1]Outside Edges'!$B51)&gt;=5,'[1]Outside Edges'!$P51="Yes"),"Yes","No")</f>
        <v>No</v>
      </c>
      <c r="IZ52" s="124" t="str">
        <f>IF(AND((RIGHT($IZ$3,2)-'[1]Miter Profiles'!$AC$261-'[1]Outside Edges'!$B51)&gt;=5,'[1]Outside Edges'!$P51="Yes"),"Yes","No")</f>
        <v>Yes</v>
      </c>
      <c r="JA52" s="116" t="str">
        <f>IF(AND((RIGHT($JA$3,2)-'[1]Miter Profiles'!$AC$262-'[1]Outside Edges'!$B51)&gt;=5,'[1]Outside Edges'!$P51="Yes"),"Yes","No")</f>
        <v>Yes</v>
      </c>
      <c r="JB52" s="129" t="str">
        <f>IF(AND((RIGHT($JB$3,2)-'[1]Miter Profiles'!$AC$263-'[1]Outside Edges'!$B51)&gt;=5,'[1]Outside Edges'!$P51="Yes"),"Yes","No")</f>
        <v>Yes</v>
      </c>
      <c r="JC52" s="10" t="str">
        <f>IF(AND((RIGHT($JC$3,2)-'[1]Miter Profiles'!$AC$264-'[1]Outside Edges'!$B51)&gt;=5,'[1]Outside Edges'!$P51="Yes"),"Yes","No")</f>
        <v>Yes</v>
      </c>
      <c r="JD52" s="90" t="str">
        <f>IF(AND((RIGHT($JD$3,2)-'[1]Miter Profiles'!$AC$265-'[1]Outside Edges'!$B51)&gt;=5,'[1]Outside Edges'!$P51="Yes"),"Yes","No")</f>
        <v>Yes</v>
      </c>
      <c r="JE52" s="236" t="str">
        <f>IF(AND((RIGHT($JE$3,2)-'[1]Miter Profiles'!$AC$266-'[1]Outside Edges'!$B51)&gt;=5,'[1]Outside Edges'!$P51="Yes"),"Yes","No")</f>
        <v>No</v>
      </c>
      <c r="JF52" s="237" t="str">
        <f>IF(AND((RIGHT($JF$3,2)-'[1]Miter Profiles'!$AC$267-'[1]Outside Edges'!$B51)&gt;=5,'[1]Outside Edges'!$P51="Yes"),"Yes","No")</f>
        <v>Yes</v>
      </c>
      <c r="JG52" s="238" t="str">
        <f>IF(AND((RIGHT($JG$3,2)-'[1]Miter Profiles'!$AC$268-'[1]Outside Edges'!$B51)&gt;=5,'[1]Outside Edges'!$P51="Yes"),"Yes","No")</f>
        <v>Yes</v>
      </c>
      <c r="JH52" s="129" t="str">
        <f>IF(AND((RIGHT($JH$3,2)-'[1]Miter Profiles'!$AC$269-'[1]Outside Edges'!$B51)&gt;=5,'[1]Outside Edges'!$P51="Yes"),"Yes","No")</f>
        <v>Yes</v>
      </c>
      <c r="JI52" s="113" t="str">
        <f>IF(AND((RIGHT($JI$3,2)-'[1]Miter Profiles'!$AC$270-'[1]Outside Edges'!$B51)&gt;=5,'[1]Outside Edges'!$P51="Yes"),"Yes","No")</f>
        <v>Yes</v>
      </c>
      <c r="JJ52" s="90" t="str">
        <f>IF(AND((RIGHT($JJ$3,2)-'[1]Miter Profiles'!$AC$271-'[1]Outside Edges'!$B51)&gt;=5,'[1]Outside Edges'!$P51="Yes"),"Yes","No")</f>
        <v>Yes</v>
      </c>
      <c r="JK52" s="236" t="str">
        <f>IF(AND((RIGHT($JK$3,2)-'[1]Miter Profiles'!$AC$272-'[1]Outside Edges'!$B51)&gt;=5,'[1]Outside Edges'!$P51="Yes"),"Yes","No")</f>
        <v>Yes</v>
      </c>
      <c r="JL52" s="237" t="str">
        <f>IF(AND((RIGHT($JL$3,2)-'[1]Miter Profiles'!$AC$273-'[1]Outside Edges'!$B51)&gt;=5,'[1]Outside Edges'!$P51="Yes"),"Yes","No")</f>
        <v>Yes</v>
      </c>
      <c r="JM52" s="238" t="str">
        <f>IF(AND((RIGHT($JM$3,2)-'[1]Miter Profiles'!$AC$274-'[1]Outside Edges'!$B51)&gt;=5,'[1]Outside Edges'!$P51="Yes"),"Yes","No")</f>
        <v>Yes</v>
      </c>
      <c r="JN52" s="129" t="str">
        <f>IF(AND((RIGHT($JN$3,2)-'[1]Miter Profiles'!$AC$275-'[1]Outside Edges'!$B51)&gt;=5,'[1]Outside Edges'!$P51="Yes"),"Yes","No")</f>
        <v>Yes</v>
      </c>
      <c r="JO52" s="113" t="str">
        <f>IF(AND((RIGHT($JO$3,2)-'[1]Miter Profiles'!$AC$276-'[1]Outside Edges'!$B51)&gt;=5,'[1]Outside Edges'!$P51="Yes"),"Yes","No")</f>
        <v>Yes</v>
      </c>
      <c r="JP52" s="90" t="str">
        <f>IF(AND((RIGHT($JP$3,2)-'[1]Miter Profiles'!$AC$277-'[1]Outside Edges'!$B51)&gt;=5,'[1]Outside Edges'!$P51="Yes"),"Yes","No")</f>
        <v>Yes</v>
      </c>
      <c r="JQ52" s="236" t="str">
        <f>IF(AND((RIGHT($JQ$3,2)-'[1]Miter Profiles'!$AC$278-'[1]Outside Edges'!$B51)&gt;=5,'[1]Outside Edges'!$P51="Yes"),"Yes","No")</f>
        <v>No</v>
      </c>
      <c r="JR52" s="237" t="str">
        <f>IF(AND((RIGHT($JR$3,2)-'[1]Miter Profiles'!$AC$279-'[1]Outside Edges'!$B51)&gt;=5,'[1]Outside Edges'!$P51="Yes"),"Yes","No")</f>
        <v>No</v>
      </c>
      <c r="JS52" s="238" t="str">
        <f>IF(AND((RIGHT($JS$3,2)-'[1]Miter Profiles'!$AC$280-'[1]Outside Edges'!$B51)&gt;=5,'[1]Outside Edges'!$P51="Yes"),"Yes","No")</f>
        <v>Yes</v>
      </c>
      <c r="JT52" s="129" t="str">
        <f>IF(AND((RIGHT($JT$3,2)-'[1]Miter Profiles'!$AC$281-'[1]Outside Edges'!$B51)&gt;=5,'[1]Outside Edges'!$P51="Yes"),"Yes","No")</f>
        <v>No</v>
      </c>
      <c r="JU52" s="113" t="str">
        <f>IF(AND((RIGHT($JU$3,2)-'[1]Miter Profiles'!$AC$282-'[1]Outside Edges'!$B51)&gt;=5,'[1]Outside Edges'!$P51="Yes"),"Yes","No")</f>
        <v>No</v>
      </c>
      <c r="JV52" s="90" t="str">
        <f>IF(AND((RIGHT($JV$3,2)-'[1]Miter Profiles'!$AC$283-'[1]Outside Edges'!$B51)&gt;=5,'[1]Outside Edges'!$P51="Yes"),"Yes","No")</f>
        <v>Yes</v>
      </c>
      <c r="JW52" s="236" t="str">
        <f>IF(AND((RIGHT($JW$3,2)-'[1]Miter Profiles'!$AC$284-'[1]Outside Edges'!$B51)&gt;=5,'[1]Outside Edges'!$P51="Yes"),"Yes","No")</f>
        <v>Yes</v>
      </c>
      <c r="JX52" s="237" t="str">
        <f>IF(AND((RIGHT($JX$3,2)-'[1]Miter Profiles'!$AC$285-'[1]Outside Edges'!$B51)&gt;=5,'[1]Outside Edges'!$P51="Yes"),"Yes","No")</f>
        <v>Yes</v>
      </c>
      <c r="JY52" s="238" t="str">
        <f>IF(AND((RIGHT($JY$3,2)-'[1]Miter Profiles'!$AC$286-'[1]Outside Edges'!$B51)&gt;=5,'[1]Outside Edges'!$P51="Yes"),"Yes","No")</f>
        <v>Yes</v>
      </c>
      <c r="JZ52" s="129" t="str">
        <f>IF(AND((RIGHT($JZ$3,2)-'[1]Miter Profiles'!$AC$287-'[1]Outside Edges'!$B51)&gt;=5,'[1]Outside Edges'!$P51="Yes"),"Yes","No")</f>
        <v>Yes</v>
      </c>
      <c r="KA52" s="113" t="str">
        <f>IF(AND((RIGHT($KA$3,2)-'[1]Miter Profiles'!$AC$288-'[1]Outside Edges'!$B51)&gt;=5,'[1]Outside Edges'!$P51="Yes"),"Yes","No")</f>
        <v>Yes</v>
      </c>
      <c r="KB52" s="90" t="str">
        <f>IF(AND((RIGHT($KB$3,2)-'[1]Miter Profiles'!$AC$289-'[1]Outside Edges'!$B51)&gt;=5,'[1]Outside Edges'!$P51="Yes"),"Yes","No")</f>
        <v>Yes</v>
      </c>
      <c r="KC52" s="236" t="str">
        <f>IF(AND((RIGHT($KC$3,2)-'[1]Miter Profiles'!$AC$290-'[1]Outside Edges'!$B51)&gt;=5,'[1]Outside Edges'!$P51="Yes"),"Yes","No")</f>
        <v>No</v>
      </c>
      <c r="KD52" s="237" t="str">
        <f>IF(AND((RIGHT($KD$3,2)-'[1]Miter Profiles'!$AC$291-'[1]Outside Edges'!$B51)&gt;=5,'[1]Outside Edges'!$P51="Yes"),"Yes","No")</f>
        <v>Yes</v>
      </c>
      <c r="KE52" s="238" t="str">
        <f>IF(AND((RIGHT($KE$3,2)-'[1]Miter Profiles'!$AC$292-'[1]Outside Edges'!$B51)&gt;=5,'[1]Outside Edges'!$P51="Yes"),"Yes","No")</f>
        <v>Yes</v>
      </c>
      <c r="KF52" s="129" t="str">
        <f>IF(AND((RIGHT($KF$3,2)-'[1]Miter Profiles'!$AC$293-'[1]Outside Edges'!$B51)&gt;=5,'[1]Outside Edges'!$P51="Yes"),"Yes","No")</f>
        <v>Yes</v>
      </c>
      <c r="KG52" s="113" t="str">
        <f>IF(AND((RIGHT($KG$3,2)-'[1]Miter Profiles'!$AC$294-'[1]Outside Edges'!$B51)&gt;=5,'[1]Outside Edges'!$P51="Yes"),"Yes","No")</f>
        <v>Yes</v>
      </c>
      <c r="KH52" s="90" t="str">
        <f>IF(AND((RIGHT($KH$3,2)-'[1]Miter Profiles'!$AC$295-'[1]Outside Edges'!$B51)&gt;=5,'[1]Outside Edges'!$P51="Yes"),"Yes","No")</f>
        <v>Yes</v>
      </c>
      <c r="KI52" s="236" t="str">
        <f>IF(AND((RIGHT($KI$3,2)-'[1]Miter Profiles'!$AC$296-'[1]Outside Edges'!$B51)&gt;=5,'[1]Outside Edges'!$P51="Yes"),"Yes","No")</f>
        <v>Yes</v>
      </c>
      <c r="KJ52" s="237" t="str">
        <f>IF(AND((RIGHT($KJ$3,2)-'[1]Miter Profiles'!$AC$297-'[1]Outside Edges'!$B51)&gt;=5,'[1]Outside Edges'!$P51="Yes"),"Yes","No")</f>
        <v>Yes</v>
      </c>
      <c r="KK52" s="238" t="str">
        <f>IF(AND((RIGHT($KK$3,2)-'[1]Miter Profiles'!$AC$298-'[1]Outside Edges'!$B51)&gt;=5,'[1]Outside Edges'!$P51="Yes"),"Yes","No")</f>
        <v>Yes</v>
      </c>
      <c r="KL52" s="129" t="str">
        <f>IF(AND((RIGHT($KL$3,2)-'[1]Miter Profiles'!$AC$299-'[1]Outside Edges'!$B51)&gt;=5,'[1]Outside Edges'!$P51="Yes"),"Yes","No")</f>
        <v>Yes</v>
      </c>
      <c r="KM52" s="113" t="str">
        <f>IF(AND((RIGHT($KM$3,2)-'[1]Miter Profiles'!$AC$300-'[1]Outside Edges'!$B51)&gt;=5,'[1]Outside Edges'!$P51="Yes"),"Yes","No")</f>
        <v>Yes</v>
      </c>
      <c r="KN52" s="90" t="str">
        <f>IF(AND((RIGHT($KN$3,2)-'[1]Miter Profiles'!$AC$301-'[1]Outside Edges'!$B51)&gt;=5,'[1]Outside Edges'!$P51="Yes"),"Yes","No")</f>
        <v>Yes</v>
      </c>
      <c r="KO52" s="236" t="str">
        <f>IF(AND((RIGHT($KO$3,2)-'[1]Miter Profiles'!$AC$302-'[1]Outside Edges'!$B51)&gt;=5,'[1]Outside Edges'!$P51="Yes"),"Yes","No")</f>
        <v>Yes</v>
      </c>
      <c r="KP52" s="237" t="str">
        <f>IF(AND((RIGHT($KP$3,2)-'[1]Miter Profiles'!$AC$303-'[1]Outside Edges'!$B51)&gt;=5,'[1]Outside Edges'!$P51="Yes"),"Yes","No")</f>
        <v>Yes</v>
      </c>
      <c r="KQ52" s="238" t="str">
        <f>IF(AND((RIGHT($KQ$3,2)-'[1]Miter Profiles'!$AC$304-'[1]Outside Edges'!$B51)&gt;=5,'[1]Outside Edges'!$P51="Yes"),"Yes","No")</f>
        <v>Yes</v>
      </c>
      <c r="KR52" s="129" t="str">
        <f>IF(AND((RIGHT($KR$3,2)-'[1]Miter Profiles'!$AC$305-'[1]Outside Edges'!$B51)&gt;=5,'[1]Outside Edges'!$P51="Yes"),"Yes","No")</f>
        <v>Yes</v>
      </c>
      <c r="KS52" s="113" t="str">
        <f>IF(AND((RIGHT($KS$3,2)-'[1]Miter Profiles'!$AC$306-'[1]Outside Edges'!$B51)&gt;=5,'[1]Outside Edges'!$P51="Yes"),"Yes","No")</f>
        <v>Yes</v>
      </c>
      <c r="KT52" s="90" t="str">
        <f>IF(AND((RIGHT($KT$3,2)-'[1]Miter Profiles'!$AC$307-'[1]Outside Edges'!$B51)&gt;=5,'[1]Outside Edges'!$P51="Yes"),"Yes","No")</f>
        <v>Yes</v>
      </c>
      <c r="KU52" s="236" t="str">
        <f>IF(AND((RIGHT($KU$3,2)-'[1]Miter Profiles'!$AC$308-'[1]Outside Edges'!$B51)&gt;=5,'[1]Outside Edges'!$P51="Yes"),"Yes","No")</f>
        <v>No</v>
      </c>
      <c r="KV52" s="237" t="str">
        <f>IF(AND((RIGHT($KV$3,2)-'[1]Miter Profiles'!$AC$309-'[1]Outside Edges'!$B51)&gt;=5,'[1]Outside Edges'!$P51="Yes"),"Yes","No")</f>
        <v>Yes</v>
      </c>
      <c r="KW52" s="238" t="str">
        <f>IF(AND((RIGHT($KW$3,2)-'[1]Miter Profiles'!$AC$310-'[1]Outside Edges'!$B51)&gt;=5,'[1]Outside Edges'!$P51="Yes"),"Yes","No")</f>
        <v>Yes</v>
      </c>
      <c r="KX52" s="129" t="str">
        <f>IF(AND((RIGHT($KX$3,2)-'[1]Miter Profiles'!$AC$311-'[1]Outside Edges'!$B51)&gt;=5,'[1]Outside Edges'!$P51="Yes"),"Yes","No")</f>
        <v>No</v>
      </c>
      <c r="KY52" s="113" t="str">
        <f>IF(AND((RIGHT($KY$3,2)-'[1]Miter Profiles'!$AC$312-'[1]Outside Edges'!$B51)&gt;=5,'[1]Outside Edges'!$P51="Yes"),"Yes","No")</f>
        <v>Yes</v>
      </c>
      <c r="KZ52" s="90" t="str">
        <f>IF(AND((RIGHT($KZ$3,2)-'[1]Miter Profiles'!$AC$313-'[1]Outside Edges'!$B51)&gt;=5,'[1]Outside Edges'!$P51="Yes"),"Yes","No")</f>
        <v>Yes</v>
      </c>
      <c r="LA52" s="236" t="str">
        <f>IF(AND((RIGHT($LA$3,2)-'[1]Miter Profiles'!$AC$314-'[1]Outside Edges'!$B51)&gt;=5,'[1]Outside Edges'!$P51="Yes"),"Yes","No")</f>
        <v>No</v>
      </c>
      <c r="LB52" s="237" t="str">
        <f>IF(AND((RIGHT($LB$3,2)-'[1]Miter Profiles'!$AC$315-'[1]Outside Edges'!$B51)&gt;=5,'[1]Outside Edges'!$P51="Yes"),"Yes","No")</f>
        <v>No</v>
      </c>
      <c r="LC52" s="243" t="str">
        <f>IF(AND((RIGHT($LC$3,2)-'[1]Miter Profiles'!$AC$316-'[1]Outside Edges'!$B51)&gt;=5,'[1]Outside Edges'!$P51="Yes"),"Yes","No")</f>
        <v>No</v>
      </c>
      <c r="LD52" s="244" t="str">
        <f>IF(AND((RIGHT($LD$3,2)-'[1]Miter Profiles'!$AC$317-'[1]Outside Edges'!$B51)&gt;=5,'[1]Outside Edges'!$P51="Yes"),"Yes","No")</f>
        <v>No</v>
      </c>
      <c r="LE52" s="113" t="str">
        <f>IF(AND((RIGHT($LE$3,2)-'[1]Miter Profiles'!$AC$318-'[1]Outside Edges'!$B51)&gt;=5,'[1]Outside Edges'!$P51="Yes"),"Yes","No")</f>
        <v>No</v>
      </c>
      <c r="LF52" s="10" t="str">
        <f>IF(AND((RIGHT($LF$3,2)-'[1]Miter Profiles'!$AC$319-'[1]Outside Edges'!$B51)&gt;=5,'[1]Outside Edges'!$P51="Yes"),"Yes","No")</f>
        <v>No</v>
      </c>
      <c r="LG52" s="113" t="str">
        <f>IF(AND((RIGHT($LG$3,2)-'[1]Miter Profiles'!$AC$320-'[1]Outside Edges'!$B51)&gt;=5,'[1]Outside Edges'!$P51="Yes"),"Yes","No")</f>
        <v>No</v>
      </c>
      <c r="LH52" s="90" t="str">
        <f>IF(AND((RIGHT($LH$3,2)-'[1]Miter Profiles'!$AC$321-'[1]Outside Edges'!$B51)&gt;=5,'[1]Outside Edges'!$P51="Yes"),"Yes","No")</f>
        <v>No</v>
      </c>
      <c r="LI52" s="236" t="str">
        <f>IF(AND((RIGHT($LI$3,2)-'[1]Miter Profiles'!$AC$322-'[1]Outside Edges'!$B51)&gt;=5,'[1]Outside Edges'!$P51="Yes"),"Yes","No")</f>
        <v>No</v>
      </c>
      <c r="LJ52" s="237" t="str">
        <f>IF(AND((RIGHT($LJ$3,2)-'[1]Miter Profiles'!$AC$323-'[1]Outside Edges'!$B51)&gt;=5,'[1]Outside Edges'!$P51="Yes"),"Yes","No")</f>
        <v>Yes</v>
      </c>
      <c r="LK52" s="238" t="str">
        <f>IF(AND((RIGHT($LK$3,2)-'[1]Miter Profiles'!$AC$324-'[1]Outside Edges'!$B51)&gt;=5,'[1]Outside Edges'!$P51="Yes"),"Yes","No")</f>
        <v>Yes</v>
      </c>
      <c r="LL52" s="129" t="str">
        <f>IF(AND((RIGHT($LL$3,2)-'[1]Miter Profiles'!$AC$325-'[1]Outside Edges'!$B51)&gt;=5,'[1]Outside Edges'!$P51="Yes"),"Yes","No")</f>
        <v>Yes</v>
      </c>
      <c r="LM52" s="113" t="str">
        <f>IF(AND((RIGHT($LM$3,2)-'[1]Miter Profiles'!$AC$326-'[1]Outside Edges'!$B51)&gt;=5,'[1]Outside Edges'!$P51="Yes"),"Yes","No")</f>
        <v>Yes</v>
      </c>
      <c r="LN52" s="90" t="str">
        <f>IF(AND((RIGHT($LN$3,2)-'[1]Miter Profiles'!$AC$327-'[1]Outside Edges'!$B51)&gt;=5,'[1]Outside Edges'!$P51="Yes"),"Yes","No")</f>
        <v>Yes</v>
      </c>
      <c r="LO52" s="236" t="str">
        <f>IF(AND((RIGHT($LO$3,2)-'[1]Miter Profiles'!$AC$328-'[1]Outside Edges'!$B51)&gt;=5,'[1]Outside Edges'!$P51="Yes"),"Yes","No")</f>
        <v>No</v>
      </c>
      <c r="LP52" s="237" t="str">
        <f>IF(AND((RIGHT($LP$3,2)-'[1]Miter Profiles'!$AC$329-'[1]Outside Edges'!$B51)&gt;=5,'[1]Outside Edges'!$P51="Yes"),"Yes","No")</f>
        <v>Yes</v>
      </c>
      <c r="LQ52" s="238" t="str">
        <f>IF(AND((RIGHT($LQ$3,2)-'[1]Miter Profiles'!$AC$330-'[1]Outside Edges'!$B51)&gt;=5,'[1]Outside Edges'!$P51="Yes"),"Yes","No")</f>
        <v>Yes</v>
      </c>
      <c r="LR52" s="129" t="str">
        <f>IF(AND((RIGHT($LR$3,2)-'[1]Miter Profiles'!$AC$331-'[1]Outside Edges'!$B51)&gt;=5,'[1]Outside Edges'!$P51="Yes"),"Yes","No")</f>
        <v>No</v>
      </c>
      <c r="LS52" s="113" t="str">
        <f>IF(AND((RIGHT($LS$3,2)-'[1]Miter Profiles'!$AC$332-'[1]Outside Edges'!$B51)&gt;=5,'[1]Outside Edges'!$P51="Yes"),"Yes","No")</f>
        <v>Yes</v>
      </c>
      <c r="LT52" s="90" t="str">
        <f>IF(AND((RIGHT($LT$3,2)-'[1]Miter Profiles'!$AC$333-'[1]Outside Edges'!$B51)&gt;=5,'[1]Outside Edges'!$P51="Yes"),"Yes","No")</f>
        <v>Yes</v>
      </c>
    </row>
    <row r="53" spans="1:332" ht="15.75" customHeight="1" thickBot="1" x14ac:dyDescent="0.3">
      <c r="A53" s="8" t="str">
        <f>IF('[1]Outside Edges'!$A52&lt;&gt;"",'[1]Outside Edges'!$A52,"")</f>
        <v>D50</v>
      </c>
      <c r="B53" s="10" t="str">
        <f>IF(AND((RIGHT($B$3,2)-'[1]Miter Profiles'!$AC$3-'[1]Outside Edges'!$B52)&gt;=5,'[1]Outside Edges'!$P52="Yes"),"Yes","No")</f>
        <v>Yes</v>
      </c>
      <c r="C53" s="10" t="str">
        <f>IF(AND((RIGHT($C$3,2)-'[1]Miter Profiles'!$AC$4-'[1]Outside Edges'!$B52)&gt;=5,'[1]Outside Edges'!$P52="Yes"),"Yes","No")</f>
        <v>Yes</v>
      </c>
      <c r="D53" s="85" t="str">
        <f>IF(AND((RIGHT($D$3,2)-'[1]Miter Profiles'!$AC$5-'[1]Outside Edges'!$B52)&gt;=5,'[1]Outside Edges'!$P52="Yes"),"Yes","No")</f>
        <v>Yes</v>
      </c>
      <c r="E53" s="86" t="str">
        <f>IF(AND((RIGHT($E$3,2)-'[1]Miter Profiles'!$AC$6-'[1]Outside Edges'!$B52)&gt;=5,'[1]Outside Edges'!$P52="Yes"),"Yes","No")</f>
        <v>Yes</v>
      </c>
      <c r="F53" s="11" t="str">
        <f>IF(AND((RIGHT($F$3,2)-'[1]Miter Profiles'!$AC$7-'[1]Outside Edges'!$B52)&gt;=5,'[1]Outside Edges'!$P52="Yes"),"Yes","No")</f>
        <v>Yes</v>
      </c>
      <c r="G53" s="87" t="str">
        <f>IF(AND((RIGHT($G$3,2)-'[1]Miter Profiles'!$AC$8-'[1]Outside Edges'!$B52)&gt;=5,'[1]Outside Edges'!$P52="Yes"),"Yes","No")</f>
        <v>Yes</v>
      </c>
      <c r="H53" s="10" t="str">
        <f>IF(AND((RIGHT($H$3,2)-'[1]Miter Profiles'!$AC$9-'[1]Outside Edges'!$B52)&gt;=5,'[1]Outside Edges'!$P52="Yes"),"Yes","No")</f>
        <v>Yes</v>
      </c>
      <c r="I53" s="10" t="str">
        <f>IF(AND((RIGHT($I$3,2)-'[1]Miter Profiles'!$AC$10-'[1]Outside Edges'!$B52)&gt;=5,'[1]Outside Edges'!$P52="Yes"),"Yes","No")</f>
        <v>Yes</v>
      </c>
      <c r="J53" s="85" t="str">
        <f>IF(AND((RIGHT($J$3,2)-'[1]Miter Profiles'!$AC$11-'[1]Outside Edges'!$B52)&gt;=5,'[1]Outside Edges'!$P52="Yes"),"Yes","No")</f>
        <v>Yes</v>
      </c>
      <c r="K53" s="86" t="str">
        <f>IF(AND((RIGHT($K$3,2)-'[1]Miter Profiles'!$AC$12-'[1]Outside Edges'!$B52)&gt;=5,'[1]Outside Edges'!$P52="Yes"),"Yes","No")</f>
        <v>Yes</v>
      </c>
      <c r="L53" s="11" t="str">
        <f>IF(AND((RIGHT($L$3,2)-'[1]Miter Profiles'!$AC$13-'[1]Outside Edges'!$B52)&gt;=5,'[1]Outside Edges'!$P52="Yes"),"Yes","No")</f>
        <v>Yes</v>
      </c>
      <c r="M53" s="87" t="str">
        <f>IF(AND((RIGHT($M$3,2)-'[1]Miter Profiles'!$AC$14-'[1]Outside Edges'!$B52)&gt;=5,'[1]Outside Edges'!$P52="Yes"),"Yes","No")</f>
        <v>Yes</v>
      </c>
      <c r="N53" s="10" t="str">
        <f>IF(AND((RIGHT($N$3,2)-'[1]Miter Profiles'!$AC$15-'[1]Outside Edges'!$B52)&gt;=4,'[1]Outside Edges'!$P52="Yes"),"Yes","No")</f>
        <v>No</v>
      </c>
      <c r="O53" s="10" t="str">
        <f>IF(AND((RIGHT($O$3,2)-'[1]Miter Profiles'!$AC$16-'[1]Outside Edges'!$B52)&gt;=5,'[1]Outside Edges'!$P52="Yes"),"Yes","No")</f>
        <v>Yes</v>
      </c>
      <c r="P53" s="85" t="str">
        <f>IF(AND((RIGHT($P$3,2)-'[1]Miter Profiles'!$AC$17-'[1]Outside Edges'!$B52)&gt;=5,'[1]Outside Edges'!$P52="Yes"),"Yes","No")</f>
        <v>Yes</v>
      </c>
      <c r="Q53" s="86" t="str">
        <f>IF(AND((RIGHT($Q$3,2)-'[1]Miter Profiles'!$AC$18-'[1]Outside Edges'!$B52)&gt;=5,'[1]Outside Edges'!$P52="Yes"),"Yes","No")</f>
        <v>No</v>
      </c>
      <c r="R53" s="11" t="str">
        <f>IF(AND((RIGHT($R$3,2)-'[1]Miter Profiles'!$AC$19-'[1]Outside Edges'!$B52)&gt;=5,'[1]Outside Edges'!$P52="Yes"),"Yes","No")</f>
        <v>Yes</v>
      </c>
      <c r="S53" s="87" t="str">
        <f>IF(AND((RIGHT($S$3,2)-'[1]Miter Profiles'!$AC$20-'[1]Outside Edges'!$B52)&gt;=5,'[1]Outside Edges'!$P52="Yes"),"Yes","No")</f>
        <v>Yes</v>
      </c>
      <c r="T53" s="10" t="str">
        <f>IF(AND((RIGHT($T$3,2)-'[1]Miter Profiles'!$AC$21-'[1]Outside Edges'!$B52)&gt;=5,'[1]Outside Edges'!$P52="Yes"),"Yes","No")</f>
        <v>Yes</v>
      </c>
      <c r="U53" s="10" t="str">
        <f>IF(AND((RIGHT($U$3,2)-'[1]Miter Profiles'!$AC$22-'[1]Outside Edges'!$B52)&gt;=5,'[1]Outside Edges'!$P52="Yes"),"Yes","No")</f>
        <v>Yes</v>
      </c>
      <c r="V53" s="85" t="str">
        <f>IF(AND((RIGHT($V$3,2)-'[1]Miter Profiles'!$AC$23-'[1]Outside Edges'!$B52)&gt;=5,'[1]Outside Edges'!$P52="Yes"),"Yes","No")</f>
        <v>Yes</v>
      </c>
      <c r="W53" s="86" t="str">
        <f>IF(AND((RIGHT($W$3,2)-'[1]Miter Profiles'!$AC$24-'[1]Outside Edges'!$B52)&gt;=5,'[1]Outside Edges'!$P52="Yes"),"Yes","No")</f>
        <v>No</v>
      </c>
      <c r="X53" s="11" t="str">
        <f>IF(AND((RIGHT($X$3,2)-'[1]Miter Profiles'!$AC$25-'[1]Outside Edges'!$B52)&gt;=5,'[1]Outside Edges'!$P52="Yes"),"Yes","No")</f>
        <v>Yes</v>
      </c>
      <c r="Y53" s="87" t="str">
        <f>IF(AND((RIGHT($Y$3,2)-'[1]Miter Profiles'!$AC$26-'[1]Outside Edges'!$B52)&gt;=5,'[1]Outside Edges'!$P52="Yes"),"Yes","No")</f>
        <v>Yes</v>
      </c>
      <c r="Z53" s="10" t="str">
        <f>IF(AND((RIGHT($Z$3,2)-'[1]Miter Profiles'!$AC$27-'[1]Outside Edges'!$B52)&gt;=5,'[1]Outside Edges'!$P52="Yes"),"Yes","No")</f>
        <v>Yes</v>
      </c>
      <c r="AA53" s="10" t="str">
        <f>IF(AND((RIGHT($AA$3,2)-'[1]Miter Profiles'!$AC$28-'[1]Outside Edges'!$B52)&gt;=5,'[1]Outside Edges'!$P52="Yes"),"Yes","No")</f>
        <v>Yes</v>
      </c>
      <c r="AB53" s="85" t="str">
        <f>IF(AND((RIGHT($AB$3,2)-'[1]Miter Profiles'!$AC$29-'[1]Outside Edges'!$B52)&gt;=5,'[1]Outside Edges'!$P52="Yes"),"Yes","No")</f>
        <v>Yes</v>
      </c>
      <c r="AC53" s="86" t="str">
        <f>IF(AND((RIGHT($AC$3,2)-'[1]Miter Profiles'!$AC$30-'[1]Outside Edges'!$B52)&gt;=5,'[1]Outside Edges'!$P52="Yes"),"Yes","No")</f>
        <v>Yes</v>
      </c>
      <c r="AD53" s="11" t="str">
        <f>IF(AND((RIGHT($AD$3,2)-'[1]Miter Profiles'!$AC$31-'[1]Outside Edges'!$B52)&gt;=5,'[1]Outside Edges'!$P52="Yes"),"Yes","No")</f>
        <v>Yes</v>
      </c>
      <c r="AE53" s="87" t="str">
        <f>IF(AND((RIGHT($AE$3,2)-'[1]Miter Profiles'!$AC$32-'[1]Outside Edges'!$B52)&gt;=5,'[1]Outside Edges'!$P52="Yes"),"Yes","No")</f>
        <v>Yes</v>
      </c>
      <c r="AF53" s="10" t="str">
        <f>IF(AND((RIGHT($AF$3,2)-'[1]Miter Profiles'!$AC$33-'[1]Outside Edges'!$B52)&gt;=5,'[1]Outside Edges'!$P52="Yes"),"Yes","No")</f>
        <v>Yes</v>
      </c>
      <c r="AG53" s="10" t="str">
        <f>IF(AND((RIGHT($AG$3,2)-'[1]Miter Profiles'!$AC$34-'[1]Outside Edges'!$B52)&gt;=5,'[1]Outside Edges'!$P52="Yes"),"Yes","No")</f>
        <v>Yes</v>
      </c>
      <c r="AH53" s="85" t="str">
        <f>IF(AND((RIGHT($AH$3,2)-'[1]Miter Profiles'!$AC$35-'[1]Outside Edges'!$B52)&gt;=5,'[1]Outside Edges'!$P52="Yes"),"Yes","No")</f>
        <v>Yes</v>
      </c>
      <c r="AI53" s="86" t="str">
        <f>IF(AND((RIGHT($AI$3,2)-'[1]Miter Profiles'!$AC$36-'[1]Outside Edges'!$B52)&gt;=5,'[1]Outside Edges'!$P52="Yes"),"Yes","No")</f>
        <v>Yes</v>
      </c>
      <c r="AJ53" s="11" t="str">
        <f>IF(AND((RIGHT($AJ$3,2)-'[1]Miter Profiles'!$AC$37-'[1]Outside Edges'!$B52)&gt;=5,'[1]Outside Edges'!$P52="Yes"),"Yes","No")</f>
        <v>Yes</v>
      </c>
      <c r="AK53" s="87" t="str">
        <f>IF(AND((RIGHT($AK$3,2)-'[1]Miter Profiles'!$AC$38-'[1]Outside Edges'!$B52)&gt;=5,'[1]Outside Edges'!$P52="Yes"),"Yes","No")</f>
        <v>Yes</v>
      </c>
      <c r="AL53" s="10" t="str">
        <f>IF(AND((RIGHT($AL$3,2)-'[1]Miter Profiles'!$AC$39-'[1]Outside Edges'!$B52)&gt;=5,'[1]Outside Edges'!$P52="Yes"),"Yes","No")</f>
        <v>Yes</v>
      </c>
      <c r="AM53" s="10" t="str">
        <f>IF(AND((RIGHT($AM$3,2)-'[1]Miter Profiles'!$AC$40-'[1]Outside Edges'!$B52)&gt;=5,'[1]Outside Edges'!$P52="Yes"),"Yes","No")</f>
        <v>Yes</v>
      </c>
      <c r="AN53" s="85" t="str">
        <f>IF(AND((RIGHT($AN$3,2)-'[1]Miter Profiles'!$AC$41-'[1]Outside Edges'!$B52)&gt;=5,'[1]Outside Edges'!$P52="Yes"),"Yes","No")</f>
        <v>Yes</v>
      </c>
      <c r="AO53" s="86" t="str">
        <f>IF(AND((RIGHT($AO$3,2)-'[1]Miter Profiles'!$AC$42-'[1]Outside Edges'!$B52)&gt;=5,'[1]Outside Edges'!$P52="Yes"),"Yes","No")</f>
        <v>Yes</v>
      </c>
      <c r="AP53" s="11" t="str">
        <f>IF(AND((RIGHT($AP$3,2)-'[1]Miter Profiles'!$AC$43-'[1]Outside Edges'!$B52)&gt;=5,'[1]Outside Edges'!$P52="Yes"),"Yes","No")</f>
        <v>Yes</v>
      </c>
      <c r="AQ53" s="87" t="str">
        <f>IF(AND((RIGHT($AQ$3,2)-'[1]Miter Profiles'!$AC$44-'[1]Outside Edges'!$B52)&gt;=5,'[1]Outside Edges'!$P52="Yes"),"Yes","No")</f>
        <v>Yes</v>
      </c>
      <c r="AR53" s="10" t="str">
        <f>IF(AND((RIGHT($AR$3,2)-'[1]Miter Profiles'!$AC$45-'[1]Outside Edges'!$B52)&gt;=5,'[1]Outside Edges'!$P52="Yes"),"Yes","No")</f>
        <v>Yes</v>
      </c>
      <c r="AS53" s="10" t="str">
        <f>IF(AND((RIGHT($AS$3,2)-'[1]Miter Profiles'!$AC$46-'[1]Outside Edges'!$B52)&gt;=5,'[1]Outside Edges'!$P52="Yes"),"Yes","No")</f>
        <v>Yes</v>
      </c>
      <c r="AT53" s="85" t="str">
        <f>IF(AND((RIGHT($AT$3,2)-'[1]Miter Profiles'!$AC$47-'[1]Outside Edges'!$B52)&gt;=5,'[1]Outside Edges'!$P52="Yes"),"Yes","No")</f>
        <v>Yes</v>
      </c>
      <c r="AU53" s="86" t="str">
        <f>IF(AND((RIGHT($AU$3,2)-'[1]Miter Profiles'!$AC$48-'[1]Outside Edges'!$B52)&gt;=5,'[1]Outside Edges'!$P52="Yes"),"Yes","No")</f>
        <v>Yes</v>
      </c>
      <c r="AV53" s="11" t="str">
        <f>IF(AND((RIGHT($AV$3,2)-'[1]Miter Profiles'!$AC$49-'[1]Outside Edges'!$B52)&gt;=5,'[1]Outside Edges'!$P52="Yes"),"Yes","No")</f>
        <v>Yes</v>
      </c>
      <c r="AW53" s="87" t="str">
        <f>IF(AND((RIGHT($AW$3,2)-'[1]Miter Profiles'!$AC$50-'[1]Outside Edges'!$B52)&gt;=5,'[1]Outside Edges'!$P52="Yes"),"Yes","No")</f>
        <v>Yes</v>
      </c>
      <c r="AX53" s="10" t="str">
        <f>IF(AND((RIGHT($AX$3,2)-'[1]Miter Profiles'!$AC$51-'[1]Outside Edges'!$B52)&gt;=5,'[1]Outside Edges'!$P52="Yes"),"Yes","No")</f>
        <v>Yes</v>
      </c>
      <c r="AY53" s="10" t="str">
        <f>IF(AND((RIGHT($AY$3,2)-'[1]Miter Profiles'!$AC$52-'[1]Outside Edges'!$B52)&gt;=5,'[1]Outside Edges'!$P52="Yes"),"Yes","No")</f>
        <v>Yes</v>
      </c>
      <c r="AZ53" s="85" t="str">
        <f>IF(AND((RIGHT($AZ$3,2)-'[1]Miter Profiles'!$AC$53-'[1]Outside Edges'!$B52)&gt;=5,'[1]Outside Edges'!$P52="Yes"),"Yes","No")</f>
        <v>Yes</v>
      </c>
      <c r="BA53" s="86" t="str">
        <f>IF(AND((RIGHT($BA$3,2)-'[1]Miter Profiles'!$AC$54-'[1]Outside Edges'!$B52)&gt;=5,'[1]Outside Edges'!$P52="Yes"),"Yes","No")</f>
        <v>Yes</v>
      </c>
      <c r="BB53" s="11" t="str">
        <f>IF(AND((RIGHT($BB$3,2)-'[1]Miter Profiles'!$AC$55-'[1]Outside Edges'!$B52)&gt;=5,'[1]Outside Edges'!$P52="Yes"),"Yes","No")</f>
        <v>Yes</v>
      </c>
      <c r="BC53" s="87" t="str">
        <f>IF(AND((RIGHT($BC$3,2)-'[1]Miter Profiles'!$AC$56-'[1]Outside Edges'!$B52)&gt;=5,'[1]Outside Edges'!$P52="Yes"),"Yes","No")</f>
        <v>Yes</v>
      </c>
      <c r="BD53" s="10" t="str">
        <f>IF(AND((RIGHT($BD$3,2)-'[1]Miter Profiles'!$AC$57-'[1]Outside Edges'!$B52)&gt;=5,'[1]Outside Edges'!$P52="Yes"),"Yes","No")</f>
        <v>Yes</v>
      </c>
      <c r="BE53" s="10" t="str">
        <f>IF(AND((RIGHT($BE$3,2)-'[1]Miter Profiles'!$AC$58-'[1]Outside Edges'!$B52)&gt;=5,'[1]Outside Edges'!$P52="Yes"),"Yes","No")</f>
        <v>Yes</v>
      </c>
      <c r="BF53" s="85" t="str">
        <f>IF(AND((RIGHT($BF$3,2)-'[1]Miter Profiles'!$AC$59-'[1]Outside Edges'!$B52)&gt;=5,'[1]Outside Edges'!$P52="Yes"),"Yes","No")</f>
        <v>Yes</v>
      </c>
      <c r="BG53" s="86" t="str">
        <f>IF(AND((RIGHT($BG$3,2)-'[1]Miter Profiles'!$AC$60-'[1]Outside Edges'!$B52)&gt;=5,'[1]Outside Edges'!$P52="Yes"),"Yes","No")</f>
        <v>Yes</v>
      </c>
      <c r="BH53" s="11" t="str">
        <f>IF(AND((RIGHT($BH$3,2)-'[1]Miter Profiles'!$AC$61-'[1]Outside Edges'!$B52)&gt;=5,'[1]Outside Edges'!$P52="Yes"),"Yes","No")</f>
        <v>Yes</v>
      </c>
      <c r="BI53" s="87" t="str">
        <f>IF(AND((RIGHT($BI$3,2)-'[1]Miter Profiles'!$AC$62-'[1]Outside Edges'!$B52)&gt;=5,'[1]Outside Edges'!$P52="Yes"),"Yes","No")</f>
        <v>Yes</v>
      </c>
      <c r="BJ53" s="10" t="str">
        <f>IF(AND((RIGHT($BJ$3,2)-'[1]Miter Profiles'!$AC$63-'[1]Outside Edges'!$B52)&gt;=5,'[1]Outside Edges'!$P52="Yes"),"Yes","No")</f>
        <v>Yes</v>
      </c>
      <c r="BK53" s="10" t="str">
        <f>IF(AND((RIGHT($BK$3,2)-'[1]Miter Profiles'!$AC$64-'[1]Outside Edges'!$B52)&gt;=5,'[1]Outside Edges'!$P52="Yes"),"Yes","No")</f>
        <v>Yes</v>
      </c>
      <c r="BL53" s="85" t="str">
        <f>IF(AND((RIGHT($BL$3,2)-'[1]Miter Profiles'!$AC$65-'[1]Outside Edges'!$B52)&gt;=5,'[1]Outside Edges'!$P52="Yes"),"Yes","No")</f>
        <v>Yes</v>
      </c>
      <c r="BM53" s="86" t="str">
        <f>IF(AND((RIGHT($BM$3,2)-'[1]Miter Profiles'!$AC$66-'[1]Outside Edges'!$B52)&gt;=5,'[1]Outside Edges'!$P52="Yes"),"Yes","No")</f>
        <v>Yes</v>
      </c>
      <c r="BN53" s="11" t="str">
        <f>IF(AND((RIGHT($BN$3,2)-'[1]Miter Profiles'!$AC$67-'[1]Outside Edges'!$B52)&gt;=5,'[1]Outside Edges'!$P52="Yes"),"Yes","No")</f>
        <v>Yes</v>
      </c>
      <c r="BO53" s="87" t="str">
        <f>IF(AND((RIGHT($BO$3,2)-'[1]Miter Profiles'!$AC$68-'[1]Outside Edges'!$B52)&gt;=5,'[1]Outside Edges'!$P52="Yes"),"Yes","No")</f>
        <v>Yes</v>
      </c>
      <c r="BP53" s="10" t="str">
        <f>IF(AND((RIGHT($BP$3,2)-'[1]Miter Profiles'!$AC$69-'[1]Outside Edges'!$B52)&gt;=5,'[1]Outside Edges'!$P52="Yes"),"Yes","No")</f>
        <v>Yes</v>
      </c>
      <c r="BQ53" s="10" t="str">
        <f>IF(AND((RIGHT($BQ$3,2)-'[1]Miter Profiles'!$AC$70-'[1]Outside Edges'!$B52)&gt;=5,'[1]Outside Edges'!$P52="Yes"),"Yes","No")</f>
        <v>Yes</v>
      </c>
      <c r="BR53" s="85" t="str">
        <f>IF(AND((RIGHT($BR$3,2)-'[1]Miter Profiles'!$AC$71-'[1]Outside Edges'!$B52)&gt;=5,'[1]Outside Edges'!$P52="Yes"),"Yes","No")</f>
        <v>Yes</v>
      </c>
      <c r="BS53" s="86" t="str">
        <f>IF(AND((RIGHT($BS$3,2)-'[1]Miter Profiles'!$AC$72-'[1]Outside Edges'!$B52)&gt;=5,'[1]Outside Edges'!$P52="Yes"),"Yes","No")</f>
        <v>Yes</v>
      </c>
      <c r="BT53" s="11" t="str">
        <f>IF(AND((RIGHT($BT$3,2)-'[1]Miter Profiles'!$AC$73-'[1]Outside Edges'!$B52)&gt;=5,'[1]Outside Edges'!$P52="Yes"),"Yes","No")</f>
        <v>Yes</v>
      </c>
      <c r="BU53" s="87" t="str">
        <f>IF(AND((RIGHT($BU$3,2)-'[1]Miter Profiles'!$AC$74-'[1]Outside Edges'!$B52)&gt;=5,'[1]Outside Edges'!$P52="Yes"),"Yes","No")</f>
        <v>Yes</v>
      </c>
      <c r="BV53" s="10" t="str">
        <f>IF(AND((RIGHT($BV$3,2)-'[1]Miter Profiles'!$AC$75-'[1]Outside Edges'!$B52)&gt;=5,'[1]Outside Edges'!$P52="Yes"),"Yes","No")</f>
        <v>Yes</v>
      </c>
      <c r="BW53" s="10" t="str">
        <f>IF(AND((RIGHT($BW$3,2)-'[1]Miter Profiles'!$AC$76-'[1]Outside Edges'!$B52)&gt;=5,'[1]Outside Edges'!$P52="Yes"),"Yes","No")</f>
        <v>Yes</v>
      </c>
      <c r="BX53" s="85" t="str">
        <f>IF(AND((RIGHT($BX$3,2)-'[1]Miter Profiles'!$AC$77-'[1]Outside Edges'!$B52)&gt;=5,'[1]Outside Edges'!$P52="Yes"),"Yes","No")</f>
        <v>Yes</v>
      </c>
      <c r="BY53" s="86" t="str">
        <f>IF(AND((RIGHT($BY$3,2)-'[1]Miter Profiles'!$AC$78-'[1]Outside Edges'!$B52)&gt;=5,'[1]Outside Edges'!$P52="Yes"),"Yes","No")</f>
        <v>Yes</v>
      </c>
      <c r="BZ53" s="11" t="str">
        <f>IF(AND((RIGHT($BZ$3,2)-'[1]Miter Profiles'!$AC$79-'[1]Outside Edges'!$B52)&gt;=5,'[1]Outside Edges'!$P52="Yes"),"Yes","No")</f>
        <v>Yes</v>
      </c>
      <c r="CA53" s="87" t="str">
        <f>IF(AND((RIGHT($CA$3,2)-'[1]Miter Profiles'!$AC$80-'[1]Outside Edges'!$B52)&gt;=5,'[1]Outside Edges'!$P52="Yes"),"Yes","No")</f>
        <v>Yes</v>
      </c>
      <c r="CB53" s="10" t="str">
        <f>IF(AND((RIGHT($CB$3,2)-'[1]Miter Profiles'!$AC$81-'[1]Outside Edges'!$B52)&gt;=5,'[1]Outside Edges'!$P52="Yes"),"Yes","No")</f>
        <v>Yes</v>
      </c>
      <c r="CC53" s="10" t="str">
        <f>IF(AND((RIGHT($CC$3,2)-'[1]Miter Profiles'!$AC$82-'[1]Outside Edges'!$B52)&gt;=5,'[1]Outside Edges'!$P52="Yes"),"Yes","No")</f>
        <v>Yes</v>
      </c>
      <c r="CD53" s="85" t="str">
        <f>IF(AND((RIGHT($CD$3,2)-'[1]Miter Profiles'!$AC$83-'[1]Outside Edges'!$B52)&gt;=5,'[1]Outside Edges'!$P52="Yes"),"Yes","No")</f>
        <v>Yes</v>
      </c>
      <c r="CE53" s="86" t="str">
        <f>IF(AND((RIGHT($CE$3,2)-'[1]Miter Profiles'!$AC$84-'[1]Outside Edges'!$B52)&gt;=5,'[1]Outside Edges'!$P52="Yes"),"Yes","No")</f>
        <v>Yes</v>
      </c>
      <c r="CF53" s="11" t="str">
        <f>IF(AND((RIGHT($CF$3,2)-'[1]Miter Profiles'!$AC$85-'[1]Outside Edges'!$B52)&gt;=5,'[1]Outside Edges'!$P52="Yes"),"Yes","No")</f>
        <v>Yes</v>
      </c>
      <c r="CG53" s="87" t="str">
        <f>IF(AND((RIGHT($CG$3,2)-'[1]Miter Profiles'!$AC$86-'[1]Outside Edges'!$B52)&gt;=5,'[1]Outside Edges'!$P52="Yes"),"Yes","No")</f>
        <v>Yes</v>
      </c>
      <c r="CH53" s="10" t="str">
        <f>IF(AND((RIGHT($CH$3,2)-'[1]Miter Profiles'!$AC$87-'[1]Outside Edges'!$B52)&gt;=5,'[1]Outside Edges'!$P52="Yes"),"Yes","No")</f>
        <v>Yes</v>
      </c>
      <c r="CI53" s="10" t="str">
        <f>IF(AND((RIGHT($CI$3,2)-'[1]Miter Profiles'!$AC$88-'[1]Outside Edges'!$B52)&gt;=5,'[1]Outside Edges'!$P52="Yes"),"Yes","No")</f>
        <v>Yes</v>
      </c>
      <c r="CJ53" s="85" t="str">
        <f>IF(AND((RIGHT($CJ$3,2)-'[1]Miter Profiles'!$AC$89-'[1]Outside Edges'!$B52)&gt;=5,'[1]Outside Edges'!$P52="Yes"),"Yes","No")</f>
        <v>Yes</v>
      </c>
      <c r="CK53" s="86" t="str">
        <f>IF(AND((RIGHT($CK$3,2)-'[1]Miter Profiles'!$AC$90-'[1]Outside Edges'!$B52)&gt;=5,'[1]Outside Edges'!$P52="Yes"),"Yes","No")</f>
        <v>Yes</v>
      </c>
      <c r="CL53" s="11" t="str">
        <f>IF(AND((RIGHT($CL$3,2)-'[1]Miter Profiles'!$AC$91-'[1]Outside Edges'!$B52)&gt;=5,'[1]Outside Edges'!$P52="Yes"),"Yes","No")</f>
        <v>Yes</v>
      </c>
      <c r="CM53" s="87" t="str">
        <f>IF(AND((RIGHT($CM$3,2)-'[1]Miter Profiles'!$AC$92-'[1]Outside Edges'!$B52)&gt;=5,'[1]Outside Edges'!$P52="Yes"),"Yes","No")</f>
        <v>Yes</v>
      </c>
      <c r="CN53" s="10" t="str">
        <f>IF(AND((RIGHT(CN$3,2)-'[1]Miter Profiles'!$AC$93-'[1]Outside Edges'!$B52)&gt;=5,'[1]Outside Edges'!$P52="Yes"),"Yes","No")</f>
        <v>No</v>
      </c>
      <c r="CO53" s="10" t="str">
        <f>IF(AND((RIGHT(CO$3,2)-'[1]Miter Profiles'!$AC$94-'[1]Outside Edges'!$B52)&gt;=5,'[1]Outside Edges'!$P52="Yes"),"Yes","No")</f>
        <v>Yes</v>
      </c>
      <c r="CP53" s="85" t="str">
        <f>IF(AND((RIGHT(CP$3,2)-'[1]Miter Profiles'!$AC$95-'[1]Outside Edges'!$B52)&gt;=5,'[1]Outside Edges'!$P52="Yes"),"Yes","No")</f>
        <v>Yes</v>
      </c>
      <c r="CQ53" s="86" t="str">
        <f>IF(AND((RIGHT(CQ$3,2)-'[1]Miter Profiles'!$AC$96-'[1]Outside Edges'!$B52)&gt;=5,'[1]Outside Edges'!$P52="Yes"),"Yes","No")</f>
        <v>Yes</v>
      </c>
      <c r="CR53" s="11" t="str">
        <f>IF(AND((RIGHT(CR$3,2)-'[1]Miter Profiles'!$AC$97-'[1]Outside Edges'!$B52)&gt;=5,'[1]Outside Edges'!$P52="Yes"),"Yes","No")</f>
        <v>Yes</v>
      </c>
      <c r="CS53" s="87" t="str">
        <f>IF(AND((RIGHT(CS$3,2)-'[1]Miter Profiles'!$AC$98-'[1]Outside Edges'!$B52)&gt;=5,'[1]Outside Edges'!$P52="Yes"),"Yes","No")</f>
        <v>Yes</v>
      </c>
      <c r="CT53" s="10" t="str">
        <f>IF(AND((RIGHT($CT$3,2)-'[1]Miter Profiles'!$AC$99-'[1]Outside Edges'!$B52)&gt;=5,'[1]Outside Edges'!$P52="Yes"),"Yes","No")</f>
        <v>Yes</v>
      </c>
      <c r="CU53" s="10" t="str">
        <f>IF(AND((RIGHT($CU$3,2)-'[1]Miter Profiles'!$AC$100-'[1]Outside Edges'!$B52)&gt;=5,'[1]Outside Edges'!$P52="Yes"),"Yes","No")</f>
        <v>Yes</v>
      </c>
      <c r="CV53" s="85" t="str">
        <f>IF(AND((RIGHT($CV$3,2)-'[1]Miter Profiles'!$AC$101-'[1]Outside Edges'!$B52)&gt;=5,'[1]Outside Edges'!$P52="Yes"),"Yes","No")</f>
        <v>Yes</v>
      </c>
      <c r="CW53" s="86" t="str">
        <f>IF(AND((RIGHT($CW$3,2)-'[1]Miter Profiles'!$AC$102-'[1]Outside Edges'!$B52)&gt;=5,'[1]Outside Edges'!$P52="Yes"),"Yes","No")</f>
        <v>Yes</v>
      </c>
      <c r="CX53" s="11" t="str">
        <f>IF(AND((RIGHT($CX$3,2)-'[1]Miter Profiles'!$AC$103-'[1]Outside Edges'!$B52)&gt;=5,'[1]Outside Edges'!$P52="Yes"),"Yes","No")</f>
        <v>Yes</v>
      </c>
      <c r="CY53" s="87" t="str">
        <f>IF(AND((RIGHT($CY$3,2)-'[1]Miter Profiles'!$AC$104-'[1]Outside Edges'!$B52)&gt;=5,'[1]Outside Edges'!$P52="Yes"),"Yes","No")</f>
        <v>Yes</v>
      </c>
      <c r="CZ53" s="10" t="str">
        <f>IF(AND((RIGHT($CZ$3,2)-'[1]Miter Profiles'!$AC$105-'[1]Outside Edges'!$B52)&gt;=5,'[1]Outside Edges'!$P52="Yes"),"Yes","No")</f>
        <v>No</v>
      </c>
      <c r="DA53" s="10" t="str">
        <f>IF(AND((RIGHT($DA$3,2)-'[1]Miter Profiles'!$AC$106-'[1]Outside Edges'!$B52)&gt;=5,'[1]Outside Edges'!$P52="Yes"),"Yes","No")</f>
        <v>No</v>
      </c>
      <c r="DB53" s="85" t="str">
        <f>IF(AND((RIGHT($DB$3,2)-'[1]Miter Profiles'!$AC$107-'[1]Outside Edges'!$B52)&gt;=5,'[1]Outside Edges'!$P52="Yes"),"Yes","No")</f>
        <v>No</v>
      </c>
      <c r="DC53" s="86" t="str">
        <f>IF(AND((RIGHT($DC$3,2)-'[1]Miter Profiles'!$AC$108-'[1]Outside Edges'!$B52)&gt;=5,'[1]Outside Edges'!$P52="Yes"),"Yes","No")</f>
        <v>Yes</v>
      </c>
      <c r="DD53" s="11" t="str">
        <f>IF(AND((RIGHT($DD$3,2)-'[1]Miter Profiles'!$AC$109-'[1]Outside Edges'!$B52)&gt;=5,'[1]Outside Edges'!$P52="Yes"),"Yes","No")</f>
        <v>Yes</v>
      </c>
      <c r="DE53" s="87" t="str">
        <f>IF(AND((RIGHT($DE$3,2)-'[1]Miter Profiles'!$AC$110-'[1]Outside Edges'!$B52)&gt;=5,'[1]Outside Edges'!$P52="Yes"),"Yes","No")</f>
        <v>Yes</v>
      </c>
      <c r="DF53" s="10" t="str">
        <f>IF(AND((RIGHT($DF$3,2)-'[1]Miter Profiles'!$AC$111-'[1]Outside Edges'!$B52)&gt;=5,'[1]Outside Edges'!$P52="Yes"),"Yes","No")</f>
        <v>Yes</v>
      </c>
      <c r="DG53" s="10" t="str">
        <f>IF(AND((RIGHT($DG$3,2)-'[1]Miter Profiles'!$AC$112-'[1]Outside Edges'!$B52)&gt;=5,'[1]Outside Edges'!$P52="Yes"),"Yes","No")</f>
        <v>Yes</v>
      </c>
      <c r="DH53" s="85" t="str">
        <f>IF(AND((RIGHT($DH$3,2)-'[1]Miter Profiles'!$AC$113-'[1]Outside Edges'!$B52)&gt;=5,'[1]Outside Edges'!$P52="Yes"),"Yes","No")</f>
        <v>Yes</v>
      </c>
      <c r="DI53" s="86" t="str">
        <f>IF(AND((RIGHT($DI$3,2)-'[1]Miter Profiles'!$AC$114-'[1]Outside Edges'!$B52)&gt;=5,'[1]Outside Edges'!$P52="Yes"),"Yes","No")</f>
        <v>Yes</v>
      </c>
      <c r="DJ53" s="11" t="str">
        <f>IF(AND((RIGHT($DJ$3,2)-'[1]Miter Profiles'!$AC$115-'[1]Outside Edges'!$B52)&gt;=5,'[1]Outside Edges'!$P52="Yes"),"Yes","No")</f>
        <v>Yes</v>
      </c>
      <c r="DK53" s="87" t="str">
        <f>IF(AND((RIGHT($DK$3,2)-'[1]Miter Profiles'!$AC$116-'[1]Outside Edges'!$B52)&gt;=5,'[1]Outside Edges'!$P52="Yes"),"Yes","No")</f>
        <v>Yes</v>
      </c>
      <c r="DL53" s="10" t="str">
        <f>IF(AND((RIGHT($DL$3,2)-'[1]Miter Profiles'!$AC$117-'[1]Outside Edges'!$B52)&gt;=5,'[1]Outside Edges'!$P52="Yes"),"Yes","No")</f>
        <v>Yes</v>
      </c>
      <c r="DM53" s="10" t="str">
        <f>IF(AND((RIGHT($DM$3,2)-'[1]Miter Profiles'!$AC$118-'[1]Outside Edges'!$B52)&gt;=5,'[1]Outside Edges'!$P52="Yes"),"Yes","No")</f>
        <v>Yes</v>
      </c>
      <c r="DN53" s="85" t="str">
        <f>IF(AND((RIGHT($DN$3,2)-'[1]Miter Profiles'!$AC$119-'[1]Outside Edges'!$B52)&gt;=5,'[1]Outside Edges'!$P52="Yes"),"Yes","No")</f>
        <v>Yes</v>
      </c>
      <c r="DO53" s="86" t="str">
        <f>IF(AND((RIGHT($DO$3,2)-'[1]Miter Profiles'!$AC$120-'[1]Outside Edges'!$B52)&gt;=5,'[1]Outside Edges'!$P52="Yes"),"Yes","No")</f>
        <v>No</v>
      </c>
      <c r="DP53" s="11" t="str">
        <f>IF(AND((RIGHT($DP$3,2)-'[1]Miter Profiles'!$AC$121-'[1]Outside Edges'!$B52)&gt;=5,'[1]Outside Edges'!$P52="Yes"),"Yes","No")</f>
        <v>Yes</v>
      </c>
      <c r="DQ53" s="87" t="str">
        <f>IF(AND((RIGHT($DQ$3,2)-'[1]Miter Profiles'!$AC$122-'[1]Outside Edges'!$B52)&gt;=5,'[1]Outside Edges'!$P52="Yes"),"Yes","No")</f>
        <v>Yes</v>
      </c>
      <c r="DR53" s="10" t="str">
        <f>IF(AND((RIGHT($DR$3,2)-'[1]Miter Profiles'!$AC$123-'[1]Outside Edges'!$B52)&gt;=5,'[1]Outside Edges'!$P52="Yes"),"Yes","No")</f>
        <v>Yes</v>
      </c>
      <c r="DS53" s="10" t="str">
        <f>IF(AND((RIGHT($DS$3,2)-'[1]Miter Profiles'!$AC$124-'[1]Outside Edges'!$B52)&gt;=5,'[1]Outside Edges'!$P52="Yes"),"Yes","No")</f>
        <v>Yes</v>
      </c>
      <c r="DT53" s="85" t="str">
        <f>IF(AND((RIGHT($DT$3,2)-'[1]Miter Profiles'!$AC$125-'[1]Outside Edges'!$B52)&gt;=5,'[1]Outside Edges'!$P52="Yes"),"Yes","No")</f>
        <v>Yes</v>
      </c>
      <c r="DU53" s="86" t="str">
        <f>IF(AND((RIGHT($DU$3,2)-'[1]Miter Profiles'!$AC$126-'[1]Outside Edges'!$B52)&gt;=5,'[1]Outside Edges'!$P52="Yes"),"Yes","No")</f>
        <v>Yes</v>
      </c>
      <c r="DV53" s="11" t="str">
        <f>IF(AND((RIGHT($DV$3,2)-'[1]Miter Profiles'!$AC$127-'[1]Outside Edges'!$B52)&gt;=5,'[1]Outside Edges'!$P52="Yes"),"Yes","No")</f>
        <v>Yes</v>
      </c>
      <c r="DW53" s="87" t="str">
        <f>IF(AND((RIGHT($DW$3,2)-'[1]Miter Profiles'!$AC$128-'[1]Outside Edges'!$B52)&gt;=5,'[1]Outside Edges'!$P52="Yes"),"Yes","No")</f>
        <v>Yes</v>
      </c>
      <c r="DX53" s="10" t="str">
        <f>IF(AND((RIGHT($DX$3,2)-'[1]Miter Profiles'!$AC$129-'[1]Outside Edges'!$B52)&gt;=5,'[1]Outside Edges'!$P52="Yes"),"Yes","No")</f>
        <v>Yes</v>
      </c>
      <c r="DY53" s="10" t="str">
        <f>IF(AND((RIGHT($DY$3,2)-'[1]Miter Profiles'!$AC$130-'[1]Outside Edges'!$B52)&gt;=5,'[1]Outside Edges'!$P52="Yes"),"Yes","No")</f>
        <v>Yes</v>
      </c>
      <c r="DZ53" s="85" t="str">
        <f>IF(AND((RIGHT($DZ$3,2)-'[1]Miter Profiles'!$AC$131-'[1]Outside Edges'!$B52)&gt;=5,'[1]Outside Edges'!$P52="Yes"),"Yes","No")</f>
        <v>Yes</v>
      </c>
      <c r="EA53" s="90" t="str">
        <f>IF(AND((RIGHT($EA$3,2)-'[1]Miter Profiles'!$AC$132-'[1]Outside Edges'!$B52)&gt;=5,'[1]Outside Edges'!$P52="Yes"),"Yes","No")</f>
        <v>Yes</v>
      </c>
      <c r="EB53" s="105" t="str">
        <f>IF(AND((RIGHT($EB$3,2)-'[1]Miter Profiles'!$AC$133-'[1]Outside Edges'!$B52)&gt;=5,'[1]Outside Edges'!$P52="Yes"),"Yes","No")</f>
        <v>No</v>
      </c>
      <c r="EC53" s="110" t="str">
        <f>IF(AND((RIGHT($EC$3,2)-'[1]Miter Profiles'!$AC$134-'[1]Outside Edges'!$B52)&gt;=5,'[1]Outside Edges'!$P52="Yes"),"Yes","No")</f>
        <v>Yes</v>
      </c>
      <c r="ED53" s="116" t="str">
        <f>IF(AND((RIGHT($ED$3,2)-'[1]Miter Profiles'!$AC$135-'[1]Outside Edges'!$B52)&gt;=5,'[1]Outside Edges'!$P52="Yes"),"Yes","No")</f>
        <v>Yes</v>
      </c>
      <c r="EE53" s="113" t="str">
        <f>IF(AND((RIGHT($EE$3,2)-'[1]Miter Profiles'!$AC$136-'[1]Outside Edges'!$B52)&gt;=5,'[1]Outside Edges'!$P52="Yes"),"Yes","No")</f>
        <v>Yes</v>
      </c>
      <c r="EF53" s="85" t="str">
        <f>IF(AND((RIGHT($EF$3,2)-'[1]Miter Profiles'!$AC$137-'[1]Outside Edges'!$B52)&gt;=5,'[1]Outside Edges'!$P52="Yes"),"Yes","No")</f>
        <v>Yes</v>
      </c>
      <c r="EG53" s="10" t="str">
        <f>IF(AND((RIGHT($EG$3,2)-'[1]Miter Profiles'!$AC$138-'[1]Outside Edges'!$B52)&gt;=5,'[1]Outside Edges'!$P52="Yes"),"Yes","No")</f>
        <v>Yes</v>
      </c>
      <c r="EH53" s="90" t="str">
        <f>IF(AND((RIGHT($EH$3,2)-'[1]Miter Profiles'!$AC$139-'[1]Outside Edges'!$B52)&gt;=5,'[1]Outside Edges'!$P52="Yes"),"Yes","No")</f>
        <v>Yes</v>
      </c>
      <c r="EI53" s="121" t="str">
        <f>IF(AND((RIGHT($EI$3,2)-'[1]Miter Profiles'!$AC$140-'[1]Outside Edges'!$B52)&gt;=5,'[1]Outside Edges'!$P52="Yes"),"Yes","No")</f>
        <v>Yes</v>
      </c>
      <c r="EJ53" s="124" t="str">
        <f>IF(AND((RIGHT($EJ$3,2)-'[1]Miter Profiles'!$AC$141-'[1]Outside Edges'!$B52)&gt;=5,'[1]Outside Edges'!$P52="Yes"),"Yes","No")</f>
        <v>Yes</v>
      </c>
      <c r="EK53" s="124" t="str">
        <f>IF(AND((RIGHT($EK$3,2)-'[1]Miter Profiles'!$AC$142-'[1]Outside Edges'!$B52)&gt;=5,'[1]Outside Edges'!$P52="Yes"),"Yes","No")</f>
        <v>Yes</v>
      </c>
      <c r="EL53" s="116" t="str">
        <f>IF(AND((RIGHT($EL$3,2)-'[1]Miter Profiles'!$AC$143-'[1]Outside Edges'!$B52)&gt;=5,'[1]Outside Edges'!$P52="Yes"),"Yes","No")</f>
        <v>Yes</v>
      </c>
      <c r="EM53" s="129" t="str">
        <f>IF(AND((RIGHT($EM$3,2)-'[1]Miter Profiles'!$AC$144-'[1]Outside Edges'!$B52)&gt;=5,'[1]Outside Edges'!$P52="Yes"),"Yes","No")</f>
        <v>No</v>
      </c>
      <c r="EN53" s="10" t="str">
        <f>IF(AND((RIGHT($EN$3,2)-'[1]Miter Profiles'!$AC$145-'[1]Outside Edges'!$B52)&gt;=5,'[1]Outside Edges'!$P52="Yes"),"Yes","No")</f>
        <v>Yes</v>
      </c>
      <c r="EO53" s="90" t="str">
        <f>IF(AND((RIGHT($EO$3,2)-'[1]Miter Profiles'!$AC$146-'[1]Outside Edges'!$B52)&gt;=5,'[1]Outside Edges'!$P52="Yes"),"Yes","No")</f>
        <v>Yes</v>
      </c>
      <c r="EP53" s="124" t="str">
        <f>IF(AND((RIGHT($EP$3,2)-'[1]Miter Profiles'!$AC$147-'[1]Outside Edges'!$B52)&gt;=5,'[1]Outside Edges'!$P52="Yes"),"Yes","No")</f>
        <v>No</v>
      </c>
      <c r="EQ53" s="124" t="str">
        <f>IF(AND((RIGHT($EQ$3,2)-'[1]Miter Profiles'!$AC$148-'[1]Outside Edges'!$B52)&gt;=5,'[1]Outside Edges'!$P52="Yes"),"Yes","No")</f>
        <v>Yes</v>
      </c>
      <c r="ER53" s="116" t="str">
        <f>IF(AND((RIGHT($ER$3,2)-'[1]Miter Profiles'!$AC$149-'[1]Outside Edges'!$B52)&gt;=5,'[1]Outside Edges'!$P52="Yes"),"Yes","No")</f>
        <v>Yes</v>
      </c>
      <c r="ES53" s="129" t="str">
        <f>IF(AND((RIGHT($ES$3,2)-'[1]Miter Profiles'!$AC$150-'[1]Outside Edges'!$B52)&gt;=5,'[1]Outside Edges'!$P52="Yes"),"Yes","No")</f>
        <v>No</v>
      </c>
      <c r="ET53" s="10" t="str">
        <f>IF(AND((RIGHT($ET$3,2)-'[1]Miter Profiles'!$AC$151-'[1]Outside Edges'!$B52)&gt;=5,'[1]Outside Edges'!$P52="Yes"),"Yes","No")</f>
        <v>Yes</v>
      </c>
      <c r="EU53" s="90" t="str">
        <f>IF(AND((RIGHT($EU$3,2)-'[1]Miter Profiles'!$AC$152-'[1]Outside Edges'!$B52)&gt;=5,'[1]Outside Edges'!$P52="Yes"),"Yes","No")</f>
        <v>Yes</v>
      </c>
      <c r="EV53" s="124" t="str">
        <f>IF(AND((RIGHT($EV$3,2)-'[1]Miter Profiles'!$AC$153-'[1]Outside Edges'!$B52)&gt;=5,'[1]Outside Edges'!$P52="Yes"),"Yes","No")</f>
        <v>Yes</v>
      </c>
      <c r="EW53" s="124" t="str">
        <f>IF(AND((RIGHT($EW$3,2)-'[1]Miter Profiles'!$AC$154-'[1]Outside Edges'!$B52)&gt;=5,'[1]Outside Edges'!$P52="Yes"),"Yes","No")</f>
        <v>Yes</v>
      </c>
      <c r="EX53" s="116" t="str">
        <f>IF(AND((RIGHT($EX$3,2)-'[1]Miter Profiles'!$AC$155-'[1]Outside Edges'!$B52)&gt;=5,'[1]Outside Edges'!$P52="Yes"),"Yes","No")</f>
        <v>Yes</v>
      </c>
      <c r="EY53" s="129" t="str">
        <f>IF(AND((RIGHT($EY$3,2)-'[1]Miter Profiles'!$AC$156-'[1]Outside Edges'!$B52)&gt;=5,'[1]Outside Edges'!$P52="Yes"),"Yes","No")</f>
        <v>Yes</v>
      </c>
      <c r="EZ53" s="10" t="str">
        <f>IF(AND((RIGHT($EZ$3,2)-'[1]Miter Profiles'!$AC$157-'[1]Outside Edges'!$B52)&gt;=5,'[1]Outside Edges'!$P52="Yes"),"Yes","No")</f>
        <v>Yes</v>
      </c>
      <c r="FA53" s="90" t="str">
        <f>IF(AND((RIGHT($FA$3,2)-'[1]Miter Profiles'!$AC$158-'[1]Outside Edges'!$B52)&gt;=5,'[1]Outside Edges'!$P52="Yes"),"Yes","No")</f>
        <v>Yes</v>
      </c>
      <c r="FB53" s="124" t="str">
        <f>IF(AND((RIGHT($FB$3,2)-'[1]Miter Profiles'!$AC$159-'[1]Outside Edges'!$B52)&gt;=5,'[1]Outside Edges'!$P52="Yes"),"Yes","No")</f>
        <v>Yes</v>
      </c>
      <c r="FC53" s="124" t="str">
        <f>IF(AND((RIGHT($FC$3,2)-'[1]Miter Profiles'!$AC$160-'[1]Outside Edges'!$B52)&gt;=5,'[1]Outside Edges'!$P52="Yes"),"Yes","No")</f>
        <v>Yes</v>
      </c>
      <c r="FD53" s="116" t="str">
        <f>IF(AND((RIGHT($FD$3,2)-'[1]Miter Profiles'!$AC$161-'[1]Outside Edges'!$B52)&gt;=5,'[1]Outside Edges'!$P52="Yes"),"Yes","No")</f>
        <v>Yes</v>
      </c>
      <c r="FE53" s="129" t="str">
        <f>IF(AND((RIGHT($FE$3,2)-'[1]Miter Profiles'!$AC$162-'[1]Outside Edges'!$B52)&gt;=5,'[1]Outside Edges'!$P52="Yes"),"Yes","No")</f>
        <v>Yes</v>
      </c>
      <c r="FF53" s="10" t="str">
        <f>IF(AND((RIGHT($FF$3,2)-'[1]Miter Profiles'!$AC$163-'[1]Outside Edges'!$B52)&gt;=5,'[1]Outside Edges'!$P52="Yes"),"Yes","No")</f>
        <v>Yes</v>
      </c>
      <c r="FG53" s="90" t="str">
        <f>IF(AND((RIGHT($FG$3,2)-'[1]Miter Profiles'!$AC$164-'[1]Outside Edges'!$B52)&gt;=5,'[1]Outside Edges'!$P52="Yes"),"Yes","No")</f>
        <v>Yes</v>
      </c>
      <c r="FH53" s="124" t="str">
        <f>IF(AND((RIGHT($FH$3,2)-'[1]Miter Profiles'!$AC$165-'[1]Outside Edges'!$B52)&gt;=5,'[1]Outside Edges'!$P52="Yes"),"Yes","No")</f>
        <v>Yes</v>
      </c>
      <c r="FI53" s="124" t="str">
        <f>IF(AND((RIGHT($FI$3,2)-'[1]Miter Profiles'!$AC$166-'[1]Outside Edges'!$B52)&gt;=5,'[1]Outside Edges'!$P52="Yes"),"Yes","No")</f>
        <v>Yes</v>
      </c>
      <c r="FJ53" s="116" t="str">
        <f>IF(AND((RIGHT($FJ$3,2)-'[1]Miter Profiles'!$AC$167-'[1]Outside Edges'!$B52)&gt;=5,'[1]Outside Edges'!$P52="Yes"),"Yes","No")</f>
        <v>Yes</v>
      </c>
      <c r="FK53" s="129" t="str">
        <f>IF(AND((RIGHT($FK$3,2)-'[1]Miter Profiles'!$AC$168-'[1]Outside Edges'!$B52)&gt;=5,'[1]Outside Edges'!$P52="Yes"),"Yes","No")</f>
        <v>Yes</v>
      </c>
      <c r="FL53" s="10" t="str">
        <f>IF(AND((RIGHT($FL$3,2)-'[1]Miter Profiles'!$AC$169-'[1]Outside Edges'!$B52)&gt;=5,'[1]Outside Edges'!$P52="Yes"),"Yes","No")</f>
        <v>Yes</v>
      </c>
      <c r="FM53" s="90" t="str">
        <f>IF(AND((RIGHT($FM$3,2)-'[1]Miter Profiles'!$AC$170-'[1]Outside Edges'!$B52)&gt;=5,'[1]Outside Edges'!$P52="Yes"),"Yes","No")</f>
        <v>Yes</v>
      </c>
      <c r="FN53" s="124" t="str">
        <f>IF(AND((RIGHT($FN$3,2)-'[1]Miter Profiles'!$AC$171-'[1]Outside Edges'!$B52)&gt;=5,'[1]Outside Edges'!$P52="Yes"),"Yes","No")</f>
        <v>Yes</v>
      </c>
      <c r="FO53" s="124" t="str">
        <f>IF(AND((RIGHT($FO$3,2)-'[1]Miter Profiles'!$AC$172-'[1]Outside Edges'!$B52)&gt;=5,'[1]Outside Edges'!$P52="Yes"),"Yes","No")</f>
        <v>Yes</v>
      </c>
      <c r="FP53" s="116" t="str">
        <f>IF(AND((RIGHT($FP$3,2)-'[1]Miter Profiles'!$AC$173-'[1]Outside Edges'!$B52)&gt;=5,'[1]Outside Edges'!$P52="Yes"),"Yes","No")</f>
        <v>Yes</v>
      </c>
      <c r="FQ53" s="129" t="str">
        <f>IF(AND((RIGHT($FQ$3,2)-'[1]Miter Profiles'!$AC$174-'[1]Outside Edges'!$B52)&gt;=5,'[1]Outside Edges'!$P52="Yes"),"Yes","No")</f>
        <v>Yes</v>
      </c>
      <c r="FR53" s="10" t="str">
        <f>IF(AND((RIGHT($FR$3,2)-'[1]Miter Profiles'!$AC$175-'[1]Outside Edges'!$B52)&gt;=5,'[1]Outside Edges'!$P52="Yes"),"Yes","No")</f>
        <v>Yes</v>
      </c>
      <c r="FS53" s="90" t="str">
        <f>IF(AND((RIGHT($FS$3,2)-'[1]Miter Profiles'!$AC$176-'[1]Outside Edges'!$B52)&gt;=5,'[1]Outside Edges'!$P52="Yes"),"Yes","No")</f>
        <v>Yes</v>
      </c>
      <c r="FT53" s="124" t="str">
        <f>IF(AND((RIGHT($FT$3,2)-'[1]Miter Profiles'!$AC$177-'[1]Outside Edges'!$B52)&gt;=5,'[1]Outside Edges'!$P52="Yes"),"Yes","No")</f>
        <v>Yes</v>
      </c>
      <c r="FU53" s="124" t="str">
        <f>IF(AND((RIGHT($FU$3,2)-'[1]Miter Profiles'!$AC$178-'[1]Outside Edges'!$B52)&gt;=5,'[1]Outside Edges'!$P52="Yes"),"Yes","No")</f>
        <v>Yes</v>
      </c>
      <c r="FV53" s="116" t="str">
        <f>IF(AND((RIGHT($V$3,2)-'[1]Miter Profiles'!$AC$179-'[1]Outside Edges'!$B52)&gt;=5,'[1]Outside Edges'!$P52="Yes"),"Yes","No")</f>
        <v>Yes</v>
      </c>
      <c r="FW53" s="129" t="str">
        <f>IF(AND((RIGHT($FW$3,2)-'[1]Miter Profiles'!$AC$180-'[1]Outside Edges'!$B52)&gt;=5,'[1]Outside Edges'!$P52="Yes"),"Yes","No")</f>
        <v>Yes</v>
      </c>
      <c r="FX53" s="85" t="str">
        <f>IF(AND((RIGHT($FX$3,2)-'[1]Miter Profiles'!$AC$181-'[1]Outside Edges'!$B52)&gt;=5,'[1]Outside Edges'!$P52="Yes"),"Yes","No")</f>
        <v>Yes</v>
      </c>
      <c r="FY53" s="150" t="str">
        <f>IF(AND((RIGHT($FY$3,2)-'[1]Miter Profiles'!$AC$182-'[1]Outside Edges'!$B52)&gt;=5,'[1]Outside Edges'!$P52="Yes"),"Yes","No")</f>
        <v>Yes</v>
      </c>
      <c r="FZ53" s="124" t="str">
        <f>IF(AND((RIGHT($FZ$3,2)-'[1]Miter Profiles'!$AC$183-'[1]Outside Edges'!$B52)&gt;=5,'[1]Outside Edges'!$P52="Yes"),"Yes","No")</f>
        <v>Yes</v>
      </c>
      <c r="GA53" s="116" t="str">
        <f>IF(AND((RIGHT($GA$3,2)-'[1]Miter Profiles'!$AC$184-'[1]Outside Edges'!$B52)&gt;=5,'[1]Outside Edges'!$P52="Yes"),"Yes","No")</f>
        <v>Yes</v>
      </c>
      <c r="GB53" s="129" t="str">
        <f>IF(AND((RIGHT($GB$3,2)-'[1]Miter Profiles'!$AC$185-'[1]Outside Edges'!$B52)&gt;=5,'[1]Outside Edges'!$P52="Yes"),"Yes","No")</f>
        <v>Yes</v>
      </c>
      <c r="GC53" s="10" t="str">
        <f>IF(AND((RIGHT($GC$3,2)-'[1]Miter Profiles'!$AC$186-'[1]Outside Edges'!$B52)&gt;=5,'[1]Outside Edges'!$P52="Yes"),"Yes","No")</f>
        <v>Yes</v>
      </c>
      <c r="GD53" s="90" t="str">
        <f>IF(AND((RIGHT($GD$3,2)-'[1]Miter Profiles'!$AC$187-'[1]Outside Edges'!$B52)&gt;=5,'[1]Outside Edges'!$P52="Yes"),"Yes","No")</f>
        <v>Yes</v>
      </c>
      <c r="GE53" s="150" t="str">
        <f>IF(AND((RIGHT($GE$3,2)-'[1]Miter Profiles'!$AC$188-'[1]Outside Edges'!$B52)&gt;=5,'[1]Outside Edges'!$P52="Yes"),"Yes","No")</f>
        <v>Yes</v>
      </c>
      <c r="GF53" s="124" t="str">
        <f>IF(AND((RIGHT($GF$3,2)-'[1]Miter Profiles'!$AC$189-'[1]Outside Edges'!$B52)&gt;=5,'[1]Outside Edges'!$P52="Yes"),"Yes","No")</f>
        <v>Yes</v>
      </c>
      <c r="GG53" s="116" t="str">
        <f>IF(AND((RIGHT($GG$3,2)-'[1]Miter Profiles'!$AC$190-'[1]Outside Edges'!$B52)&gt;=5,'[1]Outside Edges'!$P52="Yes"),"Yes","No")</f>
        <v>Yes</v>
      </c>
      <c r="GH53" s="129" t="str">
        <f>IF(AND((RIGHT($GH$3,2)-'[1]Miter Profiles'!$AC$191-'[1]Outside Edges'!$B52)&gt;=5,'[1]Outside Edges'!$P52="Yes"),"Yes","No")</f>
        <v>Yes</v>
      </c>
      <c r="GI53" s="10" t="str">
        <f>IF(AND((RIGHT($GI$3,2)-'[1]Miter Profiles'!$AC$192-'[1]Outside Edges'!$B52)&gt;=5,'[1]Outside Edges'!$P52="Yes"),"Yes","No")</f>
        <v>Yes</v>
      </c>
      <c r="GJ53" s="90" t="str">
        <f>IF(AND((RIGHT($GJ$3,2)-'[1]Miter Profiles'!$AC$193-'[1]Outside Edges'!$B52)&gt;=5,'[1]Outside Edges'!$P52="Yes"),"Yes","No")</f>
        <v>Yes</v>
      </c>
      <c r="GK53" s="150" t="str">
        <f>IF(AND((RIGHT($GK$3,2)-'[1]Miter Profiles'!$AC$194-'[1]Outside Edges'!$B52)&gt;=5,'[1]Outside Edges'!$P52="Yes"),"Yes","No")</f>
        <v>Yes</v>
      </c>
      <c r="GL53" s="124" t="str">
        <f>IF(AND((RIGHT($GL$3,2)-'[1]Miter Profiles'!$AC$195-'[1]Outside Edges'!$B52)&gt;=5,'[1]Outside Edges'!$P52="Yes"),"Yes","No")</f>
        <v>Yes</v>
      </c>
      <c r="GM53" s="116" t="str">
        <f>IF(AND((RIGHT($GM$3,2)-'[1]Miter Profiles'!$AC$196-'[1]Outside Edges'!$B52)&gt;=5,'[1]Outside Edges'!$P52="Yes"),"Yes","No")</f>
        <v>Yes</v>
      </c>
      <c r="GN53" s="129" t="str">
        <f>IF(AND((RIGHT($GN$3,2)-'[1]Miter Profiles'!$AC$197-'[1]Outside Edges'!$B52)&gt;=5,'[1]Outside Edges'!$P52="Yes"),"Yes","No")</f>
        <v>No</v>
      </c>
      <c r="GO53" s="10" t="str">
        <f>IF(AND((RIGHT($GO$3,2)-'[1]Miter Profiles'!$AC$198-'[1]Outside Edges'!$B52)&gt;=5,'[1]Outside Edges'!$P52="Yes"),"Yes","No")</f>
        <v>Yes</v>
      </c>
      <c r="GP53" s="90" t="str">
        <f>IF(AND((RIGHT($GP$3,2)-'[1]Miter Profiles'!$AC$199-'[1]Outside Edges'!$B52)&gt;=5,'[1]Outside Edges'!$P52="Yes"),"Yes","No")</f>
        <v>Yes</v>
      </c>
      <c r="GQ53" s="150" t="str">
        <f>IF(AND((RIGHT($GQ$3,2)-'[1]Miter Profiles'!$AC$200-'[1]Outside Edges'!$B52)&gt;=5,'[1]Outside Edges'!$P52="Yes"),"Yes","No")</f>
        <v>Yes</v>
      </c>
      <c r="GR53" s="124" t="str">
        <f>IF(AND((RIGHT($GR$3,2)-'[1]Miter Profiles'!$AC$201-'[1]Outside Edges'!$B52)&gt;=5,'[1]Outside Edges'!$P52="Yes"),"Yes","No")</f>
        <v>Yes</v>
      </c>
      <c r="GS53" s="116" t="str">
        <f>IF(AND((RIGHT($GS$3,2)-'[1]Miter Profiles'!$AC$202-'[1]Outside Edges'!$B52)&gt;=5,'[1]Outside Edges'!$P52="Yes"),"Yes","No")</f>
        <v>Yes</v>
      </c>
      <c r="GT53" s="129" t="str">
        <f>IF(AND((RIGHT($GT$3,2)-'[1]Miter Profiles'!$AC$203-'[1]Outside Edges'!$B52)&gt;=5,'[1]Outside Edges'!$P52="Yes"),"Yes","No")</f>
        <v>Yes</v>
      </c>
      <c r="GU53" s="10" t="str">
        <f>IF(AND((RIGHT($GU$3,2)-'[1]Miter Profiles'!$AC$204-'[1]Outside Edges'!$B52)&gt;=5,'[1]Outside Edges'!$P52="Yes"),"Yes","No")</f>
        <v>Yes</v>
      </c>
      <c r="GV53" s="90" t="str">
        <f>IF(AND((RIGHT($GV$3,2)-'[1]Miter Profiles'!$AC$205-'[1]Outside Edges'!$B52)&gt;=5,'[1]Outside Edges'!$P52="Yes"),"Yes","No")</f>
        <v>Yes</v>
      </c>
      <c r="GW53" s="150" t="str">
        <f>IF(AND((RIGHT($GW$3,2)-'[1]Miter Profiles'!$AC$206-'[1]Outside Edges'!$B52)&gt;=5,'[1]Outside Edges'!$P52="Yes"),"Yes","No")</f>
        <v>No</v>
      </c>
      <c r="GX53" s="124" t="str">
        <f>IF(AND((RIGHT($GX$3,2)-'[1]Miter Profiles'!$AC$207-'[1]Outside Edges'!$B52)&gt;=5,'[1]Outside Edges'!$P52="Yes"),"Yes","No")</f>
        <v>Yes</v>
      </c>
      <c r="GY53" s="116" t="str">
        <f>IF(AND((RIGHT($GY$3,2)-'[1]Miter Profiles'!$AC$208-'[1]Outside Edges'!$B52)&gt;=5,'[1]Outside Edges'!$P52="Yes"),"Yes","No")</f>
        <v>Yes</v>
      </c>
      <c r="GZ53" s="129" t="str">
        <f>IF(AND((RIGHT($GZ$3,2)-'[1]Miter Profiles'!$AC$209-'[1]Outside Edges'!$B52)&gt;=5,'[1]Outside Edges'!$P52="Yes"),"Yes","No")</f>
        <v>Yes</v>
      </c>
      <c r="HA53" s="10" t="str">
        <f>IF(AND((RIGHT($HA$3,2)-'[1]Miter Profiles'!$AC$210-'[1]Outside Edges'!$B52)&gt;=5,'[1]Outside Edges'!$P52="Yes"),"Yes","No")</f>
        <v>Yes</v>
      </c>
      <c r="HB53" s="90" t="str">
        <f>IF(AND((RIGHT($HB$3,2)-'[1]Miter Profiles'!$AC$211-'[1]Outside Edges'!$B52)&gt;=5,'[1]Outside Edges'!$P52="Yes"),"Yes","No")</f>
        <v>Yes</v>
      </c>
      <c r="HC53" s="150" t="str">
        <f>IF(AND((RIGHT($HC$3,2)-'[1]Miter Profiles'!$AC$212-'[1]Outside Edges'!$B52)&gt;=5,'[1]Outside Edges'!$P52="Yes"),"Yes","No")</f>
        <v>No</v>
      </c>
      <c r="HD53" s="116" t="str">
        <f>IF(AND((RIGHT($HD$3,2)-'[1]Miter Profiles'!$AC$213-'[1]Outside Edges'!$B52)&gt;=5,'[1]Outside Edges'!$P52="Yes"),"Yes","No")</f>
        <v>No</v>
      </c>
      <c r="HE53" s="129" t="str">
        <f>IF(AND((RIGHT($HE$3,2)-'[1]Miter Profiles'!$AC$214-'[1]Outside Edges'!$B52)&gt;=5,'[1]Outside Edges'!$P52="Yes"),"Yes","No")</f>
        <v>Yes</v>
      </c>
      <c r="HF53" s="10" t="str">
        <f>IF(AND((RIGHT($HF$3,2)-'[1]Miter Profiles'!$AC$215-'[1]Outside Edges'!$B52)&gt;=5,'[1]Outside Edges'!$P52="Yes"),"Yes","No")</f>
        <v>Yes</v>
      </c>
      <c r="HG53" s="90" t="str">
        <f>IF(AND((RIGHT($HG$3,2)-'[1]Miter Profiles'!$AC$216-'[1]Outside Edges'!$B52)&gt;=5,'[1]Outside Edges'!$P52="Yes"),"Yes","No")</f>
        <v>Yes</v>
      </c>
      <c r="HH53" s="150" t="str">
        <f>IF(AND((RIGHT($HH$3,2)-'[1]Miter Profiles'!$AC$217-'[1]Outside Edges'!$B52)&gt;=5,'[1]Outside Edges'!$P52="Yes"),"Yes","No")</f>
        <v>Yes</v>
      </c>
      <c r="HI53" s="124" t="str">
        <f>IF(AND((RIGHT($HI$3,2)-'[1]Miter Profiles'!$AC$218-'[1]Outside Edges'!$B52)&gt;=5,'[1]Outside Edges'!$P52="Yes"),"Yes","No")</f>
        <v>Yes</v>
      </c>
      <c r="HJ53" s="116" t="str">
        <f>IF(AND((RIGHT($HJ$3,2)-'[1]Miter Profiles'!$AC$219-'[1]Outside Edges'!$B52)&gt;=5,'[1]Outside Edges'!$P52="Yes"),"Yes","No")</f>
        <v>Yes</v>
      </c>
      <c r="HK53" s="129" t="str">
        <f>IF(AND((RIGHT($HK$3,2)-'[1]Miter Profiles'!$AC$220-'[1]Outside Edges'!$B52)&gt;=5,'[1]Outside Edges'!$P52="Yes"),"Yes","No")</f>
        <v>Yes</v>
      </c>
      <c r="HL53" s="10" t="str">
        <f>IF(AND((RIGHT($HL$3,2)-'[1]Miter Profiles'!$AC$221-'[1]Outside Edges'!$B52)&gt;=5,'[1]Outside Edges'!$P52="Yes"),"Yes","No")</f>
        <v>Yes</v>
      </c>
      <c r="HM53" s="90" t="str">
        <f>IF(AND((RIGHT($HM$3,2)-'[1]Miter Profiles'!$AC$222-'[1]Outside Edges'!$B52)&gt;=5,'[1]Outside Edges'!$P52="Yes"),"Yes","No")</f>
        <v>Yes</v>
      </c>
      <c r="HN53" s="150" t="str">
        <f>IF(AND((RIGHT($HN$3,2)-'[1]Miter Profiles'!$AC$223-'[1]Outside Edges'!$B52)&gt;=5,'[1]Outside Edges'!$P52="Yes"),"Yes","No")</f>
        <v>No</v>
      </c>
      <c r="HO53" s="124" t="str">
        <f>IF(AND((RIGHT($HO$3,2)-'[1]Miter Profiles'!$AC$224-'[1]Outside Edges'!$B52)&gt;=5,'[1]Outside Edges'!$P52="Yes"),"Yes","No")</f>
        <v>Yes</v>
      </c>
      <c r="HP53" s="124" t="str">
        <f>IF(AND((RIGHT($HP$3,2)-'[1]Miter Profiles'!$AC$225-'[1]Outside Edges'!$B52)&gt;=5,'[1]Outside Edges'!$P52="Yes"),"Yes","No")</f>
        <v>Yes</v>
      </c>
      <c r="HQ53" s="153" t="str">
        <f>IF(AND((RIGHT($HQ$3,3)-'[1]Miter Profiles'!$AC$226-'[1]Outside Edges'!$B52)&gt;=5,'[1]Outside Edges'!$P52="Yes"),"Yes","No")</f>
        <v>Yes</v>
      </c>
      <c r="HR53" s="129" t="str">
        <f>IF(AND((RIGHT($HR$3,2)-'[1]Miter Profiles'!$AC$227-'[1]Outside Edges'!$B52)&gt;=5,'[1]Outside Edges'!$P52="Yes"),"Yes","No")</f>
        <v>Yes</v>
      </c>
      <c r="HS53" s="10" t="str">
        <f>IF(AND((RIGHT($HS$3,2)-'[1]Miter Profiles'!$AC$228-'[1]Outside Edges'!$B52)&gt;=5,'[1]Outside Edges'!$P52="Yes"),"Yes","No")</f>
        <v>Yes</v>
      </c>
      <c r="HT53" s="163" t="str">
        <f>IF(AND((RIGHT($HT$3,2)-'[1]Miter Profiles'!$AC$229-'[1]Outside Edges'!$B52)&gt;=5,'[1]Outside Edges'!$P52="Yes"),"Yes","No")</f>
        <v>Yes</v>
      </c>
      <c r="HU53" s="150" t="str">
        <f>IF(AND((RIGHT($HU$3,2)-'[1]Miter Profiles'!$AC$230-'[1]Outside Edges'!$B52)&gt;=5,'[1]Outside Edges'!$P52="Yes"),"Yes","No")</f>
        <v>Yes</v>
      </c>
      <c r="HV53" s="124" t="str">
        <f>IF(AND((RIGHT($HV$3,2)-'[1]Miter Profiles'!$AC$231-'[1]Outside Edges'!$B52)&gt;=5,'[1]Outside Edges'!$P52="Yes"),"Yes","No")</f>
        <v>Yes</v>
      </c>
      <c r="HW53" s="116" t="str">
        <f>IF(AND((RIGHT($HW$3,2)-'[1]Miter Profiles'!$AC$232-'[1]Outside Edges'!$B52)&gt;=5,'[1]Outside Edges'!$P52="Yes"),"Yes","No")</f>
        <v>Yes</v>
      </c>
      <c r="HX53" s="129" t="str">
        <f>IF(AND((RIGHT($HX$3,2)-'[1]Miter Profiles'!$AC$233-'[1]Outside Edges'!$B52)&gt;=5,'[1]Outside Edges'!$P52="Yes"),"Yes","No")</f>
        <v>No</v>
      </c>
      <c r="HY53" s="10" t="str">
        <f>IF(AND((RIGHT($HY$3,2)-'[1]Miter Profiles'!$AC$234-'[1]Outside Edges'!$B52)&gt;=5,'[1]Outside Edges'!$P52="Yes"),"Yes","No")</f>
        <v>Yes</v>
      </c>
      <c r="HZ53" s="90" t="str">
        <f>IF(AND((RIGHT($HZ$3,2)-'[1]Miter Profiles'!$AC$235-'[1]Outside Edges'!$B52)&gt;=5,'[1]Outside Edges'!$P52="Yes"),"Yes","No")</f>
        <v>Yes</v>
      </c>
      <c r="IA53" s="150" t="str">
        <f>IF(AND((RIGHT($IA$3,2)-'[1]Miter Profiles'!$AC$236-'[1]Outside Edges'!$B52)&gt;=5,'[1]Outside Edges'!$P52="Yes"),"Yes","No")</f>
        <v>Yes</v>
      </c>
      <c r="IB53" s="124" t="str">
        <f>IF(AND((RIGHT($IB$3,2)-'[1]Miter Profiles'!$AC$237-'[1]Outside Edges'!$B52)&gt;=5,'[1]Outside Edges'!$P52="Yes"),"Yes","No")</f>
        <v>Yes</v>
      </c>
      <c r="IC53" s="116" t="str">
        <f>IF(AND((RIGHT($IC$3,2)-'[1]Miter Profiles'!$AC$238-'[1]Outside Edges'!$B52)&gt;=5,'[1]Outside Edges'!$P52="Yes"),"Yes","No")</f>
        <v>Yes</v>
      </c>
      <c r="ID53" s="129" t="str">
        <f>IF(AND((RIGHT($ID$3,2)-'[1]Miter Profiles'!$AC$239-'[1]Outside Edges'!$B52)&gt;=5,'[1]Outside Edges'!$P52="Yes"),"Yes","No")</f>
        <v>Yes</v>
      </c>
      <c r="IE53" s="10" t="str">
        <f>IF(AND((RIGHT($IE$3,2)-'[1]Miter Profiles'!$AC$240-'[1]Outside Edges'!$B52)&gt;=5,'[1]Outside Edges'!$P52="Yes"),"Yes","No")</f>
        <v>Yes</v>
      </c>
      <c r="IF53" s="90" t="str">
        <f>IF(AND((RIGHT($IF$3,2)-'[1]Miter Profiles'!$AC$241-'[1]Outside Edges'!$B52)&gt;=5,'[1]Outside Edges'!$P52="Yes"),"Yes","No")</f>
        <v>Yes</v>
      </c>
      <c r="IG53" s="150" t="str">
        <f>IF(AND((RIGHT($IG$3,2)-'[1]Miter Profiles'!$AC$242-'[1]Outside Edges'!$B52)&gt;=5,'[1]Outside Edges'!$P52="Yes"),"Yes","No")</f>
        <v>Yes</v>
      </c>
      <c r="IH53" s="124" t="str">
        <f>IF(AND((RIGHT($IH$3,2)-'[1]Miter Profiles'!$AC$243-'[1]Outside Edges'!$B52)&gt;=5,'[1]Outside Edges'!$P52="Yes"),"Yes","No")</f>
        <v>Yes</v>
      </c>
      <c r="II53" s="116" t="str">
        <f>IF(AND((RIGHT($II$3,2)-'[1]Miter Profiles'!$AC$244-'[1]Outside Edges'!$B52)&gt;=5,'[1]Outside Edges'!$P52="Yes"),"Yes","No")</f>
        <v>Yes</v>
      </c>
      <c r="IJ53" s="129" t="str">
        <f>IF(AND((RIGHT($IJ$3,2)-'[1]Miter Profiles'!$AC$245-'[1]Outside Edges'!$B52)&gt;=5,'[1]Outside Edges'!$P52="Yes"),"Yes","No")</f>
        <v>Yes</v>
      </c>
      <c r="IK53" s="10" t="str">
        <f>IF(AND((RIGHT($IK$3,2)-'[1]Miter Profiles'!$AC$246-'[1]Outside Edges'!$B52)&gt;=5,'[1]Outside Edges'!$P52="Yes"),"Yes","No")</f>
        <v>Yes</v>
      </c>
      <c r="IL53" s="90" t="str">
        <f>IF(AND((RIGHT($IL$3,2)-'[1]Miter Profiles'!$AC$247-'[1]Outside Edges'!$B52)&gt;=5,'[1]Outside Edges'!$P52="Yes"),"Yes","No")</f>
        <v>Yes</v>
      </c>
      <c r="IM53" s="150" t="str">
        <f>IF(AND((RIGHT($IM$3,2)-'[1]Miter Profiles'!$AC$248-'[1]Outside Edges'!$B52)&gt;=5,'[1]Outside Edges'!$P52="Yes"),"Yes","No")</f>
        <v>No</v>
      </c>
      <c r="IN53" s="124" t="str">
        <f>IF(AND((RIGHT($IN$3,2)-'[1]Miter Profiles'!$AC$249-'[1]Outside Edges'!$B52)&gt;=5,'[1]Outside Edges'!$P52="Yes"),"Yes","No")</f>
        <v>Yes</v>
      </c>
      <c r="IO53" s="116" t="str">
        <f>IF(AND((RIGHT($IO$3,2)-'[1]Miter Profiles'!$AC$250-'[1]Outside Edges'!$B52)&gt;=5,'[1]Outside Edges'!$P52="Yes"),"Yes","No")</f>
        <v>Yes</v>
      </c>
      <c r="IP53" s="129" t="str">
        <f>IF(AND((RIGHT($IP$3,2)-'[1]Miter Profiles'!$AC$251-'[1]Outside Edges'!$B52)&gt;=5,'[1]Outside Edges'!$P52="Yes"),"Yes","No")</f>
        <v>No</v>
      </c>
      <c r="IQ53" s="10" t="str">
        <f>IF(AND((RIGHT($IQ$3,2)-'[1]Miter Profiles'!$AC$252-'[1]Outside Edges'!$B52)&gt;=5,'[1]Outside Edges'!$P52="Yes"),"Yes","No")</f>
        <v>Yes</v>
      </c>
      <c r="IR53" s="90" t="str">
        <f>IF(AND((RIGHT($IR$3,2)-'[1]Miter Profiles'!$AC$253-'[1]Outside Edges'!$B52)&gt;=5,'[1]Outside Edges'!$P52="Yes"),"Yes","No")</f>
        <v>Yes</v>
      </c>
      <c r="IS53" s="150" t="str">
        <f>IF(AND((RIGHT($IS$3,2)-'[1]Miter Profiles'!$AC$254-'[1]Outside Edges'!$B52)&gt;=5,'[1]Outside Edges'!$P52="Yes"),"Yes","No")</f>
        <v>Yes</v>
      </c>
      <c r="IT53" s="124" t="str">
        <f>IF(AND((RIGHT($IT$3,2)-'[1]Miter Profiles'!$AC$255-'[1]Outside Edges'!$B52)&gt;=5,'[1]Outside Edges'!$P52="Yes"),"Yes","No")</f>
        <v>Yes</v>
      </c>
      <c r="IU53" s="116" t="str">
        <f>IF(AND((RIGHT($IU$3,2)-'[1]Miter Profiles'!$AC$256-'[1]Outside Edges'!$B52)&gt;=5,'[1]Outside Edges'!$P52="Yes"),"Yes","No")</f>
        <v>Yes</v>
      </c>
      <c r="IV53" s="129" t="str">
        <f>IF(AND((RIGHT($IV$3,2)-'[1]Miter Profiles'!$AC$257-'[1]Outside Edges'!$B52)&gt;=5,'[1]Outside Edges'!$P52="Yes"),"Yes","No")</f>
        <v>Yes</v>
      </c>
      <c r="IW53" s="10" t="str">
        <f>IF(AND((RIGHT($IW$3,2)-'[1]Miter Profiles'!$AC$258-'[1]Outside Edges'!$B52)&gt;=5,'[1]Outside Edges'!$P52="Yes"),"Yes","No")</f>
        <v>Yes</v>
      </c>
      <c r="IX53" s="90" t="str">
        <f>IF(AND((RIGHT($IX$3,2)-'[1]Miter Profiles'!$AC$259-'[1]Outside Edges'!$B52)&gt;=5,'[1]Outside Edges'!$P52="Yes"),"Yes","No")</f>
        <v>Yes</v>
      </c>
      <c r="IY53" s="150" t="str">
        <f>IF(AND((RIGHT($IY$3,2)-'[1]Miter Profiles'!$AC$260-'[1]Outside Edges'!$B52)&gt;=5,'[1]Outside Edges'!$P52="Yes"),"Yes","No")</f>
        <v>Yes</v>
      </c>
      <c r="IZ53" s="124" t="str">
        <f>IF(AND((RIGHT($IZ$3,2)-'[1]Miter Profiles'!$AC$261-'[1]Outside Edges'!$B52)&gt;=5,'[1]Outside Edges'!$P52="Yes"),"Yes","No")</f>
        <v>Yes</v>
      </c>
      <c r="JA53" s="116" t="str">
        <f>IF(AND((RIGHT($JA$3,2)-'[1]Miter Profiles'!$AC$262-'[1]Outside Edges'!$B52)&gt;=5,'[1]Outside Edges'!$P52="Yes"),"Yes","No")</f>
        <v>Yes</v>
      </c>
      <c r="JB53" s="129" t="str">
        <f>IF(AND((RIGHT($JB$3,2)-'[1]Miter Profiles'!$AC$263-'[1]Outside Edges'!$B52)&gt;=5,'[1]Outside Edges'!$P52="Yes"),"Yes","No")</f>
        <v>Yes</v>
      </c>
      <c r="JC53" s="10" t="str">
        <f>IF(AND((RIGHT($JC$3,2)-'[1]Miter Profiles'!$AC$264-'[1]Outside Edges'!$B52)&gt;=5,'[1]Outside Edges'!$P52="Yes"),"Yes","No")</f>
        <v>Yes</v>
      </c>
      <c r="JD53" s="90" t="str">
        <f>IF(AND((RIGHT($JD$3,2)-'[1]Miter Profiles'!$AC$265-'[1]Outside Edges'!$B52)&gt;=5,'[1]Outside Edges'!$P52="Yes"),"Yes","No")</f>
        <v>Yes</v>
      </c>
      <c r="JE53" s="236" t="str">
        <f>IF(AND((RIGHT($JE$3,2)-'[1]Miter Profiles'!$AC$266-'[1]Outside Edges'!$B52)&gt;=5,'[1]Outside Edges'!$P52="Yes"),"Yes","No")</f>
        <v>No</v>
      </c>
      <c r="JF53" s="237" t="str">
        <f>IF(AND((RIGHT($JF$3,2)-'[1]Miter Profiles'!$AC$267-'[1]Outside Edges'!$B52)&gt;=5,'[1]Outside Edges'!$P52="Yes"),"Yes","No")</f>
        <v>Yes</v>
      </c>
      <c r="JG53" s="238" t="str">
        <f>IF(AND((RIGHT($JG$3,2)-'[1]Miter Profiles'!$AC$268-'[1]Outside Edges'!$B52)&gt;=5,'[1]Outside Edges'!$P52="Yes"),"Yes","No")</f>
        <v>Yes</v>
      </c>
      <c r="JH53" s="129" t="str">
        <f>IF(AND((RIGHT($JH$3,2)-'[1]Miter Profiles'!$AC$269-'[1]Outside Edges'!$B52)&gt;=5,'[1]Outside Edges'!$P52="Yes"),"Yes","No")</f>
        <v>Yes</v>
      </c>
      <c r="JI53" s="113" t="str">
        <f>IF(AND((RIGHT($JI$3,2)-'[1]Miter Profiles'!$AC$270-'[1]Outside Edges'!$B52)&gt;=5,'[1]Outside Edges'!$P52="Yes"),"Yes","No")</f>
        <v>Yes</v>
      </c>
      <c r="JJ53" s="90" t="str">
        <f>IF(AND((RIGHT($JJ$3,2)-'[1]Miter Profiles'!$AC$271-'[1]Outside Edges'!$B52)&gt;=5,'[1]Outside Edges'!$P52="Yes"),"Yes","No")</f>
        <v>Yes</v>
      </c>
      <c r="JK53" s="236" t="str">
        <f>IF(AND((RIGHT($JK$3,2)-'[1]Miter Profiles'!$AC$272-'[1]Outside Edges'!$B52)&gt;=5,'[1]Outside Edges'!$P52="Yes"),"Yes","No")</f>
        <v>Yes</v>
      </c>
      <c r="JL53" s="237" t="str">
        <f>IF(AND((RIGHT($JL$3,2)-'[1]Miter Profiles'!$AC$273-'[1]Outside Edges'!$B52)&gt;=5,'[1]Outside Edges'!$P52="Yes"),"Yes","No")</f>
        <v>Yes</v>
      </c>
      <c r="JM53" s="238" t="str">
        <f>IF(AND((RIGHT($JM$3,2)-'[1]Miter Profiles'!$AC$274-'[1]Outside Edges'!$B52)&gt;=5,'[1]Outside Edges'!$P52="Yes"),"Yes","No")</f>
        <v>Yes</v>
      </c>
      <c r="JN53" s="129" t="str">
        <f>IF(AND((RIGHT($JN$3,2)-'[1]Miter Profiles'!$AC$275-'[1]Outside Edges'!$B52)&gt;=5,'[1]Outside Edges'!$P52="Yes"),"Yes","No")</f>
        <v>Yes</v>
      </c>
      <c r="JO53" s="113" t="str">
        <f>IF(AND((RIGHT($JO$3,2)-'[1]Miter Profiles'!$AC$276-'[1]Outside Edges'!$B52)&gt;=5,'[1]Outside Edges'!$P52="Yes"),"Yes","No")</f>
        <v>Yes</v>
      </c>
      <c r="JP53" s="90" t="str">
        <f>IF(AND((RIGHT($JP$3,2)-'[1]Miter Profiles'!$AC$277-'[1]Outside Edges'!$B52)&gt;=5,'[1]Outside Edges'!$P52="Yes"),"Yes","No")</f>
        <v>Yes</v>
      </c>
      <c r="JQ53" s="236" t="str">
        <f>IF(AND((RIGHT($JQ$3,2)-'[1]Miter Profiles'!$AC$278-'[1]Outside Edges'!$B52)&gt;=5,'[1]Outside Edges'!$P52="Yes"),"Yes","No")</f>
        <v>No</v>
      </c>
      <c r="JR53" s="237" t="str">
        <f>IF(AND((RIGHT($JR$3,2)-'[1]Miter Profiles'!$AC$279-'[1]Outside Edges'!$B52)&gt;=5,'[1]Outside Edges'!$P52="Yes"),"Yes","No")</f>
        <v>Yes</v>
      </c>
      <c r="JS53" s="238" t="str">
        <f>IF(AND((RIGHT($JS$3,2)-'[1]Miter Profiles'!$AC$280-'[1]Outside Edges'!$B52)&gt;=5,'[1]Outside Edges'!$P52="Yes"),"Yes","No")</f>
        <v>Yes</v>
      </c>
      <c r="JT53" s="129" t="str">
        <f>IF(AND((RIGHT($JT$3,2)-'[1]Miter Profiles'!$AC$281-'[1]Outside Edges'!$B52)&gt;=5,'[1]Outside Edges'!$P52="Yes"),"Yes","No")</f>
        <v>No</v>
      </c>
      <c r="JU53" s="113" t="str">
        <f>IF(AND((RIGHT($JU$3,2)-'[1]Miter Profiles'!$AC$282-'[1]Outside Edges'!$B52)&gt;=5,'[1]Outside Edges'!$P52="Yes"),"Yes","No")</f>
        <v>Yes</v>
      </c>
      <c r="JV53" s="90" t="str">
        <f>IF(AND((RIGHT($JV$3,2)-'[1]Miter Profiles'!$AC$283-'[1]Outside Edges'!$B52)&gt;=5,'[1]Outside Edges'!$P52="Yes"),"Yes","No")</f>
        <v>Yes</v>
      </c>
      <c r="JW53" s="236" t="str">
        <f>IF(AND((RIGHT($JW$3,2)-'[1]Miter Profiles'!$AC$284-'[1]Outside Edges'!$B52)&gt;=5,'[1]Outside Edges'!$P52="Yes"),"Yes","No")</f>
        <v>Yes</v>
      </c>
      <c r="JX53" s="237" t="str">
        <f>IF(AND((RIGHT($JX$3,2)-'[1]Miter Profiles'!$AC$285-'[1]Outside Edges'!$B52)&gt;=5,'[1]Outside Edges'!$P52="Yes"),"Yes","No")</f>
        <v>Yes</v>
      </c>
      <c r="JY53" s="238" t="str">
        <f>IF(AND((RIGHT($JY$3,2)-'[1]Miter Profiles'!$AC$286-'[1]Outside Edges'!$B52)&gt;=5,'[1]Outside Edges'!$P52="Yes"),"Yes","No")</f>
        <v>Yes</v>
      </c>
      <c r="JZ53" s="129" t="str">
        <f>IF(AND((RIGHT($JZ$3,2)-'[1]Miter Profiles'!$AC$287-'[1]Outside Edges'!$B52)&gt;=5,'[1]Outside Edges'!$P52="Yes"),"Yes","No")</f>
        <v>Yes</v>
      </c>
      <c r="KA53" s="113" t="str">
        <f>IF(AND((RIGHT($KA$3,2)-'[1]Miter Profiles'!$AC$288-'[1]Outside Edges'!$B52)&gt;=5,'[1]Outside Edges'!$P52="Yes"),"Yes","No")</f>
        <v>Yes</v>
      </c>
      <c r="KB53" s="90" t="str">
        <f>IF(AND((RIGHT($KB$3,2)-'[1]Miter Profiles'!$AC$289-'[1]Outside Edges'!$B52)&gt;=5,'[1]Outside Edges'!$P52="Yes"),"Yes","No")</f>
        <v>Yes</v>
      </c>
      <c r="KC53" s="236" t="str">
        <f>IF(AND((RIGHT($KC$3,2)-'[1]Miter Profiles'!$AC$290-'[1]Outside Edges'!$B52)&gt;=5,'[1]Outside Edges'!$P52="Yes"),"Yes","No")</f>
        <v>Yes</v>
      </c>
      <c r="KD53" s="237" t="str">
        <f>IF(AND((RIGHT($KD$3,2)-'[1]Miter Profiles'!$AC$291-'[1]Outside Edges'!$B52)&gt;=5,'[1]Outside Edges'!$P52="Yes"),"Yes","No")</f>
        <v>Yes</v>
      </c>
      <c r="KE53" s="238" t="str">
        <f>IF(AND((RIGHT($KE$3,2)-'[1]Miter Profiles'!$AC$292-'[1]Outside Edges'!$B52)&gt;=5,'[1]Outside Edges'!$P52="Yes"),"Yes","No")</f>
        <v>Yes</v>
      </c>
      <c r="KF53" s="129" t="str">
        <f>IF(AND((RIGHT($KF$3,2)-'[1]Miter Profiles'!$AC$293-'[1]Outside Edges'!$B52)&gt;=5,'[1]Outside Edges'!$P52="Yes"),"Yes","No")</f>
        <v>Yes</v>
      </c>
      <c r="KG53" s="113" t="str">
        <f>IF(AND((RIGHT($KG$3,2)-'[1]Miter Profiles'!$AC$294-'[1]Outside Edges'!$B52)&gt;=5,'[1]Outside Edges'!$P52="Yes"),"Yes","No")</f>
        <v>Yes</v>
      </c>
      <c r="KH53" s="90" t="str">
        <f>IF(AND((RIGHT($KH$3,2)-'[1]Miter Profiles'!$AC$295-'[1]Outside Edges'!$B52)&gt;=5,'[1]Outside Edges'!$P52="Yes"),"Yes","No")</f>
        <v>Yes</v>
      </c>
      <c r="KI53" s="236" t="str">
        <f>IF(AND((RIGHT($KI$3,2)-'[1]Miter Profiles'!$AC$296-'[1]Outside Edges'!$B52)&gt;=5,'[1]Outside Edges'!$P52="Yes"),"Yes","No")</f>
        <v>Yes</v>
      </c>
      <c r="KJ53" s="237" t="str">
        <f>IF(AND((RIGHT($KJ$3,2)-'[1]Miter Profiles'!$AC$297-'[1]Outside Edges'!$B52)&gt;=5,'[1]Outside Edges'!$P52="Yes"),"Yes","No")</f>
        <v>Yes</v>
      </c>
      <c r="KK53" s="238" t="str">
        <f>IF(AND((RIGHT($KK$3,2)-'[1]Miter Profiles'!$AC$298-'[1]Outside Edges'!$B52)&gt;=5,'[1]Outside Edges'!$P52="Yes"),"Yes","No")</f>
        <v>Yes</v>
      </c>
      <c r="KL53" s="129" t="str">
        <f>IF(AND((RIGHT($KL$3,2)-'[1]Miter Profiles'!$AC$299-'[1]Outside Edges'!$B52)&gt;=5,'[1]Outside Edges'!$P52="Yes"),"Yes","No")</f>
        <v>Yes</v>
      </c>
      <c r="KM53" s="113" t="str">
        <f>IF(AND((RIGHT($KM$3,2)-'[1]Miter Profiles'!$AC$300-'[1]Outside Edges'!$B52)&gt;=5,'[1]Outside Edges'!$P52="Yes"),"Yes","No")</f>
        <v>Yes</v>
      </c>
      <c r="KN53" s="90" t="str">
        <f>IF(AND((RIGHT($KN$3,2)-'[1]Miter Profiles'!$AC$301-'[1]Outside Edges'!$B52)&gt;=5,'[1]Outside Edges'!$P52="Yes"),"Yes","No")</f>
        <v>Yes</v>
      </c>
      <c r="KO53" s="236" t="str">
        <f>IF(AND((RIGHT($KO$3,2)-'[1]Miter Profiles'!$AC$302-'[1]Outside Edges'!$B52)&gt;=5,'[1]Outside Edges'!$P52="Yes"),"Yes","No")</f>
        <v>Yes</v>
      </c>
      <c r="KP53" s="237" t="str">
        <f>IF(AND((RIGHT($KP$3,2)-'[1]Miter Profiles'!$AC$303-'[1]Outside Edges'!$B52)&gt;=5,'[1]Outside Edges'!$P52="Yes"),"Yes","No")</f>
        <v>Yes</v>
      </c>
      <c r="KQ53" s="238" t="str">
        <f>IF(AND((RIGHT($KQ$3,2)-'[1]Miter Profiles'!$AC$304-'[1]Outside Edges'!$B52)&gt;=5,'[1]Outside Edges'!$P52="Yes"),"Yes","No")</f>
        <v>Yes</v>
      </c>
      <c r="KR53" s="129" t="str">
        <f>IF(AND((RIGHT($KR$3,2)-'[1]Miter Profiles'!$AC$305-'[1]Outside Edges'!$B52)&gt;=5,'[1]Outside Edges'!$P52="Yes"),"Yes","No")</f>
        <v>Yes</v>
      </c>
      <c r="KS53" s="113" t="str">
        <f>IF(AND((RIGHT($KS$3,2)-'[1]Miter Profiles'!$AC$306-'[1]Outside Edges'!$B52)&gt;=5,'[1]Outside Edges'!$P52="Yes"),"Yes","No")</f>
        <v>Yes</v>
      </c>
      <c r="KT53" s="90" t="str">
        <f>IF(AND((RIGHT($KT$3,2)-'[1]Miter Profiles'!$AC$307-'[1]Outside Edges'!$B52)&gt;=5,'[1]Outside Edges'!$P52="Yes"),"Yes","No")</f>
        <v>Yes</v>
      </c>
      <c r="KU53" s="236" t="str">
        <f>IF(AND((RIGHT($KU$3,2)-'[1]Miter Profiles'!$AC$308-'[1]Outside Edges'!$B52)&gt;=5,'[1]Outside Edges'!$P52="Yes"),"Yes","No")</f>
        <v>Yes</v>
      </c>
      <c r="KV53" s="237" t="str">
        <f>IF(AND((RIGHT($KV$3,2)-'[1]Miter Profiles'!$AC$309-'[1]Outside Edges'!$B52)&gt;=5,'[1]Outside Edges'!$P52="Yes"),"Yes","No")</f>
        <v>Yes</v>
      </c>
      <c r="KW53" s="238" t="str">
        <f>IF(AND((RIGHT($KW$3,2)-'[1]Miter Profiles'!$AC$310-'[1]Outside Edges'!$B52)&gt;=5,'[1]Outside Edges'!$P52="Yes"),"Yes","No")</f>
        <v>Yes</v>
      </c>
      <c r="KX53" s="129" t="str">
        <f>IF(AND((RIGHT($KX$3,2)-'[1]Miter Profiles'!$AC$311-'[1]Outside Edges'!$B52)&gt;=5,'[1]Outside Edges'!$P52="Yes"),"Yes","No")</f>
        <v>Yes</v>
      </c>
      <c r="KY53" s="113" t="str">
        <f>IF(AND((RIGHT($KY$3,2)-'[1]Miter Profiles'!$AC$312-'[1]Outside Edges'!$B52)&gt;=5,'[1]Outside Edges'!$P52="Yes"),"Yes","No")</f>
        <v>Yes</v>
      </c>
      <c r="KZ53" s="90" t="str">
        <f>IF(AND((RIGHT($KZ$3,2)-'[1]Miter Profiles'!$AC$313-'[1]Outside Edges'!$B52)&gt;=5,'[1]Outside Edges'!$P52="Yes"),"Yes","No")</f>
        <v>Yes</v>
      </c>
      <c r="LA53" s="236" t="str">
        <f>IF(AND((RIGHT($LA$3,2)-'[1]Miter Profiles'!$AC$314-'[1]Outside Edges'!$B52)&gt;=5,'[1]Outside Edges'!$P52="Yes"),"Yes","No")</f>
        <v>Yes</v>
      </c>
      <c r="LB53" s="237" t="str">
        <f>IF(AND((RIGHT($LB$3,2)-'[1]Miter Profiles'!$AC$315-'[1]Outside Edges'!$B52)&gt;=5,'[1]Outside Edges'!$P52="Yes"),"Yes","No")</f>
        <v>Yes</v>
      </c>
      <c r="LC53" s="243" t="str">
        <f>IF(AND((RIGHT($LC$3,2)-'[1]Miter Profiles'!$AC$316-'[1]Outside Edges'!$B52)&gt;=5,'[1]Outside Edges'!$P52="Yes"),"Yes","No")</f>
        <v>Yes</v>
      </c>
      <c r="LD53" s="244" t="str">
        <f>IF(AND((RIGHT($LD$3,2)-'[1]Miter Profiles'!$AC$317-'[1]Outside Edges'!$B52)&gt;=5,'[1]Outside Edges'!$P52="Yes"),"Yes","No")</f>
        <v>Yes</v>
      </c>
      <c r="LE53" s="113" t="str">
        <f>IF(AND((RIGHT($LE$3,2)-'[1]Miter Profiles'!$AC$318-'[1]Outside Edges'!$B52)&gt;=5,'[1]Outside Edges'!$P52="Yes"),"Yes","No")</f>
        <v>Yes</v>
      </c>
      <c r="LF53" s="10" t="str">
        <f>IF(AND((RIGHT($LF$3,2)-'[1]Miter Profiles'!$AC$319-'[1]Outside Edges'!$B52)&gt;=5,'[1]Outside Edges'!$P52="Yes"),"Yes","No")</f>
        <v>Yes</v>
      </c>
      <c r="LG53" s="113" t="str">
        <f>IF(AND((RIGHT($LG$3,2)-'[1]Miter Profiles'!$AC$320-'[1]Outside Edges'!$B52)&gt;=5,'[1]Outside Edges'!$P52="Yes"),"Yes","No")</f>
        <v>Yes</v>
      </c>
      <c r="LH53" s="90" t="str">
        <f>IF(AND((RIGHT($LH$3,2)-'[1]Miter Profiles'!$AC$321-'[1]Outside Edges'!$B52)&gt;=5,'[1]Outside Edges'!$P52="Yes"),"Yes","No")</f>
        <v>Yes</v>
      </c>
      <c r="LI53" s="236" t="str">
        <f>IF(AND((RIGHT($LI$3,2)-'[1]Miter Profiles'!$AC$322-'[1]Outside Edges'!$B52)&gt;=5,'[1]Outside Edges'!$P52="Yes"),"Yes","No")</f>
        <v>No</v>
      </c>
      <c r="LJ53" s="237" t="str">
        <f>IF(AND((RIGHT($LJ$3,2)-'[1]Miter Profiles'!$AC$323-'[1]Outside Edges'!$B52)&gt;=5,'[1]Outside Edges'!$P52="Yes"),"Yes","No")</f>
        <v>Yes</v>
      </c>
      <c r="LK53" s="238" t="str">
        <f>IF(AND((RIGHT($LK$3,2)-'[1]Miter Profiles'!$AC$324-'[1]Outside Edges'!$B52)&gt;=5,'[1]Outside Edges'!$P52="Yes"),"Yes","No")</f>
        <v>Yes</v>
      </c>
      <c r="LL53" s="129" t="str">
        <f>IF(AND((RIGHT($LL$3,2)-'[1]Miter Profiles'!$AC$325-'[1]Outside Edges'!$B52)&gt;=5,'[1]Outside Edges'!$P52="Yes"),"Yes","No")</f>
        <v>Yes</v>
      </c>
      <c r="LM53" s="113" t="str">
        <f>IF(AND((RIGHT($LM$3,2)-'[1]Miter Profiles'!$AC$326-'[1]Outside Edges'!$B52)&gt;=5,'[1]Outside Edges'!$P52="Yes"),"Yes","No")</f>
        <v>Yes</v>
      </c>
      <c r="LN53" s="90" t="str">
        <f>IF(AND((RIGHT($LN$3,2)-'[1]Miter Profiles'!$AC$327-'[1]Outside Edges'!$B52)&gt;=5,'[1]Outside Edges'!$P52="Yes"),"Yes","No")</f>
        <v>Yes</v>
      </c>
      <c r="LO53" s="236" t="str">
        <f>IF(AND((RIGHT($LO$3,2)-'[1]Miter Profiles'!$AC$328-'[1]Outside Edges'!$B52)&gt;=5,'[1]Outside Edges'!$P52="Yes"),"Yes","No")</f>
        <v>No</v>
      </c>
      <c r="LP53" s="237" t="str">
        <f>IF(AND((RIGHT($LP$3,2)-'[1]Miter Profiles'!$AC$329-'[1]Outside Edges'!$B52)&gt;=5,'[1]Outside Edges'!$P52="Yes"),"Yes","No")</f>
        <v>Yes</v>
      </c>
      <c r="LQ53" s="238" t="str">
        <f>IF(AND((RIGHT($LQ$3,2)-'[1]Miter Profiles'!$AC$330-'[1]Outside Edges'!$B52)&gt;=5,'[1]Outside Edges'!$P52="Yes"),"Yes","No")</f>
        <v>Yes</v>
      </c>
      <c r="LR53" s="129" t="str">
        <f>IF(AND((RIGHT($LR$3,2)-'[1]Miter Profiles'!$AC$331-'[1]Outside Edges'!$B52)&gt;=5,'[1]Outside Edges'!$P52="Yes"),"Yes","No")</f>
        <v>No</v>
      </c>
      <c r="LS53" s="113" t="str">
        <f>IF(AND((RIGHT($LS$3,2)-'[1]Miter Profiles'!$AC$332-'[1]Outside Edges'!$B52)&gt;=5,'[1]Outside Edges'!$P52="Yes"),"Yes","No")</f>
        <v>Yes</v>
      </c>
      <c r="LT53" s="90" t="str">
        <f>IF(AND((RIGHT($LT$3,2)-'[1]Miter Profiles'!$AC$333-'[1]Outside Edges'!$B52)&gt;=5,'[1]Outside Edges'!$P52="Yes"),"Yes","No")</f>
        <v>Yes</v>
      </c>
    </row>
    <row r="54" spans="1:332" ht="15.75" customHeight="1" thickBot="1" x14ac:dyDescent="0.3">
      <c r="A54" s="8" t="str">
        <f>IF('[1]Outside Edges'!$A53&lt;&gt;"",'[1]Outside Edges'!$A53,"")</f>
        <v>D51</v>
      </c>
      <c r="B54" s="10" t="str">
        <f>IF(AND((RIGHT($B$3,2)-'[1]Miter Profiles'!$AC$3-'[1]Outside Edges'!$B53)&gt;=5,'[1]Outside Edges'!$P53="Yes"),"Yes","No")</f>
        <v>Yes</v>
      </c>
      <c r="C54" s="10" t="str">
        <f>IF(AND((RIGHT($C$3,2)-'[1]Miter Profiles'!$AC$4-'[1]Outside Edges'!$B53)&gt;=5,'[1]Outside Edges'!$P53="Yes"),"Yes","No")</f>
        <v>Yes</v>
      </c>
      <c r="D54" s="85" t="str">
        <f>IF(AND((RIGHT($D$3,2)-'[1]Miter Profiles'!$AC$5-'[1]Outside Edges'!$B53)&gt;=5,'[1]Outside Edges'!$P53="Yes"),"Yes","No")</f>
        <v>Yes</v>
      </c>
      <c r="E54" s="86" t="str">
        <f>IF(AND((RIGHT($E$3,2)-'[1]Miter Profiles'!$AC$6-'[1]Outside Edges'!$B53)&gt;=5,'[1]Outside Edges'!$P53="Yes"),"Yes","No")</f>
        <v>Yes</v>
      </c>
      <c r="F54" s="11" t="str">
        <f>IF(AND((RIGHT($F$3,2)-'[1]Miter Profiles'!$AC$7-'[1]Outside Edges'!$B53)&gt;=5,'[1]Outside Edges'!$P53="Yes"),"Yes","No")</f>
        <v>Yes</v>
      </c>
      <c r="G54" s="87" t="str">
        <f>IF(AND((RIGHT($G$3,2)-'[1]Miter Profiles'!$AC$8-'[1]Outside Edges'!$B53)&gt;=5,'[1]Outside Edges'!$P53="Yes"),"Yes","No")</f>
        <v>Yes</v>
      </c>
      <c r="H54" s="10" t="str">
        <f>IF(AND((RIGHT($H$3,2)-'[1]Miter Profiles'!$AC$9-'[1]Outside Edges'!$B53)&gt;=5,'[1]Outside Edges'!$P53="Yes"),"Yes","No")</f>
        <v>Yes</v>
      </c>
      <c r="I54" s="10" t="str">
        <f>IF(AND((RIGHT($I$3,2)-'[1]Miter Profiles'!$AC$10-'[1]Outside Edges'!$B53)&gt;=5,'[1]Outside Edges'!$P53="Yes"),"Yes","No")</f>
        <v>Yes</v>
      </c>
      <c r="J54" s="85" t="str">
        <f>IF(AND((RIGHT($J$3,2)-'[1]Miter Profiles'!$AC$11-'[1]Outside Edges'!$B53)&gt;=5,'[1]Outside Edges'!$P53="Yes"),"Yes","No")</f>
        <v>Yes</v>
      </c>
      <c r="K54" s="86" t="str">
        <f>IF(AND((RIGHT($K$3,2)-'[1]Miter Profiles'!$AC$12-'[1]Outside Edges'!$B53)&gt;=5,'[1]Outside Edges'!$P53="Yes"),"Yes","No")</f>
        <v>Yes</v>
      </c>
      <c r="L54" s="11" t="str">
        <f>IF(AND((RIGHT($L$3,2)-'[1]Miter Profiles'!$AC$13-'[1]Outside Edges'!$B53)&gt;=5,'[1]Outside Edges'!$P53="Yes"),"Yes","No")</f>
        <v>Yes</v>
      </c>
      <c r="M54" s="87" t="str">
        <f>IF(AND((RIGHT($M$3,2)-'[1]Miter Profiles'!$AC$14-'[1]Outside Edges'!$B53)&gt;=5,'[1]Outside Edges'!$P53="Yes"),"Yes","No")</f>
        <v>Yes</v>
      </c>
      <c r="N54" s="10" t="str">
        <f>IF(AND((RIGHT($N$3,2)-'[1]Miter Profiles'!$AC$15-'[1]Outside Edges'!$B53)&gt;=4,'[1]Outside Edges'!$P53="Yes"),"Yes","No")</f>
        <v>Yes</v>
      </c>
      <c r="O54" s="10" t="str">
        <f>IF(AND((RIGHT($O$3,2)-'[1]Miter Profiles'!$AC$16-'[1]Outside Edges'!$B53)&gt;=5,'[1]Outside Edges'!$P53="Yes"),"Yes","No")</f>
        <v>Yes</v>
      </c>
      <c r="P54" s="85" t="str">
        <f>IF(AND((RIGHT($P$3,2)-'[1]Miter Profiles'!$AC$17-'[1]Outside Edges'!$B53)&gt;=5,'[1]Outside Edges'!$P53="Yes"),"Yes","No")</f>
        <v>Yes</v>
      </c>
      <c r="Q54" s="86" t="str">
        <f>IF(AND((RIGHT($Q$3,2)-'[1]Miter Profiles'!$AC$18-'[1]Outside Edges'!$B53)&gt;=5,'[1]Outside Edges'!$P53="Yes"),"Yes","No")</f>
        <v>Yes</v>
      </c>
      <c r="R54" s="11" t="str">
        <f>IF(AND((RIGHT($R$3,2)-'[1]Miter Profiles'!$AC$19-'[1]Outside Edges'!$B53)&gt;=5,'[1]Outside Edges'!$P53="Yes"),"Yes","No")</f>
        <v>Yes</v>
      </c>
      <c r="S54" s="87" t="str">
        <f>IF(AND((RIGHT($S$3,2)-'[1]Miter Profiles'!$AC$20-'[1]Outside Edges'!$B53)&gt;=5,'[1]Outside Edges'!$P53="Yes"),"Yes","No")</f>
        <v>Yes</v>
      </c>
      <c r="T54" s="10" t="str">
        <f>IF(AND((RIGHT($T$3,2)-'[1]Miter Profiles'!$AC$21-'[1]Outside Edges'!$B53)&gt;=5,'[1]Outside Edges'!$P53="Yes"),"Yes","No")</f>
        <v>Yes</v>
      </c>
      <c r="U54" s="10" t="str">
        <f>IF(AND((RIGHT($U$3,2)-'[1]Miter Profiles'!$AC$22-'[1]Outside Edges'!$B53)&gt;=5,'[1]Outside Edges'!$P53="Yes"),"Yes","No")</f>
        <v>Yes</v>
      </c>
      <c r="V54" s="85" t="str">
        <f>IF(AND((RIGHT($V$3,2)-'[1]Miter Profiles'!$AC$23-'[1]Outside Edges'!$B53)&gt;=5,'[1]Outside Edges'!$P53="Yes"),"Yes","No")</f>
        <v>Yes</v>
      </c>
      <c r="W54" s="86" t="str">
        <f>IF(AND((RIGHT($W$3,2)-'[1]Miter Profiles'!$AC$24-'[1]Outside Edges'!$B53)&gt;=5,'[1]Outside Edges'!$P53="Yes"),"Yes","No")</f>
        <v>No</v>
      </c>
      <c r="X54" s="11" t="str">
        <f>IF(AND((RIGHT($X$3,2)-'[1]Miter Profiles'!$AC$25-'[1]Outside Edges'!$B53)&gt;=5,'[1]Outside Edges'!$P53="Yes"),"Yes","No")</f>
        <v>Yes</v>
      </c>
      <c r="Y54" s="87" t="str">
        <f>IF(AND((RIGHT($Y$3,2)-'[1]Miter Profiles'!$AC$26-'[1]Outside Edges'!$B53)&gt;=5,'[1]Outside Edges'!$P53="Yes"),"Yes","No")</f>
        <v>Yes</v>
      </c>
      <c r="Z54" s="10" t="str">
        <f>IF(AND((RIGHT($Z$3,2)-'[1]Miter Profiles'!$AC$27-'[1]Outside Edges'!$B53)&gt;=5,'[1]Outside Edges'!$P53="Yes"),"Yes","No")</f>
        <v>Yes</v>
      </c>
      <c r="AA54" s="10" t="str">
        <f>IF(AND((RIGHT($AA$3,2)-'[1]Miter Profiles'!$AC$28-'[1]Outside Edges'!$B53)&gt;=5,'[1]Outside Edges'!$P53="Yes"),"Yes","No")</f>
        <v>Yes</v>
      </c>
      <c r="AB54" s="85" t="str">
        <f>IF(AND((RIGHT($AB$3,2)-'[1]Miter Profiles'!$AC$29-'[1]Outside Edges'!$B53)&gt;=5,'[1]Outside Edges'!$P53="Yes"),"Yes","No")</f>
        <v>Yes</v>
      </c>
      <c r="AC54" s="86" t="str">
        <f>IF(AND((RIGHT($AC$3,2)-'[1]Miter Profiles'!$AC$30-'[1]Outside Edges'!$B53)&gt;=5,'[1]Outside Edges'!$P53="Yes"),"Yes","No")</f>
        <v>Yes</v>
      </c>
      <c r="AD54" s="11" t="str">
        <f>IF(AND((RIGHT($AD$3,2)-'[1]Miter Profiles'!$AC$31-'[1]Outside Edges'!$B53)&gt;=5,'[1]Outside Edges'!$P53="Yes"),"Yes","No")</f>
        <v>Yes</v>
      </c>
      <c r="AE54" s="87" t="str">
        <f>IF(AND((RIGHT($AE$3,2)-'[1]Miter Profiles'!$AC$32-'[1]Outside Edges'!$B53)&gt;=5,'[1]Outside Edges'!$P53="Yes"),"Yes","No")</f>
        <v>Yes</v>
      </c>
      <c r="AF54" s="10" t="str">
        <f>IF(AND((RIGHT($AF$3,2)-'[1]Miter Profiles'!$AC$33-'[1]Outside Edges'!$B53)&gt;=5,'[1]Outside Edges'!$P53="Yes"),"Yes","No")</f>
        <v>Yes</v>
      </c>
      <c r="AG54" s="10" t="str">
        <f>IF(AND((RIGHT($AG$3,2)-'[1]Miter Profiles'!$AC$34-'[1]Outside Edges'!$B53)&gt;=5,'[1]Outside Edges'!$P53="Yes"),"Yes","No")</f>
        <v>Yes</v>
      </c>
      <c r="AH54" s="85" t="str">
        <f>IF(AND((RIGHT($AH$3,2)-'[1]Miter Profiles'!$AC$35-'[1]Outside Edges'!$B53)&gt;=5,'[1]Outside Edges'!$P53="Yes"),"Yes","No")</f>
        <v>Yes</v>
      </c>
      <c r="AI54" s="86" t="str">
        <f>IF(AND((RIGHT($AI$3,2)-'[1]Miter Profiles'!$AC$36-'[1]Outside Edges'!$B53)&gt;=5,'[1]Outside Edges'!$P53="Yes"),"Yes","No")</f>
        <v>Yes</v>
      </c>
      <c r="AJ54" s="11" t="str">
        <f>IF(AND((RIGHT($AJ$3,2)-'[1]Miter Profiles'!$AC$37-'[1]Outside Edges'!$B53)&gt;=5,'[1]Outside Edges'!$P53="Yes"),"Yes","No")</f>
        <v>Yes</v>
      </c>
      <c r="AK54" s="87" t="str">
        <f>IF(AND((RIGHT($AK$3,2)-'[1]Miter Profiles'!$AC$38-'[1]Outside Edges'!$B53)&gt;=5,'[1]Outside Edges'!$P53="Yes"),"Yes","No")</f>
        <v>Yes</v>
      </c>
      <c r="AL54" s="10" t="str">
        <f>IF(AND((RIGHT($AL$3,2)-'[1]Miter Profiles'!$AC$39-'[1]Outside Edges'!$B53)&gt;=5,'[1]Outside Edges'!$P53="Yes"),"Yes","No")</f>
        <v>Yes</v>
      </c>
      <c r="AM54" s="10" t="str">
        <f>IF(AND((RIGHT($AM$3,2)-'[1]Miter Profiles'!$AC$40-'[1]Outside Edges'!$B53)&gt;=5,'[1]Outside Edges'!$P53="Yes"),"Yes","No")</f>
        <v>Yes</v>
      </c>
      <c r="AN54" s="85" t="str">
        <f>IF(AND((RIGHT($AN$3,2)-'[1]Miter Profiles'!$AC$41-'[1]Outside Edges'!$B53)&gt;=5,'[1]Outside Edges'!$P53="Yes"),"Yes","No")</f>
        <v>Yes</v>
      </c>
      <c r="AO54" s="86" t="str">
        <f>IF(AND((RIGHT($AO$3,2)-'[1]Miter Profiles'!$AC$42-'[1]Outside Edges'!$B53)&gt;=5,'[1]Outside Edges'!$P53="Yes"),"Yes","No")</f>
        <v>Yes</v>
      </c>
      <c r="AP54" s="11" t="str">
        <f>IF(AND((RIGHT($AP$3,2)-'[1]Miter Profiles'!$AC$43-'[1]Outside Edges'!$B53)&gt;=5,'[1]Outside Edges'!$P53="Yes"),"Yes","No")</f>
        <v>Yes</v>
      </c>
      <c r="AQ54" s="87" t="str">
        <f>IF(AND((RIGHT($AQ$3,2)-'[1]Miter Profiles'!$AC$44-'[1]Outside Edges'!$B53)&gt;=5,'[1]Outside Edges'!$P53="Yes"),"Yes","No")</f>
        <v>Yes</v>
      </c>
      <c r="AR54" s="10" t="str">
        <f>IF(AND((RIGHT($AR$3,2)-'[1]Miter Profiles'!$AC$45-'[1]Outside Edges'!$B53)&gt;=5,'[1]Outside Edges'!$P53="Yes"),"Yes","No")</f>
        <v>Yes</v>
      </c>
      <c r="AS54" s="10" t="str">
        <f>IF(AND((RIGHT($AS$3,2)-'[1]Miter Profiles'!$AC$46-'[1]Outside Edges'!$B53)&gt;=5,'[1]Outside Edges'!$P53="Yes"),"Yes","No")</f>
        <v>Yes</v>
      </c>
      <c r="AT54" s="85" t="str">
        <f>IF(AND((RIGHT($AT$3,2)-'[1]Miter Profiles'!$AC$47-'[1]Outside Edges'!$B53)&gt;=5,'[1]Outside Edges'!$P53="Yes"),"Yes","No")</f>
        <v>Yes</v>
      </c>
      <c r="AU54" s="86" t="str">
        <f>IF(AND((RIGHT($AU$3,2)-'[1]Miter Profiles'!$AC$48-'[1]Outside Edges'!$B53)&gt;=5,'[1]Outside Edges'!$P53="Yes"),"Yes","No")</f>
        <v>Yes</v>
      </c>
      <c r="AV54" s="11" t="str">
        <f>IF(AND((RIGHT($AV$3,2)-'[1]Miter Profiles'!$AC$49-'[1]Outside Edges'!$B53)&gt;=5,'[1]Outside Edges'!$P53="Yes"),"Yes","No")</f>
        <v>Yes</v>
      </c>
      <c r="AW54" s="87" t="str">
        <f>IF(AND((RIGHT($AW$3,2)-'[1]Miter Profiles'!$AC$50-'[1]Outside Edges'!$B53)&gt;=5,'[1]Outside Edges'!$P53="Yes"),"Yes","No")</f>
        <v>Yes</v>
      </c>
      <c r="AX54" s="10" t="str">
        <f>IF(AND((RIGHT($AX$3,2)-'[1]Miter Profiles'!$AC$51-'[1]Outside Edges'!$B53)&gt;=5,'[1]Outside Edges'!$P53="Yes"),"Yes","No")</f>
        <v>Yes</v>
      </c>
      <c r="AY54" s="10" t="str">
        <f>IF(AND((RIGHT($AY$3,2)-'[1]Miter Profiles'!$AC$52-'[1]Outside Edges'!$B53)&gt;=5,'[1]Outside Edges'!$P53="Yes"),"Yes","No")</f>
        <v>Yes</v>
      </c>
      <c r="AZ54" s="85" t="str">
        <f>IF(AND((RIGHT($AZ$3,2)-'[1]Miter Profiles'!$AC$53-'[1]Outside Edges'!$B53)&gt;=5,'[1]Outside Edges'!$P53="Yes"),"Yes","No")</f>
        <v>Yes</v>
      </c>
      <c r="BA54" s="86" t="str">
        <f>IF(AND((RIGHT($BA$3,2)-'[1]Miter Profiles'!$AC$54-'[1]Outside Edges'!$B53)&gt;=5,'[1]Outside Edges'!$P53="Yes"),"Yes","No")</f>
        <v>Yes</v>
      </c>
      <c r="BB54" s="11" t="str">
        <f>IF(AND((RIGHT($BB$3,2)-'[1]Miter Profiles'!$AC$55-'[1]Outside Edges'!$B53)&gt;=5,'[1]Outside Edges'!$P53="Yes"),"Yes","No")</f>
        <v>Yes</v>
      </c>
      <c r="BC54" s="87" t="str">
        <f>IF(AND((RIGHT($BC$3,2)-'[1]Miter Profiles'!$AC$56-'[1]Outside Edges'!$B53)&gt;=5,'[1]Outside Edges'!$P53="Yes"),"Yes","No")</f>
        <v>Yes</v>
      </c>
      <c r="BD54" s="10" t="str">
        <f>IF(AND((RIGHT($BD$3,2)-'[1]Miter Profiles'!$AC$57-'[1]Outside Edges'!$B53)&gt;=5,'[1]Outside Edges'!$P53="Yes"),"Yes","No")</f>
        <v>Yes</v>
      </c>
      <c r="BE54" s="10" t="str">
        <f>IF(AND((RIGHT($BE$3,2)-'[1]Miter Profiles'!$AC$58-'[1]Outside Edges'!$B53)&gt;=5,'[1]Outside Edges'!$P53="Yes"),"Yes","No")</f>
        <v>Yes</v>
      </c>
      <c r="BF54" s="85" t="str">
        <f>IF(AND((RIGHT($BF$3,2)-'[1]Miter Profiles'!$AC$59-'[1]Outside Edges'!$B53)&gt;=5,'[1]Outside Edges'!$P53="Yes"),"Yes","No")</f>
        <v>Yes</v>
      </c>
      <c r="BG54" s="86" t="str">
        <f>IF(AND((RIGHT($BG$3,2)-'[1]Miter Profiles'!$AC$60-'[1]Outside Edges'!$B53)&gt;=5,'[1]Outside Edges'!$P53="Yes"),"Yes","No")</f>
        <v>Yes</v>
      </c>
      <c r="BH54" s="11" t="str">
        <f>IF(AND((RIGHT($BH$3,2)-'[1]Miter Profiles'!$AC$61-'[1]Outside Edges'!$B53)&gt;=5,'[1]Outside Edges'!$P53="Yes"),"Yes","No")</f>
        <v>Yes</v>
      </c>
      <c r="BI54" s="87" t="str">
        <f>IF(AND((RIGHT($BI$3,2)-'[1]Miter Profiles'!$AC$62-'[1]Outside Edges'!$B53)&gt;=5,'[1]Outside Edges'!$P53="Yes"),"Yes","No")</f>
        <v>Yes</v>
      </c>
      <c r="BJ54" s="10" t="str">
        <f>IF(AND((RIGHT($BJ$3,2)-'[1]Miter Profiles'!$AC$63-'[1]Outside Edges'!$B53)&gt;=5,'[1]Outside Edges'!$P53="Yes"),"Yes","No")</f>
        <v>Yes</v>
      </c>
      <c r="BK54" s="10" t="str">
        <f>IF(AND((RIGHT($BK$3,2)-'[1]Miter Profiles'!$AC$64-'[1]Outside Edges'!$B53)&gt;=5,'[1]Outside Edges'!$P53="Yes"),"Yes","No")</f>
        <v>Yes</v>
      </c>
      <c r="BL54" s="85" t="str">
        <f>IF(AND((RIGHT($BL$3,2)-'[1]Miter Profiles'!$AC$65-'[1]Outside Edges'!$B53)&gt;=5,'[1]Outside Edges'!$P53="Yes"),"Yes","No")</f>
        <v>Yes</v>
      </c>
      <c r="BM54" s="86" t="str">
        <f>IF(AND((RIGHT($BM$3,2)-'[1]Miter Profiles'!$AC$66-'[1]Outside Edges'!$B53)&gt;=5,'[1]Outside Edges'!$P53="Yes"),"Yes","No")</f>
        <v>Yes</v>
      </c>
      <c r="BN54" s="11" t="str">
        <f>IF(AND((RIGHT($BN$3,2)-'[1]Miter Profiles'!$AC$67-'[1]Outside Edges'!$B53)&gt;=5,'[1]Outside Edges'!$P53="Yes"),"Yes","No")</f>
        <v>Yes</v>
      </c>
      <c r="BO54" s="87" t="str">
        <f>IF(AND((RIGHT($BO$3,2)-'[1]Miter Profiles'!$AC$68-'[1]Outside Edges'!$B53)&gt;=5,'[1]Outside Edges'!$P53="Yes"),"Yes","No")</f>
        <v>Yes</v>
      </c>
      <c r="BP54" s="10" t="str">
        <f>IF(AND((RIGHT($BP$3,2)-'[1]Miter Profiles'!$AC$69-'[1]Outside Edges'!$B53)&gt;=5,'[1]Outside Edges'!$P53="Yes"),"Yes","No")</f>
        <v>Yes</v>
      </c>
      <c r="BQ54" s="10" t="str">
        <f>IF(AND((RIGHT($BQ$3,2)-'[1]Miter Profiles'!$AC$70-'[1]Outside Edges'!$B53)&gt;=5,'[1]Outside Edges'!$P53="Yes"),"Yes","No")</f>
        <v>Yes</v>
      </c>
      <c r="BR54" s="85" t="str">
        <f>IF(AND((RIGHT($BR$3,2)-'[1]Miter Profiles'!$AC$71-'[1]Outside Edges'!$B53)&gt;=5,'[1]Outside Edges'!$P53="Yes"),"Yes","No")</f>
        <v>Yes</v>
      </c>
      <c r="BS54" s="86" t="str">
        <f>IF(AND((RIGHT($BS$3,2)-'[1]Miter Profiles'!$AC$72-'[1]Outside Edges'!$B53)&gt;=5,'[1]Outside Edges'!$P53="Yes"),"Yes","No")</f>
        <v>Yes</v>
      </c>
      <c r="BT54" s="11" t="str">
        <f>IF(AND((RIGHT($BT$3,2)-'[1]Miter Profiles'!$AC$73-'[1]Outside Edges'!$B53)&gt;=5,'[1]Outside Edges'!$P53="Yes"),"Yes","No")</f>
        <v>Yes</v>
      </c>
      <c r="BU54" s="87" t="str">
        <f>IF(AND((RIGHT($BU$3,2)-'[1]Miter Profiles'!$AC$74-'[1]Outside Edges'!$B53)&gt;=5,'[1]Outside Edges'!$P53="Yes"),"Yes","No")</f>
        <v>Yes</v>
      </c>
      <c r="BV54" s="10" t="str">
        <f>IF(AND((RIGHT($BV$3,2)-'[1]Miter Profiles'!$AC$75-'[1]Outside Edges'!$B53)&gt;=5,'[1]Outside Edges'!$P53="Yes"),"Yes","No")</f>
        <v>Yes</v>
      </c>
      <c r="BW54" s="10" t="str">
        <f>IF(AND((RIGHT($BW$3,2)-'[1]Miter Profiles'!$AC$76-'[1]Outside Edges'!$B53)&gt;=5,'[1]Outside Edges'!$P53="Yes"),"Yes","No")</f>
        <v>Yes</v>
      </c>
      <c r="BX54" s="85" t="str">
        <f>IF(AND((RIGHT($BX$3,2)-'[1]Miter Profiles'!$AC$77-'[1]Outside Edges'!$B53)&gt;=5,'[1]Outside Edges'!$P53="Yes"),"Yes","No")</f>
        <v>Yes</v>
      </c>
      <c r="BY54" s="86" t="str">
        <f>IF(AND((RIGHT($BY$3,2)-'[1]Miter Profiles'!$AC$78-'[1]Outside Edges'!$B53)&gt;=5,'[1]Outside Edges'!$P53="Yes"),"Yes","No")</f>
        <v>Yes</v>
      </c>
      <c r="BZ54" s="11" t="str">
        <f>IF(AND((RIGHT($BZ$3,2)-'[1]Miter Profiles'!$AC$79-'[1]Outside Edges'!$B53)&gt;=5,'[1]Outside Edges'!$P53="Yes"),"Yes","No")</f>
        <v>Yes</v>
      </c>
      <c r="CA54" s="87" t="str">
        <f>IF(AND((RIGHT($CA$3,2)-'[1]Miter Profiles'!$AC$80-'[1]Outside Edges'!$B53)&gt;=5,'[1]Outside Edges'!$P53="Yes"),"Yes","No")</f>
        <v>Yes</v>
      </c>
      <c r="CB54" s="10" t="str">
        <f>IF(AND((RIGHT($CB$3,2)-'[1]Miter Profiles'!$AC$81-'[1]Outside Edges'!$B53)&gt;=5,'[1]Outside Edges'!$P53="Yes"),"Yes","No")</f>
        <v>Yes</v>
      </c>
      <c r="CC54" s="10" t="str">
        <f>IF(AND((RIGHT($CC$3,2)-'[1]Miter Profiles'!$AC$82-'[1]Outside Edges'!$B53)&gt;=5,'[1]Outside Edges'!$P53="Yes"),"Yes","No")</f>
        <v>Yes</v>
      </c>
      <c r="CD54" s="85" t="str">
        <f>IF(AND((RIGHT($CD$3,2)-'[1]Miter Profiles'!$AC$83-'[1]Outside Edges'!$B53)&gt;=5,'[1]Outside Edges'!$P53="Yes"),"Yes","No")</f>
        <v>Yes</v>
      </c>
      <c r="CE54" s="86" t="str">
        <f>IF(AND((RIGHT($CE$3,2)-'[1]Miter Profiles'!$AC$84-'[1]Outside Edges'!$B53)&gt;=5,'[1]Outside Edges'!$P53="Yes"),"Yes","No")</f>
        <v>Yes</v>
      </c>
      <c r="CF54" s="11" t="str">
        <f>IF(AND((RIGHT($CF$3,2)-'[1]Miter Profiles'!$AC$85-'[1]Outside Edges'!$B53)&gt;=5,'[1]Outside Edges'!$P53="Yes"),"Yes","No")</f>
        <v>Yes</v>
      </c>
      <c r="CG54" s="87" t="str">
        <f>IF(AND((RIGHT($CG$3,2)-'[1]Miter Profiles'!$AC$86-'[1]Outside Edges'!$B53)&gt;=5,'[1]Outside Edges'!$P53="Yes"),"Yes","No")</f>
        <v>Yes</v>
      </c>
      <c r="CH54" s="10" t="str">
        <f>IF(AND((RIGHT($CH$3,2)-'[1]Miter Profiles'!$AC$87-'[1]Outside Edges'!$B53)&gt;=5,'[1]Outside Edges'!$P53="Yes"),"Yes","No")</f>
        <v>Yes</v>
      </c>
      <c r="CI54" s="10" t="str">
        <f>IF(AND((RIGHT($CI$3,2)-'[1]Miter Profiles'!$AC$88-'[1]Outside Edges'!$B53)&gt;=5,'[1]Outside Edges'!$P53="Yes"),"Yes","No")</f>
        <v>Yes</v>
      </c>
      <c r="CJ54" s="85" t="str">
        <f>IF(AND((RIGHT($CJ$3,2)-'[1]Miter Profiles'!$AC$89-'[1]Outside Edges'!$B53)&gt;=5,'[1]Outside Edges'!$P53="Yes"),"Yes","No")</f>
        <v>Yes</v>
      </c>
      <c r="CK54" s="86" t="str">
        <f>IF(AND((RIGHT($CK$3,2)-'[1]Miter Profiles'!$AC$90-'[1]Outside Edges'!$B53)&gt;=5,'[1]Outside Edges'!$P53="Yes"),"Yes","No")</f>
        <v>Yes</v>
      </c>
      <c r="CL54" s="11" t="str">
        <f>IF(AND((RIGHT($CL$3,2)-'[1]Miter Profiles'!$AC$91-'[1]Outside Edges'!$B53)&gt;=5,'[1]Outside Edges'!$P53="Yes"),"Yes","No")</f>
        <v>Yes</v>
      </c>
      <c r="CM54" s="87" t="str">
        <f>IF(AND((RIGHT($CM$3,2)-'[1]Miter Profiles'!$AC$92-'[1]Outside Edges'!$B53)&gt;=5,'[1]Outside Edges'!$P53="Yes"),"Yes","No")</f>
        <v>Yes</v>
      </c>
      <c r="CN54" s="10" t="str">
        <f>IF(AND((RIGHT(CN$3,2)-'[1]Miter Profiles'!$AC$93-'[1]Outside Edges'!$B53)&gt;=5,'[1]Outside Edges'!$P53="Yes"),"Yes","No")</f>
        <v>Yes</v>
      </c>
      <c r="CO54" s="10" t="str">
        <f>IF(AND((RIGHT(CO$3,2)-'[1]Miter Profiles'!$AC$94-'[1]Outside Edges'!$B53)&gt;=5,'[1]Outside Edges'!$P53="Yes"),"Yes","No")</f>
        <v>Yes</v>
      </c>
      <c r="CP54" s="85" t="str">
        <f>IF(AND((RIGHT(CP$3,2)-'[1]Miter Profiles'!$AC$95-'[1]Outside Edges'!$B53)&gt;=5,'[1]Outside Edges'!$P53="Yes"),"Yes","No")</f>
        <v>Yes</v>
      </c>
      <c r="CQ54" s="86" t="str">
        <f>IF(AND((RIGHT(CQ$3,2)-'[1]Miter Profiles'!$AC$96-'[1]Outside Edges'!$B53)&gt;=5,'[1]Outside Edges'!$P53="Yes"),"Yes","No")</f>
        <v>Yes</v>
      </c>
      <c r="CR54" s="11" t="str">
        <f>IF(AND((RIGHT(CR$3,2)-'[1]Miter Profiles'!$AC$97-'[1]Outside Edges'!$B53)&gt;=5,'[1]Outside Edges'!$P53="Yes"),"Yes","No")</f>
        <v>Yes</v>
      </c>
      <c r="CS54" s="87" t="str">
        <f>IF(AND((RIGHT(CS$3,2)-'[1]Miter Profiles'!$AC$98-'[1]Outside Edges'!$B53)&gt;=5,'[1]Outside Edges'!$P53="Yes"),"Yes","No")</f>
        <v>Yes</v>
      </c>
      <c r="CT54" s="10" t="str">
        <f>IF(AND((RIGHT($CT$3,2)-'[1]Miter Profiles'!$AC$99-'[1]Outside Edges'!$B53)&gt;=5,'[1]Outside Edges'!$P53="Yes"),"Yes","No")</f>
        <v>Yes</v>
      </c>
      <c r="CU54" s="10" t="str">
        <f>IF(AND((RIGHT($CU$3,2)-'[1]Miter Profiles'!$AC$100-'[1]Outside Edges'!$B53)&gt;=5,'[1]Outside Edges'!$P53="Yes"),"Yes","No")</f>
        <v>Yes</v>
      </c>
      <c r="CV54" s="85" t="str">
        <f>IF(AND((RIGHT($CV$3,2)-'[1]Miter Profiles'!$AC$101-'[1]Outside Edges'!$B53)&gt;=5,'[1]Outside Edges'!$P53="Yes"),"Yes","No")</f>
        <v>Yes</v>
      </c>
      <c r="CW54" s="86" t="str">
        <f>IF(AND((RIGHT($CW$3,2)-'[1]Miter Profiles'!$AC$102-'[1]Outside Edges'!$B53)&gt;=5,'[1]Outside Edges'!$P53="Yes"),"Yes","No")</f>
        <v>Yes</v>
      </c>
      <c r="CX54" s="11" t="str">
        <f>IF(AND((RIGHT($CX$3,2)-'[1]Miter Profiles'!$AC$103-'[1]Outside Edges'!$B53)&gt;=5,'[1]Outside Edges'!$P53="Yes"),"Yes","No")</f>
        <v>Yes</v>
      </c>
      <c r="CY54" s="87" t="str">
        <f>IF(AND((RIGHT($CY$3,2)-'[1]Miter Profiles'!$AC$104-'[1]Outside Edges'!$B53)&gt;=5,'[1]Outside Edges'!$P53="Yes"),"Yes","No")</f>
        <v>Yes</v>
      </c>
      <c r="CZ54" s="10" t="str">
        <f>IF(AND((RIGHT($CZ$3,2)-'[1]Miter Profiles'!$AC$105-'[1]Outside Edges'!$B53)&gt;=5,'[1]Outside Edges'!$P53="Yes"),"Yes","No")</f>
        <v>Yes</v>
      </c>
      <c r="DA54" s="10" t="str">
        <f>IF(AND((RIGHT($DA$3,2)-'[1]Miter Profiles'!$AC$106-'[1]Outside Edges'!$B53)&gt;=5,'[1]Outside Edges'!$P53="Yes"),"Yes","No")</f>
        <v>Yes</v>
      </c>
      <c r="DB54" s="85" t="str">
        <f>IF(AND((RIGHT($DB$3,2)-'[1]Miter Profiles'!$AC$107-'[1]Outside Edges'!$B53)&gt;=5,'[1]Outside Edges'!$P53="Yes"),"Yes","No")</f>
        <v>Yes</v>
      </c>
      <c r="DC54" s="86" t="str">
        <f>IF(AND((RIGHT($DC$3,2)-'[1]Miter Profiles'!$AC$108-'[1]Outside Edges'!$B53)&gt;=5,'[1]Outside Edges'!$P53="Yes"),"Yes","No")</f>
        <v>Yes</v>
      </c>
      <c r="DD54" s="11" t="str">
        <f>IF(AND((RIGHT($DD$3,2)-'[1]Miter Profiles'!$AC$109-'[1]Outside Edges'!$B53)&gt;=5,'[1]Outside Edges'!$P53="Yes"),"Yes","No")</f>
        <v>Yes</v>
      </c>
      <c r="DE54" s="87" t="str">
        <f>IF(AND((RIGHT($DE$3,2)-'[1]Miter Profiles'!$AC$110-'[1]Outside Edges'!$B53)&gt;=5,'[1]Outside Edges'!$P53="Yes"),"Yes","No")</f>
        <v>Yes</v>
      </c>
      <c r="DF54" s="10" t="str">
        <f>IF(AND((RIGHT($DF$3,2)-'[1]Miter Profiles'!$AC$111-'[1]Outside Edges'!$B53)&gt;=5,'[1]Outside Edges'!$P53="Yes"),"Yes","No")</f>
        <v>Yes</v>
      </c>
      <c r="DG54" s="10" t="str">
        <f>IF(AND((RIGHT($DG$3,2)-'[1]Miter Profiles'!$AC$112-'[1]Outside Edges'!$B53)&gt;=5,'[1]Outside Edges'!$P53="Yes"),"Yes","No")</f>
        <v>Yes</v>
      </c>
      <c r="DH54" s="85" t="str">
        <f>IF(AND((RIGHT($DH$3,2)-'[1]Miter Profiles'!$AC$113-'[1]Outside Edges'!$B53)&gt;=5,'[1]Outside Edges'!$P53="Yes"),"Yes","No")</f>
        <v>Yes</v>
      </c>
      <c r="DI54" s="86" t="str">
        <f>IF(AND((RIGHT($DI$3,2)-'[1]Miter Profiles'!$AC$114-'[1]Outside Edges'!$B53)&gt;=5,'[1]Outside Edges'!$P53="Yes"),"Yes","No")</f>
        <v>Yes</v>
      </c>
      <c r="DJ54" s="11" t="str">
        <f>IF(AND((RIGHT($DJ$3,2)-'[1]Miter Profiles'!$AC$115-'[1]Outside Edges'!$B53)&gt;=5,'[1]Outside Edges'!$P53="Yes"),"Yes","No")</f>
        <v>Yes</v>
      </c>
      <c r="DK54" s="87" t="str">
        <f>IF(AND((RIGHT($DK$3,2)-'[1]Miter Profiles'!$AC$116-'[1]Outside Edges'!$B53)&gt;=5,'[1]Outside Edges'!$P53="Yes"),"Yes","No")</f>
        <v>Yes</v>
      </c>
      <c r="DL54" s="10" t="str">
        <f>IF(AND((RIGHT($DL$3,2)-'[1]Miter Profiles'!$AC$117-'[1]Outside Edges'!$B53)&gt;=5,'[1]Outside Edges'!$P53="Yes"),"Yes","No")</f>
        <v>Yes</v>
      </c>
      <c r="DM54" s="10" t="str">
        <f>IF(AND((RIGHT($DM$3,2)-'[1]Miter Profiles'!$AC$118-'[1]Outside Edges'!$B53)&gt;=5,'[1]Outside Edges'!$P53="Yes"),"Yes","No")</f>
        <v>Yes</v>
      </c>
      <c r="DN54" s="85" t="str">
        <f>IF(AND((RIGHT($DN$3,2)-'[1]Miter Profiles'!$AC$119-'[1]Outside Edges'!$B53)&gt;=5,'[1]Outside Edges'!$P53="Yes"),"Yes","No")</f>
        <v>Yes</v>
      </c>
      <c r="DO54" s="86" t="str">
        <f>IF(AND((RIGHT($DO$3,2)-'[1]Miter Profiles'!$AC$120-'[1]Outside Edges'!$B53)&gt;=5,'[1]Outside Edges'!$P53="Yes"),"Yes","No")</f>
        <v>Yes</v>
      </c>
      <c r="DP54" s="11" t="str">
        <f>IF(AND((RIGHT($DP$3,2)-'[1]Miter Profiles'!$AC$121-'[1]Outside Edges'!$B53)&gt;=5,'[1]Outside Edges'!$P53="Yes"),"Yes","No")</f>
        <v>Yes</v>
      </c>
      <c r="DQ54" s="87" t="str">
        <f>IF(AND((RIGHT($DQ$3,2)-'[1]Miter Profiles'!$AC$122-'[1]Outside Edges'!$B53)&gt;=5,'[1]Outside Edges'!$P53="Yes"),"Yes","No")</f>
        <v>Yes</v>
      </c>
      <c r="DR54" s="10" t="str">
        <f>IF(AND((RIGHT($DR$3,2)-'[1]Miter Profiles'!$AC$123-'[1]Outside Edges'!$B53)&gt;=5,'[1]Outside Edges'!$P53="Yes"),"Yes","No")</f>
        <v>Yes</v>
      </c>
      <c r="DS54" s="10" t="str">
        <f>IF(AND((RIGHT($DS$3,2)-'[1]Miter Profiles'!$AC$124-'[1]Outside Edges'!$B53)&gt;=5,'[1]Outside Edges'!$P53="Yes"),"Yes","No")</f>
        <v>Yes</v>
      </c>
      <c r="DT54" s="85" t="str">
        <f>IF(AND((RIGHT($DT$3,2)-'[1]Miter Profiles'!$AC$125-'[1]Outside Edges'!$B53)&gt;=5,'[1]Outside Edges'!$P53="Yes"),"Yes","No")</f>
        <v>Yes</v>
      </c>
      <c r="DU54" s="86" t="str">
        <f>IF(AND((RIGHT($DU$3,2)-'[1]Miter Profiles'!$AC$126-'[1]Outside Edges'!$B53)&gt;=5,'[1]Outside Edges'!$P53="Yes"),"Yes","No")</f>
        <v>Yes</v>
      </c>
      <c r="DV54" s="11" t="str">
        <f>IF(AND((RIGHT($DV$3,2)-'[1]Miter Profiles'!$AC$127-'[1]Outside Edges'!$B53)&gt;=5,'[1]Outside Edges'!$P53="Yes"),"Yes","No")</f>
        <v>Yes</v>
      </c>
      <c r="DW54" s="87" t="str">
        <f>IF(AND((RIGHT($DW$3,2)-'[1]Miter Profiles'!$AC$128-'[1]Outside Edges'!$B53)&gt;=5,'[1]Outside Edges'!$P53="Yes"),"Yes","No")</f>
        <v>Yes</v>
      </c>
      <c r="DX54" s="10" t="str">
        <f>IF(AND((RIGHT($DX$3,2)-'[1]Miter Profiles'!$AC$129-'[1]Outside Edges'!$B53)&gt;=5,'[1]Outside Edges'!$P53="Yes"),"Yes","No")</f>
        <v>Yes</v>
      </c>
      <c r="DY54" s="10" t="str">
        <f>IF(AND((RIGHT($DY$3,2)-'[1]Miter Profiles'!$AC$130-'[1]Outside Edges'!$B53)&gt;=5,'[1]Outside Edges'!$P53="Yes"),"Yes","No")</f>
        <v>Yes</v>
      </c>
      <c r="DZ54" s="85" t="str">
        <f>IF(AND((RIGHT($DZ$3,2)-'[1]Miter Profiles'!$AC$131-'[1]Outside Edges'!$B53)&gt;=5,'[1]Outside Edges'!$P53="Yes"),"Yes","No")</f>
        <v>Yes</v>
      </c>
      <c r="EA54" s="90" t="str">
        <f>IF(AND((RIGHT($EA$3,2)-'[1]Miter Profiles'!$AC$132-'[1]Outside Edges'!$B53)&gt;=5,'[1]Outside Edges'!$P53="Yes"),"Yes","No")</f>
        <v>Yes</v>
      </c>
      <c r="EB54" s="105" t="str">
        <f>IF(AND((RIGHT($EB$3,2)-'[1]Miter Profiles'!$AC$133-'[1]Outside Edges'!$B53)&gt;=5,'[1]Outside Edges'!$P53="Yes"),"Yes","No")</f>
        <v>Yes</v>
      </c>
      <c r="EC54" s="110" t="str">
        <f>IF(AND((RIGHT($EC$3,2)-'[1]Miter Profiles'!$AC$134-'[1]Outside Edges'!$B53)&gt;=5,'[1]Outside Edges'!$P53="Yes"),"Yes","No")</f>
        <v>Yes</v>
      </c>
      <c r="ED54" s="116" t="str">
        <f>IF(AND((RIGHT($ED$3,2)-'[1]Miter Profiles'!$AC$135-'[1]Outside Edges'!$B53)&gt;=5,'[1]Outside Edges'!$P53="Yes"),"Yes","No")</f>
        <v>Yes</v>
      </c>
      <c r="EE54" s="113" t="str">
        <f>IF(AND((RIGHT($EE$3,2)-'[1]Miter Profiles'!$AC$136-'[1]Outside Edges'!$B53)&gt;=5,'[1]Outside Edges'!$P53="Yes"),"Yes","No")</f>
        <v>Yes</v>
      </c>
      <c r="EF54" s="85" t="str">
        <f>IF(AND((RIGHT($EF$3,2)-'[1]Miter Profiles'!$AC$137-'[1]Outside Edges'!$B53)&gt;=5,'[1]Outside Edges'!$P53="Yes"),"Yes","No")</f>
        <v>Yes</v>
      </c>
      <c r="EG54" s="10" t="str">
        <f>IF(AND((RIGHT($EG$3,2)-'[1]Miter Profiles'!$AC$138-'[1]Outside Edges'!$B53)&gt;=5,'[1]Outside Edges'!$P53="Yes"),"Yes","No")</f>
        <v>Yes</v>
      </c>
      <c r="EH54" s="90" t="str">
        <f>IF(AND((RIGHT($EH$3,2)-'[1]Miter Profiles'!$AC$139-'[1]Outside Edges'!$B53)&gt;=5,'[1]Outside Edges'!$P53="Yes"),"Yes","No")</f>
        <v>Yes</v>
      </c>
      <c r="EI54" s="121" t="str">
        <f>IF(AND((RIGHT($EI$3,2)-'[1]Miter Profiles'!$AC$140-'[1]Outside Edges'!$B53)&gt;=5,'[1]Outside Edges'!$P53="Yes"),"Yes","No")</f>
        <v>Yes</v>
      </c>
      <c r="EJ54" s="124" t="str">
        <f>IF(AND((RIGHT($EJ$3,2)-'[1]Miter Profiles'!$AC$141-'[1]Outside Edges'!$B53)&gt;=5,'[1]Outside Edges'!$P53="Yes"),"Yes","No")</f>
        <v>Yes</v>
      </c>
      <c r="EK54" s="124" t="str">
        <f>IF(AND((RIGHT($EK$3,2)-'[1]Miter Profiles'!$AC$142-'[1]Outside Edges'!$B53)&gt;=5,'[1]Outside Edges'!$P53="Yes"),"Yes","No")</f>
        <v>Yes</v>
      </c>
      <c r="EL54" s="116" t="str">
        <f>IF(AND((RIGHT($EL$3,2)-'[1]Miter Profiles'!$AC$143-'[1]Outside Edges'!$B53)&gt;=5,'[1]Outside Edges'!$P53="Yes"),"Yes","No")</f>
        <v>Yes</v>
      </c>
      <c r="EM54" s="129" t="str">
        <f>IF(AND((RIGHT($EM$3,2)-'[1]Miter Profiles'!$AC$144-'[1]Outside Edges'!$B53)&gt;=5,'[1]Outside Edges'!$P53="Yes"),"Yes","No")</f>
        <v>Yes</v>
      </c>
      <c r="EN54" s="10" t="str">
        <f>IF(AND((RIGHT($EN$3,2)-'[1]Miter Profiles'!$AC$145-'[1]Outside Edges'!$B53)&gt;=5,'[1]Outside Edges'!$P53="Yes"),"Yes","No")</f>
        <v>Yes</v>
      </c>
      <c r="EO54" s="90" t="str">
        <f>IF(AND((RIGHT($EO$3,2)-'[1]Miter Profiles'!$AC$146-'[1]Outside Edges'!$B53)&gt;=5,'[1]Outside Edges'!$P53="Yes"),"Yes","No")</f>
        <v>Yes</v>
      </c>
      <c r="EP54" s="124" t="str">
        <f>IF(AND((RIGHT($EP$3,2)-'[1]Miter Profiles'!$AC$147-'[1]Outside Edges'!$B53)&gt;=5,'[1]Outside Edges'!$P53="Yes"),"Yes","No")</f>
        <v>Yes</v>
      </c>
      <c r="EQ54" s="124" t="str">
        <f>IF(AND((RIGHT($EQ$3,2)-'[1]Miter Profiles'!$AC$148-'[1]Outside Edges'!$B53)&gt;=5,'[1]Outside Edges'!$P53="Yes"),"Yes","No")</f>
        <v>Yes</v>
      </c>
      <c r="ER54" s="116" t="str">
        <f>IF(AND((RIGHT($ER$3,2)-'[1]Miter Profiles'!$AC$149-'[1]Outside Edges'!$B53)&gt;=5,'[1]Outside Edges'!$P53="Yes"),"Yes","No")</f>
        <v>Yes</v>
      </c>
      <c r="ES54" s="129" t="str">
        <f>IF(AND((RIGHT($ES$3,2)-'[1]Miter Profiles'!$AC$150-'[1]Outside Edges'!$B53)&gt;=5,'[1]Outside Edges'!$P53="Yes"),"Yes","No")</f>
        <v>Yes</v>
      </c>
      <c r="ET54" s="10" t="str">
        <f>IF(AND((RIGHT($ET$3,2)-'[1]Miter Profiles'!$AC$151-'[1]Outside Edges'!$B53)&gt;=5,'[1]Outside Edges'!$P53="Yes"),"Yes","No")</f>
        <v>Yes</v>
      </c>
      <c r="EU54" s="90" t="str">
        <f>IF(AND((RIGHT($EU$3,2)-'[1]Miter Profiles'!$AC$152-'[1]Outside Edges'!$B53)&gt;=5,'[1]Outside Edges'!$P53="Yes"),"Yes","No")</f>
        <v>Yes</v>
      </c>
      <c r="EV54" s="124" t="str">
        <f>IF(AND((RIGHT($EV$3,2)-'[1]Miter Profiles'!$AC$153-'[1]Outside Edges'!$B53)&gt;=5,'[1]Outside Edges'!$P53="Yes"),"Yes","No")</f>
        <v>Yes</v>
      </c>
      <c r="EW54" s="124" t="str">
        <f>IF(AND((RIGHT($EW$3,2)-'[1]Miter Profiles'!$AC$154-'[1]Outside Edges'!$B53)&gt;=5,'[1]Outside Edges'!$P53="Yes"),"Yes","No")</f>
        <v>Yes</v>
      </c>
      <c r="EX54" s="116" t="str">
        <f>IF(AND((RIGHT($EX$3,2)-'[1]Miter Profiles'!$AC$155-'[1]Outside Edges'!$B53)&gt;=5,'[1]Outside Edges'!$P53="Yes"),"Yes","No")</f>
        <v>Yes</v>
      </c>
      <c r="EY54" s="129" t="str">
        <f>IF(AND((RIGHT($EY$3,2)-'[1]Miter Profiles'!$AC$156-'[1]Outside Edges'!$B53)&gt;=5,'[1]Outside Edges'!$P53="Yes"),"Yes","No")</f>
        <v>Yes</v>
      </c>
      <c r="EZ54" s="10" t="str">
        <f>IF(AND((RIGHT($EZ$3,2)-'[1]Miter Profiles'!$AC$157-'[1]Outside Edges'!$B53)&gt;=5,'[1]Outside Edges'!$P53="Yes"),"Yes","No")</f>
        <v>Yes</v>
      </c>
      <c r="FA54" s="90" t="str">
        <f>IF(AND((RIGHT($FA$3,2)-'[1]Miter Profiles'!$AC$158-'[1]Outside Edges'!$B53)&gt;=5,'[1]Outside Edges'!$P53="Yes"),"Yes","No")</f>
        <v>Yes</v>
      </c>
      <c r="FB54" s="124" t="str">
        <f>IF(AND((RIGHT($FB$3,2)-'[1]Miter Profiles'!$AC$159-'[1]Outside Edges'!$B53)&gt;=5,'[1]Outside Edges'!$P53="Yes"),"Yes","No")</f>
        <v>Yes</v>
      </c>
      <c r="FC54" s="124" t="str">
        <f>IF(AND((RIGHT($FC$3,2)-'[1]Miter Profiles'!$AC$160-'[1]Outside Edges'!$B53)&gt;=5,'[1]Outside Edges'!$P53="Yes"),"Yes","No")</f>
        <v>Yes</v>
      </c>
      <c r="FD54" s="116" t="str">
        <f>IF(AND((RIGHT($FD$3,2)-'[1]Miter Profiles'!$AC$161-'[1]Outside Edges'!$B53)&gt;=5,'[1]Outside Edges'!$P53="Yes"),"Yes","No")</f>
        <v>Yes</v>
      </c>
      <c r="FE54" s="129" t="str">
        <f>IF(AND((RIGHT($FE$3,2)-'[1]Miter Profiles'!$AC$162-'[1]Outside Edges'!$B53)&gt;=5,'[1]Outside Edges'!$P53="Yes"),"Yes","No")</f>
        <v>Yes</v>
      </c>
      <c r="FF54" s="10" t="str">
        <f>IF(AND((RIGHT($FF$3,2)-'[1]Miter Profiles'!$AC$163-'[1]Outside Edges'!$B53)&gt;=5,'[1]Outside Edges'!$P53="Yes"),"Yes","No")</f>
        <v>Yes</v>
      </c>
      <c r="FG54" s="90" t="str">
        <f>IF(AND((RIGHT($FG$3,2)-'[1]Miter Profiles'!$AC$164-'[1]Outside Edges'!$B53)&gt;=5,'[1]Outside Edges'!$P53="Yes"),"Yes","No")</f>
        <v>Yes</v>
      </c>
      <c r="FH54" s="124" t="str">
        <f>IF(AND((RIGHT($FH$3,2)-'[1]Miter Profiles'!$AC$165-'[1]Outside Edges'!$B53)&gt;=5,'[1]Outside Edges'!$P53="Yes"),"Yes","No")</f>
        <v>Yes</v>
      </c>
      <c r="FI54" s="124" t="str">
        <f>IF(AND((RIGHT($FI$3,2)-'[1]Miter Profiles'!$AC$166-'[1]Outside Edges'!$B53)&gt;=5,'[1]Outside Edges'!$P53="Yes"),"Yes","No")</f>
        <v>Yes</v>
      </c>
      <c r="FJ54" s="116" t="str">
        <f>IF(AND((RIGHT($FJ$3,2)-'[1]Miter Profiles'!$AC$167-'[1]Outside Edges'!$B53)&gt;=5,'[1]Outside Edges'!$P53="Yes"),"Yes","No")</f>
        <v>Yes</v>
      </c>
      <c r="FK54" s="129" t="str">
        <f>IF(AND((RIGHT($FK$3,2)-'[1]Miter Profiles'!$AC$168-'[1]Outside Edges'!$B53)&gt;=5,'[1]Outside Edges'!$P53="Yes"),"Yes","No")</f>
        <v>Yes</v>
      </c>
      <c r="FL54" s="10" t="str">
        <f>IF(AND((RIGHT($FL$3,2)-'[1]Miter Profiles'!$AC$169-'[1]Outside Edges'!$B53)&gt;=5,'[1]Outside Edges'!$P53="Yes"),"Yes","No")</f>
        <v>Yes</v>
      </c>
      <c r="FM54" s="90" t="str">
        <f>IF(AND((RIGHT($FM$3,2)-'[1]Miter Profiles'!$AC$170-'[1]Outside Edges'!$B53)&gt;=5,'[1]Outside Edges'!$P53="Yes"),"Yes","No")</f>
        <v>Yes</v>
      </c>
      <c r="FN54" s="124" t="str">
        <f>IF(AND((RIGHT($FN$3,2)-'[1]Miter Profiles'!$AC$171-'[1]Outside Edges'!$B53)&gt;=5,'[1]Outside Edges'!$P53="Yes"),"Yes","No")</f>
        <v>Yes</v>
      </c>
      <c r="FO54" s="124" t="str">
        <f>IF(AND((RIGHT($FO$3,2)-'[1]Miter Profiles'!$AC$172-'[1]Outside Edges'!$B53)&gt;=5,'[1]Outside Edges'!$P53="Yes"),"Yes","No")</f>
        <v>Yes</v>
      </c>
      <c r="FP54" s="116" t="str">
        <f>IF(AND((RIGHT($FP$3,2)-'[1]Miter Profiles'!$AC$173-'[1]Outside Edges'!$B53)&gt;=5,'[1]Outside Edges'!$P53="Yes"),"Yes","No")</f>
        <v>Yes</v>
      </c>
      <c r="FQ54" s="129" t="str">
        <f>IF(AND((RIGHT($FQ$3,2)-'[1]Miter Profiles'!$AC$174-'[1]Outside Edges'!$B53)&gt;=5,'[1]Outside Edges'!$P53="Yes"),"Yes","No")</f>
        <v>Yes</v>
      </c>
      <c r="FR54" s="10" t="str">
        <f>IF(AND((RIGHT($FR$3,2)-'[1]Miter Profiles'!$AC$175-'[1]Outside Edges'!$B53)&gt;=5,'[1]Outside Edges'!$P53="Yes"),"Yes","No")</f>
        <v>Yes</v>
      </c>
      <c r="FS54" s="90" t="str">
        <f>IF(AND((RIGHT($FS$3,2)-'[1]Miter Profiles'!$AC$176-'[1]Outside Edges'!$B53)&gt;=5,'[1]Outside Edges'!$P53="Yes"),"Yes","No")</f>
        <v>Yes</v>
      </c>
      <c r="FT54" s="124" t="str">
        <f>IF(AND((RIGHT($FT$3,2)-'[1]Miter Profiles'!$AC$177-'[1]Outside Edges'!$B53)&gt;=5,'[1]Outside Edges'!$P53="Yes"),"Yes","No")</f>
        <v>Yes</v>
      </c>
      <c r="FU54" s="124" t="str">
        <f>IF(AND((RIGHT($FU$3,2)-'[1]Miter Profiles'!$AC$178-'[1]Outside Edges'!$B53)&gt;=5,'[1]Outside Edges'!$P53="Yes"),"Yes","No")</f>
        <v>Yes</v>
      </c>
      <c r="FV54" s="116" t="str">
        <f>IF(AND((RIGHT($V$3,2)-'[1]Miter Profiles'!$AC$179-'[1]Outside Edges'!$B53)&gt;=5,'[1]Outside Edges'!$P53="Yes"),"Yes","No")</f>
        <v>Yes</v>
      </c>
      <c r="FW54" s="129" t="str">
        <f>IF(AND((RIGHT($FW$3,2)-'[1]Miter Profiles'!$AC$180-'[1]Outside Edges'!$B53)&gt;=5,'[1]Outside Edges'!$P53="Yes"),"Yes","No")</f>
        <v>Yes</v>
      </c>
      <c r="FX54" s="85" t="str">
        <f>IF(AND((RIGHT($FX$3,2)-'[1]Miter Profiles'!$AC$181-'[1]Outside Edges'!$B53)&gt;=5,'[1]Outside Edges'!$P53="Yes"),"Yes","No")</f>
        <v>Yes</v>
      </c>
      <c r="FY54" s="150" t="str">
        <f>IF(AND((RIGHT($FY$3,2)-'[1]Miter Profiles'!$AC$182-'[1]Outside Edges'!$B53)&gt;=5,'[1]Outside Edges'!$P53="Yes"),"Yes","No")</f>
        <v>Yes</v>
      </c>
      <c r="FZ54" s="124" t="str">
        <f>IF(AND((RIGHT($FZ$3,2)-'[1]Miter Profiles'!$AC$183-'[1]Outside Edges'!$B53)&gt;=5,'[1]Outside Edges'!$P53="Yes"),"Yes","No")</f>
        <v>Yes</v>
      </c>
      <c r="GA54" s="116" t="str">
        <f>IF(AND((RIGHT($GA$3,2)-'[1]Miter Profiles'!$AC$184-'[1]Outside Edges'!$B53)&gt;=5,'[1]Outside Edges'!$P53="Yes"),"Yes","No")</f>
        <v>Yes</v>
      </c>
      <c r="GB54" s="129" t="str">
        <f>IF(AND((RIGHT($GB$3,2)-'[1]Miter Profiles'!$AC$185-'[1]Outside Edges'!$B53)&gt;=5,'[1]Outside Edges'!$P53="Yes"),"Yes","No")</f>
        <v>Yes</v>
      </c>
      <c r="GC54" s="10" t="str">
        <f>IF(AND((RIGHT($GC$3,2)-'[1]Miter Profiles'!$AC$186-'[1]Outside Edges'!$B53)&gt;=5,'[1]Outside Edges'!$P53="Yes"),"Yes","No")</f>
        <v>Yes</v>
      </c>
      <c r="GD54" s="90" t="str">
        <f>IF(AND((RIGHT($GD$3,2)-'[1]Miter Profiles'!$AC$187-'[1]Outside Edges'!$B53)&gt;=5,'[1]Outside Edges'!$P53="Yes"),"Yes","No")</f>
        <v>Yes</v>
      </c>
      <c r="GE54" s="150" t="str">
        <f>IF(AND((RIGHT($GE$3,2)-'[1]Miter Profiles'!$AC$188-'[1]Outside Edges'!$B53)&gt;=5,'[1]Outside Edges'!$P53="Yes"),"Yes","No")</f>
        <v>Yes</v>
      </c>
      <c r="GF54" s="124" t="str">
        <f>IF(AND((RIGHT($GF$3,2)-'[1]Miter Profiles'!$AC$189-'[1]Outside Edges'!$B53)&gt;=5,'[1]Outside Edges'!$P53="Yes"),"Yes","No")</f>
        <v>Yes</v>
      </c>
      <c r="GG54" s="116" t="str">
        <f>IF(AND((RIGHT($GG$3,2)-'[1]Miter Profiles'!$AC$190-'[1]Outside Edges'!$B53)&gt;=5,'[1]Outside Edges'!$P53="Yes"),"Yes","No")</f>
        <v>Yes</v>
      </c>
      <c r="GH54" s="129" t="str">
        <f>IF(AND((RIGHT($GH$3,2)-'[1]Miter Profiles'!$AC$191-'[1]Outside Edges'!$B53)&gt;=5,'[1]Outside Edges'!$P53="Yes"),"Yes","No")</f>
        <v>Yes</v>
      </c>
      <c r="GI54" s="10" t="str">
        <f>IF(AND((RIGHT($GI$3,2)-'[1]Miter Profiles'!$AC$192-'[1]Outside Edges'!$B53)&gt;=5,'[1]Outside Edges'!$P53="Yes"),"Yes","No")</f>
        <v>Yes</v>
      </c>
      <c r="GJ54" s="90" t="str">
        <f>IF(AND((RIGHT($GJ$3,2)-'[1]Miter Profiles'!$AC$193-'[1]Outside Edges'!$B53)&gt;=5,'[1]Outside Edges'!$P53="Yes"),"Yes","No")</f>
        <v>Yes</v>
      </c>
      <c r="GK54" s="150" t="str">
        <f>IF(AND((RIGHT($GK$3,2)-'[1]Miter Profiles'!$AC$194-'[1]Outside Edges'!$B53)&gt;=5,'[1]Outside Edges'!$P53="Yes"),"Yes","No")</f>
        <v>Yes</v>
      </c>
      <c r="GL54" s="124" t="str">
        <f>IF(AND((RIGHT($GL$3,2)-'[1]Miter Profiles'!$AC$195-'[1]Outside Edges'!$B53)&gt;=5,'[1]Outside Edges'!$P53="Yes"),"Yes","No")</f>
        <v>Yes</v>
      </c>
      <c r="GM54" s="116" t="str">
        <f>IF(AND((RIGHT($GM$3,2)-'[1]Miter Profiles'!$AC$196-'[1]Outside Edges'!$B53)&gt;=5,'[1]Outside Edges'!$P53="Yes"),"Yes","No")</f>
        <v>Yes</v>
      </c>
      <c r="GN54" s="129" t="str">
        <f>IF(AND((RIGHT($GN$3,2)-'[1]Miter Profiles'!$AC$197-'[1]Outside Edges'!$B53)&gt;=5,'[1]Outside Edges'!$P53="Yes"),"Yes","No")</f>
        <v>Yes</v>
      </c>
      <c r="GO54" s="10" t="str">
        <f>IF(AND((RIGHT($GO$3,2)-'[1]Miter Profiles'!$AC$198-'[1]Outside Edges'!$B53)&gt;=5,'[1]Outside Edges'!$P53="Yes"),"Yes","No")</f>
        <v>Yes</v>
      </c>
      <c r="GP54" s="90" t="str">
        <f>IF(AND((RIGHT($GP$3,2)-'[1]Miter Profiles'!$AC$199-'[1]Outside Edges'!$B53)&gt;=5,'[1]Outside Edges'!$P53="Yes"),"Yes","No")</f>
        <v>Yes</v>
      </c>
      <c r="GQ54" s="150" t="str">
        <f>IF(AND((RIGHT($GQ$3,2)-'[1]Miter Profiles'!$AC$200-'[1]Outside Edges'!$B53)&gt;=5,'[1]Outside Edges'!$P53="Yes"),"Yes","No")</f>
        <v>Yes</v>
      </c>
      <c r="GR54" s="124" t="str">
        <f>IF(AND((RIGHT($GR$3,2)-'[1]Miter Profiles'!$AC$201-'[1]Outside Edges'!$B53)&gt;=5,'[1]Outside Edges'!$P53="Yes"),"Yes","No")</f>
        <v>Yes</v>
      </c>
      <c r="GS54" s="116" t="str">
        <f>IF(AND((RIGHT($GS$3,2)-'[1]Miter Profiles'!$AC$202-'[1]Outside Edges'!$B53)&gt;=5,'[1]Outside Edges'!$P53="Yes"),"Yes","No")</f>
        <v>Yes</v>
      </c>
      <c r="GT54" s="129" t="str">
        <f>IF(AND((RIGHT($GT$3,2)-'[1]Miter Profiles'!$AC$203-'[1]Outside Edges'!$B53)&gt;=5,'[1]Outside Edges'!$P53="Yes"),"Yes","No")</f>
        <v>Yes</v>
      </c>
      <c r="GU54" s="10" t="str">
        <f>IF(AND((RIGHT($GU$3,2)-'[1]Miter Profiles'!$AC$204-'[1]Outside Edges'!$B53)&gt;=5,'[1]Outside Edges'!$P53="Yes"),"Yes","No")</f>
        <v>Yes</v>
      </c>
      <c r="GV54" s="90" t="str">
        <f>IF(AND((RIGHT($GV$3,2)-'[1]Miter Profiles'!$AC$205-'[1]Outside Edges'!$B53)&gt;=5,'[1]Outside Edges'!$P53="Yes"),"Yes","No")</f>
        <v>Yes</v>
      </c>
      <c r="GW54" s="150" t="str">
        <f>IF(AND((RIGHT($GW$3,2)-'[1]Miter Profiles'!$AC$206-'[1]Outside Edges'!$B53)&gt;=5,'[1]Outside Edges'!$P53="Yes"),"Yes","No")</f>
        <v>Yes</v>
      </c>
      <c r="GX54" s="124" t="str">
        <f>IF(AND((RIGHT($GX$3,2)-'[1]Miter Profiles'!$AC$207-'[1]Outside Edges'!$B53)&gt;=5,'[1]Outside Edges'!$P53="Yes"),"Yes","No")</f>
        <v>Yes</v>
      </c>
      <c r="GY54" s="116" t="str">
        <f>IF(AND((RIGHT($GY$3,2)-'[1]Miter Profiles'!$AC$208-'[1]Outside Edges'!$B53)&gt;=5,'[1]Outside Edges'!$P53="Yes"),"Yes","No")</f>
        <v>Yes</v>
      </c>
      <c r="GZ54" s="129" t="str">
        <f>IF(AND((RIGHT($GZ$3,2)-'[1]Miter Profiles'!$AC$209-'[1]Outside Edges'!$B53)&gt;=5,'[1]Outside Edges'!$P53="Yes"),"Yes","No")</f>
        <v>Yes</v>
      </c>
      <c r="HA54" s="10" t="str">
        <f>IF(AND((RIGHT($HA$3,2)-'[1]Miter Profiles'!$AC$210-'[1]Outside Edges'!$B53)&gt;=5,'[1]Outside Edges'!$P53="Yes"),"Yes","No")</f>
        <v>Yes</v>
      </c>
      <c r="HB54" s="90" t="str">
        <f>IF(AND((RIGHT($HB$3,2)-'[1]Miter Profiles'!$AC$211-'[1]Outside Edges'!$B53)&gt;=5,'[1]Outside Edges'!$P53="Yes"),"Yes","No")</f>
        <v>Yes</v>
      </c>
      <c r="HC54" s="150" t="str">
        <f>IF(AND((RIGHT($HC$3,2)-'[1]Miter Profiles'!$AC$212-'[1]Outside Edges'!$B53)&gt;=5,'[1]Outside Edges'!$P53="Yes"),"Yes","No")</f>
        <v>Yes</v>
      </c>
      <c r="HD54" s="116" t="str">
        <f>IF(AND((RIGHT($HD$3,2)-'[1]Miter Profiles'!$AC$213-'[1]Outside Edges'!$B53)&gt;=5,'[1]Outside Edges'!$P53="Yes"),"Yes","No")</f>
        <v>Yes</v>
      </c>
      <c r="HE54" s="129" t="str">
        <f>IF(AND((RIGHT($HE$3,2)-'[1]Miter Profiles'!$AC$214-'[1]Outside Edges'!$B53)&gt;=5,'[1]Outside Edges'!$P53="Yes"),"Yes","No")</f>
        <v>Yes</v>
      </c>
      <c r="HF54" s="10" t="str">
        <f>IF(AND((RIGHT($HF$3,2)-'[1]Miter Profiles'!$AC$215-'[1]Outside Edges'!$B53)&gt;=5,'[1]Outside Edges'!$P53="Yes"),"Yes","No")</f>
        <v>Yes</v>
      </c>
      <c r="HG54" s="90" t="str">
        <f>IF(AND((RIGHT($HG$3,2)-'[1]Miter Profiles'!$AC$216-'[1]Outside Edges'!$B53)&gt;=5,'[1]Outside Edges'!$P53="Yes"),"Yes","No")</f>
        <v>Yes</v>
      </c>
      <c r="HH54" s="150" t="str">
        <f>IF(AND((RIGHT($HH$3,2)-'[1]Miter Profiles'!$AC$217-'[1]Outside Edges'!$B53)&gt;=5,'[1]Outside Edges'!$P53="Yes"),"Yes","No")</f>
        <v>Yes</v>
      </c>
      <c r="HI54" s="124" t="str">
        <f>IF(AND((RIGHT($HI$3,2)-'[1]Miter Profiles'!$AC$218-'[1]Outside Edges'!$B53)&gt;=5,'[1]Outside Edges'!$P53="Yes"),"Yes","No")</f>
        <v>Yes</v>
      </c>
      <c r="HJ54" s="116" t="str">
        <f>IF(AND((RIGHT($HJ$3,2)-'[1]Miter Profiles'!$AC$219-'[1]Outside Edges'!$B53)&gt;=5,'[1]Outside Edges'!$P53="Yes"),"Yes","No")</f>
        <v>Yes</v>
      </c>
      <c r="HK54" s="129" t="str">
        <f>IF(AND((RIGHT($HK$3,2)-'[1]Miter Profiles'!$AC$220-'[1]Outside Edges'!$B53)&gt;=5,'[1]Outside Edges'!$P53="Yes"),"Yes","No")</f>
        <v>Yes</v>
      </c>
      <c r="HL54" s="10" t="str">
        <f>IF(AND((RIGHT($HL$3,2)-'[1]Miter Profiles'!$AC$221-'[1]Outside Edges'!$B53)&gt;=5,'[1]Outside Edges'!$P53="Yes"),"Yes","No")</f>
        <v>Yes</v>
      </c>
      <c r="HM54" s="90" t="str">
        <f>IF(AND((RIGHT($HM$3,2)-'[1]Miter Profiles'!$AC$222-'[1]Outside Edges'!$B53)&gt;=5,'[1]Outside Edges'!$P53="Yes"),"Yes","No")</f>
        <v>Yes</v>
      </c>
      <c r="HN54" s="150" t="str">
        <f>IF(AND((RIGHT($HN$3,2)-'[1]Miter Profiles'!$AC$223-'[1]Outside Edges'!$B53)&gt;=5,'[1]Outside Edges'!$P53="Yes"),"Yes","No")</f>
        <v>Yes</v>
      </c>
      <c r="HO54" s="124" t="str">
        <f>IF(AND((RIGHT($HO$3,2)-'[1]Miter Profiles'!$AC$224-'[1]Outside Edges'!$B53)&gt;=5,'[1]Outside Edges'!$P53="Yes"),"Yes","No")</f>
        <v>Yes</v>
      </c>
      <c r="HP54" s="124" t="str">
        <f>IF(AND((RIGHT($HP$3,2)-'[1]Miter Profiles'!$AC$225-'[1]Outside Edges'!$B53)&gt;=5,'[1]Outside Edges'!$P53="Yes"),"Yes","No")</f>
        <v>Yes</v>
      </c>
      <c r="HQ54" s="153" t="str">
        <f>IF(AND((RIGHT($HQ$3,3)-'[1]Miter Profiles'!$AC$226-'[1]Outside Edges'!$B53)&gt;=5,'[1]Outside Edges'!$P53="Yes"),"Yes","No")</f>
        <v>Yes</v>
      </c>
      <c r="HR54" s="129" t="str">
        <f>IF(AND((RIGHT($HR$3,2)-'[1]Miter Profiles'!$AC$227-'[1]Outside Edges'!$B53)&gt;=5,'[1]Outside Edges'!$P53="Yes"),"Yes","No")</f>
        <v>Yes</v>
      </c>
      <c r="HS54" s="10" t="str">
        <f>IF(AND((RIGHT($HS$3,2)-'[1]Miter Profiles'!$AC$228-'[1]Outside Edges'!$B53)&gt;=5,'[1]Outside Edges'!$P53="Yes"),"Yes","No")</f>
        <v>Yes</v>
      </c>
      <c r="HT54" s="163" t="str">
        <f>IF(AND((RIGHT($HT$3,2)-'[1]Miter Profiles'!$AC$229-'[1]Outside Edges'!$B53)&gt;=5,'[1]Outside Edges'!$P53="Yes"),"Yes","No")</f>
        <v>Yes</v>
      </c>
      <c r="HU54" s="150" t="str">
        <f>IF(AND((RIGHT($HU$3,2)-'[1]Miter Profiles'!$AC$230-'[1]Outside Edges'!$B53)&gt;=5,'[1]Outside Edges'!$P53="Yes"),"Yes","No")</f>
        <v>Yes</v>
      </c>
      <c r="HV54" s="124" t="str">
        <f>IF(AND((RIGHT($HV$3,2)-'[1]Miter Profiles'!$AC$231-'[1]Outside Edges'!$B53)&gt;=5,'[1]Outside Edges'!$P53="Yes"),"Yes","No")</f>
        <v>Yes</v>
      </c>
      <c r="HW54" s="116" t="str">
        <f>IF(AND((RIGHT($HW$3,2)-'[1]Miter Profiles'!$AC$232-'[1]Outside Edges'!$B53)&gt;=5,'[1]Outside Edges'!$P53="Yes"),"Yes","No")</f>
        <v>Yes</v>
      </c>
      <c r="HX54" s="129" t="str">
        <f>IF(AND((RIGHT($HX$3,2)-'[1]Miter Profiles'!$AC$233-'[1]Outside Edges'!$B53)&gt;=5,'[1]Outside Edges'!$P53="Yes"),"Yes","No")</f>
        <v>Yes</v>
      </c>
      <c r="HY54" s="10" t="str">
        <f>IF(AND((RIGHT($HY$3,2)-'[1]Miter Profiles'!$AC$234-'[1]Outside Edges'!$B53)&gt;=5,'[1]Outside Edges'!$P53="Yes"),"Yes","No")</f>
        <v>Yes</v>
      </c>
      <c r="HZ54" s="90" t="str">
        <f>IF(AND((RIGHT($HZ$3,2)-'[1]Miter Profiles'!$AC$235-'[1]Outside Edges'!$B53)&gt;=5,'[1]Outside Edges'!$P53="Yes"),"Yes","No")</f>
        <v>Yes</v>
      </c>
      <c r="IA54" s="150" t="str">
        <f>IF(AND((RIGHT($IA$3,2)-'[1]Miter Profiles'!$AC$236-'[1]Outside Edges'!$B53)&gt;=5,'[1]Outside Edges'!$P53="Yes"),"Yes","No")</f>
        <v>Yes</v>
      </c>
      <c r="IB54" s="124" t="str">
        <f>IF(AND((RIGHT($IB$3,2)-'[1]Miter Profiles'!$AC$237-'[1]Outside Edges'!$B53)&gt;=5,'[1]Outside Edges'!$P53="Yes"),"Yes","No")</f>
        <v>Yes</v>
      </c>
      <c r="IC54" s="116" t="str">
        <f>IF(AND((RIGHT($IC$3,2)-'[1]Miter Profiles'!$AC$238-'[1]Outside Edges'!$B53)&gt;=5,'[1]Outside Edges'!$P53="Yes"),"Yes","No")</f>
        <v>Yes</v>
      </c>
      <c r="ID54" s="129" t="str">
        <f>IF(AND((RIGHT($ID$3,2)-'[1]Miter Profiles'!$AC$239-'[1]Outside Edges'!$B53)&gt;=5,'[1]Outside Edges'!$P53="Yes"),"Yes","No")</f>
        <v>Yes</v>
      </c>
      <c r="IE54" s="10" t="str">
        <f>IF(AND((RIGHT($IE$3,2)-'[1]Miter Profiles'!$AC$240-'[1]Outside Edges'!$B53)&gt;=5,'[1]Outside Edges'!$P53="Yes"),"Yes","No")</f>
        <v>Yes</v>
      </c>
      <c r="IF54" s="90" t="str">
        <f>IF(AND((RIGHT($IF$3,2)-'[1]Miter Profiles'!$AC$241-'[1]Outside Edges'!$B53)&gt;=5,'[1]Outside Edges'!$P53="Yes"),"Yes","No")</f>
        <v>Yes</v>
      </c>
      <c r="IG54" s="150" t="str">
        <f>IF(AND((RIGHT($IG$3,2)-'[1]Miter Profiles'!$AC$242-'[1]Outside Edges'!$B53)&gt;=5,'[1]Outside Edges'!$P53="Yes"),"Yes","No")</f>
        <v>Yes</v>
      </c>
      <c r="IH54" s="124" t="str">
        <f>IF(AND((RIGHT($IH$3,2)-'[1]Miter Profiles'!$AC$243-'[1]Outside Edges'!$B53)&gt;=5,'[1]Outside Edges'!$P53="Yes"),"Yes","No")</f>
        <v>Yes</v>
      </c>
      <c r="II54" s="116" t="str">
        <f>IF(AND((RIGHT($II$3,2)-'[1]Miter Profiles'!$AC$244-'[1]Outside Edges'!$B53)&gt;=5,'[1]Outside Edges'!$P53="Yes"),"Yes","No")</f>
        <v>Yes</v>
      </c>
      <c r="IJ54" s="129" t="str">
        <f>IF(AND((RIGHT($IJ$3,2)-'[1]Miter Profiles'!$AC$245-'[1]Outside Edges'!$B53)&gt;=5,'[1]Outside Edges'!$P53="Yes"),"Yes","No")</f>
        <v>Yes</v>
      </c>
      <c r="IK54" s="10" t="str">
        <f>IF(AND((RIGHT($IK$3,2)-'[1]Miter Profiles'!$AC$246-'[1]Outside Edges'!$B53)&gt;=5,'[1]Outside Edges'!$P53="Yes"),"Yes","No")</f>
        <v>Yes</v>
      </c>
      <c r="IL54" s="90" t="str">
        <f>IF(AND((RIGHT($IL$3,2)-'[1]Miter Profiles'!$AC$247-'[1]Outside Edges'!$B53)&gt;=5,'[1]Outside Edges'!$P53="Yes"),"Yes","No")</f>
        <v>Yes</v>
      </c>
      <c r="IM54" s="150" t="str">
        <f>IF(AND((RIGHT($IM$3,2)-'[1]Miter Profiles'!$AC$248-'[1]Outside Edges'!$B53)&gt;=5,'[1]Outside Edges'!$P53="Yes"),"Yes","No")</f>
        <v>Yes</v>
      </c>
      <c r="IN54" s="124" t="str">
        <f>IF(AND((RIGHT($IN$3,2)-'[1]Miter Profiles'!$AC$249-'[1]Outside Edges'!$B53)&gt;=5,'[1]Outside Edges'!$P53="Yes"),"Yes","No")</f>
        <v>Yes</v>
      </c>
      <c r="IO54" s="116" t="str">
        <f>IF(AND((RIGHT($IO$3,2)-'[1]Miter Profiles'!$AC$250-'[1]Outside Edges'!$B53)&gt;=5,'[1]Outside Edges'!$P53="Yes"),"Yes","No")</f>
        <v>Yes</v>
      </c>
      <c r="IP54" s="129" t="str">
        <f>IF(AND((RIGHT($IP$3,2)-'[1]Miter Profiles'!$AC$251-'[1]Outside Edges'!$B53)&gt;=5,'[1]Outside Edges'!$P53="Yes"),"Yes","No")</f>
        <v>Yes</v>
      </c>
      <c r="IQ54" s="10" t="str">
        <f>IF(AND((RIGHT($IQ$3,2)-'[1]Miter Profiles'!$AC$252-'[1]Outside Edges'!$B53)&gt;=5,'[1]Outside Edges'!$P53="Yes"),"Yes","No")</f>
        <v>Yes</v>
      </c>
      <c r="IR54" s="90" t="str">
        <f>IF(AND((RIGHT($IR$3,2)-'[1]Miter Profiles'!$AC$253-'[1]Outside Edges'!$B53)&gt;=5,'[1]Outside Edges'!$P53="Yes"),"Yes","No")</f>
        <v>Yes</v>
      </c>
      <c r="IS54" s="150" t="str">
        <f>IF(AND((RIGHT($IS$3,2)-'[1]Miter Profiles'!$AC$254-'[1]Outside Edges'!$B53)&gt;=5,'[1]Outside Edges'!$P53="Yes"),"Yes","No")</f>
        <v>Yes</v>
      </c>
      <c r="IT54" s="124" t="str">
        <f>IF(AND((RIGHT($IT$3,2)-'[1]Miter Profiles'!$AC$255-'[1]Outside Edges'!$B53)&gt;=5,'[1]Outside Edges'!$P53="Yes"),"Yes","No")</f>
        <v>Yes</v>
      </c>
      <c r="IU54" s="116" t="str">
        <f>IF(AND((RIGHT($IU$3,2)-'[1]Miter Profiles'!$AC$256-'[1]Outside Edges'!$B53)&gt;=5,'[1]Outside Edges'!$P53="Yes"),"Yes","No")</f>
        <v>Yes</v>
      </c>
      <c r="IV54" s="129" t="str">
        <f>IF(AND((RIGHT($IV$3,2)-'[1]Miter Profiles'!$AC$257-'[1]Outside Edges'!$B53)&gt;=5,'[1]Outside Edges'!$P53="Yes"),"Yes","No")</f>
        <v>Yes</v>
      </c>
      <c r="IW54" s="10" t="str">
        <f>IF(AND((RIGHT($IW$3,2)-'[1]Miter Profiles'!$AC$258-'[1]Outside Edges'!$B53)&gt;=5,'[1]Outside Edges'!$P53="Yes"),"Yes","No")</f>
        <v>Yes</v>
      </c>
      <c r="IX54" s="90" t="str">
        <f>IF(AND((RIGHT($IX$3,2)-'[1]Miter Profiles'!$AC$259-'[1]Outside Edges'!$B53)&gt;=5,'[1]Outside Edges'!$P53="Yes"),"Yes","No")</f>
        <v>Yes</v>
      </c>
      <c r="IY54" s="150" t="str">
        <f>IF(AND((RIGHT($IY$3,2)-'[1]Miter Profiles'!$AC$260-'[1]Outside Edges'!$B53)&gt;=5,'[1]Outside Edges'!$P53="Yes"),"Yes","No")</f>
        <v>Yes</v>
      </c>
      <c r="IZ54" s="124" t="str">
        <f>IF(AND((RIGHT($IZ$3,2)-'[1]Miter Profiles'!$AC$261-'[1]Outside Edges'!$B53)&gt;=5,'[1]Outside Edges'!$P53="Yes"),"Yes","No")</f>
        <v>Yes</v>
      </c>
      <c r="JA54" s="116" t="str">
        <f>IF(AND((RIGHT($JA$3,2)-'[1]Miter Profiles'!$AC$262-'[1]Outside Edges'!$B53)&gt;=5,'[1]Outside Edges'!$P53="Yes"),"Yes","No")</f>
        <v>Yes</v>
      </c>
      <c r="JB54" s="129" t="str">
        <f>IF(AND((RIGHT($JB$3,2)-'[1]Miter Profiles'!$AC$263-'[1]Outside Edges'!$B53)&gt;=5,'[1]Outside Edges'!$P53="Yes"),"Yes","No")</f>
        <v>Yes</v>
      </c>
      <c r="JC54" s="10" t="str">
        <f>IF(AND((RIGHT($JC$3,2)-'[1]Miter Profiles'!$AC$264-'[1]Outside Edges'!$B53)&gt;=5,'[1]Outside Edges'!$P53="Yes"),"Yes","No")</f>
        <v>Yes</v>
      </c>
      <c r="JD54" s="90" t="str">
        <f>IF(AND((RIGHT($JD$3,2)-'[1]Miter Profiles'!$AC$265-'[1]Outside Edges'!$B53)&gt;=5,'[1]Outside Edges'!$P53="Yes"),"Yes","No")</f>
        <v>Yes</v>
      </c>
      <c r="JE54" s="236" t="str">
        <f>IF(AND((RIGHT($JE$3,2)-'[1]Miter Profiles'!$AC$266-'[1]Outside Edges'!$B53)&gt;=5,'[1]Outside Edges'!$P53="Yes"),"Yes","No")</f>
        <v>Yes</v>
      </c>
      <c r="JF54" s="237" t="str">
        <f>IF(AND((RIGHT($JF$3,2)-'[1]Miter Profiles'!$AC$267-'[1]Outside Edges'!$B53)&gt;=5,'[1]Outside Edges'!$P53="Yes"),"Yes","No")</f>
        <v>Yes</v>
      </c>
      <c r="JG54" s="238" t="str">
        <f>IF(AND((RIGHT($JG$3,2)-'[1]Miter Profiles'!$AC$268-'[1]Outside Edges'!$B53)&gt;=5,'[1]Outside Edges'!$P53="Yes"),"Yes","No")</f>
        <v>Yes</v>
      </c>
      <c r="JH54" s="129" t="str">
        <f>IF(AND((RIGHT($JH$3,2)-'[1]Miter Profiles'!$AC$269-'[1]Outside Edges'!$B53)&gt;=5,'[1]Outside Edges'!$P53="Yes"),"Yes","No")</f>
        <v>Yes</v>
      </c>
      <c r="JI54" s="113" t="str">
        <f>IF(AND((RIGHT($JI$3,2)-'[1]Miter Profiles'!$AC$270-'[1]Outside Edges'!$B53)&gt;=5,'[1]Outside Edges'!$P53="Yes"),"Yes","No")</f>
        <v>Yes</v>
      </c>
      <c r="JJ54" s="90" t="str">
        <f>IF(AND((RIGHT($JJ$3,2)-'[1]Miter Profiles'!$AC$271-'[1]Outside Edges'!$B53)&gt;=5,'[1]Outside Edges'!$P53="Yes"),"Yes","No")</f>
        <v>Yes</v>
      </c>
      <c r="JK54" s="236" t="str">
        <f>IF(AND((RIGHT($JK$3,2)-'[1]Miter Profiles'!$AC$272-'[1]Outside Edges'!$B53)&gt;=5,'[1]Outside Edges'!$P53="Yes"),"Yes","No")</f>
        <v>Yes</v>
      </c>
      <c r="JL54" s="237" t="str">
        <f>IF(AND((RIGHT($JL$3,2)-'[1]Miter Profiles'!$AC$273-'[1]Outside Edges'!$B53)&gt;=5,'[1]Outside Edges'!$P53="Yes"),"Yes","No")</f>
        <v>Yes</v>
      </c>
      <c r="JM54" s="238" t="str">
        <f>IF(AND((RIGHT($JM$3,2)-'[1]Miter Profiles'!$AC$274-'[1]Outside Edges'!$B53)&gt;=5,'[1]Outside Edges'!$P53="Yes"),"Yes","No")</f>
        <v>Yes</v>
      </c>
      <c r="JN54" s="129" t="str">
        <f>IF(AND((RIGHT($JN$3,2)-'[1]Miter Profiles'!$AC$275-'[1]Outside Edges'!$B53)&gt;=5,'[1]Outside Edges'!$P53="Yes"),"Yes","No")</f>
        <v>Yes</v>
      </c>
      <c r="JO54" s="113" t="str">
        <f>IF(AND((RIGHT($JO$3,2)-'[1]Miter Profiles'!$AC$276-'[1]Outside Edges'!$B53)&gt;=5,'[1]Outside Edges'!$P53="Yes"),"Yes","No")</f>
        <v>Yes</v>
      </c>
      <c r="JP54" s="90" t="str">
        <f>IF(AND((RIGHT($JP$3,2)-'[1]Miter Profiles'!$AC$277-'[1]Outside Edges'!$B53)&gt;=5,'[1]Outside Edges'!$P53="Yes"),"Yes","No")</f>
        <v>Yes</v>
      </c>
      <c r="JQ54" s="236" t="str">
        <f>IF(AND((RIGHT($JQ$3,2)-'[1]Miter Profiles'!$AC$278-'[1]Outside Edges'!$B53)&gt;=5,'[1]Outside Edges'!$P53="Yes"),"Yes","No")</f>
        <v>No</v>
      </c>
      <c r="JR54" s="237" t="str">
        <f>IF(AND((RIGHT($JR$3,2)-'[1]Miter Profiles'!$AC$279-'[1]Outside Edges'!$B53)&gt;=5,'[1]Outside Edges'!$P53="Yes"),"Yes","No")</f>
        <v>Yes</v>
      </c>
      <c r="JS54" s="238" t="str">
        <f>IF(AND((RIGHT($JS$3,2)-'[1]Miter Profiles'!$AC$280-'[1]Outside Edges'!$B53)&gt;=5,'[1]Outside Edges'!$P53="Yes"),"Yes","No")</f>
        <v>Yes</v>
      </c>
      <c r="JT54" s="129" t="str">
        <f>IF(AND((RIGHT($JT$3,2)-'[1]Miter Profiles'!$AC$281-'[1]Outside Edges'!$B53)&gt;=5,'[1]Outside Edges'!$P53="Yes"),"Yes","No")</f>
        <v>No</v>
      </c>
      <c r="JU54" s="113" t="str">
        <f>IF(AND((RIGHT($JU$3,2)-'[1]Miter Profiles'!$AC$282-'[1]Outside Edges'!$B53)&gt;=5,'[1]Outside Edges'!$P53="Yes"),"Yes","No")</f>
        <v>Yes</v>
      </c>
      <c r="JV54" s="90" t="str">
        <f>IF(AND((RIGHT($JV$3,2)-'[1]Miter Profiles'!$AC$283-'[1]Outside Edges'!$B53)&gt;=5,'[1]Outside Edges'!$P53="Yes"),"Yes","No")</f>
        <v>Yes</v>
      </c>
      <c r="JW54" s="236" t="str">
        <f>IF(AND((RIGHT($JW$3,2)-'[1]Miter Profiles'!$AC$284-'[1]Outside Edges'!$B53)&gt;=5,'[1]Outside Edges'!$P53="Yes"),"Yes","No")</f>
        <v>Yes</v>
      </c>
      <c r="JX54" s="237" t="str">
        <f>IF(AND((RIGHT($JX$3,2)-'[1]Miter Profiles'!$AC$285-'[1]Outside Edges'!$B53)&gt;=5,'[1]Outside Edges'!$P53="Yes"),"Yes","No")</f>
        <v>Yes</v>
      </c>
      <c r="JY54" s="238" t="str">
        <f>IF(AND((RIGHT($JY$3,2)-'[1]Miter Profiles'!$AC$286-'[1]Outside Edges'!$B53)&gt;=5,'[1]Outside Edges'!$P53="Yes"),"Yes","No")</f>
        <v>Yes</v>
      </c>
      <c r="JZ54" s="129" t="str">
        <f>IF(AND((RIGHT($JZ$3,2)-'[1]Miter Profiles'!$AC$287-'[1]Outside Edges'!$B53)&gt;=5,'[1]Outside Edges'!$P53="Yes"),"Yes","No")</f>
        <v>Yes</v>
      </c>
      <c r="KA54" s="113" t="str">
        <f>IF(AND((RIGHT($KA$3,2)-'[1]Miter Profiles'!$AC$288-'[1]Outside Edges'!$B53)&gt;=5,'[1]Outside Edges'!$P53="Yes"),"Yes","No")</f>
        <v>Yes</v>
      </c>
      <c r="KB54" s="90" t="str">
        <f>IF(AND((RIGHT($KB$3,2)-'[1]Miter Profiles'!$AC$289-'[1]Outside Edges'!$B53)&gt;=5,'[1]Outside Edges'!$P53="Yes"),"Yes","No")</f>
        <v>Yes</v>
      </c>
      <c r="KC54" s="236" t="str">
        <f>IF(AND((RIGHT($KC$3,2)-'[1]Miter Profiles'!$AC$290-'[1]Outside Edges'!$B53)&gt;=5,'[1]Outside Edges'!$P53="Yes"),"Yes","No")</f>
        <v>Yes</v>
      </c>
      <c r="KD54" s="237" t="str">
        <f>IF(AND((RIGHT($KD$3,2)-'[1]Miter Profiles'!$AC$291-'[1]Outside Edges'!$B53)&gt;=5,'[1]Outside Edges'!$P53="Yes"),"Yes","No")</f>
        <v>Yes</v>
      </c>
      <c r="KE54" s="238" t="str">
        <f>IF(AND((RIGHT($KE$3,2)-'[1]Miter Profiles'!$AC$292-'[1]Outside Edges'!$B53)&gt;=5,'[1]Outside Edges'!$P53="Yes"),"Yes","No")</f>
        <v>Yes</v>
      </c>
      <c r="KF54" s="129" t="str">
        <f>IF(AND((RIGHT($KF$3,2)-'[1]Miter Profiles'!$AC$293-'[1]Outside Edges'!$B53)&gt;=5,'[1]Outside Edges'!$P53="Yes"),"Yes","No")</f>
        <v>Yes</v>
      </c>
      <c r="KG54" s="113" t="str">
        <f>IF(AND((RIGHT($KG$3,2)-'[1]Miter Profiles'!$AC$294-'[1]Outside Edges'!$B53)&gt;=5,'[1]Outside Edges'!$P53="Yes"),"Yes","No")</f>
        <v>Yes</v>
      </c>
      <c r="KH54" s="90" t="str">
        <f>IF(AND((RIGHT($KH$3,2)-'[1]Miter Profiles'!$AC$295-'[1]Outside Edges'!$B53)&gt;=5,'[1]Outside Edges'!$P53="Yes"),"Yes","No")</f>
        <v>Yes</v>
      </c>
      <c r="KI54" s="236" t="str">
        <f>IF(AND((RIGHT($KI$3,2)-'[1]Miter Profiles'!$AC$296-'[1]Outside Edges'!$B53)&gt;=5,'[1]Outside Edges'!$P53="Yes"),"Yes","No")</f>
        <v>Yes</v>
      </c>
      <c r="KJ54" s="237" t="str">
        <f>IF(AND((RIGHT($KJ$3,2)-'[1]Miter Profiles'!$AC$297-'[1]Outside Edges'!$B53)&gt;=5,'[1]Outside Edges'!$P53="Yes"),"Yes","No")</f>
        <v>Yes</v>
      </c>
      <c r="KK54" s="238" t="str">
        <f>IF(AND((RIGHT($KK$3,2)-'[1]Miter Profiles'!$AC$298-'[1]Outside Edges'!$B53)&gt;=5,'[1]Outside Edges'!$P53="Yes"),"Yes","No")</f>
        <v>Yes</v>
      </c>
      <c r="KL54" s="129" t="str">
        <f>IF(AND((RIGHT($KL$3,2)-'[1]Miter Profiles'!$AC$299-'[1]Outside Edges'!$B53)&gt;=5,'[1]Outside Edges'!$P53="Yes"),"Yes","No")</f>
        <v>Yes</v>
      </c>
      <c r="KM54" s="113" t="str">
        <f>IF(AND((RIGHT($KM$3,2)-'[1]Miter Profiles'!$AC$300-'[1]Outside Edges'!$B53)&gt;=5,'[1]Outside Edges'!$P53="Yes"),"Yes","No")</f>
        <v>Yes</v>
      </c>
      <c r="KN54" s="90" t="str">
        <f>IF(AND((RIGHT($KN$3,2)-'[1]Miter Profiles'!$AC$301-'[1]Outside Edges'!$B53)&gt;=5,'[1]Outside Edges'!$P53="Yes"),"Yes","No")</f>
        <v>Yes</v>
      </c>
      <c r="KO54" s="236" t="str">
        <f>IF(AND((RIGHT($KO$3,2)-'[1]Miter Profiles'!$AC$302-'[1]Outside Edges'!$B53)&gt;=5,'[1]Outside Edges'!$P53="Yes"),"Yes","No")</f>
        <v>Yes</v>
      </c>
      <c r="KP54" s="237" t="str">
        <f>IF(AND((RIGHT($KP$3,2)-'[1]Miter Profiles'!$AC$303-'[1]Outside Edges'!$B53)&gt;=5,'[1]Outside Edges'!$P53="Yes"),"Yes","No")</f>
        <v>Yes</v>
      </c>
      <c r="KQ54" s="238" t="str">
        <f>IF(AND((RIGHT($KQ$3,2)-'[1]Miter Profiles'!$AC$304-'[1]Outside Edges'!$B53)&gt;=5,'[1]Outside Edges'!$P53="Yes"),"Yes","No")</f>
        <v>Yes</v>
      </c>
      <c r="KR54" s="129" t="str">
        <f>IF(AND((RIGHT($KR$3,2)-'[1]Miter Profiles'!$AC$305-'[1]Outside Edges'!$B53)&gt;=5,'[1]Outside Edges'!$P53="Yes"),"Yes","No")</f>
        <v>Yes</v>
      </c>
      <c r="KS54" s="113" t="str">
        <f>IF(AND((RIGHT($KS$3,2)-'[1]Miter Profiles'!$AC$306-'[1]Outside Edges'!$B53)&gt;=5,'[1]Outside Edges'!$P53="Yes"),"Yes","No")</f>
        <v>Yes</v>
      </c>
      <c r="KT54" s="90" t="str">
        <f>IF(AND((RIGHT($KT$3,2)-'[1]Miter Profiles'!$AC$307-'[1]Outside Edges'!$B53)&gt;=5,'[1]Outside Edges'!$P53="Yes"),"Yes","No")</f>
        <v>Yes</v>
      </c>
      <c r="KU54" s="236" t="str">
        <f>IF(AND((RIGHT($KU$3,2)-'[1]Miter Profiles'!$AC$308-'[1]Outside Edges'!$B53)&gt;=5,'[1]Outside Edges'!$P53="Yes"),"Yes","No")</f>
        <v>Yes</v>
      </c>
      <c r="KV54" s="237" t="str">
        <f>IF(AND((RIGHT($KV$3,2)-'[1]Miter Profiles'!$AC$309-'[1]Outside Edges'!$B53)&gt;=5,'[1]Outside Edges'!$P53="Yes"),"Yes","No")</f>
        <v>Yes</v>
      </c>
      <c r="KW54" s="238" t="str">
        <f>IF(AND((RIGHT($KW$3,2)-'[1]Miter Profiles'!$AC$310-'[1]Outside Edges'!$B53)&gt;=5,'[1]Outside Edges'!$P53="Yes"),"Yes","No")</f>
        <v>Yes</v>
      </c>
      <c r="KX54" s="129" t="str">
        <f>IF(AND((RIGHT($KX$3,2)-'[1]Miter Profiles'!$AC$311-'[1]Outside Edges'!$B53)&gt;=5,'[1]Outside Edges'!$P53="Yes"),"Yes","No")</f>
        <v>Yes</v>
      </c>
      <c r="KY54" s="113" t="str">
        <f>IF(AND((RIGHT($KY$3,2)-'[1]Miter Profiles'!$AC$312-'[1]Outside Edges'!$B53)&gt;=5,'[1]Outside Edges'!$P53="Yes"),"Yes","No")</f>
        <v>Yes</v>
      </c>
      <c r="KZ54" s="90" t="str">
        <f>IF(AND((RIGHT($KZ$3,2)-'[1]Miter Profiles'!$AC$313-'[1]Outside Edges'!$B53)&gt;=5,'[1]Outside Edges'!$P53="Yes"),"Yes","No")</f>
        <v>Yes</v>
      </c>
      <c r="LA54" s="236" t="str">
        <f>IF(AND((RIGHT($LA$3,2)-'[1]Miter Profiles'!$AC$314-'[1]Outside Edges'!$B53)&gt;=5,'[1]Outside Edges'!$P53="Yes"),"Yes","No")</f>
        <v>Yes</v>
      </c>
      <c r="LB54" s="237" t="str">
        <f>IF(AND((RIGHT($LB$3,2)-'[1]Miter Profiles'!$AC$315-'[1]Outside Edges'!$B53)&gt;=5,'[1]Outside Edges'!$P53="Yes"),"Yes","No")</f>
        <v>Yes</v>
      </c>
      <c r="LC54" s="243" t="str">
        <f>IF(AND((RIGHT($LC$3,2)-'[1]Miter Profiles'!$AC$316-'[1]Outside Edges'!$B53)&gt;=5,'[1]Outside Edges'!$P53="Yes"),"Yes","No")</f>
        <v>Yes</v>
      </c>
      <c r="LD54" s="244" t="str">
        <f>IF(AND((RIGHT($LD$3,2)-'[1]Miter Profiles'!$AC$317-'[1]Outside Edges'!$B53)&gt;=5,'[1]Outside Edges'!$P53="Yes"),"Yes","No")</f>
        <v>Yes</v>
      </c>
      <c r="LE54" s="113" t="str">
        <f>IF(AND((RIGHT($LE$3,2)-'[1]Miter Profiles'!$AC$318-'[1]Outside Edges'!$B53)&gt;=5,'[1]Outside Edges'!$P53="Yes"),"Yes","No")</f>
        <v>Yes</v>
      </c>
      <c r="LF54" s="10" t="str">
        <f>IF(AND((RIGHT($LF$3,2)-'[1]Miter Profiles'!$AC$319-'[1]Outside Edges'!$B53)&gt;=5,'[1]Outside Edges'!$P53="Yes"),"Yes","No")</f>
        <v>Yes</v>
      </c>
      <c r="LG54" s="113" t="str">
        <f>IF(AND((RIGHT($LG$3,2)-'[1]Miter Profiles'!$AC$320-'[1]Outside Edges'!$B53)&gt;=5,'[1]Outside Edges'!$P53="Yes"),"Yes","No")</f>
        <v>Yes</v>
      </c>
      <c r="LH54" s="90" t="str">
        <f>IF(AND((RIGHT($LH$3,2)-'[1]Miter Profiles'!$AC$321-'[1]Outside Edges'!$B53)&gt;=5,'[1]Outside Edges'!$P53="Yes"),"Yes","No")</f>
        <v>Yes</v>
      </c>
      <c r="LI54" s="236" t="str">
        <f>IF(AND((RIGHT($LI$3,2)-'[1]Miter Profiles'!$AC$322-'[1]Outside Edges'!$B53)&gt;=5,'[1]Outside Edges'!$P53="Yes"),"Yes","No")</f>
        <v>Yes</v>
      </c>
      <c r="LJ54" s="237" t="str">
        <f>IF(AND((RIGHT($LJ$3,2)-'[1]Miter Profiles'!$AC$323-'[1]Outside Edges'!$B53)&gt;=5,'[1]Outside Edges'!$P53="Yes"),"Yes","No")</f>
        <v>Yes</v>
      </c>
      <c r="LK54" s="238" t="str">
        <f>IF(AND((RIGHT($LK$3,2)-'[1]Miter Profiles'!$AC$324-'[1]Outside Edges'!$B53)&gt;=5,'[1]Outside Edges'!$P53="Yes"),"Yes","No")</f>
        <v>Yes</v>
      </c>
      <c r="LL54" s="129" t="str">
        <f>IF(AND((RIGHT($LL$3,2)-'[1]Miter Profiles'!$AC$325-'[1]Outside Edges'!$B53)&gt;=5,'[1]Outside Edges'!$P53="Yes"),"Yes","No")</f>
        <v>Yes</v>
      </c>
      <c r="LM54" s="113" t="str">
        <f>IF(AND((RIGHT($LM$3,2)-'[1]Miter Profiles'!$AC$326-'[1]Outside Edges'!$B53)&gt;=5,'[1]Outside Edges'!$P53="Yes"),"Yes","No")</f>
        <v>Yes</v>
      </c>
      <c r="LN54" s="90" t="str">
        <f>IF(AND((RIGHT($LN$3,2)-'[1]Miter Profiles'!$AC$327-'[1]Outside Edges'!$B53)&gt;=5,'[1]Outside Edges'!$P53="Yes"),"Yes","No")</f>
        <v>Yes</v>
      </c>
      <c r="LO54" s="236" t="str">
        <f>IF(AND((RIGHT($LO$3,2)-'[1]Miter Profiles'!$AC$328-'[1]Outside Edges'!$B53)&gt;=5,'[1]Outside Edges'!$P53="Yes"),"Yes","No")</f>
        <v>Yes</v>
      </c>
      <c r="LP54" s="237" t="str">
        <f>IF(AND((RIGHT($LP$3,2)-'[1]Miter Profiles'!$AC$329-'[1]Outside Edges'!$B53)&gt;=5,'[1]Outside Edges'!$P53="Yes"),"Yes","No")</f>
        <v>Yes</v>
      </c>
      <c r="LQ54" s="238" t="str">
        <f>IF(AND((RIGHT($LQ$3,2)-'[1]Miter Profiles'!$AC$330-'[1]Outside Edges'!$B53)&gt;=5,'[1]Outside Edges'!$P53="Yes"),"Yes","No")</f>
        <v>Yes</v>
      </c>
      <c r="LR54" s="129" t="str">
        <f>IF(AND((RIGHT($LR$3,2)-'[1]Miter Profiles'!$AC$331-'[1]Outside Edges'!$B53)&gt;=5,'[1]Outside Edges'!$P53="Yes"),"Yes","No")</f>
        <v>Yes</v>
      </c>
      <c r="LS54" s="113" t="str">
        <f>IF(AND((RIGHT($LS$3,2)-'[1]Miter Profiles'!$AC$332-'[1]Outside Edges'!$B53)&gt;=5,'[1]Outside Edges'!$P53="Yes"),"Yes","No")</f>
        <v>Yes</v>
      </c>
      <c r="LT54" s="90" t="str">
        <f>IF(AND((RIGHT($LT$3,2)-'[1]Miter Profiles'!$AC$333-'[1]Outside Edges'!$B53)&gt;=5,'[1]Outside Edges'!$P53="Yes"),"Yes","No")</f>
        <v>Yes</v>
      </c>
    </row>
    <row r="55" spans="1:332" ht="15.75" customHeight="1" thickBot="1" x14ac:dyDescent="0.3">
      <c r="A55" s="8" t="str">
        <f>IF('[1]Outside Edges'!$A54&lt;&gt;"",'[1]Outside Edges'!$A54,"")</f>
        <v>D52</v>
      </c>
      <c r="B55" s="10" t="str">
        <f>IF(AND((RIGHT($B$3,2)-'[1]Miter Profiles'!$AC$3-'[1]Outside Edges'!$B54)&gt;=5,'[1]Outside Edges'!$P54="Yes"),"Yes","No")</f>
        <v>Yes</v>
      </c>
      <c r="C55" s="10" t="str">
        <f>IF(AND((RIGHT($C$3,2)-'[1]Miter Profiles'!$AC$4-'[1]Outside Edges'!$B54)&gt;=5,'[1]Outside Edges'!$P54="Yes"),"Yes","No")</f>
        <v>Yes</v>
      </c>
      <c r="D55" s="85" t="str">
        <f>IF(AND((RIGHT($D$3,2)-'[1]Miter Profiles'!$AC$5-'[1]Outside Edges'!$B54)&gt;=5,'[1]Outside Edges'!$P54="Yes"),"Yes","No")</f>
        <v>Yes</v>
      </c>
      <c r="E55" s="86" t="str">
        <f>IF(AND((RIGHT($E$3,2)-'[1]Miter Profiles'!$AC$6-'[1]Outside Edges'!$B54)&gt;=5,'[1]Outside Edges'!$P54="Yes"),"Yes","No")</f>
        <v>Yes</v>
      </c>
      <c r="F55" s="11" t="str">
        <f>IF(AND((RIGHT($F$3,2)-'[1]Miter Profiles'!$AC$7-'[1]Outside Edges'!$B54)&gt;=5,'[1]Outside Edges'!$P54="Yes"),"Yes","No")</f>
        <v>Yes</v>
      </c>
      <c r="G55" s="87" t="str">
        <f>IF(AND((RIGHT($G$3,2)-'[1]Miter Profiles'!$AC$8-'[1]Outside Edges'!$B54)&gt;=5,'[1]Outside Edges'!$P54="Yes"),"Yes","No")</f>
        <v>Yes</v>
      </c>
      <c r="H55" s="10" t="str">
        <f>IF(AND((RIGHT($H$3,2)-'[1]Miter Profiles'!$AC$9-'[1]Outside Edges'!$B54)&gt;=5,'[1]Outside Edges'!$P54="Yes"),"Yes","No")</f>
        <v>Yes</v>
      </c>
      <c r="I55" s="10" t="str">
        <f>IF(AND((RIGHT($I$3,2)-'[1]Miter Profiles'!$AC$10-'[1]Outside Edges'!$B54)&gt;=5,'[1]Outside Edges'!$P54="Yes"),"Yes","No")</f>
        <v>Yes</v>
      </c>
      <c r="J55" s="85" t="str">
        <f>IF(AND((RIGHT($J$3,2)-'[1]Miter Profiles'!$AC$11-'[1]Outside Edges'!$B54)&gt;=5,'[1]Outside Edges'!$P54="Yes"),"Yes","No")</f>
        <v>Yes</v>
      </c>
      <c r="K55" s="86" t="str">
        <f>IF(AND((RIGHT($K$3,2)-'[1]Miter Profiles'!$AC$12-'[1]Outside Edges'!$B54)&gt;=5,'[1]Outside Edges'!$P54="Yes"),"Yes","No")</f>
        <v>Yes</v>
      </c>
      <c r="L55" s="11" t="str">
        <f>IF(AND((RIGHT($L$3,2)-'[1]Miter Profiles'!$AC$13-'[1]Outside Edges'!$B54)&gt;=5,'[1]Outside Edges'!$P54="Yes"),"Yes","No")</f>
        <v>Yes</v>
      </c>
      <c r="M55" s="87" t="str">
        <f>IF(AND((RIGHT($M$3,2)-'[1]Miter Profiles'!$AC$14-'[1]Outside Edges'!$B54)&gt;=5,'[1]Outside Edges'!$P54="Yes"),"Yes","No")</f>
        <v>Yes</v>
      </c>
      <c r="N55" s="10" t="str">
        <f>IF(AND((RIGHT($N$3,2)-'[1]Miter Profiles'!$AC$15-'[1]Outside Edges'!$B54)&gt;=4,'[1]Outside Edges'!$P54="Yes"),"Yes","No")</f>
        <v>Yes</v>
      </c>
      <c r="O55" s="10" t="str">
        <f>IF(AND((RIGHT($O$3,2)-'[1]Miter Profiles'!$AC$16-'[1]Outside Edges'!$B54)&gt;=5,'[1]Outside Edges'!$P54="Yes"),"Yes","No")</f>
        <v>Yes</v>
      </c>
      <c r="P55" s="85" t="str">
        <f>IF(AND((RIGHT($P$3,2)-'[1]Miter Profiles'!$AC$17-'[1]Outside Edges'!$B54)&gt;=5,'[1]Outside Edges'!$P54="Yes"),"Yes","No")</f>
        <v>Yes</v>
      </c>
      <c r="Q55" s="86" t="str">
        <f>IF(AND((RIGHT($Q$3,2)-'[1]Miter Profiles'!$AC$18-'[1]Outside Edges'!$B54)&gt;=5,'[1]Outside Edges'!$P54="Yes"),"Yes","No")</f>
        <v>Yes</v>
      </c>
      <c r="R55" s="11" t="str">
        <f>IF(AND((RIGHT($R$3,2)-'[1]Miter Profiles'!$AC$19-'[1]Outside Edges'!$B54)&gt;=5,'[1]Outside Edges'!$P54="Yes"),"Yes","No")</f>
        <v>Yes</v>
      </c>
      <c r="S55" s="87" t="str">
        <f>IF(AND((RIGHT($S$3,2)-'[1]Miter Profiles'!$AC$20-'[1]Outside Edges'!$B54)&gt;=5,'[1]Outside Edges'!$P54="Yes"),"Yes","No")</f>
        <v>Yes</v>
      </c>
      <c r="T55" s="10" t="str">
        <f>IF(AND((RIGHT($T$3,2)-'[1]Miter Profiles'!$AC$21-'[1]Outside Edges'!$B54)&gt;=5,'[1]Outside Edges'!$P54="Yes"),"Yes","No")</f>
        <v>Yes</v>
      </c>
      <c r="U55" s="10" t="str">
        <f>IF(AND((RIGHT($U$3,2)-'[1]Miter Profiles'!$AC$22-'[1]Outside Edges'!$B54)&gt;=5,'[1]Outside Edges'!$P54="Yes"),"Yes","No")</f>
        <v>Yes</v>
      </c>
      <c r="V55" s="85" t="str">
        <f>IF(AND((RIGHT($V$3,2)-'[1]Miter Profiles'!$AC$23-'[1]Outside Edges'!$B54)&gt;=5,'[1]Outside Edges'!$P54="Yes"),"Yes","No")</f>
        <v>Yes</v>
      </c>
      <c r="W55" s="86" t="str">
        <f>IF(AND((RIGHT($W$3,2)-'[1]Miter Profiles'!$AC$24-'[1]Outside Edges'!$B54)&gt;=5,'[1]Outside Edges'!$P54="Yes"),"Yes","No")</f>
        <v>No</v>
      </c>
      <c r="X55" s="11" t="str">
        <f>IF(AND((RIGHT($X$3,2)-'[1]Miter Profiles'!$AC$25-'[1]Outside Edges'!$B54)&gt;=5,'[1]Outside Edges'!$P54="Yes"),"Yes","No")</f>
        <v>Yes</v>
      </c>
      <c r="Y55" s="87" t="str">
        <f>IF(AND((RIGHT($Y$3,2)-'[1]Miter Profiles'!$AC$26-'[1]Outside Edges'!$B54)&gt;=5,'[1]Outside Edges'!$P54="Yes"),"Yes","No")</f>
        <v>Yes</v>
      </c>
      <c r="Z55" s="10" t="str">
        <f>IF(AND((RIGHT($Z$3,2)-'[1]Miter Profiles'!$AC$27-'[1]Outside Edges'!$B54)&gt;=5,'[1]Outside Edges'!$P54="Yes"),"Yes","No")</f>
        <v>Yes</v>
      </c>
      <c r="AA55" s="10" t="str">
        <f>IF(AND((RIGHT($AA$3,2)-'[1]Miter Profiles'!$AC$28-'[1]Outside Edges'!$B54)&gt;=5,'[1]Outside Edges'!$P54="Yes"),"Yes","No")</f>
        <v>Yes</v>
      </c>
      <c r="AB55" s="85" t="str">
        <f>IF(AND((RIGHT($AB$3,2)-'[1]Miter Profiles'!$AC$29-'[1]Outside Edges'!$B54)&gt;=5,'[1]Outside Edges'!$P54="Yes"),"Yes","No")</f>
        <v>Yes</v>
      </c>
      <c r="AC55" s="86" t="str">
        <f>IF(AND((RIGHT($AC$3,2)-'[1]Miter Profiles'!$AC$30-'[1]Outside Edges'!$B54)&gt;=5,'[1]Outside Edges'!$P54="Yes"),"Yes","No")</f>
        <v>Yes</v>
      </c>
      <c r="AD55" s="11" t="str">
        <f>IF(AND((RIGHT($AD$3,2)-'[1]Miter Profiles'!$AC$31-'[1]Outside Edges'!$B54)&gt;=5,'[1]Outside Edges'!$P54="Yes"),"Yes","No")</f>
        <v>Yes</v>
      </c>
      <c r="AE55" s="87" t="str">
        <f>IF(AND((RIGHT($AE$3,2)-'[1]Miter Profiles'!$AC$32-'[1]Outside Edges'!$B54)&gt;=5,'[1]Outside Edges'!$P54="Yes"),"Yes","No")</f>
        <v>Yes</v>
      </c>
      <c r="AF55" s="10" t="str">
        <f>IF(AND((RIGHT($AF$3,2)-'[1]Miter Profiles'!$AC$33-'[1]Outside Edges'!$B54)&gt;=5,'[1]Outside Edges'!$P54="Yes"),"Yes","No")</f>
        <v>Yes</v>
      </c>
      <c r="AG55" s="10" t="str">
        <f>IF(AND((RIGHT($AG$3,2)-'[1]Miter Profiles'!$AC$34-'[1]Outside Edges'!$B54)&gt;=5,'[1]Outside Edges'!$P54="Yes"),"Yes","No")</f>
        <v>Yes</v>
      </c>
      <c r="AH55" s="85" t="str">
        <f>IF(AND((RIGHT($AH$3,2)-'[1]Miter Profiles'!$AC$35-'[1]Outside Edges'!$B54)&gt;=5,'[1]Outside Edges'!$P54="Yes"),"Yes","No")</f>
        <v>Yes</v>
      </c>
      <c r="AI55" s="86" t="str">
        <f>IF(AND((RIGHT($AI$3,2)-'[1]Miter Profiles'!$AC$36-'[1]Outside Edges'!$B54)&gt;=5,'[1]Outside Edges'!$P54="Yes"),"Yes","No")</f>
        <v>Yes</v>
      </c>
      <c r="AJ55" s="11" t="str">
        <f>IF(AND((RIGHT($AJ$3,2)-'[1]Miter Profiles'!$AC$37-'[1]Outside Edges'!$B54)&gt;=5,'[1]Outside Edges'!$P54="Yes"),"Yes","No")</f>
        <v>Yes</v>
      </c>
      <c r="AK55" s="87" t="str">
        <f>IF(AND((RIGHT($AK$3,2)-'[1]Miter Profiles'!$AC$38-'[1]Outside Edges'!$B54)&gt;=5,'[1]Outside Edges'!$P54="Yes"),"Yes","No")</f>
        <v>Yes</v>
      </c>
      <c r="AL55" s="10" t="str">
        <f>IF(AND((RIGHT($AL$3,2)-'[1]Miter Profiles'!$AC$39-'[1]Outside Edges'!$B54)&gt;=5,'[1]Outside Edges'!$P54="Yes"),"Yes","No")</f>
        <v>Yes</v>
      </c>
      <c r="AM55" s="10" t="str">
        <f>IF(AND((RIGHT($AM$3,2)-'[1]Miter Profiles'!$AC$40-'[1]Outside Edges'!$B54)&gt;=5,'[1]Outside Edges'!$P54="Yes"),"Yes","No")</f>
        <v>Yes</v>
      </c>
      <c r="AN55" s="85" t="str">
        <f>IF(AND((RIGHT($AN$3,2)-'[1]Miter Profiles'!$AC$41-'[1]Outside Edges'!$B54)&gt;=5,'[1]Outside Edges'!$P54="Yes"),"Yes","No")</f>
        <v>Yes</v>
      </c>
      <c r="AO55" s="86" t="str">
        <f>IF(AND((RIGHT($AO$3,2)-'[1]Miter Profiles'!$AC$42-'[1]Outside Edges'!$B54)&gt;=5,'[1]Outside Edges'!$P54="Yes"),"Yes","No")</f>
        <v>Yes</v>
      </c>
      <c r="AP55" s="11" t="str">
        <f>IF(AND((RIGHT($AP$3,2)-'[1]Miter Profiles'!$AC$43-'[1]Outside Edges'!$B54)&gt;=5,'[1]Outside Edges'!$P54="Yes"),"Yes","No")</f>
        <v>Yes</v>
      </c>
      <c r="AQ55" s="87" t="str">
        <f>IF(AND((RIGHT($AQ$3,2)-'[1]Miter Profiles'!$AC$44-'[1]Outside Edges'!$B54)&gt;=5,'[1]Outside Edges'!$P54="Yes"),"Yes","No")</f>
        <v>Yes</v>
      </c>
      <c r="AR55" s="10" t="str">
        <f>IF(AND((RIGHT($AR$3,2)-'[1]Miter Profiles'!$AC$45-'[1]Outside Edges'!$B54)&gt;=5,'[1]Outside Edges'!$P54="Yes"),"Yes","No")</f>
        <v>Yes</v>
      </c>
      <c r="AS55" s="10" t="str">
        <f>IF(AND((RIGHT($AS$3,2)-'[1]Miter Profiles'!$AC$46-'[1]Outside Edges'!$B54)&gt;=5,'[1]Outside Edges'!$P54="Yes"),"Yes","No")</f>
        <v>Yes</v>
      </c>
      <c r="AT55" s="85" t="str">
        <f>IF(AND((RIGHT($AT$3,2)-'[1]Miter Profiles'!$AC$47-'[1]Outside Edges'!$B54)&gt;=5,'[1]Outside Edges'!$P54="Yes"),"Yes","No")</f>
        <v>Yes</v>
      </c>
      <c r="AU55" s="86" t="str">
        <f>IF(AND((RIGHT($AU$3,2)-'[1]Miter Profiles'!$AC$48-'[1]Outside Edges'!$B54)&gt;=5,'[1]Outside Edges'!$P54="Yes"),"Yes","No")</f>
        <v>Yes</v>
      </c>
      <c r="AV55" s="11" t="str">
        <f>IF(AND((RIGHT($AV$3,2)-'[1]Miter Profiles'!$AC$49-'[1]Outside Edges'!$B54)&gt;=5,'[1]Outside Edges'!$P54="Yes"),"Yes","No")</f>
        <v>Yes</v>
      </c>
      <c r="AW55" s="87" t="str">
        <f>IF(AND((RIGHT($AW$3,2)-'[1]Miter Profiles'!$AC$50-'[1]Outside Edges'!$B54)&gt;=5,'[1]Outside Edges'!$P54="Yes"),"Yes","No")</f>
        <v>Yes</v>
      </c>
      <c r="AX55" s="10" t="str">
        <f>IF(AND((RIGHT($AX$3,2)-'[1]Miter Profiles'!$AC$51-'[1]Outside Edges'!$B54)&gt;=5,'[1]Outside Edges'!$P54="Yes"),"Yes","No")</f>
        <v>Yes</v>
      </c>
      <c r="AY55" s="10" t="str">
        <f>IF(AND((RIGHT($AY$3,2)-'[1]Miter Profiles'!$AC$52-'[1]Outside Edges'!$B54)&gt;=5,'[1]Outside Edges'!$P54="Yes"),"Yes","No")</f>
        <v>Yes</v>
      </c>
      <c r="AZ55" s="85" t="str">
        <f>IF(AND((RIGHT($AZ$3,2)-'[1]Miter Profiles'!$AC$53-'[1]Outside Edges'!$B54)&gt;=5,'[1]Outside Edges'!$P54="Yes"),"Yes","No")</f>
        <v>Yes</v>
      </c>
      <c r="BA55" s="86" t="str">
        <f>IF(AND((RIGHT($BA$3,2)-'[1]Miter Profiles'!$AC$54-'[1]Outside Edges'!$B54)&gt;=5,'[1]Outside Edges'!$P54="Yes"),"Yes","No")</f>
        <v>Yes</v>
      </c>
      <c r="BB55" s="11" t="str">
        <f>IF(AND((RIGHT($BB$3,2)-'[1]Miter Profiles'!$AC$55-'[1]Outside Edges'!$B54)&gt;=5,'[1]Outside Edges'!$P54="Yes"),"Yes","No")</f>
        <v>Yes</v>
      </c>
      <c r="BC55" s="87" t="str">
        <f>IF(AND((RIGHT($BC$3,2)-'[1]Miter Profiles'!$AC$56-'[1]Outside Edges'!$B54)&gt;=5,'[1]Outside Edges'!$P54="Yes"),"Yes","No")</f>
        <v>Yes</v>
      </c>
      <c r="BD55" s="10" t="str">
        <f>IF(AND((RIGHT($BD$3,2)-'[1]Miter Profiles'!$AC$57-'[1]Outside Edges'!$B54)&gt;=5,'[1]Outside Edges'!$P54="Yes"),"Yes","No")</f>
        <v>Yes</v>
      </c>
      <c r="BE55" s="10" t="str">
        <f>IF(AND((RIGHT($BE$3,2)-'[1]Miter Profiles'!$AC$58-'[1]Outside Edges'!$B54)&gt;=5,'[1]Outside Edges'!$P54="Yes"),"Yes","No")</f>
        <v>Yes</v>
      </c>
      <c r="BF55" s="85" t="str">
        <f>IF(AND((RIGHT($BF$3,2)-'[1]Miter Profiles'!$AC$59-'[1]Outside Edges'!$B54)&gt;=5,'[1]Outside Edges'!$P54="Yes"),"Yes","No")</f>
        <v>Yes</v>
      </c>
      <c r="BG55" s="86" t="str">
        <f>IF(AND((RIGHT($BG$3,2)-'[1]Miter Profiles'!$AC$60-'[1]Outside Edges'!$B54)&gt;=5,'[1]Outside Edges'!$P54="Yes"),"Yes","No")</f>
        <v>Yes</v>
      </c>
      <c r="BH55" s="11" t="str">
        <f>IF(AND((RIGHT($BH$3,2)-'[1]Miter Profiles'!$AC$61-'[1]Outside Edges'!$B54)&gt;=5,'[1]Outside Edges'!$P54="Yes"),"Yes","No")</f>
        <v>Yes</v>
      </c>
      <c r="BI55" s="87" t="str">
        <f>IF(AND((RIGHT($BI$3,2)-'[1]Miter Profiles'!$AC$62-'[1]Outside Edges'!$B54)&gt;=5,'[1]Outside Edges'!$P54="Yes"),"Yes","No")</f>
        <v>Yes</v>
      </c>
      <c r="BJ55" s="10" t="str">
        <f>IF(AND((RIGHT($BJ$3,2)-'[1]Miter Profiles'!$AC$63-'[1]Outside Edges'!$B54)&gt;=5,'[1]Outside Edges'!$P54="Yes"),"Yes","No")</f>
        <v>Yes</v>
      </c>
      <c r="BK55" s="10" t="str">
        <f>IF(AND((RIGHT($BK$3,2)-'[1]Miter Profiles'!$AC$64-'[1]Outside Edges'!$B54)&gt;=5,'[1]Outside Edges'!$P54="Yes"),"Yes","No")</f>
        <v>Yes</v>
      </c>
      <c r="BL55" s="85" t="str">
        <f>IF(AND((RIGHT($BL$3,2)-'[1]Miter Profiles'!$AC$65-'[1]Outside Edges'!$B54)&gt;=5,'[1]Outside Edges'!$P54="Yes"),"Yes","No")</f>
        <v>Yes</v>
      </c>
      <c r="BM55" s="86" t="str">
        <f>IF(AND((RIGHT($BM$3,2)-'[1]Miter Profiles'!$AC$66-'[1]Outside Edges'!$B54)&gt;=5,'[1]Outside Edges'!$P54="Yes"),"Yes","No")</f>
        <v>Yes</v>
      </c>
      <c r="BN55" s="11" t="str">
        <f>IF(AND((RIGHT($BN$3,2)-'[1]Miter Profiles'!$AC$67-'[1]Outside Edges'!$B54)&gt;=5,'[1]Outside Edges'!$P54="Yes"),"Yes","No")</f>
        <v>Yes</v>
      </c>
      <c r="BO55" s="87" t="str">
        <f>IF(AND((RIGHT($BO$3,2)-'[1]Miter Profiles'!$AC$68-'[1]Outside Edges'!$B54)&gt;=5,'[1]Outside Edges'!$P54="Yes"),"Yes","No")</f>
        <v>Yes</v>
      </c>
      <c r="BP55" s="10" t="str">
        <f>IF(AND((RIGHT($BP$3,2)-'[1]Miter Profiles'!$AC$69-'[1]Outside Edges'!$B54)&gt;=5,'[1]Outside Edges'!$P54="Yes"),"Yes","No")</f>
        <v>Yes</v>
      </c>
      <c r="BQ55" s="10" t="str">
        <f>IF(AND((RIGHT($BQ$3,2)-'[1]Miter Profiles'!$AC$70-'[1]Outside Edges'!$B54)&gt;=5,'[1]Outside Edges'!$P54="Yes"),"Yes","No")</f>
        <v>Yes</v>
      </c>
      <c r="BR55" s="85" t="str">
        <f>IF(AND((RIGHT($BR$3,2)-'[1]Miter Profiles'!$AC$71-'[1]Outside Edges'!$B54)&gt;=5,'[1]Outside Edges'!$P54="Yes"),"Yes","No")</f>
        <v>Yes</v>
      </c>
      <c r="BS55" s="86" t="str">
        <f>IF(AND((RIGHT($BS$3,2)-'[1]Miter Profiles'!$AC$72-'[1]Outside Edges'!$B54)&gt;=5,'[1]Outside Edges'!$P54="Yes"),"Yes","No")</f>
        <v>Yes</v>
      </c>
      <c r="BT55" s="11" t="str">
        <f>IF(AND((RIGHT($BT$3,2)-'[1]Miter Profiles'!$AC$73-'[1]Outside Edges'!$B54)&gt;=5,'[1]Outside Edges'!$P54="Yes"),"Yes","No")</f>
        <v>Yes</v>
      </c>
      <c r="BU55" s="87" t="str">
        <f>IF(AND((RIGHT($BU$3,2)-'[1]Miter Profiles'!$AC$74-'[1]Outside Edges'!$B54)&gt;=5,'[1]Outside Edges'!$P54="Yes"),"Yes","No")</f>
        <v>Yes</v>
      </c>
      <c r="BV55" s="10" t="str">
        <f>IF(AND((RIGHT($BV$3,2)-'[1]Miter Profiles'!$AC$75-'[1]Outside Edges'!$B54)&gt;=5,'[1]Outside Edges'!$P54="Yes"),"Yes","No")</f>
        <v>Yes</v>
      </c>
      <c r="BW55" s="10" t="str">
        <f>IF(AND((RIGHT($BW$3,2)-'[1]Miter Profiles'!$AC$76-'[1]Outside Edges'!$B54)&gt;=5,'[1]Outside Edges'!$P54="Yes"),"Yes","No")</f>
        <v>Yes</v>
      </c>
      <c r="BX55" s="85" t="str">
        <f>IF(AND((RIGHT($BX$3,2)-'[1]Miter Profiles'!$AC$77-'[1]Outside Edges'!$B54)&gt;=5,'[1]Outside Edges'!$P54="Yes"),"Yes","No")</f>
        <v>Yes</v>
      </c>
      <c r="BY55" s="86" t="str">
        <f>IF(AND((RIGHT($BY$3,2)-'[1]Miter Profiles'!$AC$78-'[1]Outside Edges'!$B54)&gt;=5,'[1]Outside Edges'!$P54="Yes"),"Yes","No")</f>
        <v>Yes</v>
      </c>
      <c r="BZ55" s="11" t="str">
        <f>IF(AND((RIGHT($BZ$3,2)-'[1]Miter Profiles'!$AC$79-'[1]Outside Edges'!$B54)&gt;=5,'[1]Outside Edges'!$P54="Yes"),"Yes","No")</f>
        <v>Yes</v>
      </c>
      <c r="CA55" s="87" t="str">
        <f>IF(AND((RIGHT($CA$3,2)-'[1]Miter Profiles'!$AC$80-'[1]Outside Edges'!$B54)&gt;=5,'[1]Outside Edges'!$P54="Yes"),"Yes","No")</f>
        <v>Yes</v>
      </c>
      <c r="CB55" s="10" t="str">
        <f>IF(AND((RIGHT($CB$3,2)-'[1]Miter Profiles'!$AC$81-'[1]Outside Edges'!$B54)&gt;=5,'[1]Outside Edges'!$P54="Yes"),"Yes","No")</f>
        <v>Yes</v>
      </c>
      <c r="CC55" s="10" t="str">
        <f>IF(AND((RIGHT($CC$3,2)-'[1]Miter Profiles'!$AC$82-'[1]Outside Edges'!$B54)&gt;=5,'[1]Outside Edges'!$P54="Yes"),"Yes","No")</f>
        <v>Yes</v>
      </c>
      <c r="CD55" s="85" t="str">
        <f>IF(AND((RIGHT($CD$3,2)-'[1]Miter Profiles'!$AC$83-'[1]Outside Edges'!$B54)&gt;=5,'[1]Outside Edges'!$P54="Yes"),"Yes","No")</f>
        <v>Yes</v>
      </c>
      <c r="CE55" s="86" t="str">
        <f>IF(AND((RIGHT($CE$3,2)-'[1]Miter Profiles'!$AC$84-'[1]Outside Edges'!$B54)&gt;=5,'[1]Outside Edges'!$P54="Yes"),"Yes","No")</f>
        <v>Yes</v>
      </c>
      <c r="CF55" s="11" t="str">
        <f>IF(AND((RIGHT($CF$3,2)-'[1]Miter Profiles'!$AC$85-'[1]Outside Edges'!$B54)&gt;=5,'[1]Outside Edges'!$P54="Yes"),"Yes","No")</f>
        <v>Yes</v>
      </c>
      <c r="CG55" s="87" t="str">
        <f>IF(AND((RIGHT($CG$3,2)-'[1]Miter Profiles'!$AC$86-'[1]Outside Edges'!$B54)&gt;=5,'[1]Outside Edges'!$P54="Yes"),"Yes","No")</f>
        <v>Yes</v>
      </c>
      <c r="CH55" s="10" t="str">
        <f>IF(AND((RIGHT($CH$3,2)-'[1]Miter Profiles'!$AC$87-'[1]Outside Edges'!$B54)&gt;=5,'[1]Outside Edges'!$P54="Yes"),"Yes","No")</f>
        <v>Yes</v>
      </c>
      <c r="CI55" s="10" t="str">
        <f>IF(AND((RIGHT($CI$3,2)-'[1]Miter Profiles'!$AC$88-'[1]Outside Edges'!$B54)&gt;=5,'[1]Outside Edges'!$P54="Yes"),"Yes","No")</f>
        <v>Yes</v>
      </c>
      <c r="CJ55" s="85" t="str">
        <f>IF(AND((RIGHT($CJ$3,2)-'[1]Miter Profiles'!$AC$89-'[1]Outside Edges'!$B54)&gt;=5,'[1]Outside Edges'!$P54="Yes"),"Yes","No")</f>
        <v>Yes</v>
      </c>
      <c r="CK55" s="86" t="str">
        <f>IF(AND((RIGHT($CK$3,2)-'[1]Miter Profiles'!$AC$90-'[1]Outside Edges'!$B54)&gt;=5,'[1]Outside Edges'!$P54="Yes"),"Yes","No")</f>
        <v>Yes</v>
      </c>
      <c r="CL55" s="11" t="str">
        <f>IF(AND((RIGHT($CL$3,2)-'[1]Miter Profiles'!$AC$91-'[1]Outside Edges'!$B54)&gt;=5,'[1]Outside Edges'!$P54="Yes"),"Yes","No")</f>
        <v>Yes</v>
      </c>
      <c r="CM55" s="87" t="str">
        <f>IF(AND((RIGHT($CM$3,2)-'[1]Miter Profiles'!$AC$92-'[1]Outside Edges'!$B54)&gt;=5,'[1]Outside Edges'!$P54="Yes"),"Yes","No")</f>
        <v>Yes</v>
      </c>
      <c r="CN55" s="10" t="str">
        <f>IF(AND((RIGHT(CN$3,2)-'[1]Miter Profiles'!$AC$93-'[1]Outside Edges'!$B54)&gt;=5,'[1]Outside Edges'!$P54="Yes"),"Yes","No")</f>
        <v>Yes</v>
      </c>
      <c r="CO55" s="10" t="str">
        <f>IF(AND((RIGHT(CO$3,2)-'[1]Miter Profiles'!$AC$94-'[1]Outside Edges'!$B54)&gt;=5,'[1]Outside Edges'!$P54="Yes"),"Yes","No")</f>
        <v>Yes</v>
      </c>
      <c r="CP55" s="85" t="str">
        <f>IF(AND((RIGHT(CP$3,2)-'[1]Miter Profiles'!$AC$95-'[1]Outside Edges'!$B54)&gt;=5,'[1]Outside Edges'!$P54="Yes"),"Yes","No")</f>
        <v>Yes</v>
      </c>
      <c r="CQ55" s="86" t="str">
        <f>IF(AND((RIGHT(CQ$3,2)-'[1]Miter Profiles'!$AC$96-'[1]Outside Edges'!$B54)&gt;=5,'[1]Outside Edges'!$P54="Yes"),"Yes","No")</f>
        <v>Yes</v>
      </c>
      <c r="CR55" s="11" t="str">
        <f>IF(AND((RIGHT(CR$3,2)-'[1]Miter Profiles'!$AC$97-'[1]Outside Edges'!$B54)&gt;=5,'[1]Outside Edges'!$P54="Yes"),"Yes","No")</f>
        <v>Yes</v>
      </c>
      <c r="CS55" s="87" t="str">
        <f>IF(AND((RIGHT(CS$3,2)-'[1]Miter Profiles'!$AC$98-'[1]Outside Edges'!$B54)&gt;=5,'[1]Outside Edges'!$P54="Yes"),"Yes","No")</f>
        <v>Yes</v>
      </c>
      <c r="CT55" s="10" t="str">
        <f>IF(AND((RIGHT($CT$3,2)-'[1]Miter Profiles'!$AC$99-'[1]Outside Edges'!$B54)&gt;=5,'[1]Outside Edges'!$P54="Yes"),"Yes","No")</f>
        <v>Yes</v>
      </c>
      <c r="CU55" s="10" t="str">
        <f>IF(AND((RIGHT($CU$3,2)-'[1]Miter Profiles'!$AC$100-'[1]Outside Edges'!$B54)&gt;=5,'[1]Outside Edges'!$P54="Yes"),"Yes","No")</f>
        <v>Yes</v>
      </c>
      <c r="CV55" s="85" t="str">
        <f>IF(AND((RIGHT($CV$3,2)-'[1]Miter Profiles'!$AC$101-'[1]Outside Edges'!$B54)&gt;=5,'[1]Outside Edges'!$P54="Yes"),"Yes","No")</f>
        <v>Yes</v>
      </c>
      <c r="CW55" s="86" t="str">
        <f>IF(AND((RIGHT($CW$3,2)-'[1]Miter Profiles'!$AC$102-'[1]Outside Edges'!$B54)&gt;=5,'[1]Outside Edges'!$P54="Yes"),"Yes","No")</f>
        <v>Yes</v>
      </c>
      <c r="CX55" s="11" t="str">
        <f>IF(AND((RIGHT($CX$3,2)-'[1]Miter Profiles'!$AC$103-'[1]Outside Edges'!$B54)&gt;=5,'[1]Outside Edges'!$P54="Yes"),"Yes","No")</f>
        <v>Yes</v>
      </c>
      <c r="CY55" s="87" t="str">
        <f>IF(AND((RIGHT($CY$3,2)-'[1]Miter Profiles'!$AC$104-'[1]Outside Edges'!$B54)&gt;=5,'[1]Outside Edges'!$P54="Yes"),"Yes","No")</f>
        <v>Yes</v>
      </c>
      <c r="CZ55" s="10" t="str">
        <f>IF(AND((RIGHT($CZ$3,2)-'[1]Miter Profiles'!$AC$105-'[1]Outside Edges'!$B54)&gt;=5,'[1]Outside Edges'!$P54="Yes"),"Yes","No")</f>
        <v>Yes</v>
      </c>
      <c r="DA55" s="10" t="str">
        <f>IF(AND((RIGHT($DA$3,2)-'[1]Miter Profiles'!$AC$106-'[1]Outside Edges'!$B54)&gt;=5,'[1]Outside Edges'!$P54="Yes"),"Yes","No")</f>
        <v>Yes</v>
      </c>
      <c r="DB55" s="85" t="str">
        <f>IF(AND((RIGHT($DB$3,2)-'[1]Miter Profiles'!$AC$107-'[1]Outside Edges'!$B54)&gt;=5,'[1]Outside Edges'!$P54="Yes"),"Yes","No")</f>
        <v>Yes</v>
      </c>
      <c r="DC55" s="86" t="str">
        <f>IF(AND((RIGHT($DC$3,2)-'[1]Miter Profiles'!$AC$108-'[1]Outside Edges'!$B54)&gt;=5,'[1]Outside Edges'!$P54="Yes"),"Yes","No")</f>
        <v>Yes</v>
      </c>
      <c r="DD55" s="11" t="str">
        <f>IF(AND((RIGHT($DD$3,2)-'[1]Miter Profiles'!$AC$109-'[1]Outside Edges'!$B54)&gt;=5,'[1]Outside Edges'!$P54="Yes"),"Yes","No")</f>
        <v>Yes</v>
      </c>
      <c r="DE55" s="87" t="str">
        <f>IF(AND((RIGHT($DE$3,2)-'[1]Miter Profiles'!$AC$110-'[1]Outside Edges'!$B54)&gt;=5,'[1]Outside Edges'!$P54="Yes"),"Yes","No")</f>
        <v>Yes</v>
      </c>
      <c r="DF55" s="10" t="str">
        <f>IF(AND((RIGHT($DF$3,2)-'[1]Miter Profiles'!$AC$111-'[1]Outside Edges'!$B54)&gt;=5,'[1]Outside Edges'!$P54="Yes"),"Yes","No")</f>
        <v>Yes</v>
      </c>
      <c r="DG55" s="10" t="str">
        <f>IF(AND((RIGHT($DG$3,2)-'[1]Miter Profiles'!$AC$112-'[1]Outside Edges'!$B54)&gt;=5,'[1]Outside Edges'!$P54="Yes"),"Yes","No")</f>
        <v>Yes</v>
      </c>
      <c r="DH55" s="85" t="str">
        <f>IF(AND((RIGHT($DH$3,2)-'[1]Miter Profiles'!$AC$113-'[1]Outside Edges'!$B54)&gt;=5,'[1]Outside Edges'!$P54="Yes"),"Yes","No")</f>
        <v>Yes</v>
      </c>
      <c r="DI55" s="86" t="str">
        <f>IF(AND((RIGHT($DI$3,2)-'[1]Miter Profiles'!$AC$114-'[1]Outside Edges'!$B54)&gt;=5,'[1]Outside Edges'!$P54="Yes"),"Yes","No")</f>
        <v>Yes</v>
      </c>
      <c r="DJ55" s="11" t="str">
        <f>IF(AND((RIGHT($DJ$3,2)-'[1]Miter Profiles'!$AC$115-'[1]Outside Edges'!$B54)&gt;=5,'[1]Outside Edges'!$P54="Yes"),"Yes","No")</f>
        <v>Yes</v>
      </c>
      <c r="DK55" s="87" t="str">
        <f>IF(AND((RIGHT($DK$3,2)-'[1]Miter Profiles'!$AC$116-'[1]Outside Edges'!$B54)&gt;=5,'[1]Outside Edges'!$P54="Yes"),"Yes","No")</f>
        <v>Yes</v>
      </c>
      <c r="DL55" s="10" t="str">
        <f>IF(AND((RIGHT($DL$3,2)-'[1]Miter Profiles'!$AC$117-'[1]Outside Edges'!$B54)&gt;=5,'[1]Outside Edges'!$P54="Yes"),"Yes","No")</f>
        <v>Yes</v>
      </c>
      <c r="DM55" s="10" t="str">
        <f>IF(AND((RIGHT($DM$3,2)-'[1]Miter Profiles'!$AC$118-'[1]Outside Edges'!$B54)&gt;=5,'[1]Outside Edges'!$P54="Yes"),"Yes","No")</f>
        <v>Yes</v>
      </c>
      <c r="DN55" s="85" t="str">
        <f>IF(AND((RIGHT($DN$3,2)-'[1]Miter Profiles'!$AC$119-'[1]Outside Edges'!$B54)&gt;=5,'[1]Outside Edges'!$P54="Yes"),"Yes","No")</f>
        <v>Yes</v>
      </c>
      <c r="DO55" s="86" t="str">
        <f>IF(AND((RIGHT($DO$3,2)-'[1]Miter Profiles'!$AC$120-'[1]Outside Edges'!$B54)&gt;=5,'[1]Outside Edges'!$P54="Yes"),"Yes","No")</f>
        <v>Yes</v>
      </c>
      <c r="DP55" s="11" t="str">
        <f>IF(AND((RIGHT($DP$3,2)-'[1]Miter Profiles'!$AC$121-'[1]Outside Edges'!$B54)&gt;=5,'[1]Outside Edges'!$P54="Yes"),"Yes","No")</f>
        <v>Yes</v>
      </c>
      <c r="DQ55" s="87" t="str">
        <f>IF(AND((RIGHT($DQ$3,2)-'[1]Miter Profiles'!$AC$122-'[1]Outside Edges'!$B54)&gt;=5,'[1]Outside Edges'!$P54="Yes"),"Yes","No")</f>
        <v>Yes</v>
      </c>
      <c r="DR55" s="10" t="str">
        <f>IF(AND((RIGHT($DR$3,2)-'[1]Miter Profiles'!$AC$123-'[1]Outside Edges'!$B54)&gt;=5,'[1]Outside Edges'!$P54="Yes"),"Yes","No")</f>
        <v>Yes</v>
      </c>
      <c r="DS55" s="10" t="str">
        <f>IF(AND((RIGHT($DS$3,2)-'[1]Miter Profiles'!$AC$124-'[1]Outside Edges'!$B54)&gt;=5,'[1]Outside Edges'!$P54="Yes"),"Yes","No")</f>
        <v>Yes</v>
      </c>
      <c r="DT55" s="85" t="str">
        <f>IF(AND((RIGHT($DT$3,2)-'[1]Miter Profiles'!$AC$125-'[1]Outside Edges'!$B54)&gt;=5,'[1]Outside Edges'!$P54="Yes"),"Yes","No")</f>
        <v>Yes</v>
      </c>
      <c r="DU55" s="86" t="str">
        <f>IF(AND((RIGHT($DU$3,2)-'[1]Miter Profiles'!$AC$126-'[1]Outside Edges'!$B54)&gt;=5,'[1]Outside Edges'!$P54="Yes"),"Yes","No")</f>
        <v>Yes</v>
      </c>
      <c r="DV55" s="11" t="str">
        <f>IF(AND((RIGHT($DV$3,2)-'[1]Miter Profiles'!$AC$127-'[1]Outside Edges'!$B54)&gt;=5,'[1]Outside Edges'!$P54="Yes"),"Yes","No")</f>
        <v>Yes</v>
      </c>
      <c r="DW55" s="87" t="str">
        <f>IF(AND((RIGHT($DW$3,2)-'[1]Miter Profiles'!$AC$128-'[1]Outside Edges'!$B54)&gt;=5,'[1]Outside Edges'!$P54="Yes"),"Yes","No")</f>
        <v>Yes</v>
      </c>
      <c r="DX55" s="10" t="str">
        <f>IF(AND((RIGHT($DX$3,2)-'[1]Miter Profiles'!$AC$129-'[1]Outside Edges'!$B54)&gt;=5,'[1]Outside Edges'!$P54="Yes"),"Yes","No")</f>
        <v>Yes</v>
      </c>
      <c r="DY55" s="10" t="str">
        <f>IF(AND((RIGHT($DY$3,2)-'[1]Miter Profiles'!$AC$130-'[1]Outside Edges'!$B54)&gt;=5,'[1]Outside Edges'!$P54="Yes"),"Yes","No")</f>
        <v>Yes</v>
      </c>
      <c r="DZ55" s="85" t="str">
        <f>IF(AND((RIGHT($DZ$3,2)-'[1]Miter Profiles'!$AC$131-'[1]Outside Edges'!$B54)&gt;=5,'[1]Outside Edges'!$P54="Yes"),"Yes","No")</f>
        <v>Yes</v>
      </c>
      <c r="EA55" s="90" t="str">
        <f>IF(AND((RIGHT($EA$3,2)-'[1]Miter Profiles'!$AC$132-'[1]Outside Edges'!$B54)&gt;=5,'[1]Outside Edges'!$P54="Yes"),"Yes","No")</f>
        <v>Yes</v>
      </c>
      <c r="EB55" s="105" t="str">
        <f>IF(AND((RIGHT($EB$3,2)-'[1]Miter Profiles'!$AC$133-'[1]Outside Edges'!$B54)&gt;=5,'[1]Outside Edges'!$P54="Yes"),"Yes","No")</f>
        <v>Yes</v>
      </c>
      <c r="EC55" s="110" t="str">
        <f>IF(AND((RIGHT($EC$3,2)-'[1]Miter Profiles'!$AC$134-'[1]Outside Edges'!$B54)&gt;=5,'[1]Outside Edges'!$P54="Yes"),"Yes","No")</f>
        <v>Yes</v>
      </c>
      <c r="ED55" s="116" t="str">
        <f>IF(AND((RIGHT($ED$3,2)-'[1]Miter Profiles'!$AC$135-'[1]Outside Edges'!$B54)&gt;=5,'[1]Outside Edges'!$P54="Yes"),"Yes","No")</f>
        <v>Yes</v>
      </c>
      <c r="EE55" s="113" t="str">
        <f>IF(AND((RIGHT($EE$3,2)-'[1]Miter Profiles'!$AC$136-'[1]Outside Edges'!$B54)&gt;=5,'[1]Outside Edges'!$P54="Yes"),"Yes","No")</f>
        <v>Yes</v>
      </c>
      <c r="EF55" s="85" t="str">
        <f>IF(AND((RIGHT($EF$3,2)-'[1]Miter Profiles'!$AC$137-'[1]Outside Edges'!$B54)&gt;=5,'[1]Outside Edges'!$P54="Yes"),"Yes","No")</f>
        <v>Yes</v>
      </c>
      <c r="EG55" s="10" t="str">
        <f>IF(AND((RIGHT($EG$3,2)-'[1]Miter Profiles'!$AC$138-'[1]Outside Edges'!$B54)&gt;=5,'[1]Outside Edges'!$P54="Yes"),"Yes","No")</f>
        <v>Yes</v>
      </c>
      <c r="EH55" s="90" t="str">
        <f>IF(AND((RIGHT($EH$3,2)-'[1]Miter Profiles'!$AC$139-'[1]Outside Edges'!$B54)&gt;=5,'[1]Outside Edges'!$P54="Yes"),"Yes","No")</f>
        <v>Yes</v>
      </c>
      <c r="EI55" s="121" t="str">
        <f>IF(AND((RIGHT($EI$3,2)-'[1]Miter Profiles'!$AC$140-'[1]Outside Edges'!$B54)&gt;=5,'[1]Outside Edges'!$P54="Yes"),"Yes","No")</f>
        <v>Yes</v>
      </c>
      <c r="EJ55" s="124" t="str">
        <f>IF(AND((RIGHT($EJ$3,2)-'[1]Miter Profiles'!$AC$141-'[1]Outside Edges'!$B54)&gt;=5,'[1]Outside Edges'!$P54="Yes"),"Yes","No")</f>
        <v>Yes</v>
      </c>
      <c r="EK55" s="124" t="str">
        <f>IF(AND((RIGHT($EK$3,2)-'[1]Miter Profiles'!$AC$142-'[1]Outside Edges'!$B54)&gt;=5,'[1]Outside Edges'!$P54="Yes"),"Yes","No")</f>
        <v>Yes</v>
      </c>
      <c r="EL55" s="116" t="str">
        <f>IF(AND((RIGHT($EL$3,2)-'[1]Miter Profiles'!$AC$143-'[1]Outside Edges'!$B54)&gt;=5,'[1]Outside Edges'!$P54="Yes"),"Yes","No")</f>
        <v>Yes</v>
      </c>
      <c r="EM55" s="129" t="str">
        <f>IF(AND((RIGHT($EM$3,2)-'[1]Miter Profiles'!$AC$144-'[1]Outside Edges'!$B54)&gt;=5,'[1]Outside Edges'!$P54="Yes"),"Yes","No")</f>
        <v>Yes</v>
      </c>
      <c r="EN55" s="10" t="str">
        <f>IF(AND((RIGHT($EN$3,2)-'[1]Miter Profiles'!$AC$145-'[1]Outside Edges'!$B54)&gt;=5,'[1]Outside Edges'!$P54="Yes"),"Yes","No")</f>
        <v>Yes</v>
      </c>
      <c r="EO55" s="90" t="str">
        <f>IF(AND((RIGHT($EO$3,2)-'[1]Miter Profiles'!$AC$146-'[1]Outside Edges'!$B54)&gt;=5,'[1]Outside Edges'!$P54="Yes"),"Yes","No")</f>
        <v>Yes</v>
      </c>
      <c r="EP55" s="124" t="str">
        <f>IF(AND((RIGHT($EP$3,2)-'[1]Miter Profiles'!$AC$147-'[1]Outside Edges'!$B54)&gt;=5,'[1]Outside Edges'!$P54="Yes"),"Yes","No")</f>
        <v>Yes</v>
      </c>
      <c r="EQ55" s="124" t="str">
        <f>IF(AND((RIGHT($EQ$3,2)-'[1]Miter Profiles'!$AC$148-'[1]Outside Edges'!$B54)&gt;=5,'[1]Outside Edges'!$P54="Yes"),"Yes","No")</f>
        <v>Yes</v>
      </c>
      <c r="ER55" s="116" t="str">
        <f>IF(AND((RIGHT($ER$3,2)-'[1]Miter Profiles'!$AC$149-'[1]Outside Edges'!$B54)&gt;=5,'[1]Outside Edges'!$P54="Yes"),"Yes","No")</f>
        <v>Yes</v>
      </c>
      <c r="ES55" s="129" t="str">
        <f>IF(AND((RIGHT($ES$3,2)-'[1]Miter Profiles'!$AC$150-'[1]Outside Edges'!$B54)&gt;=5,'[1]Outside Edges'!$P54="Yes"),"Yes","No")</f>
        <v>Yes</v>
      </c>
      <c r="ET55" s="10" t="str">
        <f>IF(AND((RIGHT($ET$3,2)-'[1]Miter Profiles'!$AC$151-'[1]Outside Edges'!$B54)&gt;=5,'[1]Outside Edges'!$P54="Yes"),"Yes","No")</f>
        <v>Yes</v>
      </c>
      <c r="EU55" s="90" t="str">
        <f>IF(AND((RIGHT($EU$3,2)-'[1]Miter Profiles'!$AC$152-'[1]Outside Edges'!$B54)&gt;=5,'[1]Outside Edges'!$P54="Yes"),"Yes","No")</f>
        <v>Yes</v>
      </c>
      <c r="EV55" s="124" t="str">
        <f>IF(AND((RIGHT($EV$3,2)-'[1]Miter Profiles'!$AC$153-'[1]Outside Edges'!$B54)&gt;=5,'[1]Outside Edges'!$P54="Yes"),"Yes","No")</f>
        <v>Yes</v>
      </c>
      <c r="EW55" s="124" t="str">
        <f>IF(AND((RIGHT($EW$3,2)-'[1]Miter Profiles'!$AC$154-'[1]Outside Edges'!$B54)&gt;=5,'[1]Outside Edges'!$P54="Yes"),"Yes","No")</f>
        <v>Yes</v>
      </c>
      <c r="EX55" s="116" t="str">
        <f>IF(AND((RIGHT($EX$3,2)-'[1]Miter Profiles'!$AC$155-'[1]Outside Edges'!$B54)&gt;=5,'[1]Outside Edges'!$P54="Yes"),"Yes","No")</f>
        <v>Yes</v>
      </c>
      <c r="EY55" s="129" t="str">
        <f>IF(AND((RIGHT($EY$3,2)-'[1]Miter Profiles'!$AC$156-'[1]Outside Edges'!$B54)&gt;=5,'[1]Outside Edges'!$P54="Yes"),"Yes","No")</f>
        <v>Yes</v>
      </c>
      <c r="EZ55" s="10" t="str">
        <f>IF(AND((RIGHT($EZ$3,2)-'[1]Miter Profiles'!$AC$157-'[1]Outside Edges'!$B54)&gt;=5,'[1]Outside Edges'!$P54="Yes"),"Yes","No")</f>
        <v>Yes</v>
      </c>
      <c r="FA55" s="90" t="str">
        <f>IF(AND((RIGHT($FA$3,2)-'[1]Miter Profiles'!$AC$158-'[1]Outside Edges'!$B54)&gt;=5,'[1]Outside Edges'!$P54="Yes"),"Yes","No")</f>
        <v>Yes</v>
      </c>
      <c r="FB55" s="124" t="str">
        <f>IF(AND((RIGHT($FB$3,2)-'[1]Miter Profiles'!$AC$159-'[1]Outside Edges'!$B54)&gt;=5,'[1]Outside Edges'!$P54="Yes"),"Yes","No")</f>
        <v>Yes</v>
      </c>
      <c r="FC55" s="124" t="str">
        <f>IF(AND((RIGHT($FC$3,2)-'[1]Miter Profiles'!$AC$160-'[1]Outside Edges'!$B54)&gt;=5,'[1]Outside Edges'!$P54="Yes"),"Yes","No")</f>
        <v>Yes</v>
      </c>
      <c r="FD55" s="116" t="str">
        <f>IF(AND((RIGHT($FD$3,2)-'[1]Miter Profiles'!$AC$161-'[1]Outside Edges'!$B54)&gt;=5,'[1]Outside Edges'!$P54="Yes"),"Yes","No")</f>
        <v>Yes</v>
      </c>
      <c r="FE55" s="129" t="str">
        <f>IF(AND((RIGHT($FE$3,2)-'[1]Miter Profiles'!$AC$162-'[1]Outside Edges'!$B54)&gt;=5,'[1]Outside Edges'!$P54="Yes"),"Yes","No")</f>
        <v>Yes</v>
      </c>
      <c r="FF55" s="10" t="str">
        <f>IF(AND((RIGHT($FF$3,2)-'[1]Miter Profiles'!$AC$163-'[1]Outside Edges'!$B54)&gt;=5,'[1]Outside Edges'!$P54="Yes"),"Yes","No")</f>
        <v>Yes</v>
      </c>
      <c r="FG55" s="90" t="str">
        <f>IF(AND((RIGHT($FG$3,2)-'[1]Miter Profiles'!$AC$164-'[1]Outside Edges'!$B54)&gt;=5,'[1]Outside Edges'!$P54="Yes"),"Yes","No")</f>
        <v>Yes</v>
      </c>
      <c r="FH55" s="124" t="str">
        <f>IF(AND((RIGHT($FH$3,2)-'[1]Miter Profiles'!$AC$165-'[1]Outside Edges'!$B54)&gt;=5,'[1]Outside Edges'!$P54="Yes"),"Yes","No")</f>
        <v>Yes</v>
      </c>
      <c r="FI55" s="124" t="str">
        <f>IF(AND((RIGHT($FI$3,2)-'[1]Miter Profiles'!$AC$166-'[1]Outside Edges'!$B54)&gt;=5,'[1]Outside Edges'!$P54="Yes"),"Yes","No")</f>
        <v>Yes</v>
      </c>
      <c r="FJ55" s="116" t="str">
        <f>IF(AND((RIGHT($FJ$3,2)-'[1]Miter Profiles'!$AC$167-'[1]Outside Edges'!$B54)&gt;=5,'[1]Outside Edges'!$P54="Yes"),"Yes","No")</f>
        <v>Yes</v>
      </c>
      <c r="FK55" s="129" t="str">
        <f>IF(AND((RIGHT($FK$3,2)-'[1]Miter Profiles'!$AC$168-'[1]Outside Edges'!$B54)&gt;=5,'[1]Outside Edges'!$P54="Yes"),"Yes","No")</f>
        <v>Yes</v>
      </c>
      <c r="FL55" s="10" t="str">
        <f>IF(AND((RIGHT($FL$3,2)-'[1]Miter Profiles'!$AC$169-'[1]Outside Edges'!$B54)&gt;=5,'[1]Outside Edges'!$P54="Yes"),"Yes","No")</f>
        <v>Yes</v>
      </c>
      <c r="FM55" s="90" t="str">
        <f>IF(AND((RIGHT($FM$3,2)-'[1]Miter Profiles'!$AC$170-'[1]Outside Edges'!$B54)&gt;=5,'[1]Outside Edges'!$P54="Yes"),"Yes","No")</f>
        <v>Yes</v>
      </c>
      <c r="FN55" s="124" t="str">
        <f>IF(AND((RIGHT($FN$3,2)-'[1]Miter Profiles'!$AC$171-'[1]Outside Edges'!$B54)&gt;=5,'[1]Outside Edges'!$P54="Yes"),"Yes","No")</f>
        <v>Yes</v>
      </c>
      <c r="FO55" s="124" t="str">
        <f>IF(AND((RIGHT($FO$3,2)-'[1]Miter Profiles'!$AC$172-'[1]Outside Edges'!$B54)&gt;=5,'[1]Outside Edges'!$P54="Yes"),"Yes","No")</f>
        <v>Yes</v>
      </c>
      <c r="FP55" s="116" t="str">
        <f>IF(AND((RIGHT($FP$3,2)-'[1]Miter Profiles'!$AC$173-'[1]Outside Edges'!$B54)&gt;=5,'[1]Outside Edges'!$P54="Yes"),"Yes","No")</f>
        <v>Yes</v>
      </c>
      <c r="FQ55" s="129" t="str">
        <f>IF(AND((RIGHT($FQ$3,2)-'[1]Miter Profiles'!$AC$174-'[1]Outside Edges'!$B54)&gt;=5,'[1]Outside Edges'!$P54="Yes"),"Yes","No")</f>
        <v>Yes</v>
      </c>
      <c r="FR55" s="10" t="str">
        <f>IF(AND((RIGHT($FR$3,2)-'[1]Miter Profiles'!$AC$175-'[1]Outside Edges'!$B54)&gt;=5,'[1]Outside Edges'!$P54="Yes"),"Yes","No")</f>
        <v>Yes</v>
      </c>
      <c r="FS55" s="90" t="str">
        <f>IF(AND((RIGHT($FS$3,2)-'[1]Miter Profiles'!$AC$176-'[1]Outside Edges'!$B54)&gt;=5,'[1]Outside Edges'!$P54="Yes"),"Yes","No")</f>
        <v>Yes</v>
      </c>
      <c r="FT55" s="124" t="str">
        <f>IF(AND((RIGHT($FT$3,2)-'[1]Miter Profiles'!$AC$177-'[1]Outside Edges'!$B54)&gt;=5,'[1]Outside Edges'!$P54="Yes"),"Yes","No")</f>
        <v>Yes</v>
      </c>
      <c r="FU55" s="124" t="str">
        <f>IF(AND((RIGHT($FU$3,2)-'[1]Miter Profiles'!$AC$178-'[1]Outside Edges'!$B54)&gt;=5,'[1]Outside Edges'!$P54="Yes"),"Yes","No")</f>
        <v>Yes</v>
      </c>
      <c r="FV55" s="116" t="str">
        <f>IF(AND((RIGHT($V$3,2)-'[1]Miter Profiles'!$AC$179-'[1]Outside Edges'!$B54)&gt;=5,'[1]Outside Edges'!$P54="Yes"),"Yes","No")</f>
        <v>Yes</v>
      </c>
      <c r="FW55" s="129" t="str">
        <f>IF(AND((RIGHT($FW$3,2)-'[1]Miter Profiles'!$AC$180-'[1]Outside Edges'!$B54)&gt;=5,'[1]Outside Edges'!$P54="Yes"),"Yes","No")</f>
        <v>Yes</v>
      </c>
      <c r="FX55" s="85" t="str">
        <f>IF(AND((RIGHT($FX$3,2)-'[1]Miter Profiles'!$AC$181-'[1]Outside Edges'!$B54)&gt;=5,'[1]Outside Edges'!$P54="Yes"),"Yes","No")</f>
        <v>Yes</v>
      </c>
      <c r="FY55" s="150" t="str">
        <f>IF(AND((RIGHT($FY$3,2)-'[1]Miter Profiles'!$AC$182-'[1]Outside Edges'!$B54)&gt;=5,'[1]Outside Edges'!$P54="Yes"),"Yes","No")</f>
        <v>Yes</v>
      </c>
      <c r="FZ55" s="124" t="str">
        <f>IF(AND((RIGHT($FZ$3,2)-'[1]Miter Profiles'!$AC$183-'[1]Outside Edges'!$B54)&gt;=5,'[1]Outside Edges'!$P54="Yes"),"Yes","No")</f>
        <v>Yes</v>
      </c>
      <c r="GA55" s="116" t="str">
        <f>IF(AND((RIGHT($GA$3,2)-'[1]Miter Profiles'!$AC$184-'[1]Outside Edges'!$B54)&gt;=5,'[1]Outside Edges'!$P54="Yes"),"Yes","No")</f>
        <v>Yes</v>
      </c>
      <c r="GB55" s="129" t="str">
        <f>IF(AND((RIGHT($GB$3,2)-'[1]Miter Profiles'!$AC$185-'[1]Outside Edges'!$B54)&gt;=5,'[1]Outside Edges'!$P54="Yes"),"Yes","No")</f>
        <v>Yes</v>
      </c>
      <c r="GC55" s="10" t="str">
        <f>IF(AND((RIGHT($GC$3,2)-'[1]Miter Profiles'!$AC$186-'[1]Outside Edges'!$B54)&gt;=5,'[1]Outside Edges'!$P54="Yes"),"Yes","No")</f>
        <v>Yes</v>
      </c>
      <c r="GD55" s="90" t="str">
        <f>IF(AND((RIGHT($GD$3,2)-'[1]Miter Profiles'!$AC$187-'[1]Outside Edges'!$B54)&gt;=5,'[1]Outside Edges'!$P54="Yes"),"Yes","No")</f>
        <v>Yes</v>
      </c>
      <c r="GE55" s="150" t="str">
        <f>IF(AND((RIGHT($GE$3,2)-'[1]Miter Profiles'!$AC$188-'[1]Outside Edges'!$B54)&gt;=5,'[1]Outside Edges'!$P54="Yes"),"Yes","No")</f>
        <v>Yes</v>
      </c>
      <c r="GF55" s="124" t="str">
        <f>IF(AND((RIGHT($GF$3,2)-'[1]Miter Profiles'!$AC$189-'[1]Outside Edges'!$B54)&gt;=5,'[1]Outside Edges'!$P54="Yes"),"Yes","No")</f>
        <v>Yes</v>
      </c>
      <c r="GG55" s="116" t="str">
        <f>IF(AND((RIGHT($GG$3,2)-'[1]Miter Profiles'!$AC$190-'[1]Outside Edges'!$B54)&gt;=5,'[1]Outside Edges'!$P54="Yes"),"Yes","No")</f>
        <v>Yes</v>
      </c>
      <c r="GH55" s="129" t="str">
        <f>IF(AND((RIGHT($GH$3,2)-'[1]Miter Profiles'!$AC$191-'[1]Outside Edges'!$B54)&gt;=5,'[1]Outside Edges'!$P54="Yes"),"Yes","No")</f>
        <v>Yes</v>
      </c>
      <c r="GI55" s="10" t="str">
        <f>IF(AND((RIGHT($GI$3,2)-'[1]Miter Profiles'!$AC$192-'[1]Outside Edges'!$B54)&gt;=5,'[1]Outside Edges'!$P54="Yes"),"Yes","No")</f>
        <v>Yes</v>
      </c>
      <c r="GJ55" s="90" t="str">
        <f>IF(AND((RIGHT($GJ$3,2)-'[1]Miter Profiles'!$AC$193-'[1]Outside Edges'!$B54)&gt;=5,'[1]Outside Edges'!$P54="Yes"),"Yes","No")</f>
        <v>Yes</v>
      </c>
      <c r="GK55" s="150" t="str">
        <f>IF(AND((RIGHT($GK$3,2)-'[1]Miter Profiles'!$AC$194-'[1]Outside Edges'!$B54)&gt;=5,'[1]Outside Edges'!$P54="Yes"),"Yes","No")</f>
        <v>Yes</v>
      </c>
      <c r="GL55" s="124" t="str">
        <f>IF(AND((RIGHT($GL$3,2)-'[1]Miter Profiles'!$AC$195-'[1]Outside Edges'!$B54)&gt;=5,'[1]Outside Edges'!$P54="Yes"),"Yes","No")</f>
        <v>Yes</v>
      </c>
      <c r="GM55" s="116" t="str">
        <f>IF(AND((RIGHT($GM$3,2)-'[1]Miter Profiles'!$AC$196-'[1]Outside Edges'!$B54)&gt;=5,'[1]Outside Edges'!$P54="Yes"),"Yes","No")</f>
        <v>Yes</v>
      </c>
      <c r="GN55" s="129" t="str">
        <f>IF(AND((RIGHT($GN$3,2)-'[1]Miter Profiles'!$AC$197-'[1]Outside Edges'!$B54)&gt;=5,'[1]Outside Edges'!$P54="Yes"),"Yes","No")</f>
        <v>Yes</v>
      </c>
      <c r="GO55" s="10" t="str">
        <f>IF(AND((RIGHT($GO$3,2)-'[1]Miter Profiles'!$AC$198-'[1]Outside Edges'!$B54)&gt;=5,'[1]Outside Edges'!$P54="Yes"),"Yes","No")</f>
        <v>Yes</v>
      </c>
      <c r="GP55" s="90" t="str">
        <f>IF(AND((RIGHT($GP$3,2)-'[1]Miter Profiles'!$AC$199-'[1]Outside Edges'!$B54)&gt;=5,'[1]Outside Edges'!$P54="Yes"),"Yes","No")</f>
        <v>Yes</v>
      </c>
      <c r="GQ55" s="150" t="str">
        <f>IF(AND((RIGHT($GQ$3,2)-'[1]Miter Profiles'!$AC$200-'[1]Outside Edges'!$B54)&gt;=5,'[1]Outside Edges'!$P54="Yes"),"Yes","No")</f>
        <v>Yes</v>
      </c>
      <c r="GR55" s="124" t="str">
        <f>IF(AND((RIGHT($GR$3,2)-'[1]Miter Profiles'!$AC$201-'[1]Outside Edges'!$B54)&gt;=5,'[1]Outside Edges'!$P54="Yes"),"Yes","No")</f>
        <v>Yes</v>
      </c>
      <c r="GS55" s="116" t="str">
        <f>IF(AND((RIGHT($GS$3,2)-'[1]Miter Profiles'!$AC$202-'[1]Outside Edges'!$B54)&gt;=5,'[1]Outside Edges'!$P54="Yes"),"Yes","No")</f>
        <v>Yes</v>
      </c>
      <c r="GT55" s="129" t="str">
        <f>IF(AND((RIGHT($GT$3,2)-'[1]Miter Profiles'!$AC$203-'[1]Outside Edges'!$B54)&gt;=5,'[1]Outside Edges'!$P54="Yes"),"Yes","No")</f>
        <v>Yes</v>
      </c>
      <c r="GU55" s="10" t="str">
        <f>IF(AND((RIGHT($GU$3,2)-'[1]Miter Profiles'!$AC$204-'[1]Outside Edges'!$B54)&gt;=5,'[1]Outside Edges'!$P54="Yes"),"Yes","No")</f>
        <v>Yes</v>
      </c>
      <c r="GV55" s="90" t="str">
        <f>IF(AND((RIGHT($GV$3,2)-'[1]Miter Profiles'!$AC$205-'[1]Outside Edges'!$B54)&gt;=5,'[1]Outside Edges'!$P54="Yes"),"Yes","No")</f>
        <v>Yes</v>
      </c>
      <c r="GW55" s="150" t="str">
        <f>IF(AND((RIGHT($GW$3,2)-'[1]Miter Profiles'!$AC$206-'[1]Outside Edges'!$B54)&gt;=5,'[1]Outside Edges'!$P54="Yes"),"Yes","No")</f>
        <v>Yes</v>
      </c>
      <c r="GX55" s="124" t="str">
        <f>IF(AND((RIGHT($GX$3,2)-'[1]Miter Profiles'!$AC$207-'[1]Outside Edges'!$B54)&gt;=5,'[1]Outside Edges'!$P54="Yes"),"Yes","No")</f>
        <v>Yes</v>
      </c>
      <c r="GY55" s="116" t="str">
        <f>IF(AND((RIGHT($GY$3,2)-'[1]Miter Profiles'!$AC$208-'[1]Outside Edges'!$B54)&gt;=5,'[1]Outside Edges'!$P54="Yes"),"Yes","No")</f>
        <v>Yes</v>
      </c>
      <c r="GZ55" s="129" t="str">
        <f>IF(AND((RIGHT($GZ$3,2)-'[1]Miter Profiles'!$AC$209-'[1]Outside Edges'!$B54)&gt;=5,'[1]Outside Edges'!$P54="Yes"),"Yes","No")</f>
        <v>Yes</v>
      </c>
      <c r="HA55" s="10" t="str">
        <f>IF(AND((RIGHT($HA$3,2)-'[1]Miter Profiles'!$AC$210-'[1]Outside Edges'!$B54)&gt;=5,'[1]Outside Edges'!$P54="Yes"),"Yes","No")</f>
        <v>Yes</v>
      </c>
      <c r="HB55" s="90" t="str">
        <f>IF(AND((RIGHT($HB$3,2)-'[1]Miter Profiles'!$AC$211-'[1]Outside Edges'!$B54)&gt;=5,'[1]Outside Edges'!$P54="Yes"),"Yes","No")</f>
        <v>Yes</v>
      </c>
      <c r="HC55" s="150" t="str">
        <f>IF(AND((RIGHT($HC$3,2)-'[1]Miter Profiles'!$AC$212-'[1]Outside Edges'!$B54)&gt;=5,'[1]Outside Edges'!$P54="Yes"),"Yes","No")</f>
        <v>Yes</v>
      </c>
      <c r="HD55" s="116" t="str">
        <f>IF(AND((RIGHT($HD$3,2)-'[1]Miter Profiles'!$AC$213-'[1]Outside Edges'!$B54)&gt;=5,'[1]Outside Edges'!$P54="Yes"),"Yes","No")</f>
        <v>Yes</v>
      </c>
      <c r="HE55" s="129" t="str">
        <f>IF(AND((RIGHT($HE$3,2)-'[1]Miter Profiles'!$AC$214-'[1]Outside Edges'!$B54)&gt;=5,'[1]Outside Edges'!$P54="Yes"),"Yes","No")</f>
        <v>Yes</v>
      </c>
      <c r="HF55" s="10" t="str">
        <f>IF(AND((RIGHT($HF$3,2)-'[1]Miter Profiles'!$AC$215-'[1]Outside Edges'!$B54)&gt;=5,'[1]Outside Edges'!$P54="Yes"),"Yes","No")</f>
        <v>Yes</v>
      </c>
      <c r="HG55" s="90" t="str">
        <f>IF(AND((RIGHT($HG$3,2)-'[1]Miter Profiles'!$AC$216-'[1]Outside Edges'!$B54)&gt;=5,'[1]Outside Edges'!$P54="Yes"),"Yes","No")</f>
        <v>Yes</v>
      </c>
      <c r="HH55" s="150" t="str">
        <f>IF(AND((RIGHT($HH$3,2)-'[1]Miter Profiles'!$AC$217-'[1]Outside Edges'!$B54)&gt;=5,'[1]Outside Edges'!$P54="Yes"),"Yes","No")</f>
        <v>Yes</v>
      </c>
      <c r="HI55" s="124" t="str">
        <f>IF(AND((RIGHT($HI$3,2)-'[1]Miter Profiles'!$AC$218-'[1]Outside Edges'!$B54)&gt;=5,'[1]Outside Edges'!$P54="Yes"),"Yes","No")</f>
        <v>Yes</v>
      </c>
      <c r="HJ55" s="116" t="str">
        <f>IF(AND((RIGHT($HJ$3,2)-'[1]Miter Profiles'!$AC$219-'[1]Outside Edges'!$B54)&gt;=5,'[1]Outside Edges'!$P54="Yes"),"Yes","No")</f>
        <v>Yes</v>
      </c>
      <c r="HK55" s="129" t="str">
        <f>IF(AND((RIGHT($HK$3,2)-'[1]Miter Profiles'!$AC$220-'[1]Outside Edges'!$B54)&gt;=5,'[1]Outside Edges'!$P54="Yes"),"Yes","No")</f>
        <v>Yes</v>
      </c>
      <c r="HL55" s="10" t="str">
        <f>IF(AND((RIGHT($HL$3,2)-'[1]Miter Profiles'!$AC$221-'[1]Outside Edges'!$B54)&gt;=5,'[1]Outside Edges'!$P54="Yes"),"Yes","No")</f>
        <v>Yes</v>
      </c>
      <c r="HM55" s="90" t="str">
        <f>IF(AND((RIGHT($HM$3,2)-'[1]Miter Profiles'!$AC$222-'[1]Outside Edges'!$B54)&gt;=5,'[1]Outside Edges'!$P54="Yes"),"Yes","No")</f>
        <v>Yes</v>
      </c>
      <c r="HN55" s="150" t="str">
        <f>IF(AND((RIGHT($HN$3,2)-'[1]Miter Profiles'!$AC$223-'[1]Outside Edges'!$B54)&gt;=5,'[1]Outside Edges'!$P54="Yes"),"Yes","No")</f>
        <v>Yes</v>
      </c>
      <c r="HO55" s="124" t="str">
        <f>IF(AND((RIGHT($HO$3,2)-'[1]Miter Profiles'!$AC$224-'[1]Outside Edges'!$B54)&gt;=5,'[1]Outside Edges'!$P54="Yes"),"Yes","No")</f>
        <v>Yes</v>
      </c>
      <c r="HP55" s="124" t="str">
        <f>IF(AND((RIGHT($HP$3,2)-'[1]Miter Profiles'!$AC$225-'[1]Outside Edges'!$B54)&gt;=5,'[1]Outside Edges'!$P54="Yes"),"Yes","No")</f>
        <v>Yes</v>
      </c>
      <c r="HQ55" s="153" t="str">
        <f>IF(AND((RIGHT($HQ$3,3)-'[1]Miter Profiles'!$AC$226-'[1]Outside Edges'!$B54)&gt;=5,'[1]Outside Edges'!$P54="Yes"),"Yes","No")</f>
        <v>Yes</v>
      </c>
      <c r="HR55" s="129" t="str">
        <f>IF(AND((RIGHT($HR$3,2)-'[1]Miter Profiles'!$AC$227-'[1]Outside Edges'!$B54)&gt;=5,'[1]Outside Edges'!$P54="Yes"),"Yes","No")</f>
        <v>Yes</v>
      </c>
      <c r="HS55" s="10" t="str">
        <f>IF(AND((RIGHT($HS$3,2)-'[1]Miter Profiles'!$AC$228-'[1]Outside Edges'!$B54)&gt;=5,'[1]Outside Edges'!$P54="Yes"),"Yes","No")</f>
        <v>Yes</v>
      </c>
      <c r="HT55" s="163" t="str">
        <f>IF(AND((RIGHT($HT$3,2)-'[1]Miter Profiles'!$AC$229-'[1]Outside Edges'!$B54)&gt;=5,'[1]Outside Edges'!$P54="Yes"),"Yes","No")</f>
        <v>Yes</v>
      </c>
      <c r="HU55" s="150" t="str">
        <f>IF(AND((RIGHT($HU$3,2)-'[1]Miter Profiles'!$AC$230-'[1]Outside Edges'!$B54)&gt;=5,'[1]Outside Edges'!$P54="Yes"),"Yes","No")</f>
        <v>Yes</v>
      </c>
      <c r="HV55" s="124" t="str">
        <f>IF(AND((RIGHT($HV$3,2)-'[1]Miter Profiles'!$AC$231-'[1]Outside Edges'!$B54)&gt;=5,'[1]Outside Edges'!$P54="Yes"),"Yes","No")</f>
        <v>Yes</v>
      </c>
      <c r="HW55" s="116" t="str">
        <f>IF(AND((RIGHT($HW$3,2)-'[1]Miter Profiles'!$AC$232-'[1]Outside Edges'!$B54)&gt;=5,'[1]Outside Edges'!$P54="Yes"),"Yes","No")</f>
        <v>Yes</v>
      </c>
      <c r="HX55" s="129" t="str">
        <f>IF(AND((RIGHT($HX$3,2)-'[1]Miter Profiles'!$AC$233-'[1]Outside Edges'!$B54)&gt;=5,'[1]Outside Edges'!$P54="Yes"),"Yes","No")</f>
        <v>Yes</v>
      </c>
      <c r="HY55" s="10" t="str">
        <f>IF(AND((RIGHT($HY$3,2)-'[1]Miter Profiles'!$AC$234-'[1]Outside Edges'!$B54)&gt;=5,'[1]Outside Edges'!$P54="Yes"),"Yes","No")</f>
        <v>Yes</v>
      </c>
      <c r="HZ55" s="90" t="str">
        <f>IF(AND((RIGHT($HZ$3,2)-'[1]Miter Profiles'!$AC$235-'[1]Outside Edges'!$B54)&gt;=5,'[1]Outside Edges'!$P54="Yes"),"Yes","No")</f>
        <v>Yes</v>
      </c>
      <c r="IA55" s="150" t="str">
        <f>IF(AND((RIGHT($IA$3,2)-'[1]Miter Profiles'!$AC$236-'[1]Outside Edges'!$B54)&gt;=5,'[1]Outside Edges'!$P54="Yes"),"Yes","No")</f>
        <v>Yes</v>
      </c>
      <c r="IB55" s="124" t="str">
        <f>IF(AND((RIGHT($IB$3,2)-'[1]Miter Profiles'!$AC$237-'[1]Outside Edges'!$B54)&gt;=5,'[1]Outside Edges'!$P54="Yes"),"Yes","No")</f>
        <v>Yes</v>
      </c>
      <c r="IC55" s="116" t="str">
        <f>IF(AND((RIGHT($IC$3,2)-'[1]Miter Profiles'!$AC$238-'[1]Outside Edges'!$B54)&gt;=5,'[1]Outside Edges'!$P54="Yes"),"Yes","No")</f>
        <v>Yes</v>
      </c>
      <c r="ID55" s="129" t="str">
        <f>IF(AND((RIGHT($ID$3,2)-'[1]Miter Profiles'!$AC$239-'[1]Outside Edges'!$B54)&gt;=5,'[1]Outside Edges'!$P54="Yes"),"Yes","No")</f>
        <v>Yes</v>
      </c>
      <c r="IE55" s="10" t="str">
        <f>IF(AND((RIGHT($IE$3,2)-'[1]Miter Profiles'!$AC$240-'[1]Outside Edges'!$B54)&gt;=5,'[1]Outside Edges'!$P54="Yes"),"Yes","No")</f>
        <v>Yes</v>
      </c>
      <c r="IF55" s="90" t="str">
        <f>IF(AND((RIGHT($IF$3,2)-'[1]Miter Profiles'!$AC$241-'[1]Outside Edges'!$B54)&gt;=5,'[1]Outside Edges'!$P54="Yes"),"Yes","No")</f>
        <v>Yes</v>
      </c>
      <c r="IG55" s="150" t="str">
        <f>IF(AND((RIGHT($IG$3,2)-'[1]Miter Profiles'!$AC$242-'[1]Outside Edges'!$B54)&gt;=5,'[1]Outside Edges'!$P54="Yes"),"Yes","No")</f>
        <v>Yes</v>
      </c>
      <c r="IH55" s="124" t="str">
        <f>IF(AND((RIGHT($IH$3,2)-'[1]Miter Profiles'!$AC$243-'[1]Outside Edges'!$B54)&gt;=5,'[1]Outside Edges'!$P54="Yes"),"Yes","No")</f>
        <v>Yes</v>
      </c>
      <c r="II55" s="116" t="str">
        <f>IF(AND((RIGHT($II$3,2)-'[1]Miter Profiles'!$AC$244-'[1]Outside Edges'!$B54)&gt;=5,'[1]Outside Edges'!$P54="Yes"),"Yes","No")</f>
        <v>Yes</v>
      </c>
      <c r="IJ55" s="129" t="str">
        <f>IF(AND((RIGHT($IJ$3,2)-'[1]Miter Profiles'!$AC$245-'[1]Outside Edges'!$B54)&gt;=5,'[1]Outside Edges'!$P54="Yes"),"Yes","No")</f>
        <v>Yes</v>
      </c>
      <c r="IK55" s="10" t="str">
        <f>IF(AND((RIGHT($IK$3,2)-'[1]Miter Profiles'!$AC$246-'[1]Outside Edges'!$B54)&gt;=5,'[1]Outside Edges'!$P54="Yes"),"Yes","No")</f>
        <v>Yes</v>
      </c>
      <c r="IL55" s="90" t="str">
        <f>IF(AND((RIGHT($IL$3,2)-'[1]Miter Profiles'!$AC$247-'[1]Outside Edges'!$B54)&gt;=5,'[1]Outside Edges'!$P54="Yes"),"Yes","No")</f>
        <v>Yes</v>
      </c>
      <c r="IM55" s="150" t="str">
        <f>IF(AND((RIGHT($IM$3,2)-'[1]Miter Profiles'!$AC$248-'[1]Outside Edges'!$B54)&gt;=5,'[1]Outside Edges'!$P54="Yes"),"Yes","No")</f>
        <v>Yes</v>
      </c>
      <c r="IN55" s="124" t="str">
        <f>IF(AND((RIGHT($IN$3,2)-'[1]Miter Profiles'!$AC$249-'[1]Outside Edges'!$B54)&gt;=5,'[1]Outside Edges'!$P54="Yes"),"Yes","No")</f>
        <v>Yes</v>
      </c>
      <c r="IO55" s="116" t="str">
        <f>IF(AND((RIGHT($IO$3,2)-'[1]Miter Profiles'!$AC$250-'[1]Outside Edges'!$B54)&gt;=5,'[1]Outside Edges'!$P54="Yes"),"Yes","No")</f>
        <v>Yes</v>
      </c>
      <c r="IP55" s="129" t="str">
        <f>IF(AND((RIGHT($IP$3,2)-'[1]Miter Profiles'!$AC$251-'[1]Outside Edges'!$B54)&gt;=5,'[1]Outside Edges'!$P54="Yes"),"Yes","No")</f>
        <v>Yes</v>
      </c>
      <c r="IQ55" s="10" t="str">
        <f>IF(AND((RIGHT($IQ$3,2)-'[1]Miter Profiles'!$AC$252-'[1]Outside Edges'!$B54)&gt;=5,'[1]Outside Edges'!$P54="Yes"),"Yes","No")</f>
        <v>Yes</v>
      </c>
      <c r="IR55" s="90" t="str">
        <f>IF(AND((RIGHT($IR$3,2)-'[1]Miter Profiles'!$AC$253-'[1]Outside Edges'!$B54)&gt;=5,'[1]Outside Edges'!$P54="Yes"),"Yes","No")</f>
        <v>Yes</v>
      </c>
      <c r="IS55" s="150" t="str">
        <f>IF(AND((RIGHT($IS$3,2)-'[1]Miter Profiles'!$AC$254-'[1]Outside Edges'!$B54)&gt;=5,'[1]Outside Edges'!$P54="Yes"),"Yes","No")</f>
        <v>Yes</v>
      </c>
      <c r="IT55" s="124" t="str">
        <f>IF(AND((RIGHT($IT$3,2)-'[1]Miter Profiles'!$AC$255-'[1]Outside Edges'!$B54)&gt;=5,'[1]Outside Edges'!$P54="Yes"),"Yes","No")</f>
        <v>Yes</v>
      </c>
      <c r="IU55" s="116" t="str">
        <f>IF(AND((RIGHT($IU$3,2)-'[1]Miter Profiles'!$AC$256-'[1]Outside Edges'!$B54)&gt;=5,'[1]Outside Edges'!$P54="Yes"),"Yes","No")</f>
        <v>Yes</v>
      </c>
      <c r="IV55" s="129" t="str">
        <f>IF(AND((RIGHT($IV$3,2)-'[1]Miter Profiles'!$AC$257-'[1]Outside Edges'!$B54)&gt;=5,'[1]Outside Edges'!$P54="Yes"),"Yes","No")</f>
        <v>Yes</v>
      </c>
      <c r="IW55" s="10" t="str">
        <f>IF(AND((RIGHT($IW$3,2)-'[1]Miter Profiles'!$AC$258-'[1]Outside Edges'!$B54)&gt;=5,'[1]Outside Edges'!$P54="Yes"),"Yes","No")</f>
        <v>Yes</v>
      </c>
      <c r="IX55" s="90" t="str">
        <f>IF(AND((RIGHT($IX$3,2)-'[1]Miter Profiles'!$AC$259-'[1]Outside Edges'!$B54)&gt;=5,'[1]Outside Edges'!$P54="Yes"),"Yes","No")</f>
        <v>Yes</v>
      </c>
      <c r="IY55" s="150" t="str">
        <f>IF(AND((RIGHT($IY$3,2)-'[1]Miter Profiles'!$AC$260-'[1]Outside Edges'!$B54)&gt;=5,'[1]Outside Edges'!$P54="Yes"),"Yes","No")</f>
        <v>Yes</v>
      </c>
      <c r="IZ55" s="124" t="str">
        <f>IF(AND((RIGHT($IZ$3,2)-'[1]Miter Profiles'!$AC$261-'[1]Outside Edges'!$B54)&gt;=5,'[1]Outside Edges'!$P54="Yes"),"Yes","No")</f>
        <v>Yes</v>
      </c>
      <c r="JA55" s="116" t="str">
        <f>IF(AND((RIGHT($JA$3,2)-'[1]Miter Profiles'!$AC$262-'[1]Outside Edges'!$B54)&gt;=5,'[1]Outside Edges'!$P54="Yes"),"Yes","No")</f>
        <v>Yes</v>
      </c>
      <c r="JB55" s="129" t="str">
        <f>IF(AND((RIGHT($JB$3,2)-'[1]Miter Profiles'!$AC$263-'[1]Outside Edges'!$B54)&gt;=5,'[1]Outside Edges'!$P54="Yes"),"Yes","No")</f>
        <v>Yes</v>
      </c>
      <c r="JC55" s="10" t="str">
        <f>IF(AND((RIGHT($JC$3,2)-'[1]Miter Profiles'!$AC$264-'[1]Outside Edges'!$B54)&gt;=5,'[1]Outside Edges'!$P54="Yes"),"Yes","No")</f>
        <v>Yes</v>
      </c>
      <c r="JD55" s="90" t="str">
        <f>IF(AND((RIGHT($JD$3,2)-'[1]Miter Profiles'!$AC$265-'[1]Outside Edges'!$B54)&gt;=5,'[1]Outside Edges'!$P54="Yes"),"Yes","No")</f>
        <v>Yes</v>
      </c>
      <c r="JE55" s="236" t="str">
        <f>IF(AND((RIGHT($JE$3,2)-'[1]Miter Profiles'!$AC$266-'[1]Outside Edges'!$B54)&gt;=5,'[1]Outside Edges'!$P54="Yes"),"Yes","No")</f>
        <v>Yes</v>
      </c>
      <c r="JF55" s="237" t="str">
        <f>IF(AND((RIGHT($JF$3,2)-'[1]Miter Profiles'!$AC$267-'[1]Outside Edges'!$B54)&gt;=5,'[1]Outside Edges'!$P54="Yes"),"Yes","No")</f>
        <v>Yes</v>
      </c>
      <c r="JG55" s="238" t="str">
        <f>IF(AND((RIGHT($JG$3,2)-'[1]Miter Profiles'!$AC$268-'[1]Outside Edges'!$B54)&gt;=5,'[1]Outside Edges'!$P54="Yes"),"Yes","No")</f>
        <v>Yes</v>
      </c>
      <c r="JH55" s="129" t="str">
        <f>IF(AND((RIGHT($JH$3,2)-'[1]Miter Profiles'!$AC$269-'[1]Outside Edges'!$B54)&gt;=5,'[1]Outside Edges'!$P54="Yes"),"Yes","No")</f>
        <v>Yes</v>
      </c>
      <c r="JI55" s="113" t="str">
        <f>IF(AND((RIGHT($JI$3,2)-'[1]Miter Profiles'!$AC$270-'[1]Outside Edges'!$B54)&gt;=5,'[1]Outside Edges'!$P54="Yes"),"Yes","No")</f>
        <v>Yes</v>
      </c>
      <c r="JJ55" s="90" t="str">
        <f>IF(AND((RIGHT($JJ$3,2)-'[1]Miter Profiles'!$AC$271-'[1]Outside Edges'!$B54)&gt;=5,'[1]Outside Edges'!$P54="Yes"),"Yes","No")</f>
        <v>Yes</v>
      </c>
      <c r="JK55" s="236" t="str">
        <f>IF(AND((RIGHT($JK$3,2)-'[1]Miter Profiles'!$AC$272-'[1]Outside Edges'!$B54)&gt;=5,'[1]Outside Edges'!$P54="Yes"),"Yes","No")</f>
        <v>Yes</v>
      </c>
      <c r="JL55" s="237" t="str">
        <f>IF(AND((RIGHT($JL$3,2)-'[1]Miter Profiles'!$AC$273-'[1]Outside Edges'!$B54)&gt;=5,'[1]Outside Edges'!$P54="Yes"),"Yes","No")</f>
        <v>Yes</v>
      </c>
      <c r="JM55" s="238" t="str">
        <f>IF(AND((RIGHT($JM$3,2)-'[1]Miter Profiles'!$AC$274-'[1]Outside Edges'!$B54)&gt;=5,'[1]Outside Edges'!$P54="Yes"),"Yes","No")</f>
        <v>Yes</v>
      </c>
      <c r="JN55" s="129" t="str">
        <f>IF(AND((RIGHT($JN$3,2)-'[1]Miter Profiles'!$AC$275-'[1]Outside Edges'!$B54)&gt;=5,'[1]Outside Edges'!$P54="Yes"),"Yes","No")</f>
        <v>Yes</v>
      </c>
      <c r="JO55" s="113" t="str">
        <f>IF(AND((RIGHT($JO$3,2)-'[1]Miter Profiles'!$AC$276-'[1]Outside Edges'!$B54)&gt;=5,'[1]Outside Edges'!$P54="Yes"),"Yes","No")</f>
        <v>Yes</v>
      </c>
      <c r="JP55" s="90" t="str">
        <f>IF(AND((RIGHT($JP$3,2)-'[1]Miter Profiles'!$AC$277-'[1]Outside Edges'!$B54)&gt;=5,'[1]Outside Edges'!$P54="Yes"),"Yes","No")</f>
        <v>Yes</v>
      </c>
      <c r="JQ55" s="236" t="str">
        <f>IF(AND((RIGHT($JQ$3,2)-'[1]Miter Profiles'!$AC$278-'[1]Outside Edges'!$B54)&gt;=5,'[1]Outside Edges'!$P54="Yes"),"Yes","No")</f>
        <v>No</v>
      </c>
      <c r="JR55" s="237" t="str">
        <f>IF(AND((RIGHT($JR$3,2)-'[1]Miter Profiles'!$AC$279-'[1]Outside Edges'!$B54)&gt;=5,'[1]Outside Edges'!$P54="Yes"),"Yes","No")</f>
        <v>Yes</v>
      </c>
      <c r="JS55" s="238" t="str">
        <f>IF(AND((RIGHT($JS$3,2)-'[1]Miter Profiles'!$AC$280-'[1]Outside Edges'!$B54)&gt;=5,'[1]Outside Edges'!$P54="Yes"),"Yes","No")</f>
        <v>Yes</v>
      </c>
      <c r="JT55" s="129" t="str">
        <f>IF(AND((RIGHT($JT$3,2)-'[1]Miter Profiles'!$AC$281-'[1]Outside Edges'!$B54)&gt;=5,'[1]Outside Edges'!$P54="Yes"),"Yes","No")</f>
        <v>No</v>
      </c>
      <c r="JU55" s="113" t="str">
        <f>IF(AND((RIGHT($JU$3,2)-'[1]Miter Profiles'!$AC$282-'[1]Outside Edges'!$B54)&gt;=5,'[1]Outside Edges'!$P54="Yes"),"Yes","No")</f>
        <v>Yes</v>
      </c>
      <c r="JV55" s="90" t="str">
        <f>IF(AND((RIGHT($JV$3,2)-'[1]Miter Profiles'!$AC$283-'[1]Outside Edges'!$B54)&gt;=5,'[1]Outside Edges'!$P54="Yes"),"Yes","No")</f>
        <v>Yes</v>
      </c>
      <c r="JW55" s="236" t="str">
        <f>IF(AND((RIGHT($JW$3,2)-'[1]Miter Profiles'!$AC$284-'[1]Outside Edges'!$B54)&gt;=5,'[1]Outside Edges'!$P54="Yes"),"Yes","No")</f>
        <v>Yes</v>
      </c>
      <c r="JX55" s="237" t="str">
        <f>IF(AND((RIGHT($JX$3,2)-'[1]Miter Profiles'!$AC$285-'[1]Outside Edges'!$B54)&gt;=5,'[1]Outside Edges'!$P54="Yes"),"Yes","No")</f>
        <v>Yes</v>
      </c>
      <c r="JY55" s="238" t="str">
        <f>IF(AND((RIGHT($JY$3,2)-'[1]Miter Profiles'!$AC$286-'[1]Outside Edges'!$B54)&gt;=5,'[1]Outside Edges'!$P54="Yes"),"Yes","No")</f>
        <v>Yes</v>
      </c>
      <c r="JZ55" s="129" t="str">
        <f>IF(AND((RIGHT($JZ$3,2)-'[1]Miter Profiles'!$AC$287-'[1]Outside Edges'!$B54)&gt;=5,'[1]Outside Edges'!$P54="Yes"),"Yes","No")</f>
        <v>Yes</v>
      </c>
      <c r="KA55" s="113" t="str">
        <f>IF(AND((RIGHT($KA$3,2)-'[1]Miter Profiles'!$AC$288-'[1]Outside Edges'!$B54)&gt;=5,'[1]Outside Edges'!$P54="Yes"),"Yes","No")</f>
        <v>Yes</v>
      </c>
      <c r="KB55" s="90" t="str">
        <f>IF(AND((RIGHT($KB$3,2)-'[1]Miter Profiles'!$AC$289-'[1]Outside Edges'!$B54)&gt;=5,'[1]Outside Edges'!$P54="Yes"),"Yes","No")</f>
        <v>Yes</v>
      </c>
      <c r="KC55" s="236" t="str">
        <f>IF(AND((RIGHT($KC$3,2)-'[1]Miter Profiles'!$AC$290-'[1]Outside Edges'!$B54)&gt;=5,'[1]Outside Edges'!$P54="Yes"),"Yes","No")</f>
        <v>Yes</v>
      </c>
      <c r="KD55" s="237" t="str">
        <f>IF(AND((RIGHT($KD$3,2)-'[1]Miter Profiles'!$AC$291-'[1]Outside Edges'!$B54)&gt;=5,'[1]Outside Edges'!$P54="Yes"),"Yes","No")</f>
        <v>Yes</v>
      </c>
      <c r="KE55" s="238" t="str">
        <f>IF(AND((RIGHT($KE$3,2)-'[1]Miter Profiles'!$AC$292-'[1]Outside Edges'!$B54)&gt;=5,'[1]Outside Edges'!$P54="Yes"),"Yes","No")</f>
        <v>Yes</v>
      </c>
      <c r="KF55" s="129" t="str">
        <f>IF(AND((RIGHT($KF$3,2)-'[1]Miter Profiles'!$AC$293-'[1]Outside Edges'!$B54)&gt;=5,'[1]Outside Edges'!$P54="Yes"),"Yes","No")</f>
        <v>Yes</v>
      </c>
      <c r="KG55" s="113" t="str">
        <f>IF(AND((RIGHT($KG$3,2)-'[1]Miter Profiles'!$AC$294-'[1]Outside Edges'!$B54)&gt;=5,'[1]Outside Edges'!$P54="Yes"),"Yes","No")</f>
        <v>Yes</v>
      </c>
      <c r="KH55" s="90" t="str">
        <f>IF(AND((RIGHT($KH$3,2)-'[1]Miter Profiles'!$AC$295-'[1]Outside Edges'!$B54)&gt;=5,'[1]Outside Edges'!$P54="Yes"),"Yes","No")</f>
        <v>Yes</v>
      </c>
      <c r="KI55" s="236" t="str">
        <f>IF(AND((RIGHT($KI$3,2)-'[1]Miter Profiles'!$AC$296-'[1]Outside Edges'!$B54)&gt;=5,'[1]Outside Edges'!$P54="Yes"),"Yes","No")</f>
        <v>Yes</v>
      </c>
      <c r="KJ55" s="237" t="str">
        <f>IF(AND((RIGHT($KJ$3,2)-'[1]Miter Profiles'!$AC$297-'[1]Outside Edges'!$B54)&gt;=5,'[1]Outside Edges'!$P54="Yes"),"Yes","No")</f>
        <v>Yes</v>
      </c>
      <c r="KK55" s="238" t="str">
        <f>IF(AND((RIGHT($KK$3,2)-'[1]Miter Profiles'!$AC$298-'[1]Outside Edges'!$B54)&gt;=5,'[1]Outside Edges'!$P54="Yes"),"Yes","No")</f>
        <v>Yes</v>
      </c>
      <c r="KL55" s="129" t="str">
        <f>IF(AND((RIGHT($KL$3,2)-'[1]Miter Profiles'!$AC$299-'[1]Outside Edges'!$B54)&gt;=5,'[1]Outside Edges'!$P54="Yes"),"Yes","No")</f>
        <v>Yes</v>
      </c>
      <c r="KM55" s="113" t="str">
        <f>IF(AND((RIGHT($KM$3,2)-'[1]Miter Profiles'!$AC$300-'[1]Outside Edges'!$B54)&gt;=5,'[1]Outside Edges'!$P54="Yes"),"Yes","No")</f>
        <v>Yes</v>
      </c>
      <c r="KN55" s="90" t="str">
        <f>IF(AND((RIGHT($KN$3,2)-'[1]Miter Profiles'!$AC$301-'[1]Outside Edges'!$B54)&gt;=5,'[1]Outside Edges'!$P54="Yes"),"Yes","No")</f>
        <v>Yes</v>
      </c>
      <c r="KO55" s="236" t="str">
        <f>IF(AND((RIGHT($KO$3,2)-'[1]Miter Profiles'!$AC$302-'[1]Outside Edges'!$B54)&gt;=5,'[1]Outside Edges'!$P54="Yes"),"Yes","No")</f>
        <v>Yes</v>
      </c>
      <c r="KP55" s="237" t="str">
        <f>IF(AND((RIGHT($KP$3,2)-'[1]Miter Profiles'!$AC$303-'[1]Outside Edges'!$B54)&gt;=5,'[1]Outside Edges'!$P54="Yes"),"Yes","No")</f>
        <v>Yes</v>
      </c>
      <c r="KQ55" s="238" t="str">
        <f>IF(AND((RIGHT($KQ$3,2)-'[1]Miter Profiles'!$AC$304-'[1]Outside Edges'!$B54)&gt;=5,'[1]Outside Edges'!$P54="Yes"),"Yes","No")</f>
        <v>Yes</v>
      </c>
      <c r="KR55" s="129" t="str">
        <f>IF(AND((RIGHT($KR$3,2)-'[1]Miter Profiles'!$AC$305-'[1]Outside Edges'!$B54)&gt;=5,'[1]Outside Edges'!$P54="Yes"),"Yes","No")</f>
        <v>Yes</v>
      </c>
      <c r="KS55" s="113" t="str">
        <f>IF(AND((RIGHT($KS$3,2)-'[1]Miter Profiles'!$AC$306-'[1]Outside Edges'!$B54)&gt;=5,'[1]Outside Edges'!$P54="Yes"),"Yes","No")</f>
        <v>Yes</v>
      </c>
      <c r="KT55" s="90" t="str">
        <f>IF(AND((RIGHT($KT$3,2)-'[1]Miter Profiles'!$AC$307-'[1]Outside Edges'!$B54)&gt;=5,'[1]Outside Edges'!$P54="Yes"),"Yes","No")</f>
        <v>Yes</v>
      </c>
      <c r="KU55" s="236" t="str">
        <f>IF(AND((RIGHT($KU$3,2)-'[1]Miter Profiles'!$AC$308-'[1]Outside Edges'!$B54)&gt;=5,'[1]Outside Edges'!$P54="Yes"),"Yes","No")</f>
        <v>Yes</v>
      </c>
      <c r="KV55" s="237" t="str">
        <f>IF(AND((RIGHT($KV$3,2)-'[1]Miter Profiles'!$AC$309-'[1]Outside Edges'!$B54)&gt;=5,'[1]Outside Edges'!$P54="Yes"),"Yes","No")</f>
        <v>Yes</v>
      </c>
      <c r="KW55" s="238" t="str">
        <f>IF(AND((RIGHT($KW$3,2)-'[1]Miter Profiles'!$AC$310-'[1]Outside Edges'!$B54)&gt;=5,'[1]Outside Edges'!$P54="Yes"),"Yes","No")</f>
        <v>Yes</v>
      </c>
      <c r="KX55" s="129" t="str">
        <f>IF(AND((RIGHT($KX$3,2)-'[1]Miter Profiles'!$AC$311-'[1]Outside Edges'!$B54)&gt;=5,'[1]Outside Edges'!$P54="Yes"),"Yes","No")</f>
        <v>Yes</v>
      </c>
      <c r="KY55" s="113" t="str">
        <f>IF(AND((RIGHT($KY$3,2)-'[1]Miter Profiles'!$AC$312-'[1]Outside Edges'!$B54)&gt;=5,'[1]Outside Edges'!$P54="Yes"),"Yes","No")</f>
        <v>Yes</v>
      </c>
      <c r="KZ55" s="90" t="str">
        <f>IF(AND((RIGHT($KZ$3,2)-'[1]Miter Profiles'!$AC$313-'[1]Outside Edges'!$B54)&gt;=5,'[1]Outside Edges'!$P54="Yes"),"Yes","No")</f>
        <v>Yes</v>
      </c>
      <c r="LA55" s="236" t="str">
        <f>IF(AND((RIGHT($LA$3,2)-'[1]Miter Profiles'!$AC$314-'[1]Outside Edges'!$B54)&gt;=5,'[1]Outside Edges'!$P54="Yes"),"Yes","No")</f>
        <v>Yes</v>
      </c>
      <c r="LB55" s="237" t="str">
        <f>IF(AND((RIGHT($LB$3,2)-'[1]Miter Profiles'!$AC$315-'[1]Outside Edges'!$B54)&gt;=5,'[1]Outside Edges'!$P54="Yes"),"Yes","No")</f>
        <v>Yes</v>
      </c>
      <c r="LC55" s="243" t="str">
        <f>IF(AND((RIGHT($LC$3,2)-'[1]Miter Profiles'!$AC$316-'[1]Outside Edges'!$B54)&gt;=5,'[1]Outside Edges'!$P54="Yes"),"Yes","No")</f>
        <v>Yes</v>
      </c>
      <c r="LD55" s="244" t="str">
        <f>IF(AND((RIGHT($LD$3,2)-'[1]Miter Profiles'!$AC$317-'[1]Outside Edges'!$B54)&gt;=5,'[1]Outside Edges'!$P54="Yes"),"Yes","No")</f>
        <v>Yes</v>
      </c>
      <c r="LE55" s="113" t="str">
        <f>IF(AND((RIGHT($LE$3,2)-'[1]Miter Profiles'!$AC$318-'[1]Outside Edges'!$B54)&gt;=5,'[1]Outside Edges'!$P54="Yes"),"Yes","No")</f>
        <v>Yes</v>
      </c>
      <c r="LF55" s="10" t="str">
        <f>IF(AND((RIGHT($LF$3,2)-'[1]Miter Profiles'!$AC$319-'[1]Outside Edges'!$B54)&gt;=5,'[1]Outside Edges'!$P54="Yes"),"Yes","No")</f>
        <v>Yes</v>
      </c>
      <c r="LG55" s="113" t="str">
        <f>IF(AND((RIGHT($LG$3,2)-'[1]Miter Profiles'!$AC$320-'[1]Outside Edges'!$B54)&gt;=5,'[1]Outside Edges'!$P54="Yes"),"Yes","No")</f>
        <v>Yes</v>
      </c>
      <c r="LH55" s="90" t="str">
        <f>IF(AND((RIGHT($LH$3,2)-'[1]Miter Profiles'!$AC$321-'[1]Outside Edges'!$B54)&gt;=5,'[1]Outside Edges'!$P54="Yes"),"Yes","No")</f>
        <v>Yes</v>
      </c>
      <c r="LI55" s="236" t="str">
        <f>IF(AND((RIGHT($LI$3,2)-'[1]Miter Profiles'!$AC$322-'[1]Outside Edges'!$B54)&gt;=5,'[1]Outside Edges'!$P54="Yes"),"Yes","No")</f>
        <v>Yes</v>
      </c>
      <c r="LJ55" s="237" t="str">
        <f>IF(AND((RIGHT($LJ$3,2)-'[1]Miter Profiles'!$AC$323-'[1]Outside Edges'!$B54)&gt;=5,'[1]Outside Edges'!$P54="Yes"),"Yes","No")</f>
        <v>Yes</v>
      </c>
      <c r="LK55" s="238" t="str">
        <f>IF(AND((RIGHT($LK$3,2)-'[1]Miter Profiles'!$AC$324-'[1]Outside Edges'!$B54)&gt;=5,'[1]Outside Edges'!$P54="Yes"),"Yes","No")</f>
        <v>Yes</v>
      </c>
      <c r="LL55" s="129" t="str">
        <f>IF(AND((RIGHT($LL$3,2)-'[1]Miter Profiles'!$AC$325-'[1]Outside Edges'!$B54)&gt;=5,'[1]Outside Edges'!$P54="Yes"),"Yes","No")</f>
        <v>Yes</v>
      </c>
      <c r="LM55" s="113" t="str">
        <f>IF(AND((RIGHT($LM$3,2)-'[1]Miter Profiles'!$AC$326-'[1]Outside Edges'!$B54)&gt;=5,'[1]Outside Edges'!$P54="Yes"),"Yes","No")</f>
        <v>Yes</v>
      </c>
      <c r="LN55" s="90" t="str">
        <f>IF(AND((RIGHT($LN$3,2)-'[1]Miter Profiles'!$AC$327-'[1]Outside Edges'!$B54)&gt;=5,'[1]Outside Edges'!$P54="Yes"),"Yes","No")</f>
        <v>Yes</v>
      </c>
      <c r="LO55" s="236" t="str">
        <f>IF(AND((RIGHT($LO$3,2)-'[1]Miter Profiles'!$AC$328-'[1]Outside Edges'!$B54)&gt;=5,'[1]Outside Edges'!$P54="Yes"),"Yes","No")</f>
        <v>Yes</v>
      </c>
      <c r="LP55" s="237" t="str">
        <f>IF(AND((RIGHT($LP$3,2)-'[1]Miter Profiles'!$AC$329-'[1]Outside Edges'!$B54)&gt;=5,'[1]Outside Edges'!$P54="Yes"),"Yes","No")</f>
        <v>Yes</v>
      </c>
      <c r="LQ55" s="238" t="str">
        <f>IF(AND((RIGHT($LQ$3,2)-'[1]Miter Profiles'!$AC$330-'[1]Outside Edges'!$B54)&gt;=5,'[1]Outside Edges'!$P54="Yes"),"Yes","No")</f>
        <v>Yes</v>
      </c>
      <c r="LR55" s="129" t="str">
        <f>IF(AND((RIGHT($LR$3,2)-'[1]Miter Profiles'!$AC$331-'[1]Outside Edges'!$B54)&gt;=5,'[1]Outside Edges'!$P54="Yes"),"Yes","No")</f>
        <v>Yes</v>
      </c>
      <c r="LS55" s="113" t="str">
        <f>IF(AND((RIGHT($LS$3,2)-'[1]Miter Profiles'!$AC$332-'[1]Outside Edges'!$B54)&gt;=5,'[1]Outside Edges'!$P54="Yes"),"Yes","No")</f>
        <v>Yes</v>
      </c>
      <c r="LT55" s="90" t="str">
        <f>IF(AND((RIGHT($LT$3,2)-'[1]Miter Profiles'!$AC$333-'[1]Outside Edges'!$B54)&gt;=5,'[1]Outside Edges'!$P54="Yes"),"Yes","No")</f>
        <v>Yes</v>
      </c>
    </row>
    <row r="56" spans="1:332" ht="15.75" customHeight="1" thickBot="1" x14ac:dyDescent="0.3">
      <c r="A56" s="8" t="str">
        <f>IF('[1]Outside Edges'!$A55&lt;&gt;"",'[1]Outside Edges'!$A55,"")</f>
        <v>D53</v>
      </c>
      <c r="B56" s="10" t="str">
        <f>IF(AND((RIGHT($B$3,2)-'[1]Miter Profiles'!$AC$3-'[1]Outside Edges'!$B55)&gt;=5,'[1]Outside Edges'!$P55="Yes"),"Yes","No")</f>
        <v>Yes</v>
      </c>
      <c r="C56" s="10" t="str">
        <f>IF(AND((RIGHT($C$3,2)-'[1]Miter Profiles'!$AC$4-'[1]Outside Edges'!$B55)&gt;=5,'[1]Outside Edges'!$P55="Yes"),"Yes","No")</f>
        <v>Yes</v>
      </c>
      <c r="D56" s="85" t="str">
        <f>IF(AND((RIGHT($D$3,2)-'[1]Miter Profiles'!$AC$5-'[1]Outside Edges'!$B55)&gt;=5,'[1]Outside Edges'!$P55="Yes"),"Yes","No")</f>
        <v>Yes</v>
      </c>
      <c r="E56" s="86" t="str">
        <f>IF(AND((RIGHT($E$3,2)-'[1]Miter Profiles'!$AC$6-'[1]Outside Edges'!$B55)&gt;=5,'[1]Outside Edges'!$P55="Yes"),"Yes","No")</f>
        <v>Yes</v>
      </c>
      <c r="F56" s="11" t="str">
        <f>IF(AND((RIGHT($F$3,2)-'[1]Miter Profiles'!$AC$7-'[1]Outside Edges'!$B55)&gt;=5,'[1]Outside Edges'!$P55="Yes"),"Yes","No")</f>
        <v>Yes</v>
      </c>
      <c r="G56" s="87" t="str">
        <f>IF(AND((RIGHT($G$3,2)-'[1]Miter Profiles'!$AC$8-'[1]Outside Edges'!$B55)&gt;=5,'[1]Outside Edges'!$P55="Yes"),"Yes","No")</f>
        <v>Yes</v>
      </c>
      <c r="H56" s="10" t="str">
        <f>IF(AND((RIGHT($H$3,2)-'[1]Miter Profiles'!$AC$9-'[1]Outside Edges'!$B55)&gt;=5,'[1]Outside Edges'!$P55="Yes"),"Yes","No")</f>
        <v>Yes</v>
      </c>
      <c r="I56" s="10" t="str">
        <f>IF(AND((RIGHT($I$3,2)-'[1]Miter Profiles'!$AC$10-'[1]Outside Edges'!$B55)&gt;=5,'[1]Outside Edges'!$P55="Yes"),"Yes","No")</f>
        <v>Yes</v>
      </c>
      <c r="J56" s="85" t="str">
        <f>IF(AND((RIGHT($J$3,2)-'[1]Miter Profiles'!$AC$11-'[1]Outside Edges'!$B55)&gt;=5,'[1]Outside Edges'!$P55="Yes"),"Yes","No")</f>
        <v>Yes</v>
      </c>
      <c r="K56" s="86" t="str">
        <f>IF(AND((RIGHT($K$3,2)-'[1]Miter Profiles'!$AC$12-'[1]Outside Edges'!$B55)&gt;=5,'[1]Outside Edges'!$P55="Yes"),"Yes","No")</f>
        <v>Yes</v>
      </c>
      <c r="L56" s="11" t="str">
        <f>IF(AND((RIGHT($L$3,2)-'[1]Miter Profiles'!$AC$13-'[1]Outside Edges'!$B55)&gt;=5,'[1]Outside Edges'!$P55="Yes"),"Yes","No")</f>
        <v>Yes</v>
      </c>
      <c r="M56" s="87" t="str">
        <f>IF(AND((RIGHT($M$3,2)-'[1]Miter Profiles'!$AC$14-'[1]Outside Edges'!$B55)&gt;=5,'[1]Outside Edges'!$P55="Yes"),"Yes","No")</f>
        <v>Yes</v>
      </c>
      <c r="N56" s="10" t="str">
        <f>IF(AND((RIGHT($N$3,2)-'[1]Miter Profiles'!$AC$15-'[1]Outside Edges'!$B55)&gt;=4,'[1]Outside Edges'!$P55="Yes"),"Yes","No")</f>
        <v>Yes</v>
      </c>
      <c r="O56" s="10" t="str">
        <f>IF(AND((RIGHT($O$3,2)-'[1]Miter Profiles'!$AC$16-'[1]Outside Edges'!$B55)&gt;=5,'[1]Outside Edges'!$P55="Yes"),"Yes","No")</f>
        <v>Yes</v>
      </c>
      <c r="P56" s="85" t="str">
        <f>IF(AND((RIGHT($P$3,2)-'[1]Miter Profiles'!$AC$17-'[1]Outside Edges'!$B55)&gt;=5,'[1]Outside Edges'!$P55="Yes"),"Yes","No")</f>
        <v>Yes</v>
      </c>
      <c r="Q56" s="86" t="str">
        <f>IF(AND((RIGHT($Q$3,2)-'[1]Miter Profiles'!$AC$18-'[1]Outside Edges'!$B55)&gt;=5,'[1]Outside Edges'!$P55="Yes"),"Yes","No")</f>
        <v>No</v>
      </c>
      <c r="R56" s="11" t="str">
        <f>IF(AND((RIGHT($R$3,2)-'[1]Miter Profiles'!$AC$19-'[1]Outside Edges'!$B55)&gt;=5,'[1]Outside Edges'!$P55="Yes"),"Yes","No")</f>
        <v>Yes</v>
      </c>
      <c r="S56" s="87" t="str">
        <f>IF(AND((RIGHT($S$3,2)-'[1]Miter Profiles'!$AC$20-'[1]Outside Edges'!$B55)&gt;=5,'[1]Outside Edges'!$P55="Yes"),"Yes","No")</f>
        <v>Yes</v>
      </c>
      <c r="T56" s="10" t="str">
        <f>IF(AND((RIGHT($T$3,2)-'[1]Miter Profiles'!$AC$21-'[1]Outside Edges'!$B55)&gt;=5,'[1]Outside Edges'!$P55="Yes"),"Yes","No")</f>
        <v>Yes</v>
      </c>
      <c r="U56" s="10" t="str">
        <f>IF(AND((RIGHT($U$3,2)-'[1]Miter Profiles'!$AC$22-'[1]Outside Edges'!$B55)&gt;=5,'[1]Outside Edges'!$P55="Yes"),"Yes","No")</f>
        <v>Yes</v>
      </c>
      <c r="V56" s="85" t="str">
        <f>IF(AND((RIGHT($V$3,2)-'[1]Miter Profiles'!$AC$23-'[1]Outside Edges'!$B55)&gt;=5,'[1]Outside Edges'!$P55="Yes"),"Yes","No")</f>
        <v>Yes</v>
      </c>
      <c r="W56" s="86" t="str">
        <f>IF(AND((RIGHT($W$3,2)-'[1]Miter Profiles'!$AC$24-'[1]Outside Edges'!$B55)&gt;=5,'[1]Outside Edges'!$P55="Yes"),"Yes","No")</f>
        <v>No</v>
      </c>
      <c r="X56" s="11" t="str">
        <f>IF(AND((RIGHT($X$3,2)-'[1]Miter Profiles'!$AC$25-'[1]Outside Edges'!$B55)&gt;=5,'[1]Outside Edges'!$P55="Yes"),"Yes","No")</f>
        <v>Yes</v>
      </c>
      <c r="Y56" s="87" t="str">
        <f>IF(AND((RIGHT($Y$3,2)-'[1]Miter Profiles'!$AC$26-'[1]Outside Edges'!$B55)&gt;=5,'[1]Outside Edges'!$P55="Yes"),"Yes","No")</f>
        <v>Yes</v>
      </c>
      <c r="Z56" s="10" t="str">
        <f>IF(AND((RIGHT($Z$3,2)-'[1]Miter Profiles'!$AC$27-'[1]Outside Edges'!$B55)&gt;=5,'[1]Outside Edges'!$P55="Yes"),"Yes","No")</f>
        <v>Yes</v>
      </c>
      <c r="AA56" s="10" t="str">
        <f>IF(AND((RIGHT($AA$3,2)-'[1]Miter Profiles'!$AC$28-'[1]Outside Edges'!$B55)&gt;=5,'[1]Outside Edges'!$P55="Yes"),"Yes","No")</f>
        <v>Yes</v>
      </c>
      <c r="AB56" s="85" t="str">
        <f>IF(AND((RIGHT($AB$3,2)-'[1]Miter Profiles'!$AC$29-'[1]Outside Edges'!$B55)&gt;=5,'[1]Outside Edges'!$P55="Yes"),"Yes","No")</f>
        <v>Yes</v>
      </c>
      <c r="AC56" s="86" t="str">
        <f>IF(AND((RIGHT($AC$3,2)-'[1]Miter Profiles'!$AC$30-'[1]Outside Edges'!$B55)&gt;=5,'[1]Outside Edges'!$P55="Yes"),"Yes","No")</f>
        <v>Yes</v>
      </c>
      <c r="AD56" s="11" t="str">
        <f>IF(AND((RIGHT($AD$3,2)-'[1]Miter Profiles'!$AC$31-'[1]Outside Edges'!$B55)&gt;=5,'[1]Outside Edges'!$P55="Yes"),"Yes","No")</f>
        <v>Yes</v>
      </c>
      <c r="AE56" s="87" t="str">
        <f>IF(AND((RIGHT($AE$3,2)-'[1]Miter Profiles'!$AC$32-'[1]Outside Edges'!$B55)&gt;=5,'[1]Outside Edges'!$P55="Yes"),"Yes","No")</f>
        <v>Yes</v>
      </c>
      <c r="AF56" s="10" t="str">
        <f>IF(AND((RIGHT($AF$3,2)-'[1]Miter Profiles'!$AC$33-'[1]Outside Edges'!$B55)&gt;=5,'[1]Outside Edges'!$P55="Yes"),"Yes","No")</f>
        <v>Yes</v>
      </c>
      <c r="AG56" s="10" t="str">
        <f>IF(AND((RIGHT($AG$3,2)-'[1]Miter Profiles'!$AC$34-'[1]Outside Edges'!$B55)&gt;=5,'[1]Outside Edges'!$P55="Yes"),"Yes","No")</f>
        <v>Yes</v>
      </c>
      <c r="AH56" s="85" t="str">
        <f>IF(AND((RIGHT($AH$3,2)-'[1]Miter Profiles'!$AC$35-'[1]Outside Edges'!$B55)&gt;=5,'[1]Outside Edges'!$P55="Yes"),"Yes","No")</f>
        <v>Yes</v>
      </c>
      <c r="AI56" s="86" t="str">
        <f>IF(AND((RIGHT($AI$3,2)-'[1]Miter Profiles'!$AC$36-'[1]Outside Edges'!$B55)&gt;=5,'[1]Outside Edges'!$P55="Yes"),"Yes","No")</f>
        <v>Yes</v>
      </c>
      <c r="AJ56" s="11" t="str">
        <f>IF(AND((RIGHT($AJ$3,2)-'[1]Miter Profiles'!$AC$37-'[1]Outside Edges'!$B55)&gt;=5,'[1]Outside Edges'!$P55="Yes"),"Yes","No")</f>
        <v>Yes</v>
      </c>
      <c r="AK56" s="87" t="str">
        <f>IF(AND((RIGHT($AK$3,2)-'[1]Miter Profiles'!$AC$38-'[1]Outside Edges'!$B55)&gt;=5,'[1]Outside Edges'!$P55="Yes"),"Yes","No")</f>
        <v>Yes</v>
      </c>
      <c r="AL56" s="10" t="str">
        <f>IF(AND((RIGHT($AL$3,2)-'[1]Miter Profiles'!$AC$39-'[1]Outside Edges'!$B55)&gt;=5,'[1]Outside Edges'!$P55="Yes"),"Yes","No")</f>
        <v>Yes</v>
      </c>
      <c r="AM56" s="10" t="str">
        <f>IF(AND((RIGHT($AM$3,2)-'[1]Miter Profiles'!$AC$40-'[1]Outside Edges'!$B55)&gt;=5,'[1]Outside Edges'!$P55="Yes"),"Yes","No")</f>
        <v>Yes</v>
      </c>
      <c r="AN56" s="85" t="str">
        <f>IF(AND((RIGHT($AN$3,2)-'[1]Miter Profiles'!$AC$41-'[1]Outside Edges'!$B55)&gt;=5,'[1]Outside Edges'!$P55="Yes"),"Yes","No")</f>
        <v>Yes</v>
      </c>
      <c r="AO56" s="86" t="str">
        <f>IF(AND((RIGHT($AO$3,2)-'[1]Miter Profiles'!$AC$42-'[1]Outside Edges'!$B55)&gt;=5,'[1]Outside Edges'!$P55="Yes"),"Yes","No")</f>
        <v>Yes</v>
      </c>
      <c r="AP56" s="11" t="str">
        <f>IF(AND((RIGHT($AP$3,2)-'[1]Miter Profiles'!$AC$43-'[1]Outside Edges'!$B55)&gt;=5,'[1]Outside Edges'!$P55="Yes"),"Yes","No")</f>
        <v>Yes</v>
      </c>
      <c r="AQ56" s="87" t="str">
        <f>IF(AND((RIGHT($AQ$3,2)-'[1]Miter Profiles'!$AC$44-'[1]Outside Edges'!$B55)&gt;=5,'[1]Outside Edges'!$P55="Yes"),"Yes","No")</f>
        <v>Yes</v>
      </c>
      <c r="AR56" s="10" t="str">
        <f>IF(AND((RIGHT($AR$3,2)-'[1]Miter Profiles'!$AC$45-'[1]Outside Edges'!$B55)&gt;=5,'[1]Outside Edges'!$P55="Yes"),"Yes","No")</f>
        <v>Yes</v>
      </c>
      <c r="AS56" s="10" t="str">
        <f>IF(AND((RIGHT($AS$3,2)-'[1]Miter Profiles'!$AC$46-'[1]Outside Edges'!$B55)&gt;=5,'[1]Outside Edges'!$P55="Yes"),"Yes","No")</f>
        <v>Yes</v>
      </c>
      <c r="AT56" s="85" t="str">
        <f>IF(AND((RIGHT($AT$3,2)-'[1]Miter Profiles'!$AC$47-'[1]Outside Edges'!$B55)&gt;=5,'[1]Outside Edges'!$P55="Yes"),"Yes","No")</f>
        <v>Yes</v>
      </c>
      <c r="AU56" s="86" t="str">
        <f>IF(AND((RIGHT($AU$3,2)-'[1]Miter Profiles'!$AC$48-'[1]Outside Edges'!$B55)&gt;=5,'[1]Outside Edges'!$P55="Yes"),"Yes","No")</f>
        <v>Yes</v>
      </c>
      <c r="AV56" s="11" t="str">
        <f>IF(AND((RIGHT($AV$3,2)-'[1]Miter Profiles'!$AC$49-'[1]Outside Edges'!$B55)&gt;=5,'[1]Outside Edges'!$P55="Yes"),"Yes","No")</f>
        <v>Yes</v>
      </c>
      <c r="AW56" s="87" t="str">
        <f>IF(AND((RIGHT($AW$3,2)-'[1]Miter Profiles'!$AC$50-'[1]Outside Edges'!$B55)&gt;=5,'[1]Outside Edges'!$P55="Yes"),"Yes","No")</f>
        <v>Yes</v>
      </c>
      <c r="AX56" s="10" t="str">
        <f>IF(AND((RIGHT($AX$3,2)-'[1]Miter Profiles'!$AC$51-'[1]Outside Edges'!$B55)&gt;=5,'[1]Outside Edges'!$P55="Yes"),"Yes","No")</f>
        <v>Yes</v>
      </c>
      <c r="AY56" s="10" t="str">
        <f>IF(AND((RIGHT($AY$3,2)-'[1]Miter Profiles'!$AC$52-'[1]Outside Edges'!$B55)&gt;=5,'[1]Outside Edges'!$P55="Yes"),"Yes","No")</f>
        <v>Yes</v>
      </c>
      <c r="AZ56" s="85" t="str">
        <f>IF(AND((RIGHT($AZ$3,2)-'[1]Miter Profiles'!$AC$53-'[1]Outside Edges'!$B55)&gt;=5,'[1]Outside Edges'!$P55="Yes"),"Yes","No")</f>
        <v>Yes</v>
      </c>
      <c r="BA56" s="86" t="str">
        <f>IF(AND((RIGHT($BA$3,2)-'[1]Miter Profiles'!$AC$54-'[1]Outside Edges'!$B55)&gt;=5,'[1]Outside Edges'!$P55="Yes"),"Yes","No")</f>
        <v>Yes</v>
      </c>
      <c r="BB56" s="11" t="str">
        <f>IF(AND((RIGHT($BB$3,2)-'[1]Miter Profiles'!$AC$55-'[1]Outside Edges'!$B55)&gt;=5,'[1]Outside Edges'!$P55="Yes"),"Yes","No")</f>
        <v>Yes</v>
      </c>
      <c r="BC56" s="87" t="str">
        <f>IF(AND((RIGHT($BC$3,2)-'[1]Miter Profiles'!$AC$56-'[1]Outside Edges'!$B55)&gt;=5,'[1]Outside Edges'!$P55="Yes"),"Yes","No")</f>
        <v>Yes</v>
      </c>
      <c r="BD56" s="10" t="str">
        <f>IF(AND((RIGHT($BD$3,2)-'[1]Miter Profiles'!$AC$57-'[1]Outside Edges'!$B55)&gt;=5,'[1]Outside Edges'!$P55="Yes"),"Yes","No")</f>
        <v>Yes</v>
      </c>
      <c r="BE56" s="10" t="str">
        <f>IF(AND((RIGHT($BE$3,2)-'[1]Miter Profiles'!$AC$58-'[1]Outside Edges'!$B55)&gt;=5,'[1]Outside Edges'!$P55="Yes"),"Yes","No")</f>
        <v>Yes</v>
      </c>
      <c r="BF56" s="85" t="str">
        <f>IF(AND((RIGHT($BF$3,2)-'[1]Miter Profiles'!$AC$59-'[1]Outside Edges'!$B55)&gt;=5,'[1]Outside Edges'!$P55="Yes"),"Yes","No")</f>
        <v>Yes</v>
      </c>
      <c r="BG56" s="86" t="str">
        <f>IF(AND((RIGHT($BG$3,2)-'[1]Miter Profiles'!$AC$60-'[1]Outside Edges'!$B55)&gt;=5,'[1]Outside Edges'!$P55="Yes"),"Yes","No")</f>
        <v>Yes</v>
      </c>
      <c r="BH56" s="11" t="str">
        <f>IF(AND((RIGHT($BH$3,2)-'[1]Miter Profiles'!$AC$61-'[1]Outside Edges'!$B55)&gt;=5,'[1]Outside Edges'!$P55="Yes"),"Yes","No")</f>
        <v>Yes</v>
      </c>
      <c r="BI56" s="87" t="str">
        <f>IF(AND((RIGHT($BI$3,2)-'[1]Miter Profiles'!$AC$62-'[1]Outside Edges'!$B55)&gt;=5,'[1]Outside Edges'!$P55="Yes"),"Yes","No")</f>
        <v>Yes</v>
      </c>
      <c r="BJ56" s="10" t="str">
        <f>IF(AND((RIGHT($BJ$3,2)-'[1]Miter Profiles'!$AC$63-'[1]Outside Edges'!$B55)&gt;=5,'[1]Outside Edges'!$P55="Yes"),"Yes","No")</f>
        <v>Yes</v>
      </c>
      <c r="BK56" s="10" t="str">
        <f>IF(AND((RIGHT($BK$3,2)-'[1]Miter Profiles'!$AC$64-'[1]Outside Edges'!$B55)&gt;=5,'[1]Outside Edges'!$P55="Yes"),"Yes","No")</f>
        <v>Yes</v>
      </c>
      <c r="BL56" s="85" t="str">
        <f>IF(AND((RIGHT($BL$3,2)-'[1]Miter Profiles'!$AC$65-'[1]Outside Edges'!$B55)&gt;=5,'[1]Outside Edges'!$P55="Yes"),"Yes","No")</f>
        <v>Yes</v>
      </c>
      <c r="BM56" s="86" t="str">
        <f>IF(AND((RIGHT($BM$3,2)-'[1]Miter Profiles'!$AC$66-'[1]Outside Edges'!$B55)&gt;=5,'[1]Outside Edges'!$P55="Yes"),"Yes","No")</f>
        <v>Yes</v>
      </c>
      <c r="BN56" s="11" t="str">
        <f>IF(AND((RIGHT($BN$3,2)-'[1]Miter Profiles'!$AC$67-'[1]Outside Edges'!$B55)&gt;=5,'[1]Outside Edges'!$P55="Yes"),"Yes","No")</f>
        <v>Yes</v>
      </c>
      <c r="BO56" s="87" t="str">
        <f>IF(AND((RIGHT($BO$3,2)-'[1]Miter Profiles'!$AC$68-'[1]Outside Edges'!$B55)&gt;=5,'[1]Outside Edges'!$P55="Yes"),"Yes","No")</f>
        <v>Yes</v>
      </c>
      <c r="BP56" s="10" t="str">
        <f>IF(AND((RIGHT($BP$3,2)-'[1]Miter Profiles'!$AC$69-'[1]Outside Edges'!$B55)&gt;=5,'[1]Outside Edges'!$P55="Yes"),"Yes","No")</f>
        <v>Yes</v>
      </c>
      <c r="BQ56" s="10" t="str">
        <f>IF(AND((RIGHT($BQ$3,2)-'[1]Miter Profiles'!$AC$70-'[1]Outside Edges'!$B55)&gt;=5,'[1]Outside Edges'!$P55="Yes"),"Yes","No")</f>
        <v>Yes</v>
      </c>
      <c r="BR56" s="85" t="str">
        <f>IF(AND((RIGHT($BR$3,2)-'[1]Miter Profiles'!$AC$71-'[1]Outside Edges'!$B55)&gt;=5,'[1]Outside Edges'!$P55="Yes"),"Yes","No")</f>
        <v>Yes</v>
      </c>
      <c r="BS56" s="86" t="str">
        <f>IF(AND((RIGHT($BS$3,2)-'[1]Miter Profiles'!$AC$72-'[1]Outside Edges'!$B55)&gt;=5,'[1]Outside Edges'!$P55="Yes"),"Yes","No")</f>
        <v>Yes</v>
      </c>
      <c r="BT56" s="11" t="str">
        <f>IF(AND((RIGHT($BT$3,2)-'[1]Miter Profiles'!$AC$73-'[1]Outside Edges'!$B55)&gt;=5,'[1]Outside Edges'!$P55="Yes"),"Yes","No")</f>
        <v>Yes</v>
      </c>
      <c r="BU56" s="87" t="str">
        <f>IF(AND((RIGHT($BU$3,2)-'[1]Miter Profiles'!$AC$74-'[1]Outside Edges'!$B55)&gt;=5,'[1]Outside Edges'!$P55="Yes"),"Yes","No")</f>
        <v>Yes</v>
      </c>
      <c r="BV56" s="10" t="str">
        <f>IF(AND((RIGHT($BV$3,2)-'[1]Miter Profiles'!$AC$75-'[1]Outside Edges'!$B55)&gt;=5,'[1]Outside Edges'!$P55="Yes"),"Yes","No")</f>
        <v>Yes</v>
      </c>
      <c r="BW56" s="10" t="str">
        <f>IF(AND((RIGHT($BW$3,2)-'[1]Miter Profiles'!$AC$76-'[1]Outside Edges'!$B55)&gt;=5,'[1]Outside Edges'!$P55="Yes"),"Yes","No")</f>
        <v>Yes</v>
      </c>
      <c r="BX56" s="85" t="str">
        <f>IF(AND((RIGHT($BX$3,2)-'[1]Miter Profiles'!$AC$77-'[1]Outside Edges'!$B55)&gt;=5,'[1]Outside Edges'!$P55="Yes"),"Yes","No")</f>
        <v>Yes</v>
      </c>
      <c r="BY56" s="86" t="str">
        <f>IF(AND((RIGHT($BY$3,2)-'[1]Miter Profiles'!$AC$78-'[1]Outside Edges'!$B55)&gt;=5,'[1]Outside Edges'!$P55="Yes"),"Yes","No")</f>
        <v>Yes</v>
      </c>
      <c r="BZ56" s="11" t="str">
        <f>IF(AND((RIGHT($BZ$3,2)-'[1]Miter Profiles'!$AC$79-'[1]Outside Edges'!$B55)&gt;=5,'[1]Outside Edges'!$P55="Yes"),"Yes","No")</f>
        <v>Yes</v>
      </c>
      <c r="CA56" s="87" t="str">
        <f>IF(AND((RIGHT($CA$3,2)-'[1]Miter Profiles'!$AC$80-'[1]Outside Edges'!$B55)&gt;=5,'[1]Outside Edges'!$P55="Yes"),"Yes","No")</f>
        <v>Yes</v>
      </c>
      <c r="CB56" s="10" t="str">
        <f>IF(AND((RIGHT($CB$3,2)-'[1]Miter Profiles'!$AC$81-'[1]Outside Edges'!$B55)&gt;=5,'[1]Outside Edges'!$P55="Yes"),"Yes","No")</f>
        <v>Yes</v>
      </c>
      <c r="CC56" s="10" t="str">
        <f>IF(AND((RIGHT($CC$3,2)-'[1]Miter Profiles'!$AC$82-'[1]Outside Edges'!$B55)&gt;=5,'[1]Outside Edges'!$P55="Yes"),"Yes","No")</f>
        <v>Yes</v>
      </c>
      <c r="CD56" s="85" t="str">
        <f>IF(AND((RIGHT($CD$3,2)-'[1]Miter Profiles'!$AC$83-'[1]Outside Edges'!$B55)&gt;=5,'[1]Outside Edges'!$P55="Yes"),"Yes","No")</f>
        <v>Yes</v>
      </c>
      <c r="CE56" s="86" t="str">
        <f>IF(AND((RIGHT($CE$3,2)-'[1]Miter Profiles'!$AC$84-'[1]Outside Edges'!$B55)&gt;=5,'[1]Outside Edges'!$P55="Yes"),"Yes","No")</f>
        <v>Yes</v>
      </c>
      <c r="CF56" s="11" t="str">
        <f>IF(AND((RIGHT($CF$3,2)-'[1]Miter Profiles'!$AC$85-'[1]Outside Edges'!$B55)&gt;=5,'[1]Outside Edges'!$P55="Yes"),"Yes","No")</f>
        <v>Yes</v>
      </c>
      <c r="CG56" s="87" t="str">
        <f>IF(AND((RIGHT($CG$3,2)-'[1]Miter Profiles'!$AC$86-'[1]Outside Edges'!$B55)&gt;=5,'[1]Outside Edges'!$P55="Yes"),"Yes","No")</f>
        <v>Yes</v>
      </c>
      <c r="CH56" s="10" t="str">
        <f>IF(AND((RIGHT($CH$3,2)-'[1]Miter Profiles'!$AC$87-'[1]Outside Edges'!$B55)&gt;=5,'[1]Outside Edges'!$P55="Yes"),"Yes","No")</f>
        <v>Yes</v>
      </c>
      <c r="CI56" s="10" t="str">
        <f>IF(AND((RIGHT($CI$3,2)-'[1]Miter Profiles'!$AC$88-'[1]Outside Edges'!$B55)&gt;=5,'[1]Outside Edges'!$P55="Yes"),"Yes","No")</f>
        <v>Yes</v>
      </c>
      <c r="CJ56" s="85" t="str">
        <f>IF(AND((RIGHT($CJ$3,2)-'[1]Miter Profiles'!$AC$89-'[1]Outside Edges'!$B55)&gt;=5,'[1]Outside Edges'!$P55="Yes"),"Yes","No")</f>
        <v>Yes</v>
      </c>
      <c r="CK56" s="86" t="str">
        <f>IF(AND((RIGHT($CK$3,2)-'[1]Miter Profiles'!$AC$90-'[1]Outside Edges'!$B55)&gt;=5,'[1]Outside Edges'!$P55="Yes"),"Yes","No")</f>
        <v>Yes</v>
      </c>
      <c r="CL56" s="11" t="str">
        <f>IF(AND((RIGHT($CL$3,2)-'[1]Miter Profiles'!$AC$91-'[1]Outside Edges'!$B55)&gt;=5,'[1]Outside Edges'!$P55="Yes"),"Yes","No")</f>
        <v>Yes</v>
      </c>
      <c r="CM56" s="87" t="str">
        <f>IF(AND((RIGHT($CM$3,2)-'[1]Miter Profiles'!$AC$92-'[1]Outside Edges'!$B55)&gt;=5,'[1]Outside Edges'!$P55="Yes"),"Yes","No")</f>
        <v>Yes</v>
      </c>
      <c r="CN56" s="10" t="str">
        <f>IF(AND((RIGHT(CN$3,2)-'[1]Miter Profiles'!$AC$93-'[1]Outside Edges'!$B55)&gt;=5,'[1]Outside Edges'!$P55="Yes"),"Yes","No")</f>
        <v>Yes</v>
      </c>
      <c r="CO56" s="10" t="str">
        <f>IF(AND((RIGHT(CO$3,2)-'[1]Miter Profiles'!$AC$94-'[1]Outside Edges'!$B55)&gt;=5,'[1]Outside Edges'!$P55="Yes"),"Yes","No")</f>
        <v>Yes</v>
      </c>
      <c r="CP56" s="85" t="str">
        <f>IF(AND((RIGHT(CP$3,2)-'[1]Miter Profiles'!$AC$95-'[1]Outside Edges'!$B55)&gt;=5,'[1]Outside Edges'!$P55="Yes"),"Yes","No")</f>
        <v>Yes</v>
      </c>
      <c r="CQ56" s="86" t="str">
        <f>IF(AND((RIGHT(CQ$3,2)-'[1]Miter Profiles'!$AC$96-'[1]Outside Edges'!$B55)&gt;=5,'[1]Outside Edges'!$P55="Yes"),"Yes","No")</f>
        <v>Yes</v>
      </c>
      <c r="CR56" s="11" t="str">
        <f>IF(AND((RIGHT(CR$3,2)-'[1]Miter Profiles'!$AC$97-'[1]Outside Edges'!$B55)&gt;=5,'[1]Outside Edges'!$P55="Yes"),"Yes","No")</f>
        <v>Yes</v>
      </c>
      <c r="CS56" s="87" t="str">
        <f>IF(AND((RIGHT(CS$3,2)-'[1]Miter Profiles'!$AC$98-'[1]Outside Edges'!$B55)&gt;=5,'[1]Outside Edges'!$P55="Yes"),"Yes","No")</f>
        <v>Yes</v>
      </c>
      <c r="CT56" s="10" t="str">
        <f>IF(AND((RIGHT($CT$3,2)-'[1]Miter Profiles'!$AC$99-'[1]Outside Edges'!$B55)&gt;=5,'[1]Outside Edges'!$P55="Yes"),"Yes","No")</f>
        <v>Yes</v>
      </c>
      <c r="CU56" s="10" t="str">
        <f>IF(AND((RIGHT($CU$3,2)-'[1]Miter Profiles'!$AC$100-'[1]Outside Edges'!$B55)&gt;=5,'[1]Outside Edges'!$P55="Yes"),"Yes","No")</f>
        <v>Yes</v>
      </c>
      <c r="CV56" s="85" t="str">
        <f>IF(AND((RIGHT($CV$3,2)-'[1]Miter Profiles'!$AC$101-'[1]Outside Edges'!$B55)&gt;=5,'[1]Outside Edges'!$P55="Yes"),"Yes","No")</f>
        <v>Yes</v>
      </c>
      <c r="CW56" s="86" t="str">
        <f>IF(AND((RIGHT($CW$3,2)-'[1]Miter Profiles'!$AC$102-'[1]Outside Edges'!$B55)&gt;=5,'[1]Outside Edges'!$P55="Yes"),"Yes","No")</f>
        <v>Yes</v>
      </c>
      <c r="CX56" s="11" t="str">
        <f>IF(AND((RIGHT($CX$3,2)-'[1]Miter Profiles'!$AC$103-'[1]Outside Edges'!$B55)&gt;=5,'[1]Outside Edges'!$P55="Yes"),"Yes","No")</f>
        <v>Yes</v>
      </c>
      <c r="CY56" s="87" t="str">
        <f>IF(AND((RIGHT($CY$3,2)-'[1]Miter Profiles'!$AC$104-'[1]Outside Edges'!$B55)&gt;=5,'[1]Outside Edges'!$P55="Yes"),"Yes","No")</f>
        <v>Yes</v>
      </c>
      <c r="CZ56" s="10" t="str">
        <f>IF(AND((RIGHT($CZ$3,2)-'[1]Miter Profiles'!$AC$105-'[1]Outside Edges'!$B55)&gt;=5,'[1]Outside Edges'!$P55="Yes"),"Yes","No")</f>
        <v>Yes</v>
      </c>
      <c r="DA56" s="10" t="str">
        <f>IF(AND((RIGHT($DA$3,2)-'[1]Miter Profiles'!$AC$106-'[1]Outside Edges'!$B55)&gt;=5,'[1]Outside Edges'!$P55="Yes"),"Yes","No")</f>
        <v>Yes</v>
      </c>
      <c r="DB56" s="85" t="str">
        <f>IF(AND((RIGHT($DB$3,2)-'[1]Miter Profiles'!$AC$107-'[1]Outside Edges'!$B55)&gt;=5,'[1]Outside Edges'!$P55="Yes"),"Yes","No")</f>
        <v>Yes</v>
      </c>
      <c r="DC56" s="86" t="str">
        <f>IF(AND((RIGHT($DC$3,2)-'[1]Miter Profiles'!$AC$108-'[1]Outside Edges'!$B55)&gt;=5,'[1]Outside Edges'!$P55="Yes"),"Yes","No")</f>
        <v>Yes</v>
      </c>
      <c r="DD56" s="11" t="str">
        <f>IF(AND((RIGHT($DD$3,2)-'[1]Miter Profiles'!$AC$109-'[1]Outside Edges'!$B55)&gt;=5,'[1]Outside Edges'!$P55="Yes"),"Yes","No")</f>
        <v>Yes</v>
      </c>
      <c r="DE56" s="87" t="str">
        <f>IF(AND((RIGHT($DE$3,2)-'[1]Miter Profiles'!$AC$110-'[1]Outside Edges'!$B55)&gt;=5,'[1]Outside Edges'!$P55="Yes"),"Yes","No")</f>
        <v>Yes</v>
      </c>
      <c r="DF56" s="10" t="str">
        <f>IF(AND((RIGHT($DF$3,2)-'[1]Miter Profiles'!$AC$111-'[1]Outside Edges'!$B55)&gt;=5,'[1]Outside Edges'!$P55="Yes"),"Yes","No")</f>
        <v>Yes</v>
      </c>
      <c r="DG56" s="10" t="str">
        <f>IF(AND((RIGHT($DG$3,2)-'[1]Miter Profiles'!$AC$112-'[1]Outside Edges'!$B55)&gt;=5,'[1]Outside Edges'!$P55="Yes"),"Yes","No")</f>
        <v>Yes</v>
      </c>
      <c r="DH56" s="85" t="str">
        <f>IF(AND((RIGHT($DH$3,2)-'[1]Miter Profiles'!$AC$113-'[1]Outside Edges'!$B55)&gt;=5,'[1]Outside Edges'!$P55="Yes"),"Yes","No")</f>
        <v>Yes</v>
      </c>
      <c r="DI56" s="86" t="str">
        <f>IF(AND((RIGHT($DI$3,2)-'[1]Miter Profiles'!$AC$114-'[1]Outside Edges'!$B55)&gt;=5,'[1]Outside Edges'!$P55="Yes"),"Yes","No")</f>
        <v>Yes</v>
      </c>
      <c r="DJ56" s="11" t="str">
        <f>IF(AND((RIGHT($DJ$3,2)-'[1]Miter Profiles'!$AC$115-'[1]Outside Edges'!$B55)&gt;=5,'[1]Outside Edges'!$P55="Yes"),"Yes","No")</f>
        <v>Yes</v>
      </c>
      <c r="DK56" s="87" t="str">
        <f>IF(AND((RIGHT($DK$3,2)-'[1]Miter Profiles'!$AC$116-'[1]Outside Edges'!$B55)&gt;=5,'[1]Outside Edges'!$P55="Yes"),"Yes","No")</f>
        <v>Yes</v>
      </c>
      <c r="DL56" s="10" t="str">
        <f>IF(AND((RIGHT($DL$3,2)-'[1]Miter Profiles'!$AC$117-'[1]Outside Edges'!$B55)&gt;=5,'[1]Outside Edges'!$P55="Yes"),"Yes","No")</f>
        <v>Yes</v>
      </c>
      <c r="DM56" s="10" t="str">
        <f>IF(AND((RIGHT($DM$3,2)-'[1]Miter Profiles'!$AC$118-'[1]Outside Edges'!$B55)&gt;=5,'[1]Outside Edges'!$P55="Yes"),"Yes","No")</f>
        <v>Yes</v>
      </c>
      <c r="DN56" s="85" t="str">
        <f>IF(AND((RIGHT($DN$3,2)-'[1]Miter Profiles'!$AC$119-'[1]Outside Edges'!$B55)&gt;=5,'[1]Outside Edges'!$P55="Yes"),"Yes","No")</f>
        <v>Yes</v>
      </c>
      <c r="DO56" s="86" t="str">
        <f>IF(AND((RIGHT($DO$3,2)-'[1]Miter Profiles'!$AC$120-'[1]Outside Edges'!$B55)&gt;=5,'[1]Outside Edges'!$P55="Yes"),"Yes","No")</f>
        <v>Yes</v>
      </c>
      <c r="DP56" s="11" t="str">
        <f>IF(AND((RIGHT($DP$3,2)-'[1]Miter Profiles'!$AC$121-'[1]Outside Edges'!$B55)&gt;=5,'[1]Outside Edges'!$P55="Yes"),"Yes","No")</f>
        <v>Yes</v>
      </c>
      <c r="DQ56" s="87" t="str">
        <f>IF(AND((RIGHT($DQ$3,2)-'[1]Miter Profiles'!$AC$122-'[1]Outside Edges'!$B55)&gt;=5,'[1]Outside Edges'!$P55="Yes"),"Yes","No")</f>
        <v>Yes</v>
      </c>
      <c r="DR56" s="10" t="str">
        <f>IF(AND((RIGHT($DR$3,2)-'[1]Miter Profiles'!$AC$123-'[1]Outside Edges'!$B55)&gt;=5,'[1]Outside Edges'!$P55="Yes"),"Yes","No")</f>
        <v>Yes</v>
      </c>
      <c r="DS56" s="10" t="str">
        <f>IF(AND((RIGHT($DS$3,2)-'[1]Miter Profiles'!$AC$124-'[1]Outside Edges'!$B55)&gt;=5,'[1]Outside Edges'!$P55="Yes"),"Yes","No")</f>
        <v>Yes</v>
      </c>
      <c r="DT56" s="85" t="str">
        <f>IF(AND((RIGHT($DT$3,2)-'[1]Miter Profiles'!$AC$125-'[1]Outside Edges'!$B55)&gt;=5,'[1]Outside Edges'!$P55="Yes"),"Yes","No")</f>
        <v>Yes</v>
      </c>
      <c r="DU56" s="86" t="str">
        <f>IF(AND((RIGHT($DU$3,2)-'[1]Miter Profiles'!$AC$126-'[1]Outside Edges'!$B55)&gt;=5,'[1]Outside Edges'!$P55="Yes"),"Yes","No")</f>
        <v>Yes</v>
      </c>
      <c r="DV56" s="11" t="str">
        <f>IF(AND((RIGHT($DV$3,2)-'[1]Miter Profiles'!$AC$127-'[1]Outside Edges'!$B55)&gt;=5,'[1]Outside Edges'!$P55="Yes"),"Yes","No")</f>
        <v>Yes</v>
      </c>
      <c r="DW56" s="87" t="str">
        <f>IF(AND((RIGHT($DW$3,2)-'[1]Miter Profiles'!$AC$128-'[1]Outside Edges'!$B55)&gt;=5,'[1]Outside Edges'!$P55="Yes"),"Yes","No")</f>
        <v>Yes</v>
      </c>
      <c r="DX56" s="10" t="str">
        <f>IF(AND((RIGHT($DX$3,2)-'[1]Miter Profiles'!$AC$129-'[1]Outside Edges'!$B55)&gt;=5,'[1]Outside Edges'!$P55="Yes"),"Yes","No")</f>
        <v>Yes</v>
      </c>
      <c r="DY56" s="10" t="str">
        <f>IF(AND((RIGHT($DY$3,2)-'[1]Miter Profiles'!$AC$130-'[1]Outside Edges'!$B55)&gt;=5,'[1]Outside Edges'!$P55="Yes"),"Yes","No")</f>
        <v>Yes</v>
      </c>
      <c r="DZ56" s="85" t="str">
        <f>IF(AND((RIGHT($DZ$3,2)-'[1]Miter Profiles'!$AC$131-'[1]Outside Edges'!$B55)&gt;=5,'[1]Outside Edges'!$P55="Yes"),"Yes","No")</f>
        <v>Yes</v>
      </c>
      <c r="EA56" s="90" t="str">
        <f>IF(AND((RIGHT($EA$3,2)-'[1]Miter Profiles'!$AC$132-'[1]Outside Edges'!$B55)&gt;=5,'[1]Outside Edges'!$P55="Yes"),"Yes","No")</f>
        <v>Yes</v>
      </c>
      <c r="EB56" s="105" t="str">
        <f>IF(AND((RIGHT($EB$3,2)-'[1]Miter Profiles'!$AC$133-'[1]Outside Edges'!$B55)&gt;=5,'[1]Outside Edges'!$P55="Yes"),"Yes","No")</f>
        <v>Yes</v>
      </c>
      <c r="EC56" s="110" t="str">
        <f>IF(AND((RIGHT($EC$3,2)-'[1]Miter Profiles'!$AC$134-'[1]Outside Edges'!$B55)&gt;=5,'[1]Outside Edges'!$P55="Yes"),"Yes","No")</f>
        <v>Yes</v>
      </c>
      <c r="ED56" s="116" t="str">
        <f>IF(AND((RIGHT($ED$3,2)-'[1]Miter Profiles'!$AC$135-'[1]Outside Edges'!$B55)&gt;=5,'[1]Outside Edges'!$P55="Yes"),"Yes","No")</f>
        <v>Yes</v>
      </c>
      <c r="EE56" s="113" t="str">
        <f>IF(AND((RIGHT($EE$3,2)-'[1]Miter Profiles'!$AC$136-'[1]Outside Edges'!$B55)&gt;=5,'[1]Outside Edges'!$P55="Yes"),"Yes","No")</f>
        <v>Yes</v>
      </c>
      <c r="EF56" s="85" t="str">
        <f>IF(AND((RIGHT($EF$3,2)-'[1]Miter Profiles'!$AC$137-'[1]Outside Edges'!$B55)&gt;=5,'[1]Outside Edges'!$P55="Yes"),"Yes","No")</f>
        <v>Yes</v>
      </c>
      <c r="EG56" s="10" t="str">
        <f>IF(AND((RIGHT($EG$3,2)-'[1]Miter Profiles'!$AC$138-'[1]Outside Edges'!$B55)&gt;=5,'[1]Outside Edges'!$P55="Yes"),"Yes","No")</f>
        <v>Yes</v>
      </c>
      <c r="EH56" s="90" t="str">
        <f>IF(AND((RIGHT($EH$3,2)-'[1]Miter Profiles'!$AC$139-'[1]Outside Edges'!$B55)&gt;=5,'[1]Outside Edges'!$P55="Yes"),"Yes","No")</f>
        <v>Yes</v>
      </c>
      <c r="EI56" s="121" t="str">
        <f>IF(AND((RIGHT($EI$3,2)-'[1]Miter Profiles'!$AC$140-'[1]Outside Edges'!$B55)&gt;=5,'[1]Outside Edges'!$P55="Yes"),"Yes","No")</f>
        <v>Yes</v>
      </c>
      <c r="EJ56" s="124" t="str">
        <f>IF(AND((RIGHT($EJ$3,2)-'[1]Miter Profiles'!$AC$141-'[1]Outside Edges'!$B55)&gt;=5,'[1]Outside Edges'!$P55="Yes"),"Yes","No")</f>
        <v>Yes</v>
      </c>
      <c r="EK56" s="124" t="str">
        <f>IF(AND((RIGHT($EK$3,2)-'[1]Miter Profiles'!$AC$142-'[1]Outside Edges'!$B55)&gt;=5,'[1]Outside Edges'!$P55="Yes"),"Yes","No")</f>
        <v>Yes</v>
      </c>
      <c r="EL56" s="116" t="str">
        <f>IF(AND((RIGHT($EL$3,2)-'[1]Miter Profiles'!$AC$143-'[1]Outside Edges'!$B55)&gt;=5,'[1]Outside Edges'!$P55="Yes"),"Yes","No")</f>
        <v>Yes</v>
      </c>
      <c r="EM56" s="129" t="str">
        <f>IF(AND((RIGHT($EM$3,2)-'[1]Miter Profiles'!$AC$144-'[1]Outside Edges'!$B55)&gt;=5,'[1]Outside Edges'!$P55="Yes"),"Yes","No")</f>
        <v>Yes</v>
      </c>
      <c r="EN56" s="10" t="str">
        <f>IF(AND((RIGHT($EN$3,2)-'[1]Miter Profiles'!$AC$145-'[1]Outside Edges'!$B55)&gt;=5,'[1]Outside Edges'!$P55="Yes"),"Yes","No")</f>
        <v>Yes</v>
      </c>
      <c r="EO56" s="90" t="str">
        <f>IF(AND((RIGHT($EO$3,2)-'[1]Miter Profiles'!$AC$146-'[1]Outside Edges'!$B55)&gt;=5,'[1]Outside Edges'!$P55="Yes"),"Yes","No")</f>
        <v>Yes</v>
      </c>
      <c r="EP56" s="124" t="str">
        <f>IF(AND((RIGHT($EP$3,2)-'[1]Miter Profiles'!$AC$147-'[1]Outside Edges'!$B55)&gt;=5,'[1]Outside Edges'!$P55="Yes"),"Yes","No")</f>
        <v>Yes</v>
      </c>
      <c r="EQ56" s="124" t="str">
        <f>IF(AND((RIGHT($EQ$3,2)-'[1]Miter Profiles'!$AC$148-'[1]Outside Edges'!$B55)&gt;=5,'[1]Outside Edges'!$P55="Yes"),"Yes","No")</f>
        <v>Yes</v>
      </c>
      <c r="ER56" s="116" t="str">
        <f>IF(AND((RIGHT($ER$3,2)-'[1]Miter Profiles'!$AC$149-'[1]Outside Edges'!$B55)&gt;=5,'[1]Outside Edges'!$P55="Yes"),"Yes","No")</f>
        <v>Yes</v>
      </c>
      <c r="ES56" s="129" t="str">
        <f>IF(AND((RIGHT($ES$3,2)-'[1]Miter Profiles'!$AC$150-'[1]Outside Edges'!$B55)&gt;=5,'[1]Outside Edges'!$P55="Yes"),"Yes","No")</f>
        <v>Yes</v>
      </c>
      <c r="ET56" s="10" t="str">
        <f>IF(AND((RIGHT($ET$3,2)-'[1]Miter Profiles'!$AC$151-'[1]Outside Edges'!$B55)&gt;=5,'[1]Outside Edges'!$P55="Yes"),"Yes","No")</f>
        <v>Yes</v>
      </c>
      <c r="EU56" s="90" t="str">
        <f>IF(AND((RIGHT($EU$3,2)-'[1]Miter Profiles'!$AC$152-'[1]Outside Edges'!$B55)&gt;=5,'[1]Outside Edges'!$P55="Yes"),"Yes","No")</f>
        <v>Yes</v>
      </c>
      <c r="EV56" s="124" t="str">
        <f>IF(AND((RIGHT($EV$3,2)-'[1]Miter Profiles'!$AC$153-'[1]Outside Edges'!$B55)&gt;=5,'[1]Outside Edges'!$P55="Yes"),"Yes","No")</f>
        <v>Yes</v>
      </c>
      <c r="EW56" s="124" t="str">
        <f>IF(AND((RIGHT($EW$3,2)-'[1]Miter Profiles'!$AC$154-'[1]Outside Edges'!$B55)&gt;=5,'[1]Outside Edges'!$P55="Yes"),"Yes","No")</f>
        <v>Yes</v>
      </c>
      <c r="EX56" s="116" t="str">
        <f>IF(AND((RIGHT($EX$3,2)-'[1]Miter Profiles'!$AC$155-'[1]Outside Edges'!$B55)&gt;=5,'[1]Outside Edges'!$P55="Yes"),"Yes","No")</f>
        <v>Yes</v>
      </c>
      <c r="EY56" s="129" t="str">
        <f>IF(AND((RIGHT($EY$3,2)-'[1]Miter Profiles'!$AC$156-'[1]Outside Edges'!$B55)&gt;=5,'[1]Outside Edges'!$P55="Yes"),"Yes","No")</f>
        <v>Yes</v>
      </c>
      <c r="EZ56" s="10" t="str">
        <f>IF(AND((RIGHT($EZ$3,2)-'[1]Miter Profiles'!$AC$157-'[1]Outside Edges'!$B55)&gt;=5,'[1]Outside Edges'!$P55="Yes"),"Yes","No")</f>
        <v>Yes</v>
      </c>
      <c r="FA56" s="90" t="str">
        <f>IF(AND((RIGHT($FA$3,2)-'[1]Miter Profiles'!$AC$158-'[1]Outside Edges'!$B55)&gt;=5,'[1]Outside Edges'!$P55="Yes"),"Yes","No")</f>
        <v>Yes</v>
      </c>
      <c r="FB56" s="124" t="str">
        <f>IF(AND((RIGHT($FB$3,2)-'[1]Miter Profiles'!$AC$159-'[1]Outside Edges'!$B55)&gt;=5,'[1]Outside Edges'!$P55="Yes"),"Yes","No")</f>
        <v>Yes</v>
      </c>
      <c r="FC56" s="124" t="str">
        <f>IF(AND((RIGHT($FC$3,2)-'[1]Miter Profiles'!$AC$160-'[1]Outside Edges'!$B55)&gt;=5,'[1]Outside Edges'!$P55="Yes"),"Yes","No")</f>
        <v>Yes</v>
      </c>
      <c r="FD56" s="116" t="str">
        <f>IF(AND((RIGHT($FD$3,2)-'[1]Miter Profiles'!$AC$161-'[1]Outside Edges'!$B55)&gt;=5,'[1]Outside Edges'!$P55="Yes"),"Yes","No")</f>
        <v>Yes</v>
      </c>
      <c r="FE56" s="129" t="str">
        <f>IF(AND((RIGHT($FE$3,2)-'[1]Miter Profiles'!$AC$162-'[1]Outside Edges'!$B55)&gt;=5,'[1]Outside Edges'!$P55="Yes"),"Yes","No")</f>
        <v>Yes</v>
      </c>
      <c r="FF56" s="10" t="str">
        <f>IF(AND((RIGHT($FF$3,2)-'[1]Miter Profiles'!$AC$163-'[1]Outside Edges'!$B55)&gt;=5,'[1]Outside Edges'!$P55="Yes"),"Yes","No")</f>
        <v>Yes</v>
      </c>
      <c r="FG56" s="90" t="str">
        <f>IF(AND((RIGHT($FG$3,2)-'[1]Miter Profiles'!$AC$164-'[1]Outside Edges'!$B55)&gt;=5,'[1]Outside Edges'!$P55="Yes"),"Yes","No")</f>
        <v>Yes</v>
      </c>
      <c r="FH56" s="124" t="str">
        <f>IF(AND((RIGHT($FH$3,2)-'[1]Miter Profiles'!$AC$165-'[1]Outside Edges'!$B55)&gt;=5,'[1]Outside Edges'!$P55="Yes"),"Yes","No")</f>
        <v>Yes</v>
      </c>
      <c r="FI56" s="124" t="str">
        <f>IF(AND((RIGHT($FI$3,2)-'[1]Miter Profiles'!$AC$166-'[1]Outside Edges'!$B55)&gt;=5,'[1]Outside Edges'!$P55="Yes"),"Yes","No")</f>
        <v>Yes</v>
      </c>
      <c r="FJ56" s="116" t="str">
        <f>IF(AND((RIGHT($FJ$3,2)-'[1]Miter Profiles'!$AC$167-'[1]Outside Edges'!$B55)&gt;=5,'[1]Outside Edges'!$P55="Yes"),"Yes","No")</f>
        <v>Yes</v>
      </c>
      <c r="FK56" s="129" t="str">
        <f>IF(AND((RIGHT($FK$3,2)-'[1]Miter Profiles'!$AC$168-'[1]Outside Edges'!$B55)&gt;=5,'[1]Outside Edges'!$P55="Yes"),"Yes","No")</f>
        <v>Yes</v>
      </c>
      <c r="FL56" s="10" t="str">
        <f>IF(AND((RIGHT($FL$3,2)-'[1]Miter Profiles'!$AC$169-'[1]Outside Edges'!$B55)&gt;=5,'[1]Outside Edges'!$P55="Yes"),"Yes","No")</f>
        <v>Yes</v>
      </c>
      <c r="FM56" s="90" t="str">
        <f>IF(AND((RIGHT($FM$3,2)-'[1]Miter Profiles'!$AC$170-'[1]Outside Edges'!$B55)&gt;=5,'[1]Outside Edges'!$P55="Yes"),"Yes","No")</f>
        <v>Yes</v>
      </c>
      <c r="FN56" s="124" t="str">
        <f>IF(AND((RIGHT($FN$3,2)-'[1]Miter Profiles'!$AC$171-'[1]Outside Edges'!$B55)&gt;=5,'[1]Outside Edges'!$P55="Yes"),"Yes","No")</f>
        <v>Yes</v>
      </c>
      <c r="FO56" s="124" t="str">
        <f>IF(AND((RIGHT($FO$3,2)-'[1]Miter Profiles'!$AC$172-'[1]Outside Edges'!$B55)&gt;=5,'[1]Outside Edges'!$P55="Yes"),"Yes","No")</f>
        <v>Yes</v>
      </c>
      <c r="FP56" s="116" t="str">
        <f>IF(AND((RIGHT($FP$3,2)-'[1]Miter Profiles'!$AC$173-'[1]Outside Edges'!$B55)&gt;=5,'[1]Outside Edges'!$P55="Yes"),"Yes","No")</f>
        <v>Yes</v>
      </c>
      <c r="FQ56" s="129" t="str">
        <f>IF(AND((RIGHT($FQ$3,2)-'[1]Miter Profiles'!$AC$174-'[1]Outside Edges'!$B55)&gt;=5,'[1]Outside Edges'!$P55="Yes"),"Yes","No")</f>
        <v>Yes</v>
      </c>
      <c r="FR56" s="10" t="str">
        <f>IF(AND((RIGHT($FR$3,2)-'[1]Miter Profiles'!$AC$175-'[1]Outside Edges'!$B55)&gt;=5,'[1]Outside Edges'!$P55="Yes"),"Yes","No")</f>
        <v>Yes</v>
      </c>
      <c r="FS56" s="90" t="str">
        <f>IF(AND((RIGHT($FS$3,2)-'[1]Miter Profiles'!$AC$176-'[1]Outside Edges'!$B55)&gt;=5,'[1]Outside Edges'!$P55="Yes"),"Yes","No")</f>
        <v>Yes</v>
      </c>
      <c r="FT56" s="124" t="str">
        <f>IF(AND((RIGHT($FT$3,2)-'[1]Miter Profiles'!$AC$177-'[1]Outside Edges'!$B55)&gt;=5,'[1]Outside Edges'!$P55="Yes"),"Yes","No")</f>
        <v>Yes</v>
      </c>
      <c r="FU56" s="124" t="str">
        <f>IF(AND((RIGHT($FU$3,2)-'[1]Miter Profiles'!$AC$178-'[1]Outside Edges'!$B55)&gt;=5,'[1]Outside Edges'!$P55="Yes"),"Yes","No")</f>
        <v>Yes</v>
      </c>
      <c r="FV56" s="116" t="str">
        <f>IF(AND((RIGHT($V$3,2)-'[1]Miter Profiles'!$AC$179-'[1]Outside Edges'!$B55)&gt;=5,'[1]Outside Edges'!$P55="Yes"),"Yes","No")</f>
        <v>Yes</v>
      </c>
      <c r="FW56" s="129" t="str">
        <f>IF(AND((RIGHT($FW$3,2)-'[1]Miter Profiles'!$AC$180-'[1]Outside Edges'!$B55)&gt;=5,'[1]Outside Edges'!$P55="Yes"),"Yes","No")</f>
        <v>Yes</v>
      </c>
      <c r="FX56" s="85" t="str">
        <f>IF(AND((RIGHT($FX$3,2)-'[1]Miter Profiles'!$AC$181-'[1]Outside Edges'!$B55)&gt;=5,'[1]Outside Edges'!$P55="Yes"),"Yes","No")</f>
        <v>Yes</v>
      </c>
      <c r="FY56" s="150" t="str">
        <f>IF(AND((RIGHT($FY$3,2)-'[1]Miter Profiles'!$AC$182-'[1]Outside Edges'!$B55)&gt;=5,'[1]Outside Edges'!$P55="Yes"),"Yes","No")</f>
        <v>Yes</v>
      </c>
      <c r="FZ56" s="124" t="str">
        <f>IF(AND((RIGHT($FZ$3,2)-'[1]Miter Profiles'!$AC$183-'[1]Outside Edges'!$B55)&gt;=5,'[1]Outside Edges'!$P55="Yes"),"Yes","No")</f>
        <v>Yes</v>
      </c>
      <c r="GA56" s="116" t="str">
        <f>IF(AND((RIGHT($GA$3,2)-'[1]Miter Profiles'!$AC$184-'[1]Outside Edges'!$B55)&gt;=5,'[1]Outside Edges'!$P55="Yes"),"Yes","No")</f>
        <v>Yes</v>
      </c>
      <c r="GB56" s="129" t="str">
        <f>IF(AND((RIGHT($GB$3,2)-'[1]Miter Profiles'!$AC$185-'[1]Outside Edges'!$B55)&gt;=5,'[1]Outside Edges'!$P55="Yes"),"Yes","No")</f>
        <v>Yes</v>
      </c>
      <c r="GC56" s="10" t="str">
        <f>IF(AND((RIGHT($GC$3,2)-'[1]Miter Profiles'!$AC$186-'[1]Outside Edges'!$B55)&gt;=5,'[1]Outside Edges'!$P55="Yes"),"Yes","No")</f>
        <v>Yes</v>
      </c>
      <c r="GD56" s="90" t="str">
        <f>IF(AND((RIGHT($GD$3,2)-'[1]Miter Profiles'!$AC$187-'[1]Outside Edges'!$B55)&gt;=5,'[1]Outside Edges'!$P55="Yes"),"Yes","No")</f>
        <v>Yes</v>
      </c>
      <c r="GE56" s="150" t="str">
        <f>IF(AND((RIGHT($GE$3,2)-'[1]Miter Profiles'!$AC$188-'[1]Outside Edges'!$B55)&gt;=5,'[1]Outside Edges'!$P55="Yes"),"Yes","No")</f>
        <v>Yes</v>
      </c>
      <c r="GF56" s="124" t="str">
        <f>IF(AND((RIGHT($GF$3,2)-'[1]Miter Profiles'!$AC$189-'[1]Outside Edges'!$B55)&gt;=5,'[1]Outside Edges'!$P55="Yes"),"Yes","No")</f>
        <v>Yes</v>
      </c>
      <c r="GG56" s="116" t="str">
        <f>IF(AND((RIGHT($GG$3,2)-'[1]Miter Profiles'!$AC$190-'[1]Outside Edges'!$B55)&gt;=5,'[1]Outside Edges'!$P55="Yes"),"Yes","No")</f>
        <v>Yes</v>
      </c>
      <c r="GH56" s="129" t="str">
        <f>IF(AND((RIGHT($GH$3,2)-'[1]Miter Profiles'!$AC$191-'[1]Outside Edges'!$B55)&gt;=5,'[1]Outside Edges'!$P55="Yes"),"Yes","No")</f>
        <v>Yes</v>
      </c>
      <c r="GI56" s="10" t="str">
        <f>IF(AND((RIGHT($GI$3,2)-'[1]Miter Profiles'!$AC$192-'[1]Outside Edges'!$B55)&gt;=5,'[1]Outside Edges'!$P55="Yes"),"Yes","No")</f>
        <v>Yes</v>
      </c>
      <c r="GJ56" s="90" t="str">
        <f>IF(AND((RIGHT($GJ$3,2)-'[1]Miter Profiles'!$AC$193-'[1]Outside Edges'!$B55)&gt;=5,'[1]Outside Edges'!$P55="Yes"),"Yes","No")</f>
        <v>Yes</v>
      </c>
      <c r="GK56" s="150" t="str">
        <f>IF(AND((RIGHT($GK$3,2)-'[1]Miter Profiles'!$AC$194-'[1]Outside Edges'!$B55)&gt;=5,'[1]Outside Edges'!$P55="Yes"),"Yes","No")</f>
        <v>Yes</v>
      </c>
      <c r="GL56" s="124" t="str">
        <f>IF(AND((RIGHT($GL$3,2)-'[1]Miter Profiles'!$AC$195-'[1]Outside Edges'!$B55)&gt;=5,'[1]Outside Edges'!$P55="Yes"),"Yes","No")</f>
        <v>Yes</v>
      </c>
      <c r="GM56" s="116" t="str">
        <f>IF(AND((RIGHT($GM$3,2)-'[1]Miter Profiles'!$AC$196-'[1]Outside Edges'!$B55)&gt;=5,'[1]Outside Edges'!$P55="Yes"),"Yes","No")</f>
        <v>Yes</v>
      </c>
      <c r="GN56" s="129" t="str">
        <f>IF(AND((RIGHT($GN$3,2)-'[1]Miter Profiles'!$AC$197-'[1]Outside Edges'!$B55)&gt;=5,'[1]Outside Edges'!$P55="Yes"),"Yes","No")</f>
        <v>Yes</v>
      </c>
      <c r="GO56" s="10" t="str">
        <f>IF(AND((RIGHT($GO$3,2)-'[1]Miter Profiles'!$AC$198-'[1]Outside Edges'!$B55)&gt;=5,'[1]Outside Edges'!$P55="Yes"),"Yes","No")</f>
        <v>Yes</v>
      </c>
      <c r="GP56" s="90" t="str">
        <f>IF(AND((RIGHT($GP$3,2)-'[1]Miter Profiles'!$AC$199-'[1]Outside Edges'!$B55)&gt;=5,'[1]Outside Edges'!$P55="Yes"),"Yes","No")</f>
        <v>Yes</v>
      </c>
      <c r="GQ56" s="150" t="str">
        <f>IF(AND((RIGHT($GQ$3,2)-'[1]Miter Profiles'!$AC$200-'[1]Outside Edges'!$B55)&gt;=5,'[1]Outside Edges'!$P55="Yes"),"Yes","No")</f>
        <v>Yes</v>
      </c>
      <c r="GR56" s="124" t="str">
        <f>IF(AND((RIGHT($GR$3,2)-'[1]Miter Profiles'!$AC$201-'[1]Outside Edges'!$B55)&gt;=5,'[1]Outside Edges'!$P55="Yes"),"Yes","No")</f>
        <v>Yes</v>
      </c>
      <c r="GS56" s="116" t="str">
        <f>IF(AND((RIGHT($GS$3,2)-'[1]Miter Profiles'!$AC$202-'[1]Outside Edges'!$B55)&gt;=5,'[1]Outside Edges'!$P55="Yes"),"Yes","No")</f>
        <v>Yes</v>
      </c>
      <c r="GT56" s="129" t="str">
        <f>IF(AND((RIGHT($GT$3,2)-'[1]Miter Profiles'!$AC$203-'[1]Outside Edges'!$B55)&gt;=5,'[1]Outside Edges'!$P55="Yes"),"Yes","No")</f>
        <v>Yes</v>
      </c>
      <c r="GU56" s="10" t="str">
        <f>IF(AND((RIGHT($GU$3,2)-'[1]Miter Profiles'!$AC$204-'[1]Outside Edges'!$B55)&gt;=5,'[1]Outside Edges'!$P55="Yes"),"Yes","No")</f>
        <v>Yes</v>
      </c>
      <c r="GV56" s="90" t="str">
        <f>IF(AND((RIGHT($GV$3,2)-'[1]Miter Profiles'!$AC$205-'[1]Outside Edges'!$B55)&gt;=5,'[1]Outside Edges'!$P55="Yes"),"Yes","No")</f>
        <v>Yes</v>
      </c>
      <c r="GW56" s="150" t="str">
        <f>IF(AND((RIGHT($GW$3,2)-'[1]Miter Profiles'!$AC$206-'[1]Outside Edges'!$B55)&gt;=5,'[1]Outside Edges'!$P55="Yes"),"Yes","No")</f>
        <v>Yes</v>
      </c>
      <c r="GX56" s="124" t="str">
        <f>IF(AND((RIGHT($GX$3,2)-'[1]Miter Profiles'!$AC$207-'[1]Outside Edges'!$B55)&gt;=5,'[1]Outside Edges'!$P55="Yes"),"Yes","No")</f>
        <v>Yes</v>
      </c>
      <c r="GY56" s="116" t="str">
        <f>IF(AND((RIGHT($GY$3,2)-'[1]Miter Profiles'!$AC$208-'[1]Outside Edges'!$B55)&gt;=5,'[1]Outside Edges'!$P55="Yes"),"Yes","No")</f>
        <v>Yes</v>
      </c>
      <c r="GZ56" s="129" t="str">
        <f>IF(AND((RIGHT($GZ$3,2)-'[1]Miter Profiles'!$AC$209-'[1]Outside Edges'!$B55)&gt;=5,'[1]Outside Edges'!$P55="Yes"),"Yes","No")</f>
        <v>Yes</v>
      </c>
      <c r="HA56" s="10" t="str">
        <f>IF(AND((RIGHT($HA$3,2)-'[1]Miter Profiles'!$AC$210-'[1]Outside Edges'!$B55)&gt;=5,'[1]Outside Edges'!$P55="Yes"),"Yes","No")</f>
        <v>Yes</v>
      </c>
      <c r="HB56" s="90" t="str">
        <f>IF(AND((RIGHT($HB$3,2)-'[1]Miter Profiles'!$AC$211-'[1]Outside Edges'!$B55)&gt;=5,'[1]Outside Edges'!$P55="Yes"),"Yes","No")</f>
        <v>Yes</v>
      </c>
      <c r="HC56" s="150" t="str">
        <f>IF(AND((RIGHT($HC$3,2)-'[1]Miter Profiles'!$AC$212-'[1]Outside Edges'!$B55)&gt;=5,'[1]Outside Edges'!$P55="Yes"),"Yes","No")</f>
        <v>No</v>
      </c>
      <c r="HD56" s="116" t="str">
        <f>IF(AND((RIGHT($HD$3,2)-'[1]Miter Profiles'!$AC$213-'[1]Outside Edges'!$B55)&gt;=5,'[1]Outside Edges'!$P55="Yes"),"Yes","No")</f>
        <v>No</v>
      </c>
      <c r="HE56" s="129" t="str">
        <f>IF(AND((RIGHT($HE$3,2)-'[1]Miter Profiles'!$AC$214-'[1]Outside Edges'!$B55)&gt;=5,'[1]Outside Edges'!$P55="Yes"),"Yes","No")</f>
        <v>Yes</v>
      </c>
      <c r="HF56" s="10" t="str">
        <f>IF(AND((RIGHT($HF$3,2)-'[1]Miter Profiles'!$AC$215-'[1]Outside Edges'!$B55)&gt;=5,'[1]Outside Edges'!$P55="Yes"),"Yes","No")</f>
        <v>Yes</v>
      </c>
      <c r="HG56" s="90" t="str">
        <f>IF(AND((RIGHT($HG$3,2)-'[1]Miter Profiles'!$AC$216-'[1]Outside Edges'!$B55)&gt;=5,'[1]Outside Edges'!$P55="Yes"),"Yes","No")</f>
        <v>Yes</v>
      </c>
      <c r="HH56" s="150" t="str">
        <f>IF(AND((RIGHT($HH$3,2)-'[1]Miter Profiles'!$AC$217-'[1]Outside Edges'!$B55)&gt;=5,'[1]Outside Edges'!$P55="Yes"),"Yes","No")</f>
        <v>Yes</v>
      </c>
      <c r="HI56" s="124" t="str">
        <f>IF(AND((RIGHT($HI$3,2)-'[1]Miter Profiles'!$AC$218-'[1]Outside Edges'!$B55)&gt;=5,'[1]Outside Edges'!$P55="Yes"),"Yes","No")</f>
        <v>Yes</v>
      </c>
      <c r="HJ56" s="116" t="str">
        <f>IF(AND((RIGHT($HJ$3,2)-'[1]Miter Profiles'!$AC$219-'[1]Outside Edges'!$B55)&gt;=5,'[1]Outside Edges'!$P55="Yes"),"Yes","No")</f>
        <v>Yes</v>
      </c>
      <c r="HK56" s="129" t="str">
        <f>IF(AND((RIGHT($HK$3,2)-'[1]Miter Profiles'!$AC$220-'[1]Outside Edges'!$B55)&gt;=5,'[1]Outside Edges'!$P55="Yes"),"Yes","No")</f>
        <v>Yes</v>
      </c>
      <c r="HL56" s="10" t="str">
        <f>IF(AND((RIGHT($HL$3,2)-'[1]Miter Profiles'!$AC$221-'[1]Outside Edges'!$B55)&gt;=5,'[1]Outside Edges'!$P55="Yes"),"Yes","No")</f>
        <v>Yes</v>
      </c>
      <c r="HM56" s="90" t="str">
        <f>IF(AND((RIGHT($HM$3,2)-'[1]Miter Profiles'!$AC$222-'[1]Outside Edges'!$B55)&gt;=5,'[1]Outside Edges'!$P55="Yes"),"Yes","No")</f>
        <v>Yes</v>
      </c>
      <c r="HN56" s="150" t="str">
        <f>IF(AND((RIGHT($HN$3,2)-'[1]Miter Profiles'!$AC$223-'[1]Outside Edges'!$B55)&gt;=5,'[1]Outside Edges'!$P55="Yes"),"Yes","No")</f>
        <v>Yes</v>
      </c>
      <c r="HO56" s="124" t="str">
        <f>IF(AND((RIGHT($HO$3,2)-'[1]Miter Profiles'!$AC$224-'[1]Outside Edges'!$B55)&gt;=5,'[1]Outside Edges'!$P55="Yes"),"Yes","No")</f>
        <v>Yes</v>
      </c>
      <c r="HP56" s="124" t="str">
        <f>IF(AND((RIGHT($HP$3,2)-'[1]Miter Profiles'!$AC$225-'[1]Outside Edges'!$B55)&gt;=5,'[1]Outside Edges'!$P55="Yes"),"Yes","No")</f>
        <v>Yes</v>
      </c>
      <c r="HQ56" s="153" t="str">
        <f>IF(AND((RIGHT($HQ$3,3)-'[1]Miter Profiles'!$AC$226-'[1]Outside Edges'!$B55)&gt;=5,'[1]Outside Edges'!$P55="Yes"),"Yes","No")</f>
        <v>Yes</v>
      </c>
      <c r="HR56" s="129" t="str">
        <f>IF(AND((RIGHT($HR$3,2)-'[1]Miter Profiles'!$AC$227-'[1]Outside Edges'!$B55)&gt;=5,'[1]Outside Edges'!$P55="Yes"),"Yes","No")</f>
        <v>Yes</v>
      </c>
      <c r="HS56" s="10" t="str">
        <f>IF(AND((RIGHT($HS$3,2)-'[1]Miter Profiles'!$AC$228-'[1]Outside Edges'!$B55)&gt;=5,'[1]Outside Edges'!$P55="Yes"),"Yes","No")</f>
        <v>Yes</v>
      </c>
      <c r="HT56" s="163" t="str">
        <f>IF(AND((RIGHT($HT$3,2)-'[1]Miter Profiles'!$AC$229-'[1]Outside Edges'!$B55)&gt;=5,'[1]Outside Edges'!$P55="Yes"),"Yes","No")</f>
        <v>Yes</v>
      </c>
      <c r="HU56" s="150" t="str">
        <f>IF(AND((RIGHT($HU$3,2)-'[1]Miter Profiles'!$AC$230-'[1]Outside Edges'!$B55)&gt;=5,'[1]Outside Edges'!$P55="Yes"),"Yes","No")</f>
        <v>Yes</v>
      </c>
      <c r="HV56" s="124" t="str">
        <f>IF(AND((RIGHT($HV$3,2)-'[1]Miter Profiles'!$AC$231-'[1]Outside Edges'!$B55)&gt;=5,'[1]Outside Edges'!$P55="Yes"),"Yes","No")</f>
        <v>Yes</v>
      </c>
      <c r="HW56" s="116" t="str">
        <f>IF(AND((RIGHT($HW$3,2)-'[1]Miter Profiles'!$AC$232-'[1]Outside Edges'!$B55)&gt;=5,'[1]Outside Edges'!$P55="Yes"),"Yes","No")</f>
        <v>Yes</v>
      </c>
      <c r="HX56" s="129" t="str">
        <f>IF(AND((RIGHT($HX$3,2)-'[1]Miter Profiles'!$AC$233-'[1]Outside Edges'!$B55)&gt;=5,'[1]Outside Edges'!$P55="Yes"),"Yes","No")</f>
        <v>Yes</v>
      </c>
      <c r="HY56" s="10" t="str">
        <f>IF(AND((RIGHT($HY$3,2)-'[1]Miter Profiles'!$AC$234-'[1]Outside Edges'!$B55)&gt;=5,'[1]Outside Edges'!$P55="Yes"),"Yes","No")</f>
        <v>Yes</v>
      </c>
      <c r="HZ56" s="90" t="str">
        <f>IF(AND((RIGHT($HZ$3,2)-'[1]Miter Profiles'!$AC$235-'[1]Outside Edges'!$B55)&gt;=5,'[1]Outside Edges'!$P55="Yes"),"Yes","No")</f>
        <v>Yes</v>
      </c>
      <c r="IA56" s="150" t="str">
        <f>IF(AND((RIGHT($IA$3,2)-'[1]Miter Profiles'!$AC$236-'[1]Outside Edges'!$B55)&gt;=5,'[1]Outside Edges'!$P55="Yes"),"Yes","No")</f>
        <v>Yes</v>
      </c>
      <c r="IB56" s="124" t="str">
        <f>IF(AND((RIGHT($IB$3,2)-'[1]Miter Profiles'!$AC$237-'[1]Outside Edges'!$B55)&gt;=5,'[1]Outside Edges'!$P55="Yes"),"Yes","No")</f>
        <v>Yes</v>
      </c>
      <c r="IC56" s="116" t="str">
        <f>IF(AND((RIGHT($IC$3,2)-'[1]Miter Profiles'!$AC$238-'[1]Outside Edges'!$B55)&gt;=5,'[1]Outside Edges'!$P55="Yes"),"Yes","No")</f>
        <v>Yes</v>
      </c>
      <c r="ID56" s="129" t="str">
        <f>IF(AND((RIGHT($ID$3,2)-'[1]Miter Profiles'!$AC$239-'[1]Outside Edges'!$B55)&gt;=5,'[1]Outside Edges'!$P55="Yes"),"Yes","No")</f>
        <v>Yes</v>
      </c>
      <c r="IE56" s="10" t="str">
        <f>IF(AND((RIGHT($IE$3,2)-'[1]Miter Profiles'!$AC$240-'[1]Outside Edges'!$B55)&gt;=5,'[1]Outside Edges'!$P55="Yes"),"Yes","No")</f>
        <v>Yes</v>
      </c>
      <c r="IF56" s="90" t="str">
        <f>IF(AND((RIGHT($IF$3,2)-'[1]Miter Profiles'!$AC$241-'[1]Outside Edges'!$B55)&gt;=5,'[1]Outside Edges'!$P55="Yes"),"Yes","No")</f>
        <v>Yes</v>
      </c>
      <c r="IG56" s="150" t="str">
        <f>IF(AND((RIGHT($IG$3,2)-'[1]Miter Profiles'!$AC$242-'[1]Outside Edges'!$B55)&gt;=5,'[1]Outside Edges'!$P55="Yes"),"Yes","No")</f>
        <v>Yes</v>
      </c>
      <c r="IH56" s="124" t="str">
        <f>IF(AND((RIGHT($IH$3,2)-'[1]Miter Profiles'!$AC$243-'[1]Outside Edges'!$B55)&gt;=5,'[1]Outside Edges'!$P55="Yes"),"Yes","No")</f>
        <v>Yes</v>
      </c>
      <c r="II56" s="116" t="str">
        <f>IF(AND((RIGHT($II$3,2)-'[1]Miter Profiles'!$AC$244-'[1]Outside Edges'!$B55)&gt;=5,'[1]Outside Edges'!$P55="Yes"),"Yes","No")</f>
        <v>Yes</v>
      </c>
      <c r="IJ56" s="129" t="str">
        <f>IF(AND((RIGHT($IJ$3,2)-'[1]Miter Profiles'!$AC$245-'[1]Outside Edges'!$B55)&gt;=5,'[1]Outside Edges'!$P55="Yes"),"Yes","No")</f>
        <v>Yes</v>
      </c>
      <c r="IK56" s="10" t="str">
        <f>IF(AND((RIGHT($IK$3,2)-'[1]Miter Profiles'!$AC$246-'[1]Outside Edges'!$B55)&gt;=5,'[1]Outside Edges'!$P55="Yes"),"Yes","No")</f>
        <v>Yes</v>
      </c>
      <c r="IL56" s="90" t="str">
        <f>IF(AND((RIGHT($IL$3,2)-'[1]Miter Profiles'!$AC$247-'[1]Outside Edges'!$B55)&gt;=5,'[1]Outside Edges'!$P55="Yes"),"Yes","No")</f>
        <v>Yes</v>
      </c>
      <c r="IM56" s="150" t="str">
        <f>IF(AND((RIGHT($IM$3,2)-'[1]Miter Profiles'!$AC$248-'[1]Outside Edges'!$B55)&gt;=5,'[1]Outside Edges'!$P55="Yes"),"Yes","No")</f>
        <v>Yes</v>
      </c>
      <c r="IN56" s="124" t="str">
        <f>IF(AND((RIGHT($IN$3,2)-'[1]Miter Profiles'!$AC$249-'[1]Outside Edges'!$B55)&gt;=5,'[1]Outside Edges'!$P55="Yes"),"Yes","No")</f>
        <v>Yes</v>
      </c>
      <c r="IO56" s="116" t="str">
        <f>IF(AND((RIGHT($IO$3,2)-'[1]Miter Profiles'!$AC$250-'[1]Outside Edges'!$B55)&gt;=5,'[1]Outside Edges'!$P55="Yes"),"Yes","No")</f>
        <v>Yes</v>
      </c>
      <c r="IP56" s="129" t="str">
        <f>IF(AND((RIGHT($IP$3,2)-'[1]Miter Profiles'!$AC$251-'[1]Outside Edges'!$B55)&gt;=5,'[1]Outside Edges'!$P55="Yes"),"Yes","No")</f>
        <v>Yes</v>
      </c>
      <c r="IQ56" s="10" t="str">
        <f>IF(AND((RIGHT($IQ$3,2)-'[1]Miter Profiles'!$AC$252-'[1]Outside Edges'!$B55)&gt;=5,'[1]Outside Edges'!$P55="Yes"),"Yes","No")</f>
        <v>Yes</v>
      </c>
      <c r="IR56" s="90" t="str">
        <f>IF(AND((RIGHT($IR$3,2)-'[1]Miter Profiles'!$AC$253-'[1]Outside Edges'!$B55)&gt;=5,'[1]Outside Edges'!$P55="Yes"),"Yes","No")</f>
        <v>Yes</v>
      </c>
      <c r="IS56" s="150" t="str">
        <f>IF(AND((RIGHT($IS$3,2)-'[1]Miter Profiles'!$AC$254-'[1]Outside Edges'!$B55)&gt;=5,'[1]Outside Edges'!$P55="Yes"),"Yes","No")</f>
        <v>Yes</v>
      </c>
      <c r="IT56" s="124" t="str">
        <f>IF(AND((RIGHT($IT$3,2)-'[1]Miter Profiles'!$AC$255-'[1]Outside Edges'!$B55)&gt;=5,'[1]Outside Edges'!$P55="Yes"),"Yes","No")</f>
        <v>Yes</v>
      </c>
      <c r="IU56" s="116" t="str">
        <f>IF(AND((RIGHT($IU$3,2)-'[1]Miter Profiles'!$AC$256-'[1]Outside Edges'!$B55)&gt;=5,'[1]Outside Edges'!$P55="Yes"),"Yes","No")</f>
        <v>Yes</v>
      </c>
      <c r="IV56" s="129" t="str">
        <f>IF(AND((RIGHT($IV$3,2)-'[1]Miter Profiles'!$AC$257-'[1]Outside Edges'!$B55)&gt;=5,'[1]Outside Edges'!$P55="Yes"),"Yes","No")</f>
        <v>Yes</v>
      </c>
      <c r="IW56" s="10" t="str">
        <f>IF(AND((RIGHT($IW$3,2)-'[1]Miter Profiles'!$AC$258-'[1]Outside Edges'!$B55)&gt;=5,'[1]Outside Edges'!$P55="Yes"),"Yes","No")</f>
        <v>Yes</v>
      </c>
      <c r="IX56" s="90" t="str">
        <f>IF(AND((RIGHT($IX$3,2)-'[1]Miter Profiles'!$AC$259-'[1]Outside Edges'!$B55)&gt;=5,'[1]Outside Edges'!$P55="Yes"),"Yes","No")</f>
        <v>Yes</v>
      </c>
      <c r="IY56" s="150" t="str">
        <f>IF(AND((RIGHT($IY$3,2)-'[1]Miter Profiles'!$AC$260-'[1]Outside Edges'!$B55)&gt;=5,'[1]Outside Edges'!$P55="Yes"),"Yes","No")</f>
        <v>Yes</v>
      </c>
      <c r="IZ56" s="124" t="str">
        <f>IF(AND((RIGHT($IZ$3,2)-'[1]Miter Profiles'!$AC$261-'[1]Outside Edges'!$B55)&gt;=5,'[1]Outside Edges'!$P55="Yes"),"Yes","No")</f>
        <v>Yes</v>
      </c>
      <c r="JA56" s="116" t="str">
        <f>IF(AND((RIGHT($JA$3,2)-'[1]Miter Profiles'!$AC$262-'[1]Outside Edges'!$B55)&gt;=5,'[1]Outside Edges'!$P55="Yes"),"Yes","No")</f>
        <v>Yes</v>
      </c>
      <c r="JB56" s="129" t="str">
        <f>IF(AND((RIGHT($JB$3,2)-'[1]Miter Profiles'!$AC$263-'[1]Outside Edges'!$B55)&gt;=5,'[1]Outside Edges'!$P55="Yes"),"Yes","No")</f>
        <v>Yes</v>
      </c>
      <c r="JC56" s="10" t="str">
        <f>IF(AND((RIGHT($JC$3,2)-'[1]Miter Profiles'!$AC$264-'[1]Outside Edges'!$B55)&gt;=5,'[1]Outside Edges'!$P55="Yes"),"Yes","No")</f>
        <v>Yes</v>
      </c>
      <c r="JD56" s="90" t="str">
        <f>IF(AND((RIGHT($JD$3,2)-'[1]Miter Profiles'!$AC$265-'[1]Outside Edges'!$B55)&gt;=5,'[1]Outside Edges'!$P55="Yes"),"Yes","No")</f>
        <v>Yes</v>
      </c>
      <c r="JE56" s="236" t="str">
        <f>IF(AND((RIGHT($JE$3,2)-'[1]Miter Profiles'!$AC$266-'[1]Outside Edges'!$B55)&gt;=5,'[1]Outside Edges'!$P55="Yes"),"Yes","No")</f>
        <v>Yes</v>
      </c>
      <c r="JF56" s="237" t="str">
        <f>IF(AND((RIGHT($JF$3,2)-'[1]Miter Profiles'!$AC$267-'[1]Outside Edges'!$B55)&gt;=5,'[1]Outside Edges'!$P55="Yes"),"Yes","No")</f>
        <v>Yes</v>
      </c>
      <c r="JG56" s="238" t="str">
        <f>IF(AND((RIGHT($JG$3,2)-'[1]Miter Profiles'!$AC$268-'[1]Outside Edges'!$B55)&gt;=5,'[1]Outside Edges'!$P55="Yes"),"Yes","No")</f>
        <v>Yes</v>
      </c>
      <c r="JH56" s="129" t="str">
        <f>IF(AND((RIGHT($JH$3,2)-'[1]Miter Profiles'!$AC$269-'[1]Outside Edges'!$B55)&gt;=5,'[1]Outside Edges'!$P55="Yes"),"Yes","No")</f>
        <v>Yes</v>
      </c>
      <c r="JI56" s="113" t="str">
        <f>IF(AND((RIGHT($JI$3,2)-'[1]Miter Profiles'!$AC$270-'[1]Outside Edges'!$B55)&gt;=5,'[1]Outside Edges'!$P55="Yes"),"Yes","No")</f>
        <v>Yes</v>
      </c>
      <c r="JJ56" s="90" t="str">
        <f>IF(AND((RIGHT($JJ$3,2)-'[1]Miter Profiles'!$AC$271-'[1]Outside Edges'!$B55)&gt;=5,'[1]Outside Edges'!$P55="Yes"),"Yes","No")</f>
        <v>Yes</v>
      </c>
      <c r="JK56" s="236" t="str">
        <f>IF(AND((RIGHT($JK$3,2)-'[1]Miter Profiles'!$AC$272-'[1]Outside Edges'!$B55)&gt;=5,'[1]Outside Edges'!$P55="Yes"),"Yes","No")</f>
        <v>Yes</v>
      </c>
      <c r="JL56" s="237" t="str">
        <f>IF(AND((RIGHT($JL$3,2)-'[1]Miter Profiles'!$AC$273-'[1]Outside Edges'!$B55)&gt;=5,'[1]Outside Edges'!$P55="Yes"),"Yes","No")</f>
        <v>Yes</v>
      </c>
      <c r="JM56" s="238" t="str">
        <f>IF(AND((RIGHT($JM$3,2)-'[1]Miter Profiles'!$AC$274-'[1]Outside Edges'!$B55)&gt;=5,'[1]Outside Edges'!$P55="Yes"),"Yes","No")</f>
        <v>Yes</v>
      </c>
      <c r="JN56" s="129" t="str">
        <f>IF(AND((RIGHT($JN$3,2)-'[1]Miter Profiles'!$AC$275-'[1]Outside Edges'!$B55)&gt;=5,'[1]Outside Edges'!$P55="Yes"),"Yes","No")</f>
        <v>Yes</v>
      </c>
      <c r="JO56" s="113" t="str">
        <f>IF(AND((RIGHT($JO$3,2)-'[1]Miter Profiles'!$AC$276-'[1]Outside Edges'!$B55)&gt;=5,'[1]Outside Edges'!$P55="Yes"),"Yes","No")</f>
        <v>Yes</v>
      </c>
      <c r="JP56" s="90" t="str">
        <f>IF(AND((RIGHT($JP$3,2)-'[1]Miter Profiles'!$AC$277-'[1]Outside Edges'!$B55)&gt;=5,'[1]Outside Edges'!$P55="Yes"),"Yes","No")</f>
        <v>Yes</v>
      </c>
      <c r="JQ56" s="236" t="str">
        <f>IF(AND((RIGHT($JQ$3,2)-'[1]Miter Profiles'!$AC$278-'[1]Outside Edges'!$B55)&gt;=5,'[1]Outside Edges'!$P55="Yes"),"Yes","No")</f>
        <v>No</v>
      </c>
      <c r="JR56" s="237" t="str">
        <f>IF(AND((RIGHT($JR$3,2)-'[1]Miter Profiles'!$AC$279-'[1]Outside Edges'!$B55)&gt;=5,'[1]Outside Edges'!$P55="Yes"),"Yes","No")</f>
        <v>Yes</v>
      </c>
      <c r="JS56" s="238" t="str">
        <f>IF(AND((RIGHT($JS$3,2)-'[1]Miter Profiles'!$AC$280-'[1]Outside Edges'!$B55)&gt;=5,'[1]Outside Edges'!$P55="Yes"),"Yes","No")</f>
        <v>Yes</v>
      </c>
      <c r="JT56" s="129" t="str">
        <f>IF(AND((RIGHT($JT$3,2)-'[1]Miter Profiles'!$AC$281-'[1]Outside Edges'!$B55)&gt;=5,'[1]Outside Edges'!$P55="Yes"),"Yes","No")</f>
        <v>No</v>
      </c>
      <c r="JU56" s="113" t="str">
        <f>IF(AND((RIGHT($JU$3,2)-'[1]Miter Profiles'!$AC$282-'[1]Outside Edges'!$B55)&gt;=5,'[1]Outside Edges'!$P55="Yes"),"Yes","No")</f>
        <v>Yes</v>
      </c>
      <c r="JV56" s="90" t="str">
        <f>IF(AND((RIGHT($JV$3,2)-'[1]Miter Profiles'!$AC$283-'[1]Outside Edges'!$B55)&gt;=5,'[1]Outside Edges'!$P55="Yes"),"Yes","No")</f>
        <v>Yes</v>
      </c>
      <c r="JW56" s="236" t="str">
        <f>IF(AND((RIGHT($JW$3,2)-'[1]Miter Profiles'!$AC$284-'[1]Outside Edges'!$B55)&gt;=5,'[1]Outside Edges'!$P55="Yes"),"Yes","No")</f>
        <v>Yes</v>
      </c>
      <c r="JX56" s="237" t="str">
        <f>IF(AND((RIGHT($JX$3,2)-'[1]Miter Profiles'!$AC$285-'[1]Outside Edges'!$B55)&gt;=5,'[1]Outside Edges'!$P55="Yes"),"Yes","No")</f>
        <v>Yes</v>
      </c>
      <c r="JY56" s="238" t="str">
        <f>IF(AND((RIGHT($JY$3,2)-'[1]Miter Profiles'!$AC$286-'[1]Outside Edges'!$B55)&gt;=5,'[1]Outside Edges'!$P55="Yes"),"Yes","No")</f>
        <v>Yes</v>
      </c>
      <c r="JZ56" s="129" t="str">
        <f>IF(AND((RIGHT($JZ$3,2)-'[1]Miter Profiles'!$AC$287-'[1]Outside Edges'!$B55)&gt;=5,'[1]Outside Edges'!$P55="Yes"),"Yes","No")</f>
        <v>Yes</v>
      </c>
      <c r="KA56" s="113" t="str">
        <f>IF(AND((RIGHT($KA$3,2)-'[1]Miter Profiles'!$AC$288-'[1]Outside Edges'!$B55)&gt;=5,'[1]Outside Edges'!$P55="Yes"),"Yes","No")</f>
        <v>Yes</v>
      </c>
      <c r="KB56" s="90" t="str">
        <f>IF(AND((RIGHT($KB$3,2)-'[1]Miter Profiles'!$AC$289-'[1]Outside Edges'!$B55)&gt;=5,'[1]Outside Edges'!$P55="Yes"),"Yes","No")</f>
        <v>Yes</v>
      </c>
      <c r="KC56" s="236" t="str">
        <f>IF(AND((RIGHT($KC$3,2)-'[1]Miter Profiles'!$AC$290-'[1]Outside Edges'!$B55)&gt;=5,'[1]Outside Edges'!$P55="Yes"),"Yes","No")</f>
        <v>Yes</v>
      </c>
      <c r="KD56" s="237" t="str">
        <f>IF(AND((RIGHT($KD$3,2)-'[1]Miter Profiles'!$AC$291-'[1]Outside Edges'!$B55)&gt;=5,'[1]Outside Edges'!$P55="Yes"),"Yes","No")</f>
        <v>Yes</v>
      </c>
      <c r="KE56" s="238" t="str">
        <f>IF(AND((RIGHT($KE$3,2)-'[1]Miter Profiles'!$AC$292-'[1]Outside Edges'!$B55)&gt;=5,'[1]Outside Edges'!$P55="Yes"),"Yes","No")</f>
        <v>Yes</v>
      </c>
      <c r="KF56" s="129" t="str">
        <f>IF(AND((RIGHT($KF$3,2)-'[1]Miter Profiles'!$AC$293-'[1]Outside Edges'!$B55)&gt;=5,'[1]Outside Edges'!$P55="Yes"),"Yes","No")</f>
        <v>Yes</v>
      </c>
      <c r="KG56" s="113" t="str">
        <f>IF(AND((RIGHT($KG$3,2)-'[1]Miter Profiles'!$AC$294-'[1]Outside Edges'!$B55)&gt;=5,'[1]Outside Edges'!$P55="Yes"),"Yes","No")</f>
        <v>Yes</v>
      </c>
      <c r="KH56" s="90" t="str">
        <f>IF(AND((RIGHT($KH$3,2)-'[1]Miter Profiles'!$AC$295-'[1]Outside Edges'!$B55)&gt;=5,'[1]Outside Edges'!$P55="Yes"),"Yes","No")</f>
        <v>Yes</v>
      </c>
      <c r="KI56" s="236" t="str">
        <f>IF(AND((RIGHT($KI$3,2)-'[1]Miter Profiles'!$AC$296-'[1]Outside Edges'!$B55)&gt;=5,'[1]Outside Edges'!$P55="Yes"),"Yes","No")</f>
        <v>Yes</v>
      </c>
      <c r="KJ56" s="237" t="str">
        <f>IF(AND((RIGHT($KJ$3,2)-'[1]Miter Profiles'!$AC$297-'[1]Outside Edges'!$B55)&gt;=5,'[1]Outside Edges'!$P55="Yes"),"Yes","No")</f>
        <v>Yes</v>
      </c>
      <c r="KK56" s="238" t="str">
        <f>IF(AND((RIGHT($KK$3,2)-'[1]Miter Profiles'!$AC$298-'[1]Outside Edges'!$B55)&gt;=5,'[1]Outside Edges'!$P55="Yes"),"Yes","No")</f>
        <v>Yes</v>
      </c>
      <c r="KL56" s="129" t="str">
        <f>IF(AND((RIGHT($KL$3,2)-'[1]Miter Profiles'!$AC$299-'[1]Outside Edges'!$B55)&gt;=5,'[1]Outside Edges'!$P55="Yes"),"Yes","No")</f>
        <v>Yes</v>
      </c>
      <c r="KM56" s="113" t="str">
        <f>IF(AND((RIGHT($KM$3,2)-'[1]Miter Profiles'!$AC$300-'[1]Outside Edges'!$B55)&gt;=5,'[1]Outside Edges'!$P55="Yes"),"Yes","No")</f>
        <v>Yes</v>
      </c>
      <c r="KN56" s="90" t="str">
        <f>IF(AND((RIGHT($KN$3,2)-'[1]Miter Profiles'!$AC$301-'[1]Outside Edges'!$B55)&gt;=5,'[1]Outside Edges'!$P55="Yes"),"Yes","No")</f>
        <v>Yes</v>
      </c>
      <c r="KO56" s="236" t="str">
        <f>IF(AND((RIGHT($KO$3,2)-'[1]Miter Profiles'!$AC$302-'[1]Outside Edges'!$B55)&gt;=5,'[1]Outside Edges'!$P55="Yes"),"Yes","No")</f>
        <v>Yes</v>
      </c>
      <c r="KP56" s="237" t="str">
        <f>IF(AND((RIGHT($KP$3,2)-'[1]Miter Profiles'!$AC$303-'[1]Outside Edges'!$B55)&gt;=5,'[1]Outside Edges'!$P55="Yes"),"Yes","No")</f>
        <v>Yes</v>
      </c>
      <c r="KQ56" s="238" t="str">
        <f>IF(AND((RIGHT($KQ$3,2)-'[1]Miter Profiles'!$AC$304-'[1]Outside Edges'!$B55)&gt;=5,'[1]Outside Edges'!$P55="Yes"),"Yes","No")</f>
        <v>Yes</v>
      </c>
      <c r="KR56" s="129" t="str">
        <f>IF(AND((RIGHT($KR$3,2)-'[1]Miter Profiles'!$AC$305-'[1]Outside Edges'!$B55)&gt;=5,'[1]Outside Edges'!$P55="Yes"),"Yes","No")</f>
        <v>Yes</v>
      </c>
      <c r="KS56" s="113" t="str">
        <f>IF(AND((RIGHT($KS$3,2)-'[1]Miter Profiles'!$AC$306-'[1]Outside Edges'!$B55)&gt;=5,'[1]Outside Edges'!$P55="Yes"),"Yes","No")</f>
        <v>Yes</v>
      </c>
      <c r="KT56" s="90" t="str">
        <f>IF(AND((RIGHT($KT$3,2)-'[1]Miter Profiles'!$AC$307-'[1]Outside Edges'!$B55)&gt;=5,'[1]Outside Edges'!$P55="Yes"),"Yes","No")</f>
        <v>Yes</v>
      </c>
      <c r="KU56" s="236" t="str">
        <f>IF(AND((RIGHT($KU$3,2)-'[1]Miter Profiles'!$AC$308-'[1]Outside Edges'!$B55)&gt;=5,'[1]Outside Edges'!$P55="Yes"),"Yes","No")</f>
        <v>Yes</v>
      </c>
      <c r="KV56" s="237" t="str">
        <f>IF(AND((RIGHT($KV$3,2)-'[1]Miter Profiles'!$AC$309-'[1]Outside Edges'!$B55)&gt;=5,'[1]Outside Edges'!$P55="Yes"),"Yes","No")</f>
        <v>Yes</v>
      </c>
      <c r="KW56" s="238" t="str">
        <f>IF(AND((RIGHT($KW$3,2)-'[1]Miter Profiles'!$AC$310-'[1]Outside Edges'!$B55)&gt;=5,'[1]Outside Edges'!$P55="Yes"),"Yes","No")</f>
        <v>Yes</v>
      </c>
      <c r="KX56" s="129" t="str">
        <f>IF(AND((RIGHT($KX$3,2)-'[1]Miter Profiles'!$AC$311-'[1]Outside Edges'!$B55)&gt;=5,'[1]Outside Edges'!$P55="Yes"),"Yes","No")</f>
        <v>Yes</v>
      </c>
      <c r="KY56" s="113" t="str">
        <f>IF(AND((RIGHT($KY$3,2)-'[1]Miter Profiles'!$AC$312-'[1]Outside Edges'!$B55)&gt;=5,'[1]Outside Edges'!$P55="Yes"),"Yes","No")</f>
        <v>Yes</v>
      </c>
      <c r="KZ56" s="90" t="str">
        <f>IF(AND((RIGHT($KZ$3,2)-'[1]Miter Profiles'!$AC$313-'[1]Outside Edges'!$B55)&gt;=5,'[1]Outside Edges'!$P55="Yes"),"Yes","No")</f>
        <v>Yes</v>
      </c>
      <c r="LA56" s="236" t="str">
        <f>IF(AND((RIGHT($LA$3,2)-'[1]Miter Profiles'!$AC$314-'[1]Outside Edges'!$B55)&gt;=5,'[1]Outside Edges'!$P55="Yes"),"Yes","No")</f>
        <v>Yes</v>
      </c>
      <c r="LB56" s="237" t="str">
        <f>IF(AND((RIGHT($LB$3,2)-'[1]Miter Profiles'!$AC$315-'[1]Outside Edges'!$B55)&gt;=5,'[1]Outside Edges'!$P55="Yes"),"Yes","No")</f>
        <v>Yes</v>
      </c>
      <c r="LC56" s="243" t="str">
        <f>IF(AND((RIGHT($LC$3,2)-'[1]Miter Profiles'!$AC$316-'[1]Outside Edges'!$B55)&gt;=5,'[1]Outside Edges'!$P55="Yes"),"Yes","No")</f>
        <v>Yes</v>
      </c>
      <c r="LD56" s="244" t="str">
        <f>IF(AND((RIGHT($LD$3,2)-'[1]Miter Profiles'!$AC$317-'[1]Outside Edges'!$B55)&gt;=5,'[1]Outside Edges'!$P55="Yes"),"Yes","No")</f>
        <v>Yes</v>
      </c>
      <c r="LE56" s="113" t="str">
        <f>IF(AND((RIGHT($LE$3,2)-'[1]Miter Profiles'!$AC$318-'[1]Outside Edges'!$B55)&gt;=5,'[1]Outside Edges'!$P55="Yes"),"Yes","No")</f>
        <v>Yes</v>
      </c>
      <c r="LF56" s="10" t="str">
        <f>IF(AND((RIGHT($LF$3,2)-'[1]Miter Profiles'!$AC$319-'[1]Outside Edges'!$B55)&gt;=5,'[1]Outside Edges'!$P55="Yes"),"Yes","No")</f>
        <v>Yes</v>
      </c>
      <c r="LG56" s="113" t="str">
        <f>IF(AND((RIGHT($LG$3,2)-'[1]Miter Profiles'!$AC$320-'[1]Outside Edges'!$B55)&gt;=5,'[1]Outside Edges'!$P55="Yes"),"Yes","No")</f>
        <v>Yes</v>
      </c>
      <c r="LH56" s="90" t="str">
        <f>IF(AND((RIGHT($LH$3,2)-'[1]Miter Profiles'!$AC$321-'[1]Outside Edges'!$B55)&gt;=5,'[1]Outside Edges'!$P55="Yes"),"Yes","No")</f>
        <v>Yes</v>
      </c>
      <c r="LI56" s="236" t="str">
        <f>IF(AND((RIGHT($LI$3,2)-'[1]Miter Profiles'!$AC$322-'[1]Outside Edges'!$B55)&gt;=5,'[1]Outside Edges'!$P55="Yes"),"Yes","No")</f>
        <v>Yes</v>
      </c>
      <c r="LJ56" s="237" t="str">
        <f>IF(AND((RIGHT($LJ$3,2)-'[1]Miter Profiles'!$AC$323-'[1]Outside Edges'!$B55)&gt;=5,'[1]Outside Edges'!$P55="Yes"),"Yes","No")</f>
        <v>Yes</v>
      </c>
      <c r="LK56" s="238" t="str">
        <f>IF(AND((RIGHT($LK$3,2)-'[1]Miter Profiles'!$AC$324-'[1]Outside Edges'!$B55)&gt;=5,'[1]Outside Edges'!$P55="Yes"),"Yes","No")</f>
        <v>Yes</v>
      </c>
      <c r="LL56" s="129" t="str">
        <f>IF(AND((RIGHT($LL$3,2)-'[1]Miter Profiles'!$AC$325-'[1]Outside Edges'!$B55)&gt;=5,'[1]Outside Edges'!$P55="Yes"),"Yes","No")</f>
        <v>Yes</v>
      </c>
      <c r="LM56" s="113" t="str">
        <f>IF(AND((RIGHT($LM$3,2)-'[1]Miter Profiles'!$AC$326-'[1]Outside Edges'!$B55)&gt;=5,'[1]Outside Edges'!$P55="Yes"),"Yes","No")</f>
        <v>Yes</v>
      </c>
      <c r="LN56" s="90" t="str">
        <f>IF(AND((RIGHT($LN$3,2)-'[1]Miter Profiles'!$AC$327-'[1]Outside Edges'!$B55)&gt;=5,'[1]Outside Edges'!$P55="Yes"),"Yes","No")</f>
        <v>Yes</v>
      </c>
      <c r="LO56" s="236" t="str">
        <f>IF(AND((RIGHT($LO$3,2)-'[1]Miter Profiles'!$AC$328-'[1]Outside Edges'!$B55)&gt;=5,'[1]Outside Edges'!$P55="Yes"),"Yes","No")</f>
        <v>Yes</v>
      </c>
      <c r="LP56" s="237" t="str">
        <f>IF(AND((RIGHT($LP$3,2)-'[1]Miter Profiles'!$AC$329-'[1]Outside Edges'!$B55)&gt;=5,'[1]Outside Edges'!$P55="Yes"),"Yes","No")</f>
        <v>Yes</v>
      </c>
      <c r="LQ56" s="238" t="str">
        <f>IF(AND((RIGHT($LQ$3,2)-'[1]Miter Profiles'!$AC$330-'[1]Outside Edges'!$B55)&gt;=5,'[1]Outside Edges'!$P55="Yes"),"Yes","No")</f>
        <v>Yes</v>
      </c>
      <c r="LR56" s="129" t="str">
        <f>IF(AND((RIGHT($LR$3,2)-'[1]Miter Profiles'!$AC$331-'[1]Outside Edges'!$B55)&gt;=5,'[1]Outside Edges'!$P55="Yes"),"Yes","No")</f>
        <v>Yes</v>
      </c>
      <c r="LS56" s="113" t="str">
        <f>IF(AND((RIGHT($LS$3,2)-'[1]Miter Profiles'!$AC$332-'[1]Outside Edges'!$B55)&gt;=5,'[1]Outside Edges'!$P55="Yes"),"Yes","No")</f>
        <v>Yes</v>
      </c>
      <c r="LT56" s="90" t="str">
        <f>IF(AND((RIGHT($LT$3,2)-'[1]Miter Profiles'!$AC$333-'[1]Outside Edges'!$B55)&gt;=5,'[1]Outside Edges'!$P55="Yes"),"Yes","No")</f>
        <v>Yes</v>
      </c>
    </row>
    <row r="57" spans="1:332" ht="15.75" customHeight="1" thickBot="1" x14ac:dyDescent="0.3">
      <c r="A57" s="8" t="str">
        <f>IF('[1]Outside Edges'!$A56&lt;&gt;"",'[1]Outside Edges'!$A56,"")</f>
        <v>D54</v>
      </c>
      <c r="B57" s="10" t="str">
        <f>IF(AND((RIGHT($B$3,2)-'[1]Miter Profiles'!$AC$3-'[1]Outside Edges'!$B56)&gt;=5,'[1]Outside Edges'!$P56="Yes"),"Yes","No")</f>
        <v>Yes</v>
      </c>
      <c r="C57" s="10" t="str">
        <f>IF(AND((RIGHT($C$3,2)-'[1]Miter Profiles'!$AC$4-'[1]Outside Edges'!$B56)&gt;=5,'[1]Outside Edges'!$P56="Yes"),"Yes","No")</f>
        <v>Yes</v>
      </c>
      <c r="D57" s="85" t="str">
        <f>IF(AND((RIGHT($D$3,2)-'[1]Miter Profiles'!$AC$5-'[1]Outside Edges'!$B56)&gt;=5,'[1]Outside Edges'!$P56="Yes"),"Yes","No")</f>
        <v>Yes</v>
      </c>
      <c r="E57" s="86" t="str">
        <f>IF(AND((RIGHT($E$3,2)-'[1]Miter Profiles'!$AC$6-'[1]Outside Edges'!$B56)&gt;=5,'[1]Outside Edges'!$P56="Yes"),"Yes","No")</f>
        <v>Yes</v>
      </c>
      <c r="F57" s="11" t="str">
        <f>IF(AND((RIGHT($F$3,2)-'[1]Miter Profiles'!$AC$7-'[1]Outside Edges'!$B56)&gt;=5,'[1]Outside Edges'!$P56="Yes"),"Yes","No")</f>
        <v>Yes</v>
      </c>
      <c r="G57" s="87" t="str">
        <f>IF(AND((RIGHT($G$3,2)-'[1]Miter Profiles'!$AC$8-'[1]Outside Edges'!$B56)&gt;=5,'[1]Outside Edges'!$P56="Yes"),"Yes","No")</f>
        <v>Yes</v>
      </c>
      <c r="H57" s="10" t="str">
        <f>IF(AND((RIGHT($H$3,2)-'[1]Miter Profiles'!$AC$9-'[1]Outside Edges'!$B56)&gt;=5,'[1]Outside Edges'!$P56="Yes"),"Yes","No")</f>
        <v>Yes</v>
      </c>
      <c r="I57" s="10" t="str">
        <f>IF(AND((RIGHT($I$3,2)-'[1]Miter Profiles'!$AC$10-'[1]Outside Edges'!$B56)&gt;=5,'[1]Outside Edges'!$P56="Yes"),"Yes","No")</f>
        <v>Yes</v>
      </c>
      <c r="J57" s="85" t="str">
        <f>IF(AND((RIGHT($J$3,2)-'[1]Miter Profiles'!$AC$11-'[1]Outside Edges'!$B56)&gt;=5,'[1]Outside Edges'!$P56="Yes"),"Yes","No")</f>
        <v>Yes</v>
      </c>
      <c r="K57" s="86" t="str">
        <f>IF(AND((RIGHT($K$3,2)-'[1]Miter Profiles'!$AC$12-'[1]Outside Edges'!$B56)&gt;=5,'[1]Outside Edges'!$P56="Yes"),"Yes","No")</f>
        <v>Yes</v>
      </c>
      <c r="L57" s="11" t="str">
        <f>IF(AND((RIGHT($L$3,2)-'[1]Miter Profiles'!$AC$13-'[1]Outside Edges'!$B56)&gt;=5,'[1]Outside Edges'!$P56="Yes"),"Yes","No")</f>
        <v>Yes</v>
      </c>
      <c r="M57" s="87" t="str">
        <f>IF(AND((RIGHT($M$3,2)-'[1]Miter Profiles'!$AC$14-'[1]Outside Edges'!$B56)&gt;=5,'[1]Outside Edges'!$P56="Yes"),"Yes","No")</f>
        <v>Yes</v>
      </c>
      <c r="N57" s="10" t="str">
        <f>IF(AND((RIGHT($N$3,2)-'[1]Miter Profiles'!$AC$15-'[1]Outside Edges'!$B56)&gt;=4,'[1]Outside Edges'!$P56="Yes"),"Yes","No")</f>
        <v>No</v>
      </c>
      <c r="O57" s="10" t="str">
        <f>IF(AND((RIGHT($O$3,2)-'[1]Miter Profiles'!$AC$16-'[1]Outside Edges'!$B56)&gt;=5,'[1]Outside Edges'!$P56="Yes"),"Yes","No")</f>
        <v>Yes</v>
      </c>
      <c r="P57" s="85" t="str">
        <f>IF(AND((RIGHT($P$3,2)-'[1]Miter Profiles'!$AC$17-'[1]Outside Edges'!$B56)&gt;=5,'[1]Outside Edges'!$P56="Yes"),"Yes","No")</f>
        <v>Yes</v>
      </c>
      <c r="Q57" s="86" t="str">
        <f>IF(AND((RIGHT($Q$3,2)-'[1]Miter Profiles'!$AC$18-'[1]Outside Edges'!$B56)&gt;=5,'[1]Outside Edges'!$P56="Yes"),"Yes","No")</f>
        <v>No</v>
      </c>
      <c r="R57" s="11" t="str">
        <f>IF(AND((RIGHT($R$3,2)-'[1]Miter Profiles'!$AC$19-'[1]Outside Edges'!$B56)&gt;=5,'[1]Outside Edges'!$P56="Yes"),"Yes","No")</f>
        <v>Yes</v>
      </c>
      <c r="S57" s="87" t="str">
        <f>IF(AND((RIGHT($S$3,2)-'[1]Miter Profiles'!$AC$20-'[1]Outside Edges'!$B56)&gt;=5,'[1]Outside Edges'!$P56="Yes"),"Yes","No")</f>
        <v>Yes</v>
      </c>
      <c r="T57" s="10" t="str">
        <f>IF(AND((RIGHT($T$3,2)-'[1]Miter Profiles'!$AC$21-'[1]Outside Edges'!$B56)&gt;=5,'[1]Outside Edges'!$P56="Yes"),"Yes","No")</f>
        <v>Yes</v>
      </c>
      <c r="U57" s="10" t="str">
        <f>IF(AND((RIGHT($U$3,2)-'[1]Miter Profiles'!$AC$22-'[1]Outside Edges'!$B56)&gt;=5,'[1]Outside Edges'!$P56="Yes"),"Yes","No")</f>
        <v>Yes</v>
      </c>
      <c r="V57" s="85" t="str">
        <f>IF(AND((RIGHT($V$3,2)-'[1]Miter Profiles'!$AC$23-'[1]Outside Edges'!$B56)&gt;=5,'[1]Outside Edges'!$P56="Yes"),"Yes","No")</f>
        <v>Yes</v>
      </c>
      <c r="W57" s="86" t="str">
        <f>IF(AND((RIGHT($W$3,2)-'[1]Miter Profiles'!$AC$24-'[1]Outside Edges'!$B56)&gt;=5,'[1]Outside Edges'!$P56="Yes"),"Yes","No")</f>
        <v>No</v>
      </c>
      <c r="X57" s="11" t="str">
        <f>IF(AND((RIGHT($X$3,2)-'[1]Miter Profiles'!$AC$25-'[1]Outside Edges'!$B56)&gt;=5,'[1]Outside Edges'!$P56="Yes"),"Yes","No")</f>
        <v>Yes</v>
      </c>
      <c r="Y57" s="87" t="str">
        <f>IF(AND((RIGHT($Y$3,2)-'[1]Miter Profiles'!$AC$26-'[1]Outside Edges'!$B56)&gt;=5,'[1]Outside Edges'!$P56="Yes"),"Yes","No")</f>
        <v>Yes</v>
      </c>
      <c r="Z57" s="10" t="str">
        <f>IF(AND((RIGHT($Z$3,2)-'[1]Miter Profiles'!$AC$27-'[1]Outside Edges'!$B56)&gt;=5,'[1]Outside Edges'!$P56="Yes"),"Yes","No")</f>
        <v>Yes</v>
      </c>
      <c r="AA57" s="10" t="str">
        <f>IF(AND((RIGHT($AA$3,2)-'[1]Miter Profiles'!$AC$28-'[1]Outside Edges'!$B56)&gt;=5,'[1]Outside Edges'!$P56="Yes"),"Yes","No")</f>
        <v>Yes</v>
      </c>
      <c r="AB57" s="85" t="str">
        <f>IF(AND((RIGHT($AB$3,2)-'[1]Miter Profiles'!$AC$29-'[1]Outside Edges'!$B56)&gt;=5,'[1]Outside Edges'!$P56="Yes"),"Yes","No")</f>
        <v>Yes</v>
      </c>
      <c r="AC57" s="86" t="str">
        <f>IF(AND((RIGHT($AC$3,2)-'[1]Miter Profiles'!$AC$30-'[1]Outside Edges'!$B56)&gt;=5,'[1]Outside Edges'!$P56="Yes"),"Yes","No")</f>
        <v>Yes</v>
      </c>
      <c r="AD57" s="11" t="str">
        <f>IF(AND((RIGHT($AD$3,2)-'[1]Miter Profiles'!$AC$31-'[1]Outside Edges'!$B56)&gt;=5,'[1]Outside Edges'!$P56="Yes"),"Yes","No")</f>
        <v>Yes</v>
      </c>
      <c r="AE57" s="87" t="str">
        <f>IF(AND((RIGHT($AE$3,2)-'[1]Miter Profiles'!$AC$32-'[1]Outside Edges'!$B56)&gt;=5,'[1]Outside Edges'!$P56="Yes"),"Yes","No")</f>
        <v>Yes</v>
      </c>
      <c r="AF57" s="10" t="str">
        <f>IF(AND((RIGHT($AF$3,2)-'[1]Miter Profiles'!$AC$33-'[1]Outside Edges'!$B56)&gt;=5,'[1]Outside Edges'!$P56="Yes"),"Yes","No")</f>
        <v>Yes</v>
      </c>
      <c r="AG57" s="10" t="str">
        <f>IF(AND((RIGHT($AG$3,2)-'[1]Miter Profiles'!$AC$34-'[1]Outside Edges'!$B56)&gt;=5,'[1]Outside Edges'!$P56="Yes"),"Yes","No")</f>
        <v>Yes</v>
      </c>
      <c r="AH57" s="85" t="str">
        <f>IF(AND((RIGHT($AH$3,2)-'[1]Miter Profiles'!$AC$35-'[1]Outside Edges'!$B56)&gt;=5,'[1]Outside Edges'!$P56="Yes"),"Yes","No")</f>
        <v>Yes</v>
      </c>
      <c r="AI57" s="86" t="str">
        <f>IF(AND((RIGHT($AI$3,2)-'[1]Miter Profiles'!$AC$36-'[1]Outside Edges'!$B56)&gt;=5,'[1]Outside Edges'!$P56="Yes"),"Yes","No")</f>
        <v>Yes</v>
      </c>
      <c r="AJ57" s="11" t="str">
        <f>IF(AND((RIGHT($AJ$3,2)-'[1]Miter Profiles'!$AC$37-'[1]Outside Edges'!$B56)&gt;=5,'[1]Outside Edges'!$P56="Yes"),"Yes","No")</f>
        <v>Yes</v>
      </c>
      <c r="AK57" s="87" t="str">
        <f>IF(AND((RIGHT($AK$3,2)-'[1]Miter Profiles'!$AC$38-'[1]Outside Edges'!$B56)&gt;=5,'[1]Outside Edges'!$P56="Yes"),"Yes","No")</f>
        <v>Yes</v>
      </c>
      <c r="AL57" s="10" t="str">
        <f>IF(AND((RIGHT($AL$3,2)-'[1]Miter Profiles'!$AC$39-'[1]Outside Edges'!$B56)&gt;=5,'[1]Outside Edges'!$P56="Yes"),"Yes","No")</f>
        <v>Yes</v>
      </c>
      <c r="AM57" s="10" t="str">
        <f>IF(AND((RIGHT($AM$3,2)-'[1]Miter Profiles'!$AC$40-'[1]Outside Edges'!$B56)&gt;=5,'[1]Outside Edges'!$P56="Yes"),"Yes","No")</f>
        <v>Yes</v>
      </c>
      <c r="AN57" s="85" t="str">
        <f>IF(AND((RIGHT($AN$3,2)-'[1]Miter Profiles'!$AC$41-'[1]Outside Edges'!$B56)&gt;=5,'[1]Outside Edges'!$P56="Yes"),"Yes","No")</f>
        <v>Yes</v>
      </c>
      <c r="AO57" s="86" t="str">
        <f>IF(AND((RIGHT($AO$3,2)-'[1]Miter Profiles'!$AC$42-'[1]Outside Edges'!$B56)&gt;=5,'[1]Outside Edges'!$P56="Yes"),"Yes","No")</f>
        <v>Yes</v>
      </c>
      <c r="AP57" s="11" t="str">
        <f>IF(AND((RIGHT($AP$3,2)-'[1]Miter Profiles'!$AC$43-'[1]Outside Edges'!$B56)&gt;=5,'[1]Outside Edges'!$P56="Yes"),"Yes","No")</f>
        <v>Yes</v>
      </c>
      <c r="AQ57" s="87" t="str">
        <f>IF(AND((RIGHT($AQ$3,2)-'[1]Miter Profiles'!$AC$44-'[1]Outside Edges'!$B56)&gt;=5,'[1]Outside Edges'!$P56="Yes"),"Yes","No")</f>
        <v>Yes</v>
      </c>
      <c r="AR57" s="10" t="str">
        <f>IF(AND((RIGHT($AR$3,2)-'[1]Miter Profiles'!$AC$45-'[1]Outside Edges'!$B56)&gt;=5,'[1]Outside Edges'!$P56="Yes"),"Yes","No")</f>
        <v>Yes</v>
      </c>
      <c r="AS57" s="10" t="str">
        <f>IF(AND((RIGHT($AS$3,2)-'[1]Miter Profiles'!$AC$46-'[1]Outside Edges'!$B56)&gt;=5,'[1]Outside Edges'!$P56="Yes"),"Yes","No")</f>
        <v>Yes</v>
      </c>
      <c r="AT57" s="85" t="str">
        <f>IF(AND((RIGHT($AT$3,2)-'[1]Miter Profiles'!$AC$47-'[1]Outside Edges'!$B56)&gt;=5,'[1]Outside Edges'!$P56="Yes"),"Yes","No")</f>
        <v>Yes</v>
      </c>
      <c r="AU57" s="86" t="str">
        <f>IF(AND((RIGHT($AU$3,2)-'[1]Miter Profiles'!$AC$48-'[1]Outside Edges'!$B56)&gt;=5,'[1]Outside Edges'!$P56="Yes"),"Yes","No")</f>
        <v>Yes</v>
      </c>
      <c r="AV57" s="11" t="str">
        <f>IF(AND((RIGHT($AV$3,2)-'[1]Miter Profiles'!$AC$49-'[1]Outside Edges'!$B56)&gt;=5,'[1]Outside Edges'!$P56="Yes"),"Yes","No")</f>
        <v>Yes</v>
      </c>
      <c r="AW57" s="87" t="str">
        <f>IF(AND((RIGHT($AW$3,2)-'[1]Miter Profiles'!$AC$50-'[1]Outside Edges'!$B56)&gt;=5,'[1]Outside Edges'!$P56="Yes"),"Yes","No")</f>
        <v>Yes</v>
      </c>
      <c r="AX57" s="10" t="str">
        <f>IF(AND((RIGHT($AX$3,2)-'[1]Miter Profiles'!$AC$51-'[1]Outside Edges'!$B56)&gt;=5,'[1]Outside Edges'!$P56="Yes"),"Yes","No")</f>
        <v>Yes</v>
      </c>
      <c r="AY57" s="10" t="str">
        <f>IF(AND((RIGHT($AY$3,2)-'[1]Miter Profiles'!$AC$52-'[1]Outside Edges'!$B56)&gt;=5,'[1]Outside Edges'!$P56="Yes"),"Yes","No")</f>
        <v>Yes</v>
      </c>
      <c r="AZ57" s="85" t="str">
        <f>IF(AND((RIGHT($AZ$3,2)-'[1]Miter Profiles'!$AC$53-'[1]Outside Edges'!$B56)&gt;=5,'[1]Outside Edges'!$P56="Yes"),"Yes","No")</f>
        <v>Yes</v>
      </c>
      <c r="BA57" s="86" t="str">
        <f>IF(AND((RIGHT($BA$3,2)-'[1]Miter Profiles'!$AC$54-'[1]Outside Edges'!$B56)&gt;=5,'[1]Outside Edges'!$P56="Yes"),"Yes","No")</f>
        <v>Yes</v>
      </c>
      <c r="BB57" s="11" t="str">
        <f>IF(AND((RIGHT($BB$3,2)-'[1]Miter Profiles'!$AC$55-'[1]Outside Edges'!$B56)&gt;=5,'[1]Outside Edges'!$P56="Yes"),"Yes","No")</f>
        <v>Yes</v>
      </c>
      <c r="BC57" s="87" t="str">
        <f>IF(AND((RIGHT($BC$3,2)-'[1]Miter Profiles'!$AC$56-'[1]Outside Edges'!$B56)&gt;=5,'[1]Outside Edges'!$P56="Yes"),"Yes","No")</f>
        <v>Yes</v>
      </c>
      <c r="BD57" s="10" t="str">
        <f>IF(AND((RIGHT($BD$3,2)-'[1]Miter Profiles'!$AC$57-'[1]Outside Edges'!$B56)&gt;=5,'[1]Outside Edges'!$P56="Yes"),"Yes","No")</f>
        <v>Yes</v>
      </c>
      <c r="BE57" s="10" t="str">
        <f>IF(AND((RIGHT($BE$3,2)-'[1]Miter Profiles'!$AC$58-'[1]Outside Edges'!$B56)&gt;=5,'[1]Outside Edges'!$P56="Yes"),"Yes","No")</f>
        <v>Yes</v>
      </c>
      <c r="BF57" s="85" t="str">
        <f>IF(AND((RIGHT($BF$3,2)-'[1]Miter Profiles'!$AC$59-'[1]Outside Edges'!$B56)&gt;=5,'[1]Outside Edges'!$P56="Yes"),"Yes","No")</f>
        <v>Yes</v>
      </c>
      <c r="BG57" s="86" t="str">
        <f>IF(AND((RIGHT($BG$3,2)-'[1]Miter Profiles'!$AC$60-'[1]Outside Edges'!$B56)&gt;=5,'[1]Outside Edges'!$P56="Yes"),"Yes","No")</f>
        <v>Yes</v>
      </c>
      <c r="BH57" s="11" t="str">
        <f>IF(AND((RIGHT($BH$3,2)-'[1]Miter Profiles'!$AC$61-'[1]Outside Edges'!$B56)&gt;=5,'[1]Outside Edges'!$P56="Yes"),"Yes","No")</f>
        <v>Yes</v>
      </c>
      <c r="BI57" s="87" t="str">
        <f>IF(AND((RIGHT($BI$3,2)-'[1]Miter Profiles'!$AC$62-'[1]Outside Edges'!$B56)&gt;=5,'[1]Outside Edges'!$P56="Yes"),"Yes","No")</f>
        <v>Yes</v>
      </c>
      <c r="BJ57" s="10" t="str">
        <f>IF(AND((RIGHT($BJ$3,2)-'[1]Miter Profiles'!$AC$63-'[1]Outside Edges'!$B56)&gt;=5,'[1]Outside Edges'!$P56="Yes"),"Yes","No")</f>
        <v>Yes</v>
      </c>
      <c r="BK57" s="10" t="str">
        <f>IF(AND((RIGHT($BK$3,2)-'[1]Miter Profiles'!$AC$64-'[1]Outside Edges'!$B56)&gt;=5,'[1]Outside Edges'!$P56="Yes"),"Yes","No")</f>
        <v>Yes</v>
      </c>
      <c r="BL57" s="85" t="str">
        <f>IF(AND((RIGHT($BL$3,2)-'[1]Miter Profiles'!$AC$65-'[1]Outside Edges'!$B56)&gt;=5,'[1]Outside Edges'!$P56="Yes"),"Yes","No")</f>
        <v>Yes</v>
      </c>
      <c r="BM57" s="86" t="str">
        <f>IF(AND((RIGHT($BM$3,2)-'[1]Miter Profiles'!$AC$66-'[1]Outside Edges'!$B56)&gt;=5,'[1]Outside Edges'!$P56="Yes"),"Yes","No")</f>
        <v>Yes</v>
      </c>
      <c r="BN57" s="11" t="str">
        <f>IF(AND((RIGHT($BN$3,2)-'[1]Miter Profiles'!$AC$67-'[1]Outside Edges'!$B56)&gt;=5,'[1]Outside Edges'!$P56="Yes"),"Yes","No")</f>
        <v>Yes</v>
      </c>
      <c r="BO57" s="87" t="str">
        <f>IF(AND((RIGHT($BO$3,2)-'[1]Miter Profiles'!$AC$68-'[1]Outside Edges'!$B56)&gt;=5,'[1]Outside Edges'!$P56="Yes"),"Yes","No")</f>
        <v>Yes</v>
      </c>
      <c r="BP57" s="10" t="str">
        <f>IF(AND((RIGHT($BP$3,2)-'[1]Miter Profiles'!$AC$69-'[1]Outside Edges'!$B56)&gt;=5,'[1]Outside Edges'!$P56="Yes"),"Yes","No")</f>
        <v>Yes</v>
      </c>
      <c r="BQ57" s="10" t="str">
        <f>IF(AND((RIGHT($BQ$3,2)-'[1]Miter Profiles'!$AC$70-'[1]Outside Edges'!$B56)&gt;=5,'[1]Outside Edges'!$P56="Yes"),"Yes","No")</f>
        <v>Yes</v>
      </c>
      <c r="BR57" s="85" t="str">
        <f>IF(AND((RIGHT($BR$3,2)-'[1]Miter Profiles'!$AC$71-'[1]Outside Edges'!$B56)&gt;=5,'[1]Outside Edges'!$P56="Yes"),"Yes","No")</f>
        <v>Yes</v>
      </c>
      <c r="BS57" s="86" t="str">
        <f>IF(AND((RIGHT($BS$3,2)-'[1]Miter Profiles'!$AC$72-'[1]Outside Edges'!$B56)&gt;=5,'[1]Outside Edges'!$P56="Yes"),"Yes","No")</f>
        <v>Yes</v>
      </c>
      <c r="BT57" s="11" t="str">
        <f>IF(AND((RIGHT($BT$3,2)-'[1]Miter Profiles'!$AC$73-'[1]Outside Edges'!$B56)&gt;=5,'[1]Outside Edges'!$P56="Yes"),"Yes","No")</f>
        <v>Yes</v>
      </c>
      <c r="BU57" s="87" t="str">
        <f>IF(AND((RIGHT($BU$3,2)-'[1]Miter Profiles'!$AC$74-'[1]Outside Edges'!$B56)&gt;=5,'[1]Outside Edges'!$P56="Yes"),"Yes","No")</f>
        <v>Yes</v>
      </c>
      <c r="BV57" s="10" t="str">
        <f>IF(AND((RIGHT($BV$3,2)-'[1]Miter Profiles'!$AC$75-'[1]Outside Edges'!$B56)&gt;=5,'[1]Outside Edges'!$P56="Yes"),"Yes","No")</f>
        <v>Yes</v>
      </c>
      <c r="BW57" s="10" t="str">
        <f>IF(AND((RIGHT($BW$3,2)-'[1]Miter Profiles'!$AC$76-'[1]Outside Edges'!$B56)&gt;=5,'[1]Outside Edges'!$P56="Yes"),"Yes","No")</f>
        <v>Yes</v>
      </c>
      <c r="BX57" s="85" t="str">
        <f>IF(AND((RIGHT($BX$3,2)-'[1]Miter Profiles'!$AC$77-'[1]Outside Edges'!$B56)&gt;=5,'[1]Outside Edges'!$P56="Yes"),"Yes","No")</f>
        <v>Yes</v>
      </c>
      <c r="BY57" s="86" t="str">
        <f>IF(AND((RIGHT($BY$3,2)-'[1]Miter Profiles'!$AC$78-'[1]Outside Edges'!$B56)&gt;=5,'[1]Outside Edges'!$P56="Yes"),"Yes","No")</f>
        <v>Yes</v>
      </c>
      <c r="BZ57" s="11" t="str">
        <f>IF(AND((RIGHT($BZ$3,2)-'[1]Miter Profiles'!$AC$79-'[1]Outside Edges'!$B56)&gt;=5,'[1]Outside Edges'!$P56="Yes"),"Yes","No")</f>
        <v>Yes</v>
      </c>
      <c r="CA57" s="87" t="str">
        <f>IF(AND((RIGHT($CA$3,2)-'[1]Miter Profiles'!$AC$80-'[1]Outside Edges'!$B56)&gt;=5,'[1]Outside Edges'!$P56="Yes"),"Yes","No")</f>
        <v>Yes</v>
      </c>
      <c r="CB57" s="10" t="str">
        <f>IF(AND((RIGHT($CB$3,2)-'[1]Miter Profiles'!$AC$81-'[1]Outside Edges'!$B56)&gt;=5,'[1]Outside Edges'!$P56="Yes"),"Yes","No")</f>
        <v>Yes</v>
      </c>
      <c r="CC57" s="10" t="str">
        <f>IF(AND((RIGHT($CC$3,2)-'[1]Miter Profiles'!$AC$82-'[1]Outside Edges'!$B56)&gt;=5,'[1]Outside Edges'!$P56="Yes"),"Yes","No")</f>
        <v>Yes</v>
      </c>
      <c r="CD57" s="85" t="str">
        <f>IF(AND((RIGHT($CD$3,2)-'[1]Miter Profiles'!$AC$83-'[1]Outside Edges'!$B56)&gt;=5,'[1]Outside Edges'!$P56="Yes"),"Yes","No")</f>
        <v>Yes</v>
      </c>
      <c r="CE57" s="86" t="str">
        <f>IF(AND((RIGHT($CE$3,2)-'[1]Miter Profiles'!$AC$84-'[1]Outside Edges'!$B56)&gt;=5,'[1]Outside Edges'!$P56="Yes"),"Yes","No")</f>
        <v>Yes</v>
      </c>
      <c r="CF57" s="11" t="str">
        <f>IF(AND((RIGHT($CF$3,2)-'[1]Miter Profiles'!$AC$85-'[1]Outside Edges'!$B56)&gt;=5,'[1]Outside Edges'!$P56="Yes"),"Yes","No")</f>
        <v>Yes</v>
      </c>
      <c r="CG57" s="87" t="str">
        <f>IF(AND((RIGHT($CG$3,2)-'[1]Miter Profiles'!$AC$86-'[1]Outside Edges'!$B56)&gt;=5,'[1]Outside Edges'!$P56="Yes"),"Yes","No")</f>
        <v>Yes</v>
      </c>
      <c r="CH57" s="10" t="str">
        <f>IF(AND((RIGHT($CH$3,2)-'[1]Miter Profiles'!$AC$87-'[1]Outside Edges'!$B56)&gt;=5,'[1]Outside Edges'!$P56="Yes"),"Yes","No")</f>
        <v>Yes</v>
      </c>
      <c r="CI57" s="10" t="str">
        <f>IF(AND((RIGHT($CI$3,2)-'[1]Miter Profiles'!$AC$88-'[1]Outside Edges'!$B56)&gt;=5,'[1]Outside Edges'!$P56="Yes"),"Yes","No")</f>
        <v>Yes</v>
      </c>
      <c r="CJ57" s="85" t="str">
        <f>IF(AND((RIGHT($CJ$3,2)-'[1]Miter Profiles'!$AC$89-'[1]Outside Edges'!$B56)&gt;=5,'[1]Outside Edges'!$P56="Yes"),"Yes","No")</f>
        <v>Yes</v>
      </c>
      <c r="CK57" s="86" t="str">
        <f>IF(AND((RIGHT($CK$3,2)-'[1]Miter Profiles'!$AC$90-'[1]Outside Edges'!$B56)&gt;=5,'[1]Outside Edges'!$P56="Yes"),"Yes","No")</f>
        <v>Yes</v>
      </c>
      <c r="CL57" s="11" t="str">
        <f>IF(AND((RIGHT($CL$3,2)-'[1]Miter Profiles'!$AC$91-'[1]Outside Edges'!$B56)&gt;=5,'[1]Outside Edges'!$P56="Yes"),"Yes","No")</f>
        <v>Yes</v>
      </c>
      <c r="CM57" s="87" t="str">
        <f>IF(AND((RIGHT($CM$3,2)-'[1]Miter Profiles'!$AC$92-'[1]Outside Edges'!$B56)&gt;=5,'[1]Outside Edges'!$P56="Yes"),"Yes","No")</f>
        <v>Yes</v>
      </c>
      <c r="CN57" s="10" t="str">
        <f>IF(AND((RIGHT(CN$3,2)-'[1]Miter Profiles'!$AC$93-'[1]Outside Edges'!$B56)&gt;=5,'[1]Outside Edges'!$P56="Yes"),"Yes","No")</f>
        <v>No</v>
      </c>
      <c r="CO57" s="10" t="str">
        <f>IF(AND((RIGHT(CO$3,2)-'[1]Miter Profiles'!$AC$94-'[1]Outside Edges'!$B56)&gt;=5,'[1]Outside Edges'!$P56="Yes"),"Yes","No")</f>
        <v>Yes</v>
      </c>
      <c r="CP57" s="85" t="str">
        <f>IF(AND((RIGHT(CP$3,2)-'[1]Miter Profiles'!$AC$95-'[1]Outside Edges'!$B56)&gt;=5,'[1]Outside Edges'!$P56="Yes"),"Yes","No")</f>
        <v>Yes</v>
      </c>
      <c r="CQ57" s="86" t="str">
        <f>IF(AND((RIGHT(CQ$3,2)-'[1]Miter Profiles'!$AC$96-'[1]Outside Edges'!$B56)&gt;=5,'[1]Outside Edges'!$P56="Yes"),"Yes","No")</f>
        <v>Yes</v>
      </c>
      <c r="CR57" s="11" t="str">
        <f>IF(AND((RIGHT(CR$3,2)-'[1]Miter Profiles'!$AC$97-'[1]Outside Edges'!$B56)&gt;=5,'[1]Outside Edges'!$P56="Yes"),"Yes","No")</f>
        <v>Yes</v>
      </c>
      <c r="CS57" s="87" t="str">
        <f>IF(AND((RIGHT(CS$3,2)-'[1]Miter Profiles'!$AC$98-'[1]Outside Edges'!$B56)&gt;=5,'[1]Outside Edges'!$P56="Yes"),"Yes","No")</f>
        <v>Yes</v>
      </c>
      <c r="CT57" s="10" t="str">
        <f>IF(AND((RIGHT($CT$3,2)-'[1]Miter Profiles'!$AC$99-'[1]Outside Edges'!$B56)&gt;=5,'[1]Outside Edges'!$P56="Yes"),"Yes","No")</f>
        <v>No</v>
      </c>
      <c r="CU57" s="10" t="str">
        <f>IF(AND((RIGHT($CU$3,2)-'[1]Miter Profiles'!$AC$100-'[1]Outside Edges'!$B56)&gt;=5,'[1]Outside Edges'!$P56="Yes"),"Yes","No")</f>
        <v>Yes</v>
      </c>
      <c r="CV57" s="85" t="str">
        <f>IF(AND((RIGHT($CV$3,2)-'[1]Miter Profiles'!$AC$101-'[1]Outside Edges'!$B56)&gt;=5,'[1]Outside Edges'!$P56="Yes"),"Yes","No")</f>
        <v>Yes</v>
      </c>
      <c r="CW57" s="86" t="str">
        <f>IF(AND((RIGHT($CW$3,2)-'[1]Miter Profiles'!$AC$102-'[1]Outside Edges'!$B56)&gt;=5,'[1]Outside Edges'!$P56="Yes"),"Yes","No")</f>
        <v>Yes</v>
      </c>
      <c r="CX57" s="11" t="str">
        <f>IF(AND((RIGHT($CX$3,2)-'[1]Miter Profiles'!$AC$103-'[1]Outside Edges'!$B56)&gt;=5,'[1]Outside Edges'!$P56="Yes"),"Yes","No")</f>
        <v>Yes</v>
      </c>
      <c r="CY57" s="87" t="str">
        <f>IF(AND((RIGHT($CY$3,2)-'[1]Miter Profiles'!$AC$104-'[1]Outside Edges'!$B56)&gt;=5,'[1]Outside Edges'!$P56="Yes"),"Yes","No")</f>
        <v>Yes</v>
      </c>
      <c r="CZ57" s="10" t="str">
        <f>IF(AND((RIGHT($CZ$3,2)-'[1]Miter Profiles'!$AC$105-'[1]Outside Edges'!$B56)&gt;=5,'[1]Outside Edges'!$P56="Yes"),"Yes","No")</f>
        <v>No</v>
      </c>
      <c r="DA57" s="10" t="str">
        <f>IF(AND((RIGHT($DA$3,2)-'[1]Miter Profiles'!$AC$106-'[1]Outside Edges'!$B56)&gt;=5,'[1]Outside Edges'!$P56="Yes"),"Yes","No")</f>
        <v>No</v>
      </c>
      <c r="DB57" s="85" t="str">
        <f>IF(AND((RIGHT($DB$3,2)-'[1]Miter Profiles'!$AC$107-'[1]Outside Edges'!$B56)&gt;=5,'[1]Outside Edges'!$P56="Yes"),"Yes","No")</f>
        <v>No</v>
      </c>
      <c r="DC57" s="86" t="str">
        <f>IF(AND((RIGHT($DC$3,2)-'[1]Miter Profiles'!$AC$108-'[1]Outside Edges'!$B56)&gt;=5,'[1]Outside Edges'!$P56="Yes"),"Yes","No")</f>
        <v>No</v>
      </c>
      <c r="DD57" s="11" t="str">
        <f>IF(AND((RIGHT($DD$3,2)-'[1]Miter Profiles'!$AC$109-'[1]Outside Edges'!$B56)&gt;=5,'[1]Outside Edges'!$P56="Yes"),"Yes","No")</f>
        <v>Yes</v>
      </c>
      <c r="DE57" s="87" t="str">
        <f>IF(AND((RIGHT($DE$3,2)-'[1]Miter Profiles'!$AC$110-'[1]Outside Edges'!$B56)&gt;=5,'[1]Outside Edges'!$P56="Yes"),"Yes","No")</f>
        <v>Yes</v>
      </c>
      <c r="DF57" s="10" t="str">
        <f>IF(AND((RIGHT($DF$3,2)-'[1]Miter Profiles'!$AC$111-'[1]Outside Edges'!$B56)&gt;=5,'[1]Outside Edges'!$P56="Yes"),"Yes","No")</f>
        <v>Yes</v>
      </c>
      <c r="DG57" s="10" t="str">
        <f>IF(AND((RIGHT($DG$3,2)-'[1]Miter Profiles'!$AC$112-'[1]Outside Edges'!$B56)&gt;=5,'[1]Outside Edges'!$P56="Yes"),"Yes","No")</f>
        <v>Yes</v>
      </c>
      <c r="DH57" s="85" t="str">
        <f>IF(AND((RIGHT($DH$3,2)-'[1]Miter Profiles'!$AC$113-'[1]Outside Edges'!$B56)&gt;=5,'[1]Outside Edges'!$P56="Yes"),"Yes","No")</f>
        <v>Yes</v>
      </c>
      <c r="DI57" s="86" t="str">
        <f>IF(AND((RIGHT($DI$3,2)-'[1]Miter Profiles'!$AC$114-'[1]Outside Edges'!$B56)&gt;=5,'[1]Outside Edges'!$P56="Yes"),"Yes","No")</f>
        <v>Yes</v>
      </c>
      <c r="DJ57" s="11" t="str">
        <f>IF(AND((RIGHT($DJ$3,2)-'[1]Miter Profiles'!$AC$115-'[1]Outside Edges'!$B56)&gt;=5,'[1]Outside Edges'!$P56="Yes"),"Yes","No")</f>
        <v>Yes</v>
      </c>
      <c r="DK57" s="87" t="str">
        <f>IF(AND((RIGHT($DK$3,2)-'[1]Miter Profiles'!$AC$116-'[1]Outside Edges'!$B56)&gt;=5,'[1]Outside Edges'!$P56="Yes"),"Yes","No")</f>
        <v>Yes</v>
      </c>
      <c r="DL57" s="10" t="str">
        <f>IF(AND((RIGHT($DL$3,2)-'[1]Miter Profiles'!$AC$117-'[1]Outside Edges'!$B56)&gt;=5,'[1]Outside Edges'!$P56="Yes"),"Yes","No")</f>
        <v>Yes</v>
      </c>
      <c r="DM57" s="10" t="str">
        <f>IF(AND((RIGHT($DM$3,2)-'[1]Miter Profiles'!$AC$118-'[1]Outside Edges'!$B56)&gt;=5,'[1]Outside Edges'!$P56="Yes"),"Yes","No")</f>
        <v>Yes</v>
      </c>
      <c r="DN57" s="85" t="str">
        <f>IF(AND((RIGHT($DN$3,2)-'[1]Miter Profiles'!$AC$119-'[1]Outside Edges'!$B56)&gt;=5,'[1]Outside Edges'!$P56="Yes"),"Yes","No")</f>
        <v>Yes</v>
      </c>
      <c r="DO57" s="86" t="str">
        <f>IF(AND((RIGHT($DO$3,2)-'[1]Miter Profiles'!$AC$120-'[1]Outside Edges'!$B56)&gt;=5,'[1]Outside Edges'!$P56="Yes"),"Yes","No")</f>
        <v>No</v>
      </c>
      <c r="DP57" s="11" t="str">
        <f>IF(AND((RIGHT($DP$3,2)-'[1]Miter Profiles'!$AC$121-'[1]Outside Edges'!$B56)&gt;=5,'[1]Outside Edges'!$P56="Yes"),"Yes","No")</f>
        <v>Yes</v>
      </c>
      <c r="DQ57" s="87" t="str">
        <f>IF(AND((RIGHT($DQ$3,2)-'[1]Miter Profiles'!$AC$122-'[1]Outside Edges'!$B56)&gt;=5,'[1]Outside Edges'!$P56="Yes"),"Yes","No")</f>
        <v>Yes</v>
      </c>
      <c r="DR57" s="10" t="str">
        <f>IF(AND((RIGHT($DR$3,2)-'[1]Miter Profiles'!$AC$123-'[1]Outside Edges'!$B56)&gt;=5,'[1]Outside Edges'!$P56="Yes"),"Yes","No")</f>
        <v>Yes</v>
      </c>
      <c r="DS57" s="10" t="str">
        <f>IF(AND((RIGHT($DS$3,2)-'[1]Miter Profiles'!$AC$124-'[1]Outside Edges'!$B56)&gt;=5,'[1]Outside Edges'!$P56="Yes"),"Yes","No")</f>
        <v>Yes</v>
      </c>
      <c r="DT57" s="85" t="str">
        <f>IF(AND((RIGHT($DT$3,2)-'[1]Miter Profiles'!$AC$125-'[1]Outside Edges'!$B56)&gt;=5,'[1]Outside Edges'!$P56="Yes"),"Yes","No")</f>
        <v>Yes</v>
      </c>
      <c r="DU57" s="86" t="str">
        <f>IF(AND((RIGHT($DU$3,2)-'[1]Miter Profiles'!$AC$126-'[1]Outside Edges'!$B56)&gt;=5,'[1]Outside Edges'!$P56="Yes"),"Yes","No")</f>
        <v>Yes</v>
      </c>
      <c r="DV57" s="11" t="str">
        <f>IF(AND((RIGHT($DV$3,2)-'[1]Miter Profiles'!$AC$127-'[1]Outside Edges'!$B56)&gt;=5,'[1]Outside Edges'!$P56="Yes"),"Yes","No")</f>
        <v>Yes</v>
      </c>
      <c r="DW57" s="87" t="str">
        <f>IF(AND((RIGHT($DW$3,2)-'[1]Miter Profiles'!$AC$128-'[1]Outside Edges'!$B56)&gt;=5,'[1]Outside Edges'!$P56="Yes"),"Yes","No")</f>
        <v>Yes</v>
      </c>
      <c r="DX57" s="10" t="str">
        <f>IF(AND((RIGHT($DX$3,2)-'[1]Miter Profiles'!$AC$129-'[1]Outside Edges'!$B56)&gt;=5,'[1]Outside Edges'!$P56="Yes"),"Yes","No")</f>
        <v>Yes</v>
      </c>
      <c r="DY57" s="10" t="str">
        <f>IF(AND((RIGHT($DY$3,2)-'[1]Miter Profiles'!$AC$130-'[1]Outside Edges'!$B56)&gt;=5,'[1]Outside Edges'!$P56="Yes"),"Yes","No")</f>
        <v>Yes</v>
      </c>
      <c r="DZ57" s="85" t="str">
        <f>IF(AND((RIGHT($DZ$3,2)-'[1]Miter Profiles'!$AC$131-'[1]Outside Edges'!$B56)&gt;=5,'[1]Outside Edges'!$P56="Yes"),"Yes","No")</f>
        <v>Yes</v>
      </c>
      <c r="EA57" s="90" t="str">
        <f>IF(AND((RIGHT($EA$3,2)-'[1]Miter Profiles'!$AC$132-'[1]Outside Edges'!$B56)&gt;=5,'[1]Outside Edges'!$P56="Yes"),"Yes","No")</f>
        <v>Yes</v>
      </c>
      <c r="EB57" s="105" t="str">
        <f>IF(AND((RIGHT($EB$3,2)-'[1]Miter Profiles'!$AC$133-'[1]Outside Edges'!$B56)&gt;=5,'[1]Outside Edges'!$P56="Yes"),"Yes","No")</f>
        <v>No</v>
      </c>
      <c r="EC57" s="110" t="str">
        <f>IF(AND((RIGHT($EC$3,2)-'[1]Miter Profiles'!$AC$134-'[1]Outside Edges'!$B56)&gt;=5,'[1]Outside Edges'!$P56="Yes"),"Yes","No")</f>
        <v>Yes</v>
      </c>
      <c r="ED57" s="116" t="str">
        <f>IF(AND((RIGHT($ED$3,2)-'[1]Miter Profiles'!$AC$135-'[1]Outside Edges'!$B56)&gt;=5,'[1]Outside Edges'!$P56="Yes"),"Yes","No")</f>
        <v>Yes</v>
      </c>
      <c r="EE57" s="113" t="str">
        <f>IF(AND((RIGHT($EE$3,2)-'[1]Miter Profiles'!$AC$136-'[1]Outside Edges'!$B56)&gt;=5,'[1]Outside Edges'!$P56="Yes"),"Yes","No")</f>
        <v>Yes</v>
      </c>
      <c r="EF57" s="85" t="str">
        <f>IF(AND((RIGHT($EF$3,2)-'[1]Miter Profiles'!$AC$137-'[1]Outside Edges'!$B56)&gt;=5,'[1]Outside Edges'!$P56="Yes"),"Yes","No")</f>
        <v>Yes</v>
      </c>
      <c r="EG57" s="10" t="str">
        <f>IF(AND((RIGHT($EG$3,2)-'[1]Miter Profiles'!$AC$138-'[1]Outside Edges'!$B56)&gt;=5,'[1]Outside Edges'!$P56="Yes"),"Yes","No")</f>
        <v>Yes</v>
      </c>
      <c r="EH57" s="90" t="str">
        <f>IF(AND((RIGHT($EH$3,2)-'[1]Miter Profiles'!$AC$139-'[1]Outside Edges'!$B56)&gt;=5,'[1]Outside Edges'!$P56="Yes"),"Yes","No")</f>
        <v>Yes</v>
      </c>
      <c r="EI57" s="121" t="str">
        <f>IF(AND((RIGHT($EI$3,2)-'[1]Miter Profiles'!$AC$140-'[1]Outside Edges'!$B56)&gt;=5,'[1]Outside Edges'!$P56="Yes"),"Yes","No")</f>
        <v>Yes</v>
      </c>
      <c r="EJ57" s="124" t="str">
        <f>IF(AND((RIGHT($EJ$3,2)-'[1]Miter Profiles'!$AC$141-'[1]Outside Edges'!$B56)&gt;=5,'[1]Outside Edges'!$P56="Yes"),"Yes","No")</f>
        <v>Yes</v>
      </c>
      <c r="EK57" s="124" t="str">
        <f>IF(AND((RIGHT($EK$3,2)-'[1]Miter Profiles'!$AC$142-'[1]Outside Edges'!$B56)&gt;=5,'[1]Outside Edges'!$P56="Yes"),"Yes","No")</f>
        <v>Yes</v>
      </c>
      <c r="EL57" s="116" t="str">
        <f>IF(AND((RIGHT($EL$3,2)-'[1]Miter Profiles'!$AC$143-'[1]Outside Edges'!$B56)&gt;=5,'[1]Outside Edges'!$P56="Yes"),"Yes","No")</f>
        <v>Yes</v>
      </c>
      <c r="EM57" s="129" t="str">
        <f>IF(AND((RIGHT($EM$3,2)-'[1]Miter Profiles'!$AC$144-'[1]Outside Edges'!$B56)&gt;=5,'[1]Outside Edges'!$P56="Yes"),"Yes","No")</f>
        <v>No</v>
      </c>
      <c r="EN57" s="10" t="str">
        <f>IF(AND((RIGHT($EN$3,2)-'[1]Miter Profiles'!$AC$145-'[1]Outside Edges'!$B56)&gt;=5,'[1]Outside Edges'!$P56="Yes"),"Yes","No")</f>
        <v>Yes</v>
      </c>
      <c r="EO57" s="90" t="str">
        <f>IF(AND((RIGHT($EO$3,2)-'[1]Miter Profiles'!$AC$146-'[1]Outside Edges'!$B56)&gt;=5,'[1]Outside Edges'!$P56="Yes"),"Yes","No")</f>
        <v>Yes</v>
      </c>
      <c r="EP57" s="124" t="str">
        <f>IF(AND((RIGHT($EP$3,2)-'[1]Miter Profiles'!$AC$147-'[1]Outside Edges'!$B56)&gt;=5,'[1]Outside Edges'!$P56="Yes"),"Yes","No")</f>
        <v>No</v>
      </c>
      <c r="EQ57" s="124" t="str">
        <f>IF(AND((RIGHT($EQ$3,2)-'[1]Miter Profiles'!$AC$148-'[1]Outside Edges'!$B56)&gt;=5,'[1]Outside Edges'!$P56="Yes"),"Yes","No")</f>
        <v>Yes</v>
      </c>
      <c r="ER57" s="116" t="str">
        <f>IF(AND((RIGHT($ER$3,2)-'[1]Miter Profiles'!$AC$149-'[1]Outside Edges'!$B56)&gt;=5,'[1]Outside Edges'!$P56="Yes"),"Yes","No")</f>
        <v>Yes</v>
      </c>
      <c r="ES57" s="129" t="str">
        <f>IF(AND((RIGHT($ES$3,2)-'[1]Miter Profiles'!$AC$150-'[1]Outside Edges'!$B56)&gt;=5,'[1]Outside Edges'!$P56="Yes"),"Yes","No")</f>
        <v>No</v>
      </c>
      <c r="ET57" s="10" t="str">
        <f>IF(AND((RIGHT($ET$3,2)-'[1]Miter Profiles'!$AC$151-'[1]Outside Edges'!$B56)&gt;=5,'[1]Outside Edges'!$P56="Yes"),"Yes","No")</f>
        <v>Yes</v>
      </c>
      <c r="EU57" s="90" t="str">
        <f>IF(AND((RIGHT($EU$3,2)-'[1]Miter Profiles'!$AC$152-'[1]Outside Edges'!$B56)&gt;=5,'[1]Outside Edges'!$P56="Yes"),"Yes","No")</f>
        <v>Yes</v>
      </c>
      <c r="EV57" s="124" t="str">
        <f>IF(AND((RIGHT($EV$3,2)-'[1]Miter Profiles'!$AC$153-'[1]Outside Edges'!$B56)&gt;=5,'[1]Outside Edges'!$P56="Yes"),"Yes","No")</f>
        <v>Yes</v>
      </c>
      <c r="EW57" s="124" t="str">
        <f>IF(AND((RIGHT($EW$3,2)-'[1]Miter Profiles'!$AC$154-'[1]Outside Edges'!$B56)&gt;=5,'[1]Outside Edges'!$P56="Yes"),"Yes","No")</f>
        <v>Yes</v>
      </c>
      <c r="EX57" s="116" t="str">
        <f>IF(AND((RIGHT($EX$3,2)-'[1]Miter Profiles'!$AC$155-'[1]Outside Edges'!$B56)&gt;=5,'[1]Outside Edges'!$P56="Yes"),"Yes","No")</f>
        <v>Yes</v>
      </c>
      <c r="EY57" s="129" t="str">
        <f>IF(AND((RIGHT($EY$3,2)-'[1]Miter Profiles'!$AC$156-'[1]Outside Edges'!$B56)&gt;=5,'[1]Outside Edges'!$P56="Yes"),"Yes","No")</f>
        <v>Yes</v>
      </c>
      <c r="EZ57" s="10" t="str">
        <f>IF(AND((RIGHT($EZ$3,2)-'[1]Miter Profiles'!$AC$157-'[1]Outside Edges'!$B56)&gt;=5,'[1]Outside Edges'!$P56="Yes"),"Yes","No")</f>
        <v>Yes</v>
      </c>
      <c r="FA57" s="90" t="str">
        <f>IF(AND((RIGHT($FA$3,2)-'[1]Miter Profiles'!$AC$158-'[1]Outside Edges'!$B56)&gt;=5,'[1]Outside Edges'!$P56="Yes"),"Yes","No")</f>
        <v>Yes</v>
      </c>
      <c r="FB57" s="124" t="str">
        <f>IF(AND((RIGHT($FB$3,2)-'[1]Miter Profiles'!$AC$159-'[1]Outside Edges'!$B56)&gt;=5,'[1]Outside Edges'!$P56="Yes"),"Yes","No")</f>
        <v>Yes</v>
      </c>
      <c r="FC57" s="124" t="str">
        <f>IF(AND((RIGHT($FC$3,2)-'[1]Miter Profiles'!$AC$160-'[1]Outside Edges'!$B56)&gt;=5,'[1]Outside Edges'!$P56="Yes"),"Yes","No")</f>
        <v>Yes</v>
      </c>
      <c r="FD57" s="116" t="str">
        <f>IF(AND((RIGHT($FD$3,2)-'[1]Miter Profiles'!$AC$161-'[1]Outside Edges'!$B56)&gt;=5,'[1]Outside Edges'!$P56="Yes"),"Yes","No")</f>
        <v>Yes</v>
      </c>
      <c r="FE57" s="129" t="str">
        <f>IF(AND((RIGHT($FE$3,2)-'[1]Miter Profiles'!$AC$162-'[1]Outside Edges'!$B56)&gt;=5,'[1]Outside Edges'!$P56="Yes"),"Yes","No")</f>
        <v>Yes</v>
      </c>
      <c r="FF57" s="10" t="str">
        <f>IF(AND((RIGHT($FF$3,2)-'[1]Miter Profiles'!$AC$163-'[1]Outside Edges'!$B56)&gt;=5,'[1]Outside Edges'!$P56="Yes"),"Yes","No")</f>
        <v>Yes</v>
      </c>
      <c r="FG57" s="90" t="str">
        <f>IF(AND((RIGHT($FG$3,2)-'[1]Miter Profiles'!$AC$164-'[1]Outside Edges'!$B56)&gt;=5,'[1]Outside Edges'!$P56="Yes"),"Yes","No")</f>
        <v>Yes</v>
      </c>
      <c r="FH57" s="124" t="str">
        <f>IF(AND((RIGHT($FH$3,2)-'[1]Miter Profiles'!$AC$165-'[1]Outside Edges'!$B56)&gt;=5,'[1]Outside Edges'!$P56="Yes"),"Yes","No")</f>
        <v>Yes</v>
      </c>
      <c r="FI57" s="124" t="str">
        <f>IF(AND((RIGHT($FI$3,2)-'[1]Miter Profiles'!$AC$166-'[1]Outside Edges'!$B56)&gt;=5,'[1]Outside Edges'!$P56="Yes"),"Yes","No")</f>
        <v>Yes</v>
      </c>
      <c r="FJ57" s="116" t="str">
        <f>IF(AND((RIGHT($FJ$3,2)-'[1]Miter Profiles'!$AC$167-'[1]Outside Edges'!$B56)&gt;=5,'[1]Outside Edges'!$P56="Yes"),"Yes","No")</f>
        <v>Yes</v>
      </c>
      <c r="FK57" s="129" t="str">
        <f>IF(AND((RIGHT($FK$3,2)-'[1]Miter Profiles'!$AC$168-'[1]Outside Edges'!$B56)&gt;=5,'[1]Outside Edges'!$P56="Yes"),"Yes","No")</f>
        <v>Yes</v>
      </c>
      <c r="FL57" s="10" t="str">
        <f>IF(AND((RIGHT($FL$3,2)-'[1]Miter Profiles'!$AC$169-'[1]Outside Edges'!$B56)&gt;=5,'[1]Outside Edges'!$P56="Yes"),"Yes","No")</f>
        <v>Yes</v>
      </c>
      <c r="FM57" s="90" t="str">
        <f>IF(AND((RIGHT($FM$3,2)-'[1]Miter Profiles'!$AC$170-'[1]Outside Edges'!$B56)&gt;=5,'[1]Outside Edges'!$P56="Yes"),"Yes","No")</f>
        <v>Yes</v>
      </c>
      <c r="FN57" s="124" t="str">
        <f>IF(AND((RIGHT($FN$3,2)-'[1]Miter Profiles'!$AC$171-'[1]Outside Edges'!$B56)&gt;=5,'[1]Outside Edges'!$P56="Yes"),"Yes","No")</f>
        <v>Yes</v>
      </c>
      <c r="FO57" s="124" t="str">
        <f>IF(AND((RIGHT($FO$3,2)-'[1]Miter Profiles'!$AC$172-'[1]Outside Edges'!$B56)&gt;=5,'[1]Outside Edges'!$P56="Yes"),"Yes","No")</f>
        <v>Yes</v>
      </c>
      <c r="FP57" s="116" t="str">
        <f>IF(AND((RIGHT($FP$3,2)-'[1]Miter Profiles'!$AC$173-'[1]Outside Edges'!$B56)&gt;=5,'[1]Outside Edges'!$P56="Yes"),"Yes","No")</f>
        <v>Yes</v>
      </c>
      <c r="FQ57" s="129" t="str">
        <f>IF(AND((RIGHT($FQ$3,2)-'[1]Miter Profiles'!$AC$174-'[1]Outside Edges'!$B56)&gt;=5,'[1]Outside Edges'!$P56="Yes"),"Yes","No")</f>
        <v>Yes</v>
      </c>
      <c r="FR57" s="10" t="str">
        <f>IF(AND((RIGHT($FR$3,2)-'[1]Miter Profiles'!$AC$175-'[1]Outside Edges'!$B56)&gt;=5,'[1]Outside Edges'!$P56="Yes"),"Yes","No")</f>
        <v>Yes</v>
      </c>
      <c r="FS57" s="90" t="str">
        <f>IF(AND((RIGHT($FS$3,2)-'[1]Miter Profiles'!$AC$176-'[1]Outside Edges'!$B56)&gt;=5,'[1]Outside Edges'!$P56="Yes"),"Yes","No")</f>
        <v>Yes</v>
      </c>
      <c r="FT57" s="124" t="str">
        <f>IF(AND((RIGHT($FT$3,2)-'[1]Miter Profiles'!$AC$177-'[1]Outside Edges'!$B56)&gt;=5,'[1]Outside Edges'!$P56="Yes"),"Yes","No")</f>
        <v>Yes</v>
      </c>
      <c r="FU57" s="124" t="str">
        <f>IF(AND((RIGHT($FU$3,2)-'[1]Miter Profiles'!$AC$178-'[1]Outside Edges'!$B56)&gt;=5,'[1]Outside Edges'!$P56="Yes"),"Yes","No")</f>
        <v>Yes</v>
      </c>
      <c r="FV57" s="116" t="str">
        <f>IF(AND((RIGHT($V$3,2)-'[1]Miter Profiles'!$AC$179-'[1]Outside Edges'!$B56)&gt;=5,'[1]Outside Edges'!$P56="Yes"),"Yes","No")</f>
        <v>Yes</v>
      </c>
      <c r="FW57" s="129" t="str">
        <f>IF(AND((RIGHT($FW$3,2)-'[1]Miter Profiles'!$AC$180-'[1]Outside Edges'!$B56)&gt;=5,'[1]Outside Edges'!$P56="Yes"),"Yes","No")</f>
        <v>Yes</v>
      </c>
      <c r="FX57" s="85" t="str">
        <f>IF(AND((RIGHT($FX$3,2)-'[1]Miter Profiles'!$AC$181-'[1]Outside Edges'!$B56)&gt;=5,'[1]Outside Edges'!$P56="Yes"),"Yes","No")</f>
        <v>Yes</v>
      </c>
      <c r="FY57" s="150" t="str">
        <f>IF(AND((RIGHT($FY$3,2)-'[1]Miter Profiles'!$AC$182-'[1]Outside Edges'!$B56)&gt;=5,'[1]Outside Edges'!$P56="Yes"),"Yes","No")</f>
        <v>Yes</v>
      </c>
      <c r="FZ57" s="124" t="str">
        <f>IF(AND((RIGHT($FZ$3,2)-'[1]Miter Profiles'!$AC$183-'[1]Outside Edges'!$B56)&gt;=5,'[1]Outside Edges'!$P56="Yes"),"Yes","No")</f>
        <v>Yes</v>
      </c>
      <c r="GA57" s="116" t="str">
        <f>IF(AND((RIGHT($GA$3,2)-'[1]Miter Profiles'!$AC$184-'[1]Outside Edges'!$B56)&gt;=5,'[1]Outside Edges'!$P56="Yes"),"Yes","No")</f>
        <v>Yes</v>
      </c>
      <c r="GB57" s="129" t="str">
        <f>IF(AND((RIGHT($GB$3,2)-'[1]Miter Profiles'!$AC$185-'[1]Outside Edges'!$B56)&gt;=5,'[1]Outside Edges'!$P56="Yes"),"Yes","No")</f>
        <v>No</v>
      </c>
      <c r="GC57" s="10" t="str">
        <f>IF(AND((RIGHT($GC$3,2)-'[1]Miter Profiles'!$AC$186-'[1]Outside Edges'!$B56)&gt;=5,'[1]Outside Edges'!$P56="Yes"),"Yes","No")</f>
        <v>Yes</v>
      </c>
      <c r="GD57" s="90" t="str">
        <f>IF(AND((RIGHT($GD$3,2)-'[1]Miter Profiles'!$AC$187-'[1]Outside Edges'!$B56)&gt;=5,'[1]Outside Edges'!$P56="Yes"),"Yes","No")</f>
        <v>Yes</v>
      </c>
      <c r="GE57" s="150" t="str">
        <f>IF(AND((RIGHT($GE$3,2)-'[1]Miter Profiles'!$AC$188-'[1]Outside Edges'!$B56)&gt;=5,'[1]Outside Edges'!$P56="Yes"),"Yes","No")</f>
        <v>Yes</v>
      </c>
      <c r="GF57" s="124" t="str">
        <f>IF(AND((RIGHT($GF$3,2)-'[1]Miter Profiles'!$AC$189-'[1]Outside Edges'!$B56)&gt;=5,'[1]Outside Edges'!$P56="Yes"),"Yes","No")</f>
        <v>Yes</v>
      </c>
      <c r="GG57" s="116" t="str">
        <f>IF(AND((RIGHT($GG$3,2)-'[1]Miter Profiles'!$AC$190-'[1]Outside Edges'!$B56)&gt;=5,'[1]Outside Edges'!$P56="Yes"),"Yes","No")</f>
        <v>Yes</v>
      </c>
      <c r="GH57" s="129" t="str">
        <f>IF(AND((RIGHT($GH$3,2)-'[1]Miter Profiles'!$AC$191-'[1]Outside Edges'!$B56)&gt;=5,'[1]Outside Edges'!$P56="Yes"),"Yes","No")</f>
        <v>Yes</v>
      </c>
      <c r="GI57" s="10" t="str">
        <f>IF(AND((RIGHT($GI$3,2)-'[1]Miter Profiles'!$AC$192-'[1]Outside Edges'!$B56)&gt;=5,'[1]Outside Edges'!$P56="Yes"),"Yes","No")</f>
        <v>Yes</v>
      </c>
      <c r="GJ57" s="90" t="str">
        <f>IF(AND((RIGHT($GJ$3,2)-'[1]Miter Profiles'!$AC$193-'[1]Outside Edges'!$B56)&gt;=5,'[1]Outside Edges'!$P56="Yes"),"Yes","No")</f>
        <v>Yes</v>
      </c>
      <c r="GK57" s="150" t="str">
        <f>IF(AND((RIGHT($GK$3,2)-'[1]Miter Profiles'!$AC$194-'[1]Outside Edges'!$B56)&gt;=5,'[1]Outside Edges'!$P56="Yes"),"Yes","No")</f>
        <v>Yes</v>
      </c>
      <c r="GL57" s="124" t="str">
        <f>IF(AND((RIGHT($GL$3,2)-'[1]Miter Profiles'!$AC$195-'[1]Outside Edges'!$B56)&gt;=5,'[1]Outside Edges'!$P56="Yes"),"Yes","No")</f>
        <v>Yes</v>
      </c>
      <c r="GM57" s="116" t="str">
        <f>IF(AND((RIGHT($GM$3,2)-'[1]Miter Profiles'!$AC$196-'[1]Outside Edges'!$B56)&gt;=5,'[1]Outside Edges'!$P56="Yes"),"Yes","No")</f>
        <v>Yes</v>
      </c>
      <c r="GN57" s="129" t="str">
        <f>IF(AND((RIGHT($GN$3,2)-'[1]Miter Profiles'!$AC$197-'[1]Outside Edges'!$B56)&gt;=5,'[1]Outside Edges'!$P56="Yes"),"Yes","No")</f>
        <v>No</v>
      </c>
      <c r="GO57" s="10" t="str">
        <f>IF(AND((RIGHT($GO$3,2)-'[1]Miter Profiles'!$AC$198-'[1]Outside Edges'!$B56)&gt;=5,'[1]Outside Edges'!$P56="Yes"),"Yes","No")</f>
        <v>Yes</v>
      </c>
      <c r="GP57" s="90" t="str">
        <f>IF(AND((RIGHT($GP$3,2)-'[1]Miter Profiles'!$AC$199-'[1]Outside Edges'!$B56)&gt;=5,'[1]Outside Edges'!$P56="Yes"),"Yes","No")</f>
        <v>Yes</v>
      </c>
      <c r="GQ57" s="150" t="str">
        <f>IF(AND((RIGHT($GQ$3,2)-'[1]Miter Profiles'!$AC$200-'[1]Outside Edges'!$B56)&gt;=5,'[1]Outside Edges'!$P56="Yes"),"Yes","No")</f>
        <v>Yes</v>
      </c>
      <c r="GR57" s="124" t="str">
        <f>IF(AND((RIGHT($GR$3,2)-'[1]Miter Profiles'!$AC$201-'[1]Outside Edges'!$B56)&gt;=5,'[1]Outside Edges'!$P56="Yes"),"Yes","No")</f>
        <v>Yes</v>
      </c>
      <c r="GS57" s="116" t="str">
        <f>IF(AND((RIGHT($GS$3,2)-'[1]Miter Profiles'!$AC$202-'[1]Outside Edges'!$B56)&gt;=5,'[1]Outside Edges'!$P56="Yes"),"Yes","No")</f>
        <v>Yes</v>
      </c>
      <c r="GT57" s="129" t="str">
        <f>IF(AND((RIGHT($GT$3,2)-'[1]Miter Profiles'!$AC$203-'[1]Outside Edges'!$B56)&gt;=5,'[1]Outside Edges'!$P56="Yes"),"Yes","No")</f>
        <v>No</v>
      </c>
      <c r="GU57" s="10" t="str">
        <f>IF(AND((RIGHT($GU$3,2)-'[1]Miter Profiles'!$AC$204-'[1]Outside Edges'!$B56)&gt;=5,'[1]Outside Edges'!$P56="Yes"),"Yes","No")</f>
        <v>Yes</v>
      </c>
      <c r="GV57" s="90" t="str">
        <f>IF(AND((RIGHT($GV$3,2)-'[1]Miter Profiles'!$AC$205-'[1]Outside Edges'!$B56)&gt;=5,'[1]Outside Edges'!$P56="Yes"),"Yes","No")</f>
        <v>Yes</v>
      </c>
      <c r="GW57" s="150" t="str">
        <f>IF(AND((RIGHT($GW$3,2)-'[1]Miter Profiles'!$AC$206-'[1]Outside Edges'!$B56)&gt;=5,'[1]Outside Edges'!$P56="Yes"),"Yes","No")</f>
        <v>No</v>
      </c>
      <c r="GX57" s="124" t="str">
        <f>IF(AND((RIGHT($GX$3,2)-'[1]Miter Profiles'!$AC$207-'[1]Outside Edges'!$B56)&gt;=5,'[1]Outside Edges'!$P56="Yes"),"Yes","No")</f>
        <v>Yes</v>
      </c>
      <c r="GY57" s="116" t="str">
        <f>IF(AND((RIGHT($GY$3,2)-'[1]Miter Profiles'!$AC$208-'[1]Outside Edges'!$B56)&gt;=5,'[1]Outside Edges'!$P56="Yes"),"Yes","No")</f>
        <v>Yes</v>
      </c>
      <c r="GZ57" s="129" t="str">
        <f>IF(AND((RIGHT($GZ$3,2)-'[1]Miter Profiles'!$AC$209-'[1]Outside Edges'!$B56)&gt;=5,'[1]Outside Edges'!$P56="Yes"),"Yes","No")</f>
        <v>Yes</v>
      </c>
      <c r="HA57" s="10" t="str">
        <f>IF(AND((RIGHT($HA$3,2)-'[1]Miter Profiles'!$AC$210-'[1]Outside Edges'!$B56)&gt;=5,'[1]Outside Edges'!$P56="Yes"),"Yes","No")</f>
        <v>Yes</v>
      </c>
      <c r="HB57" s="90" t="str">
        <f>IF(AND((RIGHT($HB$3,2)-'[1]Miter Profiles'!$AC$211-'[1]Outside Edges'!$B56)&gt;=5,'[1]Outside Edges'!$P56="Yes"),"Yes","No")</f>
        <v>Yes</v>
      </c>
      <c r="HC57" s="150" t="str">
        <f>IF(AND((RIGHT($HC$3,2)-'[1]Miter Profiles'!$AC$212-'[1]Outside Edges'!$B56)&gt;=5,'[1]Outside Edges'!$P56="Yes"),"Yes","No")</f>
        <v>No</v>
      </c>
      <c r="HD57" s="116" t="str">
        <f>IF(AND((RIGHT($HD$3,2)-'[1]Miter Profiles'!$AC$213-'[1]Outside Edges'!$B56)&gt;=5,'[1]Outside Edges'!$P56="Yes"),"Yes","No")</f>
        <v>No</v>
      </c>
      <c r="HE57" s="129" t="str">
        <f>IF(AND((RIGHT($HE$3,2)-'[1]Miter Profiles'!$AC$214-'[1]Outside Edges'!$B56)&gt;=5,'[1]Outside Edges'!$P56="Yes"),"Yes","No")</f>
        <v>Yes</v>
      </c>
      <c r="HF57" s="10" t="str">
        <f>IF(AND((RIGHT($HF$3,2)-'[1]Miter Profiles'!$AC$215-'[1]Outside Edges'!$B56)&gt;=5,'[1]Outside Edges'!$P56="Yes"),"Yes","No")</f>
        <v>Yes</v>
      </c>
      <c r="HG57" s="90" t="str">
        <f>IF(AND((RIGHT($HG$3,2)-'[1]Miter Profiles'!$AC$216-'[1]Outside Edges'!$B56)&gt;=5,'[1]Outside Edges'!$P56="Yes"),"Yes","No")</f>
        <v>Yes</v>
      </c>
      <c r="HH57" s="150" t="str">
        <f>IF(AND((RIGHT($HH$3,2)-'[1]Miter Profiles'!$AC$217-'[1]Outside Edges'!$B56)&gt;=5,'[1]Outside Edges'!$P56="Yes"),"Yes","No")</f>
        <v>Yes</v>
      </c>
      <c r="HI57" s="124" t="str">
        <f>IF(AND((RIGHT($HI$3,2)-'[1]Miter Profiles'!$AC$218-'[1]Outside Edges'!$B56)&gt;=5,'[1]Outside Edges'!$P56="Yes"),"Yes","No")</f>
        <v>Yes</v>
      </c>
      <c r="HJ57" s="116" t="str">
        <f>IF(AND((RIGHT($HJ$3,2)-'[1]Miter Profiles'!$AC$219-'[1]Outside Edges'!$B56)&gt;=5,'[1]Outside Edges'!$P56="Yes"),"Yes","No")</f>
        <v>Yes</v>
      </c>
      <c r="HK57" s="129" t="str">
        <f>IF(AND((RIGHT($HK$3,2)-'[1]Miter Profiles'!$AC$220-'[1]Outside Edges'!$B56)&gt;=5,'[1]Outside Edges'!$P56="Yes"),"Yes","No")</f>
        <v>Yes</v>
      </c>
      <c r="HL57" s="10" t="str">
        <f>IF(AND((RIGHT($HL$3,2)-'[1]Miter Profiles'!$AC$221-'[1]Outside Edges'!$B56)&gt;=5,'[1]Outside Edges'!$P56="Yes"),"Yes","No")</f>
        <v>Yes</v>
      </c>
      <c r="HM57" s="90" t="str">
        <f>IF(AND((RIGHT($HM$3,2)-'[1]Miter Profiles'!$AC$222-'[1]Outside Edges'!$B56)&gt;=5,'[1]Outside Edges'!$P56="Yes"),"Yes","No")</f>
        <v>Yes</v>
      </c>
      <c r="HN57" s="150" t="str">
        <f>IF(AND((RIGHT($HN$3,2)-'[1]Miter Profiles'!$AC$223-'[1]Outside Edges'!$B56)&gt;=5,'[1]Outside Edges'!$P56="Yes"),"Yes","No")</f>
        <v>No</v>
      </c>
      <c r="HO57" s="124" t="str">
        <f>IF(AND((RIGHT($HO$3,2)-'[1]Miter Profiles'!$AC$224-'[1]Outside Edges'!$B56)&gt;=5,'[1]Outside Edges'!$P56="Yes"),"Yes","No")</f>
        <v>Yes</v>
      </c>
      <c r="HP57" s="124" t="str">
        <f>IF(AND((RIGHT($HP$3,2)-'[1]Miter Profiles'!$AC$225-'[1]Outside Edges'!$B56)&gt;=5,'[1]Outside Edges'!$P56="Yes"),"Yes","No")</f>
        <v>Yes</v>
      </c>
      <c r="HQ57" s="153" t="str">
        <f>IF(AND((RIGHT($HQ$3,3)-'[1]Miter Profiles'!$AC$226-'[1]Outside Edges'!$B56)&gt;=5,'[1]Outside Edges'!$P56="Yes"),"Yes","No")</f>
        <v>Yes</v>
      </c>
      <c r="HR57" s="129" t="str">
        <f>IF(AND((RIGHT($HR$3,2)-'[1]Miter Profiles'!$AC$227-'[1]Outside Edges'!$B56)&gt;=5,'[1]Outside Edges'!$P56="Yes"),"Yes","No")</f>
        <v>Yes</v>
      </c>
      <c r="HS57" s="10" t="str">
        <f>IF(AND((RIGHT($HS$3,2)-'[1]Miter Profiles'!$AC$228-'[1]Outside Edges'!$B56)&gt;=5,'[1]Outside Edges'!$P56="Yes"),"Yes","No")</f>
        <v>Yes</v>
      </c>
      <c r="HT57" s="163" t="str">
        <f>IF(AND((RIGHT($HT$3,2)-'[1]Miter Profiles'!$AC$229-'[1]Outside Edges'!$B56)&gt;=5,'[1]Outside Edges'!$P56="Yes"),"Yes","No")</f>
        <v>Yes</v>
      </c>
      <c r="HU57" s="150" t="str">
        <f>IF(AND((RIGHT($HU$3,2)-'[1]Miter Profiles'!$AC$230-'[1]Outside Edges'!$B56)&gt;=5,'[1]Outside Edges'!$P56="Yes"),"Yes","No")</f>
        <v>Yes</v>
      </c>
      <c r="HV57" s="124" t="str">
        <f>IF(AND((RIGHT($HV$3,2)-'[1]Miter Profiles'!$AC$231-'[1]Outside Edges'!$B56)&gt;=5,'[1]Outside Edges'!$P56="Yes"),"Yes","No")</f>
        <v>Yes</v>
      </c>
      <c r="HW57" s="116" t="str">
        <f>IF(AND((RIGHT($HW$3,2)-'[1]Miter Profiles'!$AC$232-'[1]Outside Edges'!$B56)&gt;=5,'[1]Outside Edges'!$P56="Yes"),"Yes","No")</f>
        <v>Yes</v>
      </c>
      <c r="HX57" s="129" t="str">
        <f>IF(AND((RIGHT($HX$3,2)-'[1]Miter Profiles'!$AC$233-'[1]Outside Edges'!$B56)&gt;=5,'[1]Outside Edges'!$P56="Yes"),"Yes","No")</f>
        <v>No</v>
      </c>
      <c r="HY57" s="10" t="str">
        <f>IF(AND((RIGHT($HY$3,2)-'[1]Miter Profiles'!$AC$234-'[1]Outside Edges'!$B56)&gt;=5,'[1]Outside Edges'!$P56="Yes"),"Yes","No")</f>
        <v>Yes</v>
      </c>
      <c r="HZ57" s="90" t="str">
        <f>IF(AND((RIGHT($HZ$3,2)-'[1]Miter Profiles'!$AC$235-'[1]Outside Edges'!$B56)&gt;=5,'[1]Outside Edges'!$P56="Yes"),"Yes","No")</f>
        <v>Yes</v>
      </c>
      <c r="IA57" s="150" t="str">
        <f>IF(AND((RIGHT($IA$3,2)-'[1]Miter Profiles'!$AC$236-'[1]Outside Edges'!$B56)&gt;=5,'[1]Outside Edges'!$P56="Yes"),"Yes","No")</f>
        <v>Yes</v>
      </c>
      <c r="IB57" s="124" t="str">
        <f>IF(AND((RIGHT($IB$3,2)-'[1]Miter Profiles'!$AC$237-'[1]Outside Edges'!$B56)&gt;=5,'[1]Outside Edges'!$P56="Yes"),"Yes","No")</f>
        <v>Yes</v>
      </c>
      <c r="IC57" s="116" t="str">
        <f>IF(AND((RIGHT($IC$3,2)-'[1]Miter Profiles'!$AC$238-'[1]Outside Edges'!$B56)&gt;=5,'[1]Outside Edges'!$P56="Yes"),"Yes","No")</f>
        <v>Yes</v>
      </c>
      <c r="ID57" s="129" t="str">
        <f>IF(AND((RIGHT($ID$3,2)-'[1]Miter Profiles'!$AC$239-'[1]Outside Edges'!$B56)&gt;=5,'[1]Outside Edges'!$P56="Yes"),"Yes","No")</f>
        <v>Yes</v>
      </c>
      <c r="IE57" s="10" t="str">
        <f>IF(AND((RIGHT($IE$3,2)-'[1]Miter Profiles'!$AC$240-'[1]Outside Edges'!$B56)&gt;=5,'[1]Outside Edges'!$P56="Yes"),"Yes","No")</f>
        <v>Yes</v>
      </c>
      <c r="IF57" s="90" t="str">
        <f>IF(AND((RIGHT($IF$3,2)-'[1]Miter Profiles'!$AC$241-'[1]Outside Edges'!$B56)&gt;=5,'[1]Outside Edges'!$P56="Yes"),"Yes","No")</f>
        <v>Yes</v>
      </c>
      <c r="IG57" s="150" t="str">
        <f>IF(AND((RIGHT($IG$3,2)-'[1]Miter Profiles'!$AC$242-'[1]Outside Edges'!$B56)&gt;=5,'[1]Outside Edges'!$P56="Yes"),"Yes","No")</f>
        <v>Yes</v>
      </c>
      <c r="IH57" s="124" t="str">
        <f>IF(AND((RIGHT($IH$3,2)-'[1]Miter Profiles'!$AC$243-'[1]Outside Edges'!$B56)&gt;=5,'[1]Outside Edges'!$P56="Yes"),"Yes","No")</f>
        <v>Yes</v>
      </c>
      <c r="II57" s="116" t="str">
        <f>IF(AND((RIGHT($II$3,2)-'[1]Miter Profiles'!$AC$244-'[1]Outside Edges'!$B56)&gt;=5,'[1]Outside Edges'!$P56="Yes"),"Yes","No")</f>
        <v>Yes</v>
      </c>
      <c r="IJ57" s="129" t="str">
        <f>IF(AND((RIGHT($IJ$3,2)-'[1]Miter Profiles'!$AC$245-'[1]Outside Edges'!$B56)&gt;=5,'[1]Outside Edges'!$P56="Yes"),"Yes","No")</f>
        <v>Yes</v>
      </c>
      <c r="IK57" s="10" t="str">
        <f>IF(AND((RIGHT($IK$3,2)-'[1]Miter Profiles'!$AC$246-'[1]Outside Edges'!$B56)&gt;=5,'[1]Outside Edges'!$P56="Yes"),"Yes","No")</f>
        <v>Yes</v>
      </c>
      <c r="IL57" s="90" t="str">
        <f>IF(AND((RIGHT($IL$3,2)-'[1]Miter Profiles'!$AC$247-'[1]Outside Edges'!$B56)&gt;=5,'[1]Outside Edges'!$P56="Yes"),"Yes","No")</f>
        <v>Yes</v>
      </c>
      <c r="IM57" s="150" t="str">
        <f>IF(AND((RIGHT($IM$3,2)-'[1]Miter Profiles'!$AC$248-'[1]Outside Edges'!$B56)&gt;=5,'[1]Outside Edges'!$P56="Yes"),"Yes","No")</f>
        <v>No</v>
      </c>
      <c r="IN57" s="124" t="str">
        <f>IF(AND((RIGHT($IN$3,2)-'[1]Miter Profiles'!$AC$249-'[1]Outside Edges'!$B56)&gt;=5,'[1]Outside Edges'!$P56="Yes"),"Yes","No")</f>
        <v>Yes</v>
      </c>
      <c r="IO57" s="116" t="str">
        <f>IF(AND((RIGHT($IO$3,2)-'[1]Miter Profiles'!$AC$250-'[1]Outside Edges'!$B56)&gt;=5,'[1]Outside Edges'!$P56="Yes"),"Yes","No")</f>
        <v>Yes</v>
      </c>
      <c r="IP57" s="129" t="str">
        <f>IF(AND((RIGHT($IP$3,2)-'[1]Miter Profiles'!$AC$251-'[1]Outside Edges'!$B56)&gt;=5,'[1]Outside Edges'!$P56="Yes"),"Yes","No")</f>
        <v>No</v>
      </c>
      <c r="IQ57" s="10" t="str">
        <f>IF(AND((RIGHT($IQ$3,2)-'[1]Miter Profiles'!$AC$252-'[1]Outside Edges'!$B56)&gt;=5,'[1]Outside Edges'!$P56="Yes"),"Yes","No")</f>
        <v>Yes</v>
      </c>
      <c r="IR57" s="90" t="str">
        <f>IF(AND((RIGHT($IR$3,2)-'[1]Miter Profiles'!$AC$253-'[1]Outside Edges'!$B56)&gt;=5,'[1]Outside Edges'!$P56="Yes"),"Yes","No")</f>
        <v>Yes</v>
      </c>
      <c r="IS57" s="150" t="str">
        <f>IF(AND((RIGHT($IS$3,2)-'[1]Miter Profiles'!$AC$254-'[1]Outside Edges'!$B56)&gt;=5,'[1]Outside Edges'!$P56="Yes"),"Yes","No")</f>
        <v>No</v>
      </c>
      <c r="IT57" s="124" t="str">
        <f>IF(AND((RIGHT($IT$3,2)-'[1]Miter Profiles'!$AC$255-'[1]Outside Edges'!$B56)&gt;=5,'[1]Outside Edges'!$P56="Yes"),"Yes","No")</f>
        <v>Yes</v>
      </c>
      <c r="IU57" s="116" t="str">
        <f>IF(AND((RIGHT($IU$3,2)-'[1]Miter Profiles'!$AC$256-'[1]Outside Edges'!$B56)&gt;=5,'[1]Outside Edges'!$P56="Yes"),"Yes","No")</f>
        <v>Yes</v>
      </c>
      <c r="IV57" s="129" t="str">
        <f>IF(AND((RIGHT($IV$3,2)-'[1]Miter Profiles'!$AC$257-'[1]Outside Edges'!$B56)&gt;=5,'[1]Outside Edges'!$P56="Yes"),"Yes","No")</f>
        <v>Yes</v>
      </c>
      <c r="IW57" s="10" t="str">
        <f>IF(AND((RIGHT($IW$3,2)-'[1]Miter Profiles'!$AC$258-'[1]Outside Edges'!$B56)&gt;=5,'[1]Outside Edges'!$P56="Yes"),"Yes","No")</f>
        <v>Yes</v>
      </c>
      <c r="IX57" s="90" t="str">
        <f>IF(AND((RIGHT($IX$3,2)-'[1]Miter Profiles'!$AC$259-'[1]Outside Edges'!$B56)&gt;=5,'[1]Outside Edges'!$P56="Yes"),"Yes","No")</f>
        <v>Yes</v>
      </c>
      <c r="IY57" s="150" t="str">
        <f>IF(AND((RIGHT($IY$3,2)-'[1]Miter Profiles'!$AC$260-'[1]Outside Edges'!$B56)&gt;=5,'[1]Outside Edges'!$P56="Yes"),"Yes","No")</f>
        <v>Yes</v>
      </c>
      <c r="IZ57" s="124" t="str">
        <f>IF(AND((RIGHT($IZ$3,2)-'[1]Miter Profiles'!$AC$261-'[1]Outside Edges'!$B56)&gt;=5,'[1]Outside Edges'!$P56="Yes"),"Yes","No")</f>
        <v>Yes</v>
      </c>
      <c r="JA57" s="116" t="str">
        <f>IF(AND((RIGHT($JA$3,2)-'[1]Miter Profiles'!$AC$262-'[1]Outside Edges'!$B56)&gt;=5,'[1]Outside Edges'!$P56="Yes"),"Yes","No")</f>
        <v>Yes</v>
      </c>
      <c r="JB57" s="129" t="str">
        <f>IF(AND((RIGHT($JB$3,2)-'[1]Miter Profiles'!$AC$263-'[1]Outside Edges'!$B56)&gt;=5,'[1]Outside Edges'!$P56="Yes"),"Yes","No")</f>
        <v>Yes</v>
      </c>
      <c r="JC57" s="10" t="str">
        <f>IF(AND((RIGHT($JC$3,2)-'[1]Miter Profiles'!$AC$264-'[1]Outside Edges'!$B56)&gt;=5,'[1]Outside Edges'!$P56="Yes"),"Yes","No")</f>
        <v>Yes</v>
      </c>
      <c r="JD57" s="90" t="str">
        <f>IF(AND((RIGHT($JD$3,2)-'[1]Miter Profiles'!$AC$265-'[1]Outside Edges'!$B56)&gt;=5,'[1]Outside Edges'!$P56="Yes"),"Yes","No")</f>
        <v>Yes</v>
      </c>
      <c r="JE57" s="236" t="str">
        <f>IF(AND((RIGHT($JE$3,2)-'[1]Miter Profiles'!$AC$266-'[1]Outside Edges'!$B56)&gt;=5,'[1]Outside Edges'!$P56="Yes"),"Yes","No")</f>
        <v>No</v>
      </c>
      <c r="JF57" s="237" t="str">
        <f>IF(AND((RIGHT($JF$3,2)-'[1]Miter Profiles'!$AC$267-'[1]Outside Edges'!$B56)&gt;=5,'[1]Outside Edges'!$P56="Yes"),"Yes","No")</f>
        <v>Yes</v>
      </c>
      <c r="JG57" s="238" t="str">
        <f>IF(AND((RIGHT($JG$3,2)-'[1]Miter Profiles'!$AC$268-'[1]Outside Edges'!$B56)&gt;=5,'[1]Outside Edges'!$P56="Yes"),"Yes","No")</f>
        <v>Yes</v>
      </c>
      <c r="JH57" s="129" t="str">
        <f>IF(AND((RIGHT($JH$3,2)-'[1]Miter Profiles'!$AC$269-'[1]Outside Edges'!$B56)&gt;=5,'[1]Outside Edges'!$P56="Yes"),"Yes","No")</f>
        <v>Yes</v>
      </c>
      <c r="JI57" s="113" t="str">
        <f>IF(AND((RIGHT($JI$3,2)-'[1]Miter Profiles'!$AC$270-'[1]Outside Edges'!$B56)&gt;=5,'[1]Outside Edges'!$P56="Yes"),"Yes","No")</f>
        <v>Yes</v>
      </c>
      <c r="JJ57" s="90" t="str">
        <f>IF(AND((RIGHT($JJ$3,2)-'[1]Miter Profiles'!$AC$271-'[1]Outside Edges'!$B56)&gt;=5,'[1]Outside Edges'!$P56="Yes"),"Yes","No")</f>
        <v>Yes</v>
      </c>
      <c r="JK57" s="236" t="str">
        <f>IF(AND((RIGHT($JK$3,2)-'[1]Miter Profiles'!$AC$272-'[1]Outside Edges'!$B56)&gt;=5,'[1]Outside Edges'!$P56="Yes"),"Yes","No")</f>
        <v>Yes</v>
      </c>
      <c r="JL57" s="237" t="str">
        <f>IF(AND((RIGHT($JL$3,2)-'[1]Miter Profiles'!$AC$273-'[1]Outside Edges'!$B56)&gt;=5,'[1]Outside Edges'!$P56="Yes"),"Yes","No")</f>
        <v>Yes</v>
      </c>
      <c r="JM57" s="238" t="str">
        <f>IF(AND((RIGHT($JM$3,2)-'[1]Miter Profiles'!$AC$274-'[1]Outside Edges'!$B56)&gt;=5,'[1]Outside Edges'!$P56="Yes"),"Yes","No")</f>
        <v>Yes</v>
      </c>
      <c r="JN57" s="129" t="str">
        <f>IF(AND((RIGHT($JN$3,2)-'[1]Miter Profiles'!$AC$275-'[1]Outside Edges'!$B56)&gt;=5,'[1]Outside Edges'!$P56="Yes"),"Yes","No")</f>
        <v>Yes</v>
      </c>
      <c r="JO57" s="113" t="str">
        <f>IF(AND((RIGHT($JO$3,2)-'[1]Miter Profiles'!$AC$276-'[1]Outside Edges'!$B56)&gt;=5,'[1]Outside Edges'!$P56="Yes"),"Yes","No")</f>
        <v>Yes</v>
      </c>
      <c r="JP57" s="90" t="str">
        <f>IF(AND((RIGHT($JP$3,2)-'[1]Miter Profiles'!$AC$277-'[1]Outside Edges'!$B56)&gt;=5,'[1]Outside Edges'!$P56="Yes"),"Yes","No")</f>
        <v>Yes</v>
      </c>
      <c r="JQ57" s="236" t="str">
        <f>IF(AND((RIGHT($JQ$3,2)-'[1]Miter Profiles'!$AC$278-'[1]Outside Edges'!$B56)&gt;=5,'[1]Outside Edges'!$P56="Yes"),"Yes","No")</f>
        <v>No</v>
      </c>
      <c r="JR57" s="237" t="str">
        <f>IF(AND((RIGHT($JR$3,2)-'[1]Miter Profiles'!$AC$279-'[1]Outside Edges'!$B56)&gt;=5,'[1]Outside Edges'!$P56="Yes"),"Yes","No")</f>
        <v>No</v>
      </c>
      <c r="JS57" s="238" t="str">
        <f>IF(AND((RIGHT($JS$3,2)-'[1]Miter Profiles'!$AC$280-'[1]Outside Edges'!$B56)&gt;=5,'[1]Outside Edges'!$P56="Yes"),"Yes","No")</f>
        <v>Yes</v>
      </c>
      <c r="JT57" s="129" t="str">
        <f>IF(AND((RIGHT($JT$3,2)-'[1]Miter Profiles'!$AC$281-'[1]Outside Edges'!$B56)&gt;=5,'[1]Outside Edges'!$P56="Yes"),"Yes","No")</f>
        <v>No</v>
      </c>
      <c r="JU57" s="113" t="str">
        <f>IF(AND((RIGHT($JU$3,2)-'[1]Miter Profiles'!$AC$282-'[1]Outside Edges'!$B56)&gt;=5,'[1]Outside Edges'!$P56="Yes"),"Yes","No")</f>
        <v>No</v>
      </c>
      <c r="JV57" s="90" t="str">
        <f>IF(AND((RIGHT($JV$3,2)-'[1]Miter Profiles'!$AC$283-'[1]Outside Edges'!$B56)&gt;=5,'[1]Outside Edges'!$P56="Yes"),"Yes","No")</f>
        <v>Yes</v>
      </c>
      <c r="JW57" s="236" t="str">
        <f>IF(AND((RIGHT($JW$3,2)-'[1]Miter Profiles'!$AC$284-'[1]Outside Edges'!$B56)&gt;=5,'[1]Outside Edges'!$P56="Yes"),"Yes","No")</f>
        <v>Yes</v>
      </c>
      <c r="JX57" s="237" t="str">
        <f>IF(AND((RIGHT($JX$3,2)-'[1]Miter Profiles'!$AC$285-'[1]Outside Edges'!$B56)&gt;=5,'[1]Outside Edges'!$P56="Yes"),"Yes","No")</f>
        <v>Yes</v>
      </c>
      <c r="JY57" s="238" t="str">
        <f>IF(AND((RIGHT($JY$3,2)-'[1]Miter Profiles'!$AC$286-'[1]Outside Edges'!$B56)&gt;=5,'[1]Outside Edges'!$P56="Yes"),"Yes","No")</f>
        <v>Yes</v>
      </c>
      <c r="JZ57" s="129" t="str">
        <f>IF(AND((RIGHT($JZ$3,2)-'[1]Miter Profiles'!$AC$287-'[1]Outside Edges'!$B56)&gt;=5,'[1]Outside Edges'!$P56="Yes"),"Yes","No")</f>
        <v>Yes</v>
      </c>
      <c r="KA57" s="113" t="str">
        <f>IF(AND((RIGHT($KA$3,2)-'[1]Miter Profiles'!$AC$288-'[1]Outside Edges'!$B56)&gt;=5,'[1]Outside Edges'!$P56="Yes"),"Yes","No")</f>
        <v>Yes</v>
      </c>
      <c r="KB57" s="90" t="str">
        <f>IF(AND((RIGHT($KB$3,2)-'[1]Miter Profiles'!$AC$289-'[1]Outside Edges'!$B56)&gt;=5,'[1]Outside Edges'!$P56="Yes"),"Yes","No")</f>
        <v>Yes</v>
      </c>
      <c r="KC57" s="236" t="str">
        <f>IF(AND((RIGHT($KC$3,2)-'[1]Miter Profiles'!$AC$290-'[1]Outside Edges'!$B56)&gt;=5,'[1]Outside Edges'!$P56="Yes"),"Yes","No")</f>
        <v>No</v>
      </c>
      <c r="KD57" s="237" t="str">
        <f>IF(AND((RIGHT($KD$3,2)-'[1]Miter Profiles'!$AC$291-'[1]Outside Edges'!$B56)&gt;=5,'[1]Outside Edges'!$P56="Yes"),"Yes","No")</f>
        <v>Yes</v>
      </c>
      <c r="KE57" s="238" t="str">
        <f>IF(AND((RIGHT($KE$3,2)-'[1]Miter Profiles'!$AC$292-'[1]Outside Edges'!$B56)&gt;=5,'[1]Outside Edges'!$P56="Yes"),"Yes","No")</f>
        <v>Yes</v>
      </c>
      <c r="KF57" s="129" t="str">
        <f>IF(AND((RIGHT($KF$3,2)-'[1]Miter Profiles'!$AC$293-'[1]Outside Edges'!$B56)&gt;=5,'[1]Outside Edges'!$P56="Yes"),"Yes","No")</f>
        <v>Yes</v>
      </c>
      <c r="KG57" s="113" t="str">
        <f>IF(AND((RIGHT($KG$3,2)-'[1]Miter Profiles'!$AC$294-'[1]Outside Edges'!$B56)&gt;=5,'[1]Outside Edges'!$P56="Yes"),"Yes","No")</f>
        <v>Yes</v>
      </c>
      <c r="KH57" s="90" t="str">
        <f>IF(AND((RIGHT($KH$3,2)-'[1]Miter Profiles'!$AC$295-'[1]Outside Edges'!$B56)&gt;=5,'[1]Outside Edges'!$P56="Yes"),"Yes","No")</f>
        <v>Yes</v>
      </c>
      <c r="KI57" s="236" t="str">
        <f>IF(AND((RIGHT($KI$3,2)-'[1]Miter Profiles'!$AC$296-'[1]Outside Edges'!$B56)&gt;=5,'[1]Outside Edges'!$P56="Yes"),"Yes","No")</f>
        <v>Yes</v>
      </c>
      <c r="KJ57" s="237" t="str">
        <f>IF(AND((RIGHT($KJ$3,2)-'[1]Miter Profiles'!$AC$297-'[1]Outside Edges'!$B56)&gt;=5,'[1]Outside Edges'!$P56="Yes"),"Yes","No")</f>
        <v>Yes</v>
      </c>
      <c r="KK57" s="238" t="str">
        <f>IF(AND((RIGHT($KK$3,2)-'[1]Miter Profiles'!$AC$298-'[1]Outside Edges'!$B56)&gt;=5,'[1]Outside Edges'!$P56="Yes"),"Yes","No")</f>
        <v>Yes</v>
      </c>
      <c r="KL57" s="129" t="str">
        <f>IF(AND((RIGHT($KL$3,2)-'[1]Miter Profiles'!$AC$299-'[1]Outside Edges'!$B56)&gt;=5,'[1]Outside Edges'!$P56="Yes"),"Yes","No")</f>
        <v>Yes</v>
      </c>
      <c r="KM57" s="113" t="str">
        <f>IF(AND((RIGHT($KM$3,2)-'[1]Miter Profiles'!$AC$300-'[1]Outside Edges'!$B56)&gt;=5,'[1]Outside Edges'!$P56="Yes"),"Yes","No")</f>
        <v>Yes</v>
      </c>
      <c r="KN57" s="90" t="str">
        <f>IF(AND((RIGHT($KN$3,2)-'[1]Miter Profiles'!$AC$301-'[1]Outside Edges'!$B56)&gt;=5,'[1]Outside Edges'!$P56="Yes"),"Yes","No")</f>
        <v>Yes</v>
      </c>
      <c r="KO57" s="236" t="str">
        <f>IF(AND((RIGHT($KO$3,2)-'[1]Miter Profiles'!$AC$302-'[1]Outside Edges'!$B56)&gt;=5,'[1]Outside Edges'!$P56="Yes"),"Yes","No")</f>
        <v>Yes</v>
      </c>
      <c r="KP57" s="237" t="str">
        <f>IF(AND((RIGHT($KP$3,2)-'[1]Miter Profiles'!$AC$303-'[1]Outside Edges'!$B56)&gt;=5,'[1]Outside Edges'!$P56="Yes"),"Yes","No")</f>
        <v>Yes</v>
      </c>
      <c r="KQ57" s="238" t="str">
        <f>IF(AND((RIGHT($KQ$3,2)-'[1]Miter Profiles'!$AC$304-'[1]Outside Edges'!$B56)&gt;=5,'[1]Outside Edges'!$P56="Yes"),"Yes","No")</f>
        <v>Yes</v>
      </c>
      <c r="KR57" s="129" t="str">
        <f>IF(AND((RIGHT($KR$3,2)-'[1]Miter Profiles'!$AC$305-'[1]Outside Edges'!$B56)&gt;=5,'[1]Outside Edges'!$P56="Yes"),"Yes","No")</f>
        <v>Yes</v>
      </c>
      <c r="KS57" s="113" t="str">
        <f>IF(AND((RIGHT($KS$3,2)-'[1]Miter Profiles'!$AC$306-'[1]Outside Edges'!$B56)&gt;=5,'[1]Outside Edges'!$P56="Yes"),"Yes","No")</f>
        <v>Yes</v>
      </c>
      <c r="KT57" s="90" t="str">
        <f>IF(AND((RIGHT($KT$3,2)-'[1]Miter Profiles'!$AC$307-'[1]Outside Edges'!$B56)&gt;=5,'[1]Outside Edges'!$P56="Yes"),"Yes","No")</f>
        <v>Yes</v>
      </c>
      <c r="KU57" s="236" t="str">
        <f>IF(AND((RIGHT($KU$3,2)-'[1]Miter Profiles'!$AC$308-'[1]Outside Edges'!$B56)&gt;=5,'[1]Outside Edges'!$P56="Yes"),"Yes","No")</f>
        <v>No</v>
      </c>
      <c r="KV57" s="237" t="str">
        <f>IF(AND((RIGHT($KV$3,2)-'[1]Miter Profiles'!$AC$309-'[1]Outside Edges'!$B56)&gt;=5,'[1]Outside Edges'!$P56="Yes"),"Yes","No")</f>
        <v>Yes</v>
      </c>
      <c r="KW57" s="238" t="str">
        <f>IF(AND((RIGHT($KW$3,2)-'[1]Miter Profiles'!$AC$310-'[1]Outside Edges'!$B56)&gt;=5,'[1]Outside Edges'!$P56="Yes"),"Yes","No")</f>
        <v>Yes</v>
      </c>
      <c r="KX57" s="129" t="str">
        <f>IF(AND((RIGHT($KX$3,2)-'[1]Miter Profiles'!$AC$311-'[1]Outside Edges'!$B56)&gt;=5,'[1]Outside Edges'!$P56="Yes"),"Yes","No")</f>
        <v>No</v>
      </c>
      <c r="KY57" s="113" t="str">
        <f>IF(AND((RIGHT($KY$3,2)-'[1]Miter Profiles'!$AC$312-'[1]Outside Edges'!$B56)&gt;=5,'[1]Outside Edges'!$P56="Yes"),"Yes","No")</f>
        <v>Yes</v>
      </c>
      <c r="KZ57" s="90" t="str">
        <f>IF(AND((RIGHT($KZ$3,2)-'[1]Miter Profiles'!$AC$313-'[1]Outside Edges'!$B56)&gt;=5,'[1]Outside Edges'!$P56="Yes"),"Yes","No")</f>
        <v>Yes</v>
      </c>
      <c r="LA57" s="236" t="str">
        <f>IF(AND((RIGHT($LA$3,2)-'[1]Miter Profiles'!$AC$314-'[1]Outside Edges'!$B56)&gt;=5,'[1]Outside Edges'!$P56="Yes"),"Yes","No")</f>
        <v>Yes</v>
      </c>
      <c r="LB57" s="237" t="str">
        <f>IF(AND((RIGHT($LB$3,2)-'[1]Miter Profiles'!$AC$315-'[1]Outside Edges'!$B56)&gt;=5,'[1]Outside Edges'!$P56="Yes"),"Yes","No")</f>
        <v>Yes</v>
      </c>
      <c r="LC57" s="243" t="str">
        <f>IF(AND((RIGHT($LC$3,2)-'[1]Miter Profiles'!$AC$316-'[1]Outside Edges'!$B56)&gt;=5,'[1]Outside Edges'!$P56="Yes"),"Yes","No")</f>
        <v>Yes</v>
      </c>
      <c r="LD57" s="244" t="str">
        <f>IF(AND((RIGHT($LD$3,2)-'[1]Miter Profiles'!$AC$317-'[1]Outside Edges'!$B56)&gt;=5,'[1]Outside Edges'!$P56="Yes"),"Yes","No")</f>
        <v>Yes</v>
      </c>
      <c r="LE57" s="113" t="str">
        <f>IF(AND((RIGHT($LE$3,2)-'[1]Miter Profiles'!$AC$318-'[1]Outside Edges'!$B56)&gt;=5,'[1]Outside Edges'!$P56="Yes"),"Yes","No")</f>
        <v>No</v>
      </c>
      <c r="LF57" s="10" t="str">
        <f>IF(AND((RIGHT($LF$3,2)-'[1]Miter Profiles'!$AC$319-'[1]Outside Edges'!$B56)&gt;=5,'[1]Outside Edges'!$P56="Yes"),"Yes","No")</f>
        <v>No</v>
      </c>
      <c r="LG57" s="113" t="str">
        <f>IF(AND((RIGHT($LG$3,2)-'[1]Miter Profiles'!$AC$320-'[1]Outside Edges'!$B56)&gt;=5,'[1]Outside Edges'!$P56="Yes"),"Yes","No")</f>
        <v>No</v>
      </c>
      <c r="LH57" s="90" t="str">
        <f>IF(AND((RIGHT($LH$3,2)-'[1]Miter Profiles'!$AC$321-'[1]Outside Edges'!$B56)&gt;=5,'[1]Outside Edges'!$P56="Yes"),"Yes","No")</f>
        <v>No</v>
      </c>
      <c r="LI57" s="236" t="str">
        <f>IF(AND((RIGHT($LI$3,2)-'[1]Miter Profiles'!$AC$322-'[1]Outside Edges'!$B56)&gt;=5,'[1]Outside Edges'!$P56="Yes"),"Yes","No")</f>
        <v>No</v>
      </c>
      <c r="LJ57" s="237" t="str">
        <f>IF(AND((RIGHT($LJ$3,2)-'[1]Miter Profiles'!$AC$323-'[1]Outside Edges'!$B56)&gt;=5,'[1]Outside Edges'!$P56="Yes"),"Yes","No")</f>
        <v>Yes</v>
      </c>
      <c r="LK57" s="238" t="str">
        <f>IF(AND((RIGHT($LK$3,2)-'[1]Miter Profiles'!$AC$324-'[1]Outside Edges'!$B56)&gt;=5,'[1]Outside Edges'!$P56="Yes"),"Yes","No")</f>
        <v>Yes</v>
      </c>
      <c r="LL57" s="129" t="str">
        <f>IF(AND((RIGHT($LL$3,2)-'[1]Miter Profiles'!$AC$325-'[1]Outside Edges'!$B56)&gt;=5,'[1]Outside Edges'!$P56="Yes"),"Yes","No")</f>
        <v>Yes</v>
      </c>
      <c r="LM57" s="113" t="str">
        <f>IF(AND((RIGHT($LM$3,2)-'[1]Miter Profiles'!$AC$326-'[1]Outside Edges'!$B56)&gt;=5,'[1]Outside Edges'!$P56="Yes"),"Yes","No")</f>
        <v>Yes</v>
      </c>
      <c r="LN57" s="90" t="str">
        <f>IF(AND((RIGHT($LN$3,2)-'[1]Miter Profiles'!$AC$327-'[1]Outside Edges'!$B56)&gt;=5,'[1]Outside Edges'!$P56="Yes"),"Yes","No")</f>
        <v>Yes</v>
      </c>
      <c r="LO57" s="236" t="str">
        <f>IF(AND((RIGHT($LO$3,2)-'[1]Miter Profiles'!$AC$328-'[1]Outside Edges'!$B56)&gt;=5,'[1]Outside Edges'!$P56="Yes"),"Yes","No")</f>
        <v>No</v>
      </c>
      <c r="LP57" s="237" t="str">
        <f>IF(AND((RIGHT($LP$3,2)-'[1]Miter Profiles'!$AC$329-'[1]Outside Edges'!$B56)&gt;=5,'[1]Outside Edges'!$P56="Yes"),"Yes","No")</f>
        <v>Yes</v>
      </c>
      <c r="LQ57" s="238" t="str">
        <f>IF(AND((RIGHT($LQ$3,2)-'[1]Miter Profiles'!$AC$330-'[1]Outside Edges'!$B56)&gt;=5,'[1]Outside Edges'!$P56="Yes"),"Yes","No")</f>
        <v>Yes</v>
      </c>
      <c r="LR57" s="129" t="str">
        <f>IF(AND((RIGHT($LR$3,2)-'[1]Miter Profiles'!$AC$331-'[1]Outside Edges'!$B56)&gt;=5,'[1]Outside Edges'!$P56="Yes"),"Yes","No")</f>
        <v>No</v>
      </c>
      <c r="LS57" s="113" t="str">
        <f>IF(AND((RIGHT($LS$3,2)-'[1]Miter Profiles'!$AC$332-'[1]Outside Edges'!$B56)&gt;=5,'[1]Outside Edges'!$P56="Yes"),"Yes","No")</f>
        <v>Yes</v>
      </c>
      <c r="LT57" s="90" t="str">
        <f>IF(AND((RIGHT($LT$3,2)-'[1]Miter Profiles'!$AC$333-'[1]Outside Edges'!$B56)&gt;=5,'[1]Outside Edges'!$P56="Yes"),"Yes","No")</f>
        <v>Yes</v>
      </c>
    </row>
    <row r="58" spans="1:332" ht="15.75" customHeight="1" thickBot="1" x14ac:dyDescent="0.3">
      <c r="A58" s="8" t="str">
        <f>IF('[1]Outside Edges'!$A57&lt;&gt;"",'[1]Outside Edges'!$A57,"")</f>
        <v>D55</v>
      </c>
      <c r="B58" s="10" t="str">
        <f>IF(AND((RIGHT($B$3,2)-'[1]Miter Profiles'!$AC$3-'[1]Outside Edges'!$B57)&gt;=5,'[1]Outside Edges'!$P57="Yes"),"Yes","No")</f>
        <v>No</v>
      </c>
      <c r="C58" s="10" t="str">
        <f>IF(AND((RIGHT($C$3,2)-'[1]Miter Profiles'!$AC$4-'[1]Outside Edges'!$B57)&gt;=5,'[1]Outside Edges'!$P57="Yes"),"Yes","No")</f>
        <v>No</v>
      </c>
      <c r="D58" s="85" t="str">
        <f>IF(AND((RIGHT($D$3,2)-'[1]Miter Profiles'!$AC$5-'[1]Outside Edges'!$B57)&gt;=5,'[1]Outside Edges'!$P57="Yes"),"Yes","No")</f>
        <v>No</v>
      </c>
      <c r="E58" s="86" t="str">
        <f>IF(AND((RIGHT($E$3,2)-'[1]Miter Profiles'!$AC$6-'[1]Outside Edges'!$B57)&gt;=5,'[1]Outside Edges'!$P57="Yes"),"Yes","No")</f>
        <v>No</v>
      </c>
      <c r="F58" s="11" t="str">
        <f>IF(AND((RIGHT($F$3,2)-'[1]Miter Profiles'!$AC$7-'[1]Outside Edges'!$B57)&gt;=5,'[1]Outside Edges'!$P57="Yes"),"Yes","No")</f>
        <v>No</v>
      </c>
      <c r="G58" s="87" t="str">
        <f>IF(AND((RIGHT($G$3,2)-'[1]Miter Profiles'!$AC$8-'[1]Outside Edges'!$B57)&gt;=5,'[1]Outside Edges'!$P57="Yes"),"Yes","No")</f>
        <v>No</v>
      </c>
      <c r="H58" s="10" t="str">
        <f>IF(AND((RIGHT($H$3,2)-'[1]Miter Profiles'!$AC$9-'[1]Outside Edges'!$B57)&gt;=5,'[1]Outside Edges'!$P57="Yes"),"Yes","No")</f>
        <v>No</v>
      </c>
      <c r="I58" s="10" t="str">
        <f>IF(AND((RIGHT($I$3,2)-'[1]Miter Profiles'!$AC$10-'[1]Outside Edges'!$B57)&gt;=5,'[1]Outside Edges'!$P57="Yes"),"Yes","No")</f>
        <v>No</v>
      </c>
      <c r="J58" s="85" t="str">
        <f>IF(AND((RIGHT($J$3,2)-'[1]Miter Profiles'!$AC$11-'[1]Outside Edges'!$B57)&gt;=5,'[1]Outside Edges'!$P57="Yes"),"Yes","No")</f>
        <v>No</v>
      </c>
      <c r="K58" s="86" t="str">
        <f>IF(AND((RIGHT($K$3,2)-'[1]Miter Profiles'!$AC$12-'[1]Outside Edges'!$B57)&gt;=5,'[1]Outside Edges'!$P57="Yes"),"Yes","No")</f>
        <v>No</v>
      </c>
      <c r="L58" s="11" t="str">
        <f>IF(AND((RIGHT($L$3,2)-'[1]Miter Profiles'!$AC$13-'[1]Outside Edges'!$B57)&gt;=5,'[1]Outside Edges'!$P57="Yes"),"Yes","No")</f>
        <v>No</v>
      </c>
      <c r="M58" s="87" t="str">
        <f>IF(AND((RIGHT($M$3,2)-'[1]Miter Profiles'!$AC$14-'[1]Outside Edges'!$B57)&gt;=5,'[1]Outside Edges'!$P57="Yes"),"Yes","No")</f>
        <v>No</v>
      </c>
      <c r="N58" s="10" t="str">
        <f>IF(AND((RIGHT($N$3,2)-'[1]Miter Profiles'!$AC$15-'[1]Outside Edges'!$B57)&gt;=4,'[1]Outside Edges'!$P57="Yes"),"Yes","No")</f>
        <v>No</v>
      </c>
      <c r="O58" s="10" t="str">
        <f>IF(AND((RIGHT($O$3,2)-'[1]Miter Profiles'!$AC$16-'[1]Outside Edges'!$B57)&gt;=5,'[1]Outside Edges'!$P57="Yes"),"Yes","No")</f>
        <v>No</v>
      </c>
      <c r="P58" s="85" t="str">
        <f>IF(AND((RIGHT($P$3,2)-'[1]Miter Profiles'!$AC$17-'[1]Outside Edges'!$B57)&gt;=5,'[1]Outside Edges'!$P57="Yes"),"Yes","No")</f>
        <v>No</v>
      </c>
      <c r="Q58" s="86" t="str">
        <f>IF(AND((RIGHT($Q$3,2)-'[1]Miter Profiles'!$AC$18-'[1]Outside Edges'!$B57)&gt;=5,'[1]Outside Edges'!$P57="Yes"),"Yes","No")</f>
        <v>No</v>
      </c>
      <c r="R58" s="11" t="str">
        <f>IF(AND((RIGHT($R$3,2)-'[1]Miter Profiles'!$AC$19-'[1]Outside Edges'!$B57)&gt;=5,'[1]Outside Edges'!$P57="Yes"),"Yes","No")</f>
        <v>No</v>
      </c>
      <c r="S58" s="87" t="str">
        <f>IF(AND((RIGHT($S$3,2)-'[1]Miter Profiles'!$AC$20-'[1]Outside Edges'!$B57)&gt;=5,'[1]Outside Edges'!$P57="Yes"),"Yes","No")</f>
        <v>No</v>
      </c>
      <c r="T58" s="10" t="str">
        <f>IF(AND((RIGHT($T$3,2)-'[1]Miter Profiles'!$AC$21-'[1]Outside Edges'!$B57)&gt;=5,'[1]Outside Edges'!$P57="Yes"),"Yes","No")</f>
        <v>No</v>
      </c>
      <c r="U58" s="10" t="str">
        <f>IF(AND((RIGHT($U$3,2)-'[1]Miter Profiles'!$AC$22-'[1]Outside Edges'!$B57)&gt;=5,'[1]Outside Edges'!$P57="Yes"),"Yes","No")</f>
        <v>No</v>
      </c>
      <c r="V58" s="85" t="str">
        <f>IF(AND((RIGHT($V$3,2)-'[1]Miter Profiles'!$AC$23-'[1]Outside Edges'!$B57)&gt;=5,'[1]Outside Edges'!$P57="Yes"),"Yes","No")</f>
        <v>No</v>
      </c>
      <c r="W58" s="86" t="str">
        <f>IF(AND((RIGHT($W$3,2)-'[1]Miter Profiles'!$AC$24-'[1]Outside Edges'!$B57)&gt;=5,'[1]Outside Edges'!$P57="Yes"),"Yes","No")</f>
        <v>No</v>
      </c>
      <c r="X58" s="11" t="str">
        <f>IF(AND((RIGHT($X$3,2)-'[1]Miter Profiles'!$AC$25-'[1]Outside Edges'!$B57)&gt;=5,'[1]Outside Edges'!$P57="Yes"),"Yes","No")</f>
        <v>No</v>
      </c>
      <c r="Y58" s="87" t="str">
        <f>IF(AND((RIGHT($Y$3,2)-'[1]Miter Profiles'!$AC$26-'[1]Outside Edges'!$B57)&gt;=5,'[1]Outside Edges'!$P57="Yes"),"Yes","No")</f>
        <v>No</v>
      </c>
      <c r="Z58" s="10" t="str">
        <f>IF(AND((RIGHT($Z$3,2)-'[1]Miter Profiles'!$AC$27-'[1]Outside Edges'!$B57)&gt;=5,'[1]Outside Edges'!$P57="Yes"),"Yes","No")</f>
        <v>No</v>
      </c>
      <c r="AA58" s="10" t="str">
        <f>IF(AND((RIGHT($AA$3,2)-'[1]Miter Profiles'!$AC$28-'[1]Outside Edges'!$B57)&gt;=5,'[1]Outside Edges'!$P57="Yes"),"Yes","No")</f>
        <v>No</v>
      </c>
      <c r="AB58" s="85" t="str">
        <f>IF(AND((RIGHT($AB$3,2)-'[1]Miter Profiles'!$AC$29-'[1]Outside Edges'!$B57)&gt;=5,'[1]Outside Edges'!$P57="Yes"),"Yes","No")</f>
        <v>No</v>
      </c>
      <c r="AC58" s="86" t="str">
        <f>IF(AND((RIGHT($AC$3,2)-'[1]Miter Profiles'!$AC$30-'[1]Outside Edges'!$B57)&gt;=5,'[1]Outside Edges'!$P57="Yes"),"Yes","No")</f>
        <v>No</v>
      </c>
      <c r="AD58" s="11" t="str">
        <f>IF(AND((RIGHT($AD$3,2)-'[1]Miter Profiles'!$AC$31-'[1]Outside Edges'!$B57)&gt;=5,'[1]Outside Edges'!$P57="Yes"),"Yes","No")</f>
        <v>No</v>
      </c>
      <c r="AE58" s="87" t="str">
        <f>IF(AND((RIGHT($AE$3,2)-'[1]Miter Profiles'!$AC$32-'[1]Outside Edges'!$B57)&gt;=5,'[1]Outside Edges'!$P57="Yes"),"Yes","No")</f>
        <v>No</v>
      </c>
      <c r="AF58" s="10" t="str">
        <f>IF(AND((RIGHT($AF$3,2)-'[1]Miter Profiles'!$AC$33-'[1]Outside Edges'!$B57)&gt;=5,'[1]Outside Edges'!$P57="Yes"),"Yes","No")</f>
        <v>No</v>
      </c>
      <c r="AG58" s="10" t="str">
        <f>IF(AND((RIGHT($AG$3,2)-'[1]Miter Profiles'!$AC$34-'[1]Outside Edges'!$B57)&gt;=5,'[1]Outside Edges'!$P57="Yes"),"Yes","No")</f>
        <v>No</v>
      </c>
      <c r="AH58" s="85" t="str">
        <f>IF(AND((RIGHT($AH$3,2)-'[1]Miter Profiles'!$AC$35-'[1]Outside Edges'!$B57)&gt;=5,'[1]Outside Edges'!$P57="Yes"),"Yes","No")</f>
        <v>No</v>
      </c>
      <c r="AI58" s="86" t="str">
        <f>IF(AND((RIGHT($AI$3,2)-'[1]Miter Profiles'!$AC$36-'[1]Outside Edges'!$B57)&gt;=5,'[1]Outside Edges'!$P57="Yes"),"Yes","No")</f>
        <v>No</v>
      </c>
      <c r="AJ58" s="11" t="str">
        <f>IF(AND((RIGHT($AJ$3,2)-'[1]Miter Profiles'!$AC$37-'[1]Outside Edges'!$B57)&gt;=5,'[1]Outside Edges'!$P57="Yes"),"Yes","No")</f>
        <v>No</v>
      </c>
      <c r="AK58" s="87" t="str">
        <f>IF(AND((RIGHT($AK$3,2)-'[1]Miter Profiles'!$AC$38-'[1]Outside Edges'!$B57)&gt;=5,'[1]Outside Edges'!$P57="Yes"),"Yes","No")</f>
        <v>No</v>
      </c>
      <c r="AL58" s="10" t="str">
        <f>IF(AND((RIGHT($AL$3,2)-'[1]Miter Profiles'!$AC$39-'[1]Outside Edges'!$B57)&gt;=5,'[1]Outside Edges'!$P57="Yes"),"Yes","No")</f>
        <v>No</v>
      </c>
      <c r="AM58" s="10" t="str">
        <f>IF(AND((RIGHT($AM$3,2)-'[1]Miter Profiles'!$AC$40-'[1]Outside Edges'!$B57)&gt;=5,'[1]Outside Edges'!$P57="Yes"),"Yes","No")</f>
        <v>No</v>
      </c>
      <c r="AN58" s="85" t="str">
        <f>IF(AND((RIGHT($AN$3,2)-'[1]Miter Profiles'!$AC$41-'[1]Outside Edges'!$B57)&gt;=5,'[1]Outside Edges'!$P57="Yes"),"Yes","No")</f>
        <v>No</v>
      </c>
      <c r="AO58" s="86" t="str">
        <f>IF(AND((RIGHT($AO$3,2)-'[1]Miter Profiles'!$AC$42-'[1]Outside Edges'!$B57)&gt;=5,'[1]Outside Edges'!$P57="Yes"),"Yes","No")</f>
        <v>No</v>
      </c>
      <c r="AP58" s="11" t="str">
        <f>IF(AND((RIGHT($AP$3,2)-'[1]Miter Profiles'!$AC$43-'[1]Outside Edges'!$B57)&gt;=5,'[1]Outside Edges'!$P57="Yes"),"Yes","No")</f>
        <v>No</v>
      </c>
      <c r="AQ58" s="87" t="str">
        <f>IF(AND((RIGHT($AQ$3,2)-'[1]Miter Profiles'!$AC$44-'[1]Outside Edges'!$B57)&gt;=5,'[1]Outside Edges'!$P57="Yes"),"Yes","No")</f>
        <v>No</v>
      </c>
      <c r="AR58" s="10" t="str">
        <f>IF(AND((RIGHT($AR$3,2)-'[1]Miter Profiles'!$AC$45-'[1]Outside Edges'!$B57)&gt;=5,'[1]Outside Edges'!$P57="Yes"),"Yes","No")</f>
        <v>No</v>
      </c>
      <c r="AS58" s="10" t="str">
        <f>IF(AND((RIGHT($AS$3,2)-'[1]Miter Profiles'!$AC$46-'[1]Outside Edges'!$B57)&gt;=5,'[1]Outside Edges'!$P57="Yes"),"Yes","No")</f>
        <v>No</v>
      </c>
      <c r="AT58" s="85" t="str">
        <f>IF(AND((RIGHT($AT$3,2)-'[1]Miter Profiles'!$AC$47-'[1]Outside Edges'!$B57)&gt;=5,'[1]Outside Edges'!$P57="Yes"),"Yes","No")</f>
        <v>No</v>
      </c>
      <c r="AU58" s="86" t="str">
        <f>IF(AND((RIGHT($AU$3,2)-'[1]Miter Profiles'!$AC$48-'[1]Outside Edges'!$B57)&gt;=5,'[1]Outside Edges'!$P57="Yes"),"Yes","No")</f>
        <v>No</v>
      </c>
      <c r="AV58" s="11" t="str">
        <f>IF(AND((RIGHT($AV$3,2)-'[1]Miter Profiles'!$AC$49-'[1]Outside Edges'!$B57)&gt;=5,'[1]Outside Edges'!$P57="Yes"),"Yes","No")</f>
        <v>No</v>
      </c>
      <c r="AW58" s="87" t="str">
        <f>IF(AND((RIGHT($AW$3,2)-'[1]Miter Profiles'!$AC$50-'[1]Outside Edges'!$B57)&gt;=5,'[1]Outside Edges'!$P57="Yes"),"Yes","No")</f>
        <v>No</v>
      </c>
      <c r="AX58" s="10" t="str">
        <f>IF(AND((RIGHT($AX$3,2)-'[1]Miter Profiles'!$AC$51-'[1]Outside Edges'!$B57)&gt;=5,'[1]Outside Edges'!$P57="Yes"),"Yes","No")</f>
        <v>No</v>
      </c>
      <c r="AY58" s="10" t="str">
        <f>IF(AND((RIGHT($AY$3,2)-'[1]Miter Profiles'!$AC$52-'[1]Outside Edges'!$B57)&gt;=5,'[1]Outside Edges'!$P57="Yes"),"Yes","No")</f>
        <v>No</v>
      </c>
      <c r="AZ58" s="85" t="str">
        <f>IF(AND((RIGHT($AZ$3,2)-'[1]Miter Profiles'!$AC$53-'[1]Outside Edges'!$B57)&gt;=5,'[1]Outside Edges'!$P57="Yes"),"Yes","No")</f>
        <v>No</v>
      </c>
      <c r="BA58" s="86" t="str">
        <f>IF(AND((RIGHT($BA$3,2)-'[1]Miter Profiles'!$AC$54-'[1]Outside Edges'!$B57)&gt;=5,'[1]Outside Edges'!$P57="Yes"),"Yes","No")</f>
        <v>No</v>
      </c>
      <c r="BB58" s="11" t="str">
        <f>IF(AND((RIGHT($BB$3,2)-'[1]Miter Profiles'!$AC$55-'[1]Outside Edges'!$B57)&gt;=5,'[1]Outside Edges'!$P57="Yes"),"Yes","No")</f>
        <v>No</v>
      </c>
      <c r="BC58" s="87" t="str">
        <f>IF(AND((RIGHT($BC$3,2)-'[1]Miter Profiles'!$AC$56-'[1]Outside Edges'!$B57)&gt;=5,'[1]Outside Edges'!$P57="Yes"),"Yes","No")</f>
        <v>No</v>
      </c>
      <c r="BD58" s="10" t="str">
        <f>IF(AND((RIGHT($BD$3,2)-'[1]Miter Profiles'!$AC$57-'[1]Outside Edges'!$B57)&gt;=5,'[1]Outside Edges'!$P57="Yes"),"Yes","No")</f>
        <v>No</v>
      </c>
      <c r="BE58" s="10" t="str">
        <f>IF(AND((RIGHT($BE$3,2)-'[1]Miter Profiles'!$AC$58-'[1]Outside Edges'!$B57)&gt;=5,'[1]Outside Edges'!$P57="Yes"),"Yes","No")</f>
        <v>No</v>
      </c>
      <c r="BF58" s="85" t="str">
        <f>IF(AND((RIGHT($BF$3,2)-'[1]Miter Profiles'!$AC$59-'[1]Outside Edges'!$B57)&gt;=5,'[1]Outside Edges'!$P57="Yes"),"Yes","No")</f>
        <v>No</v>
      </c>
      <c r="BG58" s="86" t="str">
        <f>IF(AND((RIGHT($BG$3,2)-'[1]Miter Profiles'!$AC$60-'[1]Outside Edges'!$B57)&gt;=5,'[1]Outside Edges'!$P57="Yes"),"Yes","No")</f>
        <v>No</v>
      </c>
      <c r="BH58" s="11" t="str">
        <f>IF(AND((RIGHT($BH$3,2)-'[1]Miter Profiles'!$AC$61-'[1]Outside Edges'!$B57)&gt;=5,'[1]Outside Edges'!$P57="Yes"),"Yes","No")</f>
        <v>No</v>
      </c>
      <c r="BI58" s="87" t="str">
        <f>IF(AND((RIGHT($BI$3,2)-'[1]Miter Profiles'!$AC$62-'[1]Outside Edges'!$B57)&gt;=5,'[1]Outside Edges'!$P57="Yes"),"Yes","No")</f>
        <v>No</v>
      </c>
      <c r="BJ58" s="10" t="str">
        <f>IF(AND((RIGHT($BJ$3,2)-'[1]Miter Profiles'!$AC$63-'[1]Outside Edges'!$B57)&gt;=5,'[1]Outside Edges'!$P57="Yes"),"Yes","No")</f>
        <v>No</v>
      </c>
      <c r="BK58" s="10" t="str">
        <f>IF(AND((RIGHT($BK$3,2)-'[1]Miter Profiles'!$AC$64-'[1]Outside Edges'!$B57)&gt;=5,'[1]Outside Edges'!$P57="Yes"),"Yes","No")</f>
        <v>No</v>
      </c>
      <c r="BL58" s="85" t="str">
        <f>IF(AND((RIGHT($BL$3,2)-'[1]Miter Profiles'!$AC$65-'[1]Outside Edges'!$B57)&gt;=5,'[1]Outside Edges'!$P57="Yes"),"Yes","No")</f>
        <v>No</v>
      </c>
      <c r="BM58" s="86" t="str">
        <f>IF(AND((RIGHT($BM$3,2)-'[1]Miter Profiles'!$AC$66-'[1]Outside Edges'!$B57)&gt;=5,'[1]Outside Edges'!$P57="Yes"),"Yes","No")</f>
        <v>No</v>
      </c>
      <c r="BN58" s="11" t="str">
        <f>IF(AND((RIGHT($BN$3,2)-'[1]Miter Profiles'!$AC$67-'[1]Outside Edges'!$B57)&gt;=5,'[1]Outside Edges'!$P57="Yes"),"Yes","No")</f>
        <v>No</v>
      </c>
      <c r="BO58" s="87" t="str">
        <f>IF(AND((RIGHT($BO$3,2)-'[1]Miter Profiles'!$AC$68-'[1]Outside Edges'!$B57)&gt;=5,'[1]Outside Edges'!$P57="Yes"),"Yes","No")</f>
        <v>No</v>
      </c>
      <c r="BP58" s="10" t="str">
        <f>IF(AND((RIGHT($BP$3,2)-'[1]Miter Profiles'!$AC$69-'[1]Outside Edges'!$B57)&gt;=5,'[1]Outside Edges'!$P57="Yes"),"Yes","No")</f>
        <v>No</v>
      </c>
      <c r="BQ58" s="10" t="str">
        <f>IF(AND((RIGHT($BQ$3,2)-'[1]Miter Profiles'!$AC$70-'[1]Outside Edges'!$B57)&gt;=5,'[1]Outside Edges'!$P57="Yes"),"Yes","No")</f>
        <v>No</v>
      </c>
      <c r="BR58" s="85" t="str">
        <f>IF(AND((RIGHT($BR$3,2)-'[1]Miter Profiles'!$AC$71-'[1]Outside Edges'!$B57)&gt;=5,'[1]Outside Edges'!$P57="Yes"),"Yes","No")</f>
        <v>No</v>
      </c>
      <c r="BS58" s="86" t="str">
        <f>IF(AND((RIGHT($BS$3,2)-'[1]Miter Profiles'!$AC$72-'[1]Outside Edges'!$B57)&gt;=5,'[1]Outside Edges'!$P57="Yes"),"Yes","No")</f>
        <v>No</v>
      </c>
      <c r="BT58" s="11" t="str">
        <f>IF(AND((RIGHT($BT$3,2)-'[1]Miter Profiles'!$AC$73-'[1]Outside Edges'!$B57)&gt;=5,'[1]Outside Edges'!$P57="Yes"),"Yes","No")</f>
        <v>No</v>
      </c>
      <c r="BU58" s="87" t="str">
        <f>IF(AND((RIGHT($BU$3,2)-'[1]Miter Profiles'!$AC$74-'[1]Outside Edges'!$B57)&gt;=5,'[1]Outside Edges'!$P57="Yes"),"Yes","No")</f>
        <v>No</v>
      </c>
      <c r="BV58" s="10" t="str">
        <f>IF(AND((RIGHT($BV$3,2)-'[1]Miter Profiles'!$AC$75-'[1]Outside Edges'!$B57)&gt;=5,'[1]Outside Edges'!$P57="Yes"),"Yes","No")</f>
        <v>No</v>
      </c>
      <c r="BW58" s="10" t="str">
        <f>IF(AND((RIGHT($BW$3,2)-'[1]Miter Profiles'!$AC$76-'[1]Outside Edges'!$B57)&gt;=5,'[1]Outside Edges'!$P57="Yes"),"Yes","No")</f>
        <v>No</v>
      </c>
      <c r="BX58" s="85" t="str">
        <f>IF(AND((RIGHT($BX$3,2)-'[1]Miter Profiles'!$AC$77-'[1]Outside Edges'!$B57)&gt;=5,'[1]Outside Edges'!$P57="Yes"),"Yes","No")</f>
        <v>No</v>
      </c>
      <c r="BY58" s="86" t="str">
        <f>IF(AND((RIGHT($BY$3,2)-'[1]Miter Profiles'!$AC$78-'[1]Outside Edges'!$B57)&gt;=5,'[1]Outside Edges'!$P57="Yes"),"Yes","No")</f>
        <v>No</v>
      </c>
      <c r="BZ58" s="11" t="str">
        <f>IF(AND((RIGHT($BZ$3,2)-'[1]Miter Profiles'!$AC$79-'[1]Outside Edges'!$B57)&gt;=5,'[1]Outside Edges'!$P57="Yes"),"Yes","No")</f>
        <v>No</v>
      </c>
      <c r="CA58" s="87" t="str">
        <f>IF(AND((RIGHT($CA$3,2)-'[1]Miter Profiles'!$AC$80-'[1]Outside Edges'!$B57)&gt;=5,'[1]Outside Edges'!$P57="Yes"),"Yes","No")</f>
        <v>No</v>
      </c>
      <c r="CB58" s="10" t="str">
        <f>IF(AND((RIGHT($CB$3,2)-'[1]Miter Profiles'!$AC$81-'[1]Outside Edges'!$B57)&gt;=5,'[1]Outside Edges'!$P57="Yes"),"Yes","No")</f>
        <v>No</v>
      </c>
      <c r="CC58" s="10" t="str">
        <f>IF(AND((RIGHT($CC$3,2)-'[1]Miter Profiles'!$AC$82-'[1]Outside Edges'!$B57)&gt;=5,'[1]Outside Edges'!$P57="Yes"),"Yes","No")</f>
        <v>No</v>
      </c>
      <c r="CD58" s="85" t="str">
        <f>IF(AND((RIGHT($CD$3,2)-'[1]Miter Profiles'!$AC$83-'[1]Outside Edges'!$B57)&gt;=5,'[1]Outside Edges'!$P57="Yes"),"Yes","No")</f>
        <v>No</v>
      </c>
      <c r="CE58" s="86" t="str">
        <f>IF(AND((RIGHT($CE$3,2)-'[1]Miter Profiles'!$AC$84-'[1]Outside Edges'!$B57)&gt;=5,'[1]Outside Edges'!$P57="Yes"),"Yes","No")</f>
        <v>No</v>
      </c>
      <c r="CF58" s="11" t="str">
        <f>IF(AND((RIGHT($CF$3,2)-'[1]Miter Profiles'!$AC$85-'[1]Outside Edges'!$B57)&gt;=5,'[1]Outside Edges'!$P57="Yes"),"Yes","No")</f>
        <v>No</v>
      </c>
      <c r="CG58" s="87" t="str">
        <f>IF(AND((RIGHT($CG$3,2)-'[1]Miter Profiles'!$AC$86-'[1]Outside Edges'!$B57)&gt;=5,'[1]Outside Edges'!$P57="Yes"),"Yes","No")</f>
        <v>No</v>
      </c>
      <c r="CH58" s="10" t="str">
        <f>IF(AND((RIGHT($CH$3,2)-'[1]Miter Profiles'!$AC$87-'[1]Outside Edges'!$B57)&gt;=5,'[1]Outside Edges'!$P57="Yes"),"Yes","No")</f>
        <v>No</v>
      </c>
      <c r="CI58" s="10" t="str">
        <f>IF(AND((RIGHT($CI$3,2)-'[1]Miter Profiles'!$AC$88-'[1]Outside Edges'!$B57)&gt;=5,'[1]Outside Edges'!$P57="Yes"),"Yes","No")</f>
        <v>No</v>
      </c>
      <c r="CJ58" s="85" t="str">
        <f>IF(AND((RIGHT($CJ$3,2)-'[1]Miter Profiles'!$AC$89-'[1]Outside Edges'!$B57)&gt;=5,'[1]Outside Edges'!$P57="Yes"),"Yes","No")</f>
        <v>No</v>
      </c>
      <c r="CK58" s="86" t="str">
        <f>IF(AND((RIGHT($CK$3,2)-'[1]Miter Profiles'!$AC$90-'[1]Outside Edges'!$B57)&gt;=5,'[1]Outside Edges'!$P57="Yes"),"Yes","No")</f>
        <v>No</v>
      </c>
      <c r="CL58" s="11" t="str">
        <f>IF(AND((RIGHT($CL$3,2)-'[1]Miter Profiles'!$AC$91-'[1]Outside Edges'!$B57)&gt;=5,'[1]Outside Edges'!$P57="Yes"),"Yes","No")</f>
        <v>No</v>
      </c>
      <c r="CM58" s="87" t="str">
        <f>IF(AND((RIGHT($CM$3,2)-'[1]Miter Profiles'!$AC$92-'[1]Outside Edges'!$B57)&gt;=5,'[1]Outside Edges'!$P57="Yes"),"Yes","No")</f>
        <v>No</v>
      </c>
      <c r="CN58" s="10" t="str">
        <f>IF(AND((RIGHT(CN$3,2)-'[1]Miter Profiles'!$AC$93-'[1]Outside Edges'!$B57)&gt;=5,'[1]Outside Edges'!$P57="Yes"),"Yes","No")</f>
        <v>No</v>
      </c>
      <c r="CO58" s="10" t="str">
        <f>IF(AND((RIGHT(CO$3,2)-'[1]Miter Profiles'!$AC$94-'[1]Outside Edges'!$B57)&gt;=5,'[1]Outside Edges'!$P57="Yes"),"Yes","No")</f>
        <v>No</v>
      </c>
      <c r="CP58" s="85" t="str">
        <f>IF(AND((RIGHT(CP$3,2)-'[1]Miter Profiles'!$AC$95-'[1]Outside Edges'!$B57)&gt;=5,'[1]Outside Edges'!$P57="Yes"),"Yes","No")</f>
        <v>No</v>
      </c>
      <c r="CQ58" s="86" t="str">
        <f>IF(AND((RIGHT(CQ$3,2)-'[1]Miter Profiles'!$AC$96-'[1]Outside Edges'!$B57)&gt;=5,'[1]Outside Edges'!$P57="Yes"),"Yes","No")</f>
        <v>No</v>
      </c>
      <c r="CR58" s="11" t="str">
        <f>IF(AND((RIGHT(CR$3,2)-'[1]Miter Profiles'!$AC$97-'[1]Outside Edges'!$B57)&gt;=5,'[1]Outside Edges'!$P57="Yes"),"Yes","No")</f>
        <v>No</v>
      </c>
      <c r="CS58" s="87" t="str">
        <f>IF(AND((RIGHT(CS$3,2)-'[1]Miter Profiles'!$AC$98-'[1]Outside Edges'!$B57)&gt;=5,'[1]Outside Edges'!$P57="Yes"),"Yes","No")</f>
        <v>No</v>
      </c>
      <c r="CT58" s="10" t="str">
        <f>IF(AND((RIGHT($CT$3,2)-'[1]Miter Profiles'!$AC$99-'[1]Outside Edges'!$B57)&gt;=5,'[1]Outside Edges'!$P57="Yes"),"Yes","No")</f>
        <v>No</v>
      </c>
      <c r="CU58" s="10" t="str">
        <f>IF(AND((RIGHT($CU$3,2)-'[1]Miter Profiles'!$AC$100-'[1]Outside Edges'!$B57)&gt;=5,'[1]Outside Edges'!$P57="Yes"),"Yes","No")</f>
        <v>No</v>
      </c>
      <c r="CV58" s="85" t="str">
        <f>IF(AND((RIGHT($CV$3,2)-'[1]Miter Profiles'!$AC$101-'[1]Outside Edges'!$B57)&gt;=5,'[1]Outside Edges'!$P57="Yes"),"Yes","No")</f>
        <v>No</v>
      </c>
      <c r="CW58" s="86" t="str">
        <f>IF(AND((RIGHT($CW$3,2)-'[1]Miter Profiles'!$AC$102-'[1]Outside Edges'!$B57)&gt;=5,'[1]Outside Edges'!$P57="Yes"),"Yes","No")</f>
        <v>No</v>
      </c>
      <c r="CX58" s="11" t="str">
        <f>IF(AND((RIGHT($CX$3,2)-'[1]Miter Profiles'!$AC$103-'[1]Outside Edges'!$B57)&gt;=5,'[1]Outside Edges'!$P57="Yes"),"Yes","No")</f>
        <v>No</v>
      </c>
      <c r="CY58" s="87" t="str">
        <f>IF(AND((RIGHT($CY$3,2)-'[1]Miter Profiles'!$AC$104-'[1]Outside Edges'!$B57)&gt;=5,'[1]Outside Edges'!$P57="Yes"),"Yes","No")</f>
        <v>No</v>
      </c>
      <c r="CZ58" s="10" t="str">
        <f>IF(AND((RIGHT($CZ$3,2)-'[1]Miter Profiles'!$AC$105-'[1]Outside Edges'!$B57)&gt;=5,'[1]Outside Edges'!$P57="Yes"),"Yes","No")</f>
        <v>No</v>
      </c>
      <c r="DA58" s="10" t="str">
        <f>IF(AND((RIGHT($DA$3,2)-'[1]Miter Profiles'!$AC$106-'[1]Outside Edges'!$B57)&gt;=5,'[1]Outside Edges'!$P57="Yes"),"Yes","No")</f>
        <v>No</v>
      </c>
      <c r="DB58" s="85" t="str">
        <f>IF(AND((RIGHT($DB$3,2)-'[1]Miter Profiles'!$AC$107-'[1]Outside Edges'!$B57)&gt;=5,'[1]Outside Edges'!$P57="Yes"),"Yes","No")</f>
        <v>No</v>
      </c>
      <c r="DC58" s="86" t="str">
        <f>IF(AND((RIGHT($DC$3,2)-'[1]Miter Profiles'!$AC$108-'[1]Outside Edges'!$B57)&gt;=5,'[1]Outside Edges'!$P57="Yes"),"Yes","No")</f>
        <v>No</v>
      </c>
      <c r="DD58" s="11" t="str">
        <f>IF(AND((RIGHT($DD$3,2)-'[1]Miter Profiles'!$AC$109-'[1]Outside Edges'!$B57)&gt;=5,'[1]Outside Edges'!$P57="Yes"),"Yes","No")</f>
        <v>No</v>
      </c>
      <c r="DE58" s="87" t="str">
        <f>IF(AND((RIGHT($DE$3,2)-'[1]Miter Profiles'!$AC$110-'[1]Outside Edges'!$B57)&gt;=5,'[1]Outside Edges'!$P57="Yes"),"Yes","No")</f>
        <v>No</v>
      </c>
      <c r="DF58" s="10" t="str">
        <f>IF(AND((RIGHT($DF$3,2)-'[1]Miter Profiles'!$AC$111-'[1]Outside Edges'!$B57)&gt;=5,'[1]Outside Edges'!$P57="Yes"),"Yes","No")</f>
        <v>No</v>
      </c>
      <c r="DG58" s="10" t="str">
        <f>IF(AND((RIGHT($DG$3,2)-'[1]Miter Profiles'!$AC$112-'[1]Outside Edges'!$B57)&gt;=5,'[1]Outside Edges'!$P57="Yes"),"Yes","No")</f>
        <v>No</v>
      </c>
      <c r="DH58" s="85" t="str">
        <f>IF(AND((RIGHT($DH$3,2)-'[1]Miter Profiles'!$AC$113-'[1]Outside Edges'!$B57)&gt;=5,'[1]Outside Edges'!$P57="Yes"),"Yes","No")</f>
        <v>No</v>
      </c>
      <c r="DI58" s="86" t="str">
        <f>IF(AND((RIGHT($DI$3,2)-'[1]Miter Profiles'!$AC$114-'[1]Outside Edges'!$B57)&gt;=5,'[1]Outside Edges'!$P57="Yes"),"Yes","No")</f>
        <v>No</v>
      </c>
      <c r="DJ58" s="11" t="str">
        <f>IF(AND((RIGHT($DJ$3,2)-'[1]Miter Profiles'!$AC$115-'[1]Outside Edges'!$B57)&gt;=5,'[1]Outside Edges'!$P57="Yes"),"Yes","No")</f>
        <v>No</v>
      </c>
      <c r="DK58" s="87" t="str">
        <f>IF(AND((RIGHT($DK$3,2)-'[1]Miter Profiles'!$AC$116-'[1]Outside Edges'!$B57)&gt;=5,'[1]Outside Edges'!$P57="Yes"),"Yes","No")</f>
        <v>No</v>
      </c>
      <c r="DL58" s="10" t="str">
        <f>IF(AND((RIGHT($DL$3,2)-'[1]Miter Profiles'!$AC$117-'[1]Outside Edges'!$B57)&gt;=5,'[1]Outside Edges'!$P57="Yes"),"Yes","No")</f>
        <v>No</v>
      </c>
      <c r="DM58" s="10" t="str">
        <f>IF(AND((RIGHT($DM$3,2)-'[1]Miter Profiles'!$AC$118-'[1]Outside Edges'!$B57)&gt;=5,'[1]Outside Edges'!$P57="Yes"),"Yes","No")</f>
        <v>No</v>
      </c>
      <c r="DN58" s="85" t="str">
        <f>IF(AND((RIGHT($DN$3,2)-'[1]Miter Profiles'!$AC$119-'[1]Outside Edges'!$B57)&gt;=5,'[1]Outside Edges'!$P57="Yes"),"Yes","No")</f>
        <v>No</v>
      </c>
      <c r="DO58" s="86" t="str">
        <f>IF(AND((RIGHT($DO$3,2)-'[1]Miter Profiles'!$AC$120-'[1]Outside Edges'!$B57)&gt;=5,'[1]Outside Edges'!$P57="Yes"),"Yes","No")</f>
        <v>No</v>
      </c>
      <c r="DP58" s="11" t="str">
        <f>IF(AND((RIGHT($DP$3,2)-'[1]Miter Profiles'!$AC$121-'[1]Outside Edges'!$B57)&gt;=5,'[1]Outside Edges'!$P57="Yes"),"Yes","No")</f>
        <v>No</v>
      </c>
      <c r="DQ58" s="87" t="str">
        <f>IF(AND((RIGHT($DQ$3,2)-'[1]Miter Profiles'!$AC$122-'[1]Outside Edges'!$B57)&gt;=5,'[1]Outside Edges'!$P57="Yes"),"Yes","No")</f>
        <v>No</v>
      </c>
      <c r="DR58" s="10" t="str">
        <f>IF(AND((RIGHT($DR$3,2)-'[1]Miter Profiles'!$AC$123-'[1]Outside Edges'!$B57)&gt;=5,'[1]Outside Edges'!$P57="Yes"),"Yes","No")</f>
        <v>No</v>
      </c>
      <c r="DS58" s="10" t="str">
        <f>IF(AND((RIGHT($DS$3,2)-'[1]Miter Profiles'!$AC$124-'[1]Outside Edges'!$B57)&gt;=5,'[1]Outside Edges'!$P57="Yes"),"Yes","No")</f>
        <v>No</v>
      </c>
      <c r="DT58" s="85" t="str">
        <f>IF(AND((RIGHT($DT$3,2)-'[1]Miter Profiles'!$AC$125-'[1]Outside Edges'!$B57)&gt;=5,'[1]Outside Edges'!$P57="Yes"),"Yes","No")</f>
        <v>No</v>
      </c>
      <c r="DU58" s="86" t="str">
        <f>IF(AND((RIGHT($DU$3,2)-'[1]Miter Profiles'!$AC$126-'[1]Outside Edges'!$B57)&gt;=5,'[1]Outside Edges'!$P57="Yes"),"Yes","No")</f>
        <v>No</v>
      </c>
      <c r="DV58" s="11" t="str">
        <f>IF(AND((RIGHT($DV$3,2)-'[1]Miter Profiles'!$AC$127-'[1]Outside Edges'!$B57)&gt;=5,'[1]Outside Edges'!$P57="Yes"),"Yes","No")</f>
        <v>No</v>
      </c>
      <c r="DW58" s="87" t="str">
        <f>IF(AND((RIGHT($DW$3,2)-'[1]Miter Profiles'!$AC$128-'[1]Outside Edges'!$B57)&gt;=5,'[1]Outside Edges'!$P57="Yes"),"Yes","No")</f>
        <v>No</v>
      </c>
      <c r="DX58" s="10" t="str">
        <f>IF(AND((RIGHT($DX$3,2)-'[1]Miter Profiles'!$AC$129-'[1]Outside Edges'!$B57)&gt;=5,'[1]Outside Edges'!$P57="Yes"),"Yes","No")</f>
        <v>No</v>
      </c>
      <c r="DY58" s="10" t="str">
        <f>IF(AND((RIGHT($DY$3,2)-'[1]Miter Profiles'!$AC$130-'[1]Outside Edges'!$B57)&gt;=5,'[1]Outside Edges'!$P57="Yes"),"Yes","No")</f>
        <v>No</v>
      </c>
      <c r="DZ58" s="85" t="str">
        <f>IF(AND((RIGHT($DZ$3,2)-'[1]Miter Profiles'!$AC$131-'[1]Outside Edges'!$B57)&gt;=5,'[1]Outside Edges'!$P57="Yes"),"Yes","No")</f>
        <v>No</v>
      </c>
      <c r="EA58" s="90" t="str">
        <f>IF(AND((RIGHT($EA$3,2)-'[1]Miter Profiles'!$AC$132-'[1]Outside Edges'!$B57)&gt;=5,'[1]Outside Edges'!$P57="Yes"),"Yes","No")</f>
        <v>No</v>
      </c>
      <c r="EB58" s="105" t="str">
        <f>IF(AND((RIGHT($EB$3,2)-'[1]Miter Profiles'!$AC$133-'[1]Outside Edges'!$B57)&gt;=5,'[1]Outside Edges'!$P57="Yes"),"Yes","No")</f>
        <v>No</v>
      </c>
      <c r="EC58" s="110" t="str">
        <f>IF(AND((RIGHT($EC$3,2)-'[1]Miter Profiles'!$AC$134-'[1]Outside Edges'!$B57)&gt;=5,'[1]Outside Edges'!$P57="Yes"),"Yes","No")</f>
        <v>No</v>
      </c>
      <c r="ED58" s="116" t="str">
        <f>IF(AND((RIGHT($ED$3,2)-'[1]Miter Profiles'!$AC$135-'[1]Outside Edges'!$B57)&gt;=5,'[1]Outside Edges'!$P57="Yes"),"Yes","No")</f>
        <v>No</v>
      </c>
      <c r="EE58" s="113" t="str">
        <f>IF(AND((RIGHT($EE$3,2)-'[1]Miter Profiles'!$AC$136-'[1]Outside Edges'!$B57)&gt;=5,'[1]Outside Edges'!$P57="Yes"),"Yes","No")</f>
        <v>No</v>
      </c>
      <c r="EF58" s="85" t="str">
        <f>IF(AND((RIGHT($EF$3,2)-'[1]Miter Profiles'!$AC$137-'[1]Outside Edges'!$B57)&gt;=5,'[1]Outside Edges'!$P57="Yes"),"Yes","No")</f>
        <v>No</v>
      </c>
      <c r="EG58" s="10" t="str">
        <f>IF(AND((RIGHT($EG$3,2)-'[1]Miter Profiles'!$AC$138-'[1]Outside Edges'!$B57)&gt;=5,'[1]Outside Edges'!$P57="Yes"),"Yes","No")</f>
        <v>No</v>
      </c>
      <c r="EH58" s="90" t="str">
        <f>IF(AND((RIGHT($EH$3,2)-'[1]Miter Profiles'!$AC$139-'[1]Outside Edges'!$B57)&gt;=5,'[1]Outside Edges'!$P57="Yes"),"Yes","No")</f>
        <v>No</v>
      </c>
      <c r="EI58" s="121" t="str">
        <f>IF(AND((RIGHT($EI$3,2)-'[1]Miter Profiles'!$AC$140-'[1]Outside Edges'!$B57)&gt;=5,'[1]Outside Edges'!$P57="Yes"),"Yes","No")</f>
        <v>No</v>
      </c>
      <c r="EJ58" s="124" t="str">
        <f>IF(AND((RIGHT($EJ$3,2)-'[1]Miter Profiles'!$AC$141-'[1]Outside Edges'!$B57)&gt;=5,'[1]Outside Edges'!$P57="Yes"),"Yes","No")</f>
        <v>No</v>
      </c>
      <c r="EK58" s="124" t="str">
        <f>IF(AND((RIGHT($EK$3,2)-'[1]Miter Profiles'!$AC$142-'[1]Outside Edges'!$B57)&gt;=5,'[1]Outside Edges'!$P57="Yes"),"Yes","No")</f>
        <v>No</v>
      </c>
      <c r="EL58" s="116" t="str">
        <f>IF(AND((RIGHT($EL$3,2)-'[1]Miter Profiles'!$AC$143-'[1]Outside Edges'!$B57)&gt;=5,'[1]Outside Edges'!$P57="Yes"),"Yes","No")</f>
        <v>No</v>
      </c>
      <c r="EM58" s="129" t="str">
        <f>IF(AND((RIGHT($EM$3,2)-'[1]Miter Profiles'!$AC$144-'[1]Outside Edges'!$B57)&gt;=5,'[1]Outside Edges'!$P57="Yes"),"Yes","No")</f>
        <v>No</v>
      </c>
      <c r="EN58" s="10" t="str">
        <f>IF(AND((RIGHT($EN$3,2)-'[1]Miter Profiles'!$AC$145-'[1]Outside Edges'!$B57)&gt;=5,'[1]Outside Edges'!$P57="Yes"),"Yes","No")</f>
        <v>No</v>
      </c>
      <c r="EO58" s="90" t="str">
        <f>IF(AND((RIGHT($EO$3,2)-'[1]Miter Profiles'!$AC$146-'[1]Outside Edges'!$B57)&gt;=5,'[1]Outside Edges'!$P57="Yes"),"Yes","No")</f>
        <v>No</v>
      </c>
      <c r="EP58" s="124" t="str">
        <f>IF(AND((RIGHT($EP$3,2)-'[1]Miter Profiles'!$AC$147-'[1]Outside Edges'!$B57)&gt;=5,'[1]Outside Edges'!$P57="Yes"),"Yes","No")</f>
        <v>No</v>
      </c>
      <c r="EQ58" s="124" t="str">
        <f>IF(AND((RIGHT($EQ$3,2)-'[1]Miter Profiles'!$AC$148-'[1]Outside Edges'!$B57)&gt;=5,'[1]Outside Edges'!$P57="Yes"),"Yes","No")</f>
        <v>No</v>
      </c>
      <c r="ER58" s="116" t="str">
        <f>IF(AND((RIGHT($ER$3,2)-'[1]Miter Profiles'!$AC$149-'[1]Outside Edges'!$B57)&gt;=5,'[1]Outside Edges'!$P57="Yes"),"Yes","No")</f>
        <v>No</v>
      </c>
      <c r="ES58" s="129" t="str">
        <f>IF(AND((RIGHT($ES$3,2)-'[1]Miter Profiles'!$AC$150-'[1]Outside Edges'!$B57)&gt;=5,'[1]Outside Edges'!$P57="Yes"),"Yes","No")</f>
        <v>No</v>
      </c>
      <c r="ET58" s="10" t="str">
        <f>IF(AND((RIGHT($ET$3,2)-'[1]Miter Profiles'!$AC$151-'[1]Outside Edges'!$B57)&gt;=5,'[1]Outside Edges'!$P57="Yes"),"Yes","No")</f>
        <v>No</v>
      </c>
      <c r="EU58" s="90" t="str">
        <f>IF(AND((RIGHT($EU$3,2)-'[1]Miter Profiles'!$AC$152-'[1]Outside Edges'!$B57)&gt;=5,'[1]Outside Edges'!$P57="Yes"),"Yes","No")</f>
        <v>No</v>
      </c>
      <c r="EV58" s="124" t="str">
        <f>IF(AND((RIGHT($EV$3,2)-'[1]Miter Profiles'!$AC$153-'[1]Outside Edges'!$B57)&gt;=5,'[1]Outside Edges'!$P57="Yes"),"Yes","No")</f>
        <v>No</v>
      </c>
      <c r="EW58" s="124" t="str">
        <f>IF(AND((RIGHT($EW$3,2)-'[1]Miter Profiles'!$AC$154-'[1]Outside Edges'!$B57)&gt;=5,'[1]Outside Edges'!$P57="Yes"),"Yes","No")</f>
        <v>No</v>
      </c>
      <c r="EX58" s="116" t="str">
        <f>IF(AND((RIGHT($EX$3,2)-'[1]Miter Profiles'!$AC$155-'[1]Outside Edges'!$B57)&gt;=5,'[1]Outside Edges'!$P57="Yes"),"Yes","No")</f>
        <v>No</v>
      </c>
      <c r="EY58" s="129" t="str">
        <f>IF(AND((RIGHT($EY$3,2)-'[1]Miter Profiles'!$AC$156-'[1]Outside Edges'!$B57)&gt;=5,'[1]Outside Edges'!$P57="Yes"),"Yes","No")</f>
        <v>No</v>
      </c>
      <c r="EZ58" s="10" t="str">
        <f>IF(AND((RIGHT($EZ$3,2)-'[1]Miter Profiles'!$AC$157-'[1]Outside Edges'!$B57)&gt;=5,'[1]Outside Edges'!$P57="Yes"),"Yes","No")</f>
        <v>No</v>
      </c>
      <c r="FA58" s="90" t="str">
        <f>IF(AND((RIGHT($FA$3,2)-'[1]Miter Profiles'!$AC$158-'[1]Outside Edges'!$B57)&gt;=5,'[1]Outside Edges'!$P57="Yes"),"Yes","No")</f>
        <v>No</v>
      </c>
      <c r="FB58" s="124" t="str">
        <f>IF(AND((RIGHT($FB$3,2)-'[1]Miter Profiles'!$AC$159-'[1]Outside Edges'!$B57)&gt;=5,'[1]Outside Edges'!$P57="Yes"),"Yes","No")</f>
        <v>No</v>
      </c>
      <c r="FC58" s="124" t="str">
        <f>IF(AND((RIGHT($FC$3,2)-'[1]Miter Profiles'!$AC$160-'[1]Outside Edges'!$B57)&gt;=5,'[1]Outside Edges'!$P57="Yes"),"Yes","No")</f>
        <v>No</v>
      </c>
      <c r="FD58" s="116" t="str">
        <f>IF(AND((RIGHT($FD$3,2)-'[1]Miter Profiles'!$AC$161-'[1]Outside Edges'!$B57)&gt;=5,'[1]Outside Edges'!$P57="Yes"),"Yes","No")</f>
        <v>No</v>
      </c>
      <c r="FE58" s="129" t="str">
        <f>IF(AND((RIGHT($FE$3,2)-'[1]Miter Profiles'!$AC$162-'[1]Outside Edges'!$B57)&gt;=5,'[1]Outside Edges'!$P57="Yes"),"Yes","No")</f>
        <v>No</v>
      </c>
      <c r="FF58" s="10" t="str">
        <f>IF(AND((RIGHT($FF$3,2)-'[1]Miter Profiles'!$AC$163-'[1]Outside Edges'!$B57)&gt;=5,'[1]Outside Edges'!$P57="Yes"),"Yes","No")</f>
        <v>No</v>
      </c>
      <c r="FG58" s="90" t="str">
        <f>IF(AND((RIGHT($FG$3,2)-'[1]Miter Profiles'!$AC$164-'[1]Outside Edges'!$B57)&gt;=5,'[1]Outside Edges'!$P57="Yes"),"Yes","No")</f>
        <v>No</v>
      </c>
      <c r="FH58" s="124" t="str">
        <f>IF(AND((RIGHT($FH$3,2)-'[1]Miter Profiles'!$AC$165-'[1]Outside Edges'!$B57)&gt;=5,'[1]Outside Edges'!$P57="Yes"),"Yes","No")</f>
        <v>No</v>
      </c>
      <c r="FI58" s="124" t="str">
        <f>IF(AND((RIGHT($FI$3,2)-'[1]Miter Profiles'!$AC$166-'[1]Outside Edges'!$B57)&gt;=5,'[1]Outside Edges'!$P57="Yes"),"Yes","No")</f>
        <v>No</v>
      </c>
      <c r="FJ58" s="116" t="str">
        <f>IF(AND((RIGHT($FJ$3,2)-'[1]Miter Profiles'!$AC$167-'[1]Outside Edges'!$B57)&gt;=5,'[1]Outside Edges'!$P57="Yes"),"Yes","No")</f>
        <v>No</v>
      </c>
      <c r="FK58" s="129" t="str">
        <f>IF(AND((RIGHT($FK$3,2)-'[1]Miter Profiles'!$AC$168-'[1]Outside Edges'!$B57)&gt;=5,'[1]Outside Edges'!$P57="Yes"),"Yes","No")</f>
        <v>No</v>
      </c>
      <c r="FL58" s="10" t="str">
        <f>IF(AND((RIGHT($FL$3,2)-'[1]Miter Profiles'!$AC$169-'[1]Outside Edges'!$B57)&gt;=5,'[1]Outside Edges'!$P57="Yes"),"Yes","No")</f>
        <v>No</v>
      </c>
      <c r="FM58" s="90" t="str">
        <f>IF(AND((RIGHT($FM$3,2)-'[1]Miter Profiles'!$AC$170-'[1]Outside Edges'!$B57)&gt;=5,'[1]Outside Edges'!$P57="Yes"),"Yes","No")</f>
        <v>No</v>
      </c>
      <c r="FN58" s="124" t="str">
        <f>IF(AND((RIGHT($FN$3,2)-'[1]Miter Profiles'!$AC$171-'[1]Outside Edges'!$B57)&gt;=5,'[1]Outside Edges'!$P57="Yes"),"Yes","No")</f>
        <v>No</v>
      </c>
      <c r="FO58" s="124" t="str">
        <f>IF(AND((RIGHT($FO$3,2)-'[1]Miter Profiles'!$AC$172-'[1]Outside Edges'!$B57)&gt;=5,'[1]Outside Edges'!$P57="Yes"),"Yes","No")</f>
        <v>No</v>
      </c>
      <c r="FP58" s="116" t="str">
        <f>IF(AND((RIGHT($FP$3,2)-'[1]Miter Profiles'!$AC$173-'[1]Outside Edges'!$B57)&gt;=5,'[1]Outside Edges'!$P57="Yes"),"Yes","No")</f>
        <v>No</v>
      </c>
      <c r="FQ58" s="129" t="str">
        <f>IF(AND((RIGHT($FQ$3,2)-'[1]Miter Profiles'!$AC$174-'[1]Outside Edges'!$B57)&gt;=5,'[1]Outside Edges'!$P57="Yes"),"Yes","No")</f>
        <v>No</v>
      </c>
      <c r="FR58" s="10" t="str">
        <f>IF(AND((RIGHT($FR$3,2)-'[1]Miter Profiles'!$AC$175-'[1]Outside Edges'!$B57)&gt;=5,'[1]Outside Edges'!$P57="Yes"),"Yes","No")</f>
        <v>No</v>
      </c>
      <c r="FS58" s="90" t="str">
        <f>IF(AND((RIGHT($FS$3,2)-'[1]Miter Profiles'!$AC$176-'[1]Outside Edges'!$B57)&gt;=5,'[1]Outside Edges'!$P57="Yes"),"Yes","No")</f>
        <v>No</v>
      </c>
      <c r="FT58" s="124" t="str">
        <f>IF(AND((RIGHT($FT$3,2)-'[1]Miter Profiles'!$AC$177-'[1]Outside Edges'!$B57)&gt;=5,'[1]Outside Edges'!$P57="Yes"),"Yes","No")</f>
        <v>No</v>
      </c>
      <c r="FU58" s="124" t="str">
        <f>IF(AND((RIGHT($FU$3,2)-'[1]Miter Profiles'!$AC$178-'[1]Outside Edges'!$B57)&gt;=5,'[1]Outside Edges'!$P57="Yes"),"Yes","No")</f>
        <v>No</v>
      </c>
      <c r="FV58" s="116" t="str">
        <f>IF(AND((RIGHT($V$3,2)-'[1]Miter Profiles'!$AC$179-'[1]Outside Edges'!$B57)&gt;=5,'[1]Outside Edges'!$P57="Yes"),"Yes","No")</f>
        <v>No</v>
      </c>
      <c r="FW58" s="129" t="str">
        <f>IF(AND((RIGHT($FW$3,2)-'[1]Miter Profiles'!$AC$180-'[1]Outside Edges'!$B57)&gt;=5,'[1]Outside Edges'!$P57="Yes"),"Yes","No")</f>
        <v>No</v>
      </c>
      <c r="FX58" s="85" t="str">
        <f>IF(AND((RIGHT($FX$3,2)-'[1]Miter Profiles'!$AC$181-'[1]Outside Edges'!$B57)&gt;=5,'[1]Outside Edges'!$P57="Yes"),"Yes","No")</f>
        <v>No</v>
      </c>
      <c r="FY58" s="150" t="str">
        <f>IF(AND((RIGHT($FY$3,2)-'[1]Miter Profiles'!$AC$182-'[1]Outside Edges'!$B57)&gt;=5,'[1]Outside Edges'!$P57="Yes"),"Yes","No")</f>
        <v>No</v>
      </c>
      <c r="FZ58" s="124" t="str">
        <f>IF(AND((RIGHT($FZ$3,2)-'[1]Miter Profiles'!$AC$183-'[1]Outside Edges'!$B57)&gt;=5,'[1]Outside Edges'!$P57="Yes"),"Yes","No")</f>
        <v>No</v>
      </c>
      <c r="GA58" s="116" t="str">
        <f>IF(AND((RIGHT($GA$3,2)-'[1]Miter Profiles'!$AC$184-'[1]Outside Edges'!$B57)&gt;=5,'[1]Outside Edges'!$P57="Yes"),"Yes","No")</f>
        <v>No</v>
      </c>
      <c r="GB58" s="129" t="str">
        <f>IF(AND((RIGHT($GB$3,2)-'[1]Miter Profiles'!$AC$185-'[1]Outside Edges'!$B57)&gt;=5,'[1]Outside Edges'!$P57="Yes"),"Yes","No")</f>
        <v>No</v>
      </c>
      <c r="GC58" s="10" t="str">
        <f>IF(AND((RIGHT($GC$3,2)-'[1]Miter Profiles'!$AC$186-'[1]Outside Edges'!$B57)&gt;=5,'[1]Outside Edges'!$P57="Yes"),"Yes","No")</f>
        <v>No</v>
      </c>
      <c r="GD58" s="90" t="str">
        <f>IF(AND((RIGHT($GD$3,2)-'[1]Miter Profiles'!$AC$187-'[1]Outside Edges'!$B57)&gt;=5,'[1]Outside Edges'!$P57="Yes"),"Yes","No")</f>
        <v>No</v>
      </c>
      <c r="GE58" s="150" t="str">
        <f>IF(AND((RIGHT($GE$3,2)-'[1]Miter Profiles'!$AC$188-'[1]Outside Edges'!$B57)&gt;=5,'[1]Outside Edges'!$P57="Yes"),"Yes","No")</f>
        <v>No</v>
      </c>
      <c r="GF58" s="124" t="str">
        <f>IF(AND((RIGHT($GF$3,2)-'[1]Miter Profiles'!$AC$189-'[1]Outside Edges'!$B57)&gt;=5,'[1]Outside Edges'!$P57="Yes"),"Yes","No")</f>
        <v>No</v>
      </c>
      <c r="GG58" s="116" t="str">
        <f>IF(AND((RIGHT($GG$3,2)-'[1]Miter Profiles'!$AC$190-'[1]Outside Edges'!$B57)&gt;=5,'[1]Outside Edges'!$P57="Yes"),"Yes","No")</f>
        <v>No</v>
      </c>
      <c r="GH58" s="129" t="str">
        <f>IF(AND((RIGHT($GH$3,2)-'[1]Miter Profiles'!$AC$191-'[1]Outside Edges'!$B57)&gt;=5,'[1]Outside Edges'!$P57="Yes"),"Yes","No")</f>
        <v>No</v>
      </c>
      <c r="GI58" s="10" t="str">
        <f>IF(AND((RIGHT($GI$3,2)-'[1]Miter Profiles'!$AC$192-'[1]Outside Edges'!$B57)&gt;=5,'[1]Outside Edges'!$P57="Yes"),"Yes","No")</f>
        <v>No</v>
      </c>
      <c r="GJ58" s="90" t="str">
        <f>IF(AND((RIGHT($GJ$3,2)-'[1]Miter Profiles'!$AC$193-'[1]Outside Edges'!$B57)&gt;=5,'[1]Outside Edges'!$P57="Yes"),"Yes","No")</f>
        <v>No</v>
      </c>
      <c r="GK58" s="150" t="str">
        <f>IF(AND((RIGHT($GK$3,2)-'[1]Miter Profiles'!$AC$194-'[1]Outside Edges'!$B57)&gt;=5,'[1]Outside Edges'!$P57="Yes"),"Yes","No")</f>
        <v>No</v>
      </c>
      <c r="GL58" s="124" t="str">
        <f>IF(AND((RIGHT($GL$3,2)-'[1]Miter Profiles'!$AC$195-'[1]Outside Edges'!$B57)&gt;=5,'[1]Outside Edges'!$P57="Yes"),"Yes","No")</f>
        <v>No</v>
      </c>
      <c r="GM58" s="116" t="str">
        <f>IF(AND((RIGHT($GM$3,2)-'[1]Miter Profiles'!$AC$196-'[1]Outside Edges'!$B57)&gt;=5,'[1]Outside Edges'!$P57="Yes"),"Yes","No")</f>
        <v>No</v>
      </c>
      <c r="GN58" s="129" t="str">
        <f>IF(AND((RIGHT($GN$3,2)-'[1]Miter Profiles'!$AC$197-'[1]Outside Edges'!$B57)&gt;=5,'[1]Outside Edges'!$P57="Yes"),"Yes","No")</f>
        <v>No</v>
      </c>
      <c r="GO58" s="10" t="str">
        <f>IF(AND((RIGHT($GO$3,2)-'[1]Miter Profiles'!$AC$198-'[1]Outside Edges'!$B57)&gt;=5,'[1]Outside Edges'!$P57="Yes"),"Yes","No")</f>
        <v>No</v>
      </c>
      <c r="GP58" s="90" t="str">
        <f>IF(AND((RIGHT($GP$3,2)-'[1]Miter Profiles'!$AC$199-'[1]Outside Edges'!$B57)&gt;=5,'[1]Outside Edges'!$P57="Yes"),"Yes","No")</f>
        <v>No</v>
      </c>
      <c r="GQ58" s="150" t="str">
        <f>IF(AND((RIGHT($GQ$3,2)-'[1]Miter Profiles'!$AC$200-'[1]Outside Edges'!$B57)&gt;=5,'[1]Outside Edges'!$P57="Yes"),"Yes","No")</f>
        <v>No</v>
      </c>
      <c r="GR58" s="124" t="str">
        <f>IF(AND((RIGHT($GR$3,2)-'[1]Miter Profiles'!$AC$201-'[1]Outside Edges'!$B57)&gt;=5,'[1]Outside Edges'!$P57="Yes"),"Yes","No")</f>
        <v>No</v>
      </c>
      <c r="GS58" s="116" t="str">
        <f>IF(AND((RIGHT($GS$3,2)-'[1]Miter Profiles'!$AC$202-'[1]Outside Edges'!$B57)&gt;=5,'[1]Outside Edges'!$P57="Yes"),"Yes","No")</f>
        <v>No</v>
      </c>
      <c r="GT58" s="129" t="str">
        <f>IF(AND((RIGHT($GT$3,2)-'[1]Miter Profiles'!$AC$203-'[1]Outside Edges'!$B57)&gt;=5,'[1]Outside Edges'!$P57="Yes"),"Yes","No")</f>
        <v>No</v>
      </c>
      <c r="GU58" s="10" t="str">
        <f>IF(AND((RIGHT($GU$3,2)-'[1]Miter Profiles'!$AC$204-'[1]Outside Edges'!$B57)&gt;=5,'[1]Outside Edges'!$P57="Yes"),"Yes","No")</f>
        <v>No</v>
      </c>
      <c r="GV58" s="90" t="str">
        <f>IF(AND((RIGHT($GV$3,2)-'[1]Miter Profiles'!$AC$205-'[1]Outside Edges'!$B57)&gt;=5,'[1]Outside Edges'!$P57="Yes"),"Yes","No")</f>
        <v>No</v>
      </c>
      <c r="GW58" s="150" t="str">
        <f>IF(AND((RIGHT($GW$3,2)-'[1]Miter Profiles'!$AC$206-'[1]Outside Edges'!$B57)&gt;=5,'[1]Outside Edges'!$P57="Yes"),"Yes","No")</f>
        <v>No</v>
      </c>
      <c r="GX58" s="124" t="str">
        <f>IF(AND((RIGHT($GX$3,2)-'[1]Miter Profiles'!$AC$207-'[1]Outside Edges'!$B57)&gt;=5,'[1]Outside Edges'!$P57="Yes"),"Yes","No")</f>
        <v>No</v>
      </c>
      <c r="GY58" s="116" t="str">
        <f>IF(AND((RIGHT($GY$3,2)-'[1]Miter Profiles'!$AC$208-'[1]Outside Edges'!$B57)&gt;=5,'[1]Outside Edges'!$P57="Yes"),"Yes","No")</f>
        <v>No</v>
      </c>
      <c r="GZ58" s="129" t="str">
        <f>IF(AND((RIGHT($GZ$3,2)-'[1]Miter Profiles'!$AC$209-'[1]Outside Edges'!$B57)&gt;=5,'[1]Outside Edges'!$P57="Yes"),"Yes","No")</f>
        <v>No</v>
      </c>
      <c r="HA58" s="10" t="str">
        <f>IF(AND((RIGHT($HA$3,2)-'[1]Miter Profiles'!$AC$210-'[1]Outside Edges'!$B57)&gt;=5,'[1]Outside Edges'!$P57="Yes"),"Yes","No")</f>
        <v>No</v>
      </c>
      <c r="HB58" s="90" t="str">
        <f>IF(AND((RIGHT($HB$3,2)-'[1]Miter Profiles'!$AC$211-'[1]Outside Edges'!$B57)&gt;=5,'[1]Outside Edges'!$P57="Yes"),"Yes","No")</f>
        <v>No</v>
      </c>
      <c r="HC58" s="150" t="str">
        <f>IF(AND((RIGHT($HC$3,2)-'[1]Miter Profiles'!$AC$212-'[1]Outside Edges'!$B57)&gt;=5,'[1]Outside Edges'!$P57="Yes"),"Yes","No")</f>
        <v>No</v>
      </c>
      <c r="HD58" s="116" t="str">
        <f>IF(AND((RIGHT($HD$3,2)-'[1]Miter Profiles'!$AC$213-'[1]Outside Edges'!$B57)&gt;=5,'[1]Outside Edges'!$P57="Yes"),"Yes","No")</f>
        <v>No</v>
      </c>
      <c r="HE58" s="129" t="str">
        <f>IF(AND((RIGHT($HE$3,2)-'[1]Miter Profiles'!$AC$214-'[1]Outside Edges'!$B57)&gt;=5,'[1]Outside Edges'!$P57="Yes"),"Yes","No")</f>
        <v>No</v>
      </c>
      <c r="HF58" s="10" t="str">
        <f>IF(AND((RIGHT($HF$3,2)-'[1]Miter Profiles'!$AC$215-'[1]Outside Edges'!$B57)&gt;=5,'[1]Outside Edges'!$P57="Yes"),"Yes","No")</f>
        <v>No</v>
      </c>
      <c r="HG58" s="90" t="str">
        <f>IF(AND((RIGHT($HG$3,2)-'[1]Miter Profiles'!$AC$216-'[1]Outside Edges'!$B57)&gt;=5,'[1]Outside Edges'!$P57="Yes"),"Yes","No")</f>
        <v>No</v>
      </c>
      <c r="HH58" s="150" t="str">
        <f>IF(AND((RIGHT($HH$3,2)-'[1]Miter Profiles'!$AC$217-'[1]Outside Edges'!$B57)&gt;=5,'[1]Outside Edges'!$P57="Yes"),"Yes","No")</f>
        <v>No</v>
      </c>
      <c r="HI58" s="124" t="str">
        <f>IF(AND((RIGHT($HI$3,2)-'[1]Miter Profiles'!$AC$218-'[1]Outside Edges'!$B57)&gt;=5,'[1]Outside Edges'!$P57="Yes"),"Yes","No")</f>
        <v>No</v>
      </c>
      <c r="HJ58" s="116" t="str">
        <f>IF(AND((RIGHT($HJ$3,2)-'[1]Miter Profiles'!$AC$219-'[1]Outside Edges'!$B57)&gt;=5,'[1]Outside Edges'!$P57="Yes"),"Yes","No")</f>
        <v>No</v>
      </c>
      <c r="HK58" s="129" t="str">
        <f>IF(AND((RIGHT($HK$3,2)-'[1]Miter Profiles'!$AC$220-'[1]Outside Edges'!$B57)&gt;=5,'[1]Outside Edges'!$P57="Yes"),"Yes","No")</f>
        <v>No</v>
      </c>
      <c r="HL58" s="10" t="str">
        <f>IF(AND((RIGHT($HL$3,2)-'[1]Miter Profiles'!$AC$221-'[1]Outside Edges'!$B57)&gt;=5,'[1]Outside Edges'!$P57="Yes"),"Yes","No")</f>
        <v>No</v>
      </c>
      <c r="HM58" s="90" t="str">
        <f>IF(AND((RIGHT($HM$3,2)-'[1]Miter Profiles'!$AC$222-'[1]Outside Edges'!$B57)&gt;=5,'[1]Outside Edges'!$P57="Yes"),"Yes","No")</f>
        <v>No</v>
      </c>
      <c r="HN58" s="150" t="str">
        <f>IF(AND((RIGHT($HN$3,2)-'[1]Miter Profiles'!$AC$223-'[1]Outside Edges'!$B57)&gt;=5,'[1]Outside Edges'!$P57="Yes"),"Yes","No")</f>
        <v>No</v>
      </c>
      <c r="HO58" s="124" t="str">
        <f>IF(AND((RIGHT($HO$3,2)-'[1]Miter Profiles'!$AC$224-'[1]Outside Edges'!$B57)&gt;=5,'[1]Outside Edges'!$P57="Yes"),"Yes","No")</f>
        <v>No</v>
      </c>
      <c r="HP58" s="124" t="str">
        <f>IF(AND((RIGHT($HP$3,2)-'[1]Miter Profiles'!$AC$225-'[1]Outside Edges'!$B57)&gt;=5,'[1]Outside Edges'!$P57="Yes"),"Yes","No")</f>
        <v>No</v>
      </c>
      <c r="HQ58" s="153" t="str">
        <f>IF(AND((RIGHT($HQ$3,3)-'[1]Miter Profiles'!$AC$226-'[1]Outside Edges'!$B57)&gt;=5,'[1]Outside Edges'!$P57="Yes"),"Yes","No")</f>
        <v>No</v>
      </c>
      <c r="HR58" s="129" t="str">
        <f>IF(AND((RIGHT($HR$3,2)-'[1]Miter Profiles'!$AC$227-'[1]Outside Edges'!$B57)&gt;=5,'[1]Outside Edges'!$P57="Yes"),"Yes","No")</f>
        <v>No</v>
      </c>
      <c r="HS58" s="10" t="str">
        <f>IF(AND((RIGHT($HS$3,2)-'[1]Miter Profiles'!$AC$228-'[1]Outside Edges'!$B57)&gt;=5,'[1]Outside Edges'!$P57="Yes"),"Yes","No")</f>
        <v>No</v>
      </c>
      <c r="HT58" s="163" t="str">
        <f>IF(AND((RIGHT($HT$3,2)-'[1]Miter Profiles'!$AC$229-'[1]Outside Edges'!$B57)&gt;=5,'[1]Outside Edges'!$P57="Yes"),"Yes","No")</f>
        <v>No</v>
      </c>
      <c r="HU58" s="150" t="str">
        <f>IF(AND((RIGHT($HU$3,2)-'[1]Miter Profiles'!$AC$230-'[1]Outside Edges'!$B57)&gt;=5,'[1]Outside Edges'!$P57="Yes"),"Yes","No")</f>
        <v>No</v>
      </c>
      <c r="HV58" s="124" t="str">
        <f>IF(AND((RIGHT($HV$3,2)-'[1]Miter Profiles'!$AC$231-'[1]Outside Edges'!$B57)&gt;=5,'[1]Outside Edges'!$P57="Yes"),"Yes","No")</f>
        <v>No</v>
      </c>
      <c r="HW58" s="116" t="str">
        <f>IF(AND((RIGHT($HW$3,2)-'[1]Miter Profiles'!$AC$232-'[1]Outside Edges'!$B57)&gt;=5,'[1]Outside Edges'!$P57="Yes"),"Yes","No")</f>
        <v>No</v>
      </c>
      <c r="HX58" s="129" t="str">
        <f>IF(AND((RIGHT($HX$3,2)-'[1]Miter Profiles'!$AC$233-'[1]Outside Edges'!$B57)&gt;=5,'[1]Outside Edges'!$P57="Yes"),"Yes","No")</f>
        <v>No</v>
      </c>
      <c r="HY58" s="10" t="str">
        <f>IF(AND((RIGHT($HY$3,2)-'[1]Miter Profiles'!$AC$234-'[1]Outside Edges'!$B57)&gt;=5,'[1]Outside Edges'!$P57="Yes"),"Yes","No")</f>
        <v>No</v>
      </c>
      <c r="HZ58" s="90" t="str">
        <f>IF(AND((RIGHT($HZ$3,2)-'[1]Miter Profiles'!$AC$235-'[1]Outside Edges'!$B57)&gt;=5,'[1]Outside Edges'!$P57="Yes"),"Yes","No")</f>
        <v>No</v>
      </c>
      <c r="IA58" s="150" t="str">
        <f>IF(AND((RIGHT($IA$3,2)-'[1]Miter Profiles'!$AC$236-'[1]Outside Edges'!$B57)&gt;=5,'[1]Outside Edges'!$P57="Yes"),"Yes","No")</f>
        <v>No</v>
      </c>
      <c r="IB58" s="124" t="str">
        <f>IF(AND((RIGHT($IB$3,2)-'[1]Miter Profiles'!$AC$237-'[1]Outside Edges'!$B57)&gt;=5,'[1]Outside Edges'!$P57="Yes"),"Yes","No")</f>
        <v>No</v>
      </c>
      <c r="IC58" s="116" t="str">
        <f>IF(AND((RIGHT($IC$3,2)-'[1]Miter Profiles'!$AC$238-'[1]Outside Edges'!$B57)&gt;=5,'[1]Outside Edges'!$P57="Yes"),"Yes","No")</f>
        <v>No</v>
      </c>
      <c r="ID58" s="129" t="str">
        <f>IF(AND((RIGHT($ID$3,2)-'[1]Miter Profiles'!$AC$239-'[1]Outside Edges'!$B57)&gt;=5,'[1]Outside Edges'!$P57="Yes"),"Yes","No")</f>
        <v>No</v>
      </c>
      <c r="IE58" s="10" t="str">
        <f>IF(AND((RIGHT($IE$3,2)-'[1]Miter Profiles'!$AC$240-'[1]Outside Edges'!$B57)&gt;=5,'[1]Outside Edges'!$P57="Yes"),"Yes","No")</f>
        <v>No</v>
      </c>
      <c r="IF58" s="90" t="str">
        <f>IF(AND((RIGHT($IF$3,2)-'[1]Miter Profiles'!$AC$241-'[1]Outside Edges'!$B57)&gt;=5,'[1]Outside Edges'!$P57="Yes"),"Yes","No")</f>
        <v>No</v>
      </c>
      <c r="IG58" s="150" t="str">
        <f>IF(AND((RIGHT($IG$3,2)-'[1]Miter Profiles'!$AC$242-'[1]Outside Edges'!$B57)&gt;=5,'[1]Outside Edges'!$P57="Yes"),"Yes","No")</f>
        <v>No</v>
      </c>
      <c r="IH58" s="124" t="str">
        <f>IF(AND((RIGHT($IH$3,2)-'[1]Miter Profiles'!$AC$243-'[1]Outside Edges'!$B57)&gt;=5,'[1]Outside Edges'!$P57="Yes"),"Yes","No")</f>
        <v>No</v>
      </c>
      <c r="II58" s="116" t="str">
        <f>IF(AND((RIGHT($II$3,2)-'[1]Miter Profiles'!$AC$244-'[1]Outside Edges'!$B57)&gt;=5,'[1]Outside Edges'!$P57="Yes"),"Yes","No")</f>
        <v>No</v>
      </c>
      <c r="IJ58" s="129" t="str">
        <f>IF(AND((RIGHT($IJ$3,2)-'[1]Miter Profiles'!$AC$245-'[1]Outside Edges'!$B57)&gt;=5,'[1]Outside Edges'!$P57="Yes"),"Yes","No")</f>
        <v>No</v>
      </c>
      <c r="IK58" s="10" t="str">
        <f>IF(AND((RIGHT($IK$3,2)-'[1]Miter Profiles'!$AC$246-'[1]Outside Edges'!$B57)&gt;=5,'[1]Outside Edges'!$P57="Yes"),"Yes","No")</f>
        <v>No</v>
      </c>
      <c r="IL58" s="90" t="str">
        <f>IF(AND((RIGHT($IL$3,2)-'[1]Miter Profiles'!$AC$247-'[1]Outside Edges'!$B57)&gt;=5,'[1]Outside Edges'!$P57="Yes"),"Yes","No")</f>
        <v>No</v>
      </c>
      <c r="IM58" s="150" t="str">
        <f>IF(AND((RIGHT($IM$3,2)-'[1]Miter Profiles'!$AC$248-'[1]Outside Edges'!$B57)&gt;=5,'[1]Outside Edges'!$P57="Yes"),"Yes","No")</f>
        <v>No</v>
      </c>
      <c r="IN58" s="124" t="str">
        <f>IF(AND((RIGHT($IN$3,2)-'[1]Miter Profiles'!$AC$249-'[1]Outside Edges'!$B57)&gt;=5,'[1]Outside Edges'!$P57="Yes"),"Yes","No")</f>
        <v>No</v>
      </c>
      <c r="IO58" s="116" t="str">
        <f>IF(AND((RIGHT($IO$3,2)-'[1]Miter Profiles'!$AC$250-'[1]Outside Edges'!$B57)&gt;=5,'[1]Outside Edges'!$P57="Yes"),"Yes","No")</f>
        <v>No</v>
      </c>
      <c r="IP58" s="129" t="str">
        <f>IF(AND((RIGHT($IP$3,2)-'[1]Miter Profiles'!$AC$251-'[1]Outside Edges'!$B57)&gt;=5,'[1]Outside Edges'!$P57="Yes"),"Yes","No")</f>
        <v>No</v>
      </c>
      <c r="IQ58" s="10" t="str">
        <f>IF(AND((RIGHT($IQ$3,2)-'[1]Miter Profiles'!$AC$252-'[1]Outside Edges'!$B57)&gt;=5,'[1]Outside Edges'!$P57="Yes"),"Yes","No")</f>
        <v>No</v>
      </c>
      <c r="IR58" s="90" t="str">
        <f>IF(AND((RIGHT($IR$3,2)-'[1]Miter Profiles'!$AC$253-'[1]Outside Edges'!$B57)&gt;=5,'[1]Outside Edges'!$P57="Yes"),"Yes","No")</f>
        <v>No</v>
      </c>
      <c r="IS58" s="150" t="str">
        <f>IF(AND((RIGHT($IS$3,2)-'[1]Miter Profiles'!$AC$254-'[1]Outside Edges'!$B57)&gt;=5,'[1]Outside Edges'!$P57="Yes"),"Yes","No")</f>
        <v>No</v>
      </c>
      <c r="IT58" s="124" t="str">
        <f>IF(AND((RIGHT($IT$3,2)-'[1]Miter Profiles'!$AC$255-'[1]Outside Edges'!$B57)&gt;=5,'[1]Outside Edges'!$P57="Yes"),"Yes","No")</f>
        <v>No</v>
      </c>
      <c r="IU58" s="116" t="str">
        <f>IF(AND((RIGHT($IU$3,2)-'[1]Miter Profiles'!$AC$256-'[1]Outside Edges'!$B57)&gt;=5,'[1]Outside Edges'!$P57="Yes"),"Yes","No")</f>
        <v>No</v>
      </c>
      <c r="IV58" s="129" t="str">
        <f>IF(AND((RIGHT($IV$3,2)-'[1]Miter Profiles'!$AC$257-'[1]Outside Edges'!$B57)&gt;=5,'[1]Outside Edges'!$P57="Yes"),"Yes","No")</f>
        <v>No</v>
      </c>
      <c r="IW58" s="10" t="str">
        <f>IF(AND((RIGHT($IW$3,2)-'[1]Miter Profiles'!$AC$258-'[1]Outside Edges'!$B57)&gt;=5,'[1]Outside Edges'!$P57="Yes"),"Yes","No")</f>
        <v>No</v>
      </c>
      <c r="IX58" s="90" t="str">
        <f>IF(AND((RIGHT($IX$3,2)-'[1]Miter Profiles'!$AC$259-'[1]Outside Edges'!$B57)&gt;=5,'[1]Outside Edges'!$P57="Yes"),"Yes","No")</f>
        <v>No</v>
      </c>
      <c r="IY58" s="150" t="str">
        <f>IF(AND((RIGHT($IY$3,2)-'[1]Miter Profiles'!$AC$260-'[1]Outside Edges'!$B57)&gt;=5,'[1]Outside Edges'!$P57="Yes"),"Yes","No")</f>
        <v>No</v>
      </c>
      <c r="IZ58" s="124" t="str">
        <f>IF(AND((RIGHT($IZ$3,2)-'[1]Miter Profiles'!$AC$261-'[1]Outside Edges'!$B57)&gt;=5,'[1]Outside Edges'!$P57="Yes"),"Yes","No")</f>
        <v>No</v>
      </c>
      <c r="JA58" s="116" t="str">
        <f>IF(AND((RIGHT($JA$3,2)-'[1]Miter Profiles'!$AC$262-'[1]Outside Edges'!$B57)&gt;=5,'[1]Outside Edges'!$P57="Yes"),"Yes","No")</f>
        <v>No</v>
      </c>
      <c r="JB58" s="129" t="str">
        <f>IF(AND((RIGHT($JB$3,2)-'[1]Miter Profiles'!$AC$263-'[1]Outside Edges'!$B57)&gt;=5,'[1]Outside Edges'!$P57="Yes"),"Yes","No")</f>
        <v>No</v>
      </c>
      <c r="JC58" s="10" t="str">
        <f>IF(AND((RIGHT($JC$3,2)-'[1]Miter Profiles'!$AC$264-'[1]Outside Edges'!$B57)&gt;=5,'[1]Outside Edges'!$P57="Yes"),"Yes","No")</f>
        <v>No</v>
      </c>
      <c r="JD58" s="90" t="str">
        <f>IF(AND((RIGHT($JD$3,2)-'[1]Miter Profiles'!$AC$265-'[1]Outside Edges'!$B57)&gt;=5,'[1]Outside Edges'!$P57="Yes"),"Yes","No")</f>
        <v>No</v>
      </c>
      <c r="JE58" s="236" t="str">
        <f>IF(AND((RIGHT($JE$3,2)-'[1]Miter Profiles'!$AC$266-'[1]Outside Edges'!$B57)&gt;=5,'[1]Outside Edges'!$P57="Yes"),"Yes","No")</f>
        <v>No</v>
      </c>
      <c r="JF58" s="237" t="str">
        <f>IF(AND((RIGHT($JF$3,2)-'[1]Miter Profiles'!$AC$267-'[1]Outside Edges'!$B57)&gt;=5,'[1]Outside Edges'!$P57="Yes"),"Yes","No")</f>
        <v>No</v>
      </c>
      <c r="JG58" s="238" t="str">
        <f>IF(AND((RIGHT($JG$3,2)-'[1]Miter Profiles'!$AC$268-'[1]Outside Edges'!$B57)&gt;=5,'[1]Outside Edges'!$P57="Yes"),"Yes","No")</f>
        <v>No</v>
      </c>
      <c r="JH58" s="129" t="str">
        <f>IF(AND((RIGHT($JH$3,2)-'[1]Miter Profiles'!$AC$269-'[1]Outside Edges'!$B57)&gt;=5,'[1]Outside Edges'!$P57="Yes"),"Yes","No")</f>
        <v>No</v>
      </c>
      <c r="JI58" s="113" t="str">
        <f>IF(AND((RIGHT($JI$3,2)-'[1]Miter Profiles'!$AC$270-'[1]Outside Edges'!$B57)&gt;=5,'[1]Outside Edges'!$P57="Yes"),"Yes","No")</f>
        <v>No</v>
      </c>
      <c r="JJ58" s="90" t="str">
        <f>IF(AND((RIGHT($JJ$3,2)-'[1]Miter Profiles'!$AC$271-'[1]Outside Edges'!$B57)&gt;=5,'[1]Outside Edges'!$P57="Yes"),"Yes","No")</f>
        <v>No</v>
      </c>
      <c r="JK58" s="236" t="str">
        <f>IF(AND((RIGHT($JK$3,2)-'[1]Miter Profiles'!$AC$272-'[1]Outside Edges'!$B57)&gt;=5,'[1]Outside Edges'!$P57="Yes"),"Yes","No")</f>
        <v>No</v>
      </c>
      <c r="JL58" s="237" t="str">
        <f>IF(AND((RIGHT($JL$3,2)-'[1]Miter Profiles'!$AC$273-'[1]Outside Edges'!$B57)&gt;=5,'[1]Outside Edges'!$P57="Yes"),"Yes","No")</f>
        <v>No</v>
      </c>
      <c r="JM58" s="238" t="str">
        <f>IF(AND((RIGHT($JM$3,2)-'[1]Miter Profiles'!$AC$274-'[1]Outside Edges'!$B57)&gt;=5,'[1]Outside Edges'!$P57="Yes"),"Yes","No")</f>
        <v>No</v>
      </c>
      <c r="JN58" s="129" t="str">
        <f>IF(AND((RIGHT($JN$3,2)-'[1]Miter Profiles'!$AC$275-'[1]Outside Edges'!$B57)&gt;=5,'[1]Outside Edges'!$P57="Yes"),"Yes","No")</f>
        <v>No</v>
      </c>
      <c r="JO58" s="113" t="str">
        <f>IF(AND((RIGHT($JO$3,2)-'[1]Miter Profiles'!$AC$276-'[1]Outside Edges'!$B57)&gt;=5,'[1]Outside Edges'!$P57="Yes"),"Yes","No")</f>
        <v>No</v>
      </c>
      <c r="JP58" s="90" t="str">
        <f>IF(AND((RIGHT($JP$3,2)-'[1]Miter Profiles'!$AC$277-'[1]Outside Edges'!$B57)&gt;=5,'[1]Outside Edges'!$P57="Yes"),"Yes","No")</f>
        <v>No</v>
      </c>
      <c r="JQ58" s="236" t="str">
        <f>IF(AND((RIGHT($JQ$3,2)-'[1]Miter Profiles'!$AC$278-'[1]Outside Edges'!$B57)&gt;=5,'[1]Outside Edges'!$P57="Yes"),"Yes","No")</f>
        <v>No</v>
      </c>
      <c r="JR58" s="237" t="str">
        <f>IF(AND((RIGHT($JR$3,2)-'[1]Miter Profiles'!$AC$279-'[1]Outside Edges'!$B57)&gt;=5,'[1]Outside Edges'!$P57="Yes"),"Yes","No")</f>
        <v>No</v>
      </c>
      <c r="JS58" s="238" t="str">
        <f>IF(AND((RIGHT($JS$3,2)-'[1]Miter Profiles'!$AC$280-'[1]Outside Edges'!$B57)&gt;=5,'[1]Outside Edges'!$P57="Yes"),"Yes","No")</f>
        <v>No</v>
      </c>
      <c r="JT58" s="129" t="str">
        <f>IF(AND((RIGHT($JT$3,2)-'[1]Miter Profiles'!$AC$281-'[1]Outside Edges'!$B57)&gt;=5,'[1]Outside Edges'!$P57="Yes"),"Yes","No")</f>
        <v>No</v>
      </c>
      <c r="JU58" s="113" t="str">
        <f>IF(AND((RIGHT($JU$3,2)-'[1]Miter Profiles'!$AC$282-'[1]Outside Edges'!$B57)&gt;=5,'[1]Outside Edges'!$P57="Yes"),"Yes","No")</f>
        <v>No</v>
      </c>
      <c r="JV58" s="90" t="str">
        <f>IF(AND((RIGHT($JV$3,2)-'[1]Miter Profiles'!$AC$283-'[1]Outside Edges'!$B57)&gt;=5,'[1]Outside Edges'!$P57="Yes"),"Yes","No")</f>
        <v>No</v>
      </c>
      <c r="JW58" s="236" t="str">
        <f>IF(AND((RIGHT($JW$3,2)-'[1]Miter Profiles'!$AC$284-'[1]Outside Edges'!$B57)&gt;=5,'[1]Outside Edges'!$P57="Yes"),"Yes","No")</f>
        <v>No</v>
      </c>
      <c r="JX58" s="237" t="str">
        <f>IF(AND((RIGHT($JX$3,2)-'[1]Miter Profiles'!$AC$285-'[1]Outside Edges'!$B57)&gt;=5,'[1]Outside Edges'!$P57="Yes"),"Yes","No")</f>
        <v>No</v>
      </c>
      <c r="JY58" s="238" t="str">
        <f>IF(AND((RIGHT($JY$3,2)-'[1]Miter Profiles'!$AC$286-'[1]Outside Edges'!$B57)&gt;=5,'[1]Outside Edges'!$P57="Yes"),"Yes","No")</f>
        <v>No</v>
      </c>
      <c r="JZ58" s="129" t="str">
        <f>IF(AND((RIGHT($JZ$3,2)-'[1]Miter Profiles'!$AC$287-'[1]Outside Edges'!$B57)&gt;=5,'[1]Outside Edges'!$P57="Yes"),"Yes","No")</f>
        <v>No</v>
      </c>
      <c r="KA58" s="113" t="str">
        <f>IF(AND((RIGHT($KA$3,2)-'[1]Miter Profiles'!$AC$288-'[1]Outside Edges'!$B57)&gt;=5,'[1]Outside Edges'!$P57="Yes"),"Yes","No")</f>
        <v>No</v>
      </c>
      <c r="KB58" s="90" t="str">
        <f>IF(AND((RIGHT($KB$3,2)-'[1]Miter Profiles'!$AC$289-'[1]Outside Edges'!$B57)&gt;=5,'[1]Outside Edges'!$P57="Yes"),"Yes","No")</f>
        <v>No</v>
      </c>
      <c r="KC58" s="236" t="str">
        <f>IF(AND((RIGHT($KC$3,2)-'[1]Miter Profiles'!$AC$290-'[1]Outside Edges'!$B57)&gt;=5,'[1]Outside Edges'!$P57="Yes"),"Yes","No")</f>
        <v>No</v>
      </c>
      <c r="KD58" s="237" t="str">
        <f>IF(AND((RIGHT($KD$3,2)-'[1]Miter Profiles'!$AC$291-'[1]Outside Edges'!$B57)&gt;=5,'[1]Outside Edges'!$P57="Yes"),"Yes","No")</f>
        <v>No</v>
      </c>
      <c r="KE58" s="238" t="str">
        <f>IF(AND((RIGHT($KE$3,2)-'[1]Miter Profiles'!$AC$292-'[1]Outside Edges'!$B57)&gt;=5,'[1]Outside Edges'!$P57="Yes"),"Yes","No")</f>
        <v>No</v>
      </c>
      <c r="KF58" s="129" t="str">
        <f>IF(AND((RIGHT($KF$3,2)-'[1]Miter Profiles'!$AC$293-'[1]Outside Edges'!$B57)&gt;=5,'[1]Outside Edges'!$P57="Yes"),"Yes","No")</f>
        <v>No</v>
      </c>
      <c r="KG58" s="113" t="str">
        <f>IF(AND((RIGHT($KG$3,2)-'[1]Miter Profiles'!$AC$294-'[1]Outside Edges'!$B57)&gt;=5,'[1]Outside Edges'!$P57="Yes"),"Yes","No")</f>
        <v>No</v>
      </c>
      <c r="KH58" s="90" t="str">
        <f>IF(AND((RIGHT($KH$3,2)-'[1]Miter Profiles'!$AC$295-'[1]Outside Edges'!$B57)&gt;=5,'[1]Outside Edges'!$P57="Yes"),"Yes","No")</f>
        <v>No</v>
      </c>
      <c r="KI58" s="236" t="str">
        <f>IF(AND((RIGHT($KI$3,2)-'[1]Miter Profiles'!$AC$296-'[1]Outside Edges'!$B57)&gt;=5,'[1]Outside Edges'!$P57="Yes"),"Yes","No")</f>
        <v>No</v>
      </c>
      <c r="KJ58" s="237" t="str">
        <f>IF(AND((RIGHT($KJ$3,2)-'[1]Miter Profiles'!$AC$297-'[1]Outside Edges'!$B57)&gt;=5,'[1]Outside Edges'!$P57="Yes"),"Yes","No")</f>
        <v>No</v>
      </c>
      <c r="KK58" s="238" t="str">
        <f>IF(AND((RIGHT($KK$3,2)-'[1]Miter Profiles'!$AC$298-'[1]Outside Edges'!$B57)&gt;=5,'[1]Outside Edges'!$P57="Yes"),"Yes","No")</f>
        <v>No</v>
      </c>
      <c r="KL58" s="129" t="str">
        <f>IF(AND((RIGHT($KL$3,2)-'[1]Miter Profiles'!$AC$299-'[1]Outside Edges'!$B57)&gt;=5,'[1]Outside Edges'!$P57="Yes"),"Yes","No")</f>
        <v>No</v>
      </c>
      <c r="KM58" s="113" t="str">
        <f>IF(AND((RIGHT($KM$3,2)-'[1]Miter Profiles'!$AC$300-'[1]Outside Edges'!$B57)&gt;=5,'[1]Outside Edges'!$P57="Yes"),"Yes","No")</f>
        <v>No</v>
      </c>
      <c r="KN58" s="90" t="str">
        <f>IF(AND((RIGHT($KN$3,2)-'[1]Miter Profiles'!$AC$301-'[1]Outside Edges'!$B57)&gt;=5,'[1]Outside Edges'!$P57="Yes"),"Yes","No")</f>
        <v>No</v>
      </c>
      <c r="KO58" s="236" t="str">
        <f>IF(AND((RIGHT($KO$3,2)-'[1]Miter Profiles'!$AC$302-'[1]Outside Edges'!$B57)&gt;=5,'[1]Outside Edges'!$P57="Yes"),"Yes","No")</f>
        <v>No</v>
      </c>
      <c r="KP58" s="237" t="str">
        <f>IF(AND((RIGHT($KP$3,2)-'[1]Miter Profiles'!$AC$303-'[1]Outside Edges'!$B57)&gt;=5,'[1]Outside Edges'!$P57="Yes"),"Yes","No")</f>
        <v>No</v>
      </c>
      <c r="KQ58" s="238" t="str">
        <f>IF(AND((RIGHT($KQ$3,2)-'[1]Miter Profiles'!$AC$304-'[1]Outside Edges'!$B57)&gt;=5,'[1]Outside Edges'!$P57="Yes"),"Yes","No")</f>
        <v>No</v>
      </c>
      <c r="KR58" s="129" t="str">
        <f>IF(AND((RIGHT($KR$3,2)-'[1]Miter Profiles'!$AC$305-'[1]Outside Edges'!$B57)&gt;=5,'[1]Outside Edges'!$P57="Yes"),"Yes","No")</f>
        <v>No</v>
      </c>
      <c r="KS58" s="113" t="str">
        <f>IF(AND((RIGHT($KS$3,2)-'[1]Miter Profiles'!$AC$306-'[1]Outside Edges'!$B57)&gt;=5,'[1]Outside Edges'!$P57="Yes"),"Yes","No")</f>
        <v>No</v>
      </c>
      <c r="KT58" s="90" t="str">
        <f>IF(AND((RIGHT($KT$3,2)-'[1]Miter Profiles'!$AC$307-'[1]Outside Edges'!$B57)&gt;=5,'[1]Outside Edges'!$P57="Yes"),"Yes","No")</f>
        <v>No</v>
      </c>
      <c r="KU58" s="236" t="str">
        <f>IF(AND((RIGHT($KU$3,2)-'[1]Miter Profiles'!$AC$308-'[1]Outside Edges'!$B57)&gt;=5,'[1]Outside Edges'!$P57="Yes"),"Yes","No")</f>
        <v>No</v>
      </c>
      <c r="KV58" s="237" t="str">
        <f>IF(AND((RIGHT($KV$3,2)-'[1]Miter Profiles'!$AC$309-'[1]Outside Edges'!$B57)&gt;=5,'[1]Outside Edges'!$P57="Yes"),"Yes","No")</f>
        <v>No</v>
      </c>
      <c r="KW58" s="238" t="str">
        <f>IF(AND((RIGHT($KW$3,2)-'[1]Miter Profiles'!$AC$310-'[1]Outside Edges'!$B57)&gt;=5,'[1]Outside Edges'!$P57="Yes"),"Yes","No")</f>
        <v>No</v>
      </c>
      <c r="KX58" s="129" t="str">
        <f>IF(AND((RIGHT($KX$3,2)-'[1]Miter Profiles'!$AC$311-'[1]Outside Edges'!$B57)&gt;=5,'[1]Outside Edges'!$P57="Yes"),"Yes","No")</f>
        <v>No</v>
      </c>
      <c r="KY58" s="113" t="str">
        <f>IF(AND((RIGHT($KY$3,2)-'[1]Miter Profiles'!$AC$312-'[1]Outside Edges'!$B57)&gt;=5,'[1]Outside Edges'!$P57="Yes"),"Yes","No")</f>
        <v>No</v>
      </c>
      <c r="KZ58" s="90" t="str">
        <f>IF(AND((RIGHT($KZ$3,2)-'[1]Miter Profiles'!$AC$313-'[1]Outside Edges'!$B57)&gt;=5,'[1]Outside Edges'!$P57="Yes"),"Yes","No")</f>
        <v>No</v>
      </c>
      <c r="LA58" s="236" t="str">
        <f>IF(AND((RIGHT($LA$3,2)-'[1]Miter Profiles'!$AC$314-'[1]Outside Edges'!$B57)&gt;=5,'[1]Outside Edges'!$P57="Yes"),"Yes","No")</f>
        <v>No</v>
      </c>
      <c r="LB58" s="237" t="str">
        <f>IF(AND((RIGHT($LB$3,2)-'[1]Miter Profiles'!$AC$315-'[1]Outside Edges'!$B57)&gt;=5,'[1]Outside Edges'!$P57="Yes"),"Yes","No")</f>
        <v>No</v>
      </c>
      <c r="LC58" s="243" t="str">
        <f>IF(AND((RIGHT($LC$3,2)-'[1]Miter Profiles'!$AC$316-'[1]Outside Edges'!$B57)&gt;=5,'[1]Outside Edges'!$P57="Yes"),"Yes","No")</f>
        <v>No</v>
      </c>
      <c r="LD58" s="244" t="str">
        <f>IF(AND((RIGHT($LD$3,2)-'[1]Miter Profiles'!$AC$317-'[1]Outside Edges'!$B57)&gt;=5,'[1]Outside Edges'!$P57="Yes"),"Yes","No")</f>
        <v>No</v>
      </c>
      <c r="LE58" s="113" t="str">
        <f>IF(AND((RIGHT($LE$3,2)-'[1]Miter Profiles'!$AC$318-'[1]Outside Edges'!$B57)&gt;=5,'[1]Outside Edges'!$P57="Yes"),"Yes","No")</f>
        <v>No</v>
      </c>
      <c r="LF58" s="10" t="str">
        <f>IF(AND((RIGHT($LF$3,2)-'[1]Miter Profiles'!$AC$319-'[1]Outside Edges'!$B57)&gt;=5,'[1]Outside Edges'!$P57="Yes"),"Yes","No")</f>
        <v>No</v>
      </c>
      <c r="LG58" s="113" t="str">
        <f>IF(AND((RIGHT($LG$3,2)-'[1]Miter Profiles'!$AC$320-'[1]Outside Edges'!$B57)&gt;=5,'[1]Outside Edges'!$P57="Yes"),"Yes","No")</f>
        <v>No</v>
      </c>
      <c r="LH58" s="90" t="str">
        <f>IF(AND((RIGHT($LH$3,2)-'[1]Miter Profiles'!$AC$321-'[1]Outside Edges'!$B57)&gt;=5,'[1]Outside Edges'!$P57="Yes"),"Yes","No")</f>
        <v>No</v>
      </c>
      <c r="LI58" s="236" t="str">
        <f>IF(AND((RIGHT($LI$3,2)-'[1]Miter Profiles'!$AC$322-'[1]Outside Edges'!$B57)&gt;=5,'[1]Outside Edges'!$P57="Yes"),"Yes","No")</f>
        <v>No</v>
      </c>
      <c r="LJ58" s="237" t="str">
        <f>IF(AND((RIGHT($LJ$3,2)-'[1]Miter Profiles'!$AC$323-'[1]Outside Edges'!$B57)&gt;=5,'[1]Outside Edges'!$P57="Yes"),"Yes","No")</f>
        <v>No</v>
      </c>
      <c r="LK58" s="238" t="str">
        <f>IF(AND((RIGHT($LK$3,2)-'[1]Miter Profiles'!$AC$324-'[1]Outside Edges'!$B57)&gt;=5,'[1]Outside Edges'!$P57="Yes"),"Yes","No")</f>
        <v>No</v>
      </c>
      <c r="LL58" s="129" t="str">
        <f>IF(AND((RIGHT($LL$3,2)-'[1]Miter Profiles'!$AC$325-'[1]Outside Edges'!$B57)&gt;=5,'[1]Outside Edges'!$P57="Yes"),"Yes","No")</f>
        <v>No</v>
      </c>
      <c r="LM58" s="113" t="str">
        <f>IF(AND((RIGHT($LM$3,2)-'[1]Miter Profiles'!$AC$326-'[1]Outside Edges'!$B57)&gt;=5,'[1]Outside Edges'!$P57="Yes"),"Yes","No")</f>
        <v>No</v>
      </c>
      <c r="LN58" s="90" t="str">
        <f>IF(AND((RIGHT($LN$3,2)-'[1]Miter Profiles'!$AC$327-'[1]Outside Edges'!$B57)&gt;=5,'[1]Outside Edges'!$P57="Yes"),"Yes","No")</f>
        <v>No</v>
      </c>
      <c r="LO58" s="236" t="str">
        <f>IF(AND((RIGHT($LO$3,2)-'[1]Miter Profiles'!$AC$328-'[1]Outside Edges'!$B57)&gt;=5,'[1]Outside Edges'!$P57="Yes"),"Yes","No")</f>
        <v>No</v>
      </c>
      <c r="LP58" s="237" t="str">
        <f>IF(AND((RIGHT($LP$3,2)-'[1]Miter Profiles'!$AC$329-'[1]Outside Edges'!$B57)&gt;=5,'[1]Outside Edges'!$P57="Yes"),"Yes","No")</f>
        <v>No</v>
      </c>
      <c r="LQ58" s="238" t="str">
        <f>IF(AND((RIGHT($LQ$3,2)-'[1]Miter Profiles'!$AC$330-'[1]Outside Edges'!$B57)&gt;=5,'[1]Outside Edges'!$P57="Yes"),"Yes","No")</f>
        <v>No</v>
      </c>
      <c r="LR58" s="129" t="str">
        <f>IF(AND((RIGHT($LR$3,2)-'[1]Miter Profiles'!$AC$331-'[1]Outside Edges'!$B57)&gt;=5,'[1]Outside Edges'!$P57="Yes"),"Yes","No")</f>
        <v>No</v>
      </c>
      <c r="LS58" s="113" t="str">
        <f>IF(AND((RIGHT($LS$3,2)-'[1]Miter Profiles'!$AC$332-'[1]Outside Edges'!$B57)&gt;=5,'[1]Outside Edges'!$P57="Yes"),"Yes","No")</f>
        <v>No</v>
      </c>
      <c r="LT58" s="90" t="str">
        <f>IF(AND((RIGHT($LT$3,2)-'[1]Miter Profiles'!$AC$333-'[1]Outside Edges'!$B57)&gt;=5,'[1]Outside Edges'!$P57="Yes"),"Yes","No")</f>
        <v>No</v>
      </c>
    </row>
    <row r="59" spans="1:332" ht="15.75" customHeight="1" thickBot="1" x14ac:dyDescent="0.3">
      <c r="A59" s="8" t="str">
        <f>IF('[1]Outside Edges'!$A58&lt;&gt;"",'[1]Outside Edges'!$A58,"")</f>
        <v>D56</v>
      </c>
      <c r="B59" s="10" t="str">
        <f>IF(AND((RIGHT($B$3,2)-'[1]Miter Profiles'!$AC$3-'[1]Outside Edges'!$B58)&gt;=5,'[1]Outside Edges'!$P58="Yes"),"Yes","No")</f>
        <v>Yes</v>
      </c>
      <c r="C59" s="10" t="str">
        <f>IF(AND((RIGHT($C$3,2)-'[1]Miter Profiles'!$AC$4-'[1]Outside Edges'!$B58)&gt;=5,'[1]Outside Edges'!$P58="Yes"),"Yes","No")</f>
        <v>Yes</v>
      </c>
      <c r="D59" s="85" t="str">
        <f>IF(AND((RIGHT($D$3,2)-'[1]Miter Profiles'!$AC$5-'[1]Outside Edges'!$B58)&gt;=5,'[1]Outside Edges'!$P58="Yes"),"Yes","No")</f>
        <v>Yes</v>
      </c>
      <c r="E59" s="86" t="str">
        <f>IF(AND((RIGHT($E$3,2)-'[1]Miter Profiles'!$AC$6-'[1]Outside Edges'!$B58)&gt;=5,'[1]Outside Edges'!$P58="Yes"),"Yes","No")</f>
        <v>Yes</v>
      </c>
      <c r="F59" s="11" t="str">
        <f>IF(AND((RIGHT($F$3,2)-'[1]Miter Profiles'!$AC$7-'[1]Outside Edges'!$B58)&gt;=5,'[1]Outside Edges'!$P58="Yes"),"Yes","No")</f>
        <v>Yes</v>
      </c>
      <c r="G59" s="87" t="str">
        <f>IF(AND((RIGHT($G$3,2)-'[1]Miter Profiles'!$AC$8-'[1]Outside Edges'!$B58)&gt;=5,'[1]Outside Edges'!$P58="Yes"),"Yes","No")</f>
        <v>Yes</v>
      </c>
      <c r="H59" s="10" t="str">
        <f>IF(AND((RIGHT($H$3,2)-'[1]Miter Profiles'!$AC$9-'[1]Outside Edges'!$B58)&gt;=5,'[1]Outside Edges'!$P58="Yes"),"Yes","No")</f>
        <v>Yes</v>
      </c>
      <c r="I59" s="10" t="str">
        <f>IF(AND((RIGHT($I$3,2)-'[1]Miter Profiles'!$AC$10-'[1]Outside Edges'!$B58)&gt;=5,'[1]Outside Edges'!$P58="Yes"),"Yes","No")</f>
        <v>Yes</v>
      </c>
      <c r="J59" s="85" t="str">
        <f>IF(AND((RIGHT($J$3,2)-'[1]Miter Profiles'!$AC$11-'[1]Outside Edges'!$B58)&gt;=5,'[1]Outside Edges'!$P58="Yes"),"Yes","No")</f>
        <v>Yes</v>
      </c>
      <c r="K59" s="86" t="str">
        <f>IF(AND((RIGHT($K$3,2)-'[1]Miter Profiles'!$AC$12-'[1]Outside Edges'!$B58)&gt;=5,'[1]Outside Edges'!$P58="Yes"),"Yes","No")</f>
        <v>Yes</v>
      </c>
      <c r="L59" s="11" t="str">
        <f>IF(AND((RIGHT($L$3,2)-'[1]Miter Profiles'!$AC$13-'[1]Outside Edges'!$B58)&gt;=5,'[1]Outside Edges'!$P58="Yes"),"Yes","No")</f>
        <v>Yes</v>
      </c>
      <c r="M59" s="87" t="str">
        <f>IF(AND((RIGHT($M$3,2)-'[1]Miter Profiles'!$AC$14-'[1]Outside Edges'!$B58)&gt;=5,'[1]Outside Edges'!$P58="Yes"),"Yes","No")</f>
        <v>Yes</v>
      </c>
      <c r="N59" s="10" t="str">
        <f>IF(AND((RIGHT($N$3,2)-'[1]Miter Profiles'!$AC$15-'[1]Outside Edges'!$B58)&gt;=4,'[1]Outside Edges'!$P58="Yes"),"Yes","No")</f>
        <v>Yes</v>
      </c>
      <c r="O59" s="10" t="str">
        <f>IF(AND((RIGHT($O$3,2)-'[1]Miter Profiles'!$AC$16-'[1]Outside Edges'!$B58)&gt;=5,'[1]Outside Edges'!$P58="Yes"),"Yes","No")</f>
        <v>Yes</v>
      </c>
      <c r="P59" s="85" t="str">
        <f>IF(AND((RIGHT($P$3,2)-'[1]Miter Profiles'!$AC$17-'[1]Outside Edges'!$B58)&gt;=5,'[1]Outside Edges'!$P58="Yes"),"Yes","No")</f>
        <v>Yes</v>
      </c>
      <c r="Q59" s="86" t="str">
        <f>IF(AND((RIGHT($Q$3,2)-'[1]Miter Profiles'!$AC$18-'[1]Outside Edges'!$B58)&gt;=5,'[1]Outside Edges'!$P58="Yes"),"Yes","No")</f>
        <v>Yes</v>
      </c>
      <c r="R59" s="11" t="str">
        <f>IF(AND((RIGHT($R$3,2)-'[1]Miter Profiles'!$AC$19-'[1]Outside Edges'!$B58)&gt;=5,'[1]Outside Edges'!$P58="Yes"),"Yes","No")</f>
        <v>Yes</v>
      </c>
      <c r="S59" s="87" t="str">
        <f>IF(AND((RIGHT($S$3,2)-'[1]Miter Profiles'!$AC$20-'[1]Outside Edges'!$B58)&gt;=5,'[1]Outside Edges'!$P58="Yes"),"Yes","No")</f>
        <v>Yes</v>
      </c>
      <c r="T59" s="10" t="str">
        <f>IF(AND((RIGHT($T$3,2)-'[1]Miter Profiles'!$AC$21-'[1]Outside Edges'!$B58)&gt;=5,'[1]Outside Edges'!$P58="Yes"),"Yes","No")</f>
        <v>Yes</v>
      </c>
      <c r="U59" s="10" t="str">
        <f>IF(AND((RIGHT($U$3,2)-'[1]Miter Profiles'!$AC$22-'[1]Outside Edges'!$B58)&gt;=5,'[1]Outside Edges'!$P58="Yes"),"Yes","No")</f>
        <v>Yes</v>
      </c>
      <c r="V59" s="85" t="str">
        <f>IF(AND((RIGHT($V$3,2)-'[1]Miter Profiles'!$AC$23-'[1]Outside Edges'!$B58)&gt;=5,'[1]Outside Edges'!$P58="Yes"),"Yes","No")</f>
        <v>Yes</v>
      </c>
      <c r="W59" s="86" t="str">
        <f>IF(AND((RIGHT($W$3,2)-'[1]Miter Profiles'!$AC$24-'[1]Outside Edges'!$B58)&gt;=5,'[1]Outside Edges'!$P58="Yes"),"Yes","No")</f>
        <v>No</v>
      </c>
      <c r="X59" s="11" t="str">
        <f>IF(AND((RIGHT($X$3,2)-'[1]Miter Profiles'!$AC$25-'[1]Outside Edges'!$B58)&gt;=5,'[1]Outside Edges'!$P58="Yes"),"Yes","No")</f>
        <v>Yes</v>
      </c>
      <c r="Y59" s="87" t="str">
        <f>IF(AND((RIGHT($Y$3,2)-'[1]Miter Profiles'!$AC$26-'[1]Outside Edges'!$B58)&gt;=5,'[1]Outside Edges'!$P58="Yes"),"Yes","No")</f>
        <v>Yes</v>
      </c>
      <c r="Z59" s="10" t="str">
        <f>IF(AND((RIGHT($Z$3,2)-'[1]Miter Profiles'!$AC$27-'[1]Outside Edges'!$B58)&gt;=5,'[1]Outside Edges'!$P58="Yes"),"Yes","No")</f>
        <v>Yes</v>
      </c>
      <c r="AA59" s="10" t="str">
        <f>IF(AND((RIGHT($AA$3,2)-'[1]Miter Profiles'!$AC$28-'[1]Outside Edges'!$B58)&gt;=5,'[1]Outside Edges'!$P58="Yes"),"Yes","No")</f>
        <v>Yes</v>
      </c>
      <c r="AB59" s="85" t="str">
        <f>IF(AND((RIGHT($AB$3,2)-'[1]Miter Profiles'!$AC$29-'[1]Outside Edges'!$B58)&gt;=5,'[1]Outside Edges'!$P58="Yes"),"Yes","No")</f>
        <v>Yes</v>
      </c>
      <c r="AC59" s="86" t="str">
        <f>IF(AND((RIGHT($AC$3,2)-'[1]Miter Profiles'!$AC$30-'[1]Outside Edges'!$B58)&gt;=5,'[1]Outside Edges'!$P58="Yes"),"Yes","No")</f>
        <v>Yes</v>
      </c>
      <c r="AD59" s="11" t="str">
        <f>IF(AND((RIGHT($AD$3,2)-'[1]Miter Profiles'!$AC$31-'[1]Outside Edges'!$B58)&gt;=5,'[1]Outside Edges'!$P58="Yes"),"Yes","No")</f>
        <v>Yes</v>
      </c>
      <c r="AE59" s="87" t="str">
        <f>IF(AND((RIGHT($AE$3,2)-'[1]Miter Profiles'!$AC$32-'[1]Outside Edges'!$B58)&gt;=5,'[1]Outside Edges'!$P58="Yes"),"Yes","No")</f>
        <v>Yes</v>
      </c>
      <c r="AF59" s="10" t="str">
        <f>IF(AND((RIGHT($AF$3,2)-'[1]Miter Profiles'!$AC$33-'[1]Outside Edges'!$B58)&gt;=5,'[1]Outside Edges'!$P58="Yes"),"Yes","No")</f>
        <v>Yes</v>
      </c>
      <c r="AG59" s="10" t="str">
        <f>IF(AND((RIGHT($AG$3,2)-'[1]Miter Profiles'!$AC$34-'[1]Outside Edges'!$B58)&gt;=5,'[1]Outside Edges'!$P58="Yes"),"Yes","No")</f>
        <v>Yes</v>
      </c>
      <c r="AH59" s="85" t="str">
        <f>IF(AND((RIGHT($AH$3,2)-'[1]Miter Profiles'!$AC$35-'[1]Outside Edges'!$B58)&gt;=5,'[1]Outside Edges'!$P58="Yes"),"Yes","No")</f>
        <v>Yes</v>
      </c>
      <c r="AI59" s="86" t="str">
        <f>IF(AND((RIGHT($AI$3,2)-'[1]Miter Profiles'!$AC$36-'[1]Outside Edges'!$B58)&gt;=5,'[1]Outside Edges'!$P58="Yes"),"Yes","No")</f>
        <v>Yes</v>
      </c>
      <c r="AJ59" s="11" t="str">
        <f>IF(AND((RIGHT($AJ$3,2)-'[1]Miter Profiles'!$AC$37-'[1]Outside Edges'!$B58)&gt;=5,'[1]Outside Edges'!$P58="Yes"),"Yes","No")</f>
        <v>Yes</v>
      </c>
      <c r="AK59" s="87" t="str">
        <f>IF(AND((RIGHT($AK$3,2)-'[1]Miter Profiles'!$AC$38-'[1]Outside Edges'!$B58)&gt;=5,'[1]Outside Edges'!$P58="Yes"),"Yes","No")</f>
        <v>Yes</v>
      </c>
      <c r="AL59" s="10" t="str">
        <f>IF(AND((RIGHT($AL$3,2)-'[1]Miter Profiles'!$AC$39-'[1]Outside Edges'!$B58)&gt;=5,'[1]Outside Edges'!$P58="Yes"),"Yes","No")</f>
        <v>Yes</v>
      </c>
      <c r="AM59" s="10" t="str">
        <f>IF(AND((RIGHT($AM$3,2)-'[1]Miter Profiles'!$AC$40-'[1]Outside Edges'!$B58)&gt;=5,'[1]Outside Edges'!$P58="Yes"),"Yes","No")</f>
        <v>Yes</v>
      </c>
      <c r="AN59" s="85" t="str">
        <f>IF(AND((RIGHT($AN$3,2)-'[1]Miter Profiles'!$AC$41-'[1]Outside Edges'!$B58)&gt;=5,'[1]Outside Edges'!$P58="Yes"),"Yes","No")</f>
        <v>Yes</v>
      </c>
      <c r="AO59" s="86" t="str">
        <f>IF(AND((RIGHT($AO$3,2)-'[1]Miter Profiles'!$AC$42-'[1]Outside Edges'!$B58)&gt;=5,'[1]Outside Edges'!$P58="Yes"),"Yes","No")</f>
        <v>Yes</v>
      </c>
      <c r="AP59" s="11" t="str">
        <f>IF(AND((RIGHT($AP$3,2)-'[1]Miter Profiles'!$AC$43-'[1]Outside Edges'!$B58)&gt;=5,'[1]Outside Edges'!$P58="Yes"),"Yes","No")</f>
        <v>Yes</v>
      </c>
      <c r="AQ59" s="87" t="str">
        <f>IF(AND((RIGHT($AQ$3,2)-'[1]Miter Profiles'!$AC$44-'[1]Outside Edges'!$B58)&gt;=5,'[1]Outside Edges'!$P58="Yes"),"Yes","No")</f>
        <v>Yes</v>
      </c>
      <c r="AR59" s="10" t="str">
        <f>IF(AND((RIGHT($AR$3,2)-'[1]Miter Profiles'!$AC$45-'[1]Outside Edges'!$B58)&gt;=5,'[1]Outside Edges'!$P58="Yes"),"Yes","No")</f>
        <v>Yes</v>
      </c>
      <c r="AS59" s="10" t="str">
        <f>IF(AND((RIGHT($AS$3,2)-'[1]Miter Profiles'!$AC$46-'[1]Outside Edges'!$B58)&gt;=5,'[1]Outside Edges'!$P58="Yes"),"Yes","No")</f>
        <v>Yes</v>
      </c>
      <c r="AT59" s="85" t="str">
        <f>IF(AND((RIGHT($AT$3,2)-'[1]Miter Profiles'!$AC$47-'[1]Outside Edges'!$B58)&gt;=5,'[1]Outside Edges'!$P58="Yes"),"Yes","No")</f>
        <v>Yes</v>
      </c>
      <c r="AU59" s="86" t="str">
        <f>IF(AND((RIGHT($AU$3,2)-'[1]Miter Profiles'!$AC$48-'[1]Outside Edges'!$B58)&gt;=5,'[1]Outside Edges'!$P58="Yes"),"Yes","No")</f>
        <v>Yes</v>
      </c>
      <c r="AV59" s="11" t="str">
        <f>IF(AND((RIGHT($AV$3,2)-'[1]Miter Profiles'!$AC$49-'[1]Outside Edges'!$B58)&gt;=5,'[1]Outside Edges'!$P58="Yes"),"Yes","No")</f>
        <v>Yes</v>
      </c>
      <c r="AW59" s="87" t="str">
        <f>IF(AND((RIGHT($AW$3,2)-'[1]Miter Profiles'!$AC$50-'[1]Outside Edges'!$B58)&gt;=5,'[1]Outside Edges'!$P58="Yes"),"Yes","No")</f>
        <v>Yes</v>
      </c>
      <c r="AX59" s="10" t="str">
        <f>IF(AND((RIGHT($AX$3,2)-'[1]Miter Profiles'!$AC$51-'[1]Outside Edges'!$B58)&gt;=5,'[1]Outside Edges'!$P58="Yes"),"Yes","No")</f>
        <v>Yes</v>
      </c>
      <c r="AY59" s="10" t="str">
        <f>IF(AND((RIGHT($AY$3,2)-'[1]Miter Profiles'!$AC$52-'[1]Outside Edges'!$B58)&gt;=5,'[1]Outside Edges'!$P58="Yes"),"Yes","No")</f>
        <v>Yes</v>
      </c>
      <c r="AZ59" s="85" t="str">
        <f>IF(AND((RIGHT($AZ$3,2)-'[1]Miter Profiles'!$AC$53-'[1]Outside Edges'!$B58)&gt;=5,'[1]Outside Edges'!$P58="Yes"),"Yes","No")</f>
        <v>Yes</v>
      </c>
      <c r="BA59" s="86" t="str">
        <f>IF(AND((RIGHT($BA$3,2)-'[1]Miter Profiles'!$AC$54-'[1]Outside Edges'!$B58)&gt;=5,'[1]Outside Edges'!$P58="Yes"),"Yes","No")</f>
        <v>Yes</v>
      </c>
      <c r="BB59" s="11" t="str">
        <f>IF(AND((RIGHT($BB$3,2)-'[1]Miter Profiles'!$AC$55-'[1]Outside Edges'!$B58)&gt;=5,'[1]Outside Edges'!$P58="Yes"),"Yes","No")</f>
        <v>Yes</v>
      </c>
      <c r="BC59" s="87" t="str">
        <f>IF(AND((RIGHT($BC$3,2)-'[1]Miter Profiles'!$AC$56-'[1]Outside Edges'!$B58)&gt;=5,'[1]Outside Edges'!$P58="Yes"),"Yes","No")</f>
        <v>Yes</v>
      </c>
      <c r="BD59" s="10" t="str">
        <f>IF(AND((RIGHT($BD$3,2)-'[1]Miter Profiles'!$AC$57-'[1]Outside Edges'!$B58)&gt;=5,'[1]Outside Edges'!$P58="Yes"),"Yes","No")</f>
        <v>Yes</v>
      </c>
      <c r="BE59" s="10" t="str">
        <f>IF(AND((RIGHT($BE$3,2)-'[1]Miter Profiles'!$AC$58-'[1]Outside Edges'!$B58)&gt;=5,'[1]Outside Edges'!$P58="Yes"),"Yes","No")</f>
        <v>Yes</v>
      </c>
      <c r="BF59" s="85" t="str">
        <f>IF(AND((RIGHT($BF$3,2)-'[1]Miter Profiles'!$AC$59-'[1]Outside Edges'!$B58)&gt;=5,'[1]Outside Edges'!$P58="Yes"),"Yes","No")</f>
        <v>Yes</v>
      </c>
      <c r="BG59" s="86" t="str">
        <f>IF(AND((RIGHT($BG$3,2)-'[1]Miter Profiles'!$AC$60-'[1]Outside Edges'!$B58)&gt;=5,'[1]Outside Edges'!$P58="Yes"),"Yes","No")</f>
        <v>Yes</v>
      </c>
      <c r="BH59" s="11" t="str">
        <f>IF(AND((RIGHT($BH$3,2)-'[1]Miter Profiles'!$AC$61-'[1]Outside Edges'!$B58)&gt;=5,'[1]Outside Edges'!$P58="Yes"),"Yes","No")</f>
        <v>Yes</v>
      </c>
      <c r="BI59" s="87" t="str">
        <f>IF(AND((RIGHT($BI$3,2)-'[1]Miter Profiles'!$AC$62-'[1]Outside Edges'!$B58)&gt;=5,'[1]Outside Edges'!$P58="Yes"),"Yes","No")</f>
        <v>Yes</v>
      </c>
      <c r="BJ59" s="10" t="str">
        <f>IF(AND((RIGHT($BJ$3,2)-'[1]Miter Profiles'!$AC$63-'[1]Outside Edges'!$B58)&gt;=5,'[1]Outside Edges'!$P58="Yes"),"Yes","No")</f>
        <v>Yes</v>
      </c>
      <c r="BK59" s="10" t="str">
        <f>IF(AND((RIGHT($BK$3,2)-'[1]Miter Profiles'!$AC$64-'[1]Outside Edges'!$B58)&gt;=5,'[1]Outside Edges'!$P58="Yes"),"Yes","No")</f>
        <v>Yes</v>
      </c>
      <c r="BL59" s="85" t="str">
        <f>IF(AND((RIGHT($BL$3,2)-'[1]Miter Profiles'!$AC$65-'[1]Outside Edges'!$B58)&gt;=5,'[1]Outside Edges'!$P58="Yes"),"Yes","No")</f>
        <v>Yes</v>
      </c>
      <c r="BM59" s="86" t="str">
        <f>IF(AND((RIGHT($BM$3,2)-'[1]Miter Profiles'!$AC$66-'[1]Outside Edges'!$B58)&gt;=5,'[1]Outside Edges'!$P58="Yes"),"Yes","No")</f>
        <v>Yes</v>
      </c>
      <c r="BN59" s="11" t="str">
        <f>IF(AND((RIGHT($BN$3,2)-'[1]Miter Profiles'!$AC$67-'[1]Outside Edges'!$B58)&gt;=5,'[1]Outside Edges'!$P58="Yes"),"Yes","No")</f>
        <v>Yes</v>
      </c>
      <c r="BO59" s="87" t="str">
        <f>IF(AND((RIGHT($BO$3,2)-'[1]Miter Profiles'!$AC$68-'[1]Outside Edges'!$B58)&gt;=5,'[1]Outside Edges'!$P58="Yes"),"Yes","No")</f>
        <v>Yes</v>
      </c>
      <c r="BP59" s="10" t="str">
        <f>IF(AND((RIGHT($BP$3,2)-'[1]Miter Profiles'!$AC$69-'[1]Outside Edges'!$B58)&gt;=5,'[1]Outside Edges'!$P58="Yes"),"Yes","No")</f>
        <v>Yes</v>
      </c>
      <c r="BQ59" s="10" t="str">
        <f>IF(AND((RIGHT($BQ$3,2)-'[1]Miter Profiles'!$AC$70-'[1]Outside Edges'!$B58)&gt;=5,'[1]Outside Edges'!$P58="Yes"),"Yes","No")</f>
        <v>Yes</v>
      </c>
      <c r="BR59" s="85" t="str">
        <f>IF(AND((RIGHT($BR$3,2)-'[1]Miter Profiles'!$AC$71-'[1]Outside Edges'!$B58)&gt;=5,'[1]Outside Edges'!$P58="Yes"),"Yes","No")</f>
        <v>Yes</v>
      </c>
      <c r="BS59" s="86" t="str">
        <f>IF(AND((RIGHT($BS$3,2)-'[1]Miter Profiles'!$AC$72-'[1]Outside Edges'!$B58)&gt;=5,'[1]Outside Edges'!$P58="Yes"),"Yes","No")</f>
        <v>Yes</v>
      </c>
      <c r="BT59" s="11" t="str">
        <f>IF(AND((RIGHT($BT$3,2)-'[1]Miter Profiles'!$AC$73-'[1]Outside Edges'!$B58)&gt;=5,'[1]Outside Edges'!$P58="Yes"),"Yes","No")</f>
        <v>Yes</v>
      </c>
      <c r="BU59" s="87" t="str">
        <f>IF(AND((RIGHT($BU$3,2)-'[1]Miter Profiles'!$AC$74-'[1]Outside Edges'!$B58)&gt;=5,'[1]Outside Edges'!$P58="Yes"),"Yes","No")</f>
        <v>Yes</v>
      </c>
      <c r="BV59" s="10" t="str">
        <f>IF(AND((RIGHT($BV$3,2)-'[1]Miter Profiles'!$AC$75-'[1]Outside Edges'!$B58)&gt;=5,'[1]Outside Edges'!$P58="Yes"),"Yes","No")</f>
        <v>Yes</v>
      </c>
      <c r="BW59" s="10" t="str">
        <f>IF(AND((RIGHT($BW$3,2)-'[1]Miter Profiles'!$AC$76-'[1]Outside Edges'!$B58)&gt;=5,'[1]Outside Edges'!$P58="Yes"),"Yes","No")</f>
        <v>Yes</v>
      </c>
      <c r="BX59" s="85" t="str">
        <f>IF(AND((RIGHT($BX$3,2)-'[1]Miter Profiles'!$AC$77-'[1]Outside Edges'!$B58)&gt;=5,'[1]Outside Edges'!$P58="Yes"),"Yes","No")</f>
        <v>Yes</v>
      </c>
      <c r="BY59" s="86" t="str">
        <f>IF(AND((RIGHT($BY$3,2)-'[1]Miter Profiles'!$AC$78-'[1]Outside Edges'!$B58)&gt;=5,'[1]Outside Edges'!$P58="Yes"),"Yes","No")</f>
        <v>Yes</v>
      </c>
      <c r="BZ59" s="11" t="str">
        <f>IF(AND((RIGHT($BZ$3,2)-'[1]Miter Profiles'!$AC$79-'[1]Outside Edges'!$B58)&gt;=5,'[1]Outside Edges'!$P58="Yes"),"Yes","No")</f>
        <v>Yes</v>
      </c>
      <c r="CA59" s="87" t="str">
        <f>IF(AND((RIGHT($CA$3,2)-'[1]Miter Profiles'!$AC$80-'[1]Outside Edges'!$B58)&gt;=5,'[1]Outside Edges'!$P58="Yes"),"Yes","No")</f>
        <v>Yes</v>
      </c>
      <c r="CB59" s="10" t="str">
        <f>IF(AND((RIGHT($CB$3,2)-'[1]Miter Profiles'!$AC$81-'[1]Outside Edges'!$B58)&gt;=5,'[1]Outside Edges'!$P58="Yes"),"Yes","No")</f>
        <v>Yes</v>
      </c>
      <c r="CC59" s="10" t="str">
        <f>IF(AND((RIGHT($CC$3,2)-'[1]Miter Profiles'!$AC$82-'[1]Outside Edges'!$B58)&gt;=5,'[1]Outside Edges'!$P58="Yes"),"Yes","No")</f>
        <v>Yes</v>
      </c>
      <c r="CD59" s="85" t="str">
        <f>IF(AND((RIGHT($CD$3,2)-'[1]Miter Profiles'!$AC$83-'[1]Outside Edges'!$B58)&gt;=5,'[1]Outside Edges'!$P58="Yes"),"Yes","No")</f>
        <v>Yes</v>
      </c>
      <c r="CE59" s="86" t="str">
        <f>IF(AND((RIGHT($CE$3,2)-'[1]Miter Profiles'!$AC$84-'[1]Outside Edges'!$B58)&gt;=5,'[1]Outside Edges'!$P58="Yes"),"Yes","No")</f>
        <v>Yes</v>
      </c>
      <c r="CF59" s="11" t="str">
        <f>IF(AND((RIGHT($CF$3,2)-'[1]Miter Profiles'!$AC$85-'[1]Outside Edges'!$B58)&gt;=5,'[1]Outside Edges'!$P58="Yes"),"Yes","No")</f>
        <v>Yes</v>
      </c>
      <c r="CG59" s="87" t="str">
        <f>IF(AND((RIGHT($CG$3,2)-'[1]Miter Profiles'!$AC$86-'[1]Outside Edges'!$B58)&gt;=5,'[1]Outside Edges'!$P58="Yes"),"Yes","No")</f>
        <v>Yes</v>
      </c>
      <c r="CH59" s="10" t="str">
        <f>IF(AND((RIGHT($CH$3,2)-'[1]Miter Profiles'!$AC$87-'[1]Outside Edges'!$B58)&gt;=5,'[1]Outside Edges'!$P58="Yes"),"Yes","No")</f>
        <v>Yes</v>
      </c>
      <c r="CI59" s="10" t="str">
        <f>IF(AND((RIGHT($CI$3,2)-'[1]Miter Profiles'!$AC$88-'[1]Outside Edges'!$B58)&gt;=5,'[1]Outside Edges'!$P58="Yes"),"Yes","No")</f>
        <v>Yes</v>
      </c>
      <c r="CJ59" s="85" t="str">
        <f>IF(AND((RIGHT($CJ$3,2)-'[1]Miter Profiles'!$AC$89-'[1]Outside Edges'!$B58)&gt;=5,'[1]Outside Edges'!$P58="Yes"),"Yes","No")</f>
        <v>Yes</v>
      </c>
      <c r="CK59" s="86" t="str">
        <f>IF(AND((RIGHT($CK$3,2)-'[1]Miter Profiles'!$AC$90-'[1]Outside Edges'!$B58)&gt;=5,'[1]Outside Edges'!$P58="Yes"),"Yes","No")</f>
        <v>Yes</v>
      </c>
      <c r="CL59" s="11" t="str">
        <f>IF(AND((RIGHT($CL$3,2)-'[1]Miter Profiles'!$AC$91-'[1]Outside Edges'!$B58)&gt;=5,'[1]Outside Edges'!$P58="Yes"),"Yes","No")</f>
        <v>Yes</v>
      </c>
      <c r="CM59" s="87" t="str">
        <f>IF(AND((RIGHT($CM$3,2)-'[1]Miter Profiles'!$AC$92-'[1]Outside Edges'!$B58)&gt;=5,'[1]Outside Edges'!$P58="Yes"),"Yes","No")</f>
        <v>Yes</v>
      </c>
      <c r="CN59" s="10" t="str">
        <f>IF(AND((RIGHT(CN$3,2)-'[1]Miter Profiles'!$AC$93-'[1]Outside Edges'!$B58)&gt;=5,'[1]Outside Edges'!$P58="Yes"),"Yes","No")</f>
        <v>Yes</v>
      </c>
      <c r="CO59" s="10" t="str">
        <f>IF(AND((RIGHT(CO$3,2)-'[1]Miter Profiles'!$AC$94-'[1]Outside Edges'!$B58)&gt;=5,'[1]Outside Edges'!$P58="Yes"),"Yes","No")</f>
        <v>Yes</v>
      </c>
      <c r="CP59" s="85" t="str">
        <f>IF(AND((RIGHT(CP$3,2)-'[1]Miter Profiles'!$AC$95-'[1]Outside Edges'!$B58)&gt;=5,'[1]Outside Edges'!$P58="Yes"),"Yes","No")</f>
        <v>Yes</v>
      </c>
      <c r="CQ59" s="86" t="str">
        <f>IF(AND((RIGHT(CQ$3,2)-'[1]Miter Profiles'!$AC$96-'[1]Outside Edges'!$B58)&gt;=5,'[1]Outside Edges'!$P58="Yes"),"Yes","No")</f>
        <v>Yes</v>
      </c>
      <c r="CR59" s="11" t="str">
        <f>IF(AND((RIGHT(CR$3,2)-'[1]Miter Profiles'!$AC$97-'[1]Outside Edges'!$B58)&gt;=5,'[1]Outside Edges'!$P58="Yes"),"Yes","No")</f>
        <v>Yes</v>
      </c>
      <c r="CS59" s="87" t="str">
        <f>IF(AND((RIGHT(CS$3,2)-'[1]Miter Profiles'!$AC$98-'[1]Outside Edges'!$B58)&gt;=5,'[1]Outside Edges'!$P58="Yes"),"Yes","No")</f>
        <v>Yes</v>
      </c>
      <c r="CT59" s="10" t="str">
        <f>IF(AND((RIGHT($CT$3,2)-'[1]Miter Profiles'!$AC$99-'[1]Outside Edges'!$B58)&gt;=5,'[1]Outside Edges'!$P58="Yes"),"Yes","No")</f>
        <v>Yes</v>
      </c>
      <c r="CU59" s="10" t="str">
        <f>IF(AND((RIGHT($CU$3,2)-'[1]Miter Profiles'!$AC$100-'[1]Outside Edges'!$B58)&gt;=5,'[1]Outside Edges'!$P58="Yes"),"Yes","No")</f>
        <v>Yes</v>
      </c>
      <c r="CV59" s="85" t="str">
        <f>IF(AND((RIGHT($CV$3,2)-'[1]Miter Profiles'!$AC$101-'[1]Outside Edges'!$B58)&gt;=5,'[1]Outside Edges'!$P58="Yes"),"Yes","No")</f>
        <v>Yes</v>
      </c>
      <c r="CW59" s="86" t="str">
        <f>IF(AND((RIGHT($CW$3,2)-'[1]Miter Profiles'!$AC$102-'[1]Outside Edges'!$B58)&gt;=5,'[1]Outside Edges'!$P58="Yes"),"Yes","No")</f>
        <v>Yes</v>
      </c>
      <c r="CX59" s="11" t="str">
        <f>IF(AND((RIGHT($CX$3,2)-'[1]Miter Profiles'!$AC$103-'[1]Outside Edges'!$B58)&gt;=5,'[1]Outside Edges'!$P58="Yes"),"Yes","No")</f>
        <v>Yes</v>
      </c>
      <c r="CY59" s="87" t="str">
        <f>IF(AND((RIGHT($CY$3,2)-'[1]Miter Profiles'!$AC$104-'[1]Outside Edges'!$B58)&gt;=5,'[1]Outside Edges'!$P58="Yes"),"Yes","No")</f>
        <v>Yes</v>
      </c>
      <c r="CZ59" s="10" t="str">
        <f>IF(AND((RIGHT($CZ$3,2)-'[1]Miter Profiles'!$AC$105-'[1]Outside Edges'!$B58)&gt;=5,'[1]Outside Edges'!$P58="Yes"),"Yes","No")</f>
        <v>Yes</v>
      </c>
      <c r="DA59" s="10" t="str">
        <f>IF(AND((RIGHT($DA$3,2)-'[1]Miter Profiles'!$AC$106-'[1]Outside Edges'!$B58)&gt;=5,'[1]Outside Edges'!$P58="Yes"),"Yes","No")</f>
        <v>Yes</v>
      </c>
      <c r="DB59" s="85" t="str">
        <f>IF(AND((RIGHT($DB$3,2)-'[1]Miter Profiles'!$AC$107-'[1]Outside Edges'!$B58)&gt;=5,'[1]Outside Edges'!$P58="Yes"),"Yes","No")</f>
        <v>Yes</v>
      </c>
      <c r="DC59" s="86" t="str">
        <f>IF(AND((RIGHT($DC$3,2)-'[1]Miter Profiles'!$AC$108-'[1]Outside Edges'!$B58)&gt;=5,'[1]Outside Edges'!$P58="Yes"),"Yes","No")</f>
        <v>Yes</v>
      </c>
      <c r="DD59" s="11" t="str">
        <f>IF(AND((RIGHT($DD$3,2)-'[1]Miter Profiles'!$AC$109-'[1]Outside Edges'!$B58)&gt;=5,'[1]Outside Edges'!$P58="Yes"),"Yes","No")</f>
        <v>Yes</v>
      </c>
      <c r="DE59" s="87" t="str">
        <f>IF(AND((RIGHT($DE$3,2)-'[1]Miter Profiles'!$AC$110-'[1]Outside Edges'!$B58)&gt;=5,'[1]Outside Edges'!$P58="Yes"),"Yes","No")</f>
        <v>Yes</v>
      </c>
      <c r="DF59" s="10" t="str">
        <f>IF(AND((RIGHT($DF$3,2)-'[1]Miter Profiles'!$AC$111-'[1]Outside Edges'!$B58)&gt;=5,'[1]Outside Edges'!$P58="Yes"),"Yes","No")</f>
        <v>Yes</v>
      </c>
      <c r="DG59" s="10" t="str">
        <f>IF(AND((RIGHT($DG$3,2)-'[1]Miter Profiles'!$AC$112-'[1]Outside Edges'!$B58)&gt;=5,'[1]Outside Edges'!$P58="Yes"),"Yes","No")</f>
        <v>Yes</v>
      </c>
      <c r="DH59" s="85" t="str">
        <f>IF(AND((RIGHT($DH$3,2)-'[1]Miter Profiles'!$AC$113-'[1]Outside Edges'!$B58)&gt;=5,'[1]Outside Edges'!$P58="Yes"),"Yes","No")</f>
        <v>Yes</v>
      </c>
      <c r="DI59" s="86" t="str">
        <f>IF(AND((RIGHT($DI$3,2)-'[1]Miter Profiles'!$AC$114-'[1]Outside Edges'!$B58)&gt;=5,'[1]Outside Edges'!$P58="Yes"),"Yes","No")</f>
        <v>Yes</v>
      </c>
      <c r="DJ59" s="11" t="str">
        <f>IF(AND((RIGHT($DJ$3,2)-'[1]Miter Profiles'!$AC$115-'[1]Outside Edges'!$B58)&gt;=5,'[1]Outside Edges'!$P58="Yes"),"Yes","No")</f>
        <v>Yes</v>
      </c>
      <c r="DK59" s="87" t="str">
        <f>IF(AND((RIGHT($DK$3,2)-'[1]Miter Profiles'!$AC$116-'[1]Outside Edges'!$B58)&gt;=5,'[1]Outside Edges'!$P58="Yes"),"Yes","No")</f>
        <v>Yes</v>
      </c>
      <c r="DL59" s="10" t="str">
        <f>IF(AND((RIGHT($DL$3,2)-'[1]Miter Profiles'!$AC$117-'[1]Outside Edges'!$B58)&gt;=5,'[1]Outside Edges'!$P58="Yes"),"Yes","No")</f>
        <v>Yes</v>
      </c>
      <c r="DM59" s="10" t="str">
        <f>IF(AND((RIGHT($DM$3,2)-'[1]Miter Profiles'!$AC$118-'[1]Outside Edges'!$B58)&gt;=5,'[1]Outside Edges'!$P58="Yes"),"Yes","No")</f>
        <v>Yes</v>
      </c>
      <c r="DN59" s="85" t="str">
        <f>IF(AND((RIGHT($DN$3,2)-'[1]Miter Profiles'!$AC$119-'[1]Outside Edges'!$B58)&gt;=5,'[1]Outside Edges'!$P58="Yes"),"Yes","No")</f>
        <v>Yes</v>
      </c>
      <c r="DO59" s="86" t="str">
        <f>IF(AND((RIGHT($DO$3,2)-'[1]Miter Profiles'!$AC$120-'[1]Outside Edges'!$B58)&gt;=5,'[1]Outside Edges'!$P58="Yes"),"Yes","No")</f>
        <v>Yes</v>
      </c>
      <c r="DP59" s="11" t="str">
        <f>IF(AND((RIGHT($DP$3,2)-'[1]Miter Profiles'!$AC$121-'[1]Outside Edges'!$B58)&gt;=5,'[1]Outside Edges'!$P58="Yes"),"Yes","No")</f>
        <v>Yes</v>
      </c>
      <c r="DQ59" s="87" t="str">
        <f>IF(AND((RIGHT($DQ$3,2)-'[1]Miter Profiles'!$AC$122-'[1]Outside Edges'!$B58)&gt;=5,'[1]Outside Edges'!$P58="Yes"),"Yes","No")</f>
        <v>Yes</v>
      </c>
      <c r="DR59" s="10" t="str">
        <f>IF(AND((RIGHT($DR$3,2)-'[1]Miter Profiles'!$AC$123-'[1]Outside Edges'!$B58)&gt;=5,'[1]Outside Edges'!$P58="Yes"),"Yes","No")</f>
        <v>Yes</v>
      </c>
      <c r="DS59" s="10" t="str">
        <f>IF(AND((RIGHT($DS$3,2)-'[1]Miter Profiles'!$AC$124-'[1]Outside Edges'!$B58)&gt;=5,'[1]Outside Edges'!$P58="Yes"),"Yes","No")</f>
        <v>Yes</v>
      </c>
      <c r="DT59" s="85" t="str">
        <f>IF(AND((RIGHT($DT$3,2)-'[1]Miter Profiles'!$AC$125-'[1]Outside Edges'!$B58)&gt;=5,'[1]Outside Edges'!$P58="Yes"),"Yes","No")</f>
        <v>Yes</v>
      </c>
      <c r="DU59" s="86" t="str">
        <f>IF(AND((RIGHT($DU$3,2)-'[1]Miter Profiles'!$AC$126-'[1]Outside Edges'!$B58)&gt;=5,'[1]Outside Edges'!$P58="Yes"),"Yes","No")</f>
        <v>Yes</v>
      </c>
      <c r="DV59" s="11" t="str">
        <f>IF(AND((RIGHT($DV$3,2)-'[1]Miter Profiles'!$AC$127-'[1]Outside Edges'!$B58)&gt;=5,'[1]Outside Edges'!$P58="Yes"),"Yes","No")</f>
        <v>Yes</v>
      </c>
      <c r="DW59" s="87" t="str">
        <f>IF(AND((RIGHT($DW$3,2)-'[1]Miter Profiles'!$AC$128-'[1]Outside Edges'!$B58)&gt;=5,'[1]Outside Edges'!$P58="Yes"),"Yes","No")</f>
        <v>Yes</v>
      </c>
      <c r="DX59" s="10" t="str">
        <f>IF(AND((RIGHT($DX$3,2)-'[1]Miter Profiles'!$AC$129-'[1]Outside Edges'!$B58)&gt;=5,'[1]Outside Edges'!$P58="Yes"),"Yes","No")</f>
        <v>Yes</v>
      </c>
      <c r="DY59" s="10" t="str">
        <f>IF(AND((RIGHT($DY$3,2)-'[1]Miter Profiles'!$AC$130-'[1]Outside Edges'!$B58)&gt;=5,'[1]Outside Edges'!$P58="Yes"),"Yes","No")</f>
        <v>Yes</v>
      </c>
      <c r="DZ59" s="85" t="str">
        <f>IF(AND((RIGHT($DZ$3,2)-'[1]Miter Profiles'!$AC$131-'[1]Outside Edges'!$B58)&gt;=5,'[1]Outside Edges'!$P58="Yes"),"Yes","No")</f>
        <v>Yes</v>
      </c>
      <c r="EA59" s="90" t="str">
        <f>IF(AND((RIGHT($EA$3,2)-'[1]Miter Profiles'!$AC$132-'[1]Outside Edges'!$B58)&gt;=5,'[1]Outside Edges'!$P58="Yes"),"Yes","No")</f>
        <v>Yes</v>
      </c>
      <c r="EB59" s="105" t="str">
        <f>IF(AND((RIGHT($EB$3,2)-'[1]Miter Profiles'!$AC$133-'[1]Outside Edges'!$B58)&gt;=5,'[1]Outside Edges'!$P58="Yes"),"Yes","No")</f>
        <v>Yes</v>
      </c>
      <c r="EC59" s="110" t="str">
        <f>IF(AND((RIGHT($EC$3,2)-'[1]Miter Profiles'!$AC$134-'[1]Outside Edges'!$B58)&gt;=5,'[1]Outside Edges'!$P58="Yes"),"Yes","No")</f>
        <v>Yes</v>
      </c>
      <c r="ED59" s="116" t="str">
        <f>IF(AND((RIGHT($ED$3,2)-'[1]Miter Profiles'!$AC$135-'[1]Outside Edges'!$B58)&gt;=5,'[1]Outside Edges'!$P58="Yes"),"Yes","No")</f>
        <v>Yes</v>
      </c>
      <c r="EE59" s="113" t="str">
        <f>IF(AND((RIGHT($EE$3,2)-'[1]Miter Profiles'!$AC$136-'[1]Outside Edges'!$B58)&gt;=5,'[1]Outside Edges'!$P58="Yes"),"Yes","No")</f>
        <v>Yes</v>
      </c>
      <c r="EF59" s="85" t="str">
        <f>IF(AND((RIGHT($EF$3,2)-'[1]Miter Profiles'!$AC$137-'[1]Outside Edges'!$B58)&gt;=5,'[1]Outside Edges'!$P58="Yes"),"Yes","No")</f>
        <v>Yes</v>
      </c>
      <c r="EG59" s="10" t="str">
        <f>IF(AND((RIGHT($EG$3,2)-'[1]Miter Profiles'!$AC$138-'[1]Outside Edges'!$B58)&gt;=5,'[1]Outside Edges'!$P58="Yes"),"Yes","No")</f>
        <v>Yes</v>
      </c>
      <c r="EH59" s="90" t="str">
        <f>IF(AND((RIGHT($EH$3,2)-'[1]Miter Profiles'!$AC$139-'[1]Outside Edges'!$B58)&gt;=5,'[1]Outside Edges'!$P58="Yes"),"Yes","No")</f>
        <v>Yes</v>
      </c>
      <c r="EI59" s="121" t="str">
        <f>IF(AND((RIGHT($EI$3,2)-'[1]Miter Profiles'!$AC$140-'[1]Outside Edges'!$B58)&gt;=5,'[1]Outside Edges'!$P58="Yes"),"Yes","No")</f>
        <v>Yes</v>
      </c>
      <c r="EJ59" s="124" t="str">
        <f>IF(AND((RIGHT($EJ$3,2)-'[1]Miter Profiles'!$AC$141-'[1]Outside Edges'!$B58)&gt;=5,'[1]Outside Edges'!$P58="Yes"),"Yes","No")</f>
        <v>Yes</v>
      </c>
      <c r="EK59" s="124" t="str">
        <f>IF(AND((RIGHT($EK$3,2)-'[1]Miter Profiles'!$AC$142-'[1]Outside Edges'!$B58)&gt;=5,'[1]Outside Edges'!$P58="Yes"),"Yes","No")</f>
        <v>Yes</v>
      </c>
      <c r="EL59" s="116" t="str">
        <f>IF(AND((RIGHT($EL$3,2)-'[1]Miter Profiles'!$AC$143-'[1]Outside Edges'!$B58)&gt;=5,'[1]Outside Edges'!$P58="Yes"),"Yes","No")</f>
        <v>Yes</v>
      </c>
      <c r="EM59" s="129" t="str">
        <f>IF(AND((RIGHT($EM$3,2)-'[1]Miter Profiles'!$AC$144-'[1]Outside Edges'!$B58)&gt;=5,'[1]Outside Edges'!$P58="Yes"),"Yes","No")</f>
        <v>Yes</v>
      </c>
      <c r="EN59" s="10" t="str">
        <f>IF(AND((RIGHT($EN$3,2)-'[1]Miter Profiles'!$AC$145-'[1]Outside Edges'!$B58)&gt;=5,'[1]Outside Edges'!$P58="Yes"),"Yes","No")</f>
        <v>Yes</v>
      </c>
      <c r="EO59" s="90" t="str">
        <f>IF(AND((RIGHT($EO$3,2)-'[1]Miter Profiles'!$AC$146-'[1]Outside Edges'!$B58)&gt;=5,'[1]Outside Edges'!$P58="Yes"),"Yes","No")</f>
        <v>Yes</v>
      </c>
      <c r="EP59" s="124" t="str">
        <f>IF(AND((RIGHT($EP$3,2)-'[1]Miter Profiles'!$AC$147-'[1]Outside Edges'!$B58)&gt;=5,'[1]Outside Edges'!$P58="Yes"),"Yes","No")</f>
        <v>Yes</v>
      </c>
      <c r="EQ59" s="124" t="str">
        <f>IF(AND((RIGHT($EQ$3,2)-'[1]Miter Profiles'!$AC$148-'[1]Outside Edges'!$B58)&gt;=5,'[1]Outside Edges'!$P58="Yes"),"Yes","No")</f>
        <v>Yes</v>
      </c>
      <c r="ER59" s="116" t="str">
        <f>IF(AND((RIGHT($ER$3,2)-'[1]Miter Profiles'!$AC$149-'[1]Outside Edges'!$B58)&gt;=5,'[1]Outside Edges'!$P58="Yes"),"Yes","No")</f>
        <v>Yes</v>
      </c>
      <c r="ES59" s="129" t="str">
        <f>IF(AND((RIGHT($ES$3,2)-'[1]Miter Profiles'!$AC$150-'[1]Outside Edges'!$B58)&gt;=5,'[1]Outside Edges'!$P58="Yes"),"Yes","No")</f>
        <v>Yes</v>
      </c>
      <c r="ET59" s="10" t="str">
        <f>IF(AND((RIGHT($ET$3,2)-'[1]Miter Profiles'!$AC$151-'[1]Outside Edges'!$B58)&gt;=5,'[1]Outside Edges'!$P58="Yes"),"Yes","No")</f>
        <v>Yes</v>
      </c>
      <c r="EU59" s="90" t="str">
        <f>IF(AND((RIGHT($EU$3,2)-'[1]Miter Profiles'!$AC$152-'[1]Outside Edges'!$B58)&gt;=5,'[1]Outside Edges'!$P58="Yes"),"Yes","No")</f>
        <v>Yes</v>
      </c>
      <c r="EV59" s="124" t="str">
        <f>IF(AND((RIGHT($EV$3,2)-'[1]Miter Profiles'!$AC$153-'[1]Outside Edges'!$B58)&gt;=5,'[1]Outside Edges'!$P58="Yes"),"Yes","No")</f>
        <v>Yes</v>
      </c>
      <c r="EW59" s="124" t="str">
        <f>IF(AND((RIGHT($EW$3,2)-'[1]Miter Profiles'!$AC$154-'[1]Outside Edges'!$B58)&gt;=5,'[1]Outside Edges'!$P58="Yes"),"Yes","No")</f>
        <v>Yes</v>
      </c>
      <c r="EX59" s="116" t="str">
        <f>IF(AND((RIGHT($EX$3,2)-'[1]Miter Profiles'!$AC$155-'[1]Outside Edges'!$B58)&gt;=5,'[1]Outside Edges'!$P58="Yes"),"Yes","No")</f>
        <v>Yes</v>
      </c>
      <c r="EY59" s="129" t="str">
        <f>IF(AND((RIGHT($EY$3,2)-'[1]Miter Profiles'!$AC$156-'[1]Outside Edges'!$B58)&gt;=5,'[1]Outside Edges'!$P58="Yes"),"Yes","No")</f>
        <v>Yes</v>
      </c>
      <c r="EZ59" s="10" t="str">
        <f>IF(AND((RIGHT($EZ$3,2)-'[1]Miter Profiles'!$AC$157-'[1]Outside Edges'!$B58)&gt;=5,'[1]Outside Edges'!$P58="Yes"),"Yes","No")</f>
        <v>Yes</v>
      </c>
      <c r="FA59" s="90" t="str">
        <f>IF(AND((RIGHT($FA$3,2)-'[1]Miter Profiles'!$AC$158-'[1]Outside Edges'!$B58)&gt;=5,'[1]Outside Edges'!$P58="Yes"),"Yes","No")</f>
        <v>Yes</v>
      </c>
      <c r="FB59" s="124" t="str">
        <f>IF(AND((RIGHT($FB$3,2)-'[1]Miter Profiles'!$AC$159-'[1]Outside Edges'!$B58)&gt;=5,'[1]Outside Edges'!$P58="Yes"),"Yes","No")</f>
        <v>Yes</v>
      </c>
      <c r="FC59" s="124" t="str">
        <f>IF(AND((RIGHT($FC$3,2)-'[1]Miter Profiles'!$AC$160-'[1]Outside Edges'!$B58)&gt;=5,'[1]Outside Edges'!$P58="Yes"),"Yes","No")</f>
        <v>Yes</v>
      </c>
      <c r="FD59" s="116" t="str">
        <f>IF(AND((RIGHT($FD$3,2)-'[1]Miter Profiles'!$AC$161-'[1]Outside Edges'!$B58)&gt;=5,'[1]Outside Edges'!$P58="Yes"),"Yes","No")</f>
        <v>Yes</v>
      </c>
      <c r="FE59" s="129" t="str">
        <f>IF(AND((RIGHT($FE$3,2)-'[1]Miter Profiles'!$AC$162-'[1]Outside Edges'!$B58)&gt;=5,'[1]Outside Edges'!$P58="Yes"),"Yes","No")</f>
        <v>Yes</v>
      </c>
      <c r="FF59" s="10" t="str">
        <f>IF(AND((RIGHT($FF$3,2)-'[1]Miter Profiles'!$AC$163-'[1]Outside Edges'!$B58)&gt;=5,'[1]Outside Edges'!$P58="Yes"),"Yes","No")</f>
        <v>Yes</v>
      </c>
      <c r="FG59" s="90" t="str">
        <f>IF(AND((RIGHT($FG$3,2)-'[1]Miter Profiles'!$AC$164-'[1]Outside Edges'!$B58)&gt;=5,'[1]Outside Edges'!$P58="Yes"),"Yes","No")</f>
        <v>Yes</v>
      </c>
      <c r="FH59" s="124" t="str">
        <f>IF(AND((RIGHT($FH$3,2)-'[1]Miter Profiles'!$AC$165-'[1]Outside Edges'!$B58)&gt;=5,'[1]Outside Edges'!$P58="Yes"),"Yes","No")</f>
        <v>Yes</v>
      </c>
      <c r="FI59" s="124" t="str">
        <f>IF(AND((RIGHT($FI$3,2)-'[1]Miter Profiles'!$AC$166-'[1]Outside Edges'!$B58)&gt;=5,'[1]Outside Edges'!$P58="Yes"),"Yes","No")</f>
        <v>Yes</v>
      </c>
      <c r="FJ59" s="116" t="str">
        <f>IF(AND((RIGHT($FJ$3,2)-'[1]Miter Profiles'!$AC$167-'[1]Outside Edges'!$B58)&gt;=5,'[1]Outside Edges'!$P58="Yes"),"Yes","No")</f>
        <v>Yes</v>
      </c>
      <c r="FK59" s="129" t="str">
        <f>IF(AND((RIGHT($FK$3,2)-'[1]Miter Profiles'!$AC$168-'[1]Outside Edges'!$B58)&gt;=5,'[1]Outside Edges'!$P58="Yes"),"Yes","No")</f>
        <v>Yes</v>
      </c>
      <c r="FL59" s="10" t="str">
        <f>IF(AND((RIGHT($FL$3,2)-'[1]Miter Profiles'!$AC$169-'[1]Outside Edges'!$B58)&gt;=5,'[1]Outside Edges'!$P58="Yes"),"Yes","No")</f>
        <v>Yes</v>
      </c>
      <c r="FM59" s="90" t="str">
        <f>IF(AND((RIGHT($FM$3,2)-'[1]Miter Profiles'!$AC$170-'[1]Outside Edges'!$B58)&gt;=5,'[1]Outside Edges'!$P58="Yes"),"Yes","No")</f>
        <v>Yes</v>
      </c>
      <c r="FN59" s="124" t="str">
        <f>IF(AND((RIGHT($FN$3,2)-'[1]Miter Profiles'!$AC$171-'[1]Outside Edges'!$B58)&gt;=5,'[1]Outside Edges'!$P58="Yes"),"Yes","No")</f>
        <v>Yes</v>
      </c>
      <c r="FO59" s="124" t="str">
        <f>IF(AND((RIGHT($FO$3,2)-'[1]Miter Profiles'!$AC$172-'[1]Outside Edges'!$B58)&gt;=5,'[1]Outside Edges'!$P58="Yes"),"Yes","No")</f>
        <v>Yes</v>
      </c>
      <c r="FP59" s="116" t="str">
        <f>IF(AND((RIGHT($FP$3,2)-'[1]Miter Profiles'!$AC$173-'[1]Outside Edges'!$B58)&gt;=5,'[1]Outside Edges'!$P58="Yes"),"Yes","No")</f>
        <v>Yes</v>
      </c>
      <c r="FQ59" s="129" t="str">
        <f>IF(AND((RIGHT($FQ$3,2)-'[1]Miter Profiles'!$AC$174-'[1]Outside Edges'!$B58)&gt;=5,'[1]Outside Edges'!$P58="Yes"),"Yes","No")</f>
        <v>Yes</v>
      </c>
      <c r="FR59" s="10" t="str">
        <f>IF(AND((RIGHT($FR$3,2)-'[1]Miter Profiles'!$AC$175-'[1]Outside Edges'!$B58)&gt;=5,'[1]Outside Edges'!$P58="Yes"),"Yes","No")</f>
        <v>Yes</v>
      </c>
      <c r="FS59" s="90" t="str">
        <f>IF(AND((RIGHT($FS$3,2)-'[1]Miter Profiles'!$AC$176-'[1]Outside Edges'!$B58)&gt;=5,'[1]Outside Edges'!$P58="Yes"),"Yes","No")</f>
        <v>Yes</v>
      </c>
      <c r="FT59" s="124" t="str">
        <f>IF(AND((RIGHT($FT$3,2)-'[1]Miter Profiles'!$AC$177-'[1]Outside Edges'!$B58)&gt;=5,'[1]Outside Edges'!$P58="Yes"),"Yes","No")</f>
        <v>Yes</v>
      </c>
      <c r="FU59" s="124" t="str">
        <f>IF(AND((RIGHT($FU$3,2)-'[1]Miter Profiles'!$AC$178-'[1]Outside Edges'!$B58)&gt;=5,'[1]Outside Edges'!$P58="Yes"),"Yes","No")</f>
        <v>Yes</v>
      </c>
      <c r="FV59" s="116" t="str">
        <f>IF(AND((RIGHT($V$3,2)-'[1]Miter Profiles'!$AC$179-'[1]Outside Edges'!$B58)&gt;=5,'[1]Outside Edges'!$P58="Yes"),"Yes","No")</f>
        <v>Yes</v>
      </c>
      <c r="FW59" s="129" t="str">
        <f>IF(AND((RIGHT($FW$3,2)-'[1]Miter Profiles'!$AC$180-'[1]Outside Edges'!$B58)&gt;=5,'[1]Outside Edges'!$P58="Yes"),"Yes","No")</f>
        <v>Yes</v>
      </c>
      <c r="FX59" s="85" t="str">
        <f>IF(AND((RIGHT($FX$3,2)-'[1]Miter Profiles'!$AC$181-'[1]Outside Edges'!$B58)&gt;=5,'[1]Outside Edges'!$P58="Yes"),"Yes","No")</f>
        <v>Yes</v>
      </c>
      <c r="FY59" s="150" t="str">
        <f>IF(AND((RIGHT($FY$3,2)-'[1]Miter Profiles'!$AC$182-'[1]Outside Edges'!$B58)&gt;=5,'[1]Outside Edges'!$P58="Yes"),"Yes","No")</f>
        <v>Yes</v>
      </c>
      <c r="FZ59" s="124" t="str">
        <f>IF(AND((RIGHT($FZ$3,2)-'[1]Miter Profiles'!$AC$183-'[1]Outside Edges'!$B58)&gt;=5,'[1]Outside Edges'!$P58="Yes"),"Yes","No")</f>
        <v>Yes</v>
      </c>
      <c r="GA59" s="116" t="str">
        <f>IF(AND((RIGHT($GA$3,2)-'[1]Miter Profiles'!$AC$184-'[1]Outside Edges'!$B58)&gt;=5,'[1]Outside Edges'!$P58="Yes"),"Yes","No")</f>
        <v>Yes</v>
      </c>
      <c r="GB59" s="129" t="str">
        <f>IF(AND((RIGHT($GB$3,2)-'[1]Miter Profiles'!$AC$185-'[1]Outside Edges'!$B58)&gt;=5,'[1]Outside Edges'!$P58="Yes"),"Yes","No")</f>
        <v>Yes</v>
      </c>
      <c r="GC59" s="10" t="str">
        <f>IF(AND((RIGHT($GC$3,2)-'[1]Miter Profiles'!$AC$186-'[1]Outside Edges'!$B58)&gt;=5,'[1]Outside Edges'!$P58="Yes"),"Yes","No")</f>
        <v>Yes</v>
      </c>
      <c r="GD59" s="90" t="str">
        <f>IF(AND((RIGHT($GD$3,2)-'[1]Miter Profiles'!$AC$187-'[1]Outside Edges'!$B58)&gt;=5,'[1]Outside Edges'!$P58="Yes"),"Yes","No")</f>
        <v>Yes</v>
      </c>
      <c r="GE59" s="150" t="str">
        <f>IF(AND((RIGHT($GE$3,2)-'[1]Miter Profiles'!$AC$188-'[1]Outside Edges'!$B58)&gt;=5,'[1]Outside Edges'!$P58="Yes"),"Yes","No")</f>
        <v>Yes</v>
      </c>
      <c r="GF59" s="124" t="str">
        <f>IF(AND((RIGHT($GF$3,2)-'[1]Miter Profiles'!$AC$189-'[1]Outside Edges'!$B58)&gt;=5,'[1]Outside Edges'!$P58="Yes"),"Yes","No")</f>
        <v>Yes</v>
      </c>
      <c r="GG59" s="116" t="str">
        <f>IF(AND((RIGHT($GG$3,2)-'[1]Miter Profiles'!$AC$190-'[1]Outside Edges'!$B58)&gt;=5,'[1]Outside Edges'!$P58="Yes"),"Yes","No")</f>
        <v>Yes</v>
      </c>
      <c r="GH59" s="129" t="str">
        <f>IF(AND((RIGHT($GH$3,2)-'[1]Miter Profiles'!$AC$191-'[1]Outside Edges'!$B58)&gt;=5,'[1]Outside Edges'!$P58="Yes"),"Yes","No")</f>
        <v>Yes</v>
      </c>
      <c r="GI59" s="10" t="str">
        <f>IF(AND((RIGHT($GI$3,2)-'[1]Miter Profiles'!$AC$192-'[1]Outside Edges'!$B58)&gt;=5,'[1]Outside Edges'!$P58="Yes"),"Yes","No")</f>
        <v>Yes</v>
      </c>
      <c r="GJ59" s="90" t="str">
        <f>IF(AND((RIGHT($GJ$3,2)-'[1]Miter Profiles'!$AC$193-'[1]Outside Edges'!$B58)&gt;=5,'[1]Outside Edges'!$P58="Yes"),"Yes","No")</f>
        <v>Yes</v>
      </c>
      <c r="GK59" s="150" t="str">
        <f>IF(AND((RIGHT($GK$3,2)-'[1]Miter Profiles'!$AC$194-'[1]Outside Edges'!$B58)&gt;=5,'[1]Outside Edges'!$P58="Yes"),"Yes","No")</f>
        <v>Yes</v>
      </c>
      <c r="GL59" s="124" t="str">
        <f>IF(AND((RIGHT($GL$3,2)-'[1]Miter Profiles'!$AC$195-'[1]Outside Edges'!$B58)&gt;=5,'[1]Outside Edges'!$P58="Yes"),"Yes","No")</f>
        <v>Yes</v>
      </c>
      <c r="GM59" s="116" t="str">
        <f>IF(AND((RIGHT($GM$3,2)-'[1]Miter Profiles'!$AC$196-'[1]Outside Edges'!$B58)&gt;=5,'[1]Outside Edges'!$P58="Yes"),"Yes","No")</f>
        <v>Yes</v>
      </c>
      <c r="GN59" s="129" t="str">
        <f>IF(AND((RIGHT($GN$3,2)-'[1]Miter Profiles'!$AC$197-'[1]Outside Edges'!$B58)&gt;=5,'[1]Outside Edges'!$P58="Yes"),"Yes","No")</f>
        <v>Yes</v>
      </c>
      <c r="GO59" s="10" t="str">
        <f>IF(AND((RIGHT($GO$3,2)-'[1]Miter Profiles'!$AC$198-'[1]Outside Edges'!$B58)&gt;=5,'[1]Outside Edges'!$P58="Yes"),"Yes","No")</f>
        <v>Yes</v>
      </c>
      <c r="GP59" s="90" t="str">
        <f>IF(AND((RIGHT($GP$3,2)-'[1]Miter Profiles'!$AC$199-'[1]Outside Edges'!$B58)&gt;=5,'[1]Outside Edges'!$P58="Yes"),"Yes","No")</f>
        <v>Yes</v>
      </c>
      <c r="GQ59" s="150" t="str">
        <f>IF(AND((RIGHT($GQ$3,2)-'[1]Miter Profiles'!$AC$200-'[1]Outside Edges'!$B58)&gt;=5,'[1]Outside Edges'!$P58="Yes"),"Yes","No")</f>
        <v>Yes</v>
      </c>
      <c r="GR59" s="124" t="str">
        <f>IF(AND((RIGHT($GR$3,2)-'[1]Miter Profiles'!$AC$201-'[1]Outside Edges'!$B58)&gt;=5,'[1]Outside Edges'!$P58="Yes"),"Yes","No")</f>
        <v>Yes</v>
      </c>
      <c r="GS59" s="116" t="str">
        <f>IF(AND((RIGHT($GS$3,2)-'[1]Miter Profiles'!$AC$202-'[1]Outside Edges'!$B58)&gt;=5,'[1]Outside Edges'!$P58="Yes"),"Yes","No")</f>
        <v>Yes</v>
      </c>
      <c r="GT59" s="129" t="str">
        <f>IF(AND((RIGHT($GT$3,2)-'[1]Miter Profiles'!$AC$203-'[1]Outside Edges'!$B58)&gt;=5,'[1]Outside Edges'!$P58="Yes"),"Yes","No")</f>
        <v>Yes</v>
      </c>
      <c r="GU59" s="10" t="str">
        <f>IF(AND((RIGHT($GU$3,2)-'[1]Miter Profiles'!$AC$204-'[1]Outside Edges'!$B58)&gt;=5,'[1]Outside Edges'!$P58="Yes"),"Yes","No")</f>
        <v>Yes</v>
      </c>
      <c r="GV59" s="90" t="str">
        <f>IF(AND((RIGHT($GV$3,2)-'[1]Miter Profiles'!$AC$205-'[1]Outside Edges'!$B58)&gt;=5,'[1]Outside Edges'!$P58="Yes"),"Yes","No")</f>
        <v>Yes</v>
      </c>
      <c r="GW59" s="150" t="str">
        <f>IF(AND((RIGHT($GW$3,2)-'[1]Miter Profiles'!$AC$206-'[1]Outside Edges'!$B58)&gt;=5,'[1]Outside Edges'!$P58="Yes"),"Yes","No")</f>
        <v>Yes</v>
      </c>
      <c r="GX59" s="124" t="str">
        <f>IF(AND((RIGHT($GX$3,2)-'[1]Miter Profiles'!$AC$207-'[1]Outside Edges'!$B58)&gt;=5,'[1]Outside Edges'!$P58="Yes"),"Yes","No")</f>
        <v>Yes</v>
      </c>
      <c r="GY59" s="116" t="str">
        <f>IF(AND((RIGHT($GY$3,2)-'[1]Miter Profiles'!$AC$208-'[1]Outside Edges'!$B58)&gt;=5,'[1]Outside Edges'!$P58="Yes"),"Yes","No")</f>
        <v>Yes</v>
      </c>
      <c r="GZ59" s="129" t="str">
        <f>IF(AND((RIGHT($GZ$3,2)-'[1]Miter Profiles'!$AC$209-'[1]Outside Edges'!$B58)&gt;=5,'[1]Outside Edges'!$P58="Yes"),"Yes","No")</f>
        <v>Yes</v>
      </c>
      <c r="HA59" s="10" t="str">
        <f>IF(AND((RIGHT($HA$3,2)-'[1]Miter Profiles'!$AC$210-'[1]Outside Edges'!$B58)&gt;=5,'[1]Outside Edges'!$P58="Yes"),"Yes","No")</f>
        <v>Yes</v>
      </c>
      <c r="HB59" s="90" t="str">
        <f>IF(AND((RIGHT($HB$3,2)-'[1]Miter Profiles'!$AC$211-'[1]Outside Edges'!$B58)&gt;=5,'[1]Outside Edges'!$P58="Yes"),"Yes","No")</f>
        <v>Yes</v>
      </c>
      <c r="HC59" s="150" t="str">
        <f>IF(AND((RIGHT($HC$3,2)-'[1]Miter Profiles'!$AC$212-'[1]Outside Edges'!$B58)&gt;=5,'[1]Outside Edges'!$P58="Yes"),"Yes","No")</f>
        <v>No</v>
      </c>
      <c r="HD59" s="116" t="str">
        <f>IF(AND((RIGHT($HD$3,2)-'[1]Miter Profiles'!$AC$213-'[1]Outside Edges'!$B58)&gt;=5,'[1]Outside Edges'!$P58="Yes"),"Yes","No")</f>
        <v>No</v>
      </c>
      <c r="HE59" s="129" t="str">
        <f>IF(AND((RIGHT($HE$3,2)-'[1]Miter Profiles'!$AC$214-'[1]Outside Edges'!$B58)&gt;=5,'[1]Outside Edges'!$P58="Yes"),"Yes","No")</f>
        <v>Yes</v>
      </c>
      <c r="HF59" s="10" t="str">
        <f>IF(AND((RIGHT($HF$3,2)-'[1]Miter Profiles'!$AC$215-'[1]Outside Edges'!$B58)&gt;=5,'[1]Outside Edges'!$P58="Yes"),"Yes","No")</f>
        <v>Yes</v>
      </c>
      <c r="HG59" s="90" t="str">
        <f>IF(AND((RIGHT($HG$3,2)-'[1]Miter Profiles'!$AC$216-'[1]Outside Edges'!$B58)&gt;=5,'[1]Outside Edges'!$P58="Yes"),"Yes","No")</f>
        <v>Yes</v>
      </c>
      <c r="HH59" s="150" t="str">
        <f>IF(AND((RIGHT($HH$3,2)-'[1]Miter Profiles'!$AC$217-'[1]Outside Edges'!$B58)&gt;=5,'[1]Outside Edges'!$P58="Yes"),"Yes","No")</f>
        <v>Yes</v>
      </c>
      <c r="HI59" s="124" t="str">
        <f>IF(AND((RIGHT($HI$3,2)-'[1]Miter Profiles'!$AC$218-'[1]Outside Edges'!$B58)&gt;=5,'[1]Outside Edges'!$P58="Yes"),"Yes","No")</f>
        <v>Yes</v>
      </c>
      <c r="HJ59" s="116" t="str">
        <f>IF(AND((RIGHT($HJ$3,2)-'[1]Miter Profiles'!$AC$219-'[1]Outside Edges'!$B58)&gt;=5,'[1]Outside Edges'!$P58="Yes"),"Yes","No")</f>
        <v>Yes</v>
      </c>
      <c r="HK59" s="129" t="str">
        <f>IF(AND((RIGHT($HK$3,2)-'[1]Miter Profiles'!$AC$220-'[1]Outside Edges'!$B58)&gt;=5,'[1]Outside Edges'!$P58="Yes"),"Yes","No")</f>
        <v>Yes</v>
      </c>
      <c r="HL59" s="10" t="str">
        <f>IF(AND((RIGHT($HL$3,2)-'[1]Miter Profiles'!$AC$221-'[1]Outside Edges'!$B58)&gt;=5,'[1]Outside Edges'!$P58="Yes"),"Yes","No")</f>
        <v>Yes</v>
      </c>
      <c r="HM59" s="90" t="str">
        <f>IF(AND((RIGHT($HM$3,2)-'[1]Miter Profiles'!$AC$222-'[1]Outside Edges'!$B58)&gt;=5,'[1]Outside Edges'!$P58="Yes"),"Yes","No")</f>
        <v>Yes</v>
      </c>
      <c r="HN59" s="150" t="str">
        <f>IF(AND((RIGHT($HN$3,2)-'[1]Miter Profiles'!$AC$223-'[1]Outside Edges'!$B58)&gt;=5,'[1]Outside Edges'!$P58="Yes"),"Yes","No")</f>
        <v>Yes</v>
      </c>
      <c r="HO59" s="124" t="str">
        <f>IF(AND((RIGHT($HO$3,2)-'[1]Miter Profiles'!$AC$224-'[1]Outside Edges'!$B58)&gt;=5,'[1]Outside Edges'!$P58="Yes"),"Yes","No")</f>
        <v>Yes</v>
      </c>
      <c r="HP59" s="124" t="str">
        <f>IF(AND((RIGHT($HP$3,2)-'[1]Miter Profiles'!$AC$225-'[1]Outside Edges'!$B58)&gt;=5,'[1]Outside Edges'!$P58="Yes"),"Yes","No")</f>
        <v>Yes</v>
      </c>
      <c r="HQ59" s="153" t="str">
        <f>IF(AND((RIGHT($HQ$3,3)-'[1]Miter Profiles'!$AC$226-'[1]Outside Edges'!$B58)&gt;=5,'[1]Outside Edges'!$P58="Yes"),"Yes","No")</f>
        <v>Yes</v>
      </c>
      <c r="HR59" s="129" t="str">
        <f>IF(AND((RIGHT($HR$3,2)-'[1]Miter Profiles'!$AC$227-'[1]Outside Edges'!$B58)&gt;=5,'[1]Outside Edges'!$P58="Yes"),"Yes","No")</f>
        <v>Yes</v>
      </c>
      <c r="HS59" s="10" t="str">
        <f>IF(AND((RIGHT($HS$3,2)-'[1]Miter Profiles'!$AC$228-'[1]Outside Edges'!$B58)&gt;=5,'[1]Outside Edges'!$P58="Yes"),"Yes","No")</f>
        <v>Yes</v>
      </c>
      <c r="HT59" s="163" t="str">
        <f>IF(AND((RIGHT($HT$3,2)-'[1]Miter Profiles'!$AC$229-'[1]Outside Edges'!$B58)&gt;=5,'[1]Outside Edges'!$P58="Yes"),"Yes","No")</f>
        <v>Yes</v>
      </c>
      <c r="HU59" s="150" t="str">
        <f>IF(AND((RIGHT($HU$3,2)-'[1]Miter Profiles'!$AC$230-'[1]Outside Edges'!$B58)&gt;=5,'[1]Outside Edges'!$P58="Yes"),"Yes","No")</f>
        <v>Yes</v>
      </c>
      <c r="HV59" s="124" t="str">
        <f>IF(AND((RIGHT($HV$3,2)-'[1]Miter Profiles'!$AC$231-'[1]Outside Edges'!$B58)&gt;=5,'[1]Outside Edges'!$P58="Yes"),"Yes","No")</f>
        <v>Yes</v>
      </c>
      <c r="HW59" s="116" t="str">
        <f>IF(AND((RIGHT($HW$3,2)-'[1]Miter Profiles'!$AC$232-'[1]Outside Edges'!$B58)&gt;=5,'[1]Outside Edges'!$P58="Yes"),"Yes","No")</f>
        <v>Yes</v>
      </c>
      <c r="HX59" s="129" t="str">
        <f>IF(AND((RIGHT($HX$3,2)-'[1]Miter Profiles'!$AC$233-'[1]Outside Edges'!$B58)&gt;=5,'[1]Outside Edges'!$P58="Yes"),"Yes","No")</f>
        <v>Yes</v>
      </c>
      <c r="HY59" s="10" t="str">
        <f>IF(AND((RIGHT($HY$3,2)-'[1]Miter Profiles'!$AC$234-'[1]Outside Edges'!$B58)&gt;=5,'[1]Outside Edges'!$P58="Yes"),"Yes","No")</f>
        <v>Yes</v>
      </c>
      <c r="HZ59" s="90" t="str">
        <f>IF(AND((RIGHT($HZ$3,2)-'[1]Miter Profiles'!$AC$235-'[1]Outside Edges'!$B58)&gt;=5,'[1]Outside Edges'!$P58="Yes"),"Yes","No")</f>
        <v>Yes</v>
      </c>
      <c r="IA59" s="150" t="str">
        <f>IF(AND((RIGHT($IA$3,2)-'[1]Miter Profiles'!$AC$236-'[1]Outside Edges'!$B58)&gt;=5,'[1]Outside Edges'!$P58="Yes"),"Yes","No")</f>
        <v>Yes</v>
      </c>
      <c r="IB59" s="124" t="str">
        <f>IF(AND((RIGHT($IB$3,2)-'[1]Miter Profiles'!$AC$237-'[1]Outside Edges'!$B58)&gt;=5,'[1]Outside Edges'!$P58="Yes"),"Yes","No")</f>
        <v>Yes</v>
      </c>
      <c r="IC59" s="116" t="str">
        <f>IF(AND((RIGHT($IC$3,2)-'[1]Miter Profiles'!$AC$238-'[1]Outside Edges'!$B58)&gt;=5,'[1]Outside Edges'!$P58="Yes"),"Yes","No")</f>
        <v>Yes</v>
      </c>
      <c r="ID59" s="129" t="str">
        <f>IF(AND((RIGHT($ID$3,2)-'[1]Miter Profiles'!$AC$239-'[1]Outside Edges'!$B58)&gt;=5,'[1]Outside Edges'!$P58="Yes"),"Yes","No")</f>
        <v>Yes</v>
      </c>
      <c r="IE59" s="10" t="str">
        <f>IF(AND((RIGHT($IE$3,2)-'[1]Miter Profiles'!$AC$240-'[1]Outside Edges'!$B58)&gt;=5,'[1]Outside Edges'!$P58="Yes"),"Yes","No")</f>
        <v>Yes</v>
      </c>
      <c r="IF59" s="90" t="str">
        <f>IF(AND((RIGHT($IF$3,2)-'[1]Miter Profiles'!$AC$241-'[1]Outside Edges'!$B58)&gt;=5,'[1]Outside Edges'!$P58="Yes"),"Yes","No")</f>
        <v>Yes</v>
      </c>
      <c r="IG59" s="150" t="str">
        <f>IF(AND((RIGHT($IG$3,2)-'[1]Miter Profiles'!$AC$242-'[1]Outside Edges'!$B58)&gt;=5,'[1]Outside Edges'!$P58="Yes"),"Yes","No")</f>
        <v>Yes</v>
      </c>
      <c r="IH59" s="124" t="str">
        <f>IF(AND((RIGHT($IH$3,2)-'[1]Miter Profiles'!$AC$243-'[1]Outside Edges'!$B58)&gt;=5,'[1]Outside Edges'!$P58="Yes"),"Yes","No")</f>
        <v>Yes</v>
      </c>
      <c r="II59" s="116" t="str">
        <f>IF(AND((RIGHT($II$3,2)-'[1]Miter Profiles'!$AC$244-'[1]Outside Edges'!$B58)&gt;=5,'[1]Outside Edges'!$P58="Yes"),"Yes","No")</f>
        <v>Yes</v>
      </c>
      <c r="IJ59" s="129" t="str">
        <f>IF(AND((RIGHT($IJ$3,2)-'[1]Miter Profiles'!$AC$245-'[1]Outside Edges'!$B58)&gt;=5,'[1]Outside Edges'!$P58="Yes"),"Yes","No")</f>
        <v>Yes</v>
      </c>
      <c r="IK59" s="10" t="str">
        <f>IF(AND((RIGHT($IK$3,2)-'[1]Miter Profiles'!$AC$246-'[1]Outside Edges'!$B58)&gt;=5,'[1]Outside Edges'!$P58="Yes"),"Yes","No")</f>
        <v>Yes</v>
      </c>
      <c r="IL59" s="90" t="str">
        <f>IF(AND((RIGHT($IL$3,2)-'[1]Miter Profiles'!$AC$247-'[1]Outside Edges'!$B58)&gt;=5,'[1]Outside Edges'!$P58="Yes"),"Yes","No")</f>
        <v>Yes</v>
      </c>
      <c r="IM59" s="150" t="str">
        <f>IF(AND((RIGHT($IM$3,2)-'[1]Miter Profiles'!$AC$248-'[1]Outside Edges'!$B58)&gt;=5,'[1]Outside Edges'!$P58="Yes"),"Yes","No")</f>
        <v>Yes</v>
      </c>
      <c r="IN59" s="124" t="str">
        <f>IF(AND((RIGHT($IN$3,2)-'[1]Miter Profiles'!$AC$249-'[1]Outside Edges'!$B58)&gt;=5,'[1]Outside Edges'!$P58="Yes"),"Yes","No")</f>
        <v>Yes</v>
      </c>
      <c r="IO59" s="116" t="str">
        <f>IF(AND((RIGHT($IO$3,2)-'[1]Miter Profiles'!$AC$250-'[1]Outside Edges'!$B58)&gt;=5,'[1]Outside Edges'!$P58="Yes"),"Yes","No")</f>
        <v>Yes</v>
      </c>
      <c r="IP59" s="129" t="str">
        <f>IF(AND((RIGHT($IP$3,2)-'[1]Miter Profiles'!$AC$251-'[1]Outside Edges'!$B58)&gt;=5,'[1]Outside Edges'!$P58="Yes"),"Yes","No")</f>
        <v>Yes</v>
      </c>
      <c r="IQ59" s="10" t="str">
        <f>IF(AND((RIGHT($IQ$3,2)-'[1]Miter Profiles'!$AC$252-'[1]Outside Edges'!$B58)&gt;=5,'[1]Outside Edges'!$P58="Yes"),"Yes","No")</f>
        <v>Yes</v>
      </c>
      <c r="IR59" s="90" t="str">
        <f>IF(AND((RIGHT($IR$3,2)-'[1]Miter Profiles'!$AC$253-'[1]Outside Edges'!$B58)&gt;=5,'[1]Outside Edges'!$P58="Yes"),"Yes","No")</f>
        <v>Yes</v>
      </c>
      <c r="IS59" s="150" t="str">
        <f>IF(AND((RIGHT($IS$3,2)-'[1]Miter Profiles'!$AC$254-'[1]Outside Edges'!$B58)&gt;=5,'[1]Outside Edges'!$P58="Yes"),"Yes","No")</f>
        <v>Yes</v>
      </c>
      <c r="IT59" s="124" t="str">
        <f>IF(AND((RIGHT($IT$3,2)-'[1]Miter Profiles'!$AC$255-'[1]Outside Edges'!$B58)&gt;=5,'[1]Outside Edges'!$P58="Yes"),"Yes","No")</f>
        <v>Yes</v>
      </c>
      <c r="IU59" s="116" t="str">
        <f>IF(AND((RIGHT($IU$3,2)-'[1]Miter Profiles'!$AC$256-'[1]Outside Edges'!$B58)&gt;=5,'[1]Outside Edges'!$P58="Yes"),"Yes","No")</f>
        <v>Yes</v>
      </c>
      <c r="IV59" s="129" t="str">
        <f>IF(AND((RIGHT($IV$3,2)-'[1]Miter Profiles'!$AC$257-'[1]Outside Edges'!$B58)&gt;=5,'[1]Outside Edges'!$P58="Yes"),"Yes","No")</f>
        <v>Yes</v>
      </c>
      <c r="IW59" s="10" t="str">
        <f>IF(AND((RIGHT($IW$3,2)-'[1]Miter Profiles'!$AC$258-'[1]Outside Edges'!$B58)&gt;=5,'[1]Outside Edges'!$P58="Yes"),"Yes","No")</f>
        <v>Yes</v>
      </c>
      <c r="IX59" s="90" t="str">
        <f>IF(AND((RIGHT($IX$3,2)-'[1]Miter Profiles'!$AC$259-'[1]Outside Edges'!$B58)&gt;=5,'[1]Outside Edges'!$P58="Yes"),"Yes","No")</f>
        <v>Yes</v>
      </c>
      <c r="IY59" s="150" t="str">
        <f>IF(AND((RIGHT($IY$3,2)-'[1]Miter Profiles'!$AC$260-'[1]Outside Edges'!$B58)&gt;=5,'[1]Outside Edges'!$P58="Yes"),"Yes","No")</f>
        <v>Yes</v>
      </c>
      <c r="IZ59" s="124" t="str">
        <f>IF(AND((RIGHT($IZ$3,2)-'[1]Miter Profiles'!$AC$261-'[1]Outside Edges'!$B58)&gt;=5,'[1]Outside Edges'!$P58="Yes"),"Yes","No")</f>
        <v>Yes</v>
      </c>
      <c r="JA59" s="116" t="str">
        <f>IF(AND((RIGHT($JA$3,2)-'[1]Miter Profiles'!$AC$262-'[1]Outside Edges'!$B58)&gt;=5,'[1]Outside Edges'!$P58="Yes"),"Yes","No")</f>
        <v>Yes</v>
      </c>
      <c r="JB59" s="129" t="str">
        <f>IF(AND((RIGHT($JB$3,2)-'[1]Miter Profiles'!$AC$263-'[1]Outside Edges'!$B58)&gt;=5,'[1]Outside Edges'!$P58="Yes"),"Yes","No")</f>
        <v>Yes</v>
      </c>
      <c r="JC59" s="10" t="str">
        <f>IF(AND((RIGHT($JC$3,2)-'[1]Miter Profiles'!$AC$264-'[1]Outside Edges'!$B58)&gt;=5,'[1]Outside Edges'!$P58="Yes"),"Yes","No")</f>
        <v>Yes</v>
      </c>
      <c r="JD59" s="90" t="str">
        <f>IF(AND((RIGHT($JD$3,2)-'[1]Miter Profiles'!$AC$265-'[1]Outside Edges'!$B58)&gt;=5,'[1]Outside Edges'!$P58="Yes"),"Yes","No")</f>
        <v>Yes</v>
      </c>
      <c r="JE59" s="236" t="str">
        <f>IF(AND((RIGHT($JE$3,2)-'[1]Miter Profiles'!$AC$266-'[1]Outside Edges'!$B58)&gt;=5,'[1]Outside Edges'!$P58="Yes"),"Yes","No")</f>
        <v>Yes</v>
      </c>
      <c r="JF59" s="237" t="str">
        <f>IF(AND((RIGHT($JF$3,2)-'[1]Miter Profiles'!$AC$267-'[1]Outside Edges'!$B58)&gt;=5,'[1]Outside Edges'!$P58="Yes"),"Yes","No")</f>
        <v>Yes</v>
      </c>
      <c r="JG59" s="238" t="str">
        <f>IF(AND((RIGHT($JG$3,2)-'[1]Miter Profiles'!$AC$268-'[1]Outside Edges'!$B58)&gt;=5,'[1]Outside Edges'!$P58="Yes"),"Yes","No")</f>
        <v>Yes</v>
      </c>
      <c r="JH59" s="129" t="str">
        <f>IF(AND((RIGHT($JH$3,2)-'[1]Miter Profiles'!$AC$269-'[1]Outside Edges'!$B58)&gt;=5,'[1]Outside Edges'!$P58="Yes"),"Yes","No")</f>
        <v>Yes</v>
      </c>
      <c r="JI59" s="113" t="str">
        <f>IF(AND((RIGHT($JI$3,2)-'[1]Miter Profiles'!$AC$270-'[1]Outside Edges'!$B58)&gt;=5,'[1]Outside Edges'!$P58="Yes"),"Yes","No")</f>
        <v>Yes</v>
      </c>
      <c r="JJ59" s="90" t="str">
        <f>IF(AND((RIGHT($JJ$3,2)-'[1]Miter Profiles'!$AC$271-'[1]Outside Edges'!$B58)&gt;=5,'[1]Outside Edges'!$P58="Yes"),"Yes","No")</f>
        <v>Yes</v>
      </c>
      <c r="JK59" s="236" t="str">
        <f>IF(AND((RIGHT($JK$3,2)-'[1]Miter Profiles'!$AC$272-'[1]Outside Edges'!$B58)&gt;=5,'[1]Outside Edges'!$P58="Yes"),"Yes","No")</f>
        <v>Yes</v>
      </c>
      <c r="JL59" s="237" t="str">
        <f>IF(AND((RIGHT($JL$3,2)-'[1]Miter Profiles'!$AC$273-'[1]Outside Edges'!$B58)&gt;=5,'[1]Outside Edges'!$P58="Yes"),"Yes","No")</f>
        <v>Yes</v>
      </c>
      <c r="JM59" s="238" t="str">
        <f>IF(AND((RIGHT($JM$3,2)-'[1]Miter Profiles'!$AC$274-'[1]Outside Edges'!$B58)&gt;=5,'[1]Outside Edges'!$P58="Yes"),"Yes","No")</f>
        <v>Yes</v>
      </c>
      <c r="JN59" s="129" t="str">
        <f>IF(AND((RIGHT($JN$3,2)-'[1]Miter Profiles'!$AC$275-'[1]Outside Edges'!$B58)&gt;=5,'[1]Outside Edges'!$P58="Yes"),"Yes","No")</f>
        <v>Yes</v>
      </c>
      <c r="JO59" s="113" t="str">
        <f>IF(AND((RIGHT($JO$3,2)-'[1]Miter Profiles'!$AC$276-'[1]Outside Edges'!$B58)&gt;=5,'[1]Outside Edges'!$P58="Yes"),"Yes","No")</f>
        <v>Yes</v>
      </c>
      <c r="JP59" s="90" t="str">
        <f>IF(AND((RIGHT($JP$3,2)-'[1]Miter Profiles'!$AC$277-'[1]Outside Edges'!$B58)&gt;=5,'[1]Outside Edges'!$P58="Yes"),"Yes","No")</f>
        <v>Yes</v>
      </c>
      <c r="JQ59" s="236" t="str">
        <f>IF(AND((RIGHT($JQ$3,2)-'[1]Miter Profiles'!$AC$278-'[1]Outside Edges'!$B58)&gt;=5,'[1]Outside Edges'!$P58="Yes"),"Yes","No")</f>
        <v>No</v>
      </c>
      <c r="JR59" s="237" t="str">
        <f>IF(AND((RIGHT($JR$3,2)-'[1]Miter Profiles'!$AC$279-'[1]Outside Edges'!$B58)&gt;=5,'[1]Outside Edges'!$P58="Yes"),"Yes","No")</f>
        <v>Yes</v>
      </c>
      <c r="JS59" s="238" t="str">
        <f>IF(AND((RIGHT($JS$3,2)-'[1]Miter Profiles'!$AC$280-'[1]Outside Edges'!$B58)&gt;=5,'[1]Outside Edges'!$P58="Yes"),"Yes","No")</f>
        <v>Yes</v>
      </c>
      <c r="JT59" s="129" t="str">
        <f>IF(AND((RIGHT($JT$3,2)-'[1]Miter Profiles'!$AC$281-'[1]Outside Edges'!$B58)&gt;=5,'[1]Outside Edges'!$P58="Yes"),"Yes","No")</f>
        <v>No</v>
      </c>
      <c r="JU59" s="113" t="str">
        <f>IF(AND((RIGHT($JU$3,2)-'[1]Miter Profiles'!$AC$282-'[1]Outside Edges'!$B58)&gt;=5,'[1]Outside Edges'!$P58="Yes"),"Yes","No")</f>
        <v>Yes</v>
      </c>
      <c r="JV59" s="90" t="str">
        <f>IF(AND((RIGHT($JV$3,2)-'[1]Miter Profiles'!$AC$283-'[1]Outside Edges'!$B58)&gt;=5,'[1]Outside Edges'!$P58="Yes"),"Yes","No")</f>
        <v>Yes</v>
      </c>
      <c r="JW59" s="236" t="str">
        <f>IF(AND((RIGHT($JW$3,2)-'[1]Miter Profiles'!$AC$284-'[1]Outside Edges'!$B58)&gt;=5,'[1]Outside Edges'!$P58="Yes"),"Yes","No")</f>
        <v>Yes</v>
      </c>
      <c r="JX59" s="237" t="str">
        <f>IF(AND((RIGHT($JX$3,2)-'[1]Miter Profiles'!$AC$285-'[1]Outside Edges'!$B58)&gt;=5,'[1]Outside Edges'!$P58="Yes"),"Yes","No")</f>
        <v>Yes</v>
      </c>
      <c r="JY59" s="238" t="str">
        <f>IF(AND((RIGHT($JY$3,2)-'[1]Miter Profiles'!$AC$286-'[1]Outside Edges'!$B58)&gt;=5,'[1]Outside Edges'!$P58="Yes"),"Yes","No")</f>
        <v>Yes</v>
      </c>
      <c r="JZ59" s="129" t="str">
        <f>IF(AND((RIGHT($JZ$3,2)-'[1]Miter Profiles'!$AC$287-'[1]Outside Edges'!$B58)&gt;=5,'[1]Outside Edges'!$P58="Yes"),"Yes","No")</f>
        <v>Yes</v>
      </c>
      <c r="KA59" s="113" t="str">
        <f>IF(AND((RIGHT($KA$3,2)-'[1]Miter Profiles'!$AC$288-'[1]Outside Edges'!$B58)&gt;=5,'[1]Outside Edges'!$P58="Yes"),"Yes","No")</f>
        <v>Yes</v>
      </c>
      <c r="KB59" s="90" t="str">
        <f>IF(AND((RIGHT($KB$3,2)-'[1]Miter Profiles'!$AC$289-'[1]Outside Edges'!$B58)&gt;=5,'[1]Outside Edges'!$P58="Yes"),"Yes","No")</f>
        <v>Yes</v>
      </c>
      <c r="KC59" s="236" t="str">
        <f>IF(AND((RIGHT($KC$3,2)-'[1]Miter Profiles'!$AC$290-'[1]Outside Edges'!$B58)&gt;=5,'[1]Outside Edges'!$P58="Yes"),"Yes","No")</f>
        <v>Yes</v>
      </c>
      <c r="KD59" s="237" t="str">
        <f>IF(AND((RIGHT($KD$3,2)-'[1]Miter Profiles'!$AC$291-'[1]Outside Edges'!$B58)&gt;=5,'[1]Outside Edges'!$P58="Yes"),"Yes","No")</f>
        <v>Yes</v>
      </c>
      <c r="KE59" s="238" t="str">
        <f>IF(AND((RIGHT($KE$3,2)-'[1]Miter Profiles'!$AC$292-'[1]Outside Edges'!$B58)&gt;=5,'[1]Outside Edges'!$P58="Yes"),"Yes","No")</f>
        <v>Yes</v>
      </c>
      <c r="KF59" s="129" t="str">
        <f>IF(AND((RIGHT($KF$3,2)-'[1]Miter Profiles'!$AC$293-'[1]Outside Edges'!$B58)&gt;=5,'[1]Outside Edges'!$P58="Yes"),"Yes","No")</f>
        <v>Yes</v>
      </c>
      <c r="KG59" s="113" t="str">
        <f>IF(AND((RIGHT($KG$3,2)-'[1]Miter Profiles'!$AC$294-'[1]Outside Edges'!$B58)&gt;=5,'[1]Outside Edges'!$P58="Yes"),"Yes","No")</f>
        <v>Yes</v>
      </c>
      <c r="KH59" s="90" t="str">
        <f>IF(AND((RIGHT($KH$3,2)-'[1]Miter Profiles'!$AC$295-'[1]Outside Edges'!$B58)&gt;=5,'[1]Outside Edges'!$P58="Yes"),"Yes","No")</f>
        <v>Yes</v>
      </c>
      <c r="KI59" s="236" t="str">
        <f>IF(AND((RIGHT($KI$3,2)-'[1]Miter Profiles'!$AC$296-'[1]Outside Edges'!$B58)&gt;=5,'[1]Outside Edges'!$P58="Yes"),"Yes","No")</f>
        <v>Yes</v>
      </c>
      <c r="KJ59" s="237" t="str">
        <f>IF(AND((RIGHT($KJ$3,2)-'[1]Miter Profiles'!$AC$297-'[1]Outside Edges'!$B58)&gt;=5,'[1]Outside Edges'!$P58="Yes"),"Yes","No")</f>
        <v>Yes</v>
      </c>
      <c r="KK59" s="238" t="str">
        <f>IF(AND((RIGHT($KK$3,2)-'[1]Miter Profiles'!$AC$298-'[1]Outside Edges'!$B58)&gt;=5,'[1]Outside Edges'!$P58="Yes"),"Yes","No")</f>
        <v>Yes</v>
      </c>
      <c r="KL59" s="129" t="str">
        <f>IF(AND((RIGHT($KL$3,2)-'[1]Miter Profiles'!$AC$299-'[1]Outside Edges'!$B58)&gt;=5,'[1]Outside Edges'!$P58="Yes"),"Yes","No")</f>
        <v>Yes</v>
      </c>
      <c r="KM59" s="113" t="str">
        <f>IF(AND((RIGHT($KM$3,2)-'[1]Miter Profiles'!$AC$300-'[1]Outside Edges'!$B58)&gt;=5,'[1]Outside Edges'!$P58="Yes"),"Yes","No")</f>
        <v>Yes</v>
      </c>
      <c r="KN59" s="90" t="str">
        <f>IF(AND((RIGHT($KN$3,2)-'[1]Miter Profiles'!$AC$301-'[1]Outside Edges'!$B58)&gt;=5,'[1]Outside Edges'!$P58="Yes"),"Yes","No")</f>
        <v>Yes</v>
      </c>
      <c r="KO59" s="236" t="str">
        <f>IF(AND((RIGHT($KO$3,2)-'[1]Miter Profiles'!$AC$302-'[1]Outside Edges'!$B58)&gt;=5,'[1]Outside Edges'!$P58="Yes"),"Yes","No")</f>
        <v>Yes</v>
      </c>
      <c r="KP59" s="237" t="str">
        <f>IF(AND((RIGHT($KP$3,2)-'[1]Miter Profiles'!$AC$303-'[1]Outside Edges'!$B58)&gt;=5,'[1]Outside Edges'!$P58="Yes"),"Yes","No")</f>
        <v>Yes</v>
      </c>
      <c r="KQ59" s="238" t="str">
        <f>IF(AND((RIGHT($KQ$3,2)-'[1]Miter Profiles'!$AC$304-'[1]Outside Edges'!$B58)&gt;=5,'[1]Outside Edges'!$P58="Yes"),"Yes","No")</f>
        <v>Yes</v>
      </c>
      <c r="KR59" s="129" t="str">
        <f>IF(AND((RIGHT($KR$3,2)-'[1]Miter Profiles'!$AC$305-'[1]Outside Edges'!$B58)&gt;=5,'[1]Outside Edges'!$P58="Yes"),"Yes","No")</f>
        <v>Yes</v>
      </c>
      <c r="KS59" s="113" t="str">
        <f>IF(AND((RIGHT($KS$3,2)-'[1]Miter Profiles'!$AC$306-'[1]Outside Edges'!$B58)&gt;=5,'[1]Outside Edges'!$P58="Yes"),"Yes","No")</f>
        <v>Yes</v>
      </c>
      <c r="KT59" s="90" t="str">
        <f>IF(AND((RIGHT($KT$3,2)-'[1]Miter Profiles'!$AC$307-'[1]Outside Edges'!$B58)&gt;=5,'[1]Outside Edges'!$P58="Yes"),"Yes","No")</f>
        <v>Yes</v>
      </c>
      <c r="KU59" s="236" t="str">
        <f>IF(AND((RIGHT($KU$3,2)-'[1]Miter Profiles'!$AC$308-'[1]Outside Edges'!$B58)&gt;=5,'[1]Outside Edges'!$P58="Yes"),"Yes","No")</f>
        <v>Yes</v>
      </c>
      <c r="KV59" s="237" t="str">
        <f>IF(AND((RIGHT($KV$3,2)-'[1]Miter Profiles'!$AC$309-'[1]Outside Edges'!$B58)&gt;=5,'[1]Outside Edges'!$P58="Yes"),"Yes","No")</f>
        <v>Yes</v>
      </c>
      <c r="KW59" s="238" t="str">
        <f>IF(AND((RIGHT($KW$3,2)-'[1]Miter Profiles'!$AC$310-'[1]Outside Edges'!$B58)&gt;=5,'[1]Outside Edges'!$P58="Yes"),"Yes","No")</f>
        <v>Yes</v>
      </c>
      <c r="KX59" s="129" t="str">
        <f>IF(AND((RIGHT($KX$3,2)-'[1]Miter Profiles'!$AC$311-'[1]Outside Edges'!$B58)&gt;=5,'[1]Outside Edges'!$P58="Yes"),"Yes","No")</f>
        <v>Yes</v>
      </c>
      <c r="KY59" s="113" t="str">
        <f>IF(AND((RIGHT($KY$3,2)-'[1]Miter Profiles'!$AC$312-'[1]Outside Edges'!$B58)&gt;=5,'[1]Outside Edges'!$P58="Yes"),"Yes","No")</f>
        <v>Yes</v>
      </c>
      <c r="KZ59" s="90" t="str">
        <f>IF(AND((RIGHT($KZ$3,2)-'[1]Miter Profiles'!$AC$313-'[1]Outside Edges'!$B58)&gt;=5,'[1]Outside Edges'!$P58="Yes"),"Yes","No")</f>
        <v>Yes</v>
      </c>
      <c r="LA59" s="236" t="str">
        <f>IF(AND((RIGHT($LA$3,2)-'[1]Miter Profiles'!$AC$314-'[1]Outside Edges'!$B58)&gt;=5,'[1]Outside Edges'!$P58="Yes"),"Yes","No")</f>
        <v>Yes</v>
      </c>
      <c r="LB59" s="237" t="str">
        <f>IF(AND((RIGHT($LB$3,2)-'[1]Miter Profiles'!$AC$315-'[1]Outside Edges'!$B58)&gt;=5,'[1]Outside Edges'!$P58="Yes"),"Yes","No")</f>
        <v>Yes</v>
      </c>
      <c r="LC59" s="243" t="str">
        <f>IF(AND((RIGHT($LC$3,2)-'[1]Miter Profiles'!$AC$316-'[1]Outside Edges'!$B58)&gt;=5,'[1]Outside Edges'!$P58="Yes"),"Yes","No")</f>
        <v>Yes</v>
      </c>
      <c r="LD59" s="244" t="str">
        <f>IF(AND((RIGHT($LD$3,2)-'[1]Miter Profiles'!$AC$317-'[1]Outside Edges'!$B58)&gt;=5,'[1]Outside Edges'!$P58="Yes"),"Yes","No")</f>
        <v>Yes</v>
      </c>
      <c r="LE59" s="113" t="str">
        <f>IF(AND((RIGHT($LE$3,2)-'[1]Miter Profiles'!$AC$318-'[1]Outside Edges'!$B58)&gt;=5,'[1]Outside Edges'!$P58="Yes"),"Yes","No")</f>
        <v>Yes</v>
      </c>
      <c r="LF59" s="10" t="str">
        <f>IF(AND((RIGHT($LF$3,2)-'[1]Miter Profiles'!$AC$319-'[1]Outside Edges'!$B58)&gt;=5,'[1]Outside Edges'!$P58="Yes"),"Yes","No")</f>
        <v>Yes</v>
      </c>
      <c r="LG59" s="113" t="str">
        <f>IF(AND((RIGHT($LG$3,2)-'[1]Miter Profiles'!$AC$320-'[1]Outside Edges'!$B58)&gt;=5,'[1]Outside Edges'!$P58="Yes"),"Yes","No")</f>
        <v>Yes</v>
      </c>
      <c r="LH59" s="90" t="str">
        <f>IF(AND((RIGHT($LH$3,2)-'[1]Miter Profiles'!$AC$321-'[1]Outside Edges'!$B58)&gt;=5,'[1]Outside Edges'!$P58="Yes"),"Yes","No")</f>
        <v>Yes</v>
      </c>
      <c r="LI59" s="236" t="str">
        <f>IF(AND((RIGHT($LI$3,2)-'[1]Miter Profiles'!$AC$322-'[1]Outside Edges'!$B58)&gt;=5,'[1]Outside Edges'!$P58="Yes"),"Yes","No")</f>
        <v>Yes</v>
      </c>
      <c r="LJ59" s="237" t="str">
        <f>IF(AND((RIGHT($LJ$3,2)-'[1]Miter Profiles'!$AC$323-'[1]Outside Edges'!$B58)&gt;=5,'[1]Outside Edges'!$P58="Yes"),"Yes","No")</f>
        <v>Yes</v>
      </c>
      <c r="LK59" s="238" t="str">
        <f>IF(AND((RIGHT($LK$3,2)-'[1]Miter Profiles'!$AC$324-'[1]Outside Edges'!$B58)&gt;=5,'[1]Outside Edges'!$P58="Yes"),"Yes","No")</f>
        <v>Yes</v>
      </c>
      <c r="LL59" s="129" t="str">
        <f>IF(AND((RIGHT($LL$3,2)-'[1]Miter Profiles'!$AC$325-'[1]Outside Edges'!$B58)&gt;=5,'[1]Outside Edges'!$P58="Yes"),"Yes","No")</f>
        <v>Yes</v>
      </c>
      <c r="LM59" s="113" t="str">
        <f>IF(AND((RIGHT($LM$3,2)-'[1]Miter Profiles'!$AC$326-'[1]Outside Edges'!$B58)&gt;=5,'[1]Outside Edges'!$P58="Yes"),"Yes","No")</f>
        <v>Yes</v>
      </c>
      <c r="LN59" s="90" t="str">
        <f>IF(AND((RIGHT($LN$3,2)-'[1]Miter Profiles'!$AC$327-'[1]Outside Edges'!$B58)&gt;=5,'[1]Outside Edges'!$P58="Yes"),"Yes","No")</f>
        <v>Yes</v>
      </c>
      <c r="LO59" s="236" t="str">
        <f>IF(AND((RIGHT($LO$3,2)-'[1]Miter Profiles'!$AC$328-'[1]Outside Edges'!$B58)&gt;=5,'[1]Outside Edges'!$P58="Yes"),"Yes","No")</f>
        <v>Yes</v>
      </c>
      <c r="LP59" s="237" t="str">
        <f>IF(AND((RIGHT($LP$3,2)-'[1]Miter Profiles'!$AC$329-'[1]Outside Edges'!$B58)&gt;=5,'[1]Outside Edges'!$P58="Yes"),"Yes","No")</f>
        <v>Yes</v>
      </c>
      <c r="LQ59" s="238" t="str">
        <f>IF(AND((RIGHT($LQ$3,2)-'[1]Miter Profiles'!$AC$330-'[1]Outside Edges'!$B58)&gt;=5,'[1]Outside Edges'!$P58="Yes"),"Yes","No")</f>
        <v>Yes</v>
      </c>
      <c r="LR59" s="129" t="str">
        <f>IF(AND((RIGHT($LR$3,2)-'[1]Miter Profiles'!$AC$331-'[1]Outside Edges'!$B58)&gt;=5,'[1]Outside Edges'!$P58="Yes"),"Yes","No")</f>
        <v>Yes</v>
      </c>
      <c r="LS59" s="113" t="str">
        <f>IF(AND((RIGHT($LS$3,2)-'[1]Miter Profiles'!$AC$332-'[1]Outside Edges'!$B58)&gt;=5,'[1]Outside Edges'!$P58="Yes"),"Yes","No")</f>
        <v>Yes</v>
      </c>
      <c r="LT59" s="90" t="str">
        <f>IF(AND((RIGHT($LT$3,2)-'[1]Miter Profiles'!$AC$333-'[1]Outside Edges'!$B58)&gt;=5,'[1]Outside Edges'!$P58="Yes"),"Yes","No")</f>
        <v>Yes</v>
      </c>
    </row>
    <row r="60" spans="1:332" ht="15.75" customHeight="1" thickBot="1" x14ac:dyDescent="0.3">
      <c r="A60" s="8" t="str">
        <f>IF('[1]Outside Edges'!$A59&lt;&gt;"",'[1]Outside Edges'!$A59,"")</f>
        <v>D57</v>
      </c>
      <c r="B60" s="10" t="str">
        <f>IF(AND((RIGHT($B$3,2)-'[1]Miter Profiles'!$AC$3-'[1]Outside Edges'!$B59)&gt;=5,'[1]Outside Edges'!$P59="Yes"),"Yes","No")</f>
        <v>Yes</v>
      </c>
      <c r="C60" s="10" t="str">
        <f>IF(AND((RIGHT($C$3,2)-'[1]Miter Profiles'!$AC$4-'[1]Outside Edges'!$B59)&gt;=5,'[1]Outside Edges'!$P59="Yes"),"Yes","No")</f>
        <v>Yes</v>
      </c>
      <c r="D60" s="85" t="str">
        <f>IF(AND((RIGHT($D$3,2)-'[1]Miter Profiles'!$AC$5-'[1]Outside Edges'!$B59)&gt;=5,'[1]Outside Edges'!$P59="Yes"),"Yes","No")</f>
        <v>Yes</v>
      </c>
      <c r="E60" s="86" t="str">
        <f>IF(AND((RIGHT($E$3,2)-'[1]Miter Profiles'!$AC$6-'[1]Outside Edges'!$B59)&gt;=5,'[1]Outside Edges'!$P59="Yes"),"Yes","No")</f>
        <v>Yes</v>
      </c>
      <c r="F60" s="11" t="str">
        <f>IF(AND((RIGHT($F$3,2)-'[1]Miter Profiles'!$AC$7-'[1]Outside Edges'!$B59)&gt;=5,'[1]Outside Edges'!$P59="Yes"),"Yes","No")</f>
        <v>Yes</v>
      </c>
      <c r="G60" s="87" t="str">
        <f>IF(AND((RIGHT($G$3,2)-'[1]Miter Profiles'!$AC$8-'[1]Outside Edges'!$B59)&gt;=5,'[1]Outside Edges'!$P59="Yes"),"Yes","No")</f>
        <v>Yes</v>
      </c>
      <c r="H60" s="10" t="str">
        <f>IF(AND((RIGHT($H$3,2)-'[1]Miter Profiles'!$AC$9-'[1]Outside Edges'!$B59)&gt;=5,'[1]Outside Edges'!$P59="Yes"),"Yes","No")</f>
        <v>Yes</v>
      </c>
      <c r="I60" s="10" t="str">
        <f>IF(AND((RIGHT($I$3,2)-'[1]Miter Profiles'!$AC$10-'[1]Outside Edges'!$B59)&gt;=5,'[1]Outside Edges'!$P59="Yes"),"Yes","No")</f>
        <v>Yes</v>
      </c>
      <c r="J60" s="85" t="str">
        <f>IF(AND((RIGHT($J$3,2)-'[1]Miter Profiles'!$AC$11-'[1]Outside Edges'!$B59)&gt;=5,'[1]Outside Edges'!$P59="Yes"),"Yes","No")</f>
        <v>Yes</v>
      </c>
      <c r="K60" s="86" t="str">
        <f>IF(AND((RIGHT($K$3,2)-'[1]Miter Profiles'!$AC$12-'[1]Outside Edges'!$B59)&gt;=5,'[1]Outside Edges'!$P59="Yes"),"Yes","No")</f>
        <v>Yes</v>
      </c>
      <c r="L60" s="11" t="str">
        <f>IF(AND((RIGHT($L$3,2)-'[1]Miter Profiles'!$AC$13-'[1]Outside Edges'!$B59)&gt;=5,'[1]Outside Edges'!$P59="Yes"),"Yes","No")</f>
        <v>Yes</v>
      </c>
      <c r="M60" s="87" t="str">
        <f>IF(AND((RIGHT($M$3,2)-'[1]Miter Profiles'!$AC$14-'[1]Outside Edges'!$B59)&gt;=5,'[1]Outside Edges'!$P59="Yes"),"Yes","No")</f>
        <v>Yes</v>
      </c>
      <c r="N60" s="10" t="str">
        <f>IF(AND((RIGHT($N$3,2)-'[1]Miter Profiles'!$AC$15-'[1]Outside Edges'!$B59)&gt;=4,'[1]Outside Edges'!$P59="Yes"),"Yes","No")</f>
        <v>Yes</v>
      </c>
      <c r="O60" s="10" t="str">
        <f>IF(AND((RIGHT($O$3,2)-'[1]Miter Profiles'!$AC$16-'[1]Outside Edges'!$B59)&gt;=5,'[1]Outside Edges'!$P59="Yes"),"Yes","No")</f>
        <v>Yes</v>
      </c>
      <c r="P60" s="85" t="str">
        <f>IF(AND((RIGHT($P$3,2)-'[1]Miter Profiles'!$AC$17-'[1]Outside Edges'!$B59)&gt;=5,'[1]Outside Edges'!$P59="Yes"),"Yes","No")</f>
        <v>Yes</v>
      </c>
      <c r="Q60" s="86" t="str">
        <f>IF(AND((RIGHT($Q$3,2)-'[1]Miter Profiles'!$AC$18-'[1]Outside Edges'!$B59)&gt;=5,'[1]Outside Edges'!$P59="Yes"),"Yes","No")</f>
        <v>Yes</v>
      </c>
      <c r="R60" s="11" t="str">
        <f>IF(AND((RIGHT($R$3,2)-'[1]Miter Profiles'!$AC$19-'[1]Outside Edges'!$B59)&gt;=5,'[1]Outside Edges'!$P59="Yes"),"Yes","No")</f>
        <v>Yes</v>
      </c>
      <c r="S60" s="87" t="str">
        <f>IF(AND((RIGHT($S$3,2)-'[1]Miter Profiles'!$AC$20-'[1]Outside Edges'!$B59)&gt;=5,'[1]Outside Edges'!$P59="Yes"),"Yes","No")</f>
        <v>Yes</v>
      </c>
      <c r="T60" s="10" t="str">
        <f>IF(AND((RIGHT($T$3,2)-'[1]Miter Profiles'!$AC$21-'[1]Outside Edges'!$B59)&gt;=5,'[1]Outside Edges'!$P59="Yes"),"Yes","No")</f>
        <v>Yes</v>
      </c>
      <c r="U60" s="10" t="str">
        <f>IF(AND((RIGHT($U$3,2)-'[1]Miter Profiles'!$AC$22-'[1]Outside Edges'!$B59)&gt;=5,'[1]Outside Edges'!$P59="Yes"),"Yes","No")</f>
        <v>Yes</v>
      </c>
      <c r="V60" s="85" t="str">
        <f>IF(AND((RIGHT($V$3,2)-'[1]Miter Profiles'!$AC$23-'[1]Outside Edges'!$B59)&gt;=5,'[1]Outside Edges'!$P59="Yes"),"Yes","No")</f>
        <v>Yes</v>
      </c>
      <c r="W60" s="86" t="str">
        <f>IF(AND((RIGHT($W$3,2)-'[1]Miter Profiles'!$AC$24-'[1]Outside Edges'!$B59)&gt;=5,'[1]Outside Edges'!$P59="Yes"),"Yes","No")</f>
        <v>No</v>
      </c>
      <c r="X60" s="11" t="str">
        <f>IF(AND((RIGHT($X$3,2)-'[1]Miter Profiles'!$AC$25-'[1]Outside Edges'!$B59)&gt;=5,'[1]Outside Edges'!$P59="Yes"),"Yes","No")</f>
        <v>Yes</v>
      </c>
      <c r="Y60" s="87" t="str">
        <f>IF(AND((RIGHT($Y$3,2)-'[1]Miter Profiles'!$AC$26-'[1]Outside Edges'!$B59)&gt;=5,'[1]Outside Edges'!$P59="Yes"),"Yes","No")</f>
        <v>Yes</v>
      </c>
      <c r="Z60" s="10" t="str">
        <f>IF(AND((RIGHT($Z$3,2)-'[1]Miter Profiles'!$AC$27-'[1]Outside Edges'!$B59)&gt;=5,'[1]Outside Edges'!$P59="Yes"),"Yes","No")</f>
        <v>Yes</v>
      </c>
      <c r="AA60" s="10" t="str">
        <f>IF(AND((RIGHT($AA$3,2)-'[1]Miter Profiles'!$AC$28-'[1]Outside Edges'!$B59)&gt;=5,'[1]Outside Edges'!$P59="Yes"),"Yes","No")</f>
        <v>Yes</v>
      </c>
      <c r="AB60" s="85" t="str">
        <f>IF(AND((RIGHT($AB$3,2)-'[1]Miter Profiles'!$AC$29-'[1]Outside Edges'!$B59)&gt;=5,'[1]Outside Edges'!$P59="Yes"),"Yes","No")</f>
        <v>Yes</v>
      </c>
      <c r="AC60" s="86" t="str">
        <f>IF(AND((RIGHT($AC$3,2)-'[1]Miter Profiles'!$AC$30-'[1]Outside Edges'!$B59)&gt;=5,'[1]Outside Edges'!$P59="Yes"),"Yes","No")</f>
        <v>Yes</v>
      </c>
      <c r="AD60" s="11" t="str">
        <f>IF(AND((RIGHT($AD$3,2)-'[1]Miter Profiles'!$AC$31-'[1]Outside Edges'!$B59)&gt;=5,'[1]Outside Edges'!$P59="Yes"),"Yes","No")</f>
        <v>Yes</v>
      </c>
      <c r="AE60" s="87" t="str">
        <f>IF(AND((RIGHT($AE$3,2)-'[1]Miter Profiles'!$AC$32-'[1]Outside Edges'!$B59)&gt;=5,'[1]Outside Edges'!$P59="Yes"),"Yes","No")</f>
        <v>Yes</v>
      </c>
      <c r="AF60" s="10" t="str">
        <f>IF(AND((RIGHT($AF$3,2)-'[1]Miter Profiles'!$AC$33-'[1]Outside Edges'!$B59)&gt;=5,'[1]Outside Edges'!$P59="Yes"),"Yes","No")</f>
        <v>Yes</v>
      </c>
      <c r="AG60" s="10" t="str">
        <f>IF(AND((RIGHT($AG$3,2)-'[1]Miter Profiles'!$AC$34-'[1]Outside Edges'!$B59)&gt;=5,'[1]Outside Edges'!$P59="Yes"),"Yes","No")</f>
        <v>Yes</v>
      </c>
      <c r="AH60" s="85" t="str">
        <f>IF(AND((RIGHT($AH$3,2)-'[1]Miter Profiles'!$AC$35-'[1]Outside Edges'!$B59)&gt;=5,'[1]Outside Edges'!$P59="Yes"),"Yes","No")</f>
        <v>Yes</v>
      </c>
      <c r="AI60" s="86" t="str">
        <f>IF(AND((RIGHT($AI$3,2)-'[1]Miter Profiles'!$AC$36-'[1]Outside Edges'!$B59)&gt;=5,'[1]Outside Edges'!$P59="Yes"),"Yes","No")</f>
        <v>Yes</v>
      </c>
      <c r="AJ60" s="11" t="str">
        <f>IF(AND((RIGHT($AJ$3,2)-'[1]Miter Profiles'!$AC$37-'[1]Outside Edges'!$B59)&gt;=5,'[1]Outside Edges'!$P59="Yes"),"Yes","No")</f>
        <v>Yes</v>
      </c>
      <c r="AK60" s="87" t="str">
        <f>IF(AND((RIGHT($AK$3,2)-'[1]Miter Profiles'!$AC$38-'[1]Outside Edges'!$B59)&gt;=5,'[1]Outside Edges'!$P59="Yes"),"Yes","No")</f>
        <v>Yes</v>
      </c>
      <c r="AL60" s="10" t="str">
        <f>IF(AND((RIGHT($AL$3,2)-'[1]Miter Profiles'!$AC$39-'[1]Outside Edges'!$B59)&gt;=5,'[1]Outside Edges'!$P59="Yes"),"Yes","No")</f>
        <v>Yes</v>
      </c>
      <c r="AM60" s="10" t="str">
        <f>IF(AND((RIGHT($AM$3,2)-'[1]Miter Profiles'!$AC$40-'[1]Outside Edges'!$B59)&gt;=5,'[1]Outside Edges'!$P59="Yes"),"Yes","No")</f>
        <v>Yes</v>
      </c>
      <c r="AN60" s="85" t="str">
        <f>IF(AND((RIGHT($AN$3,2)-'[1]Miter Profiles'!$AC$41-'[1]Outside Edges'!$B59)&gt;=5,'[1]Outside Edges'!$P59="Yes"),"Yes","No")</f>
        <v>Yes</v>
      </c>
      <c r="AO60" s="86" t="str">
        <f>IF(AND((RIGHT($AO$3,2)-'[1]Miter Profiles'!$AC$42-'[1]Outside Edges'!$B59)&gt;=5,'[1]Outside Edges'!$P59="Yes"),"Yes","No")</f>
        <v>Yes</v>
      </c>
      <c r="AP60" s="11" t="str">
        <f>IF(AND((RIGHT($AP$3,2)-'[1]Miter Profiles'!$AC$43-'[1]Outside Edges'!$B59)&gt;=5,'[1]Outside Edges'!$P59="Yes"),"Yes","No")</f>
        <v>Yes</v>
      </c>
      <c r="AQ60" s="87" t="str">
        <f>IF(AND((RIGHT($AQ$3,2)-'[1]Miter Profiles'!$AC$44-'[1]Outside Edges'!$B59)&gt;=5,'[1]Outside Edges'!$P59="Yes"),"Yes","No")</f>
        <v>Yes</v>
      </c>
      <c r="AR60" s="10" t="str">
        <f>IF(AND((RIGHT($AR$3,2)-'[1]Miter Profiles'!$AC$45-'[1]Outside Edges'!$B59)&gt;=5,'[1]Outside Edges'!$P59="Yes"),"Yes","No")</f>
        <v>Yes</v>
      </c>
      <c r="AS60" s="10" t="str">
        <f>IF(AND((RIGHT($AS$3,2)-'[1]Miter Profiles'!$AC$46-'[1]Outside Edges'!$B59)&gt;=5,'[1]Outside Edges'!$P59="Yes"),"Yes","No")</f>
        <v>Yes</v>
      </c>
      <c r="AT60" s="85" t="str">
        <f>IF(AND((RIGHT($AT$3,2)-'[1]Miter Profiles'!$AC$47-'[1]Outside Edges'!$B59)&gt;=5,'[1]Outside Edges'!$P59="Yes"),"Yes","No")</f>
        <v>Yes</v>
      </c>
      <c r="AU60" s="86" t="str">
        <f>IF(AND((RIGHT($AU$3,2)-'[1]Miter Profiles'!$AC$48-'[1]Outside Edges'!$B59)&gt;=5,'[1]Outside Edges'!$P59="Yes"),"Yes","No")</f>
        <v>Yes</v>
      </c>
      <c r="AV60" s="11" t="str">
        <f>IF(AND((RIGHT($AV$3,2)-'[1]Miter Profiles'!$AC$49-'[1]Outside Edges'!$B59)&gt;=5,'[1]Outside Edges'!$P59="Yes"),"Yes","No")</f>
        <v>Yes</v>
      </c>
      <c r="AW60" s="87" t="str">
        <f>IF(AND((RIGHT($AW$3,2)-'[1]Miter Profiles'!$AC$50-'[1]Outside Edges'!$B59)&gt;=5,'[1]Outside Edges'!$P59="Yes"),"Yes","No")</f>
        <v>Yes</v>
      </c>
      <c r="AX60" s="10" t="str">
        <f>IF(AND((RIGHT($AX$3,2)-'[1]Miter Profiles'!$AC$51-'[1]Outside Edges'!$B59)&gt;=5,'[1]Outside Edges'!$P59="Yes"),"Yes","No")</f>
        <v>Yes</v>
      </c>
      <c r="AY60" s="10" t="str">
        <f>IF(AND((RIGHT($AY$3,2)-'[1]Miter Profiles'!$AC$52-'[1]Outside Edges'!$B59)&gt;=5,'[1]Outside Edges'!$P59="Yes"),"Yes","No")</f>
        <v>Yes</v>
      </c>
      <c r="AZ60" s="85" t="str">
        <f>IF(AND((RIGHT($AZ$3,2)-'[1]Miter Profiles'!$AC$53-'[1]Outside Edges'!$B59)&gt;=5,'[1]Outside Edges'!$P59="Yes"),"Yes","No")</f>
        <v>Yes</v>
      </c>
      <c r="BA60" s="86" t="str">
        <f>IF(AND((RIGHT($BA$3,2)-'[1]Miter Profiles'!$AC$54-'[1]Outside Edges'!$B59)&gt;=5,'[1]Outside Edges'!$P59="Yes"),"Yes","No")</f>
        <v>Yes</v>
      </c>
      <c r="BB60" s="11" t="str">
        <f>IF(AND((RIGHT($BB$3,2)-'[1]Miter Profiles'!$AC$55-'[1]Outside Edges'!$B59)&gt;=5,'[1]Outside Edges'!$P59="Yes"),"Yes","No")</f>
        <v>Yes</v>
      </c>
      <c r="BC60" s="87" t="str">
        <f>IF(AND((RIGHT($BC$3,2)-'[1]Miter Profiles'!$AC$56-'[1]Outside Edges'!$B59)&gt;=5,'[1]Outside Edges'!$P59="Yes"),"Yes","No")</f>
        <v>Yes</v>
      </c>
      <c r="BD60" s="10" t="str">
        <f>IF(AND((RIGHT($BD$3,2)-'[1]Miter Profiles'!$AC$57-'[1]Outside Edges'!$B59)&gt;=5,'[1]Outside Edges'!$P59="Yes"),"Yes","No")</f>
        <v>Yes</v>
      </c>
      <c r="BE60" s="10" t="str">
        <f>IF(AND((RIGHT($BE$3,2)-'[1]Miter Profiles'!$AC$58-'[1]Outside Edges'!$B59)&gt;=5,'[1]Outside Edges'!$P59="Yes"),"Yes","No")</f>
        <v>Yes</v>
      </c>
      <c r="BF60" s="85" t="str">
        <f>IF(AND((RIGHT($BF$3,2)-'[1]Miter Profiles'!$AC$59-'[1]Outside Edges'!$B59)&gt;=5,'[1]Outside Edges'!$P59="Yes"),"Yes","No")</f>
        <v>Yes</v>
      </c>
      <c r="BG60" s="86" t="str">
        <f>IF(AND((RIGHT($BG$3,2)-'[1]Miter Profiles'!$AC$60-'[1]Outside Edges'!$B59)&gt;=5,'[1]Outside Edges'!$P59="Yes"),"Yes","No")</f>
        <v>Yes</v>
      </c>
      <c r="BH60" s="11" t="str">
        <f>IF(AND((RIGHT($BH$3,2)-'[1]Miter Profiles'!$AC$61-'[1]Outside Edges'!$B59)&gt;=5,'[1]Outside Edges'!$P59="Yes"),"Yes","No")</f>
        <v>Yes</v>
      </c>
      <c r="BI60" s="87" t="str">
        <f>IF(AND((RIGHT($BI$3,2)-'[1]Miter Profiles'!$AC$62-'[1]Outside Edges'!$B59)&gt;=5,'[1]Outside Edges'!$P59="Yes"),"Yes","No")</f>
        <v>Yes</v>
      </c>
      <c r="BJ60" s="10" t="str">
        <f>IF(AND((RIGHT($BJ$3,2)-'[1]Miter Profiles'!$AC$63-'[1]Outside Edges'!$B59)&gt;=5,'[1]Outside Edges'!$P59="Yes"),"Yes","No")</f>
        <v>Yes</v>
      </c>
      <c r="BK60" s="10" t="str">
        <f>IF(AND((RIGHT($BK$3,2)-'[1]Miter Profiles'!$AC$64-'[1]Outside Edges'!$B59)&gt;=5,'[1]Outside Edges'!$P59="Yes"),"Yes","No")</f>
        <v>Yes</v>
      </c>
      <c r="BL60" s="85" t="str">
        <f>IF(AND((RIGHT($BL$3,2)-'[1]Miter Profiles'!$AC$65-'[1]Outside Edges'!$B59)&gt;=5,'[1]Outside Edges'!$P59="Yes"),"Yes","No")</f>
        <v>Yes</v>
      </c>
      <c r="BM60" s="86" t="str">
        <f>IF(AND((RIGHT($BM$3,2)-'[1]Miter Profiles'!$AC$66-'[1]Outside Edges'!$B59)&gt;=5,'[1]Outside Edges'!$P59="Yes"),"Yes","No")</f>
        <v>Yes</v>
      </c>
      <c r="BN60" s="11" t="str">
        <f>IF(AND((RIGHT($BN$3,2)-'[1]Miter Profiles'!$AC$67-'[1]Outside Edges'!$B59)&gt;=5,'[1]Outside Edges'!$P59="Yes"),"Yes","No")</f>
        <v>Yes</v>
      </c>
      <c r="BO60" s="87" t="str">
        <f>IF(AND((RIGHT($BO$3,2)-'[1]Miter Profiles'!$AC$68-'[1]Outside Edges'!$B59)&gt;=5,'[1]Outside Edges'!$P59="Yes"),"Yes","No")</f>
        <v>Yes</v>
      </c>
      <c r="BP60" s="10" t="str">
        <f>IF(AND((RIGHT($BP$3,2)-'[1]Miter Profiles'!$AC$69-'[1]Outside Edges'!$B59)&gt;=5,'[1]Outside Edges'!$P59="Yes"),"Yes","No")</f>
        <v>Yes</v>
      </c>
      <c r="BQ60" s="10" t="str">
        <f>IF(AND((RIGHT($BQ$3,2)-'[1]Miter Profiles'!$AC$70-'[1]Outside Edges'!$B59)&gt;=5,'[1]Outside Edges'!$P59="Yes"),"Yes","No")</f>
        <v>Yes</v>
      </c>
      <c r="BR60" s="85" t="str">
        <f>IF(AND((RIGHT($BR$3,2)-'[1]Miter Profiles'!$AC$71-'[1]Outside Edges'!$B59)&gt;=5,'[1]Outside Edges'!$P59="Yes"),"Yes","No")</f>
        <v>Yes</v>
      </c>
      <c r="BS60" s="86" t="str">
        <f>IF(AND((RIGHT($BS$3,2)-'[1]Miter Profiles'!$AC$72-'[1]Outside Edges'!$B59)&gt;=5,'[1]Outside Edges'!$P59="Yes"),"Yes","No")</f>
        <v>Yes</v>
      </c>
      <c r="BT60" s="11" t="str">
        <f>IF(AND((RIGHT($BT$3,2)-'[1]Miter Profiles'!$AC$73-'[1]Outside Edges'!$B59)&gt;=5,'[1]Outside Edges'!$P59="Yes"),"Yes","No")</f>
        <v>Yes</v>
      </c>
      <c r="BU60" s="87" t="str">
        <f>IF(AND((RIGHT($BU$3,2)-'[1]Miter Profiles'!$AC$74-'[1]Outside Edges'!$B59)&gt;=5,'[1]Outside Edges'!$P59="Yes"),"Yes","No")</f>
        <v>Yes</v>
      </c>
      <c r="BV60" s="10" t="str">
        <f>IF(AND((RIGHT($BV$3,2)-'[1]Miter Profiles'!$AC$75-'[1]Outside Edges'!$B59)&gt;=5,'[1]Outside Edges'!$P59="Yes"),"Yes","No")</f>
        <v>Yes</v>
      </c>
      <c r="BW60" s="10" t="str">
        <f>IF(AND((RIGHT($BW$3,2)-'[1]Miter Profiles'!$AC$76-'[1]Outside Edges'!$B59)&gt;=5,'[1]Outside Edges'!$P59="Yes"),"Yes","No")</f>
        <v>Yes</v>
      </c>
      <c r="BX60" s="85" t="str">
        <f>IF(AND((RIGHT($BX$3,2)-'[1]Miter Profiles'!$AC$77-'[1]Outside Edges'!$B59)&gt;=5,'[1]Outside Edges'!$P59="Yes"),"Yes","No")</f>
        <v>Yes</v>
      </c>
      <c r="BY60" s="86" t="str">
        <f>IF(AND((RIGHT($BY$3,2)-'[1]Miter Profiles'!$AC$78-'[1]Outside Edges'!$B59)&gt;=5,'[1]Outside Edges'!$P59="Yes"),"Yes","No")</f>
        <v>Yes</v>
      </c>
      <c r="BZ60" s="11" t="str">
        <f>IF(AND((RIGHT($BZ$3,2)-'[1]Miter Profiles'!$AC$79-'[1]Outside Edges'!$B59)&gt;=5,'[1]Outside Edges'!$P59="Yes"),"Yes","No")</f>
        <v>Yes</v>
      </c>
      <c r="CA60" s="87" t="str">
        <f>IF(AND((RIGHT($CA$3,2)-'[1]Miter Profiles'!$AC$80-'[1]Outside Edges'!$B59)&gt;=5,'[1]Outside Edges'!$P59="Yes"),"Yes","No")</f>
        <v>Yes</v>
      </c>
      <c r="CB60" s="10" t="str">
        <f>IF(AND((RIGHT($CB$3,2)-'[1]Miter Profiles'!$AC$81-'[1]Outside Edges'!$B59)&gt;=5,'[1]Outside Edges'!$P59="Yes"),"Yes","No")</f>
        <v>Yes</v>
      </c>
      <c r="CC60" s="10" t="str">
        <f>IF(AND((RIGHT($CC$3,2)-'[1]Miter Profiles'!$AC$82-'[1]Outside Edges'!$B59)&gt;=5,'[1]Outside Edges'!$P59="Yes"),"Yes","No")</f>
        <v>Yes</v>
      </c>
      <c r="CD60" s="85" t="str">
        <f>IF(AND((RIGHT($CD$3,2)-'[1]Miter Profiles'!$AC$83-'[1]Outside Edges'!$B59)&gt;=5,'[1]Outside Edges'!$P59="Yes"),"Yes","No")</f>
        <v>Yes</v>
      </c>
      <c r="CE60" s="86" t="str">
        <f>IF(AND((RIGHT($CE$3,2)-'[1]Miter Profiles'!$AC$84-'[1]Outside Edges'!$B59)&gt;=5,'[1]Outside Edges'!$P59="Yes"),"Yes","No")</f>
        <v>Yes</v>
      </c>
      <c r="CF60" s="11" t="str">
        <f>IF(AND((RIGHT($CF$3,2)-'[1]Miter Profiles'!$AC$85-'[1]Outside Edges'!$B59)&gt;=5,'[1]Outside Edges'!$P59="Yes"),"Yes","No")</f>
        <v>Yes</v>
      </c>
      <c r="CG60" s="87" t="str">
        <f>IF(AND((RIGHT($CG$3,2)-'[1]Miter Profiles'!$AC$86-'[1]Outside Edges'!$B59)&gt;=5,'[1]Outside Edges'!$P59="Yes"),"Yes","No")</f>
        <v>Yes</v>
      </c>
      <c r="CH60" s="10" t="str">
        <f>IF(AND((RIGHT($CH$3,2)-'[1]Miter Profiles'!$AC$87-'[1]Outside Edges'!$B59)&gt;=5,'[1]Outside Edges'!$P59="Yes"),"Yes","No")</f>
        <v>Yes</v>
      </c>
      <c r="CI60" s="10" t="str">
        <f>IF(AND((RIGHT($CI$3,2)-'[1]Miter Profiles'!$AC$88-'[1]Outside Edges'!$B59)&gt;=5,'[1]Outside Edges'!$P59="Yes"),"Yes","No")</f>
        <v>Yes</v>
      </c>
      <c r="CJ60" s="85" t="str">
        <f>IF(AND((RIGHT($CJ$3,2)-'[1]Miter Profiles'!$AC$89-'[1]Outside Edges'!$B59)&gt;=5,'[1]Outside Edges'!$P59="Yes"),"Yes","No")</f>
        <v>Yes</v>
      </c>
      <c r="CK60" s="86" t="str">
        <f>IF(AND((RIGHT($CK$3,2)-'[1]Miter Profiles'!$AC$90-'[1]Outside Edges'!$B59)&gt;=5,'[1]Outside Edges'!$P59="Yes"),"Yes","No")</f>
        <v>Yes</v>
      </c>
      <c r="CL60" s="11" t="str">
        <f>IF(AND((RIGHT($CL$3,2)-'[1]Miter Profiles'!$AC$91-'[1]Outside Edges'!$B59)&gt;=5,'[1]Outside Edges'!$P59="Yes"),"Yes","No")</f>
        <v>Yes</v>
      </c>
      <c r="CM60" s="87" t="str">
        <f>IF(AND((RIGHT($CM$3,2)-'[1]Miter Profiles'!$AC$92-'[1]Outside Edges'!$B59)&gt;=5,'[1]Outside Edges'!$P59="Yes"),"Yes","No")</f>
        <v>Yes</v>
      </c>
      <c r="CN60" s="10" t="str">
        <f>IF(AND((RIGHT(CN$3,2)-'[1]Miter Profiles'!$AC$93-'[1]Outside Edges'!$B59)&gt;=5,'[1]Outside Edges'!$P59="Yes"),"Yes","No")</f>
        <v>Yes</v>
      </c>
      <c r="CO60" s="10" t="str">
        <f>IF(AND((RIGHT(CO$3,2)-'[1]Miter Profiles'!$AC$94-'[1]Outside Edges'!$B59)&gt;=5,'[1]Outside Edges'!$P59="Yes"),"Yes","No")</f>
        <v>Yes</v>
      </c>
      <c r="CP60" s="85" t="str">
        <f>IF(AND((RIGHT(CP$3,2)-'[1]Miter Profiles'!$AC$95-'[1]Outside Edges'!$B59)&gt;=5,'[1]Outside Edges'!$P59="Yes"),"Yes","No")</f>
        <v>Yes</v>
      </c>
      <c r="CQ60" s="86" t="str">
        <f>IF(AND((RIGHT(CQ$3,2)-'[1]Miter Profiles'!$AC$96-'[1]Outside Edges'!$B59)&gt;=5,'[1]Outside Edges'!$P59="Yes"),"Yes","No")</f>
        <v>Yes</v>
      </c>
      <c r="CR60" s="11" t="str">
        <f>IF(AND((RIGHT(CR$3,2)-'[1]Miter Profiles'!$AC$97-'[1]Outside Edges'!$B59)&gt;=5,'[1]Outside Edges'!$P59="Yes"),"Yes","No")</f>
        <v>Yes</v>
      </c>
      <c r="CS60" s="87" t="str">
        <f>IF(AND((RIGHT(CS$3,2)-'[1]Miter Profiles'!$AC$98-'[1]Outside Edges'!$B59)&gt;=5,'[1]Outside Edges'!$P59="Yes"),"Yes","No")</f>
        <v>Yes</v>
      </c>
      <c r="CT60" s="10" t="str">
        <f>IF(AND((RIGHT($CT$3,2)-'[1]Miter Profiles'!$AC$99-'[1]Outside Edges'!$B59)&gt;=5,'[1]Outside Edges'!$P59="Yes"),"Yes","No")</f>
        <v>Yes</v>
      </c>
      <c r="CU60" s="10" t="str">
        <f>IF(AND((RIGHT($CU$3,2)-'[1]Miter Profiles'!$AC$100-'[1]Outside Edges'!$B59)&gt;=5,'[1]Outside Edges'!$P59="Yes"),"Yes","No")</f>
        <v>Yes</v>
      </c>
      <c r="CV60" s="85" t="str">
        <f>IF(AND((RIGHT($CV$3,2)-'[1]Miter Profiles'!$AC$101-'[1]Outside Edges'!$B59)&gt;=5,'[1]Outside Edges'!$P59="Yes"),"Yes","No")</f>
        <v>Yes</v>
      </c>
      <c r="CW60" s="86" t="str">
        <f>IF(AND((RIGHT($CW$3,2)-'[1]Miter Profiles'!$AC$102-'[1]Outside Edges'!$B59)&gt;=5,'[1]Outside Edges'!$P59="Yes"),"Yes","No")</f>
        <v>Yes</v>
      </c>
      <c r="CX60" s="11" t="str">
        <f>IF(AND((RIGHT($CX$3,2)-'[1]Miter Profiles'!$AC$103-'[1]Outside Edges'!$B59)&gt;=5,'[1]Outside Edges'!$P59="Yes"),"Yes","No")</f>
        <v>Yes</v>
      </c>
      <c r="CY60" s="87" t="str">
        <f>IF(AND((RIGHT($CY$3,2)-'[1]Miter Profiles'!$AC$104-'[1]Outside Edges'!$B59)&gt;=5,'[1]Outside Edges'!$P59="Yes"),"Yes","No")</f>
        <v>Yes</v>
      </c>
      <c r="CZ60" s="10" t="str">
        <f>IF(AND((RIGHT($CZ$3,2)-'[1]Miter Profiles'!$AC$105-'[1]Outside Edges'!$B59)&gt;=5,'[1]Outside Edges'!$P59="Yes"),"Yes","No")</f>
        <v>Yes</v>
      </c>
      <c r="DA60" s="10" t="str">
        <f>IF(AND((RIGHT($DA$3,2)-'[1]Miter Profiles'!$AC$106-'[1]Outside Edges'!$B59)&gt;=5,'[1]Outside Edges'!$P59="Yes"),"Yes","No")</f>
        <v>Yes</v>
      </c>
      <c r="DB60" s="85" t="str">
        <f>IF(AND((RIGHT($DB$3,2)-'[1]Miter Profiles'!$AC$107-'[1]Outside Edges'!$B59)&gt;=5,'[1]Outside Edges'!$P59="Yes"),"Yes","No")</f>
        <v>Yes</v>
      </c>
      <c r="DC60" s="86" t="str">
        <f>IF(AND((RIGHT($DC$3,2)-'[1]Miter Profiles'!$AC$108-'[1]Outside Edges'!$B59)&gt;=5,'[1]Outside Edges'!$P59="Yes"),"Yes","No")</f>
        <v>Yes</v>
      </c>
      <c r="DD60" s="11" t="str">
        <f>IF(AND((RIGHT($DD$3,2)-'[1]Miter Profiles'!$AC$109-'[1]Outside Edges'!$B59)&gt;=5,'[1]Outside Edges'!$P59="Yes"),"Yes","No")</f>
        <v>Yes</v>
      </c>
      <c r="DE60" s="87" t="str">
        <f>IF(AND((RIGHT($DE$3,2)-'[1]Miter Profiles'!$AC$110-'[1]Outside Edges'!$B59)&gt;=5,'[1]Outside Edges'!$P59="Yes"),"Yes","No")</f>
        <v>Yes</v>
      </c>
      <c r="DF60" s="10" t="str">
        <f>IF(AND((RIGHT($DF$3,2)-'[1]Miter Profiles'!$AC$111-'[1]Outside Edges'!$B59)&gt;=5,'[1]Outside Edges'!$P59="Yes"),"Yes","No")</f>
        <v>Yes</v>
      </c>
      <c r="DG60" s="10" t="str">
        <f>IF(AND((RIGHT($DG$3,2)-'[1]Miter Profiles'!$AC$112-'[1]Outside Edges'!$B59)&gt;=5,'[1]Outside Edges'!$P59="Yes"),"Yes","No")</f>
        <v>Yes</v>
      </c>
      <c r="DH60" s="85" t="str">
        <f>IF(AND((RIGHT($DH$3,2)-'[1]Miter Profiles'!$AC$113-'[1]Outside Edges'!$B59)&gt;=5,'[1]Outside Edges'!$P59="Yes"),"Yes","No")</f>
        <v>Yes</v>
      </c>
      <c r="DI60" s="86" t="str">
        <f>IF(AND((RIGHT($DI$3,2)-'[1]Miter Profiles'!$AC$114-'[1]Outside Edges'!$B59)&gt;=5,'[1]Outside Edges'!$P59="Yes"),"Yes","No")</f>
        <v>Yes</v>
      </c>
      <c r="DJ60" s="11" t="str">
        <f>IF(AND((RIGHT($DJ$3,2)-'[1]Miter Profiles'!$AC$115-'[1]Outside Edges'!$B59)&gt;=5,'[1]Outside Edges'!$P59="Yes"),"Yes","No")</f>
        <v>Yes</v>
      </c>
      <c r="DK60" s="87" t="str">
        <f>IF(AND((RIGHT($DK$3,2)-'[1]Miter Profiles'!$AC$116-'[1]Outside Edges'!$B59)&gt;=5,'[1]Outside Edges'!$P59="Yes"),"Yes","No")</f>
        <v>Yes</v>
      </c>
      <c r="DL60" s="10" t="str">
        <f>IF(AND((RIGHT($DL$3,2)-'[1]Miter Profiles'!$AC$117-'[1]Outside Edges'!$B59)&gt;=5,'[1]Outside Edges'!$P59="Yes"),"Yes","No")</f>
        <v>Yes</v>
      </c>
      <c r="DM60" s="10" t="str">
        <f>IF(AND((RIGHT($DM$3,2)-'[1]Miter Profiles'!$AC$118-'[1]Outside Edges'!$B59)&gt;=5,'[1]Outside Edges'!$P59="Yes"),"Yes","No")</f>
        <v>Yes</v>
      </c>
      <c r="DN60" s="85" t="str">
        <f>IF(AND((RIGHT($DN$3,2)-'[1]Miter Profiles'!$AC$119-'[1]Outside Edges'!$B59)&gt;=5,'[1]Outside Edges'!$P59="Yes"),"Yes","No")</f>
        <v>Yes</v>
      </c>
      <c r="DO60" s="86" t="str">
        <f>IF(AND((RIGHT($DO$3,2)-'[1]Miter Profiles'!$AC$120-'[1]Outside Edges'!$B59)&gt;=5,'[1]Outside Edges'!$P59="Yes"),"Yes","No")</f>
        <v>Yes</v>
      </c>
      <c r="DP60" s="11" t="str">
        <f>IF(AND((RIGHT($DP$3,2)-'[1]Miter Profiles'!$AC$121-'[1]Outside Edges'!$B59)&gt;=5,'[1]Outside Edges'!$P59="Yes"),"Yes","No")</f>
        <v>Yes</v>
      </c>
      <c r="DQ60" s="87" t="str">
        <f>IF(AND((RIGHT($DQ$3,2)-'[1]Miter Profiles'!$AC$122-'[1]Outside Edges'!$B59)&gt;=5,'[1]Outside Edges'!$P59="Yes"),"Yes","No")</f>
        <v>Yes</v>
      </c>
      <c r="DR60" s="10" t="str">
        <f>IF(AND((RIGHT($DR$3,2)-'[1]Miter Profiles'!$AC$123-'[1]Outside Edges'!$B59)&gt;=5,'[1]Outside Edges'!$P59="Yes"),"Yes","No")</f>
        <v>Yes</v>
      </c>
      <c r="DS60" s="10" t="str">
        <f>IF(AND((RIGHT($DS$3,2)-'[1]Miter Profiles'!$AC$124-'[1]Outside Edges'!$B59)&gt;=5,'[1]Outside Edges'!$P59="Yes"),"Yes","No")</f>
        <v>Yes</v>
      </c>
      <c r="DT60" s="85" t="str">
        <f>IF(AND((RIGHT($DT$3,2)-'[1]Miter Profiles'!$AC$125-'[1]Outside Edges'!$B59)&gt;=5,'[1]Outside Edges'!$P59="Yes"),"Yes","No")</f>
        <v>Yes</v>
      </c>
      <c r="DU60" s="86" t="str">
        <f>IF(AND((RIGHT($DU$3,2)-'[1]Miter Profiles'!$AC$126-'[1]Outside Edges'!$B59)&gt;=5,'[1]Outside Edges'!$P59="Yes"),"Yes","No")</f>
        <v>Yes</v>
      </c>
      <c r="DV60" s="11" t="str">
        <f>IF(AND((RIGHT($DV$3,2)-'[1]Miter Profiles'!$AC$127-'[1]Outside Edges'!$B59)&gt;=5,'[1]Outside Edges'!$P59="Yes"),"Yes","No")</f>
        <v>Yes</v>
      </c>
      <c r="DW60" s="87" t="str">
        <f>IF(AND((RIGHT($DW$3,2)-'[1]Miter Profiles'!$AC$128-'[1]Outside Edges'!$B59)&gt;=5,'[1]Outside Edges'!$P59="Yes"),"Yes","No")</f>
        <v>Yes</v>
      </c>
      <c r="DX60" s="10" t="str">
        <f>IF(AND((RIGHT($DX$3,2)-'[1]Miter Profiles'!$AC$129-'[1]Outside Edges'!$B59)&gt;=5,'[1]Outside Edges'!$P59="Yes"),"Yes","No")</f>
        <v>Yes</v>
      </c>
      <c r="DY60" s="10" t="str">
        <f>IF(AND((RIGHT($DY$3,2)-'[1]Miter Profiles'!$AC$130-'[1]Outside Edges'!$B59)&gt;=5,'[1]Outside Edges'!$P59="Yes"),"Yes","No")</f>
        <v>Yes</v>
      </c>
      <c r="DZ60" s="85" t="str">
        <f>IF(AND((RIGHT($DZ$3,2)-'[1]Miter Profiles'!$AC$131-'[1]Outside Edges'!$B59)&gt;=5,'[1]Outside Edges'!$P59="Yes"),"Yes","No")</f>
        <v>Yes</v>
      </c>
      <c r="EA60" s="90" t="str">
        <f>IF(AND((RIGHT($EA$3,2)-'[1]Miter Profiles'!$AC$132-'[1]Outside Edges'!$B59)&gt;=5,'[1]Outside Edges'!$P59="Yes"),"Yes","No")</f>
        <v>Yes</v>
      </c>
      <c r="EB60" s="105" t="str">
        <f>IF(AND((RIGHT($EB$3,2)-'[1]Miter Profiles'!$AC$133-'[1]Outside Edges'!$B59)&gt;=5,'[1]Outside Edges'!$P59="Yes"),"Yes","No")</f>
        <v>Yes</v>
      </c>
      <c r="EC60" s="110" t="str">
        <f>IF(AND((RIGHT($EC$3,2)-'[1]Miter Profiles'!$AC$134-'[1]Outside Edges'!$B59)&gt;=5,'[1]Outside Edges'!$P59="Yes"),"Yes","No")</f>
        <v>Yes</v>
      </c>
      <c r="ED60" s="116" t="str">
        <f>IF(AND((RIGHT($ED$3,2)-'[1]Miter Profiles'!$AC$135-'[1]Outside Edges'!$B59)&gt;=5,'[1]Outside Edges'!$P59="Yes"),"Yes","No")</f>
        <v>Yes</v>
      </c>
      <c r="EE60" s="113" t="str">
        <f>IF(AND((RIGHT($EE$3,2)-'[1]Miter Profiles'!$AC$136-'[1]Outside Edges'!$B59)&gt;=5,'[1]Outside Edges'!$P59="Yes"),"Yes","No")</f>
        <v>Yes</v>
      </c>
      <c r="EF60" s="85" t="str">
        <f>IF(AND((RIGHT($EF$3,2)-'[1]Miter Profiles'!$AC$137-'[1]Outside Edges'!$B59)&gt;=5,'[1]Outside Edges'!$P59="Yes"),"Yes","No")</f>
        <v>Yes</v>
      </c>
      <c r="EG60" s="10" t="str">
        <f>IF(AND((RIGHT($EG$3,2)-'[1]Miter Profiles'!$AC$138-'[1]Outside Edges'!$B59)&gt;=5,'[1]Outside Edges'!$P59="Yes"),"Yes","No")</f>
        <v>Yes</v>
      </c>
      <c r="EH60" s="90" t="str">
        <f>IF(AND((RIGHT($EH$3,2)-'[1]Miter Profiles'!$AC$139-'[1]Outside Edges'!$B59)&gt;=5,'[1]Outside Edges'!$P59="Yes"),"Yes","No")</f>
        <v>Yes</v>
      </c>
      <c r="EI60" s="121" t="str">
        <f>IF(AND((RIGHT($EI$3,2)-'[1]Miter Profiles'!$AC$140-'[1]Outside Edges'!$B59)&gt;=5,'[1]Outside Edges'!$P59="Yes"),"Yes","No")</f>
        <v>Yes</v>
      </c>
      <c r="EJ60" s="124" t="str">
        <f>IF(AND((RIGHT($EJ$3,2)-'[1]Miter Profiles'!$AC$141-'[1]Outside Edges'!$B59)&gt;=5,'[1]Outside Edges'!$P59="Yes"),"Yes","No")</f>
        <v>Yes</v>
      </c>
      <c r="EK60" s="124" t="str">
        <f>IF(AND((RIGHT($EK$3,2)-'[1]Miter Profiles'!$AC$142-'[1]Outside Edges'!$B59)&gt;=5,'[1]Outside Edges'!$P59="Yes"),"Yes","No")</f>
        <v>Yes</v>
      </c>
      <c r="EL60" s="116" t="str">
        <f>IF(AND((RIGHT($EL$3,2)-'[1]Miter Profiles'!$AC$143-'[1]Outside Edges'!$B59)&gt;=5,'[1]Outside Edges'!$P59="Yes"),"Yes","No")</f>
        <v>Yes</v>
      </c>
      <c r="EM60" s="129" t="str">
        <f>IF(AND((RIGHT($EM$3,2)-'[1]Miter Profiles'!$AC$144-'[1]Outside Edges'!$B59)&gt;=5,'[1]Outside Edges'!$P59="Yes"),"Yes","No")</f>
        <v>Yes</v>
      </c>
      <c r="EN60" s="10" t="str">
        <f>IF(AND((RIGHT($EN$3,2)-'[1]Miter Profiles'!$AC$145-'[1]Outside Edges'!$B59)&gt;=5,'[1]Outside Edges'!$P59="Yes"),"Yes","No")</f>
        <v>Yes</v>
      </c>
      <c r="EO60" s="90" t="str">
        <f>IF(AND((RIGHT($EO$3,2)-'[1]Miter Profiles'!$AC$146-'[1]Outside Edges'!$B59)&gt;=5,'[1]Outside Edges'!$P59="Yes"),"Yes","No")</f>
        <v>Yes</v>
      </c>
      <c r="EP60" s="124" t="str">
        <f>IF(AND((RIGHT($EP$3,2)-'[1]Miter Profiles'!$AC$147-'[1]Outside Edges'!$B59)&gt;=5,'[1]Outside Edges'!$P59="Yes"),"Yes","No")</f>
        <v>Yes</v>
      </c>
      <c r="EQ60" s="124" t="str">
        <f>IF(AND((RIGHT($EQ$3,2)-'[1]Miter Profiles'!$AC$148-'[1]Outside Edges'!$B59)&gt;=5,'[1]Outside Edges'!$P59="Yes"),"Yes","No")</f>
        <v>Yes</v>
      </c>
      <c r="ER60" s="116" t="str">
        <f>IF(AND((RIGHT($ER$3,2)-'[1]Miter Profiles'!$AC$149-'[1]Outside Edges'!$B59)&gt;=5,'[1]Outside Edges'!$P59="Yes"),"Yes","No")</f>
        <v>Yes</v>
      </c>
      <c r="ES60" s="129" t="str">
        <f>IF(AND((RIGHT($ES$3,2)-'[1]Miter Profiles'!$AC$150-'[1]Outside Edges'!$B59)&gt;=5,'[1]Outside Edges'!$P59="Yes"),"Yes","No")</f>
        <v>Yes</v>
      </c>
      <c r="ET60" s="10" t="str">
        <f>IF(AND((RIGHT($ET$3,2)-'[1]Miter Profiles'!$AC$151-'[1]Outside Edges'!$B59)&gt;=5,'[1]Outside Edges'!$P59="Yes"),"Yes","No")</f>
        <v>Yes</v>
      </c>
      <c r="EU60" s="90" t="str">
        <f>IF(AND((RIGHT($EU$3,2)-'[1]Miter Profiles'!$AC$152-'[1]Outside Edges'!$B59)&gt;=5,'[1]Outside Edges'!$P59="Yes"),"Yes","No")</f>
        <v>Yes</v>
      </c>
      <c r="EV60" s="124" t="str">
        <f>IF(AND((RIGHT($EV$3,2)-'[1]Miter Profiles'!$AC$153-'[1]Outside Edges'!$B59)&gt;=5,'[1]Outside Edges'!$P59="Yes"),"Yes","No")</f>
        <v>Yes</v>
      </c>
      <c r="EW60" s="124" t="str">
        <f>IF(AND((RIGHT($EW$3,2)-'[1]Miter Profiles'!$AC$154-'[1]Outside Edges'!$B59)&gt;=5,'[1]Outside Edges'!$P59="Yes"),"Yes","No")</f>
        <v>Yes</v>
      </c>
      <c r="EX60" s="116" t="str">
        <f>IF(AND((RIGHT($EX$3,2)-'[1]Miter Profiles'!$AC$155-'[1]Outside Edges'!$B59)&gt;=5,'[1]Outside Edges'!$P59="Yes"),"Yes","No")</f>
        <v>Yes</v>
      </c>
      <c r="EY60" s="129" t="str">
        <f>IF(AND((RIGHT($EY$3,2)-'[1]Miter Profiles'!$AC$156-'[1]Outside Edges'!$B59)&gt;=5,'[1]Outside Edges'!$P59="Yes"),"Yes","No")</f>
        <v>Yes</v>
      </c>
      <c r="EZ60" s="10" t="str">
        <f>IF(AND((RIGHT($EZ$3,2)-'[1]Miter Profiles'!$AC$157-'[1]Outside Edges'!$B59)&gt;=5,'[1]Outside Edges'!$P59="Yes"),"Yes","No")</f>
        <v>Yes</v>
      </c>
      <c r="FA60" s="90" t="str">
        <f>IF(AND((RIGHT($FA$3,2)-'[1]Miter Profiles'!$AC$158-'[1]Outside Edges'!$B59)&gt;=5,'[1]Outside Edges'!$P59="Yes"),"Yes","No")</f>
        <v>Yes</v>
      </c>
      <c r="FB60" s="124" t="str">
        <f>IF(AND((RIGHT($FB$3,2)-'[1]Miter Profiles'!$AC$159-'[1]Outside Edges'!$B59)&gt;=5,'[1]Outside Edges'!$P59="Yes"),"Yes","No")</f>
        <v>Yes</v>
      </c>
      <c r="FC60" s="124" t="str">
        <f>IF(AND((RIGHT($FC$3,2)-'[1]Miter Profiles'!$AC$160-'[1]Outside Edges'!$B59)&gt;=5,'[1]Outside Edges'!$P59="Yes"),"Yes","No")</f>
        <v>Yes</v>
      </c>
      <c r="FD60" s="116" t="str">
        <f>IF(AND((RIGHT($FD$3,2)-'[1]Miter Profiles'!$AC$161-'[1]Outside Edges'!$B59)&gt;=5,'[1]Outside Edges'!$P59="Yes"),"Yes","No")</f>
        <v>Yes</v>
      </c>
      <c r="FE60" s="129" t="str">
        <f>IF(AND((RIGHT($FE$3,2)-'[1]Miter Profiles'!$AC$162-'[1]Outside Edges'!$B59)&gt;=5,'[1]Outside Edges'!$P59="Yes"),"Yes","No")</f>
        <v>Yes</v>
      </c>
      <c r="FF60" s="10" t="str">
        <f>IF(AND((RIGHT($FF$3,2)-'[1]Miter Profiles'!$AC$163-'[1]Outside Edges'!$B59)&gt;=5,'[1]Outside Edges'!$P59="Yes"),"Yes","No")</f>
        <v>Yes</v>
      </c>
      <c r="FG60" s="90" t="str">
        <f>IF(AND((RIGHT($FG$3,2)-'[1]Miter Profiles'!$AC$164-'[1]Outside Edges'!$B59)&gt;=5,'[1]Outside Edges'!$P59="Yes"),"Yes","No")</f>
        <v>Yes</v>
      </c>
      <c r="FH60" s="124" t="str">
        <f>IF(AND((RIGHT($FH$3,2)-'[1]Miter Profiles'!$AC$165-'[1]Outside Edges'!$B59)&gt;=5,'[1]Outside Edges'!$P59="Yes"),"Yes","No")</f>
        <v>Yes</v>
      </c>
      <c r="FI60" s="124" t="str">
        <f>IF(AND((RIGHT($FI$3,2)-'[1]Miter Profiles'!$AC$166-'[1]Outside Edges'!$B59)&gt;=5,'[1]Outside Edges'!$P59="Yes"),"Yes","No")</f>
        <v>Yes</v>
      </c>
      <c r="FJ60" s="116" t="str">
        <f>IF(AND((RIGHT($FJ$3,2)-'[1]Miter Profiles'!$AC$167-'[1]Outside Edges'!$B59)&gt;=5,'[1]Outside Edges'!$P59="Yes"),"Yes","No")</f>
        <v>Yes</v>
      </c>
      <c r="FK60" s="129" t="str">
        <f>IF(AND((RIGHT($FK$3,2)-'[1]Miter Profiles'!$AC$168-'[1]Outside Edges'!$B59)&gt;=5,'[1]Outside Edges'!$P59="Yes"),"Yes","No")</f>
        <v>Yes</v>
      </c>
      <c r="FL60" s="10" t="str">
        <f>IF(AND((RIGHT($FL$3,2)-'[1]Miter Profiles'!$AC$169-'[1]Outside Edges'!$B59)&gt;=5,'[1]Outside Edges'!$P59="Yes"),"Yes","No")</f>
        <v>Yes</v>
      </c>
      <c r="FM60" s="90" t="str">
        <f>IF(AND((RIGHT($FM$3,2)-'[1]Miter Profiles'!$AC$170-'[1]Outside Edges'!$B59)&gt;=5,'[1]Outside Edges'!$P59="Yes"),"Yes","No")</f>
        <v>Yes</v>
      </c>
      <c r="FN60" s="124" t="str">
        <f>IF(AND((RIGHT($FN$3,2)-'[1]Miter Profiles'!$AC$171-'[1]Outside Edges'!$B59)&gt;=5,'[1]Outside Edges'!$P59="Yes"),"Yes","No")</f>
        <v>Yes</v>
      </c>
      <c r="FO60" s="124" t="str">
        <f>IF(AND((RIGHT($FO$3,2)-'[1]Miter Profiles'!$AC$172-'[1]Outside Edges'!$B59)&gt;=5,'[1]Outside Edges'!$P59="Yes"),"Yes","No")</f>
        <v>Yes</v>
      </c>
      <c r="FP60" s="116" t="str">
        <f>IF(AND((RIGHT($FP$3,2)-'[1]Miter Profiles'!$AC$173-'[1]Outside Edges'!$B59)&gt;=5,'[1]Outside Edges'!$P59="Yes"),"Yes","No")</f>
        <v>Yes</v>
      </c>
      <c r="FQ60" s="129" t="str">
        <f>IF(AND((RIGHT($FQ$3,2)-'[1]Miter Profiles'!$AC$174-'[1]Outside Edges'!$B59)&gt;=5,'[1]Outside Edges'!$P59="Yes"),"Yes","No")</f>
        <v>Yes</v>
      </c>
      <c r="FR60" s="10" t="str">
        <f>IF(AND((RIGHT($FR$3,2)-'[1]Miter Profiles'!$AC$175-'[1]Outside Edges'!$B59)&gt;=5,'[1]Outside Edges'!$P59="Yes"),"Yes","No")</f>
        <v>Yes</v>
      </c>
      <c r="FS60" s="90" t="str">
        <f>IF(AND((RIGHT($FS$3,2)-'[1]Miter Profiles'!$AC$176-'[1]Outside Edges'!$B59)&gt;=5,'[1]Outside Edges'!$P59="Yes"),"Yes","No")</f>
        <v>Yes</v>
      </c>
      <c r="FT60" s="124" t="str">
        <f>IF(AND((RIGHT($FT$3,2)-'[1]Miter Profiles'!$AC$177-'[1]Outside Edges'!$B59)&gt;=5,'[1]Outside Edges'!$P59="Yes"),"Yes","No")</f>
        <v>Yes</v>
      </c>
      <c r="FU60" s="124" t="str">
        <f>IF(AND((RIGHT($FU$3,2)-'[1]Miter Profiles'!$AC$178-'[1]Outside Edges'!$B59)&gt;=5,'[1]Outside Edges'!$P59="Yes"),"Yes","No")</f>
        <v>Yes</v>
      </c>
      <c r="FV60" s="116" t="str">
        <f>IF(AND((RIGHT($V$3,2)-'[1]Miter Profiles'!$AC$179-'[1]Outside Edges'!$B59)&gt;=5,'[1]Outside Edges'!$P59="Yes"),"Yes","No")</f>
        <v>Yes</v>
      </c>
      <c r="FW60" s="129" t="str">
        <f>IF(AND((RIGHT($FW$3,2)-'[1]Miter Profiles'!$AC$180-'[1]Outside Edges'!$B59)&gt;=5,'[1]Outside Edges'!$P59="Yes"),"Yes","No")</f>
        <v>Yes</v>
      </c>
      <c r="FX60" s="85" t="str">
        <f>IF(AND((RIGHT($FX$3,2)-'[1]Miter Profiles'!$AC$181-'[1]Outside Edges'!$B59)&gt;=5,'[1]Outside Edges'!$P59="Yes"),"Yes","No")</f>
        <v>Yes</v>
      </c>
      <c r="FY60" s="150" t="str">
        <f>IF(AND((RIGHT($FY$3,2)-'[1]Miter Profiles'!$AC$182-'[1]Outside Edges'!$B59)&gt;=5,'[1]Outside Edges'!$P59="Yes"),"Yes","No")</f>
        <v>Yes</v>
      </c>
      <c r="FZ60" s="124" t="str">
        <f>IF(AND((RIGHT($FZ$3,2)-'[1]Miter Profiles'!$AC$183-'[1]Outside Edges'!$B59)&gt;=5,'[1]Outside Edges'!$P59="Yes"),"Yes","No")</f>
        <v>Yes</v>
      </c>
      <c r="GA60" s="116" t="str">
        <f>IF(AND((RIGHT($GA$3,2)-'[1]Miter Profiles'!$AC$184-'[1]Outside Edges'!$B59)&gt;=5,'[1]Outside Edges'!$P59="Yes"),"Yes","No")</f>
        <v>Yes</v>
      </c>
      <c r="GB60" s="129" t="str">
        <f>IF(AND((RIGHT($GB$3,2)-'[1]Miter Profiles'!$AC$185-'[1]Outside Edges'!$B59)&gt;=5,'[1]Outside Edges'!$P59="Yes"),"Yes","No")</f>
        <v>Yes</v>
      </c>
      <c r="GC60" s="10" t="str">
        <f>IF(AND((RIGHT($GC$3,2)-'[1]Miter Profiles'!$AC$186-'[1]Outside Edges'!$B59)&gt;=5,'[1]Outside Edges'!$P59="Yes"),"Yes","No")</f>
        <v>Yes</v>
      </c>
      <c r="GD60" s="90" t="str">
        <f>IF(AND((RIGHT($GD$3,2)-'[1]Miter Profiles'!$AC$187-'[1]Outside Edges'!$B59)&gt;=5,'[1]Outside Edges'!$P59="Yes"),"Yes","No")</f>
        <v>Yes</v>
      </c>
      <c r="GE60" s="150" t="str">
        <f>IF(AND((RIGHT($GE$3,2)-'[1]Miter Profiles'!$AC$188-'[1]Outside Edges'!$B59)&gt;=5,'[1]Outside Edges'!$P59="Yes"),"Yes","No")</f>
        <v>Yes</v>
      </c>
      <c r="GF60" s="124" t="str">
        <f>IF(AND((RIGHT($GF$3,2)-'[1]Miter Profiles'!$AC$189-'[1]Outside Edges'!$B59)&gt;=5,'[1]Outside Edges'!$P59="Yes"),"Yes","No")</f>
        <v>Yes</v>
      </c>
      <c r="GG60" s="116" t="str">
        <f>IF(AND((RIGHT($GG$3,2)-'[1]Miter Profiles'!$AC$190-'[1]Outside Edges'!$B59)&gt;=5,'[1]Outside Edges'!$P59="Yes"),"Yes","No")</f>
        <v>Yes</v>
      </c>
      <c r="GH60" s="129" t="str">
        <f>IF(AND((RIGHT($GH$3,2)-'[1]Miter Profiles'!$AC$191-'[1]Outside Edges'!$B59)&gt;=5,'[1]Outside Edges'!$P59="Yes"),"Yes","No")</f>
        <v>Yes</v>
      </c>
      <c r="GI60" s="10" t="str">
        <f>IF(AND((RIGHT($GI$3,2)-'[1]Miter Profiles'!$AC$192-'[1]Outside Edges'!$B59)&gt;=5,'[1]Outside Edges'!$P59="Yes"),"Yes","No")</f>
        <v>Yes</v>
      </c>
      <c r="GJ60" s="90" t="str">
        <f>IF(AND((RIGHT($GJ$3,2)-'[1]Miter Profiles'!$AC$193-'[1]Outside Edges'!$B59)&gt;=5,'[1]Outside Edges'!$P59="Yes"),"Yes","No")</f>
        <v>Yes</v>
      </c>
      <c r="GK60" s="150" t="str">
        <f>IF(AND((RIGHT($GK$3,2)-'[1]Miter Profiles'!$AC$194-'[1]Outside Edges'!$B59)&gt;=5,'[1]Outside Edges'!$P59="Yes"),"Yes","No")</f>
        <v>Yes</v>
      </c>
      <c r="GL60" s="124" t="str">
        <f>IF(AND((RIGHT($GL$3,2)-'[1]Miter Profiles'!$AC$195-'[1]Outside Edges'!$B59)&gt;=5,'[1]Outside Edges'!$P59="Yes"),"Yes","No")</f>
        <v>Yes</v>
      </c>
      <c r="GM60" s="116" t="str">
        <f>IF(AND((RIGHT($GM$3,2)-'[1]Miter Profiles'!$AC$196-'[1]Outside Edges'!$B59)&gt;=5,'[1]Outside Edges'!$P59="Yes"),"Yes","No")</f>
        <v>Yes</v>
      </c>
      <c r="GN60" s="129" t="str">
        <f>IF(AND((RIGHT($GN$3,2)-'[1]Miter Profiles'!$AC$197-'[1]Outside Edges'!$B59)&gt;=5,'[1]Outside Edges'!$P59="Yes"),"Yes","No")</f>
        <v>Yes</v>
      </c>
      <c r="GO60" s="10" t="str">
        <f>IF(AND((RIGHT($GO$3,2)-'[1]Miter Profiles'!$AC$198-'[1]Outside Edges'!$B59)&gt;=5,'[1]Outside Edges'!$P59="Yes"),"Yes","No")</f>
        <v>Yes</v>
      </c>
      <c r="GP60" s="90" t="str">
        <f>IF(AND((RIGHT($GP$3,2)-'[1]Miter Profiles'!$AC$199-'[1]Outside Edges'!$B59)&gt;=5,'[1]Outside Edges'!$P59="Yes"),"Yes","No")</f>
        <v>Yes</v>
      </c>
      <c r="GQ60" s="150" t="str">
        <f>IF(AND((RIGHT($GQ$3,2)-'[1]Miter Profiles'!$AC$200-'[1]Outside Edges'!$B59)&gt;=5,'[1]Outside Edges'!$P59="Yes"),"Yes","No")</f>
        <v>Yes</v>
      </c>
      <c r="GR60" s="124" t="str">
        <f>IF(AND((RIGHT($GR$3,2)-'[1]Miter Profiles'!$AC$201-'[1]Outside Edges'!$B59)&gt;=5,'[1]Outside Edges'!$P59="Yes"),"Yes","No")</f>
        <v>Yes</v>
      </c>
      <c r="GS60" s="116" t="str">
        <f>IF(AND((RIGHT($GS$3,2)-'[1]Miter Profiles'!$AC$202-'[1]Outside Edges'!$B59)&gt;=5,'[1]Outside Edges'!$P59="Yes"),"Yes","No")</f>
        <v>Yes</v>
      </c>
      <c r="GT60" s="129" t="str">
        <f>IF(AND((RIGHT($GT$3,2)-'[1]Miter Profiles'!$AC$203-'[1]Outside Edges'!$B59)&gt;=5,'[1]Outside Edges'!$P59="Yes"),"Yes","No")</f>
        <v>Yes</v>
      </c>
      <c r="GU60" s="10" t="str">
        <f>IF(AND((RIGHT($GU$3,2)-'[1]Miter Profiles'!$AC$204-'[1]Outside Edges'!$B59)&gt;=5,'[1]Outside Edges'!$P59="Yes"),"Yes","No")</f>
        <v>Yes</v>
      </c>
      <c r="GV60" s="90" t="str">
        <f>IF(AND((RIGHT($GV$3,2)-'[1]Miter Profiles'!$AC$205-'[1]Outside Edges'!$B59)&gt;=5,'[1]Outside Edges'!$P59="Yes"),"Yes","No")</f>
        <v>Yes</v>
      </c>
      <c r="GW60" s="150" t="str">
        <f>IF(AND((RIGHT($GW$3,2)-'[1]Miter Profiles'!$AC$206-'[1]Outside Edges'!$B59)&gt;=5,'[1]Outside Edges'!$P59="Yes"),"Yes","No")</f>
        <v>Yes</v>
      </c>
      <c r="GX60" s="124" t="str">
        <f>IF(AND((RIGHT($GX$3,2)-'[1]Miter Profiles'!$AC$207-'[1]Outside Edges'!$B59)&gt;=5,'[1]Outside Edges'!$P59="Yes"),"Yes","No")</f>
        <v>Yes</v>
      </c>
      <c r="GY60" s="116" t="str">
        <f>IF(AND((RIGHT($GY$3,2)-'[1]Miter Profiles'!$AC$208-'[1]Outside Edges'!$B59)&gt;=5,'[1]Outside Edges'!$P59="Yes"),"Yes","No")</f>
        <v>Yes</v>
      </c>
      <c r="GZ60" s="129" t="str">
        <f>IF(AND((RIGHT($GZ$3,2)-'[1]Miter Profiles'!$AC$209-'[1]Outside Edges'!$B59)&gt;=5,'[1]Outside Edges'!$P59="Yes"),"Yes","No")</f>
        <v>Yes</v>
      </c>
      <c r="HA60" s="10" t="str">
        <f>IF(AND((RIGHT($HA$3,2)-'[1]Miter Profiles'!$AC$210-'[1]Outside Edges'!$B59)&gt;=5,'[1]Outside Edges'!$P59="Yes"),"Yes","No")</f>
        <v>Yes</v>
      </c>
      <c r="HB60" s="90" t="str">
        <f>IF(AND((RIGHT($HB$3,2)-'[1]Miter Profiles'!$AC$211-'[1]Outside Edges'!$B59)&gt;=5,'[1]Outside Edges'!$P59="Yes"),"Yes","No")</f>
        <v>Yes</v>
      </c>
      <c r="HC60" s="150" t="str">
        <f>IF(AND((RIGHT($HC$3,2)-'[1]Miter Profiles'!$AC$212-'[1]Outside Edges'!$B59)&gt;=5,'[1]Outside Edges'!$P59="Yes"),"Yes","No")</f>
        <v>Yes</v>
      </c>
      <c r="HD60" s="116" t="str">
        <f>IF(AND((RIGHT($HD$3,2)-'[1]Miter Profiles'!$AC$213-'[1]Outside Edges'!$B59)&gt;=5,'[1]Outside Edges'!$P59="Yes"),"Yes","No")</f>
        <v>Yes</v>
      </c>
      <c r="HE60" s="129" t="str">
        <f>IF(AND((RIGHT($HE$3,2)-'[1]Miter Profiles'!$AC$214-'[1]Outside Edges'!$B59)&gt;=5,'[1]Outside Edges'!$P59="Yes"),"Yes","No")</f>
        <v>Yes</v>
      </c>
      <c r="HF60" s="10" t="str">
        <f>IF(AND((RIGHT($HF$3,2)-'[1]Miter Profiles'!$AC$215-'[1]Outside Edges'!$B59)&gt;=5,'[1]Outside Edges'!$P59="Yes"),"Yes","No")</f>
        <v>Yes</v>
      </c>
      <c r="HG60" s="90" t="str">
        <f>IF(AND((RIGHT($HG$3,2)-'[1]Miter Profiles'!$AC$216-'[1]Outside Edges'!$B59)&gt;=5,'[1]Outside Edges'!$P59="Yes"),"Yes","No")</f>
        <v>Yes</v>
      </c>
      <c r="HH60" s="150" t="str">
        <f>IF(AND((RIGHT($HH$3,2)-'[1]Miter Profiles'!$AC$217-'[1]Outside Edges'!$B59)&gt;=5,'[1]Outside Edges'!$P59="Yes"),"Yes","No")</f>
        <v>Yes</v>
      </c>
      <c r="HI60" s="124" t="str">
        <f>IF(AND((RIGHT($HI$3,2)-'[1]Miter Profiles'!$AC$218-'[1]Outside Edges'!$B59)&gt;=5,'[1]Outside Edges'!$P59="Yes"),"Yes","No")</f>
        <v>Yes</v>
      </c>
      <c r="HJ60" s="116" t="str">
        <f>IF(AND((RIGHT($HJ$3,2)-'[1]Miter Profiles'!$AC$219-'[1]Outside Edges'!$B59)&gt;=5,'[1]Outside Edges'!$P59="Yes"),"Yes","No")</f>
        <v>Yes</v>
      </c>
      <c r="HK60" s="129" t="str">
        <f>IF(AND((RIGHT($HK$3,2)-'[1]Miter Profiles'!$AC$220-'[1]Outside Edges'!$B59)&gt;=5,'[1]Outside Edges'!$P59="Yes"),"Yes","No")</f>
        <v>Yes</v>
      </c>
      <c r="HL60" s="10" t="str">
        <f>IF(AND((RIGHT($HL$3,2)-'[1]Miter Profiles'!$AC$221-'[1]Outside Edges'!$B59)&gt;=5,'[1]Outside Edges'!$P59="Yes"),"Yes","No")</f>
        <v>Yes</v>
      </c>
      <c r="HM60" s="90" t="str">
        <f>IF(AND((RIGHT($HM$3,2)-'[1]Miter Profiles'!$AC$222-'[1]Outside Edges'!$B59)&gt;=5,'[1]Outside Edges'!$P59="Yes"),"Yes","No")</f>
        <v>Yes</v>
      </c>
      <c r="HN60" s="150" t="str">
        <f>IF(AND((RIGHT($HN$3,2)-'[1]Miter Profiles'!$AC$223-'[1]Outside Edges'!$B59)&gt;=5,'[1]Outside Edges'!$P59="Yes"),"Yes","No")</f>
        <v>Yes</v>
      </c>
      <c r="HO60" s="124" t="str">
        <f>IF(AND((RIGHT($HO$3,2)-'[1]Miter Profiles'!$AC$224-'[1]Outside Edges'!$B59)&gt;=5,'[1]Outside Edges'!$P59="Yes"),"Yes","No")</f>
        <v>Yes</v>
      </c>
      <c r="HP60" s="124" t="str">
        <f>IF(AND((RIGHT($HP$3,2)-'[1]Miter Profiles'!$AC$225-'[1]Outside Edges'!$B59)&gt;=5,'[1]Outside Edges'!$P59="Yes"),"Yes","No")</f>
        <v>Yes</v>
      </c>
      <c r="HQ60" s="153" t="str">
        <f>IF(AND((RIGHT($HQ$3,3)-'[1]Miter Profiles'!$AC$226-'[1]Outside Edges'!$B59)&gt;=5,'[1]Outside Edges'!$P59="Yes"),"Yes","No")</f>
        <v>Yes</v>
      </c>
      <c r="HR60" s="129" t="str">
        <f>IF(AND((RIGHT($HR$3,2)-'[1]Miter Profiles'!$AC$227-'[1]Outside Edges'!$B59)&gt;=5,'[1]Outside Edges'!$P59="Yes"),"Yes","No")</f>
        <v>Yes</v>
      </c>
      <c r="HS60" s="10" t="str">
        <f>IF(AND((RIGHT($HS$3,2)-'[1]Miter Profiles'!$AC$228-'[1]Outside Edges'!$B59)&gt;=5,'[1]Outside Edges'!$P59="Yes"),"Yes","No")</f>
        <v>Yes</v>
      </c>
      <c r="HT60" s="163" t="str">
        <f>IF(AND((RIGHT($HT$3,2)-'[1]Miter Profiles'!$AC$229-'[1]Outside Edges'!$B59)&gt;=5,'[1]Outside Edges'!$P59="Yes"),"Yes","No")</f>
        <v>Yes</v>
      </c>
      <c r="HU60" s="150" t="str">
        <f>IF(AND((RIGHT($HU$3,2)-'[1]Miter Profiles'!$AC$230-'[1]Outside Edges'!$B59)&gt;=5,'[1]Outside Edges'!$P59="Yes"),"Yes","No")</f>
        <v>Yes</v>
      </c>
      <c r="HV60" s="124" t="str">
        <f>IF(AND((RIGHT($HV$3,2)-'[1]Miter Profiles'!$AC$231-'[1]Outside Edges'!$B59)&gt;=5,'[1]Outside Edges'!$P59="Yes"),"Yes","No")</f>
        <v>Yes</v>
      </c>
      <c r="HW60" s="116" t="str">
        <f>IF(AND((RIGHT($HW$3,2)-'[1]Miter Profiles'!$AC$232-'[1]Outside Edges'!$B59)&gt;=5,'[1]Outside Edges'!$P59="Yes"),"Yes","No")</f>
        <v>Yes</v>
      </c>
      <c r="HX60" s="129" t="str">
        <f>IF(AND((RIGHT($HX$3,2)-'[1]Miter Profiles'!$AC$233-'[1]Outside Edges'!$B59)&gt;=5,'[1]Outside Edges'!$P59="Yes"),"Yes","No")</f>
        <v>Yes</v>
      </c>
      <c r="HY60" s="10" t="str">
        <f>IF(AND((RIGHT($HY$3,2)-'[1]Miter Profiles'!$AC$234-'[1]Outside Edges'!$B59)&gt;=5,'[1]Outside Edges'!$P59="Yes"),"Yes","No")</f>
        <v>Yes</v>
      </c>
      <c r="HZ60" s="90" t="str">
        <f>IF(AND((RIGHT($HZ$3,2)-'[1]Miter Profiles'!$AC$235-'[1]Outside Edges'!$B59)&gt;=5,'[1]Outside Edges'!$P59="Yes"),"Yes","No")</f>
        <v>Yes</v>
      </c>
      <c r="IA60" s="150" t="str">
        <f>IF(AND((RIGHT($IA$3,2)-'[1]Miter Profiles'!$AC$236-'[1]Outside Edges'!$B59)&gt;=5,'[1]Outside Edges'!$P59="Yes"),"Yes","No")</f>
        <v>Yes</v>
      </c>
      <c r="IB60" s="124" t="str">
        <f>IF(AND((RIGHT($IB$3,2)-'[1]Miter Profiles'!$AC$237-'[1]Outside Edges'!$B59)&gt;=5,'[1]Outside Edges'!$P59="Yes"),"Yes","No")</f>
        <v>Yes</v>
      </c>
      <c r="IC60" s="116" t="str">
        <f>IF(AND((RIGHT($IC$3,2)-'[1]Miter Profiles'!$AC$238-'[1]Outside Edges'!$B59)&gt;=5,'[1]Outside Edges'!$P59="Yes"),"Yes","No")</f>
        <v>Yes</v>
      </c>
      <c r="ID60" s="129" t="str">
        <f>IF(AND((RIGHT($ID$3,2)-'[1]Miter Profiles'!$AC$239-'[1]Outside Edges'!$B59)&gt;=5,'[1]Outside Edges'!$P59="Yes"),"Yes","No")</f>
        <v>Yes</v>
      </c>
      <c r="IE60" s="10" t="str">
        <f>IF(AND((RIGHT($IE$3,2)-'[1]Miter Profiles'!$AC$240-'[1]Outside Edges'!$B59)&gt;=5,'[1]Outside Edges'!$P59="Yes"),"Yes","No")</f>
        <v>Yes</v>
      </c>
      <c r="IF60" s="90" t="str">
        <f>IF(AND((RIGHT($IF$3,2)-'[1]Miter Profiles'!$AC$241-'[1]Outside Edges'!$B59)&gt;=5,'[1]Outside Edges'!$P59="Yes"),"Yes","No")</f>
        <v>Yes</v>
      </c>
      <c r="IG60" s="150" t="str">
        <f>IF(AND((RIGHT($IG$3,2)-'[1]Miter Profiles'!$AC$242-'[1]Outside Edges'!$B59)&gt;=5,'[1]Outside Edges'!$P59="Yes"),"Yes","No")</f>
        <v>Yes</v>
      </c>
      <c r="IH60" s="124" t="str">
        <f>IF(AND((RIGHT($IH$3,2)-'[1]Miter Profiles'!$AC$243-'[1]Outside Edges'!$B59)&gt;=5,'[1]Outside Edges'!$P59="Yes"),"Yes","No")</f>
        <v>Yes</v>
      </c>
      <c r="II60" s="116" t="str">
        <f>IF(AND((RIGHT($II$3,2)-'[1]Miter Profiles'!$AC$244-'[1]Outside Edges'!$B59)&gt;=5,'[1]Outside Edges'!$P59="Yes"),"Yes","No")</f>
        <v>Yes</v>
      </c>
      <c r="IJ60" s="129" t="str">
        <f>IF(AND((RIGHT($IJ$3,2)-'[1]Miter Profiles'!$AC$245-'[1]Outside Edges'!$B59)&gt;=5,'[1]Outside Edges'!$P59="Yes"),"Yes","No")</f>
        <v>Yes</v>
      </c>
      <c r="IK60" s="10" t="str">
        <f>IF(AND((RIGHT($IK$3,2)-'[1]Miter Profiles'!$AC$246-'[1]Outside Edges'!$B59)&gt;=5,'[1]Outside Edges'!$P59="Yes"),"Yes","No")</f>
        <v>Yes</v>
      </c>
      <c r="IL60" s="90" t="str">
        <f>IF(AND((RIGHT($IL$3,2)-'[1]Miter Profiles'!$AC$247-'[1]Outside Edges'!$B59)&gt;=5,'[1]Outside Edges'!$P59="Yes"),"Yes","No")</f>
        <v>Yes</v>
      </c>
      <c r="IM60" s="150" t="str">
        <f>IF(AND((RIGHT($IM$3,2)-'[1]Miter Profiles'!$AC$248-'[1]Outside Edges'!$B59)&gt;=5,'[1]Outside Edges'!$P59="Yes"),"Yes","No")</f>
        <v>Yes</v>
      </c>
      <c r="IN60" s="124" t="str">
        <f>IF(AND((RIGHT($IN$3,2)-'[1]Miter Profiles'!$AC$249-'[1]Outside Edges'!$B59)&gt;=5,'[1]Outside Edges'!$P59="Yes"),"Yes","No")</f>
        <v>Yes</v>
      </c>
      <c r="IO60" s="116" t="str">
        <f>IF(AND((RIGHT($IO$3,2)-'[1]Miter Profiles'!$AC$250-'[1]Outside Edges'!$B59)&gt;=5,'[1]Outside Edges'!$P59="Yes"),"Yes","No")</f>
        <v>Yes</v>
      </c>
      <c r="IP60" s="129" t="str">
        <f>IF(AND((RIGHT($IP$3,2)-'[1]Miter Profiles'!$AC$251-'[1]Outside Edges'!$B59)&gt;=5,'[1]Outside Edges'!$P59="Yes"),"Yes","No")</f>
        <v>Yes</v>
      </c>
      <c r="IQ60" s="10" t="str">
        <f>IF(AND((RIGHT($IQ$3,2)-'[1]Miter Profiles'!$AC$252-'[1]Outside Edges'!$B59)&gt;=5,'[1]Outside Edges'!$P59="Yes"),"Yes","No")</f>
        <v>Yes</v>
      </c>
      <c r="IR60" s="90" t="str">
        <f>IF(AND((RIGHT($IR$3,2)-'[1]Miter Profiles'!$AC$253-'[1]Outside Edges'!$B59)&gt;=5,'[1]Outside Edges'!$P59="Yes"),"Yes","No")</f>
        <v>Yes</v>
      </c>
      <c r="IS60" s="150" t="str">
        <f>IF(AND((RIGHT($IS$3,2)-'[1]Miter Profiles'!$AC$254-'[1]Outside Edges'!$B59)&gt;=5,'[1]Outside Edges'!$P59="Yes"),"Yes","No")</f>
        <v>Yes</v>
      </c>
      <c r="IT60" s="124" t="str">
        <f>IF(AND((RIGHT($IT$3,2)-'[1]Miter Profiles'!$AC$255-'[1]Outside Edges'!$B59)&gt;=5,'[1]Outside Edges'!$P59="Yes"),"Yes","No")</f>
        <v>Yes</v>
      </c>
      <c r="IU60" s="116" t="str">
        <f>IF(AND((RIGHT($IU$3,2)-'[1]Miter Profiles'!$AC$256-'[1]Outside Edges'!$B59)&gt;=5,'[1]Outside Edges'!$P59="Yes"),"Yes","No")</f>
        <v>Yes</v>
      </c>
      <c r="IV60" s="129" t="str">
        <f>IF(AND((RIGHT($IV$3,2)-'[1]Miter Profiles'!$AC$257-'[1]Outside Edges'!$B59)&gt;=5,'[1]Outside Edges'!$P59="Yes"),"Yes","No")</f>
        <v>Yes</v>
      </c>
      <c r="IW60" s="10" t="str">
        <f>IF(AND((RIGHT($IW$3,2)-'[1]Miter Profiles'!$AC$258-'[1]Outside Edges'!$B59)&gt;=5,'[1]Outside Edges'!$P59="Yes"),"Yes","No")</f>
        <v>Yes</v>
      </c>
      <c r="IX60" s="90" t="str">
        <f>IF(AND((RIGHT($IX$3,2)-'[1]Miter Profiles'!$AC$259-'[1]Outside Edges'!$B59)&gt;=5,'[1]Outside Edges'!$P59="Yes"),"Yes","No")</f>
        <v>Yes</v>
      </c>
      <c r="IY60" s="150" t="str">
        <f>IF(AND((RIGHT($IY$3,2)-'[1]Miter Profiles'!$AC$260-'[1]Outside Edges'!$B59)&gt;=5,'[1]Outside Edges'!$P59="Yes"),"Yes","No")</f>
        <v>Yes</v>
      </c>
      <c r="IZ60" s="124" t="str">
        <f>IF(AND((RIGHT($IZ$3,2)-'[1]Miter Profiles'!$AC$261-'[1]Outside Edges'!$B59)&gt;=5,'[1]Outside Edges'!$P59="Yes"),"Yes","No")</f>
        <v>Yes</v>
      </c>
      <c r="JA60" s="116" t="str">
        <f>IF(AND((RIGHT($JA$3,2)-'[1]Miter Profiles'!$AC$262-'[1]Outside Edges'!$B59)&gt;=5,'[1]Outside Edges'!$P59="Yes"),"Yes","No")</f>
        <v>Yes</v>
      </c>
      <c r="JB60" s="129" t="str">
        <f>IF(AND((RIGHT($JB$3,2)-'[1]Miter Profiles'!$AC$263-'[1]Outside Edges'!$B59)&gt;=5,'[1]Outside Edges'!$P59="Yes"),"Yes","No")</f>
        <v>Yes</v>
      </c>
      <c r="JC60" s="10" t="str">
        <f>IF(AND((RIGHT($JC$3,2)-'[1]Miter Profiles'!$AC$264-'[1]Outside Edges'!$B59)&gt;=5,'[1]Outside Edges'!$P59="Yes"),"Yes","No")</f>
        <v>Yes</v>
      </c>
      <c r="JD60" s="90" t="str">
        <f>IF(AND((RIGHT($JD$3,2)-'[1]Miter Profiles'!$AC$265-'[1]Outside Edges'!$B59)&gt;=5,'[1]Outside Edges'!$P59="Yes"),"Yes","No")</f>
        <v>Yes</v>
      </c>
      <c r="JE60" s="236" t="str">
        <f>IF(AND((RIGHT($JE$3,2)-'[1]Miter Profiles'!$AC$266-'[1]Outside Edges'!$B59)&gt;=5,'[1]Outside Edges'!$P59="Yes"),"Yes","No")</f>
        <v>Yes</v>
      </c>
      <c r="JF60" s="237" t="str">
        <f>IF(AND((RIGHT($JF$3,2)-'[1]Miter Profiles'!$AC$267-'[1]Outside Edges'!$B59)&gt;=5,'[1]Outside Edges'!$P59="Yes"),"Yes","No")</f>
        <v>Yes</v>
      </c>
      <c r="JG60" s="238" t="str">
        <f>IF(AND((RIGHT($JG$3,2)-'[1]Miter Profiles'!$AC$268-'[1]Outside Edges'!$B59)&gt;=5,'[1]Outside Edges'!$P59="Yes"),"Yes","No")</f>
        <v>Yes</v>
      </c>
      <c r="JH60" s="129" t="str">
        <f>IF(AND((RIGHT($JH$3,2)-'[1]Miter Profiles'!$AC$269-'[1]Outside Edges'!$B59)&gt;=5,'[1]Outside Edges'!$P59="Yes"),"Yes","No")</f>
        <v>Yes</v>
      </c>
      <c r="JI60" s="113" t="str">
        <f>IF(AND((RIGHT($JI$3,2)-'[1]Miter Profiles'!$AC$270-'[1]Outside Edges'!$B59)&gt;=5,'[1]Outside Edges'!$P59="Yes"),"Yes","No")</f>
        <v>Yes</v>
      </c>
      <c r="JJ60" s="90" t="str">
        <f>IF(AND((RIGHT($JJ$3,2)-'[1]Miter Profiles'!$AC$271-'[1]Outside Edges'!$B59)&gt;=5,'[1]Outside Edges'!$P59="Yes"),"Yes","No")</f>
        <v>Yes</v>
      </c>
      <c r="JK60" s="236" t="str">
        <f>IF(AND((RIGHT($JK$3,2)-'[1]Miter Profiles'!$AC$272-'[1]Outside Edges'!$B59)&gt;=5,'[1]Outside Edges'!$P59="Yes"),"Yes","No")</f>
        <v>Yes</v>
      </c>
      <c r="JL60" s="237" t="str">
        <f>IF(AND((RIGHT($JL$3,2)-'[1]Miter Profiles'!$AC$273-'[1]Outside Edges'!$B59)&gt;=5,'[1]Outside Edges'!$P59="Yes"),"Yes","No")</f>
        <v>Yes</v>
      </c>
      <c r="JM60" s="238" t="str">
        <f>IF(AND((RIGHT($JM$3,2)-'[1]Miter Profiles'!$AC$274-'[1]Outside Edges'!$B59)&gt;=5,'[1]Outside Edges'!$P59="Yes"),"Yes","No")</f>
        <v>Yes</v>
      </c>
      <c r="JN60" s="129" t="str">
        <f>IF(AND((RIGHT($JN$3,2)-'[1]Miter Profiles'!$AC$275-'[1]Outside Edges'!$B59)&gt;=5,'[1]Outside Edges'!$P59="Yes"),"Yes","No")</f>
        <v>Yes</v>
      </c>
      <c r="JO60" s="113" t="str">
        <f>IF(AND((RIGHT($JO$3,2)-'[1]Miter Profiles'!$AC$276-'[1]Outside Edges'!$B59)&gt;=5,'[1]Outside Edges'!$P59="Yes"),"Yes","No")</f>
        <v>Yes</v>
      </c>
      <c r="JP60" s="90" t="str">
        <f>IF(AND((RIGHT($JP$3,2)-'[1]Miter Profiles'!$AC$277-'[1]Outside Edges'!$B59)&gt;=5,'[1]Outside Edges'!$P59="Yes"),"Yes","No")</f>
        <v>Yes</v>
      </c>
      <c r="JQ60" s="236" t="str">
        <f>IF(AND((RIGHT($JQ$3,2)-'[1]Miter Profiles'!$AC$278-'[1]Outside Edges'!$B59)&gt;=5,'[1]Outside Edges'!$P59="Yes"),"Yes","No")</f>
        <v>No</v>
      </c>
      <c r="JR60" s="237" t="str">
        <f>IF(AND((RIGHT($JR$3,2)-'[1]Miter Profiles'!$AC$279-'[1]Outside Edges'!$B59)&gt;=5,'[1]Outside Edges'!$P59="Yes"),"Yes","No")</f>
        <v>Yes</v>
      </c>
      <c r="JS60" s="238" t="str">
        <f>IF(AND((RIGHT($JS$3,2)-'[1]Miter Profiles'!$AC$280-'[1]Outside Edges'!$B59)&gt;=5,'[1]Outside Edges'!$P59="Yes"),"Yes","No")</f>
        <v>Yes</v>
      </c>
      <c r="JT60" s="129" t="str">
        <f>IF(AND((RIGHT($JT$3,2)-'[1]Miter Profiles'!$AC$281-'[1]Outside Edges'!$B59)&gt;=5,'[1]Outside Edges'!$P59="Yes"),"Yes","No")</f>
        <v>No</v>
      </c>
      <c r="JU60" s="113" t="str">
        <f>IF(AND((RIGHT($JU$3,2)-'[1]Miter Profiles'!$AC$282-'[1]Outside Edges'!$B59)&gt;=5,'[1]Outside Edges'!$P59="Yes"),"Yes","No")</f>
        <v>Yes</v>
      </c>
      <c r="JV60" s="90" t="str">
        <f>IF(AND((RIGHT($JV$3,2)-'[1]Miter Profiles'!$AC$283-'[1]Outside Edges'!$B59)&gt;=5,'[1]Outside Edges'!$P59="Yes"),"Yes","No")</f>
        <v>Yes</v>
      </c>
      <c r="JW60" s="236" t="str">
        <f>IF(AND((RIGHT($JW$3,2)-'[1]Miter Profiles'!$AC$284-'[1]Outside Edges'!$B59)&gt;=5,'[1]Outside Edges'!$P59="Yes"),"Yes","No")</f>
        <v>Yes</v>
      </c>
      <c r="JX60" s="237" t="str">
        <f>IF(AND((RIGHT($JX$3,2)-'[1]Miter Profiles'!$AC$285-'[1]Outside Edges'!$B59)&gt;=5,'[1]Outside Edges'!$P59="Yes"),"Yes","No")</f>
        <v>Yes</v>
      </c>
      <c r="JY60" s="238" t="str">
        <f>IF(AND((RIGHT($JY$3,2)-'[1]Miter Profiles'!$AC$286-'[1]Outside Edges'!$B59)&gt;=5,'[1]Outside Edges'!$P59="Yes"),"Yes","No")</f>
        <v>Yes</v>
      </c>
      <c r="JZ60" s="129" t="str">
        <f>IF(AND((RIGHT($JZ$3,2)-'[1]Miter Profiles'!$AC$287-'[1]Outside Edges'!$B59)&gt;=5,'[1]Outside Edges'!$P59="Yes"),"Yes","No")</f>
        <v>Yes</v>
      </c>
      <c r="KA60" s="113" t="str">
        <f>IF(AND((RIGHT($KA$3,2)-'[1]Miter Profiles'!$AC$288-'[1]Outside Edges'!$B59)&gt;=5,'[1]Outside Edges'!$P59="Yes"),"Yes","No")</f>
        <v>Yes</v>
      </c>
      <c r="KB60" s="90" t="str">
        <f>IF(AND((RIGHT($KB$3,2)-'[1]Miter Profiles'!$AC$289-'[1]Outside Edges'!$B59)&gt;=5,'[1]Outside Edges'!$P59="Yes"),"Yes","No")</f>
        <v>Yes</v>
      </c>
      <c r="KC60" s="236" t="str">
        <f>IF(AND((RIGHT($KC$3,2)-'[1]Miter Profiles'!$AC$290-'[1]Outside Edges'!$B59)&gt;=5,'[1]Outside Edges'!$P59="Yes"),"Yes","No")</f>
        <v>Yes</v>
      </c>
      <c r="KD60" s="237" t="str">
        <f>IF(AND((RIGHT($KD$3,2)-'[1]Miter Profiles'!$AC$291-'[1]Outside Edges'!$B59)&gt;=5,'[1]Outside Edges'!$P59="Yes"),"Yes","No")</f>
        <v>Yes</v>
      </c>
      <c r="KE60" s="238" t="str">
        <f>IF(AND((RIGHT($KE$3,2)-'[1]Miter Profiles'!$AC$292-'[1]Outside Edges'!$B59)&gt;=5,'[1]Outside Edges'!$P59="Yes"),"Yes","No")</f>
        <v>Yes</v>
      </c>
      <c r="KF60" s="129" t="str">
        <f>IF(AND((RIGHT($KF$3,2)-'[1]Miter Profiles'!$AC$293-'[1]Outside Edges'!$B59)&gt;=5,'[1]Outside Edges'!$P59="Yes"),"Yes","No")</f>
        <v>Yes</v>
      </c>
      <c r="KG60" s="113" t="str">
        <f>IF(AND((RIGHT($KG$3,2)-'[1]Miter Profiles'!$AC$294-'[1]Outside Edges'!$B59)&gt;=5,'[1]Outside Edges'!$P59="Yes"),"Yes","No")</f>
        <v>Yes</v>
      </c>
      <c r="KH60" s="90" t="str">
        <f>IF(AND((RIGHT($KH$3,2)-'[1]Miter Profiles'!$AC$295-'[1]Outside Edges'!$B59)&gt;=5,'[1]Outside Edges'!$P59="Yes"),"Yes","No")</f>
        <v>Yes</v>
      </c>
      <c r="KI60" s="236" t="str">
        <f>IF(AND((RIGHT($KI$3,2)-'[1]Miter Profiles'!$AC$296-'[1]Outside Edges'!$B59)&gt;=5,'[1]Outside Edges'!$P59="Yes"),"Yes","No")</f>
        <v>Yes</v>
      </c>
      <c r="KJ60" s="237" t="str">
        <f>IF(AND((RIGHT($KJ$3,2)-'[1]Miter Profiles'!$AC$297-'[1]Outside Edges'!$B59)&gt;=5,'[1]Outside Edges'!$P59="Yes"),"Yes","No")</f>
        <v>Yes</v>
      </c>
      <c r="KK60" s="238" t="str">
        <f>IF(AND((RIGHT($KK$3,2)-'[1]Miter Profiles'!$AC$298-'[1]Outside Edges'!$B59)&gt;=5,'[1]Outside Edges'!$P59="Yes"),"Yes","No")</f>
        <v>Yes</v>
      </c>
      <c r="KL60" s="129" t="str">
        <f>IF(AND((RIGHT($KL$3,2)-'[1]Miter Profiles'!$AC$299-'[1]Outside Edges'!$B59)&gt;=5,'[1]Outside Edges'!$P59="Yes"),"Yes","No")</f>
        <v>Yes</v>
      </c>
      <c r="KM60" s="113" t="str">
        <f>IF(AND((RIGHT($KM$3,2)-'[1]Miter Profiles'!$AC$300-'[1]Outside Edges'!$B59)&gt;=5,'[1]Outside Edges'!$P59="Yes"),"Yes","No")</f>
        <v>Yes</v>
      </c>
      <c r="KN60" s="90" t="str">
        <f>IF(AND((RIGHT($KN$3,2)-'[1]Miter Profiles'!$AC$301-'[1]Outside Edges'!$B59)&gt;=5,'[1]Outside Edges'!$P59="Yes"),"Yes","No")</f>
        <v>Yes</v>
      </c>
      <c r="KO60" s="236" t="str">
        <f>IF(AND((RIGHT($KO$3,2)-'[1]Miter Profiles'!$AC$302-'[1]Outside Edges'!$B59)&gt;=5,'[1]Outside Edges'!$P59="Yes"),"Yes","No")</f>
        <v>Yes</v>
      </c>
      <c r="KP60" s="237" t="str">
        <f>IF(AND((RIGHT($KP$3,2)-'[1]Miter Profiles'!$AC$303-'[1]Outside Edges'!$B59)&gt;=5,'[1]Outside Edges'!$P59="Yes"),"Yes","No")</f>
        <v>Yes</v>
      </c>
      <c r="KQ60" s="238" t="str">
        <f>IF(AND((RIGHT($KQ$3,2)-'[1]Miter Profiles'!$AC$304-'[1]Outside Edges'!$B59)&gt;=5,'[1]Outside Edges'!$P59="Yes"),"Yes","No")</f>
        <v>Yes</v>
      </c>
      <c r="KR60" s="129" t="str">
        <f>IF(AND((RIGHT($KR$3,2)-'[1]Miter Profiles'!$AC$305-'[1]Outside Edges'!$B59)&gt;=5,'[1]Outside Edges'!$P59="Yes"),"Yes","No")</f>
        <v>Yes</v>
      </c>
      <c r="KS60" s="113" t="str">
        <f>IF(AND((RIGHT($KS$3,2)-'[1]Miter Profiles'!$AC$306-'[1]Outside Edges'!$B59)&gt;=5,'[1]Outside Edges'!$P59="Yes"),"Yes","No")</f>
        <v>Yes</v>
      </c>
      <c r="KT60" s="90" t="str">
        <f>IF(AND((RIGHT($KT$3,2)-'[1]Miter Profiles'!$AC$307-'[1]Outside Edges'!$B59)&gt;=5,'[1]Outside Edges'!$P59="Yes"),"Yes","No")</f>
        <v>Yes</v>
      </c>
      <c r="KU60" s="236" t="str">
        <f>IF(AND((RIGHT($KU$3,2)-'[1]Miter Profiles'!$AC$308-'[1]Outside Edges'!$B59)&gt;=5,'[1]Outside Edges'!$P59="Yes"),"Yes","No")</f>
        <v>Yes</v>
      </c>
      <c r="KV60" s="237" t="str">
        <f>IF(AND((RIGHT($KV$3,2)-'[1]Miter Profiles'!$AC$309-'[1]Outside Edges'!$B59)&gt;=5,'[1]Outside Edges'!$P59="Yes"),"Yes","No")</f>
        <v>Yes</v>
      </c>
      <c r="KW60" s="238" t="str">
        <f>IF(AND((RIGHT($KW$3,2)-'[1]Miter Profiles'!$AC$310-'[1]Outside Edges'!$B59)&gt;=5,'[1]Outside Edges'!$P59="Yes"),"Yes","No")</f>
        <v>Yes</v>
      </c>
      <c r="KX60" s="129" t="str">
        <f>IF(AND((RIGHT($KX$3,2)-'[1]Miter Profiles'!$AC$311-'[1]Outside Edges'!$B59)&gt;=5,'[1]Outside Edges'!$P59="Yes"),"Yes","No")</f>
        <v>Yes</v>
      </c>
      <c r="KY60" s="113" t="str">
        <f>IF(AND((RIGHT($KY$3,2)-'[1]Miter Profiles'!$AC$312-'[1]Outside Edges'!$B59)&gt;=5,'[1]Outside Edges'!$P59="Yes"),"Yes","No")</f>
        <v>Yes</v>
      </c>
      <c r="KZ60" s="90" t="str">
        <f>IF(AND((RIGHT($KZ$3,2)-'[1]Miter Profiles'!$AC$313-'[1]Outside Edges'!$B59)&gt;=5,'[1]Outside Edges'!$P59="Yes"),"Yes","No")</f>
        <v>Yes</v>
      </c>
      <c r="LA60" s="236" t="str">
        <f>IF(AND((RIGHT($LA$3,2)-'[1]Miter Profiles'!$AC$314-'[1]Outside Edges'!$B59)&gt;=5,'[1]Outside Edges'!$P59="Yes"),"Yes","No")</f>
        <v>Yes</v>
      </c>
      <c r="LB60" s="237" t="str">
        <f>IF(AND((RIGHT($LB$3,2)-'[1]Miter Profiles'!$AC$315-'[1]Outside Edges'!$B59)&gt;=5,'[1]Outside Edges'!$P59="Yes"),"Yes","No")</f>
        <v>Yes</v>
      </c>
      <c r="LC60" s="243" t="str">
        <f>IF(AND((RIGHT($LC$3,2)-'[1]Miter Profiles'!$AC$316-'[1]Outside Edges'!$B59)&gt;=5,'[1]Outside Edges'!$P59="Yes"),"Yes","No")</f>
        <v>Yes</v>
      </c>
      <c r="LD60" s="244" t="str">
        <f>IF(AND((RIGHT($LD$3,2)-'[1]Miter Profiles'!$AC$317-'[1]Outside Edges'!$B59)&gt;=5,'[1]Outside Edges'!$P59="Yes"),"Yes","No")</f>
        <v>Yes</v>
      </c>
      <c r="LE60" s="113" t="str">
        <f>IF(AND((RIGHT($LE$3,2)-'[1]Miter Profiles'!$AC$318-'[1]Outside Edges'!$B59)&gt;=5,'[1]Outside Edges'!$P59="Yes"),"Yes","No")</f>
        <v>Yes</v>
      </c>
      <c r="LF60" s="10" t="str">
        <f>IF(AND((RIGHT($LF$3,2)-'[1]Miter Profiles'!$AC$319-'[1]Outside Edges'!$B59)&gt;=5,'[1]Outside Edges'!$P59="Yes"),"Yes","No")</f>
        <v>Yes</v>
      </c>
      <c r="LG60" s="113" t="str">
        <f>IF(AND((RIGHT($LG$3,2)-'[1]Miter Profiles'!$AC$320-'[1]Outside Edges'!$B59)&gt;=5,'[1]Outside Edges'!$P59="Yes"),"Yes","No")</f>
        <v>Yes</v>
      </c>
      <c r="LH60" s="90" t="str">
        <f>IF(AND((RIGHT($LH$3,2)-'[1]Miter Profiles'!$AC$321-'[1]Outside Edges'!$B59)&gt;=5,'[1]Outside Edges'!$P59="Yes"),"Yes","No")</f>
        <v>Yes</v>
      </c>
      <c r="LI60" s="236" t="str">
        <f>IF(AND((RIGHT($LI$3,2)-'[1]Miter Profiles'!$AC$322-'[1]Outside Edges'!$B59)&gt;=5,'[1]Outside Edges'!$P59="Yes"),"Yes","No")</f>
        <v>Yes</v>
      </c>
      <c r="LJ60" s="237" t="str">
        <f>IF(AND((RIGHT($LJ$3,2)-'[1]Miter Profiles'!$AC$323-'[1]Outside Edges'!$B59)&gt;=5,'[1]Outside Edges'!$P59="Yes"),"Yes","No")</f>
        <v>Yes</v>
      </c>
      <c r="LK60" s="238" t="str">
        <f>IF(AND((RIGHT($LK$3,2)-'[1]Miter Profiles'!$AC$324-'[1]Outside Edges'!$B59)&gt;=5,'[1]Outside Edges'!$P59="Yes"),"Yes","No")</f>
        <v>Yes</v>
      </c>
      <c r="LL60" s="129" t="str">
        <f>IF(AND((RIGHT($LL$3,2)-'[1]Miter Profiles'!$AC$325-'[1]Outside Edges'!$B59)&gt;=5,'[1]Outside Edges'!$P59="Yes"),"Yes","No")</f>
        <v>Yes</v>
      </c>
      <c r="LM60" s="113" t="str">
        <f>IF(AND((RIGHT($LM$3,2)-'[1]Miter Profiles'!$AC$326-'[1]Outside Edges'!$B59)&gt;=5,'[1]Outside Edges'!$P59="Yes"),"Yes","No")</f>
        <v>Yes</v>
      </c>
      <c r="LN60" s="90" t="str">
        <f>IF(AND((RIGHT($LN$3,2)-'[1]Miter Profiles'!$AC$327-'[1]Outside Edges'!$B59)&gt;=5,'[1]Outside Edges'!$P59="Yes"),"Yes","No")</f>
        <v>Yes</v>
      </c>
      <c r="LO60" s="236" t="str">
        <f>IF(AND((RIGHT($LO$3,2)-'[1]Miter Profiles'!$AC$328-'[1]Outside Edges'!$B59)&gt;=5,'[1]Outside Edges'!$P59="Yes"),"Yes","No")</f>
        <v>Yes</v>
      </c>
      <c r="LP60" s="237" t="str">
        <f>IF(AND((RIGHT($LP$3,2)-'[1]Miter Profiles'!$AC$329-'[1]Outside Edges'!$B59)&gt;=5,'[1]Outside Edges'!$P59="Yes"),"Yes","No")</f>
        <v>Yes</v>
      </c>
      <c r="LQ60" s="238" t="str">
        <f>IF(AND((RIGHT($LQ$3,2)-'[1]Miter Profiles'!$AC$330-'[1]Outside Edges'!$B59)&gt;=5,'[1]Outside Edges'!$P59="Yes"),"Yes","No")</f>
        <v>Yes</v>
      </c>
      <c r="LR60" s="129" t="str">
        <f>IF(AND((RIGHT($LR$3,2)-'[1]Miter Profiles'!$AC$331-'[1]Outside Edges'!$B59)&gt;=5,'[1]Outside Edges'!$P59="Yes"),"Yes","No")</f>
        <v>Yes</v>
      </c>
      <c r="LS60" s="113" t="str">
        <f>IF(AND((RIGHT($LS$3,2)-'[1]Miter Profiles'!$AC$332-'[1]Outside Edges'!$B59)&gt;=5,'[1]Outside Edges'!$P59="Yes"),"Yes","No")</f>
        <v>Yes</v>
      </c>
      <c r="LT60" s="90" t="str">
        <f>IF(AND((RIGHT($LT$3,2)-'[1]Miter Profiles'!$AC$333-'[1]Outside Edges'!$B59)&gt;=5,'[1]Outside Edges'!$P59="Yes"),"Yes","No")</f>
        <v>Yes</v>
      </c>
    </row>
    <row r="61" spans="1:332" ht="15.75" customHeight="1" thickBot="1" x14ac:dyDescent="0.3">
      <c r="A61" s="8" t="str">
        <f>IF('[1]Outside Edges'!$A60&lt;&gt;"",'[1]Outside Edges'!$A60,"")</f>
        <v>D58</v>
      </c>
      <c r="B61" s="10" t="str">
        <f>IF(AND((RIGHT($B$3,2)-'[1]Miter Profiles'!$AC$3-'[1]Outside Edges'!$B60)&gt;=5,'[1]Outside Edges'!$P60="Yes"),"Yes","No")</f>
        <v>No</v>
      </c>
      <c r="C61" s="10" t="str">
        <f>IF(AND((RIGHT($C$3,2)-'[1]Miter Profiles'!$AC$4-'[1]Outside Edges'!$B60)&gt;=5,'[1]Outside Edges'!$P60="Yes"),"Yes","No")</f>
        <v>No</v>
      </c>
      <c r="D61" s="85" t="str">
        <f>IF(AND((RIGHT($D$3,2)-'[1]Miter Profiles'!$AC$5-'[1]Outside Edges'!$B60)&gt;=5,'[1]Outside Edges'!$P60="Yes"),"Yes","No")</f>
        <v>No</v>
      </c>
      <c r="E61" s="86" t="str">
        <f>IF(AND((RIGHT($E$3,2)-'[1]Miter Profiles'!$AC$6-'[1]Outside Edges'!$B60)&gt;=5,'[1]Outside Edges'!$P60="Yes"),"Yes","No")</f>
        <v>No</v>
      </c>
      <c r="F61" s="11" t="str">
        <f>IF(AND((RIGHT($F$3,2)-'[1]Miter Profiles'!$AC$7-'[1]Outside Edges'!$B60)&gt;=5,'[1]Outside Edges'!$P60="Yes"),"Yes","No")</f>
        <v>No</v>
      </c>
      <c r="G61" s="87" t="str">
        <f>IF(AND((RIGHT($G$3,2)-'[1]Miter Profiles'!$AC$8-'[1]Outside Edges'!$B60)&gt;=5,'[1]Outside Edges'!$P60="Yes"),"Yes","No")</f>
        <v>No</v>
      </c>
      <c r="H61" s="10" t="str">
        <f>IF(AND((RIGHT($H$3,2)-'[1]Miter Profiles'!$AC$9-'[1]Outside Edges'!$B60)&gt;=5,'[1]Outside Edges'!$P60="Yes"),"Yes","No")</f>
        <v>No</v>
      </c>
      <c r="I61" s="10" t="str">
        <f>IF(AND((RIGHT($I$3,2)-'[1]Miter Profiles'!$AC$10-'[1]Outside Edges'!$B60)&gt;=5,'[1]Outside Edges'!$P60="Yes"),"Yes","No")</f>
        <v>No</v>
      </c>
      <c r="J61" s="85" t="str">
        <f>IF(AND((RIGHT($J$3,2)-'[1]Miter Profiles'!$AC$11-'[1]Outside Edges'!$B60)&gt;=5,'[1]Outside Edges'!$P60="Yes"),"Yes","No")</f>
        <v>No</v>
      </c>
      <c r="K61" s="86" t="str">
        <f>IF(AND((RIGHT($K$3,2)-'[1]Miter Profiles'!$AC$12-'[1]Outside Edges'!$B60)&gt;=5,'[1]Outside Edges'!$P60="Yes"),"Yes","No")</f>
        <v>No</v>
      </c>
      <c r="L61" s="11" t="str">
        <f>IF(AND((RIGHT($L$3,2)-'[1]Miter Profiles'!$AC$13-'[1]Outside Edges'!$B60)&gt;=5,'[1]Outside Edges'!$P60="Yes"),"Yes","No")</f>
        <v>No</v>
      </c>
      <c r="M61" s="87" t="str">
        <f>IF(AND((RIGHT($M$3,2)-'[1]Miter Profiles'!$AC$14-'[1]Outside Edges'!$B60)&gt;=5,'[1]Outside Edges'!$P60="Yes"),"Yes","No")</f>
        <v>No</v>
      </c>
      <c r="N61" s="10" t="str">
        <f>IF(AND((RIGHT($N$3,2)-'[1]Miter Profiles'!$AC$15-'[1]Outside Edges'!$B60)&gt;=4,'[1]Outside Edges'!$P60="Yes"),"Yes","No")</f>
        <v>No</v>
      </c>
      <c r="O61" s="10" t="str">
        <f>IF(AND((RIGHT($O$3,2)-'[1]Miter Profiles'!$AC$16-'[1]Outside Edges'!$B60)&gt;=5,'[1]Outside Edges'!$P60="Yes"),"Yes","No")</f>
        <v>No</v>
      </c>
      <c r="P61" s="85" t="str">
        <f>IF(AND((RIGHT($P$3,2)-'[1]Miter Profiles'!$AC$17-'[1]Outside Edges'!$B60)&gt;=5,'[1]Outside Edges'!$P60="Yes"),"Yes","No")</f>
        <v>No</v>
      </c>
      <c r="Q61" s="86" t="str">
        <f>IF(AND((RIGHT($Q$3,2)-'[1]Miter Profiles'!$AC$18-'[1]Outside Edges'!$B60)&gt;=5,'[1]Outside Edges'!$P60="Yes"),"Yes","No")</f>
        <v>No</v>
      </c>
      <c r="R61" s="11" t="str">
        <f>IF(AND((RIGHT($R$3,2)-'[1]Miter Profiles'!$AC$19-'[1]Outside Edges'!$B60)&gt;=5,'[1]Outside Edges'!$P60="Yes"),"Yes","No")</f>
        <v>No</v>
      </c>
      <c r="S61" s="87" t="str">
        <f>IF(AND((RIGHT($S$3,2)-'[1]Miter Profiles'!$AC$20-'[1]Outside Edges'!$B60)&gt;=5,'[1]Outside Edges'!$P60="Yes"),"Yes","No")</f>
        <v>No</v>
      </c>
      <c r="T61" s="10" t="str">
        <f>IF(AND((RIGHT($T$3,2)-'[1]Miter Profiles'!$AC$21-'[1]Outside Edges'!$B60)&gt;=5,'[1]Outside Edges'!$P60="Yes"),"Yes","No")</f>
        <v>No</v>
      </c>
      <c r="U61" s="10" t="str">
        <f>IF(AND((RIGHT($U$3,2)-'[1]Miter Profiles'!$AC$22-'[1]Outside Edges'!$B60)&gt;=5,'[1]Outside Edges'!$P60="Yes"),"Yes","No")</f>
        <v>No</v>
      </c>
      <c r="V61" s="85" t="str">
        <f>IF(AND((RIGHT($V$3,2)-'[1]Miter Profiles'!$AC$23-'[1]Outside Edges'!$B60)&gt;=5,'[1]Outside Edges'!$P60="Yes"),"Yes","No")</f>
        <v>No</v>
      </c>
      <c r="W61" s="86" t="str">
        <f>IF(AND((RIGHT($W$3,2)-'[1]Miter Profiles'!$AC$24-'[1]Outside Edges'!$B60)&gt;=5,'[1]Outside Edges'!$P60="Yes"),"Yes","No")</f>
        <v>No</v>
      </c>
      <c r="X61" s="11" t="str">
        <f>IF(AND((RIGHT($X$3,2)-'[1]Miter Profiles'!$AC$25-'[1]Outside Edges'!$B60)&gt;=5,'[1]Outside Edges'!$P60="Yes"),"Yes","No")</f>
        <v>No</v>
      </c>
      <c r="Y61" s="87" t="str">
        <f>IF(AND((RIGHT($Y$3,2)-'[1]Miter Profiles'!$AC$26-'[1]Outside Edges'!$B60)&gt;=5,'[1]Outside Edges'!$P60="Yes"),"Yes","No")</f>
        <v>No</v>
      </c>
      <c r="Z61" s="10" t="str">
        <f>IF(AND((RIGHT($Z$3,2)-'[1]Miter Profiles'!$AC$27-'[1]Outside Edges'!$B60)&gt;=5,'[1]Outside Edges'!$P60="Yes"),"Yes","No")</f>
        <v>No</v>
      </c>
      <c r="AA61" s="10" t="str">
        <f>IF(AND((RIGHT($AA$3,2)-'[1]Miter Profiles'!$AC$28-'[1]Outside Edges'!$B60)&gt;=5,'[1]Outside Edges'!$P60="Yes"),"Yes","No")</f>
        <v>No</v>
      </c>
      <c r="AB61" s="85" t="str">
        <f>IF(AND((RIGHT($AB$3,2)-'[1]Miter Profiles'!$AC$29-'[1]Outside Edges'!$B60)&gt;=5,'[1]Outside Edges'!$P60="Yes"),"Yes","No")</f>
        <v>No</v>
      </c>
      <c r="AC61" s="86" t="str">
        <f>IF(AND((RIGHT($AC$3,2)-'[1]Miter Profiles'!$AC$30-'[1]Outside Edges'!$B60)&gt;=5,'[1]Outside Edges'!$P60="Yes"),"Yes","No")</f>
        <v>No</v>
      </c>
      <c r="AD61" s="11" t="str">
        <f>IF(AND((RIGHT($AD$3,2)-'[1]Miter Profiles'!$AC$31-'[1]Outside Edges'!$B60)&gt;=5,'[1]Outside Edges'!$P60="Yes"),"Yes","No")</f>
        <v>No</v>
      </c>
      <c r="AE61" s="87" t="str">
        <f>IF(AND((RIGHT($AE$3,2)-'[1]Miter Profiles'!$AC$32-'[1]Outside Edges'!$B60)&gt;=5,'[1]Outside Edges'!$P60="Yes"),"Yes","No")</f>
        <v>No</v>
      </c>
      <c r="AF61" s="10" t="str">
        <f>IF(AND((RIGHT($AF$3,2)-'[1]Miter Profiles'!$AC$33-'[1]Outside Edges'!$B60)&gt;=5,'[1]Outside Edges'!$P60="Yes"),"Yes","No")</f>
        <v>No</v>
      </c>
      <c r="AG61" s="10" t="str">
        <f>IF(AND((RIGHT($AG$3,2)-'[1]Miter Profiles'!$AC$34-'[1]Outside Edges'!$B60)&gt;=5,'[1]Outside Edges'!$P60="Yes"),"Yes","No")</f>
        <v>No</v>
      </c>
      <c r="AH61" s="85" t="str">
        <f>IF(AND((RIGHT($AH$3,2)-'[1]Miter Profiles'!$AC$35-'[1]Outside Edges'!$B60)&gt;=5,'[1]Outside Edges'!$P60="Yes"),"Yes","No")</f>
        <v>No</v>
      </c>
      <c r="AI61" s="86" t="str">
        <f>IF(AND((RIGHT($AI$3,2)-'[1]Miter Profiles'!$AC$36-'[1]Outside Edges'!$B60)&gt;=5,'[1]Outside Edges'!$P60="Yes"),"Yes","No")</f>
        <v>No</v>
      </c>
      <c r="AJ61" s="11" t="str">
        <f>IF(AND((RIGHT($AJ$3,2)-'[1]Miter Profiles'!$AC$37-'[1]Outside Edges'!$B60)&gt;=5,'[1]Outside Edges'!$P60="Yes"),"Yes","No")</f>
        <v>No</v>
      </c>
      <c r="AK61" s="87" t="str">
        <f>IF(AND((RIGHT($AK$3,2)-'[1]Miter Profiles'!$AC$38-'[1]Outside Edges'!$B60)&gt;=5,'[1]Outside Edges'!$P60="Yes"),"Yes","No")</f>
        <v>No</v>
      </c>
      <c r="AL61" s="10" t="str">
        <f>IF(AND((RIGHT($AL$3,2)-'[1]Miter Profiles'!$AC$39-'[1]Outside Edges'!$B60)&gt;=5,'[1]Outside Edges'!$P60="Yes"),"Yes","No")</f>
        <v>No</v>
      </c>
      <c r="AM61" s="10" t="str">
        <f>IF(AND((RIGHT($AM$3,2)-'[1]Miter Profiles'!$AC$40-'[1]Outside Edges'!$B60)&gt;=5,'[1]Outside Edges'!$P60="Yes"),"Yes","No")</f>
        <v>No</v>
      </c>
      <c r="AN61" s="85" t="str">
        <f>IF(AND((RIGHT($AN$3,2)-'[1]Miter Profiles'!$AC$41-'[1]Outside Edges'!$B60)&gt;=5,'[1]Outside Edges'!$P60="Yes"),"Yes","No")</f>
        <v>No</v>
      </c>
      <c r="AO61" s="86" t="str">
        <f>IF(AND((RIGHT($AO$3,2)-'[1]Miter Profiles'!$AC$42-'[1]Outside Edges'!$B60)&gt;=5,'[1]Outside Edges'!$P60="Yes"),"Yes","No")</f>
        <v>No</v>
      </c>
      <c r="AP61" s="11" t="str">
        <f>IF(AND((RIGHT($AP$3,2)-'[1]Miter Profiles'!$AC$43-'[1]Outside Edges'!$B60)&gt;=5,'[1]Outside Edges'!$P60="Yes"),"Yes","No")</f>
        <v>No</v>
      </c>
      <c r="AQ61" s="87" t="str">
        <f>IF(AND((RIGHT($AQ$3,2)-'[1]Miter Profiles'!$AC$44-'[1]Outside Edges'!$B60)&gt;=5,'[1]Outside Edges'!$P60="Yes"),"Yes","No")</f>
        <v>No</v>
      </c>
      <c r="AR61" s="10" t="str">
        <f>IF(AND((RIGHT($AR$3,2)-'[1]Miter Profiles'!$AC$45-'[1]Outside Edges'!$B60)&gt;=5,'[1]Outside Edges'!$P60="Yes"),"Yes","No")</f>
        <v>No</v>
      </c>
      <c r="AS61" s="10" t="str">
        <f>IF(AND((RIGHT($AS$3,2)-'[1]Miter Profiles'!$AC$46-'[1]Outside Edges'!$B60)&gt;=5,'[1]Outside Edges'!$P60="Yes"),"Yes","No")</f>
        <v>No</v>
      </c>
      <c r="AT61" s="85" t="str">
        <f>IF(AND((RIGHT($AT$3,2)-'[1]Miter Profiles'!$AC$47-'[1]Outside Edges'!$B60)&gt;=5,'[1]Outside Edges'!$P60="Yes"),"Yes","No")</f>
        <v>No</v>
      </c>
      <c r="AU61" s="86" t="str">
        <f>IF(AND((RIGHT($AU$3,2)-'[1]Miter Profiles'!$AC$48-'[1]Outside Edges'!$B60)&gt;=5,'[1]Outside Edges'!$P60="Yes"),"Yes","No")</f>
        <v>No</v>
      </c>
      <c r="AV61" s="11" t="str">
        <f>IF(AND((RIGHT($AV$3,2)-'[1]Miter Profiles'!$AC$49-'[1]Outside Edges'!$B60)&gt;=5,'[1]Outside Edges'!$P60="Yes"),"Yes","No")</f>
        <v>No</v>
      </c>
      <c r="AW61" s="87" t="str">
        <f>IF(AND((RIGHT($AW$3,2)-'[1]Miter Profiles'!$AC$50-'[1]Outside Edges'!$B60)&gt;=5,'[1]Outside Edges'!$P60="Yes"),"Yes","No")</f>
        <v>No</v>
      </c>
      <c r="AX61" s="10" t="str">
        <f>IF(AND((RIGHT($AX$3,2)-'[1]Miter Profiles'!$AC$51-'[1]Outside Edges'!$B60)&gt;=5,'[1]Outside Edges'!$P60="Yes"),"Yes","No")</f>
        <v>No</v>
      </c>
      <c r="AY61" s="10" t="str">
        <f>IF(AND((RIGHT($AY$3,2)-'[1]Miter Profiles'!$AC$52-'[1]Outside Edges'!$B60)&gt;=5,'[1]Outside Edges'!$P60="Yes"),"Yes","No")</f>
        <v>No</v>
      </c>
      <c r="AZ61" s="85" t="str">
        <f>IF(AND((RIGHT($AZ$3,2)-'[1]Miter Profiles'!$AC$53-'[1]Outside Edges'!$B60)&gt;=5,'[1]Outside Edges'!$P60="Yes"),"Yes","No")</f>
        <v>No</v>
      </c>
      <c r="BA61" s="86" t="str">
        <f>IF(AND((RIGHT($BA$3,2)-'[1]Miter Profiles'!$AC$54-'[1]Outside Edges'!$B60)&gt;=5,'[1]Outside Edges'!$P60="Yes"),"Yes","No")</f>
        <v>No</v>
      </c>
      <c r="BB61" s="11" t="str">
        <f>IF(AND((RIGHT($BB$3,2)-'[1]Miter Profiles'!$AC$55-'[1]Outside Edges'!$B60)&gt;=5,'[1]Outside Edges'!$P60="Yes"),"Yes","No")</f>
        <v>No</v>
      </c>
      <c r="BC61" s="87" t="str">
        <f>IF(AND((RIGHT($BC$3,2)-'[1]Miter Profiles'!$AC$56-'[1]Outside Edges'!$B60)&gt;=5,'[1]Outside Edges'!$P60="Yes"),"Yes","No")</f>
        <v>No</v>
      </c>
      <c r="BD61" s="10" t="str">
        <f>IF(AND((RIGHT($BD$3,2)-'[1]Miter Profiles'!$AC$57-'[1]Outside Edges'!$B60)&gt;=5,'[1]Outside Edges'!$P60="Yes"),"Yes","No")</f>
        <v>No</v>
      </c>
      <c r="BE61" s="10" t="str">
        <f>IF(AND((RIGHT($BE$3,2)-'[1]Miter Profiles'!$AC$58-'[1]Outside Edges'!$B60)&gt;=5,'[1]Outside Edges'!$P60="Yes"),"Yes","No")</f>
        <v>No</v>
      </c>
      <c r="BF61" s="85" t="str">
        <f>IF(AND((RIGHT($BF$3,2)-'[1]Miter Profiles'!$AC$59-'[1]Outside Edges'!$B60)&gt;=5,'[1]Outside Edges'!$P60="Yes"),"Yes","No")</f>
        <v>No</v>
      </c>
      <c r="BG61" s="86" t="str">
        <f>IF(AND((RIGHT($BG$3,2)-'[1]Miter Profiles'!$AC$60-'[1]Outside Edges'!$B60)&gt;=5,'[1]Outside Edges'!$P60="Yes"),"Yes","No")</f>
        <v>No</v>
      </c>
      <c r="BH61" s="11" t="str">
        <f>IF(AND((RIGHT($BH$3,2)-'[1]Miter Profiles'!$AC$61-'[1]Outside Edges'!$B60)&gt;=5,'[1]Outside Edges'!$P60="Yes"),"Yes","No")</f>
        <v>No</v>
      </c>
      <c r="BI61" s="87" t="str">
        <f>IF(AND((RIGHT($BI$3,2)-'[1]Miter Profiles'!$AC$62-'[1]Outside Edges'!$B60)&gt;=5,'[1]Outside Edges'!$P60="Yes"),"Yes","No")</f>
        <v>No</v>
      </c>
      <c r="BJ61" s="10" t="str">
        <f>IF(AND((RIGHT($BJ$3,2)-'[1]Miter Profiles'!$AC$63-'[1]Outside Edges'!$B60)&gt;=5,'[1]Outside Edges'!$P60="Yes"),"Yes","No")</f>
        <v>No</v>
      </c>
      <c r="BK61" s="10" t="str">
        <f>IF(AND((RIGHT($BK$3,2)-'[1]Miter Profiles'!$AC$64-'[1]Outside Edges'!$B60)&gt;=5,'[1]Outside Edges'!$P60="Yes"),"Yes","No")</f>
        <v>No</v>
      </c>
      <c r="BL61" s="85" t="str">
        <f>IF(AND((RIGHT($BL$3,2)-'[1]Miter Profiles'!$AC$65-'[1]Outside Edges'!$B60)&gt;=5,'[1]Outside Edges'!$P60="Yes"),"Yes","No")</f>
        <v>No</v>
      </c>
      <c r="BM61" s="86" t="str">
        <f>IF(AND((RIGHT($BM$3,2)-'[1]Miter Profiles'!$AC$66-'[1]Outside Edges'!$B60)&gt;=5,'[1]Outside Edges'!$P60="Yes"),"Yes","No")</f>
        <v>No</v>
      </c>
      <c r="BN61" s="11" t="str">
        <f>IF(AND((RIGHT($BN$3,2)-'[1]Miter Profiles'!$AC$67-'[1]Outside Edges'!$B60)&gt;=5,'[1]Outside Edges'!$P60="Yes"),"Yes","No")</f>
        <v>No</v>
      </c>
      <c r="BO61" s="87" t="str">
        <f>IF(AND((RIGHT($BO$3,2)-'[1]Miter Profiles'!$AC$68-'[1]Outside Edges'!$B60)&gt;=5,'[1]Outside Edges'!$P60="Yes"),"Yes","No")</f>
        <v>No</v>
      </c>
      <c r="BP61" s="10" t="str">
        <f>IF(AND((RIGHT($BP$3,2)-'[1]Miter Profiles'!$AC$69-'[1]Outside Edges'!$B60)&gt;=5,'[1]Outside Edges'!$P60="Yes"),"Yes","No")</f>
        <v>No</v>
      </c>
      <c r="BQ61" s="10" t="str">
        <f>IF(AND((RIGHT($BQ$3,2)-'[1]Miter Profiles'!$AC$70-'[1]Outside Edges'!$B60)&gt;=5,'[1]Outside Edges'!$P60="Yes"),"Yes","No")</f>
        <v>No</v>
      </c>
      <c r="BR61" s="85" t="str">
        <f>IF(AND((RIGHT($BR$3,2)-'[1]Miter Profiles'!$AC$71-'[1]Outside Edges'!$B60)&gt;=5,'[1]Outside Edges'!$P60="Yes"),"Yes","No")</f>
        <v>No</v>
      </c>
      <c r="BS61" s="86" t="str">
        <f>IF(AND((RIGHT($BS$3,2)-'[1]Miter Profiles'!$AC$72-'[1]Outside Edges'!$B60)&gt;=5,'[1]Outside Edges'!$P60="Yes"),"Yes","No")</f>
        <v>No</v>
      </c>
      <c r="BT61" s="11" t="str">
        <f>IF(AND((RIGHT($BT$3,2)-'[1]Miter Profiles'!$AC$73-'[1]Outside Edges'!$B60)&gt;=5,'[1]Outside Edges'!$P60="Yes"),"Yes","No")</f>
        <v>No</v>
      </c>
      <c r="BU61" s="87" t="str">
        <f>IF(AND((RIGHT($BU$3,2)-'[1]Miter Profiles'!$AC$74-'[1]Outside Edges'!$B60)&gt;=5,'[1]Outside Edges'!$P60="Yes"),"Yes","No")</f>
        <v>No</v>
      </c>
      <c r="BV61" s="10" t="str">
        <f>IF(AND((RIGHT($BV$3,2)-'[1]Miter Profiles'!$AC$75-'[1]Outside Edges'!$B60)&gt;=5,'[1]Outside Edges'!$P60="Yes"),"Yes","No")</f>
        <v>No</v>
      </c>
      <c r="BW61" s="10" t="str">
        <f>IF(AND((RIGHT($BW$3,2)-'[1]Miter Profiles'!$AC$76-'[1]Outside Edges'!$B60)&gt;=5,'[1]Outside Edges'!$P60="Yes"),"Yes","No")</f>
        <v>No</v>
      </c>
      <c r="BX61" s="85" t="str">
        <f>IF(AND((RIGHT($BX$3,2)-'[1]Miter Profiles'!$AC$77-'[1]Outside Edges'!$B60)&gt;=5,'[1]Outside Edges'!$P60="Yes"),"Yes","No")</f>
        <v>No</v>
      </c>
      <c r="BY61" s="86" t="str">
        <f>IF(AND((RIGHT($BY$3,2)-'[1]Miter Profiles'!$AC$78-'[1]Outside Edges'!$B60)&gt;=5,'[1]Outside Edges'!$P60="Yes"),"Yes","No")</f>
        <v>No</v>
      </c>
      <c r="BZ61" s="11" t="str">
        <f>IF(AND((RIGHT($BZ$3,2)-'[1]Miter Profiles'!$AC$79-'[1]Outside Edges'!$B60)&gt;=5,'[1]Outside Edges'!$P60="Yes"),"Yes","No")</f>
        <v>No</v>
      </c>
      <c r="CA61" s="87" t="str">
        <f>IF(AND((RIGHT($CA$3,2)-'[1]Miter Profiles'!$AC$80-'[1]Outside Edges'!$B60)&gt;=5,'[1]Outside Edges'!$P60="Yes"),"Yes","No")</f>
        <v>No</v>
      </c>
      <c r="CB61" s="10" t="str">
        <f>IF(AND((RIGHT($CB$3,2)-'[1]Miter Profiles'!$AC$81-'[1]Outside Edges'!$B60)&gt;=5,'[1]Outside Edges'!$P60="Yes"),"Yes","No")</f>
        <v>No</v>
      </c>
      <c r="CC61" s="10" t="str">
        <f>IF(AND((RIGHT($CC$3,2)-'[1]Miter Profiles'!$AC$82-'[1]Outside Edges'!$B60)&gt;=5,'[1]Outside Edges'!$P60="Yes"),"Yes","No")</f>
        <v>No</v>
      </c>
      <c r="CD61" s="85" t="str">
        <f>IF(AND((RIGHT($CD$3,2)-'[1]Miter Profiles'!$AC$83-'[1]Outside Edges'!$B60)&gt;=5,'[1]Outside Edges'!$P60="Yes"),"Yes","No")</f>
        <v>No</v>
      </c>
      <c r="CE61" s="86" t="str">
        <f>IF(AND((RIGHT($CE$3,2)-'[1]Miter Profiles'!$AC$84-'[1]Outside Edges'!$B60)&gt;=5,'[1]Outside Edges'!$P60="Yes"),"Yes","No")</f>
        <v>No</v>
      </c>
      <c r="CF61" s="11" t="str">
        <f>IF(AND((RIGHT($CF$3,2)-'[1]Miter Profiles'!$AC$85-'[1]Outside Edges'!$B60)&gt;=5,'[1]Outside Edges'!$P60="Yes"),"Yes","No")</f>
        <v>No</v>
      </c>
      <c r="CG61" s="87" t="str">
        <f>IF(AND((RIGHT($CG$3,2)-'[1]Miter Profiles'!$AC$86-'[1]Outside Edges'!$B60)&gt;=5,'[1]Outside Edges'!$P60="Yes"),"Yes","No")</f>
        <v>No</v>
      </c>
      <c r="CH61" s="10" t="str">
        <f>IF(AND((RIGHT($CH$3,2)-'[1]Miter Profiles'!$AC$87-'[1]Outside Edges'!$B60)&gt;=5,'[1]Outside Edges'!$P60="Yes"),"Yes","No")</f>
        <v>No</v>
      </c>
      <c r="CI61" s="10" t="str">
        <f>IF(AND((RIGHT($CI$3,2)-'[1]Miter Profiles'!$AC$88-'[1]Outside Edges'!$B60)&gt;=5,'[1]Outside Edges'!$P60="Yes"),"Yes","No")</f>
        <v>No</v>
      </c>
      <c r="CJ61" s="85" t="str">
        <f>IF(AND((RIGHT($CJ$3,2)-'[1]Miter Profiles'!$AC$89-'[1]Outside Edges'!$B60)&gt;=5,'[1]Outside Edges'!$P60="Yes"),"Yes","No")</f>
        <v>No</v>
      </c>
      <c r="CK61" s="86" t="str">
        <f>IF(AND((RIGHT($CK$3,2)-'[1]Miter Profiles'!$AC$90-'[1]Outside Edges'!$B60)&gt;=5,'[1]Outside Edges'!$P60="Yes"),"Yes","No")</f>
        <v>No</v>
      </c>
      <c r="CL61" s="11" t="str">
        <f>IF(AND((RIGHT($CL$3,2)-'[1]Miter Profiles'!$AC$91-'[1]Outside Edges'!$B60)&gt;=5,'[1]Outside Edges'!$P60="Yes"),"Yes","No")</f>
        <v>No</v>
      </c>
      <c r="CM61" s="87" t="str">
        <f>IF(AND((RIGHT($CM$3,2)-'[1]Miter Profiles'!$AC$92-'[1]Outside Edges'!$B60)&gt;=5,'[1]Outside Edges'!$P60="Yes"),"Yes","No")</f>
        <v>No</v>
      </c>
      <c r="CN61" s="10" t="str">
        <f>IF(AND((RIGHT(CN$3,2)-'[1]Miter Profiles'!$AC$93-'[1]Outside Edges'!$B60)&gt;=5,'[1]Outside Edges'!$P60="Yes"),"Yes","No")</f>
        <v>No</v>
      </c>
      <c r="CO61" s="10" t="str">
        <f>IF(AND((RIGHT(CO$3,2)-'[1]Miter Profiles'!$AC$94-'[1]Outside Edges'!$B60)&gt;=5,'[1]Outside Edges'!$P60="Yes"),"Yes","No")</f>
        <v>No</v>
      </c>
      <c r="CP61" s="85" t="str">
        <f>IF(AND((RIGHT(CP$3,2)-'[1]Miter Profiles'!$AC$95-'[1]Outside Edges'!$B60)&gt;=5,'[1]Outside Edges'!$P60="Yes"),"Yes","No")</f>
        <v>No</v>
      </c>
      <c r="CQ61" s="86" t="str">
        <f>IF(AND((RIGHT(CQ$3,2)-'[1]Miter Profiles'!$AC$96-'[1]Outside Edges'!$B60)&gt;=5,'[1]Outside Edges'!$P60="Yes"),"Yes","No")</f>
        <v>No</v>
      </c>
      <c r="CR61" s="11" t="str">
        <f>IF(AND((RIGHT(CR$3,2)-'[1]Miter Profiles'!$AC$97-'[1]Outside Edges'!$B60)&gt;=5,'[1]Outside Edges'!$P60="Yes"),"Yes","No")</f>
        <v>No</v>
      </c>
      <c r="CS61" s="87" t="str">
        <f>IF(AND((RIGHT(CS$3,2)-'[1]Miter Profiles'!$AC$98-'[1]Outside Edges'!$B60)&gt;=5,'[1]Outside Edges'!$P60="Yes"),"Yes","No")</f>
        <v>No</v>
      </c>
      <c r="CT61" s="10" t="str">
        <f>IF(AND((RIGHT($CT$3,2)-'[1]Miter Profiles'!$AC$99-'[1]Outside Edges'!$B60)&gt;=5,'[1]Outside Edges'!$P60="Yes"),"Yes","No")</f>
        <v>No</v>
      </c>
      <c r="CU61" s="10" t="str">
        <f>IF(AND((RIGHT($CU$3,2)-'[1]Miter Profiles'!$AC$100-'[1]Outside Edges'!$B60)&gt;=5,'[1]Outside Edges'!$P60="Yes"),"Yes","No")</f>
        <v>No</v>
      </c>
      <c r="CV61" s="85" t="str">
        <f>IF(AND((RIGHT($CV$3,2)-'[1]Miter Profiles'!$AC$101-'[1]Outside Edges'!$B60)&gt;=5,'[1]Outside Edges'!$P60="Yes"),"Yes","No")</f>
        <v>No</v>
      </c>
      <c r="CW61" s="86" t="str">
        <f>IF(AND((RIGHT($CW$3,2)-'[1]Miter Profiles'!$AC$102-'[1]Outside Edges'!$B60)&gt;=5,'[1]Outside Edges'!$P60="Yes"),"Yes","No")</f>
        <v>No</v>
      </c>
      <c r="CX61" s="11" t="str">
        <f>IF(AND((RIGHT($CX$3,2)-'[1]Miter Profiles'!$AC$103-'[1]Outside Edges'!$B60)&gt;=5,'[1]Outside Edges'!$P60="Yes"),"Yes","No")</f>
        <v>No</v>
      </c>
      <c r="CY61" s="87" t="str">
        <f>IF(AND((RIGHT($CY$3,2)-'[1]Miter Profiles'!$AC$104-'[1]Outside Edges'!$B60)&gt;=5,'[1]Outside Edges'!$P60="Yes"),"Yes","No")</f>
        <v>No</v>
      </c>
      <c r="CZ61" s="10" t="str">
        <f>IF(AND((RIGHT($CZ$3,2)-'[1]Miter Profiles'!$AC$105-'[1]Outside Edges'!$B60)&gt;=5,'[1]Outside Edges'!$P60="Yes"),"Yes","No")</f>
        <v>No</v>
      </c>
      <c r="DA61" s="10" t="str">
        <f>IF(AND((RIGHT($DA$3,2)-'[1]Miter Profiles'!$AC$106-'[1]Outside Edges'!$B60)&gt;=5,'[1]Outside Edges'!$P60="Yes"),"Yes","No")</f>
        <v>No</v>
      </c>
      <c r="DB61" s="85" t="str">
        <f>IF(AND((RIGHT($DB$3,2)-'[1]Miter Profiles'!$AC$107-'[1]Outside Edges'!$B60)&gt;=5,'[1]Outside Edges'!$P60="Yes"),"Yes","No")</f>
        <v>No</v>
      </c>
      <c r="DC61" s="86" t="str">
        <f>IF(AND((RIGHT($DC$3,2)-'[1]Miter Profiles'!$AC$108-'[1]Outside Edges'!$B60)&gt;=5,'[1]Outside Edges'!$P60="Yes"),"Yes","No")</f>
        <v>No</v>
      </c>
      <c r="DD61" s="11" t="str">
        <f>IF(AND((RIGHT($DD$3,2)-'[1]Miter Profiles'!$AC$109-'[1]Outside Edges'!$B60)&gt;=5,'[1]Outside Edges'!$P60="Yes"),"Yes","No")</f>
        <v>No</v>
      </c>
      <c r="DE61" s="87" t="str">
        <f>IF(AND((RIGHT($DE$3,2)-'[1]Miter Profiles'!$AC$110-'[1]Outside Edges'!$B60)&gt;=5,'[1]Outside Edges'!$P60="Yes"),"Yes","No")</f>
        <v>No</v>
      </c>
      <c r="DF61" s="10" t="str">
        <f>IF(AND((RIGHT($DF$3,2)-'[1]Miter Profiles'!$AC$111-'[1]Outside Edges'!$B60)&gt;=5,'[1]Outside Edges'!$P60="Yes"),"Yes","No")</f>
        <v>No</v>
      </c>
      <c r="DG61" s="10" t="str">
        <f>IF(AND((RIGHT($DG$3,2)-'[1]Miter Profiles'!$AC$112-'[1]Outside Edges'!$B60)&gt;=5,'[1]Outside Edges'!$P60="Yes"),"Yes","No")</f>
        <v>No</v>
      </c>
      <c r="DH61" s="85" t="str">
        <f>IF(AND((RIGHT($DH$3,2)-'[1]Miter Profiles'!$AC$113-'[1]Outside Edges'!$B60)&gt;=5,'[1]Outside Edges'!$P60="Yes"),"Yes","No")</f>
        <v>No</v>
      </c>
      <c r="DI61" s="86" t="str">
        <f>IF(AND((RIGHT($DI$3,2)-'[1]Miter Profiles'!$AC$114-'[1]Outside Edges'!$B60)&gt;=5,'[1]Outside Edges'!$P60="Yes"),"Yes","No")</f>
        <v>No</v>
      </c>
      <c r="DJ61" s="11" t="str">
        <f>IF(AND((RIGHT($DJ$3,2)-'[1]Miter Profiles'!$AC$115-'[1]Outside Edges'!$B60)&gt;=5,'[1]Outside Edges'!$P60="Yes"),"Yes","No")</f>
        <v>No</v>
      </c>
      <c r="DK61" s="87" t="str">
        <f>IF(AND((RIGHT($DK$3,2)-'[1]Miter Profiles'!$AC$116-'[1]Outside Edges'!$B60)&gt;=5,'[1]Outside Edges'!$P60="Yes"),"Yes","No")</f>
        <v>No</v>
      </c>
      <c r="DL61" s="10" t="str">
        <f>IF(AND((RIGHT($DL$3,2)-'[1]Miter Profiles'!$AC$117-'[1]Outside Edges'!$B60)&gt;=5,'[1]Outside Edges'!$P60="Yes"),"Yes","No")</f>
        <v>No</v>
      </c>
      <c r="DM61" s="10" t="str">
        <f>IF(AND((RIGHT($DM$3,2)-'[1]Miter Profiles'!$AC$118-'[1]Outside Edges'!$B60)&gt;=5,'[1]Outside Edges'!$P60="Yes"),"Yes","No")</f>
        <v>No</v>
      </c>
      <c r="DN61" s="85" t="str">
        <f>IF(AND((RIGHT($DN$3,2)-'[1]Miter Profiles'!$AC$119-'[1]Outside Edges'!$B60)&gt;=5,'[1]Outside Edges'!$P60="Yes"),"Yes","No")</f>
        <v>No</v>
      </c>
      <c r="DO61" s="86" t="str">
        <f>IF(AND((RIGHT($DO$3,2)-'[1]Miter Profiles'!$AC$120-'[1]Outside Edges'!$B60)&gt;=5,'[1]Outside Edges'!$P60="Yes"),"Yes","No")</f>
        <v>No</v>
      </c>
      <c r="DP61" s="11" t="str">
        <f>IF(AND((RIGHT($DP$3,2)-'[1]Miter Profiles'!$AC$121-'[1]Outside Edges'!$B60)&gt;=5,'[1]Outside Edges'!$P60="Yes"),"Yes","No")</f>
        <v>No</v>
      </c>
      <c r="DQ61" s="87" t="str">
        <f>IF(AND((RIGHT($DQ$3,2)-'[1]Miter Profiles'!$AC$122-'[1]Outside Edges'!$B60)&gt;=5,'[1]Outside Edges'!$P60="Yes"),"Yes","No")</f>
        <v>No</v>
      </c>
      <c r="DR61" s="10" t="str">
        <f>IF(AND((RIGHT($DR$3,2)-'[1]Miter Profiles'!$AC$123-'[1]Outside Edges'!$B60)&gt;=5,'[1]Outside Edges'!$P60="Yes"),"Yes","No")</f>
        <v>No</v>
      </c>
      <c r="DS61" s="10" t="str">
        <f>IF(AND((RIGHT($DS$3,2)-'[1]Miter Profiles'!$AC$124-'[1]Outside Edges'!$B60)&gt;=5,'[1]Outside Edges'!$P60="Yes"),"Yes","No")</f>
        <v>No</v>
      </c>
      <c r="DT61" s="85" t="str">
        <f>IF(AND((RIGHT($DT$3,2)-'[1]Miter Profiles'!$AC$125-'[1]Outside Edges'!$B60)&gt;=5,'[1]Outside Edges'!$P60="Yes"),"Yes","No")</f>
        <v>No</v>
      </c>
      <c r="DU61" s="86" t="str">
        <f>IF(AND((RIGHT($DU$3,2)-'[1]Miter Profiles'!$AC$126-'[1]Outside Edges'!$B60)&gt;=5,'[1]Outside Edges'!$P60="Yes"),"Yes","No")</f>
        <v>No</v>
      </c>
      <c r="DV61" s="11" t="str">
        <f>IF(AND((RIGHT($DV$3,2)-'[1]Miter Profiles'!$AC$127-'[1]Outside Edges'!$B60)&gt;=5,'[1]Outside Edges'!$P60="Yes"),"Yes","No")</f>
        <v>No</v>
      </c>
      <c r="DW61" s="87" t="str">
        <f>IF(AND((RIGHT($DW$3,2)-'[1]Miter Profiles'!$AC$128-'[1]Outside Edges'!$B60)&gt;=5,'[1]Outside Edges'!$P60="Yes"),"Yes","No")</f>
        <v>No</v>
      </c>
      <c r="DX61" s="10" t="str">
        <f>IF(AND((RIGHT($DX$3,2)-'[1]Miter Profiles'!$AC$129-'[1]Outside Edges'!$B60)&gt;=5,'[1]Outside Edges'!$P60="Yes"),"Yes","No")</f>
        <v>No</v>
      </c>
      <c r="DY61" s="10" t="str">
        <f>IF(AND((RIGHT($DY$3,2)-'[1]Miter Profiles'!$AC$130-'[1]Outside Edges'!$B60)&gt;=5,'[1]Outside Edges'!$P60="Yes"),"Yes","No")</f>
        <v>No</v>
      </c>
      <c r="DZ61" s="85" t="str">
        <f>IF(AND((RIGHT($DZ$3,2)-'[1]Miter Profiles'!$AC$131-'[1]Outside Edges'!$B60)&gt;=5,'[1]Outside Edges'!$P60="Yes"),"Yes","No")</f>
        <v>No</v>
      </c>
      <c r="EA61" s="90" t="str">
        <f>IF(AND((RIGHT($EA$3,2)-'[1]Miter Profiles'!$AC$132-'[1]Outside Edges'!$B60)&gt;=5,'[1]Outside Edges'!$P60="Yes"),"Yes","No")</f>
        <v>No</v>
      </c>
      <c r="EB61" s="105" t="str">
        <f>IF(AND((RIGHT($EB$3,2)-'[1]Miter Profiles'!$AC$133-'[1]Outside Edges'!$B60)&gt;=5,'[1]Outside Edges'!$P60="Yes"),"Yes","No")</f>
        <v>No</v>
      </c>
      <c r="EC61" s="110" t="str">
        <f>IF(AND((RIGHT($EC$3,2)-'[1]Miter Profiles'!$AC$134-'[1]Outside Edges'!$B60)&gt;=5,'[1]Outside Edges'!$P60="Yes"),"Yes","No")</f>
        <v>No</v>
      </c>
      <c r="ED61" s="116" t="str">
        <f>IF(AND((RIGHT($ED$3,2)-'[1]Miter Profiles'!$AC$135-'[1]Outside Edges'!$B60)&gt;=5,'[1]Outside Edges'!$P60="Yes"),"Yes","No")</f>
        <v>No</v>
      </c>
      <c r="EE61" s="113" t="str">
        <f>IF(AND((RIGHT($EE$3,2)-'[1]Miter Profiles'!$AC$136-'[1]Outside Edges'!$B60)&gt;=5,'[1]Outside Edges'!$P60="Yes"),"Yes","No")</f>
        <v>No</v>
      </c>
      <c r="EF61" s="85" t="str">
        <f>IF(AND((RIGHT($EF$3,2)-'[1]Miter Profiles'!$AC$137-'[1]Outside Edges'!$B60)&gt;=5,'[1]Outside Edges'!$P60="Yes"),"Yes","No")</f>
        <v>No</v>
      </c>
      <c r="EG61" s="10" t="str">
        <f>IF(AND((RIGHT($EG$3,2)-'[1]Miter Profiles'!$AC$138-'[1]Outside Edges'!$B60)&gt;=5,'[1]Outside Edges'!$P60="Yes"),"Yes","No")</f>
        <v>No</v>
      </c>
      <c r="EH61" s="90" t="str">
        <f>IF(AND((RIGHT($EH$3,2)-'[1]Miter Profiles'!$AC$139-'[1]Outside Edges'!$B60)&gt;=5,'[1]Outside Edges'!$P60="Yes"),"Yes","No")</f>
        <v>No</v>
      </c>
      <c r="EI61" s="121" t="str">
        <f>IF(AND((RIGHT($EI$3,2)-'[1]Miter Profiles'!$AC$140-'[1]Outside Edges'!$B60)&gt;=5,'[1]Outside Edges'!$P60="Yes"),"Yes","No")</f>
        <v>No</v>
      </c>
      <c r="EJ61" s="124" t="str">
        <f>IF(AND((RIGHT($EJ$3,2)-'[1]Miter Profiles'!$AC$141-'[1]Outside Edges'!$B60)&gt;=5,'[1]Outside Edges'!$P60="Yes"),"Yes","No")</f>
        <v>No</v>
      </c>
      <c r="EK61" s="124" t="str">
        <f>IF(AND((RIGHT($EK$3,2)-'[1]Miter Profiles'!$AC$142-'[1]Outside Edges'!$B60)&gt;=5,'[1]Outside Edges'!$P60="Yes"),"Yes","No")</f>
        <v>No</v>
      </c>
      <c r="EL61" s="116" t="str">
        <f>IF(AND((RIGHT($EL$3,2)-'[1]Miter Profiles'!$AC$143-'[1]Outside Edges'!$B60)&gt;=5,'[1]Outside Edges'!$P60="Yes"),"Yes","No")</f>
        <v>No</v>
      </c>
      <c r="EM61" s="129" t="str">
        <f>IF(AND((RIGHT($EM$3,2)-'[1]Miter Profiles'!$AC$144-'[1]Outside Edges'!$B60)&gt;=5,'[1]Outside Edges'!$P60="Yes"),"Yes","No")</f>
        <v>No</v>
      </c>
      <c r="EN61" s="10" t="str">
        <f>IF(AND((RIGHT($EN$3,2)-'[1]Miter Profiles'!$AC$145-'[1]Outside Edges'!$B60)&gt;=5,'[1]Outside Edges'!$P60="Yes"),"Yes","No")</f>
        <v>No</v>
      </c>
      <c r="EO61" s="90" t="str">
        <f>IF(AND((RIGHT($EO$3,2)-'[1]Miter Profiles'!$AC$146-'[1]Outside Edges'!$B60)&gt;=5,'[1]Outside Edges'!$P60="Yes"),"Yes","No")</f>
        <v>No</v>
      </c>
      <c r="EP61" s="124" t="str">
        <f>IF(AND((RIGHT($EP$3,2)-'[1]Miter Profiles'!$AC$147-'[1]Outside Edges'!$B60)&gt;=5,'[1]Outside Edges'!$P60="Yes"),"Yes","No")</f>
        <v>No</v>
      </c>
      <c r="EQ61" s="124" t="str">
        <f>IF(AND((RIGHT($EQ$3,2)-'[1]Miter Profiles'!$AC$148-'[1]Outside Edges'!$B60)&gt;=5,'[1]Outside Edges'!$P60="Yes"),"Yes","No")</f>
        <v>No</v>
      </c>
      <c r="ER61" s="116" t="str">
        <f>IF(AND((RIGHT($ER$3,2)-'[1]Miter Profiles'!$AC$149-'[1]Outside Edges'!$B60)&gt;=5,'[1]Outside Edges'!$P60="Yes"),"Yes","No")</f>
        <v>No</v>
      </c>
      <c r="ES61" s="129" t="str">
        <f>IF(AND((RIGHT($ES$3,2)-'[1]Miter Profiles'!$AC$150-'[1]Outside Edges'!$B60)&gt;=5,'[1]Outside Edges'!$P60="Yes"),"Yes","No")</f>
        <v>No</v>
      </c>
      <c r="ET61" s="10" t="str">
        <f>IF(AND((RIGHT($ET$3,2)-'[1]Miter Profiles'!$AC$151-'[1]Outside Edges'!$B60)&gt;=5,'[1]Outside Edges'!$P60="Yes"),"Yes","No")</f>
        <v>No</v>
      </c>
      <c r="EU61" s="90" t="str">
        <f>IF(AND((RIGHT($EU$3,2)-'[1]Miter Profiles'!$AC$152-'[1]Outside Edges'!$B60)&gt;=5,'[1]Outside Edges'!$P60="Yes"),"Yes","No")</f>
        <v>No</v>
      </c>
      <c r="EV61" s="124" t="str">
        <f>IF(AND((RIGHT($EV$3,2)-'[1]Miter Profiles'!$AC$153-'[1]Outside Edges'!$B60)&gt;=5,'[1]Outside Edges'!$P60="Yes"),"Yes","No")</f>
        <v>No</v>
      </c>
      <c r="EW61" s="124" t="str">
        <f>IF(AND((RIGHT($EW$3,2)-'[1]Miter Profiles'!$AC$154-'[1]Outside Edges'!$B60)&gt;=5,'[1]Outside Edges'!$P60="Yes"),"Yes","No")</f>
        <v>No</v>
      </c>
      <c r="EX61" s="116" t="str">
        <f>IF(AND((RIGHT($EX$3,2)-'[1]Miter Profiles'!$AC$155-'[1]Outside Edges'!$B60)&gt;=5,'[1]Outside Edges'!$P60="Yes"),"Yes","No")</f>
        <v>No</v>
      </c>
      <c r="EY61" s="129" t="str">
        <f>IF(AND((RIGHT($EY$3,2)-'[1]Miter Profiles'!$AC$156-'[1]Outside Edges'!$B60)&gt;=5,'[1]Outside Edges'!$P60="Yes"),"Yes","No")</f>
        <v>No</v>
      </c>
      <c r="EZ61" s="10" t="str">
        <f>IF(AND((RIGHT($EZ$3,2)-'[1]Miter Profiles'!$AC$157-'[1]Outside Edges'!$B60)&gt;=5,'[1]Outside Edges'!$P60="Yes"),"Yes","No")</f>
        <v>No</v>
      </c>
      <c r="FA61" s="90" t="str">
        <f>IF(AND((RIGHT($FA$3,2)-'[1]Miter Profiles'!$AC$158-'[1]Outside Edges'!$B60)&gt;=5,'[1]Outside Edges'!$P60="Yes"),"Yes","No")</f>
        <v>No</v>
      </c>
      <c r="FB61" s="124" t="str">
        <f>IF(AND((RIGHT($FB$3,2)-'[1]Miter Profiles'!$AC$159-'[1]Outside Edges'!$B60)&gt;=5,'[1]Outside Edges'!$P60="Yes"),"Yes","No")</f>
        <v>No</v>
      </c>
      <c r="FC61" s="124" t="str">
        <f>IF(AND((RIGHT($FC$3,2)-'[1]Miter Profiles'!$AC$160-'[1]Outside Edges'!$B60)&gt;=5,'[1]Outside Edges'!$P60="Yes"),"Yes","No")</f>
        <v>No</v>
      </c>
      <c r="FD61" s="116" t="str">
        <f>IF(AND((RIGHT($FD$3,2)-'[1]Miter Profiles'!$AC$161-'[1]Outside Edges'!$B60)&gt;=5,'[1]Outside Edges'!$P60="Yes"),"Yes","No")</f>
        <v>No</v>
      </c>
      <c r="FE61" s="129" t="str">
        <f>IF(AND((RIGHT($FE$3,2)-'[1]Miter Profiles'!$AC$162-'[1]Outside Edges'!$B60)&gt;=5,'[1]Outside Edges'!$P60="Yes"),"Yes","No")</f>
        <v>No</v>
      </c>
      <c r="FF61" s="10" t="str">
        <f>IF(AND((RIGHT($FF$3,2)-'[1]Miter Profiles'!$AC$163-'[1]Outside Edges'!$B60)&gt;=5,'[1]Outside Edges'!$P60="Yes"),"Yes","No")</f>
        <v>No</v>
      </c>
      <c r="FG61" s="90" t="str">
        <f>IF(AND((RIGHT($FG$3,2)-'[1]Miter Profiles'!$AC$164-'[1]Outside Edges'!$B60)&gt;=5,'[1]Outside Edges'!$P60="Yes"),"Yes","No")</f>
        <v>No</v>
      </c>
      <c r="FH61" s="124" t="str">
        <f>IF(AND((RIGHT($FH$3,2)-'[1]Miter Profiles'!$AC$165-'[1]Outside Edges'!$B60)&gt;=5,'[1]Outside Edges'!$P60="Yes"),"Yes","No")</f>
        <v>No</v>
      </c>
      <c r="FI61" s="124" t="str">
        <f>IF(AND((RIGHT($FI$3,2)-'[1]Miter Profiles'!$AC$166-'[1]Outside Edges'!$B60)&gt;=5,'[1]Outside Edges'!$P60="Yes"),"Yes","No")</f>
        <v>No</v>
      </c>
      <c r="FJ61" s="116" t="str">
        <f>IF(AND((RIGHT($FJ$3,2)-'[1]Miter Profiles'!$AC$167-'[1]Outside Edges'!$B60)&gt;=5,'[1]Outside Edges'!$P60="Yes"),"Yes","No")</f>
        <v>No</v>
      </c>
      <c r="FK61" s="129" t="str">
        <f>IF(AND((RIGHT($FK$3,2)-'[1]Miter Profiles'!$AC$168-'[1]Outside Edges'!$B60)&gt;=5,'[1]Outside Edges'!$P60="Yes"),"Yes","No")</f>
        <v>No</v>
      </c>
      <c r="FL61" s="10" t="str">
        <f>IF(AND((RIGHT($FL$3,2)-'[1]Miter Profiles'!$AC$169-'[1]Outside Edges'!$B60)&gt;=5,'[1]Outside Edges'!$P60="Yes"),"Yes","No")</f>
        <v>No</v>
      </c>
      <c r="FM61" s="90" t="str">
        <f>IF(AND((RIGHT($FM$3,2)-'[1]Miter Profiles'!$AC$170-'[1]Outside Edges'!$B60)&gt;=5,'[1]Outside Edges'!$P60="Yes"),"Yes","No")</f>
        <v>No</v>
      </c>
      <c r="FN61" s="124" t="str">
        <f>IF(AND((RIGHT($FN$3,2)-'[1]Miter Profiles'!$AC$171-'[1]Outside Edges'!$B60)&gt;=5,'[1]Outside Edges'!$P60="Yes"),"Yes","No")</f>
        <v>No</v>
      </c>
      <c r="FO61" s="124" t="str">
        <f>IF(AND((RIGHT($FO$3,2)-'[1]Miter Profiles'!$AC$172-'[1]Outside Edges'!$B60)&gt;=5,'[1]Outside Edges'!$P60="Yes"),"Yes","No")</f>
        <v>No</v>
      </c>
      <c r="FP61" s="116" t="str">
        <f>IF(AND((RIGHT($FP$3,2)-'[1]Miter Profiles'!$AC$173-'[1]Outside Edges'!$B60)&gt;=5,'[1]Outside Edges'!$P60="Yes"),"Yes","No")</f>
        <v>No</v>
      </c>
      <c r="FQ61" s="129" t="str">
        <f>IF(AND((RIGHT($FQ$3,2)-'[1]Miter Profiles'!$AC$174-'[1]Outside Edges'!$B60)&gt;=5,'[1]Outside Edges'!$P60="Yes"),"Yes","No")</f>
        <v>No</v>
      </c>
      <c r="FR61" s="10" t="str">
        <f>IF(AND((RIGHT($FR$3,2)-'[1]Miter Profiles'!$AC$175-'[1]Outside Edges'!$B60)&gt;=5,'[1]Outside Edges'!$P60="Yes"),"Yes","No")</f>
        <v>No</v>
      </c>
      <c r="FS61" s="90" t="str">
        <f>IF(AND((RIGHT($FS$3,2)-'[1]Miter Profiles'!$AC$176-'[1]Outside Edges'!$B60)&gt;=5,'[1]Outside Edges'!$P60="Yes"),"Yes","No")</f>
        <v>No</v>
      </c>
      <c r="FT61" s="124" t="str">
        <f>IF(AND((RIGHT($FT$3,2)-'[1]Miter Profiles'!$AC$177-'[1]Outside Edges'!$B60)&gt;=5,'[1]Outside Edges'!$P60="Yes"),"Yes","No")</f>
        <v>No</v>
      </c>
      <c r="FU61" s="124" t="str">
        <f>IF(AND((RIGHT($FU$3,2)-'[1]Miter Profiles'!$AC$178-'[1]Outside Edges'!$B60)&gt;=5,'[1]Outside Edges'!$P60="Yes"),"Yes","No")</f>
        <v>No</v>
      </c>
      <c r="FV61" s="116" t="str">
        <f>IF(AND((RIGHT($V$3,2)-'[1]Miter Profiles'!$AC$179-'[1]Outside Edges'!$B60)&gt;=5,'[1]Outside Edges'!$P60="Yes"),"Yes","No")</f>
        <v>No</v>
      </c>
      <c r="FW61" s="129" t="str">
        <f>IF(AND((RIGHT($FW$3,2)-'[1]Miter Profiles'!$AC$180-'[1]Outside Edges'!$B60)&gt;=5,'[1]Outside Edges'!$P60="Yes"),"Yes","No")</f>
        <v>No</v>
      </c>
      <c r="FX61" s="85" t="str">
        <f>IF(AND((RIGHT($FX$3,2)-'[1]Miter Profiles'!$AC$181-'[1]Outside Edges'!$B60)&gt;=5,'[1]Outside Edges'!$P60="Yes"),"Yes","No")</f>
        <v>No</v>
      </c>
      <c r="FY61" s="150" t="str">
        <f>IF(AND((RIGHT($FY$3,2)-'[1]Miter Profiles'!$AC$182-'[1]Outside Edges'!$B60)&gt;=5,'[1]Outside Edges'!$P60="Yes"),"Yes","No")</f>
        <v>No</v>
      </c>
      <c r="FZ61" s="124" t="str">
        <f>IF(AND((RIGHT($FZ$3,2)-'[1]Miter Profiles'!$AC$183-'[1]Outside Edges'!$B60)&gt;=5,'[1]Outside Edges'!$P60="Yes"),"Yes","No")</f>
        <v>No</v>
      </c>
      <c r="GA61" s="116" t="str">
        <f>IF(AND((RIGHT($GA$3,2)-'[1]Miter Profiles'!$AC$184-'[1]Outside Edges'!$B60)&gt;=5,'[1]Outside Edges'!$P60="Yes"),"Yes","No")</f>
        <v>No</v>
      </c>
      <c r="GB61" s="129" t="str">
        <f>IF(AND((RIGHT($GB$3,2)-'[1]Miter Profiles'!$AC$185-'[1]Outside Edges'!$B60)&gt;=5,'[1]Outside Edges'!$P60="Yes"),"Yes","No")</f>
        <v>No</v>
      </c>
      <c r="GC61" s="10" t="str">
        <f>IF(AND((RIGHT($GC$3,2)-'[1]Miter Profiles'!$AC$186-'[1]Outside Edges'!$B60)&gt;=5,'[1]Outside Edges'!$P60="Yes"),"Yes","No")</f>
        <v>No</v>
      </c>
      <c r="GD61" s="90" t="str">
        <f>IF(AND((RIGHT($GD$3,2)-'[1]Miter Profiles'!$AC$187-'[1]Outside Edges'!$B60)&gt;=5,'[1]Outside Edges'!$P60="Yes"),"Yes","No")</f>
        <v>No</v>
      </c>
      <c r="GE61" s="150" t="str">
        <f>IF(AND((RIGHT($GE$3,2)-'[1]Miter Profiles'!$AC$188-'[1]Outside Edges'!$B60)&gt;=5,'[1]Outside Edges'!$P60="Yes"),"Yes","No")</f>
        <v>No</v>
      </c>
      <c r="GF61" s="124" t="str">
        <f>IF(AND((RIGHT($GF$3,2)-'[1]Miter Profiles'!$AC$189-'[1]Outside Edges'!$B60)&gt;=5,'[1]Outside Edges'!$P60="Yes"),"Yes","No")</f>
        <v>No</v>
      </c>
      <c r="GG61" s="116" t="str">
        <f>IF(AND((RIGHT($GG$3,2)-'[1]Miter Profiles'!$AC$190-'[1]Outside Edges'!$B60)&gt;=5,'[1]Outside Edges'!$P60="Yes"),"Yes","No")</f>
        <v>No</v>
      </c>
      <c r="GH61" s="129" t="str">
        <f>IF(AND((RIGHT($GH$3,2)-'[1]Miter Profiles'!$AC$191-'[1]Outside Edges'!$B60)&gt;=5,'[1]Outside Edges'!$P60="Yes"),"Yes","No")</f>
        <v>No</v>
      </c>
      <c r="GI61" s="10" t="str">
        <f>IF(AND((RIGHT($GI$3,2)-'[1]Miter Profiles'!$AC$192-'[1]Outside Edges'!$B60)&gt;=5,'[1]Outside Edges'!$P60="Yes"),"Yes","No")</f>
        <v>No</v>
      </c>
      <c r="GJ61" s="90" t="str">
        <f>IF(AND((RIGHT($GJ$3,2)-'[1]Miter Profiles'!$AC$193-'[1]Outside Edges'!$B60)&gt;=5,'[1]Outside Edges'!$P60="Yes"),"Yes","No")</f>
        <v>No</v>
      </c>
      <c r="GK61" s="150" t="str">
        <f>IF(AND((RIGHT($GK$3,2)-'[1]Miter Profiles'!$AC$194-'[1]Outside Edges'!$B60)&gt;=5,'[1]Outside Edges'!$P60="Yes"),"Yes","No")</f>
        <v>No</v>
      </c>
      <c r="GL61" s="124" t="str">
        <f>IF(AND((RIGHT($GL$3,2)-'[1]Miter Profiles'!$AC$195-'[1]Outside Edges'!$B60)&gt;=5,'[1]Outside Edges'!$P60="Yes"),"Yes","No")</f>
        <v>No</v>
      </c>
      <c r="GM61" s="116" t="str">
        <f>IF(AND((RIGHT($GM$3,2)-'[1]Miter Profiles'!$AC$196-'[1]Outside Edges'!$B60)&gt;=5,'[1]Outside Edges'!$P60="Yes"),"Yes","No")</f>
        <v>No</v>
      </c>
      <c r="GN61" s="129" t="str">
        <f>IF(AND((RIGHT($GN$3,2)-'[1]Miter Profiles'!$AC$197-'[1]Outside Edges'!$B60)&gt;=5,'[1]Outside Edges'!$P60="Yes"),"Yes","No")</f>
        <v>No</v>
      </c>
      <c r="GO61" s="10" t="str">
        <f>IF(AND((RIGHT($GO$3,2)-'[1]Miter Profiles'!$AC$198-'[1]Outside Edges'!$B60)&gt;=5,'[1]Outside Edges'!$P60="Yes"),"Yes","No")</f>
        <v>No</v>
      </c>
      <c r="GP61" s="90" t="str">
        <f>IF(AND((RIGHT($GP$3,2)-'[1]Miter Profiles'!$AC$199-'[1]Outside Edges'!$B60)&gt;=5,'[1]Outside Edges'!$P60="Yes"),"Yes","No")</f>
        <v>No</v>
      </c>
      <c r="GQ61" s="150" t="str">
        <f>IF(AND((RIGHT($GQ$3,2)-'[1]Miter Profiles'!$AC$200-'[1]Outside Edges'!$B60)&gt;=5,'[1]Outside Edges'!$P60="Yes"),"Yes","No")</f>
        <v>No</v>
      </c>
      <c r="GR61" s="124" t="str">
        <f>IF(AND((RIGHT($GR$3,2)-'[1]Miter Profiles'!$AC$201-'[1]Outside Edges'!$B60)&gt;=5,'[1]Outside Edges'!$P60="Yes"),"Yes","No")</f>
        <v>No</v>
      </c>
      <c r="GS61" s="116" t="str">
        <f>IF(AND((RIGHT($GS$3,2)-'[1]Miter Profiles'!$AC$202-'[1]Outside Edges'!$B60)&gt;=5,'[1]Outside Edges'!$P60="Yes"),"Yes","No")</f>
        <v>No</v>
      </c>
      <c r="GT61" s="129" t="str">
        <f>IF(AND((RIGHT($GT$3,2)-'[1]Miter Profiles'!$AC$203-'[1]Outside Edges'!$B60)&gt;=5,'[1]Outside Edges'!$P60="Yes"),"Yes","No")</f>
        <v>No</v>
      </c>
      <c r="GU61" s="10" t="str">
        <f>IF(AND((RIGHT($GU$3,2)-'[1]Miter Profiles'!$AC$204-'[1]Outside Edges'!$B60)&gt;=5,'[1]Outside Edges'!$P60="Yes"),"Yes","No")</f>
        <v>No</v>
      </c>
      <c r="GV61" s="90" t="str">
        <f>IF(AND((RIGHT($GV$3,2)-'[1]Miter Profiles'!$AC$205-'[1]Outside Edges'!$B60)&gt;=5,'[1]Outside Edges'!$P60="Yes"),"Yes","No")</f>
        <v>No</v>
      </c>
      <c r="GW61" s="150" t="str">
        <f>IF(AND((RIGHT($GW$3,2)-'[1]Miter Profiles'!$AC$206-'[1]Outside Edges'!$B60)&gt;=5,'[1]Outside Edges'!$P60="Yes"),"Yes","No")</f>
        <v>No</v>
      </c>
      <c r="GX61" s="124" t="str">
        <f>IF(AND((RIGHT($GX$3,2)-'[1]Miter Profiles'!$AC$207-'[1]Outside Edges'!$B60)&gt;=5,'[1]Outside Edges'!$P60="Yes"),"Yes","No")</f>
        <v>No</v>
      </c>
      <c r="GY61" s="116" t="str">
        <f>IF(AND((RIGHT($GY$3,2)-'[1]Miter Profiles'!$AC$208-'[1]Outside Edges'!$B60)&gt;=5,'[1]Outside Edges'!$P60="Yes"),"Yes","No")</f>
        <v>No</v>
      </c>
      <c r="GZ61" s="129" t="str">
        <f>IF(AND((RIGHT($GZ$3,2)-'[1]Miter Profiles'!$AC$209-'[1]Outside Edges'!$B60)&gt;=5,'[1]Outside Edges'!$P60="Yes"),"Yes","No")</f>
        <v>No</v>
      </c>
      <c r="HA61" s="10" t="str">
        <f>IF(AND((RIGHT($HA$3,2)-'[1]Miter Profiles'!$AC$210-'[1]Outside Edges'!$B60)&gt;=5,'[1]Outside Edges'!$P60="Yes"),"Yes","No")</f>
        <v>No</v>
      </c>
      <c r="HB61" s="90" t="str">
        <f>IF(AND((RIGHT($HB$3,2)-'[1]Miter Profiles'!$AC$211-'[1]Outside Edges'!$B60)&gt;=5,'[1]Outside Edges'!$P60="Yes"),"Yes","No")</f>
        <v>No</v>
      </c>
      <c r="HC61" s="150" t="str">
        <f>IF(AND((RIGHT($HC$3,2)-'[1]Miter Profiles'!$AC$212-'[1]Outside Edges'!$B60)&gt;=5,'[1]Outside Edges'!$P60="Yes"),"Yes","No")</f>
        <v>No</v>
      </c>
      <c r="HD61" s="116" t="str">
        <f>IF(AND((RIGHT($HD$3,2)-'[1]Miter Profiles'!$AC$213-'[1]Outside Edges'!$B60)&gt;=5,'[1]Outside Edges'!$P60="Yes"),"Yes","No")</f>
        <v>No</v>
      </c>
      <c r="HE61" s="129" t="str">
        <f>IF(AND((RIGHT($HE$3,2)-'[1]Miter Profiles'!$AC$214-'[1]Outside Edges'!$B60)&gt;=5,'[1]Outside Edges'!$P60="Yes"),"Yes","No")</f>
        <v>No</v>
      </c>
      <c r="HF61" s="10" t="str">
        <f>IF(AND((RIGHT($HF$3,2)-'[1]Miter Profiles'!$AC$215-'[1]Outside Edges'!$B60)&gt;=5,'[1]Outside Edges'!$P60="Yes"),"Yes","No")</f>
        <v>No</v>
      </c>
      <c r="HG61" s="90" t="str">
        <f>IF(AND((RIGHT($HG$3,2)-'[1]Miter Profiles'!$AC$216-'[1]Outside Edges'!$B60)&gt;=5,'[1]Outside Edges'!$P60="Yes"),"Yes","No")</f>
        <v>No</v>
      </c>
      <c r="HH61" s="150" t="str">
        <f>IF(AND((RIGHT($HH$3,2)-'[1]Miter Profiles'!$AC$217-'[1]Outside Edges'!$B60)&gt;=5,'[1]Outside Edges'!$P60="Yes"),"Yes","No")</f>
        <v>No</v>
      </c>
      <c r="HI61" s="124" t="str">
        <f>IF(AND((RIGHT($HI$3,2)-'[1]Miter Profiles'!$AC$218-'[1]Outside Edges'!$B60)&gt;=5,'[1]Outside Edges'!$P60="Yes"),"Yes","No")</f>
        <v>No</v>
      </c>
      <c r="HJ61" s="116" t="str">
        <f>IF(AND((RIGHT($HJ$3,2)-'[1]Miter Profiles'!$AC$219-'[1]Outside Edges'!$B60)&gt;=5,'[1]Outside Edges'!$P60="Yes"),"Yes","No")</f>
        <v>No</v>
      </c>
      <c r="HK61" s="129" t="str">
        <f>IF(AND((RIGHT($HK$3,2)-'[1]Miter Profiles'!$AC$220-'[1]Outside Edges'!$B60)&gt;=5,'[1]Outside Edges'!$P60="Yes"),"Yes","No")</f>
        <v>No</v>
      </c>
      <c r="HL61" s="10" t="str">
        <f>IF(AND((RIGHT($HL$3,2)-'[1]Miter Profiles'!$AC$221-'[1]Outside Edges'!$B60)&gt;=5,'[1]Outside Edges'!$P60="Yes"),"Yes","No")</f>
        <v>No</v>
      </c>
      <c r="HM61" s="90" t="str">
        <f>IF(AND((RIGHT($HM$3,2)-'[1]Miter Profiles'!$AC$222-'[1]Outside Edges'!$B60)&gt;=5,'[1]Outside Edges'!$P60="Yes"),"Yes","No")</f>
        <v>No</v>
      </c>
      <c r="HN61" s="150" t="str">
        <f>IF(AND((RIGHT($HN$3,2)-'[1]Miter Profiles'!$AC$223-'[1]Outside Edges'!$B60)&gt;=5,'[1]Outside Edges'!$P60="Yes"),"Yes","No")</f>
        <v>No</v>
      </c>
      <c r="HO61" s="124" t="str">
        <f>IF(AND((RIGHT($HO$3,2)-'[1]Miter Profiles'!$AC$224-'[1]Outside Edges'!$B60)&gt;=5,'[1]Outside Edges'!$P60="Yes"),"Yes","No")</f>
        <v>No</v>
      </c>
      <c r="HP61" s="124" t="str">
        <f>IF(AND((RIGHT($HP$3,2)-'[1]Miter Profiles'!$AC$225-'[1]Outside Edges'!$B60)&gt;=5,'[1]Outside Edges'!$P60="Yes"),"Yes","No")</f>
        <v>No</v>
      </c>
      <c r="HQ61" s="153" t="str">
        <f>IF(AND((RIGHT($HQ$3,3)-'[1]Miter Profiles'!$AC$226-'[1]Outside Edges'!$B60)&gt;=5,'[1]Outside Edges'!$P60="Yes"),"Yes","No")</f>
        <v>No</v>
      </c>
      <c r="HR61" s="129" t="str">
        <f>IF(AND((RIGHT($HR$3,2)-'[1]Miter Profiles'!$AC$227-'[1]Outside Edges'!$B60)&gt;=5,'[1]Outside Edges'!$P60="Yes"),"Yes","No")</f>
        <v>No</v>
      </c>
      <c r="HS61" s="10" t="str">
        <f>IF(AND((RIGHT($HS$3,2)-'[1]Miter Profiles'!$AC$228-'[1]Outside Edges'!$B60)&gt;=5,'[1]Outside Edges'!$P60="Yes"),"Yes","No")</f>
        <v>No</v>
      </c>
      <c r="HT61" s="163" t="str">
        <f>IF(AND((RIGHT($HT$3,2)-'[1]Miter Profiles'!$AC$229-'[1]Outside Edges'!$B60)&gt;=5,'[1]Outside Edges'!$P60="Yes"),"Yes","No")</f>
        <v>No</v>
      </c>
      <c r="HU61" s="150" t="str">
        <f>IF(AND((RIGHT($HU$3,2)-'[1]Miter Profiles'!$AC$230-'[1]Outside Edges'!$B60)&gt;=5,'[1]Outside Edges'!$P60="Yes"),"Yes","No")</f>
        <v>No</v>
      </c>
      <c r="HV61" s="124" t="str">
        <f>IF(AND((RIGHT($HV$3,2)-'[1]Miter Profiles'!$AC$231-'[1]Outside Edges'!$B60)&gt;=5,'[1]Outside Edges'!$P60="Yes"),"Yes","No")</f>
        <v>No</v>
      </c>
      <c r="HW61" s="116" t="str">
        <f>IF(AND((RIGHT($HW$3,2)-'[1]Miter Profiles'!$AC$232-'[1]Outside Edges'!$B60)&gt;=5,'[1]Outside Edges'!$P60="Yes"),"Yes","No")</f>
        <v>No</v>
      </c>
      <c r="HX61" s="129" t="str">
        <f>IF(AND((RIGHT($HX$3,2)-'[1]Miter Profiles'!$AC$233-'[1]Outside Edges'!$B60)&gt;=5,'[1]Outside Edges'!$P60="Yes"),"Yes","No")</f>
        <v>No</v>
      </c>
      <c r="HY61" s="10" t="str">
        <f>IF(AND((RIGHT($HY$3,2)-'[1]Miter Profiles'!$AC$234-'[1]Outside Edges'!$B60)&gt;=5,'[1]Outside Edges'!$P60="Yes"),"Yes","No")</f>
        <v>No</v>
      </c>
      <c r="HZ61" s="90" t="str">
        <f>IF(AND((RIGHT($HZ$3,2)-'[1]Miter Profiles'!$AC$235-'[1]Outside Edges'!$B60)&gt;=5,'[1]Outside Edges'!$P60="Yes"),"Yes","No")</f>
        <v>No</v>
      </c>
      <c r="IA61" s="150" t="str">
        <f>IF(AND((RIGHT($IA$3,2)-'[1]Miter Profiles'!$AC$236-'[1]Outside Edges'!$B60)&gt;=5,'[1]Outside Edges'!$P60="Yes"),"Yes","No")</f>
        <v>No</v>
      </c>
      <c r="IB61" s="124" t="str">
        <f>IF(AND((RIGHT($IB$3,2)-'[1]Miter Profiles'!$AC$237-'[1]Outside Edges'!$B60)&gt;=5,'[1]Outside Edges'!$P60="Yes"),"Yes","No")</f>
        <v>No</v>
      </c>
      <c r="IC61" s="116" t="str">
        <f>IF(AND((RIGHT($IC$3,2)-'[1]Miter Profiles'!$AC$238-'[1]Outside Edges'!$B60)&gt;=5,'[1]Outside Edges'!$P60="Yes"),"Yes","No")</f>
        <v>No</v>
      </c>
      <c r="ID61" s="129" t="str">
        <f>IF(AND((RIGHT($ID$3,2)-'[1]Miter Profiles'!$AC$239-'[1]Outside Edges'!$B60)&gt;=5,'[1]Outside Edges'!$P60="Yes"),"Yes","No")</f>
        <v>No</v>
      </c>
      <c r="IE61" s="10" t="str">
        <f>IF(AND((RIGHT($IE$3,2)-'[1]Miter Profiles'!$AC$240-'[1]Outside Edges'!$B60)&gt;=5,'[1]Outside Edges'!$P60="Yes"),"Yes","No")</f>
        <v>No</v>
      </c>
      <c r="IF61" s="90" t="str">
        <f>IF(AND((RIGHT($IF$3,2)-'[1]Miter Profiles'!$AC$241-'[1]Outside Edges'!$B60)&gt;=5,'[1]Outside Edges'!$P60="Yes"),"Yes","No")</f>
        <v>No</v>
      </c>
      <c r="IG61" s="150" t="str">
        <f>IF(AND((RIGHT($IG$3,2)-'[1]Miter Profiles'!$AC$242-'[1]Outside Edges'!$B60)&gt;=5,'[1]Outside Edges'!$P60="Yes"),"Yes","No")</f>
        <v>No</v>
      </c>
      <c r="IH61" s="124" t="str">
        <f>IF(AND((RIGHT($IH$3,2)-'[1]Miter Profiles'!$AC$243-'[1]Outside Edges'!$B60)&gt;=5,'[1]Outside Edges'!$P60="Yes"),"Yes","No")</f>
        <v>No</v>
      </c>
      <c r="II61" s="116" t="str">
        <f>IF(AND((RIGHT($II$3,2)-'[1]Miter Profiles'!$AC$244-'[1]Outside Edges'!$B60)&gt;=5,'[1]Outside Edges'!$P60="Yes"),"Yes","No")</f>
        <v>No</v>
      </c>
      <c r="IJ61" s="129" t="str">
        <f>IF(AND((RIGHT($IJ$3,2)-'[1]Miter Profiles'!$AC$245-'[1]Outside Edges'!$B60)&gt;=5,'[1]Outside Edges'!$P60="Yes"),"Yes","No")</f>
        <v>No</v>
      </c>
      <c r="IK61" s="10" t="str">
        <f>IF(AND((RIGHT($IK$3,2)-'[1]Miter Profiles'!$AC$246-'[1]Outside Edges'!$B60)&gt;=5,'[1]Outside Edges'!$P60="Yes"),"Yes","No")</f>
        <v>No</v>
      </c>
      <c r="IL61" s="90" t="str">
        <f>IF(AND((RIGHT($IL$3,2)-'[1]Miter Profiles'!$AC$247-'[1]Outside Edges'!$B60)&gt;=5,'[1]Outside Edges'!$P60="Yes"),"Yes","No")</f>
        <v>No</v>
      </c>
      <c r="IM61" s="150" t="str">
        <f>IF(AND((RIGHT($IM$3,2)-'[1]Miter Profiles'!$AC$248-'[1]Outside Edges'!$B60)&gt;=5,'[1]Outside Edges'!$P60="Yes"),"Yes","No")</f>
        <v>No</v>
      </c>
      <c r="IN61" s="124" t="str">
        <f>IF(AND((RIGHT($IN$3,2)-'[1]Miter Profiles'!$AC$249-'[1]Outside Edges'!$B60)&gt;=5,'[1]Outside Edges'!$P60="Yes"),"Yes","No")</f>
        <v>No</v>
      </c>
      <c r="IO61" s="116" t="str">
        <f>IF(AND((RIGHT($IO$3,2)-'[1]Miter Profiles'!$AC$250-'[1]Outside Edges'!$B60)&gt;=5,'[1]Outside Edges'!$P60="Yes"),"Yes","No")</f>
        <v>No</v>
      </c>
      <c r="IP61" s="129" t="str">
        <f>IF(AND((RIGHT($IP$3,2)-'[1]Miter Profiles'!$AC$251-'[1]Outside Edges'!$B60)&gt;=5,'[1]Outside Edges'!$P60="Yes"),"Yes","No")</f>
        <v>No</v>
      </c>
      <c r="IQ61" s="10" t="str">
        <f>IF(AND((RIGHT($IQ$3,2)-'[1]Miter Profiles'!$AC$252-'[1]Outside Edges'!$B60)&gt;=5,'[1]Outside Edges'!$P60="Yes"),"Yes","No")</f>
        <v>No</v>
      </c>
      <c r="IR61" s="90" t="str">
        <f>IF(AND((RIGHT($IR$3,2)-'[1]Miter Profiles'!$AC$253-'[1]Outside Edges'!$B60)&gt;=5,'[1]Outside Edges'!$P60="Yes"),"Yes","No")</f>
        <v>No</v>
      </c>
      <c r="IS61" s="150" t="str">
        <f>IF(AND((RIGHT($IS$3,2)-'[1]Miter Profiles'!$AC$254-'[1]Outside Edges'!$B60)&gt;=5,'[1]Outside Edges'!$P60="Yes"),"Yes","No")</f>
        <v>No</v>
      </c>
      <c r="IT61" s="124" t="str">
        <f>IF(AND((RIGHT($IT$3,2)-'[1]Miter Profiles'!$AC$255-'[1]Outside Edges'!$B60)&gt;=5,'[1]Outside Edges'!$P60="Yes"),"Yes","No")</f>
        <v>No</v>
      </c>
      <c r="IU61" s="116" t="str">
        <f>IF(AND((RIGHT($IU$3,2)-'[1]Miter Profiles'!$AC$256-'[1]Outside Edges'!$B60)&gt;=5,'[1]Outside Edges'!$P60="Yes"),"Yes","No")</f>
        <v>No</v>
      </c>
      <c r="IV61" s="129" t="str">
        <f>IF(AND((RIGHT($IV$3,2)-'[1]Miter Profiles'!$AC$257-'[1]Outside Edges'!$B60)&gt;=5,'[1]Outside Edges'!$P60="Yes"),"Yes","No")</f>
        <v>No</v>
      </c>
      <c r="IW61" s="10" t="str">
        <f>IF(AND((RIGHT($IW$3,2)-'[1]Miter Profiles'!$AC$258-'[1]Outside Edges'!$B60)&gt;=5,'[1]Outside Edges'!$P60="Yes"),"Yes","No")</f>
        <v>No</v>
      </c>
      <c r="IX61" s="90" t="str">
        <f>IF(AND((RIGHT($IX$3,2)-'[1]Miter Profiles'!$AC$259-'[1]Outside Edges'!$B60)&gt;=5,'[1]Outside Edges'!$P60="Yes"),"Yes","No")</f>
        <v>No</v>
      </c>
      <c r="IY61" s="150" t="str">
        <f>IF(AND((RIGHT($IY$3,2)-'[1]Miter Profiles'!$AC$260-'[1]Outside Edges'!$B60)&gt;=5,'[1]Outside Edges'!$P60="Yes"),"Yes","No")</f>
        <v>No</v>
      </c>
      <c r="IZ61" s="124" t="str">
        <f>IF(AND((RIGHT($IZ$3,2)-'[1]Miter Profiles'!$AC$261-'[1]Outside Edges'!$B60)&gt;=5,'[1]Outside Edges'!$P60="Yes"),"Yes","No")</f>
        <v>No</v>
      </c>
      <c r="JA61" s="116" t="str">
        <f>IF(AND((RIGHT($JA$3,2)-'[1]Miter Profiles'!$AC$262-'[1]Outside Edges'!$B60)&gt;=5,'[1]Outside Edges'!$P60="Yes"),"Yes","No")</f>
        <v>No</v>
      </c>
      <c r="JB61" s="129" t="str">
        <f>IF(AND((RIGHT($JB$3,2)-'[1]Miter Profiles'!$AC$263-'[1]Outside Edges'!$B60)&gt;=5,'[1]Outside Edges'!$P60="Yes"),"Yes","No")</f>
        <v>No</v>
      </c>
      <c r="JC61" s="10" t="str">
        <f>IF(AND((RIGHT($JC$3,2)-'[1]Miter Profiles'!$AC$264-'[1]Outside Edges'!$B60)&gt;=5,'[1]Outside Edges'!$P60="Yes"),"Yes","No")</f>
        <v>No</v>
      </c>
      <c r="JD61" s="90" t="str">
        <f>IF(AND((RIGHT($JD$3,2)-'[1]Miter Profiles'!$AC$265-'[1]Outside Edges'!$B60)&gt;=5,'[1]Outside Edges'!$P60="Yes"),"Yes","No")</f>
        <v>No</v>
      </c>
      <c r="JE61" s="236" t="str">
        <f>IF(AND((RIGHT($JE$3,2)-'[1]Miter Profiles'!$AC$266-'[1]Outside Edges'!$B60)&gt;=5,'[1]Outside Edges'!$P60="Yes"),"Yes","No")</f>
        <v>No</v>
      </c>
      <c r="JF61" s="237" t="str">
        <f>IF(AND((RIGHT($JF$3,2)-'[1]Miter Profiles'!$AC$267-'[1]Outside Edges'!$B60)&gt;=5,'[1]Outside Edges'!$P60="Yes"),"Yes","No")</f>
        <v>No</v>
      </c>
      <c r="JG61" s="238" t="str">
        <f>IF(AND((RIGHT($JG$3,2)-'[1]Miter Profiles'!$AC$268-'[1]Outside Edges'!$B60)&gt;=5,'[1]Outside Edges'!$P60="Yes"),"Yes","No")</f>
        <v>No</v>
      </c>
      <c r="JH61" s="129" t="str">
        <f>IF(AND((RIGHT($JH$3,2)-'[1]Miter Profiles'!$AC$269-'[1]Outside Edges'!$B60)&gt;=5,'[1]Outside Edges'!$P60="Yes"),"Yes","No")</f>
        <v>No</v>
      </c>
      <c r="JI61" s="113" t="str">
        <f>IF(AND((RIGHT($JI$3,2)-'[1]Miter Profiles'!$AC$270-'[1]Outside Edges'!$B60)&gt;=5,'[1]Outside Edges'!$P60="Yes"),"Yes","No")</f>
        <v>No</v>
      </c>
      <c r="JJ61" s="90" t="str">
        <f>IF(AND((RIGHT($JJ$3,2)-'[1]Miter Profiles'!$AC$271-'[1]Outside Edges'!$B60)&gt;=5,'[1]Outside Edges'!$P60="Yes"),"Yes","No")</f>
        <v>No</v>
      </c>
      <c r="JK61" s="236" t="str">
        <f>IF(AND((RIGHT($JK$3,2)-'[1]Miter Profiles'!$AC$272-'[1]Outside Edges'!$B60)&gt;=5,'[1]Outside Edges'!$P60="Yes"),"Yes","No")</f>
        <v>No</v>
      </c>
      <c r="JL61" s="237" t="str">
        <f>IF(AND((RIGHT($JL$3,2)-'[1]Miter Profiles'!$AC$273-'[1]Outside Edges'!$B60)&gt;=5,'[1]Outside Edges'!$P60="Yes"),"Yes","No")</f>
        <v>No</v>
      </c>
      <c r="JM61" s="238" t="str">
        <f>IF(AND((RIGHT($JM$3,2)-'[1]Miter Profiles'!$AC$274-'[1]Outside Edges'!$B60)&gt;=5,'[1]Outside Edges'!$P60="Yes"),"Yes","No")</f>
        <v>No</v>
      </c>
      <c r="JN61" s="129" t="str">
        <f>IF(AND((RIGHT($JN$3,2)-'[1]Miter Profiles'!$AC$275-'[1]Outside Edges'!$B60)&gt;=5,'[1]Outside Edges'!$P60="Yes"),"Yes","No")</f>
        <v>No</v>
      </c>
      <c r="JO61" s="113" t="str">
        <f>IF(AND((RIGHT($JO$3,2)-'[1]Miter Profiles'!$AC$276-'[1]Outside Edges'!$B60)&gt;=5,'[1]Outside Edges'!$P60="Yes"),"Yes","No")</f>
        <v>No</v>
      </c>
      <c r="JP61" s="90" t="str">
        <f>IF(AND((RIGHT($JP$3,2)-'[1]Miter Profiles'!$AC$277-'[1]Outside Edges'!$B60)&gt;=5,'[1]Outside Edges'!$P60="Yes"),"Yes","No")</f>
        <v>No</v>
      </c>
      <c r="JQ61" s="236" t="str">
        <f>IF(AND((RIGHT($JQ$3,2)-'[1]Miter Profiles'!$AC$278-'[1]Outside Edges'!$B60)&gt;=5,'[1]Outside Edges'!$P60="Yes"),"Yes","No")</f>
        <v>No</v>
      </c>
      <c r="JR61" s="237" t="str">
        <f>IF(AND((RIGHT($JR$3,2)-'[1]Miter Profiles'!$AC$279-'[1]Outside Edges'!$B60)&gt;=5,'[1]Outside Edges'!$P60="Yes"),"Yes","No")</f>
        <v>No</v>
      </c>
      <c r="JS61" s="238" t="str">
        <f>IF(AND((RIGHT($JS$3,2)-'[1]Miter Profiles'!$AC$280-'[1]Outside Edges'!$B60)&gt;=5,'[1]Outside Edges'!$P60="Yes"),"Yes","No")</f>
        <v>No</v>
      </c>
      <c r="JT61" s="129" t="str">
        <f>IF(AND((RIGHT($JT$3,2)-'[1]Miter Profiles'!$AC$281-'[1]Outside Edges'!$B60)&gt;=5,'[1]Outside Edges'!$P60="Yes"),"Yes","No")</f>
        <v>No</v>
      </c>
      <c r="JU61" s="113" t="str">
        <f>IF(AND((RIGHT($JU$3,2)-'[1]Miter Profiles'!$AC$282-'[1]Outside Edges'!$B60)&gt;=5,'[1]Outside Edges'!$P60="Yes"),"Yes","No")</f>
        <v>No</v>
      </c>
      <c r="JV61" s="90" t="str">
        <f>IF(AND((RIGHT($JV$3,2)-'[1]Miter Profiles'!$AC$283-'[1]Outside Edges'!$B60)&gt;=5,'[1]Outside Edges'!$P60="Yes"),"Yes","No")</f>
        <v>No</v>
      </c>
      <c r="JW61" s="236" t="str">
        <f>IF(AND((RIGHT($JW$3,2)-'[1]Miter Profiles'!$AC$284-'[1]Outside Edges'!$B60)&gt;=5,'[1]Outside Edges'!$P60="Yes"),"Yes","No")</f>
        <v>No</v>
      </c>
      <c r="JX61" s="237" t="str">
        <f>IF(AND((RIGHT($JX$3,2)-'[1]Miter Profiles'!$AC$285-'[1]Outside Edges'!$B60)&gt;=5,'[1]Outside Edges'!$P60="Yes"),"Yes","No")</f>
        <v>No</v>
      </c>
      <c r="JY61" s="238" t="str">
        <f>IF(AND((RIGHT($JY$3,2)-'[1]Miter Profiles'!$AC$286-'[1]Outside Edges'!$B60)&gt;=5,'[1]Outside Edges'!$P60="Yes"),"Yes","No")</f>
        <v>No</v>
      </c>
      <c r="JZ61" s="129" t="str">
        <f>IF(AND((RIGHT($JZ$3,2)-'[1]Miter Profiles'!$AC$287-'[1]Outside Edges'!$B60)&gt;=5,'[1]Outside Edges'!$P60="Yes"),"Yes","No")</f>
        <v>No</v>
      </c>
      <c r="KA61" s="113" t="str">
        <f>IF(AND((RIGHT($KA$3,2)-'[1]Miter Profiles'!$AC$288-'[1]Outside Edges'!$B60)&gt;=5,'[1]Outside Edges'!$P60="Yes"),"Yes","No")</f>
        <v>No</v>
      </c>
      <c r="KB61" s="90" t="str">
        <f>IF(AND((RIGHT($KB$3,2)-'[1]Miter Profiles'!$AC$289-'[1]Outside Edges'!$B60)&gt;=5,'[1]Outside Edges'!$P60="Yes"),"Yes","No")</f>
        <v>No</v>
      </c>
      <c r="KC61" s="236" t="str">
        <f>IF(AND((RIGHT($KC$3,2)-'[1]Miter Profiles'!$AC$290-'[1]Outside Edges'!$B60)&gt;=5,'[1]Outside Edges'!$P60="Yes"),"Yes","No")</f>
        <v>No</v>
      </c>
      <c r="KD61" s="237" t="str">
        <f>IF(AND((RIGHT($KD$3,2)-'[1]Miter Profiles'!$AC$291-'[1]Outside Edges'!$B60)&gt;=5,'[1]Outside Edges'!$P60="Yes"),"Yes","No")</f>
        <v>No</v>
      </c>
      <c r="KE61" s="238" t="str">
        <f>IF(AND((RIGHT($KE$3,2)-'[1]Miter Profiles'!$AC$292-'[1]Outside Edges'!$B60)&gt;=5,'[1]Outside Edges'!$P60="Yes"),"Yes","No")</f>
        <v>No</v>
      </c>
      <c r="KF61" s="129" t="str">
        <f>IF(AND((RIGHT($KF$3,2)-'[1]Miter Profiles'!$AC$293-'[1]Outside Edges'!$B60)&gt;=5,'[1]Outside Edges'!$P60="Yes"),"Yes","No")</f>
        <v>No</v>
      </c>
      <c r="KG61" s="113" t="str">
        <f>IF(AND((RIGHT($KG$3,2)-'[1]Miter Profiles'!$AC$294-'[1]Outside Edges'!$B60)&gt;=5,'[1]Outside Edges'!$P60="Yes"),"Yes","No")</f>
        <v>No</v>
      </c>
      <c r="KH61" s="90" t="str">
        <f>IF(AND((RIGHT($KH$3,2)-'[1]Miter Profiles'!$AC$295-'[1]Outside Edges'!$B60)&gt;=5,'[1]Outside Edges'!$P60="Yes"),"Yes","No")</f>
        <v>No</v>
      </c>
      <c r="KI61" s="236" t="str">
        <f>IF(AND((RIGHT($KI$3,2)-'[1]Miter Profiles'!$AC$296-'[1]Outside Edges'!$B60)&gt;=5,'[1]Outside Edges'!$P60="Yes"),"Yes","No")</f>
        <v>No</v>
      </c>
      <c r="KJ61" s="237" t="str">
        <f>IF(AND((RIGHT($KJ$3,2)-'[1]Miter Profiles'!$AC$297-'[1]Outside Edges'!$B60)&gt;=5,'[1]Outside Edges'!$P60="Yes"),"Yes","No")</f>
        <v>No</v>
      </c>
      <c r="KK61" s="238" t="str">
        <f>IF(AND((RIGHT($KK$3,2)-'[1]Miter Profiles'!$AC$298-'[1]Outside Edges'!$B60)&gt;=5,'[1]Outside Edges'!$P60="Yes"),"Yes","No")</f>
        <v>No</v>
      </c>
      <c r="KL61" s="129" t="str">
        <f>IF(AND((RIGHT($KL$3,2)-'[1]Miter Profiles'!$AC$299-'[1]Outside Edges'!$B60)&gt;=5,'[1]Outside Edges'!$P60="Yes"),"Yes","No")</f>
        <v>No</v>
      </c>
      <c r="KM61" s="113" t="str">
        <f>IF(AND((RIGHT($KM$3,2)-'[1]Miter Profiles'!$AC$300-'[1]Outside Edges'!$B60)&gt;=5,'[1]Outside Edges'!$P60="Yes"),"Yes","No")</f>
        <v>No</v>
      </c>
      <c r="KN61" s="90" t="str">
        <f>IF(AND((RIGHT($KN$3,2)-'[1]Miter Profiles'!$AC$301-'[1]Outside Edges'!$B60)&gt;=5,'[1]Outside Edges'!$P60="Yes"),"Yes","No")</f>
        <v>No</v>
      </c>
      <c r="KO61" s="236" t="str">
        <f>IF(AND((RIGHT($KO$3,2)-'[1]Miter Profiles'!$AC$302-'[1]Outside Edges'!$B60)&gt;=5,'[1]Outside Edges'!$P60="Yes"),"Yes","No")</f>
        <v>No</v>
      </c>
      <c r="KP61" s="237" t="str">
        <f>IF(AND((RIGHT($KP$3,2)-'[1]Miter Profiles'!$AC$303-'[1]Outside Edges'!$B60)&gt;=5,'[1]Outside Edges'!$P60="Yes"),"Yes","No")</f>
        <v>No</v>
      </c>
      <c r="KQ61" s="238" t="str">
        <f>IF(AND((RIGHT($KQ$3,2)-'[1]Miter Profiles'!$AC$304-'[1]Outside Edges'!$B60)&gt;=5,'[1]Outside Edges'!$P60="Yes"),"Yes","No")</f>
        <v>No</v>
      </c>
      <c r="KR61" s="129" t="str">
        <f>IF(AND((RIGHT($KR$3,2)-'[1]Miter Profiles'!$AC$305-'[1]Outside Edges'!$B60)&gt;=5,'[1]Outside Edges'!$P60="Yes"),"Yes","No")</f>
        <v>No</v>
      </c>
      <c r="KS61" s="113" t="str">
        <f>IF(AND((RIGHT($KS$3,2)-'[1]Miter Profiles'!$AC$306-'[1]Outside Edges'!$B60)&gt;=5,'[1]Outside Edges'!$P60="Yes"),"Yes","No")</f>
        <v>No</v>
      </c>
      <c r="KT61" s="90" t="str">
        <f>IF(AND((RIGHT($KT$3,2)-'[1]Miter Profiles'!$AC$307-'[1]Outside Edges'!$B60)&gt;=5,'[1]Outside Edges'!$P60="Yes"),"Yes","No")</f>
        <v>No</v>
      </c>
      <c r="KU61" s="236" t="str">
        <f>IF(AND((RIGHT($KU$3,2)-'[1]Miter Profiles'!$AC$308-'[1]Outside Edges'!$B60)&gt;=5,'[1]Outside Edges'!$P60="Yes"),"Yes","No")</f>
        <v>No</v>
      </c>
      <c r="KV61" s="237" t="str">
        <f>IF(AND((RIGHT($KV$3,2)-'[1]Miter Profiles'!$AC$309-'[1]Outside Edges'!$B60)&gt;=5,'[1]Outside Edges'!$P60="Yes"),"Yes","No")</f>
        <v>No</v>
      </c>
      <c r="KW61" s="238" t="str">
        <f>IF(AND((RIGHT($KW$3,2)-'[1]Miter Profiles'!$AC$310-'[1]Outside Edges'!$B60)&gt;=5,'[1]Outside Edges'!$P60="Yes"),"Yes","No")</f>
        <v>No</v>
      </c>
      <c r="KX61" s="129" t="str">
        <f>IF(AND((RIGHT($KX$3,2)-'[1]Miter Profiles'!$AC$311-'[1]Outside Edges'!$B60)&gt;=5,'[1]Outside Edges'!$P60="Yes"),"Yes","No")</f>
        <v>No</v>
      </c>
      <c r="KY61" s="113" t="str">
        <f>IF(AND((RIGHT($KY$3,2)-'[1]Miter Profiles'!$AC$312-'[1]Outside Edges'!$B60)&gt;=5,'[1]Outside Edges'!$P60="Yes"),"Yes","No")</f>
        <v>No</v>
      </c>
      <c r="KZ61" s="90" t="str">
        <f>IF(AND((RIGHT($KZ$3,2)-'[1]Miter Profiles'!$AC$313-'[1]Outside Edges'!$B60)&gt;=5,'[1]Outside Edges'!$P60="Yes"),"Yes","No")</f>
        <v>No</v>
      </c>
      <c r="LA61" s="236" t="str">
        <f>IF(AND((RIGHT($LA$3,2)-'[1]Miter Profiles'!$AC$314-'[1]Outside Edges'!$B60)&gt;=5,'[1]Outside Edges'!$P60="Yes"),"Yes","No")</f>
        <v>No</v>
      </c>
      <c r="LB61" s="237" t="str">
        <f>IF(AND((RIGHT($LB$3,2)-'[1]Miter Profiles'!$AC$315-'[1]Outside Edges'!$B60)&gt;=5,'[1]Outside Edges'!$P60="Yes"),"Yes","No")</f>
        <v>No</v>
      </c>
      <c r="LC61" s="243" t="str">
        <f>IF(AND((RIGHT($LC$3,2)-'[1]Miter Profiles'!$AC$316-'[1]Outside Edges'!$B60)&gt;=5,'[1]Outside Edges'!$P60="Yes"),"Yes","No")</f>
        <v>No</v>
      </c>
      <c r="LD61" s="244" t="str">
        <f>IF(AND((RIGHT($LD$3,2)-'[1]Miter Profiles'!$AC$317-'[1]Outside Edges'!$B60)&gt;=5,'[1]Outside Edges'!$P60="Yes"),"Yes","No")</f>
        <v>No</v>
      </c>
      <c r="LE61" s="113" t="str">
        <f>IF(AND((RIGHT($LE$3,2)-'[1]Miter Profiles'!$AC$318-'[1]Outside Edges'!$B60)&gt;=5,'[1]Outside Edges'!$P60="Yes"),"Yes","No")</f>
        <v>No</v>
      </c>
      <c r="LF61" s="10" t="str">
        <f>IF(AND((RIGHT($LF$3,2)-'[1]Miter Profiles'!$AC$319-'[1]Outside Edges'!$B60)&gt;=5,'[1]Outside Edges'!$P60="Yes"),"Yes","No")</f>
        <v>No</v>
      </c>
      <c r="LG61" s="113" t="str">
        <f>IF(AND((RIGHT($LG$3,2)-'[1]Miter Profiles'!$AC$320-'[1]Outside Edges'!$B60)&gt;=5,'[1]Outside Edges'!$P60="Yes"),"Yes","No")</f>
        <v>No</v>
      </c>
      <c r="LH61" s="90" t="str">
        <f>IF(AND((RIGHT($LH$3,2)-'[1]Miter Profiles'!$AC$321-'[1]Outside Edges'!$B60)&gt;=5,'[1]Outside Edges'!$P60="Yes"),"Yes","No")</f>
        <v>No</v>
      </c>
      <c r="LI61" s="236" t="str">
        <f>IF(AND((RIGHT($LI$3,2)-'[1]Miter Profiles'!$AC$322-'[1]Outside Edges'!$B60)&gt;=5,'[1]Outside Edges'!$P60="Yes"),"Yes","No")</f>
        <v>No</v>
      </c>
      <c r="LJ61" s="237" t="str">
        <f>IF(AND((RIGHT($LJ$3,2)-'[1]Miter Profiles'!$AC$323-'[1]Outside Edges'!$B60)&gt;=5,'[1]Outside Edges'!$P60="Yes"),"Yes","No")</f>
        <v>No</v>
      </c>
      <c r="LK61" s="238" t="str">
        <f>IF(AND((RIGHT($LK$3,2)-'[1]Miter Profiles'!$AC$324-'[1]Outside Edges'!$B60)&gt;=5,'[1]Outside Edges'!$P60="Yes"),"Yes","No")</f>
        <v>No</v>
      </c>
      <c r="LL61" s="129" t="str">
        <f>IF(AND((RIGHT($LL$3,2)-'[1]Miter Profiles'!$AC$325-'[1]Outside Edges'!$B60)&gt;=5,'[1]Outside Edges'!$P60="Yes"),"Yes","No")</f>
        <v>No</v>
      </c>
      <c r="LM61" s="113" t="str">
        <f>IF(AND((RIGHT($LM$3,2)-'[1]Miter Profiles'!$AC$326-'[1]Outside Edges'!$B60)&gt;=5,'[1]Outside Edges'!$P60="Yes"),"Yes","No")</f>
        <v>No</v>
      </c>
      <c r="LN61" s="90" t="str">
        <f>IF(AND((RIGHT($LN$3,2)-'[1]Miter Profiles'!$AC$327-'[1]Outside Edges'!$B60)&gt;=5,'[1]Outside Edges'!$P60="Yes"),"Yes","No")</f>
        <v>No</v>
      </c>
      <c r="LO61" s="236" t="str">
        <f>IF(AND((RIGHT($LO$3,2)-'[1]Miter Profiles'!$AC$328-'[1]Outside Edges'!$B60)&gt;=5,'[1]Outside Edges'!$P60="Yes"),"Yes","No")</f>
        <v>No</v>
      </c>
      <c r="LP61" s="237" t="str">
        <f>IF(AND((RIGHT($LP$3,2)-'[1]Miter Profiles'!$AC$329-'[1]Outside Edges'!$B60)&gt;=5,'[1]Outside Edges'!$P60="Yes"),"Yes","No")</f>
        <v>No</v>
      </c>
      <c r="LQ61" s="238" t="str">
        <f>IF(AND((RIGHT($LQ$3,2)-'[1]Miter Profiles'!$AC$330-'[1]Outside Edges'!$B60)&gt;=5,'[1]Outside Edges'!$P60="Yes"),"Yes","No")</f>
        <v>No</v>
      </c>
      <c r="LR61" s="129" t="str">
        <f>IF(AND((RIGHT($LR$3,2)-'[1]Miter Profiles'!$AC$331-'[1]Outside Edges'!$B60)&gt;=5,'[1]Outside Edges'!$P60="Yes"),"Yes","No")</f>
        <v>No</v>
      </c>
      <c r="LS61" s="113" t="str">
        <f>IF(AND((RIGHT($LS$3,2)-'[1]Miter Profiles'!$AC$332-'[1]Outside Edges'!$B60)&gt;=5,'[1]Outside Edges'!$P60="Yes"),"Yes","No")</f>
        <v>No</v>
      </c>
      <c r="LT61" s="90" t="str">
        <f>IF(AND((RIGHT($LT$3,2)-'[1]Miter Profiles'!$AC$333-'[1]Outside Edges'!$B60)&gt;=5,'[1]Outside Edges'!$P60="Yes"),"Yes","No")</f>
        <v>No</v>
      </c>
    </row>
    <row r="62" spans="1:332" ht="15.75" customHeight="1" thickBot="1" x14ac:dyDescent="0.3">
      <c r="A62" s="8" t="str">
        <f>IF('[1]Outside Edges'!$A61&lt;&gt;"",'[1]Outside Edges'!$A61,"")</f>
        <v>D59</v>
      </c>
      <c r="B62" s="10" t="str">
        <f>IF(AND((RIGHT($B$3,2)-'[1]Miter Profiles'!$AC$3-'[1]Outside Edges'!$B61)&gt;=5,'[1]Outside Edges'!$P61="Yes"),"Yes","No")</f>
        <v>Yes</v>
      </c>
      <c r="C62" s="10" t="str">
        <f>IF(AND((RIGHT($C$3,2)-'[1]Miter Profiles'!$AC$4-'[1]Outside Edges'!$B61)&gt;=5,'[1]Outside Edges'!$P61="Yes"),"Yes","No")</f>
        <v>Yes</v>
      </c>
      <c r="D62" s="85" t="str">
        <f>IF(AND((RIGHT($D$3,2)-'[1]Miter Profiles'!$AC$5-'[1]Outside Edges'!$B61)&gt;=5,'[1]Outside Edges'!$P61="Yes"),"Yes","No")</f>
        <v>Yes</v>
      </c>
      <c r="E62" s="86" t="str">
        <f>IF(AND((RIGHT($E$3,2)-'[1]Miter Profiles'!$AC$6-'[1]Outside Edges'!$B61)&gt;=5,'[1]Outside Edges'!$P61="Yes"),"Yes","No")</f>
        <v>Yes</v>
      </c>
      <c r="F62" s="11" t="str">
        <f>IF(AND((RIGHT($F$3,2)-'[1]Miter Profiles'!$AC$7-'[1]Outside Edges'!$B61)&gt;=5,'[1]Outside Edges'!$P61="Yes"),"Yes","No")</f>
        <v>Yes</v>
      </c>
      <c r="G62" s="87" t="str">
        <f>IF(AND((RIGHT($G$3,2)-'[1]Miter Profiles'!$AC$8-'[1]Outside Edges'!$B61)&gt;=5,'[1]Outside Edges'!$P61="Yes"),"Yes","No")</f>
        <v>Yes</v>
      </c>
      <c r="H62" s="10" t="str">
        <f>IF(AND((RIGHT($H$3,2)-'[1]Miter Profiles'!$AC$9-'[1]Outside Edges'!$B61)&gt;=5,'[1]Outside Edges'!$P61="Yes"),"Yes","No")</f>
        <v>Yes</v>
      </c>
      <c r="I62" s="10" t="str">
        <f>IF(AND((RIGHT($I$3,2)-'[1]Miter Profiles'!$AC$10-'[1]Outside Edges'!$B61)&gt;=5,'[1]Outside Edges'!$P61="Yes"),"Yes","No")</f>
        <v>Yes</v>
      </c>
      <c r="J62" s="85" t="str">
        <f>IF(AND((RIGHT($J$3,2)-'[1]Miter Profiles'!$AC$11-'[1]Outside Edges'!$B61)&gt;=5,'[1]Outside Edges'!$P61="Yes"),"Yes","No")</f>
        <v>Yes</v>
      </c>
      <c r="K62" s="86" t="str">
        <f>IF(AND((RIGHT($K$3,2)-'[1]Miter Profiles'!$AC$12-'[1]Outside Edges'!$B61)&gt;=5,'[1]Outside Edges'!$P61="Yes"),"Yes","No")</f>
        <v>Yes</v>
      </c>
      <c r="L62" s="11" t="str">
        <f>IF(AND((RIGHT($L$3,2)-'[1]Miter Profiles'!$AC$13-'[1]Outside Edges'!$B61)&gt;=5,'[1]Outside Edges'!$P61="Yes"),"Yes","No")</f>
        <v>Yes</v>
      </c>
      <c r="M62" s="87" t="str">
        <f>IF(AND((RIGHT($M$3,2)-'[1]Miter Profiles'!$AC$14-'[1]Outside Edges'!$B61)&gt;=5,'[1]Outside Edges'!$P61="Yes"),"Yes","No")</f>
        <v>Yes</v>
      </c>
      <c r="N62" s="10" t="str">
        <f>IF(AND((RIGHT($N$3,2)-'[1]Miter Profiles'!$AC$15-'[1]Outside Edges'!$B61)&gt;=4,'[1]Outside Edges'!$P61="Yes"),"Yes","No")</f>
        <v>No</v>
      </c>
      <c r="O62" s="10" t="str">
        <f>IF(AND((RIGHT($O$3,2)-'[1]Miter Profiles'!$AC$16-'[1]Outside Edges'!$B61)&gt;=5,'[1]Outside Edges'!$P61="Yes"),"Yes","No")</f>
        <v>Yes</v>
      </c>
      <c r="P62" s="85" t="str">
        <f>IF(AND((RIGHT($P$3,2)-'[1]Miter Profiles'!$AC$17-'[1]Outside Edges'!$B61)&gt;=5,'[1]Outside Edges'!$P61="Yes"),"Yes","No")</f>
        <v>Yes</v>
      </c>
      <c r="Q62" s="86" t="str">
        <f>IF(AND((RIGHT($Q$3,2)-'[1]Miter Profiles'!$AC$18-'[1]Outside Edges'!$B61)&gt;=5,'[1]Outside Edges'!$P61="Yes"),"Yes","No")</f>
        <v>No</v>
      </c>
      <c r="R62" s="11" t="str">
        <f>IF(AND((RIGHT($R$3,2)-'[1]Miter Profiles'!$AC$19-'[1]Outside Edges'!$B61)&gt;=5,'[1]Outside Edges'!$P61="Yes"),"Yes","No")</f>
        <v>Yes</v>
      </c>
      <c r="S62" s="87" t="str">
        <f>IF(AND((RIGHT($S$3,2)-'[1]Miter Profiles'!$AC$20-'[1]Outside Edges'!$B61)&gt;=5,'[1]Outside Edges'!$P61="Yes"),"Yes","No")</f>
        <v>Yes</v>
      </c>
      <c r="T62" s="10" t="str">
        <f>IF(AND((RIGHT($T$3,2)-'[1]Miter Profiles'!$AC$21-'[1]Outside Edges'!$B61)&gt;=5,'[1]Outside Edges'!$P61="Yes"),"Yes","No")</f>
        <v>Yes</v>
      </c>
      <c r="U62" s="10" t="str">
        <f>IF(AND((RIGHT($U$3,2)-'[1]Miter Profiles'!$AC$22-'[1]Outside Edges'!$B61)&gt;=5,'[1]Outside Edges'!$P61="Yes"),"Yes","No")</f>
        <v>Yes</v>
      </c>
      <c r="V62" s="85" t="str">
        <f>IF(AND((RIGHT($V$3,2)-'[1]Miter Profiles'!$AC$23-'[1]Outside Edges'!$B61)&gt;=5,'[1]Outside Edges'!$P61="Yes"),"Yes","No")</f>
        <v>Yes</v>
      </c>
      <c r="W62" s="86" t="str">
        <f>IF(AND((RIGHT($W$3,2)-'[1]Miter Profiles'!$AC$24-'[1]Outside Edges'!$B61)&gt;=5,'[1]Outside Edges'!$P61="Yes"),"Yes","No")</f>
        <v>No</v>
      </c>
      <c r="X62" s="11" t="str">
        <f>IF(AND((RIGHT($X$3,2)-'[1]Miter Profiles'!$AC$25-'[1]Outside Edges'!$B61)&gt;=5,'[1]Outside Edges'!$P61="Yes"),"Yes","No")</f>
        <v>Yes</v>
      </c>
      <c r="Y62" s="87" t="str">
        <f>IF(AND((RIGHT($Y$3,2)-'[1]Miter Profiles'!$AC$26-'[1]Outside Edges'!$B61)&gt;=5,'[1]Outside Edges'!$P61="Yes"),"Yes","No")</f>
        <v>Yes</v>
      </c>
      <c r="Z62" s="10" t="str">
        <f>IF(AND((RIGHT($Z$3,2)-'[1]Miter Profiles'!$AC$27-'[1]Outside Edges'!$B61)&gt;=5,'[1]Outside Edges'!$P61="Yes"),"Yes","No")</f>
        <v>Yes</v>
      </c>
      <c r="AA62" s="10" t="str">
        <f>IF(AND((RIGHT($AA$3,2)-'[1]Miter Profiles'!$AC$28-'[1]Outside Edges'!$B61)&gt;=5,'[1]Outside Edges'!$P61="Yes"),"Yes","No")</f>
        <v>Yes</v>
      </c>
      <c r="AB62" s="85" t="str">
        <f>IF(AND((RIGHT($AB$3,2)-'[1]Miter Profiles'!$AC$29-'[1]Outside Edges'!$B61)&gt;=5,'[1]Outside Edges'!$P61="Yes"),"Yes","No")</f>
        <v>Yes</v>
      </c>
      <c r="AC62" s="86" t="str">
        <f>IF(AND((RIGHT($AC$3,2)-'[1]Miter Profiles'!$AC$30-'[1]Outside Edges'!$B61)&gt;=5,'[1]Outside Edges'!$P61="Yes"),"Yes","No")</f>
        <v>Yes</v>
      </c>
      <c r="AD62" s="11" t="str">
        <f>IF(AND((RIGHT($AD$3,2)-'[1]Miter Profiles'!$AC$31-'[1]Outside Edges'!$B61)&gt;=5,'[1]Outside Edges'!$P61="Yes"),"Yes","No")</f>
        <v>Yes</v>
      </c>
      <c r="AE62" s="87" t="str">
        <f>IF(AND((RIGHT($AE$3,2)-'[1]Miter Profiles'!$AC$32-'[1]Outside Edges'!$B61)&gt;=5,'[1]Outside Edges'!$P61="Yes"),"Yes","No")</f>
        <v>Yes</v>
      </c>
      <c r="AF62" s="10" t="str">
        <f>IF(AND((RIGHT($AF$3,2)-'[1]Miter Profiles'!$AC$33-'[1]Outside Edges'!$B61)&gt;=5,'[1]Outside Edges'!$P61="Yes"),"Yes","No")</f>
        <v>Yes</v>
      </c>
      <c r="AG62" s="10" t="str">
        <f>IF(AND((RIGHT($AG$3,2)-'[1]Miter Profiles'!$AC$34-'[1]Outside Edges'!$B61)&gt;=5,'[1]Outside Edges'!$P61="Yes"),"Yes","No")</f>
        <v>Yes</v>
      </c>
      <c r="AH62" s="85" t="str">
        <f>IF(AND((RIGHT($AH$3,2)-'[1]Miter Profiles'!$AC$35-'[1]Outside Edges'!$B61)&gt;=5,'[1]Outside Edges'!$P61="Yes"),"Yes","No")</f>
        <v>Yes</v>
      </c>
      <c r="AI62" s="86" t="str">
        <f>IF(AND((RIGHT($AI$3,2)-'[1]Miter Profiles'!$AC$36-'[1]Outside Edges'!$B61)&gt;=5,'[1]Outside Edges'!$P61="Yes"),"Yes","No")</f>
        <v>Yes</v>
      </c>
      <c r="AJ62" s="11" t="str">
        <f>IF(AND((RIGHT($AJ$3,2)-'[1]Miter Profiles'!$AC$37-'[1]Outside Edges'!$B61)&gt;=5,'[1]Outside Edges'!$P61="Yes"),"Yes","No")</f>
        <v>Yes</v>
      </c>
      <c r="AK62" s="87" t="str">
        <f>IF(AND((RIGHT($AK$3,2)-'[1]Miter Profiles'!$AC$38-'[1]Outside Edges'!$B61)&gt;=5,'[1]Outside Edges'!$P61="Yes"),"Yes","No")</f>
        <v>Yes</v>
      </c>
      <c r="AL62" s="10" t="str">
        <f>IF(AND((RIGHT($AL$3,2)-'[1]Miter Profiles'!$AC$39-'[1]Outside Edges'!$B61)&gt;=5,'[1]Outside Edges'!$P61="Yes"),"Yes","No")</f>
        <v>Yes</v>
      </c>
      <c r="AM62" s="10" t="str">
        <f>IF(AND((RIGHT($AM$3,2)-'[1]Miter Profiles'!$AC$40-'[1]Outside Edges'!$B61)&gt;=5,'[1]Outside Edges'!$P61="Yes"),"Yes","No")</f>
        <v>Yes</v>
      </c>
      <c r="AN62" s="85" t="str">
        <f>IF(AND((RIGHT($AN$3,2)-'[1]Miter Profiles'!$AC$41-'[1]Outside Edges'!$B61)&gt;=5,'[1]Outside Edges'!$P61="Yes"),"Yes","No")</f>
        <v>Yes</v>
      </c>
      <c r="AO62" s="86" t="str">
        <f>IF(AND((RIGHT($AO$3,2)-'[1]Miter Profiles'!$AC$42-'[1]Outside Edges'!$B61)&gt;=5,'[1]Outside Edges'!$P61="Yes"),"Yes","No")</f>
        <v>Yes</v>
      </c>
      <c r="AP62" s="11" t="str">
        <f>IF(AND((RIGHT($AP$3,2)-'[1]Miter Profiles'!$AC$43-'[1]Outside Edges'!$B61)&gt;=5,'[1]Outside Edges'!$P61="Yes"),"Yes","No")</f>
        <v>Yes</v>
      </c>
      <c r="AQ62" s="87" t="str">
        <f>IF(AND((RIGHT($AQ$3,2)-'[1]Miter Profiles'!$AC$44-'[1]Outside Edges'!$B61)&gt;=5,'[1]Outside Edges'!$P61="Yes"),"Yes","No")</f>
        <v>Yes</v>
      </c>
      <c r="AR62" s="10" t="str">
        <f>IF(AND((RIGHT($AR$3,2)-'[1]Miter Profiles'!$AC$45-'[1]Outside Edges'!$B61)&gt;=5,'[1]Outside Edges'!$P61="Yes"),"Yes","No")</f>
        <v>Yes</v>
      </c>
      <c r="AS62" s="10" t="str">
        <f>IF(AND((RIGHT($AS$3,2)-'[1]Miter Profiles'!$AC$46-'[1]Outside Edges'!$B61)&gt;=5,'[1]Outside Edges'!$P61="Yes"),"Yes","No")</f>
        <v>Yes</v>
      </c>
      <c r="AT62" s="85" t="str">
        <f>IF(AND((RIGHT($AT$3,2)-'[1]Miter Profiles'!$AC$47-'[1]Outside Edges'!$B61)&gt;=5,'[1]Outside Edges'!$P61="Yes"),"Yes","No")</f>
        <v>Yes</v>
      </c>
      <c r="AU62" s="86" t="str">
        <f>IF(AND((RIGHT($AU$3,2)-'[1]Miter Profiles'!$AC$48-'[1]Outside Edges'!$B61)&gt;=5,'[1]Outside Edges'!$P61="Yes"),"Yes","No")</f>
        <v>Yes</v>
      </c>
      <c r="AV62" s="11" t="str">
        <f>IF(AND((RIGHT($AV$3,2)-'[1]Miter Profiles'!$AC$49-'[1]Outside Edges'!$B61)&gt;=5,'[1]Outside Edges'!$P61="Yes"),"Yes","No")</f>
        <v>Yes</v>
      </c>
      <c r="AW62" s="87" t="str">
        <f>IF(AND((RIGHT($AW$3,2)-'[1]Miter Profiles'!$AC$50-'[1]Outside Edges'!$B61)&gt;=5,'[1]Outside Edges'!$P61="Yes"),"Yes","No")</f>
        <v>Yes</v>
      </c>
      <c r="AX62" s="10" t="str">
        <f>IF(AND((RIGHT($AX$3,2)-'[1]Miter Profiles'!$AC$51-'[1]Outside Edges'!$B61)&gt;=5,'[1]Outside Edges'!$P61="Yes"),"Yes","No")</f>
        <v>Yes</v>
      </c>
      <c r="AY62" s="10" t="str">
        <f>IF(AND((RIGHT($AY$3,2)-'[1]Miter Profiles'!$AC$52-'[1]Outside Edges'!$B61)&gt;=5,'[1]Outside Edges'!$P61="Yes"),"Yes","No")</f>
        <v>Yes</v>
      </c>
      <c r="AZ62" s="85" t="str">
        <f>IF(AND((RIGHT($AZ$3,2)-'[1]Miter Profiles'!$AC$53-'[1]Outside Edges'!$B61)&gt;=5,'[1]Outside Edges'!$P61="Yes"),"Yes","No")</f>
        <v>Yes</v>
      </c>
      <c r="BA62" s="86" t="str">
        <f>IF(AND((RIGHT($BA$3,2)-'[1]Miter Profiles'!$AC$54-'[1]Outside Edges'!$B61)&gt;=5,'[1]Outside Edges'!$P61="Yes"),"Yes","No")</f>
        <v>Yes</v>
      </c>
      <c r="BB62" s="11" t="str">
        <f>IF(AND((RIGHT($BB$3,2)-'[1]Miter Profiles'!$AC$55-'[1]Outside Edges'!$B61)&gt;=5,'[1]Outside Edges'!$P61="Yes"),"Yes","No")</f>
        <v>Yes</v>
      </c>
      <c r="BC62" s="87" t="str">
        <f>IF(AND((RIGHT($BC$3,2)-'[1]Miter Profiles'!$AC$56-'[1]Outside Edges'!$B61)&gt;=5,'[1]Outside Edges'!$P61="Yes"),"Yes","No")</f>
        <v>Yes</v>
      </c>
      <c r="BD62" s="10" t="str">
        <f>IF(AND((RIGHT($BD$3,2)-'[1]Miter Profiles'!$AC$57-'[1]Outside Edges'!$B61)&gt;=5,'[1]Outside Edges'!$P61="Yes"),"Yes","No")</f>
        <v>Yes</v>
      </c>
      <c r="BE62" s="10" t="str">
        <f>IF(AND((RIGHT($BE$3,2)-'[1]Miter Profiles'!$AC$58-'[1]Outside Edges'!$B61)&gt;=5,'[1]Outside Edges'!$P61="Yes"),"Yes","No")</f>
        <v>Yes</v>
      </c>
      <c r="BF62" s="85" t="str">
        <f>IF(AND((RIGHT($BF$3,2)-'[1]Miter Profiles'!$AC$59-'[1]Outside Edges'!$B61)&gt;=5,'[1]Outside Edges'!$P61="Yes"),"Yes","No")</f>
        <v>Yes</v>
      </c>
      <c r="BG62" s="86" t="str">
        <f>IF(AND((RIGHT($BG$3,2)-'[1]Miter Profiles'!$AC$60-'[1]Outside Edges'!$B61)&gt;=5,'[1]Outside Edges'!$P61="Yes"),"Yes","No")</f>
        <v>Yes</v>
      </c>
      <c r="BH62" s="11" t="str">
        <f>IF(AND((RIGHT($BH$3,2)-'[1]Miter Profiles'!$AC$61-'[1]Outside Edges'!$B61)&gt;=5,'[1]Outside Edges'!$P61="Yes"),"Yes","No")</f>
        <v>Yes</v>
      </c>
      <c r="BI62" s="87" t="str">
        <f>IF(AND((RIGHT($BI$3,2)-'[1]Miter Profiles'!$AC$62-'[1]Outside Edges'!$B61)&gt;=5,'[1]Outside Edges'!$P61="Yes"),"Yes","No")</f>
        <v>Yes</v>
      </c>
      <c r="BJ62" s="10" t="str">
        <f>IF(AND((RIGHT($BJ$3,2)-'[1]Miter Profiles'!$AC$63-'[1]Outside Edges'!$B61)&gt;=5,'[1]Outside Edges'!$P61="Yes"),"Yes","No")</f>
        <v>Yes</v>
      </c>
      <c r="BK62" s="10" t="str">
        <f>IF(AND((RIGHT($BK$3,2)-'[1]Miter Profiles'!$AC$64-'[1]Outside Edges'!$B61)&gt;=5,'[1]Outside Edges'!$P61="Yes"),"Yes","No")</f>
        <v>Yes</v>
      </c>
      <c r="BL62" s="85" t="str">
        <f>IF(AND((RIGHT($BL$3,2)-'[1]Miter Profiles'!$AC$65-'[1]Outside Edges'!$B61)&gt;=5,'[1]Outside Edges'!$P61="Yes"),"Yes","No")</f>
        <v>Yes</v>
      </c>
      <c r="BM62" s="86" t="str">
        <f>IF(AND((RIGHT($BM$3,2)-'[1]Miter Profiles'!$AC$66-'[1]Outside Edges'!$B61)&gt;=5,'[1]Outside Edges'!$P61="Yes"),"Yes","No")</f>
        <v>Yes</v>
      </c>
      <c r="BN62" s="11" t="str">
        <f>IF(AND((RIGHT($BN$3,2)-'[1]Miter Profiles'!$AC$67-'[1]Outside Edges'!$B61)&gt;=5,'[1]Outside Edges'!$P61="Yes"),"Yes","No")</f>
        <v>Yes</v>
      </c>
      <c r="BO62" s="87" t="str">
        <f>IF(AND((RIGHT($BO$3,2)-'[1]Miter Profiles'!$AC$68-'[1]Outside Edges'!$B61)&gt;=5,'[1]Outside Edges'!$P61="Yes"),"Yes","No")</f>
        <v>Yes</v>
      </c>
      <c r="BP62" s="10" t="str">
        <f>IF(AND((RIGHT($BP$3,2)-'[1]Miter Profiles'!$AC$69-'[1]Outside Edges'!$B61)&gt;=5,'[1]Outside Edges'!$P61="Yes"),"Yes","No")</f>
        <v>Yes</v>
      </c>
      <c r="BQ62" s="10" t="str">
        <f>IF(AND((RIGHT($BQ$3,2)-'[1]Miter Profiles'!$AC$70-'[1]Outside Edges'!$B61)&gt;=5,'[1]Outside Edges'!$P61="Yes"),"Yes","No")</f>
        <v>Yes</v>
      </c>
      <c r="BR62" s="85" t="str">
        <f>IF(AND((RIGHT($BR$3,2)-'[1]Miter Profiles'!$AC$71-'[1]Outside Edges'!$B61)&gt;=5,'[1]Outside Edges'!$P61="Yes"),"Yes","No")</f>
        <v>Yes</v>
      </c>
      <c r="BS62" s="86" t="str">
        <f>IF(AND((RIGHT($BS$3,2)-'[1]Miter Profiles'!$AC$72-'[1]Outside Edges'!$B61)&gt;=5,'[1]Outside Edges'!$P61="Yes"),"Yes","No")</f>
        <v>Yes</v>
      </c>
      <c r="BT62" s="11" t="str">
        <f>IF(AND((RIGHT($BT$3,2)-'[1]Miter Profiles'!$AC$73-'[1]Outside Edges'!$B61)&gt;=5,'[1]Outside Edges'!$P61="Yes"),"Yes","No")</f>
        <v>Yes</v>
      </c>
      <c r="BU62" s="87" t="str">
        <f>IF(AND((RIGHT($BU$3,2)-'[1]Miter Profiles'!$AC$74-'[1]Outside Edges'!$B61)&gt;=5,'[1]Outside Edges'!$P61="Yes"),"Yes","No")</f>
        <v>Yes</v>
      </c>
      <c r="BV62" s="10" t="str">
        <f>IF(AND((RIGHT($BV$3,2)-'[1]Miter Profiles'!$AC$75-'[1]Outside Edges'!$B61)&gt;=5,'[1]Outside Edges'!$P61="Yes"),"Yes","No")</f>
        <v>Yes</v>
      </c>
      <c r="BW62" s="10" t="str">
        <f>IF(AND((RIGHT($BW$3,2)-'[1]Miter Profiles'!$AC$76-'[1]Outside Edges'!$B61)&gt;=5,'[1]Outside Edges'!$P61="Yes"),"Yes","No")</f>
        <v>Yes</v>
      </c>
      <c r="BX62" s="85" t="str">
        <f>IF(AND((RIGHT($BX$3,2)-'[1]Miter Profiles'!$AC$77-'[1]Outside Edges'!$B61)&gt;=5,'[1]Outside Edges'!$P61="Yes"),"Yes","No")</f>
        <v>Yes</v>
      </c>
      <c r="BY62" s="86" t="str">
        <f>IF(AND((RIGHT($BY$3,2)-'[1]Miter Profiles'!$AC$78-'[1]Outside Edges'!$B61)&gt;=5,'[1]Outside Edges'!$P61="Yes"),"Yes","No")</f>
        <v>Yes</v>
      </c>
      <c r="BZ62" s="11" t="str">
        <f>IF(AND((RIGHT($BZ$3,2)-'[1]Miter Profiles'!$AC$79-'[1]Outside Edges'!$B61)&gt;=5,'[1]Outside Edges'!$P61="Yes"),"Yes","No")</f>
        <v>Yes</v>
      </c>
      <c r="CA62" s="87" t="str">
        <f>IF(AND((RIGHT($CA$3,2)-'[1]Miter Profiles'!$AC$80-'[1]Outside Edges'!$B61)&gt;=5,'[1]Outside Edges'!$P61="Yes"),"Yes","No")</f>
        <v>Yes</v>
      </c>
      <c r="CB62" s="10" t="str">
        <f>IF(AND((RIGHT($CB$3,2)-'[1]Miter Profiles'!$AC$81-'[1]Outside Edges'!$B61)&gt;=5,'[1]Outside Edges'!$P61="Yes"),"Yes","No")</f>
        <v>Yes</v>
      </c>
      <c r="CC62" s="10" t="str">
        <f>IF(AND((RIGHT($CC$3,2)-'[1]Miter Profiles'!$AC$82-'[1]Outside Edges'!$B61)&gt;=5,'[1]Outside Edges'!$P61="Yes"),"Yes","No")</f>
        <v>Yes</v>
      </c>
      <c r="CD62" s="85" t="str">
        <f>IF(AND((RIGHT($CD$3,2)-'[1]Miter Profiles'!$AC$83-'[1]Outside Edges'!$B61)&gt;=5,'[1]Outside Edges'!$P61="Yes"),"Yes","No")</f>
        <v>Yes</v>
      </c>
      <c r="CE62" s="86" t="str">
        <f>IF(AND((RIGHT($CE$3,2)-'[1]Miter Profiles'!$AC$84-'[1]Outside Edges'!$B61)&gt;=5,'[1]Outside Edges'!$P61="Yes"),"Yes","No")</f>
        <v>Yes</v>
      </c>
      <c r="CF62" s="11" t="str">
        <f>IF(AND((RIGHT($CF$3,2)-'[1]Miter Profiles'!$AC$85-'[1]Outside Edges'!$B61)&gt;=5,'[1]Outside Edges'!$P61="Yes"),"Yes","No")</f>
        <v>Yes</v>
      </c>
      <c r="CG62" s="87" t="str">
        <f>IF(AND((RIGHT($CG$3,2)-'[1]Miter Profiles'!$AC$86-'[1]Outside Edges'!$B61)&gt;=5,'[1]Outside Edges'!$P61="Yes"),"Yes","No")</f>
        <v>Yes</v>
      </c>
      <c r="CH62" s="10" t="str">
        <f>IF(AND((RIGHT($CH$3,2)-'[1]Miter Profiles'!$AC$87-'[1]Outside Edges'!$B61)&gt;=5,'[1]Outside Edges'!$P61="Yes"),"Yes","No")</f>
        <v>Yes</v>
      </c>
      <c r="CI62" s="10" t="str">
        <f>IF(AND((RIGHT($CI$3,2)-'[1]Miter Profiles'!$AC$88-'[1]Outside Edges'!$B61)&gt;=5,'[1]Outside Edges'!$P61="Yes"),"Yes","No")</f>
        <v>Yes</v>
      </c>
      <c r="CJ62" s="85" t="str">
        <f>IF(AND((RIGHT($CJ$3,2)-'[1]Miter Profiles'!$AC$89-'[1]Outside Edges'!$B61)&gt;=5,'[1]Outside Edges'!$P61="Yes"),"Yes","No")</f>
        <v>Yes</v>
      </c>
      <c r="CK62" s="86" t="str">
        <f>IF(AND((RIGHT($CK$3,2)-'[1]Miter Profiles'!$AC$90-'[1]Outside Edges'!$B61)&gt;=5,'[1]Outside Edges'!$P61="Yes"),"Yes","No")</f>
        <v>Yes</v>
      </c>
      <c r="CL62" s="11" t="str">
        <f>IF(AND((RIGHT($CL$3,2)-'[1]Miter Profiles'!$AC$91-'[1]Outside Edges'!$B61)&gt;=5,'[1]Outside Edges'!$P61="Yes"),"Yes","No")</f>
        <v>Yes</v>
      </c>
      <c r="CM62" s="87" t="str">
        <f>IF(AND((RIGHT($CM$3,2)-'[1]Miter Profiles'!$AC$92-'[1]Outside Edges'!$B61)&gt;=5,'[1]Outside Edges'!$P61="Yes"),"Yes","No")</f>
        <v>Yes</v>
      </c>
      <c r="CN62" s="10" t="str">
        <f>IF(AND((RIGHT(CN$3,2)-'[1]Miter Profiles'!$AC$93-'[1]Outside Edges'!$B61)&gt;=5,'[1]Outside Edges'!$P61="Yes"),"Yes","No")</f>
        <v>No</v>
      </c>
      <c r="CO62" s="10" t="str">
        <f>IF(AND((RIGHT(CO$3,2)-'[1]Miter Profiles'!$AC$94-'[1]Outside Edges'!$B61)&gt;=5,'[1]Outside Edges'!$P61="Yes"),"Yes","No")</f>
        <v>Yes</v>
      </c>
      <c r="CP62" s="85" t="str">
        <f>IF(AND((RIGHT(CP$3,2)-'[1]Miter Profiles'!$AC$95-'[1]Outside Edges'!$B61)&gt;=5,'[1]Outside Edges'!$P61="Yes"),"Yes","No")</f>
        <v>Yes</v>
      </c>
      <c r="CQ62" s="86" t="str">
        <f>IF(AND((RIGHT(CQ$3,2)-'[1]Miter Profiles'!$AC$96-'[1]Outside Edges'!$B61)&gt;=5,'[1]Outside Edges'!$P61="Yes"),"Yes","No")</f>
        <v>Yes</v>
      </c>
      <c r="CR62" s="11" t="str">
        <f>IF(AND((RIGHT(CR$3,2)-'[1]Miter Profiles'!$AC$97-'[1]Outside Edges'!$B61)&gt;=5,'[1]Outside Edges'!$P61="Yes"),"Yes","No")</f>
        <v>Yes</v>
      </c>
      <c r="CS62" s="87" t="str">
        <f>IF(AND((RIGHT(CS$3,2)-'[1]Miter Profiles'!$AC$98-'[1]Outside Edges'!$B61)&gt;=5,'[1]Outside Edges'!$P61="Yes"),"Yes","No")</f>
        <v>Yes</v>
      </c>
      <c r="CT62" s="10" t="str">
        <f>IF(AND((RIGHT($CT$3,2)-'[1]Miter Profiles'!$AC$99-'[1]Outside Edges'!$B61)&gt;=5,'[1]Outside Edges'!$P61="Yes"),"Yes","No")</f>
        <v>Yes</v>
      </c>
      <c r="CU62" s="10" t="str">
        <f>IF(AND((RIGHT($CU$3,2)-'[1]Miter Profiles'!$AC$100-'[1]Outside Edges'!$B61)&gt;=5,'[1]Outside Edges'!$P61="Yes"),"Yes","No")</f>
        <v>Yes</v>
      </c>
      <c r="CV62" s="85" t="str">
        <f>IF(AND((RIGHT($CV$3,2)-'[1]Miter Profiles'!$AC$101-'[1]Outside Edges'!$B61)&gt;=5,'[1]Outside Edges'!$P61="Yes"),"Yes","No")</f>
        <v>Yes</v>
      </c>
      <c r="CW62" s="86" t="str">
        <f>IF(AND((RIGHT($CW$3,2)-'[1]Miter Profiles'!$AC$102-'[1]Outside Edges'!$B61)&gt;=5,'[1]Outside Edges'!$P61="Yes"),"Yes","No")</f>
        <v>Yes</v>
      </c>
      <c r="CX62" s="11" t="str">
        <f>IF(AND((RIGHT($CX$3,2)-'[1]Miter Profiles'!$AC$103-'[1]Outside Edges'!$B61)&gt;=5,'[1]Outside Edges'!$P61="Yes"),"Yes","No")</f>
        <v>Yes</v>
      </c>
      <c r="CY62" s="87" t="str">
        <f>IF(AND((RIGHT($CY$3,2)-'[1]Miter Profiles'!$AC$104-'[1]Outside Edges'!$B61)&gt;=5,'[1]Outside Edges'!$P61="Yes"),"Yes","No")</f>
        <v>Yes</v>
      </c>
      <c r="CZ62" s="10" t="str">
        <f>IF(AND((RIGHT($CZ$3,2)-'[1]Miter Profiles'!$AC$105-'[1]Outside Edges'!$B61)&gt;=5,'[1]Outside Edges'!$P61="Yes"),"Yes","No")</f>
        <v>No</v>
      </c>
      <c r="DA62" s="10" t="str">
        <f>IF(AND((RIGHT($DA$3,2)-'[1]Miter Profiles'!$AC$106-'[1]Outside Edges'!$B61)&gt;=5,'[1]Outside Edges'!$P61="Yes"),"Yes","No")</f>
        <v>No</v>
      </c>
      <c r="DB62" s="85" t="str">
        <f>IF(AND((RIGHT($DB$3,2)-'[1]Miter Profiles'!$AC$107-'[1]Outside Edges'!$B61)&gt;=5,'[1]Outside Edges'!$P61="Yes"),"Yes","No")</f>
        <v>No</v>
      </c>
      <c r="DC62" s="86" t="str">
        <f>IF(AND((RIGHT($DC$3,2)-'[1]Miter Profiles'!$AC$108-'[1]Outside Edges'!$B61)&gt;=5,'[1]Outside Edges'!$P61="Yes"),"Yes","No")</f>
        <v>Yes</v>
      </c>
      <c r="DD62" s="11" t="str">
        <f>IF(AND((RIGHT($DD$3,2)-'[1]Miter Profiles'!$AC$109-'[1]Outside Edges'!$B61)&gt;=5,'[1]Outside Edges'!$P61="Yes"),"Yes","No")</f>
        <v>Yes</v>
      </c>
      <c r="DE62" s="87" t="str">
        <f>IF(AND((RIGHT($DE$3,2)-'[1]Miter Profiles'!$AC$110-'[1]Outside Edges'!$B61)&gt;=5,'[1]Outside Edges'!$P61="Yes"),"Yes","No")</f>
        <v>Yes</v>
      </c>
      <c r="DF62" s="10" t="str">
        <f>IF(AND((RIGHT($DF$3,2)-'[1]Miter Profiles'!$AC$111-'[1]Outside Edges'!$B61)&gt;=5,'[1]Outside Edges'!$P61="Yes"),"Yes","No")</f>
        <v>Yes</v>
      </c>
      <c r="DG62" s="10" t="str">
        <f>IF(AND((RIGHT($DG$3,2)-'[1]Miter Profiles'!$AC$112-'[1]Outside Edges'!$B61)&gt;=5,'[1]Outside Edges'!$P61="Yes"),"Yes","No")</f>
        <v>Yes</v>
      </c>
      <c r="DH62" s="85" t="str">
        <f>IF(AND((RIGHT($DH$3,2)-'[1]Miter Profiles'!$AC$113-'[1]Outside Edges'!$B61)&gt;=5,'[1]Outside Edges'!$P61="Yes"),"Yes","No")</f>
        <v>Yes</v>
      </c>
      <c r="DI62" s="86" t="str">
        <f>IF(AND((RIGHT($DI$3,2)-'[1]Miter Profiles'!$AC$114-'[1]Outside Edges'!$B61)&gt;=5,'[1]Outside Edges'!$P61="Yes"),"Yes","No")</f>
        <v>Yes</v>
      </c>
      <c r="DJ62" s="11" t="str">
        <f>IF(AND((RIGHT($DJ$3,2)-'[1]Miter Profiles'!$AC$115-'[1]Outside Edges'!$B61)&gt;=5,'[1]Outside Edges'!$P61="Yes"),"Yes","No")</f>
        <v>Yes</v>
      </c>
      <c r="DK62" s="87" t="str">
        <f>IF(AND((RIGHT($DK$3,2)-'[1]Miter Profiles'!$AC$116-'[1]Outside Edges'!$B61)&gt;=5,'[1]Outside Edges'!$P61="Yes"),"Yes","No")</f>
        <v>Yes</v>
      </c>
      <c r="DL62" s="10" t="str">
        <f>IF(AND((RIGHT($DL$3,2)-'[1]Miter Profiles'!$AC$117-'[1]Outside Edges'!$B61)&gt;=5,'[1]Outside Edges'!$P61="Yes"),"Yes","No")</f>
        <v>Yes</v>
      </c>
      <c r="DM62" s="10" t="str">
        <f>IF(AND((RIGHT($DM$3,2)-'[1]Miter Profiles'!$AC$118-'[1]Outside Edges'!$B61)&gt;=5,'[1]Outside Edges'!$P61="Yes"),"Yes","No")</f>
        <v>Yes</v>
      </c>
      <c r="DN62" s="85" t="str">
        <f>IF(AND((RIGHT($DN$3,2)-'[1]Miter Profiles'!$AC$119-'[1]Outside Edges'!$B61)&gt;=5,'[1]Outside Edges'!$P61="Yes"),"Yes","No")</f>
        <v>Yes</v>
      </c>
      <c r="DO62" s="86" t="str">
        <f>IF(AND((RIGHT($DO$3,2)-'[1]Miter Profiles'!$AC$120-'[1]Outside Edges'!$B61)&gt;=5,'[1]Outside Edges'!$P61="Yes"),"Yes","No")</f>
        <v>No</v>
      </c>
      <c r="DP62" s="11" t="str">
        <f>IF(AND((RIGHT($DP$3,2)-'[1]Miter Profiles'!$AC$121-'[1]Outside Edges'!$B61)&gt;=5,'[1]Outside Edges'!$P61="Yes"),"Yes","No")</f>
        <v>Yes</v>
      </c>
      <c r="DQ62" s="87" t="str">
        <f>IF(AND((RIGHT($DQ$3,2)-'[1]Miter Profiles'!$AC$122-'[1]Outside Edges'!$B61)&gt;=5,'[1]Outside Edges'!$P61="Yes"),"Yes","No")</f>
        <v>Yes</v>
      </c>
      <c r="DR62" s="10" t="str">
        <f>IF(AND((RIGHT($DR$3,2)-'[1]Miter Profiles'!$AC$123-'[1]Outside Edges'!$B61)&gt;=5,'[1]Outside Edges'!$P61="Yes"),"Yes","No")</f>
        <v>Yes</v>
      </c>
      <c r="DS62" s="10" t="str">
        <f>IF(AND((RIGHT($DS$3,2)-'[1]Miter Profiles'!$AC$124-'[1]Outside Edges'!$B61)&gt;=5,'[1]Outside Edges'!$P61="Yes"),"Yes","No")</f>
        <v>Yes</v>
      </c>
      <c r="DT62" s="85" t="str">
        <f>IF(AND((RIGHT($DT$3,2)-'[1]Miter Profiles'!$AC$125-'[1]Outside Edges'!$B61)&gt;=5,'[1]Outside Edges'!$P61="Yes"),"Yes","No")</f>
        <v>Yes</v>
      </c>
      <c r="DU62" s="86" t="str">
        <f>IF(AND((RIGHT($DU$3,2)-'[1]Miter Profiles'!$AC$126-'[1]Outside Edges'!$B61)&gt;=5,'[1]Outside Edges'!$P61="Yes"),"Yes","No")</f>
        <v>Yes</v>
      </c>
      <c r="DV62" s="11" t="str">
        <f>IF(AND((RIGHT($DV$3,2)-'[1]Miter Profiles'!$AC$127-'[1]Outside Edges'!$B61)&gt;=5,'[1]Outside Edges'!$P61="Yes"),"Yes","No")</f>
        <v>Yes</v>
      </c>
      <c r="DW62" s="87" t="str">
        <f>IF(AND((RIGHT($DW$3,2)-'[1]Miter Profiles'!$AC$128-'[1]Outside Edges'!$B61)&gt;=5,'[1]Outside Edges'!$P61="Yes"),"Yes","No")</f>
        <v>Yes</v>
      </c>
      <c r="DX62" s="10" t="str">
        <f>IF(AND((RIGHT($DX$3,2)-'[1]Miter Profiles'!$AC$129-'[1]Outside Edges'!$B61)&gt;=5,'[1]Outside Edges'!$P61="Yes"),"Yes","No")</f>
        <v>Yes</v>
      </c>
      <c r="DY62" s="10" t="str">
        <f>IF(AND((RIGHT($DY$3,2)-'[1]Miter Profiles'!$AC$130-'[1]Outside Edges'!$B61)&gt;=5,'[1]Outside Edges'!$P61="Yes"),"Yes","No")</f>
        <v>Yes</v>
      </c>
      <c r="DZ62" s="85" t="str">
        <f>IF(AND((RIGHT($DZ$3,2)-'[1]Miter Profiles'!$AC$131-'[1]Outside Edges'!$B61)&gt;=5,'[1]Outside Edges'!$P61="Yes"),"Yes","No")</f>
        <v>Yes</v>
      </c>
      <c r="EA62" s="90" t="str">
        <f>IF(AND((RIGHT($EA$3,2)-'[1]Miter Profiles'!$AC$132-'[1]Outside Edges'!$B61)&gt;=5,'[1]Outside Edges'!$P61="Yes"),"Yes","No")</f>
        <v>Yes</v>
      </c>
      <c r="EB62" s="105" t="str">
        <f>IF(AND((RIGHT($EB$3,2)-'[1]Miter Profiles'!$AC$133-'[1]Outside Edges'!$B61)&gt;=5,'[1]Outside Edges'!$P61="Yes"),"Yes","No")</f>
        <v>No</v>
      </c>
      <c r="EC62" s="110" t="str">
        <f>IF(AND((RIGHT($EC$3,2)-'[1]Miter Profiles'!$AC$134-'[1]Outside Edges'!$B61)&gt;=5,'[1]Outside Edges'!$P61="Yes"),"Yes","No")</f>
        <v>Yes</v>
      </c>
      <c r="ED62" s="116" t="str">
        <f>IF(AND((RIGHT($ED$3,2)-'[1]Miter Profiles'!$AC$135-'[1]Outside Edges'!$B61)&gt;=5,'[1]Outside Edges'!$P61="Yes"),"Yes","No")</f>
        <v>Yes</v>
      </c>
      <c r="EE62" s="113" t="str">
        <f>IF(AND((RIGHT($EE$3,2)-'[1]Miter Profiles'!$AC$136-'[1]Outside Edges'!$B61)&gt;=5,'[1]Outside Edges'!$P61="Yes"),"Yes","No")</f>
        <v>Yes</v>
      </c>
      <c r="EF62" s="85" t="str">
        <f>IF(AND((RIGHT($EF$3,2)-'[1]Miter Profiles'!$AC$137-'[1]Outside Edges'!$B61)&gt;=5,'[1]Outside Edges'!$P61="Yes"),"Yes","No")</f>
        <v>Yes</v>
      </c>
      <c r="EG62" s="10" t="str">
        <f>IF(AND((RIGHT($EG$3,2)-'[1]Miter Profiles'!$AC$138-'[1]Outside Edges'!$B61)&gt;=5,'[1]Outside Edges'!$P61="Yes"),"Yes","No")</f>
        <v>Yes</v>
      </c>
      <c r="EH62" s="90" t="str">
        <f>IF(AND((RIGHT($EH$3,2)-'[1]Miter Profiles'!$AC$139-'[1]Outside Edges'!$B61)&gt;=5,'[1]Outside Edges'!$P61="Yes"),"Yes","No")</f>
        <v>Yes</v>
      </c>
      <c r="EI62" s="121" t="str">
        <f>IF(AND((RIGHT($EI$3,2)-'[1]Miter Profiles'!$AC$140-'[1]Outside Edges'!$B61)&gt;=5,'[1]Outside Edges'!$P61="Yes"),"Yes","No")</f>
        <v>Yes</v>
      </c>
      <c r="EJ62" s="124" t="str">
        <f>IF(AND((RIGHT($EJ$3,2)-'[1]Miter Profiles'!$AC$141-'[1]Outside Edges'!$B61)&gt;=5,'[1]Outside Edges'!$P61="Yes"),"Yes","No")</f>
        <v>Yes</v>
      </c>
      <c r="EK62" s="124" t="str">
        <f>IF(AND((RIGHT($EK$3,2)-'[1]Miter Profiles'!$AC$142-'[1]Outside Edges'!$B61)&gt;=5,'[1]Outside Edges'!$P61="Yes"),"Yes","No")</f>
        <v>Yes</v>
      </c>
      <c r="EL62" s="116" t="str">
        <f>IF(AND((RIGHT($EL$3,2)-'[1]Miter Profiles'!$AC$143-'[1]Outside Edges'!$B61)&gt;=5,'[1]Outside Edges'!$P61="Yes"),"Yes","No")</f>
        <v>Yes</v>
      </c>
      <c r="EM62" s="129" t="str">
        <f>IF(AND((RIGHT($EM$3,2)-'[1]Miter Profiles'!$AC$144-'[1]Outside Edges'!$B61)&gt;=5,'[1]Outside Edges'!$P61="Yes"),"Yes","No")</f>
        <v>No</v>
      </c>
      <c r="EN62" s="10" t="str">
        <f>IF(AND((RIGHT($EN$3,2)-'[1]Miter Profiles'!$AC$145-'[1]Outside Edges'!$B61)&gt;=5,'[1]Outside Edges'!$P61="Yes"),"Yes","No")</f>
        <v>Yes</v>
      </c>
      <c r="EO62" s="90" t="str">
        <f>IF(AND((RIGHT($EO$3,2)-'[1]Miter Profiles'!$AC$146-'[1]Outside Edges'!$B61)&gt;=5,'[1]Outside Edges'!$P61="Yes"),"Yes","No")</f>
        <v>Yes</v>
      </c>
      <c r="EP62" s="124" t="str">
        <f>IF(AND((RIGHT($EP$3,2)-'[1]Miter Profiles'!$AC$147-'[1]Outside Edges'!$B61)&gt;=5,'[1]Outside Edges'!$P61="Yes"),"Yes","No")</f>
        <v>Yes</v>
      </c>
      <c r="EQ62" s="124" t="str">
        <f>IF(AND((RIGHT($EQ$3,2)-'[1]Miter Profiles'!$AC$148-'[1]Outside Edges'!$B61)&gt;=5,'[1]Outside Edges'!$P61="Yes"),"Yes","No")</f>
        <v>Yes</v>
      </c>
      <c r="ER62" s="116" t="str">
        <f>IF(AND((RIGHT($ER$3,2)-'[1]Miter Profiles'!$AC$149-'[1]Outside Edges'!$B61)&gt;=5,'[1]Outside Edges'!$P61="Yes"),"Yes","No")</f>
        <v>Yes</v>
      </c>
      <c r="ES62" s="129" t="str">
        <f>IF(AND((RIGHT($ES$3,2)-'[1]Miter Profiles'!$AC$150-'[1]Outside Edges'!$B61)&gt;=5,'[1]Outside Edges'!$P61="Yes"),"Yes","No")</f>
        <v>No</v>
      </c>
      <c r="ET62" s="10" t="str">
        <f>IF(AND((RIGHT($ET$3,2)-'[1]Miter Profiles'!$AC$151-'[1]Outside Edges'!$B61)&gt;=5,'[1]Outside Edges'!$P61="Yes"),"Yes","No")</f>
        <v>Yes</v>
      </c>
      <c r="EU62" s="90" t="str">
        <f>IF(AND((RIGHT($EU$3,2)-'[1]Miter Profiles'!$AC$152-'[1]Outside Edges'!$B61)&gt;=5,'[1]Outside Edges'!$P61="Yes"),"Yes","No")</f>
        <v>Yes</v>
      </c>
      <c r="EV62" s="124" t="str">
        <f>IF(AND((RIGHT($EV$3,2)-'[1]Miter Profiles'!$AC$153-'[1]Outside Edges'!$B61)&gt;=5,'[1]Outside Edges'!$P61="Yes"),"Yes","No")</f>
        <v>Yes</v>
      </c>
      <c r="EW62" s="124" t="str">
        <f>IF(AND((RIGHT($EW$3,2)-'[1]Miter Profiles'!$AC$154-'[1]Outside Edges'!$B61)&gt;=5,'[1]Outside Edges'!$P61="Yes"),"Yes","No")</f>
        <v>Yes</v>
      </c>
      <c r="EX62" s="116" t="str">
        <f>IF(AND((RIGHT($EX$3,2)-'[1]Miter Profiles'!$AC$155-'[1]Outside Edges'!$B61)&gt;=5,'[1]Outside Edges'!$P61="Yes"),"Yes","No")</f>
        <v>Yes</v>
      </c>
      <c r="EY62" s="129" t="str">
        <f>IF(AND((RIGHT($EY$3,2)-'[1]Miter Profiles'!$AC$156-'[1]Outside Edges'!$B61)&gt;=5,'[1]Outside Edges'!$P61="Yes"),"Yes","No")</f>
        <v>Yes</v>
      </c>
      <c r="EZ62" s="10" t="str">
        <f>IF(AND((RIGHT($EZ$3,2)-'[1]Miter Profiles'!$AC$157-'[1]Outside Edges'!$B61)&gt;=5,'[1]Outside Edges'!$P61="Yes"),"Yes","No")</f>
        <v>Yes</v>
      </c>
      <c r="FA62" s="90" t="str">
        <f>IF(AND((RIGHT($FA$3,2)-'[1]Miter Profiles'!$AC$158-'[1]Outside Edges'!$B61)&gt;=5,'[1]Outside Edges'!$P61="Yes"),"Yes","No")</f>
        <v>Yes</v>
      </c>
      <c r="FB62" s="124" t="str">
        <f>IF(AND((RIGHT($FB$3,2)-'[1]Miter Profiles'!$AC$159-'[1]Outside Edges'!$B61)&gt;=5,'[1]Outside Edges'!$P61="Yes"),"Yes","No")</f>
        <v>Yes</v>
      </c>
      <c r="FC62" s="124" t="str">
        <f>IF(AND((RIGHT($FC$3,2)-'[1]Miter Profiles'!$AC$160-'[1]Outside Edges'!$B61)&gt;=5,'[1]Outside Edges'!$P61="Yes"),"Yes","No")</f>
        <v>Yes</v>
      </c>
      <c r="FD62" s="116" t="str">
        <f>IF(AND((RIGHT($FD$3,2)-'[1]Miter Profiles'!$AC$161-'[1]Outside Edges'!$B61)&gt;=5,'[1]Outside Edges'!$P61="Yes"),"Yes","No")</f>
        <v>Yes</v>
      </c>
      <c r="FE62" s="129" t="str">
        <f>IF(AND((RIGHT($FE$3,2)-'[1]Miter Profiles'!$AC$162-'[1]Outside Edges'!$B61)&gt;=5,'[1]Outside Edges'!$P61="Yes"),"Yes","No")</f>
        <v>Yes</v>
      </c>
      <c r="FF62" s="10" t="str">
        <f>IF(AND((RIGHT($FF$3,2)-'[1]Miter Profiles'!$AC$163-'[1]Outside Edges'!$B61)&gt;=5,'[1]Outside Edges'!$P61="Yes"),"Yes","No")</f>
        <v>Yes</v>
      </c>
      <c r="FG62" s="90" t="str">
        <f>IF(AND((RIGHT($FG$3,2)-'[1]Miter Profiles'!$AC$164-'[1]Outside Edges'!$B61)&gt;=5,'[1]Outside Edges'!$P61="Yes"),"Yes","No")</f>
        <v>Yes</v>
      </c>
      <c r="FH62" s="124" t="str">
        <f>IF(AND((RIGHT($FH$3,2)-'[1]Miter Profiles'!$AC$165-'[1]Outside Edges'!$B61)&gt;=5,'[1]Outside Edges'!$P61="Yes"),"Yes","No")</f>
        <v>Yes</v>
      </c>
      <c r="FI62" s="124" t="str">
        <f>IF(AND((RIGHT($FI$3,2)-'[1]Miter Profiles'!$AC$166-'[1]Outside Edges'!$B61)&gt;=5,'[1]Outside Edges'!$P61="Yes"),"Yes","No")</f>
        <v>Yes</v>
      </c>
      <c r="FJ62" s="116" t="str">
        <f>IF(AND((RIGHT($FJ$3,2)-'[1]Miter Profiles'!$AC$167-'[1]Outside Edges'!$B61)&gt;=5,'[1]Outside Edges'!$P61="Yes"),"Yes","No")</f>
        <v>Yes</v>
      </c>
      <c r="FK62" s="129" t="str">
        <f>IF(AND((RIGHT($FK$3,2)-'[1]Miter Profiles'!$AC$168-'[1]Outside Edges'!$B61)&gt;=5,'[1]Outside Edges'!$P61="Yes"),"Yes","No")</f>
        <v>Yes</v>
      </c>
      <c r="FL62" s="10" t="str">
        <f>IF(AND((RIGHT($FL$3,2)-'[1]Miter Profiles'!$AC$169-'[1]Outside Edges'!$B61)&gt;=5,'[1]Outside Edges'!$P61="Yes"),"Yes","No")</f>
        <v>Yes</v>
      </c>
      <c r="FM62" s="90" t="str">
        <f>IF(AND((RIGHT($FM$3,2)-'[1]Miter Profiles'!$AC$170-'[1]Outside Edges'!$B61)&gt;=5,'[1]Outside Edges'!$P61="Yes"),"Yes","No")</f>
        <v>Yes</v>
      </c>
      <c r="FN62" s="124" t="str">
        <f>IF(AND((RIGHT($FN$3,2)-'[1]Miter Profiles'!$AC$171-'[1]Outside Edges'!$B61)&gt;=5,'[1]Outside Edges'!$P61="Yes"),"Yes","No")</f>
        <v>Yes</v>
      </c>
      <c r="FO62" s="124" t="str">
        <f>IF(AND((RIGHT($FO$3,2)-'[1]Miter Profiles'!$AC$172-'[1]Outside Edges'!$B61)&gt;=5,'[1]Outside Edges'!$P61="Yes"),"Yes","No")</f>
        <v>Yes</v>
      </c>
      <c r="FP62" s="116" t="str">
        <f>IF(AND((RIGHT($FP$3,2)-'[1]Miter Profiles'!$AC$173-'[1]Outside Edges'!$B61)&gt;=5,'[1]Outside Edges'!$P61="Yes"),"Yes","No")</f>
        <v>Yes</v>
      </c>
      <c r="FQ62" s="129" t="str">
        <f>IF(AND((RIGHT($FQ$3,2)-'[1]Miter Profiles'!$AC$174-'[1]Outside Edges'!$B61)&gt;=5,'[1]Outside Edges'!$P61="Yes"),"Yes","No")</f>
        <v>Yes</v>
      </c>
      <c r="FR62" s="10" t="str">
        <f>IF(AND((RIGHT($FR$3,2)-'[1]Miter Profiles'!$AC$175-'[1]Outside Edges'!$B61)&gt;=5,'[1]Outside Edges'!$P61="Yes"),"Yes","No")</f>
        <v>Yes</v>
      </c>
      <c r="FS62" s="90" t="str">
        <f>IF(AND((RIGHT($FS$3,2)-'[1]Miter Profiles'!$AC$176-'[1]Outside Edges'!$B61)&gt;=5,'[1]Outside Edges'!$P61="Yes"),"Yes","No")</f>
        <v>Yes</v>
      </c>
      <c r="FT62" s="124" t="str">
        <f>IF(AND((RIGHT($FT$3,2)-'[1]Miter Profiles'!$AC$177-'[1]Outside Edges'!$B61)&gt;=5,'[1]Outside Edges'!$P61="Yes"),"Yes","No")</f>
        <v>Yes</v>
      </c>
      <c r="FU62" s="124" t="str">
        <f>IF(AND((RIGHT($FU$3,2)-'[1]Miter Profiles'!$AC$178-'[1]Outside Edges'!$B61)&gt;=5,'[1]Outside Edges'!$P61="Yes"),"Yes","No")</f>
        <v>Yes</v>
      </c>
      <c r="FV62" s="116" t="str">
        <f>IF(AND((RIGHT($V$3,2)-'[1]Miter Profiles'!$AC$179-'[1]Outside Edges'!$B61)&gt;=5,'[1]Outside Edges'!$P61="Yes"),"Yes","No")</f>
        <v>Yes</v>
      </c>
      <c r="FW62" s="129" t="str">
        <f>IF(AND((RIGHT($FW$3,2)-'[1]Miter Profiles'!$AC$180-'[1]Outside Edges'!$B61)&gt;=5,'[1]Outside Edges'!$P61="Yes"),"Yes","No")</f>
        <v>Yes</v>
      </c>
      <c r="FX62" s="85" t="str">
        <f>IF(AND((RIGHT($FX$3,2)-'[1]Miter Profiles'!$AC$181-'[1]Outside Edges'!$B61)&gt;=5,'[1]Outside Edges'!$P61="Yes"),"Yes","No")</f>
        <v>Yes</v>
      </c>
      <c r="FY62" s="150" t="str">
        <f>IF(AND((RIGHT($FY$3,2)-'[1]Miter Profiles'!$AC$182-'[1]Outside Edges'!$B61)&gt;=5,'[1]Outside Edges'!$P61="Yes"),"Yes","No")</f>
        <v>Yes</v>
      </c>
      <c r="FZ62" s="124" t="str">
        <f>IF(AND((RIGHT($FZ$3,2)-'[1]Miter Profiles'!$AC$183-'[1]Outside Edges'!$B61)&gt;=5,'[1]Outside Edges'!$P61="Yes"),"Yes","No")</f>
        <v>Yes</v>
      </c>
      <c r="GA62" s="116" t="str">
        <f>IF(AND((RIGHT($GA$3,2)-'[1]Miter Profiles'!$AC$184-'[1]Outside Edges'!$B61)&gt;=5,'[1]Outside Edges'!$P61="Yes"),"Yes","No")</f>
        <v>Yes</v>
      </c>
      <c r="GB62" s="129" t="str">
        <f>IF(AND((RIGHT($GB$3,2)-'[1]Miter Profiles'!$AC$185-'[1]Outside Edges'!$B61)&gt;=5,'[1]Outside Edges'!$P61="Yes"),"Yes","No")</f>
        <v>Yes</v>
      </c>
      <c r="GC62" s="10" t="str">
        <f>IF(AND((RIGHT($GC$3,2)-'[1]Miter Profiles'!$AC$186-'[1]Outside Edges'!$B61)&gt;=5,'[1]Outside Edges'!$P61="Yes"),"Yes","No")</f>
        <v>Yes</v>
      </c>
      <c r="GD62" s="90" t="str">
        <f>IF(AND((RIGHT($GD$3,2)-'[1]Miter Profiles'!$AC$187-'[1]Outside Edges'!$B61)&gt;=5,'[1]Outside Edges'!$P61="Yes"),"Yes","No")</f>
        <v>Yes</v>
      </c>
      <c r="GE62" s="150" t="str">
        <f>IF(AND((RIGHT($GE$3,2)-'[1]Miter Profiles'!$AC$188-'[1]Outside Edges'!$B61)&gt;=5,'[1]Outside Edges'!$P61="Yes"),"Yes","No")</f>
        <v>Yes</v>
      </c>
      <c r="GF62" s="124" t="str">
        <f>IF(AND((RIGHT($GF$3,2)-'[1]Miter Profiles'!$AC$189-'[1]Outside Edges'!$B61)&gt;=5,'[1]Outside Edges'!$P61="Yes"),"Yes","No")</f>
        <v>Yes</v>
      </c>
      <c r="GG62" s="116" t="str">
        <f>IF(AND((RIGHT($GG$3,2)-'[1]Miter Profiles'!$AC$190-'[1]Outside Edges'!$B61)&gt;=5,'[1]Outside Edges'!$P61="Yes"),"Yes","No")</f>
        <v>Yes</v>
      </c>
      <c r="GH62" s="129" t="str">
        <f>IF(AND((RIGHT($GH$3,2)-'[1]Miter Profiles'!$AC$191-'[1]Outside Edges'!$B61)&gt;=5,'[1]Outside Edges'!$P61="Yes"),"Yes","No")</f>
        <v>Yes</v>
      </c>
      <c r="GI62" s="10" t="str">
        <f>IF(AND((RIGHT($GI$3,2)-'[1]Miter Profiles'!$AC$192-'[1]Outside Edges'!$B61)&gt;=5,'[1]Outside Edges'!$P61="Yes"),"Yes","No")</f>
        <v>Yes</v>
      </c>
      <c r="GJ62" s="90" t="str">
        <f>IF(AND((RIGHT($GJ$3,2)-'[1]Miter Profiles'!$AC$193-'[1]Outside Edges'!$B61)&gt;=5,'[1]Outside Edges'!$P61="Yes"),"Yes","No")</f>
        <v>Yes</v>
      </c>
      <c r="GK62" s="150" t="str">
        <f>IF(AND((RIGHT($GK$3,2)-'[1]Miter Profiles'!$AC$194-'[1]Outside Edges'!$B61)&gt;=5,'[1]Outside Edges'!$P61="Yes"),"Yes","No")</f>
        <v>Yes</v>
      </c>
      <c r="GL62" s="124" t="str">
        <f>IF(AND((RIGHT($GL$3,2)-'[1]Miter Profiles'!$AC$195-'[1]Outside Edges'!$B61)&gt;=5,'[1]Outside Edges'!$P61="Yes"),"Yes","No")</f>
        <v>Yes</v>
      </c>
      <c r="GM62" s="116" t="str">
        <f>IF(AND((RIGHT($GM$3,2)-'[1]Miter Profiles'!$AC$196-'[1]Outside Edges'!$B61)&gt;=5,'[1]Outside Edges'!$P61="Yes"),"Yes","No")</f>
        <v>Yes</v>
      </c>
      <c r="GN62" s="129" t="str">
        <f>IF(AND((RIGHT($GN$3,2)-'[1]Miter Profiles'!$AC$197-'[1]Outside Edges'!$B61)&gt;=5,'[1]Outside Edges'!$P61="Yes"),"Yes","No")</f>
        <v>No</v>
      </c>
      <c r="GO62" s="10" t="str">
        <f>IF(AND((RIGHT($GO$3,2)-'[1]Miter Profiles'!$AC$198-'[1]Outside Edges'!$B61)&gt;=5,'[1]Outside Edges'!$P61="Yes"),"Yes","No")</f>
        <v>Yes</v>
      </c>
      <c r="GP62" s="90" t="str">
        <f>IF(AND((RIGHT($GP$3,2)-'[1]Miter Profiles'!$AC$199-'[1]Outside Edges'!$B61)&gt;=5,'[1]Outside Edges'!$P61="Yes"),"Yes","No")</f>
        <v>Yes</v>
      </c>
      <c r="GQ62" s="150" t="str">
        <f>IF(AND((RIGHT($GQ$3,2)-'[1]Miter Profiles'!$AC$200-'[1]Outside Edges'!$B61)&gt;=5,'[1]Outside Edges'!$P61="Yes"),"Yes","No")</f>
        <v>Yes</v>
      </c>
      <c r="GR62" s="124" t="str">
        <f>IF(AND((RIGHT($GR$3,2)-'[1]Miter Profiles'!$AC$201-'[1]Outside Edges'!$B61)&gt;=5,'[1]Outside Edges'!$P61="Yes"),"Yes","No")</f>
        <v>Yes</v>
      </c>
      <c r="GS62" s="116" t="str">
        <f>IF(AND((RIGHT($GS$3,2)-'[1]Miter Profiles'!$AC$202-'[1]Outside Edges'!$B61)&gt;=5,'[1]Outside Edges'!$P61="Yes"),"Yes","No")</f>
        <v>Yes</v>
      </c>
      <c r="GT62" s="129" t="str">
        <f>IF(AND((RIGHT($GT$3,2)-'[1]Miter Profiles'!$AC$203-'[1]Outside Edges'!$B61)&gt;=5,'[1]Outside Edges'!$P61="Yes"),"Yes","No")</f>
        <v>Yes</v>
      </c>
      <c r="GU62" s="10" t="str">
        <f>IF(AND((RIGHT($GU$3,2)-'[1]Miter Profiles'!$AC$204-'[1]Outside Edges'!$B61)&gt;=5,'[1]Outside Edges'!$P61="Yes"),"Yes","No")</f>
        <v>Yes</v>
      </c>
      <c r="GV62" s="90" t="str">
        <f>IF(AND((RIGHT($GV$3,2)-'[1]Miter Profiles'!$AC$205-'[1]Outside Edges'!$B61)&gt;=5,'[1]Outside Edges'!$P61="Yes"),"Yes","No")</f>
        <v>Yes</v>
      </c>
      <c r="GW62" s="150" t="str">
        <f>IF(AND((RIGHT($GW$3,2)-'[1]Miter Profiles'!$AC$206-'[1]Outside Edges'!$B61)&gt;=5,'[1]Outside Edges'!$P61="Yes"),"Yes","No")</f>
        <v>No</v>
      </c>
      <c r="GX62" s="124" t="str">
        <f>IF(AND((RIGHT($GX$3,2)-'[1]Miter Profiles'!$AC$207-'[1]Outside Edges'!$B61)&gt;=5,'[1]Outside Edges'!$P61="Yes"),"Yes","No")</f>
        <v>Yes</v>
      </c>
      <c r="GY62" s="116" t="str">
        <f>IF(AND((RIGHT($GY$3,2)-'[1]Miter Profiles'!$AC$208-'[1]Outside Edges'!$B61)&gt;=5,'[1]Outside Edges'!$P61="Yes"),"Yes","No")</f>
        <v>Yes</v>
      </c>
      <c r="GZ62" s="129" t="str">
        <f>IF(AND((RIGHT($GZ$3,2)-'[1]Miter Profiles'!$AC$209-'[1]Outside Edges'!$B61)&gt;=5,'[1]Outside Edges'!$P61="Yes"),"Yes","No")</f>
        <v>Yes</v>
      </c>
      <c r="HA62" s="10" t="str">
        <f>IF(AND((RIGHT($HA$3,2)-'[1]Miter Profiles'!$AC$210-'[1]Outside Edges'!$B61)&gt;=5,'[1]Outside Edges'!$P61="Yes"),"Yes","No")</f>
        <v>Yes</v>
      </c>
      <c r="HB62" s="90" t="str">
        <f>IF(AND((RIGHT($HB$3,2)-'[1]Miter Profiles'!$AC$211-'[1]Outside Edges'!$B61)&gt;=5,'[1]Outside Edges'!$P61="Yes"),"Yes","No")</f>
        <v>Yes</v>
      </c>
      <c r="HC62" s="150" t="str">
        <f>IF(AND((RIGHT($HC$3,2)-'[1]Miter Profiles'!$AC$212-'[1]Outside Edges'!$B61)&gt;=5,'[1]Outside Edges'!$P61="Yes"),"Yes","No")</f>
        <v>No</v>
      </c>
      <c r="HD62" s="116" t="str">
        <f>IF(AND((RIGHT($HD$3,2)-'[1]Miter Profiles'!$AC$213-'[1]Outside Edges'!$B61)&gt;=5,'[1]Outside Edges'!$P61="Yes"),"Yes","No")</f>
        <v>No</v>
      </c>
      <c r="HE62" s="129" t="str">
        <f>IF(AND((RIGHT($HE$3,2)-'[1]Miter Profiles'!$AC$214-'[1]Outside Edges'!$B61)&gt;=5,'[1]Outside Edges'!$P61="Yes"),"Yes","No")</f>
        <v>Yes</v>
      </c>
      <c r="HF62" s="10" t="str">
        <f>IF(AND((RIGHT($HF$3,2)-'[1]Miter Profiles'!$AC$215-'[1]Outside Edges'!$B61)&gt;=5,'[1]Outside Edges'!$P61="Yes"),"Yes","No")</f>
        <v>Yes</v>
      </c>
      <c r="HG62" s="90" t="str">
        <f>IF(AND((RIGHT($HG$3,2)-'[1]Miter Profiles'!$AC$216-'[1]Outside Edges'!$B61)&gt;=5,'[1]Outside Edges'!$P61="Yes"),"Yes","No")</f>
        <v>Yes</v>
      </c>
      <c r="HH62" s="150" t="str">
        <f>IF(AND((RIGHT($HH$3,2)-'[1]Miter Profiles'!$AC$217-'[1]Outside Edges'!$B61)&gt;=5,'[1]Outside Edges'!$P61="Yes"),"Yes","No")</f>
        <v>Yes</v>
      </c>
      <c r="HI62" s="124" t="str">
        <f>IF(AND((RIGHT($HI$3,2)-'[1]Miter Profiles'!$AC$218-'[1]Outside Edges'!$B61)&gt;=5,'[1]Outside Edges'!$P61="Yes"),"Yes","No")</f>
        <v>Yes</v>
      </c>
      <c r="HJ62" s="116" t="str">
        <f>IF(AND((RIGHT($HJ$3,2)-'[1]Miter Profiles'!$AC$219-'[1]Outside Edges'!$B61)&gt;=5,'[1]Outside Edges'!$P61="Yes"),"Yes","No")</f>
        <v>Yes</v>
      </c>
      <c r="HK62" s="129" t="str">
        <f>IF(AND((RIGHT($HK$3,2)-'[1]Miter Profiles'!$AC$220-'[1]Outside Edges'!$B61)&gt;=5,'[1]Outside Edges'!$P61="Yes"),"Yes","No")</f>
        <v>Yes</v>
      </c>
      <c r="HL62" s="10" t="str">
        <f>IF(AND((RIGHT($HL$3,2)-'[1]Miter Profiles'!$AC$221-'[1]Outside Edges'!$B61)&gt;=5,'[1]Outside Edges'!$P61="Yes"),"Yes","No")</f>
        <v>Yes</v>
      </c>
      <c r="HM62" s="90" t="str">
        <f>IF(AND((RIGHT($HM$3,2)-'[1]Miter Profiles'!$AC$222-'[1]Outside Edges'!$B61)&gt;=5,'[1]Outside Edges'!$P61="Yes"),"Yes","No")</f>
        <v>Yes</v>
      </c>
      <c r="HN62" s="150" t="str">
        <f>IF(AND((RIGHT($HN$3,2)-'[1]Miter Profiles'!$AC$223-'[1]Outside Edges'!$B61)&gt;=5,'[1]Outside Edges'!$P61="Yes"),"Yes","No")</f>
        <v>No</v>
      </c>
      <c r="HO62" s="124" t="str">
        <f>IF(AND((RIGHT($HO$3,2)-'[1]Miter Profiles'!$AC$224-'[1]Outside Edges'!$B61)&gt;=5,'[1]Outside Edges'!$P61="Yes"),"Yes","No")</f>
        <v>Yes</v>
      </c>
      <c r="HP62" s="124" t="str">
        <f>IF(AND((RIGHT($HP$3,2)-'[1]Miter Profiles'!$AC$225-'[1]Outside Edges'!$B61)&gt;=5,'[1]Outside Edges'!$P61="Yes"),"Yes","No")</f>
        <v>Yes</v>
      </c>
      <c r="HQ62" s="153" t="str">
        <f>IF(AND((RIGHT($HQ$3,3)-'[1]Miter Profiles'!$AC$226-'[1]Outside Edges'!$B61)&gt;=5,'[1]Outside Edges'!$P61="Yes"),"Yes","No")</f>
        <v>Yes</v>
      </c>
      <c r="HR62" s="129" t="str">
        <f>IF(AND((RIGHT($HR$3,2)-'[1]Miter Profiles'!$AC$227-'[1]Outside Edges'!$B61)&gt;=5,'[1]Outside Edges'!$P61="Yes"),"Yes","No")</f>
        <v>Yes</v>
      </c>
      <c r="HS62" s="10" t="str">
        <f>IF(AND((RIGHT($HS$3,2)-'[1]Miter Profiles'!$AC$228-'[1]Outside Edges'!$B61)&gt;=5,'[1]Outside Edges'!$P61="Yes"),"Yes","No")</f>
        <v>Yes</v>
      </c>
      <c r="HT62" s="163" t="str">
        <f>IF(AND((RIGHT($HT$3,2)-'[1]Miter Profiles'!$AC$229-'[1]Outside Edges'!$B61)&gt;=5,'[1]Outside Edges'!$P61="Yes"),"Yes","No")</f>
        <v>Yes</v>
      </c>
      <c r="HU62" s="150" t="str">
        <f>IF(AND((RIGHT($HU$3,2)-'[1]Miter Profiles'!$AC$230-'[1]Outside Edges'!$B61)&gt;=5,'[1]Outside Edges'!$P61="Yes"),"Yes","No")</f>
        <v>Yes</v>
      </c>
      <c r="HV62" s="124" t="str">
        <f>IF(AND((RIGHT($HV$3,2)-'[1]Miter Profiles'!$AC$231-'[1]Outside Edges'!$B61)&gt;=5,'[1]Outside Edges'!$P61="Yes"),"Yes","No")</f>
        <v>Yes</v>
      </c>
      <c r="HW62" s="116" t="str">
        <f>IF(AND((RIGHT($HW$3,2)-'[1]Miter Profiles'!$AC$232-'[1]Outside Edges'!$B61)&gt;=5,'[1]Outside Edges'!$P61="Yes"),"Yes","No")</f>
        <v>Yes</v>
      </c>
      <c r="HX62" s="129" t="str">
        <f>IF(AND((RIGHT($HX$3,2)-'[1]Miter Profiles'!$AC$233-'[1]Outside Edges'!$B61)&gt;=5,'[1]Outside Edges'!$P61="Yes"),"Yes","No")</f>
        <v>No</v>
      </c>
      <c r="HY62" s="10" t="str">
        <f>IF(AND((RIGHT($HY$3,2)-'[1]Miter Profiles'!$AC$234-'[1]Outside Edges'!$B61)&gt;=5,'[1]Outside Edges'!$P61="Yes"),"Yes","No")</f>
        <v>Yes</v>
      </c>
      <c r="HZ62" s="90" t="str">
        <f>IF(AND((RIGHT($HZ$3,2)-'[1]Miter Profiles'!$AC$235-'[1]Outside Edges'!$B61)&gt;=5,'[1]Outside Edges'!$P61="Yes"),"Yes","No")</f>
        <v>Yes</v>
      </c>
      <c r="IA62" s="150" t="str">
        <f>IF(AND((RIGHT($IA$3,2)-'[1]Miter Profiles'!$AC$236-'[1]Outside Edges'!$B61)&gt;=5,'[1]Outside Edges'!$P61="Yes"),"Yes","No")</f>
        <v>Yes</v>
      </c>
      <c r="IB62" s="124" t="str">
        <f>IF(AND((RIGHT($IB$3,2)-'[1]Miter Profiles'!$AC$237-'[1]Outside Edges'!$B61)&gt;=5,'[1]Outside Edges'!$P61="Yes"),"Yes","No")</f>
        <v>Yes</v>
      </c>
      <c r="IC62" s="116" t="str">
        <f>IF(AND((RIGHT($IC$3,2)-'[1]Miter Profiles'!$AC$238-'[1]Outside Edges'!$B61)&gt;=5,'[1]Outside Edges'!$P61="Yes"),"Yes","No")</f>
        <v>Yes</v>
      </c>
      <c r="ID62" s="129" t="str">
        <f>IF(AND((RIGHT($ID$3,2)-'[1]Miter Profiles'!$AC$239-'[1]Outside Edges'!$B61)&gt;=5,'[1]Outside Edges'!$P61="Yes"),"Yes","No")</f>
        <v>Yes</v>
      </c>
      <c r="IE62" s="10" t="str">
        <f>IF(AND((RIGHT($IE$3,2)-'[1]Miter Profiles'!$AC$240-'[1]Outside Edges'!$B61)&gt;=5,'[1]Outside Edges'!$P61="Yes"),"Yes","No")</f>
        <v>Yes</v>
      </c>
      <c r="IF62" s="90" t="str">
        <f>IF(AND((RIGHT($IF$3,2)-'[1]Miter Profiles'!$AC$241-'[1]Outside Edges'!$B61)&gt;=5,'[1]Outside Edges'!$P61="Yes"),"Yes","No")</f>
        <v>Yes</v>
      </c>
      <c r="IG62" s="150" t="str">
        <f>IF(AND((RIGHT($IG$3,2)-'[1]Miter Profiles'!$AC$242-'[1]Outside Edges'!$B61)&gt;=5,'[1]Outside Edges'!$P61="Yes"),"Yes","No")</f>
        <v>Yes</v>
      </c>
      <c r="IH62" s="124" t="str">
        <f>IF(AND((RIGHT($IH$3,2)-'[1]Miter Profiles'!$AC$243-'[1]Outside Edges'!$B61)&gt;=5,'[1]Outside Edges'!$P61="Yes"),"Yes","No")</f>
        <v>Yes</v>
      </c>
      <c r="II62" s="116" t="str">
        <f>IF(AND((RIGHT($II$3,2)-'[1]Miter Profiles'!$AC$244-'[1]Outside Edges'!$B61)&gt;=5,'[1]Outside Edges'!$P61="Yes"),"Yes","No")</f>
        <v>Yes</v>
      </c>
      <c r="IJ62" s="129" t="str">
        <f>IF(AND((RIGHT($IJ$3,2)-'[1]Miter Profiles'!$AC$245-'[1]Outside Edges'!$B61)&gt;=5,'[1]Outside Edges'!$P61="Yes"),"Yes","No")</f>
        <v>Yes</v>
      </c>
      <c r="IK62" s="10" t="str">
        <f>IF(AND((RIGHT($IK$3,2)-'[1]Miter Profiles'!$AC$246-'[1]Outside Edges'!$B61)&gt;=5,'[1]Outside Edges'!$P61="Yes"),"Yes","No")</f>
        <v>Yes</v>
      </c>
      <c r="IL62" s="90" t="str">
        <f>IF(AND((RIGHT($IL$3,2)-'[1]Miter Profiles'!$AC$247-'[1]Outside Edges'!$B61)&gt;=5,'[1]Outside Edges'!$P61="Yes"),"Yes","No")</f>
        <v>Yes</v>
      </c>
      <c r="IM62" s="150" t="str">
        <f>IF(AND((RIGHT($IM$3,2)-'[1]Miter Profiles'!$AC$248-'[1]Outside Edges'!$B61)&gt;=5,'[1]Outside Edges'!$P61="Yes"),"Yes","No")</f>
        <v>Yes</v>
      </c>
      <c r="IN62" s="124" t="str">
        <f>IF(AND((RIGHT($IN$3,2)-'[1]Miter Profiles'!$AC$249-'[1]Outside Edges'!$B61)&gt;=5,'[1]Outside Edges'!$P61="Yes"),"Yes","No")</f>
        <v>Yes</v>
      </c>
      <c r="IO62" s="116" t="str">
        <f>IF(AND((RIGHT($IO$3,2)-'[1]Miter Profiles'!$AC$250-'[1]Outside Edges'!$B61)&gt;=5,'[1]Outside Edges'!$P61="Yes"),"Yes","No")</f>
        <v>Yes</v>
      </c>
      <c r="IP62" s="129" t="str">
        <f>IF(AND((RIGHT($IP$3,2)-'[1]Miter Profiles'!$AC$251-'[1]Outside Edges'!$B61)&gt;=5,'[1]Outside Edges'!$P61="Yes"),"Yes","No")</f>
        <v>Yes</v>
      </c>
      <c r="IQ62" s="10" t="str">
        <f>IF(AND((RIGHT($IQ$3,2)-'[1]Miter Profiles'!$AC$252-'[1]Outside Edges'!$B61)&gt;=5,'[1]Outside Edges'!$P61="Yes"),"Yes","No")</f>
        <v>Yes</v>
      </c>
      <c r="IR62" s="90" t="str">
        <f>IF(AND((RIGHT($IR$3,2)-'[1]Miter Profiles'!$AC$253-'[1]Outside Edges'!$B61)&gt;=5,'[1]Outside Edges'!$P61="Yes"),"Yes","No")</f>
        <v>Yes</v>
      </c>
      <c r="IS62" s="150" t="str">
        <f>IF(AND((RIGHT($IS$3,2)-'[1]Miter Profiles'!$AC$254-'[1]Outside Edges'!$B61)&gt;=5,'[1]Outside Edges'!$P61="Yes"),"Yes","No")</f>
        <v>Yes</v>
      </c>
      <c r="IT62" s="124" t="str">
        <f>IF(AND((RIGHT($IT$3,2)-'[1]Miter Profiles'!$AC$255-'[1]Outside Edges'!$B61)&gt;=5,'[1]Outside Edges'!$P61="Yes"),"Yes","No")</f>
        <v>Yes</v>
      </c>
      <c r="IU62" s="116" t="str">
        <f>IF(AND((RIGHT($IU$3,2)-'[1]Miter Profiles'!$AC$256-'[1]Outside Edges'!$B61)&gt;=5,'[1]Outside Edges'!$P61="Yes"),"Yes","No")</f>
        <v>Yes</v>
      </c>
      <c r="IV62" s="129" t="str">
        <f>IF(AND((RIGHT($IV$3,2)-'[1]Miter Profiles'!$AC$257-'[1]Outside Edges'!$B61)&gt;=5,'[1]Outside Edges'!$P61="Yes"),"Yes","No")</f>
        <v>Yes</v>
      </c>
      <c r="IW62" s="10" t="str">
        <f>IF(AND((RIGHT($IW$3,2)-'[1]Miter Profiles'!$AC$258-'[1]Outside Edges'!$B61)&gt;=5,'[1]Outside Edges'!$P61="Yes"),"Yes","No")</f>
        <v>Yes</v>
      </c>
      <c r="IX62" s="90" t="str">
        <f>IF(AND((RIGHT($IX$3,2)-'[1]Miter Profiles'!$AC$259-'[1]Outside Edges'!$B61)&gt;=5,'[1]Outside Edges'!$P61="Yes"),"Yes","No")</f>
        <v>Yes</v>
      </c>
      <c r="IY62" s="150" t="str">
        <f>IF(AND((RIGHT($IY$3,2)-'[1]Miter Profiles'!$AC$260-'[1]Outside Edges'!$B61)&gt;=5,'[1]Outside Edges'!$P61="Yes"),"Yes","No")</f>
        <v>Yes</v>
      </c>
      <c r="IZ62" s="124" t="str">
        <f>IF(AND((RIGHT($IZ$3,2)-'[1]Miter Profiles'!$AC$261-'[1]Outside Edges'!$B61)&gt;=5,'[1]Outside Edges'!$P61="Yes"),"Yes","No")</f>
        <v>Yes</v>
      </c>
      <c r="JA62" s="116" t="str">
        <f>IF(AND((RIGHT($JA$3,2)-'[1]Miter Profiles'!$AC$262-'[1]Outside Edges'!$B61)&gt;=5,'[1]Outside Edges'!$P61="Yes"),"Yes","No")</f>
        <v>Yes</v>
      </c>
      <c r="JB62" s="129" t="str">
        <f>IF(AND((RIGHT($JB$3,2)-'[1]Miter Profiles'!$AC$263-'[1]Outside Edges'!$B61)&gt;=5,'[1]Outside Edges'!$P61="Yes"),"Yes","No")</f>
        <v>Yes</v>
      </c>
      <c r="JC62" s="10" t="str">
        <f>IF(AND((RIGHT($JC$3,2)-'[1]Miter Profiles'!$AC$264-'[1]Outside Edges'!$B61)&gt;=5,'[1]Outside Edges'!$P61="Yes"),"Yes","No")</f>
        <v>Yes</v>
      </c>
      <c r="JD62" s="90" t="str">
        <f>IF(AND((RIGHT($JD$3,2)-'[1]Miter Profiles'!$AC$265-'[1]Outside Edges'!$B61)&gt;=5,'[1]Outside Edges'!$P61="Yes"),"Yes","No")</f>
        <v>Yes</v>
      </c>
      <c r="JE62" s="236" t="str">
        <f>IF(AND((RIGHT($JE$3,2)-'[1]Miter Profiles'!$AC$266-'[1]Outside Edges'!$B61)&gt;=5,'[1]Outside Edges'!$P61="Yes"),"Yes","No")</f>
        <v>No</v>
      </c>
      <c r="JF62" s="237" t="str">
        <f>IF(AND((RIGHT($JF$3,2)-'[1]Miter Profiles'!$AC$267-'[1]Outside Edges'!$B61)&gt;=5,'[1]Outside Edges'!$P61="Yes"),"Yes","No")</f>
        <v>Yes</v>
      </c>
      <c r="JG62" s="238" t="str">
        <f>IF(AND((RIGHT($JG$3,2)-'[1]Miter Profiles'!$AC$268-'[1]Outside Edges'!$B61)&gt;=5,'[1]Outside Edges'!$P61="Yes"),"Yes","No")</f>
        <v>Yes</v>
      </c>
      <c r="JH62" s="129" t="str">
        <f>IF(AND((RIGHT($JH$3,2)-'[1]Miter Profiles'!$AC$269-'[1]Outside Edges'!$B61)&gt;=5,'[1]Outside Edges'!$P61="Yes"),"Yes","No")</f>
        <v>Yes</v>
      </c>
      <c r="JI62" s="113" t="str">
        <f>IF(AND((RIGHT($JI$3,2)-'[1]Miter Profiles'!$AC$270-'[1]Outside Edges'!$B61)&gt;=5,'[1]Outside Edges'!$P61="Yes"),"Yes","No")</f>
        <v>Yes</v>
      </c>
      <c r="JJ62" s="90" t="str">
        <f>IF(AND((RIGHT($JJ$3,2)-'[1]Miter Profiles'!$AC$271-'[1]Outside Edges'!$B61)&gt;=5,'[1]Outside Edges'!$P61="Yes"),"Yes","No")</f>
        <v>Yes</v>
      </c>
      <c r="JK62" s="236" t="str">
        <f>IF(AND((RIGHT($JK$3,2)-'[1]Miter Profiles'!$AC$272-'[1]Outside Edges'!$B61)&gt;=5,'[1]Outside Edges'!$P61="Yes"),"Yes","No")</f>
        <v>Yes</v>
      </c>
      <c r="JL62" s="237" t="str">
        <f>IF(AND((RIGHT($JL$3,2)-'[1]Miter Profiles'!$AC$273-'[1]Outside Edges'!$B61)&gt;=5,'[1]Outside Edges'!$P61="Yes"),"Yes","No")</f>
        <v>Yes</v>
      </c>
      <c r="JM62" s="238" t="str">
        <f>IF(AND((RIGHT($JM$3,2)-'[1]Miter Profiles'!$AC$274-'[1]Outside Edges'!$B61)&gt;=5,'[1]Outside Edges'!$P61="Yes"),"Yes","No")</f>
        <v>Yes</v>
      </c>
      <c r="JN62" s="129" t="str">
        <f>IF(AND((RIGHT($JN$3,2)-'[1]Miter Profiles'!$AC$275-'[1]Outside Edges'!$B61)&gt;=5,'[1]Outside Edges'!$P61="Yes"),"Yes","No")</f>
        <v>Yes</v>
      </c>
      <c r="JO62" s="113" t="str">
        <f>IF(AND((RIGHT($JO$3,2)-'[1]Miter Profiles'!$AC$276-'[1]Outside Edges'!$B61)&gt;=5,'[1]Outside Edges'!$P61="Yes"),"Yes","No")</f>
        <v>Yes</v>
      </c>
      <c r="JP62" s="90" t="str">
        <f>IF(AND((RIGHT($JP$3,2)-'[1]Miter Profiles'!$AC$277-'[1]Outside Edges'!$B61)&gt;=5,'[1]Outside Edges'!$P61="Yes"),"Yes","No")</f>
        <v>Yes</v>
      </c>
      <c r="JQ62" s="236" t="str">
        <f>IF(AND((RIGHT($JQ$3,2)-'[1]Miter Profiles'!$AC$278-'[1]Outside Edges'!$B61)&gt;=5,'[1]Outside Edges'!$P61="Yes"),"Yes","No")</f>
        <v>No</v>
      </c>
      <c r="JR62" s="237" t="str">
        <f>IF(AND((RIGHT($JR$3,2)-'[1]Miter Profiles'!$AC$279-'[1]Outside Edges'!$B61)&gt;=5,'[1]Outside Edges'!$P61="Yes"),"Yes","No")</f>
        <v>Yes</v>
      </c>
      <c r="JS62" s="238" t="str">
        <f>IF(AND((RIGHT($JS$3,2)-'[1]Miter Profiles'!$AC$280-'[1]Outside Edges'!$B61)&gt;=5,'[1]Outside Edges'!$P61="Yes"),"Yes","No")</f>
        <v>Yes</v>
      </c>
      <c r="JT62" s="129" t="str">
        <f>IF(AND((RIGHT($JT$3,2)-'[1]Miter Profiles'!$AC$281-'[1]Outside Edges'!$B61)&gt;=5,'[1]Outside Edges'!$P61="Yes"),"Yes","No")</f>
        <v>No</v>
      </c>
      <c r="JU62" s="113" t="str">
        <f>IF(AND((RIGHT($JU$3,2)-'[1]Miter Profiles'!$AC$282-'[1]Outside Edges'!$B61)&gt;=5,'[1]Outside Edges'!$P61="Yes"),"Yes","No")</f>
        <v>Yes</v>
      </c>
      <c r="JV62" s="90" t="str">
        <f>IF(AND((RIGHT($JV$3,2)-'[1]Miter Profiles'!$AC$283-'[1]Outside Edges'!$B61)&gt;=5,'[1]Outside Edges'!$P61="Yes"),"Yes","No")</f>
        <v>Yes</v>
      </c>
      <c r="JW62" s="236" t="str">
        <f>IF(AND((RIGHT($JW$3,2)-'[1]Miter Profiles'!$AC$284-'[1]Outside Edges'!$B61)&gt;=5,'[1]Outside Edges'!$P61="Yes"),"Yes","No")</f>
        <v>Yes</v>
      </c>
      <c r="JX62" s="237" t="str">
        <f>IF(AND((RIGHT($JX$3,2)-'[1]Miter Profiles'!$AC$285-'[1]Outside Edges'!$B61)&gt;=5,'[1]Outside Edges'!$P61="Yes"),"Yes","No")</f>
        <v>Yes</v>
      </c>
      <c r="JY62" s="238" t="str">
        <f>IF(AND((RIGHT($JY$3,2)-'[1]Miter Profiles'!$AC$286-'[1]Outside Edges'!$B61)&gt;=5,'[1]Outside Edges'!$P61="Yes"),"Yes","No")</f>
        <v>Yes</v>
      </c>
      <c r="JZ62" s="129" t="str">
        <f>IF(AND((RIGHT($JZ$3,2)-'[1]Miter Profiles'!$AC$287-'[1]Outside Edges'!$B61)&gt;=5,'[1]Outside Edges'!$P61="Yes"),"Yes","No")</f>
        <v>Yes</v>
      </c>
      <c r="KA62" s="113" t="str">
        <f>IF(AND((RIGHT($KA$3,2)-'[1]Miter Profiles'!$AC$288-'[1]Outside Edges'!$B61)&gt;=5,'[1]Outside Edges'!$P61="Yes"),"Yes","No")</f>
        <v>Yes</v>
      </c>
      <c r="KB62" s="90" t="str">
        <f>IF(AND((RIGHT($KB$3,2)-'[1]Miter Profiles'!$AC$289-'[1]Outside Edges'!$B61)&gt;=5,'[1]Outside Edges'!$P61="Yes"),"Yes","No")</f>
        <v>Yes</v>
      </c>
      <c r="KC62" s="236" t="str">
        <f>IF(AND((RIGHT($KC$3,2)-'[1]Miter Profiles'!$AC$290-'[1]Outside Edges'!$B61)&gt;=5,'[1]Outside Edges'!$P61="Yes"),"Yes","No")</f>
        <v>Yes</v>
      </c>
      <c r="KD62" s="237" t="str">
        <f>IF(AND((RIGHT($KD$3,2)-'[1]Miter Profiles'!$AC$291-'[1]Outside Edges'!$B61)&gt;=5,'[1]Outside Edges'!$P61="Yes"),"Yes","No")</f>
        <v>Yes</v>
      </c>
      <c r="KE62" s="238" t="str">
        <f>IF(AND((RIGHT($KE$3,2)-'[1]Miter Profiles'!$AC$292-'[1]Outside Edges'!$B61)&gt;=5,'[1]Outside Edges'!$P61="Yes"),"Yes","No")</f>
        <v>Yes</v>
      </c>
      <c r="KF62" s="129" t="str">
        <f>IF(AND((RIGHT($KF$3,2)-'[1]Miter Profiles'!$AC$293-'[1]Outside Edges'!$B61)&gt;=5,'[1]Outside Edges'!$P61="Yes"),"Yes","No")</f>
        <v>Yes</v>
      </c>
      <c r="KG62" s="113" t="str">
        <f>IF(AND((RIGHT($KG$3,2)-'[1]Miter Profiles'!$AC$294-'[1]Outside Edges'!$B61)&gt;=5,'[1]Outside Edges'!$P61="Yes"),"Yes","No")</f>
        <v>Yes</v>
      </c>
      <c r="KH62" s="90" t="str">
        <f>IF(AND((RIGHT($KH$3,2)-'[1]Miter Profiles'!$AC$295-'[1]Outside Edges'!$B61)&gt;=5,'[1]Outside Edges'!$P61="Yes"),"Yes","No")</f>
        <v>Yes</v>
      </c>
      <c r="KI62" s="236" t="str">
        <f>IF(AND((RIGHT($KI$3,2)-'[1]Miter Profiles'!$AC$296-'[1]Outside Edges'!$B61)&gt;=5,'[1]Outside Edges'!$P61="Yes"),"Yes","No")</f>
        <v>Yes</v>
      </c>
      <c r="KJ62" s="237" t="str">
        <f>IF(AND((RIGHT($KJ$3,2)-'[1]Miter Profiles'!$AC$297-'[1]Outside Edges'!$B61)&gt;=5,'[1]Outside Edges'!$P61="Yes"),"Yes","No")</f>
        <v>Yes</v>
      </c>
      <c r="KK62" s="238" t="str">
        <f>IF(AND((RIGHT($KK$3,2)-'[1]Miter Profiles'!$AC$298-'[1]Outside Edges'!$B61)&gt;=5,'[1]Outside Edges'!$P61="Yes"),"Yes","No")</f>
        <v>Yes</v>
      </c>
      <c r="KL62" s="129" t="str">
        <f>IF(AND((RIGHT($KL$3,2)-'[1]Miter Profiles'!$AC$299-'[1]Outside Edges'!$B61)&gt;=5,'[1]Outside Edges'!$P61="Yes"),"Yes","No")</f>
        <v>Yes</v>
      </c>
      <c r="KM62" s="113" t="str">
        <f>IF(AND((RIGHT($KM$3,2)-'[1]Miter Profiles'!$AC$300-'[1]Outside Edges'!$B61)&gt;=5,'[1]Outside Edges'!$P61="Yes"),"Yes","No")</f>
        <v>Yes</v>
      </c>
      <c r="KN62" s="90" t="str">
        <f>IF(AND((RIGHT($KN$3,2)-'[1]Miter Profiles'!$AC$301-'[1]Outside Edges'!$B61)&gt;=5,'[1]Outside Edges'!$P61="Yes"),"Yes","No")</f>
        <v>Yes</v>
      </c>
      <c r="KO62" s="236" t="str">
        <f>IF(AND((RIGHT($KO$3,2)-'[1]Miter Profiles'!$AC$302-'[1]Outside Edges'!$B61)&gt;=5,'[1]Outside Edges'!$P61="Yes"),"Yes","No")</f>
        <v>Yes</v>
      </c>
      <c r="KP62" s="237" t="str">
        <f>IF(AND((RIGHT($KP$3,2)-'[1]Miter Profiles'!$AC$303-'[1]Outside Edges'!$B61)&gt;=5,'[1]Outside Edges'!$P61="Yes"),"Yes","No")</f>
        <v>Yes</v>
      </c>
      <c r="KQ62" s="238" t="str">
        <f>IF(AND((RIGHT($KQ$3,2)-'[1]Miter Profiles'!$AC$304-'[1]Outside Edges'!$B61)&gt;=5,'[1]Outside Edges'!$P61="Yes"),"Yes","No")</f>
        <v>Yes</v>
      </c>
      <c r="KR62" s="129" t="str">
        <f>IF(AND((RIGHT($KR$3,2)-'[1]Miter Profiles'!$AC$305-'[1]Outside Edges'!$B61)&gt;=5,'[1]Outside Edges'!$P61="Yes"),"Yes","No")</f>
        <v>Yes</v>
      </c>
      <c r="KS62" s="113" t="str">
        <f>IF(AND((RIGHT($KS$3,2)-'[1]Miter Profiles'!$AC$306-'[1]Outside Edges'!$B61)&gt;=5,'[1]Outside Edges'!$P61="Yes"),"Yes","No")</f>
        <v>Yes</v>
      </c>
      <c r="KT62" s="90" t="str">
        <f>IF(AND((RIGHT($KT$3,2)-'[1]Miter Profiles'!$AC$307-'[1]Outside Edges'!$B61)&gt;=5,'[1]Outside Edges'!$P61="Yes"),"Yes","No")</f>
        <v>Yes</v>
      </c>
      <c r="KU62" s="236" t="str">
        <f>IF(AND((RIGHT($KU$3,2)-'[1]Miter Profiles'!$AC$308-'[1]Outside Edges'!$B61)&gt;=5,'[1]Outside Edges'!$P61="Yes"),"Yes","No")</f>
        <v>Yes</v>
      </c>
      <c r="KV62" s="237" t="str">
        <f>IF(AND((RIGHT($KV$3,2)-'[1]Miter Profiles'!$AC$309-'[1]Outside Edges'!$B61)&gt;=5,'[1]Outside Edges'!$P61="Yes"),"Yes","No")</f>
        <v>Yes</v>
      </c>
      <c r="KW62" s="238" t="str">
        <f>IF(AND((RIGHT($KW$3,2)-'[1]Miter Profiles'!$AC$310-'[1]Outside Edges'!$B61)&gt;=5,'[1]Outside Edges'!$P61="Yes"),"Yes","No")</f>
        <v>Yes</v>
      </c>
      <c r="KX62" s="129" t="str">
        <f>IF(AND((RIGHT($KX$3,2)-'[1]Miter Profiles'!$AC$311-'[1]Outside Edges'!$B61)&gt;=5,'[1]Outside Edges'!$P61="Yes"),"Yes","No")</f>
        <v>Yes</v>
      </c>
      <c r="KY62" s="113" t="str">
        <f>IF(AND((RIGHT($KY$3,2)-'[1]Miter Profiles'!$AC$312-'[1]Outside Edges'!$B61)&gt;=5,'[1]Outside Edges'!$P61="Yes"),"Yes","No")</f>
        <v>Yes</v>
      </c>
      <c r="KZ62" s="90" t="str">
        <f>IF(AND((RIGHT($KZ$3,2)-'[1]Miter Profiles'!$AC$313-'[1]Outside Edges'!$B61)&gt;=5,'[1]Outside Edges'!$P61="Yes"),"Yes","No")</f>
        <v>Yes</v>
      </c>
      <c r="LA62" s="236" t="str">
        <f>IF(AND((RIGHT($LA$3,2)-'[1]Miter Profiles'!$AC$314-'[1]Outside Edges'!$B61)&gt;=5,'[1]Outside Edges'!$P61="Yes"),"Yes","No")</f>
        <v>Yes</v>
      </c>
      <c r="LB62" s="237" t="str">
        <f>IF(AND((RIGHT($LB$3,2)-'[1]Miter Profiles'!$AC$315-'[1]Outside Edges'!$B61)&gt;=5,'[1]Outside Edges'!$P61="Yes"),"Yes","No")</f>
        <v>Yes</v>
      </c>
      <c r="LC62" s="243" t="str">
        <f>IF(AND((RIGHT($LC$3,2)-'[1]Miter Profiles'!$AC$316-'[1]Outside Edges'!$B61)&gt;=5,'[1]Outside Edges'!$P61="Yes"),"Yes","No")</f>
        <v>Yes</v>
      </c>
      <c r="LD62" s="244" t="str">
        <f>IF(AND((RIGHT($LD$3,2)-'[1]Miter Profiles'!$AC$317-'[1]Outside Edges'!$B61)&gt;=5,'[1]Outside Edges'!$P61="Yes"),"Yes","No")</f>
        <v>Yes</v>
      </c>
      <c r="LE62" s="113" t="str">
        <f>IF(AND((RIGHT($LE$3,2)-'[1]Miter Profiles'!$AC$318-'[1]Outside Edges'!$B61)&gt;=5,'[1]Outside Edges'!$P61="Yes"),"Yes","No")</f>
        <v>Yes</v>
      </c>
      <c r="LF62" s="10" t="str">
        <f>IF(AND((RIGHT($LF$3,2)-'[1]Miter Profiles'!$AC$319-'[1]Outside Edges'!$B61)&gt;=5,'[1]Outside Edges'!$P61="Yes"),"Yes","No")</f>
        <v>Yes</v>
      </c>
      <c r="LG62" s="113" t="str">
        <f>IF(AND((RIGHT($LG$3,2)-'[1]Miter Profiles'!$AC$320-'[1]Outside Edges'!$B61)&gt;=5,'[1]Outside Edges'!$P61="Yes"),"Yes","No")</f>
        <v>Yes</v>
      </c>
      <c r="LH62" s="90" t="str">
        <f>IF(AND((RIGHT($LH$3,2)-'[1]Miter Profiles'!$AC$321-'[1]Outside Edges'!$B61)&gt;=5,'[1]Outside Edges'!$P61="Yes"),"Yes","No")</f>
        <v>Yes</v>
      </c>
      <c r="LI62" s="236" t="str">
        <f>IF(AND((RIGHT($LI$3,2)-'[1]Miter Profiles'!$AC$322-'[1]Outside Edges'!$B61)&gt;=5,'[1]Outside Edges'!$P61="Yes"),"Yes","No")</f>
        <v>No</v>
      </c>
      <c r="LJ62" s="237" t="str">
        <f>IF(AND((RIGHT($LJ$3,2)-'[1]Miter Profiles'!$AC$323-'[1]Outside Edges'!$B61)&gt;=5,'[1]Outside Edges'!$P61="Yes"),"Yes","No")</f>
        <v>Yes</v>
      </c>
      <c r="LK62" s="238" t="str">
        <f>IF(AND((RIGHT($LK$3,2)-'[1]Miter Profiles'!$AC$324-'[1]Outside Edges'!$B61)&gt;=5,'[1]Outside Edges'!$P61="Yes"),"Yes","No")</f>
        <v>Yes</v>
      </c>
      <c r="LL62" s="129" t="str">
        <f>IF(AND((RIGHT($LL$3,2)-'[1]Miter Profiles'!$AC$325-'[1]Outside Edges'!$B61)&gt;=5,'[1]Outside Edges'!$P61="Yes"),"Yes","No")</f>
        <v>Yes</v>
      </c>
      <c r="LM62" s="113" t="str">
        <f>IF(AND((RIGHT($LM$3,2)-'[1]Miter Profiles'!$AC$326-'[1]Outside Edges'!$B61)&gt;=5,'[1]Outside Edges'!$P61="Yes"),"Yes","No")</f>
        <v>Yes</v>
      </c>
      <c r="LN62" s="90" t="str">
        <f>IF(AND((RIGHT($LN$3,2)-'[1]Miter Profiles'!$AC$327-'[1]Outside Edges'!$B61)&gt;=5,'[1]Outside Edges'!$P61="Yes"),"Yes","No")</f>
        <v>Yes</v>
      </c>
      <c r="LO62" s="236" t="str">
        <f>IF(AND((RIGHT($LO$3,2)-'[1]Miter Profiles'!$AC$328-'[1]Outside Edges'!$B61)&gt;=5,'[1]Outside Edges'!$P61="Yes"),"Yes","No")</f>
        <v>No</v>
      </c>
      <c r="LP62" s="237" t="str">
        <f>IF(AND((RIGHT($LP$3,2)-'[1]Miter Profiles'!$AC$329-'[1]Outside Edges'!$B61)&gt;=5,'[1]Outside Edges'!$P61="Yes"),"Yes","No")</f>
        <v>Yes</v>
      </c>
      <c r="LQ62" s="238" t="str">
        <f>IF(AND((RIGHT($LQ$3,2)-'[1]Miter Profiles'!$AC$330-'[1]Outside Edges'!$B61)&gt;=5,'[1]Outside Edges'!$P61="Yes"),"Yes","No")</f>
        <v>Yes</v>
      </c>
      <c r="LR62" s="129" t="str">
        <f>IF(AND((RIGHT($LR$3,2)-'[1]Miter Profiles'!$AC$331-'[1]Outside Edges'!$B61)&gt;=5,'[1]Outside Edges'!$P61="Yes"),"Yes","No")</f>
        <v>No</v>
      </c>
      <c r="LS62" s="113" t="str">
        <f>IF(AND((RIGHT($LS$3,2)-'[1]Miter Profiles'!$AC$332-'[1]Outside Edges'!$B61)&gt;=5,'[1]Outside Edges'!$P61="Yes"),"Yes","No")</f>
        <v>Yes</v>
      </c>
      <c r="LT62" s="90" t="str">
        <f>IF(AND((RIGHT($LT$3,2)-'[1]Miter Profiles'!$AC$333-'[1]Outside Edges'!$B61)&gt;=5,'[1]Outside Edges'!$P61="Yes"),"Yes","No")</f>
        <v>Yes</v>
      </c>
    </row>
    <row r="63" spans="1:332" ht="15.75" customHeight="1" thickBot="1" x14ac:dyDescent="0.3">
      <c r="A63" s="8" t="str">
        <f>IF('[1]Outside Edges'!$A62&lt;&gt;"",'[1]Outside Edges'!$A62,"")</f>
        <v>D60</v>
      </c>
      <c r="B63" s="10" t="str">
        <f>IF(AND((RIGHT($B$3,2)-'[1]Miter Profiles'!$AC$3-'[1]Outside Edges'!$B62)&gt;=5,'[1]Outside Edges'!$P62="Yes"),"Yes","No")</f>
        <v>Yes</v>
      </c>
      <c r="C63" s="10" t="str">
        <f>IF(AND((RIGHT($C$3,2)-'[1]Miter Profiles'!$AC$4-'[1]Outside Edges'!$B62)&gt;=5,'[1]Outside Edges'!$P62="Yes"),"Yes","No")</f>
        <v>Yes</v>
      </c>
      <c r="D63" s="85" t="str">
        <f>IF(AND((RIGHT($D$3,2)-'[1]Miter Profiles'!$AC$5-'[1]Outside Edges'!$B62)&gt;=5,'[1]Outside Edges'!$P62="Yes"),"Yes","No")</f>
        <v>Yes</v>
      </c>
      <c r="E63" s="86" t="str">
        <f>IF(AND((RIGHT($E$3,2)-'[1]Miter Profiles'!$AC$6-'[1]Outside Edges'!$B62)&gt;=5,'[1]Outside Edges'!$P62="Yes"),"Yes","No")</f>
        <v>Yes</v>
      </c>
      <c r="F63" s="11" t="str">
        <f>IF(AND((RIGHT($F$3,2)-'[1]Miter Profiles'!$AC$7-'[1]Outside Edges'!$B62)&gt;=5,'[1]Outside Edges'!$P62="Yes"),"Yes","No")</f>
        <v>Yes</v>
      </c>
      <c r="G63" s="87" t="str">
        <f>IF(AND((RIGHT($G$3,2)-'[1]Miter Profiles'!$AC$8-'[1]Outside Edges'!$B62)&gt;=5,'[1]Outside Edges'!$P62="Yes"),"Yes","No")</f>
        <v>Yes</v>
      </c>
      <c r="H63" s="10" t="str">
        <f>IF(AND((RIGHT($H$3,2)-'[1]Miter Profiles'!$AC$9-'[1]Outside Edges'!$B62)&gt;=5,'[1]Outside Edges'!$P62="Yes"),"Yes","No")</f>
        <v>Yes</v>
      </c>
      <c r="I63" s="10" t="str">
        <f>IF(AND((RIGHT($I$3,2)-'[1]Miter Profiles'!$AC$10-'[1]Outside Edges'!$B62)&gt;=5,'[1]Outside Edges'!$P62="Yes"),"Yes","No")</f>
        <v>Yes</v>
      </c>
      <c r="J63" s="85" t="str">
        <f>IF(AND((RIGHT($J$3,2)-'[1]Miter Profiles'!$AC$11-'[1]Outside Edges'!$B62)&gt;=5,'[1]Outside Edges'!$P62="Yes"),"Yes","No")</f>
        <v>Yes</v>
      </c>
      <c r="K63" s="86" t="str">
        <f>IF(AND((RIGHT($K$3,2)-'[1]Miter Profiles'!$AC$12-'[1]Outside Edges'!$B62)&gt;=5,'[1]Outside Edges'!$P62="Yes"),"Yes","No")</f>
        <v>Yes</v>
      </c>
      <c r="L63" s="11" t="str">
        <f>IF(AND((RIGHT($L$3,2)-'[1]Miter Profiles'!$AC$13-'[1]Outside Edges'!$B62)&gt;=5,'[1]Outside Edges'!$P62="Yes"),"Yes","No")</f>
        <v>Yes</v>
      </c>
      <c r="M63" s="87" t="str">
        <f>IF(AND((RIGHT($M$3,2)-'[1]Miter Profiles'!$AC$14-'[1]Outside Edges'!$B62)&gt;=5,'[1]Outside Edges'!$P62="Yes"),"Yes","No")</f>
        <v>Yes</v>
      </c>
      <c r="N63" s="10" t="str">
        <f>IF(AND((RIGHT($N$3,2)-'[1]Miter Profiles'!$AC$15-'[1]Outside Edges'!$B62)&gt;=4,'[1]Outside Edges'!$P62="Yes"),"Yes","No")</f>
        <v>No</v>
      </c>
      <c r="O63" s="10" t="str">
        <f>IF(AND((RIGHT($O$3,2)-'[1]Miter Profiles'!$AC$16-'[1]Outside Edges'!$B62)&gt;=5,'[1]Outside Edges'!$P62="Yes"),"Yes","No")</f>
        <v>Yes</v>
      </c>
      <c r="P63" s="85" t="str">
        <f>IF(AND((RIGHT($P$3,2)-'[1]Miter Profiles'!$AC$17-'[1]Outside Edges'!$B62)&gt;=5,'[1]Outside Edges'!$P62="Yes"),"Yes","No")</f>
        <v>Yes</v>
      </c>
      <c r="Q63" s="86" t="str">
        <f>IF(AND((RIGHT($Q$3,2)-'[1]Miter Profiles'!$AC$18-'[1]Outside Edges'!$B62)&gt;=5,'[1]Outside Edges'!$P62="Yes"),"Yes","No")</f>
        <v>No</v>
      </c>
      <c r="R63" s="11" t="str">
        <f>IF(AND((RIGHT($R$3,2)-'[1]Miter Profiles'!$AC$19-'[1]Outside Edges'!$B62)&gt;=5,'[1]Outside Edges'!$P62="Yes"),"Yes","No")</f>
        <v>Yes</v>
      </c>
      <c r="S63" s="87" t="str">
        <f>IF(AND((RIGHT($S$3,2)-'[1]Miter Profiles'!$AC$20-'[1]Outside Edges'!$B62)&gt;=5,'[1]Outside Edges'!$P62="Yes"),"Yes","No")</f>
        <v>Yes</v>
      </c>
      <c r="T63" s="10" t="str">
        <f>IF(AND((RIGHT($T$3,2)-'[1]Miter Profiles'!$AC$21-'[1]Outside Edges'!$B62)&gt;=5,'[1]Outside Edges'!$P62="Yes"),"Yes","No")</f>
        <v>Yes</v>
      </c>
      <c r="U63" s="10" t="str">
        <f>IF(AND((RIGHT($U$3,2)-'[1]Miter Profiles'!$AC$22-'[1]Outside Edges'!$B62)&gt;=5,'[1]Outside Edges'!$P62="Yes"),"Yes","No")</f>
        <v>Yes</v>
      </c>
      <c r="V63" s="85" t="str">
        <f>IF(AND((RIGHT($V$3,2)-'[1]Miter Profiles'!$AC$23-'[1]Outside Edges'!$B62)&gt;=5,'[1]Outside Edges'!$P62="Yes"),"Yes","No")</f>
        <v>Yes</v>
      </c>
      <c r="W63" s="86" t="str">
        <f>IF(AND((RIGHT($W$3,2)-'[1]Miter Profiles'!$AC$24-'[1]Outside Edges'!$B62)&gt;=5,'[1]Outside Edges'!$P62="Yes"),"Yes","No")</f>
        <v>No</v>
      </c>
      <c r="X63" s="11" t="str">
        <f>IF(AND((RIGHT($X$3,2)-'[1]Miter Profiles'!$AC$25-'[1]Outside Edges'!$B62)&gt;=5,'[1]Outside Edges'!$P62="Yes"),"Yes","No")</f>
        <v>Yes</v>
      </c>
      <c r="Y63" s="87" t="str">
        <f>IF(AND((RIGHT($Y$3,2)-'[1]Miter Profiles'!$AC$26-'[1]Outside Edges'!$B62)&gt;=5,'[1]Outside Edges'!$P62="Yes"),"Yes","No")</f>
        <v>Yes</v>
      </c>
      <c r="Z63" s="10" t="str">
        <f>IF(AND((RIGHT($Z$3,2)-'[1]Miter Profiles'!$AC$27-'[1]Outside Edges'!$B62)&gt;=5,'[1]Outside Edges'!$P62="Yes"),"Yes","No")</f>
        <v>Yes</v>
      </c>
      <c r="AA63" s="10" t="str">
        <f>IF(AND((RIGHT($AA$3,2)-'[1]Miter Profiles'!$AC$28-'[1]Outside Edges'!$B62)&gt;=5,'[1]Outside Edges'!$P62="Yes"),"Yes","No")</f>
        <v>Yes</v>
      </c>
      <c r="AB63" s="85" t="str">
        <f>IF(AND((RIGHT($AB$3,2)-'[1]Miter Profiles'!$AC$29-'[1]Outside Edges'!$B62)&gt;=5,'[1]Outside Edges'!$P62="Yes"),"Yes","No")</f>
        <v>Yes</v>
      </c>
      <c r="AC63" s="86" t="str">
        <f>IF(AND((RIGHT($AC$3,2)-'[1]Miter Profiles'!$AC$30-'[1]Outside Edges'!$B62)&gt;=5,'[1]Outside Edges'!$P62="Yes"),"Yes","No")</f>
        <v>Yes</v>
      </c>
      <c r="AD63" s="11" t="str">
        <f>IF(AND((RIGHT($AD$3,2)-'[1]Miter Profiles'!$AC$31-'[1]Outside Edges'!$B62)&gt;=5,'[1]Outside Edges'!$P62="Yes"),"Yes","No")</f>
        <v>Yes</v>
      </c>
      <c r="AE63" s="87" t="str">
        <f>IF(AND((RIGHT($AE$3,2)-'[1]Miter Profiles'!$AC$32-'[1]Outside Edges'!$B62)&gt;=5,'[1]Outside Edges'!$P62="Yes"),"Yes","No")</f>
        <v>Yes</v>
      </c>
      <c r="AF63" s="10" t="str">
        <f>IF(AND((RIGHT($AF$3,2)-'[1]Miter Profiles'!$AC$33-'[1]Outside Edges'!$B62)&gt;=5,'[1]Outside Edges'!$P62="Yes"),"Yes","No")</f>
        <v>Yes</v>
      </c>
      <c r="AG63" s="10" t="str">
        <f>IF(AND((RIGHT($AG$3,2)-'[1]Miter Profiles'!$AC$34-'[1]Outside Edges'!$B62)&gt;=5,'[1]Outside Edges'!$P62="Yes"),"Yes","No")</f>
        <v>Yes</v>
      </c>
      <c r="AH63" s="85" t="str">
        <f>IF(AND((RIGHT($AH$3,2)-'[1]Miter Profiles'!$AC$35-'[1]Outside Edges'!$B62)&gt;=5,'[1]Outside Edges'!$P62="Yes"),"Yes","No")</f>
        <v>Yes</v>
      </c>
      <c r="AI63" s="86" t="str">
        <f>IF(AND((RIGHT($AI$3,2)-'[1]Miter Profiles'!$AC$36-'[1]Outside Edges'!$B62)&gt;=5,'[1]Outside Edges'!$P62="Yes"),"Yes","No")</f>
        <v>Yes</v>
      </c>
      <c r="AJ63" s="11" t="str">
        <f>IF(AND((RIGHT($AJ$3,2)-'[1]Miter Profiles'!$AC$37-'[1]Outside Edges'!$B62)&gt;=5,'[1]Outside Edges'!$P62="Yes"),"Yes","No")</f>
        <v>Yes</v>
      </c>
      <c r="AK63" s="87" t="str">
        <f>IF(AND((RIGHT($AK$3,2)-'[1]Miter Profiles'!$AC$38-'[1]Outside Edges'!$B62)&gt;=5,'[1]Outside Edges'!$P62="Yes"),"Yes","No")</f>
        <v>Yes</v>
      </c>
      <c r="AL63" s="10" t="str">
        <f>IF(AND((RIGHT($AL$3,2)-'[1]Miter Profiles'!$AC$39-'[1]Outside Edges'!$B62)&gt;=5,'[1]Outside Edges'!$P62="Yes"),"Yes","No")</f>
        <v>Yes</v>
      </c>
      <c r="AM63" s="10" t="str">
        <f>IF(AND((RIGHT($AM$3,2)-'[1]Miter Profiles'!$AC$40-'[1]Outside Edges'!$B62)&gt;=5,'[1]Outside Edges'!$P62="Yes"),"Yes","No")</f>
        <v>Yes</v>
      </c>
      <c r="AN63" s="85" t="str">
        <f>IF(AND((RIGHT($AN$3,2)-'[1]Miter Profiles'!$AC$41-'[1]Outside Edges'!$B62)&gt;=5,'[1]Outside Edges'!$P62="Yes"),"Yes","No")</f>
        <v>Yes</v>
      </c>
      <c r="AO63" s="86" t="str">
        <f>IF(AND((RIGHT($AO$3,2)-'[1]Miter Profiles'!$AC$42-'[1]Outside Edges'!$B62)&gt;=5,'[1]Outside Edges'!$P62="Yes"),"Yes","No")</f>
        <v>Yes</v>
      </c>
      <c r="AP63" s="11" t="str">
        <f>IF(AND((RIGHT($AP$3,2)-'[1]Miter Profiles'!$AC$43-'[1]Outside Edges'!$B62)&gt;=5,'[1]Outside Edges'!$P62="Yes"),"Yes","No")</f>
        <v>Yes</v>
      </c>
      <c r="AQ63" s="87" t="str">
        <f>IF(AND((RIGHT($AQ$3,2)-'[1]Miter Profiles'!$AC$44-'[1]Outside Edges'!$B62)&gt;=5,'[1]Outside Edges'!$P62="Yes"),"Yes","No")</f>
        <v>Yes</v>
      </c>
      <c r="AR63" s="10" t="str">
        <f>IF(AND((RIGHT($AR$3,2)-'[1]Miter Profiles'!$AC$45-'[1]Outside Edges'!$B62)&gt;=5,'[1]Outside Edges'!$P62="Yes"),"Yes","No")</f>
        <v>Yes</v>
      </c>
      <c r="AS63" s="10" t="str">
        <f>IF(AND((RIGHT($AS$3,2)-'[1]Miter Profiles'!$AC$46-'[1]Outside Edges'!$B62)&gt;=5,'[1]Outside Edges'!$P62="Yes"),"Yes","No")</f>
        <v>Yes</v>
      </c>
      <c r="AT63" s="85" t="str">
        <f>IF(AND((RIGHT($AT$3,2)-'[1]Miter Profiles'!$AC$47-'[1]Outside Edges'!$B62)&gt;=5,'[1]Outside Edges'!$P62="Yes"),"Yes","No")</f>
        <v>Yes</v>
      </c>
      <c r="AU63" s="86" t="str">
        <f>IF(AND((RIGHT($AU$3,2)-'[1]Miter Profiles'!$AC$48-'[1]Outside Edges'!$B62)&gt;=5,'[1]Outside Edges'!$P62="Yes"),"Yes","No")</f>
        <v>Yes</v>
      </c>
      <c r="AV63" s="11" t="str">
        <f>IF(AND((RIGHT($AV$3,2)-'[1]Miter Profiles'!$AC$49-'[1]Outside Edges'!$B62)&gt;=5,'[1]Outside Edges'!$P62="Yes"),"Yes","No")</f>
        <v>Yes</v>
      </c>
      <c r="AW63" s="87" t="str">
        <f>IF(AND((RIGHT($AW$3,2)-'[1]Miter Profiles'!$AC$50-'[1]Outside Edges'!$B62)&gt;=5,'[1]Outside Edges'!$P62="Yes"),"Yes","No")</f>
        <v>Yes</v>
      </c>
      <c r="AX63" s="10" t="str">
        <f>IF(AND((RIGHT($AX$3,2)-'[1]Miter Profiles'!$AC$51-'[1]Outside Edges'!$B62)&gt;=5,'[1]Outside Edges'!$P62="Yes"),"Yes","No")</f>
        <v>Yes</v>
      </c>
      <c r="AY63" s="10" t="str">
        <f>IF(AND((RIGHT($AY$3,2)-'[1]Miter Profiles'!$AC$52-'[1]Outside Edges'!$B62)&gt;=5,'[1]Outside Edges'!$P62="Yes"),"Yes","No")</f>
        <v>Yes</v>
      </c>
      <c r="AZ63" s="85" t="str">
        <f>IF(AND((RIGHT($AZ$3,2)-'[1]Miter Profiles'!$AC$53-'[1]Outside Edges'!$B62)&gt;=5,'[1]Outside Edges'!$P62="Yes"),"Yes","No")</f>
        <v>Yes</v>
      </c>
      <c r="BA63" s="86" t="str">
        <f>IF(AND((RIGHT($BA$3,2)-'[1]Miter Profiles'!$AC$54-'[1]Outside Edges'!$B62)&gt;=5,'[1]Outside Edges'!$P62="Yes"),"Yes","No")</f>
        <v>Yes</v>
      </c>
      <c r="BB63" s="11" t="str">
        <f>IF(AND((RIGHT($BB$3,2)-'[1]Miter Profiles'!$AC$55-'[1]Outside Edges'!$B62)&gt;=5,'[1]Outside Edges'!$P62="Yes"),"Yes","No")</f>
        <v>Yes</v>
      </c>
      <c r="BC63" s="87" t="str">
        <f>IF(AND((RIGHT($BC$3,2)-'[1]Miter Profiles'!$AC$56-'[1]Outside Edges'!$B62)&gt;=5,'[1]Outside Edges'!$P62="Yes"),"Yes","No")</f>
        <v>Yes</v>
      </c>
      <c r="BD63" s="10" t="str">
        <f>IF(AND((RIGHT($BD$3,2)-'[1]Miter Profiles'!$AC$57-'[1]Outside Edges'!$B62)&gt;=5,'[1]Outside Edges'!$P62="Yes"),"Yes","No")</f>
        <v>Yes</v>
      </c>
      <c r="BE63" s="10" t="str">
        <f>IF(AND((RIGHT($BE$3,2)-'[1]Miter Profiles'!$AC$58-'[1]Outside Edges'!$B62)&gt;=5,'[1]Outside Edges'!$P62="Yes"),"Yes","No")</f>
        <v>Yes</v>
      </c>
      <c r="BF63" s="85" t="str">
        <f>IF(AND((RIGHT($BF$3,2)-'[1]Miter Profiles'!$AC$59-'[1]Outside Edges'!$B62)&gt;=5,'[1]Outside Edges'!$P62="Yes"),"Yes","No")</f>
        <v>Yes</v>
      </c>
      <c r="BG63" s="86" t="str">
        <f>IF(AND((RIGHT($BG$3,2)-'[1]Miter Profiles'!$AC$60-'[1]Outside Edges'!$B62)&gt;=5,'[1]Outside Edges'!$P62="Yes"),"Yes","No")</f>
        <v>Yes</v>
      </c>
      <c r="BH63" s="11" t="str">
        <f>IF(AND((RIGHT($BH$3,2)-'[1]Miter Profiles'!$AC$61-'[1]Outside Edges'!$B62)&gt;=5,'[1]Outside Edges'!$P62="Yes"),"Yes","No")</f>
        <v>Yes</v>
      </c>
      <c r="BI63" s="87" t="str">
        <f>IF(AND((RIGHT($BI$3,2)-'[1]Miter Profiles'!$AC$62-'[1]Outside Edges'!$B62)&gt;=5,'[1]Outside Edges'!$P62="Yes"),"Yes","No")</f>
        <v>Yes</v>
      </c>
      <c r="BJ63" s="10" t="str">
        <f>IF(AND((RIGHT($BJ$3,2)-'[1]Miter Profiles'!$AC$63-'[1]Outside Edges'!$B62)&gt;=5,'[1]Outside Edges'!$P62="Yes"),"Yes","No")</f>
        <v>Yes</v>
      </c>
      <c r="BK63" s="10" t="str">
        <f>IF(AND((RIGHT($BK$3,2)-'[1]Miter Profiles'!$AC$64-'[1]Outside Edges'!$B62)&gt;=5,'[1]Outside Edges'!$P62="Yes"),"Yes","No")</f>
        <v>Yes</v>
      </c>
      <c r="BL63" s="85" t="str">
        <f>IF(AND((RIGHT($BL$3,2)-'[1]Miter Profiles'!$AC$65-'[1]Outside Edges'!$B62)&gt;=5,'[1]Outside Edges'!$P62="Yes"),"Yes","No")</f>
        <v>Yes</v>
      </c>
      <c r="BM63" s="86" t="str">
        <f>IF(AND((RIGHT($BM$3,2)-'[1]Miter Profiles'!$AC$66-'[1]Outside Edges'!$B62)&gt;=5,'[1]Outside Edges'!$P62="Yes"),"Yes","No")</f>
        <v>Yes</v>
      </c>
      <c r="BN63" s="11" t="str">
        <f>IF(AND((RIGHT($BN$3,2)-'[1]Miter Profiles'!$AC$67-'[1]Outside Edges'!$B62)&gt;=5,'[1]Outside Edges'!$P62="Yes"),"Yes","No")</f>
        <v>Yes</v>
      </c>
      <c r="BO63" s="87" t="str">
        <f>IF(AND((RIGHT($BO$3,2)-'[1]Miter Profiles'!$AC$68-'[1]Outside Edges'!$B62)&gt;=5,'[1]Outside Edges'!$P62="Yes"),"Yes","No")</f>
        <v>Yes</v>
      </c>
      <c r="BP63" s="10" t="str">
        <f>IF(AND((RIGHT($BP$3,2)-'[1]Miter Profiles'!$AC$69-'[1]Outside Edges'!$B62)&gt;=5,'[1]Outside Edges'!$P62="Yes"),"Yes","No")</f>
        <v>Yes</v>
      </c>
      <c r="BQ63" s="10" t="str">
        <f>IF(AND((RIGHT($BQ$3,2)-'[1]Miter Profiles'!$AC$70-'[1]Outside Edges'!$B62)&gt;=5,'[1]Outside Edges'!$P62="Yes"),"Yes","No")</f>
        <v>Yes</v>
      </c>
      <c r="BR63" s="85" t="str">
        <f>IF(AND((RIGHT($BR$3,2)-'[1]Miter Profiles'!$AC$71-'[1]Outside Edges'!$B62)&gt;=5,'[1]Outside Edges'!$P62="Yes"),"Yes","No")</f>
        <v>Yes</v>
      </c>
      <c r="BS63" s="86" t="str">
        <f>IF(AND((RIGHT($BS$3,2)-'[1]Miter Profiles'!$AC$72-'[1]Outside Edges'!$B62)&gt;=5,'[1]Outside Edges'!$P62="Yes"),"Yes","No")</f>
        <v>Yes</v>
      </c>
      <c r="BT63" s="11" t="str">
        <f>IF(AND((RIGHT($BT$3,2)-'[1]Miter Profiles'!$AC$73-'[1]Outside Edges'!$B62)&gt;=5,'[1]Outside Edges'!$P62="Yes"),"Yes","No")</f>
        <v>Yes</v>
      </c>
      <c r="BU63" s="87" t="str">
        <f>IF(AND((RIGHT($BU$3,2)-'[1]Miter Profiles'!$AC$74-'[1]Outside Edges'!$B62)&gt;=5,'[1]Outside Edges'!$P62="Yes"),"Yes","No")</f>
        <v>Yes</v>
      </c>
      <c r="BV63" s="10" t="str">
        <f>IF(AND((RIGHT($BV$3,2)-'[1]Miter Profiles'!$AC$75-'[1]Outside Edges'!$B62)&gt;=5,'[1]Outside Edges'!$P62="Yes"),"Yes","No")</f>
        <v>Yes</v>
      </c>
      <c r="BW63" s="10" t="str">
        <f>IF(AND((RIGHT($BW$3,2)-'[1]Miter Profiles'!$AC$76-'[1]Outside Edges'!$B62)&gt;=5,'[1]Outside Edges'!$P62="Yes"),"Yes","No")</f>
        <v>Yes</v>
      </c>
      <c r="BX63" s="85" t="str">
        <f>IF(AND((RIGHT($BX$3,2)-'[1]Miter Profiles'!$AC$77-'[1]Outside Edges'!$B62)&gt;=5,'[1]Outside Edges'!$P62="Yes"),"Yes","No")</f>
        <v>Yes</v>
      </c>
      <c r="BY63" s="86" t="str">
        <f>IF(AND((RIGHT($BY$3,2)-'[1]Miter Profiles'!$AC$78-'[1]Outside Edges'!$B62)&gt;=5,'[1]Outside Edges'!$P62="Yes"),"Yes","No")</f>
        <v>Yes</v>
      </c>
      <c r="BZ63" s="11" t="str">
        <f>IF(AND((RIGHT($BZ$3,2)-'[1]Miter Profiles'!$AC$79-'[1]Outside Edges'!$B62)&gt;=5,'[1]Outside Edges'!$P62="Yes"),"Yes","No")</f>
        <v>Yes</v>
      </c>
      <c r="CA63" s="87" t="str">
        <f>IF(AND((RIGHT($CA$3,2)-'[1]Miter Profiles'!$AC$80-'[1]Outside Edges'!$B62)&gt;=5,'[1]Outside Edges'!$P62="Yes"),"Yes","No")</f>
        <v>Yes</v>
      </c>
      <c r="CB63" s="10" t="str">
        <f>IF(AND((RIGHT($CB$3,2)-'[1]Miter Profiles'!$AC$81-'[1]Outside Edges'!$B62)&gt;=5,'[1]Outside Edges'!$P62="Yes"),"Yes","No")</f>
        <v>Yes</v>
      </c>
      <c r="CC63" s="10" t="str">
        <f>IF(AND((RIGHT($CC$3,2)-'[1]Miter Profiles'!$AC$82-'[1]Outside Edges'!$B62)&gt;=5,'[1]Outside Edges'!$P62="Yes"),"Yes","No")</f>
        <v>Yes</v>
      </c>
      <c r="CD63" s="85" t="str">
        <f>IF(AND((RIGHT($CD$3,2)-'[1]Miter Profiles'!$AC$83-'[1]Outside Edges'!$B62)&gt;=5,'[1]Outside Edges'!$P62="Yes"),"Yes","No")</f>
        <v>Yes</v>
      </c>
      <c r="CE63" s="86" t="str">
        <f>IF(AND((RIGHT($CE$3,2)-'[1]Miter Profiles'!$AC$84-'[1]Outside Edges'!$B62)&gt;=5,'[1]Outside Edges'!$P62="Yes"),"Yes","No")</f>
        <v>Yes</v>
      </c>
      <c r="CF63" s="11" t="str">
        <f>IF(AND((RIGHT($CF$3,2)-'[1]Miter Profiles'!$AC$85-'[1]Outside Edges'!$B62)&gt;=5,'[1]Outside Edges'!$P62="Yes"),"Yes","No")</f>
        <v>Yes</v>
      </c>
      <c r="CG63" s="87" t="str">
        <f>IF(AND((RIGHT($CG$3,2)-'[1]Miter Profiles'!$AC$86-'[1]Outside Edges'!$B62)&gt;=5,'[1]Outside Edges'!$P62="Yes"),"Yes","No")</f>
        <v>Yes</v>
      </c>
      <c r="CH63" s="10" t="str">
        <f>IF(AND((RIGHT($CH$3,2)-'[1]Miter Profiles'!$AC$87-'[1]Outside Edges'!$B62)&gt;=5,'[1]Outside Edges'!$P62="Yes"),"Yes","No")</f>
        <v>Yes</v>
      </c>
      <c r="CI63" s="10" t="str">
        <f>IF(AND((RIGHT($CI$3,2)-'[1]Miter Profiles'!$AC$88-'[1]Outside Edges'!$B62)&gt;=5,'[1]Outside Edges'!$P62="Yes"),"Yes","No")</f>
        <v>Yes</v>
      </c>
      <c r="CJ63" s="85" t="str">
        <f>IF(AND((RIGHT($CJ$3,2)-'[1]Miter Profiles'!$AC$89-'[1]Outside Edges'!$B62)&gt;=5,'[1]Outside Edges'!$P62="Yes"),"Yes","No")</f>
        <v>Yes</v>
      </c>
      <c r="CK63" s="86" t="str">
        <f>IF(AND((RIGHT($CK$3,2)-'[1]Miter Profiles'!$AC$90-'[1]Outside Edges'!$B62)&gt;=5,'[1]Outside Edges'!$P62="Yes"),"Yes","No")</f>
        <v>Yes</v>
      </c>
      <c r="CL63" s="11" t="str">
        <f>IF(AND((RIGHT($CL$3,2)-'[1]Miter Profiles'!$AC$91-'[1]Outside Edges'!$B62)&gt;=5,'[1]Outside Edges'!$P62="Yes"),"Yes","No")</f>
        <v>Yes</v>
      </c>
      <c r="CM63" s="87" t="str">
        <f>IF(AND((RIGHT($CM$3,2)-'[1]Miter Profiles'!$AC$92-'[1]Outside Edges'!$B62)&gt;=5,'[1]Outside Edges'!$P62="Yes"),"Yes","No")</f>
        <v>Yes</v>
      </c>
      <c r="CN63" s="10" t="str">
        <f>IF(AND((RIGHT(CN$3,2)-'[1]Miter Profiles'!$AC$93-'[1]Outside Edges'!$B62)&gt;=5,'[1]Outside Edges'!$P62="Yes"),"Yes","No")</f>
        <v>No</v>
      </c>
      <c r="CO63" s="10" t="str">
        <f>IF(AND((RIGHT(CO$3,2)-'[1]Miter Profiles'!$AC$94-'[1]Outside Edges'!$B62)&gt;=5,'[1]Outside Edges'!$P62="Yes"),"Yes","No")</f>
        <v>Yes</v>
      </c>
      <c r="CP63" s="85" t="str">
        <f>IF(AND((RIGHT(CP$3,2)-'[1]Miter Profiles'!$AC$95-'[1]Outside Edges'!$B62)&gt;=5,'[1]Outside Edges'!$P62="Yes"),"Yes","No")</f>
        <v>Yes</v>
      </c>
      <c r="CQ63" s="86" t="str">
        <f>IF(AND((RIGHT(CQ$3,2)-'[1]Miter Profiles'!$AC$96-'[1]Outside Edges'!$B62)&gt;=5,'[1]Outside Edges'!$P62="Yes"),"Yes","No")</f>
        <v>Yes</v>
      </c>
      <c r="CR63" s="11" t="str">
        <f>IF(AND((RIGHT(CR$3,2)-'[1]Miter Profiles'!$AC$97-'[1]Outside Edges'!$B62)&gt;=5,'[1]Outside Edges'!$P62="Yes"),"Yes","No")</f>
        <v>Yes</v>
      </c>
      <c r="CS63" s="87" t="str">
        <f>IF(AND((RIGHT(CS$3,2)-'[1]Miter Profiles'!$AC$98-'[1]Outside Edges'!$B62)&gt;=5,'[1]Outside Edges'!$P62="Yes"),"Yes","No")</f>
        <v>Yes</v>
      </c>
      <c r="CT63" s="10" t="str">
        <f>IF(AND((RIGHT($CT$3,2)-'[1]Miter Profiles'!$AC$99-'[1]Outside Edges'!$B62)&gt;=5,'[1]Outside Edges'!$P62="Yes"),"Yes","No")</f>
        <v>No</v>
      </c>
      <c r="CU63" s="10" t="str">
        <f>IF(AND((RIGHT($CU$3,2)-'[1]Miter Profiles'!$AC$100-'[1]Outside Edges'!$B62)&gt;=5,'[1]Outside Edges'!$P62="Yes"),"Yes","No")</f>
        <v>Yes</v>
      </c>
      <c r="CV63" s="85" t="str">
        <f>IF(AND((RIGHT($CV$3,2)-'[1]Miter Profiles'!$AC$101-'[1]Outside Edges'!$B62)&gt;=5,'[1]Outside Edges'!$P62="Yes"),"Yes","No")</f>
        <v>Yes</v>
      </c>
      <c r="CW63" s="86" t="str">
        <f>IF(AND((RIGHT($CW$3,2)-'[1]Miter Profiles'!$AC$102-'[1]Outside Edges'!$B62)&gt;=5,'[1]Outside Edges'!$P62="Yes"),"Yes","No")</f>
        <v>Yes</v>
      </c>
      <c r="CX63" s="11" t="str">
        <f>IF(AND((RIGHT($CX$3,2)-'[1]Miter Profiles'!$AC$103-'[1]Outside Edges'!$B62)&gt;=5,'[1]Outside Edges'!$P62="Yes"),"Yes","No")</f>
        <v>Yes</v>
      </c>
      <c r="CY63" s="87" t="str">
        <f>IF(AND((RIGHT($CY$3,2)-'[1]Miter Profiles'!$AC$104-'[1]Outside Edges'!$B62)&gt;=5,'[1]Outside Edges'!$P62="Yes"),"Yes","No")</f>
        <v>Yes</v>
      </c>
      <c r="CZ63" s="10" t="str">
        <f>IF(AND((RIGHT($CZ$3,2)-'[1]Miter Profiles'!$AC$105-'[1]Outside Edges'!$B62)&gt;=5,'[1]Outside Edges'!$P62="Yes"),"Yes","No")</f>
        <v>No</v>
      </c>
      <c r="DA63" s="10" t="str">
        <f>IF(AND((RIGHT($DA$3,2)-'[1]Miter Profiles'!$AC$106-'[1]Outside Edges'!$B62)&gt;=5,'[1]Outside Edges'!$P62="Yes"),"Yes","No")</f>
        <v>No</v>
      </c>
      <c r="DB63" s="85" t="str">
        <f>IF(AND((RIGHT($DB$3,2)-'[1]Miter Profiles'!$AC$107-'[1]Outside Edges'!$B62)&gt;=5,'[1]Outside Edges'!$P62="Yes"),"Yes","No")</f>
        <v>No</v>
      </c>
      <c r="DC63" s="86" t="str">
        <f>IF(AND((RIGHT($DC$3,2)-'[1]Miter Profiles'!$AC$108-'[1]Outside Edges'!$B62)&gt;=5,'[1]Outside Edges'!$P62="Yes"),"Yes","No")</f>
        <v>No</v>
      </c>
      <c r="DD63" s="11" t="str">
        <f>IF(AND((RIGHT($DD$3,2)-'[1]Miter Profiles'!$AC$109-'[1]Outside Edges'!$B62)&gt;=5,'[1]Outside Edges'!$P62="Yes"),"Yes","No")</f>
        <v>Yes</v>
      </c>
      <c r="DE63" s="87" t="str">
        <f>IF(AND((RIGHT($DE$3,2)-'[1]Miter Profiles'!$AC$110-'[1]Outside Edges'!$B62)&gt;=5,'[1]Outside Edges'!$P62="Yes"),"Yes","No")</f>
        <v>Yes</v>
      </c>
      <c r="DF63" s="10" t="str">
        <f>IF(AND((RIGHT($DF$3,2)-'[1]Miter Profiles'!$AC$111-'[1]Outside Edges'!$B62)&gt;=5,'[1]Outside Edges'!$P62="Yes"),"Yes","No")</f>
        <v>Yes</v>
      </c>
      <c r="DG63" s="10" t="str">
        <f>IF(AND((RIGHT($DG$3,2)-'[1]Miter Profiles'!$AC$112-'[1]Outside Edges'!$B62)&gt;=5,'[1]Outside Edges'!$P62="Yes"),"Yes","No")</f>
        <v>Yes</v>
      </c>
      <c r="DH63" s="85" t="str">
        <f>IF(AND((RIGHT($DH$3,2)-'[1]Miter Profiles'!$AC$113-'[1]Outside Edges'!$B62)&gt;=5,'[1]Outside Edges'!$P62="Yes"),"Yes","No")</f>
        <v>Yes</v>
      </c>
      <c r="DI63" s="86" t="str">
        <f>IF(AND((RIGHT($DI$3,2)-'[1]Miter Profiles'!$AC$114-'[1]Outside Edges'!$B62)&gt;=5,'[1]Outside Edges'!$P62="Yes"),"Yes","No")</f>
        <v>Yes</v>
      </c>
      <c r="DJ63" s="11" t="str">
        <f>IF(AND((RIGHT($DJ$3,2)-'[1]Miter Profiles'!$AC$115-'[1]Outside Edges'!$B62)&gt;=5,'[1]Outside Edges'!$P62="Yes"),"Yes","No")</f>
        <v>Yes</v>
      </c>
      <c r="DK63" s="87" t="str">
        <f>IF(AND((RIGHT($DK$3,2)-'[1]Miter Profiles'!$AC$116-'[1]Outside Edges'!$B62)&gt;=5,'[1]Outside Edges'!$P62="Yes"),"Yes","No")</f>
        <v>Yes</v>
      </c>
      <c r="DL63" s="10" t="str">
        <f>IF(AND((RIGHT($DL$3,2)-'[1]Miter Profiles'!$AC$117-'[1]Outside Edges'!$B62)&gt;=5,'[1]Outside Edges'!$P62="Yes"),"Yes","No")</f>
        <v>Yes</v>
      </c>
      <c r="DM63" s="10" t="str">
        <f>IF(AND((RIGHT($DM$3,2)-'[1]Miter Profiles'!$AC$118-'[1]Outside Edges'!$B62)&gt;=5,'[1]Outside Edges'!$P62="Yes"),"Yes","No")</f>
        <v>Yes</v>
      </c>
      <c r="DN63" s="85" t="str">
        <f>IF(AND((RIGHT($DN$3,2)-'[1]Miter Profiles'!$AC$119-'[1]Outside Edges'!$B62)&gt;=5,'[1]Outside Edges'!$P62="Yes"),"Yes","No")</f>
        <v>Yes</v>
      </c>
      <c r="DO63" s="86" t="str">
        <f>IF(AND((RIGHT($DO$3,2)-'[1]Miter Profiles'!$AC$120-'[1]Outside Edges'!$B62)&gt;=5,'[1]Outside Edges'!$P62="Yes"),"Yes","No")</f>
        <v>No</v>
      </c>
      <c r="DP63" s="11" t="str">
        <f>IF(AND((RIGHT($DP$3,2)-'[1]Miter Profiles'!$AC$121-'[1]Outside Edges'!$B62)&gt;=5,'[1]Outside Edges'!$P62="Yes"),"Yes","No")</f>
        <v>Yes</v>
      </c>
      <c r="DQ63" s="87" t="str">
        <f>IF(AND((RIGHT($DQ$3,2)-'[1]Miter Profiles'!$AC$122-'[1]Outside Edges'!$B62)&gt;=5,'[1]Outside Edges'!$P62="Yes"),"Yes","No")</f>
        <v>Yes</v>
      </c>
      <c r="DR63" s="10" t="str">
        <f>IF(AND((RIGHT($DR$3,2)-'[1]Miter Profiles'!$AC$123-'[1]Outside Edges'!$B62)&gt;=5,'[1]Outside Edges'!$P62="Yes"),"Yes","No")</f>
        <v>Yes</v>
      </c>
      <c r="DS63" s="10" t="str">
        <f>IF(AND((RIGHT($DS$3,2)-'[1]Miter Profiles'!$AC$124-'[1]Outside Edges'!$B62)&gt;=5,'[1]Outside Edges'!$P62="Yes"),"Yes","No")</f>
        <v>Yes</v>
      </c>
      <c r="DT63" s="85" t="str">
        <f>IF(AND((RIGHT($DT$3,2)-'[1]Miter Profiles'!$AC$125-'[1]Outside Edges'!$B62)&gt;=5,'[1]Outside Edges'!$P62="Yes"),"Yes","No")</f>
        <v>Yes</v>
      </c>
      <c r="DU63" s="86" t="str">
        <f>IF(AND((RIGHT($DU$3,2)-'[1]Miter Profiles'!$AC$126-'[1]Outside Edges'!$B62)&gt;=5,'[1]Outside Edges'!$P62="Yes"),"Yes","No")</f>
        <v>Yes</v>
      </c>
      <c r="DV63" s="11" t="str">
        <f>IF(AND((RIGHT($DV$3,2)-'[1]Miter Profiles'!$AC$127-'[1]Outside Edges'!$B62)&gt;=5,'[1]Outside Edges'!$P62="Yes"),"Yes","No")</f>
        <v>Yes</v>
      </c>
      <c r="DW63" s="87" t="str">
        <f>IF(AND((RIGHT($DW$3,2)-'[1]Miter Profiles'!$AC$128-'[1]Outside Edges'!$B62)&gt;=5,'[1]Outside Edges'!$P62="Yes"),"Yes","No")</f>
        <v>Yes</v>
      </c>
      <c r="DX63" s="10" t="str">
        <f>IF(AND((RIGHT($DX$3,2)-'[1]Miter Profiles'!$AC$129-'[1]Outside Edges'!$B62)&gt;=5,'[1]Outside Edges'!$P62="Yes"),"Yes","No")</f>
        <v>Yes</v>
      </c>
      <c r="DY63" s="10" t="str">
        <f>IF(AND((RIGHT($DY$3,2)-'[1]Miter Profiles'!$AC$130-'[1]Outside Edges'!$B62)&gt;=5,'[1]Outside Edges'!$P62="Yes"),"Yes","No")</f>
        <v>Yes</v>
      </c>
      <c r="DZ63" s="85" t="str">
        <f>IF(AND((RIGHT($DZ$3,2)-'[1]Miter Profiles'!$AC$131-'[1]Outside Edges'!$B62)&gt;=5,'[1]Outside Edges'!$P62="Yes"),"Yes","No")</f>
        <v>Yes</v>
      </c>
      <c r="EA63" s="90" t="str">
        <f>IF(AND((RIGHT($EA$3,2)-'[1]Miter Profiles'!$AC$132-'[1]Outside Edges'!$B62)&gt;=5,'[1]Outside Edges'!$P62="Yes"),"Yes","No")</f>
        <v>Yes</v>
      </c>
      <c r="EB63" s="105" t="str">
        <f>IF(AND((RIGHT($EB$3,2)-'[1]Miter Profiles'!$AC$133-'[1]Outside Edges'!$B62)&gt;=5,'[1]Outside Edges'!$P62="Yes"),"Yes","No")</f>
        <v>No</v>
      </c>
      <c r="EC63" s="110" t="str">
        <f>IF(AND((RIGHT($EC$3,2)-'[1]Miter Profiles'!$AC$134-'[1]Outside Edges'!$B62)&gt;=5,'[1]Outside Edges'!$P62="Yes"),"Yes","No")</f>
        <v>Yes</v>
      </c>
      <c r="ED63" s="116" t="str">
        <f>IF(AND((RIGHT($ED$3,2)-'[1]Miter Profiles'!$AC$135-'[1]Outside Edges'!$B62)&gt;=5,'[1]Outside Edges'!$P62="Yes"),"Yes","No")</f>
        <v>Yes</v>
      </c>
      <c r="EE63" s="113" t="str">
        <f>IF(AND((RIGHT($EE$3,2)-'[1]Miter Profiles'!$AC$136-'[1]Outside Edges'!$B62)&gt;=5,'[1]Outside Edges'!$P62="Yes"),"Yes","No")</f>
        <v>Yes</v>
      </c>
      <c r="EF63" s="85" t="str">
        <f>IF(AND((RIGHT($EF$3,2)-'[1]Miter Profiles'!$AC$137-'[1]Outside Edges'!$B62)&gt;=5,'[1]Outside Edges'!$P62="Yes"),"Yes","No")</f>
        <v>Yes</v>
      </c>
      <c r="EG63" s="10" t="str">
        <f>IF(AND((RIGHT($EG$3,2)-'[1]Miter Profiles'!$AC$138-'[1]Outside Edges'!$B62)&gt;=5,'[1]Outside Edges'!$P62="Yes"),"Yes","No")</f>
        <v>Yes</v>
      </c>
      <c r="EH63" s="90" t="str">
        <f>IF(AND((RIGHT($EH$3,2)-'[1]Miter Profiles'!$AC$139-'[1]Outside Edges'!$B62)&gt;=5,'[1]Outside Edges'!$P62="Yes"),"Yes","No")</f>
        <v>Yes</v>
      </c>
      <c r="EI63" s="121" t="str">
        <f>IF(AND((RIGHT($EI$3,2)-'[1]Miter Profiles'!$AC$140-'[1]Outside Edges'!$B62)&gt;=5,'[1]Outside Edges'!$P62="Yes"),"Yes","No")</f>
        <v>Yes</v>
      </c>
      <c r="EJ63" s="124" t="str">
        <f>IF(AND((RIGHT($EJ$3,2)-'[1]Miter Profiles'!$AC$141-'[1]Outside Edges'!$B62)&gt;=5,'[1]Outside Edges'!$P62="Yes"),"Yes","No")</f>
        <v>Yes</v>
      </c>
      <c r="EK63" s="124" t="str">
        <f>IF(AND((RIGHT($EK$3,2)-'[1]Miter Profiles'!$AC$142-'[1]Outside Edges'!$B62)&gt;=5,'[1]Outside Edges'!$P62="Yes"),"Yes","No")</f>
        <v>Yes</v>
      </c>
      <c r="EL63" s="116" t="str">
        <f>IF(AND((RIGHT($EL$3,2)-'[1]Miter Profiles'!$AC$143-'[1]Outside Edges'!$B62)&gt;=5,'[1]Outside Edges'!$P62="Yes"),"Yes","No")</f>
        <v>Yes</v>
      </c>
      <c r="EM63" s="129" t="str">
        <f>IF(AND((RIGHT($EM$3,2)-'[1]Miter Profiles'!$AC$144-'[1]Outside Edges'!$B62)&gt;=5,'[1]Outside Edges'!$P62="Yes"),"Yes","No")</f>
        <v>No</v>
      </c>
      <c r="EN63" s="10" t="str">
        <f>IF(AND((RIGHT($EN$3,2)-'[1]Miter Profiles'!$AC$145-'[1]Outside Edges'!$B62)&gt;=5,'[1]Outside Edges'!$P62="Yes"),"Yes","No")</f>
        <v>Yes</v>
      </c>
      <c r="EO63" s="90" t="str">
        <f>IF(AND((RIGHT($EO$3,2)-'[1]Miter Profiles'!$AC$146-'[1]Outside Edges'!$B62)&gt;=5,'[1]Outside Edges'!$P62="Yes"),"Yes","No")</f>
        <v>Yes</v>
      </c>
      <c r="EP63" s="124" t="str">
        <f>IF(AND((RIGHT($EP$3,2)-'[1]Miter Profiles'!$AC$147-'[1]Outside Edges'!$B62)&gt;=5,'[1]Outside Edges'!$P62="Yes"),"Yes","No")</f>
        <v>No</v>
      </c>
      <c r="EQ63" s="124" t="str">
        <f>IF(AND((RIGHT($EQ$3,2)-'[1]Miter Profiles'!$AC$148-'[1]Outside Edges'!$B62)&gt;=5,'[1]Outside Edges'!$P62="Yes"),"Yes","No")</f>
        <v>Yes</v>
      </c>
      <c r="ER63" s="116" t="str">
        <f>IF(AND((RIGHT($ER$3,2)-'[1]Miter Profiles'!$AC$149-'[1]Outside Edges'!$B62)&gt;=5,'[1]Outside Edges'!$P62="Yes"),"Yes","No")</f>
        <v>Yes</v>
      </c>
      <c r="ES63" s="129" t="str">
        <f>IF(AND((RIGHT($ES$3,2)-'[1]Miter Profiles'!$AC$150-'[1]Outside Edges'!$B62)&gt;=5,'[1]Outside Edges'!$P62="Yes"),"Yes","No")</f>
        <v>No</v>
      </c>
      <c r="ET63" s="10" t="str">
        <f>IF(AND((RIGHT($ET$3,2)-'[1]Miter Profiles'!$AC$151-'[1]Outside Edges'!$B62)&gt;=5,'[1]Outside Edges'!$P62="Yes"),"Yes","No")</f>
        <v>Yes</v>
      </c>
      <c r="EU63" s="90" t="str">
        <f>IF(AND((RIGHT($EU$3,2)-'[1]Miter Profiles'!$AC$152-'[1]Outside Edges'!$B62)&gt;=5,'[1]Outside Edges'!$P62="Yes"),"Yes","No")</f>
        <v>Yes</v>
      </c>
      <c r="EV63" s="124" t="str">
        <f>IF(AND((RIGHT($EV$3,2)-'[1]Miter Profiles'!$AC$153-'[1]Outside Edges'!$B62)&gt;=5,'[1]Outside Edges'!$P62="Yes"),"Yes","No")</f>
        <v>Yes</v>
      </c>
      <c r="EW63" s="124" t="str">
        <f>IF(AND((RIGHT($EW$3,2)-'[1]Miter Profiles'!$AC$154-'[1]Outside Edges'!$B62)&gt;=5,'[1]Outside Edges'!$P62="Yes"),"Yes","No")</f>
        <v>Yes</v>
      </c>
      <c r="EX63" s="116" t="str">
        <f>IF(AND((RIGHT($EX$3,2)-'[1]Miter Profiles'!$AC$155-'[1]Outside Edges'!$B62)&gt;=5,'[1]Outside Edges'!$P62="Yes"),"Yes","No")</f>
        <v>Yes</v>
      </c>
      <c r="EY63" s="129" t="str">
        <f>IF(AND((RIGHT($EY$3,2)-'[1]Miter Profiles'!$AC$156-'[1]Outside Edges'!$B62)&gt;=5,'[1]Outside Edges'!$P62="Yes"),"Yes","No")</f>
        <v>Yes</v>
      </c>
      <c r="EZ63" s="10" t="str">
        <f>IF(AND((RIGHT($EZ$3,2)-'[1]Miter Profiles'!$AC$157-'[1]Outside Edges'!$B62)&gt;=5,'[1]Outside Edges'!$P62="Yes"),"Yes","No")</f>
        <v>Yes</v>
      </c>
      <c r="FA63" s="90" t="str">
        <f>IF(AND((RIGHT($FA$3,2)-'[1]Miter Profiles'!$AC$158-'[1]Outside Edges'!$B62)&gt;=5,'[1]Outside Edges'!$P62="Yes"),"Yes","No")</f>
        <v>Yes</v>
      </c>
      <c r="FB63" s="124" t="str">
        <f>IF(AND((RIGHT($FB$3,2)-'[1]Miter Profiles'!$AC$159-'[1]Outside Edges'!$B62)&gt;=5,'[1]Outside Edges'!$P62="Yes"),"Yes","No")</f>
        <v>Yes</v>
      </c>
      <c r="FC63" s="124" t="str">
        <f>IF(AND((RIGHT($FC$3,2)-'[1]Miter Profiles'!$AC$160-'[1]Outside Edges'!$B62)&gt;=5,'[1]Outside Edges'!$P62="Yes"),"Yes","No")</f>
        <v>Yes</v>
      </c>
      <c r="FD63" s="116" t="str">
        <f>IF(AND((RIGHT($FD$3,2)-'[1]Miter Profiles'!$AC$161-'[1]Outside Edges'!$B62)&gt;=5,'[1]Outside Edges'!$P62="Yes"),"Yes","No")</f>
        <v>Yes</v>
      </c>
      <c r="FE63" s="129" t="str">
        <f>IF(AND((RIGHT($FE$3,2)-'[1]Miter Profiles'!$AC$162-'[1]Outside Edges'!$B62)&gt;=5,'[1]Outside Edges'!$P62="Yes"),"Yes","No")</f>
        <v>Yes</v>
      </c>
      <c r="FF63" s="10" t="str">
        <f>IF(AND((RIGHT($FF$3,2)-'[1]Miter Profiles'!$AC$163-'[1]Outside Edges'!$B62)&gt;=5,'[1]Outside Edges'!$P62="Yes"),"Yes","No")</f>
        <v>Yes</v>
      </c>
      <c r="FG63" s="90" t="str">
        <f>IF(AND((RIGHT($FG$3,2)-'[1]Miter Profiles'!$AC$164-'[1]Outside Edges'!$B62)&gt;=5,'[1]Outside Edges'!$P62="Yes"),"Yes","No")</f>
        <v>Yes</v>
      </c>
      <c r="FH63" s="124" t="str">
        <f>IF(AND((RIGHT($FH$3,2)-'[1]Miter Profiles'!$AC$165-'[1]Outside Edges'!$B62)&gt;=5,'[1]Outside Edges'!$P62="Yes"),"Yes","No")</f>
        <v>Yes</v>
      </c>
      <c r="FI63" s="124" t="str">
        <f>IF(AND((RIGHT($FI$3,2)-'[1]Miter Profiles'!$AC$166-'[1]Outside Edges'!$B62)&gt;=5,'[1]Outside Edges'!$P62="Yes"),"Yes","No")</f>
        <v>Yes</v>
      </c>
      <c r="FJ63" s="116" t="str">
        <f>IF(AND((RIGHT($FJ$3,2)-'[1]Miter Profiles'!$AC$167-'[1]Outside Edges'!$B62)&gt;=5,'[1]Outside Edges'!$P62="Yes"),"Yes","No")</f>
        <v>Yes</v>
      </c>
      <c r="FK63" s="129" t="str">
        <f>IF(AND((RIGHT($FK$3,2)-'[1]Miter Profiles'!$AC$168-'[1]Outside Edges'!$B62)&gt;=5,'[1]Outside Edges'!$P62="Yes"),"Yes","No")</f>
        <v>Yes</v>
      </c>
      <c r="FL63" s="10" t="str">
        <f>IF(AND((RIGHT($FL$3,2)-'[1]Miter Profiles'!$AC$169-'[1]Outside Edges'!$B62)&gt;=5,'[1]Outside Edges'!$P62="Yes"),"Yes","No")</f>
        <v>Yes</v>
      </c>
      <c r="FM63" s="90" t="str">
        <f>IF(AND((RIGHT($FM$3,2)-'[1]Miter Profiles'!$AC$170-'[1]Outside Edges'!$B62)&gt;=5,'[1]Outside Edges'!$P62="Yes"),"Yes","No")</f>
        <v>Yes</v>
      </c>
      <c r="FN63" s="124" t="str">
        <f>IF(AND((RIGHT($FN$3,2)-'[1]Miter Profiles'!$AC$171-'[1]Outside Edges'!$B62)&gt;=5,'[1]Outside Edges'!$P62="Yes"),"Yes","No")</f>
        <v>Yes</v>
      </c>
      <c r="FO63" s="124" t="str">
        <f>IF(AND((RIGHT($FO$3,2)-'[1]Miter Profiles'!$AC$172-'[1]Outside Edges'!$B62)&gt;=5,'[1]Outside Edges'!$P62="Yes"),"Yes","No")</f>
        <v>Yes</v>
      </c>
      <c r="FP63" s="116" t="str">
        <f>IF(AND((RIGHT($FP$3,2)-'[1]Miter Profiles'!$AC$173-'[1]Outside Edges'!$B62)&gt;=5,'[1]Outside Edges'!$P62="Yes"),"Yes","No")</f>
        <v>Yes</v>
      </c>
      <c r="FQ63" s="129" t="str">
        <f>IF(AND((RIGHT($FQ$3,2)-'[1]Miter Profiles'!$AC$174-'[1]Outside Edges'!$B62)&gt;=5,'[1]Outside Edges'!$P62="Yes"),"Yes","No")</f>
        <v>Yes</v>
      </c>
      <c r="FR63" s="10" t="str">
        <f>IF(AND((RIGHT($FR$3,2)-'[1]Miter Profiles'!$AC$175-'[1]Outside Edges'!$B62)&gt;=5,'[1]Outside Edges'!$P62="Yes"),"Yes","No")</f>
        <v>Yes</v>
      </c>
      <c r="FS63" s="90" t="str">
        <f>IF(AND((RIGHT($FS$3,2)-'[1]Miter Profiles'!$AC$176-'[1]Outside Edges'!$B62)&gt;=5,'[1]Outside Edges'!$P62="Yes"),"Yes","No")</f>
        <v>Yes</v>
      </c>
      <c r="FT63" s="124" t="str">
        <f>IF(AND((RIGHT($FT$3,2)-'[1]Miter Profiles'!$AC$177-'[1]Outside Edges'!$B62)&gt;=5,'[1]Outside Edges'!$P62="Yes"),"Yes","No")</f>
        <v>Yes</v>
      </c>
      <c r="FU63" s="124" t="str">
        <f>IF(AND((RIGHT($FU$3,2)-'[1]Miter Profiles'!$AC$178-'[1]Outside Edges'!$B62)&gt;=5,'[1]Outside Edges'!$P62="Yes"),"Yes","No")</f>
        <v>Yes</v>
      </c>
      <c r="FV63" s="116" t="str">
        <f>IF(AND((RIGHT($V$3,2)-'[1]Miter Profiles'!$AC$179-'[1]Outside Edges'!$B62)&gt;=5,'[1]Outside Edges'!$P62="Yes"),"Yes","No")</f>
        <v>Yes</v>
      </c>
      <c r="FW63" s="129" t="str">
        <f>IF(AND((RIGHT($FW$3,2)-'[1]Miter Profiles'!$AC$180-'[1]Outside Edges'!$B62)&gt;=5,'[1]Outside Edges'!$P62="Yes"),"Yes","No")</f>
        <v>Yes</v>
      </c>
      <c r="FX63" s="85" t="str">
        <f>IF(AND((RIGHT($FX$3,2)-'[1]Miter Profiles'!$AC$181-'[1]Outside Edges'!$B62)&gt;=5,'[1]Outside Edges'!$P62="Yes"),"Yes","No")</f>
        <v>Yes</v>
      </c>
      <c r="FY63" s="150" t="str">
        <f>IF(AND((RIGHT($FY$3,2)-'[1]Miter Profiles'!$AC$182-'[1]Outside Edges'!$B62)&gt;=5,'[1]Outside Edges'!$P62="Yes"),"Yes","No")</f>
        <v>Yes</v>
      </c>
      <c r="FZ63" s="124" t="str">
        <f>IF(AND((RIGHT($FZ$3,2)-'[1]Miter Profiles'!$AC$183-'[1]Outside Edges'!$B62)&gt;=5,'[1]Outside Edges'!$P62="Yes"),"Yes","No")</f>
        <v>Yes</v>
      </c>
      <c r="GA63" s="116" t="str">
        <f>IF(AND((RIGHT($GA$3,2)-'[1]Miter Profiles'!$AC$184-'[1]Outside Edges'!$B62)&gt;=5,'[1]Outside Edges'!$P62="Yes"),"Yes","No")</f>
        <v>Yes</v>
      </c>
      <c r="GB63" s="129" t="str">
        <f>IF(AND((RIGHT($GB$3,2)-'[1]Miter Profiles'!$AC$185-'[1]Outside Edges'!$B62)&gt;=5,'[1]Outside Edges'!$P62="Yes"),"Yes","No")</f>
        <v>No</v>
      </c>
      <c r="GC63" s="10" t="str">
        <f>IF(AND((RIGHT($GC$3,2)-'[1]Miter Profiles'!$AC$186-'[1]Outside Edges'!$B62)&gt;=5,'[1]Outside Edges'!$P62="Yes"),"Yes","No")</f>
        <v>Yes</v>
      </c>
      <c r="GD63" s="90" t="str">
        <f>IF(AND((RIGHT($GD$3,2)-'[1]Miter Profiles'!$AC$187-'[1]Outside Edges'!$B62)&gt;=5,'[1]Outside Edges'!$P62="Yes"),"Yes","No")</f>
        <v>Yes</v>
      </c>
      <c r="GE63" s="150" t="str">
        <f>IF(AND((RIGHT($GE$3,2)-'[1]Miter Profiles'!$AC$188-'[1]Outside Edges'!$B62)&gt;=5,'[1]Outside Edges'!$P62="Yes"),"Yes","No")</f>
        <v>Yes</v>
      </c>
      <c r="GF63" s="124" t="str">
        <f>IF(AND((RIGHT($GF$3,2)-'[1]Miter Profiles'!$AC$189-'[1]Outside Edges'!$B62)&gt;=5,'[1]Outside Edges'!$P62="Yes"),"Yes","No")</f>
        <v>Yes</v>
      </c>
      <c r="GG63" s="116" t="str">
        <f>IF(AND((RIGHT($GG$3,2)-'[1]Miter Profiles'!$AC$190-'[1]Outside Edges'!$B62)&gt;=5,'[1]Outside Edges'!$P62="Yes"),"Yes","No")</f>
        <v>Yes</v>
      </c>
      <c r="GH63" s="129" t="str">
        <f>IF(AND((RIGHT($GH$3,2)-'[1]Miter Profiles'!$AC$191-'[1]Outside Edges'!$B62)&gt;=5,'[1]Outside Edges'!$P62="Yes"),"Yes","No")</f>
        <v>Yes</v>
      </c>
      <c r="GI63" s="10" t="str">
        <f>IF(AND((RIGHT($GI$3,2)-'[1]Miter Profiles'!$AC$192-'[1]Outside Edges'!$B62)&gt;=5,'[1]Outside Edges'!$P62="Yes"),"Yes","No")</f>
        <v>Yes</v>
      </c>
      <c r="GJ63" s="90" t="str">
        <f>IF(AND((RIGHT($GJ$3,2)-'[1]Miter Profiles'!$AC$193-'[1]Outside Edges'!$B62)&gt;=5,'[1]Outside Edges'!$P62="Yes"),"Yes","No")</f>
        <v>Yes</v>
      </c>
      <c r="GK63" s="150" t="str">
        <f>IF(AND((RIGHT($GK$3,2)-'[1]Miter Profiles'!$AC$194-'[1]Outside Edges'!$B62)&gt;=5,'[1]Outside Edges'!$P62="Yes"),"Yes","No")</f>
        <v>Yes</v>
      </c>
      <c r="GL63" s="124" t="str">
        <f>IF(AND((RIGHT($GL$3,2)-'[1]Miter Profiles'!$AC$195-'[1]Outside Edges'!$B62)&gt;=5,'[1]Outside Edges'!$P62="Yes"),"Yes","No")</f>
        <v>Yes</v>
      </c>
      <c r="GM63" s="116" t="str">
        <f>IF(AND((RIGHT($GM$3,2)-'[1]Miter Profiles'!$AC$196-'[1]Outside Edges'!$B62)&gt;=5,'[1]Outside Edges'!$P62="Yes"),"Yes","No")</f>
        <v>Yes</v>
      </c>
      <c r="GN63" s="129" t="str">
        <f>IF(AND((RIGHT($GN$3,2)-'[1]Miter Profiles'!$AC$197-'[1]Outside Edges'!$B62)&gt;=5,'[1]Outside Edges'!$P62="Yes"),"Yes","No")</f>
        <v>No</v>
      </c>
      <c r="GO63" s="10" t="str">
        <f>IF(AND((RIGHT($GO$3,2)-'[1]Miter Profiles'!$AC$198-'[1]Outside Edges'!$B62)&gt;=5,'[1]Outside Edges'!$P62="Yes"),"Yes","No")</f>
        <v>Yes</v>
      </c>
      <c r="GP63" s="90" t="str">
        <f>IF(AND((RIGHT($GP$3,2)-'[1]Miter Profiles'!$AC$199-'[1]Outside Edges'!$B62)&gt;=5,'[1]Outside Edges'!$P62="Yes"),"Yes","No")</f>
        <v>Yes</v>
      </c>
      <c r="GQ63" s="150" t="str">
        <f>IF(AND((RIGHT($GQ$3,2)-'[1]Miter Profiles'!$AC$200-'[1]Outside Edges'!$B62)&gt;=5,'[1]Outside Edges'!$P62="Yes"),"Yes","No")</f>
        <v>Yes</v>
      </c>
      <c r="GR63" s="124" t="str">
        <f>IF(AND((RIGHT($GR$3,2)-'[1]Miter Profiles'!$AC$201-'[1]Outside Edges'!$B62)&gt;=5,'[1]Outside Edges'!$P62="Yes"),"Yes","No")</f>
        <v>Yes</v>
      </c>
      <c r="GS63" s="116" t="str">
        <f>IF(AND((RIGHT($GS$3,2)-'[1]Miter Profiles'!$AC$202-'[1]Outside Edges'!$B62)&gt;=5,'[1]Outside Edges'!$P62="Yes"),"Yes","No")</f>
        <v>Yes</v>
      </c>
      <c r="GT63" s="129" t="str">
        <f>IF(AND((RIGHT($GT$3,2)-'[1]Miter Profiles'!$AC$203-'[1]Outside Edges'!$B62)&gt;=5,'[1]Outside Edges'!$P62="Yes"),"Yes","No")</f>
        <v>No</v>
      </c>
      <c r="GU63" s="10" t="str">
        <f>IF(AND((RIGHT($GU$3,2)-'[1]Miter Profiles'!$AC$204-'[1]Outside Edges'!$B62)&gt;=5,'[1]Outside Edges'!$P62="Yes"),"Yes","No")</f>
        <v>Yes</v>
      </c>
      <c r="GV63" s="90" t="str">
        <f>IF(AND((RIGHT($GV$3,2)-'[1]Miter Profiles'!$AC$205-'[1]Outside Edges'!$B62)&gt;=5,'[1]Outside Edges'!$P62="Yes"),"Yes","No")</f>
        <v>Yes</v>
      </c>
      <c r="GW63" s="150" t="str">
        <f>IF(AND((RIGHT($GW$3,2)-'[1]Miter Profiles'!$AC$206-'[1]Outside Edges'!$B62)&gt;=5,'[1]Outside Edges'!$P62="Yes"),"Yes","No")</f>
        <v>No</v>
      </c>
      <c r="GX63" s="124" t="str">
        <f>IF(AND((RIGHT($GX$3,2)-'[1]Miter Profiles'!$AC$207-'[1]Outside Edges'!$B62)&gt;=5,'[1]Outside Edges'!$P62="Yes"),"Yes","No")</f>
        <v>Yes</v>
      </c>
      <c r="GY63" s="116" t="str">
        <f>IF(AND((RIGHT($GY$3,2)-'[1]Miter Profiles'!$AC$208-'[1]Outside Edges'!$B62)&gt;=5,'[1]Outside Edges'!$P62="Yes"),"Yes","No")</f>
        <v>Yes</v>
      </c>
      <c r="GZ63" s="129" t="str">
        <f>IF(AND((RIGHT($GZ$3,2)-'[1]Miter Profiles'!$AC$209-'[1]Outside Edges'!$B62)&gt;=5,'[1]Outside Edges'!$P62="Yes"),"Yes","No")</f>
        <v>Yes</v>
      </c>
      <c r="HA63" s="10" t="str">
        <f>IF(AND((RIGHT($HA$3,2)-'[1]Miter Profiles'!$AC$210-'[1]Outside Edges'!$B62)&gt;=5,'[1]Outside Edges'!$P62="Yes"),"Yes","No")</f>
        <v>Yes</v>
      </c>
      <c r="HB63" s="90" t="str">
        <f>IF(AND((RIGHT($HB$3,2)-'[1]Miter Profiles'!$AC$211-'[1]Outside Edges'!$B62)&gt;=5,'[1]Outside Edges'!$P62="Yes"),"Yes","No")</f>
        <v>Yes</v>
      </c>
      <c r="HC63" s="150" t="str">
        <f>IF(AND((RIGHT($HC$3,2)-'[1]Miter Profiles'!$AC$212-'[1]Outside Edges'!$B62)&gt;=5,'[1]Outside Edges'!$P62="Yes"),"Yes","No")</f>
        <v>No</v>
      </c>
      <c r="HD63" s="116" t="str">
        <f>IF(AND((RIGHT($HD$3,2)-'[1]Miter Profiles'!$AC$213-'[1]Outside Edges'!$B62)&gt;=5,'[1]Outside Edges'!$P62="Yes"),"Yes","No")</f>
        <v>No</v>
      </c>
      <c r="HE63" s="129" t="str">
        <f>IF(AND((RIGHT($HE$3,2)-'[1]Miter Profiles'!$AC$214-'[1]Outside Edges'!$B62)&gt;=5,'[1]Outside Edges'!$P62="Yes"),"Yes","No")</f>
        <v>Yes</v>
      </c>
      <c r="HF63" s="10" t="str">
        <f>IF(AND((RIGHT($HF$3,2)-'[1]Miter Profiles'!$AC$215-'[1]Outside Edges'!$B62)&gt;=5,'[1]Outside Edges'!$P62="Yes"),"Yes","No")</f>
        <v>Yes</v>
      </c>
      <c r="HG63" s="90" t="str">
        <f>IF(AND((RIGHT($HG$3,2)-'[1]Miter Profiles'!$AC$216-'[1]Outside Edges'!$B62)&gt;=5,'[1]Outside Edges'!$P62="Yes"),"Yes","No")</f>
        <v>Yes</v>
      </c>
      <c r="HH63" s="150" t="str">
        <f>IF(AND((RIGHT($HH$3,2)-'[1]Miter Profiles'!$AC$217-'[1]Outside Edges'!$B62)&gt;=5,'[1]Outside Edges'!$P62="Yes"),"Yes","No")</f>
        <v>Yes</v>
      </c>
      <c r="HI63" s="124" t="str">
        <f>IF(AND((RIGHT($HI$3,2)-'[1]Miter Profiles'!$AC$218-'[1]Outside Edges'!$B62)&gt;=5,'[1]Outside Edges'!$P62="Yes"),"Yes","No")</f>
        <v>Yes</v>
      </c>
      <c r="HJ63" s="116" t="str">
        <f>IF(AND((RIGHT($HJ$3,2)-'[1]Miter Profiles'!$AC$219-'[1]Outside Edges'!$B62)&gt;=5,'[1]Outside Edges'!$P62="Yes"),"Yes","No")</f>
        <v>Yes</v>
      </c>
      <c r="HK63" s="129" t="str">
        <f>IF(AND((RIGHT($HK$3,2)-'[1]Miter Profiles'!$AC$220-'[1]Outside Edges'!$B62)&gt;=5,'[1]Outside Edges'!$P62="Yes"),"Yes","No")</f>
        <v>Yes</v>
      </c>
      <c r="HL63" s="10" t="str">
        <f>IF(AND((RIGHT($HL$3,2)-'[1]Miter Profiles'!$AC$221-'[1]Outside Edges'!$B62)&gt;=5,'[1]Outside Edges'!$P62="Yes"),"Yes","No")</f>
        <v>Yes</v>
      </c>
      <c r="HM63" s="90" t="str">
        <f>IF(AND((RIGHT($HM$3,2)-'[1]Miter Profiles'!$AC$222-'[1]Outside Edges'!$B62)&gt;=5,'[1]Outside Edges'!$P62="Yes"),"Yes","No")</f>
        <v>Yes</v>
      </c>
      <c r="HN63" s="150" t="str">
        <f>IF(AND((RIGHT($HN$3,2)-'[1]Miter Profiles'!$AC$223-'[1]Outside Edges'!$B62)&gt;=5,'[1]Outside Edges'!$P62="Yes"),"Yes","No")</f>
        <v>No</v>
      </c>
      <c r="HO63" s="124" t="str">
        <f>IF(AND((RIGHT($HO$3,2)-'[1]Miter Profiles'!$AC$224-'[1]Outside Edges'!$B62)&gt;=5,'[1]Outside Edges'!$P62="Yes"),"Yes","No")</f>
        <v>Yes</v>
      </c>
      <c r="HP63" s="124" t="str">
        <f>IF(AND((RIGHT($HP$3,2)-'[1]Miter Profiles'!$AC$225-'[1]Outside Edges'!$B62)&gt;=5,'[1]Outside Edges'!$P62="Yes"),"Yes","No")</f>
        <v>Yes</v>
      </c>
      <c r="HQ63" s="153" t="str">
        <f>IF(AND((RIGHT($HQ$3,3)-'[1]Miter Profiles'!$AC$226-'[1]Outside Edges'!$B62)&gt;=5,'[1]Outside Edges'!$P62="Yes"),"Yes","No")</f>
        <v>Yes</v>
      </c>
      <c r="HR63" s="129" t="str">
        <f>IF(AND((RIGHT($HR$3,2)-'[1]Miter Profiles'!$AC$227-'[1]Outside Edges'!$B62)&gt;=5,'[1]Outside Edges'!$P62="Yes"),"Yes","No")</f>
        <v>Yes</v>
      </c>
      <c r="HS63" s="10" t="str">
        <f>IF(AND((RIGHT($HS$3,2)-'[1]Miter Profiles'!$AC$228-'[1]Outside Edges'!$B62)&gt;=5,'[1]Outside Edges'!$P62="Yes"),"Yes","No")</f>
        <v>Yes</v>
      </c>
      <c r="HT63" s="163" t="str">
        <f>IF(AND((RIGHT($HT$3,2)-'[1]Miter Profiles'!$AC$229-'[1]Outside Edges'!$B62)&gt;=5,'[1]Outside Edges'!$P62="Yes"),"Yes","No")</f>
        <v>Yes</v>
      </c>
      <c r="HU63" s="150" t="str">
        <f>IF(AND((RIGHT($HU$3,2)-'[1]Miter Profiles'!$AC$230-'[1]Outside Edges'!$B62)&gt;=5,'[1]Outside Edges'!$P62="Yes"),"Yes","No")</f>
        <v>Yes</v>
      </c>
      <c r="HV63" s="124" t="str">
        <f>IF(AND((RIGHT($HV$3,2)-'[1]Miter Profiles'!$AC$231-'[1]Outside Edges'!$B62)&gt;=5,'[1]Outside Edges'!$P62="Yes"),"Yes","No")</f>
        <v>Yes</v>
      </c>
      <c r="HW63" s="116" t="str">
        <f>IF(AND((RIGHT($HW$3,2)-'[1]Miter Profiles'!$AC$232-'[1]Outside Edges'!$B62)&gt;=5,'[1]Outside Edges'!$P62="Yes"),"Yes","No")</f>
        <v>Yes</v>
      </c>
      <c r="HX63" s="129" t="str">
        <f>IF(AND((RIGHT($HX$3,2)-'[1]Miter Profiles'!$AC$233-'[1]Outside Edges'!$B62)&gt;=5,'[1]Outside Edges'!$P62="Yes"),"Yes","No")</f>
        <v>No</v>
      </c>
      <c r="HY63" s="10" t="str">
        <f>IF(AND((RIGHT($HY$3,2)-'[1]Miter Profiles'!$AC$234-'[1]Outside Edges'!$B62)&gt;=5,'[1]Outside Edges'!$P62="Yes"),"Yes","No")</f>
        <v>Yes</v>
      </c>
      <c r="HZ63" s="90" t="str">
        <f>IF(AND((RIGHT($HZ$3,2)-'[1]Miter Profiles'!$AC$235-'[1]Outside Edges'!$B62)&gt;=5,'[1]Outside Edges'!$P62="Yes"),"Yes","No")</f>
        <v>Yes</v>
      </c>
      <c r="IA63" s="150" t="str">
        <f>IF(AND((RIGHT($IA$3,2)-'[1]Miter Profiles'!$AC$236-'[1]Outside Edges'!$B62)&gt;=5,'[1]Outside Edges'!$P62="Yes"),"Yes","No")</f>
        <v>Yes</v>
      </c>
      <c r="IB63" s="124" t="str">
        <f>IF(AND((RIGHT($IB$3,2)-'[1]Miter Profiles'!$AC$237-'[1]Outside Edges'!$B62)&gt;=5,'[1]Outside Edges'!$P62="Yes"),"Yes","No")</f>
        <v>Yes</v>
      </c>
      <c r="IC63" s="116" t="str">
        <f>IF(AND((RIGHT($IC$3,2)-'[1]Miter Profiles'!$AC$238-'[1]Outside Edges'!$B62)&gt;=5,'[1]Outside Edges'!$P62="Yes"),"Yes","No")</f>
        <v>Yes</v>
      </c>
      <c r="ID63" s="129" t="str">
        <f>IF(AND((RIGHT($ID$3,2)-'[1]Miter Profiles'!$AC$239-'[1]Outside Edges'!$B62)&gt;=5,'[1]Outside Edges'!$P62="Yes"),"Yes","No")</f>
        <v>Yes</v>
      </c>
      <c r="IE63" s="10" t="str">
        <f>IF(AND((RIGHT($IE$3,2)-'[1]Miter Profiles'!$AC$240-'[1]Outside Edges'!$B62)&gt;=5,'[1]Outside Edges'!$P62="Yes"),"Yes","No")</f>
        <v>Yes</v>
      </c>
      <c r="IF63" s="90" t="str">
        <f>IF(AND((RIGHT($IF$3,2)-'[1]Miter Profiles'!$AC$241-'[1]Outside Edges'!$B62)&gt;=5,'[1]Outside Edges'!$P62="Yes"),"Yes","No")</f>
        <v>Yes</v>
      </c>
      <c r="IG63" s="150" t="str">
        <f>IF(AND((RIGHT($IG$3,2)-'[1]Miter Profiles'!$AC$242-'[1]Outside Edges'!$B62)&gt;=5,'[1]Outside Edges'!$P62="Yes"),"Yes","No")</f>
        <v>Yes</v>
      </c>
      <c r="IH63" s="124" t="str">
        <f>IF(AND((RIGHT($IH$3,2)-'[1]Miter Profiles'!$AC$243-'[1]Outside Edges'!$B62)&gt;=5,'[1]Outside Edges'!$P62="Yes"),"Yes","No")</f>
        <v>Yes</v>
      </c>
      <c r="II63" s="116" t="str">
        <f>IF(AND((RIGHT($II$3,2)-'[1]Miter Profiles'!$AC$244-'[1]Outside Edges'!$B62)&gt;=5,'[1]Outside Edges'!$P62="Yes"),"Yes","No")</f>
        <v>Yes</v>
      </c>
      <c r="IJ63" s="129" t="str">
        <f>IF(AND((RIGHT($IJ$3,2)-'[1]Miter Profiles'!$AC$245-'[1]Outside Edges'!$B62)&gt;=5,'[1]Outside Edges'!$P62="Yes"),"Yes","No")</f>
        <v>Yes</v>
      </c>
      <c r="IK63" s="10" t="str">
        <f>IF(AND((RIGHT($IK$3,2)-'[1]Miter Profiles'!$AC$246-'[1]Outside Edges'!$B62)&gt;=5,'[1]Outside Edges'!$P62="Yes"),"Yes","No")</f>
        <v>Yes</v>
      </c>
      <c r="IL63" s="90" t="str">
        <f>IF(AND((RIGHT($IL$3,2)-'[1]Miter Profiles'!$AC$247-'[1]Outside Edges'!$B62)&gt;=5,'[1]Outside Edges'!$P62="Yes"),"Yes","No")</f>
        <v>Yes</v>
      </c>
      <c r="IM63" s="150" t="str">
        <f>IF(AND((RIGHT($IM$3,2)-'[1]Miter Profiles'!$AC$248-'[1]Outside Edges'!$B62)&gt;=5,'[1]Outside Edges'!$P62="Yes"),"Yes","No")</f>
        <v>No</v>
      </c>
      <c r="IN63" s="124" t="str">
        <f>IF(AND((RIGHT($IN$3,2)-'[1]Miter Profiles'!$AC$249-'[1]Outside Edges'!$B62)&gt;=5,'[1]Outside Edges'!$P62="Yes"),"Yes","No")</f>
        <v>Yes</v>
      </c>
      <c r="IO63" s="116" t="str">
        <f>IF(AND((RIGHT($IO$3,2)-'[1]Miter Profiles'!$AC$250-'[1]Outside Edges'!$B62)&gt;=5,'[1]Outside Edges'!$P62="Yes"),"Yes","No")</f>
        <v>Yes</v>
      </c>
      <c r="IP63" s="129" t="str">
        <f>IF(AND((RIGHT($IP$3,2)-'[1]Miter Profiles'!$AC$251-'[1]Outside Edges'!$B62)&gt;=5,'[1]Outside Edges'!$P62="Yes"),"Yes","No")</f>
        <v>No</v>
      </c>
      <c r="IQ63" s="10" t="str">
        <f>IF(AND((RIGHT($IQ$3,2)-'[1]Miter Profiles'!$AC$252-'[1]Outside Edges'!$B62)&gt;=5,'[1]Outside Edges'!$P62="Yes"),"Yes","No")</f>
        <v>Yes</v>
      </c>
      <c r="IR63" s="90" t="str">
        <f>IF(AND((RIGHT($IR$3,2)-'[1]Miter Profiles'!$AC$253-'[1]Outside Edges'!$B62)&gt;=5,'[1]Outside Edges'!$P62="Yes"),"Yes","No")</f>
        <v>Yes</v>
      </c>
      <c r="IS63" s="150" t="str">
        <f>IF(AND((RIGHT($IS$3,2)-'[1]Miter Profiles'!$AC$254-'[1]Outside Edges'!$B62)&gt;=5,'[1]Outside Edges'!$P62="Yes"),"Yes","No")</f>
        <v>No</v>
      </c>
      <c r="IT63" s="124" t="str">
        <f>IF(AND((RIGHT($IT$3,2)-'[1]Miter Profiles'!$AC$255-'[1]Outside Edges'!$B62)&gt;=5,'[1]Outside Edges'!$P62="Yes"),"Yes","No")</f>
        <v>Yes</v>
      </c>
      <c r="IU63" s="116" t="str">
        <f>IF(AND((RIGHT($IU$3,2)-'[1]Miter Profiles'!$AC$256-'[1]Outside Edges'!$B62)&gt;=5,'[1]Outside Edges'!$P62="Yes"),"Yes","No")</f>
        <v>Yes</v>
      </c>
      <c r="IV63" s="129" t="str">
        <f>IF(AND((RIGHT($IV$3,2)-'[1]Miter Profiles'!$AC$257-'[1]Outside Edges'!$B62)&gt;=5,'[1]Outside Edges'!$P62="Yes"),"Yes","No")</f>
        <v>Yes</v>
      </c>
      <c r="IW63" s="10" t="str">
        <f>IF(AND((RIGHT($IW$3,2)-'[1]Miter Profiles'!$AC$258-'[1]Outside Edges'!$B62)&gt;=5,'[1]Outside Edges'!$P62="Yes"),"Yes","No")</f>
        <v>Yes</v>
      </c>
      <c r="IX63" s="90" t="str">
        <f>IF(AND((RIGHT($IX$3,2)-'[1]Miter Profiles'!$AC$259-'[1]Outside Edges'!$B62)&gt;=5,'[1]Outside Edges'!$P62="Yes"),"Yes","No")</f>
        <v>Yes</v>
      </c>
      <c r="IY63" s="150" t="str">
        <f>IF(AND((RIGHT($IY$3,2)-'[1]Miter Profiles'!$AC$260-'[1]Outside Edges'!$B62)&gt;=5,'[1]Outside Edges'!$P62="Yes"),"Yes","No")</f>
        <v>Yes</v>
      </c>
      <c r="IZ63" s="124" t="str">
        <f>IF(AND((RIGHT($IZ$3,2)-'[1]Miter Profiles'!$AC$261-'[1]Outside Edges'!$B62)&gt;=5,'[1]Outside Edges'!$P62="Yes"),"Yes","No")</f>
        <v>Yes</v>
      </c>
      <c r="JA63" s="116" t="str">
        <f>IF(AND((RIGHT($JA$3,2)-'[1]Miter Profiles'!$AC$262-'[1]Outside Edges'!$B62)&gt;=5,'[1]Outside Edges'!$P62="Yes"),"Yes","No")</f>
        <v>Yes</v>
      </c>
      <c r="JB63" s="129" t="str">
        <f>IF(AND((RIGHT($JB$3,2)-'[1]Miter Profiles'!$AC$263-'[1]Outside Edges'!$B62)&gt;=5,'[1]Outside Edges'!$P62="Yes"),"Yes","No")</f>
        <v>Yes</v>
      </c>
      <c r="JC63" s="10" t="str">
        <f>IF(AND((RIGHT($JC$3,2)-'[1]Miter Profiles'!$AC$264-'[1]Outside Edges'!$B62)&gt;=5,'[1]Outside Edges'!$P62="Yes"),"Yes","No")</f>
        <v>Yes</v>
      </c>
      <c r="JD63" s="90" t="str">
        <f>IF(AND((RIGHT($JD$3,2)-'[1]Miter Profiles'!$AC$265-'[1]Outside Edges'!$B62)&gt;=5,'[1]Outside Edges'!$P62="Yes"),"Yes","No")</f>
        <v>Yes</v>
      </c>
      <c r="JE63" s="236" t="str">
        <f>IF(AND((RIGHT($JE$3,2)-'[1]Miter Profiles'!$AC$266-'[1]Outside Edges'!$B62)&gt;=5,'[1]Outside Edges'!$P62="Yes"),"Yes","No")</f>
        <v>No</v>
      </c>
      <c r="JF63" s="237" t="str">
        <f>IF(AND((RIGHT($JF$3,2)-'[1]Miter Profiles'!$AC$267-'[1]Outside Edges'!$B62)&gt;=5,'[1]Outside Edges'!$P62="Yes"),"Yes","No")</f>
        <v>Yes</v>
      </c>
      <c r="JG63" s="238" t="str">
        <f>IF(AND((RIGHT($JG$3,2)-'[1]Miter Profiles'!$AC$268-'[1]Outside Edges'!$B62)&gt;=5,'[1]Outside Edges'!$P62="Yes"),"Yes","No")</f>
        <v>Yes</v>
      </c>
      <c r="JH63" s="129" t="str">
        <f>IF(AND((RIGHT($JH$3,2)-'[1]Miter Profiles'!$AC$269-'[1]Outside Edges'!$B62)&gt;=5,'[1]Outside Edges'!$P62="Yes"),"Yes","No")</f>
        <v>Yes</v>
      </c>
      <c r="JI63" s="113" t="str">
        <f>IF(AND((RIGHT($JI$3,2)-'[1]Miter Profiles'!$AC$270-'[1]Outside Edges'!$B62)&gt;=5,'[1]Outside Edges'!$P62="Yes"),"Yes","No")</f>
        <v>Yes</v>
      </c>
      <c r="JJ63" s="90" t="str">
        <f>IF(AND((RIGHT($JJ$3,2)-'[1]Miter Profiles'!$AC$271-'[1]Outside Edges'!$B62)&gt;=5,'[1]Outside Edges'!$P62="Yes"),"Yes","No")</f>
        <v>Yes</v>
      </c>
      <c r="JK63" s="236" t="str">
        <f>IF(AND((RIGHT($JK$3,2)-'[1]Miter Profiles'!$AC$272-'[1]Outside Edges'!$B62)&gt;=5,'[1]Outside Edges'!$P62="Yes"),"Yes","No")</f>
        <v>Yes</v>
      </c>
      <c r="JL63" s="237" t="str">
        <f>IF(AND((RIGHT($JL$3,2)-'[1]Miter Profiles'!$AC$273-'[1]Outside Edges'!$B62)&gt;=5,'[1]Outside Edges'!$P62="Yes"),"Yes","No")</f>
        <v>Yes</v>
      </c>
      <c r="JM63" s="238" t="str">
        <f>IF(AND((RIGHT($JM$3,2)-'[1]Miter Profiles'!$AC$274-'[1]Outside Edges'!$B62)&gt;=5,'[1]Outside Edges'!$P62="Yes"),"Yes","No")</f>
        <v>Yes</v>
      </c>
      <c r="JN63" s="129" t="str">
        <f>IF(AND((RIGHT($JN$3,2)-'[1]Miter Profiles'!$AC$275-'[1]Outside Edges'!$B62)&gt;=5,'[1]Outside Edges'!$P62="Yes"),"Yes","No")</f>
        <v>Yes</v>
      </c>
      <c r="JO63" s="113" t="str">
        <f>IF(AND((RIGHT($JO$3,2)-'[1]Miter Profiles'!$AC$276-'[1]Outside Edges'!$B62)&gt;=5,'[1]Outside Edges'!$P62="Yes"),"Yes","No")</f>
        <v>Yes</v>
      </c>
      <c r="JP63" s="90" t="str">
        <f>IF(AND((RIGHT($JP$3,2)-'[1]Miter Profiles'!$AC$277-'[1]Outside Edges'!$B62)&gt;=5,'[1]Outside Edges'!$P62="Yes"),"Yes","No")</f>
        <v>Yes</v>
      </c>
      <c r="JQ63" s="236" t="str">
        <f>IF(AND((RIGHT($JQ$3,2)-'[1]Miter Profiles'!$AC$278-'[1]Outside Edges'!$B62)&gt;=5,'[1]Outside Edges'!$P62="Yes"),"Yes","No")</f>
        <v>No</v>
      </c>
      <c r="JR63" s="237" t="str">
        <f>IF(AND((RIGHT($JR$3,2)-'[1]Miter Profiles'!$AC$279-'[1]Outside Edges'!$B62)&gt;=5,'[1]Outside Edges'!$P62="Yes"),"Yes","No")</f>
        <v>No</v>
      </c>
      <c r="JS63" s="238" t="str">
        <f>IF(AND((RIGHT($JS$3,2)-'[1]Miter Profiles'!$AC$280-'[1]Outside Edges'!$B62)&gt;=5,'[1]Outside Edges'!$P62="Yes"),"Yes","No")</f>
        <v>Yes</v>
      </c>
      <c r="JT63" s="129" t="str">
        <f>IF(AND((RIGHT($JT$3,2)-'[1]Miter Profiles'!$AC$281-'[1]Outside Edges'!$B62)&gt;=5,'[1]Outside Edges'!$P62="Yes"),"Yes","No")</f>
        <v>No</v>
      </c>
      <c r="JU63" s="113" t="str">
        <f>IF(AND((RIGHT($JU$3,2)-'[1]Miter Profiles'!$AC$282-'[1]Outside Edges'!$B62)&gt;=5,'[1]Outside Edges'!$P62="Yes"),"Yes","No")</f>
        <v>No</v>
      </c>
      <c r="JV63" s="90" t="str">
        <f>IF(AND((RIGHT($JV$3,2)-'[1]Miter Profiles'!$AC$283-'[1]Outside Edges'!$B62)&gt;=5,'[1]Outside Edges'!$P62="Yes"),"Yes","No")</f>
        <v>Yes</v>
      </c>
      <c r="JW63" s="236" t="str">
        <f>IF(AND((RIGHT($JW$3,2)-'[1]Miter Profiles'!$AC$284-'[1]Outside Edges'!$B62)&gt;=5,'[1]Outside Edges'!$P62="Yes"),"Yes","No")</f>
        <v>Yes</v>
      </c>
      <c r="JX63" s="237" t="str">
        <f>IF(AND((RIGHT($JX$3,2)-'[1]Miter Profiles'!$AC$285-'[1]Outside Edges'!$B62)&gt;=5,'[1]Outside Edges'!$P62="Yes"),"Yes","No")</f>
        <v>Yes</v>
      </c>
      <c r="JY63" s="238" t="str">
        <f>IF(AND((RIGHT($JY$3,2)-'[1]Miter Profiles'!$AC$286-'[1]Outside Edges'!$B62)&gt;=5,'[1]Outside Edges'!$P62="Yes"),"Yes","No")</f>
        <v>Yes</v>
      </c>
      <c r="JZ63" s="129" t="str">
        <f>IF(AND((RIGHT($JZ$3,2)-'[1]Miter Profiles'!$AC$287-'[1]Outside Edges'!$B62)&gt;=5,'[1]Outside Edges'!$P62="Yes"),"Yes","No")</f>
        <v>Yes</v>
      </c>
      <c r="KA63" s="113" t="str">
        <f>IF(AND((RIGHT($KA$3,2)-'[1]Miter Profiles'!$AC$288-'[1]Outside Edges'!$B62)&gt;=5,'[1]Outside Edges'!$P62="Yes"),"Yes","No")</f>
        <v>Yes</v>
      </c>
      <c r="KB63" s="90" t="str">
        <f>IF(AND((RIGHT($KB$3,2)-'[1]Miter Profiles'!$AC$289-'[1]Outside Edges'!$B62)&gt;=5,'[1]Outside Edges'!$P62="Yes"),"Yes","No")</f>
        <v>Yes</v>
      </c>
      <c r="KC63" s="236" t="str">
        <f>IF(AND((RIGHT($KC$3,2)-'[1]Miter Profiles'!$AC$290-'[1]Outside Edges'!$B62)&gt;=5,'[1]Outside Edges'!$P62="Yes"),"Yes","No")</f>
        <v>No</v>
      </c>
      <c r="KD63" s="237" t="str">
        <f>IF(AND((RIGHT($KD$3,2)-'[1]Miter Profiles'!$AC$291-'[1]Outside Edges'!$B62)&gt;=5,'[1]Outside Edges'!$P62="Yes"),"Yes","No")</f>
        <v>Yes</v>
      </c>
      <c r="KE63" s="238" t="str">
        <f>IF(AND((RIGHT($KE$3,2)-'[1]Miter Profiles'!$AC$292-'[1]Outside Edges'!$B62)&gt;=5,'[1]Outside Edges'!$P62="Yes"),"Yes","No")</f>
        <v>Yes</v>
      </c>
      <c r="KF63" s="129" t="str">
        <f>IF(AND((RIGHT($KF$3,2)-'[1]Miter Profiles'!$AC$293-'[1]Outside Edges'!$B62)&gt;=5,'[1]Outside Edges'!$P62="Yes"),"Yes","No")</f>
        <v>Yes</v>
      </c>
      <c r="KG63" s="113" t="str">
        <f>IF(AND((RIGHT($KG$3,2)-'[1]Miter Profiles'!$AC$294-'[1]Outside Edges'!$B62)&gt;=5,'[1]Outside Edges'!$P62="Yes"),"Yes","No")</f>
        <v>Yes</v>
      </c>
      <c r="KH63" s="90" t="str">
        <f>IF(AND((RIGHT($KH$3,2)-'[1]Miter Profiles'!$AC$295-'[1]Outside Edges'!$B62)&gt;=5,'[1]Outside Edges'!$P62="Yes"),"Yes","No")</f>
        <v>Yes</v>
      </c>
      <c r="KI63" s="236" t="str">
        <f>IF(AND((RIGHT($KI$3,2)-'[1]Miter Profiles'!$AC$296-'[1]Outside Edges'!$B62)&gt;=5,'[1]Outside Edges'!$P62="Yes"),"Yes","No")</f>
        <v>Yes</v>
      </c>
      <c r="KJ63" s="237" t="str">
        <f>IF(AND((RIGHT($KJ$3,2)-'[1]Miter Profiles'!$AC$297-'[1]Outside Edges'!$B62)&gt;=5,'[1]Outside Edges'!$P62="Yes"),"Yes","No")</f>
        <v>Yes</v>
      </c>
      <c r="KK63" s="238" t="str">
        <f>IF(AND((RIGHT($KK$3,2)-'[1]Miter Profiles'!$AC$298-'[1]Outside Edges'!$B62)&gt;=5,'[1]Outside Edges'!$P62="Yes"),"Yes","No")</f>
        <v>Yes</v>
      </c>
      <c r="KL63" s="129" t="str">
        <f>IF(AND((RIGHT($KL$3,2)-'[1]Miter Profiles'!$AC$299-'[1]Outside Edges'!$B62)&gt;=5,'[1]Outside Edges'!$P62="Yes"),"Yes","No")</f>
        <v>Yes</v>
      </c>
      <c r="KM63" s="113" t="str">
        <f>IF(AND((RIGHT($KM$3,2)-'[1]Miter Profiles'!$AC$300-'[1]Outside Edges'!$B62)&gt;=5,'[1]Outside Edges'!$P62="Yes"),"Yes","No")</f>
        <v>Yes</v>
      </c>
      <c r="KN63" s="90" t="str">
        <f>IF(AND((RIGHT($KN$3,2)-'[1]Miter Profiles'!$AC$301-'[1]Outside Edges'!$B62)&gt;=5,'[1]Outside Edges'!$P62="Yes"),"Yes","No")</f>
        <v>Yes</v>
      </c>
      <c r="KO63" s="236" t="str">
        <f>IF(AND((RIGHT($KO$3,2)-'[1]Miter Profiles'!$AC$302-'[1]Outside Edges'!$B62)&gt;=5,'[1]Outside Edges'!$P62="Yes"),"Yes","No")</f>
        <v>Yes</v>
      </c>
      <c r="KP63" s="237" t="str">
        <f>IF(AND((RIGHT($KP$3,2)-'[1]Miter Profiles'!$AC$303-'[1]Outside Edges'!$B62)&gt;=5,'[1]Outside Edges'!$P62="Yes"),"Yes","No")</f>
        <v>Yes</v>
      </c>
      <c r="KQ63" s="238" t="str">
        <f>IF(AND((RIGHT($KQ$3,2)-'[1]Miter Profiles'!$AC$304-'[1]Outside Edges'!$B62)&gt;=5,'[1]Outside Edges'!$P62="Yes"),"Yes","No")</f>
        <v>Yes</v>
      </c>
      <c r="KR63" s="129" t="str">
        <f>IF(AND((RIGHT($KR$3,2)-'[1]Miter Profiles'!$AC$305-'[1]Outside Edges'!$B62)&gt;=5,'[1]Outside Edges'!$P62="Yes"),"Yes","No")</f>
        <v>Yes</v>
      </c>
      <c r="KS63" s="113" t="str">
        <f>IF(AND((RIGHT($KS$3,2)-'[1]Miter Profiles'!$AC$306-'[1]Outside Edges'!$B62)&gt;=5,'[1]Outside Edges'!$P62="Yes"),"Yes","No")</f>
        <v>Yes</v>
      </c>
      <c r="KT63" s="90" t="str">
        <f>IF(AND((RIGHT($KT$3,2)-'[1]Miter Profiles'!$AC$307-'[1]Outside Edges'!$B62)&gt;=5,'[1]Outside Edges'!$P62="Yes"),"Yes","No")</f>
        <v>Yes</v>
      </c>
      <c r="KU63" s="236" t="str">
        <f>IF(AND((RIGHT($KU$3,2)-'[1]Miter Profiles'!$AC$308-'[1]Outside Edges'!$B62)&gt;=5,'[1]Outside Edges'!$P62="Yes"),"Yes","No")</f>
        <v>No</v>
      </c>
      <c r="KV63" s="237" t="str">
        <f>IF(AND((RIGHT($KV$3,2)-'[1]Miter Profiles'!$AC$309-'[1]Outside Edges'!$B62)&gt;=5,'[1]Outside Edges'!$P62="Yes"),"Yes","No")</f>
        <v>Yes</v>
      </c>
      <c r="KW63" s="238" t="str">
        <f>IF(AND((RIGHT($KW$3,2)-'[1]Miter Profiles'!$AC$310-'[1]Outside Edges'!$B62)&gt;=5,'[1]Outside Edges'!$P62="Yes"),"Yes","No")</f>
        <v>Yes</v>
      </c>
      <c r="KX63" s="129" t="str">
        <f>IF(AND((RIGHT($KX$3,2)-'[1]Miter Profiles'!$AC$311-'[1]Outside Edges'!$B62)&gt;=5,'[1]Outside Edges'!$P62="Yes"),"Yes","No")</f>
        <v>No</v>
      </c>
      <c r="KY63" s="113" t="str">
        <f>IF(AND((RIGHT($KY$3,2)-'[1]Miter Profiles'!$AC$312-'[1]Outside Edges'!$B62)&gt;=5,'[1]Outside Edges'!$P62="Yes"),"Yes","No")</f>
        <v>Yes</v>
      </c>
      <c r="KZ63" s="90" t="str">
        <f>IF(AND((RIGHT($KZ$3,2)-'[1]Miter Profiles'!$AC$313-'[1]Outside Edges'!$B62)&gt;=5,'[1]Outside Edges'!$P62="Yes"),"Yes","No")</f>
        <v>Yes</v>
      </c>
      <c r="LA63" s="236" t="str">
        <f>IF(AND((RIGHT($LA$3,2)-'[1]Miter Profiles'!$AC$314-'[1]Outside Edges'!$B62)&gt;=5,'[1]Outside Edges'!$P62="Yes"),"Yes","No")</f>
        <v>Yes</v>
      </c>
      <c r="LB63" s="237" t="str">
        <f>IF(AND((RIGHT($LB$3,2)-'[1]Miter Profiles'!$AC$315-'[1]Outside Edges'!$B62)&gt;=5,'[1]Outside Edges'!$P62="Yes"),"Yes","No")</f>
        <v>Yes</v>
      </c>
      <c r="LC63" s="243" t="str">
        <f>IF(AND((RIGHT($LC$3,2)-'[1]Miter Profiles'!$AC$316-'[1]Outside Edges'!$B62)&gt;=5,'[1]Outside Edges'!$P62="Yes"),"Yes","No")</f>
        <v>Yes</v>
      </c>
      <c r="LD63" s="244" t="str">
        <f>IF(AND((RIGHT($LD$3,2)-'[1]Miter Profiles'!$AC$317-'[1]Outside Edges'!$B62)&gt;=5,'[1]Outside Edges'!$P62="Yes"),"Yes","No")</f>
        <v>Yes</v>
      </c>
      <c r="LE63" s="113" t="str">
        <f>IF(AND((RIGHT($LE$3,2)-'[1]Miter Profiles'!$AC$318-'[1]Outside Edges'!$B62)&gt;=5,'[1]Outside Edges'!$P62="Yes"),"Yes","No")</f>
        <v>No</v>
      </c>
      <c r="LF63" s="10" t="str">
        <f>IF(AND((RIGHT($LF$3,2)-'[1]Miter Profiles'!$AC$319-'[1]Outside Edges'!$B62)&gt;=5,'[1]Outside Edges'!$P62="Yes"),"Yes","No")</f>
        <v>No</v>
      </c>
      <c r="LG63" s="113" t="str">
        <f>IF(AND((RIGHT($LG$3,2)-'[1]Miter Profiles'!$AC$320-'[1]Outside Edges'!$B62)&gt;=5,'[1]Outside Edges'!$P62="Yes"),"Yes","No")</f>
        <v>No</v>
      </c>
      <c r="LH63" s="90" t="str">
        <f>IF(AND((RIGHT($LH$3,2)-'[1]Miter Profiles'!$AC$321-'[1]Outside Edges'!$B62)&gt;=5,'[1]Outside Edges'!$P62="Yes"),"Yes","No")</f>
        <v>No</v>
      </c>
      <c r="LI63" s="236" t="str">
        <f>IF(AND((RIGHT($LI$3,2)-'[1]Miter Profiles'!$AC$322-'[1]Outside Edges'!$B62)&gt;=5,'[1]Outside Edges'!$P62="Yes"),"Yes","No")</f>
        <v>No</v>
      </c>
      <c r="LJ63" s="237" t="str">
        <f>IF(AND((RIGHT($LJ$3,2)-'[1]Miter Profiles'!$AC$323-'[1]Outside Edges'!$B62)&gt;=5,'[1]Outside Edges'!$P62="Yes"),"Yes","No")</f>
        <v>Yes</v>
      </c>
      <c r="LK63" s="238" t="str">
        <f>IF(AND((RIGHT($LK$3,2)-'[1]Miter Profiles'!$AC$324-'[1]Outside Edges'!$B62)&gt;=5,'[1]Outside Edges'!$P62="Yes"),"Yes","No")</f>
        <v>Yes</v>
      </c>
      <c r="LL63" s="129" t="str">
        <f>IF(AND((RIGHT($LL$3,2)-'[1]Miter Profiles'!$AC$325-'[1]Outside Edges'!$B62)&gt;=5,'[1]Outside Edges'!$P62="Yes"),"Yes","No")</f>
        <v>Yes</v>
      </c>
      <c r="LM63" s="113" t="str">
        <f>IF(AND((RIGHT($LM$3,2)-'[1]Miter Profiles'!$AC$326-'[1]Outside Edges'!$B62)&gt;=5,'[1]Outside Edges'!$P62="Yes"),"Yes","No")</f>
        <v>Yes</v>
      </c>
      <c r="LN63" s="90" t="str">
        <f>IF(AND((RIGHT($LN$3,2)-'[1]Miter Profiles'!$AC$327-'[1]Outside Edges'!$B62)&gt;=5,'[1]Outside Edges'!$P62="Yes"),"Yes","No")</f>
        <v>Yes</v>
      </c>
      <c r="LO63" s="236" t="str">
        <f>IF(AND((RIGHT($LO$3,2)-'[1]Miter Profiles'!$AC$328-'[1]Outside Edges'!$B62)&gt;=5,'[1]Outside Edges'!$P62="Yes"),"Yes","No")</f>
        <v>No</v>
      </c>
      <c r="LP63" s="237" t="str">
        <f>IF(AND((RIGHT($LP$3,2)-'[1]Miter Profiles'!$AC$329-'[1]Outside Edges'!$B62)&gt;=5,'[1]Outside Edges'!$P62="Yes"),"Yes","No")</f>
        <v>Yes</v>
      </c>
      <c r="LQ63" s="238" t="str">
        <f>IF(AND((RIGHT($LQ$3,2)-'[1]Miter Profiles'!$AC$330-'[1]Outside Edges'!$B62)&gt;=5,'[1]Outside Edges'!$P62="Yes"),"Yes","No")</f>
        <v>Yes</v>
      </c>
      <c r="LR63" s="129" t="str">
        <f>IF(AND((RIGHT($LR$3,2)-'[1]Miter Profiles'!$AC$331-'[1]Outside Edges'!$B62)&gt;=5,'[1]Outside Edges'!$P62="Yes"),"Yes","No")</f>
        <v>No</v>
      </c>
      <c r="LS63" s="113" t="str">
        <f>IF(AND((RIGHT($LS$3,2)-'[1]Miter Profiles'!$AC$332-'[1]Outside Edges'!$B62)&gt;=5,'[1]Outside Edges'!$P62="Yes"),"Yes","No")</f>
        <v>Yes</v>
      </c>
      <c r="LT63" s="90" t="str">
        <f>IF(AND((RIGHT($LT$3,2)-'[1]Miter Profiles'!$AC$333-'[1]Outside Edges'!$B62)&gt;=5,'[1]Outside Edges'!$P62="Yes"),"Yes","No")</f>
        <v>Yes</v>
      </c>
    </row>
    <row r="64" spans="1:332" ht="15.75" customHeight="1" thickBot="1" x14ac:dyDescent="0.3">
      <c r="A64" s="8" t="str">
        <f>IF('[1]Outside Edges'!$A63&lt;&gt;"",'[1]Outside Edges'!$A63,"")</f>
        <v>D61</v>
      </c>
      <c r="B64" s="10" t="str">
        <f>IF(AND((RIGHT($B$3,2)-'[1]Miter Profiles'!$AC$3-'[1]Outside Edges'!$B63)&gt;=5,'[1]Outside Edges'!$P63="Yes"),"Yes","No")</f>
        <v>Yes</v>
      </c>
      <c r="C64" s="10" t="str">
        <f>IF(AND((RIGHT($C$3,2)-'[1]Miter Profiles'!$AC$4-'[1]Outside Edges'!$B63)&gt;=5,'[1]Outside Edges'!$P63="Yes"),"Yes","No")</f>
        <v>Yes</v>
      </c>
      <c r="D64" s="85" t="str">
        <f>IF(AND((RIGHT($D$3,2)-'[1]Miter Profiles'!$AC$5-'[1]Outside Edges'!$B63)&gt;=5,'[1]Outside Edges'!$P63="Yes"),"Yes","No")</f>
        <v>Yes</v>
      </c>
      <c r="E64" s="86" t="str">
        <f>IF(AND((RIGHT($E$3,2)-'[1]Miter Profiles'!$AC$6-'[1]Outside Edges'!$B63)&gt;=5,'[1]Outside Edges'!$P63="Yes"),"Yes","No")</f>
        <v>Yes</v>
      </c>
      <c r="F64" s="11" t="str">
        <f>IF(AND((RIGHT($F$3,2)-'[1]Miter Profiles'!$AC$7-'[1]Outside Edges'!$B63)&gt;=5,'[1]Outside Edges'!$P63="Yes"),"Yes","No")</f>
        <v>Yes</v>
      </c>
      <c r="G64" s="87" t="str">
        <f>IF(AND((RIGHT($G$3,2)-'[1]Miter Profiles'!$AC$8-'[1]Outside Edges'!$B63)&gt;=5,'[1]Outside Edges'!$P63="Yes"),"Yes","No")</f>
        <v>Yes</v>
      </c>
      <c r="H64" s="10" t="str">
        <f>IF(AND((RIGHT($H$3,2)-'[1]Miter Profiles'!$AC$9-'[1]Outside Edges'!$B63)&gt;=5,'[1]Outside Edges'!$P63="Yes"),"Yes","No")</f>
        <v>Yes</v>
      </c>
      <c r="I64" s="10" t="str">
        <f>IF(AND((RIGHT($I$3,2)-'[1]Miter Profiles'!$AC$10-'[1]Outside Edges'!$B63)&gt;=5,'[1]Outside Edges'!$P63="Yes"),"Yes","No")</f>
        <v>Yes</v>
      </c>
      <c r="J64" s="85" t="str">
        <f>IF(AND((RIGHT($J$3,2)-'[1]Miter Profiles'!$AC$11-'[1]Outside Edges'!$B63)&gt;=5,'[1]Outside Edges'!$P63="Yes"),"Yes","No")</f>
        <v>Yes</v>
      </c>
      <c r="K64" s="86" t="str">
        <f>IF(AND((RIGHT($K$3,2)-'[1]Miter Profiles'!$AC$12-'[1]Outside Edges'!$B63)&gt;=5,'[1]Outside Edges'!$P63="Yes"),"Yes","No")</f>
        <v>Yes</v>
      </c>
      <c r="L64" s="11" t="str">
        <f>IF(AND((RIGHT($L$3,2)-'[1]Miter Profiles'!$AC$13-'[1]Outside Edges'!$B63)&gt;=5,'[1]Outside Edges'!$P63="Yes"),"Yes","No")</f>
        <v>Yes</v>
      </c>
      <c r="M64" s="87" t="str">
        <f>IF(AND((RIGHT($M$3,2)-'[1]Miter Profiles'!$AC$14-'[1]Outside Edges'!$B63)&gt;=5,'[1]Outside Edges'!$P63="Yes"),"Yes","No")</f>
        <v>Yes</v>
      </c>
      <c r="N64" s="10" t="str">
        <f>IF(AND((RIGHT($N$3,2)-'[1]Miter Profiles'!$AC$15-'[1]Outside Edges'!$B63)&gt;=4,'[1]Outside Edges'!$P63="Yes"),"Yes","No")</f>
        <v>Yes</v>
      </c>
      <c r="O64" s="10" t="str">
        <f>IF(AND((RIGHT($O$3,2)-'[1]Miter Profiles'!$AC$16-'[1]Outside Edges'!$B63)&gt;=5,'[1]Outside Edges'!$P63="Yes"),"Yes","No")</f>
        <v>Yes</v>
      </c>
      <c r="P64" s="85" t="str">
        <f>IF(AND((RIGHT($P$3,2)-'[1]Miter Profiles'!$AC$17-'[1]Outside Edges'!$B63)&gt;=5,'[1]Outside Edges'!$P63="Yes"),"Yes","No")</f>
        <v>Yes</v>
      </c>
      <c r="Q64" s="86" t="str">
        <f>IF(AND((RIGHT($Q$3,2)-'[1]Miter Profiles'!$AC$18-'[1]Outside Edges'!$B63)&gt;=5,'[1]Outside Edges'!$P63="Yes"),"Yes","No")</f>
        <v>Yes</v>
      </c>
      <c r="R64" s="11" t="str">
        <f>IF(AND((RIGHT($R$3,2)-'[1]Miter Profiles'!$AC$19-'[1]Outside Edges'!$B63)&gt;=5,'[1]Outside Edges'!$P63="Yes"),"Yes","No")</f>
        <v>Yes</v>
      </c>
      <c r="S64" s="87" t="str">
        <f>IF(AND((RIGHT($S$3,2)-'[1]Miter Profiles'!$AC$20-'[1]Outside Edges'!$B63)&gt;=5,'[1]Outside Edges'!$P63="Yes"),"Yes","No")</f>
        <v>Yes</v>
      </c>
      <c r="T64" s="10" t="str">
        <f>IF(AND((RIGHT($T$3,2)-'[1]Miter Profiles'!$AC$21-'[1]Outside Edges'!$B63)&gt;=5,'[1]Outside Edges'!$P63="Yes"),"Yes","No")</f>
        <v>Yes</v>
      </c>
      <c r="U64" s="10" t="str">
        <f>IF(AND((RIGHT($U$3,2)-'[1]Miter Profiles'!$AC$22-'[1]Outside Edges'!$B63)&gt;=5,'[1]Outside Edges'!$P63="Yes"),"Yes","No")</f>
        <v>Yes</v>
      </c>
      <c r="V64" s="85" t="str">
        <f>IF(AND((RIGHT($V$3,2)-'[1]Miter Profiles'!$AC$23-'[1]Outside Edges'!$B63)&gt;=5,'[1]Outside Edges'!$P63="Yes"),"Yes","No")</f>
        <v>Yes</v>
      </c>
      <c r="W64" s="86" t="str">
        <f>IF(AND((RIGHT($W$3,2)-'[1]Miter Profiles'!$AC$24-'[1]Outside Edges'!$B63)&gt;=5,'[1]Outside Edges'!$P63="Yes"),"Yes","No")</f>
        <v>No</v>
      </c>
      <c r="X64" s="11" t="str">
        <f>IF(AND((RIGHT($X$3,2)-'[1]Miter Profiles'!$AC$25-'[1]Outside Edges'!$B63)&gt;=5,'[1]Outside Edges'!$P63="Yes"),"Yes","No")</f>
        <v>Yes</v>
      </c>
      <c r="Y64" s="87" t="str">
        <f>IF(AND((RIGHT($Y$3,2)-'[1]Miter Profiles'!$AC$26-'[1]Outside Edges'!$B63)&gt;=5,'[1]Outside Edges'!$P63="Yes"),"Yes","No")</f>
        <v>Yes</v>
      </c>
      <c r="Z64" s="10" t="str">
        <f>IF(AND((RIGHT($Z$3,2)-'[1]Miter Profiles'!$AC$27-'[1]Outside Edges'!$B63)&gt;=5,'[1]Outside Edges'!$P63="Yes"),"Yes","No")</f>
        <v>Yes</v>
      </c>
      <c r="AA64" s="10" t="str">
        <f>IF(AND((RIGHT($AA$3,2)-'[1]Miter Profiles'!$AC$28-'[1]Outside Edges'!$B63)&gt;=5,'[1]Outside Edges'!$P63="Yes"),"Yes","No")</f>
        <v>Yes</v>
      </c>
      <c r="AB64" s="85" t="str">
        <f>IF(AND((RIGHT($AB$3,2)-'[1]Miter Profiles'!$AC$29-'[1]Outside Edges'!$B63)&gt;=5,'[1]Outside Edges'!$P63="Yes"),"Yes","No")</f>
        <v>Yes</v>
      </c>
      <c r="AC64" s="86" t="str">
        <f>IF(AND((RIGHT($AC$3,2)-'[1]Miter Profiles'!$AC$30-'[1]Outside Edges'!$B63)&gt;=5,'[1]Outside Edges'!$P63="Yes"),"Yes","No")</f>
        <v>Yes</v>
      </c>
      <c r="AD64" s="11" t="str">
        <f>IF(AND((RIGHT($AD$3,2)-'[1]Miter Profiles'!$AC$31-'[1]Outside Edges'!$B63)&gt;=5,'[1]Outside Edges'!$P63="Yes"),"Yes","No")</f>
        <v>Yes</v>
      </c>
      <c r="AE64" s="87" t="str">
        <f>IF(AND((RIGHT($AE$3,2)-'[1]Miter Profiles'!$AC$32-'[1]Outside Edges'!$B63)&gt;=5,'[1]Outside Edges'!$P63="Yes"),"Yes","No")</f>
        <v>Yes</v>
      </c>
      <c r="AF64" s="10" t="str">
        <f>IF(AND((RIGHT($AF$3,2)-'[1]Miter Profiles'!$AC$33-'[1]Outside Edges'!$B63)&gt;=5,'[1]Outside Edges'!$P63="Yes"),"Yes","No")</f>
        <v>Yes</v>
      </c>
      <c r="AG64" s="10" t="str">
        <f>IF(AND((RIGHT($AG$3,2)-'[1]Miter Profiles'!$AC$34-'[1]Outside Edges'!$B63)&gt;=5,'[1]Outside Edges'!$P63="Yes"),"Yes","No")</f>
        <v>Yes</v>
      </c>
      <c r="AH64" s="85" t="str">
        <f>IF(AND((RIGHT($AH$3,2)-'[1]Miter Profiles'!$AC$35-'[1]Outside Edges'!$B63)&gt;=5,'[1]Outside Edges'!$P63="Yes"),"Yes","No")</f>
        <v>Yes</v>
      </c>
      <c r="AI64" s="86" t="str">
        <f>IF(AND((RIGHT($AI$3,2)-'[1]Miter Profiles'!$AC$36-'[1]Outside Edges'!$B63)&gt;=5,'[1]Outside Edges'!$P63="Yes"),"Yes","No")</f>
        <v>Yes</v>
      </c>
      <c r="AJ64" s="11" t="str">
        <f>IF(AND((RIGHT($AJ$3,2)-'[1]Miter Profiles'!$AC$37-'[1]Outside Edges'!$B63)&gt;=5,'[1]Outside Edges'!$P63="Yes"),"Yes","No")</f>
        <v>Yes</v>
      </c>
      <c r="AK64" s="87" t="str">
        <f>IF(AND((RIGHT($AK$3,2)-'[1]Miter Profiles'!$AC$38-'[1]Outside Edges'!$B63)&gt;=5,'[1]Outside Edges'!$P63="Yes"),"Yes","No")</f>
        <v>Yes</v>
      </c>
      <c r="AL64" s="10" t="str">
        <f>IF(AND((RIGHT($AL$3,2)-'[1]Miter Profiles'!$AC$39-'[1]Outside Edges'!$B63)&gt;=5,'[1]Outside Edges'!$P63="Yes"),"Yes","No")</f>
        <v>Yes</v>
      </c>
      <c r="AM64" s="10" t="str">
        <f>IF(AND((RIGHT($AM$3,2)-'[1]Miter Profiles'!$AC$40-'[1]Outside Edges'!$B63)&gt;=5,'[1]Outside Edges'!$P63="Yes"),"Yes","No")</f>
        <v>Yes</v>
      </c>
      <c r="AN64" s="85" t="str">
        <f>IF(AND((RIGHT($AN$3,2)-'[1]Miter Profiles'!$AC$41-'[1]Outside Edges'!$B63)&gt;=5,'[1]Outside Edges'!$P63="Yes"),"Yes","No")</f>
        <v>Yes</v>
      </c>
      <c r="AO64" s="86" t="str">
        <f>IF(AND((RIGHT($AO$3,2)-'[1]Miter Profiles'!$AC$42-'[1]Outside Edges'!$B63)&gt;=5,'[1]Outside Edges'!$P63="Yes"),"Yes","No")</f>
        <v>Yes</v>
      </c>
      <c r="AP64" s="11" t="str">
        <f>IF(AND((RIGHT($AP$3,2)-'[1]Miter Profiles'!$AC$43-'[1]Outside Edges'!$B63)&gt;=5,'[1]Outside Edges'!$P63="Yes"),"Yes","No")</f>
        <v>Yes</v>
      </c>
      <c r="AQ64" s="87" t="str">
        <f>IF(AND((RIGHT($AQ$3,2)-'[1]Miter Profiles'!$AC$44-'[1]Outside Edges'!$B63)&gt;=5,'[1]Outside Edges'!$P63="Yes"),"Yes","No")</f>
        <v>Yes</v>
      </c>
      <c r="AR64" s="10" t="str">
        <f>IF(AND((RIGHT($AR$3,2)-'[1]Miter Profiles'!$AC$45-'[1]Outside Edges'!$B63)&gt;=5,'[1]Outside Edges'!$P63="Yes"),"Yes","No")</f>
        <v>Yes</v>
      </c>
      <c r="AS64" s="10" t="str">
        <f>IF(AND((RIGHT($AS$3,2)-'[1]Miter Profiles'!$AC$46-'[1]Outside Edges'!$B63)&gt;=5,'[1]Outside Edges'!$P63="Yes"),"Yes","No")</f>
        <v>Yes</v>
      </c>
      <c r="AT64" s="85" t="str">
        <f>IF(AND((RIGHT($AT$3,2)-'[1]Miter Profiles'!$AC$47-'[1]Outside Edges'!$B63)&gt;=5,'[1]Outside Edges'!$P63="Yes"),"Yes","No")</f>
        <v>Yes</v>
      </c>
      <c r="AU64" s="86" t="str">
        <f>IF(AND((RIGHT($AU$3,2)-'[1]Miter Profiles'!$AC$48-'[1]Outside Edges'!$B63)&gt;=5,'[1]Outside Edges'!$P63="Yes"),"Yes","No")</f>
        <v>Yes</v>
      </c>
      <c r="AV64" s="11" t="str">
        <f>IF(AND((RIGHT($AV$3,2)-'[1]Miter Profiles'!$AC$49-'[1]Outside Edges'!$B63)&gt;=5,'[1]Outside Edges'!$P63="Yes"),"Yes","No")</f>
        <v>Yes</v>
      </c>
      <c r="AW64" s="87" t="str">
        <f>IF(AND((RIGHT($AW$3,2)-'[1]Miter Profiles'!$AC$50-'[1]Outside Edges'!$B63)&gt;=5,'[1]Outside Edges'!$P63="Yes"),"Yes","No")</f>
        <v>Yes</v>
      </c>
      <c r="AX64" s="10" t="str">
        <f>IF(AND((RIGHT($AX$3,2)-'[1]Miter Profiles'!$AC$51-'[1]Outside Edges'!$B63)&gt;=5,'[1]Outside Edges'!$P63="Yes"),"Yes","No")</f>
        <v>Yes</v>
      </c>
      <c r="AY64" s="10" t="str">
        <f>IF(AND((RIGHT($AY$3,2)-'[1]Miter Profiles'!$AC$52-'[1]Outside Edges'!$B63)&gt;=5,'[1]Outside Edges'!$P63="Yes"),"Yes","No")</f>
        <v>Yes</v>
      </c>
      <c r="AZ64" s="85" t="str">
        <f>IF(AND((RIGHT($AZ$3,2)-'[1]Miter Profiles'!$AC$53-'[1]Outside Edges'!$B63)&gt;=5,'[1]Outside Edges'!$P63="Yes"),"Yes","No")</f>
        <v>Yes</v>
      </c>
      <c r="BA64" s="86" t="str">
        <f>IF(AND((RIGHT($BA$3,2)-'[1]Miter Profiles'!$AC$54-'[1]Outside Edges'!$B63)&gt;=5,'[1]Outside Edges'!$P63="Yes"),"Yes","No")</f>
        <v>Yes</v>
      </c>
      <c r="BB64" s="11" t="str">
        <f>IF(AND((RIGHT($BB$3,2)-'[1]Miter Profiles'!$AC$55-'[1]Outside Edges'!$B63)&gt;=5,'[1]Outside Edges'!$P63="Yes"),"Yes","No")</f>
        <v>Yes</v>
      </c>
      <c r="BC64" s="87" t="str">
        <f>IF(AND((RIGHT($BC$3,2)-'[1]Miter Profiles'!$AC$56-'[1]Outside Edges'!$B63)&gt;=5,'[1]Outside Edges'!$P63="Yes"),"Yes","No")</f>
        <v>Yes</v>
      </c>
      <c r="BD64" s="10" t="str">
        <f>IF(AND((RIGHT($BD$3,2)-'[1]Miter Profiles'!$AC$57-'[1]Outside Edges'!$B63)&gt;=5,'[1]Outside Edges'!$P63="Yes"),"Yes","No")</f>
        <v>Yes</v>
      </c>
      <c r="BE64" s="10" t="str">
        <f>IF(AND((RIGHT($BE$3,2)-'[1]Miter Profiles'!$AC$58-'[1]Outside Edges'!$B63)&gt;=5,'[1]Outside Edges'!$P63="Yes"),"Yes","No")</f>
        <v>Yes</v>
      </c>
      <c r="BF64" s="85" t="str">
        <f>IF(AND((RIGHT($BF$3,2)-'[1]Miter Profiles'!$AC$59-'[1]Outside Edges'!$B63)&gt;=5,'[1]Outside Edges'!$P63="Yes"),"Yes","No")</f>
        <v>Yes</v>
      </c>
      <c r="BG64" s="86" t="str">
        <f>IF(AND((RIGHT($BG$3,2)-'[1]Miter Profiles'!$AC$60-'[1]Outside Edges'!$B63)&gt;=5,'[1]Outside Edges'!$P63="Yes"),"Yes","No")</f>
        <v>Yes</v>
      </c>
      <c r="BH64" s="11" t="str">
        <f>IF(AND((RIGHT($BH$3,2)-'[1]Miter Profiles'!$AC$61-'[1]Outside Edges'!$B63)&gt;=5,'[1]Outside Edges'!$P63="Yes"),"Yes","No")</f>
        <v>Yes</v>
      </c>
      <c r="BI64" s="87" t="str">
        <f>IF(AND((RIGHT($BI$3,2)-'[1]Miter Profiles'!$AC$62-'[1]Outside Edges'!$B63)&gt;=5,'[1]Outside Edges'!$P63="Yes"),"Yes","No")</f>
        <v>Yes</v>
      </c>
      <c r="BJ64" s="10" t="str">
        <f>IF(AND((RIGHT($BJ$3,2)-'[1]Miter Profiles'!$AC$63-'[1]Outside Edges'!$B63)&gt;=5,'[1]Outside Edges'!$P63="Yes"),"Yes","No")</f>
        <v>Yes</v>
      </c>
      <c r="BK64" s="10" t="str">
        <f>IF(AND((RIGHT($BK$3,2)-'[1]Miter Profiles'!$AC$64-'[1]Outside Edges'!$B63)&gt;=5,'[1]Outside Edges'!$P63="Yes"),"Yes","No")</f>
        <v>Yes</v>
      </c>
      <c r="BL64" s="85" t="str">
        <f>IF(AND((RIGHT($BL$3,2)-'[1]Miter Profiles'!$AC$65-'[1]Outside Edges'!$B63)&gt;=5,'[1]Outside Edges'!$P63="Yes"),"Yes","No")</f>
        <v>Yes</v>
      </c>
      <c r="BM64" s="86" t="str">
        <f>IF(AND((RIGHT($BM$3,2)-'[1]Miter Profiles'!$AC$66-'[1]Outside Edges'!$B63)&gt;=5,'[1]Outside Edges'!$P63="Yes"),"Yes","No")</f>
        <v>Yes</v>
      </c>
      <c r="BN64" s="11" t="str">
        <f>IF(AND((RIGHT($BN$3,2)-'[1]Miter Profiles'!$AC$67-'[1]Outside Edges'!$B63)&gt;=5,'[1]Outside Edges'!$P63="Yes"),"Yes","No")</f>
        <v>Yes</v>
      </c>
      <c r="BO64" s="87" t="str">
        <f>IF(AND((RIGHT($BO$3,2)-'[1]Miter Profiles'!$AC$68-'[1]Outside Edges'!$B63)&gt;=5,'[1]Outside Edges'!$P63="Yes"),"Yes","No")</f>
        <v>Yes</v>
      </c>
      <c r="BP64" s="10" t="str">
        <f>IF(AND((RIGHT($BP$3,2)-'[1]Miter Profiles'!$AC$69-'[1]Outside Edges'!$B63)&gt;=5,'[1]Outside Edges'!$P63="Yes"),"Yes","No")</f>
        <v>Yes</v>
      </c>
      <c r="BQ64" s="10" t="str">
        <f>IF(AND((RIGHT($BQ$3,2)-'[1]Miter Profiles'!$AC$70-'[1]Outside Edges'!$B63)&gt;=5,'[1]Outside Edges'!$P63="Yes"),"Yes","No")</f>
        <v>Yes</v>
      </c>
      <c r="BR64" s="85" t="str">
        <f>IF(AND((RIGHT($BR$3,2)-'[1]Miter Profiles'!$AC$71-'[1]Outside Edges'!$B63)&gt;=5,'[1]Outside Edges'!$P63="Yes"),"Yes","No")</f>
        <v>Yes</v>
      </c>
      <c r="BS64" s="86" t="str">
        <f>IF(AND((RIGHT($BS$3,2)-'[1]Miter Profiles'!$AC$72-'[1]Outside Edges'!$B63)&gt;=5,'[1]Outside Edges'!$P63="Yes"),"Yes","No")</f>
        <v>Yes</v>
      </c>
      <c r="BT64" s="11" t="str">
        <f>IF(AND((RIGHT($BT$3,2)-'[1]Miter Profiles'!$AC$73-'[1]Outside Edges'!$B63)&gt;=5,'[1]Outside Edges'!$P63="Yes"),"Yes","No")</f>
        <v>Yes</v>
      </c>
      <c r="BU64" s="87" t="str">
        <f>IF(AND((RIGHT($BU$3,2)-'[1]Miter Profiles'!$AC$74-'[1]Outside Edges'!$B63)&gt;=5,'[1]Outside Edges'!$P63="Yes"),"Yes","No")</f>
        <v>Yes</v>
      </c>
      <c r="BV64" s="10" t="str">
        <f>IF(AND((RIGHT($BV$3,2)-'[1]Miter Profiles'!$AC$75-'[1]Outside Edges'!$B63)&gt;=5,'[1]Outside Edges'!$P63="Yes"),"Yes","No")</f>
        <v>Yes</v>
      </c>
      <c r="BW64" s="10" t="str">
        <f>IF(AND((RIGHT($BW$3,2)-'[1]Miter Profiles'!$AC$76-'[1]Outside Edges'!$B63)&gt;=5,'[1]Outside Edges'!$P63="Yes"),"Yes","No")</f>
        <v>Yes</v>
      </c>
      <c r="BX64" s="85" t="str">
        <f>IF(AND((RIGHT($BX$3,2)-'[1]Miter Profiles'!$AC$77-'[1]Outside Edges'!$B63)&gt;=5,'[1]Outside Edges'!$P63="Yes"),"Yes","No")</f>
        <v>Yes</v>
      </c>
      <c r="BY64" s="86" t="str">
        <f>IF(AND((RIGHT($BY$3,2)-'[1]Miter Profiles'!$AC$78-'[1]Outside Edges'!$B63)&gt;=5,'[1]Outside Edges'!$P63="Yes"),"Yes","No")</f>
        <v>Yes</v>
      </c>
      <c r="BZ64" s="11" t="str">
        <f>IF(AND((RIGHT($BZ$3,2)-'[1]Miter Profiles'!$AC$79-'[1]Outside Edges'!$B63)&gt;=5,'[1]Outside Edges'!$P63="Yes"),"Yes","No")</f>
        <v>Yes</v>
      </c>
      <c r="CA64" s="87" t="str">
        <f>IF(AND((RIGHT($CA$3,2)-'[1]Miter Profiles'!$AC$80-'[1]Outside Edges'!$B63)&gt;=5,'[1]Outside Edges'!$P63="Yes"),"Yes","No")</f>
        <v>Yes</v>
      </c>
      <c r="CB64" s="10" t="str">
        <f>IF(AND((RIGHT($CB$3,2)-'[1]Miter Profiles'!$AC$81-'[1]Outside Edges'!$B63)&gt;=5,'[1]Outside Edges'!$P63="Yes"),"Yes","No")</f>
        <v>Yes</v>
      </c>
      <c r="CC64" s="10" t="str">
        <f>IF(AND((RIGHT($CC$3,2)-'[1]Miter Profiles'!$AC$82-'[1]Outside Edges'!$B63)&gt;=5,'[1]Outside Edges'!$P63="Yes"),"Yes","No")</f>
        <v>Yes</v>
      </c>
      <c r="CD64" s="85" t="str">
        <f>IF(AND((RIGHT($CD$3,2)-'[1]Miter Profiles'!$AC$83-'[1]Outside Edges'!$B63)&gt;=5,'[1]Outside Edges'!$P63="Yes"),"Yes","No")</f>
        <v>Yes</v>
      </c>
      <c r="CE64" s="86" t="str">
        <f>IF(AND((RIGHT($CE$3,2)-'[1]Miter Profiles'!$AC$84-'[1]Outside Edges'!$B63)&gt;=5,'[1]Outside Edges'!$P63="Yes"),"Yes","No")</f>
        <v>Yes</v>
      </c>
      <c r="CF64" s="11" t="str">
        <f>IF(AND((RIGHT($CF$3,2)-'[1]Miter Profiles'!$AC$85-'[1]Outside Edges'!$B63)&gt;=5,'[1]Outside Edges'!$P63="Yes"),"Yes","No")</f>
        <v>Yes</v>
      </c>
      <c r="CG64" s="87" t="str">
        <f>IF(AND((RIGHT($CG$3,2)-'[1]Miter Profiles'!$AC$86-'[1]Outside Edges'!$B63)&gt;=5,'[1]Outside Edges'!$P63="Yes"),"Yes","No")</f>
        <v>Yes</v>
      </c>
      <c r="CH64" s="10" t="str">
        <f>IF(AND((RIGHT($CH$3,2)-'[1]Miter Profiles'!$AC$87-'[1]Outside Edges'!$B63)&gt;=5,'[1]Outside Edges'!$P63="Yes"),"Yes","No")</f>
        <v>Yes</v>
      </c>
      <c r="CI64" s="10" t="str">
        <f>IF(AND((RIGHT($CI$3,2)-'[1]Miter Profiles'!$AC$88-'[1]Outside Edges'!$B63)&gt;=5,'[1]Outside Edges'!$P63="Yes"),"Yes","No")</f>
        <v>Yes</v>
      </c>
      <c r="CJ64" s="85" t="str">
        <f>IF(AND((RIGHT($CJ$3,2)-'[1]Miter Profiles'!$AC$89-'[1]Outside Edges'!$B63)&gt;=5,'[1]Outside Edges'!$P63="Yes"),"Yes","No")</f>
        <v>Yes</v>
      </c>
      <c r="CK64" s="86" t="str">
        <f>IF(AND((RIGHT($CK$3,2)-'[1]Miter Profiles'!$AC$90-'[1]Outside Edges'!$B63)&gt;=5,'[1]Outside Edges'!$P63="Yes"),"Yes","No")</f>
        <v>Yes</v>
      </c>
      <c r="CL64" s="11" t="str">
        <f>IF(AND((RIGHT($CL$3,2)-'[1]Miter Profiles'!$AC$91-'[1]Outside Edges'!$B63)&gt;=5,'[1]Outside Edges'!$P63="Yes"),"Yes","No")</f>
        <v>Yes</v>
      </c>
      <c r="CM64" s="87" t="str">
        <f>IF(AND((RIGHT($CM$3,2)-'[1]Miter Profiles'!$AC$92-'[1]Outside Edges'!$B63)&gt;=5,'[1]Outside Edges'!$P63="Yes"),"Yes","No")</f>
        <v>Yes</v>
      </c>
      <c r="CN64" s="10" t="str">
        <f>IF(AND((RIGHT(CN$3,2)-'[1]Miter Profiles'!$AC$93-'[1]Outside Edges'!$B63)&gt;=5,'[1]Outside Edges'!$P63="Yes"),"Yes","No")</f>
        <v>Yes</v>
      </c>
      <c r="CO64" s="10" t="str">
        <f>IF(AND((RIGHT(CO$3,2)-'[1]Miter Profiles'!$AC$94-'[1]Outside Edges'!$B63)&gt;=5,'[1]Outside Edges'!$P63="Yes"),"Yes","No")</f>
        <v>Yes</v>
      </c>
      <c r="CP64" s="85" t="str">
        <f>IF(AND((RIGHT(CP$3,2)-'[1]Miter Profiles'!$AC$95-'[1]Outside Edges'!$B63)&gt;=5,'[1]Outside Edges'!$P63="Yes"),"Yes","No")</f>
        <v>Yes</v>
      </c>
      <c r="CQ64" s="86" t="str">
        <f>IF(AND((RIGHT(CQ$3,2)-'[1]Miter Profiles'!$AC$96-'[1]Outside Edges'!$B63)&gt;=5,'[1]Outside Edges'!$P63="Yes"),"Yes","No")</f>
        <v>Yes</v>
      </c>
      <c r="CR64" s="11" t="str">
        <f>IF(AND((RIGHT(CR$3,2)-'[1]Miter Profiles'!$AC$97-'[1]Outside Edges'!$B63)&gt;=5,'[1]Outside Edges'!$P63="Yes"),"Yes","No")</f>
        <v>Yes</v>
      </c>
      <c r="CS64" s="87" t="str">
        <f>IF(AND((RIGHT(CS$3,2)-'[1]Miter Profiles'!$AC$98-'[1]Outside Edges'!$B63)&gt;=5,'[1]Outside Edges'!$P63="Yes"),"Yes","No")</f>
        <v>Yes</v>
      </c>
      <c r="CT64" s="10" t="str">
        <f>IF(AND((RIGHT($CT$3,2)-'[1]Miter Profiles'!$AC$99-'[1]Outside Edges'!$B63)&gt;=5,'[1]Outside Edges'!$P63="Yes"),"Yes","No")</f>
        <v>Yes</v>
      </c>
      <c r="CU64" s="10" t="str">
        <f>IF(AND((RIGHT($CU$3,2)-'[1]Miter Profiles'!$AC$100-'[1]Outside Edges'!$B63)&gt;=5,'[1]Outside Edges'!$P63="Yes"),"Yes","No")</f>
        <v>Yes</v>
      </c>
      <c r="CV64" s="85" t="str">
        <f>IF(AND((RIGHT($CV$3,2)-'[1]Miter Profiles'!$AC$101-'[1]Outside Edges'!$B63)&gt;=5,'[1]Outside Edges'!$P63="Yes"),"Yes","No")</f>
        <v>Yes</v>
      </c>
      <c r="CW64" s="86" t="str">
        <f>IF(AND((RIGHT($CW$3,2)-'[1]Miter Profiles'!$AC$102-'[1]Outside Edges'!$B63)&gt;=5,'[1]Outside Edges'!$P63="Yes"),"Yes","No")</f>
        <v>Yes</v>
      </c>
      <c r="CX64" s="11" t="str">
        <f>IF(AND((RIGHT($CX$3,2)-'[1]Miter Profiles'!$AC$103-'[1]Outside Edges'!$B63)&gt;=5,'[1]Outside Edges'!$P63="Yes"),"Yes","No")</f>
        <v>Yes</v>
      </c>
      <c r="CY64" s="87" t="str">
        <f>IF(AND((RIGHT($CY$3,2)-'[1]Miter Profiles'!$AC$104-'[1]Outside Edges'!$B63)&gt;=5,'[1]Outside Edges'!$P63="Yes"),"Yes","No")</f>
        <v>Yes</v>
      </c>
      <c r="CZ64" s="10" t="str">
        <f>IF(AND((RIGHT($CZ$3,2)-'[1]Miter Profiles'!$AC$105-'[1]Outside Edges'!$B63)&gt;=5,'[1]Outside Edges'!$P63="Yes"),"Yes","No")</f>
        <v>Yes</v>
      </c>
      <c r="DA64" s="10" t="str">
        <f>IF(AND((RIGHT($DA$3,2)-'[1]Miter Profiles'!$AC$106-'[1]Outside Edges'!$B63)&gt;=5,'[1]Outside Edges'!$P63="Yes"),"Yes","No")</f>
        <v>Yes</v>
      </c>
      <c r="DB64" s="85" t="str">
        <f>IF(AND((RIGHT($DB$3,2)-'[1]Miter Profiles'!$AC$107-'[1]Outside Edges'!$B63)&gt;=5,'[1]Outside Edges'!$P63="Yes"),"Yes","No")</f>
        <v>Yes</v>
      </c>
      <c r="DC64" s="86" t="str">
        <f>IF(AND((RIGHT($DC$3,2)-'[1]Miter Profiles'!$AC$108-'[1]Outside Edges'!$B63)&gt;=5,'[1]Outside Edges'!$P63="Yes"),"Yes","No")</f>
        <v>Yes</v>
      </c>
      <c r="DD64" s="11" t="str">
        <f>IF(AND((RIGHT($DD$3,2)-'[1]Miter Profiles'!$AC$109-'[1]Outside Edges'!$B63)&gt;=5,'[1]Outside Edges'!$P63="Yes"),"Yes","No")</f>
        <v>Yes</v>
      </c>
      <c r="DE64" s="87" t="str">
        <f>IF(AND((RIGHT($DE$3,2)-'[1]Miter Profiles'!$AC$110-'[1]Outside Edges'!$B63)&gt;=5,'[1]Outside Edges'!$P63="Yes"),"Yes","No")</f>
        <v>Yes</v>
      </c>
      <c r="DF64" s="10" t="str">
        <f>IF(AND((RIGHT($DF$3,2)-'[1]Miter Profiles'!$AC$111-'[1]Outside Edges'!$B63)&gt;=5,'[1]Outside Edges'!$P63="Yes"),"Yes","No")</f>
        <v>Yes</v>
      </c>
      <c r="DG64" s="10" t="str">
        <f>IF(AND((RIGHT($DG$3,2)-'[1]Miter Profiles'!$AC$112-'[1]Outside Edges'!$B63)&gt;=5,'[1]Outside Edges'!$P63="Yes"),"Yes","No")</f>
        <v>Yes</v>
      </c>
      <c r="DH64" s="85" t="str">
        <f>IF(AND((RIGHT($DH$3,2)-'[1]Miter Profiles'!$AC$113-'[1]Outside Edges'!$B63)&gt;=5,'[1]Outside Edges'!$P63="Yes"),"Yes","No")</f>
        <v>Yes</v>
      </c>
      <c r="DI64" s="86" t="str">
        <f>IF(AND((RIGHT($DI$3,2)-'[1]Miter Profiles'!$AC$114-'[1]Outside Edges'!$B63)&gt;=5,'[1]Outside Edges'!$P63="Yes"),"Yes","No")</f>
        <v>Yes</v>
      </c>
      <c r="DJ64" s="11" t="str">
        <f>IF(AND((RIGHT($DJ$3,2)-'[1]Miter Profiles'!$AC$115-'[1]Outside Edges'!$B63)&gt;=5,'[1]Outside Edges'!$P63="Yes"),"Yes","No")</f>
        <v>Yes</v>
      </c>
      <c r="DK64" s="87" t="str">
        <f>IF(AND((RIGHT($DK$3,2)-'[1]Miter Profiles'!$AC$116-'[1]Outside Edges'!$B63)&gt;=5,'[1]Outside Edges'!$P63="Yes"),"Yes","No")</f>
        <v>Yes</v>
      </c>
      <c r="DL64" s="10" t="str">
        <f>IF(AND((RIGHT($DL$3,2)-'[1]Miter Profiles'!$AC$117-'[1]Outside Edges'!$B63)&gt;=5,'[1]Outside Edges'!$P63="Yes"),"Yes","No")</f>
        <v>Yes</v>
      </c>
      <c r="DM64" s="10" t="str">
        <f>IF(AND((RIGHT($DM$3,2)-'[1]Miter Profiles'!$AC$118-'[1]Outside Edges'!$B63)&gt;=5,'[1]Outside Edges'!$P63="Yes"),"Yes","No")</f>
        <v>Yes</v>
      </c>
      <c r="DN64" s="85" t="str">
        <f>IF(AND((RIGHT($DN$3,2)-'[1]Miter Profiles'!$AC$119-'[1]Outside Edges'!$B63)&gt;=5,'[1]Outside Edges'!$P63="Yes"),"Yes","No")</f>
        <v>Yes</v>
      </c>
      <c r="DO64" s="86" t="str">
        <f>IF(AND((RIGHT($DO$3,2)-'[1]Miter Profiles'!$AC$120-'[1]Outside Edges'!$B63)&gt;=5,'[1]Outside Edges'!$P63="Yes"),"Yes","No")</f>
        <v>Yes</v>
      </c>
      <c r="DP64" s="11" t="str">
        <f>IF(AND((RIGHT($DP$3,2)-'[1]Miter Profiles'!$AC$121-'[1]Outside Edges'!$B63)&gt;=5,'[1]Outside Edges'!$P63="Yes"),"Yes","No")</f>
        <v>Yes</v>
      </c>
      <c r="DQ64" s="87" t="str">
        <f>IF(AND((RIGHT($DQ$3,2)-'[1]Miter Profiles'!$AC$122-'[1]Outside Edges'!$B63)&gt;=5,'[1]Outside Edges'!$P63="Yes"),"Yes","No")</f>
        <v>Yes</v>
      </c>
      <c r="DR64" s="10" t="str">
        <f>IF(AND((RIGHT($DR$3,2)-'[1]Miter Profiles'!$AC$123-'[1]Outside Edges'!$B63)&gt;=5,'[1]Outside Edges'!$P63="Yes"),"Yes","No")</f>
        <v>Yes</v>
      </c>
      <c r="DS64" s="10" t="str">
        <f>IF(AND((RIGHT($DS$3,2)-'[1]Miter Profiles'!$AC$124-'[1]Outside Edges'!$B63)&gt;=5,'[1]Outside Edges'!$P63="Yes"),"Yes","No")</f>
        <v>Yes</v>
      </c>
      <c r="DT64" s="85" t="str">
        <f>IF(AND((RIGHT($DT$3,2)-'[1]Miter Profiles'!$AC$125-'[1]Outside Edges'!$B63)&gt;=5,'[1]Outside Edges'!$P63="Yes"),"Yes","No")</f>
        <v>Yes</v>
      </c>
      <c r="DU64" s="86" t="str">
        <f>IF(AND((RIGHT($DU$3,2)-'[1]Miter Profiles'!$AC$126-'[1]Outside Edges'!$B63)&gt;=5,'[1]Outside Edges'!$P63="Yes"),"Yes","No")</f>
        <v>Yes</v>
      </c>
      <c r="DV64" s="11" t="str">
        <f>IF(AND((RIGHT($DV$3,2)-'[1]Miter Profiles'!$AC$127-'[1]Outside Edges'!$B63)&gt;=5,'[1]Outside Edges'!$P63="Yes"),"Yes","No")</f>
        <v>Yes</v>
      </c>
      <c r="DW64" s="87" t="str">
        <f>IF(AND((RIGHT($DW$3,2)-'[1]Miter Profiles'!$AC$128-'[1]Outside Edges'!$B63)&gt;=5,'[1]Outside Edges'!$P63="Yes"),"Yes","No")</f>
        <v>Yes</v>
      </c>
      <c r="DX64" s="10" t="str">
        <f>IF(AND((RIGHT($DX$3,2)-'[1]Miter Profiles'!$AC$129-'[1]Outside Edges'!$B63)&gt;=5,'[1]Outside Edges'!$P63="Yes"),"Yes","No")</f>
        <v>Yes</v>
      </c>
      <c r="DY64" s="10" t="str">
        <f>IF(AND((RIGHT($DY$3,2)-'[1]Miter Profiles'!$AC$130-'[1]Outside Edges'!$B63)&gt;=5,'[1]Outside Edges'!$P63="Yes"),"Yes","No")</f>
        <v>Yes</v>
      </c>
      <c r="DZ64" s="85" t="str">
        <f>IF(AND((RIGHT($DZ$3,2)-'[1]Miter Profiles'!$AC$131-'[1]Outside Edges'!$B63)&gt;=5,'[1]Outside Edges'!$P63="Yes"),"Yes","No")</f>
        <v>Yes</v>
      </c>
      <c r="EA64" s="90" t="str">
        <f>IF(AND((RIGHT($EA$3,2)-'[1]Miter Profiles'!$AC$132-'[1]Outside Edges'!$B63)&gt;=5,'[1]Outside Edges'!$P63="Yes"),"Yes","No")</f>
        <v>Yes</v>
      </c>
      <c r="EB64" s="105" t="str">
        <f>IF(AND((RIGHT($EB$3,2)-'[1]Miter Profiles'!$AC$133-'[1]Outside Edges'!$B63)&gt;=5,'[1]Outside Edges'!$P63="Yes"),"Yes","No")</f>
        <v>Yes</v>
      </c>
      <c r="EC64" s="110" t="str">
        <f>IF(AND((RIGHT($EC$3,2)-'[1]Miter Profiles'!$AC$134-'[1]Outside Edges'!$B63)&gt;=5,'[1]Outside Edges'!$P63="Yes"),"Yes","No")</f>
        <v>Yes</v>
      </c>
      <c r="ED64" s="116" t="str">
        <f>IF(AND((RIGHT($ED$3,2)-'[1]Miter Profiles'!$AC$135-'[1]Outside Edges'!$B63)&gt;=5,'[1]Outside Edges'!$P63="Yes"),"Yes","No")</f>
        <v>Yes</v>
      </c>
      <c r="EE64" s="113" t="str">
        <f>IF(AND((RIGHT($EE$3,2)-'[1]Miter Profiles'!$AC$136-'[1]Outside Edges'!$B63)&gt;=5,'[1]Outside Edges'!$P63="Yes"),"Yes","No")</f>
        <v>Yes</v>
      </c>
      <c r="EF64" s="85" t="str">
        <f>IF(AND((RIGHT($EF$3,2)-'[1]Miter Profiles'!$AC$137-'[1]Outside Edges'!$B63)&gt;=5,'[1]Outside Edges'!$P63="Yes"),"Yes","No")</f>
        <v>Yes</v>
      </c>
      <c r="EG64" s="10" t="str">
        <f>IF(AND((RIGHT($EG$3,2)-'[1]Miter Profiles'!$AC$138-'[1]Outside Edges'!$B63)&gt;=5,'[1]Outside Edges'!$P63="Yes"),"Yes","No")</f>
        <v>Yes</v>
      </c>
      <c r="EH64" s="90" t="str">
        <f>IF(AND((RIGHT($EH$3,2)-'[1]Miter Profiles'!$AC$139-'[1]Outside Edges'!$B63)&gt;=5,'[1]Outside Edges'!$P63="Yes"),"Yes","No")</f>
        <v>Yes</v>
      </c>
      <c r="EI64" s="121" t="str">
        <f>IF(AND((RIGHT($EI$3,2)-'[1]Miter Profiles'!$AC$140-'[1]Outside Edges'!$B63)&gt;=5,'[1]Outside Edges'!$P63="Yes"),"Yes","No")</f>
        <v>Yes</v>
      </c>
      <c r="EJ64" s="124" t="str">
        <f>IF(AND((RIGHT($EJ$3,2)-'[1]Miter Profiles'!$AC$141-'[1]Outside Edges'!$B63)&gt;=5,'[1]Outside Edges'!$P63="Yes"),"Yes","No")</f>
        <v>Yes</v>
      </c>
      <c r="EK64" s="124" t="str">
        <f>IF(AND((RIGHT($EK$3,2)-'[1]Miter Profiles'!$AC$142-'[1]Outside Edges'!$B63)&gt;=5,'[1]Outside Edges'!$P63="Yes"),"Yes","No")</f>
        <v>Yes</v>
      </c>
      <c r="EL64" s="116" t="str">
        <f>IF(AND((RIGHT($EL$3,2)-'[1]Miter Profiles'!$AC$143-'[1]Outside Edges'!$B63)&gt;=5,'[1]Outside Edges'!$P63="Yes"),"Yes","No")</f>
        <v>Yes</v>
      </c>
      <c r="EM64" s="129" t="str">
        <f>IF(AND((RIGHT($EM$3,2)-'[1]Miter Profiles'!$AC$144-'[1]Outside Edges'!$B63)&gt;=5,'[1]Outside Edges'!$P63="Yes"),"Yes","No")</f>
        <v>Yes</v>
      </c>
      <c r="EN64" s="10" t="str">
        <f>IF(AND((RIGHT($EN$3,2)-'[1]Miter Profiles'!$AC$145-'[1]Outside Edges'!$B63)&gt;=5,'[1]Outside Edges'!$P63="Yes"),"Yes","No")</f>
        <v>Yes</v>
      </c>
      <c r="EO64" s="90" t="str">
        <f>IF(AND((RIGHT($EO$3,2)-'[1]Miter Profiles'!$AC$146-'[1]Outside Edges'!$B63)&gt;=5,'[1]Outside Edges'!$P63="Yes"),"Yes","No")</f>
        <v>Yes</v>
      </c>
      <c r="EP64" s="124" t="str">
        <f>IF(AND((RIGHT($EP$3,2)-'[1]Miter Profiles'!$AC$147-'[1]Outside Edges'!$B63)&gt;=5,'[1]Outside Edges'!$P63="Yes"),"Yes","No")</f>
        <v>Yes</v>
      </c>
      <c r="EQ64" s="124" t="str">
        <f>IF(AND((RIGHT($EQ$3,2)-'[1]Miter Profiles'!$AC$148-'[1]Outside Edges'!$B63)&gt;=5,'[1]Outside Edges'!$P63="Yes"),"Yes","No")</f>
        <v>Yes</v>
      </c>
      <c r="ER64" s="116" t="str">
        <f>IF(AND((RIGHT($ER$3,2)-'[1]Miter Profiles'!$AC$149-'[1]Outside Edges'!$B63)&gt;=5,'[1]Outside Edges'!$P63="Yes"),"Yes","No")</f>
        <v>Yes</v>
      </c>
      <c r="ES64" s="129" t="str">
        <f>IF(AND((RIGHT($ES$3,2)-'[1]Miter Profiles'!$AC$150-'[1]Outside Edges'!$B63)&gt;=5,'[1]Outside Edges'!$P63="Yes"),"Yes","No")</f>
        <v>Yes</v>
      </c>
      <c r="ET64" s="10" t="str">
        <f>IF(AND((RIGHT($ET$3,2)-'[1]Miter Profiles'!$AC$151-'[1]Outside Edges'!$B63)&gt;=5,'[1]Outside Edges'!$P63="Yes"),"Yes","No")</f>
        <v>Yes</v>
      </c>
      <c r="EU64" s="90" t="str">
        <f>IF(AND((RIGHT($EU$3,2)-'[1]Miter Profiles'!$AC$152-'[1]Outside Edges'!$B63)&gt;=5,'[1]Outside Edges'!$P63="Yes"),"Yes","No")</f>
        <v>Yes</v>
      </c>
      <c r="EV64" s="124" t="str">
        <f>IF(AND((RIGHT($EV$3,2)-'[1]Miter Profiles'!$AC$153-'[1]Outside Edges'!$B63)&gt;=5,'[1]Outside Edges'!$P63="Yes"),"Yes","No")</f>
        <v>Yes</v>
      </c>
      <c r="EW64" s="124" t="str">
        <f>IF(AND((RIGHT($EW$3,2)-'[1]Miter Profiles'!$AC$154-'[1]Outside Edges'!$B63)&gt;=5,'[1]Outside Edges'!$P63="Yes"),"Yes","No")</f>
        <v>Yes</v>
      </c>
      <c r="EX64" s="116" t="str">
        <f>IF(AND((RIGHT($EX$3,2)-'[1]Miter Profiles'!$AC$155-'[1]Outside Edges'!$B63)&gt;=5,'[1]Outside Edges'!$P63="Yes"),"Yes","No")</f>
        <v>Yes</v>
      </c>
      <c r="EY64" s="129" t="str">
        <f>IF(AND((RIGHT($EY$3,2)-'[1]Miter Profiles'!$AC$156-'[1]Outside Edges'!$B63)&gt;=5,'[1]Outside Edges'!$P63="Yes"),"Yes","No")</f>
        <v>Yes</v>
      </c>
      <c r="EZ64" s="10" t="str">
        <f>IF(AND((RIGHT($EZ$3,2)-'[1]Miter Profiles'!$AC$157-'[1]Outside Edges'!$B63)&gt;=5,'[1]Outside Edges'!$P63="Yes"),"Yes","No")</f>
        <v>Yes</v>
      </c>
      <c r="FA64" s="90" t="str">
        <f>IF(AND((RIGHT($FA$3,2)-'[1]Miter Profiles'!$AC$158-'[1]Outside Edges'!$B63)&gt;=5,'[1]Outside Edges'!$P63="Yes"),"Yes","No")</f>
        <v>Yes</v>
      </c>
      <c r="FB64" s="124" t="str">
        <f>IF(AND((RIGHT($FB$3,2)-'[1]Miter Profiles'!$AC$159-'[1]Outside Edges'!$B63)&gt;=5,'[1]Outside Edges'!$P63="Yes"),"Yes","No")</f>
        <v>Yes</v>
      </c>
      <c r="FC64" s="124" t="str">
        <f>IF(AND((RIGHT($FC$3,2)-'[1]Miter Profiles'!$AC$160-'[1]Outside Edges'!$B63)&gt;=5,'[1]Outside Edges'!$P63="Yes"),"Yes","No")</f>
        <v>Yes</v>
      </c>
      <c r="FD64" s="116" t="str">
        <f>IF(AND((RIGHT($FD$3,2)-'[1]Miter Profiles'!$AC$161-'[1]Outside Edges'!$B63)&gt;=5,'[1]Outside Edges'!$P63="Yes"),"Yes","No")</f>
        <v>Yes</v>
      </c>
      <c r="FE64" s="129" t="str">
        <f>IF(AND((RIGHT($FE$3,2)-'[1]Miter Profiles'!$AC$162-'[1]Outside Edges'!$B63)&gt;=5,'[1]Outside Edges'!$P63="Yes"),"Yes","No")</f>
        <v>Yes</v>
      </c>
      <c r="FF64" s="10" t="str">
        <f>IF(AND((RIGHT($FF$3,2)-'[1]Miter Profiles'!$AC$163-'[1]Outside Edges'!$B63)&gt;=5,'[1]Outside Edges'!$P63="Yes"),"Yes","No")</f>
        <v>Yes</v>
      </c>
      <c r="FG64" s="90" t="str">
        <f>IF(AND((RIGHT($FG$3,2)-'[1]Miter Profiles'!$AC$164-'[1]Outside Edges'!$B63)&gt;=5,'[1]Outside Edges'!$P63="Yes"),"Yes","No")</f>
        <v>Yes</v>
      </c>
      <c r="FH64" s="124" t="str">
        <f>IF(AND((RIGHT($FH$3,2)-'[1]Miter Profiles'!$AC$165-'[1]Outside Edges'!$B63)&gt;=5,'[1]Outside Edges'!$P63="Yes"),"Yes","No")</f>
        <v>Yes</v>
      </c>
      <c r="FI64" s="124" t="str">
        <f>IF(AND((RIGHT($FI$3,2)-'[1]Miter Profiles'!$AC$166-'[1]Outside Edges'!$B63)&gt;=5,'[1]Outside Edges'!$P63="Yes"),"Yes","No")</f>
        <v>Yes</v>
      </c>
      <c r="FJ64" s="116" t="str">
        <f>IF(AND((RIGHT($FJ$3,2)-'[1]Miter Profiles'!$AC$167-'[1]Outside Edges'!$B63)&gt;=5,'[1]Outside Edges'!$P63="Yes"),"Yes","No")</f>
        <v>Yes</v>
      </c>
      <c r="FK64" s="129" t="str">
        <f>IF(AND((RIGHT($FK$3,2)-'[1]Miter Profiles'!$AC$168-'[1]Outside Edges'!$B63)&gt;=5,'[1]Outside Edges'!$P63="Yes"),"Yes","No")</f>
        <v>Yes</v>
      </c>
      <c r="FL64" s="10" t="str">
        <f>IF(AND((RIGHT($FL$3,2)-'[1]Miter Profiles'!$AC$169-'[1]Outside Edges'!$B63)&gt;=5,'[1]Outside Edges'!$P63="Yes"),"Yes","No")</f>
        <v>Yes</v>
      </c>
      <c r="FM64" s="90" t="str">
        <f>IF(AND((RIGHT($FM$3,2)-'[1]Miter Profiles'!$AC$170-'[1]Outside Edges'!$B63)&gt;=5,'[1]Outside Edges'!$P63="Yes"),"Yes","No")</f>
        <v>Yes</v>
      </c>
      <c r="FN64" s="124" t="str">
        <f>IF(AND((RIGHT($FN$3,2)-'[1]Miter Profiles'!$AC$171-'[1]Outside Edges'!$B63)&gt;=5,'[1]Outside Edges'!$P63="Yes"),"Yes","No")</f>
        <v>Yes</v>
      </c>
      <c r="FO64" s="124" t="str">
        <f>IF(AND((RIGHT($FO$3,2)-'[1]Miter Profiles'!$AC$172-'[1]Outside Edges'!$B63)&gt;=5,'[1]Outside Edges'!$P63="Yes"),"Yes","No")</f>
        <v>Yes</v>
      </c>
      <c r="FP64" s="116" t="str">
        <f>IF(AND((RIGHT($FP$3,2)-'[1]Miter Profiles'!$AC$173-'[1]Outside Edges'!$B63)&gt;=5,'[1]Outside Edges'!$P63="Yes"),"Yes","No")</f>
        <v>Yes</v>
      </c>
      <c r="FQ64" s="129" t="str">
        <f>IF(AND((RIGHT($FQ$3,2)-'[1]Miter Profiles'!$AC$174-'[1]Outside Edges'!$B63)&gt;=5,'[1]Outside Edges'!$P63="Yes"),"Yes","No")</f>
        <v>Yes</v>
      </c>
      <c r="FR64" s="10" t="str">
        <f>IF(AND((RIGHT($FR$3,2)-'[1]Miter Profiles'!$AC$175-'[1]Outside Edges'!$B63)&gt;=5,'[1]Outside Edges'!$P63="Yes"),"Yes","No")</f>
        <v>Yes</v>
      </c>
      <c r="FS64" s="90" t="str">
        <f>IF(AND((RIGHT($FS$3,2)-'[1]Miter Profiles'!$AC$176-'[1]Outside Edges'!$B63)&gt;=5,'[1]Outside Edges'!$P63="Yes"),"Yes","No")</f>
        <v>Yes</v>
      </c>
      <c r="FT64" s="124" t="str">
        <f>IF(AND((RIGHT($FT$3,2)-'[1]Miter Profiles'!$AC$177-'[1]Outside Edges'!$B63)&gt;=5,'[1]Outside Edges'!$P63="Yes"),"Yes","No")</f>
        <v>Yes</v>
      </c>
      <c r="FU64" s="124" t="str">
        <f>IF(AND((RIGHT($FU$3,2)-'[1]Miter Profiles'!$AC$178-'[1]Outside Edges'!$B63)&gt;=5,'[1]Outside Edges'!$P63="Yes"),"Yes","No")</f>
        <v>Yes</v>
      </c>
      <c r="FV64" s="116" t="str">
        <f>IF(AND((RIGHT($V$3,2)-'[1]Miter Profiles'!$AC$179-'[1]Outside Edges'!$B63)&gt;=5,'[1]Outside Edges'!$P63="Yes"),"Yes","No")</f>
        <v>Yes</v>
      </c>
      <c r="FW64" s="129" t="str">
        <f>IF(AND((RIGHT($FW$3,2)-'[1]Miter Profiles'!$AC$180-'[1]Outside Edges'!$B63)&gt;=5,'[1]Outside Edges'!$P63="Yes"),"Yes","No")</f>
        <v>Yes</v>
      </c>
      <c r="FX64" s="85" t="str">
        <f>IF(AND((RIGHT($FX$3,2)-'[1]Miter Profiles'!$AC$181-'[1]Outside Edges'!$B63)&gt;=5,'[1]Outside Edges'!$P63="Yes"),"Yes","No")</f>
        <v>Yes</v>
      </c>
      <c r="FY64" s="150" t="str">
        <f>IF(AND((RIGHT($FY$3,2)-'[1]Miter Profiles'!$AC$182-'[1]Outside Edges'!$B63)&gt;=5,'[1]Outside Edges'!$P63="Yes"),"Yes","No")</f>
        <v>Yes</v>
      </c>
      <c r="FZ64" s="124" t="str">
        <f>IF(AND((RIGHT($FZ$3,2)-'[1]Miter Profiles'!$AC$183-'[1]Outside Edges'!$B63)&gt;=5,'[1]Outside Edges'!$P63="Yes"),"Yes","No")</f>
        <v>Yes</v>
      </c>
      <c r="GA64" s="116" t="str">
        <f>IF(AND((RIGHT($GA$3,2)-'[1]Miter Profiles'!$AC$184-'[1]Outside Edges'!$B63)&gt;=5,'[1]Outside Edges'!$P63="Yes"),"Yes","No")</f>
        <v>Yes</v>
      </c>
      <c r="GB64" s="129" t="str">
        <f>IF(AND((RIGHT($GB$3,2)-'[1]Miter Profiles'!$AC$185-'[1]Outside Edges'!$B63)&gt;=5,'[1]Outside Edges'!$P63="Yes"),"Yes","No")</f>
        <v>Yes</v>
      </c>
      <c r="GC64" s="10" t="str">
        <f>IF(AND((RIGHT($GC$3,2)-'[1]Miter Profiles'!$AC$186-'[1]Outside Edges'!$B63)&gt;=5,'[1]Outside Edges'!$P63="Yes"),"Yes","No")</f>
        <v>Yes</v>
      </c>
      <c r="GD64" s="90" t="str">
        <f>IF(AND((RIGHT($GD$3,2)-'[1]Miter Profiles'!$AC$187-'[1]Outside Edges'!$B63)&gt;=5,'[1]Outside Edges'!$P63="Yes"),"Yes","No")</f>
        <v>Yes</v>
      </c>
      <c r="GE64" s="150" t="str">
        <f>IF(AND((RIGHT($GE$3,2)-'[1]Miter Profiles'!$AC$188-'[1]Outside Edges'!$B63)&gt;=5,'[1]Outside Edges'!$P63="Yes"),"Yes","No")</f>
        <v>Yes</v>
      </c>
      <c r="GF64" s="124" t="str">
        <f>IF(AND((RIGHT($GF$3,2)-'[1]Miter Profiles'!$AC$189-'[1]Outside Edges'!$B63)&gt;=5,'[1]Outside Edges'!$P63="Yes"),"Yes","No")</f>
        <v>Yes</v>
      </c>
      <c r="GG64" s="116" t="str">
        <f>IF(AND((RIGHT($GG$3,2)-'[1]Miter Profiles'!$AC$190-'[1]Outside Edges'!$B63)&gt;=5,'[1]Outside Edges'!$P63="Yes"),"Yes","No")</f>
        <v>Yes</v>
      </c>
      <c r="GH64" s="129" t="str">
        <f>IF(AND((RIGHT($GH$3,2)-'[1]Miter Profiles'!$AC$191-'[1]Outside Edges'!$B63)&gt;=5,'[1]Outside Edges'!$P63="Yes"),"Yes","No")</f>
        <v>Yes</v>
      </c>
      <c r="GI64" s="10" t="str">
        <f>IF(AND((RIGHT($GI$3,2)-'[1]Miter Profiles'!$AC$192-'[1]Outside Edges'!$B63)&gt;=5,'[1]Outside Edges'!$P63="Yes"),"Yes","No")</f>
        <v>Yes</v>
      </c>
      <c r="GJ64" s="90" t="str">
        <f>IF(AND((RIGHT($GJ$3,2)-'[1]Miter Profiles'!$AC$193-'[1]Outside Edges'!$B63)&gt;=5,'[1]Outside Edges'!$P63="Yes"),"Yes","No")</f>
        <v>Yes</v>
      </c>
      <c r="GK64" s="150" t="str">
        <f>IF(AND((RIGHT($GK$3,2)-'[1]Miter Profiles'!$AC$194-'[1]Outside Edges'!$B63)&gt;=5,'[1]Outside Edges'!$P63="Yes"),"Yes","No")</f>
        <v>Yes</v>
      </c>
      <c r="GL64" s="124" t="str">
        <f>IF(AND((RIGHT($GL$3,2)-'[1]Miter Profiles'!$AC$195-'[1]Outside Edges'!$B63)&gt;=5,'[1]Outside Edges'!$P63="Yes"),"Yes","No")</f>
        <v>Yes</v>
      </c>
      <c r="GM64" s="116" t="str">
        <f>IF(AND((RIGHT($GM$3,2)-'[1]Miter Profiles'!$AC$196-'[1]Outside Edges'!$B63)&gt;=5,'[1]Outside Edges'!$P63="Yes"),"Yes","No")</f>
        <v>Yes</v>
      </c>
      <c r="GN64" s="129" t="str">
        <f>IF(AND((RIGHT($GN$3,2)-'[1]Miter Profiles'!$AC$197-'[1]Outside Edges'!$B63)&gt;=5,'[1]Outside Edges'!$P63="Yes"),"Yes","No")</f>
        <v>Yes</v>
      </c>
      <c r="GO64" s="10" t="str">
        <f>IF(AND((RIGHT($GO$3,2)-'[1]Miter Profiles'!$AC$198-'[1]Outside Edges'!$B63)&gt;=5,'[1]Outside Edges'!$P63="Yes"),"Yes","No")</f>
        <v>Yes</v>
      </c>
      <c r="GP64" s="90" t="str">
        <f>IF(AND((RIGHT($GP$3,2)-'[1]Miter Profiles'!$AC$199-'[1]Outside Edges'!$B63)&gt;=5,'[1]Outside Edges'!$P63="Yes"),"Yes","No")</f>
        <v>Yes</v>
      </c>
      <c r="GQ64" s="150" t="str">
        <f>IF(AND((RIGHT($GQ$3,2)-'[1]Miter Profiles'!$AC$200-'[1]Outside Edges'!$B63)&gt;=5,'[1]Outside Edges'!$P63="Yes"),"Yes","No")</f>
        <v>Yes</v>
      </c>
      <c r="GR64" s="124" t="str">
        <f>IF(AND((RIGHT($GR$3,2)-'[1]Miter Profiles'!$AC$201-'[1]Outside Edges'!$B63)&gt;=5,'[1]Outside Edges'!$P63="Yes"),"Yes","No")</f>
        <v>Yes</v>
      </c>
      <c r="GS64" s="116" t="str">
        <f>IF(AND((RIGHT($GS$3,2)-'[1]Miter Profiles'!$AC$202-'[1]Outside Edges'!$B63)&gt;=5,'[1]Outside Edges'!$P63="Yes"),"Yes","No")</f>
        <v>Yes</v>
      </c>
      <c r="GT64" s="129" t="str">
        <f>IF(AND((RIGHT($GT$3,2)-'[1]Miter Profiles'!$AC$203-'[1]Outside Edges'!$B63)&gt;=5,'[1]Outside Edges'!$P63="Yes"),"Yes","No")</f>
        <v>Yes</v>
      </c>
      <c r="GU64" s="10" t="str">
        <f>IF(AND((RIGHT($GU$3,2)-'[1]Miter Profiles'!$AC$204-'[1]Outside Edges'!$B63)&gt;=5,'[1]Outside Edges'!$P63="Yes"),"Yes","No")</f>
        <v>Yes</v>
      </c>
      <c r="GV64" s="90" t="str">
        <f>IF(AND((RIGHT($GV$3,2)-'[1]Miter Profiles'!$AC$205-'[1]Outside Edges'!$B63)&gt;=5,'[1]Outside Edges'!$P63="Yes"),"Yes","No")</f>
        <v>Yes</v>
      </c>
      <c r="GW64" s="150" t="str">
        <f>IF(AND((RIGHT($GW$3,2)-'[1]Miter Profiles'!$AC$206-'[1]Outside Edges'!$B63)&gt;=5,'[1]Outside Edges'!$P63="Yes"),"Yes","No")</f>
        <v>Yes</v>
      </c>
      <c r="GX64" s="124" t="str">
        <f>IF(AND((RIGHT($GX$3,2)-'[1]Miter Profiles'!$AC$207-'[1]Outside Edges'!$B63)&gt;=5,'[1]Outside Edges'!$P63="Yes"),"Yes","No")</f>
        <v>Yes</v>
      </c>
      <c r="GY64" s="116" t="str">
        <f>IF(AND((RIGHT($GY$3,2)-'[1]Miter Profiles'!$AC$208-'[1]Outside Edges'!$B63)&gt;=5,'[1]Outside Edges'!$P63="Yes"),"Yes","No")</f>
        <v>Yes</v>
      </c>
      <c r="GZ64" s="129" t="str">
        <f>IF(AND((RIGHT($GZ$3,2)-'[1]Miter Profiles'!$AC$209-'[1]Outside Edges'!$B63)&gt;=5,'[1]Outside Edges'!$P63="Yes"),"Yes","No")</f>
        <v>Yes</v>
      </c>
      <c r="HA64" s="10" t="str">
        <f>IF(AND((RIGHT($HA$3,2)-'[1]Miter Profiles'!$AC$210-'[1]Outside Edges'!$B63)&gt;=5,'[1]Outside Edges'!$P63="Yes"),"Yes","No")</f>
        <v>Yes</v>
      </c>
      <c r="HB64" s="90" t="str">
        <f>IF(AND((RIGHT($HB$3,2)-'[1]Miter Profiles'!$AC$211-'[1]Outside Edges'!$B63)&gt;=5,'[1]Outside Edges'!$P63="Yes"),"Yes","No")</f>
        <v>Yes</v>
      </c>
      <c r="HC64" s="150" t="str">
        <f>IF(AND((RIGHT($HC$3,2)-'[1]Miter Profiles'!$AC$212-'[1]Outside Edges'!$B63)&gt;=5,'[1]Outside Edges'!$P63="Yes"),"Yes","No")</f>
        <v>Yes</v>
      </c>
      <c r="HD64" s="116" t="str">
        <f>IF(AND((RIGHT($HD$3,2)-'[1]Miter Profiles'!$AC$213-'[1]Outside Edges'!$B63)&gt;=5,'[1]Outside Edges'!$P63="Yes"),"Yes","No")</f>
        <v>Yes</v>
      </c>
      <c r="HE64" s="129" t="str">
        <f>IF(AND((RIGHT($HE$3,2)-'[1]Miter Profiles'!$AC$214-'[1]Outside Edges'!$B63)&gt;=5,'[1]Outside Edges'!$P63="Yes"),"Yes","No")</f>
        <v>Yes</v>
      </c>
      <c r="HF64" s="10" t="str">
        <f>IF(AND((RIGHT($HF$3,2)-'[1]Miter Profiles'!$AC$215-'[1]Outside Edges'!$B63)&gt;=5,'[1]Outside Edges'!$P63="Yes"),"Yes","No")</f>
        <v>Yes</v>
      </c>
      <c r="HG64" s="90" t="str">
        <f>IF(AND((RIGHT($HG$3,2)-'[1]Miter Profiles'!$AC$216-'[1]Outside Edges'!$B63)&gt;=5,'[1]Outside Edges'!$P63="Yes"),"Yes","No")</f>
        <v>Yes</v>
      </c>
      <c r="HH64" s="150" t="str">
        <f>IF(AND((RIGHT($HH$3,2)-'[1]Miter Profiles'!$AC$217-'[1]Outside Edges'!$B63)&gt;=5,'[1]Outside Edges'!$P63="Yes"),"Yes","No")</f>
        <v>Yes</v>
      </c>
      <c r="HI64" s="124" t="str">
        <f>IF(AND((RIGHT($HI$3,2)-'[1]Miter Profiles'!$AC$218-'[1]Outside Edges'!$B63)&gt;=5,'[1]Outside Edges'!$P63="Yes"),"Yes","No")</f>
        <v>Yes</v>
      </c>
      <c r="HJ64" s="116" t="str">
        <f>IF(AND((RIGHT($HJ$3,2)-'[1]Miter Profiles'!$AC$219-'[1]Outside Edges'!$B63)&gt;=5,'[1]Outside Edges'!$P63="Yes"),"Yes","No")</f>
        <v>Yes</v>
      </c>
      <c r="HK64" s="129" t="str">
        <f>IF(AND((RIGHT($HK$3,2)-'[1]Miter Profiles'!$AC$220-'[1]Outside Edges'!$B63)&gt;=5,'[1]Outside Edges'!$P63="Yes"),"Yes","No")</f>
        <v>Yes</v>
      </c>
      <c r="HL64" s="10" t="str">
        <f>IF(AND((RIGHT($HL$3,2)-'[1]Miter Profiles'!$AC$221-'[1]Outside Edges'!$B63)&gt;=5,'[1]Outside Edges'!$P63="Yes"),"Yes","No")</f>
        <v>Yes</v>
      </c>
      <c r="HM64" s="90" t="str">
        <f>IF(AND((RIGHT($HM$3,2)-'[1]Miter Profiles'!$AC$222-'[1]Outside Edges'!$B63)&gt;=5,'[1]Outside Edges'!$P63="Yes"),"Yes","No")</f>
        <v>Yes</v>
      </c>
      <c r="HN64" s="150" t="str">
        <f>IF(AND((RIGHT($HN$3,2)-'[1]Miter Profiles'!$AC$223-'[1]Outside Edges'!$B63)&gt;=5,'[1]Outside Edges'!$P63="Yes"),"Yes","No")</f>
        <v>Yes</v>
      </c>
      <c r="HO64" s="124" t="str">
        <f>IF(AND((RIGHT($HO$3,2)-'[1]Miter Profiles'!$AC$224-'[1]Outside Edges'!$B63)&gt;=5,'[1]Outside Edges'!$P63="Yes"),"Yes","No")</f>
        <v>Yes</v>
      </c>
      <c r="HP64" s="124" t="str">
        <f>IF(AND((RIGHT($HP$3,2)-'[1]Miter Profiles'!$AC$225-'[1]Outside Edges'!$B63)&gt;=5,'[1]Outside Edges'!$P63="Yes"),"Yes","No")</f>
        <v>Yes</v>
      </c>
      <c r="HQ64" s="153" t="str">
        <f>IF(AND((RIGHT($HQ$3,3)-'[1]Miter Profiles'!$AC$226-'[1]Outside Edges'!$B63)&gt;=5,'[1]Outside Edges'!$P63="Yes"),"Yes","No")</f>
        <v>Yes</v>
      </c>
      <c r="HR64" s="129" t="str">
        <f>IF(AND((RIGHT($HR$3,2)-'[1]Miter Profiles'!$AC$227-'[1]Outside Edges'!$B63)&gt;=5,'[1]Outside Edges'!$P63="Yes"),"Yes","No")</f>
        <v>Yes</v>
      </c>
      <c r="HS64" s="10" t="str">
        <f>IF(AND((RIGHT($HS$3,2)-'[1]Miter Profiles'!$AC$228-'[1]Outside Edges'!$B63)&gt;=5,'[1]Outside Edges'!$P63="Yes"),"Yes","No")</f>
        <v>Yes</v>
      </c>
      <c r="HT64" s="163" t="str">
        <f>IF(AND((RIGHT($HT$3,2)-'[1]Miter Profiles'!$AC$229-'[1]Outside Edges'!$B63)&gt;=5,'[1]Outside Edges'!$P63="Yes"),"Yes","No")</f>
        <v>Yes</v>
      </c>
      <c r="HU64" s="150" t="str">
        <f>IF(AND((RIGHT($HU$3,2)-'[1]Miter Profiles'!$AC$230-'[1]Outside Edges'!$B63)&gt;=5,'[1]Outside Edges'!$P63="Yes"),"Yes","No")</f>
        <v>Yes</v>
      </c>
      <c r="HV64" s="124" t="str">
        <f>IF(AND((RIGHT($HV$3,2)-'[1]Miter Profiles'!$AC$231-'[1]Outside Edges'!$B63)&gt;=5,'[1]Outside Edges'!$P63="Yes"),"Yes","No")</f>
        <v>Yes</v>
      </c>
      <c r="HW64" s="116" t="str">
        <f>IF(AND((RIGHT($HW$3,2)-'[1]Miter Profiles'!$AC$232-'[1]Outside Edges'!$B63)&gt;=5,'[1]Outside Edges'!$P63="Yes"),"Yes","No")</f>
        <v>Yes</v>
      </c>
      <c r="HX64" s="129" t="str">
        <f>IF(AND((RIGHT($HX$3,2)-'[1]Miter Profiles'!$AC$233-'[1]Outside Edges'!$B63)&gt;=5,'[1]Outside Edges'!$P63="Yes"),"Yes","No")</f>
        <v>Yes</v>
      </c>
      <c r="HY64" s="10" t="str">
        <f>IF(AND((RIGHT($HY$3,2)-'[1]Miter Profiles'!$AC$234-'[1]Outside Edges'!$B63)&gt;=5,'[1]Outside Edges'!$P63="Yes"),"Yes","No")</f>
        <v>Yes</v>
      </c>
      <c r="HZ64" s="90" t="str">
        <f>IF(AND((RIGHT($HZ$3,2)-'[1]Miter Profiles'!$AC$235-'[1]Outside Edges'!$B63)&gt;=5,'[1]Outside Edges'!$P63="Yes"),"Yes","No")</f>
        <v>Yes</v>
      </c>
      <c r="IA64" s="150" t="str">
        <f>IF(AND((RIGHT($IA$3,2)-'[1]Miter Profiles'!$AC$236-'[1]Outside Edges'!$B63)&gt;=5,'[1]Outside Edges'!$P63="Yes"),"Yes","No")</f>
        <v>Yes</v>
      </c>
      <c r="IB64" s="124" t="str">
        <f>IF(AND((RIGHT($IB$3,2)-'[1]Miter Profiles'!$AC$237-'[1]Outside Edges'!$B63)&gt;=5,'[1]Outside Edges'!$P63="Yes"),"Yes","No")</f>
        <v>Yes</v>
      </c>
      <c r="IC64" s="116" t="str">
        <f>IF(AND((RIGHT($IC$3,2)-'[1]Miter Profiles'!$AC$238-'[1]Outside Edges'!$B63)&gt;=5,'[1]Outside Edges'!$P63="Yes"),"Yes","No")</f>
        <v>Yes</v>
      </c>
      <c r="ID64" s="129" t="str">
        <f>IF(AND((RIGHT($ID$3,2)-'[1]Miter Profiles'!$AC$239-'[1]Outside Edges'!$B63)&gt;=5,'[1]Outside Edges'!$P63="Yes"),"Yes","No")</f>
        <v>Yes</v>
      </c>
      <c r="IE64" s="10" t="str">
        <f>IF(AND((RIGHT($IE$3,2)-'[1]Miter Profiles'!$AC$240-'[1]Outside Edges'!$B63)&gt;=5,'[1]Outside Edges'!$P63="Yes"),"Yes","No")</f>
        <v>Yes</v>
      </c>
      <c r="IF64" s="90" t="str">
        <f>IF(AND((RIGHT($IF$3,2)-'[1]Miter Profiles'!$AC$241-'[1]Outside Edges'!$B63)&gt;=5,'[1]Outside Edges'!$P63="Yes"),"Yes","No")</f>
        <v>Yes</v>
      </c>
      <c r="IG64" s="150" t="str">
        <f>IF(AND((RIGHT($IG$3,2)-'[1]Miter Profiles'!$AC$242-'[1]Outside Edges'!$B63)&gt;=5,'[1]Outside Edges'!$P63="Yes"),"Yes","No")</f>
        <v>Yes</v>
      </c>
      <c r="IH64" s="124" t="str">
        <f>IF(AND((RIGHT($IH$3,2)-'[1]Miter Profiles'!$AC$243-'[1]Outside Edges'!$B63)&gt;=5,'[1]Outside Edges'!$P63="Yes"),"Yes","No")</f>
        <v>Yes</v>
      </c>
      <c r="II64" s="116" t="str">
        <f>IF(AND((RIGHT($II$3,2)-'[1]Miter Profiles'!$AC$244-'[1]Outside Edges'!$B63)&gt;=5,'[1]Outside Edges'!$P63="Yes"),"Yes","No")</f>
        <v>Yes</v>
      </c>
      <c r="IJ64" s="129" t="str">
        <f>IF(AND((RIGHT($IJ$3,2)-'[1]Miter Profiles'!$AC$245-'[1]Outside Edges'!$B63)&gt;=5,'[1]Outside Edges'!$P63="Yes"),"Yes","No")</f>
        <v>Yes</v>
      </c>
      <c r="IK64" s="10" t="str">
        <f>IF(AND((RIGHT($IK$3,2)-'[1]Miter Profiles'!$AC$246-'[1]Outside Edges'!$B63)&gt;=5,'[1]Outside Edges'!$P63="Yes"),"Yes","No")</f>
        <v>Yes</v>
      </c>
      <c r="IL64" s="90" t="str">
        <f>IF(AND((RIGHT($IL$3,2)-'[1]Miter Profiles'!$AC$247-'[1]Outside Edges'!$B63)&gt;=5,'[1]Outside Edges'!$P63="Yes"),"Yes","No")</f>
        <v>Yes</v>
      </c>
      <c r="IM64" s="150" t="str">
        <f>IF(AND((RIGHT($IM$3,2)-'[1]Miter Profiles'!$AC$248-'[1]Outside Edges'!$B63)&gt;=5,'[1]Outside Edges'!$P63="Yes"),"Yes","No")</f>
        <v>Yes</v>
      </c>
      <c r="IN64" s="124" t="str">
        <f>IF(AND((RIGHT($IN$3,2)-'[1]Miter Profiles'!$AC$249-'[1]Outside Edges'!$B63)&gt;=5,'[1]Outside Edges'!$P63="Yes"),"Yes","No")</f>
        <v>Yes</v>
      </c>
      <c r="IO64" s="116" t="str">
        <f>IF(AND((RIGHT($IO$3,2)-'[1]Miter Profiles'!$AC$250-'[1]Outside Edges'!$B63)&gt;=5,'[1]Outside Edges'!$P63="Yes"),"Yes","No")</f>
        <v>Yes</v>
      </c>
      <c r="IP64" s="129" t="str">
        <f>IF(AND((RIGHT($IP$3,2)-'[1]Miter Profiles'!$AC$251-'[1]Outside Edges'!$B63)&gt;=5,'[1]Outside Edges'!$P63="Yes"),"Yes","No")</f>
        <v>Yes</v>
      </c>
      <c r="IQ64" s="10" t="str">
        <f>IF(AND((RIGHT($IQ$3,2)-'[1]Miter Profiles'!$AC$252-'[1]Outside Edges'!$B63)&gt;=5,'[1]Outside Edges'!$P63="Yes"),"Yes","No")</f>
        <v>Yes</v>
      </c>
      <c r="IR64" s="90" t="str">
        <f>IF(AND((RIGHT($IR$3,2)-'[1]Miter Profiles'!$AC$253-'[1]Outside Edges'!$B63)&gt;=5,'[1]Outside Edges'!$P63="Yes"),"Yes","No")</f>
        <v>Yes</v>
      </c>
      <c r="IS64" s="150" t="str">
        <f>IF(AND((RIGHT($IS$3,2)-'[1]Miter Profiles'!$AC$254-'[1]Outside Edges'!$B63)&gt;=5,'[1]Outside Edges'!$P63="Yes"),"Yes","No")</f>
        <v>Yes</v>
      </c>
      <c r="IT64" s="124" t="str">
        <f>IF(AND((RIGHT($IT$3,2)-'[1]Miter Profiles'!$AC$255-'[1]Outside Edges'!$B63)&gt;=5,'[1]Outside Edges'!$P63="Yes"),"Yes","No")</f>
        <v>Yes</v>
      </c>
      <c r="IU64" s="116" t="str">
        <f>IF(AND((RIGHT($IU$3,2)-'[1]Miter Profiles'!$AC$256-'[1]Outside Edges'!$B63)&gt;=5,'[1]Outside Edges'!$P63="Yes"),"Yes","No")</f>
        <v>Yes</v>
      </c>
      <c r="IV64" s="129" t="str">
        <f>IF(AND((RIGHT($IV$3,2)-'[1]Miter Profiles'!$AC$257-'[1]Outside Edges'!$B63)&gt;=5,'[1]Outside Edges'!$P63="Yes"),"Yes","No")</f>
        <v>Yes</v>
      </c>
      <c r="IW64" s="10" t="str">
        <f>IF(AND((RIGHT($IW$3,2)-'[1]Miter Profiles'!$AC$258-'[1]Outside Edges'!$B63)&gt;=5,'[1]Outside Edges'!$P63="Yes"),"Yes","No")</f>
        <v>Yes</v>
      </c>
      <c r="IX64" s="90" t="str">
        <f>IF(AND((RIGHT($IX$3,2)-'[1]Miter Profiles'!$AC$259-'[1]Outside Edges'!$B63)&gt;=5,'[1]Outside Edges'!$P63="Yes"),"Yes","No")</f>
        <v>Yes</v>
      </c>
      <c r="IY64" s="150" t="str">
        <f>IF(AND((RIGHT($IY$3,2)-'[1]Miter Profiles'!$AC$260-'[1]Outside Edges'!$B63)&gt;=5,'[1]Outside Edges'!$P63="Yes"),"Yes","No")</f>
        <v>Yes</v>
      </c>
      <c r="IZ64" s="124" t="str">
        <f>IF(AND((RIGHT($IZ$3,2)-'[1]Miter Profiles'!$AC$261-'[1]Outside Edges'!$B63)&gt;=5,'[1]Outside Edges'!$P63="Yes"),"Yes","No")</f>
        <v>Yes</v>
      </c>
      <c r="JA64" s="116" t="str">
        <f>IF(AND((RIGHT($JA$3,2)-'[1]Miter Profiles'!$AC$262-'[1]Outside Edges'!$B63)&gt;=5,'[1]Outside Edges'!$P63="Yes"),"Yes","No")</f>
        <v>Yes</v>
      </c>
      <c r="JB64" s="129" t="str">
        <f>IF(AND((RIGHT($JB$3,2)-'[1]Miter Profiles'!$AC$263-'[1]Outside Edges'!$B63)&gt;=5,'[1]Outside Edges'!$P63="Yes"),"Yes","No")</f>
        <v>Yes</v>
      </c>
      <c r="JC64" s="10" t="str">
        <f>IF(AND((RIGHT($JC$3,2)-'[1]Miter Profiles'!$AC$264-'[1]Outside Edges'!$B63)&gt;=5,'[1]Outside Edges'!$P63="Yes"),"Yes","No")</f>
        <v>Yes</v>
      </c>
      <c r="JD64" s="90" t="str">
        <f>IF(AND((RIGHT($JD$3,2)-'[1]Miter Profiles'!$AC$265-'[1]Outside Edges'!$B63)&gt;=5,'[1]Outside Edges'!$P63="Yes"),"Yes","No")</f>
        <v>Yes</v>
      </c>
      <c r="JE64" s="236" t="str">
        <f>IF(AND((RIGHT($JE$3,2)-'[1]Miter Profiles'!$AC$266-'[1]Outside Edges'!$B63)&gt;=5,'[1]Outside Edges'!$P63="Yes"),"Yes","No")</f>
        <v>Yes</v>
      </c>
      <c r="JF64" s="237" t="str">
        <f>IF(AND((RIGHT($JF$3,2)-'[1]Miter Profiles'!$AC$267-'[1]Outside Edges'!$B63)&gt;=5,'[1]Outside Edges'!$P63="Yes"),"Yes","No")</f>
        <v>Yes</v>
      </c>
      <c r="JG64" s="238" t="str">
        <f>IF(AND((RIGHT($JG$3,2)-'[1]Miter Profiles'!$AC$268-'[1]Outside Edges'!$B63)&gt;=5,'[1]Outside Edges'!$P63="Yes"),"Yes","No")</f>
        <v>Yes</v>
      </c>
      <c r="JH64" s="129" t="str">
        <f>IF(AND((RIGHT($JH$3,2)-'[1]Miter Profiles'!$AC$269-'[1]Outside Edges'!$B63)&gt;=5,'[1]Outside Edges'!$P63="Yes"),"Yes","No")</f>
        <v>Yes</v>
      </c>
      <c r="JI64" s="113" t="str">
        <f>IF(AND((RIGHT($JI$3,2)-'[1]Miter Profiles'!$AC$270-'[1]Outside Edges'!$B63)&gt;=5,'[1]Outside Edges'!$P63="Yes"),"Yes","No")</f>
        <v>Yes</v>
      </c>
      <c r="JJ64" s="90" t="str">
        <f>IF(AND((RIGHT($JJ$3,2)-'[1]Miter Profiles'!$AC$271-'[1]Outside Edges'!$B63)&gt;=5,'[1]Outside Edges'!$P63="Yes"),"Yes","No")</f>
        <v>Yes</v>
      </c>
      <c r="JK64" s="236" t="str">
        <f>IF(AND((RIGHT($JK$3,2)-'[1]Miter Profiles'!$AC$272-'[1]Outside Edges'!$B63)&gt;=5,'[1]Outside Edges'!$P63="Yes"),"Yes","No")</f>
        <v>Yes</v>
      </c>
      <c r="JL64" s="237" t="str">
        <f>IF(AND((RIGHT($JL$3,2)-'[1]Miter Profiles'!$AC$273-'[1]Outside Edges'!$B63)&gt;=5,'[1]Outside Edges'!$P63="Yes"),"Yes","No")</f>
        <v>Yes</v>
      </c>
      <c r="JM64" s="238" t="str">
        <f>IF(AND((RIGHT($JM$3,2)-'[1]Miter Profiles'!$AC$274-'[1]Outside Edges'!$B63)&gt;=5,'[1]Outside Edges'!$P63="Yes"),"Yes","No")</f>
        <v>Yes</v>
      </c>
      <c r="JN64" s="129" t="str">
        <f>IF(AND((RIGHT($JN$3,2)-'[1]Miter Profiles'!$AC$275-'[1]Outside Edges'!$B63)&gt;=5,'[1]Outside Edges'!$P63="Yes"),"Yes","No")</f>
        <v>Yes</v>
      </c>
      <c r="JO64" s="113" t="str">
        <f>IF(AND((RIGHT($JO$3,2)-'[1]Miter Profiles'!$AC$276-'[1]Outside Edges'!$B63)&gt;=5,'[1]Outside Edges'!$P63="Yes"),"Yes","No")</f>
        <v>Yes</v>
      </c>
      <c r="JP64" s="90" t="str">
        <f>IF(AND((RIGHT($JP$3,2)-'[1]Miter Profiles'!$AC$277-'[1]Outside Edges'!$B63)&gt;=5,'[1]Outside Edges'!$P63="Yes"),"Yes","No")</f>
        <v>Yes</v>
      </c>
      <c r="JQ64" s="236" t="str">
        <f>IF(AND((RIGHT($JQ$3,2)-'[1]Miter Profiles'!$AC$278-'[1]Outside Edges'!$B63)&gt;=5,'[1]Outside Edges'!$P63="Yes"),"Yes","No")</f>
        <v>No</v>
      </c>
      <c r="JR64" s="237" t="str">
        <f>IF(AND((RIGHT($JR$3,2)-'[1]Miter Profiles'!$AC$279-'[1]Outside Edges'!$B63)&gt;=5,'[1]Outside Edges'!$P63="Yes"),"Yes","No")</f>
        <v>Yes</v>
      </c>
      <c r="JS64" s="238" t="str">
        <f>IF(AND((RIGHT($JS$3,2)-'[1]Miter Profiles'!$AC$280-'[1]Outside Edges'!$B63)&gt;=5,'[1]Outside Edges'!$P63="Yes"),"Yes","No")</f>
        <v>Yes</v>
      </c>
      <c r="JT64" s="129" t="str">
        <f>IF(AND((RIGHT($JT$3,2)-'[1]Miter Profiles'!$AC$281-'[1]Outside Edges'!$B63)&gt;=5,'[1]Outside Edges'!$P63="Yes"),"Yes","No")</f>
        <v>No</v>
      </c>
      <c r="JU64" s="113" t="str">
        <f>IF(AND((RIGHT($JU$3,2)-'[1]Miter Profiles'!$AC$282-'[1]Outside Edges'!$B63)&gt;=5,'[1]Outside Edges'!$P63="Yes"),"Yes","No")</f>
        <v>Yes</v>
      </c>
      <c r="JV64" s="90" t="str">
        <f>IF(AND((RIGHT($JV$3,2)-'[1]Miter Profiles'!$AC$283-'[1]Outside Edges'!$B63)&gt;=5,'[1]Outside Edges'!$P63="Yes"),"Yes","No")</f>
        <v>Yes</v>
      </c>
      <c r="JW64" s="236" t="str">
        <f>IF(AND((RIGHT($JW$3,2)-'[1]Miter Profiles'!$AC$284-'[1]Outside Edges'!$B63)&gt;=5,'[1]Outside Edges'!$P63="Yes"),"Yes","No")</f>
        <v>Yes</v>
      </c>
      <c r="JX64" s="237" t="str">
        <f>IF(AND((RIGHT($JX$3,2)-'[1]Miter Profiles'!$AC$285-'[1]Outside Edges'!$B63)&gt;=5,'[1]Outside Edges'!$P63="Yes"),"Yes","No")</f>
        <v>Yes</v>
      </c>
      <c r="JY64" s="238" t="str">
        <f>IF(AND((RIGHT($JY$3,2)-'[1]Miter Profiles'!$AC$286-'[1]Outside Edges'!$B63)&gt;=5,'[1]Outside Edges'!$P63="Yes"),"Yes","No")</f>
        <v>Yes</v>
      </c>
      <c r="JZ64" s="129" t="str">
        <f>IF(AND((RIGHT($JZ$3,2)-'[1]Miter Profiles'!$AC$287-'[1]Outside Edges'!$B63)&gt;=5,'[1]Outside Edges'!$P63="Yes"),"Yes","No")</f>
        <v>Yes</v>
      </c>
      <c r="KA64" s="113" t="str">
        <f>IF(AND((RIGHT($KA$3,2)-'[1]Miter Profiles'!$AC$288-'[1]Outside Edges'!$B63)&gt;=5,'[1]Outside Edges'!$P63="Yes"),"Yes","No")</f>
        <v>Yes</v>
      </c>
      <c r="KB64" s="90" t="str">
        <f>IF(AND((RIGHT($KB$3,2)-'[1]Miter Profiles'!$AC$289-'[1]Outside Edges'!$B63)&gt;=5,'[1]Outside Edges'!$P63="Yes"),"Yes","No")</f>
        <v>Yes</v>
      </c>
      <c r="KC64" s="236" t="str">
        <f>IF(AND((RIGHT($KC$3,2)-'[1]Miter Profiles'!$AC$290-'[1]Outside Edges'!$B63)&gt;=5,'[1]Outside Edges'!$P63="Yes"),"Yes","No")</f>
        <v>Yes</v>
      </c>
      <c r="KD64" s="237" t="str">
        <f>IF(AND((RIGHT($KD$3,2)-'[1]Miter Profiles'!$AC$291-'[1]Outside Edges'!$B63)&gt;=5,'[1]Outside Edges'!$P63="Yes"),"Yes","No")</f>
        <v>Yes</v>
      </c>
      <c r="KE64" s="238" t="str">
        <f>IF(AND((RIGHT($KE$3,2)-'[1]Miter Profiles'!$AC$292-'[1]Outside Edges'!$B63)&gt;=5,'[1]Outside Edges'!$P63="Yes"),"Yes","No")</f>
        <v>Yes</v>
      </c>
      <c r="KF64" s="129" t="str">
        <f>IF(AND((RIGHT($KF$3,2)-'[1]Miter Profiles'!$AC$293-'[1]Outside Edges'!$B63)&gt;=5,'[1]Outside Edges'!$P63="Yes"),"Yes","No")</f>
        <v>Yes</v>
      </c>
      <c r="KG64" s="113" t="str">
        <f>IF(AND((RIGHT($KG$3,2)-'[1]Miter Profiles'!$AC$294-'[1]Outside Edges'!$B63)&gt;=5,'[1]Outside Edges'!$P63="Yes"),"Yes","No")</f>
        <v>Yes</v>
      </c>
      <c r="KH64" s="90" t="str">
        <f>IF(AND((RIGHT($KH$3,2)-'[1]Miter Profiles'!$AC$295-'[1]Outside Edges'!$B63)&gt;=5,'[1]Outside Edges'!$P63="Yes"),"Yes","No")</f>
        <v>Yes</v>
      </c>
      <c r="KI64" s="236" t="str">
        <f>IF(AND((RIGHT($KI$3,2)-'[1]Miter Profiles'!$AC$296-'[1]Outside Edges'!$B63)&gt;=5,'[1]Outside Edges'!$P63="Yes"),"Yes","No")</f>
        <v>Yes</v>
      </c>
      <c r="KJ64" s="237" t="str">
        <f>IF(AND((RIGHT($KJ$3,2)-'[1]Miter Profiles'!$AC$297-'[1]Outside Edges'!$B63)&gt;=5,'[1]Outside Edges'!$P63="Yes"),"Yes","No")</f>
        <v>Yes</v>
      </c>
      <c r="KK64" s="238" t="str">
        <f>IF(AND((RIGHT($KK$3,2)-'[1]Miter Profiles'!$AC$298-'[1]Outside Edges'!$B63)&gt;=5,'[1]Outside Edges'!$P63="Yes"),"Yes","No")</f>
        <v>Yes</v>
      </c>
      <c r="KL64" s="129" t="str">
        <f>IF(AND((RIGHT($KL$3,2)-'[1]Miter Profiles'!$AC$299-'[1]Outside Edges'!$B63)&gt;=5,'[1]Outside Edges'!$P63="Yes"),"Yes","No")</f>
        <v>Yes</v>
      </c>
      <c r="KM64" s="113" t="str">
        <f>IF(AND((RIGHT($KM$3,2)-'[1]Miter Profiles'!$AC$300-'[1]Outside Edges'!$B63)&gt;=5,'[1]Outside Edges'!$P63="Yes"),"Yes","No")</f>
        <v>Yes</v>
      </c>
      <c r="KN64" s="90" t="str">
        <f>IF(AND((RIGHT($KN$3,2)-'[1]Miter Profiles'!$AC$301-'[1]Outside Edges'!$B63)&gt;=5,'[1]Outside Edges'!$P63="Yes"),"Yes","No")</f>
        <v>Yes</v>
      </c>
      <c r="KO64" s="236" t="str">
        <f>IF(AND((RIGHT($KO$3,2)-'[1]Miter Profiles'!$AC$302-'[1]Outside Edges'!$B63)&gt;=5,'[1]Outside Edges'!$P63="Yes"),"Yes","No")</f>
        <v>Yes</v>
      </c>
      <c r="KP64" s="237" t="str">
        <f>IF(AND((RIGHT($KP$3,2)-'[1]Miter Profiles'!$AC$303-'[1]Outside Edges'!$B63)&gt;=5,'[1]Outside Edges'!$P63="Yes"),"Yes","No")</f>
        <v>Yes</v>
      </c>
      <c r="KQ64" s="238" t="str">
        <f>IF(AND((RIGHT($KQ$3,2)-'[1]Miter Profiles'!$AC$304-'[1]Outside Edges'!$B63)&gt;=5,'[1]Outside Edges'!$P63="Yes"),"Yes","No")</f>
        <v>Yes</v>
      </c>
      <c r="KR64" s="129" t="str">
        <f>IF(AND((RIGHT($KR$3,2)-'[1]Miter Profiles'!$AC$305-'[1]Outside Edges'!$B63)&gt;=5,'[1]Outside Edges'!$P63="Yes"),"Yes","No")</f>
        <v>Yes</v>
      </c>
      <c r="KS64" s="113" t="str">
        <f>IF(AND((RIGHT($KS$3,2)-'[1]Miter Profiles'!$AC$306-'[1]Outside Edges'!$B63)&gt;=5,'[1]Outside Edges'!$P63="Yes"),"Yes","No")</f>
        <v>Yes</v>
      </c>
      <c r="KT64" s="90" t="str">
        <f>IF(AND((RIGHT($KT$3,2)-'[1]Miter Profiles'!$AC$307-'[1]Outside Edges'!$B63)&gt;=5,'[1]Outside Edges'!$P63="Yes"),"Yes","No")</f>
        <v>Yes</v>
      </c>
      <c r="KU64" s="236" t="str">
        <f>IF(AND((RIGHT($KU$3,2)-'[1]Miter Profiles'!$AC$308-'[1]Outside Edges'!$B63)&gt;=5,'[1]Outside Edges'!$P63="Yes"),"Yes","No")</f>
        <v>Yes</v>
      </c>
      <c r="KV64" s="237" t="str">
        <f>IF(AND((RIGHT($KV$3,2)-'[1]Miter Profiles'!$AC$309-'[1]Outside Edges'!$B63)&gt;=5,'[1]Outside Edges'!$P63="Yes"),"Yes","No")</f>
        <v>Yes</v>
      </c>
      <c r="KW64" s="238" t="str">
        <f>IF(AND((RIGHT($KW$3,2)-'[1]Miter Profiles'!$AC$310-'[1]Outside Edges'!$B63)&gt;=5,'[1]Outside Edges'!$P63="Yes"),"Yes","No")</f>
        <v>Yes</v>
      </c>
      <c r="KX64" s="129" t="str">
        <f>IF(AND((RIGHT($KX$3,2)-'[1]Miter Profiles'!$AC$311-'[1]Outside Edges'!$B63)&gt;=5,'[1]Outside Edges'!$P63="Yes"),"Yes","No")</f>
        <v>Yes</v>
      </c>
      <c r="KY64" s="113" t="str">
        <f>IF(AND((RIGHT($KY$3,2)-'[1]Miter Profiles'!$AC$312-'[1]Outside Edges'!$B63)&gt;=5,'[1]Outside Edges'!$P63="Yes"),"Yes","No")</f>
        <v>Yes</v>
      </c>
      <c r="KZ64" s="90" t="str">
        <f>IF(AND((RIGHT($KZ$3,2)-'[1]Miter Profiles'!$AC$313-'[1]Outside Edges'!$B63)&gt;=5,'[1]Outside Edges'!$P63="Yes"),"Yes","No")</f>
        <v>Yes</v>
      </c>
      <c r="LA64" s="236" t="str">
        <f>IF(AND((RIGHT($LA$3,2)-'[1]Miter Profiles'!$AC$314-'[1]Outside Edges'!$B63)&gt;=5,'[1]Outside Edges'!$P63="Yes"),"Yes","No")</f>
        <v>Yes</v>
      </c>
      <c r="LB64" s="237" t="str">
        <f>IF(AND((RIGHT($LB$3,2)-'[1]Miter Profiles'!$AC$315-'[1]Outside Edges'!$B63)&gt;=5,'[1]Outside Edges'!$P63="Yes"),"Yes","No")</f>
        <v>Yes</v>
      </c>
      <c r="LC64" s="243" t="str">
        <f>IF(AND((RIGHT($LC$3,2)-'[1]Miter Profiles'!$AC$316-'[1]Outside Edges'!$B63)&gt;=5,'[1]Outside Edges'!$P63="Yes"),"Yes","No")</f>
        <v>Yes</v>
      </c>
      <c r="LD64" s="244" t="str">
        <f>IF(AND((RIGHT($LD$3,2)-'[1]Miter Profiles'!$AC$317-'[1]Outside Edges'!$B63)&gt;=5,'[1]Outside Edges'!$P63="Yes"),"Yes","No")</f>
        <v>Yes</v>
      </c>
      <c r="LE64" s="113" t="str">
        <f>IF(AND((RIGHT($LE$3,2)-'[1]Miter Profiles'!$AC$318-'[1]Outside Edges'!$B63)&gt;=5,'[1]Outside Edges'!$P63="Yes"),"Yes","No")</f>
        <v>Yes</v>
      </c>
      <c r="LF64" s="10" t="str">
        <f>IF(AND((RIGHT($LF$3,2)-'[1]Miter Profiles'!$AC$319-'[1]Outside Edges'!$B63)&gt;=5,'[1]Outside Edges'!$P63="Yes"),"Yes","No")</f>
        <v>Yes</v>
      </c>
      <c r="LG64" s="113" t="str">
        <f>IF(AND((RIGHT($LG$3,2)-'[1]Miter Profiles'!$AC$320-'[1]Outside Edges'!$B63)&gt;=5,'[1]Outside Edges'!$P63="Yes"),"Yes","No")</f>
        <v>Yes</v>
      </c>
      <c r="LH64" s="90" t="str">
        <f>IF(AND((RIGHT($LH$3,2)-'[1]Miter Profiles'!$AC$321-'[1]Outside Edges'!$B63)&gt;=5,'[1]Outside Edges'!$P63="Yes"),"Yes","No")</f>
        <v>Yes</v>
      </c>
      <c r="LI64" s="236" t="str">
        <f>IF(AND((RIGHT($LI$3,2)-'[1]Miter Profiles'!$AC$322-'[1]Outside Edges'!$B63)&gt;=5,'[1]Outside Edges'!$P63="Yes"),"Yes","No")</f>
        <v>Yes</v>
      </c>
      <c r="LJ64" s="237" t="str">
        <f>IF(AND((RIGHT($LJ$3,2)-'[1]Miter Profiles'!$AC$323-'[1]Outside Edges'!$B63)&gt;=5,'[1]Outside Edges'!$P63="Yes"),"Yes","No")</f>
        <v>Yes</v>
      </c>
      <c r="LK64" s="238" t="str">
        <f>IF(AND((RIGHT($LK$3,2)-'[1]Miter Profiles'!$AC$324-'[1]Outside Edges'!$B63)&gt;=5,'[1]Outside Edges'!$P63="Yes"),"Yes","No")</f>
        <v>Yes</v>
      </c>
      <c r="LL64" s="129" t="str">
        <f>IF(AND((RIGHT($LL$3,2)-'[1]Miter Profiles'!$AC$325-'[1]Outside Edges'!$B63)&gt;=5,'[1]Outside Edges'!$P63="Yes"),"Yes","No")</f>
        <v>Yes</v>
      </c>
      <c r="LM64" s="113" t="str">
        <f>IF(AND((RIGHT($LM$3,2)-'[1]Miter Profiles'!$AC$326-'[1]Outside Edges'!$B63)&gt;=5,'[1]Outside Edges'!$P63="Yes"),"Yes","No")</f>
        <v>Yes</v>
      </c>
      <c r="LN64" s="90" t="str">
        <f>IF(AND((RIGHT($LN$3,2)-'[1]Miter Profiles'!$AC$327-'[1]Outside Edges'!$B63)&gt;=5,'[1]Outside Edges'!$P63="Yes"),"Yes","No")</f>
        <v>Yes</v>
      </c>
      <c r="LO64" s="236" t="str">
        <f>IF(AND((RIGHT($LO$3,2)-'[1]Miter Profiles'!$AC$328-'[1]Outside Edges'!$B63)&gt;=5,'[1]Outside Edges'!$P63="Yes"),"Yes","No")</f>
        <v>Yes</v>
      </c>
      <c r="LP64" s="237" t="str">
        <f>IF(AND((RIGHT($LP$3,2)-'[1]Miter Profiles'!$AC$329-'[1]Outside Edges'!$B63)&gt;=5,'[1]Outside Edges'!$P63="Yes"),"Yes","No")</f>
        <v>Yes</v>
      </c>
      <c r="LQ64" s="238" t="str">
        <f>IF(AND((RIGHT($LQ$3,2)-'[1]Miter Profiles'!$AC$330-'[1]Outside Edges'!$B63)&gt;=5,'[1]Outside Edges'!$P63="Yes"),"Yes","No")</f>
        <v>Yes</v>
      </c>
      <c r="LR64" s="129" t="str">
        <f>IF(AND((RIGHT($LR$3,2)-'[1]Miter Profiles'!$AC$331-'[1]Outside Edges'!$B63)&gt;=5,'[1]Outside Edges'!$P63="Yes"),"Yes","No")</f>
        <v>Yes</v>
      </c>
      <c r="LS64" s="113" t="str">
        <f>IF(AND((RIGHT($LS$3,2)-'[1]Miter Profiles'!$AC$332-'[1]Outside Edges'!$B63)&gt;=5,'[1]Outside Edges'!$P63="Yes"),"Yes","No")</f>
        <v>Yes</v>
      </c>
      <c r="LT64" s="90" t="str">
        <f>IF(AND((RIGHT($LT$3,2)-'[1]Miter Profiles'!$AC$333-'[1]Outside Edges'!$B63)&gt;=5,'[1]Outside Edges'!$P63="Yes"),"Yes","No")</f>
        <v>Yes</v>
      </c>
    </row>
    <row r="65" spans="1:332" ht="15.75" customHeight="1" thickBot="1" x14ac:dyDescent="0.3">
      <c r="A65" s="8" t="str">
        <f>IF('[1]Outside Edges'!$A64&lt;&gt;"",'[1]Outside Edges'!$A64,"")</f>
        <v>D62</v>
      </c>
      <c r="B65" s="10" t="str">
        <f>IF(AND((RIGHT($B$3,2)-'[1]Miter Profiles'!$AC$3-'[1]Outside Edges'!$B64)&gt;=5,'[1]Outside Edges'!$P64="Yes"),"Yes","No")</f>
        <v>Yes</v>
      </c>
      <c r="C65" s="10" t="str">
        <f>IF(AND((RIGHT($C$3,2)-'[1]Miter Profiles'!$AC$4-'[1]Outside Edges'!$B64)&gt;=5,'[1]Outside Edges'!$P64="Yes"),"Yes","No")</f>
        <v>Yes</v>
      </c>
      <c r="D65" s="85" t="str">
        <f>IF(AND((RIGHT($D$3,2)-'[1]Miter Profiles'!$AC$5-'[1]Outside Edges'!$B64)&gt;=5,'[1]Outside Edges'!$P64="Yes"),"Yes","No")</f>
        <v>Yes</v>
      </c>
      <c r="E65" s="86" t="str">
        <f>IF(AND((RIGHT($E$3,2)-'[1]Miter Profiles'!$AC$6-'[1]Outside Edges'!$B64)&gt;=5,'[1]Outside Edges'!$P64="Yes"),"Yes","No")</f>
        <v>Yes</v>
      </c>
      <c r="F65" s="11" t="str">
        <f>IF(AND((RIGHT($F$3,2)-'[1]Miter Profiles'!$AC$7-'[1]Outside Edges'!$B64)&gt;=5,'[1]Outside Edges'!$P64="Yes"),"Yes","No")</f>
        <v>Yes</v>
      </c>
      <c r="G65" s="87" t="str">
        <f>IF(AND((RIGHT($G$3,2)-'[1]Miter Profiles'!$AC$8-'[1]Outside Edges'!$B64)&gt;=5,'[1]Outside Edges'!$P64="Yes"),"Yes","No")</f>
        <v>Yes</v>
      </c>
      <c r="H65" s="10" t="str">
        <f>IF(AND((RIGHT($H$3,2)-'[1]Miter Profiles'!$AC$9-'[1]Outside Edges'!$B64)&gt;=5,'[1]Outside Edges'!$P64="Yes"),"Yes","No")</f>
        <v>Yes</v>
      </c>
      <c r="I65" s="10" t="str">
        <f>IF(AND((RIGHT($I$3,2)-'[1]Miter Profiles'!$AC$10-'[1]Outside Edges'!$B64)&gt;=5,'[1]Outside Edges'!$P64="Yes"),"Yes","No")</f>
        <v>Yes</v>
      </c>
      <c r="J65" s="85" t="str">
        <f>IF(AND((RIGHT($J$3,2)-'[1]Miter Profiles'!$AC$11-'[1]Outside Edges'!$B64)&gt;=5,'[1]Outside Edges'!$P64="Yes"),"Yes","No")</f>
        <v>Yes</v>
      </c>
      <c r="K65" s="86" t="str">
        <f>IF(AND((RIGHT($K$3,2)-'[1]Miter Profiles'!$AC$12-'[1]Outside Edges'!$B64)&gt;=5,'[1]Outside Edges'!$P64="Yes"),"Yes","No")</f>
        <v>Yes</v>
      </c>
      <c r="L65" s="11" t="str">
        <f>IF(AND((RIGHT($L$3,2)-'[1]Miter Profiles'!$AC$13-'[1]Outside Edges'!$B64)&gt;=5,'[1]Outside Edges'!$P64="Yes"),"Yes","No")</f>
        <v>Yes</v>
      </c>
      <c r="M65" s="87" t="str">
        <f>IF(AND((RIGHT($M$3,2)-'[1]Miter Profiles'!$AC$14-'[1]Outside Edges'!$B64)&gt;=5,'[1]Outside Edges'!$P64="Yes"),"Yes","No")</f>
        <v>Yes</v>
      </c>
      <c r="N65" s="10" t="str">
        <f>IF(AND((RIGHT($N$3,2)-'[1]Miter Profiles'!$AC$15-'[1]Outside Edges'!$B64)&gt;=4,'[1]Outside Edges'!$P64="Yes"),"Yes","No")</f>
        <v>No</v>
      </c>
      <c r="O65" s="10" t="str">
        <f>IF(AND((RIGHT($O$3,2)-'[1]Miter Profiles'!$AC$16-'[1]Outside Edges'!$B64)&gt;=5,'[1]Outside Edges'!$P64="Yes"),"Yes","No")</f>
        <v>Yes</v>
      </c>
      <c r="P65" s="85" t="str">
        <f>IF(AND((RIGHT($P$3,2)-'[1]Miter Profiles'!$AC$17-'[1]Outside Edges'!$B64)&gt;=5,'[1]Outside Edges'!$P64="Yes"),"Yes","No")</f>
        <v>Yes</v>
      </c>
      <c r="Q65" s="86" t="str">
        <f>IF(AND((RIGHT($Q$3,2)-'[1]Miter Profiles'!$AC$18-'[1]Outside Edges'!$B64)&gt;=5,'[1]Outside Edges'!$P64="Yes"),"Yes","No")</f>
        <v>No</v>
      </c>
      <c r="R65" s="11" t="str">
        <f>IF(AND((RIGHT($R$3,2)-'[1]Miter Profiles'!$AC$19-'[1]Outside Edges'!$B64)&gt;=5,'[1]Outside Edges'!$P64="Yes"),"Yes","No")</f>
        <v>Yes</v>
      </c>
      <c r="S65" s="87" t="str">
        <f>IF(AND((RIGHT($S$3,2)-'[1]Miter Profiles'!$AC$20-'[1]Outside Edges'!$B64)&gt;=5,'[1]Outside Edges'!$P64="Yes"),"Yes","No")</f>
        <v>Yes</v>
      </c>
      <c r="T65" s="10" t="str">
        <f>IF(AND((RIGHT($T$3,2)-'[1]Miter Profiles'!$AC$21-'[1]Outside Edges'!$B64)&gt;=5,'[1]Outside Edges'!$P64="Yes"),"Yes","No")</f>
        <v>Yes</v>
      </c>
      <c r="U65" s="10" t="str">
        <f>IF(AND((RIGHT($U$3,2)-'[1]Miter Profiles'!$AC$22-'[1]Outside Edges'!$B64)&gt;=5,'[1]Outside Edges'!$P64="Yes"),"Yes","No")</f>
        <v>Yes</v>
      </c>
      <c r="V65" s="85" t="str">
        <f>IF(AND((RIGHT($V$3,2)-'[1]Miter Profiles'!$AC$23-'[1]Outside Edges'!$B64)&gt;=5,'[1]Outside Edges'!$P64="Yes"),"Yes","No")</f>
        <v>Yes</v>
      </c>
      <c r="W65" s="86" t="str">
        <f>IF(AND((RIGHT($W$3,2)-'[1]Miter Profiles'!$AC$24-'[1]Outside Edges'!$B64)&gt;=5,'[1]Outside Edges'!$P64="Yes"),"Yes","No")</f>
        <v>No</v>
      </c>
      <c r="X65" s="11" t="str">
        <f>IF(AND((RIGHT($X$3,2)-'[1]Miter Profiles'!$AC$25-'[1]Outside Edges'!$B64)&gt;=5,'[1]Outside Edges'!$P64="Yes"),"Yes","No")</f>
        <v>Yes</v>
      </c>
      <c r="Y65" s="87" t="str">
        <f>IF(AND((RIGHT($Y$3,2)-'[1]Miter Profiles'!$AC$26-'[1]Outside Edges'!$B64)&gt;=5,'[1]Outside Edges'!$P64="Yes"),"Yes","No")</f>
        <v>Yes</v>
      </c>
      <c r="Z65" s="10" t="str">
        <f>IF(AND((RIGHT($Z$3,2)-'[1]Miter Profiles'!$AC$27-'[1]Outside Edges'!$B64)&gt;=5,'[1]Outside Edges'!$P64="Yes"),"Yes","No")</f>
        <v>Yes</v>
      </c>
      <c r="AA65" s="10" t="str">
        <f>IF(AND((RIGHT($AA$3,2)-'[1]Miter Profiles'!$AC$28-'[1]Outside Edges'!$B64)&gt;=5,'[1]Outside Edges'!$P64="Yes"),"Yes","No")</f>
        <v>Yes</v>
      </c>
      <c r="AB65" s="85" t="str">
        <f>IF(AND((RIGHT($AB$3,2)-'[1]Miter Profiles'!$AC$29-'[1]Outside Edges'!$B64)&gt;=5,'[1]Outside Edges'!$P64="Yes"),"Yes","No")</f>
        <v>Yes</v>
      </c>
      <c r="AC65" s="86" t="str">
        <f>IF(AND((RIGHT($AC$3,2)-'[1]Miter Profiles'!$AC$30-'[1]Outside Edges'!$B64)&gt;=5,'[1]Outside Edges'!$P64="Yes"),"Yes","No")</f>
        <v>Yes</v>
      </c>
      <c r="AD65" s="11" t="str">
        <f>IF(AND((RIGHT($AD$3,2)-'[1]Miter Profiles'!$AC$31-'[1]Outside Edges'!$B64)&gt;=5,'[1]Outside Edges'!$P64="Yes"),"Yes","No")</f>
        <v>Yes</v>
      </c>
      <c r="AE65" s="87" t="str">
        <f>IF(AND((RIGHT($AE$3,2)-'[1]Miter Profiles'!$AC$32-'[1]Outside Edges'!$B64)&gt;=5,'[1]Outside Edges'!$P64="Yes"),"Yes","No")</f>
        <v>Yes</v>
      </c>
      <c r="AF65" s="10" t="str">
        <f>IF(AND((RIGHT($AF$3,2)-'[1]Miter Profiles'!$AC$33-'[1]Outside Edges'!$B64)&gt;=5,'[1]Outside Edges'!$P64="Yes"),"Yes","No")</f>
        <v>Yes</v>
      </c>
      <c r="AG65" s="10" t="str">
        <f>IF(AND((RIGHT($AG$3,2)-'[1]Miter Profiles'!$AC$34-'[1]Outside Edges'!$B64)&gt;=5,'[1]Outside Edges'!$P64="Yes"),"Yes","No")</f>
        <v>Yes</v>
      </c>
      <c r="AH65" s="85" t="str">
        <f>IF(AND((RIGHT($AH$3,2)-'[1]Miter Profiles'!$AC$35-'[1]Outside Edges'!$B64)&gt;=5,'[1]Outside Edges'!$P64="Yes"),"Yes","No")</f>
        <v>Yes</v>
      </c>
      <c r="AI65" s="86" t="str">
        <f>IF(AND((RIGHT($AI$3,2)-'[1]Miter Profiles'!$AC$36-'[1]Outside Edges'!$B64)&gt;=5,'[1]Outside Edges'!$P64="Yes"),"Yes","No")</f>
        <v>Yes</v>
      </c>
      <c r="AJ65" s="11" t="str">
        <f>IF(AND((RIGHT($AJ$3,2)-'[1]Miter Profiles'!$AC$37-'[1]Outside Edges'!$B64)&gt;=5,'[1]Outside Edges'!$P64="Yes"),"Yes","No")</f>
        <v>Yes</v>
      </c>
      <c r="AK65" s="87" t="str">
        <f>IF(AND((RIGHT($AK$3,2)-'[1]Miter Profiles'!$AC$38-'[1]Outside Edges'!$B64)&gt;=5,'[1]Outside Edges'!$P64="Yes"),"Yes","No")</f>
        <v>Yes</v>
      </c>
      <c r="AL65" s="10" t="str">
        <f>IF(AND((RIGHT($AL$3,2)-'[1]Miter Profiles'!$AC$39-'[1]Outside Edges'!$B64)&gt;=5,'[1]Outside Edges'!$P64="Yes"),"Yes","No")</f>
        <v>Yes</v>
      </c>
      <c r="AM65" s="10" t="str">
        <f>IF(AND((RIGHT($AM$3,2)-'[1]Miter Profiles'!$AC$40-'[1]Outside Edges'!$B64)&gt;=5,'[1]Outside Edges'!$P64="Yes"),"Yes","No")</f>
        <v>Yes</v>
      </c>
      <c r="AN65" s="85" t="str">
        <f>IF(AND((RIGHT($AN$3,2)-'[1]Miter Profiles'!$AC$41-'[1]Outside Edges'!$B64)&gt;=5,'[1]Outside Edges'!$P64="Yes"),"Yes","No")</f>
        <v>Yes</v>
      </c>
      <c r="AO65" s="86" t="str">
        <f>IF(AND((RIGHT($AO$3,2)-'[1]Miter Profiles'!$AC$42-'[1]Outside Edges'!$B64)&gt;=5,'[1]Outside Edges'!$P64="Yes"),"Yes","No")</f>
        <v>Yes</v>
      </c>
      <c r="AP65" s="11" t="str">
        <f>IF(AND((RIGHT($AP$3,2)-'[1]Miter Profiles'!$AC$43-'[1]Outside Edges'!$B64)&gt;=5,'[1]Outside Edges'!$P64="Yes"),"Yes","No")</f>
        <v>Yes</v>
      </c>
      <c r="AQ65" s="87" t="str">
        <f>IF(AND((RIGHT($AQ$3,2)-'[1]Miter Profiles'!$AC$44-'[1]Outside Edges'!$B64)&gt;=5,'[1]Outside Edges'!$P64="Yes"),"Yes","No")</f>
        <v>Yes</v>
      </c>
      <c r="AR65" s="10" t="str">
        <f>IF(AND((RIGHT($AR$3,2)-'[1]Miter Profiles'!$AC$45-'[1]Outside Edges'!$B64)&gt;=5,'[1]Outside Edges'!$P64="Yes"),"Yes","No")</f>
        <v>Yes</v>
      </c>
      <c r="AS65" s="10" t="str">
        <f>IF(AND((RIGHT($AS$3,2)-'[1]Miter Profiles'!$AC$46-'[1]Outside Edges'!$B64)&gt;=5,'[1]Outside Edges'!$P64="Yes"),"Yes","No")</f>
        <v>Yes</v>
      </c>
      <c r="AT65" s="85" t="str">
        <f>IF(AND((RIGHT($AT$3,2)-'[1]Miter Profiles'!$AC$47-'[1]Outside Edges'!$B64)&gt;=5,'[1]Outside Edges'!$P64="Yes"),"Yes","No")</f>
        <v>Yes</v>
      </c>
      <c r="AU65" s="86" t="str">
        <f>IF(AND((RIGHT($AU$3,2)-'[1]Miter Profiles'!$AC$48-'[1]Outside Edges'!$B64)&gt;=5,'[1]Outside Edges'!$P64="Yes"),"Yes","No")</f>
        <v>Yes</v>
      </c>
      <c r="AV65" s="11" t="str">
        <f>IF(AND((RIGHT($AV$3,2)-'[1]Miter Profiles'!$AC$49-'[1]Outside Edges'!$B64)&gt;=5,'[1]Outside Edges'!$P64="Yes"),"Yes","No")</f>
        <v>Yes</v>
      </c>
      <c r="AW65" s="87" t="str">
        <f>IF(AND((RIGHT($AW$3,2)-'[1]Miter Profiles'!$AC$50-'[1]Outside Edges'!$B64)&gt;=5,'[1]Outside Edges'!$P64="Yes"),"Yes","No")</f>
        <v>Yes</v>
      </c>
      <c r="AX65" s="10" t="str">
        <f>IF(AND((RIGHT($AX$3,2)-'[1]Miter Profiles'!$AC$51-'[1]Outside Edges'!$B64)&gt;=5,'[1]Outside Edges'!$P64="Yes"),"Yes","No")</f>
        <v>Yes</v>
      </c>
      <c r="AY65" s="10" t="str">
        <f>IF(AND((RIGHT($AY$3,2)-'[1]Miter Profiles'!$AC$52-'[1]Outside Edges'!$B64)&gt;=5,'[1]Outside Edges'!$P64="Yes"),"Yes","No")</f>
        <v>Yes</v>
      </c>
      <c r="AZ65" s="85" t="str">
        <f>IF(AND((RIGHT($AZ$3,2)-'[1]Miter Profiles'!$AC$53-'[1]Outside Edges'!$B64)&gt;=5,'[1]Outside Edges'!$P64="Yes"),"Yes","No")</f>
        <v>Yes</v>
      </c>
      <c r="BA65" s="86" t="str">
        <f>IF(AND((RIGHT($BA$3,2)-'[1]Miter Profiles'!$AC$54-'[1]Outside Edges'!$B64)&gt;=5,'[1]Outside Edges'!$P64="Yes"),"Yes","No")</f>
        <v>Yes</v>
      </c>
      <c r="BB65" s="11" t="str">
        <f>IF(AND((RIGHT($BB$3,2)-'[1]Miter Profiles'!$AC$55-'[1]Outside Edges'!$B64)&gt;=5,'[1]Outside Edges'!$P64="Yes"),"Yes","No")</f>
        <v>Yes</v>
      </c>
      <c r="BC65" s="87" t="str">
        <f>IF(AND((RIGHT($BC$3,2)-'[1]Miter Profiles'!$AC$56-'[1]Outside Edges'!$B64)&gt;=5,'[1]Outside Edges'!$P64="Yes"),"Yes","No")</f>
        <v>Yes</v>
      </c>
      <c r="BD65" s="10" t="str">
        <f>IF(AND((RIGHT($BD$3,2)-'[1]Miter Profiles'!$AC$57-'[1]Outside Edges'!$B64)&gt;=5,'[1]Outside Edges'!$P64="Yes"),"Yes","No")</f>
        <v>Yes</v>
      </c>
      <c r="BE65" s="10" t="str">
        <f>IF(AND((RIGHT($BE$3,2)-'[1]Miter Profiles'!$AC$58-'[1]Outside Edges'!$B64)&gt;=5,'[1]Outside Edges'!$P64="Yes"),"Yes","No")</f>
        <v>Yes</v>
      </c>
      <c r="BF65" s="85" t="str">
        <f>IF(AND((RIGHT($BF$3,2)-'[1]Miter Profiles'!$AC$59-'[1]Outside Edges'!$B64)&gt;=5,'[1]Outside Edges'!$P64="Yes"),"Yes","No")</f>
        <v>Yes</v>
      </c>
      <c r="BG65" s="86" t="str">
        <f>IF(AND((RIGHT($BG$3,2)-'[1]Miter Profiles'!$AC$60-'[1]Outside Edges'!$B64)&gt;=5,'[1]Outside Edges'!$P64="Yes"),"Yes","No")</f>
        <v>Yes</v>
      </c>
      <c r="BH65" s="11" t="str">
        <f>IF(AND((RIGHT($BH$3,2)-'[1]Miter Profiles'!$AC$61-'[1]Outside Edges'!$B64)&gt;=5,'[1]Outside Edges'!$P64="Yes"),"Yes","No")</f>
        <v>Yes</v>
      </c>
      <c r="BI65" s="87" t="str">
        <f>IF(AND((RIGHT($BI$3,2)-'[1]Miter Profiles'!$AC$62-'[1]Outside Edges'!$B64)&gt;=5,'[1]Outside Edges'!$P64="Yes"),"Yes","No")</f>
        <v>Yes</v>
      </c>
      <c r="BJ65" s="10" t="str">
        <f>IF(AND((RIGHT($BJ$3,2)-'[1]Miter Profiles'!$AC$63-'[1]Outside Edges'!$B64)&gt;=5,'[1]Outside Edges'!$P64="Yes"),"Yes","No")</f>
        <v>Yes</v>
      </c>
      <c r="BK65" s="10" t="str">
        <f>IF(AND((RIGHT($BK$3,2)-'[1]Miter Profiles'!$AC$64-'[1]Outside Edges'!$B64)&gt;=5,'[1]Outside Edges'!$P64="Yes"),"Yes","No")</f>
        <v>Yes</v>
      </c>
      <c r="BL65" s="85" t="str">
        <f>IF(AND((RIGHT($BL$3,2)-'[1]Miter Profiles'!$AC$65-'[1]Outside Edges'!$B64)&gt;=5,'[1]Outside Edges'!$P64="Yes"),"Yes","No")</f>
        <v>Yes</v>
      </c>
      <c r="BM65" s="86" t="str">
        <f>IF(AND((RIGHT($BM$3,2)-'[1]Miter Profiles'!$AC$66-'[1]Outside Edges'!$B64)&gt;=5,'[1]Outside Edges'!$P64="Yes"),"Yes","No")</f>
        <v>Yes</v>
      </c>
      <c r="BN65" s="11" t="str">
        <f>IF(AND((RIGHT($BN$3,2)-'[1]Miter Profiles'!$AC$67-'[1]Outside Edges'!$B64)&gt;=5,'[1]Outside Edges'!$P64="Yes"),"Yes","No")</f>
        <v>Yes</v>
      </c>
      <c r="BO65" s="87" t="str">
        <f>IF(AND((RIGHT($BO$3,2)-'[1]Miter Profiles'!$AC$68-'[1]Outside Edges'!$B64)&gt;=5,'[1]Outside Edges'!$P64="Yes"),"Yes","No")</f>
        <v>Yes</v>
      </c>
      <c r="BP65" s="10" t="str">
        <f>IF(AND((RIGHT($BP$3,2)-'[1]Miter Profiles'!$AC$69-'[1]Outside Edges'!$B64)&gt;=5,'[1]Outside Edges'!$P64="Yes"),"Yes","No")</f>
        <v>Yes</v>
      </c>
      <c r="BQ65" s="10" t="str">
        <f>IF(AND((RIGHT($BQ$3,2)-'[1]Miter Profiles'!$AC$70-'[1]Outside Edges'!$B64)&gt;=5,'[1]Outside Edges'!$P64="Yes"),"Yes","No")</f>
        <v>Yes</v>
      </c>
      <c r="BR65" s="85" t="str">
        <f>IF(AND((RIGHT($BR$3,2)-'[1]Miter Profiles'!$AC$71-'[1]Outside Edges'!$B64)&gt;=5,'[1]Outside Edges'!$P64="Yes"),"Yes","No")</f>
        <v>Yes</v>
      </c>
      <c r="BS65" s="86" t="str">
        <f>IF(AND((RIGHT($BS$3,2)-'[1]Miter Profiles'!$AC$72-'[1]Outside Edges'!$B64)&gt;=5,'[1]Outside Edges'!$P64="Yes"),"Yes","No")</f>
        <v>Yes</v>
      </c>
      <c r="BT65" s="11" t="str">
        <f>IF(AND((RIGHT($BT$3,2)-'[1]Miter Profiles'!$AC$73-'[1]Outside Edges'!$B64)&gt;=5,'[1]Outside Edges'!$P64="Yes"),"Yes","No")</f>
        <v>Yes</v>
      </c>
      <c r="BU65" s="87" t="str">
        <f>IF(AND((RIGHT($BU$3,2)-'[1]Miter Profiles'!$AC$74-'[1]Outside Edges'!$B64)&gt;=5,'[1]Outside Edges'!$P64="Yes"),"Yes","No")</f>
        <v>Yes</v>
      </c>
      <c r="BV65" s="10" t="str">
        <f>IF(AND((RIGHT($BV$3,2)-'[1]Miter Profiles'!$AC$75-'[1]Outside Edges'!$B64)&gt;=5,'[1]Outside Edges'!$P64="Yes"),"Yes","No")</f>
        <v>Yes</v>
      </c>
      <c r="BW65" s="10" t="str">
        <f>IF(AND((RIGHT($BW$3,2)-'[1]Miter Profiles'!$AC$76-'[1]Outside Edges'!$B64)&gt;=5,'[1]Outside Edges'!$P64="Yes"),"Yes","No")</f>
        <v>Yes</v>
      </c>
      <c r="BX65" s="85" t="str">
        <f>IF(AND((RIGHT($BX$3,2)-'[1]Miter Profiles'!$AC$77-'[1]Outside Edges'!$B64)&gt;=5,'[1]Outside Edges'!$P64="Yes"),"Yes","No")</f>
        <v>Yes</v>
      </c>
      <c r="BY65" s="86" t="str">
        <f>IF(AND((RIGHT($BY$3,2)-'[1]Miter Profiles'!$AC$78-'[1]Outside Edges'!$B64)&gt;=5,'[1]Outside Edges'!$P64="Yes"),"Yes","No")</f>
        <v>Yes</v>
      </c>
      <c r="BZ65" s="11" t="str">
        <f>IF(AND((RIGHT($BZ$3,2)-'[1]Miter Profiles'!$AC$79-'[1]Outside Edges'!$B64)&gt;=5,'[1]Outside Edges'!$P64="Yes"),"Yes","No")</f>
        <v>Yes</v>
      </c>
      <c r="CA65" s="87" t="str">
        <f>IF(AND((RIGHT($CA$3,2)-'[1]Miter Profiles'!$AC$80-'[1]Outside Edges'!$B64)&gt;=5,'[1]Outside Edges'!$P64="Yes"),"Yes","No")</f>
        <v>Yes</v>
      </c>
      <c r="CB65" s="10" t="str">
        <f>IF(AND((RIGHT($CB$3,2)-'[1]Miter Profiles'!$AC$81-'[1]Outside Edges'!$B64)&gt;=5,'[1]Outside Edges'!$P64="Yes"),"Yes","No")</f>
        <v>Yes</v>
      </c>
      <c r="CC65" s="10" t="str">
        <f>IF(AND((RIGHT($CC$3,2)-'[1]Miter Profiles'!$AC$82-'[1]Outside Edges'!$B64)&gt;=5,'[1]Outside Edges'!$P64="Yes"),"Yes","No")</f>
        <v>Yes</v>
      </c>
      <c r="CD65" s="85" t="str">
        <f>IF(AND((RIGHT($CD$3,2)-'[1]Miter Profiles'!$AC$83-'[1]Outside Edges'!$B64)&gt;=5,'[1]Outside Edges'!$P64="Yes"),"Yes","No")</f>
        <v>Yes</v>
      </c>
      <c r="CE65" s="86" t="str">
        <f>IF(AND((RIGHT($CE$3,2)-'[1]Miter Profiles'!$AC$84-'[1]Outside Edges'!$B64)&gt;=5,'[1]Outside Edges'!$P64="Yes"),"Yes","No")</f>
        <v>Yes</v>
      </c>
      <c r="CF65" s="11" t="str">
        <f>IF(AND((RIGHT($CF$3,2)-'[1]Miter Profiles'!$AC$85-'[1]Outside Edges'!$B64)&gt;=5,'[1]Outside Edges'!$P64="Yes"),"Yes","No")</f>
        <v>Yes</v>
      </c>
      <c r="CG65" s="87" t="str">
        <f>IF(AND((RIGHT($CG$3,2)-'[1]Miter Profiles'!$AC$86-'[1]Outside Edges'!$B64)&gt;=5,'[1]Outside Edges'!$P64="Yes"),"Yes","No")</f>
        <v>Yes</v>
      </c>
      <c r="CH65" s="10" t="str">
        <f>IF(AND((RIGHT($CH$3,2)-'[1]Miter Profiles'!$AC$87-'[1]Outside Edges'!$B64)&gt;=5,'[1]Outside Edges'!$P64="Yes"),"Yes","No")</f>
        <v>Yes</v>
      </c>
      <c r="CI65" s="10" t="str">
        <f>IF(AND((RIGHT($CI$3,2)-'[1]Miter Profiles'!$AC$88-'[1]Outside Edges'!$B64)&gt;=5,'[1]Outside Edges'!$P64="Yes"),"Yes","No")</f>
        <v>Yes</v>
      </c>
      <c r="CJ65" s="85" t="str">
        <f>IF(AND((RIGHT($CJ$3,2)-'[1]Miter Profiles'!$AC$89-'[1]Outside Edges'!$B64)&gt;=5,'[1]Outside Edges'!$P64="Yes"),"Yes","No")</f>
        <v>Yes</v>
      </c>
      <c r="CK65" s="86" t="str">
        <f>IF(AND((RIGHT($CK$3,2)-'[1]Miter Profiles'!$AC$90-'[1]Outside Edges'!$B64)&gt;=5,'[1]Outside Edges'!$P64="Yes"),"Yes","No")</f>
        <v>Yes</v>
      </c>
      <c r="CL65" s="11" t="str">
        <f>IF(AND((RIGHT($CL$3,2)-'[1]Miter Profiles'!$AC$91-'[1]Outside Edges'!$B64)&gt;=5,'[1]Outside Edges'!$P64="Yes"),"Yes","No")</f>
        <v>Yes</v>
      </c>
      <c r="CM65" s="87" t="str">
        <f>IF(AND((RIGHT($CM$3,2)-'[1]Miter Profiles'!$AC$92-'[1]Outside Edges'!$B64)&gt;=5,'[1]Outside Edges'!$P64="Yes"),"Yes","No")</f>
        <v>Yes</v>
      </c>
      <c r="CN65" s="10" t="str">
        <f>IF(AND((RIGHT(CN$3,2)-'[1]Miter Profiles'!$AC$93-'[1]Outside Edges'!$B64)&gt;=5,'[1]Outside Edges'!$P64="Yes"),"Yes","No")</f>
        <v>No</v>
      </c>
      <c r="CO65" s="10" t="str">
        <f>IF(AND((RIGHT(CO$3,2)-'[1]Miter Profiles'!$AC$94-'[1]Outside Edges'!$B64)&gt;=5,'[1]Outside Edges'!$P64="Yes"),"Yes","No")</f>
        <v>Yes</v>
      </c>
      <c r="CP65" s="85" t="str">
        <f>IF(AND((RIGHT(CP$3,2)-'[1]Miter Profiles'!$AC$95-'[1]Outside Edges'!$B64)&gt;=5,'[1]Outside Edges'!$P64="Yes"),"Yes","No")</f>
        <v>Yes</v>
      </c>
      <c r="CQ65" s="86" t="str">
        <f>IF(AND((RIGHT(CQ$3,2)-'[1]Miter Profiles'!$AC$96-'[1]Outside Edges'!$B64)&gt;=5,'[1]Outside Edges'!$P64="Yes"),"Yes","No")</f>
        <v>Yes</v>
      </c>
      <c r="CR65" s="11" t="str">
        <f>IF(AND((RIGHT(CR$3,2)-'[1]Miter Profiles'!$AC$97-'[1]Outside Edges'!$B64)&gt;=5,'[1]Outside Edges'!$P64="Yes"),"Yes","No")</f>
        <v>Yes</v>
      </c>
      <c r="CS65" s="87" t="str">
        <f>IF(AND((RIGHT(CS$3,2)-'[1]Miter Profiles'!$AC$98-'[1]Outside Edges'!$B64)&gt;=5,'[1]Outside Edges'!$P64="Yes"),"Yes","No")</f>
        <v>Yes</v>
      </c>
      <c r="CT65" s="10" t="str">
        <f>IF(AND((RIGHT($CT$3,2)-'[1]Miter Profiles'!$AC$99-'[1]Outside Edges'!$B64)&gt;=5,'[1]Outside Edges'!$P64="Yes"),"Yes","No")</f>
        <v>Yes</v>
      </c>
      <c r="CU65" s="10" t="str">
        <f>IF(AND((RIGHT($CU$3,2)-'[1]Miter Profiles'!$AC$100-'[1]Outside Edges'!$B64)&gt;=5,'[1]Outside Edges'!$P64="Yes"),"Yes","No")</f>
        <v>Yes</v>
      </c>
      <c r="CV65" s="85" t="str">
        <f>IF(AND((RIGHT($CV$3,2)-'[1]Miter Profiles'!$AC$101-'[1]Outside Edges'!$B64)&gt;=5,'[1]Outside Edges'!$P64="Yes"),"Yes","No")</f>
        <v>Yes</v>
      </c>
      <c r="CW65" s="86" t="str">
        <f>IF(AND((RIGHT($CW$3,2)-'[1]Miter Profiles'!$AC$102-'[1]Outside Edges'!$B64)&gt;=5,'[1]Outside Edges'!$P64="Yes"),"Yes","No")</f>
        <v>Yes</v>
      </c>
      <c r="CX65" s="11" t="str">
        <f>IF(AND((RIGHT($CX$3,2)-'[1]Miter Profiles'!$AC$103-'[1]Outside Edges'!$B64)&gt;=5,'[1]Outside Edges'!$P64="Yes"),"Yes","No")</f>
        <v>Yes</v>
      </c>
      <c r="CY65" s="87" t="str">
        <f>IF(AND((RIGHT($CY$3,2)-'[1]Miter Profiles'!$AC$104-'[1]Outside Edges'!$B64)&gt;=5,'[1]Outside Edges'!$P64="Yes"),"Yes","No")</f>
        <v>Yes</v>
      </c>
      <c r="CZ65" s="10" t="str">
        <f>IF(AND((RIGHT($CZ$3,2)-'[1]Miter Profiles'!$AC$105-'[1]Outside Edges'!$B64)&gt;=5,'[1]Outside Edges'!$P64="Yes"),"Yes","No")</f>
        <v>No</v>
      </c>
      <c r="DA65" s="10" t="str">
        <f>IF(AND((RIGHT($DA$3,2)-'[1]Miter Profiles'!$AC$106-'[1]Outside Edges'!$B64)&gt;=5,'[1]Outside Edges'!$P64="Yes"),"Yes","No")</f>
        <v>No</v>
      </c>
      <c r="DB65" s="85" t="str">
        <f>IF(AND((RIGHT($DB$3,2)-'[1]Miter Profiles'!$AC$107-'[1]Outside Edges'!$B64)&gt;=5,'[1]Outside Edges'!$P64="Yes"),"Yes","No")</f>
        <v>No</v>
      </c>
      <c r="DC65" s="86" t="str">
        <f>IF(AND((RIGHT($DC$3,2)-'[1]Miter Profiles'!$AC$108-'[1]Outside Edges'!$B64)&gt;=5,'[1]Outside Edges'!$P64="Yes"),"Yes","No")</f>
        <v>Yes</v>
      </c>
      <c r="DD65" s="11" t="str">
        <f>IF(AND((RIGHT($DD$3,2)-'[1]Miter Profiles'!$AC$109-'[1]Outside Edges'!$B64)&gt;=5,'[1]Outside Edges'!$P64="Yes"),"Yes","No")</f>
        <v>Yes</v>
      </c>
      <c r="DE65" s="87" t="str">
        <f>IF(AND((RIGHT($DE$3,2)-'[1]Miter Profiles'!$AC$110-'[1]Outside Edges'!$B64)&gt;=5,'[1]Outside Edges'!$P64="Yes"),"Yes","No")</f>
        <v>Yes</v>
      </c>
      <c r="DF65" s="10" t="str">
        <f>IF(AND((RIGHT($DF$3,2)-'[1]Miter Profiles'!$AC$111-'[1]Outside Edges'!$B64)&gt;=5,'[1]Outside Edges'!$P64="Yes"),"Yes","No")</f>
        <v>Yes</v>
      </c>
      <c r="DG65" s="10" t="str">
        <f>IF(AND((RIGHT($DG$3,2)-'[1]Miter Profiles'!$AC$112-'[1]Outside Edges'!$B64)&gt;=5,'[1]Outside Edges'!$P64="Yes"),"Yes","No")</f>
        <v>Yes</v>
      </c>
      <c r="DH65" s="85" t="str">
        <f>IF(AND((RIGHT($DH$3,2)-'[1]Miter Profiles'!$AC$113-'[1]Outside Edges'!$B64)&gt;=5,'[1]Outside Edges'!$P64="Yes"),"Yes","No")</f>
        <v>Yes</v>
      </c>
      <c r="DI65" s="86" t="str">
        <f>IF(AND((RIGHT($DI$3,2)-'[1]Miter Profiles'!$AC$114-'[1]Outside Edges'!$B64)&gt;=5,'[1]Outside Edges'!$P64="Yes"),"Yes","No")</f>
        <v>Yes</v>
      </c>
      <c r="DJ65" s="11" t="str">
        <f>IF(AND((RIGHT($DJ$3,2)-'[1]Miter Profiles'!$AC$115-'[1]Outside Edges'!$B64)&gt;=5,'[1]Outside Edges'!$P64="Yes"),"Yes","No")</f>
        <v>Yes</v>
      </c>
      <c r="DK65" s="87" t="str">
        <f>IF(AND((RIGHT($DK$3,2)-'[1]Miter Profiles'!$AC$116-'[1]Outside Edges'!$B64)&gt;=5,'[1]Outside Edges'!$P64="Yes"),"Yes","No")</f>
        <v>Yes</v>
      </c>
      <c r="DL65" s="10" t="str">
        <f>IF(AND((RIGHT($DL$3,2)-'[1]Miter Profiles'!$AC$117-'[1]Outside Edges'!$B64)&gt;=5,'[1]Outside Edges'!$P64="Yes"),"Yes","No")</f>
        <v>Yes</v>
      </c>
      <c r="DM65" s="10" t="str">
        <f>IF(AND((RIGHT($DM$3,2)-'[1]Miter Profiles'!$AC$118-'[1]Outside Edges'!$B64)&gt;=5,'[1]Outside Edges'!$P64="Yes"),"Yes","No")</f>
        <v>Yes</v>
      </c>
      <c r="DN65" s="85" t="str">
        <f>IF(AND((RIGHT($DN$3,2)-'[1]Miter Profiles'!$AC$119-'[1]Outside Edges'!$B64)&gt;=5,'[1]Outside Edges'!$P64="Yes"),"Yes","No")</f>
        <v>Yes</v>
      </c>
      <c r="DO65" s="86" t="str">
        <f>IF(AND((RIGHT($DO$3,2)-'[1]Miter Profiles'!$AC$120-'[1]Outside Edges'!$B64)&gt;=5,'[1]Outside Edges'!$P64="Yes"),"Yes","No")</f>
        <v>No</v>
      </c>
      <c r="DP65" s="11" t="str">
        <f>IF(AND((RIGHT($DP$3,2)-'[1]Miter Profiles'!$AC$121-'[1]Outside Edges'!$B64)&gt;=5,'[1]Outside Edges'!$P64="Yes"),"Yes","No")</f>
        <v>Yes</v>
      </c>
      <c r="DQ65" s="87" t="str">
        <f>IF(AND((RIGHT($DQ$3,2)-'[1]Miter Profiles'!$AC$122-'[1]Outside Edges'!$B64)&gt;=5,'[1]Outside Edges'!$P64="Yes"),"Yes","No")</f>
        <v>Yes</v>
      </c>
      <c r="DR65" s="10" t="str">
        <f>IF(AND((RIGHT($DR$3,2)-'[1]Miter Profiles'!$AC$123-'[1]Outside Edges'!$B64)&gt;=5,'[1]Outside Edges'!$P64="Yes"),"Yes","No")</f>
        <v>Yes</v>
      </c>
      <c r="DS65" s="10" t="str">
        <f>IF(AND((RIGHT($DS$3,2)-'[1]Miter Profiles'!$AC$124-'[1]Outside Edges'!$B64)&gt;=5,'[1]Outside Edges'!$P64="Yes"),"Yes","No")</f>
        <v>Yes</v>
      </c>
      <c r="DT65" s="85" t="str">
        <f>IF(AND((RIGHT($DT$3,2)-'[1]Miter Profiles'!$AC$125-'[1]Outside Edges'!$B64)&gt;=5,'[1]Outside Edges'!$P64="Yes"),"Yes","No")</f>
        <v>Yes</v>
      </c>
      <c r="DU65" s="86" t="str">
        <f>IF(AND((RIGHT($DU$3,2)-'[1]Miter Profiles'!$AC$126-'[1]Outside Edges'!$B64)&gt;=5,'[1]Outside Edges'!$P64="Yes"),"Yes","No")</f>
        <v>Yes</v>
      </c>
      <c r="DV65" s="11" t="str">
        <f>IF(AND((RIGHT($DV$3,2)-'[1]Miter Profiles'!$AC$127-'[1]Outside Edges'!$B64)&gt;=5,'[1]Outside Edges'!$P64="Yes"),"Yes","No")</f>
        <v>Yes</v>
      </c>
      <c r="DW65" s="87" t="str">
        <f>IF(AND((RIGHT($DW$3,2)-'[1]Miter Profiles'!$AC$128-'[1]Outside Edges'!$B64)&gt;=5,'[1]Outside Edges'!$P64="Yes"),"Yes","No")</f>
        <v>Yes</v>
      </c>
      <c r="DX65" s="10" t="str">
        <f>IF(AND((RIGHT($DX$3,2)-'[1]Miter Profiles'!$AC$129-'[1]Outside Edges'!$B64)&gt;=5,'[1]Outside Edges'!$P64="Yes"),"Yes","No")</f>
        <v>Yes</v>
      </c>
      <c r="DY65" s="10" t="str">
        <f>IF(AND((RIGHT($DY$3,2)-'[1]Miter Profiles'!$AC$130-'[1]Outside Edges'!$B64)&gt;=5,'[1]Outside Edges'!$P64="Yes"),"Yes","No")</f>
        <v>Yes</v>
      </c>
      <c r="DZ65" s="85" t="str">
        <f>IF(AND((RIGHT($DZ$3,2)-'[1]Miter Profiles'!$AC$131-'[1]Outside Edges'!$B64)&gt;=5,'[1]Outside Edges'!$P64="Yes"),"Yes","No")</f>
        <v>Yes</v>
      </c>
      <c r="EA65" s="90" t="str">
        <f>IF(AND((RIGHT($EA$3,2)-'[1]Miter Profiles'!$AC$132-'[1]Outside Edges'!$B64)&gt;=5,'[1]Outside Edges'!$P64="Yes"),"Yes","No")</f>
        <v>Yes</v>
      </c>
      <c r="EB65" s="105" t="str">
        <f>IF(AND((RIGHT($EB$3,2)-'[1]Miter Profiles'!$AC$133-'[1]Outside Edges'!$B64)&gt;=5,'[1]Outside Edges'!$P64="Yes"),"Yes","No")</f>
        <v>No</v>
      </c>
      <c r="EC65" s="110" t="str">
        <f>IF(AND((RIGHT($EC$3,2)-'[1]Miter Profiles'!$AC$134-'[1]Outside Edges'!$B64)&gt;=5,'[1]Outside Edges'!$P64="Yes"),"Yes","No")</f>
        <v>Yes</v>
      </c>
      <c r="ED65" s="116" t="str">
        <f>IF(AND((RIGHT($ED$3,2)-'[1]Miter Profiles'!$AC$135-'[1]Outside Edges'!$B64)&gt;=5,'[1]Outside Edges'!$P64="Yes"),"Yes","No")</f>
        <v>Yes</v>
      </c>
      <c r="EE65" s="113" t="str">
        <f>IF(AND((RIGHT($EE$3,2)-'[1]Miter Profiles'!$AC$136-'[1]Outside Edges'!$B64)&gt;=5,'[1]Outside Edges'!$P64="Yes"),"Yes","No")</f>
        <v>Yes</v>
      </c>
      <c r="EF65" s="85" t="str">
        <f>IF(AND((RIGHT($EF$3,2)-'[1]Miter Profiles'!$AC$137-'[1]Outside Edges'!$B64)&gt;=5,'[1]Outside Edges'!$P64="Yes"),"Yes","No")</f>
        <v>Yes</v>
      </c>
      <c r="EG65" s="10" t="str">
        <f>IF(AND((RIGHT($EG$3,2)-'[1]Miter Profiles'!$AC$138-'[1]Outside Edges'!$B64)&gt;=5,'[1]Outside Edges'!$P64="Yes"),"Yes","No")</f>
        <v>Yes</v>
      </c>
      <c r="EH65" s="90" t="str">
        <f>IF(AND((RIGHT($EH$3,2)-'[1]Miter Profiles'!$AC$139-'[1]Outside Edges'!$B64)&gt;=5,'[1]Outside Edges'!$P64="Yes"),"Yes","No")</f>
        <v>Yes</v>
      </c>
      <c r="EI65" s="121" t="str">
        <f>IF(AND((RIGHT($EI$3,2)-'[1]Miter Profiles'!$AC$140-'[1]Outside Edges'!$B64)&gt;=5,'[1]Outside Edges'!$P64="Yes"),"Yes","No")</f>
        <v>Yes</v>
      </c>
      <c r="EJ65" s="124" t="str">
        <f>IF(AND((RIGHT($EJ$3,2)-'[1]Miter Profiles'!$AC$141-'[1]Outside Edges'!$B64)&gt;=5,'[1]Outside Edges'!$P64="Yes"),"Yes","No")</f>
        <v>Yes</v>
      </c>
      <c r="EK65" s="124" t="str">
        <f>IF(AND((RIGHT($EK$3,2)-'[1]Miter Profiles'!$AC$142-'[1]Outside Edges'!$B64)&gt;=5,'[1]Outside Edges'!$P64="Yes"),"Yes","No")</f>
        <v>Yes</v>
      </c>
      <c r="EL65" s="116" t="str">
        <f>IF(AND((RIGHT($EL$3,2)-'[1]Miter Profiles'!$AC$143-'[1]Outside Edges'!$B64)&gt;=5,'[1]Outside Edges'!$P64="Yes"),"Yes","No")</f>
        <v>Yes</v>
      </c>
      <c r="EM65" s="129" t="str">
        <f>IF(AND((RIGHT($EM$3,2)-'[1]Miter Profiles'!$AC$144-'[1]Outside Edges'!$B64)&gt;=5,'[1]Outside Edges'!$P64="Yes"),"Yes","No")</f>
        <v>No</v>
      </c>
      <c r="EN65" s="10" t="str">
        <f>IF(AND((RIGHT($EN$3,2)-'[1]Miter Profiles'!$AC$145-'[1]Outside Edges'!$B64)&gt;=5,'[1]Outside Edges'!$P64="Yes"),"Yes","No")</f>
        <v>Yes</v>
      </c>
      <c r="EO65" s="90" t="str">
        <f>IF(AND((RIGHT($EO$3,2)-'[1]Miter Profiles'!$AC$146-'[1]Outside Edges'!$B64)&gt;=5,'[1]Outside Edges'!$P64="Yes"),"Yes","No")</f>
        <v>Yes</v>
      </c>
      <c r="EP65" s="124" t="str">
        <f>IF(AND((RIGHT($EP$3,2)-'[1]Miter Profiles'!$AC$147-'[1]Outside Edges'!$B64)&gt;=5,'[1]Outside Edges'!$P64="Yes"),"Yes","No")</f>
        <v>No</v>
      </c>
      <c r="EQ65" s="124" t="str">
        <f>IF(AND((RIGHT($EQ$3,2)-'[1]Miter Profiles'!$AC$148-'[1]Outside Edges'!$B64)&gt;=5,'[1]Outside Edges'!$P64="Yes"),"Yes","No")</f>
        <v>Yes</v>
      </c>
      <c r="ER65" s="116" t="str">
        <f>IF(AND((RIGHT($ER$3,2)-'[1]Miter Profiles'!$AC$149-'[1]Outside Edges'!$B64)&gt;=5,'[1]Outside Edges'!$P64="Yes"),"Yes","No")</f>
        <v>Yes</v>
      </c>
      <c r="ES65" s="129" t="str">
        <f>IF(AND((RIGHT($ES$3,2)-'[1]Miter Profiles'!$AC$150-'[1]Outside Edges'!$B64)&gt;=5,'[1]Outside Edges'!$P64="Yes"),"Yes","No")</f>
        <v>No</v>
      </c>
      <c r="ET65" s="10" t="str">
        <f>IF(AND((RIGHT($ET$3,2)-'[1]Miter Profiles'!$AC$151-'[1]Outside Edges'!$B64)&gt;=5,'[1]Outside Edges'!$P64="Yes"),"Yes","No")</f>
        <v>Yes</v>
      </c>
      <c r="EU65" s="90" t="str">
        <f>IF(AND((RIGHT($EU$3,2)-'[1]Miter Profiles'!$AC$152-'[1]Outside Edges'!$B64)&gt;=5,'[1]Outside Edges'!$P64="Yes"),"Yes","No")</f>
        <v>Yes</v>
      </c>
      <c r="EV65" s="124" t="str">
        <f>IF(AND((RIGHT($EV$3,2)-'[1]Miter Profiles'!$AC$153-'[1]Outside Edges'!$B64)&gt;=5,'[1]Outside Edges'!$P64="Yes"),"Yes","No")</f>
        <v>Yes</v>
      </c>
      <c r="EW65" s="124" t="str">
        <f>IF(AND((RIGHT($EW$3,2)-'[1]Miter Profiles'!$AC$154-'[1]Outside Edges'!$B64)&gt;=5,'[1]Outside Edges'!$P64="Yes"),"Yes","No")</f>
        <v>Yes</v>
      </c>
      <c r="EX65" s="116" t="str">
        <f>IF(AND((RIGHT($EX$3,2)-'[1]Miter Profiles'!$AC$155-'[1]Outside Edges'!$B64)&gt;=5,'[1]Outside Edges'!$P64="Yes"),"Yes","No")</f>
        <v>Yes</v>
      </c>
      <c r="EY65" s="129" t="str">
        <f>IF(AND((RIGHT($EY$3,2)-'[1]Miter Profiles'!$AC$156-'[1]Outside Edges'!$B64)&gt;=5,'[1]Outside Edges'!$P64="Yes"),"Yes","No")</f>
        <v>Yes</v>
      </c>
      <c r="EZ65" s="10" t="str">
        <f>IF(AND((RIGHT($EZ$3,2)-'[1]Miter Profiles'!$AC$157-'[1]Outside Edges'!$B64)&gt;=5,'[1]Outside Edges'!$P64="Yes"),"Yes","No")</f>
        <v>Yes</v>
      </c>
      <c r="FA65" s="90" t="str">
        <f>IF(AND((RIGHT($FA$3,2)-'[1]Miter Profiles'!$AC$158-'[1]Outside Edges'!$B64)&gt;=5,'[1]Outside Edges'!$P64="Yes"),"Yes","No")</f>
        <v>Yes</v>
      </c>
      <c r="FB65" s="124" t="str">
        <f>IF(AND((RIGHT($FB$3,2)-'[1]Miter Profiles'!$AC$159-'[1]Outside Edges'!$B64)&gt;=5,'[1]Outside Edges'!$P64="Yes"),"Yes","No")</f>
        <v>Yes</v>
      </c>
      <c r="FC65" s="124" t="str">
        <f>IF(AND((RIGHT($FC$3,2)-'[1]Miter Profiles'!$AC$160-'[1]Outside Edges'!$B64)&gt;=5,'[1]Outside Edges'!$P64="Yes"),"Yes","No")</f>
        <v>Yes</v>
      </c>
      <c r="FD65" s="116" t="str">
        <f>IF(AND((RIGHT($FD$3,2)-'[1]Miter Profiles'!$AC$161-'[1]Outside Edges'!$B64)&gt;=5,'[1]Outside Edges'!$P64="Yes"),"Yes","No")</f>
        <v>Yes</v>
      </c>
      <c r="FE65" s="129" t="str">
        <f>IF(AND((RIGHT($FE$3,2)-'[1]Miter Profiles'!$AC$162-'[1]Outside Edges'!$B64)&gt;=5,'[1]Outside Edges'!$P64="Yes"),"Yes","No")</f>
        <v>Yes</v>
      </c>
      <c r="FF65" s="10" t="str">
        <f>IF(AND((RIGHT($FF$3,2)-'[1]Miter Profiles'!$AC$163-'[1]Outside Edges'!$B64)&gt;=5,'[1]Outside Edges'!$P64="Yes"),"Yes","No")</f>
        <v>Yes</v>
      </c>
      <c r="FG65" s="90" t="str">
        <f>IF(AND((RIGHT($FG$3,2)-'[1]Miter Profiles'!$AC$164-'[1]Outside Edges'!$B64)&gt;=5,'[1]Outside Edges'!$P64="Yes"),"Yes","No")</f>
        <v>Yes</v>
      </c>
      <c r="FH65" s="124" t="str">
        <f>IF(AND((RIGHT($FH$3,2)-'[1]Miter Profiles'!$AC$165-'[1]Outside Edges'!$B64)&gt;=5,'[1]Outside Edges'!$P64="Yes"),"Yes","No")</f>
        <v>Yes</v>
      </c>
      <c r="FI65" s="124" t="str">
        <f>IF(AND((RIGHT($FI$3,2)-'[1]Miter Profiles'!$AC$166-'[1]Outside Edges'!$B64)&gt;=5,'[1]Outside Edges'!$P64="Yes"),"Yes","No")</f>
        <v>Yes</v>
      </c>
      <c r="FJ65" s="116" t="str">
        <f>IF(AND((RIGHT($FJ$3,2)-'[1]Miter Profiles'!$AC$167-'[1]Outside Edges'!$B64)&gt;=5,'[1]Outside Edges'!$P64="Yes"),"Yes","No")</f>
        <v>Yes</v>
      </c>
      <c r="FK65" s="129" t="str">
        <f>IF(AND((RIGHT($FK$3,2)-'[1]Miter Profiles'!$AC$168-'[1]Outside Edges'!$B64)&gt;=5,'[1]Outside Edges'!$P64="Yes"),"Yes","No")</f>
        <v>Yes</v>
      </c>
      <c r="FL65" s="10" t="str">
        <f>IF(AND((RIGHT($FL$3,2)-'[1]Miter Profiles'!$AC$169-'[1]Outside Edges'!$B64)&gt;=5,'[1]Outside Edges'!$P64="Yes"),"Yes","No")</f>
        <v>Yes</v>
      </c>
      <c r="FM65" s="90" t="str">
        <f>IF(AND((RIGHT($FM$3,2)-'[1]Miter Profiles'!$AC$170-'[1]Outside Edges'!$B64)&gt;=5,'[1]Outside Edges'!$P64="Yes"),"Yes","No")</f>
        <v>Yes</v>
      </c>
      <c r="FN65" s="124" t="str">
        <f>IF(AND((RIGHT($FN$3,2)-'[1]Miter Profiles'!$AC$171-'[1]Outside Edges'!$B64)&gt;=5,'[1]Outside Edges'!$P64="Yes"),"Yes","No")</f>
        <v>Yes</v>
      </c>
      <c r="FO65" s="124" t="str">
        <f>IF(AND((RIGHT($FO$3,2)-'[1]Miter Profiles'!$AC$172-'[1]Outside Edges'!$B64)&gt;=5,'[1]Outside Edges'!$P64="Yes"),"Yes","No")</f>
        <v>Yes</v>
      </c>
      <c r="FP65" s="116" t="str">
        <f>IF(AND((RIGHT($FP$3,2)-'[1]Miter Profiles'!$AC$173-'[1]Outside Edges'!$B64)&gt;=5,'[1]Outside Edges'!$P64="Yes"),"Yes","No")</f>
        <v>Yes</v>
      </c>
      <c r="FQ65" s="129" t="str">
        <f>IF(AND((RIGHT($FQ$3,2)-'[1]Miter Profiles'!$AC$174-'[1]Outside Edges'!$B64)&gt;=5,'[1]Outside Edges'!$P64="Yes"),"Yes","No")</f>
        <v>Yes</v>
      </c>
      <c r="FR65" s="10" t="str">
        <f>IF(AND((RIGHT($FR$3,2)-'[1]Miter Profiles'!$AC$175-'[1]Outside Edges'!$B64)&gt;=5,'[1]Outside Edges'!$P64="Yes"),"Yes","No")</f>
        <v>Yes</v>
      </c>
      <c r="FS65" s="90" t="str">
        <f>IF(AND((RIGHT($FS$3,2)-'[1]Miter Profiles'!$AC$176-'[1]Outside Edges'!$B64)&gt;=5,'[1]Outside Edges'!$P64="Yes"),"Yes","No")</f>
        <v>Yes</v>
      </c>
      <c r="FT65" s="124" t="str">
        <f>IF(AND((RIGHT($FT$3,2)-'[1]Miter Profiles'!$AC$177-'[1]Outside Edges'!$B64)&gt;=5,'[1]Outside Edges'!$P64="Yes"),"Yes","No")</f>
        <v>Yes</v>
      </c>
      <c r="FU65" s="124" t="str">
        <f>IF(AND((RIGHT($FU$3,2)-'[1]Miter Profiles'!$AC$178-'[1]Outside Edges'!$B64)&gt;=5,'[1]Outside Edges'!$P64="Yes"),"Yes","No")</f>
        <v>Yes</v>
      </c>
      <c r="FV65" s="116" t="str">
        <f>IF(AND((RIGHT($V$3,2)-'[1]Miter Profiles'!$AC$179-'[1]Outside Edges'!$B64)&gt;=5,'[1]Outside Edges'!$P64="Yes"),"Yes","No")</f>
        <v>Yes</v>
      </c>
      <c r="FW65" s="129" t="str">
        <f>IF(AND((RIGHT($FW$3,2)-'[1]Miter Profiles'!$AC$180-'[1]Outside Edges'!$B64)&gt;=5,'[1]Outside Edges'!$P64="Yes"),"Yes","No")</f>
        <v>Yes</v>
      </c>
      <c r="FX65" s="85" t="str">
        <f>IF(AND((RIGHT($FX$3,2)-'[1]Miter Profiles'!$AC$181-'[1]Outside Edges'!$B64)&gt;=5,'[1]Outside Edges'!$P64="Yes"),"Yes","No")</f>
        <v>Yes</v>
      </c>
      <c r="FY65" s="150" t="str">
        <f>IF(AND((RIGHT($FY$3,2)-'[1]Miter Profiles'!$AC$182-'[1]Outside Edges'!$B64)&gt;=5,'[1]Outside Edges'!$P64="Yes"),"Yes","No")</f>
        <v>Yes</v>
      </c>
      <c r="FZ65" s="124" t="str">
        <f>IF(AND((RIGHT($FZ$3,2)-'[1]Miter Profiles'!$AC$183-'[1]Outside Edges'!$B64)&gt;=5,'[1]Outside Edges'!$P64="Yes"),"Yes","No")</f>
        <v>Yes</v>
      </c>
      <c r="GA65" s="116" t="str">
        <f>IF(AND((RIGHT($GA$3,2)-'[1]Miter Profiles'!$AC$184-'[1]Outside Edges'!$B64)&gt;=5,'[1]Outside Edges'!$P64="Yes"),"Yes","No")</f>
        <v>Yes</v>
      </c>
      <c r="GB65" s="129" t="str">
        <f>IF(AND((RIGHT($GB$3,2)-'[1]Miter Profiles'!$AC$185-'[1]Outside Edges'!$B64)&gt;=5,'[1]Outside Edges'!$P64="Yes"),"Yes","No")</f>
        <v>Yes</v>
      </c>
      <c r="GC65" s="10" t="str">
        <f>IF(AND((RIGHT($GC$3,2)-'[1]Miter Profiles'!$AC$186-'[1]Outside Edges'!$B64)&gt;=5,'[1]Outside Edges'!$P64="Yes"),"Yes","No")</f>
        <v>Yes</v>
      </c>
      <c r="GD65" s="90" t="str">
        <f>IF(AND((RIGHT($GD$3,2)-'[1]Miter Profiles'!$AC$187-'[1]Outside Edges'!$B64)&gt;=5,'[1]Outside Edges'!$P64="Yes"),"Yes","No")</f>
        <v>Yes</v>
      </c>
      <c r="GE65" s="150" t="str">
        <f>IF(AND((RIGHT($GE$3,2)-'[1]Miter Profiles'!$AC$188-'[1]Outside Edges'!$B64)&gt;=5,'[1]Outside Edges'!$P64="Yes"),"Yes","No")</f>
        <v>Yes</v>
      </c>
      <c r="GF65" s="124" t="str">
        <f>IF(AND((RIGHT($GF$3,2)-'[1]Miter Profiles'!$AC$189-'[1]Outside Edges'!$B64)&gt;=5,'[1]Outside Edges'!$P64="Yes"),"Yes","No")</f>
        <v>Yes</v>
      </c>
      <c r="GG65" s="116" t="str">
        <f>IF(AND((RIGHT($GG$3,2)-'[1]Miter Profiles'!$AC$190-'[1]Outside Edges'!$B64)&gt;=5,'[1]Outside Edges'!$P64="Yes"),"Yes","No")</f>
        <v>Yes</v>
      </c>
      <c r="GH65" s="129" t="str">
        <f>IF(AND((RIGHT($GH$3,2)-'[1]Miter Profiles'!$AC$191-'[1]Outside Edges'!$B64)&gt;=5,'[1]Outside Edges'!$P64="Yes"),"Yes","No")</f>
        <v>Yes</v>
      </c>
      <c r="GI65" s="10" t="str">
        <f>IF(AND((RIGHT($GI$3,2)-'[1]Miter Profiles'!$AC$192-'[1]Outside Edges'!$B64)&gt;=5,'[1]Outside Edges'!$P64="Yes"),"Yes","No")</f>
        <v>Yes</v>
      </c>
      <c r="GJ65" s="90" t="str">
        <f>IF(AND((RIGHT($GJ$3,2)-'[1]Miter Profiles'!$AC$193-'[1]Outside Edges'!$B64)&gt;=5,'[1]Outside Edges'!$P64="Yes"),"Yes","No")</f>
        <v>Yes</v>
      </c>
      <c r="GK65" s="150" t="str">
        <f>IF(AND((RIGHT($GK$3,2)-'[1]Miter Profiles'!$AC$194-'[1]Outside Edges'!$B64)&gt;=5,'[1]Outside Edges'!$P64="Yes"),"Yes","No")</f>
        <v>Yes</v>
      </c>
      <c r="GL65" s="124" t="str">
        <f>IF(AND((RIGHT($GL$3,2)-'[1]Miter Profiles'!$AC$195-'[1]Outside Edges'!$B64)&gt;=5,'[1]Outside Edges'!$P64="Yes"),"Yes","No")</f>
        <v>Yes</v>
      </c>
      <c r="GM65" s="116" t="str">
        <f>IF(AND((RIGHT($GM$3,2)-'[1]Miter Profiles'!$AC$196-'[1]Outside Edges'!$B64)&gt;=5,'[1]Outside Edges'!$P64="Yes"),"Yes","No")</f>
        <v>Yes</v>
      </c>
      <c r="GN65" s="129" t="str">
        <f>IF(AND((RIGHT($GN$3,2)-'[1]Miter Profiles'!$AC$197-'[1]Outside Edges'!$B64)&gt;=5,'[1]Outside Edges'!$P64="Yes"),"Yes","No")</f>
        <v>No</v>
      </c>
      <c r="GO65" s="10" t="str">
        <f>IF(AND((RIGHT($GO$3,2)-'[1]Miter Profiles'!$AC$198-'[1]Outside Edges'!$B64)&gt;=5,'[1]Outside Edges'!$P64="Yes"),"Yes","No")</f>
        <v>Yes</v>
      </c>
      <c r="GP65" s="90" t="str">
        <f>IF(AND((RIGHT($GP$3,2)-'[1]Miter Profiles'!$AC$199-'[1]Outside Edges'!$B64)&gt;=5,'[1]Outside Edges'!$P64="Yes"),"Yes","No")</f>
        <v>Yes</v>
      </c>
      <c r="GQ65" s="150" t="str">
        <f>IF(AND((RIGHT($GQ$3,2)-'[1]Miter Profiles'!$AC$200-'[1]Outside Edges'!$B64)&gt;=5,'[1]Outside Edges'!$P64="Yes"),"Yes","No")</f>
        <v>Yes</v>
      </c>
      <c r="GR65" s="124" t="str">
        <f>IF(AND((RIGHT($GR$3,2)-'[1]Miter Profiles'!$AC$201-'[1]Outside Edges'!$B64)&gt;=5,'[1]Outside Edges'!$P64="Yes"),"Yes","No")</f>
        <v>Yes</v>
      </c>
      <c r="GS65" s="116" t="str">
        <f>IF(AND((RIGHT($GS$3,2)-'[1]Miter Profiles'!$AC$202-'[1]Outside Edges'!$B64)&gt;=5,'[1]Outside Edges'!$P64="Yes"),"Yes","No")</f>
        <v>Yes</v>
      </c>
      <c r="GT65" s="129" t="str">
        <f>IF(AND((RIGHT($GT$3,2)-'[1]Miter Profiles'!$AC$203-'[1]Outside Edges'!$B64)&gt;=5,'[1]Outside Edges'!$P64="Yes"),"Yes","No")</f>
        <v>Yes</v>
      </c>
      <c r="GU65" s="10" t="str">
        <f>IF(AND((RIGHT($GU$3,2)-'[1]Miter Profiles'!$AC$204-'[1]Outside Edges'!$B64)&gt;=5,'[1]Outside Edges'!$P64="Yes"),"Yes","No")</f>
        <v>Yes</v>
      </c>
      <c r="GV65" s="90" t="str">
        <f>IF(AND((RIGHT($GV$3,2)-'[1]Miter Profiles'!$AC$205-'[1]Outside Edges'!$B64)&gt;=5,'[1]Outside Edges'!$P64="Yes"),"Yes","No")</f>
        <v>Yes</v>
      </c>
      <c r="GW65" s="150" t="str">
        <f>IF(AND((RIGHT($GW$3,2)-'[1]Miter Profiles'!$AC$206-'[1]Outside Edges'!$B64)&gt;=5,'[1]Outside Edges'!$P64="Yes"),"Yes","No")</f>
        <v>No</v>
      </c>
      <c r="GX65" s="124" t="str">
        <f>IF(AND((RIGHT($GX$3,2)-'[1]Miter Profiles'!$AC$207-'[1]Outside Edges'!$B64)&gt;=5,'[1]Outside Edges'!$P64="Yes"),"Yes","No")</f>
        <v>Yes</v>
      </c>
      <c r="GY65" s="116" t="str">
        <f>IF(AND((RIGHT($GY$3,2)-'[1]Miter Profiles'!$AC$208-'[1]Outside Edges'!$B64)&gt;=5,'[1]Outside Edges'!$P64="Yes"),"Yes","No")</f>
        <v>Yes</v>
      </c>
      <c r="GZ65" s="129" t="str">
        <f>IF(AND((RIGHT($GZ$3,2)-'[1]Miter Profiles'!$AC$209-'[1]Outside Edges'!$B64)&gt;=5,'[1]Outside Edges'!$P64="Yes"),"Yes","No")</f>
        <v>Yes</v>
      </c>
      <c r="HA65" s="10" t="str">
        <f>IF(AND((RIGHT($HA$3,2)-'[1]Miter Profiles'!$AC$210-'[1]Outside Edges'!$B64)&gt;=5,'[1]Outside Edges'!$P64="Yes"),"Yes","No")</f>
        <v>Yes</v>
      </c>
      <c r="HB65" s="90" t="str">
        <f>IF(AND((RIGHT($HB$3,2)-'[1]Miter Profiles'!$AC$211-'[1]Outside Edges'!$B64)&gt;=5,'[1]Outside Edges'!$P64="Yes"),"Yes","No")</f>
        <v>Yes</v>
      </c>
      <c r="HC65" s="150" t="str">
        <f>IF(AND((RIGHT($HC$3,2)-'[1]Miter Profiles'!$AC$212-'[1]Outside Edges'!$B64)&gt;=5,'[1]Outside Edges'!$P64="Yes"),"Yes","No")</f>
        <v>No</v>
      </c>
      <c r="HD65" s="116" t="str">
        <f>IF(AND((RIGHT($HD$3,2)-'[1]Miter Profiles'!$AC$213-'[1]Outside Edges'!$B64)&gt;=5,'[1]Outside Edges'!$P64="Yes"),"Yes","No")</f>
        <v>No</v>
      </c>
      <c r="HE65" s="129" t="str">
        <f>IF(AND((RIGHT($HE$3,2)-'[1]Miter Profiles'!$AC$214-'[1]Outside Edges'!$B64)&gt;=5,'[1]Outside Edges'!$P64="Yes"),"Yes","No")</f>
        <v>Yes</v>
      </c>
      <c r="HF65" s="10" t="str">
        <f>IF(AND((RIGHT($HF$3,2)-'[1]Miter Profiles'!$AC$215-'[1]Outside Edges'!$B64)&gt;=5,'[1]Outside Edges'!$P64="Yes"),"Yes","No")</f>
        <v>Yes</v>
      </c>
      <c r="HG65" s="90" t="str">
        <f>IF(AND((RIGHT($HG$3,2)-'[1]Miter Profiles'!$AC$216-'[1]Outside Edges'!$B64)&gt;=5,'[1]Outside Edges'!$P64="Yes"),"Yes","No")</f>
        <v>Yes</v>
      </c>
      <c r="HH65" s="150" t="str">
        <f>IF(AND((RIGHT($HH$3,2)-'[1]Miter Profiles'!$AC$217-'[1]Outside Edges'!$B64)&gt;=5,'[1]Outside Edges'!$P64="Yes"),"Yes","No")</f>
        <v>Yes</v>
      </c>
      <c r="HI65" s="124" t="str">
        <f>IF(AND((RIGHT($HI$3,2)-'[1]Miter Profiles'!$AC$218-'[1]Outside Edges'!$B64)&gt;=5,'[1]Outside Edges'!$P64="Yes"),"Yes","No")</f>
        <v>Yes</v>
      </c>
      <c r="HJ65" s="116" t="str">
        <f>IF(AND((RIGHT($HJ$3,2)-'[1]Miter Profiles'!$AC$219-'[1]Outside Edges'!$B64)&gt;=5,'[1]Outside Edges'!$P64="Yes"),"Yes","No")</f>
        <v>Yes</v>
      </c>
      <c r="HK65" s="129" t="str">
        <f>IF(AND((RIGHT($HK$3,2)-'[1]Miter Profiles'!$AC$220-'[1]Outside Edges'!$B64)&gt;=5,'[1]Outside Edges'!$P64="Yes"),"Yes","No")</f>
        <v>Yes</v>
      </c>
      <c r="HL65" s="10" t="str">
        <f>IF(AND((RIGHT($HL$3,2)-'[1]Miter Profiles'!$AC$221-'[1]Outside Edges'!$B64)&gt;=5,'[1]Outside Edges'!$P64="Yes"),"Yes","No")</f>
        <v>Yes</v>
      </c>
      <c r="HM65" s="90" t="str">
        <f>IF(AND((RIGHT($HM$3,2)-'[1]Miter Profiles'!$AC$222-'[1]Outside Edges'!$B64)&gt;=5,'[1]Outside Edges'!$P64="Yes"),"Yes","No")</f>
        <v>Yes</v>
      </c>
      <c r="HN65" s="150" t="str">
        <f>IF(AND((RIGHT($HN$3,2)-'[1]Miter Profiles'!$AC$223-'[1]Outside Edges'!$B64)&gt;=5,'[1]Outside Edges'!$P64="Yes"),"Yes","No")</f>
        <v>No</v>
      </c>
      <c r="HO65" s="124" t="str">
        <f>IF(AND((RIGHT($HO$3,2)-'[1]Miter Profiles'!$AC$224-'[1]Outside Edges'!$B64)&gt;=5,'[1]Outside Edges'!$P64="Yes"),"Yes","No")</f>
        <v>Yes</v>
      </c>
      <c r="HP65" s="124" t="str">
        <f>IF(AND((RIGHT($HP$3,2)-'[1]Miter Profiles'!$AC$225-'[1]Outside Edges'!$B64)&gt;=5,'[1]Outside Edges'!$P64="Yes"),"Yes","No")</f>
        <v>Yes</v>
      </c>
      <c r="HQ65" s="153" t="str">
        <f>IF(AND((RIGHT($HQ$3,3)-'[1]Miter Profiles'!$AC$226-'[1]Outside Edges'!$B64)&gt;=5,'[1]Outside Edges'!$P64="Yes"),"Yes","No")</f>
        <v>Yes</v>
      </c>
      <c r="HR65" s="129" t="str">
        <f>IF(AND((RIGHT($HR$3,2)-'[1]Miter Profiles'!$AC$227-'[1]Outside Edges'!$B64)&gt;=5,'[1]Outside Edges'!$P64="Yes"),"Yes","No")</f>
        <v>Yes</v>
      </c>
      <c r="HS65" s="10" t="str">
        <f>IF(AND((RIGHT($HS$3,2)-'[1]Miter Profiles'!$AC$228-'[1]Outside Edges'!$B64)&gt;=5,'[1]Outside Edges'!$P64="Yes"),"Yes","No")</f>
        <v>Yes</v>
      </c>
      <c r="HT65" s="163" t="str">
        <f>IF(AND((RIGHT($HT$3,2)-'[1]Miter Profiles'!$AC$229-'[1]Outside Edges'!$B64)&gt;=5,'[1]Outside Edges'!$P64="Yes"),"Yes","No")</f>
        <v>Yes</v>
      </c>
      <c r="HU65" s="150" t="str">
        <f>IF(AND((RIGHT($HU$3,2)-'[1]Miter Profiles'!$AC$230-'[1]Outside Edges'!$B64)&gt;=5,'[1]Outside Edges'!$P64="Yes"),"Yes","No")</f>
        <v>Yes</v>
      </c>
      <c r="HV65" s="124" t="str">
        <f>IF(AND((RIGHT($HV$3,2)-'[1]Miter Profiles'!$AC$231-'[1]Outside Edges'!$B64)&gt;=5,'[1]Outside Edges'!$P64="Yes"),"Yes","No")</f>
        <v>Yes</v>
      </c>
      <c r="HW65" s="116" t="str">
        <f>IF(AND((RIGHT($HW$3,2)-'[1]Miter Profiles'!$AC$232-'[1]Outside Edges'!$B64)&gt;=5,'[1]Outside Edges'!$P64="Yes"),"Yes","No")</f>
        <v>Yes</v>
      </c>
      <c r="HX65" s="129" t="str">
        <f>IF(AND((RIGHT($HX$3,2)-'[1]Miter Profiles'!$AC$233-'[1]Outside Edges'!$B64)&gt;=5,'[1]Outside Edges'!$P64="Yes"),"Yes","No")</f>
        <v>No</v>
      </c>
      <c r="HY65" s="10" t="str">
        <f>IF(AND((RIGHT($HY$3,2)-'[1]Miter Profiles'!$AC$234-'[1]Outside Edges'!$B64)&gt;=5,'[1]Outside Edges'!$P64="Yes"),"Yes","No")</f>
        <v>Yes</v>
      </c>
      <c r="HZ65" s="90" t="str">
        <f>IF(AND((RIGHT($HZ$3,2)-'[1]Miter Profiles'!$AC$235-'[1]Outside Edges'!$B64)&gt;=5,'[1]Outside Edges'!$P64="Yes"),"Yes","No")</f>
        <v>Yes</v>
      </c>
      <c r="IA65" s="150" t="str">
        <f>IF(AND((RIGHT($IA$3,2)-'[1]Miter Profiles'!$AC$236-'[1]Outside Edges'!$B64)&gt;=5,'[1]Outside Edges'!$P64="Yes"),"Yes","No")</f>
        <v>Yes</v>
      </c>
      <c r="IB65" s="124" t="str">
        <f>IF(AND((RIGHT($IB$3,2)-'[1]Miter Profiles'!$AC$237-'[1]Outside Edges'!$B64)&gt;=5,'[1]Outside Edges'!$P64="Yes"),"Yes","No")</f>
        <v>Yes</v>
      </c>
      <c r="IC65" s="116" t="str">
        <f>IF(AND((RIGHT($IC$3,2)-'[1]Miter Profiles'!$AC$238-'[1]Outside Edges'!$B64)&gt;=5,'[1]Outside Edges'!$P64="Yes"),"Yes","No")</f>
        <v>Yes</v>
      </c>
      <c r="ID65" s="129" t="str">
        <f>IF(AND((RIGHT($ID$3,2)-'[1]Miter Profiles'!$AC$239-'[1]Outside Edges'!$B64)&gt;=5,'[1]Outside Edges'!$P64="Yes"),"Yes","No")</f>
        <v>Yes</v>
      </c>
      <c r="IE65" s="10" t="str">
        <f>IF(AND((RIGHT($IE$3,2)-'[1]Miter Profiles'!$AC$240-'[1]Outside Edges'!$B64)&gt;=5,'[1]Outside Edges'!$P64="Yes"),"Yes","No")</f>
        <v>Yes</v>
      </c>
      <c r="IF65" s="90" t="str">
        <f>IF(AND((RIGHT($IF$3,2)-'[1]Miter Profiles'!$AC$241-'[1]Outside Edges'!$B64)&gt;=5,'[1]Outside Edges'!$P64="Yes"),"Yes","No")</f>
        <v>Yes</v>
      </c>
      <c r="IG65" s="150" t="str">
        <f>IF(AND((RIGHT($IG$3,2)-'[1]Miter Profiles'!$AC$242-'[1]Outside Edges'!$B64)&gt;=5,'[1]Outside Edges'!$P64="Yes"),"Yes","No")</f>
        <v>Yes</v>
      </c>
      <c r="IH65" s="124" t="str">
        <f>IF(AND((RIGHT($IH$3,2)-'[1]Miter Profiles'!$AC$243-'[1]Outside Edges'!$B64)&gt;=5,'[1]Outside Edges'!$P64="Yes"),"Yes","No")</f>
        <v>Yes</v>
      </c>
      <c r="II65" s="116" t="str">
        <f>IF(AND((RIGHT($II$3,2)-'[1]Miter Profiles'!$AC$244-'[1]Outside Edges'!$B64)&gt;=5,'[1]Outside Edges'!$P64="Yes"),"Yes","No")</f>
        <v>Yes</v>
      </c>
      <c r="IJ65" s="129" t="str">
        <f>IF(AND((RIGHT($IJ$3,2)-'[1]Miter Profiles'!$AC$245-'[1]Outside Edges'!$B64)&gt;=5,'[1]Outside Edges'!$P64="Yes"),"Yes","No")</f>
        <v>Yes</v>
      </c>
      <c r="IK65" s="10" t="str">
        <f>IF(AND((RIGHT($IK$3,2)-'[1]Miter Profiles'!$AC$246-'[1]Outside Edges'!$B64)&gt;=5,'[1]Outside Edges'!$P64="Yes"),"Yes","No")</f>
        <v>Yes</v>
      </c>
      <c r="IL65" s="90" t="str">
        <f>IF(AND((RIGHT($IL$3,2)-'[1]Miter Profiles'!$AC$247-'[1]Outside Edges'!$B64)&gt;=5,'[1]Outside Edges'!$P64="Yes"),"Yes","No")</f>
        <v>Yes</v>
      </c>
      <c r="IM65" s="150" t="str">
        <f>IF(AND((RIGHT($IM$3,2)-'[1]Miter Profiles'!$AC$248-'[1]Outside Edges'!$B64)&gt;=5,'[1]Outside Edges'!$P64="Yes"),"Yes","No")</f>
        <v>No</v>
      </c>
      <c r="IN65" s="124" t="str">
        <f>IF(AND((RIGHT($IN$3,2)-'[1]Miter Profiles'!$AC$249-'[1]Outside Edges'!$B64)&gt;=5,'[1]Outside Edges'!$P64="Yes"),"Yes","No")</f>
        <v>Yes</v>
      </c>
      <c r="IO65" s="116" t="str">
        <f>IF(AND((RIGHT($IO$3,2)-'[1]Miter Profiles'!$AC$250-'[1]Outside Edges'!$B64)&gt;=5,'[1]Outside Edges'!$P64="Yes"),"Yes","No")</f>
        <v>Yes</v>
      </c>
      <c r="IP65" s="129" t="str">
        <f>IF(AND((RIGHT($IP$3,2)-'[1]Miter Profiles'!$AC$251-'[1]Outside Edges'!$B64)&gt;=5,'[1]Outside Edges'!$P64="Yes"),"Yes","No")</f>
        <v>No</v>
      </c>
      <c r="IQ65" s="10" t="str">
        <f>IF(AND((RIGHT($IQ$3,2)-'[1]Miter Profiles'!$AC$252-'[1]Outside Edges'!$B64)&gt;=5,'[1]Outside Edges'!$P64="Yes"),"Yes","No")</f>
        <v>Yes</v>
      </c>
      <c r="IR65" s="90" t="str">
        <f>IF(AND((RIGHT($IR$3,2)-'[1]Miter Profiles'!$AC$253-'[1]Outside Edges'!$B64)&gt;=5,'[1]Outside Edges'!$P64="Yes"),"Yes","No")</f>
        <v>Yes</v>
      </c>
      <c r="IS65" s="150" t="str">
        <f>IF(AND((RIGHT($IS$3,2)-'[1]Miter Profiles'!$AC$254-'[1]Outside Edges'!$B64)&gt;=5,'[1]Outside Edges'!$P64="Yes"),"Yes","No")</f>
        <v>Yes</v>
      </c>
      <c r="IT65" s="124" t="str">
        <f>IF(AND((RIGHT($IT$3,2)-'[1]Miter Profiles'!$AC$255-'[1]Outside Edges'!$B64)&gt;=5,'[1]Outside Edges'!$P64="Yes"),"Yes","No")</f>
        <v>Yes</v>
      </c>
      <c r="IU65" s="116" t="str">
        <f>IF(AND((RIGHT($IU$3,2)-'[1]Miter Profiles'!$AC$256-'[1]Outside Edges'!$B64)&gt;=5,'[1]Outside Edges'!$P64="Yes"),"Yes","No")</f>
        <v>Yes</v>
      </c>
      <c r="IV65" s="129" t="str">
        <f>IF(AND((RIGHT($IV$3,2)-'[1]Miter Profiles'!$AC$257-'[1]Outside Edges'!$B64)&gt;=5,'[1]Outside Edges'!$P64="Yes"),"Yes","No")</f>
        <v>Yes</v>
      </c>
      <c r="IW65" s="10" t="str">
        <f>IF(AND((RIGHT($IW$3,2)-'[1]Miter Profiles'!$AC$258-'[1]Outside Edges'!$B64)&gt;=5,'[1]Outside Edges'!$P64="Yes"),"Yes","No")</f>
        <v>Yes</v>
      </c>
      <c r="IX65" s="90" t="str">
        <f>IF(AND((RIGHT($IX$3,2)-'[1]Miter Profiles'!$AC$259-'[1]Outside Edges'!$B64)&gt;=5,'[1]Outside Edges'!$P64="Yes"),"Yes","No")</f>
        <v>Yes</v>
      </c>
      <c r="IY65" s="150" t="str">
        <f>IF(AND((RIGHT($IY$3,2)-'[1]Miter Profiles'!$AC$260-'[1]Outside Edges'!$B64)&gt;=5,'[1]Outside Edges'!$P64="Yes"),"Yes","No")</f>
        <v>Yes</v>
      </c>
      <c r="IZ65" s="124" t="str">
        <f>IF(AND((RIGHT($IZ$3,2)-'[1]Miter Profiles'!$AC$261-'[1]Outside Edges'!$B64)&gt;=5,'[1]Outside Edges'!$P64="Yes"),"Yes","No")</f>
        <v>Yes</v>
      </c>
      <c r="JA65" s="116" t="str">
        <f>IF(AND((RIGHT($JA$3,2)-'[1]Miter Profiles'!$AC$262-'[1]Outside Edges'!$B64)&gt;=5,'[1]Outside Edges'!$P64="Yes"),"Yes","No")</f>
        <v>Yes</v>
      </c>
      <c r="JB65" s="129" t="str">
        <f>IF(AND((RIGHT($JB$3,2)-'[1]Miter Profiles'!$AC$263-'[1]Outside Edges'!$B64)&gt;=5,'[1]Outside Edges'!$P64="Yes"),"Yes","No")</f>
        <v>Yes</v>
      </c>
      <c r="JC65" s="10" t="str">
        <f>IF(AND((RIGHT($JC$3,2)-'[1]Miter Profiles'!$AC$264-'[1]Outside Edges'!$B64)&gt;=5,'[1]Outside Edges'!$P64="Yes"),"Yes","No")</f>
        <v>Yes</v>
      </c>
      <c r="JD65" s="90" t="str">
        <f>IF(AND((RIGHT($JD$3,2)-'[1]Miter Profiles'!$AC$265-'[1]Outside Edges'!$B64)&gt;=5,'[1]Outside Edges'!$P64="Yes"),"Yes","No")</f>
        <v>Yes</v>
      </c>
      <c r="JE65" s="236" t="str">
        <f>IF(AND((RIGHT($JE$3,2)-'[1]Miter Profiles'!$AC$266-'[1]Outside Edges'!$B64)&gt;=5,'[1]Outside Edges'!$P64="Yes"),"Yes","No")</f>
        <v>No</v>
      </c>
      <c r="JF65" s="237" t="str">
        <f>IF(AND((RIGHT($JF$3,2)-'[1]Miter Profiles'!$AC$267-'[1]Outside Edges'!$B64)&gt;=5,'[1]Outside Edges'!$P64="Yes"),"Yes","No")</f>
        <v>Yes</v>
      </c>
      <c r="JG65" s="238" t="str">
        <f>IF(AND((RIGHT($JG$3,2)-'[1]Miter Profiles'!$AC$268-'[1]Outside Edges'!$B64)&gt;=5,'[1]Outside Edges'!$P64="Yes"),"Yes","No")</f>
        <v>Yes</v>
      </c>
      <c r="JH65" s="129" t="str">
        <f>IF(AND((RIGHT($JH$3,2)-'[1]Miter Profiles'!$AC$269-'[1]Outside Edges'!$B64)&gt;=5,'[1]Outside Edges'!$P64="Yes"),"Yes","No")</f>
        <v>Yes</v>
      </c>
      <c r="JI65" s="113" t="str">
        <f>IF(AND((RIGHT($JI$3,2)-'[1]Miter Profiles'!$AC$270-'[1]Outside Edges'!$B64)&gt;=5,'[1]Outside Edges'!$P64="Yes"),"Yes","No")</f>
        <v>Yes</v>
      </c>
      <c r="JJ65" s="90" t="str">
        <f>IF(AND((RIGHT($JJ$3,2)-'[1]Miter Profiles'!$AC$271-'[1]Outside Edges'!$B64)&gt;=5,'[1]Outside Edges'!$P64="Yes"),"Yes","No")</f>
        <v>Yes</v>
      </c>
      <c r="JK65" s="236" t="str">
        <f>IF(AND((RIGHT($JK$3,2)-'[1]Miter Profiles'!$AC$272-'[1]Outside Edges'!$B64)&gt;=5,'[1]Outside Edges'!$P64="Yes"),"Yes","No")</f>
        <v>Yes</v>
      </c>
      <c r="JL65" s="237" t="str">
        <f>IF(AND((RIGHT($JL$3,2)-'[1]Miter Profiles'!$AC$273-'[1]Outside Edges'!$B64)&gt;=5,'[1]Outside Edges'!$P64="Yes"),"Yes","No")</f>
        <v>Yes</v>
      </c>
      <c r="JM65" s="238" t="str">
        <f>IF(AND((RIGHT($JM$3,2)-'[1]Miter Profiles'!$AC$274-'[1]Outside Edges'!$B64)&gt;=5,'[1]Outside Edges'!$P64="Yes"),"Yes","No")</f>
        <v>Yes</v>
      </c>
      <c r="JN65" s="129" t="str">
        <f>IF(AND((RIGHT($JN$3,2)-'[1]Miter Profiles'!$AC$275-'[1]Outside Edges'!$B64)&gt;=5,'[1]Outside Edges'!$P64="Yes"),"Yes","No")</f>
        <v>Yes</v>
      </c>
      <c r="JO65" s="113" t="str">
        <f>IF(AND((RIGHT($JO$3,2)-'[1]Miter Profiles'!$AC$276-'[1]Outside Edges'!$B64)&gt;=5,'[1]Outside Edges'!$P64="Yes"),"Yes","No")</f>
        <v>Yes</v>
      </c>
      <c r="JP65" s="90" t="str">
        <f>IF(AND((RIGHT($JP$3,2)-'[1]Miter Profiles'!$AC$277-'[1]Outside Edges'!$B64)&gt;=5,'[1]Outside Edges'!$P64="Yes"),"Yes","No")</f>
        <v>Yes</v>
      </c>
      <c r="JQ65" s="236" t="str">
        <f>IF(AND((RIGHT($JQ$3,2)-'[1]Miter Profiles'!$AC$278-'[1]Outside Edges'!$B64)&gt;=5,'[1]Outside Edges'!$P64="Yes"),"Yes","No")</f>
        <v>No</v>
      </c>
      <c r="JR65" s="237" t="str">
        <f>IF(AND((RIGHT($JR$3,2)-'[1]Miter Profiles'!$AC$279-'[1]Outside Edges'!$B64)&gt;=5,'[1]Outside Edges'!$P64="Yes"),"Yes","No")</f>
        <v>Yes</v>
      </c>
      <c r="JS65" s="238" t="str">
        <f>IF(AND((RIGHT($JS$3,2)-'[1]Miter Profiles'!$AC$280-'[1]Outside Edges'!$B64)&gt;=5,'[1]Outside Edges'!$P64="Yes"),"Yes","No")</f>
        <v>Yes</v>
      </c>
      <c r="JT65" s="129" t="str">
        <f>IF(AND((RIGHT($JT$3,2)-'[1]Miter Profiles'!$AC$281-'[1]Outside Edges'!$B64)&gt;=5,'[1]Outside Edges'!$P64="Yes"),"Yes","No")</f>
        <v>No</v>
      </c>
      <c r="JU65" s="113" t="str">
        <f>IF(AND((RIGHT($JU$3,2)-'[1]Miter Profiles'!$AC$282-'[1]Outside Edges'!$B64)&gt;=5,'[1]Outside Edges'!$P64="Yes"),"Yes","No")</f>
        <v>Yes</v>
      </c>
      <c r="JV65" s="90" t="str">
        <f>IF(AND((RIGHT($JV$3,2)-'[1]Miter Profiles'!$AC$283-'[1]Outside Edges'!$B64)&gt;=5,'[1]Outside Edges'!$P64="Yes"),"Yes","No")</f>
        <v>Yes</v>
      </c>
      <c r="JW65" s="236" t="str">
        <f>IF(AND((RIGHT($JW$3,2)-'[1]Miter Profiles'!$AC$284-'[1]Outside Edges'!$B64)&gt;=5,'[1]Outside Edges'!$P64="Yes"),"Yes","No")</f>
        <v>Yes</v>
      </c>
      <c r="JX65" s="237" t="str">
        <f>IF(AND((RIGHT($JX$3,2)-'[1]Miter Profiles'!$AC$285-'[1]Outside Edges'!$B64)&gt;=5,'[1]Outside Edges'!$P64="Yes"),"Yes","No")</f>
        <v>Yes</v>
      </c>
      <c r="JY65" s="238" t="str">
        <f>IF(AND((RIGHT($JY$3,2)-'[1]Miter Profiles'!$AC$286-'[1]Outside Edges'!$B64)&gt;=5,'[1]Outside Edges'!$P64="Yes"),"Yes","No")</f>
        <v>Yes</v>
      </c>
      <c r="JZ65" s="129" t="str">
        <f>IF(AND((RIGHT($JZ$3,2)-'[1]Miter Profiles'!$AC$287-'[1]Outside Edges'!$B64)&gt;=5,'[1]Outside Edges'!$P64="Yes"),"Yes","No")</f>
        <v>Yes</v>
      </c>
      <c r="KA65" s="113" t="str">
        <f>IF(AND((RIGHT($KA$3,2)-'[1]Miter Profiles'!$AC$288-'[1]Outside Edges'!$B64)&gt;=5,'[1]Outside Edges'!$P64="Yes"),"Yes","No")</f>
        <v>Yes</v>
      </c>
      <c r="KB65" s="90" t="str">
        <f>IF(AND((RIGHT($KB$3,2)-'[1]Miter Profiles'!$AC$289-'[1]Outside Edges'!$B64)&gt;=5,'[1]Outside Edges'!$P64="Yes"),"Yes","No")</f>
        <v>Yes</v>
      </c>
      <c r="KC65" s="236" t="str">
        <f>IF(AND((RIGHT($KC$3,2)-'[1]Miter Profiles'!$AC$290-'[1]Outside Edges'!$B64)&gt;=5,'[1]Outside Edges'!$P64="Yes"),"Yes","No")</f>
        <v>Yes</v>
      </c>
      <c r="KD65" s="237" t="str">
        <f>IF(AND((RIGHT($KD$3,2)-'[1]Miter Profiles'!$AC$291-'[1]Outside Edges'!$B64)&gt;=5,'[1]Outside Edges'!$P64="Yes"),"Yes","No")</f>
        <v>Yes</v>
      </c>
      <c r="KE65" s="238" t="str">
        <f>IF(AND((RIGHT($KE$3,2)-'[1]Miter Profiles'!$AC$292-'[1]Outside Edges'!$B64)&gt;=5,'[1]Outside Edges'!$P64="Yes"),"Yes","No")</f>
        <v>Yes</v>
      </c>
      <c r="KF65" s="129" t="str">
        <f>IF(AND((RIGHT($KF$3,2)-'[1]Miter Profiles'!$AC$293-'[1]Outside Edges'!$B64)&gt;=5,'[1]Outside Edges'!$P64="Yes"),"Yes","No")</f>
        <v>Yes</v>
      </c>
      <c r="KG65" s="113" t="str">
        <f>IF(AND((RIGHT($KG$3,2)-'[1]Miter Profiles'!$AC$294-'[1]Outside Edges'!$B64)&gt;=5,'[1]Outside Edges'!$P64="Yes"),"Yes","No")</f>
        <v>Yes</v>
      </c>
      <c r="KH65" s="90" t="str">
        <f>IF(AND((RIGHT($KH$3,2)-'[1]Miter Profiles'!$AC$295-'[1]Outside Edges'!$B64)&gt;=5,'[1]Outside Edges'!$P64="Yes"),"Yes","No")</f>
        <v>Yes</v>
      </c>
      <c r="KI65" s="236" t="str">
        <f>IF(AND((RIGHT($KI$3,2)-'[1]Miter Profiles'!$AC$296-'[1]Outside Edges'!$B64)&gt;=5,'[1]Outside Edges'!$P64="Yes"),"Yes","No")</f>
        <v>Yes</v>
      </c>
      <c r="KJ65" s="237" t="str">
        <f>IF(AND((RIGHT($KJ$3,2)-'[1]Miter Profiles'!$AC$297-'[1]Outside Edges'!$B64)&gt;=5,'[1]Outside Edges'!$P64="Yes"),"Yes","No")</f>
        <v>Yes</v>
      </c>
      <c r="KK65" s="238" t="str">
        <f>IF(AND((RIGHT($KK$3,2)-'[1]Miter Profiles'!$AC$298-'[1]Outside Edges'!$B64)&gt;=5,'[1]Outside Edges'!$P64="Yes"),"Yes","No")</f>
        <v>Yes</v>
      </c>
      <c r="KL65" s="129" t="str">
        <f>IF(AND((RIGHT($KL$3,2)-'[1]Miter Profiles'!$AC$299-'[1]Outside Edges'!$B64)&gt;=5,'[1]Outside Edges'!$P64="Yes"),"Yes","No")</f>
        <v>Yes</v>
      </c>
      <c r="KM65" s="113" t="str">
        <f>IF(AND((RIGHT($KM$3,2)-'[1]Miter Profiles'!$AC$300-'[1]Outside Edges'!$B64)&gt;=5,'[1]Outside Edges'!$P64="Yes"),"Yes","No")</f>
        <v>Yes</v>
      </c>
      <c r="KN65" s="90" t="str">
        <f>IF(AND((RIGHT($KN$3,2)-'[1]Miter Profiles'!$AC$301-'[1]Outside Edges'!$B64)&gt;=5,'[1]Outside Edges'!$P64="Yes"),"Yes","No")</f>
        <v>Yes</v>
      </c>
      <c r="KO65" s="236" t="str">
        <f>IF(AND((RIGHT($KO$3,2)-'[1]Miter Profiles'!$AC$302-'[1]Outside Edges'!$B64)&gt;=5,'[1]Outside Edges'!$P64="Yes"),"Yes","No")</f>
        <v>Yes</v>
      </c>
      <c r="KP65" s="237" t="str">
        <f>IF(AND((RIGHT($KP$3,2)-'[1]Miter Profiles'!$AC$303-'[1]Outside Edges'!$B64)&gt;=5,'[1]Outside Edges'!$P64="Yes"),"Yes","No")</f>
        <v>Yes</v>
      </c>
      <c r="KQ65" s="238" t="str">
        <f>IF(AND((RIGHT($KQ$3,2)-'[1]Miter Profiles'!$AC$304-'[1]Outside Edges'!$B64)&gt;=5,'[1]Outside Edges'!$P64="Yes"),"Yes","No")</f>
        <v>Yes</v>
      </c>
      <c r="KR65" s="129" t="str">
        <f>IF(AND((RIGHT($KR$3,2)-'[1]Miter Profiles'!$AC$305-'[1]Outside Edges'!$B64)&gt;=5,'[1]Outside Edges'!$P64="Yes"),"Yes","No")</f>
        <v>Yes</v>
      </c>
      <c r="KS65" s="113" t="str">
        <f>IF(AND((RIGHT($KS$3,2)-'[1]Miter Profiles'!$AC$306-'[1]Outside Edges'!$B64)&gt;=5,'[1]Outside Edges'!$P64="Yes"),"Yes","No")</f>
        <v>Yes</v>
      </c>
      <c r="KT65" s="90" t="str">
        <f>IF(AND((RIGHT($KT$3,2)-'[1]Miter Profiles'!$AC$307-'[1]Outside Edges'!$B64)&gt;=5,'[1]Outside Edges'!$P64="Yes"),"Yes","No")</f>
        <v>Yes</v>
      </c>
      <c r="KU65" s="236" t="str">
        <f>IF(AND((RIGHT($KU$3,2)-'[1]Miter Profiles'!$AC$308-'[1]Outside Edges'!$B64)&gt;=5,'[1]Outside Edges'!$P64="Yes"),"Yes","No")</f>
        <v>Yes</v>
      </c>
      <c r="KV65" s="237" t="str">
        <f>IF(AND((RIGHT($KV$3,2)-'[1]Miter Profiles'!$AC$309-'[1]Outside Edges'!$B64)&gt;=5,'[1]Outside Edges'!$P64="Yes"),"Yes","No")</f>
        <v>Yes</v>
      </c>
      <c r="KW65" s="238" t="str">
        <f>IF(AND((RIGHT($KW$3,2)-'[1]Miter Profiles'!$AC$310-'[1]Outside Edges'!$B64)&gt;=5,'[1]Outside Edges'!$P64="Yes"),"Yes","No")</f>
        <v>Yes</v>
      </c>
      <c r="KX65" s="129" t="str">
        <f>IF(AND((RIGHT($KX$3,2)-'[1]Miter Profiles'!$AC$311-'[1]Outside Edges'!$B64)&gt;=5,'[1]Outside Edges'!$P64="Yes"),"Yes","No")</f>
        <v>Yes</v>
      </c>
      <c r="KY65" s="113" t="str">
        <f>IF(AND((RIGHT($KY$3,2)-'[1]Miter Profiles'!$AC$312-'[1]Outside Edges'!$B64)&gt;=5,'[1]Outside Edges'!$P64="Yes"),"Yes","No")</f>
        <v>Yes</v>
      </c>
      <c r="KZ65" s="90" t="str">
        <f>IF(AND((RIGHT($KZ$3,2)-'[1]Miter Profiles'!$AC$313-'[1]Outside Edges'!$B64)&gt;=5,'[1]Outside Edges'!$P64="Yes"),"Yes","No")</f>
        <v>Yes</v>
      </c>
      <c r="LA65" s="236" t="str">
        <f>IF(AND((RIGHT($LA$3,2)-'[1]Miter Profiles'!$AC$314-'[1]Outside Edges'!$B64)&gt;=5,'[1]Outside Edges'!$P64="Yes"),"Yes","No")</f>
        <v>Yes</v>
      </c>
      <c r="LB65" s="237" t="str">
        <f>IF(AND((RIGHT($LB$3,2)-'[1]Miter Profiles'!$AC$315-'[1]Outside Edges'!$B64)&gt;=5,'[1]Outside Edges'!$P64="Yes"),"Yes","No")</f>
        <v>Yes</v>
      </c>
      <c r="LC65" s="243" t="str">
        <f>IF(AND((RIGHT($LC$3,2)-'[1]Miter Profiles'!$AC$316-'[1]Outside Edges'!$B64)&gt;=5,'[1]Outside Edges'!$P64="Yes"),"Yes","No")</f>
        <v>Yes</v>
      </c>
      <c r="LD65" s="244" t="str">
        <f>IF(AND((RIGHT($LD$3,2)-'[1]Miter Profiles'!$AC$317-'[1]Outside Edges'!$B64)&gt;=5,'[1]Outside Edges'!$P64="Yes"),"Yes","No")</f>
        <v>Yes</v>
      </c>
      <c r="LE65" s="113" t="str">
        <f>IF(AND((RIGHT($LE$3,2)-'[1]Miter Profiles'!$AC$318-'[1]Outside Edges'!$B64)&gt;=5,'[1]Outside Edges'!$P64="Yes"),"Yes","No")</f>
        <v>Yes</v>
      </c>
      <c r="LF65" s="10" t="str">
        <f>IF(AND((RIGHT($LF$3,2)-'[1]Miter Profiles'!$AC$319-'[1]Outside Edges'!$B64)&gt;=5,'[1]Outside Edges'!$P64="Yes"),"Yes","No")</f>
        <v>Yes</v>
      </c>
      <c r="LG65" s="113" t="str">
        <f>IF(AND((RIGHT($LG$3,2)-'[1]Miter Profiles'!$AC$320-'[1]Outside Edges'!$B64)&gt;=5,'[1]Outside Edges'!$P64="Yes"),"Yes","No")</f>
        <v>Yes</v>
      </c>
      <c r="LH65" s="90" t="str">
        <f>IF(AND((RIGHT($LH$3,2)-'[1]Miter Profiles'!$AC$321-'[1]Outside Edges'!$B64)&gt;=5,'[1]Outside Edges'!$P64="Yes"),"Yes","No")</f>
        <v>Yes</v>
      </c>
      <c r="LI65" s="236" t="str">
        <f>IF(AND((RIGHT($LI$3,2)-'[1]Miter Profiles'!$AC$322-'[1]Outside Edges'!$B64)&gt;=5,'[1]Outside Edges'!$P64="Yes"),"Yes","No")</f>
        <v>No</v>
      </c>
      <c r="LJ65" s="237" t="str">
        <f>IF(AND((RIGHT($LJ$3,2)-'[1]Miter Profiles'!$AC$323-'[1]Outside Edges'!$B64)&gt;=5,'[1]Outside Edges'!$P64="Yes"),"Yes","No")</f>
        <v>Yes</v>
      </c>
      <c r="LK65" s="238" t="str">
        <f>IF(AND((RIGHT($LK$3,2)-'[1]Miter Profiles'!$AC$324-'[1]Outside Edges'!$B64)&gt;=5,'[1]Outside Edges'!$P64="Yes"),"Yes","No")</f>
        <v>Yes</v>
      </c>
      <c r="LL65" s="129" t="str">
        <f>IF(AND((RIGHT($LL$3,2)-'[1]Miter Profiles'!$AC$325-'[1]Outside Edges'!$B64)&gt;=5,'[1]Outside Edges'!$P64="Yes"),"Yes","No")</f>
        <v>Yes</v>
      </c>
      <c r="LM65" s="113" t="str">
        <f>IF(AND((RIGHT($LM$3,2)-'[1]Miter Profiles'!$AC$326-'[1]Outside Edges'!$B64)&gt;=5,'[1]Outside Edges'!$P64="Yes"),"Yes","No")</f>
        <v>Yes</v>
      </c>
      <c r="LN65" s="90" t="str">
        <f>IF(AND((RIGHT($LN$3,2)-'[1]Miter Profiles'!$AC$327-'[1]Outside Edges'!$B64)&gt;=5,'[1]Outside Edges'!$P64="Yes"),"Yes","No")</f>
        <v>Yes</v>
      </c>
      <c r="LO65" s="236" t="str">
        <f>IF(AND((RIGHT($LO$3,2)-'[1]Miter Profiles'!$AC$328-'[1]Outside Edges'!$B64)&gt;=5,'[1]Outside Edges'!$P64="Yes"),"Yes","No")</f>
        <v>No</v>
      </c>
      <c r="LP65" s="237" t="str">
        <f>IF(AND((RIGHT($LP$3,2)-'[1]Miter Profiles'!$AC$329-'[1]Outside Edges'!$B64)&gt;=5,'[1]Outside Edges'!$P64="Yes"),"Yes","No")</f>
        <v>Yes</v>
      </c>
      <c r="LQ65" s="238" t="str">
        <f>IF(AND((RIGHT($LQ$3,2)-'[1]Miter Profiles'!$AC$330-'[1]Outside Edges'!$B64)&gt;=5,'[1]Outside Edges'!$P64="Yes"),"Yes","No")</f>
        <v>Yes</v>
      </c>
      <c r="LR65" s="129" t="str">
        <f>IF(AND((RIGHT($LR$3,2)-'[1]Miter Profiles'!$AC$331-'[1]Outside Edges'!$B64)&gt;=5,'[1]Outside Edges'!$P64="Yes"),"Yes","No")</f>
        <v>No</v>
      </c>
      <c r="LS65" s="113" t="str">
        <f>IF(AND((RIGHT($LS$3,2)-'[1]Miter Profiles'!$AC$332-'[1]Outside Edges'!$B64)&gt;=5,'[1]Outside Edges'!$P64="Yes"),"Yes","No")</f>
        <v>Yes</v>
      </c>
      <c r="LT65" s="90" t="str">
        <f>IF(AND((RIGHT($LT$3,2)-'[1]Miter Profiles'!$AC$333-'[1]Outside Edges'!$B64)&gt;=5,'[1]Outside Edges'!$P64="Yes"),"Yes","No")</f>
        <v>Yes</v>
      </c>
    </row>
    <row r="66" spans="1:332" ht="15.75" customHeight="1" thickBot="1" x14ac:dyDescent="0.3">
      <c r="A66" s="8" t="str">
        <f>IF('[1]Outside Edges'!$A65&lt;&gt;"",'[1]Outside Edges'!$A65,"")</f>
        <v>D63</v>
      </c>
      <c r="B66" s="10" t="str">
        <f>IF(AND((RIGHT($B$3,2)-'[1]Miter Profiles'!$AC$3-'[1]Outside Edges'!$B65)&gt;=5,'[1]Outside Edges'!$P65="Yes"),"Yes","No")</f>
        <v>Yes</v>
      </c>
      <c r="C66" s="10" t="str">
        <f>IF(AND((RIGHT($C$3,2)-'[1]Miter Profiles'!$AC$4-'[1]Outside Edges'!$B65)&gt;=5,'[1]Outside Edges'!$P65="Yes"),"Yes","No")</f>
        <v>Yes</v>
      </c>
      <c r="D66" s="85" t="str">
        <f>IF(AND((RIGHT($D$3,2)-'[1]Miter Profiles'!$AC$5-'[1]Outside Edges'!$B65)&gt;=5,'[1]Outside Edges'!$P65="Yes"),"Yes","No")</f>
        <v>Yes</v>
      </c>
      <c r="E66" s="86" t="str">
        <f>IF(AND((RIGHT($E$3,2)-'[1]Miter Profiles'!$AC$6-'[1]Outside Edges'!$B65)&gt;=5,'[1]Outside Edges'!$P65="Yes"),"Yes","No")</f>
        <v>Yes</v>
      </c>
      <c r="F66" s="11" t="str">
        <f>IF(AND((RIGHT($F$3,2)-'[1]Miter Profiles'!$AC$7-'[1]Outside Edges'!$B65)&gt;=5,'[1]Outside Edges'!$P65="Yes"),"Yes","No")</f>
        <v>Yes</v>
      </c>
      <c r="G66" s="87" t="str">
        <f>IF(AND((RIGHT($G$3,2)-'[1]Miter Profiles'!$AC$8-'[1]Outside Edges'!$B65)&gt;=5,'[1]Outside Edges'!$P65="Yes"),"Yes","No")</f>
        <v>Yes</v>
      </c>
      <c r="H66" s="10" t="str">
        <f>IF(AND((RIGHT($H$3,2)-'[1]Miter Profiles'!$AC$9-'[1]Outside Edges'!$B65)&gt;=5,'[1]Outside Edges'!$P65="Yes"),"Yes","No")</f>
        <v>Yes</v>
      </c>
      <c r="I66" s="10" t="str">
        <f>IF(AND((RIGHT($I$3,2)-'[1]Miter Profiles'!$AC$10-'[1]Outside Edges'!$B65)&gt;=5,'[1]Outside Edges'!$P65="Yes"),"Yes","No")</f>
        <v>Yes</v>
      </c>
      <c r="J66" s="85" t="str">
        <f>IF(AND((RIGHT($J$3,2)-'[1]Miter Profiles'!$AC$11-'[1]Outside Edges'!$B65)&gt;=5,'[1]Outside Edges'!$P65="Yes"),"Yes","No")</f>
        <v>Yes</v>
      </c>
      <c r="K66" s="86" t="str">
        <f>IF(AND((RIGHT($K$3,2)-'[1]Miter Profiles'!$AC$12-'[1]Outside Edges'!$B65)&gt;=5,'[1]Outside Edges'!$P65="Yes"),"Yes","No")</f>
        <v>Yes</v>
      </c>
      <c r="L66" s="11" t="str">
        <f>IF(AND((RIGHT($L$3,2)-'[1]Miter Profiles'!$AC$13-'[1]Outside Edges'!$B65)&gt;=5,'[1]Outside Edges'!$P65="Yes"),"Yes","No")</f>
        <v>Yes</v>
      </c>
      <c r="M66" s="87" t="str">
        <f>IF(AND((RIGHT($M$3,2)-'[1]Miter Profiles'!$AC$14-'[1]Outside Edges'!$B65)&gt;=5,'[1]Outside Edges'!$P65="Yes"),"Yes","No")</f>
        <v>Yes</v>
      </c>
      <c r="N66" s="10" t="str">
        <f>IF(AND((RIGHT($N$3,2)-'[1]Miter Profiles'!$AC$15-'[1]Outside Edges'!$B65)&gt;=4,'[1]Outside Edges'!$P65="Yes"),"Yes","No")</f>
        <v>Yes</v>
      </c>
      <c r="O66" s="10" t="str">
        <f>IF(AND((RIGHT($O$3,2)-'[1]Miter Profiles'!$AC$16-'[1]Outside Edges'!$B65)&gt;=5,'[1]Outside Edges'!$P65="Yes"),"Yes","No")</f>
        <v>Yes</v>
      </c>
      <c r="P66" s="85" t="str">
        <f>IF(AND((RIGHT($P$3,2)-'[1]Miter Profiles'!$AC$17-'[1]Outside Edges'!$B65)&gt;=5,'[1]Outside Edges'!$P65="Yes"),"Yes","No")</f>
        <v>Yes</v>
      </c>
      <c r="Q66" s="86" t="str">
        <f>IF(AND((RIGHT($Q$3,2)-'[1]Miter Profiles'!$AC$18-'[1]Outside Edges'!$B65)&gt;=5,'[1]Outside Edges'!$P65="Yes"),"Yes","No")</f>
        <v>Yes</v>
      </c>
      <c r="R66" s="11" t="str">
        <f>IF(AND((RIGHT($R$3,2)-'[1]Miter Profiles'!$AC$19-'[1]Outside Edges'!$B65)&gt;=5,'[1]Outside Edges'!$P65="Yes"),"Yes","No")</f>
        <v>Yes</v>
      </c>
      <c r="S66" s="87" t="str">
        <f>IF(AND((RIGHT($S$3,2)-'[1]Miter Profiles'!$AC$20-'[1]Outside Edges'!$B65)&gt;=5,'[1]Outside Edges'!$P65="Yes"),"Yes","No")</f>
        <v>Yes</v>
      </c>
      <c r="T66" s="10" t="str">
        <f>IF(AND((RIGHT($T$3,2)-'[1]Miter Profiles'!$AC$21-'[1]Outside Edges'!$B65)&gt;=5,'[1]Outside Edges'!$P65="Yes"),"Yes","No")</f>
        <v>Yes</v>
      </c>
      <c r="U66" s="10" t="str">
        <f>IF(AND((RIGHT($U$3,2)-'[1]Miter Profiles'!$AC$22-'[1]Outside Edges'!$B65)&gt;=5,'[1]Outside Edges'!$P65="Yes"),"Yes","No")</f>
        <v>Yes</v>
      </c>
      <c r="V66" s="85" t="str">
        <f>IF(AND((RIGHT($V$3,2)-'[1]Miter Profiles'!$AC$23-'[1]Outside Edges'!$B65)&gt;=5,'[1]Outside Edges'!$P65="Yes"),"Yes","No")</f>
        <v>Yes</v>
      </c>
      <c r="W66" s="86" t="str">
        <f>IF(AND((RIGHT($W$3,2)-'[1]Miter Profiles'!$AC$24-'[1]Outside Edges'!$B65)&gt;=5,'[1]Outside Edges'!$P65="Yes"),"Yes","No")</f>
        <v>No</v>
      </c>
      <c r="X66" s="11" t="str">
        <f>IF(AND((RIGHT($X$3,2)-'[1]Miter Profiles'!$AC$25-'[1]Outside Edges'!$B65)&gt;=5,'[1]Outside Edges'!$P65="Yes"),"Yes","No")</f>
        <v>Yes</v>
      </c>
      <c r="Y66" s="87" t="str">
        <f>IF(AND((RIGHT($Y$3,2)-'[1]Miter Profiles'!$AC$26-'[1]Outside Edges'!$B65)&gt;=5,'[1]Outside Edges'!$P65="Yes"),"Yes","No")</f>
        <v>Yes</v>
      </c>
      <c r="Z66" s="10" t="str">
        <f>IF(AND((RIGHT($Z$3,2)-'[1]Miter Profiles'!$AC$27-'[1]Outside Edges'!$B65)&gt;=5,'[1]Outside Edges'!$P65="Yes"),"Yes","No")</f>
        <v>Yes</v>
      </c>
      <c r="AA66" s="10" t="str">
        <f>IF(AND((RIGHT($AA$3,2)-'[1]Miter Profiles'!$AC$28-'[1]Outside Edges'!$B65)&gt;=5,'[1]Outside Edges'!$P65="Yes"),"Yes","No")</f>
        <v>Yes</v>
      </c>
      <c r="AB66" s="85" t="str">
        <f>IF(AND((RIGHT($AB$3,2)-'[1]Miter Profiles'!$AC$29-'[1]Outside Edges'!$B65)&gt;=5,'[1]Outside Edges'!$P65="Yes"),"Yes","No")</f>
        <v>Yes</v>
      </c>
      <c r="AC66" s="86" t="str">
        <f>IF(AND((RIGHT($AC$3,2)-'[1]Miter Profiles'!$AC$30-'[1]Outside Edges'!$B65)&gt;=5,'[1]Outside Edges'!$P65="Yes"),"Yes","No")</f>
        <v>Yes</v>
      </c>
      <c r="AD66" s="11" t="str">
        <f>IF(AND((RIGHT($AD$3,2)-'[1]Miter Profiles'!$AC$31-'[1]Outside Edges'!$B65)&gt;=5,'[1]Outside Edges'!$P65="Yes"),"Yes","No")</f>
        <v>Yes</v>
      </c>
      <c r="AE66" s="87" t="str">
        <f>IF(AND((RIGHT($AE$3,2)-'[1]Miter Profiles'!$AC$32-'[1]Outside Edges'!$B65)&gt;=5,'[1]Outside Edges'!$P65="Yes"),"Yes","No")</f>
        <v>Yes</v>
      </c>
      <c r="AF66" s="10" t="str">
        <f>IF(AND((RIGHT($AF$3,2)-'[1]Miter Profiles'!$AC$33-'[1]Outside Edges'!$B65)&gt;=5,'[1]Outside Edges'!$P65="Yes"),"Yes","No")</f>
        <v>Yes</v>
      </c>
      <c r="AG66" s="10" t="str">
        <f>IF(AND((RIGHT($AG$3,2)-'[1]Miter Profiles'!$AC$34-'[1]Outside Edges'!$B65)&gt;=5,'[1]Outside Edges'!$P65="Yes"),"Yes","No")</f>
        <v>Yes</v>
      </c>
      <c r="AH66" s="85" t="str">
        <f>IF(AND((RIGHT($AH$3,2)-'[1]Miter Profiles'!$AC$35-'[1]Outside Edges'!$B65)&gt;=5,'[1]Outside Edges'!$P65="Yes"),"Yes","No")</f>
        <v>Yes</v>
      </c>
      <c r="AI66" s="86" t="str">
        <f>IF(AND((RIGHT($AI$3,2)-'[1]Miter Profiles'!$AC$36-'[1]Outside Edges'!$B65)&gt;=5,'[1]Outside Edges'!$P65="Yes"),"Yes","No")</f>
        <v>Yes</v>
      </c>
      <c r="AJ66" s="11" t="str">
        <f>IF(AND((RIGHT($AJ$3,2)-'[1]Miter Profiles'!$AC$37-'[1]Outside Edges'!$B65)&gt;=5,'[1]Outside Edges'!$P65="Yes"),"Yes","No")</f>
        <v>Yes</v>
      </c>
      <c r="AK66" s="87" t="str">
        <f>IF(AND((RIGHT($AK$3,2)-'[1]Miter Profiles'!$AC$38-'[1]Outside Edges'!$B65)&gt;=5,'[1]Outside Edges'!$P65="Yes"),"Yes","No")</f>
        <v>Yes</v>
      </c>
      <c r="AL66" s="10" t="str">
        <f>IF(AND((RIGHT($AL$3,2)-'[1]Miter Profiles'!$AC$39-'[1]Outside Edges'!$B65)&gt;=5,'[1]Outside Edges'!$P65="Yes"),"Yes","No")</f>
        <v>Yes</v>
      </c>
      <c r="AM66" s="10" t="str">
        <f>IF(AND((RIGHT($AM$3,2)-'[1]Miter Profiles'!$AC$40-'[1]Outside Edges'!$B65)&gt;=5,'[1]Outside Edges'!$P65="Yes"),"Yes","No")</f>
        <v>Yes</v>
      </c>
      <c r="AN66" s="85" t="str">
        <f>IF(AND((RIGHT($AN$3,2)-'[1]Miter Profiles'!$AC$41-'[1]Outside Edges'!$B65)&gt;=5,'[1]Outside Edges'!$P65="Yes"),"Yes","No")</f>
        <v>Yes</v>
      </c>
      <c r="AO66" s="86" t="str">
        <f>IF(AND((RIGHT($AO$3,2)-'[1]Miter Profiles'!$AC$42-'[1]Outside Edges'!$B65)&gt;=5,'[1]Outside Edges'!$P65="Yes"),"Yes","No")</f>
        <v>Yes</v>
      </c>
      <c r="AP66" s="11" t="str">
        <f>IF(AND((RIGHT($AP$3,2)-'[1]Miter Profiles'!$AC$43-'[1]Outside Edges'!$B65)&gt;=5,'[1]Outside Edges'!$P65="Yes"),"Yes","No")</f>
        <v>Yes</v>
      </c>
      <c r="AQ66" s="87" t="str">
        <f>IF(AND((RIGHT($AQ$3,2)-'[1]Miter Profiles'!$AC$44-'[1]Outside Edges'!$B65)&gt;=5,'[1]Outside Edges'!$P65="Yes"),"Yes","No")</f>
        <v>Yes</v>
      </c>
      <c r="AR66" s="10" t="str">
        <f>IF(AND((RIGHT($AR$3,2)-'[1]Miter Profiles'!$AC$45-'[1]Outside Edges'!$B65)&gt;=5,'[1]Outside Edges'!$P65="Yes"),"Yes","No")</f>
        <v>Yes</v>
      </c>
      <c r="AS66" s="10" t="str">
        <f>IF(AND((RIGHT($AS$3,2)-'[1]Miter Profiles'!$AC$46-'[1]Outside Edges'!$B65)&gt;=5,'[1]Outside Edges'!$P65="Yes"),"Yes","No")</f>
        <v>Yes</v>
      </c>
      <c r="AT66" s="85" t="str">
        <f>IF(AND((RIGHT($AT$3,2)-'[1]Miter Profiles'!$AC$47-'[1]Outside Edges'!$B65)&gt;=5,'[1]Outside Edges'!$P65="Yes"),"Yes","No")</f>
        <v>Yes</v>
      </c>
      <c r="AU66" s="86" t="str">
        <f>IF(AND((RIGHT($AU$3,2)-'[1]Miter Profiles'!$AC$48-'[1]Outside Edges'!$B65)&gt;=5,'[1]Outside Edges'!$P65="Yes"),"Yes","No")</f>
        <v>Yes</v>
      </c>
      <c r="AV66" s="11" t="str">
        <f>IF(AND((RIGHT($AV$3,2)-'[1]Miter Profiles'!$AC$49-'[1]Outside Edges'!$B65)&gt;=5,'[1]Outside Edges'!$P65="Yes"),"Yes","No")</f>
        <v>Yes</v>
      </c>
      <c r="AW66" s="87" t="str">
        <f>IF(AND((RIGHT($AW$3,2)-'[1]Miter Profiles'!$AC$50-'[1]Outside Edges'!$B65)&gt;=5,'[1]Outside Edges'!$P65="Yes"),"Yes","No")</f>
        <v>Yes</v>
      </c>
      <c r="AX66" s="10" t="str">
        <f>IF(AND((RIGHT($AX$3,2)-'[1]Miter Profiles'!$AC$51-'[1]Outside Edges'!$B65)&gt;=5,'[1]Outside Edges'!$P65="Yes"),"Yes","No")</f>
        <v>Yes</v>
      </c>
      <c r="AY66" s="10" t="str">
        <f>IF(AND((RIGHT($AY$3,2)-'[1]Miter Profiles'!$AC$52-'[1]Outside Edges'!$B65)&gt;=5,'[1]Outside Edges'!$P65="Yes"),"Yes","No")</f>
        <v>Yes</v>
      </c>
      <c r="AZ66" s="85" t="str">
        <f>IF(AND((RIGHT($AZ$3,2)-'[1]Miter Profiles'!$AC$53-'[1]Outside Edges'!$B65)&gt;=5,'[1]Outside Edges'!$P65="Yes"),"Yes","No")</f>
        <v>Yes</v>
      </c>
      <c r="BA66" s="86" t="str">
        <f>IF(AND((RIGHT($BA$3,2)-'[1]Miter Profiles'!$AC$54-'[1]Outside Edges'!$B65)&gt;=5,'[1]Outside Edges'!$P65="Yes"),"Yes","No")</f>
        <v>Yes</v>
      </c>
      <c r="BB66" s="11" t="str">
        <f>IF(AND((RIGHT($BB$3,2)-'[1]Miter Profiles'!$AC$55-'[1]Outside Edges'!$B65)&gt;=5,'[1]Outside Edges'!$P65="Yes"),"Yes","No")</f>
        <v>Yes</v>
      </c>
      <c r="BC66" s="87" t="str">
        <f>IF(AND((RIGHT($BC$3,2)-'[1]Miter Profiles'!$AC$56-'[1]Outside Edges'!$B65)&gt;=5,'[1]Outside Edges'!$P65="Yes"),"Yes","No")</f>
        <v>Yes</v>
      </c>
      <c r="BD66" s="10" t="str">
        <f>IF(AND((RIGHT($BD$3,2)-'[1]Miter Profiles'!$AC$57-'[1]Outside Edges'!$B65)&gt;=5,'[1]Outside Edges'!$P65="Yes"),"Yes","No")</f>
        <v>Yes</v>
      </c>
      <c r="BE66" s="10" t="str">
        <f>IF(AND((RIGHT($BE$3,2)-'[1]Miter Profiles'!$AC$58-'[1]Outside Edges'!$B65)&gt;=5,'[1]Outside Edges'!$P65="Yes"),"Yes","No")</f>
        <v>Yes</v>
      </c>
      <c r="BF66" s="85" t="str">
        <f>IF(AND((RIGHT($BF$3,2)-'[1]Miter Profiles'!$AC$59-'[1]Outside Edges'!$B65)&gt;=5,'[1]Outside Edges'!$P65="Yes"),"Yes","No")</f>
        <v>Yes</v>
      </c>
      <c r="BG66" s="86" t="str">
        <f>IF(AND((RIGHT($BG$3,2)-'[1]Miter Profiles'!$AC$60-'[1]Outside Edges'!$B65)&gt;=5,'[1]Outside Edges'!$P65="Yes"),"Yes","No")</f>
        <v>Yes</v>
      </c>
      <c r="BH66" s="11" t="str">
        <f>IF(AND((RIGHT($BH$3,2)-'[1]Miter Profiles'!$AC$61-'[1]Outside Edges'!$B65)&gt;=5,'[1]Outside Edges'!$P65="Yes"),"Yes","No")</f>
        <v>Yes</v>
      </c>
      <c r="BI66" s="87" t="str">
        <f>IF(AND((RIGHT($BI$3,2)-'[1]Miter Profiles'!$AC$62-'[1]Outside Edges'!$B65)&gt;=5,'[1]Outside Edges'!$P65="Yes"),"Yes","No")</f>
        <v>Yes</v>
      </c>
      <c r="BJ66" s="10" t="str">
        <f>IF(AND((RIGHT($BJ$3,2)-'[1]Miter Profiles'!$AC$63-'[1]Outside Edges'!$B65)&gt;=5,'[1]Outside Edges'!$P65="Yes"),"Yes","No")</f>
        <v>Yes</v>
      </c>
      <c r="BK66" s="10" t="str">
        <f>IF(AND((RIGHT($BK$3,2)-'[1]Miter Profiles'!$AC$64-'[1]Outside Edges'!$B65)&gt;=5,'[1]Outside Edges'!$P65="Yes"),"Yes","No")</f>
        <v>Yes</v>
      </c>
      <c r="BL66" s="85" t="str">
        <f>IF(AND((RIGHT($BL$3,2)-'[1]Miter Profiles'!$AC$65-'[1]Outside Edges'!$B65)&gt;=5,'[1]Outside Edges'!$P65="Yes"),"Yes","No")</f>
        <v>Yes</v>
      </c>
      <c r="BM66" s="86" t="str">
        <f>IF(AND((RIGHT($BM$3,2)-'[1]Miter Profiles'!$AC$66-'[1]Outside Edges'!$B65)&gt;=5,'[1]Outside Edges'!$P65="Yes"),"Yes","No")</f>
        <v>Yes</v>
      </c>
      <c r="BN66" s="11" t="str">
        <f>IF(AND((RIGHT($BN$3,2)-'[1]Miter Profiles'!$AC$67-'[1]Outside Edges'!$B65)&gt;=5,'[1]Outside Edges'!$P65="Yes"),"Yes","No")</f>
        <v>Yes</v>
      </c>
      <c r="BO66" s="87" t="str">
        <f>IF(AND((RIGHT($BO$3,2)-'[1]Miter Profiles'!$AC$68-'[1]Outside Edges'!$B65)&gt;=5,'[1]Outside Edges'!$P65="Yes"),"Yes","No")</f>
        <v>Yes</v>
      </c>
      <c r="BP66" s="10" t="str">
        <f>IF(AND((RIGHT($BP$3,2)-'[1]Miter Profiles'!$AC$69-'[1]Outside Edges'!$B65)&gt;=5,'[1]Outside Edges'!$P65="Yes"),"Yes","No")</f>
        <v>Yes</v>
      </c>
      <c r="BQ66" s="10" t="str">
        <f>IF(AND((RIGHT($BQ$3,2)-'[1]Miter Profiles'!$AC$70-'[1]Outside Edges'!$B65)&gt;=5,'[1]Outside Edges'!$P65="Yes"),"Yes","No")</f>
        <v>Yes</v>
      </c>
      <c r="BR66" s="85" t="str">
        <f>IF(AND((RIGHT($BR$3,2)-'[1]Miter Profiles'!$AC$71-'[1]Outside Edges'!$B65)&gt;=5,'[1]Outside Edges'!$P65="Yes"),"Yes","No")</f>
        <v>Yes</v>
      </c>
      <c r="BS66" s="86" t="str">
        <f>IF(AND((RIGHT($BS$3,2)-'[1]Miter Profiles'!$AC$72-'[1]Outside Edges'!$B65)&gt;=5,'[1]Outside Edges'!$P65="Yes"),"Yes","No")</f>
        <v>Yes</v>
      </c>
      <c r="BT66" s="11" t="str">
        <f>IF(AND((RIGHT($BT$3,2)-'[1]Miter Profiles'!$AC$73-'[1]Outside Edges'!$B65)&gt;=5,'[1]Outside Edges'!$P65="Yes"),"Yes","No")</f>
        <v>Yes</v>
      </c>
      <c r="BU66" s="87" t="str">
        <f>IF(AND((RIGHT($BU$3,2)-'[1]Miter Profiles'!$AC$74-'[1]Outside Edges'!$B65)&gt;=5,'[1]Outside Edges'!$P65="Yes"),"Yes","No")</f>
        <v>Yes</v>
      </c>
      <c r="BV66" s="10" t="str">
        <f>IF(AND((RIGHT($BV$3,2)-'[1]Miter Profiles'!$AC$75-'[1]Outside Edges'!$B65)&gt;=5,'[1]Outside Edges'!$P65="Yes"),"Yes","No")</f>
        <v>Yes</v>
      </c>
      <c r="BW66" s="10" t="str">
        <f>IF(AND((RIGHT($BW$3,2)-'[1]Miter Profiles'!$AC$76-'[1]Outside Edges'!$B65)&gt;=5,'[1]Outside Edges'!$P65="Yes"),"Yes","No")</f>
        <v>Yes</v>
      </c>
      <c r="BX66" s="85" t="str">
        <f>IF(AND((RIGHT($BX$3,2)-'[1]Miter Profiles'!$AC$77-'[1]Outside Edges'!$B65)&gt;=5,'[1]Outside Edges'!$P65="Yes"),"Yes","No")</f>
        <v>Yes</v>
      </c>
      <c r="BY66" s="86" t="str">
        <f>IF(AND((RIGHT($BY$3,2)-'[1]Miter Profiles'!$AC$78-'[1]Outside Edges'!$B65)&gt;=5,'[1]Outside Edges'!$P65="Yes"),"Yes","No")</f>
        <v>Yes</v>
      </c>
      <c r="BZ66" s="11" t="str">
        <f>IF(AND((RIGHT($BZ$3,2)-'[1]Miter Profiles'!$AC$79-'[1]Outside Edges'!$B65)&gt;=5,'[1]Outside Edges'!$P65="Yes"),"Yes","No")</f>
        <v>Yes</v>
      </c>
      <c r="CA66" s="87" t="str">
        <f>IF(AND((RIGHT($CA$3,2)-'[1]Miter Profiles'!$AC$80-'[1]Outside Edges'!$B65)&gt;=5,'[1]Outside Edges'!$P65="Yes"),"Yes","No")</f>
        <v>Yes</v>
      </c>
      <c r="CB66" s="10" t="str">
        <f>IF(AND((RIGHT($CB$3,2)-'[1]Miter Profiles'!$AC$81-'[1]Outside Edges'!$B65)&gt;=5,'[1]Outside Edges'!$P65="Yes"),"Yes","No")</f>
        <v>Yes</v>
      </c>
      <c r="CC66" s="10" t="str">
        <f>IF(AND((RIGHT($CC$3,2)-'[1]Miter Profiles'!$AC$82-'[1]Outside Edges'!$B65)&gt;=5,'[1]Outside Edges'!$P65="Yes"),"Yes","No")</f>
        <v>Yes</v>
      </c>
      <c r="CD66" s="85" t="str">
        <f>IF(AND((RIGHT($CD$3,2)-'[1]Miter Profiles'!$AC$83-'[1]Outside Edges'!$B65)&gt;=5,'[1]Outside Edges'!$P65="Yes"),"Yes","No")</f>
        <v>Yes</v>
      </c>
      <c r="CE66" s="86" t="str">
        <f>IF(AND((RIGHT($CE$3,2)-'[1]Miter Profiles'!$AC$84-'[1]Outside Edges'!$B65)&gt;=5,'[1]Outside Edges'!$P65="Yes"),"Yes","No")</f>
        <v>Yes</v>
      </c>
      <c r="CF66" s="11" t="str">
        <f>IF(AND((RIGHT($CF$3,2)-'[1]Miter Profiles'!$AC$85-'[1]Outside Edges'!$B65)&gt;=5,'[1]Outside Edges'!$P65="Yes"),"Yes","No")</f>
        <v>Yes</v>
      </c>
      <c r="CG66" s="87" t="str">
        <f>IF(AND((RIGHT($CG$3,2)-'[1]Miter Profiles'!$AC$86-'[1]Outside Edges'!$B65)&gt;=5,'[1]Outside Edges'!$P65="Yes"),"Yes","No")</f>
        <v>Yes</v>
      </c>
      <c r="CH66" s="10" t="str">
        <f>IF(AND((RIGHT($CH$3,2)-'[1]Miter Profiles'!$AC$87-'[1]Outside Edges'!$B65)&gt;=5,'[1]Outside Edges'!$P65="Yes"),"Yes","No")</f>
        <v>Yes</v>
      </c>
      <c r="CI66" s="10" t="str">
        <f>IF(AND((RIGHT($CI$3,2)-'[1]Miter Profiles'!$AC$88-'[1]Outside Edges'!$B65)&gt;=5,'[1]Outside Edges'!$P65="Yes"),"Yes","No")</f>
        <v>Yes</v>
      </c>
      <c r="CJ66" s="85" t="str">
        <f>IF(AND((RIGHT($CJ$3,2)-'[1]Miter Profiles'!$AC$89-'[1]Outside Edges'!$B65)&gt;=5,'[1]Outside Edges'!$P65="Yes"),"Yes","No")</f>
        <v>Yes</v>
      </c>
      <c r="CK66" s="86" t="str">
        <f>IF(AND((RIGHT($CK$3,2)-'[1]Miter Profiles'!$AC$90-'[1]Outside Edges'!$B65)&gt;=5,'[1]Outside Edges'!$P65="Yes"),"Yes","No")</f>
        <v>Yes</v>
      </c>
      <c r="CL66" s="11" t="str">
        <f>IF(AND((RIGHT($CL$3,2)-'[1]Miter Profiles'!$AC$91-'[1]Outside Edges'!$B65)&gt;=5,'[1]Outside Edges'!$P65="Yes"),"Yes","No")</f>
        <v>Yes</v>
      </c>
      <c r="CM66" s="87" t="str">
        <f>IF(AND((RIGHT($CM$3,2)-'[1]Miter Profiles'!$AC$92-'[1]Outside Edges'!$B65)&gt;=5,'[1]Outside Edges'!$P65="Yes"),"Yes","No")</f>
        <v>Yes</v>
      </c>
      <c r="CN66" s="10" t="str">
        <f>IF(AND((RIGHT(CN$3,2)-'[1]Miter Profiles'!$AC$93-'[1]Outside Edges'!$B65)&gt;=5,'[1]Outside Edges'!$P65="Yes"),"Yes","No")</f>
        <v>Yes</v>
      </c>
      <c r="CO66" s="10" t="str">
        <f>IF(AND((RIGHT(CO$3,2)-'[1]Miter Profiles'!$AC$94-'[1]Outside Edges'!$B65)&gt;=5,'[1]Outside Edges'!$P65="Yes"),"Yes","No")</f>
        <v>Yes</v>
      </c>
      <c r="CP66" s="85" t="str">
        <f>IF(AND((RIGHT(CP$3,2)-'[1]Miter Profiles'!$AC$95-'[1]Outside Edges'!$B65)&gt;=5,'[1]Outside Edges'!$P65="Yes"),"Yes","No")</f>
        <v>Yes</v>
      </c>
      <c r="CQ66" s="86" t="str">
        <f>IF(AND((RIGHT(CQ$3,2)-'[1]Miter Profiles'!$AC$96-'[1]Outside Edges'!$B65)&gt;=5,'[1]Outside Edges'!$P65="Yes"),"Yes","No")</f>
        <v>Yes</v>
      </c>
      <c r="CR66" s="11" t="str">
        <f>IF(AND((RIGHT(CR$3,2)-'[1]Miter Profiles'!$AC$97-'[1]Outside Edges'!$B65)&gt;=5,'[1]Outside Edges'!$P65="Yes"),"Yes","No")</f>
        <v>Yes</v>
      </c>
      <c r="CS66" s="87" t="str">
        <f>IF(AND((RIGHT(CS$3,2)-'[1]Miter Profiles'!$AC$98-'[1]Outside Edges'!$B65)&gt;=5,'[1]Outside Edges'!$P65="Yes"),"Yes","No")</f>
        <v>Yes</v>
      </c>
      <c r="CT66" s="10" t="str">
        <f>IF(AND((RIGHT($CT$3,2)-'[1]Miter Profiles'!$AC$99-'[1]Outside Edges'!$B65)&gt;=5,'[1]Outside Edges'!$P65="Yes"),"Yes","No")</f>
        <v>Yes</v>
      </c>
      <c r="CU66" s="10" t="str">
        <f>IF(AND((RIGHT($CU$3,2)-'[1]Miter Profiles'!$AC$100-'[1]Outside Edges'!$B65)&gt;=5,'[1]Outside Edges'!$P65="Yes"),"Yes","No")</f>
        <v>Yes</v>
      </c>
      <c r="CV66" s="85" t="str">
        <f>IF(AND((RIGHT($CV$3,2)-'[1]Miter Profiles'!$AC$101-'[1]Outside Edges'!$B65)&gt;=5,'[1]Outside Edges'!$P65="Yes"),"Yes","No")</f>
        <v>Yes</v>
      </c>
      <c r="CW66" s="86" t="str">
        <f>IF(AND((RIGHT($CW$3,2)-'[1]Miter Profiles'!$AC$102-'[1]Outside Edges'!$B65)&gt;=5,'[1]Outside Edges'!$P65="Yes"),"Yes","No")</f>
        <v>Yes</v>
      </c>
      <c r="CX66" s="11" t="str">
        <f>IF(AND((RIGHT($CX$3,2)-'[1]Miter Profiles'!$AC$103-'[1]Outside Edges'!$B65)&gt;=5,'[1]Outside Edges'!$P65="Yes"),"Yes","No")</f>
        <v>Yes</v>
      </c>
      <c r="CY66" s="87" t="str">
        <f>IF(AND((RIGHT($CY$3,2)-'[1]Miter Profiles'!$AC$104-'[1]Outside Edges'!$B65)&gt;=5,'[1]Outside Edges'!$P65="Yes"),"Yes","No")</f>
        <v>Yes</v>
      </c>
      <c r="CZ66" s="10" t="str">
        <f>IF(AND((RIGHT($CZ$3,2)-'[1]Miter Profiles'!$AC$105-'[1]Outside Edges'!$B65)&gt;=5,'[1]Outside Edges'!$P65="Yes"),"Yes","No")</f>
        <v>Yes</v>
      </c>
      <c r="DA66" s="10" t="str">
        <f>IF(AND((RIGHT($DA$3,2)-'[1]Miter Profiles'!$AC$106-'[1]Outside Edges'!$B65)&gt;=5,'[1]Outside Edges'!$P65="Yes"),"Yes","No")</f>
        <v>Yes</v>
      </c>
      <c r="DB66" s="85" t="str">
        <f>IF(AND((RIGHT($DB$3,2)-'[1]Miter Profiles'!$AC$107-'[1]Outside Edges'!$B65)&gt;=5,'[1]Outside Edges'!$P65="Yes"),"Yes","No")</f>
        <v>Yes</v>
      </c>
      <c r="DC66" s="86" t="str">
        <f>IF(AND((RIGHT($DC$3,2)-'[1]Miter Profiles'!$AC$108-'[1]Outside Edges'!$B65)&gt;=5,'[1]Outside Edges'!$P65="Yes"),"Yes","No")</f>
        <v>Yes</v>
      </c>
      <c r="DD66" s="11" t="str">
        <f>IF(AND((RIGHT($DD$3,2)-'[1]Miter Profiles'!$AC$109-'[1]Outside Edges'!$B65)&gt;=5,'[1]Outside Edges'!$P65="Yes"),"Yes","No")</f>
        <v>Yes</v>
      </c>
      <c r="DE66" s="87" t="str">
        <f>IF(AND((RIGHT($DE$3,2)-'[1]Miter Profiles'!$AC$110-'[1]Outside Edges'!$B65)&gt;=5,'[1]Outside Edges'!$P65="Yes"),"Yes","No")</f>
        <v>Yes</v>
      </c>
      <c r="DF66" s="10" t="str">
        <f>IF(AND((RIGHT($DF$3,2)-'[1]Miter Profiles'!$AC$111-'[1]Outside Edges'!$B65)&gt;=5,'[1]Outside Edges'!$P65="Yes"),"Yes","No")</f>
        <v>Yes</v>
      </c>
      <c r="DG66" s="10" t="str">
        <f>IF(AND((RIGHT($DG$3,2)-'[1]Miter Profiles'!$AC$112-'[1]Outside Edges'!$B65)&gt;=5,'[1]Outside Edges'!$P65="Yes"),"Yes","No")</f>
        <v>Yes</v>
      </c>
      <c r="DH66" s="85" t="str">
        <f>IF(AND((RIGHT($DH$3,2)-'[1]Miter Profiles'!$AC$113-'[1]Outside Edges'!$B65)&gt;=5,'[1]Outside Edges'!$P65="Yes"),"Yes","No")</f>
        <v>Yes</v>
      </c>
      <c r="DI66" s="86" t="str">
        <f>IF(AND((RIGHT($DI$3,2)-'[1]Miter Profiles'!$AC$114-'[1]Outside Edges'!$B65)&gt;=5,'[1]Outside Edges'!$P65="Yes"),"Yes","No")</f>
        <v>Yes</v>
      </c>
      <c r="DJ66" s="11" t="str">
        <f>IF(AND((RIGHT($DJ$3,2)-'[1]Miter Profiles'!$AC$115-'[1]Outside Edges'!$B65)&gt;=5,'[1]Outside Edges'!$P65="Yes"),"Yes","No")</f>
        <v>Yes</v>
      </c>
      <c r="DK66" s="87" t="str">
        <f>IF(AND((RIGHT($DK$3,2)-'[1]Miter Profiles'!$AC$116-'[1]Outside Edges'!$B65)&gt;=5,'[1]Outside Edges'!$P65="Yes"),"Yes","No")</f>
        <v>Yes</v>
      </c>
      <c r="DL66" s="10" t="str">
        <f>IF(AND((RIGHT($DL$3,2)-'[1]Miter Profiles'!$AC$117-'[1]Outside Edges'!$B65)&gt;=5,'[1]Outside Edges'!$P65="Yes"),"Yes","No")</f>
        <v>Yes</v>
      </c>
      <c r="DM66" s="10" t="str">
        <f>IF(AND((RIGHT($DM$3,2)-'[1]Miter Profiles'!$AC$118-'[1]Outside Edges'!$B65)&gt;=5,'[1]Outside Edges'!$P65="Yes"),"Yes","No")</f>
        <v>Yes</v>
      </c>
      <c r="DN66" s="85" t="str">
        <f>IF(AND((RIGHT($DN$3,2)-'[1]Miter Profiles'!$AC$119-'[1]Outside Edges'!$B65)&gt;=5,'[1]Outside Edges'!$P65="Yes"),"Yes","No")</f>
        <v>Yes</v>
      </c>
      <c r="DO66" s="86" t="str">
        <f>IF(AND((RIGHT($DO$3,2)-'[1]Miter Profiles'!$AC$120-'[1]Outside Edges'!$B65)&gt;=5,'[1]Outside Edges'!$P65="Yes"),"Yes","No")</f>
        <v>Yes</v>
      </c>
      <c r="DP66" s="11" t="str">
        <f>IF(AND((RIGHT($DP$3,2)-'[1]Miter Profiles'!$AC$121-'[1]Outside Edges'!$B65)&gt;=5,'[1]Outside Edges'!$P65="Yes"),"Yes","No")</f>
        <v>Yes</v>
      </c>
      <c r="DQ66" s="87" t="str">
        <f>IF(AND((RIGHT($DQ$3,2)-'[1]Miter Profiles'!$AC$122-'[1]Outside Edges'!$B65)&gt;=5,'[1]Outside Edges'!$P65="Yes"),"Yes","No")</f>
        <v>Yes</v>
      </c>
      <c r="DR66" s="10" t="str">
        <f>IF(AND((RIGHT($DR$3,2)-'[1]Miter Profiles'!$AC$123-'[1]Outside Edges'!$B65)&gt;=5,'[1]Outside Edges'!$P65="Yes"),"Yes","No")</f>
        <v>Yes</v>
      </c>
      <c r="DS66" s="10" t="str">
        <f>IF(AND((RIGHT($DS$3,2)-'[1]Miter Profiles'!$AC$124-'[1]Outside Edges'!$B65)&gt;=5,'[1]Outside Edges'!$P65="Yes"),"Yes","No")</f>
        <v>Yes</v>
      </c>
      <c r="DT66" s="85" t="str">
        <f>IF(AND((RIGHT($DT$3,2)-'[1]Miter Profiles'!$AC$125-'[1]Outside Edges'!$B65)&gt;=5,'[1]Outside Edges'!$P65="Yes"),"Yes","No")</f>
        <v>Yes</v>
      </c>
      <c r="DU66" s="86" t="str">
        <f>IF(AND((RIGHT($DU$3,2)-'[1]Miter Profiles'!$AC$126-'[1]Outside Edges'!$B65)&gt;=5,'[1]Outside Edges'!$P65="Yes"),"Yes","No")</f>
        <v>Yes</v>
      </c>
      <c r="DV66" s="11" t="str">
        <f>IF(AND((RIGHT($DV$3,2)-'[1]Miter Profiles'!$AC$127-'[1]Outside Edges'!$B65)&gt;=5,'[1]Outside Edges'!$P65="Yes"),"Yes","No")</f>
        <v>Yes</v>
      </c>
      <c r="DW66" s="87" t="str">
        <f>IF(AND((RIGHT($DW$3,2)-'[1]Miter Profiles'!$AC$128-'[1]Outside Edges'!$B65)&gt;=5,'[1]Outside Edges'!$P65="Yes"),"Yes","No")</f>
        <v>Yes</v>
      </c>
      <c r="DX66" s="10" t="str">
        <f>IF(AND((RIGHT($DX$3,2)-'[1]Miter Profiles'!$AC$129-'[1]Outside Edges'!$B65)&gt;=5,'[1]Outside Edges'!$P65="Yes"),"Yes","No")</f>
        <v>Yes</v>
      </c>
      <c r="DY66" s="10" t="str">
        <f>IF(AND((RIGHT($DY$3,2)-'[1]Miter Profiles'!$AC$130-'[1]Outside Edges'!$B65)&gt;=5,'[1]Outside Edges'!$P65="Yes"),"Yes","No")</f>
        <v>Yes</v>
      </c>
      <c r="DZ66" s="85" t="str">
        <f>IF(AND((RIGHT($DZ$3,2)-'[1]Miter Profiles'!$AC$131-'[1]Outside Edges'!$B65)&gt;=5,'[1]Outside Edges'!$P65="Yes"),"Yes","No")</f>
        <v>Yes</v>
      </c>
      <c r="EA66" s="90" t="str">
        <f>IF(AND((RIGHT($EA$3,2)-'[1]Miter Profiles'!$AC$132-'[1]Outside Edges'!$B65)&gt;=5,'[1]Outside Edges'!$P65="Yes"),"Yes","No")</f>
        <v>Yes</v>
      </c>
      <c r="EB66" s="105" t="str">
        <f>IF(AND((RIGHT($EB$3,2)-'[1]Miter Profiles'!$AC$133-'[1]Outside Edges'!$B65)&gt;=5,'[1]Outside Edges'!$P65="Yes"),"Yes","No")</f>
        <v>Yes</v>
      </c>
      <c r="EC66" s="110" t="str">
        <f>IF(AND((RIGHT($EC$3,2)-'[1]Miter Profiles'!$AC$134-'[1]Outside Edges'!$B65)&gt;=5,'[1]Outside Edges'!$P65="Yes"),"Yes","No")</f>
        <v>Yes</v>
      </c>
      <c r="ED66" s="116" t="str">
        <f>IF(AND((RIGHT($ED$3,2)-'[1]Miter Profiles'!$AC$135-'[1]Outside Edges'!$B65)&gt;=5,'[1]Outside Edges'!$P65="Yes"),"Yes","No")</f>
        <v>Yes</v>
      </c>
      <c r="EE66" s="113" t="str">
        <f>IF(AND((RIGHT($EE$3,2)-'[1]Miter Profiles'!$AC$136-'[1]Outside Edges'!$B65)&gt;=5,'[1]Outside Edges'!$P65="Yes"),"Yes","No")</f>
        <v>Yes</v>
      </c>
      <c r="EF66" s="85" t="str">
        <f>IF(AND((RIGHT($EF$3,2)-'[1]Miter Profiles'!$AC$137-'[1]Outside Edges'!$B65)&gt;=5,'[1]Outside Edges'!$P65="Yes"),"Yes","No")</f>
        <v>Yes</v>
      </c>
      <c r="EG66" s="10" t="str">
        <f>IF(AND((RIGHT($EG$3,2)-'[1]Miter Profiles'!$AC$138-'[1]Outside Edges'!$B65)&gt;=5,'[1]Outside Edges'!$P65="Yes"),"Yes","No")</f>
        <v>Yes</v>
      </c>
      <c r="EH66" s="90" t="str">
        <f>IF(AND((RIGHT($EH$3,2)-'[1]Miter Profiles'!$AC$139-'[1]Outside Edges'!$B65)&gt;=5,'[1]Outside Edges'!$P65="Yes"),"Yes","No")</f>
        <v>Yes</v>
      </c>
      <c r="EI66" s="121" t="str">
        <f>IF(AND((RIGHT($EI$3,2)-'[1]Miter Profiles'!$AC$140-'[1]Outside Edges'!$B65)&gt;=5,'[1]Outside Edges'!$P65="Yes"),"Yes","No")</f>
        <v>Yes</v>
      </c>
      <c r="EJ66" s="124" t="str">
        <f>IF(AND((RIGHT($EJ$3,2)-'[1]Miter Profiles'!$AC$141-'[1]Outside Edges'!$B65)&gt;=5,'[1]Outside Edges'!$P65="Yes"),"Yes","No")</f>
        <v>Yes</v>
      </c>
      <c r="EK66" s="124" t="str">
        <f>IF(AND((RIGHT($EK$3,2)-'[1]Miter Profiles'!$AC$142-'[1]Outside Edges'!$B65)&gt;=5,'[1]Outside Edges'!$P65="Yes"),"Yes","No")</f>
        <v>Yes</v>
      </c>
      <c r="EL66" s="116" t="str">
        <f>IF(AND((RIGHT($EL$3,2)-'[1]Miter Profiles'!$AC$143-'[1]Outside Edges'!$B65)&gt;=5,'[1]Outside Edges'!$P65="Yes"),"Yes","No")</f>
        <v>Yes</v>
      </c>
      <c r="EM66" s="129" t="str">
        <f>IF(AND((RIGHT($EM$3,2)-'[1]Miter Profiles'!$AC$144-'[1]Outside Edges'!$B65)&gt;=5,'[1]Outside Edges'!$P65="Yes"),"Yes","No")</f>
        <v>Yes</v>
      </c>
      <c r="EN66" s="10" t="str">
        <f>IF(AND((RIGHT($EN$3,2)-'[1]Miter Profiles'!$AC$145-'[1]Outside Edges'!$B65)&gt;=5,'[1]Outside Edges'!$P65="Yes"),"Yes","No")</f>
        <v>Yes</v>
      </c>
      <c r="EO66" s="90" t="str">
        <f>IF(AND((RIGHT($EO$3,2)-'[1]Miter Profiles'!$AC$146-'[1]Outside Edges'!$B65)&gt;=5,'[1]Outside Edges'!$P65="Yes"),"Yes","No")</f>
        <v>Yes</v>
      </c>
      <c r="EP66" s="124" t="str">
        <f>IF(AND((RIGHT($EP$3,2)-'[1]Miter Profiles'!$AC$147-'[1]Outside Edges'!$B65)&gt;=5,'[1]Outside Edges'!$P65="Yes"),"Yes","No")</f>
        <v>Yes</v>
      </c>
      <c r="EQ66" s="124" t="str">
        <f>IF(AND((RIGHT($EQ$3,2)-'[1]Miter Profiles'!$AC$148-'[1]Outside Edges'!$B65)&gt;=5,'[1]Outside Edges'!$P65="Yes"),"Yes","No")</f>
        <v>Yes</v>
      </c>
      <c r="ER66" s="116" t="str">
        <f>IF(AND((RIGHT($ER$3,2)-'[1]Miter Profiles'!$AC$149-'[1]Outside Edges'!$B65)&gt;=5,'[1]Outside Edges'!$P65="Yes"),"Yes","No")</f>
        <v>Yes</v>
      </c>
      <c r="ES66" s="129" t="str">
        <f>IF(AND((RIGHT($ES$3,2)-'[1]Miter Profiles'!$AC$150-'[1]Outside Edges'!$B65)&gt;=5,'[1]Outside Edges'!$P65="Yes"),"Yes","No")</f>
        <v>Yes</v>
      </c>
      <c r="ET66" s="10" t="str">
        <f>IF(AND((RIGHT($ET$3,2)-'[1]Miter Profiles'!$AC$151-'[1]Outside Edges'!$B65)&gt;=5,'[1]Outside Edges'!$P65="Yes"),"Yes","No")</f>
        <v>Yes</v>
      </c>
      <c r="EU66" s="90" t="str">
        <f>IF(AND((RIGHT($EU$3,2)-'[1]Miter Profiles'!$AC$152-'[1]Outside Edges'!$B65)&gt;=5,'[1]Outside Edges'!$P65="Yes"),"Yes","No")</f>
        <v>Yes</v>
      </c>
      <c r="EV66" s="124" t="str">
        <f>IF(AND((RIGHT($EV$3,2)-'[1]Miter Profiles'!$AC$153-'[1]Outside Edges'!$B65)&gt;=5,'[1]Outside Edges'!$P65="Yes"),"Yes","No")</f>
        <v>Yes</v>
      </c>
      <c r="EW66" s="124" t="str">
        <f>IF(AND((RIGHT($EW$3,2)-'[1]Miter Profiles'!$AC$154-'[1]Outside Edges'!$B65)&gt;=5,'[1]Outside Edges'!$P65="Yes"),"Yes","No")</f>
        <v>Yes</v>
      </c>
      <c r="EX66" s="116" t="str">
        <f>IF(AND((RIGHT($EX$3,2)-'[1]Miter Profiles'!$AC$155-'[1]Outside Edges'!$B65)&gt;=5,'[1]Outside Edges'!$P65="Yes"),"Yes","No")</f>
        <v>Yes</v>
      </c>
      <c r="EY66" s="129" t="str">
        <f>IF(AND((RIGHT($EY$3,2)-'[1]Miter Profiles'!$AC$156-'[1]Outside Edges'!$B65)&gt;=5,'[1]Outside Edges'!$P65="Yes"),"Yes","No")</f>
        <v>Yes</v>
      </c>
      <c r="EZ66" s="10" t="str">
        <f>IF(AND((RIGHT($EZ$3,2)-'[1]Miter Profiles'!$AC$157-'[1]Outside Edges'!$B65)&gt;=5,'[1]Outside Edges'!$P65="Yes"),"Yes","No")</f>
        <v>Yes</v>
      </c>
      <c r="FA66" s="90" t="str">
        <f>IF(AND((RIGHT($FA$3,2)-'[1]Miter Profiles'!$AC$158-'[1]Outside Edges'!$B65)&gt;=5,'[1]Outside Edges'!$P65="Yes"),"Yes","No")</f>
        <v>Yes</v>
      </c>
      <c r="FB66" s="124" t="str">
        <f>IF(AND((RIGHT($FB$3,2)-'[1]Miter Profiles'!$AC$159-'[1]Outside Edges'!$B65)&gt;=5,'[1]Outside Edges'!$P65="Yes"),"Yes","No")</f>
        <v>Yes</v>
      </c>
      <c r="FC66" s="124" t="str">
        <f>IF(AND((RIGHT($FC$3,2)-'[1]Miter Profiles'!$AC$160-'[1]Outside Edges'!$B65)&gt;=5,'[1]Outside Edges'!$P65="Yes"),"Yes","No")</f>
        <v>Yes</v>
      </c>
      <c r="FD66" s="116" t="str">
        <f>IF(AND((RIGHT($FD$3,2)-'[1]Miter Profiles'!$AC$161-'[1]Outside Edges'!$B65)&gt;=5,'[1]Outside Edges'!$P65="Yes"),"Yes","No")</f>
        <v>Yes</v>
      </c>
      <c r="FE66" s="129" t="str">
        <f>IF(AND((RIGHT($FE$3,2)-'[1]Miter Profiles'!$AC$162-'[1]Outside Edges'!$B65)&gt;=5,'[1]Outside Edges'!$P65="Yes"),"Yes","No")</f>
        <v>Yes</v>
      </c>
      <c r="FF66" s="10" t="str">
        <f>IF(AND((RIGHT($FF$3,2)-'[1]Miter Profiles'!$AC$163-'[1]Outside Edges'!$B65)&gt;=5,'[1]Outside Edges'!$P65="Yes"),"Yes","No")</f>
        <v>Yes</v>
      </c>
      <c r="FG66" s="90" t="str">
        <f>IF(AND((RIGHT($FG$3,2)-'[1]Miter Profiles'!$AC$164-'[1]Outside Edges'!$B65)&gt;=5,'[1]Outside Edges'!$P65="Yes"),"Yes","No")</f>
        <v>Yes</v>
      </c>
      <c r="FH66" s="124" t="str">
        <f>IF(AND((RIGHT($FH$3,2)-'[1]Miter Profiles'!$AC$165-'[1]Outside Edges'!$B65)&gt;=5,'[1]Outside Edges'!$P65="Yes"),"Yes","No")</f>
        <v>Yes</v>
      </c>
      <c r="FI66" s="124" t="str">
        <f>IF(AND((RIGHT($FI$3,2)-'[1]Miter Profiles'!$AC$166-'[1]Outside Edges'!$B65)&gt;=5,'[1]Outside Edges'!$P65="Yes"),"Yes","No")</f>
        <v>Yes</v>
      </c>
      <c r="FJ66" s="116" t="str">
        <f>IF(AND((RIGHT($FJ$3,2)-'[1]Miter Profiles'!$AC$167-'[1]Outside Edges'!$B65)&gt;=5,'[1]Outside Edges'!$P65="Yes"),"Yes","No")</f>
        <v>Yes</v>
      </c>
      <c r="FK66" s="129" t="str">
        <f>IF(AND((RIGHT($FK$3,2)-'[1]Miter Profiles'!$AC$168-'[1]Outside Edges'!$B65)&gt;=5,'[1]Outside Edges'!$P65="Yes"),"Yes","No")</f>
        <v>Yes</v>
      </c>
      <c r="FL66" s="10" t="str">
        <f>IF(AND((RIGHT($FL$3,2)-'[1]Miter Profiles'!$AC$169-'[1]Outside Edges'!$B65)&gt;=5,'[1]Outside Edges'!$P65="Yes"),"Yes","No")</f>
        <v>Yes</v>
      </c>
      <c r="FM66" s="90" t="str">
        <f>IF(AND((RIGHT($FM$3,2)-'[1]Miter Profiles'!$AC$170-'[1]Outside Edges'!$B65)&gt;=5,'[1]Outside Edges'!$P65="Yes"),"Yes","No")</f>
        <v>Yes</v>
      </c>
      <c r="FN66" s="124" t="str">
        <f>IF(AND((RIGHT($FN$3,2)-'[1]Miter Profiles'!$AC$171-'[1]Outside Edges'!$B65)&gt;=5,'[1]Outside Edges'!$P65="Yes"),"Yes","No")</f>
        <v>Yes</v>
      </c>
      <c r="FO66" s="124" t="str">
        <f>IF(AND((RIGHT($FO$3,2)-'[1]Miter Profiles'!$AC$172-'[1]Outside Edges'!$B65)&gt;=5,'[1]Outside Edges'!$P65="Yes"),"Yes","No")</f>
        <v>Yes</v>
      </c>
      <c r="FP66" s="116" t="str">
        <f>IF(AND((RIGHT($FP$3,2)-'[1]Miter Profiles'!$AC$173-'[1]Outside Edges'!$B65)&gt;=5,'[1]Outside Edges'!$P65="Yes"),"Yes","No")</f>
        <v>Yes</v>
      </c>
      <c r="FQ66" s="129" t="str">
        <f>IF(AND((RIGHT($FQ$3,2)-'[1]Miter Profiles'!$AC$174-'[1]Outside Edges'!$B65)&gt;=5,'[1]Outside Edges'!$P65="Yes"),"Yes","No")</f>
        <v>Yes</v>
      </c>
      <c r="FR66" s="10" t="str">
        <f>IF(AND((RIGHT($FR$3,2)-'[1]Miter Profiles'!$AC$175-'[1]Outside Edges'!$B65)&gt;=5,'[1]Outside Edges'!$P65="Yes"),"Yes","No")</f>
        <v>Yes</v>
      </c>
      <c r="FS66" s="90" t="str">
        <f>IF(AND((RIGHT($FS$3,2)-'[1]Miter Profiles'!$AC$176-'[1]Outside Edges'!$B65)&gt;=5,'[1]Outside Edges'!$P65="Yes"),"Yes","No")</f>
        <v>Yes</v>
      </c>
      <c r="FT66" s="124" t="str">
        <f>IF(AND((RIGHT($FT$3,2)-'[1]Miter Profiles'!$AC$177-'[1]Outside Edges'!$B65)&gt;=5,'[1]Outside Edges'!$P65="Yes"),"Yes","No")</f>
        <v>Yes</v>
      </c>
      <c r="FU66" s="124" t="str">
        <f>IF(AND((RIGHT($FU$3,2)-'[1]Miter Profiles'!$AC$178-'[1]Outside Edges'!$B65)&gt;=5,'[1]Outside Edges'!$P65="Yes"),"Yes","No")</f>
        <v>Yes</v>
      </c>
      <c r="FV66" s="116" t="str">
        <f>IF(AND((RIGHT($V$3,2)-'[1]Miter Profiles'!$AC$179-'[1]Outside Edges'!$B65)&gt;=5,'[1]Outside Edges'!$P65="Yes"),"Yes","No")</f>
        <v>Yes</v>
      </c>
      <c r="FW66" s="129" t="str">
        <f>IF(AND((RIGHT($FW$3,2)-'[1]Miter Profiles'!$AC$180-'[1]Outside Edges'!$B65)&gt;=5,'[1]Outside Edges'!$P65="Yes"),"Yes","No")</f>
        <v>Yes</v>
      </c>
      <c r="FX66" s="85" t="str">
        <f>IF(AND((RIGHT($FX$3,2)-'[1]Miter Profiles'!$AC$181-'[1]Outside Edges'!$B65)&gt;=5,'[1]Outside Edges'!$P65="Yes"),"Yes","No")</f>
        <v>Yes</v>
      </c>
      <c r="FY66" s="150" t="str">
        <f>IF(AND((RIGHT($FY$3,2)-'[1]Miter Profiles'!$AC$182-'[1]Outside Edges'!$B65)&gt;=5,'[1]Outside Edges'!$P65="Yes"),"Yes","No")</f>
        <v>Yes</v>
      </c>
      <c r="FZ66" s="124" t="str">
        <f>IF(AND((RIGHT($FZ$3,2)-'[1]Miter Profiles'!$AC$183-'[1]Outside Edges'!$B65)&gt;=5,'[1]Outside Edges'!$P65="Yes"),"Yes","No")</f>
        <v>Yes</v>
      </c>
      <c r="GA66" s="116" t="str">
        <f>IF(AND((RIGHT($GA$3,2)-'[1]Miter Profiles'!$AC$184-'[1]Outside Edges'!$B65)&gt;=5,'[1]Outside Edges'!$P65="Yes"),"Yes","No")</f>
        <v>Yes</v>
      </c>
      <c r="GB66" s="129" t="str">
        <f>IF(AND((RIGHT($GB$3,2)-'[1]Miter Profiles'!$AC$185-'[1]Outside Edges'!$B65)&gt;=5,'[1]Outside Edges'!$P65="Yes"),"Yes","No")</f>
        <v>Yes</v>
      </c>
      <c r="GC66" s="10" t="str">
        <f>IF(AND((RIGHT($GC$3,2)-'[1]Miter Profiles'!$AC$186-'[1]Outside Edges'!$B65)&gt;=5,'[1]Outside Edges'!$P65="Yes"),"Yes","No")</f>
        <v>Yes</v>
      </c>
      <c r="GD66" s="90" t="str">
        <f>IF(AND((RIGHT($GD$3,2)-'[1]Miter Profiles'!$AC$187-'[1]Outside Edges'!$B65)&gt;=5,'[1]Outside Edges'!$P65="Yes"),"Yes","No")</f>
        <v>Yes</v>
      </c>
      <c r="GE66" s="150" t="str">
        <f>IF(AND((RIGHT($GE$3,2)-'[1]Miter Profiles'!$AC$188-'[1]Outside Edges'!$B65)&gt;=5,'[1]Outside Edges'!$P65="Yes"),"Yes","No")</f>
        <v>Yes</v>
      </c>
      <c r="GF66" s="124" t="str">
        <f>IF(AND((RIGHT($GF$3,2)-'[1]Miter Profiles'!$AC$189-'[1]Outside Edges'!$B65)&gt;=5,'[1]Outside Edges'!$P65="Yes"),"Yes","No")</f>
        <v>Yes</v>
      </c>
      <c r="GG66" s="116" t="str">
        <f>IF(AND((RIGHT($GG$3,2)-'[1]Miter Profiles'!$AC$190-'[1]Outside Edges'!$B65)&gt;=5,'[1]Outside Edges'!$P65="Yes"),"Yes","No")</f>
        <v>Yes</v>
      </c>
      <c r="GH66" s="129" t="str">
        <f>IF(AND((RIGHT($GH$3,2)-'[1]Miter Profiles'!$AC$191-'[1]Outside Edges'!$B65)&gt;=5,'[1]Outside Edges'!$P65="Yes"),"Yes","No")</f>
        <v>Yes</v>
      </c>
      <c r="GI66" s="10" t="str">
        <f>IF(AND((RIGHT($GI$3,2)-'[1]Miter Profiles'!$AC$192-'[1]Outside Edges'!$B65)&gt;=5,'[1]Outside Edges'!$P65="Yes"),"Yes","No")</f>
        <v>Yes</v>
      </c>
      <c r="GJ66" s="90" t="str">
        <f>IF(AND((RIGHT($GJ$3,2)-'[1]Miter Profiles'!$AC$193-'[1]Outside Edges'!$B65)&gt;=5,'[1]Outside Edges'!$P65="Yes"),"Yes","No")</f>
        <v>Yes</v>
      </c>
      <c r="GK66" s="150" t="str">
        <f>IF(AND((RIGHT($GK$3,2)-'[1]Miter Profiles'!$AC$194-'[1]Outside Edges'!$B65)&gt;=5,'[1]Outside Edges'!$P65="Yes"),"Yes","No")</f>
        <v>Yes</v>
      </c>
      <c r="GL66" s="124" t="str">
        <f>IF(AND((RIGHT($GL$3,2)-'[1]Miter Profiles'!$AC$195-'[1]Outside Edges'!$B65)&gt;=5,'[1]Outside Edges'!$P65="Yes"),"Yes","No")</f>
        <v>Yes</v>
      </c>
      <c r="GM66" s="116" t="str">
        <f>IF(AND((RIGHT($GM$3,2)-'[1]Miter Profiles'!$AC$196-'[1]Outside Edges'!$B65)&gt;=5,'[1]Outside Edges'!$P65="Yes"),"Yes","No")</f>
        <v>Yes</v>
      </c>
      <c r="GN66" s="129" t="str">
        <f>IF(AND((RIGHT($GN$3,2)-'[1]Miter Profiles'!$AC$197-'[1]Outside Edges'!$B65)&gt;=5,'[1]Outside Edges'!$P65="Yes"),"Yes","No")</f>
        <v>Yes</v>
      </c>
      <c r="GO66" s="10" t="str">
        <f>IF(AND((RIGHT($GO$3,2)-'[1]Miter Profiles'!$AC$198-'[1]Outside Edges'!$B65)&gt;=5,'[1]Outside Edges'!$P65="Yes"),"Yes","No")</f>
        <v>Yes</v>
      </c>
      <c r="GP66" s="90" t="str">
        <f>IF(AND((RIGHT($GP$3,2)-'[1]Miter Profiles'!$AC$199-'[1]Outside Edges'!$B65)&gt;=5,'[1]Outside Edges'!$P65="Yes"),"Yes","No")</f>
        <v>Yes</v>
      </c>
      <c r="GQ66" s="150" t="str">
        <f>IF(AND((RIGHT($GQ$3,2)-'[1]Miter Profiles'!$AC$200-'[1]Outside Edges'!$B65)&gt;=5,'[1]Outside Edges'!$P65="Yes"),"Yes","No")</f>
        <v>Yes</v>
      </c>
      <c r="GR66" s="124" t="str">
        <f>IF(AND((RIGHT($GR$3,2)-'[1]Miter Profiles'!$AC$201-'[1]Outside Edges'!$B65)&gt;=5,'[1]Outside Edges'!$P65="Yes"),"Yes","No")</f>
        <v>Yes</v>
      </c>
      <c r="GS66" s="116" t="str">
        <f>IF(AND((RIGHT($GS$3,2)-'[1]Miter Profiles'!$AC$202-'[1]Outside Edges'!$B65)&gt;=5,'[1]Outside Edges'!$P65="Yes"),"Yes","No")</f>
        <v>Yes</v>
      </c>
      <c r="GT66" s="129" t="str">
        <f>IF(AND((RIGHT($GT$3,2)-'[1]Miter Profiles'!$AC$203-'[1]Outside Edges'!$B65)&gt;=5,'[1]Outside Edges'!$P65="Yes"),"Yes","No")</f>
        <v>Yes</v>
      </c>
      <c r="GU66" s="10" t="str">
        <f>IF(AND((RIGHT($GU$3,2)-'[1]Miter Profiles'!$AC$204-'[1]Outside Edges'!$B65)&gt;=5,'[1]Outside Edges'!$P65="Yes"),"Yes","No")</f>
        <v>Yes</v>
      </c>
      <c r="GV66" s="90" t="str">
        <f>IF(AND((RIGHT($GV$3,2)-'[1]Miter Profiles'!$AC$205-'[1]Outside Edges'!$B65)&gt;=5,'[1]Outside Edges'!$P65="Yes"),"Yes","No")</f>
        <v>Yes</v>
      </c>
      <c r="GW66" s="150" t="str">
        <f>IF(AND((RIGHT($GW$3,2)-'[1]Miter Profiles'!$AC$206-'[1]Outside Edges'!$B65)&gt;=5,'[1]Outside Edges'!$P65="Yes"),"Yes","No")</f>
        <v>Yes</v>
      </c>
      <c r="GX66" s="124" t="str">
        <f>IF(AND((RIGHT($GX$3,2)-'[1]Miter Profiles'!$AC$207-'[1]Outside Edges'!$B65)&gt;=5,'[1]Outside Edges'!$P65="Yes"),"Yes","No")</f>
        <v>Yes</v>
      </c>
      <c r="GY66" s="116" t="str">
        <f>IF(AND((RIGHT($GY$3,2)-'[1]Miter Profiles'!$AC$208-'[1]Outside Edges'!$B65)&gt;=5,'[1]Outside Edges'!$P65="Yes"),"Yes","No")</f>
        <v>Yes</v>
      </c>
      <c r="GZ66" s="129" t="str">
        <f>IF(AND((RIGHT($GZ$3,2)-'[1]Miter Profiles'!$AC$209-'[1]Outside Edges'!$B65)&gt;=5,'[1]Outside Edges'!$P65="Yes"),"Yes","No")</f>
        <v>Yes</v>
      </c>
      <c r="HA66" s="10" t="str">
        <f>IF(AND((RIGHT($HA$3,2)-'[1]Miter Profiles'!$AC$210-'[1]Outside Edges'!$B65)&gt;=5,'[1]Outside Edges'!$P65="Yes"),"Yes","No")</f>
        <v>Yes</v>
      </c>
      <c r="HB66" s="90" t="str">
        <f>IF(AND((RIGHT($HB$3,2)-'[1]Miter Profiles'!$AC$211-'[1]Outside Edges'!$B65)&gt;=5,'[1]Outside Edges'!$P65="Yes"),"Yes","No")</f>
        <v>Yes</v>
      </c>
      <c r="HC66" s="150" t="str">
        <f>IF(AND((RIGHT($HC$3,2)-'[1]Miter Profiles'!$AC$212-'[1]Outside Edges'!$B65)&gt;=5,'[1]Outside Edges'!$P65="Yes"),"Yes","No")</f>
        <v>Yes</v>
      </c>
      <c r="HD66" s="116" t="str">
        <f>IF(AND((RIGHT($HD$3,2)-'[1]Miter Profiles'!$AC$213-'[1]Outside Edges'!$B65)&gt;=5,'[1]Outside Edges'!$P65="Yes"),"Yes","No")</f>
        <v>Yes</v>
      </c>
      <c r="HE66" s="129" t="str">
        <f>IF(AND((RIGHT($HE$3,2)-'[1]Miter Profiles'!$AC$214-'[1]Outside Edges'!$B65)&gt;=5,'[1]Outside Edges'!$P65="Yes"),"Yes","No")</f>
        <v>Yes</v>
      </c>
      <c r="HF66" s="10" t="str">
        <f>IF(AND((RIGHT($HF$3,2)-'[1]Miter Profiles'!$AC$215-'[1]Outside Edges'!$B65)&gt;=5,'[1]Outside Edges'!$P65="Yes"),"Yes","No")</f>
        <v>Yes</v>
      </c>
      <c r="HG66" s="90" t="str">
        <f>IF(AND((RIGHT($HG$3,2)-'[1]Miter Profiles'!$AC$216-'[1]Outside Edges'!$B65)&gt;=5,'[1]Outside Edges'!$P65="Yes"),"Yes","No")</f>
        <v>Yes</v>
      </c>
      <c r="HH66" s="150" t="str">
        <f>IF(AND((RIGHT($HH$3,2)-'[1]Miter Profiles'!$AC$217-'[1]Outside Edges'!$B65)&gt;=5,'[1]Outside Edges'!$P65="Yes"),"Yes","No")</f>
        <v>Yes</v>
      </c>
      <c r="HI66" s="124" t="str">
        <f>IF(AND((RIGHT($HI$3,2)-'[1]Miter Profiles'!$AC$218-'[1]Outside Edges'!$B65)&gt;=5,'[1]Outside Edges'!$P65="Yes"),"Yes","No")</f>
        <v>Yes</v>
      </c>
      <c r="HJ66" s="116" t="str">
        <f>IF(AND((RIGHT($HJ$3,2)-'[1]Miter Profiles'!$AC$219-'[1]Outside Edges'!$B65)&gt;=5,'[1]Outside Edges'!$P65="Yes"),"Yes","No")</f>
        <v>Yes</v>
      </c>
      <c r="HK66" s="129" t="str">
        <f>IF(AND((RIGHT($HK$3,2)-'[1]Miter Profiles'!$AC$220-'[1]Outside Edges'!$B65)&gt;=5,'[1]Outside Edges'!$P65="Yes"),"Yes","No")</f>
        <v>Yes</v>
      </c>
      <c r="HL66" s="10" t="str">
        <f>IF(AND((RIGHT($HL$3,2)-'[1]Miter Profiles'!$AC$221-'[1]Outside Edges'!$B65)&gt;=5,'[1]Outside Edges'!$P65="Yes"),"Yes","No")</f>
        <v>Yes</v>
      </c>
      <c r="HM66" s="90" t="str">
        <f>IF(AND((RIGHT($HM$3,2)-'[1]Miter Profiles'!$AC$222-'[1]Outside Edges'!$B65)&gt;=5,'[1]Outside Edges'!$P65="Yes"),"Yes","No")</f>
        <v>Yes</v>
      </c>
      <c r="HN66" s="150" t="str">
        <f>IF(AND((RIGHT($HN$3,2)-'[1]Miter Profiles'!$AC$223-'[1]Outside Edges'!$B65)&gt;=5,'[1]Outside Edges'!$P65="Yes"),"Yes","No")</f>
        <v>Yes</v>
      </c>
      <c r="HO66" s="124" t="str">
        <f>IF(AND((RIGHT($HO$3,2)-'[1]Miter Profiles'!$AC$224-'[1]Outside Edges'!$B65)&gt;=5,'[1]Outside Edges'!$P65="Yes"),"Yes","No")</f>
        <v>Yes</v>
      </c>
      <c r="HP66" s="124" t="str">
        <f>IF(AND((RIGHT($HP$3,2)-'[1]Miter Profiles'!$AC$225-'[1]Outside Edges'!$B65)&gt;=5,'[1]Outside Edges'!$P65="Yes"),"Yes","No")</f>
        <v>Yes</v>
      </c>
      <c r="HQ66" s="153" t="str">
        <f>IF(AND((RIGHT($HQ$3,3)-'[1]Miter Profiles'!$AC$226-'[1]Outside Edges'!$B65)&gt;=5,'[1]Outside Edges'!$P65="Yes"),"Yes","No")</f>
        <v>Yes</v>
      </c>
      <c r="HR66" s="129" t="str">
        <f>IF(AND((RIGHT($HR$3,2)-'[1]Miter Profiles'!$AC$227-'[1]Outside Edges'!$B65)&gt;=5,'[1]Outside Edges'!$P65="Yes"),"Yes","No")</f>
        <v>Yes</v>
      </c>
      <c r="HS66" s="10" t="str">
        <f>IF(AND((RIGHT($HS$3,2)-'[1]Miter Profiles'!$AC$228-'[1]Outside Edges'!$B65)&gt;=5,'[1]Outside Edges'!$P65="Yes"),"Yes","No")</f>
        <v>Yes</v>
      </c>
      <c r="HT66" s="163" t="str">
        <f>IF(AND((RIGHT($HT$3,2)-'[1]Miter Profiles'!$AC$229-'[1]Outside Edges'!$B65)&gt;=5,'[1]Outside Edges'!$P65="Yes"),"Yes","No")</f>
        <v>Yes</v>
      </c>
      <c r="HU66" s="150" t="str">
        <f>IF(AND((RIGHT($HU$3,2)-'[1]Miter Profiles'!$AC$230-'[1]Outside Edges'!$B65)&gt;=5,'[1]Outside Edges'!$P65="Yes"),"Yes","No")</f>
        <v>Yes</v>
      </c>
      <c r="HV66" s="124" t="str">
        <f>IF(AND((RIGHT($HV$3,2)-'[1]Miter Profiles'!$AC$231-'[1]Outside Edges'!$B65)&gt;=5,'[1]Outside Edges'!$P65="Yes"),"Yes","No")</f>
        <v>Yes</v>
      </c>
      <c r="HW66" s="116" t="str">
        <f>IF(AND((RIGHT($HW$3,2)-'[1]Miter Profiles'!$AC$232-'[1]Outside Edges'!$B65)&gt;=5,'[1]Outside Edges'!$P65="Yes"),"Yes","No")</f>
        <v>Yes</v>
      </c>
      <c r="HX66" s="129" t="str">
        <f>IF(AND((RIGHT($HX$3,2)-'[1]Miter Profiles'!$AC$233-'[1]Outside Edges'!$B65)&gt;=5,'[1]Outside Edges'!$P65="Yes"),"Yes","No")</f>
        <v>Yes</v>
      </c>
      <c r="HY66" s="10" t="str">
        <f>IF(AND((RIGHT($HY$3,2)-'[1]Miter Profiles'!$AC$234-'[1]Outside Edges'!$B65)&gt;=5,'[1]Outside Edges'!$P65="Yes"),"Yes","No")</f>
        <v>Yes</v>
      </c>
      <c r="HZ66" s="90" t="str">
        <f>IF(AND((RIGHT($HZ$3,2)-'[1]Miter Profiles'!$AC$235-'[1]Outside Edges'!$B65)&gt;=5,'[1]Outside Edges'!$P65="Yes"),"Yes","No")</f>
        <v>Yes</v>
      </c>
      <c r="IA66" s="150" t="str">
        <f>IF(AND((RIGHT($IA$3,2)-'[1]Miter Profiles'!$AC$236-'[1]Outside Edges'!$B65)&gt;=5,'[1]Outside Edges'!$P65="Yes"),"Yes","No")</f>
        <v>Yes</v>
      </c>
      <c r="IB66" s="124" t="str">
        <f>IF(AND((RIGHT($IB$3,2)-'[1]Miter Profiles'!$AC$237-'[1]Outside Edges'!$B65)&gt;=5,'[1]Outside Edges'!$P65="Yes"),"Yes","No")</f>
        <v>Yes</v>
      </c>
      <c r="IC66" s="116" t="str">
        <f>IF(AND((RIGHT($IC$3,2)-'[1]Miter Profiles'!$AC$238-'[1]Outside Edges'!$B65)&gt;=5,'[1]Outside Edges'!$P65="Yes"),"Yes","No")</f>
        <v>Yes</v>
      </c>
      <c r="ID66" s="129" t="str">
        <f>IF(AND((RIGHT($ID$3,2)-'[1]Miter Profiles'!$AC$239-'[1]Outside Edges'!$B65)&gt;=5,'[1]Outside Edges'!$P65="Yes"),"Yes","No")</f>
        <v>Yes</v>
      </c>
      <c r="IE66" s="10" t="str">
        <f>IF(AND((RIGHT($IE$3,2)-'[1]Miter Profiles'!$AC$240-'[1]Outside Edges'!$B65)&gt;=5,'[1]Outside Edges'!$P65="Yes"),"Yes","No")</f>
        <v>Yes</v>
      </c>
      <c r="IF66" s="90" t="str">
        <f>IF(AND((RIGHT($IF$3,2)-'[1]Miter Profiles'!$AC$241-'[1]Outside Edges'!$B65)&gt;=5,'[1]Outside Edges'!$P65="Yes"),"Yes","No")</f>
        <v>Yes</v>
      </c>
      <c r="IG66" s="150" t="str">
        <f>IF(AND((RIGHT($IG$3,2)-'[1]Miter Profiles'!$AC$242-'[1]Outside Edges'!$B65)&gt;=5,'[1]Outside Edges'!$P65="Yes"),"Yes","No")</f>
        <v>Yes</v>
      </c>
      <c r="IH66" s="124" t="str">
        <f>IF(AND((RIGHT($IH$3,2)-'[1]Miter Profiles'!$AC$243-'[1]Outside Edges'!$B65)&gt;=5,'[1]Outside Edges'!$P65="Yes"),"Yes","No")</f>
        <v>Yes</v>
      </c>
      <c r="II66" s="116" t="str">
        <f>IF(AND((RIGHT($II$3,2)-'[1]Miter Profiles'!$AC$244-'[1]Outside Edges'!$B65)&gt;=5,'[1]Outside Edges'!$P65="Yes"),"Yes","No")</f>
        <v>Yes</v>
      </c>
      <c r="IJ66" s="129" t="str">
        <f>IF(AND((RIGHT($IJ$3,2)-'[1]Miter Profiles'!$AC$245-'[1]Outside Edges'!$B65)&gt;=5,'[1]Outside Edges'!$P65="Yes"),"Yes","No")</f>
        <v>Yes</v>
      </c>
      <c r="IK66" s="10" t="str">
        <f>IF(AND((RIGHT($IK$3,2)-'[1]Miter Profiles'!$AC$246-'[1]Outside Edges'!$B65)&gt;=5,'[1]Outside Edges'!$P65="Yes"),"Yes","No")</f>
        <v>Yes</v>
      </c>
      <c r="IL66" s="90" t="str">
        <f>IF(AND((RIGHT($IL$3,2)-'[1]Miter Profiles'!$AC$247-'[1]Outside Edges'!$B65)&gt;=5,'[1]Outside Edges'!$P65="Yes"),"Yes","No")</f>
        <v>Yes</v>
      </c>
      <c r="IM66" s="150" t="str">
        <f>IF(AND((RIGHT($IM$3,2)-'[1]Miter Profiles'!$AC$248-'[1]Outside Edges'!$B65)&gt;=5,'[1]Outside Edges'!$P65="Yes"),"Yes","No")</f>
        <v>Yes</v>
      </c>
      <c r="IN66" s="124" t="str">
        <f>IF(AND((RIGHT($IN$3,2)-'[1]Miter Profiles'!$AC$249-'[1]Outside Edges'!$B65)&gt;=5,'[1]Outside Edges'!$P65="Yes"),"Yes","No")</f>
        <v>Yes</v>
      </c>
      <c r="IO66" s="116" t="str">
        <f>IF(AND((RIGHT($IO$3,2)-'[1]Miter Profiles'!$AC$250-'[1]Outside Edges'!$B65)&gt;=5,'[1]Outside Edges'!$P65="Yes"),"Yes","No")</f>
        <v>Yes</v>
      </c>
      <c r="IP66" s="129" t="str">
        <f>IF(AND((RIGHT($IP$3,2)-'[1]Miter Profiles'!$AC$251-'[1]Outside Edges'!$B65)&gt;=5,'[1]Outside Edges'!$P65="Yes"),"Yes","No")</f>
        <v>Yes</v>
      </c>
      <c r="IQ66" s="10" t="str">
        <f>IF(AND((RIGHT($IQ$3,2)-'[1]Miter Profiles'!$AC$252-'[1]Outside Edges'!$B65)&gt;=5,'[1]Outside Edges'!$P65="Yes"),"Yes","No")</f>
        <v>Yes</v>
      </c>
      <c r="IR66" s="90" t="str">
        <f>IF(AND((RIGHT($IR$3,2)-'[1]Miter Profiles'!$AC$253-'[1]Outside Edges'!$B65)&gt;=5,'[1]Outside Edges'!$P65="Yes"),"Yes","No")</f>
        <v>Yes</v>
      </c>
      <c r="IS66" s="150" t="str">
        <f>IF(AND((RIGHT($IS$3,2)-'[1]Miter Profiles'!$AC$254-'[1]Outside Edges'!$B65)&gt;=5,'[1]Outside Edges'!$P65="Yes"),"Yes","No")</f>
        <v>Yes</v>
      </c>
      <c r="IT66" s="124" t="str">
        <f>IF(AND((RIGHT($IT$3,2)-'[1]Miter Profiles'!$AC$255-'[1]Outside Edges'!$B65)&gt;=5,'[1]Outside Edges'!$P65="Yes"),"Yes","No")</f>
        <v>Yes</v>
      </c>
      <c r="IU66" s="116" t="str">
        <f>IF(AND((RIGHT($IU$3,2)-'[1]Miter Profiles'!$AC$256-'[1]Outside Edges'!$B65)&gt;=5,'[1]Outside Edges'!$P65="Yes"),"Yes","No")</f>
        <v>Yes</v>
      </c>
      <c r="IV66" s="129" t="str">
        <f>IF(AND((RIGHT($IV$3,2)-'[1]Miter Profiles'!$AC$257-'[1]Outside Edges'!$B65)&gt;=5,'[1]Outside Edges'!$P65="Yes"),"Yes","No")</f>
        <v>Yes</v>
      </c>
      <c r="IW66" s="10" t="str">
        <f>IF(AND((RIGHT($IW$3,2)-'[1]Miter Profiles'!$AC$258-'[1]Outside Edges'!$B65)&gt;=5,'[1]Outside Edges'!$P65="Yes"),"Yes","No")</f>
        <v>Yes</v>
      </c>
      <c r="IX66" s="90" t="str">
        <f>IF(AND((RIGHT($IX$3,2)-'[1]Miter Profiles'!$AC$259-'[1]Outside Edges'!$B65)&gt;=5,'[1]Outside Edges'!$P65="Yes"),"Yes","No")</f>
        <v>Yes</v>
      </c>
      <c r="IY66" s="150" t="str">
        <f>IF(AND((RIGHT($IY$3,2)-'[1]Miter Profiles'!$AC$260-'[1]Outside Edges'!$B65)&gt;=5,'[1]Outside Edges'!$P65="Yes"),"Yes","No")</f>
        <v>Yes</v>
      </c>
      <c r="IZ66" s="124" t="str">
        <f>IF(AND((RIGHT($IZ$3,2)-'[1]Miter Profiles'!$AC$261-'[1]Outside Edges'!$B65)&gt;=5,'[1]Outside Edges'!$P65="Yes"),"Yes","No")</f>
        <v>Yes</v>
      </c>
      <c r="JA66" s="116" t="str">
        <f>IF(AND((RIGHT($JA$3,2)-'[1]Miter Profiles'!$AC$262-'[1]Outside Edges'!$B65)&gt;=5,'[1]Outside Edges'!$P65="Yes"),"Yes","No")</f>
        <v>Yes</v>
      </c>
      <c r="JB66" s="129" t="str">
        <f>IF(AND((RIGHT($JB$3,2)-'[1]Miter Profiles'!$AC$263-'[1]Outside Edges'!$B65)&gt;=5,'[1]Outside Edges'!$P65="Yes"),"Yes","No")</f>
        <v>Yes</v>
      </c>
      <c r="JC66" s="10" t="str">
        <f>IF(AND((RIGHT($JC$3,2)-'[1]Miter Profiles'!$AC$264-'[1]Outside Edges'!$B65)&gt;=5,'[1]Outside Edges'!$P65="Yes"),"Yes","No")</f>
        <v>Yes</v>
      </c>
      <c r="JD66" s="90" t="str">
        <f>IF(AND((RIGHT($JD$3,2)-'[1]Miter Profiles'!$AC$265-'[1]Outside Edges'!$B65)&gt;=5,'[1]Outside Edges'!$P65="Yes"),"Yes","No")</f>
        <v>Yes</v>
      </c>
      <c r="JE66" s="236" t="str">
        <f>IF(AND((RIGHT($JE$3,2)-'[1]Miter Profiles'!$AC$266-'[1]Outside Edges'!$B65)&gt;=5,'[1]Outside Edges'!$P65="Yes"),"Yes","No")</f>
        <v>Yes</v>
      </c>
      <c r="JF66" s="237" t="str">
        <f>IF(AND((RIGHT($JF$3,2)-'[1]Miter Profiles'!$AC$267-'[1]Outside Edges'!$B65)&gt;=5,'[1]Outside Edges'!$P65="Yes"),"Yes","No")</f>
        <v>Yes</v>
      </c>
      <c r="JG66" s="238" t="str">
        <f>IF(AND((RIGHT($JG$3,2)-'[1]Miter Profiles'!$AC$268-'[1]Outside Edges'!$B65)&gt;=5,'[1]Outside Edges'!$P65="Yes"),"Yes","No")</f>
        <v>Yes</v>
      </c>
      <c r="JH66" s="129" t="str">
        <f>IF(AND((RIGHT($JH$3,2)-'[1]Miter Profiles'!$AC$269-'[1]Outside Edges'!$B65)&gt;=5,'[1]Outside Edges'!$P65="Yes"),"Yes","No")</f>
        <v>Yes</v>
      </c>
      <c r="JI66" s="113" t="str">
        <f>IF(AND((RIGHT($JI$3,2)-'[1]Miter Profiles'!$AC$270-'[1]Outside Edges'!$B65)&gt;=5,'[1]Outside Edges'!$P65="Yes"),"Yes","No")</f>
        <v>Yes</v>
      </c>
      <c r="JJ66" s="90" t="str">
        <f>IF(AND((RIGHT($JJ$3,2)-'[1]Miter Profiles'!$AC$271-'[1]Outside Edges'!$B65)&gt;=5,'[1]Outside Edges'!$P65="Yes"),"Yes","No")</f>
        <v>Yes</v>
      </c>
      <c r="JK66" s="236" t="str">
        <f>IF(AND((RIGHT($JK$3,2)-'[1]Miter Profiles'!$AC$272-'[1]Outside Edges'!$B65)&gt;=5,'[1]Outside Edges'!$P65="Yes"),"Yes","No")</f>
        <v>Yes</v>
      </c>
      <c r="JL66" s="237" t="str">
        <f>IF(AND((RIGHT($JL$3,2)-'[1]Miter Profiles'!$AC$273-'[1]Outside Edges'!$B65)&gt;=5,'[1]Outside Edges'!$P65="Yes"),"Yes","No")</f>
        <v>Yes</v>
      </c>
      <c r="JM66" s="238" t="str">
        <f>IF(AND((RIGHT($JM$3,2)-'[1]Miter Profiles'!$AC$274-'[1]Outside Edges'!$B65)&gt;=5,'[1]Outside Edges'!$P65="Yes"),"Yes","No")</f>
        <v>Yes</v>
      </c>
      <c r="JN66" s="129" t="str">
        <f>IF(AND((RIGHT($JN$3,2)-'[1]Miter Profiles'!$AC$275-'[1]Outside Edges'!$B65)&gt;=5,'[1]Outside Edges'!$P65="Yes"),"Yes","No")</f>
        <v>Yes</v>
      </c>
      <c r="JO66" s="113" t="str">
        <f>IF(AND((RIGHT($JO$3,2)-'[1]Miter Profiles'!$AC$276-'[1]Outside Edges'!$B65)&gt;=5,'[1]Outside Edges'!$P65="Yes"),"Yes","No")</f>
        <v>Yes</v>
      </c>
      <c r="JP66" s="90" t="str">
        <f>IF(AND((RIGHT($JP$3,2)-'[1]Miter Profiles'!$AC$277-'[1]Outside Edges'!$B65)&gt;=5,'[1]Outside Edges'!$P65="Yes"),"Yes","No")</f>
        <v>Yes</v>
      </c>
      <c r="JQ66" s="236" t="str">
        <f>IF(AND((RIGHT($JQ$3,2)-'[1]Miter Profiles'!$AC$278-'[1]Outside Edges'!$B65)&gt;=5,'[1]Outside Edges'!$P65="Yes"),"Yes","No")</f>
        <v>No</v>
      </c>
      <c r="JR66" s="237" t="str">
        <f>IF(AND((RIGHT($JR$3,2)-'[1]Miter Profiles'!$AC$279-'[1]Outside Edges'!$B65)&gt;=5,'[1]Outside Edges'!$P65="Yes"),"Yes","No")</f>
        <v>Yes</v>
      </c>
      <c r="JS66" s="238" t="str">
        <f>IF(AND((RIGHT($JS$3,2)-'[1]Miter Profiles'!$AC$280-'[1]Outside Edges'!$B65)&gt;=5,'[1]Outside Edges'!$P65="Yes"),"Yes","No")</f>
        <v>Yes</v>
      </c>
      <c r="JT66" s="129" t="str">
        <f>IF(AND((RIGHT($JT$3,2)-'[1]Miter Profiles'!$AC$281-'[1]Outside Edges'!$B65)&gt;=5,'[1]Outside Edges'!$P65="Yes"),"Yes","No")</f>
        <v>No</v>
      </c>
      <c r="JU66" s="113" t="str">
        <f>IF(AND((RIGHT($JU$3,2)-'[1]Miter Profiles'!$AC$282-'[1]Outside Edges'!$B65)&gt;=5,'[1]Outside Edges'!$P65="Yes"),"Yes","No")</f>
        <v>Yes</v>
      </c>
      <c r="JV66" s="90" t="str">
        <f>IF(AND((RIGHT($JV$3,2)-'[1]Miter Profiles'!$AC$283-'[1]Outside Edges'!$B65)&gt;=5,'[1]Outside Edges'!$P65="Yes"),"Yes","No")</f>
        <v>Yes</v>
      </c>
      <c r="JW66" s="236" t="str">
        <f>IF(AND((RIGHT($JW$3,2)-'[1]Miter Profiles'!$AC$284-'[1]Outside Edges'!$B65)&gt;=5,'[1]Outside Edges'!$P65="Yes"),"Yes","No")</f>
        <v>Yes</v>
      </c>
      <c r="JX66" s="237" t="str">
        <f>IF(AND((RIGHT($JX$3,2)-'[1]Miter Profiles'!$AC$285-'[1]Outside Edges'!$B65)&gt;=5,'[1]Outside Edges'!$P65="Yes"),"Yes","No")</f>
        <v>Yes</v>
      </c>
      <c r="JY66" s="238" t="str">
        <f>IF(AND((RIGHT($JY$3,2)-'[1]Miter Profiles'!$AC$286-'[1]Outside Edges'!$B65)&gt;=5,'[1]Outside Edges'!$P65="Yes"),"Yes","No")</f>
        <v>Yes</v>
      </c>
      <c r="JZ66" s="129" t="str">
        <f>IF(AND((RIGHT($JZ$3,2)-'[1]Miter Profiles'!$AC$287-'[1]Outside Edges'!$B65)&gt;=5,'[1]Outside Edges'!$P65="Yes"),"Yes","No")</f>
        <v>Yes</v>
      </c>
      <c r="KA66" s="113" t="str">
        <f>IF(AND((RIGHT($KA$3,2)-'[1]Miter Profiles'!$AC$288-'[1]Outside Edges'!$B65)&gt;=5,'[1]Outside Edges'!$P65="Yes"),"Yes","No")</f>
        <v>Yes</v>
      </c>
      <c r="KB66" s="90" t="str">
        <f>IF(AND((RIGHT($KB$3,2)-'[1]Miter Profiles'!$AC$289-'[1]Outside Edges'!$B65)&gt;=5,'[1]Outside Edges'!$P65="Yes"),"Yes","No")</f>
        <v>Yes</v>
      </c>
      <c r="KC66" s="236" t="str">
        <f>IF(AND((RIGHT($KC$3,2)-'[1]Miter Profiles'!$AC$290-'[1]Outside Edges'!$B65)&gt;=5,'[1]Outside Edges'!$P65="Yes"),"Yes","No")</f>
        <v>Yes</v>
      </c>
      <c r="KD66" s="237" t="str">
        <f>IF(AND((RIGHT($KD$3,2)-'[1]Miter Profiles'!$AC$291-'[1]Outside Edges'!$B65)&gt;=5,'[1]Outside Edges'!$P65="Yes"),"Yes","No")</f>
        <v>Yes</v>
      </c>
      <c r="KE66" s="238" t="str">
        <f>IF(AND((RIGHT($KE$3,2)-'[1]Miter Profiles'!$AC$292-'[1]Outside Edges'!$B65)&gt;=5,'[1]Outside Edges'!$P65="Yes"),"Yes","No")</f>
        <v>Yes</v>
      </c>
      <c r="KF66" s="129" t="str">
        <f>IF(AND((RIGHT($KF$3,2)-'[1]Miter Profiles'!$AC$293-'[1]Outside Edges'!$B65)&gt;=5,'[1]Outside Edges'!$P65="Yes"),"Yes","No")</f>
        <v>Yes</v>
      </c>
      <c r="KG66" s="113" t="str">
        <f>IF(AND((RIGHT($KG$3,2)-'[1]Miter Profiles'!$AC$294-'[1]Outside Edges'!$B65)&gt;=5,'[1]Outside Edges'!$P65="Yes"),"Yes","No")</f>
        <v>Yes</v>
      </c>
      <c r="KH66" s="90" t="str">
        <f>IF(AND((RIGHT($KH$3,2)-'[1]Miter Profiles'!$AC$295-'[1]Outside Edges'!$B65)&gt;=5,'[1]Outside Edges'!$P65="Yes"),"Yes","No")</f>
        <v>Yes</v>
      </c>
      <c r="KI66" s="236" t="str">
        <f>IF(AND((RIGHT($KI$3,2)-'[1]Miter Profiles'!$AC$296-'[1]Outside Edges'!$B65)&gt;=5,'[1]Outside Edges'!$P65="Yes"),"Yes","No")</f>
        <v>Yes</v>
      </c>
      <c r="KJ66" s="237" t="str">
        <f>IF(AND((RIGHT($KJ$3,2)-'[1]Miter Profiles'!$AC$297-'[1]Outside Edges'!$B65)&gt;=5,'[1]Outside Edges'!$P65="Yes"),"Yes","No")</f>
        <v>Yes</v>
      </c>
      <c r="KK66" s="238" t="str">
        <f>IF(AND((RIGHT($KK$3,2)-'[1]Miter Profiles'!$AC$298-'[1]Outside Edges'!$B65)&gt;=5,'[1]Outside Edges'!$P65="Yes"),"Yes","No")</f>
        <v>Yes</v>
      </c>
      <c r="KL66" s="129" t="str">
        <f>IF(AND((RIGHT($KL$3,2)-'[1]Miter Profiles'!$AC$299-'[1]Outside Edges'!$B65)&gt;=5,'[1]Outside Edges'!$P65="Yes"),"Yes","No")</f>
        <v>Yes</v>
      </c>
      <c r="KM66" s="113" t="str">
        <f>IF(AND((RIGHT($KM$3,2)-'[1]Miter Profiles'!$AC$300-'[1]Outside Edges'!$B65)&gt;=5,'[1]Outside Edges'!$P65="Yes"),"Yes","No")</f>
        <v>Yes</v>
      </c>
      <c r="KN66" s="90" t="str">
        <f>IF(AND((RIGHT($KN$3,2)-'[1]Miter Profiles'!$AC$301-'[1]Outside Edges'!$B65)&gt;=5,'[1]Outside Edges'!$P65="Yes"),"Yes","No")</f>
        <v>Yes</v>
      </c>
      <c r="KO66" s="236" t="str">
        <f>IF(AND((RIGHT($KO$3,2)-'[1]Miter Profiles'!$AC$302-'[1]Outside Edges'!$B65)&gt;=5,'[1]Outside Edges'!$P65="Yes"),"Yes","No")</f>
        <v>Yes</v>
      </c>
      <c r="KP66" s="237" t="str">
        <f>IF(AND((RIGHT($KP$3,2)-'[1]Miter Profiles'!$AC$303-'[1]Outside Edges'!$B65)&gt;=5,'[1]Outside Edges'!$P65="Yes"),"Yes","No")</f>
        <v>Yes</v>
      </c>
      <c r="KQ66" s="238" t="str">
        <f>IF(AND((RIGHT($KQ$3,2)-'[1]Miter Profiles'!$AC$304-'[1]Outside Edges'!$B65)&gt;=5,'[1]Outside Edges'!$P65="Yes"),"Yes","No")</f>
        <v>Yes</v>
      </c>
      <c r="KR66" s="129" t="str">
        <f>IF(AND((RIGHT($KR$3,2)-'[1]Miter Profiles'!$AC$305-'[1]Outside Edges'!$B65)&gt;=5,'[1]Outside Edges'!$P65="Yes"),"Yes","No")</f>
        <v>Yes</v>
      </c>
      <c r="KS66" s="113" t="str">
        <f>IF(AND((RIGHT($KS$3,2)-'[1]Miter Profiles'!$AC$306-'[1]Outside Edges'!$B65)&gt;=5,'[1]Outside Edges'!$P65="Yes"),"Yes","No")</f>
        <v>Yes</v>
      </c>
      <c r="KT66" s="90" t="str">
        <f>IF(AND((RIGHT($KT$3,2)-'[1]Miter Profiles'!$AC$307-'[1]Outside Edges'!$B65)&gt;=5,'[1]Outside Edges'!$P65="Yes"),"Yes","No")</f>
        <v>Yes</v>
      </c>
      <c r="KU66" s="236" t="str">
        <f>IF(AND((RIGHT($KU$3,2)-'[1]Miter Profiles'!$AC$308-'[1]Outside Edges'!$B65)&gt;=5,'[1]Outside Edges'!$P65="Yes"),"Yes","No")</f>
        <v>Yes</v>
      </c>
      <c r="KV66" s="237" t="str">
        <f>IF(AND((RIGHT($KV$3,2)-'[1]Miter Profiles'!$AC$309-'[1]Outside Edges'!$B65)&gt;=5,'[1]Outside Edges'!$P65="Yes"),"Yes","No")</f>
        <v>Yes</v>
      </c>
      <c r="KW66" s="238" t="str">
        <f>IF(AND((RIGHT($KW$3,2)-'[1]Miter Profiles'!$AC$310-'[1]Outside Edges'!$B65)&gt;=5,'[1]Outside Edges'!$P65="Yes"),"Yes","No")</f>
        <v>Yes</v>
      </c>
      <c r="KX66" s="129" t="str">
        <f>IF(AND((RIGHT($KX$3,2)-'[1]Miter Profiles'!$AC$311-'[1]Outside Edges'!$B65)&gt;=5,'[1]Outside Edges'!$P65="Yes"),"Yes","No")</f>
        <v>Yes</v>
      </c>
      <c r="KY66" s="113" t="str">
        <f>IF(AND((RIGHT($KY$3,2)-'[1]Miter Profiles'!$AC$312-'[1]Outside Edges'!$B65)&gt;=5,'[1]Outside Edges'!$P65="Yes"),"Yes","No")</f>
        <v>Yes</v>
      </c>
      <c r="KZ66" s="90" t="str">
        <f>IF(AND((RIGHT($KZ$3,2)-'[1]Miter Profiles'!$AC$313-'[1]Outside Edges'!$B65)&gt;=5,'[1]Outside Edges'!$P65="Yes"),"Yes","No")</f>
        <v>Yes</v>
      </c>
      <c r="LA66" s="236" t="str">
        <f>IF(AND((RIGHT($LA$3,2)-'[1]Miter Profiles'!$AC$314-'[1]Outside Edges'!$B65)&gt;=5,'[1]Outside Edges'!$P65="Yes"),"Yes","No")</f>
        <v>Yes</v>
      </c>
      <c r="LB66" s="237" t="str">
        <f>IF(AND((RIGHT($LB$3,2)-'[1]Miter Profiles'!$AC$315-'[1]Outside Edges'!$B65)&gt;=5,'[1]Outside Edges'!$P65="Yes"),"Yes","No")</f>
        <v>Yes</v>
      </c>
      <c r="LC66" s="243" t="str">
        <f>IF(AND((RIGHT($LC$3,2)-'[1]Miter Profiles'!$AC$316-'[1]Outside Edges'!$B65)&gt;=5,'[1]Outside Edges'!$P65="Yes"),"Yes","No")</f>
        <v>Yes</v>
      </c>
      <c r="LD66" s="244" t="str">
        <f>IF(AND((RIGHT($LD$3,2)-'[1]Miter Profiles'!$AC$317-'[1]Outside Edges'!$B65)&gt;=5,'[1]Outside Edges'!$P65="Yes"),"Yes","No")</f>
        <v>Yes</v>
      </c>
      <c r="LE66" s="113" t="str">
        <f>IF(AND((RIGHT($LE$3,2)-'[1]Miter Profiles'!$AC$318-'[1]Outside Edges'!$B65)&gt;=5,'[1]Outside Edges'!$P65="Yes"),"Yes","No")</f>
        <v>Yes</v>
      </c>
      <c r="LF66" s="10" t="str">
        <f>IF(AND((RIGHT($LF$3,2)-'[1]Miter Profiles'!$AC$319-'[1]Outside Edges'!$B65)&gt;=5,'[1]Outside Edges'!$P65="Yes"),"Yes","No")</f>
        <v>Yes</v>
      </c>
      <c r="LG66" s="113" t="str">
        <f>IF(AND((RIGHT($LG$3,2)-'[1]Miter Profiles'!$AC$320-'[1]Outside Edges'!$B65)&gt;=5,'[1]Outside Edges'!$P65="Yes"),"Yes","No")</f>
        <v>Yes</v>
      </c>
      <c r="LH66" s="90" t="str">
        <f>IF(AND((RIGHT($LH$3,2)-'[1]Miter Profiles'!$AC$321-'[1]Outside Edges'!$B65)&gt;=5,'[1]Outside Edges'!$P65="Yes"),"Yes","No")</f>
        <v>Yes</v>
      </c>
      <c r="LI66" s="236" t="str">
        <f>IF(AND((RIGHT($LI$3,2)-'[1]Miter Profiles'!$AC$322-'[1]Outside Edges'!$B65)&gt;=5,'[1]Outside Edges'!$P65="Yes"),"Yes","No")</f>
        <v>Yes</v>
      </c>
      <c r="LJ66" s="237" t="str">
        <f>IF(AND((RIGHT($LJ$3,2)-'[1]Miter Profiles'!$AC$323-'[1]Outside Edges'!$B65)&gt;=5,'[1]Outside Edges'!$P65="Yes"),"Yes","No")</f>
        <v>Yes</v>
      </c>
      <c r="LK66" s="238" t="str">
        <f>IF(AND((RIGHT($LK$3,2)-'[1]Miter Profiles'!$AC$324-'[1]Outside Edges'!$B65)&gt;=5,'[1]Outside Edges'!$P65="Yes"),"Yes","No")</f>
        <v>Yes</v>
      </c>
      <c r="LL66" s="129" t="str">
        <f>IF(AND((RIGHT($LL$3,2)-'[1]Miter Profiles'!$AC$325-'[1]Outside Edges'!$B65)&gt;=5,'[1]Outside Edges'!$P65="Yes"),"Yes","No")</f>
        <v>Yes</v>
      </c>
      <c r="LM66" s="113" t="str">
        <f>IF(AND((RIGHT($LM$3,2)-'[1]Miter Profiles'!$AC$326-'[1]Outside Edges'!$B65)&gt;=5,'[1]Outside Edges'!$P65="Yes"),"Yes","No")</f>
        <v>Yes</v>
      </c>
      <c r="LN66" s="90" t="str">
        <f>IF(AND((RIGHT($LN$3,2)-'[1]Miter Profiles'!$AC$327-'[1]Outside Edges'!$B65)&gt;=5,'[1]Outside Edges'!$P65="Yes"),"Yes","No")</f>
        <v>Yes</v>
      </c>
      <c r="LO66" s="236" t="str">
        <f>IF(AND((RIGHT($LO$3,2)-'[1]Miter Profiles'!$AC$328-'[1]Outside Edges'!$B65)&gt;=5,'[1]Outside Edges'!$P65="Yes"),"Yes","No")</f>
        <v>Yes</v>
      </c>
      <c r="LP66" s="237" t="str">
        <f>IF(AND((RIGHT($LP$3,2)-'[1]Miter Profiles'!$AC$329-'[1]Outside Edges'!$B65)&gt;=5,'[1]Outside Edges'!$P65="Yes"),"Yes","No")</f>
        <v>Yes</v>
      </c>
      <c r="LQ66" s="238" t="str">
        <f>IF(AND((RIGHT($LQ$3,2)-'[1]Miter Profiles'!$AC$330-'[1]Outside Edges'!$B65)&gt;=5,'[1]Outside Edges'!$P65="Yes"),"Yes","No")</f>
        <v>Yes</v>
      </c>
      <c r="LR66" s="129" t="str">
        <f>IF(AND((RIGHT($LR$3,2)-'[1]Miter Profiles'!$AC$331-'[1]Outside Edges'!$B65)&gt;=5,'[1]Outside Edges'!$P65="Yes"),"Yes","No")</f>
        <v>Yes</v>
      </c>
      <c r="LS66" s="113" t="str">
        <f>IF(AND((RIGHT($LS$3,2)-'[1]Miter Profiles'!$AC$332-'[1]Outside Edges'!$B65)&gt;=5,'[1]Outside Edges'!$P65="Yes"),"Yes","No")</f>
        <v>Yes</v>
      </c>
      <c r="LT66" s="90" t="str">
        <f>IF(AND((RIGHT($LT$3,2)-'[1]Miter Profiles'!$AC$333-'[1]Outside Edges'!$B65)&gt;=5,'[1]Outside Edges'!$P65="Yes"),"Yes","No")</f>
        <v>Yes</v>
      </c>
    </row>
    <row r="67" spans="1:332" ht="15.75" customHeight="1" thickBot="1" x14ac:dyDescent="0.3">
      <c r="A67" s="8" t="str">
        <f>IF('[1]Outside Edges'!$A66&lt;&gt;"",'[1]Outside Edges'!$A66,"")</f>
        <v>D64</v>
      </c>
      <c r="B67" s="10" t="str">
        <f>IF(AND((RIGHT($B$3,2)-'[1]Miter Profiles'!$AC$3-'[1]Outside Edges'!$B66)&gt;=5,'[1]Outside Edges'!$P66="Yes"),"Yes","No")</f>
        <v>Yes</v>
      </c>
      <c r="C67" s="10" t="str">
        <f>IF(AND((RIGHT($C$3,2)-'[1]Miter Profiles'!$AC$4-'[1]Outside Edges'!$B66)&gt;=5,'[1]Outside Edges'!$P66="Yes"),"Yes","No")</f>
        <v>Yes</v>
      </c>
      <c r="D67" s="85" t="str">
        <f>IF(AND((RIGHT($D$3,2)-'[1]Miter Profiles'!$AC$5-'[1]Outside Edges'!$B66)&gt;=5,'[1]Outside Edges'!$P66="Yes"),"Yes","No")</f>
        <v>Yes</v>
      </c>
      <c r="E67" s="86" t="str">
        <f>IF(AND((RIGHT($E$3,2)-'[1]Miter Profiles'!$AC$6-'[1]Outside Edges'!$B66)&gt;=5,'[1]Outside Edges'!$P66="Yes"),"Yes","No")</f>
        <v>Yes</v>
      </c>
      <c r="F67" s="11" t="str">
        <f>IF(AND((RIGHT($F$3,2)-'[1]Miter Profiles'!$AC$7-'[1]Outside Edges'!$B66)&gt;=5,'[1]Outside Edges'!$P66="Yes"),"Yes","No")</f>
        <v>Yes</v>
      </c>
      <c r="G67" s="87" t="str">
        <f>IF(AND((RIGHT($G$3,2)-'[1]Miter Profiles'!$AC$8-'[1]Outside Edges'!$B66)&gt;=5,'[1]Outside Edges'!$P66="Yes"),"Yes","No")</f>
        <v>Yes</v>
      </c>
      <c r="H67" s="10" t="str">
        <f>IF(AND((RIGHT($H$3,2)-'[1]Miter Profiles'!$AC$9-'[1]Outside Edges'!$B66)&gt;=5,'[1]Outside Edges'!$P66="Yes"),"Yes","No")</f>
        <v>Yes</v>
      </c>
      <c r="I67" s="10" t="str">
        <f>IF(AND((RIGHT($I$3,2)-'[1]Miter Profiles'!$AC$10-'[1]Outside Edges'!$B66)&gt;=5,'[1]Outside Edges'!$P66="Yes"),"Yes","No")</f>
        <v>Yes</v>
      </c>
      <c r="J67" s="85" t="str">
        <f>IF(AND((RIGHT($J$3,2)-'[1]Miter Profiles'!$AC$11-'[1]Outside Edges'!$B66)&gt;=5,'[1]Outside Edges'!$P66="Yes"),"Yes","No")</f>
        <v>Yes</v>
      </c>
      <c r="K67" s="86" t="str">
        <f>IF(AND((RIGHT($K$3,2)-'[1]Miter Profiles'!$AC$12-'[1]Outside Edges'!$B66)&gt;=5,'[1]Outside Edges'!$P66="Yes"),"Yes","No")</f>
        <v>Yes</v>
      </c>
      <c r="L67" s="11" t="str">
        <f>IF(AND((RIGHT($L$3,2)-'[1]Miter Profiles'!$AC$13-'[1]Outside Edges'!$B66)&gt;=5,'[1]Outside Edges'!$P66="Yes"),"Yes","No")</f>
        <v>Yes</v>
      </c>
      <c r="M67" s="87" t="str">
        <f>IF(AND((RIGHT($M$3,2)-'[1]Miter Profiles'!$AC$14-'[1]Outside Edges'!$B66)&gt;=5,'[1]Outside Edges'!$P66="Yes"),"Yes","No")</f>
        <v>Yes</v>
      </c>
      <c r="N67" s="10" t="str">
        <f>IF(AND((RIGHT($N$3,2)-'[1]Miter Profiles'!$AC$15-'[1]Outside Edges'!$B66)&gt;=4,'[1]Outside Edges'!$P66="Yes"),"Yes","No")</f>
        <v>No</v>
      </c>
      <c r="O67" s="10" t="str">
        <f>IF(AND((RIGHT($O$3,2)-'[1]Miter Profiles'!$AC$16-'[1]Outside Edges'!$B66)&gt;=5,'[1]Outside Edges'!$P66="Yes"),"Yes","No")</f>
        <v>Yes</v>
      </c>
      <c r="P67" s="85" t="str">
        <f>IF(AND((RIGHT($P$3,2)-'[1]Miter Profiles'!$AC$17-'[1]Outside Edges'!$B66)&gt;=5,'[1]Outside Edges'!$P66="Yes"),"Yes","No")</f>
        <v>Yes</v>
      </c>
      <c r="Q67" s="86" t="str">
        <f>IF(AND((RIGHT($Q$3,2)-'[1]Miter Profiles'!$AC$18-'[1]Outside Edges'!$B66)&gt;=5,'[1]Outside Edges'!$P66="Yes"),"Yes","No")</f>
        <v>No</v>
      </c>
      <c r="R67" s="11" t="str">
        <f>IF(AND((RIGHT($R$3,2)-'[1]Miter Profiles'!$AC$19-'[1]Outside Edges'!$B66)&gt;=5,'[1]Outside Edges'!$P66="Yes"),"Yes","No")</f>
        <v>Yes</v>
      </c>
      <c r="S67" s="87" t="str">
        <f>IF(AND((RIGHT($S$3,2)-'[1]Miter Profiles'!$AC$20-'[1]Outside Edges'!$B66)&gt;=5,'[1]Outside Edges'!$P66="Yes"),"Yes","No")</f>
        <v>Yes</v>
      </c>
      <c r="T67" s="10" t="str">
        <f>IF(AND((RIGHT($T$3,2)-'[1]Miter Profiles'!$AC$21-'[1]Outside Edges'!$B66)&gt;=5,'[1]Outside Edges'!$P66="Yes"),"Yes","No")</f>
        <v>Yes</v>
      </c>
      <c r="U67" s="10" t="str">
        <f>IF(AND((RIGHT($U$3,2)-'[1]Miter Profiles'!$AC$22-'[1]Outside Edges'!$B66)&gt;=5,'[1]Outside Edges'!$P66="Yes"),"Yes","No")</f>
        <v>Yes</v>
      </c>
      <c r="V67" s="85" t="str">
        <f>IF(AND((RIGHT($V$3,2)-'[1]Miter Profiles'!$AC$23-'[1]Outside Edges'!$B66)&gt;=5,'[1]Outside Edges'!$P66="Yes"),"Yes","No")</f>
        <v>Yes</v>
      </c>
      <c r="W67" s="86" t="str">
        <f>IF(AND((RIGHT($W$3,2)-'[1]Miter Profiles'!$AC$24-'[1]Outside Edges'!$B66)&gt;=5,'[1]Outside Edges'!$P66="Yes"),"Yes","No")</f>
        <v>No</v>
      </c>
      <c r="X67" s="11" t="str">
        <f>IF(AND((RIGHT($X$3,2)-'[1]Miter Profiles'!$AC$25-'[1]Outside Edges'!$B66)&gt;=5,'[1]Outside Edges'!$P66="Yes"),"Yes","No")</f>
        <v>Yes</v>
      </c>
      <c r="Y67" s="87" t="str">
        <f>IF(AND((RIGHT($Y$3,2)-'[1]Miter Profiles'!$AC$26-'[1]Outside Edges'!$B66)&gt;=5,'[1]Outside Edges'!$P66="Yes"),"Yes","No")</f>
        <v>Yes</v>
      </c>
      <c r="Z67" s="10" t="str">
        <f>IF(AND((RIGHT($Z$3,2)-'[1]Miter Profiles'!$AC$27-'[1]Outside Edges'!$B66)&gt;=5,'[1]Outside Edges'!$P66="Yes"),"Yes","No")</f>
        <v>Yes</v>
      </c>
      <c r="AA67" s="10" t="str">
        <f>IF(AND((RIGHT($AA$3,2)-'[1]Miter Profiles'!$AC$28-'[1]Outside Edges'!$B66)&gt;=5,'[1]Outside Edges'!$P66="Yes"),"Yes","No")</f>
        <v>Yes</v>
      </c>
      <c r="AB67" s="85" t="str">
        <f>IF(AND((RIGHT($AB$3,2)-'[1]Miter Profiles'!$AC$29-'[1]Outside Edges'!$B66)&gt;=5,'[1]Outside Edges'!$P66="Yes"),"Yes","No")</f>
        <v>Yes</v>
      </c>
      <c r="AC67" s="86" t="str">
        <f>IF(AND((RIGHT($AC$3,2)-'[1]Miter Profiles'!$AC$30-'[1]Outside Edges'!$B66)&gt;=5,'[1]Outside Edges'!$P66="Yes"),"Yes","No")</f>
        <v>Yes</v>
      </c>
      <c r="AD67" s="11" t="str">
        <f>IF(AND((RIGHT($AD$3,2)-'[1]Miter Profiles'!$AC$31-'[1]Outside Edges'!$B66)&gt;=5,'[1]Outside Edges'!$P66="Yes"),"Yes","No")</f>
        <v>Yes</v>
      </c>
      <c r="AE67" s="87" t="str">
        <f>IF(AND((RIGHT($AE$3,2)-'[1]Miter Profiles'!$AC$32-'[1]Outside Edges'!$B66)&gt;=5,'[1]Outside Edges'!$P66="Yes"),"Yes","No")</f>
        <v>Yes</v>
      </c>
      <c r="AF67" s="10" t="str">
        <f>IF(AND((RIGHT($AF$3,2)-'[1]Miter Profiles'!$AC$33-'[1]Outside Edges'!$B66)&gt;=5,'[1]Outside Edges'!$P66="Yes"),"Yes","No")</f>
        <v>Yes</v>
      </c>
      <c r="AG67" s="10" t="str">
        <f>IF(AND((RIGHT($AG$3,2)-'[1]Miter Profiles'!$AC$34-'[1]Outside Edges'!$B66)&gt;=5,'[1]Outside Edges'!$P66="Yes"),"Yes","No")</f>
        <v>Yes</v>
      </c>
      <c r="AH67" s="85" t="str">
        <f>IF(AND((RIGHT($AH$3,2)-'[1]Miter Profiles'!$AC$35-'[1]Outside Edges'!$B66)&gt;=5,'[1]Outside Edges'!$P66="Yes"),"Yes","No")</f>
        <v>Yes</v>
      </c>
      <c r="AI67" s="86" t="str">
        <f>IF(AND((RIGHT($AI$3,2)-'[1]Miter Profiles'!$AC$36-'[1]Outside Edges'!$B66)&gt;=5,'[1]Outside Edges'!$P66="Yes"),"Yes","No")</f>
        <v>Yes</v>
      </c>
      <c r="AJ67" s="11" t="str">
        <f>IF(AND((RIGHT($AJ$3,2)-'[1]Miter Profiles'!$AC$37-'[1]Outside Edges'!$B66)&gt;=5,'[1]Outside Edges'!$P66="Yes"),"Yes","No")</f>
        <v>Yes</v>
      </c>
      <c r="AK67" s="87" t="str">
        <f>IF(AND((RIGHT($AK$3,2)-'[1]Miter Profiles'!$AC$38-'[1]Outside Edges'!$B66)&gt;=5,'[1]Outside Edges'!$P66="Yes"),"Yes","No")</f>
        <v>Yes</v>
      </c>
      <c r="AL67" s="10" t="str">
        <f>IF(AND((RIGHT($AL$3,2)-'[1]Miter Profiles'!$AC$39-'[1]Outside Edges'!$B66)&gt;=5,'[1]Outside Edges'!$P66="Yes"),"Yes","No")</f>
        <v>Yes</v>
      </c>
      <c r="AM67" s="10" t="str">
        <f>IF(AND((RIGHT($AM$3,2)-'[1]Miter Profiles'!$AC$40-'[1]Outside Edges'!$B66)&gt;=5,'[1]Outside Edges'!$P66="Yes"),"Yes","No")</f>
        <v>Yes</v>
      </c>
      <c r="AN67" s="85" t="str">
        <f>IF(AND((RIGHT($AN$3,2)-'[1]Miter Profiles'!$AC$41-'[1]Outside Edges'!$B66)&gt;=5,'[1]Outside Edges'!$P66="Yes"),"Yes","No")</f>
        <v>Yes</v>
      </c>
      <c r="AO67" s="86" t="str">
        <f>IF(AND((RIGHT($AO$3,2)-'[1]Miter Profiles'!$AC$42-'[1]Outside Edges'!$B66)&gt;=5,'[1]Outside Edges'!$P66="Yes"),"Yes","No")</f>
        <v>Yes</v>
      </c>
      <c r="AP67" s="11" t="str">
        <f>IF(AND((RIGHT($AP$3,2)-'[1]Miter Profiles'!$AC$43-'[1]Outside Edges'!$B66)&gt;=5,'[1]Outside Edges'!$P66="Yes"),"Yes","No")</f>
        <v>Yes</v>
      </c>
      <c r="AQ67" s="87" t="str">
        <f>IF(AND((RIGHT($AQ$3,2)-'[1]Miter Profiles'!$AC$44-'[1]Outside Edges'!$B66)&gt;=5,'[1]Outside Edges'!$P66="Yes"),"Yes","No")</f>
        <v>Yes</v>
      </c>
      <c r="AR67" s="10" t="str">
        <f>IF(AND((RIGHT($AR$3,2)-'[1]Miter Profiles'!$AC$45-'[1]Outside Edges'!$B66)&gt;=5,'[1]Outside Edges'!$P66="Yes"),"Yes","No")</f>
        <v>Yes</v>
      </c>
      <c r="AS67" s="10" t="str">
        <f>IF(AND((RIGHT($AS$3,2)-'[1]Miter Profiles'!$AC$46-'[1]Outside Edges'!$B66)&gt;=5,'[1]Outside Edges'!$P66="Yes"),"Yes","No")</f>
        <v>Yes</v>
      </c>
      <c r="AT67" s="85" t="str">
        <f>IF(AND((RIGHT($AT$3,2)-'[1]Miter Profiles'!$AC$47-'[1]Outside Edges'!$B66)&gt;=5,'[1]Outside Edges'!$P66="Yes"),"Yes","No")</f>
        <v>Yes</v>
      </c>
      <c r="AU67" s="86" t="str">
        <f>IF(AND((RIGHT($AU$3,2)-'[1]Miter Profiles'!$AC$48-'[1]Outside Edges'!$B66)&gt;=5,'[1]Outside Edges'!$P66="Yes"),"Yes","No")</f>
        <v>Yes</v>
      </c>
      <c r="AV67" s="11" t="str">
        <f>IF(AND((RIGHT($AV$3,2)-'[1]Miter Profiles'!$AC$49-'[1]Outside Edges'!$B66)&gt;=5,'[1]Outside Edges'!$P66="Yes"),"Yes","No")</f>
        <v>Yes</v>
      </c>
      <c r="AW67" s="87" t="str">
        <f>IF(AND((RIGHT($AW$3,2)-'[1]Miter Profiles'!$AC$50-'[1]Outside Edges'!$B66)&gt;=5,'[1]Outside Edges'!$P66="Yes"),"Yes","No")</f>
        <v>Yes</v>
      </c>
      <c r="AX67" s="10" t="str">
        <f>IF(AND((RIGHT($AX$3,2)-'[1]Miter Profiles'!$AC$51-'[1]Outside Edges'!$B66)&gt;=5,'[1]Outside Edges'!$P66="Yes"),"Yes","No")</f>
        <v>Yes</v>
      </c>
      <c r="AY67" s="10" t="str">
        <f>IF(AND((RIGHT($AY$3,2)-'[1]Miter Profiles'!$AC$52-'[1]Outside Edges'!$B66)&gt;=5,'[1]Outside Edges'!$P66="Yes"),"Yes","No")</f>
        <v>Yes</v>
      </c>
      <c r="AZ67" s="85" t="str">
        <f>IF(AND((RIGHT($AZ$3,2)-'[1]Miter Profiles'!$AC$53-'[1]Outside Edges'!$B66)&gt;=5,'[1]Outside Edges'!$P66="Yes"),"Yes","No")</f>
        <v>Yes</v>
      </c>
      <c r="BA67" s="86" t="str">
        <f>IF(AND((RIGHT($BA$3,2)-'[1]Miter Profiles'!$AC$54-'[1]Outside Edges'!$B66)&gt;=5,'[1]Outside Edges'!$P66="Yes"),"Yes","No")</f>
        <v>Yes</v>
      </c>
      <c r="BB67" s="11" t="str">
        <f>IF(AND((RIGHT($BB$3,2)-'[1]Miter Profiles'!$AC$55-'[1]Outside Edges'!$B66)&gt;=5,'[1]Outside Edges'!$P66="Yes"),"Yes","No")</f>
        <v>Yes</v>
      </c>
      <c r="BC67" s="87" t="str">
        <f>IF(AND((RIGHT($BC$3,2)-'[1]Miter Profiles'!$AC$56-'[1]Outside Edges'!$B66)&gt;=5,'[1]Outside Edges'!$P66="Yes"),"Yes","No")</f>
        <v>Yes</v>
      </c>
      <c r="BD67" s="10" t="str">
        <f>IF(AND((RIGHT($BD$3,2)-'[1]Miter Profiles'!$AC$57-'[1]Outside Edges'!$B66)&gt;=5,'[1]Outside Edges'!$P66="Yes"),"Yes","No")</f>
        <v>Yes</v>
      </c>
      <c r="BE67" s="10" t="str">
        <f>IF(AND((RIGHT($BE$3,2)-'[1]Miter Profiles'!$AC$58-'[1]Outside Edges'!$B66)&gt;=5,'[1]Outside Edges'!$P66="Yes"),"Yes","No")</f>
        <v>Yes</v>
      </c>
      <c r="BF67" s="85" t="str">
        <f>IF(AND((RIGHT($BF$3,2)-'[1]Miter Profiles'!$AC$59-'[1]Outside Edges'!$B66)&gt;=5,'[1]Outside Edges'!$P66="Yes"),"Yes","No")</f>
        <v>Yes</v>
      </c>
      <c r="BG67" s="86" t="str">
        <f>IF(AND((RIGHT($BG$3,2)-'[1]Miter Profiles'!$AC$60-'[1]Outside Edges'!$B66)&gt;=5,'[1]Outside Edges'!$P66="Yes"),"Yes","No")</f>
        <v>Yes</v>
      </c>
      <c r="BH67" s="11" t="str">
        <f>IF(AND((RIGHT($BH$3,2)-'[1]Miter Profiles'!$AC$61-'[1]Outside Edges'!$B66)&gt;=5,'[1]Outside Edges'!$P66="Yes"),"Yes","No")</f>
        <v>Yes</v>
      </c>
      <c r="BI67" s="87" t="str">
        <f>IF(AND((RIGHT($BI$3,2)-'[1]Miter Profiles'!$AC$62-'[1]Outside Edges'!$B66)&gt;=5,'[1]Outside Edges'!$P66="Yes"),"Yes","No")</f>
        <v>Yes</v>
      </c>
      <c r="BJ67" s="10" t="str">
        <f>IF(AND((RIGHT($BJ$3,2)-'[1]Miter Profiles'!$AC$63-'[1]Outside Edges'!$B66)&gt;=5,'[1]Outside Edges'!$P66="Yes"),"Yes","No")</f>
        <v>Yes</v>
      </c>
      <c r="BK67" s="10" t="str">
        <f>IF(AND((RIGHT($BK$3,2)-'[1]Miter Profiles'!$AC$64-'[1]Outside Edges'!$B66)&gt;=5,'[1]Outside Edges'!$P66="Yes"),"Yes","No")</f>
        <v>Yes</v>
      </c>
      <c r="BL67" s="85" t="str">
        <f>IF(AND((RIGHT($BL$3,2)-'[1]Miter Profiles'!$AC$65-'[1]Outside Edges'!$B66)&gt;=5,'[1]Outside Edges'!$P66="Yes"),"Yes","No")</f>
        <v>Yes</v>
      </c>
      <c r="BM67" s="86" t="str">
        <f>IF(AND((RIGHT($BM$3,2)-'[1]Miter Profiles'!$AC$66-'[1]Outside Edges'!$B66)&gt;=5,'[1]Outside Edges'!$P66="Yes"),"Yes","No")</f>
        <v>Yes</v>
      </c>
      <c r="BN67" s="11" t="str">
        <f>IF(AND((RIGHT($BN$3,2)-'[1]Miter Profiles'!$AC$67-'[1]Outside Edges'!$B66)&gt;=5,'[1]Outside Edges'!$P66="Yes"),"Yes","No")</f>
        <v>Yes</v>
      </c>
      <c r="BO67" s="87" t="str">
        <f>IF(AND((RIGHT($BO$3,2)-'[1]Miter Profiles'!$AC$68-'[1]Outside Edges'!$B66)&gt;=5,'[1]Outside Edges'!$P66="Yes"),"Yes","No")</f>
        <v>Yes</v>
      </c>
      <c r="BP67" s="10" t="str">
        <f>IF(AND((RIGHT($BP$3,2)-'[1]Miter Profiles'!$AC$69-'[1]Outside Edges'!$B66)&gt;=5,'[1]Outside Edges'!$P66="Yes"),"Yes","No")</f>
        <v>Yes</v>
      </c>
      <c r="BQ67" s="10" t="str">
        <f>IF(AND((RIGHT($BQ$3,2)-'[1]Miter Profiles'!$AC$70-'[1]Outside Edges'!$B66)&gt;=5,'[1]Outside Edges'!$P66="Yes"),"Yes","No")</f>
        <v>Yes</v>
      </c>
      <c r="BR67" s="85" t="str">
        <f>IF(AND((RIGHT($BR$3,2)-'[1]Miter Profiles'!$AC$71-'[1]Outside Edges'!$B66)&gt;=5,'[1]Outside Edges'!$P66="Yes"),"Yes","No")</f>
        <v>Yes</v>
      </c>
      <c r="BS67" s="86" t="str">
        <f>IF(AND((RIGHT($BS$3,2)-'[1]Miter Profiles'!$AC$72-'[1]Outside Edges'!$B66)&gt;=5,'[1]Outside Edges'!$P66="Yes"),"Yes","No")</f>
        <v>Yes</v>
      </c>
      <c r="BT67" s="11" t="str">
        <f>IF(AND((RIGHT($BT$3,2)-'[1]Miter Profiles'!$AC$73-'[1]Outside Edges'!$B66)&gt;=5,'[1]Outside Edges'!$P66="Yes"),"Yes","No")</f>
        <v>Yes</v>
      </c>
      <c r="BU67" s="87" t="str">
        <f>IF(AND((RIGHT($BU$3,2)-'[1]Miter Profiles'!$AC$74-'[1]Outside Edges'!$B66)&gt;=5,'[1]Outside Edges'!$P66="Yes"),"Yes","No")</f>
        <v>Yes</v>
      </c>
      <c r="BV67" s="10" t="str">
        <f>IF(AND((RIGHT($BV$3,2)-'[1]Miter Profiles'!$AC$75-'[1]Outside Edges'!$B66)&gt;=5,'[1]Outside Edges'!$P66="Yes"),"Yes","No")</f>
        <v>Yes</v>
      </c>
      <c r="BW67" s="10" t="str">
        <f>IF(AND((RIGHT($BW$3,2)-'[1]Miter Profiles'!$AC$76-'[1]Outside Edges'!$B66)&gt;=5,'[1]Outside Edges'!$P66="Yes"),"Yes","No")</f>
        <v>Yes</v>
      </c>
      <c r="BX67" s="85" t="str">
        <f>IF(AND((RIGHT($BX$3,2)-'[1]Miter Profiles'!$AC$77-'[1]Outside Edges'!$B66)&gt;=5,'[1]Outside Edges'!$P66="Yes"),"Yes","No")</f>
        <v>Yes</v>
      </c>
      <c r="BY67" s="86" t="str">
        <f>IF(AND((RIGHT($BY$3,2)-'[1]Miter Profiles'!$AC$78-'[1]Outside Edges'!$B66)&gt;=5,'[1]Outside Edges'!$P66="Yes"),"Yes","No")</f>
        <v>Yes</v>
      </c>
      <c r="BZ67" s="11" t="str">
        <f>IF(AND((RIGHT($BZ$3,2)-'[1]Miter Profiles'!$AC$79-'[1]Outside Edges'!$B66)&gt;=5,'[1]Outside Edges'!$P66="Yes"),"Yes","No")</f>
        <v>Yes</v>
      </c>
      <c r="CA67" s="87" t="str">
        <f>IF(AND((RIGHT($CA$3,2)-'[1]Miter Profiles'!$AC$80-'[1]Outside Edges'!$B66)&gt;=5,'[1]Outside Edges'!$P66="Yes"),"Yes","No")</f>
        <v>Yes</v>
      </c>
      <c r="CB67" s="10" t="str">
        <f>IF(AND((RIGHT($CB$3,2)-'[1]Miter Profiles'!$AC$81-'[1]Outside Edges'!$B66)&gt;=5,'[1]Outside Edges'!$P66="Yes"),"Yes","No")</f>
        <v>Yes</v>
      </c>
      <c r="CC67" s="10" t="str">
        <f>IF(AND((RIGHT($CC$3,2)-'[1]Miter Profiles'!$AC$82-'[1]Outside Edges'!$B66)&gt;=5,'[1]Outside Edges'!$P66="Yes"),"Yes","No")</f>
        <v>Yes</v>
      </c>
      <c r="CD67" s="85" t="str">
        <f>IF(AND((RIGHT($CD$3,2)-'[1]Miter Profiles'!$AC$83-'[1]Outside Edges'!$B66)&gt;=5,'[1]Outside Edges'!$P66="Yes"),"Yes","No")</f>
        <v>Yes</v>
      </c>
      <c r="CE67" s="86" t="str">
        <f>IF(AND((RIGHT($CE$3,2)-'[1]Miter Profiles'!$AC$84-'[1]Outside Edges'!$B66)&gt;=5,'[1]Outside Edges'!$P66="Yes"),"Yes","No")</f>
        <v>Yes</v>
      </c>
      <c r="CF67" s="11" t="str">
        <f>IF(AND((RIGHT($CF$3,2)-'[1]Miter Profiles'!$AC$85-'[1]Outside Edges'!$B66)&gt;=5,'[1]Outside Edges'!$P66="Yes"),"Yes","No")</f>
        <v>Yes</v>
      </c>
      <c r="CG67" s="87" t="str">
        <f>IF(AND((RIGHT($CG$3,2)-'[1]Miter Profiles'!$AC$86-'[1]Outside Edges'!$B66)&gt;=5,'[1]Outside Edges'!$P66="Yes"),"Yes","No")</f>
        <v>Yes</v>
      </c>
      <c r="CH67" s="10" t="str">
        <f>IF(AND((RIGHT($CH$3,2)-'[1]Miter Profiles'!$AC$87-'[1]Outside Edges'!$B66)&gt;=5,'[1]Outside Edges'!$P66="Yes"),"Yes","No")</f>
        <v>Yes</v>
      </c>
      <c r="CI67" s="10" t="str">
        <f>IF(AND((RIGHT($CI$3,2)-'[1]Miter Profiles'!$AC$88-'[1]Outside Edges'!$B66)&gt;=5,'[1]Outside Edges'!$P66="Yes"),"Yes","No")</f>
        <v>Yes</v>
      </c>
      <c r="CJ67" s="85" t="str">
        <f>IF(AND((RIGHT($CJ$3,2)-'[1]Miter Profiles'!$AC$89-'[1]Outside Edges'!$B66)&gt;=5,'[1]Outside Edges'!$P66="Yes"),"Yes","No")</f>
        <v>Yes</v>
      </c>
      <c r="CK67" s="86" t="str">
        <f>IF(AND((RIGHT($CK$3,2)-'[1]Miter Profiles'!$AC$90-'[1]Outside Edges'!$B66)&gt;=5,'[1]Outside Edges'!$P66="Yes"),"Yes","No")</f>
        <v>Yes</v>
      </c>
      <c r="CL67" s="11" t="str">
        <f>IF(AND((RIGHT($CL$3,2)-'[1]Miter Profiles'!$AC$91-'[1]Outside Edges'!$B66)&gt;=5,'[1]Outside Edges'!$P66="Yes"),"Yes","No")</f>
        <v>Yes</v>
      </c>
      <c r="CM67" s="87" t="str">
        <f>IF(AND((RIGHT($CM$3,2)-'[1]Miter Profiles'!$AC$92-'[1]Outside Edges'!$B66)&gt;=5,'[1]Outside Edges'!$P66="Yes"),"Yes","No")</f>
        <v>Yes</v>
      </c>
      <c r="CN67" s="10" t="str">
        <f>IF(AND((RIGHT(CN$3,2)-'[1]Miter Profiles'!$AC$93-'[1]Outside Edges'!$B66)&gt;=5,'[1]Outside Edges'!$P66="Yes"),"Yes","No")</f>
        <v>No</v>
      </c>
      <c r="CO67" s="10" t="str">
        <f>IF(AND((RIGHT(CO$3,2)-'[1]Miter Profiles'!$AC$94-'[1]Outside Edges'!$B66)&gt;=5,'[1]Outside Edges'!$P66="Yes"),"Yes","No")</f>
        <v>Yes</v>
      </c>
      <c r="CP67" s="85" t="str">
        <f>IF(AND((RIGHT(CP$3,2)-'[1]Miter Profiles'!$AC$95-'[1]Outside Edges'!$B66)&gt;=5,'[1]Outside Edges'!$P66="Yes"),"Yes","No")</f>
        <v>Yes</v>
      </c>
      <c r="CQ67" s="86" t="str">
        <f>IF(AND((RIGHT(CQ$3,2)-'[1]Miter Profiles'!$AC$96-'[1]Outside Edges'!$B66)&gt;=5,'[1]Outside Edges'!$P66="Yes"),"Yes","No")</f>
        <v>Yes</v>
      </c>
      <c r="CR67" s="11" t="str">
        <f>IF(AND((RIGHT(CR$3,2)-'[1]Miter Profiles'!$AC$97-'[1]Outside Edges'!$B66)&gt;=5,'[1]Outside Edges'!$P66="Yes"),"Yes","No")</f>
        <v>Yes</v>
      </c>
      <c r="CS67" s="87" t="str">
        <f>IF(AND((RIGHT(CS$3,2)-'[1]Miter Profiles'!$AC$98-'[1]Outside Edges'!$B66)&gt;=5,'[1]Outside Edges'!$P66="Yes"),"Yes","No")</f>
        <v>Yes</v>
      </c>
      <c r="CT67" s="10" t="str">
        <f>IF(AND((RIGHT($CT$3,2)-'[1]Miter Profiles'!$AC$99-'[1]Outside Edges'!$B66)&gt;=5,'[1]Outside Edges'!$P66="Yes"),"Yes","No")</f>
        <v>Yes</v>
      </c>
      <c r="CU67" s="10" t="str">
        <f>IF(AND((RIGHT($CU$3,2)-'[1]Miter Profiles'!$AC$100-'[1]Outside Edges'!$B66)&gt;=5,'[1]Outside Edges'!$P66="Yes"),"Yes","No")</f>
        <v>Yes</v>
      </c>
      <c r="CV67" s="85" t="str">
        <f>IF(AND((RIGHT($CV$3,2)-'[1]Miter Profiles'!$AC$101-'[1]Outside Edges'!$B66)&gt;=5,'[1]Outside Edges'!$P66="Yes"),"Yes","No")</f>
        <v>Yes</v>
      </c>
      <c r="CW67" s="86" t="str">
        <f>IF(AND((RIGHT($CW$3,2)-'[1]Miter Profiles'!$AC$102-'[1]Outside Edges'!$B66)&gt;=5,'[1]Outside Edges'!$P66="Yes"),"Yes","No")</f>
        <v>Yes</v>
      </c>
      <c r="CX67" s="11" t="str">
        <f>IF(AND((RIGHT($CX$3,2)-'[1]Miter Profiles'!$AC$103-'[1]Outside Edges'!$B66)&gt;=5,'[1]Outside Edges'!$P66="Yes"),"Yes","No")</f>
        <v>Yes</v>
      </c>
      <c r="CY67" s="87" t="str">
        <f>IF(AND((RIGHT($CY$3,2)-'[1]Miter Profiles'!$AC$104-'[1]Outside Edges'!$B66)&gt;=5,'[1]Outside Edges'!$P66="Yes"),"Yes","No")</f>
        <v>Yes</v>
      </c>
      <c r="CZ67" s="10" t="str">
        <f>IF(AND((RIGHT($CZ$3,2)-'[1]Miter Profiles'!$AC$105-'[1]Outside Edges'!$B66)&gt;=5,'[1]Outside Edges'!$P66="Yes"),"Yes","No")</f>
        <v>No</v>
      </c>
      <c r="DA67" s="10" t="str">
        <f>IF(AND((RIGHT($DA$3,2)-'[1]Miter Profiles'!$AC$106-'[1]Outside Edges'!$B66)&gt;=5,'[1]Outside Edges'!$P66="Yes"),"Yes","No")</f>
        <v>No</v>
      </c>
      <c r="DB67" s="85" t="str">
        <f>IF(AND((RIGHT($DB$3,2)-'[1]Miter Profiles'!$AC$107-'[1]Outside Edges'!$B66)&gt;=5,'[1]Outside Edges'!$P66="Yes"),"Yes","No")</f>
        <v>No</v>
      </c>
      <c r="DC67" s="86" t="str">
        <f>IF(AND((RIGHT($DC$3,2)-'[1]Miter Profiles'!$AC$108-'[1]Outside Edges'!$B66)&gt;=5,'[1]Outside Edges'!$P66="Yes"),"Yes","No")</f>
        <v>Yes</v>
      </c>
      <c r="DD67" s="11" t="str">
        <f>IF(AND((RIGHT($DD$3,2)-'[1]Miter Profiles'!$AC$109-'[1]Outside Edges'!$B66)&gt;=5,'[1]Outside Edges'!$P66="Yes"),"Yes","No")</f>
        <v>Yes</v>
      </c>
      <c r="DE67" s="87" t="str">
        <f>IF(AND((RIGHT($DE$3,2)-'[1]Miter Profiles'!$AC$110-'[1]Outside Edges'!$B66)&gt;=5,'[1]Outside Edges'!$P66="Yes"),"Yes","No")</f>
        <v>Yes</v>
      </c>
      <c r="DF67" s="10" t="str">
        <f>IF(AND((RIGHT($DF$3,2)-'[1]Miter Profiles'!$AC$111-'[1]Outside Edges'!$B66)&gt;=5,'[1]Outside Edges'!$P66="Yes"),"Yes","No")</f>
        <v>Yes</v>
      </c>
      <c r="DG67" s="10" t="str">
        <f>IF(AND((RIGHT($DG$3,2)-'[1]Miter Profiles'!$AC$112-'[1]Outside Edges'!$B66)&gt;=5,'[1]Outside Edges'!$P66="Yes"),"Yes","No")</f>
        <v>Yes</v>
      </c>
      <c r="DH67" s="85" t="str">
        <f>IF(AND((RIGHT($DH$3,2)-'[1]Miter Profiles'!$AC$113-'[1]Outside Edges'!$B66)&gt;=5,'[1]Outside Edges'!$P66="Yes"),"Yes","No")</f>
        <v>Yes</v>
      </c>
      <c r="DI67" s="86" t="str">
        <f>IF(AND((RIGHT($DI$3,2)-'[1]Miter Profiles'!$AC$114-'[1]Outside Edges'!$B66)&gt;=5,'[1]Outside Edges'!$P66="Yes"),"Yes","No")</f>
        <v>Yes</v>
      </c>
      <c r="DJ67" s="11" t="str">
        <f>IF(AND((RIGHT($DJ$3,2)-'[1]Miter Profiles'!$AC$115-'[1]Outside Edges'!$B66)&gt;=5,'[1]Outside Edges'!$P66="Yes"),"Yes","No")</f>
        <v>Yes</v>
      </c>
      <c r="DK67" s="87" t="str">
        <f>IF(AND((RIGHT($DK$3,2)-'[1]Miter Profiles'!$AC$116-'[1]Outside Edges'!$B66)&gt;=5,'[1]Outside Edges'!$P66="Yes"),"Yes","No")</f>
        <v>Yes</v>
      </c>
      <c r="DL67" s="10" t="str">
        <f>IF(AND((RIGHT($DL$3,2)-'[1]Miter Profiles'!$AC$117-'[1]Outside Edges'!$B66)&gt;=5,'[1]Outside Edges'!$P66="Yes"),"Yes","No")</f>
        <v>Yes</v>
      </c>
      <c r="DM67" s="10" t="str">
        <f>IF(AND((RIGHT($DM$3,2)-'[1]Miter Profiles'!$AC$118-'[1]Outside Edges'!$B66)&gt;=5,'[1]Outside Edges'!$P66="Yes"),"Yes","No")</f>
        <v>Yes</v>
      </c>
      <c r="DN67" s="85" t="str">
        <f>IF(AND((RIGHT($DN$3,2)-'[1]Miter Profiles'!$AC$119-'[1]Outside Edges'!$B66)&gt;=5,'[1]Outside Edges'!$P66="Yes"),"Yes","No")</f>
        <v>Yes</v>
      </c>
      <c r="DO67" s="86" t="str">
        <f>IF(AND((RIGHT($DO$3,2)-'[1]Miter Profiles'!$AC$120-'[1]Outside Edges'!$B66)&gt;=5,'[1]Outside Edges'!$P66="Yes"),"Yes","No")</f>
        <v>No</v>
      </c>
      <c r="DP67" s="11" t="str">
        <f>IF(AND((RIGHT($DP$3,2)-'[1]Miter Profiles'!$AC$121-'[1]Outside Edges'!$B66)&gt;=5,'[1]Outside Edges'!$P66="Yes"),"Yes","No")</f>
        <v>Yes</v>
      </c>
      <c r="DQ67" s="87" t="str">
        <f>IF(AND((RIGHT($DQ$3,2)-'[1]Miter Profiles'!$AC$122-'[1]Outside Edges'!$B66)&gt;=5,'[1]Outside Edges'!$P66="Yes"),"Yes","No")</f>
        <v>Yes</v>
      </c>
      <c r="DR67" s="10" t="str">
        <f>IF(AND((RIGHT($DR$3,2)-'[1]Miter Profiles'!$AC$123-'[1]Outside Edges'!$B66)&gt;=5,'[1]Outside Edges'!$P66="Yes"),"Yes","No")</f>
        <v>Yes</v>
      </c>
      <c r="DS67" s="10" t="str">
        <f>IF(AND((RIGHT($DS$3,2)-'[1]Miter Profiles'!$AC$124-'[1]Outside Edges'!$B66)&gt;=5,'[1]Outside Edges'!$P66="Yes"),"Yes","No")</f>
        <v>Yes</v>
      </c>
      <c r="DT67" s="85" t="str">
        <f>IF(AND((RIGHT($DT$3,2)-'[1]Miter Profiles'!$AC$125-'[1]Outside Edges'!$B66)&gt;=5,'[1]Outside Edges'!$P66="Yes"),"Yes","No")</f>
        <v>Yes</v>
      </c>
      <c r="DU67" s="86" t="str">
        <f>IF(AND((RIGHT($DU$3,2)-'[1]Miter Profiles'!$AC$126-'[1]Outside Edges'!$B66)&gt;=5,'[1]Outside Edges'!$P66="Yes"),"Yes","No")</f>
        <v>Yes</v>
      </c>
      <c r="DV67" s="11" t="str">
        <f>IF(AND((RIGHT($DV$3,2)-'[1]Miter Profiles'!$AC$127-'[1]Outside Edges'!$B66)&gt;=5,'[1]Outside Edges'!$P66="Yes"),"Yes","No")</f>
        <v>Yes</v>
      </c>
      <c r="DW67" s="87" t="str">
        <f>IF(AND((RIGHT($DW$3,2)-'[1]Miter Profiles'!$AC$128-'[1]Outside Edges'!$B66)&gt;=5,'[1]Outside Edges'!$P66="Yes"),"Yes","No")</f>
        <v>Yes</v>
      </c>
      <c r="DX67" s="10" t="str">
        <f>IF(AND((RIGHT($DX$3,2)-'[1]Miter Profiles'!$AC$129-'[1]Outside Edges'!$B66)&gt;=5,'[1]Outside Edges'!$P66="Yes"),"Yes","No")</f>
        <v>Yes</v>
      </c>
      <c r="DY67" s="10" t="str">
        <f>IF(AND((RIGHT($DY$3,2)-'[1]Miter Profiles'!$AC$130-'[1]Outside Edges'!$B66)&gt;=5,'[1]Outside Edges'!$P66="Yes"),"Yes","No")</f>
        <v>Yes</v>
      </c>
      <c r="DZ67" s="85" t="str">
        <f>IF(AND((RIGHT($DZ$3,2)-'[1]Miter Profiles'!$AC$131-'[1]Outside Edges'!$B66)&gt;=5,'[1]Outside Edges'!$P66="Yes"),"Yes","No")</f>
        <v>Yes</v>
      </c>
      <c r="EA67" s="90" t="str">
        <f>IF(AND((RIGHT($EA$3,2)-'[1]Miter Profiles'!$AC$132-'[1]Outside Edges'!$B66)&gt;=5,'[1]Outside Edges'!$P66="Yes"),"Yes","No")</f>
        <v>Yes</v>
      </c>
      <c r="EB67" s="105" t="str">
        <f>IF(AND((RIGHT($EB$3,2)-'[1]Miter Profiles'!$AC$133-'[1]Outside Edges'!$B66)&gt;=5,'[1]Outside Edges'!$P66="Yes"),"Yes","No")</f>
        <v>No</v>
      </c>
      <c r="EC67" s="110" t="str">
        <f>IF(AND((RIGHT($EC$3,2)-'[1]Miter Profiles'!$AC$134-'[1]Outside Edges'!$B66)&gt;=5,'[1]Outside Edges'!$P66="Yes"),"Yes","No")</f>
        <v>Yes</v>
      </c>
      <c r="ED67" s="116" t="str">
        <f>IF(AND((RIGHT($ED$3,2)-'[1]Miter Profiles'!$AC$135-'[1]Outside Edges'!$B66)&gt;=5,'[1]Outside Edges'!$P66="Yes"),"Yes","No")</f>
        <v>Yes</v>
      </c>
      <c r="EE67" s="113" t="str">
        <f>IF(AND((RIGHT($EE$3,2)-'[1]Miter Profiles'!$AC$136-'[1]Outside Edges'!$B66)&gt;=5,'[1]Outside Edges'!$P66="Yes"),"Yes","No")</f>
        <v>Yes</v>
      </c>
      <c r="EF67" s="85" t="str">
        <f>IF(AND((RIGHT($EF$3,2)-'[1]Miter Profiles'!$AC$137-'[1]Outside Edges'!$B66)&gt;=5,'[1]Outside Edges'!$P66="Yes"),"Yes","No")</f>
        <v>Yes</v>
      </c>
      <c r="EG67" s="10" t="str">
        <f>IF(AND((RIGHT($EG$3,2)-'[1]Miter Profiles'!$AC$138-'[1]Outside Edges'!$B66)&gt;=5,'[1]Outside Edges'!$P66="Yes"),"Yes","No")</f>
        <v>Yes</v>
      </c>
      <c r="EH67" s="90" t="str">
        <f>IF(AND((RIGHT($EH$3,2)-'[1]Miter Profiles'!$AC$139-'[1]Outside Edges'!$B66)&gt;=5,'[1]Outside Edges'!$P66="Yes"),"Yes","No")</f>
        <v>Yes</v>
      </c>
      <c r="EI67" s="121" t="str">
        <f>IF(AND((RIGHT($EI$3,2)-'[1]Miter Profiles'!$AC$140-'[1]Outside Edges'!$B66)&gt;=5,'[1]Outside Edges'!$P66="Yes"),"Yes","No")</f>
        <v>Yes</v>
      </c>
      <c r="EJ67" s="124" t="str">
        <f>IF(AND((RIGHT($EJ$3,2)-'[1]Miter Profiles'!$AC$141-'[1]Outside Edges'!$B66)&gt;=5,'[1]Outside Edges'!$P66="Yes"),"Yes","No")</f>
        <v>Yes</v>
      </c>
      <c r="EK67" s="124" t="str">
        <f>IF(AND((RIGHT($EK$3,2)-'[1]Miter Profiles'!$AC$142-'[1]Outside Edges'!$B66)&gt;=5,'[1]Outside Edges'!$P66="Yes"),"Yes","No")</f>
        <v>Yes</v>
      </c>
      <c r="EL67" s="116" t="str">
        <f>IF(AND((RIGHT($EL$3,2)-'[1]Miter Profiles'!$AC$143-'[1]Outside Edges'!$B66)&gt;=5,'[1]Outside Edges'!$P66="Yes"),"Yes","No")</f>
        <v>Yes</v>
      </c>
      <c r="EM67" s="129" t="str">
        <f>IF(AND((RIGHT($EM$3,2)-'[1]Miter Profiles'!$AC$144-'[1]Outside Edges'!$B66)&gt;=5,'[1]Outside Edges'!$P66="Yes"),"Yes","No")</f>
        <v>No</v>
      </c>
      <c r="EN67" s="10" t="str">
        <f>IF(AND((RIGHT($EN$3,2)-'[1]Miter Profiles'!$AC$145-'[1]Outside Edges'!$B66)&gt;=5,'[1]Outside Edges'!$P66="Yes"),"Yes","No")</f>
        <v>Yes</v>
      </c>
      <c r="EO67" s="90" t="str">
        <f>IF(AND((RIGHT($EO$3,2)-'[1]Miter Profiles'!$AC$146-'[1]Outside Edges'!$B66)&gt;=5,'[1]Outside Edges'!$P66="Yes"),"Yes","No")</f>
        <v>Yes</v>
      </c>
      <c r="EP67" s="124" t="str">
        <f>IF(AND((RIGHT($EP$3,2)-'[1]Miter Profiles'!$AC$147-'[1]Outside Edges'!$B66)&gt;=5,'[1]Outside Edges'!$P66="Yes"),"Yes","No")</f>
        <v>Yes</v>
      </c>
      <c r="EQ67" s="124" t="str">
        <f>IF(AND((RIGHT($EQ$3,2)-'[1]Miter Profiles'!$AC$148-'[1]Outside Edges'!$B66)&gt;=5,'[1]Outside Edges'!$P66="Yes"),"Yes","No")</f>
        <v>Yes</v>
      </c>
      <c r="ER67" s="116" t="str">
        <f>IF(AND((RIGHT($ER$3,2)-'[1]Miter Profiles'!$AC$149-'[1]Outside Edges'!$B66)&gt;=5,'[1]Outside Edges'!$P66="Yes"),"Yes","No")</f>
        <v>Yes</v>
      </c>
      <c r="ES67" s="129" t="str">
        <f>IF(AND((RIGHT($ES$3,2)-'[1]Miter Profiles'!$AC$150-'[1]Outside Edges'!$B66)&gt;=5,'[1]Outside Edges'!$P66="Yes"),"Yes","No")</f>
        <v>Yes</v>
      </c>
      <c r="ET67" s="10" t="str">
        <f>IF(AND((RIGHT($ET$3,2)-'[1]Miter Profiles'!$AC$151-'[1]Outside Edges'!$B66)&gt;=5,'[1]Outside Edges'!$P66="Yes"),"Yes","No")</f>
        <v>Yes</v>
      </c>
      <c r="EU67" s="90" t="str">
        <f>IF(AND((RIGHT($EU$3,2)-'[1]Miter Profiles'!$AC$152-'[1]Outside Edges'!$B66)&gt;=5,'[1]Outside Edges'!$P66="Yes"),"Yes","No")</f>
        <v>Yes</v>
      </c>
      <c r="EV67" s="124" t="str">
        <f>IF(AND((RIGHT($EV$3,2)-'[1]Miter Profiles'!$AC$153-'[1]Outside Edges'!$B66)&gt;=5,'[1]Outside Edges'!$P66="Yes"),"Yes","No")</f>
        <v>Yes</v>
      </c>
      <c r="EW67" s="124" t="str">
        <f>IF(AND((RIGHT($EW$3,2)-'[1]Miter Profiles'!$AC$154-'[1]Outside Edges'!$B66)&gt;=5,'[1]Outside Edges'!$P66="Yes"),"Yes","No")</f>
        <v>Yes</v>
      </c>
      <c r="EX67" s="116" t="str">
        <f>IF(AND((RIGHT($EX$3,2)-'[1]Miter Profiles'!$AC$155-'[1]Outside Edges'!$B66)&gt;=5,'[1]Outside Edges'!$P66="Yes"),"Yes","No")</f>
        <v>Yes</v>
      </c>
      <c r="EY67" s="129" t="str">
        <f>IF(AND((RIGHT($EY$3,2)-'[1]Miter Profiles'!$AC$156-'[1]Outside Edges'!$B66)&gt;=5,'[1]Outside Edges'!$P66="Yes"),"Yes","No")</f>
        <v>Yes</v>
      </c>
      <c r="EZ67" s="10" t="str">
        <f>IF(AND((RIGHT($EZ$3,2)-'[1]Miter Profiles'!$AC$157-'[1]Outside Edges'!$B66)&gt;=5,'[1]Outside Edges'!$P66="Yes"),"Yes","No")</f>
        <v>Yes</v>
      </c>
      <c r="FA67" s="90" t="str">
        <f>IF(AND((RIGHT($FA$3,2)-'[1]Miter Profiles'!$AC$158-'[1]Outside Edges'!$B66)&gt;=5,'[1]Outside Edges'!$P66="Yes"),"Yes","No")</f>
        <v>Yes</v>
      </c>
      <c r="FB67" s="124" t="str">
        <f>IF(AND((RIGHT($FB$3,2)-'[1]Miter Profiles'!$AC$159-'[1]Outside Edges'!$B66)&gt;=5,'[1]Outside Edges'!$P66="Yes"),"Yes","No")</f>
        <v>Yes</v>
      </c>
      <c r="FC67" s="124" t="str">
        <f>IF(AND((RIGHT($FC$3,2)-'[1]Miter Profiles'!$AC$160-'[1]Outside Edges'!$B66)&gt;=5,'[1]Outside Edges'!$P66="Yes"),"Yes","No")</f>
        <v>Yes</v>
      </c>
      <c r="FD67" s="116" t="str">
        <f>IF(AND((RIGHT($FD$3,2)-'[1]Miter Profiles'!$AC$161-'[1]Outside Edges'!$B66)&gt;=5,'[1]Outside Edges'!$P66="Yes"),"Yes","No")</f>
        <v>Yes</v>
      </c>
      <c r="FE67" s="129" t="str">
        <f>IF(AND((RIGHT($FE$3,2)-'[1]Miter Profiles'!$AC$162-'[1]Outside Edges'!$B66)&gt;=5,'[1]Outside Edges'!$P66="Yes"),"Yes","No")</f>
        <v>Yes</v>
      </c>
      <c r="FF67" s="10" t="str">
        <f>IF(AND((RIGHT($FF$3,2)-'[1]Miter Profiles'!$AC$163-'[1]Outside Edges'!$B66)&gt;=5,'[1]Outside Edges'!$P66="Yes"),"Yes","No")</f>
        <v>Yes</v>
      </c>
      <c r="FG67" s="90" t="str">
        <f>IF(AND((RIGHT($FG$3,2)-'[1]Miter Profiles'!$AC$164-'[1]Outside Edges'!$B66)&gt;=5,'[1]Outside Edges'!$P66="Yes"),"Yes","No")</f>
        <v>Yes</v>
      </c>
      <c r="FH67" s="124" t="str">
        <f>IF(AND((RIGHT($FH$3,2)-'[1]Miter Profiles'!$AC$165-'[1]Outside Edges'!$B66)&gt;=5,'[1]Outside Edges'!$P66="Yes"),"Yes","No")</f>
        <v>Yes</v>
      </c>
      <c r="FI67" s="124" t="str">
        <f>IF(AND((RIGHT($FI$3,2)-'[1]Miter Profiles'!$AC$166-'[1]Outside Edges'!$B66)&gt;=5,'[1]Outside Edges'!$P66="Yes"),"Yes","No")</f>
        <v>Yes</v>
      </c>
      <c r="FJ67" s="116" t="str">
        <f>IF(AND((RIGHT($FJ$3,2)-'[1]Miter Profiles'!$AC$167-'[1]Outside Edges'!$B66)&gt;=5,'[1]Outside Edges'!$P66="Yes"),"Yes","No")</f>
        <v>Yes</v>
      </c>
      <c r="FK67" s="129" t="str">
        <f>IF(AND((RIGHT($FK$3,2)-'[1]Miter Profiles'!$AC$168-'[1]Outside Edges'!$B66)&gt;=5,'[1]Outside Edges'!$P66="Yes"),"Yes","No")</f>
        <v>Yes</v>
      </c>
      <c r="FL67" s="10" t="str">
        <f>IF(AND((RIGHT($FL$3,2)-'[1]Miter Profiles'!$AC$169-'[1]Outside Edges'!$B66)&gt;=5,'[1]Outside Edges'!$P66="Yes"),"Yes","No")</f>
        <v>Yes</v>
      </c>
      <c r="FM67" s="90" t="str">
        <f>IF(AND((RIGHT($FM$3,2)-'[1]Miter Profiles'!$AC$170-'[1]Outside Edges'!$B66)&gt;=5,'[1]Outside Edges'!$P66="Yes"),"Yes","No")</f>
        <v>Yes</v>
      </c>
      <c r="FN67" s="124" t="str">
        <f>IF(AND((RIGHT($FN$3,2)-'[1]Miter Profiles'!$AC$171-'[1]Outside Edges'!$B66)&gt;=5,'[1]Outside Edges'!$P66="Yes"),"Yes","No")</f>
        <v>Yes</v>
      </c>
      <c r="FO67" s="124" t="str">
        <f>IF(AND((RIGHT($FO$3,2)-'[1]Miter Profiles'!$AC$172-'[1]Outside Edges'!$B66)&gt;=5,'[1]Outside Edges'!$P66="Yes"),"Yes","No")</f>
        <v>Yes</v>
      </c>
      <c r="FP67" s="116" t="str">
        <f>IF(AND((RIGHT($FP$3,2)-'[1]Miter Profiles'!$AC$173-'[1]Outside Edges'!$B66)&gt;=5,'[1]Outside Edges'!$P66="Yes"),"Yes","No")</f>
        <v>Yes</v>
      </c>
      <c r="FQ67" s="129" t="str">
        <f>IF(AND((RIGHT($FQ$3,2)-'[1]Miter Profiles'!$AC$174-'[1]Outside Edges'!$B66)&gt;=5,'[1]Outside Edges'!$P66="Yes"),"Yes","No")</f>
        <v>Yes</v>
      </c>
      <c r="FR67" s="10" t="str">
        <f>IF(AND((RIGHT($FR$3,2)-'[1]Miter Profiles'!$AC$175-'[1]Outside Edges'!$B66)&gt;=5,'[1]Outside Edges'!$P66="Yes"),"Yes","No")</f>
        <v>Yes</v>
      </c>
      <c r="FS67" s="90" t="str">
        <f>IF(AND((RIGHT($FS$3,2)-'[1]Miter Profiles'!$AC$176-'[1]Outside Edges'!$B66)&gt;=5,'[1]Outside Edges'!$P66="Yes"),"Yes","No")</f>
        <v>Yes</v>
      </c>
      <c r="FT67" s="124" t="str">
        <f>IF(AND((RIGHT($FT$3,2)-'[1]Miter Profiles'!$AC$177-'[1]Outside Edges'!$B66)&gt;=5,'[1]Outside Edges'!$P66="Yes"),"Yes","No")</f>
        <v>Yes</v>
      </c>
      <c r="FU67" s="124" t="str">
        <f>IF(AND((RIGHT($FU$3,2)-'[1]Miter Profiles'!$AC$178-'[1]Outside Edges'!$B66)&gt;=5,'[1]Outside Edges'!$P66="Yes"),"Yes","No")</f>
        <v>Yes</v>
      </c>
      <c r="FV67" s="116" t="str">
        <f>IF(AND((RIGHT($V$3,2)-'[1]Miter Profiles'!$AC$179-'[1]Outside Edges'!$B66)&gt;=5,'[1]Outside Edges'!$P66="Yes"),"Yes","No")</f>
        <v>Yes</v>
      </c>
      <c r="FW67" s="129" t="str">
        <f>IF(AND((RIGHT($FW$3,2)-'[1]Miter Profiles'!$AC$180-'[1]Outside Edges'!$B66)&gt;=5,'[1]Outside Edges'!$P66="Yes"),"Yes","No")</f>
        <v>Yes</v>
      </c>
      <c r="FX67" s="85" t="str">
        <f>IF(AND((RIGHT($FX$3,2)-'[1]Miter Profiles'!$AC$181-'[1]Outside Edges'!$B66)&gt;=5,'[1]Outside Edges'!$P66="Yes"),"Yes","No")</f>
        <v>Yes</v>
      </c>
      <c r="FY67" s="150" t="str">
        <f>IF(AND((RIGHT($FY$3,2)-'[1]Miter Profiles'!$AC$182-'[1]Outside Edges'!$B66)&gt;=5,'[1]Outside Edges'!$P66="Yes"),"Yes","No")</f>
        <v>Yes</v>
      </c>
      <c r="FZ67" s="124" t="str">
        <f>IF(AND((RIGHT($FZ$3,2)-'[1]Miter Profiles'!$AC$183-'[1]Outside Edges'!$B66)&gt;=5,'[1]Outside Edges'!$P66="Yes"),"Yes","No")</f>
        <v>Yes</v>
      </c>
      <c r="GA67" s="116" t="str">
        <f>IF(AND((RIGHT($GA$3,2)-'[1]Miter Profiles'!$AC$184-'[1]Outside Edges'!$B66)&gt;=5,'[1]Outside Edges'!$P66="Yes"),"Yes","No")</f>
        <v>Yes</v>
      </c>
      <c r="GB67" s="129" t="str">
        <f>IF(AND((RIGHT($GB$3,2)-'[1]Miter Profiles'!$AC$185-'[1]Outside Edges'!$B66)&gt;=5,'[1]Outside Edges'!$P66="Yes"),"Yes","No")</f>
        <v>Yes</v>
      </c>
      <c r="GC67" s="10" t="str">
        <f>IF(AND((RIGHT($GC$3,2)-'[1]Miter Profiles'!$AC$186-'[1]Outside Edges'!$B66)&gt;=5,'[1]Outside Edges'!$P66="Yes"),"Yes","No")</f>
        <v>Yes</v>
      </c>
      <c r="GD67" s="90" t="str">
        <f>IF(AND((RIGHT($GD$3,2)-'[1]Miter Profiles'!$AC$187-'[1]Outside Edges'!$B66)&gt;=5,'[1]Outside Edges'!$P66="Yes"),"Yes","No")</f>
        <v>Yes</v>
      </c>
      <c r="GE67" s="150" t="str">
        <f>IF(AND((RIGHT($GE$3,2)-'[1]Miter Profiles'!$AC$188-'[1]Outside Edges'!$B66)&gt;=5,'[1]Outside Edges'!$P66="Yes"),"Yes","No")</f>
        <v>Yes</v>
      </c>
      <c r="GF67" s="124" t="str">
        <f>IF(AND((RIGHT($GF$3,2)-'[1]Miter Profiles'!$AC$189-'[1]Outside Edges'!$B66)&gt;=5,'[1]Outside Edges'!$P66="Yes"),"Yes","No")</f>
        <v>Yes</v>
      </c>
      <c r="GG67" s="116" t="str">
        <f>IF(AND((RIGHT($GG$3,2)-'[1]Miter Profiles'!$AC$190-'[1]Outside Edges'!$B66)&gt;=5,'[1]Outside Edges'!$P66="Yes"),"Yes","No")</f>
        <v>Yes</v>
      </c>
      <c r="GH67" s="129" t="str">
        <f>IF(AND((RIGHT($GH$3,2)-'[1]Miter Profiles'!$AC$191-'[1]Outside Edges'!$B66)&gt;=5,'[1]Outside Edges'!$P66="Yes"),"Yes","No")</f>
        <v>Yes</v>
      </c>
      <c r="GI67" s="10" t="str">
        <f>IF(AND((RIGHT($GI$3,2)-'[1]Miter Profiles'!$AC$192-'[1]Outside Edges'!$B66)&gt;=5,'[1]Outside Edges'!$P66="Yes"),"Yes","No")</f>
        <v>Yes</v>
      </c>
      <c r="GJ67" s="90" t="str">
        <f>IF(AND((RIGHT($GJ$3,2)-'[1]Miter Profiles'!$AC$193-'[1]Outside Edges'!$B66)&gt;=5,'[1]Outside Edges'!$P66="Yes"),"Yes","No")</f>
        <v>Yes</v>
      </c>
      <c r="GK67" s="150" t="str">
        <f>IF(AND((RIGHT($GK$3,2)-'[1]Miter Profiles'!$AC$194-'[1]Outside Edges'!$B66)&gt;=5,'[1]Outside Edges'!$P66="Yes"),"Yes","No")</f>
        <v>Yes</v>
      </c>
      <c r="GL67" s="124" t="str">
        <f>IF(AND((RIGHT($GL$3,2)-'[1]Miter Profiles'!$AC$195-'[1]Outside Edges'!$B66)&gt;=5,'[1]Outside Edges'!$P66="Yes"),"Yes","No")</f>
        <v>Yes</v>
      </c>
      <c r="GM67" s="116" t="str">
        <f>IF(AND((RIGHT($GM$3,2)-'[1]Miter Profiles'!$AC$196-'[1]Outside Edges'!$B66)&gt;=5,'[1]Outside Edges'!$P66="Yes"),"Yes","No")</f>
        <v>Yes</v>
      </c>
      <c r="GN67" s="129" t="str">
        <f>IF(AND((RIGHT($GN$3,2)-'[1]Miter Profiles'!$AC$197-'[1]Outside Edges'!$B66)&gt;=5,'[1]Outside Edges'!$P66="Yes"),"Yes","No")</f>
        <v>No</v>
      </c>
      <c r="GO67" s="10" t="str">
        <f>IF(AND((RIGHT($GO$3,2)-'[1]Miter Profiles'!$AC$198-'[1]Outside Edges'!$B66)&gt;=5,'[1]Outside Edges'!$P66="Yes"),"Yes","No")</f>
        <v>Yes</v>
      </c>
      <c r="GP67" s="90" t="str">
        <f>IF(AND((RIGHT($GP$3,2)-'[1]Miter Profiles'!$AC$199-'[1]Outside Edges'!$B66)&gt;=5,'[1]Outside Edges'!$P66="Yes"),"Yes","No")</f>
        <v>Yes</v>
      </c>
      <c r="GQ67" s="150" t="str">
        <f>IF(AND((RIGHT($GQ$3,2)-'[1]Miter Profiles'!$AC$200-'[1]Outside Edges'!$B66)&gt;=5,'[1]Outside Edges'!$P66="Yes"),"Yes","No")</f>
        <v>Yes</v>
      </c>
      <c r="GR67" s="124" t="str">
        <f>IF(AND((RIGHT($GR$3,2)-'[1]Miter Profiles'!$AC$201-'[1]Outside Edges'!$B66)&gt;=5,'[1]Outside Edges'!$P66="Yes"),"Yes","No")</f>
        <v>Yes</v>
      </c>
      <c r="GS67" s="116" t="str">
        <f>IF(AND((RIGHT($GS$3,2)-'[1]Miter Profiles'!$AC$202-'[1]Outside Edges'!$B66)&gt;=5,'[1]Outside Edges'!$P66="Yes"),"Yes","No")</f>
        <v>Yes</v>
      </c>
      <c r="GT67" s="129" t="str">
        <f>IF(AND((RIGHT($GT$3,2)-'[1]Miter Profiles'!$AC$203-'[1]Outside Edges'!$B66)&gt;=5,'[1]Outside Edges'!$P66="Yes"),"Yes","No")</f>
        <v>Yes</v>
      </c>
      <c r="GU67" s="10" t="str">
        <f>IF(AND((RIGHT($GU$3,2)-'[1]Miter Profiles'!$AC$204-'[1]Outside Edges'!$B66)&gt;=5,'[1]Outside Edges'!$P66="Yes"),"Yes","No")</f>
        <v>Yes</v>
      </c>
      <c r="GV67" s="90" t="str">
        <f>IF(AND((RIGHT($GV$3,2)-'[1]Miter Profiles'!$AC$205-'[1]Outside Edges'!$B66)&gt;=5,'[1]Outside Edges'!$P66="Yes"),"Yes","No")</f>
        <v>Yes</v>
      </c>
      <c r="GW67" s="150" t="str">
        <f>IF(AND((RIGHT($GW$3,2)-'[1]Miter Profiles'!$AC$206-'[1]Outside Edges'!$B66)&gt;=5,'[1]Outside Edges'!$P66="Yes"),"Yes","No")</f>
        <v>No</v>
      </c>
      <c r="GX67" s="124" t="str">
        <f>IF(AND((RIGHT($GX$3,2)-'[1]Miter Profiles'!$AC$207-'[1]Outside Edges'!$B66)&gt;=5,'[1]Outside Edges'!$P66="Yes"),"Yes","No")</f>
        <v>Yes</v>
      </c>
      <c r="GY67" s="116" t="str">
        <f>IF(AND((RIGHT($GY$3,2)-'[1]Miter Profiles'!$AC$208-'[1]Outside Edges'!$B66)&gt;=5,'[1]Outside Edges'!$P66="Yes"),"Yes","No")</f>
        <v>Yes</v>
      </c>
      <c r="GZ67" s="129" t="str">
        <f>IF(AND((RIGHT($GZ$3,2)-'[1]Miter Profiles'!$AC$209-'[1]Outside Edges'!$B66)&gt;=5,'[1]Outside Edges'!$P66="Yes"),"Yes","No")</f>
        <v>Yes</v>
      </c>
      <c r="HA67" s="10" t="str">
        <f>IF(AND((RIGHT($HA$3,2)-'[1]Miter Profiles'!$AC$210-'[1]Outside Edges'!$B66)&gt;=5,'[1]Outside Edges'!$P66="Yes"),"Yes","No")</f>
        <v>Yes</v>
      </c>
      <c r="HB67" s="90" t="str">
        <f>IF(AND((RIGHT($HB$3,2)-'[1]Miter Profiles'!$AC$211-'[1]Outside Edges'!$B66)&gt;=5,'[1]Outside Edges'!$P66="Yes"),"Yes","No")</f>
        <v>Yes</v>
      </c>
      <c r="HC67" s="150" t="str">
        <f>IF(AND((RIGHT($HC$3,2)-'[1]Miter Profiles'!$AC$212-'[1]Outside Edges'!$B66)&gt;=5,'[1]Outside Edges'!$P66="Yes"),"Yes","No")</f>
        <v>No</v>
      </c>
      <c r="HD67" s="116" t="str">
        <f>IF(AND((RIGHT($HD$3,2)-'[1]Miter Profiles'!$AC$213-'[1]Outside Edges'!$B66)&gt;=5,'[1]Outside Edges'!$P66="Yes"),"Yes","No")</f>
        <v>No</v>
      </c>
      <c r="HE67" s="129" t="str">
        <f>IF(AND((RIGHT($HE$3,2)-'[1]Miter Profiles'!$AC$214-'[1]Outside Edges'!$B66)&gt;=5,'[1]Outside Edges'!$P66="Yes"),"Yes","No")</f>
        <v>Yes</v>
      </c>
      <c r="HF67" s="10" t="str">
        <f>IF(AND((RIGHT($HF$3,2)-'[1]Miter Profiles'!$AC$215-'[1]Outside Edges'!$B66)&gt;=5,'[1]Outside Edges'!$P66="Yes"),"Yes","No")</f>
        <v>Yes</v>
      </c>
      <c r="HG67" s="90" t="str">
        <f>IF(AND((RIGHT($HG$3,2)-'[1]Miter Profiles'!$AC$216-'[1]Outside Edges'!$B66)&gt;=5,'[1]Outside Edges'!$P66="Yes"),"Yes","No")</f>
        <v>Yes</v>
      </c>
      <c r="HH67" s="150" t="str">
        <f>IF(AND((RIGHT($HH$3,2)-'[1]Miter Profiles'!$AC$217-'[1]Outside Edges'!$B66)&gt;=5,'[1]Outside Edges'!$P66="Yes"),"Yes","No")</f>
        <v>Yes</v>
      </c>
      <c r="HI67" s="124" t="str">
        <f>IF(AND((RIGHT($HI$3,2)-'[1]Miter Profiles'!$AC$218-'[1]Outside Edges'!$B66)&gt;=5,'[1]Outside Edges'!$P66="Yes"),"Yes","No")</f>
        <v>Yes</v>
      </c>
      <c r="HJ67" s="116" t="str">
        <f>IF(AND((RIGHT($HJ$3,2)-'[1]Miter Profiles'!$AC$219-'[1]Outside Edges'!$B66)&gt;=5,'[1]Outside Edges'!$P66="Yes"),"Yes","No")</f>
        <v>Yes</v>
      </c>
      <c r="HK67" s="129" t="str">
        <f>IF(AND((RIGHT($HK$3,2)-'[1]Miter Profiles'!$AC$220-'[1]Outside Edges'!$B66)&gt;=5,'[1]Outside Edges'!$P66="Yes"),"Yes","No")</f>
        <v>Yes</v>
      </c>
      <c r="HL67" s="10" t="str">
        <f>IF(AND((RIGHT($HL$3,2)-'[1]Miter Profiles'!$AC$221-'[1]Outside Edges'!$B66)&gt;=5,'[1]Outside Edges'!$P66="Yes"),"Yes","No")</f>
        <v>Yes</v>
      </c>
      <c r="HM67" s="90" t="str">
        <f>IF(AND((RIGHT($HM$3,2)-'[1]Miter Profiles'!$AC$222-'[1]Outside Edges'!$B66)&gt;=5,'[1]Outside Edges'!$P66="Yes"),"Yes","No")</f>
        <v>Yes</v>
      </c>
      <c r="HN67" s="150" t="str">
        <f>IF(AND((RIGHT($HN$3,2)-'[1]Miter Profiles'!$AC$223-'[1]Outside Edges'!$B66)&gt;=5,'[1]Outside Edges'!$P66="Yes"),"Yes","No")</f>
        <v>No</v>
      </c>
      <c r="HO67" s="124" t="str">
        <f>IF(AND((RIGHT($HO$3,2)-'[1]Miter Profiles'!$AC$224-'[1]Outside Edges'!$B66)&gt;=5,'[1]Outside Edges'!$P66="Yes"),"Yes","No")</f>
        <v>Yes</v>
      </c>
      <c r="HP67" s="124" t="str">
        <f>IF(AND((RIGHT($HP$3,2)-'[1]Miter Profiles'!$AC$225-'[1]Outside Edges'!$B66)&gt;=5,'[1]Outside Edges'!$P66="Yes"),"Yes","No")</f>
        <v>Yes</v>
      </c>
      <c r="HQ67" s="153" t="str">
        <f>IF(AND((RIGHT($HQ$3,3)-'[1]Miter Profiles'!$AC$226-'[1]Outside Edges'!$B66)&gt;=5,'[1]Outside Edges'!$P66="Yes"),"Yes","No")</f>
        <v>Yes</v>
      </c>
      <c r="HR67" s="129" t="str">
        <f>IF(AND((RIGHT($HR$3,2)-'[1]Miter Profiles'!$AC$227-'[1]Outside Edges'!$B66)&gt;=5,'[1]Outside Edges'!$P66="Yes"),"Yes","No")</f>
        <v>Yes</v>
      </c>
      <c r="HS67" s="10" t="str">
        <f>IF(AND((RIGHT($HS$3,2)-'[1]Miter Profiles'!$AC$228-'[1]Outside Edges'!$B66)&gt;=5,'[1]Outside Edges'!$P66="Yes"),"Yes","No")</f>
        <v>Yes</v>
      </c>
      <c r="HT67" s="163" t="str">
        <f>IF(AND((RIGHT($HT$3,2)-'[1]Miter Profiles'!$AC$229-'[1]Outside Edges'!$B66)&gt;=5,'[1]Outside Edges'!$P66="Yes"),"Yes","No")</f>
        <v>Yes</v>
      </c>
      <c r="HU67" s="150" t="str">
        <f>IF(AND((RIGHT($HU$3,2)-'[1]Miter Profiles'!$AC$230-'[1]Outside Edges'!$B66)&gt;=5,'[1]Outside Edges'!$P66="Yes"),"Yes","No")</f>
        <v>Yes</v>
      </c>
      <c r="HV67" s="124" t="str">
        <f>IF(AND((RIGHT($HV$3,2)-'[1]Miter Profiles'!$AC$231-'[1]Outside Edges'!$B66)&gt;=5,'[1]Outside Edges'!$P66="Yes"),"Yes","No")</f>
        <v>Yes</v>
      </c>
      <c r="HW67" s="116" t="str">
        <f>IF(AND((RIGHT($HW$3,2)-'[1]Miter Profiles'!$AC$232-'[1]Outside Edges'!$B66)&gt;=5,'[1]Outside Edges'!$P66="Yes"),"Yes","No")</f>
        <v>Yes</v>
      </c>
      <c r="HX67" s="129" t="str">
        <f>IF(AND((RIGHT($HX$3,2)-'[1]Miter Profiles'!$AC$233-'[1]Outside Edges'!$B66)&gt;=5,'[1]Outside Edges'!$P66="Yes"),"Yes","No")</f>
        <v>No</v>
      </c>
      <c r="HY67" s="10" t="str">
        <f>IF(AND((RIGHT($HY$3,2)-'[1]Miter Profiles'!$AC$234-'[1]Outside Edges'!$B66)&gt;=5,'[1]Outside Edges'!$P66="Yes"),"Yes","No")</f>
        <v>Yes</v>
      </c>
      <c r="HZ67" s="90" t="str">
        <f>IF(AND((RIGHT($HZ$3,2)-'[1]Miter Profiles'!$AC$235-'[1]Outside Edges'!$B66)&gt;=5,'[1]Outside Edges'!$P66="Yes"),"Yes","No")</f>
        <v>Yes</v>
      </c>
      <c r="IA67" s="150" t="str">
        <f>IF(AND((RIGHT($IA$3,2)-'[1]Miter Profiles'!$AC$236-'[1]Outside Edges'!$B66)&gt;=5,'[1]Outside Edges'!$P66="Yes"),"Yes","No")</f>
        <v>Yes</v>
      </c>
      <c r="IB67" s="124" t="str">
        <f>IF(AND((RIGHT($IB$3,2)-'[1]Miter Profiles'!$AC$237-'[1]Outside Edges'!$B66)&gt;=5,'[1]Outside Edges'!$P66="Yes"),"Yes","No")</f>
        <v>Yes</v>
      </c>
      <c r="IC67" s="116" t="str">
        <f>IF(AND((RIGHT($IC$3,2)-'[1]Miter Profiles'!$AC$238-'[1]Outside Edges'!$B66)&gt;=5,'[1]Outside Edges'!$P66="Yes"),"Yes","No")</f>
        <v>Yes</v>
      </c>
      <c r="ID67" s="129" t="str">
        <f>IF(AND((RIGHT($ID$3,2)-'[1]Miter Profiles'!$AC$239-'[1]Outside Edges'!$B66)&gt;=5,'[1]Outside Edges'!$P66="Yes"),"Yes","No")</f>
        <v>Yes</v>
      </c>
      <c r="IE67" s="10" t="str">
        <f>IF(AND((RIGHT($IE$3,2)-'[1]Miter Profiles'!$AC$240-'[1]Outside Edges'!$B66)&gt;=5,'[1]Outside Edges'!$P66="Yes"),"Yes","No")</f>
        <v>Yes</v>
      </c>
      <c r="IF67" s="90" t="str">
        <f>IF(AND((RIGHT($IF$3,2)-'[1]Miter Profiles'!$AC$241-'[1]Outside Edges'!$B66)&gt;=5,'[1]Outside Edges'!$P66="Yes"),"Yes","No")</f>
        <v>Yes</v>
      </c>
      <c r="IG67" s="150" t="str">
        <f>IF(AND((RIGHT($IG$3,2)-'[1]Miter Profiles'!$AC$242-'[1]Outside Edges'!$B66)&gt;=5,'[1]Outside Edges'!$P66="Yes"),"Yes","No")</f>
        <v>Yes</v>
      </c>
      <c r="IH67" s="124" t="str">
        <f>IF(AND((RIGHT($IH$3,2)-'[1]Miter Profiles'!$AC$243-'[1]Outside Edges'!$B66)&gt;=5,'[1]Outside Edges'!$P66="Yes"),"Yes","No")</f>
        <v>Yes</v>
      </c>
      <c r="II67" s="116" t="str">
        <f>IF(AND((RIGHT($II$3,2)-'[1]Miter Profiles'!$AC$244-'[1]Outside Edges'!$B66)&gt;=5,'[1]Outside Edges'!$P66="Yes"),"Yes","No")</f>
        <v>Yes</v>
      </c>
      <c r="IJ67" s="129" t="str">
        <f>IF(AND((RIGHT($IJ$3,2)-'[1]Miter Profiles'!$AC$245-'[1]Outside Edges'!$B66)&gt;=5,'[1]Outside Edges'!$P66="Yes"),"Yes","No")</f>
        <v>Yes</v>
      </c>
      <c r="IK67" s="10" t="str">
        <f>IF(AND((RIGHT($IK$3,2)-'[1]Miter Profiles'!$AC$246-'[1]Outside Edges'!$B66)&gt;=5,'[1]Outside Edges'!$P66="Yes"),"Yes","No")</f>
        <v>Yes</v>
      </c>
      <c r="IL67" s="90" t="str">
        <f>IF(AND((RIGHT($IL$3,2)-'[1]Miter Profiles'!$AC$247-'[1]Outside Edges'!$B66)&gt;=5,'[1]Outside Edges'!$P66="Yes"),"Yes","No")</f>
        <v>Yes</v>
      </c>
      <c r="IM67" s="150" t="str">
        <f>IF(AND((RIGHT($IM$3,2)-'[1]Miter Profiles'!$AC$248-'[1]Outside Edges'!$B66)&gt;=5,'[1]Outside Edges'!$P66="Yes"),"Yes","No")</f>
        <v>Yes</v>
      </c>
      <c r="IN67" s="124" t="str">
        <f>IF(AND((RIGHT($IN$3,2)-'[1]Miter Profiles'!$AC$249-'[1]Outside Edges'!$B66)&gt;=5,'[1]Outside Edges'!$P66="Yes"),"Yes","No")</f>
        <v>Yes</v>
      </c>
      <c r="IO67" s="116" t="str">
        <f>IF(AND((RIGHT($IO$3,2)-'[1]Miter Profiles'!$AC$250-'[1]Outside Edges'!$B66)&gt;=5,'[1]Outside Edges'!$P66="Yes"),"Yes","No")</f>
        <v>Yes</v>
      </c>
      <c r="IP67" s="129" t="str">
        <f>IF(AND((RIGHT($IP$3,2)-'[1]Miter Profiles'!$AC$251-'[1]Outside Edges'!$B66)&gt;=5,'[1]Outside Edges'!$P66="Yes"),"Yes","No")</f>
        <v>Yes</v>
      </c>
      <c r="IQ67" s="10" t="str">
        <f>IF(AND((RIGHT($IQ$3,2)-'[1]Miter Profiles'!$AC$252-'[1]Outside Edges'!$B66)&gt;=5,'[1]Outside Edges'!$P66="Yes"),"Yes","No")</f>
        <v>Yes</v>
      </c>
      <c r="IR67" s="90" t="str">
        <f>IF(AND((RIGHT($IR$3,2)-'[1]Miter Profiles'!$AC$253-'[1]Outside Edges'!$B66)&gt;=5,'[1]Outside Edges'!$P66="Yes"),"Yes","No")</f>
        <v>Yes</v>
      </c>
      <c r="IS67" s="150" t="str">
        <f>IF(AND((RIGHT($IS$3,2)-'[1]Miter Profiles'!$AC$254-'[1]Outside Edges'!$B66)&gt;=5,'[1]Outside Edges'!$P66="Yes"),"Yes","No")</f>
        <v>Yes</v>
      </c>
      <c r="IT67" s="124" t="str">
        <f>IF(AND((RIGHT($IT$3,2)-'[1]Miter Profiles'!$AC$255-'[1]Outside Edges'!$B66)&gt;=5,'[1]Outside Edges'!$P66="Yes"),"Yes","No")</f>
        <v>Yes</v>
      </c>
      <c r="IU67" s="116" t="str">
        <f>IF(AND((RIGHT($IU$3,2)-'[1]Miter Profiles'!$AC$256-'[1]Outside Edges'!$B66)&gt;=5,'[1]Outside Edges'!$P66="Yes"),"Yes","No")</f>
        <v>Yes</v>
      </c>
      <c r="IV67" s="129" t="str">
        <f>IF(AND((RIGHT($IV$3,2)-'[1]Miter Profiles'!$AC$257-'[1]Outside Edges'!$B66)&gt;=5,'[1]Outside Edges'!$P66="Yes"),"Yes","No")</f>
        <v>Yes</v>
      </c>
      <c r="IW67" s="10" t="str">
        <f>IF(AND((RIGHT($IW$3,2)-'[1]Miter Profiles'!$AC$258-'[1]Outside Edges'!$B66)&gt;=5,'[1]Outside Edges'!$P66="Yes"),"Yes","No")</f>
        <v>Yes</v>
      </c>
      <c r="IX67" s="90" t="str">
        <f>IF(AND((RIGHT($IX$3,2)-'[1]Miter Profiles'!$AC$259-'[1]Outside Edges'!$B66)&gt;=5,'[1]Outside Edges'!$P66="Yes"),"Yes","No")</f>
        <v>Yes</v>
      </c>
      <c r="IY67" s="150" t="str">
        <f>IF(AND((RIGHT($IY$3,2)-'[1]Miter Profiles'!$AC$260-'[1]Outside Edges'!$B66)&gt;=5,'[1]Outside Edges'!$P66="Yes"),"Yes","No")</f>
        <v>Yes</v>
      </c>
      <c r="IZ67" s="124" t="str">
        <f>IF(AND((RIGHT($IZ$3,2)-'[1]Miter Profiles'!$AC$261-'[1]Outside Edges'!$B66)&gt;=5,'[1]Outside Edges'!$P66="Yes"),"Yes","No")</f>
        <v>Yes</v>
      </c>
      <c r="JA67" s="116" t="str">
        <f>IF(AND((RIGHT($JA$3,2)-'[1]Miter Profiles'!$AC$262-'[1]Outside Edges'!$B66)&gt;=5,'[1]Outside Edges'!$P66="Yes"),"Yes","No")</f>
        <v>Yes</v>
      </c>
      <c r="JB67" s="129" t="str">
        <f>IF(AND((RIGHT($JB$3,2)-'[1]Miter Profiles'!$AC$263-'[1]Outside Edges'!$B66)&gt;=5,'[1]Outside Edges'!$P66="Yes"),"Yes","No")</f>
        <v>Yes</v>
      </c>
      <c r="JC67" s="10" t="str">
        <f>IF(AND((RIGHT($JC$3,2)-'[1]Miter Profiles'!$AC$264-'[1]Outside Edges'!$B66)&gt;=5,'[1]Outside Edges'!$P66="Yes"),"Yes","No")</f>
        <v>Yes</v>
      </c>
      <c r="JD67" s="90" t="str">
        <f>IF(AND((RIGHT($JD$3,2)-'[1]Miter Profiles'!$AC$265-'[1]Outside Edges'!$B66)&gt;=5,'[1]Outside Edges'!$P66="Yes"),"Yes","No")</f>
        <v>Yes</v>
      </c>
      <c r="JE67" s="236" t="str">
        <f>IF(AND((RIGHT($JE$3,2)-'[1]Miter Profiles'!$AC$266-'[1]Outside Edges'!$B66)&gt;=5,'[1]Outside Edges'!$P66="Yes"),"Yes","No")</f>
        <v>No</v>
      </c>
      <c r="JF67" s="237" t="str">
        <f>IF(AND((RIGHT($JF$3,2)-'[1]Miter Profiles'!$AC$267-'[1]Outside Edges'!$B66)&gt;=5,'[1]Outside Edges'!$P66="Yes"),"Yes","No")</f>
        <v>Yes</v>
      </c>
      <c r="JG67" s="238" t="str">
        <f>IF(AND((RIGHT($JG$3,2)-'[1]Miter Profiles'!$AC$268-'[1]Outside Edges'!$B66)&gt;=5,'[1]Outside Edges'!$P66="Yes"),"Yes","No")</f>
        <v>Yes</v>
      </c>
      <c r="JH67" s="129" t="str">
        <f>IF(AND((RIGHT($JH$3,2)-'[1]Miter Profiles'!$AC$269-'[1]Outside Edges'!$B66)&gt;=5,'[1]Outside Edges'!$P66="Yes"),"Yes","No")</f>
        <v>Yes</v>
      </c>
      <c r="JI67" s="113" t="str">
        <f>IF(AND((RIGHT($JI$3,2)-'[1]Miter Profiles'!$AC$270-'[1]Outside Edges'!$B66)&gt;=5,'[1]Outside Edges'!$P66="Yes"),"Yes","No")</f>
        <v>Yes</v>
      </c>
      <c r="JJ67" s="90" t="str">
        <f>IF(AND((RIGHT($JJ$3,2)-'[1]Miter Profiles'!$AC$271-'[1]Outside Edges'!$B66)&gt;=5,'[1]Outside Edges'!$P66="Yes"),"Yes","No")</f>
        <v>Yes</v>
      </c>
      <c r="JK67" s="236" t="str">
        <f>IF(AND((RIGHT($JK$3,2)-'[1]Miter Profiles'!$AC$272-'[1]Outside Edges'!$B66)&gt;=5,'[1]Outside Edges'!$P66="Yes"),"Yes","No")</f>
        <v>Yes</v>
      </c>
      <c r="JL67" s="237" t="str">
        <f>IF(AND((RIGHT($JL$3,2)-'[1]Miter Profiles'!$AC$273-'[1]Outside Edges'!$B66)&gt;=5,'[1]Outside Edges'!$P66="Yes"),"Yes","No")</f>
        <v>Yes</v>
      </c>
      <c r="JM67" s="238" t="str">
        <f>IF(AND((RIGHT($JM$3,2)-'[1]Miter Profiles'!$AC$274-'[1]Outside Edges'!$B66)&gt;=5,'[1]Outside Edges'!$P66="Yes"),"Yes","No")</f>
        <v>Yes</v>
      </c>
      <c r="JN67" s="129" t="str">
        <f>IF(AND((RIGHT($JN$3,2)-'[1]Miter Profiles'!$AC$275-'[1]Outside Edges'!$B66)&gt;=5,'[1]Outside Edges'!$P66="Yes"),"Yes","No")</f>
        <v>Yes</v>
      </c>
      <c r="JO67" s="113" t="str">
        <f>IF(AND((RIGHT($JO$3,2)-'[1]Miter Profiles'!$AC$276-'[1]Outside Edges'!$B66)&gt;=5,'[1]Outside Edges'!$P66="Yes"),"Yes","No")</f>
        <v>Yes</v>
      </c>
      <c r="JP67" s="90" t="str">
        <f>IF(AND((RIGHT($JP$3,2)-'[1]Miter Profiles'!$AC$277-'[1]Outside Edges'!$B66)&gt;=5,'[1]Outside Edges'!$P66="Yes"),"Yes","No")</f>
        <v>Yes</v>
      </c>
      <c r="JQ67" s="236" t="str">
        <f>IF(AND((RIGHT($JQ$3,2)-'[1]Miter Profiles'!$AC$278-'[1]Outside Edges'!$B66)&gt;=5,'[1]Outside Edges'!$P66="Yes"),"Yes","No")</f>
        <v>No</v>
      </c>
      <c r="JR67" s="237" t="str">
        <f>IF(AND((RIGHT($JR$3,2)-'[1]Miter Profiles'!$AC$279-'[1]Outside Edges'!$B66)&gt;=5,'[1]Outside Edges'!$P66="Yes"),"Yes","No")</f>
        <v>Yes</v>
      </c>
      <c r="JS67" s="238" t="str">
        <f>IF(AND((RIGHT($JS$3,2)-'[1]Miter Profiles'!$AC$280-'[1]Outside Edges'!$B66)&gt;=5,'[1]Outside Edges'!$P66="Yes"),"Yes","No")</f>
        <v>Yes</v>
      </c>
      <c r="JT67" s="129" t="str">
        <f>IF(AND((RIGHT($JT$3,2)-'[1]Miter Profiles'!$AC$281-'[1]Outside Edges'!$B66)&gt;=5,'[1]Outside Edges'!$P66="Yes"),"Yes","No")</f>
        <v>No</v>
      </c>
      <c r="JU67" s="113" t="str">
        <f>IF(AND((RIGHT($JU$3,2)-'[1]Miter Profiles'!$AC$282-'[1]Outside Edges'!$B66)&gt;=5,'[1]Outside Edges'!$P66="Yes"),"Yes","No")</f>
        <v>Yes</v>
      </c>
      <c r="JV67" s="90" t="str">
        <f>IF(AND((RIGHT($JV$3,2)-'[1]Miter Profiles'!$AC$283-'[1]Outside Edges'!$B66)&gt;=5,'[1]Outside Edges'!$P66="Yes"),"Yes","No")</f>
        <v>Yes</v>
      </c>
      <c r="JW67" s="236" t="str">
        <f>IF(AND((RIGHT($JW$3,2)-'[1]Miter Profiles'!$AC$284-'[1]Outside Edges'!$B66)&gt;=5,'[1]Outside Edges'!$P66="Yes"),"Yes","No")</f>
        <v>Yes</v>
      </c>
      <c r="JX67" s="237" t="str">
        <f>IF(AND((RIGHT($JX$3,2)-'[1]Miter Profiles'!$AC$285-'[1]Outside Edges'!$B66)&gt;=5,'[1]Outside Edges'!$P66="Yes"),"Yes","No")</f>
        <v>Yes</v>
      </c>
      <c r="JY67" s="238" t="str">
        <f>IF(AND((RIGHT($JY$3,2)-'[1]Miter Profiles'!$AC$286-'[1]Outside Edges'!$B66)&gt;=5,'[1]Outside Edges'!$P66="Yes"),"Yes","No")</f>
        <v>Yes</v>
      </c>
      <c r="JZ67" s="129" t="str">
        <f>IF(AND((RIGHT($JZ$3,2)-'[1]Miter Profiles'!$AC$287-'[1]Outside Edges'!$B66)&gt;=5,'[1]Outside Edges'!$P66="Yes"),"Yes","No")</f>
        <v>Yes</v>
      </c>
      <c r="KA67" s="113" t="str">
        <f>IF(AND((RIGHT($KA$3,2)-'[1]Miter Profiles'!$AC$288-'[1]Outside Edges'!$B66)&gt;=5,'[1]Outside Edges'!$P66="Yes"),"Yes","No")</f>
        <v>Yes</v>
      </c>
      <c r="KB67" s="90" t="str">
        <f>IF(AND((RIGHT($KB$3,2)-'[1]Miter Profiles'!$AC$289-'[1]Outside Edges'!$B66)&gt;=5,'[1]Outside Edges'!$P66="Yes"),"Yes","No")</f>
        <v>Yes</v>
      </c>
      <c r="KC67" s="236" t="str">
        <f>IF(AND((RIGHT($KC$3,2)-'[1]Miter Profiles'!$AC$290-'[1]Outside Edges'!$B66)&gt;=5,'[1]Outside Edges'!$P66="Yes"),"Yes","No")</f>
        <v>Yes</v>
      </c>
      <c r="KD67" s="237" t="str">
        <f>IF(AND((RIGHT($KD$3,2)-'[1]Miter Profiles'!$AC$291-'[1]Outside Edges'!$B66)&gt;=5,'[1]Outside Edges'!$P66="Yes"),"Yes","No")</f>
        <v>Yes</v>
      </c>
      <c r="KE67" s="238" t="str">
        <f>IF(AND((RIGHT($KE$3,2)-'[1]Miter Profiles'!$AC$292-'[1]Outside Edges'!$B66)&gt;=5,'[1]Outside Edges'!$P66="Yes"),"Yes","No")</f>
        <v>Yes</v>
      </c>
      <c r="KF67" s="129" t="str">
        <f>IF(AND((RIGHT($KF$3,2)-'[1]Miter Profiles'!$AC$293-'[1]Outside Edges'!$B66)&gt;=5,'[1]Outside Edges'!$P66="Yes"),"Yes","No")</f>
        <v>Yes</v>
      </c>
      <c r="KG67" s="113" t="str">
        <f>IF(AND((RIGHT($KG$3,2)-'[1]Miter Profiles'!$AC$294-'[1]Outside Edges'!$B66)&gt;=5,'[1]Outside Edges'!$P66="Yes"),"Yes","No")</f>
        <v>Yes</v>
      </c>
      <c r="KH67" s="90" t="str">
        <f>IF(AND((RIGHT($KH$3,2)-'[1]Miter Profiles'!$AC$295-'[1]Outside Edges'!$B66)&gt;=5,'[1]Outside Edges'!$P66="Yes"),"Yes","No")</f>
        <v>Yes</v>
      </c>
      <c r="KI67" s="236" t="str">
        <f>IF(AND((RIGHT($KI$3,2)-'[1]Miter Profiles'!$AC$296-'[1]Outside Edges'!$B66)&gt;=5,'[1]Outside Edges'!$P66="Yes"),"Yes","No")</f>
        <v>Yes</v>
      </c>
      <c r="KJ67" s="237" t="str">
        <f>IF(AND((RIGHT($KJ$3,2)-'[1]Miter Profiles'!$AC$297-'[1]Outside Edges'!$B66)&gt;=5,'[1]Outside Edges'!$P66="Yes"),"Yes","No")</f>
        <v>Yes</v>
      </c>
      <c r="KK67" s="238" t="str">
        <f>IF(AND((RIGHT($KK$3,2)-'[1]Miter Profiles'!$AC$298-'[1]Outside Edges'!$B66)&gt;=5,'[1]Outside Edges'!$P66="Yes"),"Yes","No")</f>
        <v>Yes</v>
      </c>
      <c r="KL67" s="129" t="str">
        <f>IF(AND((RIGHT($KL$3,2)-'[1]Miter Profiles'!$AC$299-'[1]Outside Edges'!$B66)&gt;=5,'[1]Outside Edges'!$P66="Yes"),"Yes","No")</f>
        <v>Yes</v>
      </c>
      <c r="KM67" s="113" t="str">
        <f>IF(AND((RIGHT($KM$3,2)-'[1]Miter Profiles'!$AC$300-'[1]Outside Edges'!$B66)&gt;=5,'[1]Outside Edges'!$P66="Yes"),"Yes","No")</f>
        <v>Yes</v>
      </c>
      <c r="KN67" s="90" t="str">
        <f>IF(AND((RIGHT($KN$3,2)-'[1]Miter Profiles'!$AC$301-'[1]Outside Edges'!$B66)&gt;=5,'[1]Outside Edges'!$P66="Yes"),"Yes","No")</f>
        <v>Yes</v>
      </c>
      <c r="KO67" s="236" t="str">
        <f>IF(AND((RIGHT($KO$3,2)-'[1]Miter Profiles'!$AC$302-'[1]Outside Edges'!$B66)&gt;=5,'[1]Outside Edges'!$P66="Yes"),"Yes","No")</f>
        <v>Yes</v>
      </c>
      <c r="KP67" s="237" t="str">
        <f>IF(AND((RIGHT($KP$3,2)-'[1]Miter Profiles'!$AC$303-'[1]Outside Edges'!$B66)&gt;=5,'[1]Outside Edges'!$P66="Yes"),"Yes","No")</f>
        <v>Yes</v>
      </c>
      <c r="KQ67" s="238" t="str">
        <f>IF(AND((RIGHT($KQ$3,2)-'[1]Miter Profiles'!$AC$304-'[1]Outside Edges'!$B66)&gt;=5,'[1]Outside Edges'!$P66="Yes"),"Yes","No")</f>
        <v>Yes</v>
      </c>
      <c r="KR67" s="129" t="str">
        <f>IF(AND((RIGHT($KR$3,2)-'[1]Miter Profiles'!$AC$305-'[1]Outside Edges'!$B66)&gt;=5,'[1]Outside Edges'!$P66="Yes"),"Yes","No")</f>
        <v>Yes</v>
      </c>
      <c r="KS67" s="113" t="str">
        <f>IF(AND((RIGHT($KS$3,2)-'[1]Miter Profiles'!$AC$306-'[1]Outside Edges'!$B66)&gt;=5,'[1]Outside Edges'!$P66="Yes"),"Yes","No")</f>
        <v>Yes</v>
      </c>
      <c r="KT67" s="90" t="str">
        <f>IF(AND((RIGHT($KT$3,2)-'[1]Miter Profiles'!$AC$307-'[1]Outside Edges'!$B66)&gt;=5,'[1]Outside Edges'!$P66="Yes"),"Yes","No")</f>
        <v>Yes</v>
      </c>
      <c r="KU67" s="236" t="str">
        <f>IF(AND((RIGHT($KU$3,2)-'[1]Miter Profiles'!$AC$308-'[1]Outside Edges'!$B66)&gt;=5,'[1]Outside Edges'!$P66="Yes"),"Yes","No")</f>
        <v>Yes</v>
      </c>
      <c r="KV67" s="237" t="str">
        <f>IF(AND((RIGHT($KV$3,2)-'[1]Miter Profiles'!$AC$309-'[1]Outside Edges'!$B66)&gt;=5,'[1]Outside Edges'!$P66="Yes"),"Yes","No")</f>
        <v>Yes</v>
      </c>
      <c r="KW67" s="238" t="str">
        <f>IF(AND((RIGHT($KW$3,2)-'[1]Miter Profiles'!$AC$310-'[1]Outside Edges'!$B66)&gt;=5,'[1]Outside Edges'!$P66="Yes"),"Yes","No")</f>
        <v>Yes</v>
      </c>
      <c r="KX67" s="129" t="str">
        <f>IF(AND((RIGHT($KX$3,2)-'[1]Miter Profiles'!$AC$311-'[1]Outside Edges'!$B66)&gt;=5,'[1]Outside Edges'!$P66="Yes"),"Yes","No")</f>
        <v>Yes</v>
      </c>
      <c r="KY67" s="113" t="str">
        <f>IF(AND((RIGHT($KY$3,2)-'[1]Miter Profiles'!$AC$312-'[1]Outside Edges'!$B66)&gt;=5,'[1]Outside Edges'!$P66="Yes"),"Yes","No")</f>
        <v>Yes</v>
      </c>
      <c r="KZ67" s="90" t="str">
        <f>IF(AND((RIGHT($KZ$3,2)-'[1]Miter Profiles'!$AC$313-'[1]Outside Edges'!$B66)&gt;=5,'[1]Outside Edges'!$P66="Yes"),"Yes","No")</f>
        <v>Yes</v>
      </c>
      <c r="LA67" s="236" t="str">
        <f>IF(AND((RIGHT($LA$3,2)-'[1]Miter Profiles'!$AC$314-'[1]Outside Edges'!$B66)&gt;=5,'[1]Outside Edges'!$P66="Yes"),"Yes","No")</f>
        <v>Yes</v>
      </c>
      <c r="LB67" s="237" t="str">
        <f>IF(AND((RIGHT($LB$3,2)-'[1]Miter Profiles'!$AC$315-'[1]Outside Edges'!$B66)&gt;=5,'[1]Outside Edges'!$P66="Yes"),"Yes","No")</f>
        <v>Yes</v>
      </c>
      <c r="LC67" s="243" t="str">
        <f>IF(AND((RIGHT($LC$3,2)-'[1]Miter Profiles'!$AC$316-'[1]Outside Edges'!$B66)&gt;=5,'[1]Outside Edges'!$P66="Yes"),"Yes","No")</f>
        <v>Yes</v>
      </c>
      <c r="LD67" s="244" t="str">
        <f>IF(AND((RIGHT($LD$3,2)-'[1]Miter Profiles'!$AC$317-'[1]Outside Edges'!$B66)&gt;=5,'[1]Outside Edges'!$P66="Yes"),"Yes","No")</f>
        <v>Yes</v>
      </c>
      <c r="LE67" s="113" t="str">
        <f>IF(AND((RIGHT($LE$3,2)-'[1]Miter Profiles'!$AC$318-'[1]Outside Edges'!$B66)&gt;=5,'[1]Outside Edges'!$P66="Yes"),"Yes","No")</f>
        <v>Yes</v>
      </c>
      <c r="LF67" s="10" t="str">
        <f>IF(AND((RIGHT($LF$3,2)-'[1]Miter Profiles'!$AC$319-'[1]Outside Edges'!$B66)&gt;=5,'[1]Outside Edges'!$P66="Yes"),"Yes","No")</f>
        <v>Yes</v>
      </c>
      <c r="LG67" s="113" t="str">
        <f>IF(AND((RIGHT($LG$3,2)-'[1]Miter Profiles'!$AC$320-'[1]Outside Edges'!$B66)&gt;=5,'[1]Outside Edges'!$P66="Yes"),"Yes","No")</f>
        <v>Yes</v>
      </c>
      <c r="LH67" s="90" t="str">
        <f>IF(AND((RIGHT($LH$3,2)-'[1]Miter Profiles'!$AC$321-'[1]Outside Edges'!$B66)&gt;=5,'[1]Outside Edges'!$P66="Yes"),"Yes","No")</f>
        <v>Yes</v>
      </c>
      <c r="LI67" s="236" t="str">
        <f>IF(AND((RIGHT($LI$3,2)-'[1]Miter Profiles'!$AC$322-'[1]Outside Edges'!$B66)&gt;=5,'[1]Outside Edges'!$P66="Yes"),"Yes","No")</f>
        <v>No</v>
      </c>
      <c r="LJ67" s="237" t="str">
        <f>IF(AND((RIGHT($LJ$3,2)-'[1]Miter Profiles'!$AC$323-'[1]Outside Edges'!$B66)&gt;=5,'[1]Outside Edges'!$P66="Yes"),"Yes","No")</f>
        <v>Yes</v>
      </c>
      <c r="LK67" s="238" t="str">
        <f>IF(AND((RIGHT($LK$3,2)-'[1]Miter Profiles'!$AC$324-'[1]Outside Edges'!$B66)&gt;=5,'[1]Outside Edges'!$P66="Yes"),"Yes","No")</f>
        <v>Yes</v>
      </c>
      <c r="LL67" s="129" t="str">
        <f>IF(AND((RIGHT($LL$3,2)-'[1]Miter Profiles'!$AC$325-'[1]Outside Edges'!$B66)&gt;=5,'[1]Outside Edges'!$P66="Yes"),"Yes","No")</f>
        <v>Yes</v>
      </c>
      <c r="LM67" s="113" t="str">
        <f>IF(AND((RIGHT($LM$3,2)-'[1]Miter Profiles'!$AC$326-'[1]Outside Edges'!$B66)&gt;=5,'[1]Outside Edges'!$P66="Yes"),"Yes","No")</f>
        <v>Yes</v>
      </c>
      <c r="LN67" s="90" t="str">
        <f>IF(AND((RIGHT($LN$3,2)-'[1]Miter Profiles'!$AC$327-'[1]Outside Edges'!$B66)&gt;=5,'[1]Outside Edges'!$P66="Yes"),"Yes","No")</f>
        <v>Yes</v>
      </c>
      <c r="LO67" s="236" t="str">
        <f>IF(AND((RIGHT($LO$3,2)-'[1]Miter Profiles'!$AC$328-'[1]Outside Edges'!$B66)&gt;=5,'[1]Outside Edges'!$P66="Yes"),"Yes","No")</f>
        <v>No</v>
      </c>
      <c r="LP67" s="237" t="str">
        <f>IF(AND((RIGHT($LP$3,2)-'[1]Miter Profiles'!$AC$329-'[1]Outside Edges'!$B66)&gt;=5,'[1]Outside Edges'!$P66="Yes"),"Yes","No")</f>
        <v>Yes</v>
      </c>
      <c r="LQ67" s="238" t="str">
        <f>IF(AND((RIGHT($LQ$3,2)-'[1]Miter Profiles'!$AC$330-'[1]Outside Edges'!$B66)&gt;=5,'[1]Outside Edges'!$P66="Yes"),"Yes","No")</f>
        <v>Yes</v>
      </c>
      <c r="LR67" s="129" t="str">
        <f>IF(AND((RIGHT($LR$3,2)-'[1]Miter Profiles'!$AC$331-'[1]Outside Edges'!$B66)&gt;=5,'[1]Outside Edges'!$P66="Yes"),"Yes","No")</f>
        <v>No</v>
      </c>
      <c r="LS67" s="113" t="str">
        <f>IF(AND((RIGHT($LS$3,2)-'[1]Miter Profiles'!$AC$332-'[1]Outside Edges'!$B66)&gt;=5,'[1]Outside Edges'!$P66="Yes"),"Yes","No")</f>
        <v>Yes</v>
      </c>
      <c r="LT67" s="90" t="str">
        <f>IF(AND((RIGHT($LT$3,2)-'[1]Miter Profiles'!$AC$333-'[1]Outside Edges'!$B66)&gt;=5,'[1]Outside Edges'!$P66="Yes"),"Yes","No")</f>
        <v>Yes</v>
      </c>
    </row>
    <row r="68" spans="1:332" ht="15.75" customHeight="1" thickBot="1" x14ac:dyDescent="0.3">
      <c r="A68" s="8" t="str">
        <f>IF('[1]Outside Edges'!$A67&lt;&gt;"",'[1]Outside Edges'!$A67,"")</f>
        <v>D65</v>
      </c>
      <c r="B68" s="10" t="str">
        <f>IF(AND((RIGHT($B$3,2)-'[1]Miter Profiles'!$AC$3-'[1]Outside Edges'!$B67)&gt;=5,'[1]Outside Edges'!$P67="Yes"),"Yes","No")</f>
        <v>Yes</v>
      </c>
      <c r="C68" s="10" t="str">
        <f>IF(AND((RIGHT($C$3,2)-'[1]Miter Profiles'!$AC$4-'[1]Outside Edges'!$B67)&gt;=5,'[1]Outside Edges'!$P67="Yes"),"Yes","No")</f>
        <v>Yes</v>
      </c>
      <c r="D68" s="85" t="str">
        <f>IF(AND((RIGHT($D$3,2)-'[1]Miter Profiles'!$AC$5-'[1]Outside Edges'!$B67)&gt;=5,'[1]Outside Edges'!$P67="Yes"),"Yes","No")</f>
        <v>Yes</v>
      </c>
      <c r="E68" s="86" t="str">
        <f>IF(AND((RIGHT($E$3,2)-'[1]Miter Profiles'!$AC$6-'[1]Outside Edges'!$B67)&gt;=5,'[1]Outside Edges'!$P67="Yes"),"Yes","No")</f>
        <v>Yes</v>
      </c>
      <c r="F68" s="11" t="str">
        <f>IF(AND((RIGHT($F$3,2)-'[1]Miter Profiles'!$AC$7-'[1]Outside Edges'!$B67)&gt;=5,'[1]Outside Edges'!$P67="Yes"),"Yes","No")</f>
        <v>Yes</v>
      </c>
      <c r="G68" s="87" t="str">
        <f>IF(AND((RIGHT($G$3,2)-'[1]Miter Profiles'!$AC$8-'[1]Outside Edges'!$B67)&gt;=5,'[1]Outside Edges'!$P67="Yes"),"Yes","No")</f>
        <v>Yes</v>
      </c>
      <c r="H68" s="10" t="str">
        <f>IF(AND((RIGHT($H$3,2)-'[1]Miter Profiles'!$AC$9-'[1]Outside Edges'!$B67)&gt;=5,'[1]Outside Edges'!$P67="Yes"),"Yes","No")</f>
        <v>Yes</v>
      </c>
      <c r="I68" s="10" t="str">
        <f>IF(AND((RIGHT($I$3,2)-'[1]Miter Profiles'!$AC$10-'[1]Outside Edges'!$B67)&gt;=5,'[1]Outside Edges'!$P67="Yes"),"Yes","No")</f>
        <v>Yes</v>
      </c>
      <c r="J68" s="85" t="str">
        <f>IF(AND((RIGHT($J$3,2)-'[1]Miter Profiles'!$AC$11-'[1]Outside Edges'!$B67)&gt;=5,'[1]Outside Edges'!$P67="Yes"),"Yes","No")</f>
        <v>Yes</v>
      </c>
      <c r="K68" s="86" t="str">
        <f>IF(AND((RIGHT($K$3,2)-'[1]Miter Profiles'!$AC$12-'[1]Outside Edges'!$B67)&gt;=5,'[1]Outside Edges'!$P67="Yes"),"Yes","No")</f>
        <v>Yes</v>
      </c>
      <c r="L68" s="11" t="str">
        <f>IF(AND((RIGHT($L$3,2)-'[1]Miter Profiles'!$AC$13-'[1]Outside Edges'!$B67)&gt;=5,'[1]Outside Edges'!$P67="Yes"),"Yes","No")</f>
        <v>Yes</v>
      </c>
      <c r="M68" s="87" t="str">
        <f>IF(AND((RIGHT($M$3,2)-'[1]Miter Profiles'!$AC$14-'[1]Outside Edges'!$B67)&gt;=5,'[1]Outside Edges'!$P67="Yes"),"Yes","No")</f>
        <v>Yes</v>
      </c>
      <c r="N68" s="10" t="str">
        <f>IF(AND((RIGHT($N$3,2)-'[1]Miter Profiles'!$AC$15-'[1]Outside Edges'!$B67)&gt;=4,'[1]Outside Edges'!$P67="Yes"),"Yes","No")</f>
        <v>No</v>
      </c>
      <c r="O68" s="10" t="str">
        <f>IF(AND((RIGHT($O$3,2)-'[1]Miter Profiles'!$AC$16-'[1]Outside Edges'!$B67)&gt;=5,'[1]Outside Edges'!$P67="Yes"),"Yes","No")</f>
        <v>Yes</v>
      </c>
      <c r="P68" s="85" t="str">
        <f>IF(AND((RIGHT($P$3,2)-'[1]Miter Profiles'!$AC$17-'[1]Outside Edges'!$B67)&gt;=5,'[1]Outside Edges'!$P67="Yes"),"Yes","No")</f>
        <v>Yes</v>
      </c>
      <c r="Q68" s="86" t="str">
        <f>IF(AND((RIGHT($Q$3,2)-'[1]Miter Profiles'!$AC$18-'[1]Outside Edges'!$B67)&gt;=5,'[1]Outside Edges'!$P67="Yes"),"Yes","No")</f>
        <v>No</v>
      </c>
      <c r="R68" s="11" t="str">
        <f>IF(AND((RIGHT($R$3,2)-'[1]Miter Profiles'!$AC$19-'[1]Outside Edges'!$B67)&gt;=5,'[1]Outside Edges'!$P67="Yes"),"Yes","No")</f>
        <v>Yes</v>
      </c>
      <c r="S68" s="87" t="str">
        <f>IF(AND((RIGHT($S$3,2)-'[1]Miter Profiles'!$AC$20-'[1]Outside Edges'!$B67)&gt;=5,'[1]Outside Edges'!$P67="Yes"),"Yes","No")</f>
        <v>Yes</v>
      </c>
      <c r="T68" s="10" t="str">
        <f>IF(AND((RIGHT($T$3,2)-'[1]Miter Profiles'!$AC$21-'[1]Outside Edges'!$B67)&gt;=5,'[1]Outside Edges'!$P67="Yes"),"Yes","No")</f>
        <v>Yes</v>
      </c>
      <c r="U68" s="10" t="str">
        <f>IF(AND((RIGHT($U$3,2)-'[1]Miter Profiles'!$AC$22-'[1]Outside Edges'!$B67)&gt;=5,'[1]Outside Edges'!$P67="Yes"),"Yes","No")</f>
        <v>Yes</v>
      </c>
      <c r="V68" s="85" t="str">
        <f>IF(AND((RIGHT($V$3,2)-'[1]Miter Profiles'!$AC$23-'[1]Outside Edges'!$B67)&gt;=5,'[1]Outside Edges'!$P67="Yes"),"Yes","No")</f>
        <v>Yes</v>
      </c>
      <c r="W68" s="86" t="str">
        <f>IF(AND((RIGHT($W$3,2)-'[1]Miter Profiles'!$AC$24-'[1]Outside Edges'!$B67)&gt;=5,'[1]Outside Edges'!$P67="Yes"),"Yes","No")</f>
        <v>No</v>
      </c>
      <c r="X68" s="11" t="str">
        <f>IF(AND((RIGHT($X$3,2)-'[1]Miter Profiles'!$AC$25-'[1]Outside Edges'!$B67)&gt;=5,'[1]Outside Edges'!$P67="Yes"),"Yes","No")</f>
        <v>Yes</v>
      </c>
      <c r="Y68" s="87" t="str">
        <f>IF(AND((RIGHT($Y$3,2)-'[1]Miter Profiles'!$AC$26-'[1]Outside Edges'!$B67)&gt;=5,'[1]Outside Edges'!$P67="Yes"),"Yes","No")</f>
        <v>Yes</v>
      </c>
      <c r="Z68" s="10" t="str">
        <f>IF(AND((RIGHT($Z$3,2)-'[1]Miter Profiles'!$AC$27-'[1]Outside Edges'!$B67)&gt;=5,'[1]Outside Edges'!$P67="Yes"),"Yes","No")</f>
        <v>Yes</v>
      </c>
      <c r="AA68" s="10" t="str">
        <f>IF(AND((RIGHT($AA$3,2)-'[1]Miter Profiles'!$AC$28-'[1]Outside Edges'!$B67)&gt;=5,'[1]Outside Edges'!$P67="Yes"),"Yes","No")</f>
        <v>Yes</v>
      </c>
      <c r="AB68" s="85" t="str">
        <f>IF(AND((RIGHT($AB$3,2)-'[1]Miter Profiles'!$AC$29-'[1]Outside Edges'!$B67)&gt;=5,'[1]Outside Edges'!$P67="Yes"),"Yes","No")</f>
        <v>Yes</v>
      </c>
      <c r="AC68" s="86" t="str">
        <f>IF(AND((RIGHT($AC$3,2)-'[1]Miter Profiles'!$AC$30-'[1]Outside Edges'!$B67)&gt;=5,'[1]Outside Edges'!$P67="Yes"),"Yes","No")</f>
        <v>Yes</v>
      </c>
      <c r="AD68" s="11" t="str">
        <f>IF(AND((RIGHT($AD$3,2)-'[1]Miter Profiles'!$AC$31-'[1]Outside Edges'!$B67)&gt;=5,'[1]Outside Edges'!$P67="Yes"),"Yes","No")</f>
        <v>Yes</v>
      </c>
      <c r="AE68" s="87" t="str">
        <f>IF(AND((RIGHT($AE$3,2)-'[1]Miter Profiles'!$AC$32-'[1]Outside Edges'!$B67)&gt;=5,'[1]Outside Edges'!$P67="Yes"),"Yes","No")</f>
        <v>Yes</v>
      </c>
      <c r="AF68" s="10" t="str">
        <f>IF(AND((RIGHT($AF$3,2)-'[1]Miter Profiles'!$AC$33-'[1]Outside Edges'!$B67)&gt;=5,'[1]Outside Edges'!$P67="Yes"),"Yes","No")</f>
        <v>Yes</v>
      </c>
      <c r="AG68" s="10" t="str">
        <f>IF(AND((RIGHT($AG$3,2)-'[1]Miter Profiles'!$AC$34-'[1]Outside Edges'!$B67)&gt;=5,'[1]Outside Edges'!$P67="Yes"),"Yes","No")</f>
        <v>Yes</v>
      </c>
      <c r="AH68" s="85" t="str">
        <f>IF(AND((RIGHT($AH$3,2)-'[1]Miter Profiles'!$AC$35-'[1]Outside Edges'!$B67)&gt;=5,'[1]Outside Edges'!$P67="Yes"),"Yes","No")</f>
        <v>Yes</v>
      </c>
      <c r="AI68" s="86" t="str">
        <f>IF(AND((RIGHT($AI$3,2)-'[1]Miter Profiles'!$AC$36-'[1]Outside Edges'!$B67)&gt;=5,'[1]Outside Edges'!$P67="Yes"),"Yes","No")</f>
        <v>Yes</v>
      </c>
      <c r="AJ68" s="11" t="str">
        <f>IF(AND((RIGHT($AJ$3,2)-'[1]Miter Profiles'!$AC$37-'[1]Outside Edges'!$B67)&gt;=5,'[1]Outside Edges'!$P67="Yes"),"Yes","No")</f>
        <v>Yes</v>
      </c>
      <c r="AK68" s="87" t="str">
        <f>IF(AND((RIGHT($AK$3,2)-'[1]Miter Profiles'!$AC$38-'[1]Outside Edges'!$B67)&gt;=5,'[1]Outside Edges'!$P67="Yes"),"Yes","No")</f>
        <v>Yes</v>
      </c>
      <c r="AL68" s="10" t="str">
        <f>IF(AND((RIGHT($AL$3,2)-'[1]Miter Profiles'!$AC$39-'[1]Outside Edges'!$B67)&gt;=5,'[1]Outside Edges'!$P67="Yes"),"Yes","No")</f>
        <v>Yes</v>
      </c>
      <c r="AM68" s="10" t="str">
        <f>IF(AND((RIGHT($AM$3,2)-'[1]Miter Profiles'!$AC$40-'[1]Outside Edges'!$B67)&gt;=5,'[1]Outside Edges'!$P67="Yes"),"Yes","No")</f>
        <v>Yes</v>
      </c>
      <c r="AN68" s="85" t="str">
        <f>IF(AND((RIGHT($AN$3,2)-'[1]Miter Profiles'!$AC$41-'[1]Outside Edges'!$B67)&gt;=5,'[1]Outside Edges'!$P67="Yes"),"Yes","No")</f>
        <v>Yes</v>
      </c>
      <c r="AO68" s="86" t="str">
        <f>IF(AND((RIGHT($AO$3,2)-'[1]Miter Profiles'!$AC$42-'[1]Outside Edges'!$B67)&gt;=5,'[1]Outside Edges'!$P67="Yes"),"Yes","No")</f>
        <v>Yes</v>
      </c>
      <c r="AP68" s="11" t="str">
        <f>IF(AND((RIGHT($AP$3,2)-'[1]Miter Profiles'!$AC$43-'[1]Outside Edges'!$B67)&gt;=5,'[1]Outside Edges'!$P67="Yes"),"Yes","No")</f>
        <v>Yes</v>
      </c>
      <c r="AQ68" s="87" t="str">
        <f>IF(AND((RIGHT($AQ$3,2)-'[1]Miter Profiles'!$AC$44-'[1]Outside Edges'!$B67)&gt;=5,'[1]Outside Edges'!$P67="Yes"),"Yes","No")</f>
        <v>Yes</v>
      </c>
      <c r="AR68" s="10" t="str">
        <f>IF(AND((RIGHT($AR$3,2)-'[1]Miter Profiles'!$AC$45-'[1]Outside Edges'!$B67)&gt;=5,'[1]Outside Edges'!$P67="Yes"),"Yes","No")</f>
        <v>Yes</v>
      </c>
      <c r="AS68" s="10" t="str">
        <f>IF(AND((RIGHT($AS$3,2)-'[1]Miter Profiles'!$AC$46-'[1]Outside Edges'!$B67)&gt;=5,'[1]Outside Edges'!$P67="Yes"),"Yes","No")</f>
        <v>Yes</v>
      </c>
      <c r="AT68" s="85" t="str">
        <f>IF(AND((RIGHT($AT$3,2)-'[1]Miter Profiles'!$AC$47-'[1]Outside Edges'!$B67)&gt;=5,'[1]Outside Edges'!$P67="Yes"),"Yes","No")</f>
        <v>Yes</v>
      </c>
      <c r="AU68" s="86" t="str">
        <f>IF(AND((RIGHT($AU$3,2)-'[1]Miter Profiles'!$AC$48-'[1]Outside Edges'!$B67)&gt;=5,'[1]Outside Edges'!$P67="Yes"),"Yes","No")</f>
        <v>Yes</v>
      </c>
      <c r="AV68" s="11" t="str">
        <f>IF(AND((RIGHT($AV$3,2)-'[1]Miter Profiles'!$AC$49-'[1]Outside Edges'!$B67)&gt;=5,'[1]Outside Edges'!$P67="Yes"),"Yes","No")</f>
        <v>Yes</v>
      </c>
      <c r="AW68" s="87" t="str">
        <f>IF(AND((RIGHT($AW$3,2)-'[1]Miter Profiles'!$AC$50-'[1]Outside Edges'!$B67)&gt;=5,'[1]Outside Edges'!$P67="Yes"),"Yes","No")</f>
        <v>Yes</v>
      </c>
      <c r="AX68" s="10" t="str">
        <f>IF(AND((RIGHT($AX$3,2)-'[1]Miter Profiles'!$AC$51-'[1]Outside Edges'!$B67)&gt;=5,'[1]Outside Edges'!$P67="Yes"),"Yes","No")</f>
        <v>Yes</v>
      </c>
      <c r="AY68" s="10" t="str">
        <f>IF(AND((RIGHT($AY$3,2)-'[1]Miter Profiles'!$AC$52-'[1]Outside Edges'!$B67)&gt;=5,'[1]Outside Edges'!$P67="Yes"),"Yes","No")</f>
        <v>Yes</v>
      </c>
      <c r="AZ68" s="85" t="str">
        <f>IF(AND((RIGHT($AZ$3,2)-'[1]Miter Profiles'!$AC$53-'[1]Outside Edges'!$B67)&gt;=5,'[1]Outside Edges'!$P67="Yes"),"Yes","No")</f>
        <v>Yes</v>
      </c>
      <c r="BA68" s="86" t="str">
        <f>IF(AND((RIGHT($BA$3,2)-'[1]Miter Profiles'!$AC$54-'[1]Outside Edges'!$B67)&gt;=5,'[1]Outside Edges'!$P67="Yes"),"Yes","No")</f>
        <v>Yes</v>
      </c>
      <c r="BB68" s="11" t="str">
        <f>IF(AND((RIGHT($BB$3,2)-'[1]Miter Profiles'!$AC$55-'[1]Outside Edges'!$B67)&gt;=5,'[1]Outside Edges'!$P67="Yes"),"Yes","No")</f>
        <v>Yes</v>
      </c>
      <c r="BC68" s="87" t="str">
        <f>IF(AND((RIGHT($BC$3,2)-'[1]Miter Profiles'!$AC$56-'[1]Outside Edges'!$B67)&gt;=5,'[1]Outside Edges'!$P67="Yes"),"Yes","No")</f>
        <v>Yes</v>
      </c>
      <c r="BD68" s="10" t="str">
        <f>IF(AND((RIGHT($BD$3,2)-'[1]Miter Profiles'!$AC$57-'[1]Outside Edges'!$B67)&gt;=5,'[1]Outside Edges'!$P67="Yes"),"Yes","No")</f>
        <v>Yes</v>
      </c>
      <c r="BE68" s="10" t="str">
        <f>IF(AND((RIGHT($BE$3,2)-'[1]Miter Profiles'!$AC$58-'[1]Outside Edges'!$B67)&gt;=5,'[1]Outside Edges'!$P67="Yes"),"Yes","No")</f>
        <v>Yes</v>
      </c>
      <c r="BF68" s="85" t="str">
        <f>IF(AND((RIGHT($BF$3,2)-'[1]Miter Profiles'!$AC$59-'[1]Outside Edges'!$B67)&gt;=5,'[1]Outside Edges'!$P67="Yes"),"Yes","No")</f>
        <v>Yes</v>
      </c>
      <c r="BG68" s="86" t="str">
        <f>IF(AND((RIGHT($BG$3,2)-'[1]Miter Profiles'!$AC$60-'[1]Outside Edges'!$B67)&gt;=5,'[1]Outside Edges'!$P67="Yes"),"Yes","No")</f>
        <v>Yes</v>
      </c>
      <c r="BH68" s="11" t="str">
        <f>IF(AND((RIGHT($BH$3,2)-'[1]Miter Profiles'!$AC$61-'[1]Outside Edges'!$B67)&gt;=5,'[1]Outside Edges'!$P67="Yes"),"Yes","No")</f>
        <v>Yes</v>
      </c>
      <c r="BI68" s="87" t="str">
        <f>IF(AND((RIGHT($BI$3,2)-'[1]Miter Profiles'!$AC$62-'[1]Outside Edges'!$B67)&gt;=5,'[1]Outside Edges'!$P67="Yes"),"Yes","No")</f>
        <v>Yes</v>
      </c>
      <c r="BJ68" s="10" t="str">
        <f>IF(AND((RIGHT($BJ$3,2)-'[1]Miter Profiles'!$AC$63-'[1]Outside Edges'!$B67)&gt;=5,'[1]Outside Edges'!$P67="Yes"),"Yes","No")</f>
        <v>Yes</v>
      </c>
      <c r="BK68" s="10" t="str">
        <f>IF(AND((RIGHT($BK$3,2)-'[1]Miter Profiles'!$AC$64-'[1]Outside Edges'!$B67)&gt;=5,'[1]Outside Edges'!$P67="Yes"),"Yes","No")</f>
        <v>Yes</v>
      </c>
      <c r="BL68" s="85" t="str">
        <f>IF(AND((RIGHT($BL$3,2)-'[1]Miter Profiles'!$AC$65-'[1]Outside Edges'!$B67)&gt;=5,'[1]Outside Edges'!$P67="Yes"),"Yes","No")</f>
        <v>Yes</v>
      </c>
      <c r="BM68" s="86" t="str">
        <f>IF(AND((RIGHT($BM$3,2)-'[1]Miter Profiles'!$AC$66-'[1]Outside Edges'!$B67)&gt;=5,'[1]Outside Edges'!$P67="Yes"),"Yes","No")</f>
        <v>Yes</v>
      </c>
      <c r="BN68" s="11" t="str">
        <f>IF(AND((RIGHT($BN$3,2)-'[1]Miter Profiles'!$AC$67-'[1]Outside Edges'!$B67)&gt;=5,'[1]Outside Edges'!$P67="Yes"),"Yes","No")</f>
        <v>Yes</v>
      </c>
      <c r="BO68" s="87" t="str">
        <f>IF(AND((RIGHT($BO$3,2)-'[1]Miter Profiles'!$AC$68-'[1]Outside Edges'!$B67)&gt;=5,'[1]Outside Edges'!$P67="Yes"),"Yes","No")</f>
        <v>Yes</v>
      </c>
      <c r="BP68" s="10" t="str">
        <f>IF(AND((RIGHT($BP$3,2)-'[1]Miter Profiles'!$AC$69-'[1]Outside Edges'!$B67)&gt;=5,'[1]Outside Edges'!$P67="Yes"),"Yes","No")</f>
        <v>Yes</v>
      </c>
      <c r="BQ68" s="10" t="str">
        <f>IF(AND((RIGHT($BQ$3,2)-'[1]Miter Profiles'!$AC$70-'[1]Outside Edges'!$B67)&gt;=5,'[1]Outside Edges'!$P67="Yes"),"Yes","No")</f>
        <v>Yes</v>
      </c>
      <c r="BR68" s="85" t="str">
        <f>IF(AND((RIGHT($BR$3,2)-'[1]Miter Profiles'!$AC$71-'[1]Outside Edges'!$B67)&gt;=5,'[1]Outside Edges'!$P67="Yes"),"Yes","No")</f>
        <v>Yes</v>
      </c>
      <c r="BS68" s="86" t="str">
        <f>IF(AND((RIGHT($BS$3,2)-'[1]Miter Profiles'!$AC$72-'[1]Outside Edges'!$B67)&gt;=5,'[1]Outside Edges'!$P67="Yes"),"Yes","No")</f>
        <v>Yes</v>
      </c>
      <c r="BT68" s="11" t="str">
        <f>IF(AND((RIGHT($BT$3,2)-'[1]Miter Profiles'!$AC$73-'[1]Outside Edges'!$B67)&gt;=5,'[1]Outside Edges'!$P67="Yes"),"Yes","No")</f>
        <v>Yes</v>
      </c>
      <c r="BU68" s="87" t="str">
        <f>IF(AND((RIGHT($BU$3,2)-'[1]Miter Profiles'!$AC$74-'[1]Outside Edges'!$B67)&gt;=5,'[1]Outside Edges'!$P67="Yes"),"Yes","No")</f>
        <v>Yes</v>
      </c>
      <c r="BV68" s="10" t="str">
        <f>IF(AND((RIGHT($BV$3,2)-'[1]Miter Profiles'!$AC$75-'[1]Outside Edges'!$B67)&gt;=5,'[1]Outside Edges'!$P67="Yes"),"Yes","No")</f>
        <v>Yes</v>
      </c>
      <c r="BW68" s="10" t="str">
        <f>IF(AND((RIGHT($BW$3,2)-'[1]Miter Profiles'!$AC$76-'[1]Outside Edges'!$B67)&gt;=5,'[1]Outside Edges'!$P67="Yes"),"Yes","No")</f>
        <v>Yes</v>
      </c>
      <c r="BX68" s="85" t="str">
        <f>IF(AND((RIGHT($BX$3,2)-'[1]Miter Profiles'!$AC$77-'[1]Outside Edges'!$B67)&gt;=5,'[1]Outside Edges'!$P67="Yes"),"Yes","No")</f>
        <v>Yes</v>
      </c>
      <c r="BY68" s="86" t="str">
        <f>IF(AND((RIGHT($BY$3,2)-'[1]Miter Profiles'!$AC$78-'[1]Outside Edges'!$B67)&gt;=5,'[1]Outside Edges'!$P67="Yes"),"Yes","No")</f>
        <v>Yes</v>
      </c>
      <c r="BZ68" s="11" t="str">
        <f>IF(AND((RIGHT($BZ$3,2)-'[1]Miter Profiles'!$AC$79-'[1]Outside Edges'!$B67)&gt;=5,'[1]Outside Edges'!$P67="Yes"),"Yes","No")</f>
        <v>Yes</v>
      </c>
      <c r="CA68" s="87" t="str">
        <f>IF(AND((RIGHT($CA$3,2)-'[1]Miter Profiles'!$AC$80-'[1]Outside Edges'!$B67)&gt;=5,'[1]Outside Edges'!$P67="Yes"),"Yes","No")</f>
        <v>Yes</v>
      </c>
      <c r="CB68" s="10" t="str">
        <f>IF(AND((RIGHT($CB$3,2)-'[1]Miter Profiles'!$AC$81-'[1]Outside Edges'!$B67)&gt;=5,'[1]Outside Edges'!$P67="Yes"),"Yes","No")</f>
        <v>Yes</v>
      </c>
      <c r="CC68" s="10" t="str">
        <f>IF(AND((RIGHT($CC$3,2)-'[1]Miter Profiles'!$AC$82-'[1]Outside Edges'!$B67)&gt;=5,'[1]Outside Edges'!$P67="Yes"),"Yes","No")</f>
        <v>Yes</v>
      </c>
      <c r="CD68" s="85" t="str">
        <f>IF(AND((RIGHT($CD$3,2)-'[1]Miter Profiles'!$AC$83-'[1]Outside Edges'!$B67)&gt;=5,'[1]Outside Edges'!$P67="Yes"),"Yes","No")</f>
        <v>Yes</v>
      </c>
      <c r="CE68" s="86" t="str">
        <f>IF(AND((RIGHT($CE$3,2)-'[1]Miter Profiles'!$AC$84-'[1]Outside Edges'!$B67)&gt;=5,'[1]Outside Edges'!$P67="Yes"),"Yes","No")</f>
        <v>Yes</v>
      </c>
      <c r="CF68" s="11" t="str">
        <f>IF(AND((RIGHT($CF$3,2)-'[1]Miter Profiles'!$AC$85-'[1]Outside Edges'!$B67)&gt;=5,'[1]Outside Edges'!$P67="Yes"),"Yes","No")</f>
        <v>Yes</v>
      </c>
      <c r="CG68" s="87" t="str">
        <f>IF(AND((RIGHT($CG$3,2)-'[1]Miter Profiles'!$AC$86-'[1]Outside Edges'!$B67)&gt;=5,'[1]Outside Edges'!$P67="Yes"),"Yes","No")</f>
        <v>Yes</v>
      </c>
      <c r="CH68" s="10" t="str">
        <f>IF(AND((RIGHT($CH$3,2)-'[1]Miter Profiles'!$AC$87-'[1]Outside Edges'!$B67)&gt;=5,'[1]Outside Edges'!$P67="Yes"),"Yes","No")</f>
        <v>Yes</v>
      </c>
      <c r="CI68" s="10" t="str">
        <f>IF(AND((RIGHT($CI$3,2)-'[1]Miter Profiles'!$AC$88-'[1]Outside Edges'!$B67)&gt;=5,'[1]Outside Edges'!$P67="Yes"),"Yes","No")</f>
        <v>Yes</v>
      </c>
      <c r="CJ68" s="85" t="str">
        <f>IF(AND((RIGHT($CJ$3,2)-'[1]Miter Profiles'!$AC$89-'[1]Outside Edges'!$B67)&gt;=5,'[1]Outside Edges'!$P67="Yes"),"Yes","No")</f>
        <v>Yes</v>
      </c>
      <c r="CK68" s="86" t="str">
        <f>IF(AND((RIGHT($CK$3,2)-'[1]Miter Profiles'!$AC$90-'[1]Outside Edges'!$B67)&gt;=5,'[1]Outside Edges'!$P67="Yes"),"Yes","No")</f>
        <v>Yes</v>
      </c>
      <c r="CL68" s="11" t="str">
        <f>IF(AND((RIGHT($CL$3,2)-'[1]Miter Profiles'!$AC$91-'[1]Outside Edges'!$B67)&gt;=5,'[1]Outside Edges'!$P67="Yes"),"Yes","No")</f>
        <v>Yes</v>
      </c>
      <c r="CM68" s="87" t="str">
        <f>IF(AND((RIGHT($CM$3,2)-'[1]Miter Profiles'!$AC$92-'[1]Outside Edges'!$B67)&gt;=5,'[1]Outside Edges'!$P67="Yes"),"Yes","No")</f>
        <v>Yes</v>
      </c>
      <c r="CN68" s="10" t="str">
        <f>IF(AND((RIGHT(CN$3,2)-'[1]Miter Profiles'!$AC$93-'[1]Outside Edges'!$B67)&gt;=5,'[1]Outside Edges'!$P67="Yes"),"Yes","No")</f>
        <v>No</v>
      </c>
      <c r="CO68" s="10" t="str">
        <f>IF(AND((RIGHT(CO$3,2)-'[1]Miter Profiles'!$AC$94-'[1]Outside Edges'!$B67)&gt;=5,'[1]Outside Edges'!$P67="Yes"),"Yes","No")</f>
        <v>Yes</v>
      </c>
      <c r="CP68" s="85" t="str">
        <f>IF(AND((RIGHT(CP$3,2)-'[1]Miter Profiles'!$AC$95-'[1]Outside Edges'!$B67)&gt;=5,'[1]Outside Edges'!$P67="Yes"),"Yes","No")</f>
        <v>Yes</v>
      </c>
      <c r="CQ68" s="86" t="str">
        <f>IF(AND((RIGHT(CQ$3,2)-'[1]Miter Profiles'!$AC$96-'[1]Outside Edges'!$B67)&gt;=5,'[1]Outside Edges'!$P67="Yes"),"Yes","No")</f>
        <v>Yes</v>
      </c>
      <c r="CR68" s="11" t="str">
        <f>IF(AND((RIGHT(CR$3,2)-'[1]Miter Profiles'!$AC$97-'[1]Outside Edges'!$B67)&gt;=5,'[1]Outside Edges'!$P67="Yes"),"Yes","No")</f>
        <v>Yes</v>
      </c>
      <c r="CS68" s="87" t="str">
        <f>IF(AND((RIGHT(CS$3,2)-'[1]Miter Profiles'!$AC$98-'[1]Outside Edges'!$B67)&gt;=5,'[1]Outside Edges'!$P67="Yes"),"Yes","No")</f>
        <v>Yes</v>
      </c>
      <c r="CT68" s="10" t="str">
        <f>IF(AND((RIGHT($CT$3,2)-'[1]Miter Profiles'!$AC$99-'[1]Outside Edges'!$B67)&gt;=5,'[1]Outside Edges'!$P67="Yes"),"Yes","No")</f>
        <v>No</v>
      </c>
      <c r="CU68" s="10" t="str">
        <f>IF(AND((RIGHT($CU$3,2)-'[1]Miter Profiles'!$AC$100-'[1]Outside Edges'!$B67)&gt;=5,'[1]Outside Edges'!$P67="Yes"),"Yes","No")</f>
        <v>Yes</v>
      </c>
      <c r="CV68" s="85" t="str">
        <f>IF(AND((RIGHT($CV$3,2)-'[1]Miter Profiles'!$AC$101-'[1]Outside Edges'!$B67)&gt;=5,'[1]Outside Edges'!$P67="Yes"),"Yes","No")</f>
        <v>Yes</v>
      </c>
      <c r="CW68" s="86" t="str">
        <f>IF(AND((RIGHT($CW$3,2)-'[1]Miter Profiles'!$AC$102-'[1]Outside Edges'!$B67)&gt;=5,'[1]Outside Edges'!$P67="Yes"),"Yes","No")</f>
        <v>Yes</v>
      </c>
      <c r="CX68" s="11" t="str">
        <f>IF(AND((RIGHT($CX$3,2)-'[1]Miter Profiles'!$AC$103-'[1]Outside Edges'!$B67)&gt;=5,'[1]Outside Edges'!$P67="Yes"),"Yes","No")</f>
        <v>Yes</v>
      </c>
      <c r="CY68" s="87" t="str">
        <f>IF(AND((RIGHT($CY$3,2)-'[1]Miter Profiles'!$AC$104-'[1]Outside Edges'!$B67)&gt;=5,'[1]Outside Edges'!$P67="Yes"),"Yes","No")</f>
        <v>Yes</v>
      </c>
      <c r="CZ68" s="10" t="str">
        <f>IF(AND((RIGHT($CZ$3,2)-'[1]Miter Profiles'!$AC$105-'[1]Outside Edges'!$B67)&gt;=5,'[1]Outside Edges'!$P67="Yes"),"Yes","No")</f>
        <v>No</v>
      </c>
      <c r="DA68" s="10" t="str">
        <f>IF(AND((RIGHT($DA$3,2)-'[1]Miter Profiles'!$AC$106-'[1]Outside Edges'!$B67)&gt;=5,'[1]Outside Edges'!$P67="Yes"),"Yes","No")</f>
        <v>No</v>
      </c>
      <c r="DB68" s="85" t="str">
        <f>IF(AND((RIGHT($DB$3,2)-'[1]Miter Profiles'!$AC$107-'[1]Outside Edges'!$B67)&gt;=5,'[1]Outside Edges'!$P67="Yes"),"Yes","No")</f>
        <v>No</v>
      </c>
      <c r="DC68" s="86" t="str">
        <f>IF(AND((RIGHT($DC$3,2)-'[1]Miter Profiles'!$AC$108-'[1]Outside Edges'!$B67)&gt;=5,'[1]Outside Edges'!$P67="Yes"),"Yes","No")</f>
        <v>No</v>
      </c>
      <c r="DD68" s="11" t="str">
        <f>IF(AND((RIGHT($DD$3,2)-'[1]Miter Profiles'!$AC$109-'[1]Outside Edges'!$B67)&gt;=5,'[1]Outside Edges'!$P67="Yes"),"Yes","No")</f>
        <v>Yes</v>
      </c>
      <c r="DE68" s="87" t="str">
        <f>IF(AND((RIGHT($DE$3,2)-'[1]Miter Profiles'!$AC$110-'[1]Outside Edges'!$B67)&gt;=5,'[1]Outside Edges'!$P67="Yes"),"Yes","No")</f>
        <v>Yes</v>
      </c>
      <c r="DF68" s="10" t="str">
        <f>IF(AND((RIGHT($DF$3,2)-'[1]Miter Profiles'!$AC$111-'[1]Outside Edges'!$B67)&gt;=5,'[1]Outside Edges'!$P67="Yes"),"Yes","No")</f>
        <v>Yes</v>
      </c>
      <c r="DG68" s="10" t="str">
        <f>IF(AND((RIGHT($DG$3,2)-'[1]Miter Profiles'!$AC$112-'[1]Outside Edges'!$B67)&gt;=5,'[1]Outside Edges'!$P67="Yes"),"Yes","No")</f>
        <v>Yes</v>
      </c>
      <c r="DH68" s="85" t="str">
        <f>IF(AND((RIGHT($DH$3,2)-'[1]Miter Profiles'!$AC$113-'[1]Outside Edges'!$B67)&gt;=5,'[1]Outside Edges'!$P67="Yes"),"Yes","No")</f>
        <v>Yes</v>
      </c>
      <c r="DI68" s="86" t="str">
        <f>IF(AND((RIGHT($DI$3,2)-'[1]Miter Profiles'!$AC$114-'[1]Outside Edges'!$B67)&gt;=5,'[1]Outside Edges'!$P67="Yes"),"Yes","No")</f>
        <v>Yes</v>
      </c>
      <c r="DJ68" s="11" t="str">
        <f>IF(AND((RIGHT($DJ$3,2)-'[1]Miter Profiles'!$AC$115-'[1]Outside Edges'!$B67)&gt;=5,'[1]Outside Edges'!$P67="Yes"),"Yes","No")</f>
        <v>Yes</v>
      </c>
      <c r="DK68" s="87" t="str">
        <f>IF(AND((RIGHT($DK$3,2)-'[1]Miter Profiles'!$AC$116-'[1]Outside Edges'!$B67)&gt;=5,'[1]Outside Edges'!$P67="Yes"),"Yes","No")</f>
        <v>Yes</v>
      </c>
      <c r="DL68" s="10" t="str">
        <f>IF(AND((RIGHT($DL$3,2)-'[1]Miter Profiles'!$AC$117-'[1]Outside Edges'!$B67)&gt;=5,'[1]Outside Edges'!$P67="Yes"),"Yes","No")</f>
        <v>Yes</v>
      </c>
      <c r="DM68" s="10" t="str">
        <f>IF(AND((RIGHT($DM$3,2)-'[1]Miter Profiles'!$AC$118-'[1]Outside Edges'!$B67)&gt;=5,'[1]Outside Edges'!$P67="Yes"),"Yes","No")</f>
        <v>Yes</v>
      </c>
      <c r="DN68" s="85" t="str">
        <f>IF(AND((RIGHT($DN$3,2)-'[1]Miter Profiles'!$AC$119-'[1]Outside Edges'!$B67)&gt;=5,'[1]Outside Edges'!$P67="Yes"),"Yes","No")</f>
        <v>Yes</v>
      </c>
      <c r="DO68" s="86" t="str">
        <f>IF(AND((RIGHT($DO$3,2)-'[1]Miter Profiles'!$AC$120-'[1]Outside Edges'!$B67)&gt;=5,'[1]Outside Edges'!$P67="Yes"),"Yes","No")</f>
        <v>No</v>
      </c>
      <c r="DP68" s="11" t="str">
        <f>IF(AND((RIGHT($DP$3,2)-'[1]Miter Profiles'!$AC$121-'[1]Outside Edges'!$B67)&gt;=5,'[1]Outside Edges'!$P67="Yes"),"Yes","No")</f>
        <v>Yes</v>
      </c>
      <c r="DQ68" s="87" t="str">
        <f>IF(AND((RIGHT($DQ$3,2)-'[1]Miter Profiles'!$AC$122-'[1]Outside Edges'!$B67)&gt;=5,'[1]Outside Edges'!$P67="Yes"),"Yes","No")</f>
        <v>Yes</v>
      </c>
      <c r="DR68" s="10" t="str">
        <f>IF(AND((RIGHT($DR$3,2)-'[1]Miter Profiles'!$AC$123-'[1]Outside Edges'!$B67)&gt;=5,'[1]Outside Edges'!$P67="Yes"),"Yes","No")</f>
        <v>Yes</v>
      </c>
      <c r="DS68" s="10" t="str">
        <f>IF(AND((RIGHT($DS$3,2)-'[1]Miter Profiles'!$AC$124-'[1]Outside Edges'!$B67)&gt;=5,'[1]Outside Edges'!$P67="Yes"),"Yes","No")</f>
        <v>Yes</v>
      </c>
      <c r="DT68" s="85" t="str">
        <f>IF(AND((RIGHT($DT$3,2)-'[1]Miter Profiles'!$AC$125-'[1]Outside Edges'!$B67)&gt;=5,'[1]Outside Edges'!$P67="Yes"),"Yes","No")</f>
        <v>Yes</v>
      </c>
      <c r="DU68" s="86" t="str">
        <f>IF(AND((RIGHT($DU$3,2)-'[1]Miter Profiles'!$AC$126-'[1]Outside Edges'!$B67)&gt;=5,'[1]Outside Edges'!$P67="Yes"),"Yes","No")</f>
        <v>Yes</v>
      </c>
      <c r="DV68" s="11" t="str">
        <f>IF(AND((RIGHT($DV$3,2)-'[1]Miter Profiles'!$AC$127-'[1]Outside Edges'!$B67)&gt;=5,'[1]Outside Edges'!$P67="Yes"),"Yes","No")</f>
        <v>Yes</v>
      </c>
      <c r="DW68" s="87" t="str">
        <f>IF(AND((RIGHT($DW$3,2)-'[1]Miter Profiles'!$AC$128-'[1]Outside Edges'!$B67)&gt;=5,'[1]Outside Edges'!$P67="Yes"),"Yes","No")</f>
        <v>Yes</v>
      </c>
      <c r="DX68" s="10" t="str">
        <f>IF(AND((RIGHT($DX$3,2)-'[1]Miter Profiles'!$AC$129-'[1]Outside Edges'!$B67)&gt;=5,'[1]Outside Edges'!$P67="Yes"),"Yes","No")</f>
        <v>Yes</v>
      </c>
      <c r="DY68" s="10" t="str">
        <f>IF(AND((RIGHT($DY$3,2)-'[1]Miter Profiles'!$AC$130-'[1]Outside Edges'!$B67)&gt;=5,'[1]Outside Edges'!$P67="Yes"),"Yes","No")</f>
        <v>Yes</v>
      </c>
      <c r="DZ68" s="85" t="str">
        <f>IF(AND((RIGHT($DZ$3,2)-'[1]Miter Profiles'!$AC$131-'[1]Outside Edges'!$B67)&gt;=5,'[1]Outside Edges'!$P67="Yes"),"Yes","No")</f>
        <v>Yes</v>
      </c>
      <c r="EA68" s="90" t="str">
        <f>IF(AND((RIGHT($EA$3,2)-'[1]Miter Profiles'!$AC$132-'[1]Outside Edges'!$B67)&gt;=5,'[1]Outside Edges'!$P67="Yes"),"Yes","No")</f>
        <v>Yes</v>
      </c>
      <c r="EB68" s="105" t="str">
        <f>IF(AND((RIGHT($EB$3,2)-'[1]Miter Profiles'!$AC$133-'[1]Outside Edges'!$B67)&gt;=5,'[1]Outside Edges'!$P67="Yes"),"Yes","No")</f>
        <v>No</v>
      </c>
      <c r="EC68" s="110" t="str">
        <f>IF(AND((RIGHT($EC$3,2)-'[1]Miter Profiles'!$AC$134-'[1]Outside Edges'!$B67)&gt;=5,'[1]Outside Edges'!$P67="Yes"),"Yes","No")</f>
        <v>Yes</v>
      </c>
      <c r="ED68" s="116" t="str">
        <f>IF(AND((RIGHT($ED$3,2)-'[1]Miter Profiles'!$AC$135-'[1]Outside Edges'!$B67)&gt;=5,'[1]Outside Edges'!$P67="Yes"),"Yes","No")</f>
        <v>Yes</v>
      </c>
      <c r="EE68" s="113" t="str">
        <f>IF(AND((RIGHT($EE$3,2)-'[1]Miter Profiles'!$AC$136-'[1]Outside Edges'!$B67)&gt;=5,'[1]Outside Edges'!$P67="Yes"),"Yes","No")</f>
        <v>Yes</v>
      </c>
      <c r="EF68" s="85" t="str">
        <f>IF(AND((RIGHT($EF$3,2)-'[1]Miter Profiles'!$AC$137-'[1]Outside Edges'!$B67)&gt;=5,'[1]Outside Edges'!$P67="Yes"),"Yes","No")</f>
        <v>Yes</v>
      </c>
      <c r="EG68" s="10" t="str">
        <f>IF(AND((RIGHT($EG$3,2)-'[1]Miter Profiles'!$AC$138-'[1]Outside Edges'!$B67)&gt;=5,'[1]Outside Edges'!$P67="Yes"),"Yes","No")</f>
        <v>Yes</v>
      </c>
      <c r="EH68" s="90" t="str">
        <f>IF(AND((RIGHT($EH$3,2)-'[1]Miter Profiles'!$AC$139-'[1]Outside Edges'!$B67)&gt;=5,'[1]Outside Edges'!$P67="Yes"),"Yes","No")</f>
        <v>Yes</v>
      </c>
      <c r="EI68" s="121" t="str">
        <f>IF(AND((RIGHT($EI$3,2)-'[1]Miter Profiles'!$AC$140-'[1]Outside Edges'!$B67)&gt;=5,'[1]Outside Edges'!$P67="Yes"),"Yes","No")</f>
        <v>Yes</v>
      </c>
      <c r="EJ68" s="124" t="str">
        <f>IF(AND((RIGHT($EJ$3,2)-'[1]Miter Profiles'!$AC$141-'[1]Outside Edges'!$B67)&gt;=5,'[1]Outside Edges'!$P67="Yes"),"Yes","No")</f>
        <v>Yes</v>
      </c>
      <c r="EK68" s="124" t="str">
        <f>IF(AND((RIGHT($EK$3,2)-'[1]Miter Profiles'!$AC$142-'[1]Outside Edges'!$B67)&gt;=5,'[1]Outside Edges'!$P67="Yes"),"Yes","No")</f>
        <v>Yes</v>
      </c>
      <c r="EL68" s="116" t="str">
        <f>IF(AND((RIGHT($EL$3,2)-'[1]Miter Profiles'!$AC$143-'[1]Outside Edges'!$B67)&gt;=5,'[1]Outside Edges'!$P67="Yes"),"Yes","No")</f>
        <v>Yes</v>
      </c>
      <c r="EM68" s="129" t="str">
        <f>IF(AND((RIGHT($EM$3,2)-'[1]Miter Profiles'!$AC$144-'[1]Outside Edges'!$B67)&gt;=5,'[1]Outside Edges'!$P67="Yes"),"Yes","No")</f>
        <v>No</v>
      </c>
      <c r="EN68" s="10" t="str">
        <f>IF(AND((RIGHT($EN$3,2)-'[1]Miter Profiles'!$AC$145-'[1]Outside Edges'!$B67)&gt;=5,'[1]Outside Edges'!$P67="Yes"),"Yes","No")</f>
        <v>Yes</v>
      </c>
      <c r="EO68" s="90" t="str">
        <f>IF(AND((RIGHT($EO$3,2)-'[1]Miter Profiles'!$AC$146-'[1]Outside Edges'!$B67)&gt;=5,'[1]Outside Edges'!$P67="Yes"),"Yes","No")</f>
        <v>Yes</v>
      </c>
      <c r="EP68" s="124" t="str">
        <f>IF(AND((RIGHT($EP$3,2)-'[1]Miter Profiles'!$AC$147-'[1]Outside Edges'!$B67)&gt;=5,'[1]Outside Edges'!$P67="Yes"),"Yes","No")</f>
        <v>No</v>
      </c>
      <c r="EQ68" s="124" t="str">
        <f>IF(AND((RIGHT($EQ$3,2)-'[1]Miter Profiles'!$AC$148-'[1]Outside Edges'!$B67)&gt;=5,'[1]Outside Edges'!$P67="Yes"),"Yes","No")</f>
        <v>Yes</v>
      </c>
      <c r="ER68" s="116" t="str">
        <f>IF(AND((RIGHT($ER$3,2)-'[1]Miter Profiles'!$AC$149-'[1]Outside Edges'!$B67)&gt;=5,'[1]Outside Edges'!$P67="Yes"),"Yes","No")</f>
        <v>Yes</v>
      </c>
      <c r="ES68" s="129" t="str">
        <f>IF(AND((RIGHT($ES$3,2)-'[1]Miter Profiles'!$AC$150-'[1]Outside Edges'!$B67)&gt;=5,'[1]Outside Edges'!$P67="Yes"),"Yes","No")</f>
        <v>No</v>
      </c>
      <c r="ET68" s="10" t="str">
        <f>IF(AND((RIGHT($ET$3,2)-'[1]Miter Profiles'!$AC$151-'[1]Outside Edges'!$B67)&gt;=5,'[1]Outside Edges'!$P67="Yes"),"Yes","No")</f>
        <v>Yes</v>
      </c>
      <c r="EU68" s="90" t="str">
        <f>IF(AND((RIGHT($EU$3,2)-'[1]Miter Profiles'!$AC$152-'[1]Outside Edges'!$B67)&gt;=5,'[1]Outside Edges'!$P67="Yes"),"Yes","No")</f>
        <v>Yes</v>
      </c>
      <c r="EV68" s="124" t="str">
        <f>IF(AND((RIGHT($EV$3,2)-'[1]Miter Profiles'!$AC$153-'[1]Outside Edges'!$B67)&gt;=5,'[1]Outside Edges'!$P67="Yes"),"Yes","No")</f>
        <v>Yes</v>
      </c>
      <c r="EW68" s="124" t="str">
        <f>IF(AND((RIGHT($EW$3,2)-'[1]Miter Profiles'!$AC$154-'[1]Outside Edges'!$B67)&gt;=5,'[1]Outside Edges'!$P67="Yes"),"Yes","No")</f>
        <v>Yes</v>
      </c>
      <c r="EX68" s="116" t="str">
        <f>IF(AND((RIGHT($EX$3,2)-'[1]Miter Profiles'!$AC$155-'[1]Outside Edges'!$B67)&gt;=5,'[1]Outside Edges'!$P67="Yes"),"Yes","No")</f>
        <v>Yes</v>
      </c>
      <c r="EY68" s="129" t="str">
        <f>IF(AND((RIGHT($EY$3,2)-'[1]Miter Profiles'!$AC$156-'[1]Outside Edges'!$B67)&gt;=5,'[1]Outside Edges'!$P67="Yes"),"Yes","No")</f>
        <v>Yes</v>
      </c>
      <c r="EZ68" s="10" t="str">
        <f>IF(AND((RIGHT($EZ$3,2)-'[1]Miter Profiles'!$AC$157-'[1]Outside Edges'!$B67)&gt;=5,'[1]Outside Edges'!$P67="Yes"),"Yes","No")</f>
        <v>Yes</v>
      </c>
      <c r="FA68" s="90" t="str">
        <f>IF(AND((RIGHT($FA$3,2)-'[1]Miter Profiles'!$AC$158-'[1]Outside Edges'!$B67)&gt;=5,'[1]Outside Edges'!$P67="Yes"),"Yes","No")</f>
        <v>Yes</v>
      </c>
      <c r="FB68" s="124" t="str">
        <f>IF(AND((RIGHT($FB$3,2)-'[1]Miter Profiles'!$AC$159-'[1]Outside Edges'!$B67)&gt;=5,'[1]Outside Edges'!$P67="Yes"),"Yes","No")</f>
        <v>Yes</v>
      </c>
      <c r="FC68" s="124" t="str">
        <f>IF(AND((RIGHT($FC$3,2)-'[1]Miter Profiles'!$AC$160-'[1]Outside Edges'!$B67)&gt;=5,'[1]Outside Edges'!$P67="Yes"),"Yes","No")</f>
        <v>Yes</v>
      </c>
      <c r="FD68" s="116" t="str">
        <f>IF(AND((RIGHT($FD$3,2)-'[1]Miter Profiles'!$AC$161-'[1]Outside Edges'!$B67)&gt;=5,'[1]Outside Edges'!$P67="Yes"),"Yes","No")</f>
        <v>Yes</v>
      </c>
      <c r="FE68" s="129" t="str">
        <f>IF(AND((RIGHT($FE$3,2)-'[1]Miter Profiles'!$AC$162-'[1]Outside Edges'!$B67)&gt;=5,'[1]Outside Edges'!$P67="Yes"),"Yes","No")</f>
        <v>Yes</v>
      </c>
      <c r="FF68" s="10" t="str">
        <f>IF(AND((RIGHT($FF$3,2)-'[1]Miter Profiles'!$AC$163-'[1]Outside Edges'!$B67)&gt;=5,'[1]Outside Edges'!$P67="Yes"),"Yes","No")</f>
        <v>Yes</v>
      </c>
      <c r="FG68" s="90" t="str">
        <f>IF(AND((RIGHT($FG$3,2)-'[1]Miter Profiles'!$AC$164-'[1]Outside Edges'!$B67)&gt;=5,'[1]Outside Edges'!$P67="Yes"),"Yes","No")</f>
        <v>Yes</v>
      </c>
      <c r="FH68" s="124" t="str">
        <f>IF(AND((RIGHT($FH$3,2)-'[1]Miter Profiles'!$AC$165-'[1]Outside Edges'!$B67)&gt;=5,'[1]Outside Edges'!$P67="Yes"),"Yes","No")</f>
        <v>Yes</v>
      </c>
      <c r="FI68" s="124" t="str">
        <f>IF(AND((RIGHT($FI$3,2)-'[1]Miter Profiles'!$AC$166-'[1]Outside Edges'!$B67)&gt;=5,'[1]Outside Edges'!$P67="Yes"),"Yes","No")</f>
        <v>Yes</v>
      </c>
      <c r="FJ68" s="116" t="str">
        <f>IF(AND((RIGHT($FJ$3,2)-'[1]Miter Profiles'!$AC$167-'[1]Outside Edges'!$B67)&gt;=5,'[1]Outside Edges'!$P67="Yes"),"Yes","No")</f>
        <v>Yes</v>
      </c>
      <c r="FK68" s="129" t="str">
        <f>IF(AND((RIGHT($FK$3,2)-'[1]Miter Profiles'!$AC$168-'[1]Outside Edges'!$B67)&gt;=5,'[1]Outside Edges'!$P67="Yes"),"Yes","No")</f>
        <v>Yes</v>
      </c>
      <c r="FL68" s="10" t="str">
        <f>IF(AND((RIGHT($FL$3,2)-'[1]Miter Profiles'!$AC$169-'[1]Outside Edges'!$B67)&gt;=5,'[1]Outside Edges'!$P67="Yes"),"Yes","No")</f>
        <v>Yes</v>
      </c>
      <c r="FM68" s="90" t="str">
        <f>IF(AND((RIGHT($FM$3,2)-'[1]Miter Profiles'!$AC$170-'[1]Outside Edges'!$B67)&gt;=5,'[1]Outside Edges'!$P67="Yes"),"Yes","No")</f>
        <v>Yes</v>
      </c>
      <c r="FN68" s="124" t="str">
        <f>IF(AND((RIGHT($FN$3,2)-'[1]Miter Profiles'!$AC$171-'[1]Outside Edges'!$B67)&gt;=5,'[1]Outside Edges'!$P67="Yes"),"Yes","No")</f>
        <v>Yes</v>
      </c>
      <c r="FO68" s="124" t="str">
        <f>IF(AND((RIGHT($FO$3,2)-'[1]Miter Profiles'!$AC$172-'[1]Outside Edges'!$B67)&gt;=5,'[1]Outside Edges'!$P67="Yes"),"Yes","No")</f>
        <v>Yes</v>
      </c>
      <c r="FP68" s="116" t="str">
        <f>IF(AND((RIGHT($FP$3,2)-'[1]Miter Profiles'!$AC$173-'[1]Outside Edges'!$B67)&gt;=5,'[1]Outside Edges'!$P67="Yes"),"Yes","No")</f>
        <v>Yes</v>
      </c>
      <c r="FQ68" s="129" t="str">
        <f>IF(AND((RIGHT($FQ$3,2)-'[1]Miter Profiles'!$AC$174-'[1]Outside Edges'!$B67)&gt;=5,'[1]Outside Edges'!$P67="Yes"),"Yes","No")</f>
        <v>Yes</v>
      </c>
      <c r="FR68" s="10" t="str">
        <f>IF(AND((RIGHT($FR$3,2)-'[1]Miter Profiles'!$AC$175-'[1]Outside Edges'!$B67)&gt;=5,'[1]Outside Edges'!$P67="Yes"),"Yes","No")</f>
        <v>Yes</v>
      </c>
      <c r="FS68" s="90" t="str">
        <f>IF(AND((RIGHT($FS$3,2)-'[1]Miter Profiles'!$AC$176-'[1]Outside Edges'!$B67)&gt;=5,'[1]Outside Edges'!$P67="Yes"),"Yes","No")</f>
        <v>Yes</v>
      </c>
      <c r="FT68" s="124" t="str">
        <f>IF(AND((RIGHT($FT$3,2)-'[1]Miter Profiles'!$AC$177-'[1]Outside Edges'!$B67)&gt;=5,'[1]Outside Edges'!$P67="Yes"),"Yes","No")</f>
        <v>Yes</v>
      </c>
      <c r="FU68" s="124" t="str">
        <f>IF(AND((RIGHT($FU$3,2)-'[1]Miter Profiles'!$AC$178-'[1]Outside Edges'!$B67)&gt;=5,'[1]Outside Edges'!$P67="Yes"),"Yes","No")</f>
        <v>Yes</v>
      </c>
      <c r="FV68" s="116" t="str">
        <f>IF(AND((RIGHT($V$3,2)-'[1]Miter Profiles'!$AC$179-'[1]Outside Edges'!$B67)&gt;=5,'[1]Outside Edges'!$P67="Yes"),"Yes","No")</f>
        <v>Yes</v>
      </c>
      <c r="FW68" s="129" t="str">
        <f>IF(AND((RIGHT($FW$3,2)-'[1]Miter Profiles'!$AC$180-'[1]Outside Edges'!$B67)&gt;=5,'[1]Outside Edges'!$P67="Yes"),"Yes","No")</f>
        <v>Yes</v>
      </c>
      <c r="FX68" s="85" t="str">
        <f>IF(AND((RIGHT($FX$3,2)-'[1]Miter Profiles'!$AC$181-'[1]Outside Edges'!$B67)&gt;=5,'[1]Outside Edges'!$P67="Yes"),"Yes","No")</f>
        <v>Yes</v>
      </c>
      <c r="FY68" s="150" t="str">
        <f>IF(AND((RIGHT($FY$3,2)-'[1]Miter Profiles'!$AC$182-'[1]Outside Edges'!$B67)&gt;=5,'[1]Outside Edges'!$P67="Yes"),"Yes","No")</f>
        <v>Yes</v>
      </c>
      <c r="FZ68" s="124" t="str">
        <f>IF(AND((RIGHT($FZ$3,2)-'[1]Miter Profiles'!$AC$183-'[1]Outside Edges'!$B67)&gt;=5,'[1]Outside Edges'!$P67="Yes"),"Yes","No")</f>
        <v>Yes</v>
      </c>
      <c r="GA68" s="116" t="str">
        <f>IF(AND((RIGHT($GA$3,2)-'[1]Miter Profiles'!$AC$184-'[1]Outside Edges'!$B67)&gt;=5,'[1]Outside Edges'!$P67="Yes"),"Yes","No")</f>
        <v>Yes</v>
      </c>
      <c r="GB68" s="129" t="str">
        <f>IF(AND((RIGHT($GB$3,2)-'[1]Miter Profiles'!$AC$185-'[1]Outside Edges'!$B67)&gt;=5,'[1]Outside Edges'!$P67="Yes"),"Yes","No")</f>
        <v>No</v>
      </c>
      <c r="GC68" s="10" t="str">
        <f>IF(AND((RIGHT($GC$3,2)-'[1]Miter Profiles'!$AC$186-'[1]Outside Edges'!$B67)&gt;=5,'[1]Outside Edges'!$P67="Yes"),"Yes","No")</f>
        <v>Yes</v>
      </c>
      <c r="GD68" s="90" t="str">
        <f>IF(AND((RIGHT($GD$3,2)-'[1]Miter Profiles'!$AC$187-'[1]Outside Edges'!$B67)&gt;=5,'[1]Outside Edges'!$P67="Yes"),"Yes","No")</f>
        <v>Yes</v>
      </c>
      <c r="GE68" s="150" t="str">
        <f>IF(AND((RIGHT($GE$3,2)-'[1]Miter Profiles'!$AC$188-'[1]Outside Edges'!$B67)&gt;=5,'[1]Outside Edges'!$P67="Yes"),"Yes","No")</f>
        <v>Yes</v>
      </c>
      <c r="GF68" s="124" t="str">
        <f>IF(AND((RIGHT($GF$3,2)-'[1]Miter Profiles'!$AC$189-'[1]Outside Edges'!$B67)&gt;=5,'[1]Outside Edges'!$P67="Yes"),"Yes","No")</f>
        <v>Yes</v>
      </c>
      <c r="GG68" s="116" t="str">
        <f>IF(AND((RIGHT($GG$3,2)-'[1]Miter Profiles'!$AC$190-'[1]Outside Edges'!$B67)&gt;=5,'[1]Outside Edges'!$P67="Yes"),"Yes","No")</f>
        <v>Yes</v>
      </c>
      <c r="GH68" s="129" t="str">
        <f>IF(AND((RIGHT($GH$3,2)-'[1]Miter Profiles'!$AC$191-'[1]Outside Edges'!$B67)&gt;=5,'[1]Outside Edges'!$P67="Yes"),"Yes","No")</f>
        <v>Yes</v>
      </c>
      <c r="GI68" s="10" t="str">
        <f>IF(AND((RIGHT($GI$3,2)-'[1]Miter Profiles'!$AC$192-'[1]Outside Edges'!$B67)&gt;=5,'[1]Outside Edges'!$P67="Yes"),"Yes","No")</f>
        <v>Yes</v>
      </c>
      <c r="GJ68" s="90" t="str">
        <f>IF(AND((RIGHT($GJ$3,2)-'[1]Miter Profiles'!$AC$193-'[1]Outside Edges'!$B67)&gt;=5,'[1]Outside Edges'!$P67="Yes"),"Yes","No")</f>
        <v>Yes</v>
      </c>
      <c r="GK68" s="150" t="str">
        <f>IF(AND((RIGHT($GK$3,2)-'[1]Miter Profiles'!$AC$194-'[1]Outside Edges'!$B67)&gt;=5,'[1]Outside Edges'!$P67="Yes"),"Yes","No")</f>
        <v>Yes</v>
      </c>
      <c r="GL68" s="124" t="str">
        <f>IF(AND((RIGHT($GL$3,2)-'[1]Miter Profiles'!$AC$195-'[1]Outside Edges'!$B67)&gt;=5,'[1]Outside Edges'!$P67="Yes"),"Yes","No")</f>
        <v>Yes</v>
      </c>
      <c r="GM68" s="116" t="str">
        <f>IF(AND((RIGHT($GM$3,2)-'[1]Miter Profiles'!$AC$196-'[1]Outside Edges'!$B67)&gt;=5,'[1]Outside Edges'!$P67="Yes"),"Yes","No")</f>
        <v>Yes</v>
      </c>
      <c r="GN68" s="129" t="str">
        <f>IF(AND((RIGHT($GN$3,2)-'[1]Miter Profiles'!$AC$197-'[1]Outside Edges'!$B67)&gt;=5,'[1]Outside Edges'!$P67="Yes"),"Yes","No")</f>
        <v>No</v>
      </c>
      <c r="GO68" s="10" t="str">
        <f>IF(AND((RIGHT($GO$3,2)-'[1]Miter Profiles'!$AC$198-'[1]Outside Edges'!$B67)&gt;=5,'[1]Outside Edges'!$P67="Yes"),"Yes","No")</f>
        <v>Yes</v>
      </c>
      <c r="GP68" s="90" t="str">
        <f>IF(AND((RIGHT($GP$3,2)-'[1]Miter Profiles'!$AC$199-'[1]Outside Edges'!$B67)&gt;=5,'[1]Outside Edges'!$P67="Yes"),"Yes","No")</f>
        <v>Yes</v>
      </c>
      <c r="GQ68" s="150" t="str">
        <f>IF(AND((RIGHT($GQ$3,2)-'[1]Miter Profiles'!$AC$200-'[1]Outside Edges'!$B67)&gt;=5,'[1]Outside Edges'!$P67="Yes"),"Yes","No")</f>
        <v>Yes</v>
      </c>
      <c r="GR68" s="124" t="str">
        <f>IF(AND((RIGHT($GR$3,2)-'[1]Miter Profiles'!$AC$201-'[1]Outside Edges'!$B67)&gt;=5,'[1]Outside Edges'!$P67="Yes"),"Yes","No")</f>
        <v>Yes</v>
      </c>
      <c r="GS68" s="116" t="str">
        <f>IF(AND((RIGHT($GS$3,2)-'[1]Miter Profiles'!$AC$202-'[1]Outside Edges'!$B67)&gt;=5,'[1]Outside Edges'!$P67="Yes"),"Yes","No")</f>
        <v>Yes</v>
      </c>
      <c r="GT68" s="129" t="str">
        <f>IF(AND((RIGHT($GT$3,2)-'[1]Miter Profiles'!$AC$203-'[1]Outside Edges'!$B67)&gt;=5,'[1]Outside Edges'!$P67="Yes"),"Yes","No")</f>
        <v>No</v>
      </c>
      <c r="GU68" s="10" t="str">
        <f>IF(AND((RIGHT($GU$3,2)-'[1]Miter Profiles'!$AC$204-'[1]Outside Edges'!$B67)&gt;=5,'[1]Outside Edges'!$P67="Yes"),"Yes","No")</f>
        <v>Yes</v>
      </c>
      <c r="GV68" s="90" t="str">
        <f>IF(AND((RIGHT($GV$3,2)-'[1]Miter Profiles'!$AC$205-'[1]Outside Edges'!$B67)&gt;=5,'[1]Outside Edges'!$P67="Yes"),"Yes","No")</f>
        <v>Yes</v>
      </c>
      <c r="GW68" s="150" t="str">
        <f>IF(AND((RIGHT($GW$3,2)-'[1]Miter Profiles'!$AC$206-'[1]Outside Edges'!$B67)&gt;=5,'[1]Outside Edges'!$P67="Yes"),"Yes","No")</f>
        <v>No</v>
      </c>
      <c r="GX68" s="124" t="str">
        <f>IF(AND((RIGHT($GX$3,2)-'[1]Miter Profiles'!$AC$207-'[1]Outside Edges'!$B67)&gt;=5,'[1]Outside Edges'!$P67="Yes"),"Yes","No")</f>
        <v>Yes</v>
      </c>
      <c r="GY68" s="116" t="str">
        <f>IF(AND((RIGHT($GY$3,2)-'[1]Miter Profiles'!$AC$208-'[1]Outside Edges'!$B67)&gt;=5,'[1]Outside Edges'!$P67="Yes"),"Yes","No")</f>
        <v>Yes</v>
      </c>
      <c r="GZ68" s="129" t="str">
        <f>IF(AND((RIGHT($GZ$3,2)-'[1]Miter Profiles'!$AC$209-'[1]Outside Edges'!$B67)&gt;=5,'[1]Outside Edges'!$P67="Yes"),"Yes","No")</f>
        <v>Yes</v>
      </c>
      <c r="HA68" s="10" t="str">
        <f>IF(AND((RIGHT($HA$3,2)-'[1]Miter Profiles'!$AC$210-'[1]Outside Edges'!$B67)&gt;=5,'[1]Outside Edges'!$P67="Yes"),"Yes","No")</f>
        <v>Yes</v>
      </c>
      <c r="HB68" s="90" t="str">
        <f>IF(AND((RIGHT($HB$3,2)-'[1]Miter Profiles'!$AC$211-'[1]Outside Edges'!$B67)&gt;=5,'[1]Outside Edges'!$P67="Yes"),"Yes","No")</f>
        <v>Yes</v>
      </c>
      <c r="HC68" s="150" t="str">
        <f>IF(AND((RIGHT($HC$3,2)-'[1]Miter Profiles'!$AC$212-'[1]Outside Edges'!$B67)&gt;=5,'[1]Outside Edges'!$P67="Yes"),"Yes","No")</f>
        <v>No</v>
      </c>
      <c r="HD68" s="116" t="str">
        <f>IF(AND((RIGHT($HD$3,2)-'[1]Miter Profiles'!$AC$213-'[1]Outside Edges'!$B67)&gt;=5,'[1]Outside Edges'!$P67="Yes"),"Yes","No")</f>
        <v>No</v>
      </c>
      <c r="HE68" s="129" t="str">
        <f>IF(AND((RIGHT($HE$3,2)-'[1]Miter Profiles'!$AC$214-'[1]Outside Edges'!$B67)&gt;=5,'[1]Outside Edges'!$P67="Yes"),"Yes","No")</f>
        <v>Yes</v>
      </c>
      <c r="HF68" s="10" t="str">
        <f>IF(AND((RIGHT($HF$3,2)-'[1]Miter Profiles'!$AC$215-'[1]Outside Edges'!$B67)&gt;=5,'[1]Outside Edges'!$P67="Yes"),"Yes","No")</f>
        <v>Yes</v>
      </c>
      <c r="HG68" s="90" t="str">
        <f>IF(AND((RIGHT($HG$3,2)-'[1]Miter Profiles'!$AC$216-'[1]Outside Edges'!$B67)&gt;=5,'[1]Outside Edges'!$P67="Yes"),"Yes","No")</f>
        <v>Yes</v>
      </c>
      <c r="HH68" s="150" t="str">
        <f>IF(AND((RIGHT($HH$3,2)-'[1]Miter Profiles'!$AC$217-'[1]Outside Edges'!$B67)&gt;=5,'[1]Outside Edges'!$P67="Yes"),"Yes","No")</f>
        <v>Yes</v>
      </c>
      <c r="HI68" s="124" t="str">
        <f>IF(AND((RIGHT($HI$3,2)-'[1]Miter Profiles'!$AC$218-'[1]Outside Edges'!$B67)&gt;=5,'[1]Outside Edges'!$P67="Yes"),"Yes","No")</f>
        <v>Yes</v>
      </c>
      <c r="HJ68" s="116" t="str">
        <f>IF(AND((RIGHT($HJ$3,2)-'[1]Miter Profiles'!$AC$219-'[1]Outside Edges'!$B67)&gt;=5,'[1]Outside Edges'!$P67="Yes"),"Yes","No")</f>
        <v>Yes</v>
      </c>
      <c r="HK68" s="129" t="str">
        <f>IF(AND((RIGHT($HK$3,2)-'[1]Miter Profiles'!$AC$220-'[1]Outside Edges'!$B67)&gt;=5,'[1]Outside Edges'!$P67="Yes"),"Yes","No")</f>
        <v>Yes</v>
      </c>
      <c r="HL68" s="10" t="str">
        <f>IF(AND((RIGHT($HL$3,2)-'[1]Miter Profiles'!$AC$221-'[1]Outside Edges'!$B67)&gt;=5,'[1]Outside Edges'!$P67="Yes"),"Yes","No")</f>
        <v>Yes</v>
      </c>
      <c r="HM68" s="90" t="str">
        <f>IF(AND((RIGHT($HM$3,2)-'[1]Miter Profiles'!$AC$222-'[1]Outside Edges'!$B67)&gt;=5,'[1]Outside Edges'!$P67="Yes"),"Yes","No")</f>
        <v>Yes</v>
      </c>
      <c r="HN68" s="150" t="str">
        <f>IF(AND((RIGHT($HN$3,2)-'[1]Miter Profiles'!$AC$223-'[1]Outside Edges'!$B67)&gt;=5,'[1]Outside Edges'!$P67="Yes"),"Yes","No")</f>
        <v>No</v>
      </c>
      <c r="HO68" s="124" t="str">
        <f>IF(AND((RIGHT($HO$3,2)-'[1]Miter Profiles'!$AC$224-'[1]Outside Edges'!$B67)&gt;=5,'[1]Outside Edges'!$P67="Yes"),"Yes","No")</f>
        <v>Yes</v>
      </c>
      <c r="HP68" s="124" t="str">
        <f>IF(AND((RIGHT($HP$3,2)-'[1]Miter Profiles'!$AC$225-'[1]Outside Edges'!$B67)&gt;=5,'[1]Outside Edges'!$P67="Yes"),"Yes","No")</f>
        <v>Yes</v>
      </c>
      <c r="HQ68" s="153" t="str">
        <f>IF(AND((RIGHT($HQ$3,3)-'[1]Miter Profiles'!$AC$226-'[1]Outside Edges'!$B67)&gt;=5,'[1]Outside Edges'!$P67="Yes"),"Yes","No")</f>
        <v>Yes</v>
      </c>
      <c r="HR68" s="129" t="str">
        <f>IF(AND((RIGHT($HR$3,2)-'[1]Miter Profiles'!$AC$227-'[1]Outside Edges'!$B67)&gt;=5,'[1]Outside Edges'!$P67="Yes"),"Yes","No")</f>
        <v>Yes</v>
      </c>
      <c r="HS68" s="10" t="str">
        <f>IF(AND((RIGHT($HS$3,2)-'[1]Miter Profiles'!$AC$228-'[1]Outside Edges'!$B67)&gt;=5,'[1]Outside Edges'!$P67="Yes"),"Yes","No")</f>
        <v>Yes</v>
      </c>
      <c r="HT68" s="163" t="str">
        <f>IF(AND((RIGHT($HT$3,2)-'[1]Miter Profiles'!$AC$229-'[1]Outside Edges'!$B67)&gt;=5,'[1]Outside Edges'!$P67="Yes"),"Yes","No")</f>
        <v>Yes</v>
      </c>
      <c r="HU68" s="150" t="str">
        <f>IF(AND((RIGHT($HU$3,2)-'[1]Miter Profiles'!$AC$230-'[1]Outside Edges'!$B67)&gt;=5,'[1]Outside Edges'!$P67="Yes"),"Yes","No")</f>
        <v>Yes</v>
      </c>
      <c r="HV68" s="124" t="str">
        <f>IF(AND((RIGHT($HV$3,2)-'[1]Miter Profiles'!$AC$231-'[1]Outside Edges'!$B67)&gt;=5,'[1]Outside Edges'!$P67="Yes"),"Yes","No")</f>
        <v>Yes</v>
      </c>
      <c r="HW68" s="116" t="str">
        <f>IF(AND((RIGHT($HW$3,2)-'[1]Miter Profiles'!$AC$232-'[1]Outside Edges'!$B67)&gt;=5,'[1]Outside Edges'!$P67="Yes"),"Yes","No")</f>
        <v>Yes</v>
      </c>
      <c r="HX68" s="129" t="str">
        <f>IF(AND((RIGHT($HX$3,2)-'[1]Miter Profiles'!$AC$233-'[1]Outside Edges'!$B67)&gt;=5,'[1]Outside Edges'!$P67="Yes"),"Yes","No")</f>
        <v>No</v>
      </c>
      <c r="HY68" s="10" t="str">
        <f>IF(AND((RIGHT($HY$3,2)-'[1]Miter Profiles'!$AC$234-'[1]Outside Edges'!$B67)&gt;=5,'[1]Outside Edges'!$P67="Yes"),"Yes","No")</f>
        <v>Yes</v>
      </c>
      <c r="HZ68" s="90" t="str">
        <f>IF(AND((RIGHT($HZ$3,2)-'[1]Miter Profiles'!$AC$235-'[1]Outside Edges'!$B67)&gt;=5,'[1]Outside Edges'!$P67="Yes"),"Yes","No")</f>
        <v>Yes</v>
      </c>
      <c r="IA68" s="150" t="str">
        <f>IF(AND((RIGHT($IA$3,2)-'[1]Miter Profiles'!$AC$236-'[1]Outside Edges'!$B67)&gt;=5,'[1]Outside Edges'!$P67="Yes"),"Yes","No")</f>
        <v>Yes</v>
      </c>
      <c r="IB68" s="124" t="str">
        <f>IF(AND((RIGHT($IB$3,2)-'[1]Miter Profiles'!$AC$237-'[1]Outside Edges'!$B67)&gt;=5,'[1]Outside Edges'!$P67="Yes"),"Yes","No")</f>
        <v>Yes</v>
      </c>
      <c r="IC68" s="116" t="str">
        <f>IF(AND((RIGHT($IC$3,2)-'[1]Miter Profiles'!$AC$238-'[1]Outside Edges'!$B67)&gt;=5,'[1]Outside Edges'!$P67="Yes"),"Yes","No")</f>
        <v>Yes</v>
      </c>
      <c r="ID68" s="129" t="str">
        <f>IF(AND((RIGHT($ID$3,2)-'[1]Miter Profiles'!$AC$239-'[1]Outside Edges'!$B67)&gt;=5,'[1]Outside Edges'!$P67="Yes"),"Yes","No")</f>
        <v>Yes</v>
      </c>
      <c r="IE68" s="10" t="str">
        <f>IF(AND((RIGHT($IE$3,2)-'[1]Miter Profiles'!$AC$240-'[1]Outside Edges'!$B67)&gt;=5,'[1]Outside Edges'!$P67="Yes"),"Yes","No")</f>
        <v>Yes</v>
      </c>
      <c r="IF68" s="90" t="str">
        <f>IF(AND((RIGHT($IF$3,2)-'[1]Miter Profiles'!$AC$241-'[1]Outside Edges'!$B67)&gt;=5,'[1]Outside Edges'!$P67="Yes"),"Yes","No")</f>
        <v>Yes</v>
      </c>
      <c r="IG68" s="150" t="str">
        <f>IF(AND((RIGHT($IG$3,2)-'[1]Miter Profiles'!$AC$242-'[1]Outside Edges'!$B67)&gt;=5,'[1]Outside Edges'!$P67="Yes"),"Yes","No")</f>
        <v>Yes</v>
      </c>
      <c r="IH68" s="124" t="str">
        <f>IF(AND((RIGHT($IH$3,2)-'[1]Miter Profiles'!$AC$243-'[1]Outside Edges'!$B67)&gt;=5,'[1]Outside Edges'!$P67="Yes"),"Yes","No")</f>
        <v>Yes</v>
      </c>
      <c r="II68" s="116" t="str">
        <f>IF(AND((RIGHT($II$3,2)-'[1]Miter Profiles'!$AC$244-'[1]Outside Edges'!$B67)&gt;=5,'[1]Outside Edges'!$P67="Yes"),"Yes","No")</f>
        <v>Yes</v>
      </c>
      <c r="IJ68" s="129" t="str">
        <f>IF(AND((RIGHT($IJ$3,2)-'[1]Miter Profiles'!$AC$245-'[1]Outside Edges'!$B67)&gt;=5,'[1]Outside Edges'!$P67="Yes"),"Yes","No")</f>
        <v>Yes</v>
      </c>
      <c r="IK68" s="10" t="str">
        <f>IF(AND((RIGHT($IK$3,2)-'[1]Miter Profiles'!$AC$246-'[1]Outside Edges'!$B67)&gt;=5,'[1]Outside Edges'!$P67="Yes"),"Yes","No")</f>
        <v>Yes</v>
      </c>
      <c r="IL68" s="90" t="str">
        <f>IF(AND((RIGHT($IL$3,2)-'[1]Miter Profiles'!$AC$247-'[1]Outside Edges'!$B67)&gt;=5,'[1]Outside Edges'!$P67="Yes"),"Yes","No")</f>
        <v>Yes</v>
      </c>
      <c r="IM68" s="150" t="str">
        <f>IF(AND((RIGHT($IM$3,2)-'[1]Miter Profiles'!$AC$248-'[1]Outside Edges'!$B67)&gt;=5,'[1]Outside Edges'!$P67="Yes"),"Yes","No")</f>
        <v>No</v>
      </c>
      <c r="IN68" s="124" t="str">
        <f>IF(AND((RIGHT($IN$3,2)-'[1]Miter Profiles'!$AC$249-'[1]Outside Edges'!$B67)&gt;=5,'[1]Outside Edges'!$P67="Yes"),"Yes","No")</f>
        <v>Yes</v>
      </c>
      <c r="IO68" s="116" t="str">
        <f>IF(AND((RIGHT($IO$3,2)-'[1]Miter Profiles'!$AC$250-'[1]Outside Edges'!$B67)&gt;=5,'[1]Outside Edges'!$P67="Yes"),"Yes","No")</f>
        <v>Yes</v>
      </c>
      <c r="IP68" s="129" t="str">
        <f>IF(AND((RIGHT($IP$3,2)-'[1]Miter Profiles'!$AC$251-'[1]Outside Edges'!$B67)&gt;=5,'[1]Outside Edges'!$P67="Yes"),"Yes","No")</f>
        <v>No</v>
      </c>
      <c r="IQ68" s="10" t="str">
        <f>IF(AND((RIGHT($IQ$3,2)-'[1]Miter Profiles'!$AC$252-'[1]Outside Edges'!$B67)&gt;=5,'[1]Outside Edges'!$P67="Yes"),"Yes","No")</f>
        <v>Yes</v>
      </c>
      <c r="IR68" s="90" t="str">
        <f>IF(AND((RIGHT($IR$3,2)-'[1]Miter Profiles'!$AC$253-'[1]Outside Edges'!$B67)&gt;=5,'[1]Outside Edges'!$P67="Yes"),"Yes","No")</f>
        <v>Yes</v>
      </c>
      <c r="IS68" s="150" t="str">
        <f>IF(AND((RIGHT($IS$3,2)-'[1]Miter Profiles'!$AC$254-'[1]Outside Edges'!$B67)&gt;=5,'[1]Outside Edges'!$P67="Yes"),"Yes","No")</f>
        <v>No</v>
      </c>
      <c r="IT68" s="124" t="str">
        <f>IF(AND((RIGHT($IT$3,2)-'[1]Miter Profiles'!$AC$255-'[1]Outside Edges'!$B67)&gt;=5,'[1]Outside Edges'!$P67="Yes"),"Yes","No")</f>
        <v>Yes</v>
      </c>
      <c r="IU68" s="116" t="str">
        <f>IF(AND((RIGHT($IU$3,2)-'[1]Miter Profiles'!$AC$256-'[1]Outside Edges'!$B67)&gt;=5,'[1]Outside Edges'!$P67="Yes"),"Yes","No")</f>
        <v>Yes</v>
      </c>
      <c r="IV68" s="129" t="str">
        <f>IF(AND((RIGHT($IV$3,2)-'[1]Miter Profiles'!$AC$257-'[1]Outside Edges'!$B67)&gt;=5,'[1]Outside Edges'!$P67="Yes"),"Yes","No")</f>
        <v>Yes</v>
      </c>
      <c r="IW68" s="10" t="str">
        <f>IF(AND((RIGHT($IW$3,2)-'[1]Miter Profiles'!$AC$258-'[1]Outside Edges'!$B67)&gt;=5,'[1]Outside Edges'!$P67="Yes"),"Yes","No")</f>
        <v>Yes</v>
      </c>
      <c r="IX68" s="90" t="str">
        <f>IF(AND((RIGHT($IX$3,2)-'[1]Miter Profiles'!$AC$259-'[1]Outside Edges'!$B67)&gt;=5,'[1]Outside Edges'!$P67="Yes"),"Yes","No")</f>
        <v>Yes</v>
      </c>
      <c r="IY68" s="150" t="str">
        <f>IF(AND((RIGHT($IY$3,2)-'[1]Miter Profiles'!$AC$260-'[1]Outside Edges'!$B67)&gt;=5,'[1]Outside Edges'!$P67="Yes"),"Yes","No")</f>
        <v>Yes</v>
      </c>
      <c r="IZ68" s="124" t="str">
        <f>IF(AND((RIGHT($IZ$3,2)-'[1]Miter Profiles'!$AC$261-'[1]Outside Edges'!$B67)&gt;=5,'[1]Outside Edges'!$P67="Yes"),"Yes","No")</f>
        <v>Yes</v>
      </c>
      <c r="JA68" s="116" t="str">
        <f>IF(AND((RIGHT($JA$3,2)-'[1]Miter Profiles'!$AC$262-'[1]Outside Edges'!$B67)&gt;=5,'[1]Outside Edges'!$P67="Yes"),"Yes","No")</f>
        <v>Yes</v>
      </c>
      <c r="JB68" s="129" t="str">
        <f>IF(AND((RIGHT($JB$3,2)-'[1]Miter Profiles'!$AC$263-'[1]Outside Edges'!$B67)&gt;=5,'[1]Outside Edges'!$P67="Yes"),"Yes","No")</f>
        <v>Yes</v>
      </c>
      <c r="JC68" s="10" t="str">
        <f>IF(AND((RIGHT($JC$3,2)-'[1]Miter Profiles'!$AC$264-'[1]Outside Edges'!$B67)&gt;=5,'[1]Outside Edges'!$P67="Yes"),"Yes","No")</f>
        <v>Yes</v>
      </c>
      <c r="JD68" s="90" t="str">
        <f>IF(AND((RIGHT($JD$3,2)-'[1]Miter Profiles'!$AC$265-'[1]Outside Edges'!$B67)&gt;=5,'[1]Outside Edges'!$P67="Yes"),"Yes","No")</f>
        <v>Yes</v>
      </c>
      <c r="JE68" s="236" t="str">
        <f>IF(AND((RIGHT($JE$3,2)-'[1]Miter Profiles'!$AC$266-'[1]Outside Edges'!$B67)&gt;=5,'[1]Outside Edges'!$P67="Yes"),"Yes","No")</f>
        <v>No</v>
      </c>
      <c r="JF68" s="237" t="str">
        <f>IF(AND((RIGHT($JF$3,2)-'[1]Miter Profiles'!$AC$267-'[1]Outside Edges'!$B67)&gt;=5,'[1]Outside Edges'!$P67="Yes"),"Yes","No")</f>
        <v>Yes</v>
      </c>
      <c r="JG68" s="238" t="str">
        <f>IF(AND((RIGHT($JG$3,2)-'[1]Miter Profiles'!$AC$268-'[1]Outside Edges'!$B67)&gt;=5,'[1]Outside Edges'!$P67="Yes"),"Yes","No")</f>
        <v>Yes</v>
      </c>
      <c r="JH68" s="129" t="str">
        <f>IF(AND((RIGHT($JH$3,2)-'[1]Miter Profiles'!$AC$269-'[1]Outside Edges'!$B67)&gt;=5,'[1]Outside Edges'!$P67="Yes"),"Yes","No")</f>
        <v>Yes</v>
      </c>
      <c r="JI68" s="113" t="str">
        <f>IF(AND((RIGHT($JI$3,2)-'[1]Miter Profiles'!$AC$270-'[1]Outside Edges'!$B67)&gt;=5,'[1]Outside Edges'!$P67="Yes"),"Yes","No")</f>
        <v>Yes</v>
      </c>
      <c r="JJ68" s="90" t="str">
        <f>IF(AND((RIGHT($JJ$3,2)-'[1]Miter Profiles'!$AC$271-'[1]Outside Edges'!$B67)&gt;=5,'[1]Outside Edges'!$P67="Yes"),"Yes","No")</f>
        <v>Yes</v>
      </c>
      <c r="JK68" s="236" t="str">
        <f>IF(AND((RIGHT($JK$3,2)-'[1]Miter Profiles'!$AC$272-'[1]Outside Edges'!$B67)&gt;=5,'[1]Outside Edges'!$P67="Yes"),"Yes","No")</f>
        <v>Yes</v>
      </c>
      <c r="JL68" s="237" t="str">
        <f>IF(AND((RIGHT($JL$3,2)-'[1]Miter Profiles'!$AC$273-'[1]Outside Edges'!$B67)&gt;=5,'[1]Outside Edges'!$P67="Yes"),"Yes","No")</f>
        <v>Yes</v>
      </c>
      <c r="JM68" s="238" t="str">
        <f>IF(AND((RIGHT($JM$3,2)-'[1]Miter Profiles'!$AC$274-'[1]Outside Edges'!$B67)&gt;=5,'[1]Outside Edges'!$P67="Yes"),"Yes","No")</f>
        <v>Yes</v>
      </c>
      <c r="JN68" s="129" t="str">
        <f>IF(AND((RIGHT($JN$3,2)-'[1]Miter Profiles'!$AC$275-'[1]Outside Edges'!$B67)&gt;=5,'[1]Outside Edges'!$P67="Yes"),"Yes","No")</f>
        <v>Yes</v>
      </c>
      <c r="JO68" s="113" t="str">
        <f>IF(AND((RIGHT($JO$3,2)-'[1]Miter Profiles'!$AC$276-'[1]Outside Edges'!$B67)&gt;=5,'[1]Outside Edges'!$P67="Yes"),"Yes","No")</f>
        <v>Yes</v>
      </c>
      <c r="JP68" s="90" t="str">
        <f>IF(AND((RIGHT($JP$3,2)-'[1]Miter Profiles'!$AC$277-'[1]Outside Edges'!$B67)&gt;=5,'[1]Outside Edges'!$P67="Yes"),"Yes","No")</f>
        <v>Yes</v>
      </c>
      <c r="JQ68" s="236" t="str">
        <f>IF(AND((RIGHT($JQ$3,2)-'[1]Miter Profiles'!$AC$278-'[1]Outside Edges'!$B67)&gt;=5,'[1]Outside Edges'!$P67="Yes"),"Yes","No")</f>
        <v>No</v>
      </c>
      <c r="JR68" s="237" t="str">
        <f>IF(AND((RIGHT($JR$3,2)-'[1]Miter Profiles'!$AC$279-'[1]Outside Edges'!$B67)&gt;=5,'[1]Outside Edges'!$P67="Yes"),"Yes","No")</f>
        <v>No</v>
      </c>
      <c r="JS68" s="238" t="str">
        <f>IF(AND((RIGHT($JS$3,2)-'[1]Miter Profiles'!$AC$280-'[1]Outside Edges'!$B67)&gt;=5,'[1]Outside Edges'!$P67="Yes"),"Yes","No")</f>
        <v>Yes</v>
      </c>
      <c r="JT68" s="129" t="str">
        <f>IF(AND((RIGHT($JT$3,2)-'[1]Miter Profiles'!$AC$281-'[1]Outside Edges'!$B67)&gt;=5,'[1]Outside Edges'!$P67="Yes"),"Yes","No")</f>
        <v>No</v>
      </c>
      <c r="JU68" s="113" t="str">
        <f>IF(AND((RIGHT($JU$3,2)-'[1]Miter Profiles'!$AC$282-'[1]Outside Edges'!$B67)&gt;=5,'[1]Outside Edges'!$P67="Yes"),"Yes","No")</f>
        <v>No</v>
      </c>
      <c r="JV68" s="90" t="str">
        <f>IF(AND((RIGHT($JV$3,2)-'[1]Miter Profiles'!$AC$283-'[1]Outside Edges'!$B67)&gt;=5,'[1]Outside Edges'!$P67="Yes"),"Yes","No")</f>
        <v>Yes</v>
      </c>
      <c r="JW68" s="236" t="str">
        <f>IF(AND((RIGHT($JW$3,2)-'[1]Miter Profiles'!$AC$284-'[1]Outside Edges'!$B67)&gt;=5,'[1]Outside Edges'!$P67="Yes"),"Yes","No")</f>
        <v>Yes</v>
      </c>
      <c r="JX68" s="237" t="str">
        <f>IF(AND((RIGHT($JX$3,2)-'[1]Miter Profiles'!$AC$285-'[1]Outside Edges'!$B67)&gt;=5,'[1]Outside Edges'!$P67="Yes"),"Yes","No")</f>
        <v>Yes</v>
      </c>
      <c r="JY68" s="238" t="str">
        <f>IF(AND((RIGHT($JY$3,2)-'[1]Miter Profiles'!$AC$286-'[1]Outside Edges'!$B67)&gt;=5,'[1]Outside Edges'!$P67="Yes"),"Yes","No")</f>
        <v>Yes</v>
      </c>
      <c r="JZ68" s="129" t="str">
        <f>IF(AND((RIGHT($JZ$3,2)-'[1]Miter Profiles'!$AC$287-'[1]Outside Edges'!$B67)&gt;=5,'[1]Outside Edges'!$P67="Yes"),"Yes","No")</f>
        <v>Yes</v>
      </c>
      <c r="KA68" s="113" t="str">
        <f>IF(AND((RIGHT($KA$3,2)-'[1]Miter Profiles'!$AC$288-'[1]Outside Edges'!$B67)&gt;=5,'[1]Outside Edges'!$P67="Yes"),"Yes","No")</f>
        <v>Yes</v>
      </c>
      <c r="KB68" s="90" t="str">
        <f>IF(AND((RIGHT($KB$3,2)-'[1]Miter Profiles'!$AC$289-'[1]Outside Edges'!$B67)&gt;=5,'[1]Outside Edges'!$P67="Yes"),"Yes","No")</f>
        <v>Yes</v>
      </c>
      <c r="KC68" s="236" t="str">
        <f>IF(AND((RIGHT($KC$3,2)-'[1]Miter Profiles'!$AC$290-'[1]Outside Edges'!$B67)&gt;=5,'[1]Outside Edges'!$P67="Yes"),"Yes","No")</f>
        <v>No</v>
      </c>
      <c r="KD68" s="237" t="str">
        <f>IF(AND((RIGHT($KD$3,2)-'[1]Miter Profiles'!$AC$291-'[1]Outside Edges'!$B67)&gt;=5,'[1]Outside Edges'!$P67="Yes"),"Yes","No")</f>
        <v>Yes</v>
      </c>
      <c r="KE68" s="238" t="str">
        <f>IF(AND((RIGHT($KE$3,2)-'[1]Miter Profiles'!$AC$292-'[1]Outside Edges'!$B67)&gt;=5,'[1]Outside Edges'!$P67="Yes"),"Yes","No")</f>
        <v>Yes</v>
      </c>
      <c r="KF68" s="129" t="str">
        <f>IF(AND((RIGHT($KF$3,2)-'[1]Miter Profiles'!$AC$293-'[1]Outside Edges'!$B67)&gt;=5,'[1]Outside Edges'!$P67="Yes"),"Yes","No")</f>
        <v>Yes</v>
      </c>
      <c r="KG68" s="113" t="str">
        <f>IF(AND((RIGHT($KG$3,2)-'[1]Miter Profiles'!$AC$294-'[1]Outside Edges'!$B67)&gt;=5,'[1]Outside Edges'!$P67="Yes"),"Yes","No")</f>
        <v>Yes</v>
      </c>
      <c r="KH68" s="90" t="str">
        <f>IF(AND((RIGHT($KH$3,2)-'[1]Miter Profiles'!$AC$295-'[1]Outside Edges'!$B67)&gt;=5,'[1]Outside Edges'!$P67="Yes"),"Yes","No")</f>
        <v>Yes</v>
      </c>
      <c r="KI68" s="236" t="str">
        <f>IF(AND((RIGHT($KI$3,2)-'[1]Miter Profiles'!$AC$296-'[1]Outside Edges'!$B67)&gt;=5,'[1]Outside Edges'!$P67="Yes"),"Yes","No")</f>
        <v>Yes</v>
      </c>
      <c r="KJ68" s="237" t="str">
        <f>IF(AND((RIGHT($KJ$3,2)-'[1]Miter Profiles'!$AC$297-'[1]Outside Edges'!$B67)&gt;=5,'[1]Outside Edges'!$P67="Yes"),"Yes","No")</f>
        <v>Yes</v>
      </c>
      <c r="KK68" s="238" t="str">
        <f>IF(AND((RIGHT($KK$3,2)-'[1]Miter Profiles'!$AC$298-'[1]Outside Edges'!$B67)&gt;=5,'[1]Outside Edges'!$P67="Yes"),"Yes","No")</f>
        <v>Yes</v>
      </c>
      <c r="KL68" s="129" t="str">
        <f>IF(AND((RIGHT($KL$3,2)-'[1]Miter Profiles'!$AC$299-'[1]Outside Edges'!$B67)&gt;=5,'[1]Outside Edges'!$P67="Yes"),"Yes","No")</f>
        <v>Yes</v>
      </c>
      <c r="KM68" s="113" t="str">
        <f>IF(AND((RIGHT($KM$3,2)-'[1]Miter Profiles'!$AC$300-'[1]Outside Edges'!$B67)&gt;=5,'[1]Outside Edges'!$P67="Yes"),"Yes","No")</f>
        <v>Yes</v>
      </c>
      <c r="KN68" s="90" t="str">
        <f>IF(AND((RIGHT($KN$3,2)-'[1]Miter Profiles'!$AC$301-'[1]Outside Edges'!$B67)&gt;=5,'[1]Outside Edges'!$P67="Yes"),"Yes","No")</f>
        <v>Yes</v>
      </c>
      <c r="KO68" s="236" t="str">
        <f>IF(AND((RIGHT($KO$3,2)-'[1]Miter Profiles'!$AC$302-'[1]Outside Edges'!$B67)&gt;=5,'[1]Outside Edges'!$P67="Yes"),"Yes","No")</f>
        <v>Yes</v>
      </c>
      <c r="KP68" s="237" t="str">
        <f>IF(AND((RIGHT($KP$3,2)-'[1]Miter Profiles'!$AC$303-'[1]Outside Edges'!$B67)&gt;=5,'[1]Outside Edges'!$P67="Yes"),"Yes","No")</f>
        <v>Yes</v>
      </c>
      <c r="KQ68" s="238" t="str">
        <f>IF(AND((RIGHT($KQ$3,2)-'[1]Miter Profiles'!$AC$304-'[1]Outside Edges'!$B67)&gt;=5,'[1]Outside Edges'!$P67="Yes"),"Yes","No")</f>
        <v>Yes</v>
      </c>
      <c r="KR68" s="129" t="str">
        <f>IF(AND((RIGHT($KR$3,2)-'[1]Miter Profiles'!$AC$305-'[1]Outside Edges'!$B67)&gt;=5,'[1]Outside Edges'!$P67="Yes"),"Yes","No")</f>
        <v>Yes</v>
      </c>
      <c r="KS68" s="113" t="str">
        <f>IF(AND((RIGHT($KS$3,2)-'[1]Miter Profiles'!$AC$306-'[1]Outside Edges'!$B67)&gt;=5,'[1]Outside Edges'!$P67="Yes"),"Yes","No")</f>
        <v>Yes</v>
      </c>
      <c r="KT68" s="90" t="str">
        <f>IF(AND((RIGHT($KT$3,2)-'[1]Miter Profiles'!$AC$307-'[1]Outside Edges'!$B67)&gt;=5,'[1]Outside Edges'!$P67="Yes"),"Yes","No")</f>
        <v>Yes</v>
      </c>
      <c r="KU68" s="236" t="str">
        <f>IF(AND((RIGHT($KU$3,2)-'[1]Miter Profiles'!$AC$308-'[1]Outside Edges'!$B67)&gt;=5,'[1]Outside Edges'!$P67="Yes"),"Yes","No")</f>
        <v>No</v>
      </c>
      <c r="KV68" s="237" t="str">
        <f>IF(AND((RIGHT($KV$3,2)-'[1]Miter Profiles'!$AC$309-'[1]Outside Edges'!$B67)&gt;=5,'[1]Outside Edges'!$P67="Yes"),"Yes","No")</f>
        <v>Yes</v>
      </c>
      <c r="KW68" s="238" t="str">
        <f>IF(AND((RIGHT($KW$3,2)-'[1]Miter Profiles'!$AC$310-'[1]Outside Edges'!$B67)&gt;=5,'[1]Outside Edges'!$P67="Yes"),"Yes","No")</f>
        <v>Yes</v>
      </c>
      <c r="KX68" s="129" t="str">
        <f>IF(AND((RIGHT($KX$3,2)-'[1]Miter Profiles'!$AC$311-'[1]Outside Edges'!$B67)&gt;=5,'[1]Outside Edges'!$P67="Yes"),"Yes","No")</f>
        <v>No</v>
      </c>
      <c r="KY68" s="113" t="str">
        <f>IF(AND((RIGHT($KY$3,2)-'[1]Miter Profiles'!$AC$312-'[1]Outside Edges'!$B67)&gt;=5,'[1]Outside Edges'!$P67="Yes"),"Yes","No")</f>
        <v>Yes</v>
      </c>
      <c r="KZ68" s="90" t="str">
        <f>IF(AND((RIGHT($KZ$3,2)-'[1]Miter Profiles'!$AC$313-'[1]Outside Edges'!$B67)&gt;=5,'[1]Outside Edges'!$P67="Yes"),"Yes","No")</f>
        <v>Yes</v>
      </c>
      <c r="LA68" s="236" t="str">
        <f>IF(AND((RIGHT($LA$3,2)-'[1]Miter Profiles'!$AC$314-'[1]Outside Edges'!$B67)&gt;=5,'[1]Outside Edges'!$P67="Yes"),"Yes","No")</f>
        <v>Yes</v>
      </c>
      <c r="LB68" s="237" t="str">
        <f>IF(AND((RIGHT($LB$3,2)-'[1]Miter Profiles'!$AC$315-'[1]Outside Edges'!$B67)&gt;=5,'[1]Outside Edges'!$P67="Yes"),"Yes","No")</f>
        <v>Yes</v>
      </c>
      <c r="LC68" s="243" t="str">
        <f>IF(AND((RIGHT($LC$3,2)-'[1]Miter Profiles'!$AC$316-'[1]Outside Edges'!$B67)&gt;=5,'[1]Outside Edges'!$P67="Yes"),"Yes","No")</f>
        <v>Yes</v>
      </c>
      <c r="LD68" s="244" t="str">
        <f>IF(AND((RIGHT($LD$3,2)-'[1]Miter Profiles'!$AC$317-'[1]Outside Edges'!$B67)&gt;=5,'[1]Outside Edges'!$P67="Yes"),"Yes","No")</f>
        <v>Yes</v>
      </c>
      <c r="LE68" s="113" t="str">
        <f>IF(AND((RIGHT($LE$3,2)-'[1]Miter Profiles'!$AC$318-'[1]Outside Edges'!$B67)&gt;=5,'[1]Outside Edges'!$P67="Yes"),"Yes","No")</f>
        <v>No</v>
      </c>
      <c r="LF68" s="10" t="str">
        <f>IF(AND((RIGHT($LF$3,2)-'[1]Miter Profiles'!$AC$319-'[1]Outside Edges'!$B67)&gt;=5,'[1]Outside Edges'!$P67="Yes"),"Yes","No")</f>
        <v>No</v>
      </c>
      <c r="LG68" s="113" t="str">
        <f>IF(AND((RIGHT($LG$3,2)-'[1]Miter Profiles'!$AC$320-'[1]Outside Edges'!$B67)&gt;=5,'[1]Outside Edges'!$P67="Yes"),"Yes","No")</f>
        <v>No</v>
      </c>
      <c r="LH68" s="90" t="str">
        <f>IF(AND((RIGHT($LH$3,2)-'[1]Miter Profiles'!$AC$321-'[1]Outside Edges'!$B67)&gt;=5,'[1]Outside Edges'!$P67="Yes"),"Yes","No")</f>
        <v>No</v>
      </c>
      <c r="LI68" s="236" t="str">
        <f>IF(AND((RIGHT($LI$3,2)-'[1]Miter Profiles'!$AC$322-'[1]Outside Edges'!$B67)&gt;=5,'[1]Outside Edges'!$P67="Yes"),"Yes","No")</f>
        <v>No</v>
      </c>
      <c r="LJ68" s="237" t="str">
        <f>IF(AND((RIGHT($LJ$3,2)-'[1]Miter Profiles'!$AC$323-'[1]Outside Edges'!$B67)&gt;=5,'[1]Outside Edges'!$P67="Yes"),"Yes","No")</f>
        <v>Yes</v>
      </c>
      <c r="LK68" s="238" t="str">
        <f>IF(AND((RIGHT($LK$3,2)-'[1]Miter Profiles'!$AC$324-'[1]Outside Edges'!$B67)&gt;=5,'[1]Outside Edges'!$P67="Yes"),"Yes","No")</f>
        <v>Yes</v>
      </c>
      <c r="LL68" s="129" t="str">
        <f>IF(AND((RIGHT($LL$3,2)-'[1]Miter Profiles'!$AC$325-'[1]Outside Edges'!$B67)&gt;=5,'[1]Outside Edges'!$P67="Yes"),"Yes","No")</f>
        <v>Yes</v>
      </c>
      <c r="LM68" s="113" t="str">
        <f>IF(AND((RIGHT($LM$3,2)-'[1]Miter Profiles'!$AC$326-'[1]Outside Edges'!$B67)&gt;=5,'[1]Outside Edges'!$P67="Yes"),"Yes","No")</f>
        <v>Yes</v>
      </c>
      <c r="LN68" s="90" t="str">
        <f>IF(AND((RIGHT($LN$3,2)-'[1]Miter Profiles'!$AC$327-'[1]Outside Edges'!$B67)&gt;=5,'[1]Outside Edges'!$P67="Yes"),"Yes","No")</f>
        <v>Yes</v>
      </c>
      <c r="LO68" s="236" t="str">
        <f>IF(AND((RIGHT($LO$3,2)-'[1]Miter Profiles'!$AC$328-'[1]Outside Edges'!$B67)&gt;=5,'[1]Outside Edges'!$P67="Yes"),"Yes","No")</f>
        <v>No</v>
      </c>
      <c r="LP68" s="237" t="str">
        <f>IF(AND((RIGHT($LP$3,2)-'[1]Miter Profiles'!$AC$329-'[1]Outside Edges'!$B67)&gt;=5,'[1]Outside Edges'!$P67="Yes"),"Yes","No")</f>
        <v>Yes</v>
      </c>
      <c r="LQ68" s="238" t="str">
        <f>IF(AND((RIGHT($LQ$3,2)-'[1]Miter Profiles'!$AC$330-'[1]Outside Edges'!$B67)&gt;=5,'[1]Outside Edges'!$P67="Yes"),"Yes","No")</f>
        <v>Yes</v>
      </c>
      <c r="LR68" s="129" t="str">
        <f>IF(AND((RIGHT($LR$3,2)-'[1]Miter Profiles'!$AC$331-'[1]Outside Edges'!$B67)&gt;=5,'[1]Outside Edges'!$P67="Yes"),"Yes","No")</f>
        <v>No</v>
      </c>
      <c r="LS68" s="113" t="str">
        <f>IF(AND((RIGHT($LS$3,2)-'[1]Miter Profiles'!$AC$332-'[1]Outside Edges'!$B67)&gt;=5,'[1]Outside Edges'!$P67="Yes"),"Yes","No")</f>
        <v>Yes</v>
      </c>
      <c r="LT68" s="90" t="str">
        <f>IF(AND((RIGHT($LT$3,2)-'[1]Miter Profiles'!$AC$333-'[1]Outside Edges'!$B67)&gt;=5,'[1]Outside Edges'!$P67="Yes"),"Yes","No")</f>
        <v>Yes</v>
      </c>
    </row>
    <row r="69" spans="1:332" ht="15.75" customHeight="1" thickBot="1" x14ac:dyDescent="0.3">
      <c r="A69" s="8" t="str">
        <f>IF('[1]Outside Edges'!$A68&lt;&gt;"",'[1]Outside Edges'!$A68,"")</f>
        <v>D66</v>
      </c>
      <c r="B69" s="10" t="str">
        <f>IF(AND((RIGHT($B$3,2)-'[1]Miter Profiles'!$AC$3-'[1]Outside Edges'!$B68)&gt;=5,'[1]Outside Edges'!$P68="Yes"),"Yes","No")</f>
        <v>Yes</v>
      </c>
      <c r="C69" s="10" t="str">
        <f>IF(AND((RIGHT($C$3,2)-'[1]Miter Profiles'!$AC$4-'[1]Outside Edges'!$B68)&gt;=5,'[1]Outside Edges'!$P68="Yes"),"Yes","No")</f>
        <v>Yes</v>
      </c>
      <c r="D69" s="85" t="str">
        <f>IF(AND((RIGHT($D$3,2)-'[1]Miter Profiles'!$AC$5-'[1]Outside Edges'!$B68)&gt;=5,'[1]Outside Edges'!$P68="Yes"),"Yes","No")</f>
        <v>Yes</v>
      </c>
      <c r="E69" s="86" t="str">
        <f>IF(AND((RIGHT($E$3,2)-'[1]Miter Profiles'!$AC$6-'[1]Outside Edges'!$B68)&gt;=5,'[1]Outside Edges'!$P68="Yes"),"Yes","No")</f>
        <v>Yes</v>
      </c>
      <c r="F69" s="11" t="str">
        <f>IF(AND((RIGHT($F$3,2)-'[1]Miter Profiles'!$AC$7-'[1]Outside Edges'!$B68)&gt;=5,'[1]Outside Edges'!$P68="Yes"),"Yes","No")</f>
        <v>Yes</v>
      </c>
      <c r="G69" s="87" t="str">
        <f>IF(AND((RIGHT($G$3,2)-'[1]Miter Profiles'!$AC$8-'[1]Outside Edges'!$B68)&gt;=5,'[1]Outside Edges'!$P68="Yes"),"Yes","No")</f>
        <v>Yes</v>
      </c>
      <c r="H69" s="10" t="str">
        <f>IF(AND((RIGHT($H$3,2)-'[1]Miter Profiles'!$AC$9-'[1]Outside Edges'!$B68)&gt;=5,'[1]Outside Edges'!$P68="Yes"),"Yes","No")</f>
        <v>Yes</v>
      </c>
      <c r="I69" s="10" t="str">
        <f>IF(AND((RIGHT($I$3,2)-'[1]Miter Profiles'!$AC$10-'[1]Outside Edges'!$B68)&gt;=5,'[1]Outside Edges'!$P68="Yes"),"Yes","No")</f>
        <v>Yes</v>
      </c>
      <c r="J69" s="85" t="str">
        <f>IF(AND((RIGHT($J$3,2)-'[1]Miter Profiles'!$AC$11-'[1]Outside Edges'!$B68)&gt;=5,'[1]Outside Edges'!$P68="Yes"),"Yes","No")</f>
        <v>Yes</v>
      </c>
      <c r="K69" s="86" t="str">
        <f>IF(AND((RIGHT($K$3,2)-'[1]Miter Profiles'!$AC$12-'[1]Outside Edges'!$B68)&gt;=5,'[1]Outside Edges'!$P68="Yes"),"Yes","No")</f>
        <v>Yes</v>
      </c>
      <c r="L69" s="11" t="str">
        <f>IF(AND((RIGHT($L$3,2)-'[1]Miter Profiles'!$AC$13-'[1]Outside Edges'!$B68)&gt;=5,'[1]Outside Edges'!$P68="Yes"),"Yes","No")</f>
        <v>Yes</v>
      </c>
      <c r="M69" s="87" t="str">
        <f>IF(AND((RIGHT($M$3,2)-'[1]Miter Profiles'!$AC$14-'[1]Outside Edges'!$B68)&gt;=5,'[1]Outside Edges'!$P68="Yes"),"Yes","No")</f>
        <v>Yes</v>
      </c>
      <c r="N69" s="10" t="str">
        <f>IF(AND((RIGHT($N$3,2)-'[1]Miter Profiles'!$AC$15-'[1]Outside Edges'!$B68)&gt;=4,'[1]Outside Edges'!$P68="Yes"),"Yes","No")</f>
        <v>Yes</v>
      </c>
      <c r="O69" s="10" t="str">
        <f>IF(AND((RIGHT($O$3,2)-'[1]Miter Profiles'!$AC$16-'[1]Outside Edges'!$B68)&gt;=5,'[1]Outside Edges'!$P68="Yes"),"Yes","No")</f>
        <v>Yes</v>
      </c>
      <c r="P69" s="85" t="str">
        <f>IF(AND((RIGHT($P$3,2)-'[1]Miter Profiles'!$AC$17-'[1]Outside Edges'!$B68)&gt;=5,'[1]Outside Edges'!$P68="Yes"),"Yes","No")</f>
        <v>Yes</v>
      </c>
      <c r="Q69" s="86" t="str">
        <f>IF(AND((RIGHT($Q$3,2)-'[1]Miter Profiles'!$AC$18-'[1]Outside Edges'!$B68)&gt;=5,'[1]Outside Edges'!$P68="Yes"),"Yes","No")</f>
        <v>Yes</v>
      </c>
      <c r="R69" s="11" t="str">
        <f>IF(AND((RIGHT($R$3,2)-'[1]Miter Profiles'!$AC$19-'[1]Outside Edges'!$B68)&gt;=5,'[1]Outside Edges'!$P68="Yes"),"Yes","No")</f>
        <v>Yes</v>
      </c>
      <c r="S69" s="87" t="str">
        <f>IF(AND((RIGHT($S$3,2)-'[1]Miter Profiles'!$AC$20-'[1]Outside Edges'!$B68)&gt;=5,'[1]Outside Edges'!$P68="Yes"),"Yes","No")</f>
        <v>Yes</v>
      </c>
      <c r="T69" s="10" t="str">
        <f>IF(AND((RIGHT($T$3,2)-'[1]Miter Profiles'!$AC$21-'[1]Outside Edges'!$B68)&gt;=5,'[1]Outside Edges'!$P68="Yes"),"Yes","No")</f>
        <v>Yes</v>
      </c>
      <c r="U69" s="10" t="str">
        <f>IF(AND((RIGHT($U$3,2)-'[1]Miter Profiles'!$AC$22-'[1]Outside Edges'!$B68)&gt;=5,'[1]Outside Edges'!$P68="Yes"),"Yes","No")</f>
        <v>Yes</v>
      </c>
      <c r="V69" s="85" t="str">
        <f>IF(AND((RIGHT($V$3,2)-'[1]Miter Profiles'!$AC$23-'[1]Outside Edges'!$B68)&gt;=5,'[1]Outside Edges'!$P68="Yes"),"Yes","No")</f>
        <v>Yes</v>
      </c>
      <c r="W69" s="86" t="str">
        <f>IF(AND((RIGHT($W$3,2)-'[1]Miter Profiles'!$AC$24-'[1]Outside Edges'!$B68)&gt;=5,'[1]Outside Edges'!$P68="Yes"),"Yes","No")</f>
        <v>No</v>
      </c>
      <c r="X69" s="11" t="str">
        <f>IF(AND((RIGHT($X$3,2)-'[1]Miter Profiles'!$AC$25-'[1]Outside Edges'!$B68)&gt;=5,'[1]Outside Edges'!$P68="Yes"),"Yes","No")</f>
        <v>Yes</v>
      </c>
      <c r="Y69" s="87" t="str">
        <f>IF(AND((RIGHT($Y$3,2)-'[1]Miter Profiles'!$AC$26-'[1]Outside Edges'!$B68)&gt;=5,'[1]Outside Edges'!$P68="Yes"),"Yes","No")</f>
        <v>Yes</v>
      </c>
      <c r="Z69" s="10" t="str">
        <f>IF(AND((RIGHT($Z$3,2)-'[1]Miter Profiles'!$AC$27-'[1]Outside Edges'!$B68)&gt;=5,'[1]Outside Edges'!$P68="Yes"),"Yes","No")</f>
        <v>Yes</v>
      </c>
      <c r="AA69" s="10" t="str">
        <f>IF(AND((RIGHT($AA$3,2)-'[1]Miter Profiles'!$AC$28-'[1]Outside Edges'!$B68)&gt;=5,'[1]Outside Edges'!$P68="Yes"),"Yes","No")</f>
        <v>Yes</v>
      </c>
      <c r="AB69" s="85" t="str">
        <f>IF(AND((RIGHT($AB$3,2)-'[1]Miter Profiles'!$AC$29-'[1]Outside Edges'!$B68)&gt;=5,'[1]Outside Edges'!$P68="Yes"),"Yes","No")</f>
        <v>Yes</v>
      </c>
      <c r="AC69" s="86" t="str">
        <f>IF(AND((RIGHT($AC$3,2)-'[1]Miter Profiles'!$AC$30-'[1]Outside Edges'!$B68)&gt;=5,'[1]Outside Edges'!$P68="Yes"),"Yes","No")</f>
        <v>Yes</v>
      </c>
      <c r="AD69" s="11" t="str">
        <f>IF(AND((RIGHT($AD$3,2)-'[1]Miter Profiles'!$AC$31-'[1]Outside Edges'!$B68)&gt;=5,'[1]Outside Edges'!$P68="Yes"),"Yes","No")</f>
        <v>Yes</v>
      </c>
      <c r="AE69" s="87" t="str">
        <f>IF(AND((RIGHT($AE$3,2)-'[1]Miter Profiles'!$AC$32-'[1]Outside Edges'!$B68)&gt;=5,'[1]Outside Edges'!$P68="Yes"),"Yes","No")</f>
        <v>Yes</v>
      </c>
      <c r="AF69" s="10" t="str">
        <f>IF(AND((RIGHT($AF$3,2)-'[1]Miter Profiles'!$AC$33-'[1]Outside Edges'!$B68)&gt;=5,'[1]Outside Edges'!$P68="Yes"),"Yes","No")</f>
        <v>Yes</v>
      </c>
      <c r="AG69" s="10" t="str">
        <f>IF(AND((RIGHT($AG$3,2)-'[1]Miter Profiles'!$AC$34-'[1]Outside Edges'!$B68)&gt;=5,'[1]Outside Edges'!$P68="Yes"),"Yes","No")</f>
        <v>Yes</v>
      </c>
      <c r="AH69" s="85" t="str">
        <f>IF(AND((RIGHT($AH$3,2)-'[1]Miter Profiles'!$AC$35-'[1]Outside Edges'!$B68)&gt;=5,'[1]Outside Edges'!$P68="Yes"),"Yes","No")</f>
        <v>Yes</v>
      </c>
      <c r="AI69" s="86" t="str">
        <f>IF(AND((RIGHT($AI$3,2)-'[1]Miter Profiles'!$AC$36-'[1]Outside Edges'!$B68)&gt;=5,'[1]Outside Edges'!$P68="Yes"),"Yes","No")</f>
        <v>Yes</v>
      </c>
      <c r="AJ69" s="11" t="str">
        <f>IF(AND((RIGHT($AJ$3,2)-'[1]Miter Profiles'!$AC$37-'[1]Outside Edges'!$B68)&gt;=5,'[1]Outside Edges'!$P68="Yes"),"Yes","No")</f>
        <v>Yes</v>
      </c>
      <c r="AK69" s="87" t="str">
        <f>IF(AND((RIGHT($AK$3,2)-'[1]Miter Profiles'!$AC$38-'[1]Outside Edges'!$B68)&gt;=5,'[1]Outside Edges'!$P68="Yes"),"Yes","No")</f>
        <v>Yes</v>
      </c>
      <c r="AL69" s="10" t="str">
        <f>IF(AND((RIGHT($AL$3,2)-'[1]Miter Profiles'!$AC$39-'[1]Outside Edges'!$B68)&gt;=5,'[1]Outside Edges'!$P68="Yes"),"Yes","No")</f>
        <v>Yes</v>
      </c>
      <c r="AM69" s="10" t="str">
        <f>IF(AND((RIGHT($AM$3,2)-'[1]Miter Profiles'!$AC$40-'[1]Outside Edges'!$B68)&gt;=5,'[1]Outside Edges'!$P68="Yes"),"Yes","No")</f>
        <v>Yes</v>
      </c>
      <c r="AN69" s="85" t="str">
        <f>IF(AND((RIGHT($AN$3,2)-'[1]Miter Profiles'!$AC$41-'[1]Outside Edges'!$B68)&gt;=5,'[1]Outside Edges'!$P68="Yes"),"Yes","No")</f>
        <v>Yes</v>
      </c>
      <c r="AO69" s="86" t="str">
        <f>IF(AND((RIGHT($AO$3,2)-'[1]Miter Profiles'!$AC$42-'[1]Outside Edges'!$B68)&gt;=5,'[1]Outside Edges'!$P68="Yes"),"Yes","No")</f>
        <v>Yes</v>
      </c>
      <c r="AP69" s="11" t="str">
        <f>IF(AND((RIGHT($AP$3,2)-'[1]Miter Profiles'!$AC$43-'[1]Outside Edges'!$B68)&gt;=5,'[1]Outside Edges'!$P68="Yes"),"Yes","No")</f>
        <v>Yes</v>
      </c>
      <c r="AQ69" s="87" t="str">
        <f>IF(AND((RIGHT($AQ$3,2)-'[1]Miter Profiles'!$AC$44-'[1]Outside Edges'!$B68)&gt;=5,'[1]Outside Edges'!$P68="Yes"),"Yes","No")</f>
        <v>Yes</v>
      </c>
      <c r="AR69" s="10" t="str">
        <f>IF(AND((RIGHT($AR$3,2)-'[1]Miter Profiles'!$AC$45-'[1]Outside Edges'!$B68)&gt;=5,'[1]Outside Edges'!$P68="Yes"),"Yes","No")</f>
        <v>Yes</v>
      </c>
      <c r="AS69" s="10" t="str">
        <f>IF(AND((RIGHT($AS$3,2)-'[1]Miter Profiles'!$AC$46-'[1]Outside Edges'!$B68)&gt;=5,'[1]Outside Edges'!$P68="Yes"),"Yes","No")</f>
        <v>Yes</v>
      </c>
      <c r="AT69" s="85" t="str">
        <f>IF(AND((RIGHT($AT$3,2)-'[1]Miter Profiles'!$AC$47-'[1]Outside Edges'!$B68)&gt;=5,'[1]Outside Edges'!$P68="Yes"),"Yes","No")</f>
        <v>Yes</v>
      </c>
      <c r="AU69" s="86" t="str">
        <f>IF(AND((RIGHT($AU$3,2)-'[1]Miter Profiles'!$AC$48-'[1]Outside Edges'!$B68)&gt;=5,'[1]Outside Edges'!$P68="Yes"),"Yes","No")</f>
        <v>Yes</v>
      </c>
      <c r="AV69" s="11" t="str">
        <f>IF(AND((RIGHT($AV$3,2)-'[1]Miter Profiles'!$AC$49-'[1]Outside Edges'!$B68)&gt;=5,'[1]Outside Edges'!$P68="Yes"),"Yes","No")</f>
        <v>Yes</v>
      </c>
      <c r="AW69" s="87" t="str">
        <f>IF(AND((RIGHT($AW$3,2)-'[1]Miter Profiles'!$AC$50-'[1]Outside Edges'!$B68)&gt;=5,'[1]Outside Edges'!$P68="Yes"),"Yes","No")</f>
        <v>Yes</v>
      </c>
      <c r="AX69" s="10" t="str">
        <f>IF(AND((RIGHT($AX$3,2)-'[1]Miter Profiles'!$AC$51-'[1]Outside Edges'!$B68)&gt;=5,'[1]Outside Edges'!$P68="Yes"),"Yes","No")</f>
        <v>Yes</v>
      </c>
      <c r="AY69" s="10" t="str">
        <f>IF(AND((RIGHT($AY$3,2)-'[1]Miter Profiles'!$AC$52-'[1]Outside Edges'!$B68)&gt;=5,'[1]Outside Edges'!$P68="Yes"),"Yes","No")</f>
        <v>Yes</v>
      </c>
      <c r="AZ69" s="85" t="str">
        <f>IF(AND((RIGHT($AZ$3,2)-'[1]Miter Profiles'!$AC$53-'[1]Outside Edges'!$B68)&gt;=5,'[1]Outside Edges'!$P68="Yes"),"Yes","No")</f>
        <v>Yes</v>
      </c>
      <c r="BA69" s="86" t="str">
        <f>IF(AND((RIGHT($BA$3,2)-'[1]Miter Profiles'!$AC$54-'[1]Outside Edges'!$B68)&gt;=5,'[1]Outside Edges'!$P68="Yes"),"Yes","No")</f>
        <v>Yes</v>
      </c>
      <c r="BB69" s="11" t="str">
        <f>IF(AND((RIGHT($BB$3,2)-'[1]Miter Profiles'!$AC$55-'[1]Outside Edges'!$B68)&gt;=5,'[1]Outside Edges'!$P68="Yes"),"Yes","No")</f>
        <v>Yes</v>
      </c>
      <c r="BC69" s="87" t="str">
        <f>IF(AND((RIGHT($BC$3,2)-'[1]Miter Profiles'!$AC$56-'[1]Outside Edges'!$B68)&gt;=5,'[1]Outside Edges'!$P68="Yes"),"Yes","No")</f>
        <v>Yes</v>
      </c>
      <c r="BD69" s="10" t="str">
        <f>IF(AND((RIGHT($BD$3,2)-'[1]Miter Profiles'!$AC$57-'[1]Outside Edges'!$B68)&gt;=5,'[1]Outside Edges'!$P68="Yes"),"Yes","No")</f>
        <v>Yes</v>
      </c>
      <c r="BE69" s="10" t="str">
        <f>IF(AND((RIGHT($BE$3,2)-'[1]Miter Profiles'!$AC$58-'[1]Outside Edges'!$B68)&gt;=5,'[1]Outside Edges'!$P68="Yes"),"Yes","No")</f>
        <v>Yes</v>
      </c>
      <c r="BF69" s="85" t="str">
        <f>IF(AND((RIGHT($BF$3,2)-'[1]Miter Profiles'!$AC$59-'[1]Outside Edges'!$B68)&gt;=5,'[1]Outside Edges'!$P68="Yes"),"Yes","No")</f>
        <v>Yes</v>
      </c>
      <c r="BG69" s="86" t="str">
        <f>IF(AND((RIGHT($BG$3,2)-'[1]Miter Profiles'!$AC$60-'[1]Outside Edges'!$B68)&gt;=5,'[1]Outside Edges'!$P68="Yes"),"Yes","No")</f>
        <v>Yes</v>
      </c>
      <c r="BH69" s="11" t="str">
        <f>IF(AND((RIGHT($BH$3,2)-'[1]Miter Profiles'!$AC$61-'[1]Outside Edges'!$B68)&gt;=5,'[1]Outside Edges'!$P68="Yes"),"Yes","No")</f>
        <v>Yes</v>
      </c>
      <c r="BI69" s="87" t="str">
        <f>IF(AND((RIGHT($BI$3,2)-'[1]Miter Profiles'!$AC$62-'[1]Outside Edges'!$B68)&gt;=5,'[1]Outside Edges'!$P68="Yes"),"Yes","No")</f>
        <v>Yes</v>
      </c>
      <c r="BJ69" s="10" t="str">
        <f>IF(AND((RIGHT($BJ$3,2)-'[1]Miter Profiles'!$AC$63-'[1]Outside Edges'!$B68)&gt;=5,'[1]Outside Edges'!$P68="Yes"),"Yes","No")</f>
        <v>Yes</v>
      </c>
      <c r="BK69" s="10" t="str">
        <f>IF(AND((RIGHT($BK$3,2)-'[1]Miter Profiles'!$AC$64-'[1]Outside Edges'!$B68)&gt;=5,'[1]Outside Edges'!$P68="Yes"),"Yes","No")</f>
        <v>Yes</v>
      </c>
      <c r="BL69" s="85" t="str">
        <f>IF(AND((RIGHT($BL$3,2)-'[1]Miter Profiles'!$AC$65-'[1]Outside Edges'!$B68)&gt;=5,'[1]Outside Edges'!$P68="Yes"),"Yes","No")</f>
        <v>Yes</v>
      </c>
      <c r="BM69" s="86" t="str">
        <f>IF(AND((RIGHT($BM$3,2)-'[1]Miter Profiles'!$AC$66-'[1]Outside Edges'!$B68)&gt;=5,'[1]Outside Edges'!$P68="Yes"),"Yes","No")</f>
        <v>Yes</v>
      </c>
      <c r="BN69" s="11" t="str">
        <f>IF(AND((RIGHT($BN$3,2)-'[1]Miter Profiles'!$AC$67-'[1]Outside Edges'!$B68)&gt;=5,'[1]Outside Edges'!$P68="Yes"),"Yes","No")</f>
        <v>Yes</v>
      </c>
      <c r="BO69" s="87" t="str">
        <f>IF(AND((RIGHT($BO$3,2)-'[1]Miter Profiles'!$AC$68-'[1]Outside Edges'!$B68)&gt;=5,'[1]Outside Edges'!$P68="Yes"),"Yes","No")</f>
        <v>Yes</v>
      </c>
      <c r="BP69" s="10" t="str">
        <f>IF(AND((RIGHT($BP$3,2)-'[1]Miter Profiles'!$AC$69-'[1]Outside Edges'!$B68)&gt;=5,'[1]Outside Edges'!$P68="Yes"),"Yes","No")</f>
        <v>Yes</v>
      </c>
      <c r="BQ69" s="10" t="str">
        <f>IF(AND((RIGHT($BQ$3,2)-'[1]Miter Profiles'!$AC$70-'[1]Outside Edges'!$B68)&gt;=5,'[1]Outside Edges'!$P68="Yes"),"Yes","No")</f>
        <v>Yes</v>
      </c>
      <c r="BR69" s="85" t="str">
        <f>IF(AND((RIGHT($BR$3,2)-'[1]Miter Profiles'!$AC$71-'[1]Outside Edges'!$B68)&gt;=5,'[1]Outside Edges'!$P68="Yes"),"Yes","No")</f>
        <v>Yes</v>
      </c>
      <c r="BS69" s="86" t="str">
        <f>IF(AND((RIGHT($BS$3,2)-'[1]Miter Profiles'!$AC$72-'[1]Outside Edges'!$B68)&gt;=5,'[1]Outside Edges'!$P68="Yes"),"Yes","No")</f>
        <v>Yes</v>
      </c>
      <c r="BT69" s="11" t="str">
        <f>IF(AND((RIGHT($BT$3,2)-'[1]Miter Profiles'!$AC$73-'[1]Outside Edges'!$B68)&gt;=5,'[1]Outside Edges'!$P68="Yes"),"Yes","No")</f>
        <v>Yes</v>
      </c>
      <c r="BU69" s="87" t="str">
        <f>IF(AND((RIGHT($BU$3,2)-'[1]Miter Profiles'!$AC$74-'[1]Outside Edges'!$B68)&gt;=5,'[1]Outside Edges'!$P68="Yes"),"Yes","No")</f>
        <v>Yes</v>
      </c>
      <c r="BV69" s="10" t="str">
        <f>IF(AND((RIGHT($BV$3,2)-'[1]Miter Profiles'!$AC$75-'[1]Outside Edges'!$B68)&gt;=5,'[1]Outside Edges'!$P68="Yes"),"Yes","No")</f>
        <v>Yes</v>
      </c>
      <c r="BW69" s="10" t="str">
        <f>IF(AND((RIGHT($BW$3,2)-'[1]Miter Profiles'!$AC$76-'[1]Outside Edges'!$B68)&gt;=5,'[1]Outside Edges'!$P68="Yes"),"Yes","No")</f>
        <v>Yes</v>
      </c>
      <c r="BX69" s="85" t="str">
        <f>IF(AND((RIGHT($BX$3,2)-'[1]Miter Profiles'!$AC$77-'[1]Outside Edges'!$B68)&gt;=5,'[1]Outside Edges'!$P68="Yes"),"Yes","No")</f>
        <v>Yes</v>
      </c>
      <c r="BY69" s="86" t="str">
        <f>IF(AND((RIGHT($BY$3,2)-'[1]Miter Profiles'!$AC$78-'[1]Outside Edges'!$B68)&gt;=5,'[1]Outside Edges'!$P68="Yes"),"Yes","No")</f>
        <v>Yes</v>
      </c>
      <c r="BZ69" s="11" t="str">
        <f>IF(AND((RIGHT($BZ$3,2)-'[1]Miter Profiles'!$AC$79-'[1]Outside Edges'!$B68)&gt;=5,'[1]Outside Edges'!$P68="Yes"),"Yes","No")</f>
        <v>Yes</v>
      </c>
      <c r="CA69" s="87" t="str">
        <f>IF(AND((RIGHT($CA$3,2)-'[1]Miter Profiles'!$AC$80-'[1]Outside Edges'!$B68)&gt;=5,'[1]Outside Edges'!$P68="Yes"),"Yes","No")</f>
        <v>Yes</v>
      </c>
      <c r="CB69" s="10" t="str">
        <f>IF(AND((RIGHT($CB$3,2)-'[1]Miter Profiles'!$AC$81-'[1]Outside Edges'!$B68)&gt;=5,'[1]Outside Edges'!$P68="Yes"),"Yes","No")</f>
        <v>Yes</v>
      </c>
      <c r="CC69" s="10" t="str">
        <f>IF(AND((RIGHT($CC$3,2)-'[1]Miter Profiles'!$AC$82-'[1]Outside Edges'!$B68)&gt;=5,'[1]Outside Edges'!$P68="Yes"),"Yes","No")</f>
        <v>Yes</v>
      </c>
      <c r="CD69" s="85" t="str">
        <f>IF(AND((RIGHT($CD$3,2)-'[1]Miter Profiles'!$AC$83-'[1]Outside Edges'!$B68)&gt;=5,'[1]Outside Edges'!$P68="Yes"),"Yes","No")</f>
        <v>Yes</v>
      </c>
      <c r="CE69" s="86" t="str">
        <f>IF(AND((RIGHT($CE$3,2)-'[1]Miter Profiles'!$AC$84-'[1]Outside Edges'!$B68)&gt;=5,'[1]Outside Edges'!$P68="Yes"),"Yes","No")</f>
        <v>Yes</v>
      </c>
      <c r="CF69" s="11" t="str">
        <f>IF(AND((RIGHT($CF$3,2)-'[1]Miter Profiles'!$AC$85-'[1]Outside Edges'!$B68)&gt;=5,'[1]Outside Edges'!$P68="Yes"),"Yes","No")</f>
        <v>Yes</v>
      </c>
      <c r="CG69" s="87" t="str">
        <f>IF(AND((RIGHT($CG$3,2)-'[1]Miter Profiles'!$AC$86-'[1]Outside Edges'!$B68)&gt;=5,'[1]Outside Edges'!$P68="Yes"),"Yes","No")</f>
        <v>Yes</v>
      </c>
      <c r="CH69" s="10" t="str">
        <f>IF(AND((RIGHT($CH$3,2)-'[1]Miter Profiles'!$AC$87-'[1]Outside Edges'!$B68)&gt;=5,'[1]Outside Edges'!$P68="Yes"),"Yes","No")</f>
        <v>Yes</v>
      </c>
      <c r="CI69" s="10" t="str">
        <f>IF(AND((RIGHT($CI$3,2)-'[1]Miter Profiles'!$AC$88-'[1]Outside Edges'!$B68)&gt;=5,'[1]Outside Edges'!$P68="Yes"),"Yes","No")</f>
        <v>Yes</v>
      </c>
      <c r="CJ69" s="85" t="str">
        <f>IF(AND((RIGHT($CJ$3,2)-'[1]Miter Profiles'!$AC$89-'[1]Outside Edges'!$B68)&gt;=5,'[1]Outside Edges'!$P68="Yes"),"Yes","No")</f>
        <v>Yes</v>
      </c>
      <c r="CK69" s="86" t="str">
        <f>IF(AND((RIGHT($CK$3,2)-'[1]Miter Profiles'!$AC$90-'[1]Outside Edges'!$B68)&gt;=5,'[1]Outside Edges'!$P68="Yes"),"Yes","No")</f>
        <v>Yes</v>
      </c>
      <c r="CL69" s="11" t="str">
        <f>IF(AND((RIGHT($CL$3,2)-'[1]Miter Profiles'!$AC$91-'[1]Outside Edges'!$B68)&gt;=5,'[1]Outside Edges'!$P68="Yes"),"Yes","No")</f>
        <v>Yes</v>
      </c>
      <c r="CM69" s="87" t="str">
        <f>IF(AND((RIGHT($CM$3,2)-'[1]Miter Profiles'!$AC$92-'[1]Outside Edges'!$B68)&gt;=5,'[1]Outside Edges'!$P68="Yes"),"Yes","No")</f>
        <v>Yes</v>
      </c>
      <c r="CN69" s="10" t="str">
        <f>IF(AND((RIGHT(CN$3,2)-'[1]Miter Profiles'!$AC$93-'[1]Outside Edges'!$B68)&gt;=5,'[1]Outside Edges'!$P68="Yes"),"Yes","No")</f>
        <v>Yes</v>
      </c>
      <c r="CO69" s="10" t="str">
        <f>IF(AND((RIGHT(CO$3,2)-'[1]Miter Profiles'!$AC$94-'[1]Outside Edges'!$B68)&gt;=5,'[1]Outside Edges'!$P68="Yes"),"Yes","No")</f>
        <v>Yes</v>
      </c>
      <c r="CP69" s="85" t="str">
        <f>IF(AND((RIGHT(CP$3,2)-'[1]Miter Profiles'!$AC$95-'[1]Outside Edges'!$B68)&gt;=5,'[1]Outside Edges'!$P68="Yes"),"Yes","No")</f>
        <v>Yes</v>
      </c>
      <c r="CQ69" s="86" t="str">
        <f>IF(AND((RIGHT(CQ$3,2)-'[1]Miter Profiles'!$AC$96-'[1]Outside Edges'!$B68)&gt;=5,'[1]Outside Edges'!$P68="Yes"),"Yes","No")</f>
        <v>Yes</v>
      </c>
      <c r="CR69" s="11" t="str">
        <f>IF(AND((RIGHT(CR$3,2)-'[1]Miter Profiles'!$AC$97-'[1]Outside Edges'!$B68)&gt;=5,'[1]Outside Edges'!$P68="Yes"),"Yes","No")</f>
        <v>Yes</v>
      </c>
      <c r="CS69" s="87" t="str">
        <f>IF(AND((RIGHT(CS$3,2)-'[1]Miter Profiles'!$AC$98-'[1]Outside Edges'!$B68)&gt;=5,'[1]Outside Edges'!$P68="Yes"),"Yes","No")</f>
        <v>Yes</v>
      </c>
      <c r="CT69" s="10" t="str">
        <f>IF(AND((RIGHT($CT$3,2)-'[1]Miter Profiles'!$AC$99-'[1]Outside Edges'!$B68)&gt;=5,'[1]Outside Edges'!$P68="Yes"),"Yes","No")</f>
        <v>Yes</v>
      </c>
      <c r="CU69" s="10" t="str">
        <f>IF(AND((RIGHT($CU$3,2)-'[1]Miter Profiles'!$AC$100-'[1]Outside Edges'!$B68)&gt;=5,'[1]Outside Edges'!$P68="Yes"),"Yes","No")</f>
        <v>Yes</v>
      </c>
      <c r="CV69" s="85" t="str">
        <f>IF(AND((RIGHT($CV$3,2)-'[1]Miter Profiles'!$AC$101-'[1]Outside Edges'!$B68)&gt;=5,'[1]Outside Edges'!$P68="Yes"),"Yes","No")</f>
        <v>Yes</v>
      </c>
      <c r="CW69" s="86" t="str">
        <f>IF(AND((RIGHT($CW$3,2)-'[1]Miter Profiles'!$AC$102-'[1]Outside Edges'!$B68)&gt;=5,'[1]Outside Edges'!$P68="Yes"),"Yes","No")</f>
        <v>Yes</v>
      </c>
      <c r="CX69" s="11" t="str">
        <f>IF(AND((RIGHT($CX$3,2)-'[1]Miter Profiles'!$AC$103-'[1]Outside Edges'!$B68)&gt;=5,'[1]Outside Edges'!$P68="Yes"),"Yes","No")</f>
        <v>Yes</v>
      </c>
      <c r="CY69" s="87" t="str">
        <f>IF(AND((RIGHT($CY$3,2)-'[1]Miter Profiles'!$AC$104-'[1]Outside Edges'!$B68)&gt;=5,'[1]Outside Edges'!$P68="Yes"),"Yes","No")</f>
        <v>Yes</v>
      </c>
      <c r="CZ69" s="10" t="str">
        <f>IF(AND((RIGHT($CZ$3,2)-'[1]Miter Profiles'!$AC$105-'[1]Outside Edges'!$B68)&gt;=5,'[1]Outside Edges'!$P68="Yes"),"Yes","No")</f>
        <v>Yes</v>
      </c>
      <c r="DA69" s="10" t="str">
        <f>IF(AND((RIGHT($DA$3,2)-'[1]Miter Profiles'!$AC$106-'[1]Outside Edges'!$B68)&gt;=5,'[1]Outside Edges'!$P68="Yes"),"Yes","No")</f>
        <v>Yes</v>
      </c>
      <c r="DB69" s="85" t="str">
        <f>IF(AND((RIGHT($DB$3,2)-'[1]Miter Profiles'!$AC$107-'[1]Outside Edges'!$B68)&gt;=5,'[1]Outside Edges'!$P68="Yes"),"Yes","No")</f>
        <v>Yes</v>
      </c>
      <c r="DC69" s="86" t="str">
        <f>IF(AND((RIGHT($DC$3,2)-'[1]Miter Profiles'!$AC$108-'[1]Outside Edges'!$B68)&gt;=5,'[1]Outside Edges'!$P68="Yes"),"Yes","No")</f>
        <v>Yes</v>
      </c>
      <c r="DD69" s="11" t="str">
        <f>IF(AND((RIGHT($DD$3,2)-'[1]Miter Profiles'!$AC$109-'[1]Outside Edges'!$B68)&gt;=5,'[1]Outside Edges'!$P68="Yes"),"Yes","No")</f>
        <v>Yes</v>
      </c>
      <c r="DE69" s="87" t="str">
        <f>IF(AND((RIGHT($DE$3,2)-'[1]Miter Profiles'!$AC$110-'[1]Outside Edges'!$B68)&gt;=5,'[1]Outside Edges'!$P68="Yes"),"Yes","No")</f>
        <v>Yes</v>
      </c>
      <c r="DF69" s="10" t="str">
        <f>IF(AND((RIGHT($DF$3,2)-'[1]Miter Profiles'!$AC$111-'[1]Outside Edges'!$B68)&gt;=5,'[1]Outside Edges'!$P68="Yes"),"Yes","No")</f>
        <v>Yes</v>
      </c>
      <c r="DG69" s="10" t="str">
        <f>IF(AND((RIGHT($DG$3,2)-'[1]Miter Profiles'!$AC$112-'[1]Outside Edges'!$B68)&gt;=5,'[1]Outside Edges'!$P68="Yes"),"Yes","No")</f>
        <v>Yes</v>
      </c>
      <c r="DH69" s="85" t="str">
        <f>IF(AND((RIGHT($DH$3,2)-'[1]Miter Profiles'!$AC$113-'[1]Outside Edges'!$B68)&gt;=5,'[1]Outside Edges'!$P68="Yes"),"Yes","No")</f>
        <v>Yes</v>
      </c>
      <c r="DI69" s="86" t="str">
        <f>IF(AND((RIGHT($DI$3,2)-'[1]Miter Profiles'!$AC$114-'[1]Outside Edges'!$B68)&gt;=5,'[1]Outside Edges'!$P68="Yes"),"Yes","No")</f>
        <v>Yes</v>
      </c>
      <c r="DJ69" s="11" t="str">
        <f>IF(AND((RIGHT($DJ$3,2)-'[1]Miter Profiles'!$AC$115-'[1]Outside Edges'!$B68)&gt;=5,'[1]Outside Edges'!$P68="Yes"),"Yes","No")</f>
        <v>Yes</v>
      </c>
      <c r="DK69" s="87" t="str">
        <f>IF(AND((RIGHT($DK$3,2)-'[1]Miter Profiles'!$AC$116-'[1]Outside Edges'!$B68)&gt;=5,'[1]Outside Edges'!$P68="Yes"),"Yes","No")</f>
        <v>Yes</v>
      </c>
      <c r="DL69" s="10" t="str">
        <f>IF(AND((RIGHT($DL$3,2)-'[1]Miter Profiles'!$AC$117-'[1]Outside Edges'!$B68)&gt;=5,'[1]Outside Edges'!$P68="Yes"),"Yes","No")</f>
        <v>Yes</v>
      </c>
      <c r="DM69" s="10" t="str">
        <f>IF(AND((RIGHT($DM$3,2)-'[1]Miter Profiles'!$AC$118-'[1]Outside Edges'!$B68)&gt;=5,'[1]Outside Edges'!$P68="Yes"),"Yes","No")</f>
        <v>Yes</v>
      </c>
      <c r="DN69" s="85" t="str">
        <f>IF(AND((RIGHT($DN$3,2)-'[1]Miter Profiles'!$AC$119-'[1]Outside Edges'!$B68)&gt;=5,'[1]Outside Edges'!$P68="Yes"),"Yes","No")</f>
        <v>Yes</v>
      </c>
      <c r="DO69" s="86" t="str">
        <f>IF(AND((RIGHT($DO$3,2)-'[1]Miter Profiles'!$AC$120-'[1]Outside Edges'!$B68)&gt;=5,'[1]Outside Edges'!$P68="Yes"),"Yes","No")</f>
        <v>Yes</v>
      </c>
      <c r="DP69" s="11" t="str">
        <f>IF(AND((RIGHT($DP$3,2)-'[1]Miter Profiles'!$AC$121-'[1]Outside Edges'!$B68)&gt;=5,'[1]Outside Edges'!$P68="Yes"),"Yes","No")</f>
        <v>Yes</v>
      </c>
      <c r="DQ69" s="87" t="str">
        <f>IF(AND((RIGHT($DQ$3,2)-'[1]Miter Profiles'!$AC$122-'[1]Outside Edges'!$B68)&gt;=5,'[1]Outside Edges'!$P68="Yes"),"Yes","No")</f>
        <v>Yes</v>
      </c>
      <c r="DR69" s="10" t="str">
        <f>IF(AND((RIGHT($DR$3,2)-'[1]Miter Profiles'!$AC$123-'[1]Outside Edges'!$B68)&gt;=5,'[1]Outside Edges'!$P68="Yes"),"Yes","No")</f>
        <v>Yes</v>
      </c>
      <c r="DS69" s="10" t="str">
        <f>IF(AND((RIGHT($DS$3,2)-'[1]Miter Profiles'!$AC$124-'[1]Outside Edges'!$B68)&gt;=5,'[1]Outside Edges'!$P68="Yes"),"Yes","No")</f>
        <v>Yes</v>
      </c>
      <c r="DT69" s="85" t="str">
        <f>IF(AND((RIGHT($DT$3,2)-'[1]Miter Profiles'!$AC$125-'[1]Outside Edges'!$B68)&gt;=5,'[1]Outside Edges'!$P68="Yes"),"Yes","No")</f>
        <v>Yes</v>
      </c>
      <c r="DU69" s="86" t="str">
        <f>IF(AND((RIGHT($DU$3,2)-'[1]Miter Profiles'!$AC$126-'[1]Outside Edges'!$B68)&gt;=5,'[1]Outside Edges'!$P68="Yes"),"Yes","No")</f>
        <v>Yes</v>
      </c>
      <c r="DV69" s="11" t="str">
        <f>IF(AND((RIGHT($DV$3,2)-'[1]Miter Profiles'!$AC$127-'[1]Outside Edges'!$B68)&gt;=5,'[1]Outside Edges'!$P68="Yes"),"Yes","No")</f>
        <v>Yes</v>
      </c>
      <c r="DW69" s="87" t="str">
        <f>IF(AND((RIGHT($DW$3,2)-'[1]Miter Profiles'!$AC$128-'[1]Outside Edges'!$B68)&gt;=5,'[1]Outside Edges'!$P68="Yes"),"Yes","No")</f>
        <v>Yes</v>
      </c>
      <c r="DX69" s="10" t="str">
        <f>IF(AND((RIGHT($DX$3,2)-'[1]Miter Profiles'!$AC$129-'[1]Outside Edges'!$B68)&gt;=5,'[1]Outside Edges'!$P68="Yes"),"Yes","No")</f>
        <v>Yes</v>
      </c>
      <c r="DY69" s="10" t="str">
        <f>IF(AND((RIGHT($DY$3,2)-'[1]Miter Profiles'!$AC$130-'[1]Outside Edges'!$B68)&gt;=5,'[1]Outside Edges'!$P68="Yes"),"Yes","No")</f>
        <v>Yes</v>
      </c>
      <c r="DZ69" s="85" t="str">
        <f>IF(AND((RIGHT($DZ$3,2)-'[1]Miter Profiles'!$AC$131-'[1]Outside Edges'!$B68)&gt;=5,'[1]Outside Edges'!$P68="Yes"),"Yes","No")</f>
        <v>Yes</v>
      </c>
      <c r="EA69" s="90" t="str">
        <f>IF(AND((RIGHT($EA$3,2)-'[1]Miter Profiles'!$AC$132-'[1]Outside Edges'!$B68)&gt;=5,'[1]Outside Edges'!$P68="Yes"),"Yes","No")</f>
        <v>Yes</v>
      </c>
      <c r="EB69" s="105" t="str">
        <f>IF(AND((RIGHT($EB$3,2)-'[1]Miter Profiles'!$AC$133-'[1]Outside Edges'!$B68)&gt;=5,'[1]Outside Edges'!$P68="Yes"),"Yes","No")</f>
        <v>Yes</v>
      </c>
      <c r="EC69" s="110" t="str">
        <f>IF(AND((RIGHT($EC$3,2)-'[1]Miter Profiles'!$AC$134-'[1]Outside Edges'!$B68)&gt;=5,'[1]Outside Edges'!$P68="Yes"),"Yes","No")</f>
        <v>Yes</v>
      </c>
      <c r="ED69" s="116" t="str">
        <f>IF(AND((RIGHT($ED$3,2)-'[1]Miter Profiles'!$AC$135-'[1]Outside Edges'!$B68)&gt;=5,'[1]Outside Edges'!$P68="Yes"),"Yes","No")</f>
        <v>Yes</v>
      </c>
      <c r="EE69" s="113" t="str">
        <f>IF(AND((RIGHT($EE$3,2)-'[1]Miter Profiles'!$AC$136-'[1]Outside Edges'!$B68)&gt;=5,'[1]Outside Edges'!$P68="Yes"),"Yes","No")</f>
        <v>Yes</v>
      </c>
      <c r="EF69" s="85" t="str">
        <f>IF(AND((RIGHT($EF$3,2)-'[1]Miter Profiles'!$AC$137-'[1]Outside Edges'!$B68)&gt;=5,'[1]Outside Edges'!$P68="Yes"),"Yes","No")</f>
        <v>Yes</v>
      </c>
      <c r="EG69" s="10" t="str">
        <f>IF(AND((RIGHT($EG$3,2)-'[1]Miter Profiles'!$AC$138-'[1]Outside Edges'!$B68)&gt;=5,'[1]Outside Edges'!$P68="Yes"),"Yes","No")</f>
        <v>Yes</v>
      </c>
      <c r="EH69" s="90" t="str">
        <f>IF(AND((RIGHT($EH$3,2)-'[1]Miter Profiles'!$AC$139-'[1]Outside Edges'!$B68)&gt;=5,'[1]Outside Edges'!$P68="Yes"),"Yes","No")</f>
        <v>Yes</v>
      </c>
      <c r="EI69" s="121" t="str">
        <f>IF(AND((RIGHT($EI$3,2)-'[1]Miter Profiles'!$AC$140-'[1]Outside Edges'!$B68)&gt;=5,'[1]Outside Edges'!$P68="Yes"),"Yes","No")</f>
        <v>Yes</v>
      </c>
      <c r="EJ69" s="124" t="str">
        <f>IF(AND((RIGHT($EJ$3,2)-'[1]Miter Profiles'!$AC$141-'[1]Outside Edges'!$B68)&gt;=5,'[1]Outside Edges'!$P68="Yes"),"Yes","No")</f>
        <v>Yes</v>
      </c>
      <c r="EK69" s="124" t="str">
        <f>IF(AND((RIGHT($EK$3,2)-'[1]Miter Profiles'!$AC$142-'[1]Outside Edges'!$B68)&gt;=5,'[1]Outside Edges'!$P68="Yes"),"Yes","No")</f>
        <v>Yes</v>
      </c>
      <c r="EL69" s="116" t="str">
        <f>IF(AND((RIGHT($EL$3,2)-'[1]Miter Profiles'!$AC$143-'[1]Outside Edges'!$B68)&gt;=5,'[1]Outside Edges'!$P68="Yes"),"Yes","No")</f>
        <v>Yes</v>
      </c>
      <c r="EM69" s="129" t="str">
        <f>IF(AND((RIGHT($EM$3,2)-'[1]Miter Profiles'!$AC$144-'[1]Outside Edges'!$B68)&gt;=5,'[1]Outside Edges'!$P68="Yes"),"Yes","No")</f>
        <v>Yes</v>
      </c>
      <c r="EN69" s="10" t="str">
        <f>IF(AND((RIGHT($EN$3,2)-'[1]Miter Profiles'!$AC$145-'[1]Outside Edges'!$B68)&gt;=5,'[1]Outside Edges'!$P68="Yes"),"Yes","No")</f>
        <v>Yes</v>
      </c>
      <c r="EO69" s="90" t="str">
        <f>IF(AND((RIGHT($EO$3,2)-'[1]Miter Profiles'!$AC$146-'[1]Outside Edges'!$B68)&gt;=5,'[1]Outside Edges'!$P68="Yes"),"Yes","No")</f>
        <v>Yes</v>
      </c>
      <c r="EP69" s="124" t="str">
        <f>IF(AND((RIGHT($EP$3,2)-'[1]Miter Profiles'!$AC$147-'[1]Outside Edges'!$B68)&gt;=5,'[1]Outside Edges'!$P68="Yes"),"Yes","No")</f>
        <v>Yes</v>
      </c>
      <c r="EQ69" s="124" t="str">
        <f>IF(AND((RIGHT($EQ$3,2)-'[1]Miter Profiles'!$AC$148-'[1]Outside Edges'!$B68)&gt;=5,'[1]Outside Edges'!$P68="Yes"),"Yes","No")</f>
        <v>Yes</v>
      </c>
      <c r="ER69" s="116" t="str">
        <f>IF(AND((RIGHT($ER$3,2)-'[1]Miter Profiles'!$AC$149-'[1]Outside Edges'!$B68)&gt;=5,'[1]Outside Edges'!$P68="Yes"),"Yes","No")</f>
        <v>Yes</v>
      </c>
      <c r="ES69" s="129" t="str">
        <f>IF(AND((RIGHT($ES$3,2)-'[1]Miter Profiles'!$AC$150-'[1]Outside Edges'!$B68)&gt;=5,'[1]Outside Edges'!$P68="Yes"),"Yes","No")</f>
        <v>Yes</v>
      </c>
      <c r="ET69" s="10" t="str">
        <f>IF(AND((RIGHT($ET$3,2)-'[1]Miter Profiles'!$AC$151-'[1]Outside Edges'!$B68)&gt;=5,'[1]Outside Edges'!$P68="Yes"),"Yes","No")</f>
        <v>Yes</v>
      </c>
      <c r="EU69" s="90" t="str">
        <f>IF(AND((RIGHT($EU$3,2)-'[1]Miter Profiles'!$AC$152-'[1]Outside Edges'!$B68)&gt;=5,'[1]Outside Edges'!$P68="Yes"),"Yes","No")</f>
        <v>Yes</v>
      </c>
      <c r="EV69" s="124" t="str">
        <f>IF(AND((RIGHT($EV$3,2)-'[1]Miter Profiles'!$AC$153-'[1]Outside Edges'!$B68)&gt;=5,'[1]Outside Edges'!$P68="Yes"),"Yes","No")</f>
        <v>Yes</v>
      </c>
      <c r="EW69" s="124" t="str">
        <f>IF(AND((RIGHT($EW$3,2)-'[1]Miter Profiles'!$AC$154-'[1]Outside Edges'!$B68)&gt;=5,'[1]Outside Edges'!$P68="Yes"),"Yes","No")</f>
        <v>Yes</v>
      </c>
      <c r="EX69" s="116" t="str">
        <f>IF(AND((RIGHT($EX$3,2)-'[1]Miter Profiles'!$AC$155-'[1]Outside Edges'!$B68)&gt;=5,'[1]Outside Edges'!$P68="Yes"),"Yes","No")</f>
        <v>Yes</v>
      </c>
      <c r="EY69" s="129" t="str">
        <f>IF(AND((RIGHT($EY$3,2)-'[1]Miter Profiles'!$AC$156-'[1]Outside Edges'!$B68)&gt;=5,'[1]Outside Edges'!$P68="Yes"),"Yes","No")</f>
        <v>Yes</v>
      </c>
      <c r="EZ69" s="10" t="str">
        <f>IF(AND((RIGHT($EZ$3,2)-'[1]Miter Profiles'!$AC$157-'[1]Outside Edges'!$B68)&gt;=5,'[1]Outside Edges'!$P68="Yes"),"Yes","No")</f>
        <v>Yes</v>
      </c>
      <c r="FA69" s="90" t="str">
        <f>IF(AND((RIGHT($FA$3,2)-'[1]Miter Profiles'!$AC$158-'[1]Outside Edges'!$B68)&gt;=5,'[1]Outside Edges'!$P68="Yes"),"Yes","No")</f>
        <v>Yes</v>
      </c>
      <c r="FB69" s="124" t="str">
        <f>IF(AND((RIGHT($FB$3,2)-'[1]Miter Profiles'!$AC$159-'[1]Outside Edges'!$B68)&gt;=5,'[1]Outside Edges'!$P68="Yes"),"Yes","No")</f>
        <v>Yes</v>
      </c>
      <c r="FC69" s="124" t="str">
        <f>IF(AND((RIGHT($FC$3,2)-'[1]Miter Profiles'!$AC$160-'[1]Outside Edges'!$B68)&gt;=5,'[1]Outside Edges'!$P68="Yes"),"Yes","No")</f>
        <v>Yes</v>
      </c>
      <c r="FD69" s="116" t="str">
        <f>IF(AND((RIGHT($FD$3,2)-'[1]Miter Profiles'!$AC$161-'[1]Outside Edges'!$B68)&gt;=5,'[1]Outside Edges'!$P68="Yes"),"Yes","No")</f>
        <v>Yes</v>
      </c>
      <c r="FE69" s="129" t="str">
        <f>IF(AND((RIGHT($FE$3,2)-'[1]Miter Profiles'!$AC$162-'[1]Outside Edges'!$B68)&gt;=5,'[1]Outside Edges'!$P68="Yes"),"Yes","No")</f>
        <v>Yes</v>
      </c>
      <c r="FF69" s="10" t="str">
        <f>IF(AND((RIGHT($FF$3,2)-'[1]Miter Profiles'!$AC$163-'[1]Outside Edges'!$B68)&gt;=5,'[1]Outside Edges'!$P68="Yes"),"Yes","No")</f>
        <v>Yes</v>
      </c>
      <c r="FG69" s="90" t="str">
        <f>IF(AND((RIGHT($FG$3,2)-'[1]Miter Profiles'!$AC$164-'[1]Outside Edges'!$B68)&gt;=5,'[1]Outside Edges'!$P68="Yes"),"Yes","No")</f>
        <v>Yes</v>
      </c>
      <c r="FH69" s="124" t="str">
        <f>IF(AND((RIGHT($FH$3,2)-'[1]Miter Profiles'!$AC$165-'[1]Outside Edges'!$B68)&gt;=5,'[1]Outside Edges'!$P68="Yes"),"Yes","No")</f>
        <v>Yes</v>
      </c>
      <c r="FI69" s="124" t="str">
        <f>IF(AND((RIGHT($FI$3,2)-'[1]Miter Profiles'!$AC$166-'[1]Outside Edges'!$B68)&gt;=5,'[1]Outside Edges'!$P68="Yes"),"Yes","No")</f>
        <v>Yes</v>
      </c>
      <c r="FJ69" s="116" t="str">
        <f>IF(AND((RIGHT($FJ$3,2)-'[1]Miter Profiles'!$AC$167-'[1]Outside Edges'!$B68)&gt;=5,'[1]Outside Edges'!$P68="Yes"),"Yes","No")</f>
        <v>Yes</v>
      </c>
      <c r="FK69" s="129" t="str">
        <f>IF(AND((RIGHT($FK$3,2)-'[1]Miter Profiles'!$AC$168-'[1]Outside Edges'!$B68)&gt;=5,'[1]Outside Edges'!$P68="Yes"),"Yes","No")</f>
        <v>Yes</v>
      </c>
      <c r="FL69" s="10" t="str">
        <f>IF(AND((RIGHT($FL$3,2)-'[1]Miter Profiles'!$AC$169-'[1]Outside Edges'!$B68)&gt;=5,'[1]Outside Edges'!$P68="Yes"),"Yes","No")</f>
        <v>Yes</v>
      </c>
      <c r="FM69" s="90" t="str">
        <f>IF(AND((RIGHT($FM$3,2)-'[1]Miter Profiles'!$AC$170-'[1]Outside Edges'!$B68)&gt;=5,'[1]Outside Edges'!$P68="Yes"),"Yes","No")</f>
        <v>Yes</v>
      </c>
      <c r="FN69" s="124" t="str">
        <f>IF(AND((RIGHT($FN$3,2)-'[1]Miter Profiles'!$AC$171-'[1]Outside Edges'!$B68)&gt;=5,'[1]Outside Edges'!$P68="Yes"),"Yes","No")</f>
        <v>Yes</v>
      </c>
      <c r="FO69" s="124" t="str">
        <f>IF(AND((RIGHT($FO$3,2)-'[1]Miter Profiles'!$AC$172-'[1]Outside Edges'!$B68)&gt;=5,'[1]Outside Edges'!$P68="Yes"),"Yes","No")</f>
        <v>Yes</v>
      </c>
      <c r="FP69" s="116" t="str">
        <f>IF(AND((RIGHT($FP$3,2)-'[1]Miter Profiles'!$AC$173-'[1]Outside Edges'!$B68)&gt;=5,'[1]Outside Edges'!$P68="Yes"),"Yes","No")</f>
        <v>Yes</v>
      </c>
      <c r="FQ69" s="129" t="str">
        <f>IF(AND((RIGHT($FQ$3,2)-'[1]Miter Profiles'!$AC$174-'[1]Outside Edges'!$B68)&gt;=5,'[1]Outside Edges'!$P68="Yes"),"Yes","No")</f>
        <v>Yes</v>
      </c>
      <c r="FR69" s="10" t="str">
        <f>IF(AND((RIGHT($FR$3,2)-'[1]Miter Profiles'!$AC$175-'[1]Outside Edges'!$B68)&gt;=5,'[1]Outside Edges'!$P68="Yes"),"Yes","No")</f>
        <v>Yes</v>
      </c>
      <c r="FS69" s="90" t="str">
        <f>IF(AND((RIGHT($FS$3,2)-'[1]Miter Profiles'!$AC$176-'[1]Outside Edges'!$B68)&gt;=5,'[1]Outside Edges'!$P68="Yes"),"Yes","No")</f>
        <v>Yes</v>
      </c>
      <c r="FT69" s="124" t="str">
        <f>IF(AND((RIGHT($FT$3,2)-'[1]Miter Profiles'!$AC$177-'[1]Outside Edges'!$B68)&gt;=5,'[1]Outside Edges'!$P68="Yes"),"Yes","No")</f>
        <v>Yes</v>
      </c>
      <c r="FU69" s="124" t="str">
        <f>IF(AND((RIGHT($FU$3,2)-'[1]Miter Profiles'!$AC$178-'[1]Outside Edges'!$B68)&gt;=5,'[1]Outside Edges'!$P68="Yes"),"Yes","No")</f>
        <v>Yes</v>
      </c>
      <c r="FV69" s="116" t="str">
        <f>IF(AND((RIGHT($V$3,2)-'[1]Miter Profiles'!$AC$179-'[1]Outside Edges'!$B68)&gt;=5,'[1]Outside Edges'!$P68="Yes"),"Yes","No")</f>
        <v>Yes</v>
      </c>
      <c r="FW69" s="129" t="str">
        <f>IF(AND((RIGHT($FW$3,2)-'[1]Miter Profiles'!$AC$180-'[1]Outside Edges'!$B68)&gt;=5,'[1]Outside Edges'!$P68="Yes"),"Yes","No")</f>
        <v>Yes</v>
      </c>
      <c r="FX69" s="85" t="str">
        <f>IF(AND((RIGHT($FX$3,2)-'[1]Miter Profiles'!$AC$181-'[1]Outside Edges'!$B68)&gt;=5,'[1]Outside Edges'!$P68="Yes"),"Yes","No")</f>
        <v>Yes</v>
      </c>
      <c r="FY69" s="150" t="str">
        <f>IF(AND((RIGHT($FY$3,2)-'[1]Miter Profiles'!$AC$182-'[1]Outside Edges'!$B68)&gt;=5,'[1]Outside Edges'!$P68="Yes"),"Yes","No")</f>
        <v>Yes</v>
      </c>
      <c r="FZ69" s="124" t="str">
        <f>IF(AND((RIGHT($FZ$3,2)-'[1]Miter Profiles'!$AC$183-'[1]Outside Edges'!$B68)&gt;=5,'[1]Outside Edges'!$P68="Yes"),"Yes","No")</f>
        <v>Yes</v>
      </c>
      <c r="GA69" s="116" t="str">
        <f>IF(AND((RIGHT($GA$3,2)-'[1]Miter Profiles'!$AC$184-'[1]Outside Edges'!$B68)&gt;=5,'[1]Outside Edges'!$P68="Yes"),"Yes","No")</f>
        <v>Yes</v>
      </c>
      <c r="GB69" s="129" t="str">
        <f>IF(AND((RIGHT($GB$3,2)-'[1]Miter Profiles'!$AC$185-'[1]Outside Edges'!$B68)&gt;=5,'[1]Outside Edges'!$P68="Yes"),"Yes","No")</f>
        <v>Yes</v>
      </c>
      <c r="GC69" s="10" t="str">
        <f>IF(AND((RIGHT($GC$3,2)-'[1]Miter Profiles'!$AC$186-'[1]Outside Edges'!$B68)&gt;=5,'[1]Outside Edges'!$P68="Yes"),"Yes","No")</f>
        <v>Yes</v>
      </c>
      <c r="GD69" s="90" t="str">
        <f>IF(AND((RIGHT($GD$3,2)-'[1]Miter Profiles'!$AC$187-'[1]Outside Edges'!$B68)&gt;=5,'[1]Outside Edges'!$P68="Yes"),"Yes","No")</f>
        <v>Yes</v>
      </c>
      <c r="GE69" s="150" t="str">
        <f>IF(AND((RIGHT($GE$3,2)-'[1]Miter Profiles'!$AC$188-'[1]Outside Edges'!$B68)&gt;=5,'[1]Outside Edges'!$P68="Yes"),"Yes","No")</f>
        <v>Yes</v>
      </c>
      <c r="GF69" s="124" t="str">
        <f>IF(AND((RIGHT($GF$3,2)-'[1]Miter Profiles'!$AC$189-'[1]Outside Edges'!$B68)&gt;=5,'[1]Outside Edges'!$P68="Yes"),"Yes","No")</f>
        <v>Yes</v>
      </c>
      <c r="GG69" s="116" t="str">
        <f>IF(AND((RIGHT($GG$3,2)-'[1]Miter Profiles'!$AC$190-'[1]Outside Edges'!$B68)&gt;=5,'[1]Outside Edges'!$P68="Yes"),"Yes","No")</f>
        <v>Yes</v>
      </c>
      <c r="GH69" s="129" t="str">
        <f>IF(AND((RIGHT($GH$3,2)-'[1]Miter Profiles'!$AC$191-'[1]Outside Edges'!$B68)&gt;=5,'[1]Outside Edges'!$P68="Yes"),"Yes","No")</f>
        <v>Yes</v>
      </c>
      <c r="GI69" s="10" t="str">
        <f>IF(AND((RIGHT($GI$3,2)-'[1]Miter Profiles'!$AC$192-'[1]Outside Edges'!$B68)&gt;=5,'[1]Outside Edges'!$P68="Yes"),"Yes","No")</f>
        <v>Yes</v>
      </c>
      <c r="GJ69" s="90" t="str">
        <f>IF(AND((RIGHT($GJ$3,2)-'[1]Miter Profiles'!$AC$193-'[1]Outside Edges'!$B68)&gt;=5,'[1]Outside Edges'!$P68="Yes"),"Yes","No")</f>
        <v>Yes</v>
      </c>
      <c r="GK69" s="150" t="str">
        <f>IF(AND((RIGHT($GK$3,2)-'[1]Miter Profiles'!$AC$194-'[1]Outside Edges'!$B68)&gt;=5,'[1]Outside Edges'!$P68="Yes"),"Yes","No")</f>
        <v>Yes</v>
      </c>
      <c r="GL69" s="124" t="str">
        <f>IF(AND((RIGHT($GL$3,2)-'[1]Miter Profiles'!$AC$195-'[1]Outside Edges'!$B68)&gt;=5,'[1]Outside Edges'!$P68="Yes"),"Yes","No")</f>
        <v>Yes</v>
      </c>
      <c r="GM69" s="116" t="str">
        <f>IF(AND((RIGHT($GM$3,2)-'[1]Miter Profiles'!$AC$196-'[1]Outside Edges'!$B68)&gt;=5,'[1]Outside Edges'!$P68="Yes"),"Yes","No")</f>
        <v>Yes</v>
      </c>
      <c r="GN69" s="129" t="str">
        <f>IF(AND((RIGHT($GN$3,2)-'[1]Miter Profiles'!$AC$197-'[1]Outside Edges'!$B68)&gt;=5,'[1]Outside Edges'!$P68="Yes"),"Yes","No")</f>
        <v>Yes</v>
      </c>
      <c r="GO69" s="10" t="str">
        <f>IF(AND((RIGHT($GO$3,2)-'[1]Miter Profiles'!$AC$198-'[1]Outside Edges'!$B68)&gt;=5,'[1]Outside Edges'!$P68="Yes"),"Yes","No")</f>
        <v>Yes</v>
      </c>
      <c r="GP69" s="90" t="str">
        <f>IF(AND((RIGHT($GP$3,2)-'[1]Miter Profiles'!$AC$199-'[1]Outside Edges'!$B68)&gt;=5,'[1]Outside Edges'!$P68="Yes"),"Yes","No")</f>
        <v>Yes</v>
      </c>
      <c r="GQ69" s="150" t="str">
        <f>IF(AND((RIGHT($GQ$3,2)-'[1]Miter Profiles'!$AC$200-'[1]Outside Edges'!$B68)&gt;=5,'[1]Outside Edges'!$P68="Yes"),"Yes","No")</f>
        <v>Yes</v>
      </c>
      <c r="GR69" s="124" t="str">
        <f>IF(AND((RIGHT($GR$3,2)-'[1]Miter Profiles'!$AC$201-'[1]Outside Edges'!$B68)&gt;=5,'[1]Outside Edges'!$P68="Yes"),"Yes","No")</f>
        <v>Yes</v>
      </c>
      <c r="GS69" s="116" t="str">
        <f>IF(AND((RIGHT($GS$3,2)-'[1]Miter Profiles'!$AC$202-'[1]Outside Edges'!$B68)&gt;=5,'[1]Outside Edges'!$P68="Yes"),"Yes","No")</f>
        <v>Yes</v>
      </c>
      <c r="GT69" s="129" t="str">
        <f>IF(AND((RIGHT($GT$3,2)-'[1]Miter Profiles'!$AC$203-'[1]Outside Edges'!$B68)&gt;=5,'[1]Outside Edges'!$P68="Yes"),"Yes","No")</f>
        <v>Yes</v>
      </c>
      <c r="GU69" s="10" t="str">
        <f>IF(AND((RIGHT($GU$3,2)-'[1]Miter Profiles'!$AC$204-'[1]Outside Edges'!$B68)&gt;=5,'[1]Outside Edges'!$P68="Yes"),"Yes","No")</f>
        <v>Yes</v>
      </c>
      <c r="GV69" s="90" t="str">
        <f>IF(AND((RIGHT($GV$3,2)-'[1]Miter Profiles'!$AC$205-'[1]Outside Edges'!$B68)&gt;=5,'[1]Outside Edges'!$P68="Yes"),"Yes","No")</f>
        <v>Yes</v>
      </c>
      <c r="GW69" s="150" t="str">
        <f>IF(AND((RIGHT($GW$3,2)-'[1]Miter Profiles'!$AC$206-'[1]Outside Edges'!$B68)&gt;=5,'[1]Outside Edges'!$P68="Yes"),"Yes","No")</f>
        <v>Yes</v>
      </c>
      <c r="GX69" s="124" t="str">
        <f>IF(AND((RIGHT($GX$3,2)-'[1]Miter Profiles'!$AC$207-'[1]Outside Edges'!$B68)&gt;=5,'[1]Outside Edges'!$P68="Yes"),"Yes","No")</f>
        <v>Yes</v>
      </c>
      <c r="GY69" s="116" t="str">
        <f>IF(AND((RIGHT($GY$3,2)-'[1]Miter Profiles'!$AC$208-'[1]Outside Edges'!$B68)&gt;=5,'[1]Outside Edges'!$P68="Yes"),"Yes","No")</f>
        <v>Yes</v>
      </c>
      <c r="GZ69" s="129" t="str">
        <f>IF(AND((RIGHT($GZ$3,2)-'[1]Miter Profiles'!$AC$209-'[1]Outside Edges'!$B68)&gt;=5,'[1]Outside Edges'!$P68="Yes"),"Yes","No")</f>
        <v>Yes</v>
      </c>
      <c r="HA69" s="10" t="str">
        <f>IF(AND((RIGHT($HA$3,2)-'[1]Miter Profiles'!$AC$210-'[1]Outside Edges'!$B68)&gt;=5,'[1]Outside Edges'!$P68="Yes"),"Yes","No")</f>
        <v>Yes</v>
      </c>
      <c r="HB69" s="90" t="str">
        <f>IF(AND((RIGHT($HB$3,2)-'[1]Miter Profiles'!$AC$211-'[1]Outside Edges'!$B68)&gt;=5,'[1]Outside Edges'!$P68="Yes"),"Yes","No")</f>
        <v>Yes</v>
      </c>
      <c r="HC69" s="150" t="str">
        <f>IF(AND((RIGHT($HC$3,2)-'[1]Miter Profiles'!$AC$212-'[1]Outside Edges'!$B68)&gt;=5,'[1]Outside Edges'!$P68="Yes"),"Yes","No")</f>
        <v>Yes</v>
      </c>
      <c r="HD69" s="116" t="str">
        <f>IF(AND((RIGHT($HD$3,2)-'[1]Miter Profiles'!$AC$213-'[1]Outside Edges'!$B68)&gt;=5,'[1]Outside Edges'!$P68="Yes"),"Yes","No")</f>
        <v>Yes</v>
      </c>
      <c r="HE69" s="129" t="str">
        <f>IF(AND((RIGHT($HE$3,2)-'[1]Miter Profiles'!$AC$214-'[1]Outside Edges'!$B68)&gt;=5,'[1]Outside Edges'!$P68="Yes"),"Yes","No")</f>
        <v>Yes</v>
      </c>
      <c r="HF69" s="10" t="str">
        <f>IF(AND((RIGHT($HF$3,2)-'[1]Miter Profiles'!$AC$215-'[1]Outside Edges'!$B68)&gt;=5,'[1]Outside Edges'!$P68="Yes"),"Yes","No")</f>
        <v>Yes</v>
      </c>
      <c r="HG69" s="90" t="str">
        <f>IF(AND((RIGHT($HG$3,2)-'[1]Miter Profiles'!$AC$216-'[1]Outside Edges'!$B68)&gt;=5,'[1]Outside Edges'!$P68="Yes"),"Yes","No")</f>
        <v>Yes</v>
      </c>
      <c r="HH69" s="150" t="str">
        <f>IF(AND((RIGHT($HH$3,2)-'[1]Miter Profiles'!$AC$217-'[1]Outside Edges'!$B68)&gt;=5,'[1]Outside Edges'!$P68="Yes"),"Yes","No")</f>
        <v>Yes</v>
      </c>
      <c r="HI69" s="124" t="str">
        <f>IF(AND((RIGHT($HI$3,2)-'[1]Miter Profiles'!$AC$218-'[1]Outside Edges'!$B68)&gt;=5,'[1]Outside Edges'!$P68="Yes"),"Yes","No")</f>
        <v>Yes</v>
      </c>
      <c r="HJ69" s="116" t="str">
        <f>IF(AND((RIGHT($HJ$3,2)-'[1]Miter Profiles'!$AC$219-'[1]Outside Edges'!$B68)&gt;=5,'[1]Outside Edges'!$P68="Yes"),"Yes","No")</f>
        <v>Yes</v>
      </c>
      <c r="HK69" s="129" t="str">
        <f>IF(AND((RIGHT($HK$3,2)-'[1]Miter Profiles'!$AC$220-'[1]Outside Edges'!$B68)&gt;=5,'[1]Outside Edges'!$P68="Yes"),"Yes","No")</f>
        <v>Yes</v>
      </c>
      <c r="HL69" s="10" t="str">
        <f>IF(AND((RIGHT($HL$3,2)-'[1]Miter Profiles'!$AC$221-'[1]Outside Edges'!$B68)&gt;=5,'[1]Outside Edges'!$P68="Yes"),"Yes","No")</f>
        <v>Yes</v>
      </c>
      <c r="HM69" s="90" t="str">
        <f>IF(AND((RIGHT($HM$3,2)-'[1]Miter Profiles'!$AC$222-'[1]Outside Edges'!$B68)&gt;=5,'[1]Outside Edges'!$P68="Yes"),"Yes","No")</f>
        <v>Yes</v>
      </c>
      <c r="HN69" s="150" t="str">
        <f>IF(AND((RIGHT($HN$3,2)-'[1]Miter Profiles'!$AC$223-'[1]Outside Edges'!$B68)&gt;=5,'[1]Outside Edges'!$P68="Yes"),"Yes","No")</f>
        <v>Yes</v>
      </c>
      <c r="HO69" s="124" t="str">
        <f>IF(AND((RIGHT($HO$3,2)-'[1]Miter Profiles'!$AC$224-'[1]Outside Edges'!$B68)&gt;=5,'[1]Outside Edges'!$P68="Yes"),"Yes","No")</f>
        <v>Yes</v>
      </c>
      <c r="HP69" s="124" t="str">
        <f>IF(AND((RIGHT($HP$3,2)-'[1]Miter Profiles'!$AC$225-'[1]Outside Edges'!$B68)&gt;=5,'[1]Outside Edges'!$P68="Yes"),"Yes","No")</f>
        <v>Yes</v>
      </c>
      <c r="HQ69" s="153" t="str">
        <f>IF(AND((RIGHT($HQ$3,3)-'[1]Miter Profiles'!$AC$226-'[1]Outside Edges'!$B68)&gt;=5,'[1]Outside Edges'!$P68="Yes"),"Yes","No")</f>
        <v>Yes</v>
      </c>
      <c r="HR69" s="129" t="str">
        <f>IF(AND((RIGHT($HR$3,2)-'[1]Miter Profiles'!$AC$227-'[1]Outside Edges'!$B68)&gt;=5,'[1]Outside Edges'!$P68="Yes"),"Yes","No")</f>
        <v>Yes</v>
      </c>
      <c r="HS69" s="10" t="str">
        <f>IF(AND((RIGHT($HS$3,2)-'[1]Miter Profiles'!$AC$228-'[1]Outside Edges'!$B68)&gt;=5,'[1]Outside Edges'!$P68="Yes"),"Yes","No")</f>
        <v>Yes</v>
      </c>
      <c r="HT69" s="163" t="str">
        <f>IF(AND((RIGHT($HT$3,2)-'[1]Miter Profiles'!$AC$229-'[1]Outside Edges'!$B68)&gt;=5,'[1]Outside Edges'!$P68="Yes"),"Yes","No")</f>
        <v>Yes</v>
      </c>
      <c r="HU69" s="150" t="str">
        <f>IF(AND((RIGHT($HU$3,2)-'[1]Miter Profiles'!$AC$230-'[1]Outside Edges'!$B68)&gt;=5,'[1]Outside Edges'!$P68="Yes"),"Yes","No")</f>
        <v>Yes</v>
      </c>
      <c r="HV69" s="124" t="str">
        <f>IF(AND((RIGHT($HV$3,2)-'[1]Miter Profiles'!$AC$231-'[1]Outside Edges'!$B68)&gt;=5,'[1]Outside Edges'!$P68="Yes"),"Yes","No")</f>
        <v>Yes</v>
      </c>
      <c r="HW69" s="116" t="str">
        <f>IF(AND((RIGHT($HW$3,2)-'[1]Miter Profiles'!$AC$232-'[1]Outside Edges'!$B68)&gt;=5,'[1]Outside Edges'!$P68="Yes"),"Yes","No")</f>
        <v>Yes</v>
      </c>
      <c r="HX69" s="129" t="str">
        <f>IF(AND((RIGHT($HX$3,2)-'[1]Miter Profiles'!$AC$233-'[1]Outside Edges'!$B68)&gt;=5,'[1]Outside Edges'!$P68="Yes"),"Yes","No")</f>
        <v>Yes</v>
      </c>
      <c r="HY69" s="10" t="str">
        <f>IF(AND((RIGHT($HY$3,2)-'[1]Miter Profiles'!$AC$234-'[1]Outside Edges'!$B68)&gt;=5,'[1]Outside Edges'!$P68="Yes"),"Yes","No")</f>
        <v>Yes</v>
      </c>
      <c r="HZ69" s="90" t="str">
        <f>IF(AND((RIGHT($HZ$3,2)-'[1]Miter Profiles'!$AC$235-'[1]Outside Edges'!$B68)&gt;=5,'[1]Outside Edges'!$P68="Yes"),"Yes","No")</f>
        <v>Yes</v>
      </c>
      <c r="IA69" s="150" t="str">
        <f>IF(AND((RIGHT($IA$3,2)-'[1]Miter Profiles'!$AC$236-'[1]Outside Edges'!$B68)&gt;=5,'[1]Outside Edges'!$P68="Yes"),"Yes","No")</f>
        <v>Yes</v>
      </c>
      <c r="IB69" s="124" t="str">
        <f>IF(AND((RIGHT($IB$3,2)-'[1]Miter Profiles'!$AC$237-'[1]Outside Edges'!$B68)&gt;=5,'[1]Outside Edges'!$P68="Yes"),"Yes","No")</f>
        <v>Yes</v>
      </c>
      <c r="IC69" s="116" t="str">
        <f>IF(AND((RIGHT($IC$3,2)-'[1]Miter Profiles'!$AC$238-'[1]Outside Edges'!$B68)&gt;=5,'[1]Outside Edges'!$P68="Yes"),"Yes","No")</f>
        <v>Yes</v>
      </c>
      <c r="ID69" s="129" t="str">
        <f>IF(AND((RIGHT($ID$3,2)-'[1]Miter Profiles'!$AC$239-'[1]Outside Edges'!$B68)&gt;=5,'[1]Outside Edges'!$P68="Yes"),"Yes","No")</f>
        <v>Yes</v>
      </c>
      <c r="IE69" s="10" t="str">
        <f>IF(AND((RIGHT($IE$3,2)-'[1]Miter Profiles'!$AC$240-'[1]Outside Edges'!$B68)&gt;=5,'[1]Outside Edges'!$P68="Yes"),"Yes","No")</f>
        <v>Yes</v>
      </c>
      <c r="IF69" s="90" t="str">
        <f>IF(AND((RIGHT($IF$3,2)-'[1]Miter Profiles'!$AC$241-'[1]Outside Edges'!$B68)&gt;=5,'[1]Outside Edges'!$P68="Yes"),"Yes","No")</f>
        <v>Yes</v>
      </c>
      <c r="IG69" s="150" t="str">
        <f>IF(AND((RIGHT($IG$3,2)-'[1]Miter Profiles'!$AC$242-'[1]Outside Edges'!$B68)&gt;=5,'[1]Outside Edges'!$P68="Yes"),"Yes","No")</f>
        <v>Yes</v>
      </c>
      <c r="IH69" s="124" t="str">
        <f>IF(AND((RIGHT($IH$3,2)-'[1]Miter Profiles'!$AC$243-'[1]Outside Edges'!$B68)&gt;=5,'[1]Outside Edges'!$P68="Yes"),"Yes","No")</f>
        <v>Yes</v>
      </c>
      <c r="II69" s="116" t="str">
        <f>IF(AND((RIGHT($II$3,2)-'[1]Miter Profiles'!$AC$244-'[1]Outside Edges'!$B68)&gt;=5,'[1]Outside Edges'!$P68="Yes"),"Yes","No")</f>
        <v>Yes</v>
      </c>
      <c r="IJ69" s="129" t="str">
        <f>IF(AND((RIGHT($IJ$3,2)-'[1]Miter Profiles'!$AC$245-'[1]Outside Edges'!$B68)&gt;=5,'[1]Outside Edges'!$P68="Yes"),"Yes","No")</f>
        <v>Yes</v>
      </c>
      <c r="IK69" s="10" t="str">
        <f>IF(AND((RIGHT($IK$3,2)-'[1]Miter Profiles'!$AC$246-'[1]Outside Edges'!$B68)&gt;=5,'[1]Outside Edges'!$P68="Yes"),"Yes","No")</f>
        <v>Yes</v>
      </c>
      <c r="IL69" s="90" t="str">
        <f>IF(AND((RIGHT($IL$3,2)-'[1]Miter Profiles'!$AC$247-'[1]Outside Edges'!$B68)&gt;=5,'[1]Outside Edges'!$P68="Yes"),"Yes","No")</f>
        <v>Yes</v>
      </c>
      <c r="IM69" s="150" t="str">
        <f>IF(AND((RIGHT($IM$3,2)-'[1]Miter Profiles'!$AC$248-'[1]Outside Edges'!$B68)&gt;=5,'[1]Outside Edges'!$P68="Yes"),"Yes","No")</f>
        <v>Yes</v>
      </c>
      <c r="IN69" s="124" t="str">
        <f>IF(AND((RIGHT($IN$3,2)-'[1]Miter Profiles'!$AC$249-'[1]Outside Edges'!$B68)&gt;=5,'[1]Outside Edges'!$P68="Yes"),"Yes","No")</f>
        <v>Yes</v>
      </c>
      <c r="IO69" s="116" t="str">
        <f>IF(AND((RIGHT($IO$3,2)-'[1]Miter Profiles'!$AC$250-'[1]Outside Edges'!$B68)&gt;=5,'[1]Outside Edges'!$P68="Yes"),"Yes","No")</f>
        <v>Yes</v>
      </c>
      <c r="IP69" s="129" t="str">
        <f>IF(AND((RIGHT($IP$3,2)-'[1]Miter Profiles'!$AC$251-'[1]Outside Edges'!$B68)&gt;=5,'[1]Outside Edges'!$P68="Yes"),"Yes","No")</f>
        <v>Yes</v>
      </c>
      <c r="IQ69" s="10" t="str">
        <f>IF(AND((RIGHT($IQ$3,2)-'[1]Miter Profiles'!$AC$252-'[1]Outside Edges'!$B68)&gt;=5,'[1]Outside Edges'!$P68="Yes"),"Yes","No")</f>
        <v>Yes</v>
      </c>
      <c r="IR69" s="90" t="str">
        <f>IF(AND((RIGHT($IR$3,2)-'[1]Miter Profiles'!$AC$253-'[1]Outside Edges'!$B68)&gt;=5,'[1]Outside Edges'!$P68="Yes"),"Yes","No")</f>
        <v>Yes</v>
      </c>
      <c r="IS69" s="150" t="str">
        <f>IF(AND((RIGHT($IS$3,2)-'[1]Miter Profiles'!$AC$254-'[1]Outside Edges'!$B68)&gt;=5,'[1]Outside Edges'!$P68="Yes"),"Yes","No")</f>
        <v>Yes</v>
      </c>
      <c r="IT69" s="124" t="str">
        <f>IF(AND((RIGHT($IT$3,2)-'[1]Miter Profiles'!$AC$255-'[1]Outside Edges'!$B68)&gt;=5,'[1]Outside Edges'!$P68="Yes"),"Yes","No")</f>
        <v>Yes</v>
      </c>
      <c r="IU69" s="116" t="str">
        <f>IF(AND((RIGHT($IU$3,2)-'[1]Miter Profiles'!$AC$256-'[1]Outside Edges'!$B68)&gt;=5,'[1]Outside Edges'!$P68="Yes"),"Yes","No")</f>
        <v>Yes</v>
      </c>
      <c r="IV69" s="129" t="str">
        <f>IF(AND((RIGHT($IV$3,2)-'[1]Miter Profiles'!$AC$257-'[1]Outside Edges'!$B68)&gt;=5,'[1]Outside Edges'!$P68="Yes"),"Yes","No")</f>
        <v>Yes</v>
      </c>
      <c r="IW69" s="10" t="str">
        <f>IF(AND((RIGHT($IW$3,2)-'[1]Miter Profiles'!$AC$258-'[1]Outside Edges'!$B68)&gt;=5,'[1]Outside Edges'!$P68="Yes"),"Yes","No")</f>
        <v>Yes</v>
      </c>
      <c r="IX69" s="90" t="str">
        <f>IF(AND((RIGHT($IX$3,2)-'[1]Miter Profiles'!$AC$259-'[1]Outside Edges'!$B68)&gt;=5,'[1]Outside Edges'!$P68="Yes"),"Yes","No")</f>
        <v>Yes</v>
      </c>
      <c r="IY69" s="150" t="str">
        <f>IF(AND((RIGHT($IY$3,2)-'[1]Miter Profiles'!$AC$260-'[1]Outside Edges'!$B68)&gt;=5,'[1]Outside Edges'!$P68="Yes"),"Yes","No")</f>
        <v>Yes</v>
      </c>
      <c r="IZ69" s="124" t="str">
        <f>IF(AND((RIGHT($IZ$3,2)-'[1]Miter Profiles'!$AC$261-'[1]Outside Edges'!$B68)&gt;=5,'[1]Outside Edges'!$P68="Yes"),"Yes","No")</f>
        <v>Yes</v>
      </c>
      <c r="JA69" s="116" t="str">
        <f>IF(AND((RIGHT($JA$3,2)-'[1]Miter Profiles'!$AC$262-'[1]Outside Edges'!$B68)&gt;=5,'[1]Outside Edges'!$P68="Yes"),"Yes","No")</f>
        <v>Yes</v>
      </c>
      <c r="JB69" s="129" t="str">
        <f>IF(AND((RIGHT($JB$3,2)-'[1]Miter Profiles'!$AC$263-'[1]Outside Edges'!$B68)&gt;=5,'[1]Outside Edges'!$P68="Yes"),"Yes","No")</f>
        <v>Yes</v>
      </c>
      <c r="JC69" s="10" t="str">
        <f>IF(AND((RIGHT($JC$3,2)-'[1]Miter Profiles'!$AC$264-'[1]Outside Edges'!$B68)&gt;=5,'[1]Outside Edges'!$P68="Yes"),"Yes","No")</f>
        <v>Yes</v>
      </c>
      <c r="JD69" s="90" t="str">
        <f>IF(AND((RIGHT($JD$3,2)-'[1]Miter Profiles'!$AC$265-'[1]Outside Edges'!$B68)&gt;=5,'[1]Outside Edges'!$P68="Yes"),"Yes","No")</f>
        <v>Yes</v>
      </c>
      <c r="JE69" s="236" t="str">
        <f>IF(AND((RIGHT($JE$3,2)-'[1]Miter Profiles'!$AC$266-'[1]Outside Edges'!$B68)&gt;=5,'[1]Outside Edges'!$P68="Yes"),"Yes","No")</f>
        <v>Yes</v>
      </c>
      <c r="JF69" s="237" t="str">
        <f>IF(AND((RIGHT($JF$3,2)-'[1]Miter Profiles'!$AC$267-'[1]Outside Edges'!$B68)&gt;=5,'[1]Outside Edges'!$P68="Yes"),"Yes","No")</f>
        <v>Yes</v>
      </c>
      <c r="JG69" s="238" t="str">
        <f>IF(AND((RIGHT($JG$3,2)-'[1]Miter Profiles'!$AC$268-'[1]Outside Edges'!$B68)&gt;=5,'[1]Outside Edges'!$P68="Yes"),"Yes","No")</f>
        <v>Yes</v>
      </c>
      <c r="JH69" s="129" t="str">
        <f>IF(AND((RIGHT($JH$3,2)-'[1]Miter Profiles'!$AC$269-'[1]Outside Edges'!$B68)&gt;=5,'[1]Outside Edges'!$P68="Yes"),"Yes","No")</f>
        <v>Yes</v>
      </c>
      <c r="JI69" s="113" t="str">
        <f>IF(AND((RIGHT($JI$3,2)-'[1]Miter Profiles'!$AC$270-'[1]Outside Edges'!$B68)&gt;=5,'[1]Outside Edges'!$P68="Yes"),"Yes","No")</f>
        <v>Yes</v>
      </c>
      <c r="JJ69" s="90" t="str">
        <f>IF(AND((RIGHT($JJ$3,2)-'[1]Miter Profiles'!$AC$271-'[1]Outside Edges'!$B68)&gt;=5,'[1]Outside Edges'!$P68="Yes"),"Yes","No")</f>
        <v>Yes</v>
      </c>
      <c r="JK69" s="236" t="str">
        <f>IF(AND((RIGHT($JK$3,2)-'[1]Miter Profiles'!$AC$272-'[1]Outside Edges'!$B68)&gt;=5,'[1]Outside Edges'!$P68="Yes"),"Yes","No")</f>
        <v>Yes</v>
      </c>
      <c r="JL69" s="237" t="str">
        <f>IF(AND((RIGHT($JL$3,2)-'[1]Miter Profiles'!$AC$273-'[1]Outside Edges'!$B68)&gt;=5,'[1]Outside Edges'!$P68="Yes"),"Yes","No")</f>
        <v>Yes</v>
      </c>
      <c r="JM69" s="238" t="str">
        <f>IF(AND((RIGHT($JM$3,2)-'[1]Miter Profiles'!$AC$274-'[1]Outside Edges'!$B68)&gt;=5,'[1]Outside Edges'!$P68="Yes"),"Yes","No")</f>
        <v>Yes</v>
      </c>
      <c r="JN69" s="129" t="str">
        <f>IF(AND((RIGHT($JN$3,2)-'[1]Miter Profiles'!$AC$275-'[1]Outside Edges'!$B68)&gt;=5,'[1]Outside Edges'!$P68="Yes"),"Yes","No")</f>
        <v>Yes</v>
      </c>
      <c r="JO69" s="113" t="str">
        <f>IF(AND((RIGHT($JO$3,2)-'[1]Miter Profiles'!$AC$276-'[1]Outside Edges'!$B68)&gt;=5,'[1]Outside Edges'!$P68="Yes"),"Yes","No")</f>
        <v>Yes</v>
      </c>
      <c r="JP69" s="90" t="str">
        <f>IF(AND((RIGHT($JP$3,2)-'[1]Miter Profiles'!$AC$277-'[1]Outside Edges'!$B68)&gt;=5,'[1]Outside Edges'!$P68="Yes"),"Yes","No")</f>
        <v>Yes</v>
      </c>
      <c r="JQ69" s="236" t="str">
        <f>IF(AND((RIGHT($JQ$3,2)-'[1]Miter Profiles'!$AC$278-'[1]Outside Edges'!$B68)&gt;=5,'[1]Outside Edges'!$P68="Yes"),"Yes","No")</f>
        <v>No</v>
      </c>
      <c r="JR69" s="237" t="str">
        <f>IF(AND((RIGHT($JR$3,2)-'[1]Miter Profiles'!$AC$279-'[1]Outside Edges'!$B68)&gt;=5,'[1]Outside Edges'!$P68="Yes"),"Yes","No")</f>
        <v>Yes</v>
      </c>
      <c r="JS69" s="238" t="str">
        <f>IF(AND((RIGHT($JS$3,2)-'[1]Miter Profiles'!$AC$280-'[1]Outside Edges'!$B68)&gt;=5,'[1]Outside Edges'!$P68="Yes"),"Yes","No")</f>
        <v>Yes</v>
      </c>
      <c r="JT69" s="129" t="str">
        <f>IF(AND((RIGHT($JT$3,2)-'[1]Miter Profiles'!$AC$281-'[1]Outside Edges'!$B68)&gt;=5,'[1]Outside Edges'!$P68="Yes"),"Yes","No")</f>
        <v>No</v>
      </c>
      <c r="JU69" s="113" t="str">
        <f>IF(AND((RIGHT($JU$3,2)-'[1]Miter Profiles'!$AC$282-'[1]Outside Edges'!$B68)&gt;=5,'[1]Outside Edges'!$P68="Yes"),"Yes","No")</f>
        <v>Yes</v>
      </c>
      <c r="JV69" s="90" t="str">
        <f>IF(AND((RIGHT($JV$3,2)-'[1]Miter Profiles'!$AC$283-'[1]Outside Edges'!$B68)&gt;=5,'[1]Outside Edges'!$P68="Yes"),"Yes","No")</f>
        <v>Yes</v>
      </c>
      <c r="JW69" s="236" t="str">
        <f>IF(AND((RIGHT($JW$3,2)-'[1]Miter Profiles'!$AC$284-'[1]Outside Edges'!$B68)&gt;=5,'[1]Outside Edges'!$P68="Yes"),"Yes","No")</f>
        <v>Yes</v>
      </c>
      <c r="JX69" s="237" t="str">
        <f>IF(AND((RIGHT($JX$3,2)-'[1]Miter Profiles'!$AC$285-'[1]Outside Edges'!$B68)&gt;=5,'[1]Outside Edges'!$P68="Yes"),"Yes","No")</f>
        <v>Yes</v>
      </c>
      <c r="JY69" s="238" t="str">
        <f>IF(AND((RIGHT($JY$3,2)-'[1]Miter Profiles'!$AC$286-'[1]Outside Edges'!$B68)&gt;=5,'[1]Outside Edges'!$P68="Yes"),"Yes","No")</f>
        <v>Yes</v>
      </c>
      <c r="JZ69" s="129" t="str">
        <f>IF(AND((RIGHT($JZ$3,2)-'[1]Miter Profiles'!$AC$287-'[1]Outside Edges'!$B68)&gt;=5,'[1]Outside Edges'!$P68="Yes"),"Yes","No")</f>
        <v>Yes</v>
      </c>
      <c r="KA69" s="113" t="str">
        <f>IF(AND((RIGHT($KA$3,2)-'[1]Miter Profiles'!$AC$288-'[1]Outside Edges'!$B68)&gt;=5,'[1]Outside Edges'!$P68="Yes"),"Yes","No")</f>
        <v>Yes</v>
      </c>
      <c r="KB69" s="90" t="str">
        <f>IF(AND((RIGHT($KB$3,2)-'[1]Miter Profiles'!$AC$289-'[1]Outside Edges'!$B68)&gt;=5,'[1]Outside Edges'!$P68="Yes"),"Yes","No")</f>
        <v>Yes</v>
      </c>
      <c r="KC69" s="236" t="str">
        <f>IF(AND((RIGHT($KC$3,2)-'[1]Miter Profiles'!$AC$290-'[1]Outside Edges'!$B68)&gt;=5,'[1]Outside Edges'!$P68="Yes"),"Yes","No")</f>
        <v>Yes</v>
      </c>
      <c r="KD69" s="237" t="str">
        <f>IF(AND((RIGHT($KD$3,2)-'[1]Miter Profiles'!$AC$291-'[1]Outside Edges'!$B68)&gt;=5,'[1]Outside Edges'!$P68="Yes"),"Yes","No")</f>
        <v>Yes</v>
      </c>
      <c r="KE69" s="238" t="str">
        <f>IF(AND((RIGHT($KE$3,2)-'[1]Miter Profiles'!$AC$292-'[1]Outside Edges'!$B68)&gt;=5,'[1]Outside Edges'!$P68="Yes"),"Yes","No")</f>
        <v>Yes</v>
      </c>
      <c r="KF69" s="129" t="str">
        <f>IF(AND((RIGHT($KF$3,2)-'[1]Miter Profiles'!$AC$293-'[1]Outside Edges'!$B68)&gt;=5,'[1]Outside Edges'!$P68="Yes"),"Yes","No")</f>
        <v>Yes</v>
      </c>
      <c r="KG69" s="113" t="str">
        <f>IF(AND((RIGHT($KG$3,2)-'[1]Miter Profiles'!$AC$294-'[1]Outside Edges'!$B68)&gt;=5,'[1]Outside Edges'!$P68="Yes"),"Yes","No")</f>
        <v>Yes</v>
      </c>
      <c r="KH69" s="90" t="str">
        <f>IF(AND((RIGHT($KH$3,2)-'[1]Miter Profiles'!$AC$295-'[1]Outside Edges'!$B68)&gt;=5,'[1]Outside Edges'!$P68="Yes"),"Yes","No")</f>
        <v>Yes</v>
      </c>
      <c r="KI69" s="236" t="str">
        <f>IF(AND((RIGHT($KI$3,2)-'[1]Miter Profiles'!$AC$296-'[1]Outside Edges'!$B68)&gt;=5,'[1]Outside Edges'!$P68="Yes"),"Yes","No")</f>
        <v>Yes</v>
      </c>
      <c r="KJ69" s="237" t="str">
        <f>IF(AND((RIGHT($KJ$3,2)-'[1]Miter Profiles'!$AC$297-'[1]Outside Edges'!$B68)&gt;=5,'[1]Outside Edges'!$P68="Yes"),"Yes","No")</f>
        <v>Yes</v>
      </c>
      <c r="KK69" s="238" t="str">
        <f>IF(AND((RIGHT($KK$3,2)-'[1]Miter Profiles'!$AC$298-'[1]Outside Edges'!$B68)&gt;=5,'[1]Outside Edges'!$P68="Yes"),"Yes","No")</f>
        <v>Yes</v>
      </c>
      <c r="KL69" s="129" t="str">
        <f>IF(AND((RIGHT($KL$3,2)-'[1]Miter Profiles'!$AC$299-'[1]Outside Edges'!$B68)&gt;=5,'[1]Outside Edges'!$P68="Yes"),"Yes","No")</f>
        <v>Yes</v>
      </c>
      <c r="KM69" s="113" t="str">
        <f>IF(AND((RIGHT($KM$3,2)-'[1]Miter Profiles'!$AC$300-'[1]Outside Edges'!$B68)&gt;=5,'[1]Outside Edges'!$P68="Yes"),"Yes","No")</f>
        <v>Yes</v>
      </c>
      <c r="KN69" s="90" t="str">
        <f>IF(AND((RIGHT($KN$3,2)-'[1]Miter Profiles'!$AC$301-'[1]Outside Edges'!$B68)&gt;=5,'[1]Outside Edges'!$P68="Yes"),"Yes","No")</f>
        <v>Yes</v>
      </c>
      <c r="KO69" s="236" t="str">
        <f>IF(AND((RIGHT($KO$3,2)-'[1]Miter Profiles'!$AC$302-'[1]Outside Edges'!$B68)&gt;=5,'[1]Outside Edges'!$P68="Yes"),"Yes","No")</f>
        <v>Yes</v>
      </c>
      <c r="KP69" s="237" t="str">
        <f>IF(AND((RIGHT($KP$3,2)-'[1]Miter Profiles'!$AC$303-'[1]Outside Edges'!$B68)&gt;=5,'[1]Outside Edges'!$P68="Yes"),"Yes","No")</f>
        <v>Yes</v>
      </c>
      <c r="KQ69" s="238" t="str">
        <f>IF(AND((RIGHT($KQ$3,2)-'[1]Miter Profiles'!$AC$304-'[1]Outside Edges'!$B68)&gt;=5,'[1]Outside Edges'!$P68="Yes"),"Yes","No")</f>
        <v>Yes</v>
      </c>
      <c r="KR69" s="129" t="str">
        <f>IF(AND((RIGHT($KR$3,2)-'[1]Miter Profiles'!$AC$305-'[1]Outside Edges'!$B68)&gt;=5,'[1]Outside Edges'!$P68="Yes"),"Yes","No")</f>
        <v>Yes</v>
      </c>
      <c r="KS69" s="113" t="str">
        <f>IF(AND((RIGHT($KS$3,2)-'[1]Miter Profiles'!$AC$306-'[1]Outside Edges'!$B68)&gt;=5,'[1]Outside Edges'!$P68="Yes"),"Yes","No")</f>
        <v>Yes</v>
      </c>
      <c r="KT69" s="90" t="str">
        <f>IF(AND((RIGHT($KT$3,2)-'[1]Miter Profiles'!$AC$307-'[1]Outside Edges'!$B68)&gt;=5,'[1]Outside Edges'!$P68="Yes"),"Yes","No")</f>
        <v>Yes</v>
      </c>
      <c r="KU69" s="236" t="str">
        <f>IF(AND((RIGHT($KU$3,2)-'[1]Miter Profiles'!$AC$308-'[1]Outside Edges'!$B68)&gt;=5,'[1]Outside Edges'!$P68="Yes"),"Yes","No")</f>
        <v>Yes</v>
      </c>
      <c r="KV69" s="237" t="str">
        <f>IF(AND((RIGHT($KV$3,2)-'[1]Miter Profiles'!$AC$309-'[1]Outside Edges'!$B68)&gt;=5,'[1]Outside Edges'!$P68="Yes"),"Yes","No")</f>
        <v>Yes</v>
      </c>
      <c r="KW69" s="238" t="str">
        <f>IF(AND((RIGHT($KW$3,2)-'[1]Miter Profiles'!$AC$310-'[1]Outside Edges'!$B68)&gt;=5,'[1]Outside Edges'!$P68="Yes"),"Yes","No")</f>
        <v>Yes</v>
      </c>
      <c r="KX69" s="129" t="str">
        <f>IF(AND((RIGHT($KX$3,2)-'[1]Miter Profiles'!$AC$311-'[1]Outside Edges'!$B68)&gt;=5,'[1]Outside Edges'!$P68="Yes"),"Yes","No")</f>
        <v>Yes</v>
      </c>
      <c r="KY69" s="113" t="str">
        <f>IF(AND((RIGHT($KY$3,2)-'[1]Miter Profiles'!$AC$312-'[1]Outside Edges'!$B68)&gt;=5,'[1]Outside Edges'!$P68="Yes"),"Yes","No")</f>
        <v>Yes</v>
      </c>
      <c r="KZ69" s="90" t="str">
        <f>IF(AND((RIGHT($KZ$3,2)-'[1]Miter Profiles'!$AC$313-'[1]Outside Edges'!$B68)&gt;=5,'[1]Outside Edges'!$P68="Yes"),"Yes","No")</f>
        <v>Yes</v>
      </c>
      <c r="LA69" s="236" t="str">
        <f>IF(AND((RIGHT($LA$3,2)-'[1]Miter Profiles'!$AC$314-'[1]Outside Edges'!$B68)&gt;=5,'[1]Outside Edges'!$P68="Yes"),"Yes","No")</f>
        <v>Yes</v>
      </c>
      <c r="LB69" s="237" t="str">
        <f>IF(AND((RIGHT($LB$3,2)-'[1]Miter Profiles'!$AC$315-'[1]Outside Edges'!$B68)&gt;=5,'[1]Outside Edges'!$P68="Yes"),"Yes","No")</f>
        <v>Yes</v>
      </c>
      <c r="LC69" s="243" t="str">
        <f>IF(AND((RIGHT($LC$3,2)-'[1]Miter Profiles'!$AC$316-'[1]Outside Edges'!$B68)&gt;=5,'[1]Outside Edges'!$P68="Yes"),"Yes","No")</f>
        <v>Yes</v>
      </c>
      <c r="LD69" s="244" t="str">
        <f>IF(AND((RIGHT($LD$3,2)-'[1]Miter Profiles'!$AC$317-'[1]Outside Edges'!$B68)&gt;=5,'[1]Outside Edges'!$P68="Yes"),"Yes","No")</f>
        <v>Yes</v>
      </c>
      <c r="LE69" s="113" t="str">
        <f>IF(AND((RIGHT($LE$3,2)-'[1]Miter Profiles'!$AC$318-'[1]Outside Edges'!$B68)&gt;=5,'[1]Outside Edges'!$P68="Yes"),"Yes","No")</f>
        <v>Yes</v>
      </c>
      <c r="LF69" s="10" t="str">
        <f>IF(AND((RIGHT($LF$3,2)-'[1]Miter Profiles'!$AC$319-'[1]Outside Edges'!$B68)&gt;=5,'[1]Outside Edges'!$P68="Yes"),"Yes","No")</f>
        <v>Yes</v>
      </c>
      <c r="LG69" s="113" t="str">
        <f>IF(AND((RIGHT($LG$3,2)-'[1]Miter Profiles'!$AC$320-'[1]Outside Edges'!$B68)&gt;=5,'[1]Outside Edges'!$P68="Yes"),"Yes","No")</f>
        <v>Yes</v>
      </c>
      <c r="LH69" s="90" t="str">
        <f>IF(AND((RIGHT($LH$3,2)-'[1]Miter Profiles'!$AC$321-'[1]Outside Edges'!$B68)&gt;=5,'[1]Outside Edges'!$P68="Yes"),"Yes","No")</f>
        <v>Yes</v>
      </c>
      <c r="LI69" s="236" t="str">
        <f>IF(AND((RIGHT($LI$3,2)-'[1]Miter Profiles'!$AC$322-'[1]Outside Edges'!$B68)&gt;=5,'[1]Outside Edges'!$P68="Yes"),"Yes","No")</f>
        <v>Yes</v>
      </c>
      <c r="LJ69" s="237" t="str">
        <f>IF(AND((RIGHT($LJ$3,2)-'[1]Miter Profiles'!$AC$323-'[1]Outside Edges'!$B68)&gt;=5,'[1]Outside Edges'!$P68="Yes"),"Yes","No")</f>
        <v>Yes</v>
      </c>
      <c r="LK69" s="238" t="str">
        <f>IF(AND((RIGHT($LK$3,2)-'[1]Miter Profiles'!$AC$324-'[1]Outside Edges'!$B68)&gt;=5,'[1]Outside Edges'!$P68="Yes"),"Yes","No")</f>
        <v>Yes</v>
      </c>
      <c r="LL69" s="129" t="str">
        <f>IF(AND((RIGHT($LL$3,2)-'[1]Miter Profiles'!$AC$325-'[1]Outside Edges'!$B68)&gt;=5,'[1]Outside Edges'!$P68="Yes"),"Yes","No")</f>
        <v>Yes</v>
      </c>
      <c r="LM69" s="113" t="str">
        <f>IF(AND((RIGHT($LM$3,2)-'[1]Miter Profiles'!$AC$326-'[1]Outside Edges'!$B68)&gt;=5,'[1]Outside Edges'!$P68="Yes"),"Yes","No")</f>
        <v>Yes</v>
      </c>
      <c r="LN69" s="90" t="str">
        <f>IF(AND((RIGHT($LN$3,2)-'[1]Miter Profiles'!$AC$327-'[1]Outside Edges'!$B68)&gt;=5,'[1]Outside Edges'!$P68="Yes"),"Yes","No")</f>
        <v>Yes</v>
      </c>
      <c r="LO69" s="236" t="str">
        <f>IF(AND((RIGHT($LO$3,2)-'[1]Miter Profiles'!$AC$328-'[1]Outside Edges'!$B68)&gt;=5,'[1]Outside Edges'!$P68="Yes"),"Yes","No")</f>
        <v>Yes</v>
      </c>
      <c r="LP69" s="237" t="str">
        <f>IF(AND((RIGHT($LP$3,2)-'[1]Miter Profiles'!$AC$329-'[1]Outside Edges'!$B68)&gt;=5,'[1]Outside Edges'!$P68="Yes"),"Yes","No")</f>
        <v>Yes</v>
      </c>
      <c r="LQ69" s="238" t="str">
        <f>IF(AND((RIGHT($LQ$3,2)-'[1]Miter Profiles'!$AC$330-'[1]Outside Edges'!$B68)&gt;=5,'[1]Outside Edges'!$P68="Yes"),"Yes","No")</f>
        <v>Yes</v>
      </c>
      <c r="LR69" s="129" t="str">
        <f>IF(AND((RIGHT($LR$3,2)-'[1]Miter Profiles'!$AC$331-'[1]Outside Edges'!$B68)&gt;=5,'[1]Outside Edges'!$P68="Yes"),"Yes","No")</f>
        <v>Yes</v>
      </c>
      <c r="LS69" s="113" t="str">
        <f>IF(AND((RIGHT($LS$3,2)-'[1]Miter Profiles'!$AC$332-'[1]Outside Edges'!$B68)&gt;=5,'[1]Outside Edges'!$P68="Yes"),"Yes","No")</f>
        <v>Yes</v>
      </c>
      <c r="LT69" s="90" t="str">
        <f>IF(AND((RIGHT($LT$3,2)-'[1]Miter Profiles'!$AC$333-'[1]Outside Edges'!$B68)&gt;=5,'[1]Outside Edges'!$P68="Yes"),"Yes","No")</f>
        <v>Yes</v>
      </c>
    </row>
    <row r="70" spans="1:332" ht="15.75" customHeight="1" thickBot="1" x14ac:dyDescent="0.3">
      <c r="A70" s="8" t="str">
        <f>IF('[1]Outside Edges'!$A69&lt;&gt;"",'[1]Outside Edges'!$A69,"")</f>
        <v>D67</v>
      </c>
      <c r="B70" s="10" t="str">
        <f>IF(AND((RIGHT($B$3,2)-'[1]Miter Profiles'!$AC$3-'[1]Outside Edges'!$B69)&gt;=5,'[1]Outside Edges'!$P69="Yes"),"Yes","No")</f>
        <v>Yes</v>
      </c>
      <c r="C70" s="10" t="str">
        <f>IF(AND((RIGHT($C$3,2)-'[1]Miter Profiles'!$AC$4-'[1]Outside Edges'!$B69)&gt;=5,'[1]Outside Edges'!$P69="Yes"),"Yes","No")</f>
        <v>Yes</v>
      </c>
      <c r="D70" s="85" t="str">
        <f>IF(AND((RIGHT($D$3,2)-'[1]Miter Profiles'!$AC$5-'[1]Outside Edges'!$B69)&gt;=5,'[1]Outside Edges'!$P69="Yes"),"Yes","No")</f>
        <v>Yes</v>
      </c>
      <c r="E70" s="86" t="str">
        <f>IF(AND((RIGHT($E$3,2)-'[1]Miter Profiles'!$AC$6-'[1]Outside Edges'!$B69)&gt;=5,'[1]Outside Edges'!$P69="Yes"),"Yes","No")</f>
        <v>Yes</v>
      </c>
      <c r="F70" s="11" t="str">
        <f>IF(AND((RIGHT($F$3,2)-'[1]Miter Profiles'!$AC$7-'[1]Outside Edges'!$B69)&gt;=5,'[1]Outside Edges'!$P69="Yes"),"Yes","No")</f>
        <v>Yes</v>
      </c>
      <c r="G70" s="87" t="str">
        <f>IF(AND((RIGHT($G$3,2)-'[1]Miter Profiles'!$AC$8-'[1]Outside Edges'!$B69)&gt;=5,'[1]Outside Edges'!$P69="Yes"),"Yes","No")</f>
        <v>Yes</v>
      </c>
      <c r="H70" s="10" t="str">
        <f>IF(AND((RIGHT($H$3,2)-'[1]Miter Profiles'!$AC$9-'[1]Outside Edges'!$B69)&gt;=5,'[1]Outside Edges'!$P69="Yes"),"Yes","No")</f>
        <v>Yes</v>
      </c>
      <c r="I70" s="10" t="str">
        <f>IF(AND((RIGHT($I$3,2)-'[1]Miter Profiles'!$AC$10-'[1]Outside Edges'!$B69)&gt;=5,'[1]Outside Edges'!$P69="Yes"),"Yes","No")</f>
        <v>Yes</v>
      </c>
      <c r="J70" s="85" t="str">
        <f>IF(AND((RIGHT($J$3,2)-'[1]Miter Profiles'!$AC$11-'[1]Outside Edges'!$B69)&gt;=5,'[1]Outside Edges'!$P69="Yes"),"Yes","No")</f>
        <v>Yes</v>
      </c>
      <c r="K70" s="86" t="str">
        <f>IF(AND((RIGHT($K$3,2)-'[1]Miter Profiles'!$AC$12-'[1]Outside Edges'!$B69)&gt;=5,'[1]Outside Edges'!$P69="Yes"),"Yes","No")</f>
        <v>Yes</v>
      </c>
      <c r="L70" s="11" t="str">
        <f>IF(AND((RIGHT($L$3,2)-'[1]Miter Profiles'!$AC$13-'[1]Outside Edges'!$B69)&gt;=5,'[1]Outside Edges'!$P69="Yes"),"Yes","No")</f>
        <v>Yes</v>
      </c>
      <c r="M70" s="87" t="str">
        <f>IF(AND((RIGHT($M$3,2)-'[1]Miter Profiles'!$AC$14-'[1]Outside Edges'!$B69)&gt;=5,'[1]Outside Edges'!$P69="Yes"),"Yes","No")</f>
        <v>Yes</v>
      </c>
      <c r="N70" s="10" t="str">
        <f>IF(AND((RIGHT($N$3,2)-'[1]Miter Profiles'!$AC$15-'[1]Outside Edges'!$B69)&gt;=4,'[1]Outside Edges'!$P69="Yes"),"Yes","No")</f>
        <v>No</v>
      </c>
      <c r="O70" s="10" t="str">
        <f>IF(AND((RIGHT($O$3,2)-'[1]Miter Profiles'!$AC$16-'[1]Outside Edges'!$B69)&gt;=5,'[1]Outside Edges'!$P69="Yes"),"Yes","No")</f>
        <v>Yes</v>
      </c>
      <c r="P70" s="85" t="str">
        <f>IF(AND((RIGHT($P$3,2)-'[1]Miter Profiles'!$AC$17-'[1]Outside Edges'!$B69)&gt;=5,'[1]Outside Edges'!$P69="Yes"),"Yes","No")</f>
        <v>Yes</v>
      </c>
      <c r="Q70" s="86" t="str">
        <f>IF(AND((RIGHT($Q$3,2)-'[1]Miter Profiles'!$AC$18-'[1]Outside Edges'!$B69)&gt;=5,'[1]Outside Edges'!$P69="Yes"),"Yes","No")</f>
        <v>No</v>
      </c>
      <c r="R70" s="11" t="str">
        <f>IF(AND((RIGHT($R$3,2)-'[1]Miter Profiles'!$AC$19-'[1]Outside Edges'!$B69)&gt;=5,'[1]Outside Edges'!$P69="Yes"),"Yes","No")</f>
        <v>Yes</v>
      </c>
      <c r="S70" s="87" t="str">
        <f>IF(AND((RIGHT($S$3,2)-'[1]Miter Profiles'!$AC$20-'[1]Outside Edges'!$B69)&gt;=5,'[1]Outside Edges'!$P69="Yes"),"Yes","No")</f>
        <v>Yes</v>
      </c>
      <c r="T70" s="10" t="str">
        <f>IF(AND((RIGHT($T$3,2)-'[1]Miter Profiles'!$AC$21-'[1]Outside Edges'!$B69)&gt;=5,'[1]Outside Edges'!$P69="Yes"),"Yes","No")</f>
        <v>Yes</v>
      </c>
      <c r="U70" s="10" t="str">
        <f>IF(AND((RIGHT($U$3,2)-'[1]Miter Profiles'!$AC$22-'[1]Outside Edges'!$B69)&gt;=5,'[1]Outside Edges'!$P69="Yes"),"Yes","No")</f>
        <v>Yes</v>
      </c>
      <c r="V70" s="85" t="str">
        <f>IF(AND((RIGHT($V$3,2)-'[1]Miter Profiles'!$AC$23-'[1]Outside Edges'!$B69)&gt;=5,'[1]Outside Edges'!$P69="Yes"),"Yes","No")</f>
        <v>Yes</v>
      </c>
      <c r="W70" s="86" t="str">
        <f>IF(AND((RIGHT($W$3,2)-'[1]Miter Profiles'!$AC$24-'[1]Outside Edges'!$B69)&gt;=5,'[1]Outside Edges'!$P69="Yes"),"Yes","No")</f>
        <v>No</v>
      </c>
      <c r="X70" s="11" t="str">
        <f>IF(AND((RIGHT($X$3,2)-'[1]Miter Profiles'!$AC$25-'[1]Outside Edges'!$B69)&gt;=5,'[1]Outside Edges'!$P69="Yes"),"Yes","No")</f>
        <v>Yes</v>
      </c>
      <c r="Y70" s="87" t="str">
        <f>IF(AND((RIGHT($Y$3,2)-'[1]Miter Profiles'!$AC$26-'[1]Outside Edges'!$B69)&gt;=5,'[1]Outside Edges'!$P69="Yes"),"Yes","No")</f>
        <v>Yes</v>
      </c>
      <c r="Z70" s="10" t="str">
        <f>IF(AND((RIGHT($Z$3,2)-'[1]Miter Profiles'!$AC$27-'[1]Outside Edges'!$B69)&gt;=5,'[1]Outside Edges'!$P69="Yes"),"Yes","No")</f>
        <v>Yes</v>
      </c>
      <c r="AA70" s="10" t="str">
        <f>IF(AND((RIGHT($AA$3,2)-'[1]Miter Profiles'!$AC$28-'[1]Outside Edges'!$B69)&gt;=5,'[1]Outside Edges'!$P69="Yes"),"Yes","No")</f>
        <v>Yes</v>
      </c>
      <c r="AB70" s="85" t="str">
        <f>IF(AND((RIGHT($AB$3,2)-'[1]Miter Profiles'!$AC$29-'[1]Outside Edges'!$B69)&gt;=5,'[1]Outside Edges'!$P69="Yes"),"Yes","No")</f>
        <v>Yes</v>
      </c>
      <c r="AC70" s="86" t="str">
        <f>IF(AND((RIGHT($AC$3,2)-'[1]Miter Profiles'!$AC$30-'[1]Outside Edges'!$B69)&gt;=5,'[1]Outside Edges'!$P69="Yes"),"Yes","No")</f>
        <v>Yes</v>
      </c>
      <c r="AD70" s="11" t="str">
        <f>IF(AND((RIGHT($AD$3,2)-'[1]Miter Profiles'!$AC$31-'[1]Outside Edges'!$B69)&gt;=5,'[1]Outside Edges'!$P69="Yes"),"Yes","No")</f>
        <v>Yes</v>
      </c>
      <c r="AE70" s="87" t="str">
        <f>IF(AND((RIGHT($AE$3,2)-'[1]Miter Profiles'!$AC$32-'[1]Outside Edges'!$B69)&gt;=5,'[1]Outside Edges'!$P69="Yes"),"Yes","No")</f>
        <v>Yes</v>
      </c>
      <c r="AF70" s="10" t="str">
        <f>IF(AND((RIGHT($AF$3,2)-'[1]Miter Profiles'!$AC$33-'[1]Outside Edges'!$B69)&gt;=5,'[1]Outside Edges'!$P69="Yes"),"Yes","No")</f>
        <v>Yes</v>
      </c>
      <c r="AG70" s="10" t="str">
        <f>IF(AND((RIGHT($AG$3,2)-'[1]Miter Profiles'!$AC$34-'[1]Outside Edges'!$B69)&gt;=5,'[1]Outside Edges'!$P69="Yes"),"Yes","No")</f>
        <v>Yes</v>
      </c>
      <c r="AH70" s="85" t="str">
        <f>IF(AND((RIGHT($AH$3,2)-'[1]Miter Profiles'!$AC$35-'[1]Outside Edges'!$B69)&gt;=5,'[1]Outside Edges'!$P69="Yes"),"Yes","No")</f>
        <v>Yes</v>
      </c>
      <c r="AI70" s="86" t="str">
        <f>IF(AND((RIGHT($AI$3,2)-'[1]Miter Profiles'!$AC$36-'[1]Outside Edges'!$B69)&gt;=5,'[1]Outside Edges'!$P69="Yes"),"Yes","No")</f>
        <v>Yes</v>
      </c>
      <c r="AJ70" s="11" t="str">
        <f>IF(AND((RIGHT($AJ$3,2)-'[1]Miter Profiles'!$AC$37-'[1]Outside Edges'!$B69)&gt;=5,'[1]Outside Edges'!$P69="Yes"),"Yes","No")</f>
        <v>Yes</v>
      </c>
      <c r="AK70" s="87" t="str">
        <f>IF(AND((RIGHT($AK$3,2)-'[1]Miter Profiles'!$AC$38-'[1]Outside Edges'!$B69)&gt;=5,'[1]Outside Edges'!$P69="Yes"),"Yes","No")</f>
        <v>Yes</v>
      </c>
      <c r="AL70" s="10" t="str">
        <f>IF(AND((RIGHT($AL$3,2)-'[1]Miter Profiles'!$AC$39-'[1]Outside Edges'!$B69)&gt;=5,'[1]Outside Edges'!$P69="Yes"),"Yes","No")</f>
        <v>Yes</v>
      </c>
      <c r="AM70" s="10" t="str">
        <f>IF(AND((RIGHT($AM$3,2)-'[1]Miter Profiles'!$AC$40-'[1]Outside Edges'!$B69)&gt;=5,'[1]Outside Edges'!$P69="Yes"),"Yes","No")</f>
        <v>Yes</v>
      </c>
      <c r="AN70" s="85" t="str">
        <f>IF(AND((RIGHT($AN$3,2)-'[1]Miter Profiles'!$AC$41-'[1]Outside Edges'!$B69)&gt;=5,'[1]Outside Edges'!$P69="Yes"),"Yes","No")</f>
        <v>Yes</v>
      </c>
      <c r="AO70" s="86" t="str">
        <f>IF(AND((RIGHT($AO$3,2)-'[1]Miter Profiles'!$AC$42-'[1]Outside Edges'!$B69)&gt;=5,'[1]Outside Edges'!$P69="Yes"),"Yes","No")</f>
        <v>Yes</v>
      </c>
      <c r="AP70" s="11" t="str">
        <f>IF(AND((RIGHT($AP$3,2)-'[1]Miter Profiles'!$AC$43-'[1]Outside Edges'!$B69)&gt;=5,'[1]Outside Edges'!$P69="Yes"),"Yes","No")</f>
        <v>Yes</v>
      </c>
      <c r="AQ70" s="87" t="str">
        <f>IF(AND((RIGHT($AQ$3,2)-'[1]Miter Profiles'!$AC$44-'[1]Outside Edges'!$B69)&gt;=5,'[1]Outside Edges'!$P69="Yes"),"Yes","No")</f>
        <v>Yes</v>
      </c>
      <c r="AR70" s="10" t="str">
        <f>IF(AND((RIGHT($AR$3,2)-'[1]Miter Profiles'!$AC$45-'[1]Outside Edges'!$B69)&gt;=5,'[1]Outside Edges'!$P69="Yes"),"Yes","No")</f>
        <v>Yes</v>
      </c>
      <c r="AS70" s="10" t="str">
        <f>IF(AND((RIGHT($AS$3,2)-'[1]Miter Profiles'!$AC$46-'[1]Outside Edges'!$B69)&gt;=5,'[1]Outside Edges'!$P69="Yes"),"Yes","No")</f>
        <v>Yes</v>
      </c>
      <c r="AT70" s="85" t="str">
        <f>IF(AND((RIGHT($AT$3,2)-'[1]Miter Profiles'!$AC$47-'[1]Outside Edges'!$B69)&gt;=5,'[1]Outside Edges'!$P69="Yes"),"Yes","No")</f>
        <v>Yes</v>
      </c>
      <c r="AU70" s="86" t="str">
        <f>IF(AND((RIGHT($AU$3,2)-'[1]Miter Profiles'!$AC$48-'[1]Outside Edges'!$B69)&gt;=5,'[1]Outside Edges'!$P69="Yes"),"Yes","No")</f>
        <v>Yes</v>
      </c>
      <c r="AV70" s="11" t="str">
        <f>IF(AND((RIGHT($AV$3,2)-'[1]Miter Profiles'!$AC$49-'[1]Outside Edges'!$B69)&gt;=5,'[1]Outside Edges'!$P69="Yes"),"Yes","No")</f>
        <v>Yes</v>
      </c>
      <c r="AW70" s="87" t="str">
        <f>IF(AND((RIGHT($AW$3,2)-'[1]Miter Profiles'!$AC$50-'[1]Outside Edges'!$B69)&gt;=5,'[1]Outside Edges'!$P69="Yes"),"Yes","No")</f>
        <v>Yes</v>
      </c>
      <c r="AX70" s="10" t="str">
        <f>IF(AND((RIGHT($AX$3,2)-'[1]Miter Profiles'!$AC$51-'[1]Outside Edges'!$B69)&gt;=5,'[1]Outside Edges'!$P69="Yes"),"Yes","No")</f>
        <v>Yes</v>
      </c>
      <c r="AY70" s="10" t="str">
        <f>IF(AND((RIGHT($AY$3,2)-'[1]Miter Profiles'!$AC$52-'[1]Outside Edges'!$B69)&gt;=5,'[1]Outside Edges'!$P69="Yes"),"Yes","No")</f>
        <v>Yes</v>
      </c>
      <c r="AZ70" s="85" t="str">
        <f>IF(AND((RIGHT($AZ$3,2)-'[1]Miter Profiles'!$AC$53-'[1]Outside Edges'!$B69)&gt;=5,'[1]Outside Edges'!$P69="Yes"),"Yes","No")</f>
        <v>Yes</v>
      </c>
      <c r="BA70" s="86" t="str">
        <f>IF(AND((RIGHT($BA$3,2)-'[1]Miter Profiles'!$AC$54-'[1]Outside Edges'!$B69)&gt;=5,'[1]Outside Edges'!$P69="Yes"),"Yes","No")</f>
        <v>Yes</v>
      </c>
      <c r="BB70" s="11" t="str">
        <f>IF(AND((RIGHT($BB$3,2)-'[1]Miter Profiles'!$AC$55-'[1]Outside Edges'!$B69)&gt;=5,'[1]Outside Edges'!$P69="Yes"),"Yes","No")</f>
        <v>Yes</v>
      </c>
      <c r="BC70" s="87" t="str">
        <f>IF(AND((RIGHT($BC$3,2)-'[1]Miter Profiles'!$AC$56-'[1]Outside Edges'!$B69)&gt;=5,'[1]Outside Edges'!$P69="Yes"),"Yes","No")</f>
        <v>Yes</v>
      </c>
      <c r="BD70" s="10" t="str">
        <f>IF(AND((RIGHT($BD$3,2)-'[1]Miter Profiles'!$AC$57-'[1]Outside Edges'!$B69)&gt;=5,'[1]Outside Edges'!$P69="Yes"),"Yes","No")</f>
        <v>Yes</v>
      </c>
      <c r="BE70" s="10" t="str">
        <f>IF(AND((RIGHT($BE$3,2)-'[1]Miter Profiles'!$AC$58-'[1]Outside Edges'!$B69)&gt;=5,'[1]Outside Edges'!$P69="Yes"),"Yes","No")</f>
        <v>Yes</v>
      </c>
      <c r="BF70" s="85" t="str">
        <f>IF(AND((RIGHT($BF$3,2)-'[1]Miter Profiles'!$AC$59-'[1]Outside Edges'!$B69)&gt;=5,'[1]Outside Edges'!$P69="Yes"),"Yes","No")</f>
        <v>Yes</v>
      </c>
      <c r="BG70" s="86" t="str">
        <f>IF(AND((RIGHT($BG$3,2)-'[1]Miter Profiles'!$AC$60-'[1]Outside Edges'!$B69)&gt;=5,'[1]Outside Edges'!$P69="Yes"),"Yes","No")</f>
        <v>Yes</v>
      </c>
      <c r="BH70" s="11" t="str">
        <f>IF(AND((RIGHT($BH$3,2)-'[1]Miter Profiles'!$AC$61-'[1]Outside Edges'!$B69)&gt;=5,'[1]Outside Edges'!$P69="Yes"),"Yes","No")</f>
        <v>Yes</v>
      </c>
      <c r="BI70" s="87" t="str">
        <f>IF(AND((RIGHT($BI$3,2)-'[1]Miter Profiles'!$AC$62-'[1]Outside Edges'!$B69)&gt;=5,'[1]Outside Edges'!$P69="Yes"),"Yes","No")</f>
        <v>Yes</v>
      </c>
      <c r="BJ70" s="10" t="str">
        <f>IF(AND((RIGHT($BJ$3,2)-'[1]Miter Profiles'!$AC$63-'[1]Outside Edges'!$B69)&gt;=5,'[1]Outside Edges'!$P69="Yes"),"Yes","No")</f>
        <v>Yes</v>
      </c>
      <c r="BK70" s="10" t="str">
        <f>IF(AND((RIGHT($BK$3,2)-'[1]Miter Profiles'!$AC$64-'[1]Outside Edges'!$B69)&gt;=5,'[1]Outside Edges'!$P69="Yes"),"Yes","No")</f>
        <v>Yes</v>
      </c>
      <c r="BL70" s="85" t="str">
        <f>IF(AND((RIGHT($BL$3,2)-'[1]Miter Profiles'!$AC$65-'[1]Outside Edges'!$B69)&gt;=5,'[1]Outside Edges'!$P69="Yes"),"Yes","No")</f>
        <v>Yes</v>
      </c>
      <c r="BM70" s="86" t="str">
        <f>IF(AND((RIGHT($BM$3,2)-'[1]Miter Profiles'!$AC$66-'[1]Outside Edges'!$B69)&gt;=5,'[1]Outside Edges'!$P69="Yes"),"Yes","No")</f>
        <v>Yes</v>
      </c>
      <c r="BN70" s="11" t="str">
        <f>IF(AND((RIGHT($BN$3,2)-'[1]Miter Profiles'!$AC$67-'[1]Outside Edges'!$B69)&gt;=5,'[1]Outside Edges'!$P69="Yes"),"Yes","No")</f>
        <v>Yes</v>
      </c>
      <c r="BO70" s="87" t="str">
        <f>IF(AND((RIGHT($BO$3,2)-'[1]Miter Profiles'!$AC$68-'[1]Outside Edges'!$B69)&gt;=5,'[1]Outside Edges'!$P69="Yes"),"Yes","No")</f>
        <v>Yes</v>
      </c>
      <c r="BP70" s="10" t="str">
        <f>IF(AND((RIGHT($BP$3,2)-'[1]Miter Profiles'!$AC$69-'[1]Outside Edges'!$B69)&gt;=5,'[1]Outside Edges'!$P69="Yes"),"Yes","No")</f>
        <v>Yes</v>
      </c>
      <c r="BQ70" s="10" t="str">
        <f>IF(AND((RIGHT($BQ$3,2)-'[1]Miter Profiles'!$AC$70-'[1]Outside Edges'!$B69)&gt;=5,'[1]Outside Edges'!$P69="Yes"),"Yes","No")</f>
        <v>Yes</v>
      </c>
      <c r="BR70" s="85" t="str">
        <f>IF(AND((RIGHT($BR$3,2)-'[1]Miter Profiles'!$AC$71-'[1]Outside Edges'!$B69)&gt;=5,'[1]Outside Edges'!$P69="Yes"),"Yes","No")</f>
        <v>Yes</v>
      </c>
      <c r="BS70" s="86" t="str">
        <f>IF(AND((RIGHT($BS$3,2)-'[1]Miter Profiles'!$AC$72-'[1]Outside Edges'!$B69)&gt;=5,'[1]Outside Edges'!$P69="Yes"),"Yes","No")</f>
        <v>Yes</v>
      </c>
      <c r="BT70" s="11" t="str">
        <f>IF(AND((RIGHT($BT$3,2)-'[1]Miter Profiles'!$AC$73-'[1]Outside Edges'!$B69)&gt;=5,'[1]Outside Edges'!$P69="Yes"),"Yes","No")</f>
        <v>Yes</v>
      </c>
      <c r="BU70" s="87" t="str">
        <f>IF(AND((RIGHT($BU$3,2)-'[1]Miter Profiles'!$AC$74-'[1]Outside Edges'!$B69)&gt;=5,'[1]Outside Edges'!$P69="Yes"),"Yes","No")</f>
        <v>Yes</v>
      </c>
      <c r="BV70" s="10" t="str">
        <f>IF(AND((RIGHT($BV$3,2)-'[1]Miter Profiles'!$AC$75-'[1]Outside Edges'!$B69)&gt;=5,'[1]Outside Edges'!$P69="Yes"),"Yes","No")</f>
        <v>Yes</v>
      </c>
      <c r="BW70" s="10" t="str">
        <f>IF(AND((RIGHT($BW$3,2)-'[1]Miter Profiles'!$AC$76-'[1]Outside Edges'!$B69)&gt;=5,'[1]Outside Edges'!$P69="Yes"),"Yes","No")</f>
        <v>Yes</v>
      </c>
      <c r="BX70" s="85" t="str">
        <f>IF(AND((RIGHT($BX$3,2)-'[1]Miter Profiles'!$AC$77-'[1]Outside Edges'!$B69)&gt;=5,'[1]Outside Edges'!$P69="Yes"),"Yes","No")</f>
        <v>Yes</v>
      </c>
      <c r="BY70" s="86" t="str">
        <f>IF(AND((RIGHT($BY$3,2)-'[1]Miter Profiles'!$AC$78-'[1]Outside Edges'!$B69)&gt;=5,'[1]Outside Edges'!$P69="Yes"),"Yes","No")</f>
        <v>Yes</v>
      </c>
      <c r="BZ70" s="11" t="str">
        <f>IF(AND((RIGHT($BZ$3,2)-'[1]Miter Profiles'!$AC$79-'[1]Outside Edges'!$B69)&gt;=5,'[1]Outside Edges'!$P69="Yes"),"Yes","No")</f>
        <v>Yes</v>
      </c>
      <c r="CA70" s="87" t="str">
        <f>IF(AND((RIGHT($CA$3,2)-'[1]Miter Profiles'!$AC$80-'[1]Outside Edges'!$B69)&gt;=5,'[1]Outside Edges'!$P69="Yes"),"Yes","No")</f>
        <v>Yes</v>
      </c>
      <c r="CB70" s="10" t="str">
        <f>IF(AND((RIGHT($CB$3,2)-'[1]Miter Profiles'!$AC$81-'[1]Outside Edges'!$B69)&gt;=5,'[1]Outside Edges'!$P69="Yes"),"Yes","No")</f>
        <v>Yes</v>
      </c>
      <c r="CC70" s="10" t="str">
        <f>IF(AND((RIGHT($CC$3,2)-'[1]Miter Profiles'!$AC$82-'[1]Outside Edges'!$B69)&gt;=5,'[1]Outside Edges'!$P69="Yes"),"Yes","No")</f>
        <v>Yes</v>
      </c>
      <c r="CD70" s="85" t="str">
        <f>IF(AND((RIGHT($CD$3,2)-'[1]Miter Profiles'!$AC$83-'[1]Outside Edges'!$B69)&gt;=5,'[1]Outside Edges'!$P69="Yes"),"Yes","No")</f>
        <v>Yes</v>
      </c>
      <c r="CE70" s="86" t="str">
        <f>IF(AND((RIGHT($CE$3,2)-'[1]Miter Profiles'!$AC$84-'[1]Outside Edges'!$B69)&gt;=5,'[1]Outside Edges'!$P69="Yes"),"Yes","No")</f>
        <v>Yes</v>
      </c>
      <c r="CF70" s="11" t="str">
        <f>IF(AND((RIGHT($CF$3,2)-'[1]Miter Profiles'!$AC$85-'[1]Outside Edges'!$B69)&gt;=5,'[1]Outside Edges'!$P69="Yes"),"Yes","No")</f>
        <v>Yes</v>
      </c>
      <c r="CG70" s="87" t="str">
        <f>IF(AND((RIGHT($CG$3,2)-'[1]Miter Profiles'!$AC$86-'[1]Outside Edges'!$B69)&gt;=5,'[1]Outside Edges'!$P69="Yes"),"Yes","No")</f>
        <v>Yes</v>
      </c>
      <c r="CH70" s="10" t="str">
        <f>IF(AND((RIGHT($CH$3,2)-'[1]Miter Profiles'!$AC$87-'[1]Outside Edges'!$B69)&gt;=5,'[1]Outside Edges'!$P69="Yes"),"Yes","No")</f>
        <v>Yes</v>
      </c>
      <c r="CI70" s="10" t="str">
        <f>IF(AND((RIGHT($CI$3,2)-'[1]Miter Profiles'!$AC$88-'[1]Outside Edges'!$B69)&gt;=5,'[1]Outside Edges'!$P69="Yes"),"Yes","No")</f>
        <v>Yes</v>
      </c>
      <c r="CJ70" s="85" t="str">
        <f>IF(AND((RIGHT($CJ$3,2)-'[1]Miter Profiles'!$AC$89-'[1]Outside Edges'!$B69)&gt;=5,'[1]Outside Edges'!$P69="Yes"),"Yes","No")</f>
        <v>Yes</v>
      </c>
      <c r="CK70" s="86" t="str">
        <f>IF(AND((RIGHT($CK$3,2)-'[1]Miter Profiles'!$AC$90-'[1]Outside Edges'!$B69)&gt;=5,'[1]Outside Edges'!$P69="Yes"),"Yes","No")</f>
        <v>Yes</v>
      </c>
      <c r="CL70" s="11" t="str">
        <f>IF(AND((RIGHT($CL$3,2)-'[1]Miter Profiles'!$AC$91-'[1]Outside Edges'!$B69)&gt;=5,'[1]Outside Edges'!$P69="Yes"),"Yes","No")</f>
        <v>Yes</v>
      </c>
      <c r="CM70" s="87" t="str">
        <f>IF(AND((RIGHT($CM$3,2)-'[1]Miter Profiles'!$AC$92-'[1]Outside Edges'!$B69)&gt;=5,'[1]Outside Edges'!$P69="Yes"),"Yes","No")</f>
        <v>Yes</v>
      </c>
      <c r="CN70" s="10" t="str">
        <f>IF(AND((RIGHT(CN$3,2)-'[1]Miter Profiles'!$AC$93-'[1]Outside Edges'!$B69)&gt;=5,'[1]Outside Edges'!$P69="Yes"),"Yes","No")</f>
        <v>No</v>
      </c>
      <c r="CO70" s="10" t="str">
        <f>IF(AND((RIGHT(CO$3,2)-'[1]Miter Profiles'!$AC$94-'[1]Outside Edges'!$B69)&gt;=5,'[1]Outside Edges'!$P69="Yes"),"Yes","No")</f>
        <v>Yes</v>
      </c>
      <c r="CP70" s="85" t="str">
        <f>IF(AND((RIGHT(CP$3,2)-'[1]Miter Profiles'!$AC$95-'[1]Outside Edges'!$B69)&gt;=5,'[1]Outside Edges'!$P69="Yes"),"Yes","No")</f>
        <v>Yes</v>
      </c>
      <c r="CQ70" s="86" t="str">
        <f>IF(AND((RIGHT(CQ$3,2)-'[1]Miter Profiles'!$AC$96-'[1]Outside Edges'!$B69)&gt;=5,'[1]Outside Edges'!$P69="Yes"),"Yes","No")</f>
        <v>Yes</v>
      </c>
      <c r="CR70" s="11" t="str">
        <f>IF(AND((RIGHT(CR$3,2)-'[1]Miter Profiles'!$AC$97-'[1]Outside Edges'!$B69)&gt;=5,'[1]Outside Edges'!$P69="Yes"),"Yes","No")</f>
        <v>Yes</v>
      </c>
      <c r="CS70" s="87" t="str">
        <f>IF(AND((RIGHT(CS$3,2)-'[1]Miter Profiles'!$AC$98-'[1]Outside Edges'!$B69)&gt;=5,'[1]Outside Edges'!$P69="Yes"),"Yes","No")</f>
        <v>Yes</v>
      </c>
      <c r="CT70" s="10" t="str">
        <f>IF(AND((RIGHT($CT$3,2)-'[1]Miter Profiles'!$AC$99-'[1]Outside Edges'!$B69)&gt;=5,'[1]Outside Edges'!$P69="Yes"),"Yes","No")</f>
        <v>Yes</v>
      </c>
      <c r="CU70" s="10" t="str">
        <f>IF(AND((RIGHT($CU$3,2)-'[1]Miter Profiles'!$AC$100-'[1]Outside Edges'!$B69)&gt;=5,'[1]Outside Edges'!$P69="Yes"),"Yes","No")</f>
        <v>Yes</v>
      </c>
      <c r="CV70" s="85" t="str">
        <f>IF(AND((RIGHT($CV$3,2)-'[1]Miter Profiles'!$AC$101-'[1]Outside Edges'!$B69)&gt;=5,'[1]Outside Edges'!$P69="Yes"),"Yes","No")</f>
        <v>Yes</v>
      </c>
      <c r="CW70" s="86" t="str">
        <f>IF(AND((RIGHT($CW$3,2)-'[1]Miter Profiles'!$AC$102-'[1]Outside Edges'!$B69)&gt;=5,'[1]Outside Edges'!$P69="Yes"),"Yes","No")</f>
        <v>Yes</v>
      </c>
      <c r="CX70" s="11" t="str">
        <f>IF(AND((RIGHT($CX$3,2)-'[1]Miter Profiles'!$AC$103-'[1]Outside Edges'!$B69)&gt;=5,'[1]Outside Edges'!$P69="Yes"),"Yes","No")</f>
        <v>Yes</v>
      </c>
      <c r="CY70" s="87" t="str">
        <f>IF(AND((RIGHT($CY$3,2)-'[1]Miter Profiles'!$AC$104-'[1]Outside Edges'!$B69)&gt;=5,'[1]Outside Edges'!$P69="Yes"),"Yes","No")</f>
        <v>Yes</v>
      </c>
      <c r="CZ70" s="10" t="str">
        <f>IF(AND((RIGHT($CZ$3,2)-'[1]Miter Profiles'!$AC$105-'[1]Outside Edges'!$B69)&gt;=5,'[1]Outside Edges'!$P69="Yes"),"Yes","No")</f>
        <v>No</v>
      </c>
      <c r="DA70" s="10" t="str">
        <f>IF(AND((RIGHT($DA$3,2)-'[1]Miter Profiles'!$AC$106-'[1]Outside Edges'!$B69)&gt;=5,'[1]Outside Edges'!$P69="Yes"),"Yes","No")</f>
        <v>No</v>
      </c>
      <c r="DB70" s="85" t="str">
        <f>IF(AND((RIGHT($DB$3,2)-'[1]Miter Profiles'!$AC$107-'[1]Outside Edges'!$B69)&gt;=5,'[1]Outside Edges'!$P69="Yes"),"Yes","No")</f>
        <v>No</v>
      </c>
      <c r="DC70" s="86" t="str">
        <f>IF(AND((RIGHT($DC$3,2)-'[1]Miter Profiles'!$AC$108-'[1]Outside Edges'!$B69)&gt;=5,'[1]Outside Edges'!$P69="Yes"),"Yes","No")</f>
        <v>No</v>
      </c>
      <c r="DD70" s="11" t="str">
        <f>IF(AND((RIGHT($DD$3,2)-'[1]Miter Profiles'!$AC$109-'[1]Outside Edges'!$B69)&gt;=5,'[1]Outside Edges'!$P69="Yes"),"Yes","No")</f>
        <v>Yes</v>
      </c>
      <c r="DE70" s="87" t="str">
        <f>IF(AND((RIGHT($DE$3,2)-'[1]Miter Profiles'!$AC$110-'[1]Outside Edges'!$B69)&gt;=5,'[1]Outside Edges'!$P69="Yes"),"Yes","No")</f>
        <v>Yes</v>
      </c>
      <c r="DF70" s="10" t="str">
        <f>IF(AND((RIGHT($DF$3,2)-'[1]Miter Profiles'!$AC$111-'[1]Outside Edges'!$B69)&gt;=5,'[1]Outside Edges'!$P69="Yes"),"Yes","No")</f>
        <v>Yes</v>
      </c>
      <c r="DG70" s="10" t="str">
        <f>IF(AND((RIGHT($DG$3,2)-'[1]Miter Profiles'!$AC$112-'[1]Outside Edges'!$B69)&gt;=5,'[1]Outside Edges'!$P69="Yes"),"Yes","No")</f>
        <v>Yes</v>
      </c>
      <c r="DH70" s="85" t="str">
        <f>IF(AND((RIGHT($DH$3,2)-'[1]Miter Profiles'!$AC$113-'[1]Outside Edges'!$B69)&gt;=5,'[1]Outside Edges'!$P69="Yes"),"Yes","No")</f>
        <v>Yes</v>
      </c>
      <c r="DI70" s="86" t="str">
        <f>IF(AND((RIGHT($DI$3,2)-'[1]Miter Profiles'!$AC$114-'[1]Outside Edges'!$B69)&gt;=5,'[1]Outside Edges'!$P69="Yes"),"Yes","No")</f>
        <v>Yes</v>
      </c>
      <c r="DJ70" s="11" t="str">
        <f>IF(AND((RIGHT($DJ$3,2)-'[1]Miter Profiles'!$AC$115-'[1]Outside Edges'!$B69)&gt;=5,'[1]Outside Edges'!$P69="Yes"),"Yes","No")</f>
        <v>Yes</v>
      </c>
      <c r="DK70" s="87" t="str">
        <f>IF(AND((RIGHT($DK$3,2)-'[1]Miter Profiles'!$AC$116-'[1]Outside Edges'!$B69)&gt;=5,'[1]Outside Edges'!$P69="Yes"),"Yes","No")</f>
        <v>Yes</v>
      </c>
      <c r="DL70" s="10" t="str">
        <f>IF(AND((RIGHT($DL$3,2)-'[1]Miter Profiles'!$AC$117-'[1]Outside Edges'!$B69)&gt;=5,'[1]Outside Edges'!$P69="Yes"),"Yes","No")</f>
        <v>Yes</v>
      </c>
      <c r="DM70" s="10" t="str">
        <f>IF(AND((RIGHT($DM$3,2)-'[1]Miter Profiles'!$AC$118-'[1]Outside Edges'!$B69)&gt;=5,'[1]Outside Edges'!$P69="Yes"),"Yes","No")</f>
        <v>Yes</v>
      </c>
      <c r="DN70" s="85" t="str">
        <f>IF(AND((RIGHT($DN$3,2)-'[1]Miter Profiles'!$AC$119-'[1]Outside Edges'!$B69)&gt;=5,'[1]Outside Edges'!$P69="Yes"),"Yes","No")</f>
        <v>Yes</v>
      </c>
      <c r="DO70" s="86" t="str">
        <f>IF(AND((RIGHT($DO$3,2)-'[1]Miter Profiles'!$AC$120-'[1]Outside Edges'!$B69)&gt;=5,'[1]Outside Edges'!$P69="Yes"),"Yes","No")</f>
        <v>No</v>
      </c>
      <c r="DP70" s="11" t="str">
        <f>IF(AND((RIGHT($DP$3,2)-'[1]Miter Profiles'!$AC$121-'[1]Outside Edges'!$B69)&gt;=5,'[1]Outside Edges'!$P69="Yes"),"Yes","No")</f>
        <v>Yes</v>
      </c>
      <c r="DQ70" s="87" t="str">
        <f>IF(AND((RIGHT($DQ$3,2)-'[1]Miter Profiles'!$AC$122-'[1]Outside Edges'!$B69)&gt;=5,'[1]Outside Edges'!$P69="Yes"),"Yes","No")</f>
        <v>Yes</v>
      </c>
      <c r="DR70" s="10" t="str">
        <f>IF(AND((RIGHT($DR$3,2)-'[1]Miter Profiles'!$AC$123-'[1]Outside Edges'!$B69)&gt;=5,'[1]Outside Edges'!$P69="Yes"),"Yes","No")</f>
        <v>Yes</v>
      </c>
      <c r="DS70" s="10" t="str">
        <f>IF(AND((RIGHT($DS$3,2)-'[1]Miter Profiles'!$AC$124-'[1]Outside Edges'!$B69)&gt;=5,'[1]Outside Edges'!$P69="Yes"),"Yes","No")</f>
        <v>Yes</v>
      </c>
      <c r="DT70" s="85" t="str">
        <f>IF(AND((RIGHT($DT$3,2)-'[1]Miter Profiles'!$AC$125-'[1]Outside Edges'!$B69)&gt;=5,'[1]Outside Edges'!$P69="Yes"),"Yes","No")</f>
        <v>Yes</v>
      </c>
      <c r="DU70" s="86" t="str">
        <f>IF(AND((RIGHT($DU$3,2)-'[1]Miter Profiles'!$AC$126-'[1]Outside Edges'!$B69)&gt;=5,'[1]Outside Edges'!$P69="Yes"),"Yes","No")</f>
        <v>Yes</v>
      </c>
      <c r="DV70" s="11" t="str">
        <f>IF(AND((RIGHT($DV$3,2)-'[1]Miter Profiles'!$AC$127-'[1]Outside Edges'!$B69)&gt;=5,'[1]Outside Edges'!$P69="Yes"),"Yes","No")</f>
        <v>Yes</v>
      </c>
      <c r="DW70" s="87" t="str">
        <f>IF(AND((RIGHT($DW$3,2)-'[1]Miter Profiles'!$AC$128-'[1]Outside Edges'!$B69)&gt;=5,'[1]Outside Edges'!$P69="Yes"),"Yes","No")</f>
        <v>Yes</v>
      </c>
      <c r="DX70" s="10" t="str">
        <f>IF(AND((RIGHT($DX$3,2)-'[1]Miter Profiles'!$AC$129-'[1]Outside Edges'!$B69)&gt;=5,'[1]Outside Edges'!$P69="Yes"),"Yes","No")</f>
        <v>Yes</v>
      </c>
      <c r="DY70" s="10" t="str">
        <f>IF(AND((RIGHT($DY$3,2)-'[1]Miter Profiles'!$AC$130-'[1]Outside Edges'!$B69)&gt;=5,'[1]Outside Edges'!$P69="Yes"),"Yes","No")</f>
        <v>Yes</v>
      </c>
      <c r="DZ70" s="85" t="str">
        <f>IF(AND((RIGHT($DZ$3,2)-'[1]Miter Profiles'!$AC$131-'[1]Outside Edges'!$B69)&gt;=5,'[1]Outside Edges'!$P69="Yes"),"Yes","No")</f>
        <v>Yes</v>
      </c>
      <c r="EA70" s="90" t="str">
        <f>IF(AND((RIGHT($EA$3,2)-'[1]Miter Profiles'!$AC$132-'[1]Outside Edges'!$B69)&gt;=5,'[1]Outside Edges'!$P69="Yes"),"Yes","No")</f>
        <v>Yes</v>
      </c>
      <c r="EB70" s="105" t="str">
        <f>IF(AND((RIGHT($EB$3,2)-'[1]Miter Profiles'!$AC$133-'[1]Outside Edges'!$B69)&gt;=5,'[1]Outside Edges'!$P69="Yes"),"Yes","No")</f>
        <v>No</v>
      </c>
      <c r="EC70" s="110" t="str">
        <f>IF(AND((RIGHT($EC$3,2)-'[1]Miter Profiles'!$AC$134-'[1]Outside Edges'!$B69)&gt;=5,'[1]Outside Edges'!$P69="Yes"),"Yes","No")</f>
        <v>Yes</v>
      </c>
      <c r="ED70" s="116" t="str">
        <f>IF(AND((RIGHT($ED$3,2)-'[1]Miter Profiles'!$AC$135-'[1]Outside Edges'!$B69)&gt;=5,'[1]Outside Edges'!$P69="Yes"),"Yes","No")</f>
        <v>Yes</v>
      </c>
      <c r="EE70" s="113" t="str">
        <f>IF(AND((RIGHT($EE$3,2)-'[1]Miter Profiles'!$AC$136-'[1]Outside Edges'!$B69)&gt;=5,'[1]Outside Edges'!$P69="Yes"),"Yes","No")</f>
        <v>Yes</v>
      </c>
      <c r="EF70" s="85" t="str">
        <f>IF(AND((RIGHT($EF$3,2)-'[1]Miter Profiles'!$AC$137-'[1]Outside Edges'!$B69)&gt;=5,'[1]Outside Edges'!$P69="Yes"),"Yes","No")</f>
        <v>Yes</v>
      </c>
      <c r="EG70" s="10" t="str">
        <f>IF(AND((RIGHT($EG$3,2)-'[1]Miter Profiles'!$AC$138-'[1]Outside Edges'!$B69)&gt;=5,'[1]Outside Edges'!$P69="Yes"),"Yes","No")</f>
        <v>Yes</v>
      </c>
      <c r="EH70" s="90" t="str">
        <f>IF(AND((RIGHT($EH$3,2)-'[1]Miter Profiles'!$AC$139-'[1]Outside Edges'!$B69)&gt;=5,'[1]Outside Edges'!$P69="Yes"),"Yes","No")</f>
        <v>Yes</v>
      </c>
      <c r="EI70" s="121" t="str">
        <f>IF(AND((RIGHT($EI$3,2)-'[1]Miter Profiles'!$AC$140-'[1]Outside Edges'!$B69)&gt;=5,'[1]Outside Edges'!$P69="Yes"),"Yes","No")</f>
        <v>Yes</v>
      </c>
      <c r="EJ70" s="124" t="str">
        <f>IF(AND((RIGHT($EJ$3,2)-'[1]Miter Profiles'!$AC$141-'[1]Outside Edges'!$B69)&gt;=5,'[1]Outside Edges'!$P69="Yes"),"Yes","No")</f>
        <v>Yes</v>
      </c>
      <c r="EK70" s="124" t="str">
        <f>IF(AND((RIGHT($EK$3,2)-'[1]Miter Profiles'!$AC$142-'[1]Outside Edges'!$B69)&gt;=5,'[1]Outside Edges'!$P69="Yes"),"Yes","No")</f>
        <v>Yes</v>
      </c>
      <c r="EL70" s="116" t="str">
        <f>IF(AND((RIGHT($EL$3,2)-'[1]Miter Profiles'!$AC$143-'[1]Outside Edges'!$B69)&gt;=5,'[1]Outside Edges'!$P69="Yes"),"Yes","No")</f>
        <v>Yes</v>
      </c>
      <c r="EM70" s="129" t="str">
        <f>IF(AND((RIGHT($EM$3,2)-'[1]Miter Profiles'!$AC$144-'[1]Outside Edges'!$B69)&gt;=5,'[1]Outside Edges'!$P69="Yes"),"Yes","No")</f>
        <v>No</v>
      </c>
      <c r="EN70" s="10" t="str">
        <f>IF(AND((RIGHT($EN$3,2)-'[1]Miter Profiles'!$AC$145-'[1]Outside Edges'!$B69)&gt;=5,'[1]Outside Edges'!$P69="Yes"),"Yes","No")</f>
        <v>Yes</v>
      </c>
      <c r="EO70" s="90" t="str">
        <f>IF(AND((RIGHT($EO$3,2)-'[1]Miter Profiles'!$AC$146-'[1]Outside Edges'!$B69)&gt;=5,'[1]Outside Edges'!$P69="Yes"),"Yes","No")</f>
        <v>Yes</v>
      </c>
      <c r="EP70" s="124" t="str">
        <f>IF(AND((RIGHT($EP$3,2)-'[1]Miter Profiles'!$AC$147-'[1]Outside Edges'!$B69)&gt;=5,'[1]Outside Edges'!$P69="Yes"),"Yes","No")</f>
        <v>No</v>
      </c>
      <c r="EQ70" s="124" t="str">
        <f>IF(AND((RIGHT($EQ$3,2)-'[1]Miter Profiles'!$AC$148-'[1]Outside Edges'!$B69)&gt;=5,'[1]Outside Edges'!$P69="Yes"),"Yes","No")</f>
        <v>Yes</v>
      </c>
      <c r="ER70" s="116" t="str">
        <f>IF(AND((RIGHT($ER$3,2)-'[1]Miter Profiles'!$AC$149-'[1]Outside Edges'!$B69)&gt;=5,'[1]Outside Edges'!$P69="Yes"),"Yes","No")</f>
        <v>Yes</v>
      </c>
      <c r="ES70" s="129" t="str">
        <f>IF(AND((RIGHT($ES$3,2)-'[1]Miter Profiles'!$AC$150-'[1]Outside Edges'!$B69)&gt;=5,'[1]Outside Edges'!$P69="Yes"),"Yes","No")</f>
        <v>No</v>
      </c>
      <c r="ET70" s="10" t="str">
        <f>IF(AND((RIGHT($ET$3,2)-'[1]Miter Profiles'!$AC$151-'[1]Outside Edges'!$B69)&gt;=5,'[1]Outside Edges'!$P69="Yes"),"Yes","No")</f>
        <v>Yes</v>
      </c>
      <c r="EU70" s="90" t="str">
        <f>IF(AND((RIGHT($EU$3,2)-'[1]Miter Profiles'!$AC$152-'[1]Outside Edges'!$B69)&gt;=5,'[1]Outside Edges'!$P69="Yes"),"Yes","No")</f>
        <v>Yes</v>
      </c>
      <c r="EV70" s="124" t="str">
        <f>IF(AND((RIGHT($EV$3,2)-'[1]Miter Profiles'!$AC$153-'[1]Outside Edges'!$B69)&gt;=5,'[1]Outside Edges'!$P69="Yes"),"Yes","No")</f>
        <v>Yes</v>
      </c>
      <c r="EW70" s="124" t="str">
        <f>IF(AND((RIGHT($EW$3,2)-'[1]Miter Profiles'!$AC$154-'[1]Outside Edges'!$B69)&gt;=5,'[1]Outside Edges'!$P69="Yes"),"Yes","No")</f>
        <v>Yes</v>
      </c>
      <c r="EX70" s="116" t="str">
        <f>IF(AND((RIGHT($EX$3,2)-'[1]Miter Profiles'!$AC$155-'[1]Outside Edges'!$B69)&gt;=5,'[1]Outside Edges'!$P69="Yes"),"Yes","No")</f>
        <v>Yes</v>
      </c>
      <c r="EY70" s="129" t="str">
        <f>IF(AND((RIGHT($EY$3,2)-'[1]Miter Profiles'!$AC$156-'[1]Outside Edges'!$B69)&gt;=5,'[1]Outside Edges'!$P69="Yes"),"Yes","No")</f>
        <v>Yes</v>
      </c>
      <c r="EZ70" s="10" t="str">
        <f>IF(AND((RIGHT($EZ$3,2)-'[1]Miter Profiles'!$AC$157-'[1]Outside Edges'!$B69)&gt;=5,'[1]Outside Edges'!$P69="Yes"),"Yes","No")</f>
        <v>Yes</v>
      </c>
      <c r="FA70" s="90" t="str">
        <f>IF(AND((RIGHT($FA$3,2)-'[1]Miter Profiles'!$AC$158-'[1]Outside Edges'!$B69)&gt;=5,'[1]Outside Edges'!$P69="Yes"),"Yes","No")</f>
        <v>Yes</v>
      </c>
      <c r="FB70" s="124" t="str">
        <f>IF(AND((RIGHT($FB$3,2)-'[1]Miter Profiles'!$AC$159-'[1]Outside Edges'!$B69)&gt;=5,'[1]Outside Edges'!$P69="Yes"),"Yes","No")</f>
        <v>Yes</v>
      </c>
      <c r="FC70" s="124" t="str">
        <f>IF(AND((RIGHT($FC$3,2)-'[1]Miter Profiles'!$AC$160-'[1]Outside Edges'!$B69)&gt;=5,'[1]Outside Edges'!$P69="Yes"),"Yes","No")</f>
        <v>Yes</v>
      </c>
      <c r="FD70" s="116" t="str">
        <f>IF(AND((RIGHT($FD$3,2)-'[1]Miter Profiles'!$AC$161-'[1]Outside Edges'!$B69)&gt;=5,'[1]Outside Edges'!$P69="Yes"),"Yes","No")</f>
        <v>Yes</v>
      </c>
      <c r="FE70" s="129" t="str">
        <f>IF(AND((RIGHT($FE$3,2)-'[1]Miter Profiles'!$AC$162-'[1]Outside Edges'!$B69)&gt;=5,'[1]Outside Edges'!$P69="Yes"),"Yes","No")</f>
        <v>Yes</v>
      </c>
      <c r="FF70" s="10" t="str">
        <f>IF(AND((RIGHT($FF$3,2)-'[1]Miter Profiles'!$AC$163-'[1]Outside Edges'!$B69)&gt;=5,'[1]Outside Edges'!$P69="Yes"),"Yes","No")</f>
        <v>Yes</v>
      </c>
      <c r="FG70" s="90" t="str">
        <f>IF(AND((RIGHT($FG$3,2)-'[1]Miter Profiles'!$AC$164-'[1]Outside Edges'!$B69)&gt;=5,'[1]Outside Edges'!$P69="Yes"),"Yes","No")</f>
        <v>Yes</v>
      </c>
      <c r="FH70" s="124" t="str">
        <f>IF(AND((RIGHT($FH$3,2)-'[1]Miter Profiles'!$AC$165-'[1]Outside Edges'!$B69)&gt;=5,'[1]Outside Edges'!$P69="Yes"),"Yes","No")</f>
        <v>Yes</v>
      </c>
      <c r="FI70" s="124" t="str">
        <f>IF(AND((RIGHT($FI$3,2)-'[1]Miter Profiles'!$AC$166-'[1]Outside Edges'!$B69)&gt;=5,'[1]Outside Edges'!$P69="Yes"),"Yes","No")</f>
        <v>Yes</v>
      </c>
      <c r="FJ70" s="116" t="str">
        <f>IF(AND((RIGHT($FJ$3,2)-'[1]Miter Profiles'!$AC$167-'[1]Outside Edges'!$B69)&gt;=5,'[1]Outside Edges'!$P69="Yes"),"Yes","No")</f>
        <v>Yes</v>
      </c>
      <c r="FK70" s="129" t="str">
        <f>IF(AND((RIGHT($FK$3,2)-'[1]Miter Profiles'!$AC$168-'[1]Outside Edges'!$B69)&gt;=5,'[1]Outside Edges'!$P69="Yes"),"Yes","No")</f>
        <v>Yes</v>
      </c>
      <c r="FL70" s="10" t="str">
        <f>IF(AND((RIGHT($FL$3,2)-'[1]Miter Profiles'!$AC$169-'[1]Outside Edges'!$B69)&gt;=5,'[1]Outside Edges'!$P69="Yes"),"Yes","No")</f>
        <v>Yes</v>
      </c>
      <c r="FM70" s="90" t="str">
        <f>IF(AND((RIGHT($FM$3,2)-'[1]Miter Profiles'!$AC$170-'[1]Outside Edges'!$B69)&gt;=5,'[1]Outside Edges'!$P69="Yes"),"Yes","No")</f>
        <v>Yes</v>
      </c>
      <c r="FN70" s="124" t="str">
        <f>IF(AND((RIGHT($FN$3,2)-'[1]Miter Profiles'!$AC$171-'[1]Outside Edges'!$B69)&gt;=5,'[1]Outside Edges'!$P69="Yes"),"Yes","No")</f>
        <v>Yes</v>
      </c>
      <c r="FO70" s="124" t="str">
        <f>IF(AND((RIGHT($FO$3,2)-'[1]Miter Profiles'!$AC$172-'[1]Outside Edges'!$B69)&gt;=5,'[1]Outside Edges'!$P69="Yes"),"Yes","No")</f>
        <v>Yes</v>
      </c>
      <c r="FP70" s="116" t="str">
        <f>IF(AND((RIGHT($FP$3,2)-'[1]Miter Profiles'!$AC$173-'[1]Outside Edges'!$B69)&gt;=5,'[1]Outside Edges'!$P69="Yes"),"Yes","No")</f>
        <v>Yes</v>
      </c>
      <c r="FQ70" s="129" t="str">
        <f>IF(AND((RIGHT($FQ$3,2)-'[1]Miter Profiles'!$AC$174-'[1]Outside Edges'!$B69)&gt;=5,'[1]Outside Edges'!$P69="Yes"),"Yes","No")</f>
        <v>Yes</v>
      </c>
      <c r="FR70" s="10" t="str">
        <f>IF(AND((RIGHT($FR$3,2)-'[1]Miter Profiles'!$AC$175-'[1]Outside Edges'!$B69)&gt;=5,'[1]Outside Edges'!$P69="Yes"),"Yes","No")</f>
        <v>Yes</v>
      </c>
      <c r="FS70" s="90" t="str">
        <f>IF(AND((RIGHT($FS$3,2)-'[1]Miter Profiles'!$AC$176-'[1]Outside Edges'!$B69)&gt;=5,'[1]Outside Edges'!$P69="Yes"),"Yes","No")</f>
        <v>Yes</v>
      </c>
      <c r="FT70" s="124" t="str">
        <f>IF(AND((RIGHT($FT$3,2)-'[1]Miter Profiles'!$AC$177-'[1]Outside Edges'!$B69)&gt;=5,'[1]Outside Edges'!$P69="Yes"),"Yes","No")</f>
        <v>Yes</v>
      </c>
      <c r="FU70" s="124" t="str">
        <f>IF(AND((RIGHT($FU$3,2)-'[1]Miter Profiles'!$AC$178-'[1]Outside Edges'!$B69)&gt;=5,'[1]Outside Edges'!$P69="Yes"),"Yes","No")</f>
        <v>Yes</v>
      </c>
      <c r="FV70" s="116" t="str">
        <f>IF(AND((RIGHT($V$3,2)-'[1]Miter Profiles'!$AC$179-'[1]Outside Edges'!$B69)&gt;=5,'[1]Outside Edges'!$P69="Yes"),"Yes","No")</f>
        <v>Yes</v>
      </c>
      <c r="FW70" s="129" t="str">
        <f>IF(AND((RIGHT($FW$3,2)-'[1]Miter Profiles'!$AC$180-'[1]Outside Edges'!$B69)&gt;=5,'[1]Outside Edges'!$P69="Yes"),"Yes","No")</f>
        <v>Yes</v>
      </c>
      <c r="FX70" s="85" t="str">
        <f>IF(AND((RIGHT($FX$3,2)-'[1]Miter Profiles'!$AC$181-'[1]Outside Edges'!$B69)&gt;=5,'[1]Outside Edges'!$P69="Yes"),"Yes","No")</f>
        <v>Yes</v>
      </c>
      <c r="FY70" s="150" t="str">
        <f>IF(AND((RIGHT($FY$3,2)-'[1]Miter Profiles'!$AC$182-'[1]Outside Edges'!$B69)&gt;=5,'[1]Outside Edges'!$P69="Yes"),"Yes","No")</f>
        <v>Yes</v>
      </c>
      <c r="FZ70" s="124" t="str">
        <f>IF(AND((RIGHT($FZ$3,2)-'[1]Miter Profiles'!$AC$183-'[1]Outside Edges'!$B69)&gt;=5,'[1]Outside Edges'!$P69="Yes"),"Yes","No")</f>
        <v>Yes</v>
      </c>
      <c r="GA70" s="116" t="str">
        <f>IF(AND((RIGHT($GA$3,2)-'[1]Miter Profiles'!$AC$184-'[1]Outside Edges'!$B69)&gt;=5,'[1]Outside Edges'!$P69="Yes"),"Yes","No")</f>
        <v>Yes</v>
      </c>
      <c r="GB70" s="129" t="str">
        <f>IF(AND((RIGHT($GB$3,2)-'[1]Miter Profiles'!$AC$185-'[1]Outside Edges'!$B69)&gt;=5,'[1]Outside Edges'!$P69="Yes"),"Yes","No")</f>
        <v>No</v>
      </c>
      <c r="GC70" s="10" t="str">
        <f>IF(AND((RIGHT($GC$3,2)-'[1]Miter Profiles'!$AC$186-'[1]Outside Edges'!$B69)&gt;=5,'[1]Outside Edges'!$P69="Yes"),"Yes","No")</f>
        <v>Yes</v>
      </c>
      <c r="GD70" s="90" t="str">
        <f>IF(AND((RIGHT($GD$3,2)-'[1]Miter Profiles'!$AC$187-'[1]Outside Edges'!$B69)&gt;=5,'[1]Outside Edges'!$P69="Yes"),"Yes","No")</f>
        <v>Yes</v>
      </c>
      <c r="GE70" s="150" t="str">
        <f>IF(AND((RIGHT($GE$3,2)-'[1]Miter Profiles'!$AC$188-'[1]Outside Edges'!$B69)&gt;=5,'[1]Outside Edges'!$P69="Yes"),"Yes","No")</f>
        <v>Yes</v>
      </c>
      <c r="GF70" s="124" t="str">
        <f>IF(AND((RIGHT($GF$3,2)-'[1]Miter Profiles'!$AC$189-'[1]Outside Edges'!$B69)&gt;=5,'[1]Outside Edges'!$P69="Yes"),"Yes","No")</f>
        <v>Yes</v>
      </c>
      <c r="GG70" s="116" t="str">
        <f>IF(AND((RIGHT($GG$3,2)-'[1]Miter Profiles'!$AC$190-'[1]Outside Edges'!$B69)&gt;=5,'[1]Outside Edges'!$P69="Yes"),"Yes","No")</f>
        <v>Yes</v>
      </c>
      <c r="GH70" s="129" t="str">
        <f>IF(AND((RIGHT($GH$3,2)-'[1]Miter Profiles'!$AC$191-'[1]Outside Edges'!$B69)&gt;=5,'[1]Outside Edges'!$P69="Yes"),"Yes","No")</f>
        <v>Yes</v>
      </c>
      <c r="GI70" s="10" t="str">
        <f>IF(AND((RIGHT($GI$3,2)-'[1]Miter Profiles'!$AC$192-'[1]Outside Edges'!$B69)&gt;=5,'[1]Outside Edges'!$P69="Yes"),"Yes","No")</f>
        <v>Yes</v>
      </c>
      <c r="GJ70" s="90" t="str">
        <f>IF(AND((RIGHT($GJ$3,2)-'[1]Miter Profiles'!$AC$193-'[1]Outside Edges'!$B69)&gt;=5,'[1]Outside Edges'!$P69="Yes"),"Yes","No")</f>
        <v>Yes</v>
      </c>
      <c r="GK70" s="150" t="str">
        <f>IF(AND((RIGHT($GK$3,2)-'[1]Miter Profiles'!$AC$194-'[1]Outside Edges'!$B69)&gt;=5,'[1]Outside Edges'!$P69="Yes"),"Yes","No")</f>
        <v>Yes</v>
      </c>
      <c r="GL70" s="124" t="str">
        <f>IF(AND((RIGHT($GL$3,2)-'[1]Miter Profiles'!$AC$195-'[1]Outside Edges'!$B69)&gt;=5,'[1]Outside Edges'!$P69="Yes"),"Yes","No")</f>
        <v>Yes</v>
      </c>
      <c r="GM70" s="116" t="str">
        <f>IF(AND((RIGHT($GM$3,2)-'[1]Miter Profiles'!$AC$196-'[1]Outside Edges'!$B69)&gt;=5,'[1]Outside Edges'!$P69="Yes"),"Yes","No")</f>
        <v>Yes</v>
      </c>
      <c r="GN70" s="129" t="str">
        <f>IF(AND((RIGHT($GN$3,2)-'[1]Miter Profiles'!$AC$197-'[1]Outside Edges'!$B69)&gt;=5,'[1]Outside Edges'!$P69="Yes"),"Yes","No")</f>
        <v>No</v>
      </c>
      <c r="GO70" s="10" t="str">
        <f>IF(AND((RIGHT($GO$3,2)-'[1]Miter Profiles'!$AC$198-'[1]Outside Edges'!$B69)&gt;=5,'[1]Outside Edges'!$P69="Yes"),"Yes","No")</f>
        <v>Yes</v>
      </c>
      <c r="GP70" s="90" t="str">
        <f>IF(AND((RIGHT($GP$3,2)-'[1]Miter Profiles'!$AC$199-'[1]Outside Edges'!$B69)&gt;=5,'[1]Outside Edges'!$P69="Yes"),"Yes","No")</f>
        <v>Yes</v>
      </c>
      <c r="GQ70" s="150" t="str">
        <f>IF(AND((RIGHT($GQ$3,2)-'[1]Miter Profiles'!$AC$200-'[1]Outside Edges'!$B69)&gt;=5,'[1]Outside Edges'!$P69="Yes"),"Yes","No")</f>
        <v>Yes</v>
      </c>
      <c r="GR70" s="124" t="str">
        <f>IF(AND((RIGHT($GR$3,2)-'[1]Miter Profiles'!$AC$201-'[1]Outside Edges'!$B69)&gt;=5,'[1]Outside Edges'!$P69="Yes"),"Yes","No")</f>
        <v>Yes</v>
      </c>
      <c r="GS70" s="116" t="str">
        <f>IF(AND((RIGHT($GS$3,2)-'[1]Miter Profiles'!$AC$202-'[1]Outside Edges'!$B69)&gt;=5,'[1]Outside Edges'!$P69="Yes"),"Yes","No")</f>
        <v>Yes</v>
      </c>
      <c r="GT70" s="129" t="str">
        <f>IF(AND((RIGHT($GT$3,2)-'[1]Miter Profiles'!$AC$203-'[1]Outside Edges'!$B69)&gt;=5,'[1]Outside Edges'!$P69="Yes"),"Yes","No")</f>
        <v>Yes</v>
      </c>
      <c r="GU70" s="10" t="str">
        <f>IF(AND((RIGHT($GU$3,2)-'[1]Miter Profiles'!$AC$204-'[1]Outside Edges'!$B69)&gt;=5,'[1]Outside Edges'!$P69="Yes"),"Yes","No")</f>
        <v>Yes</v>
      </c>
      <c r="GV70" s="90" t="str">
        <f>IF(AND((RIGHT($GV$3,2)-'[1]Miter Profiles'!$AC$205-'[1]Outside Edges'!$B69)&gt;=5,'[1]Outside Edges'!$P69="Yes"),"Yes","No")</f>
        <v>Yes</v>
      </c>
      <c r="GW70" s="150" t="str">
        <f>IF(AND((RIGHT($GW$3,2)-'[1]Miter Profiles'!$AC$206-'[1]Outside Edges'!$B69)&gt;=5,'[1]Outside Edges'!$P69="Yes"),"Yes","No")</f>
        <v>No</v>
      </c>
      <c r="GX70" s="124" t="str">
        <f>IF(AND((RIGHT($GX$3,2)-'[1]Miter Profiles'!$AC$207-'[1]Outside Edges'!$B69)&gt;=5,'[1]Outside Edges'!$P69="Yes"),"Yes","No")</f>
        <v>Yes</v>
      </c>
      <c r="GY70" s="116" t="str">
        <f>IF(AND((RIGHT($GY$3,2)-'[1]Miter Profiles'!$AC$208-'[1]Outside Edges'!$B69)&gt;=5,'[1]Outside Edges'!$P69="Yes"),"Yes","No")</f>
        <v>Yes</v>
      </c>
      <c r="GZ70" s="129" t="str">
        <f>IF(AND((RIGHT($GZ$3,2)-'[1]Miter Profiles'!$AC$209-'[1]Outside Edges'!$B69)&gt;=5,'[1]Outside Edges'!$P69="Yes"),"Yes","No")</f>
        <v>Yes</v>
      </c>
      <c r="HA70" s="10" t="str">
        <f>IF(AND((RIGHT($HA$3,2)-'[1]Miter Profiles'!$AC$210-'[1]Outside Edges'!$B69)&gt;=5,'[1]Outside Edges'!$P69="Yes"),"Yes","No")</f>
        <v>Yes</v>
      </c>
      <c r="HB70" s="90" t="str">
        <f>IF(AND((RIGHT($HB$3,2)-'[1]Miter Profiles'!$AC$211-'[1]Outside Edges'!$B69)&gt;=5,'[1]Outside Edges'!$P69="Yes"),"Yes","No")</f>
        <v>Yes</v>
      </c>
      <c r="HC70" s="150" t="str">
        <f>IF(AND((RIGHT($HC$3,2)-'[1]Miter Profiles'!$AC$212-'[1]Outside Edges'!$B69)&gt;=5,'[1]Outside Edges'!$P69="Yes"),"Yes","No")</f>
        <v>No</v>
      </c>
      <c r="HD70" s="116" t="str">
        <f>IF(AND((RIGHT($HD$3,2)-'[1]Miter Profiles'!$AC$213-'[1]Outside Edges'!$B69)&gt;=5,'[1]Outside Edges'!$P69="Yes"),"Yes","No")</f>
        <v>No</v>
      </c>
      <c r="HE70" s="129" t="str">
        <f>IF(AND((RIGHT($HE$3,2)-'[1]Miter Profiles'!$AC$214-'[1]Outside Edges'!$B69)&gt;=5,'[1]Outside Edges'!$P69="Yes"),"Yes","No")</f>
        <v>Yes</v>
      </c>
      <c r="HF70" s="10" t="str">
        <f>IF(AND((RIGHT($HF$3,2)-'[1]Miter Profiles'!$AC$215-'[1]Outside Edges'!$B69)&gt;=5,'[1]Outside Edges'!$P69="Yes"),"Yes","No")</f>
        <v>Yes</v>
      </c>
      <c r="HG70" s="90" t="str">
        <f>IF(AND((RIGHT($HG$3,2)-'[1]Miter Profiles'!$AC$216-'[1]Outside Edges'!$B69)&gt;=5,'[1]Outside Edges'!$P69="Yes"),"Yes","No")</f>
        <v>Yes</v>
      </c>
      <c r="HH70" s="150" t="str">
        <f>IF(AND((RIGHT($HH$3,2)-'[1]Miter Profiles'!$AC$217-'[1]Outside Edges'!$B69)&gt;=5,'[1]Outside Edges'!$P69="Yes"),"Yes","No")</f>
        <v>Yes</v>
      </c>
      <c r="HI70" s="124" t="str">
        <f>IF(AND((RIGHT($HI$3,2)-'[1]Miter Profiles'!$AC$218-'[1]Outside Edges'!$B69)&gt;=5,'[1]Outside Edges'!$P69="Yes"),"Yes","No")</f>
        <v>Yes</v>
      </c>
      <c r="HJ70" s="116" t="str">
        <f>IF(AND((RIGHT($HJ$3,2)-'[1]Miter Profiles'!$AC$219-'[1]Outside Edges'!$B69)&gt;=5,'[1]Outside Edges'!$P69="Yes"),"Yes","No")</f>
        <v>Yes</v>
      </c>
      <c r="HK70" s="129" t="str">
        <f>IF(AND((RIGHT($HK$3,2)-'[1]Miter Profiles'!$AC$220-'[1]Outside Edges'!$B69)&gt;=5,'[1]Outside Edges'!$P69="Yes"),"Yes","No")</f>
        <v>Yes</v>
      </c>
      <c r="HL70" s="10" t="str">
        <f>IF(AND((RIGHT($HL$3,2)-'[1]Miter Profiles'!$AC$221-'[1]Outside Edges'!$B69)&gt;=5,'[1]Outside Edges'!$P69="Yes"),"Yes","No")</f>
        <v>Yes</v>
      </c>
      <c r="HM70" s="90" t="str">
        <f>IF(AND((RIGHT($HM$3,2)-'[1]Miter Profiles'!$AC$222-'[1]Outside Edges'!$B69)&gt;=5,'[1]Outside Edges'!$P69="Yes"),"Yes","No")</f>
        <v>Yes</v>
      </c>
      <c r="HN70" s="150" t="str">
        <f>IF(AND((RIGHT($HN$3,2)-'[1]Miter Profiles'!$AC$223-'[1]Outside Edges'!$B69)&gt;=5,'[1]Outside Edges'!$P69="Yes"),"Yes","No")</f>
        <v>No</v>
      </c>
      <c r="HO70" s="124" t="str">
        <f>IF(AND((RIGHT($HO$3,2)-'[1]Miter Profiles'!$AC$224-'[1]Outside Edges'!$B69)&gt;=5,'[1]Outside Edges'!$P69="Yes"),"Yes","No")</f>
        <v>Yes</v>
      </c>
      <c r="HP70" s="124" t="str">
        <f>IF(AND((RIGHT($HP$3,2)-'[1]Miter Profiles'!$AC$225-'[1]Outside Edges'!$B69)&gt;=5,'[1]Outside Edges'!$P69="Yes"),"Yes","No")</f>
        <v>Yes</v>
      </c>
      <c r="HQ70" s="153" t="str">
        <f>IF(AND((RIGHT($HQ$3,3)-'[1]Miter Profiles'!$AC$226-'[1]Outside Edges'!$B69)&gt;=5,'[1]Outside Edges'!$P69="Yes"),"Yes","No")</f>
        <v>Yes</v>
      </c>
      <c r="HR70" s="129" t="str">
        <f>IF(AND((RIGHT($HR$3,2)-'[1]Miter Profiles'!$AC$227-'[1]Outside Edges'!$B69)&gt;=5,'[1]Outside Edges'!$P69="Yes"),"Yes","No")</f>
        <v>Yes</v>
      </c>
      <c r="HS70" s="10" t="str">
        <f>IF(AND((RIGHT($HS$3,2)-'[1]Miter Profiles'!$AC$228-'[1]Outside Edges'!$B69)&gt;=5,'[1]Outside Edges'!$P69="Yes"),"Yes","No")</f>
        <v>Yes</v>
      </c>
      <c r="HT70" s="163" t="str">
        <f>IF(AND((RIGHT($HT$3,2)-'[1]Miter Profiles'!$AC$229-'[1]Outside Edges'!$B69)&gt;=5,'[1]Outside Edges'!$P69="Yes"),"Yes","No")</f>
        <v>Yes</v>
      </c>
      <c r="HU70" s="150" t="str">
        <f>IF(AND((RIGHT($HU$3,2)-'[1]Miter Profiles'!$AC$230-'[1]Outside Edges'!$B69)&gt;=5,'[1]Outside Edges'!$P69="Yes"),"Yes","No")</f>
        <v>Yes</v>
      </c>
      <c r="HV70" s="124" t="str">
        <f>IF(AND((RIGHT($HV$3,2)-'[1]Miter Profiles'!$AC$231-'[1]Outside Edges'!$B69)&gt;=5,'[1]Outside Edges'!$P69="Yes"),"Yes","No")</f>
        <v>Yes</v>
      </c>
      <c r="HW70" s="116" t="str">
        <f>IF(AND((RIGHT($HW$3,2)-'[1]Miter Profiles'!$AC$232-'[1]Outside Edges'!$B69)&gt;=5,'[1]Outside Edges'!$P69="Yes"),"Yes","No")</f>
        <v>Yes</v>
      </c>
      <c r="HX70" s="129" t="str">
        <f>IF(AND((RIGHT($HX$3,2)-'[1]Miter Profiles'!$AC$233-'[1]Outside Edges'!$B69)&gt;=5,'[1]Outside Edges'!$P69="Yes"),"Yes","No")</f>
        <v>No</v>
      </c>
      <c r="HY70" s="10" t="str">
        <f>IF(AND((RIGHT($HY$3,2)-'[1]Miter Profiles'!$AC$234-'[1]Outside Edges'!$B69)&gt;=5,'[1]Outside Edges'!$P69="Yes"),"Yes","No")</f>
        <v>Yes</v>
      </c>
      <c r="HZ70" s="90" t="str">
        <f>IF(AND((RIGHT($HZ$3,2)-'[1]Miter Profiles'!$AC$235-'[1]Outside Edges'!$B69)&gt;=5,'[1]Outside Edges'!$P69="Yes"),"Yes","No")</f>
        <v>Yes</v>
      </c>
      <c r="IA70" s="150" t="str">
        <f>IF(AND((RIGHT($IA$3,2)-'[1]Miter Profiles'!$AC$236-'[1]Outside Edges'!$B69)&gt;=5,'[1]Outside Edges'!$P69="Yes"),"Yes","No")</f>
        <v>Yes</v>
      </c>
      <c r="IB70" s="124" t="str">
        <f>IF(AND((RIGHT($IB$3,2)-'[1]Miter Profiles'!$AC$237-'[1]Outside Edges'!$B69)&gt;=5,'[1]Outside Edges'!$P69="Yes"),"Yes","No")</f>
        <v>Yes</v>
      </c>
      <c r="IC70" s="116" t="str">
        <f>IF(AND((RIGHT($IC$3,2)-'[1]Miter Profiles'!$AC$238-'[1]Outside Edges'!$B69)&gt;=5,'[1]Outside Edges'!$P69="Yes"),"Yes","No")</f>
        <v>Yes</v>
      </c>
      <c r="ID70" s="129" t="str">
        <f>IF(AND((RIGHT($ID$3,2)-'[1]Miter Profiles'!$AC$239-'[1]Outside Edges'!$B69)&gt;=5,'[1]Outside Edges'!$P69="Yes"),"Yes","No")</f>
        <v>Yes</v>
      </c>
      <c r="IE70" s="10" t="str">
        <f>IF(AND((RIGHT($IE$3,2)-'[1]Miter Profiles'!$AC$240-'[1]Outside Edges'!$B69)&gt;=5,'[1]Outside Edges'!$P69="Yes"),"Yes","No")</f>
        <v>Yes</v>
      </c>
      <c r="IF70" s="90" t="str">
        <f>IF(AND((RIGHT($IF$3,2)-'[1]Miter Profiles'!$AC$241-'[1]Outside Edges'!$B69)&gt;=5,'[1]Outside Edges'!$P69="Yes"),"Yes","No")</f>
        <v>Yes</v>
      </c>
      <c r="IG70" s="150" t="str">
        <f>IF(AND((RIGHT($IG$3,2)-'[1]Miter Profiles'!$AC$242-'[1]Outside Edges'!$B69)&gt;=5,'[1]Outside Edges'!$P69="Yes"),"Yes","No")</f>
        <v>Yes</v>
      </c>
      <c r="IH70" s="124" t="str">
        <f>IF(AND((RIGHT($IH$3,2)-'[1]Miter Profiles'!$AC$243-'[1]Outside Edges'!$B69)&gt;=5,'[1]Outside Edges'!$P69="Yes"),"Yes","No")</f>
        <v>Yes</v>
      </c>
      <c r="II70" s="116" t="str">
        <f>IF(AND((RIGHT($II$3,2)-'[1]Miter Profiles'!$AC$244-'[1]Outside Edges'!$B69)&gt;=5,'[1]Outside Edges'!$P69="Yes"),"Yes","No")</f>
        <v>Yes</v>
      </c>
      <c r="IJ70" s="129" t="str">
        <f>IF(AND((RIGHT($IJ$3,2)-'[1]Miter Profiles'!$AC$245-'[1]Outside Edges'!$B69)&gt;=5,'[1]Outside Edges'!$P69="Yes"),"Yes","No")</f>
        <v>Yes</v>
      </c>
      <c r="IK70" s="10" t="str">
        <f>IF(AND((RIGHT($IK$3,2)-'[1]Miter Profiles'!$AC$246-'[1]Outside Edges'!$B69)&gt;=5,'[1]Outside Edges'!$P69="Yes"),"Yes","No")</f>
        <v>Yes</v>
      </c>
      <c r="IL70" s="90" t="str">
        <f>IF(AND((RIGHT($IL$3,2)-'[1]Miter Profiles'!$AC$247-'[1]Outside Edges'!$B69)&gt;=5,'[1]Outside Edges'!$P69="Yes"),"Yes","No")</f>
        <v>Yes</v>
      </c>
      <c r="IM70" s="150" t="str">
        <f>IF(AND((RIGHT($IM$3,2)-'[1]Miter Profiles'!$AC$248-'[1]Outside Edges'!$B69)&gt;=5,'[1]Outside Edges'!$P69="Yes"),"Yes","No")</f>
        <v>No</v>
      </c>
      <c r="IN70" s="124" t="str">
        <f>IF(AND((RIGHT($IN$3,2)-'[1]Miter Profiles'!$AC$249-'[1]Outside Edges'!$B69)&gt;=5,'[1]Outside Edges'!$P69="Yes"),"Yes","No")</f>
        <v>Yes</v>
      </c>
      <c r="IO70" s="116" t="str">
        <f>IF(AND((RIGHT($IO$3,2)-'[1]Miter Profiles'!$AC$250-'[1]Outside Edges'!$B69)&gt;=5,'[1]Outside Edges'!$P69="Yes"),"Yes","No")</f>
        <v>Yes</v>
      </c>
      <c r="IP70" s="129" t="str">
        <f>IF(AND((RIGHT($IP$3,2)-'[1]Miter Profiles'!$AC$251-'[1]Outside Edges'!$B69)&gt;=5,'[1]Outside Edges'!$P69="Yes"),"Yes","No")</f>
        <v>No</v>
      </c>
      <c r="IQ70" s="10" t="str">
        <f>IF(AND((RIGHT($IQ$3,2)-'[1]Miter Profiles'!$AC$252-'[1]Outside Edges'!$B69)&gt;=5,'[1]Outside Edges'!$P69="Yes"),"Yes","No")</f>
        <v>Yes</v>
      </c>
      <c r="IR70" s="90" t="str">
        <f>IF(AND((RIGHT($IR$3,2)-'[1]Miter Profiles'!$AC$253-'[1]Outside Edges'!$B69)&gt;=5,'[1]Outside Edges'!$P69="Yes"),"Yes","No")</f>
        <v>Yes</v>
      </c>
      <c r="IS70" s="150" t="str">
        <f>IF(AND((RIGHT($IS$3,2)-'[1]Miter Profiles'!$AC$254-'[1]Outside Edges'!$B69)&gt;=5,'[1]Outside Edges'!$P69="Yes"),"Yes","No")</f>
        <v>Yes</v>
      </c>
      <c r="IT70" s="124" t="str">
        <f>IF(AND((RIGHT($IT$3,2)-'[1]Miter Profiles'!$AC$255-'[1]Outside Edges'!$B69)&gt;=5,'[1]Outside Edges'!$P69="Yes"),"Yes","No")</f>
        <v>Yes</v>
      </c>
      <c r="IU70" s="116" t="str">
        <f>IF(AND((RIGHT($IU$3,2)-'[1]Miter Profiles'!$AC$256-'[1]Outside Edges'!$B69)&gt;=5,'[1]Outside Edges'!$P69="Yes"),"Yes","No")</f>
        <v>Yes</v>
      </c>
      <c r="IV70" s="129" t="str">
        <f>IF(AND((RIGHT($IV$3,2)-'[1]Miter Profiles'!$AC$257-'[1]Outside Edges'!$B69)&gt;=5,'[1]Outside Edges'!$P69="Yes"),"Yes","No")</f>
        <v>Yes</v>
      </c>
      <c r="IW70" s="10" t="str">
        <f>IF(AND((RIGHT($IW$3,2)-'[1]Miter Profiles'!$AC$258-'[1]Outside Edges'!$B69)&gt;=5,'[1]Outside Edges'!$P69="Yes"),"Yes","No")</f>
        <v>Yes</v>
      </c>
      <c r="IX70" s="90" t="str">
        <f>IF(AND((RIGHT($IX$3,2)-'[1]Miter Profiles'!$AC$259-'[1]Outside Edges'!$B69)&gt;=5,'[1]Outside Edges'!$P69="Yes"),"Yes","No")</f>
        <v>Yes</v>
      </c>
      <c r="IY70" s="150" t="str">
        <f>IF(AND((RIGHT($IY$3,2)-'[1]Miter Profiles'!$AC$260-'[1]Outside Edges'!$B69)&gt;=5,'[1]Outside Edges'!$P69="Yes"),"Yes","No")</f>
        <v>Yes</v>
      </c>
      <c r="IZ70" s="124" t="str">
        <f>IF(AND((RIGHT($IZ$3,2)-'[1]Miter Profiles'!$AC$261-'[1]Outside Edges'!$B69)&gt;=5,'[1]Outside Edges'!$P69="Yes"),"Yes","No")</f>
        <v>Yes</v>
      </c>
      <c r="JA70" s="116" t="str">
        <f>IF(AND((RIGHT($JA$3,2)-'[1]Miter Profiles'!$AC$262-'[1]Outside Edges'!$B69)&gt;=5,'[1]Outside Edges'!$P69="Yes"),"Yes","No")</f>
        <v>Yes</v>
      </c>
      <c r="JB70" s="129" t="str">
        <f>IF(AND((RIGHT($JB$3,2)-'[1]Miter Profiles'!$AC$263-'[1]Outside Edges'!$B69)&gt;=5,'[1]Outside Edges'!$P69="Yes"),"Yes","No")</f>
        <v>Yes</v>
      </c>
      <c r="JC70" s="10" t="str">
        <f>IF(AND((RIGHT($JC$3,2)-'[1]Miter Profiles'!$AC$264-'[1]Outside Edges'!$B69)&gt;=5,'[1]Outside Edges'!$P69="Yes"),"Yes","No")</f>
        <v>Yes</v>
      </c>
      <c r="JD70" s="90" t="str">
        <f>IF(AND((RIGHT($JD$3,2)-'[1]Miter Profiles'!$AC$265-'[1]Outside Edges'!$B69)&gt;=5,'[1]Outside Edges'!$P69="Yes"),"Yes","No")</f>
        <v>Yes</v>
      </c>
      <c r="JE70" s="236" t="str">
        <f>IF(AND((RIGHT($JE$3,2)-'[1]Miter Profiles'!$AC$266-'[1]Outside Edges'!$B69)&gt;=5,'[1]Outside Edges'!$P69="Yes"),"Yes","No")</f>
        <v>No</v>
      </c>
      <c r="JF70" s="237" t="str">
        <f>IF(AND((RIGHT($JF$3,2)-'[1]Miter Profiles'!$AC$267-'[1]Outside Edges'!$B69)&gt;=5,'[1]Outside Edges'!$P69="Yes"),"Yes","No")</f>
        <v>Yes</v>
      </c>
      <c r="JG70" s="238" t="str">
        <f>IF(AND((RIGHT($JG$3,2)-'[1]Miter Profiles'!$AC$268-'[1]Outside Edges'!$B69)&gt;=5,'[1]Outside Edges'!$P69="Yes"),"Yes","No")</f>
        <v>Yes</v>
      </c>
      <c r="JH70" s="129" t="str">
        <f>IF(AND((RIGHT($JH$3,2)-'[1]Miter Profiles'!$AC$269-'[1]Outside Edges'!$B69)&gt;=5,'[1]Outside Edges'!$P69="Yes"),"Yes","No")</f>
        <v>Yes</v>
      </c>
      <c r="JI70" s="113" t="str">
        <f>IF(AND((RIGHT($JI$3,2)-'[1]Miter Profiles'!$AC$270-'[1]Outside Edges'!$B69)&gt;=5,'[1]Outside Edges'!$P69="Yes"),"Yes","No")</f>
        <v>Yes</v>
      </c>
      <c r="JJ70" s="90" t="str">
        <f>IF(AND((RIGHT($JJ$3,2)-'[1]Miter Profiles'!$AC$271-'[1]Outside Edges'!$B69)&gt;=5,'[1]Outside Edges'!$P69="Yes"),"Yes","No")</f>
        <v>Yes</v>
      </c>
      <c r="JK70" s="236" t="str">
        <f>IF(AND((RIGHT($JK$3,2)-'[1]Miter Profiles'!$AC$272-'[1]Outside Edges'!$B69)&gt;=5,'[1]Outside Edges'!$P69="Yes"),"Yes","No")</f>
        <v>Yes</v>
      </c>
      <c r="JL70" s="237" t="str">
        <f>IF(AND((RIGHT($JL$3,2)-'[1]Miter Profiles'!$AC$273-'[1]Outside Edges'!$B69)&gt;=5,'[1]Outside Edges'!$P69="Yes"),"Yes","No")</f>
        <v>Yes</v>
      </c>
      <c r="JM70" s="238" t="str">
        <f>IF(AND((RIGHT($JM$3,2)-'[1]Miter Profiles'!$AC$274-'[1]Outside Edges'!$B69)&gt;=5,'[1]Outside Edges'!$P69="Yes"),"Yes","No")</f>
        <v>Yes</v>
      </c>
      <c r="JN70" s="129" t="str">
        <f>IF(AND((RIGHT($JN$3,2)-'[1]Miter Profiles'!$AC$275-'[1]Outside Edges'!$B69)&gt;=5,'[1]Outside Edges'!$P69="Yes"),"Yes","No")</f>
        <v>Yes</v>
      </c>
      <c r="JO70" s="113" t="str">
        <f>IF(AND((RIGHT($JO$3,2)-'[1]Miter Profiles'!$AC$276-'[1]Outside Edges'!$B69)&gt;=5,'[1]Outside Edges'!$P69="Yes"),"Yes","No")</f>
        <v>Yes</v>
      </c>
      <c r="JP70" s="90" t="str">
        <f>IF(AND((RIGHT($JP$3,2)-'[1]Miter Profiles'!$AC$277-'[1]Outside Edges'!$B69)&gt;=5,'[1]Outside Edges'!$P69="Yes"),"Yes","No")</f>
        <v>Yes</v>
      </c>
      <c r="JQ70" s="236" t="str">
        <f>IF(AND((RIGHT($JQ$3,2)-'[1]Miter Profiles'!$AC$278-'[1]Outside Edges'!$B69)&gt;=5,'[1]Outside Edges'!$P69="Yes"),"Yes","No")</f>
        <v>No</v>
      </c>
      <c r="JR70" s="237" t="str">
        <f>IF(AND((RIGHT($JR$3,2)-'[1]Miter Profiles'!$AC$279-'[1]Outside Edges'!$B69)&gt;=5,'[1]Outside Edges'!$P69="Yes"),"Yes","No")</f>
        <v>Yes</v>
      </c>
      <c r="JS70" s="238" t="str">
        <f>IF(AND((RIGHT($JS$3,2)-'[1]Miter Profiles'!$AC$280-'[1]Outside Edges'!$B69)&gt;=5,'[1]Outside Edges'!$P69="Yes"),"Yes","No")</f>
        <v>Yes</v>
      </c>
      <c r="JT70" s="129" t="str">
        <f>IF(AND((RIGHT($JT$3,2)-'[1]Miter Profiles'!$AC$281-'[1]Outside Edges'!$B69)&gt;=5,'[1]Outside Edges'!$P69="Yes"),"Yes","No")</f>
        <v>No</v>
      </c>
      <c r="JU70" s="113" t="str">
        <f>IF(AND((RIGHT($JU$3,2)-'[1]Miter Profiles'!$AC$282-'[1]Outside Edges'!$B69)&gt;=5,'[1]Outside Edges'!$P69="Yes"),"Yes","No")</f>
        <v>Yes</v>
      </c>
      <c r="JV70" s="90" t="str">
        <f>IF(AND((RIGHT($JV$3,2)-'[1]Miter Profiles'!$AC$283-'[1]Outside Edges'!$B69)&gt;=5,'[1]Outside Edges'!$P69="Yes"),"Yes","No")</f>
        <v>Yes</v>
      </c>
      <c r="JW70" s="236" t="str">
        <f>IF(AND((RIGHT($JW$3,2)-'[1]Miter Profiles'!$AC$284-'[1]Outside Edges'!$B69)&gt;=5,'[1]Outside Edges'!$P69="Yes"),"Yes","No")</f>
        <v>Yes</v>
      </c>
      <c r="JX70" s="237" t="str">
        <f>IF(AND((RIGHT($JX$3,2)-'[1]Miter Profiles'!$AC$285-'[1]Outside Edges'!$B69)&gt;=5,'[1]Outside Edges'!$P69="Yes"),"Yes","No")</f>
        <v>Yes</v>
      </c>
      <c r="JY70" s="238" t="str">
        <f>IF(AND((RIGHT($JY$3,2)-'[1]Miter Profiles'!$AC$286-'[1]Outside Edges'!$B69)&gt;=5,'[1]Outside Edges'!$P69="Yes"),"Yes","No")</f>
        <v>Yes</v>
      </c>
      <c r="JZ70" s="129" t="str">
        <f>IF(AND((RIGHT($JZ$3,2)-'[1]Miter Profiles'!$AC$287-'[1]Outside Edges'!$B69)&gt;=5,'[1]Outside Edges'!$P69="Yes"),"Yes","No")</f>
        <v>Yes</v>
      </c>
      <c r="KA70" s="113" t="str">
        <f>IF(AND((RIGHT($KA$3,2)-'[1]Miter Profiles'!$AC$288-'[1]Outside Edges'!$B69)&gt;=5,'[1]Outside Edges'!$P69="Yes"),"Yes","No")</f>
        <v>Yes</v>
      </c>
      <c r="KB70" s="90" t="str">
        <f>IF(AND((RIGHT($KB$3,2)-'[1]Miter Profiles'!$AC$289-'[1]Outside Edges'!$B69)&gt;=5,'[1]Outside Edges'!$P69="Yes"),"Yes","No")</f>
        <v>Yes</v>
      </c>
      <c r="KC70" s="236" t="str">
        <f>IF(AND((RIGHT($KC$3,2)-'[1]Miter Profiles'!$AC$290-'[1]Outside Edges'!$B69)&gt;=5,'[1]Outside Edges'!$P69="Yes"),"Yes","No")</f>
        <v>Yes</v>
      </c>
      <c r="KD70" s="237" t="str">
        <f>IF(AND((RIGHT($KD$3,2)-'[1]Miter Profiles'!$AC$291-'[1]Outside Edges'!$B69)&gt;=5,'[1]Outside Edges'!$P69="Yes"),"Yes","No")</f>
        <v>Yes</v>
      </c>
      <c r="KE70" s="238" t="str">
        <f>IF(AND((RIGHT($KE$3,2)-'[1]Miter Profiles'!$AC$292-'[1]Outside Edges'!$B69)&gt;=5,'[1]Outside Edges'!$P69="Yes"),"Yes","No")</f>
        <v>Yes</v>
      </c>
      <c r="KF70" s="129" t="str">
        <f>IF(AND((RIGHT($KF$3,2)-'[1]Miter Profiles'!$AC$293-'[1]Outside Edges'!$B69)&gt;=5,'[1]Outside Edges'!$P69="Yes"),"Yes","No")</f>
        <v>Yes</v>
      </c>
      <c r="KG70" s="113" t="str">
        <f>IF(AND((RIGHT($KG$3,2)-'[1]Miter Profiles'!$AC$294-'[1]Outside Edges'!$B69)&gt;=5,'[1]Outside Edges'!$P69="Yes"),"Yes","No")</f>
        <v>Yes</v>
      </c>
      <c r="KH70" s="90" t="str">
        <f>IF(AND((RIGHT($KH$3,2)-'[1]Miter Profiles'!$AC$295-'[1]Outside Edges'!$B69)&gt;=5,'[1]Outside Edges'!$P69="Yes"),"Yes","No")</f>
        <v>Yes</v>
      </c>
      <c r="KI70" s="236" t="str">
        <f>IF(AND((RIGHT($KI$3,2)-'[1]Miter Profiles'!$AC$296-'[1]Outside Edges'!$B69)&gt;=5,'[1]Outside Edges'!$P69="Yes"),"Yes","No")</f>
        <v>Yes</v>
      </c>
      <c r="KJ70" s="237" t="str">
        <f>IF(AND((RIGHT($KJ$3,2)-'[1]Miter Profiles'!$AC$297-'[1]Outside Edges'!$B69)&gt;=5,'[1]Outside Edges'!$P69="Yes"),"Yes","No")</f>
        <v>Yes</v>
      </c>
      <c r="KK70" s="238" t="str">
        <f>IF(AND((RIGHT($KK$3,2)-'[1]Miter Profiles'!$AC$298-'[1]Outside Edges'!$B69)&gt;=5,'[1]Outside Edges'!$P69="Yes"),"Yes","No")</f>
        <v>Yes</v>
      </c>
      <c r="KL70" s="129" t="str">
        <f>IF(AND((RIGHT($KL$3,2)-'[1]Miter Profiles'!$AC$299-'[1]Outside Edges'!$B69)&gt;=5,'[1]Outside Edges'!$P69="Yes"),"Yes","No")</f>
        <v>Yes</v>
      </c>
      <c r="KM70" s="113" t="str">
        <f>IF(AND((RIGHT($KM$3,2)-'[1]Miter Profiles'!$AC$300-'[1]Outside Edges'!$B69)&gt;=5,'[1]Outside Edges'!$P69="Yes"),"Yes","No")</f>
        <v>Yes</v>
      </c>
      <c r="KN70" s="90" t="str">
        <f>IF(AND((RIGHT($KN$3,2)-'[1]Miter Profiles'!$AC$301-'[1]Outside Edges'!$B69)&gt;=5,'[1]Outside Edges'!$P69="Yes"),"Yes","No")</f>
        <v>Yes</v>
      </c>
      <c r="KO70" s="236" t="str">
        <f>IF(AND((RIGHT($KO$3,2)-'[1]Miter Profiles'!$AC$302-'[1]Outside Edges'!$B69)&gt;=5,'[1]Outside Edges'!$P69="Yes"),"Yes","No")</f>
        <v>Yes</v>
      </c>
      <c r="KP70" s="237" t="str">
        <f>IF(AND((RIGHT($KP$3,2)-'[1]Miter Profiles'!$AC$303-'[1]Outside Edges'!$B69)&gt;=5,'[1]Outside Edges'!$P69="Yes"),"Yes","No")</f>
        <v>Yes</v>
      </c>
      <c r="KQ70" s="238" t="str">
        <f>IF(AND((RIGHT($KQ$3,2)-'[1]Miter Profiles'!$AC$304-'[1]Outside Edges'!$B69)&gt;=5,'[1]Outside Edges'!$P69="Yes"),"Yes","No")</f>
        <v>Yes</v>
      </c>
      <c r="KR70" s="129" t="str">
        <f>IF(AND((RIGHT($KR$3,2)-'[1]Miter Profiles'!$AC$305-'[1]Outside Edges'!$B69)&gt;=5,'[1]Outside Edges'!$P69="Yes"),"Yes","No")</f>
        <v>Yes</v>
      </c>
      <c r="KS70" s="113" t="str">
        <f>IF(AND((RIGHT($KS$3,2)-'[1]Miter Profiles'!$AC$306-'[1]Outside Edges'!$B69)&gt;=5,'[1]Outside Edges'!$P69="Yes"),"Yes","No")</f>
        <v>Yes</v>
      </c>
      <c r="KT70" s="90" t="str">
        <f>IF(AND((RIGHT($KT$3,2)-'[1]Miter Profiles'!$AC$307-'[1]Outside Edges'!$B69)&gt;=5,'[1]Outside Edges'!$P69="Yes"),"Yes","No")</f>
        <v>Yes</v>
      </c>
      <c r="KU70" s="236" t="str">
        <f>IF(AND((RIGHT($KU$3,2)-'[1]Miter Profiles'!$AC$308-'[1]Outside Edges'!$B69)&gt;=5,'[1]Outside Edges'!$P69="Yes"),"Yes","No")</f>
        <v>No</v>
      </c>
      <c r="KV70" s="237" t="str">
        <f>IF(AND((RIGHT($KV$3,2)-'[1]Miter Profiles'!$AC$309-'[1]Outside Edges'!$B69)&gt;=5,'[1]Outside Edges'!$P69="Yes"),"Yes","No")</f>
        <v>Yes</v>
      </c>
      <c r="KW70" s="238" t="str">
        <f>IF(AND((RIGHT($KW$3,2)-'[1]Miter Profiles'!$AC$310-'[1]Outside Edges'!$B69)&gt;=5,'[1]Outside Edges'!$P69="Yes"),"Yes","No")</f>
        <v>Yes</v>
      </c>
      <c r="KX70" s="129" t="str">
        <f>IF(AND((RIGHT($KX$3,2)-'[1]Miter Profiles'!$AC$311-'[1]Outside Edges'!$B69)&gt;=5,'[1]Outside Edges'!$P69="Yes"),"Yes","No")</f>
        <v>Yes</v>
      </c>
      <c r="KY70" s="113" t="str">
        <f>IF(AND((RIGHT($KY$3,2)-'[1]Miter Profiles'!$AC$312-'[1]Outside Edges'!$B69)&gt;=5,'[1]Outside Edges'!$P69="Yes"),"Yes","No")</f>
        <v>Yes</v>
      </c>
      <c r="KZ70" s="90" t="str">
        <f>IF(AND((RIGHT($KZ$3,2)-'[1]Miter Profiles'!$AC$313-'[1]Outside Edges'!$B69)&gt;=5,'[1]Outside Edges'!$P69="Yes"),"Yes","No")</f>
        <v>Yes</v>
      </c>
      <c r="LA70" s="236" t="str">
        <f>IF(AND((RIGHT($LA$3,2)-'[1]Miter Profiles'!$AC$314-'[1]Outside Edges'!$B69)&gt;=5,'[1]Outside Edges'!$P69="Yes"),"Yes","No")</f>
        <v>Yes</v>
      </c>
      <c r="LB70" s="237" t="str">
        <f>IF(AND((RIGHT($LB$3,2)-'[1]Miter Profiles'!$AC$315-'[1]Outside Edges'!$B69)&gt;=5,'[1]Outside Edges'!$P69="Yes"),"Yes","No")</f>
        <v>Yes</v>
      </c>
      <c r="LC70" s="243" t="str">
        <f>IF(AND((RIGHT($LC$3,2)-'[1]Miter Profiles'!$AC$316-'[1]Outside Edges'!$B69)&gt;=5,'[1]Outside Edges'!$P69="Yes"),"Yes","No")</f>
        <v>Yes</v>
      </c>
      <c r="LD70" s="244" t="str">
        <f>IF(AND((RIGHT($LD$3,2)-'[1]Miter Profiles'!$AC$317-'[1]Outside Edges'!$B69)&gt;=5,'[1]Outside Edges'!$P69="Yes"),"Yes","No")</f>
        <v>Yes</v>
      </c>
      <c r="LE70" s="113" t="str">
        <f>IF(AND((RIGHT($LE$3,2)-'[1]Miter Profiles'!$AC$318-'[1]Outside Edges'!$B69)&gt;=5,'[1]Outside Edges'!$P69="Yes"),"Yes","No")</f>
        <v>Yes</v>
      </c>
      <c r="LF70" s="10" t="str">
        <f>IF(AND((RIGHT($LF$3,2)-'[1]Miter Profiles'!$AC$319-'[1]Outside Edges'!$B69)&gt;=5,'[1]Outside Edges'!$P69="Yes"),"Yes","No")</f>
        <v>Yes</v>
      </c>
      <c r="LG70" s="113" t="str">
        <f>IF(AND((RIGHT($LG$3,2)-'[1]Miter Profiles'!$AC$320-'[1]Outside Edges'!$B69)&gt;=5,'[1]Outside Edges'!$P69="Yes"),"Yes","No")</f>
        <v>Yes</v>
      </c>
      <c r="LH70" s="90" t="str">
        <f>IF(AND((RIGHT($LH$3,2)-'[1]Miter Profiles'!$AC$321-'[1]Outside Edges'!$B69)&gt;=5,'[1]Outside Edges'!$P69="Yes"),"Yes","No")</f>
        <v>Yes</v>
      </c>
      <c r="LI70" s="236" t="str">
        <f>IF(AND((RIGHT($LI$3,2)-'[1]Miter Profiles'!$AC$322-'[1]Outside Edges'!$B69)&gt;=5,'[1]Outside Edges'!$P69="Yes"),"Yes","No")</f>
        <v>No</v>
      </c>
      <c r="LJ70" s="237" t="str">
        <f>IF(AND((RIGHT($LJ$3,2)-'[1]Miter Profiles'!$AC$323-'[1]Outside Edges'!$B69)&gt;=5,'[1]Outside Edges'!$P69="Yes"),"Yes","No")</f>
        <v>Yes</v>
      </c>
      <c r="LK70" s="238" t="str">
        <f>IF(AND((RIGHT($LK$3,2)-'[1]Miter Profiles'!$AC$324-'[1]Outside Edges'!$B69)&gt;=5,'[1]Outside Edges'!$P69="Yes"),"Yes","No")</f>
        <v>Yes</v>
      </c>
      <c r="LL70" s="129" t="str">
        <f>IF(AND((RIGHT($LL$3,2)-'[1]Miter Profiles'!$AC$325-'[1]Outside Edges'!$B69)&gt;=5,'[1]Outside Edges'!$P69="Yes"),"Yes","No")</f>
        <v>Yes</v>
      </c>
      <c r="LM70" s="113" t="str">
        <f>IF(AND((RIGHT($LM$3,2)-'[1]Miter Profiles'!$AC$326-'[1]Outside Edges'!$B69)&gt;=5,'[1]Outside Edges'!$P69="Yes"),"Yes","No")</f>
        <v>Yes</v>
      </c>
      <c r="LN70" s="90" t="str">
        <f>IF(AND((RIGHT($LN$3,2)-'[1]Miter Profiles'!$AC$327-'[1]Outside Edges'!$B69)&gt;=5,'[1]Outside Edges'!$P69="Yes"),"Yes","No")</f>
        <v>Yes</v>
      </c>
      <c r="LO70" s="236" t="str">
        <f>IF(AND((RIGHT($LO$3,2)-'[1]Miter Profiles'!$AC$328-'[1]Outside Edges'!$B69)&gt;=5,'[1]Outside Edges'!$P69="Yes"),"Yes","No")</f>
        <v>No</v>
      </c>
      <c r="LP70" s="237" t="str">
        <f>IF(AND((RIGHT($LP$3,2)-'[1]Miter Profiles'!$AC$329-'[1]Outside Edges'!$B69)&gt;=5,'[1]Outside Edges'!$P69="Yes"),"Yes","No")</f>
        <v>Yes</v>
      </c>
      <c r="LQ70" s="238" t="str">
        <f>IF(AND((RIGHT($LQ$3,2)-'[1]Miter Profiles'!$AC$330-'[1]Outside Edges'!$B69)&gt;=5,'[1]Outside Edges'!$P69="Yes"),"Yes","No")</f>
        <v>Yes</v>
      </c>
      <c r="LR70" s="129" t="str">
        <f>IF(AND((RIGHT($LR$3,2)-'[1]Miter Profiles'!$AC$331-'[1]Outside Edges'!$B69)&gt;=5,'[1]Outside Edges'!$P69="Yes"),"Yes","No")</f>
        <v>No</v>
      </c>
      <c r="LS70" s="113" t="str">
        <f>IF(AND((RIGHT($LS$3,2)-'[1]Miter Profiles'!$AC$332-'[1]Outside Edges'!$B69)&gt;=5,'[1]Outside Edges'!$P69="Yes"),"Yes","No")</f>
        <v>Yes</v>
      </c>
      <c r="LT70" s="90" t="str">
        <f>IF(AND((RIGHT($LT$3,2)-'[1]Miter Profiles'!$AC$333-'[1]Outside Edges'!$B69)&gt;=5,'[1]Outside Edges'!$P69="Yes"),"Yes","No")</f>
        <v>Yes</v>
      </c>
    </row>
    <row r="71" spans="1:332" ht="15.75" customHeight="1" thickBot="1" x14ac:dyDescent="0.3">
      <c r="A71" s="8" t="str">
        <f>IF('[1]Outside Edges'!$A70&lt;&gt;"",'[1]Outside Edges'!$A70,"")</f>
        <v>D68</v>
      </c>
      <c r="B71" s="10" t="str">
        <f>IF(AND((RIGHT($B$3,2)-'[1]Miter Profiles'!$AC$3-'[1]Outside Edges'!$B70)&gt;=5,'[1]Outside Edges'!$P70="Yes"),"Yes","No")</f>
        <v>Yes</v>
      </c>
      <c r="C71" s="10" t="str">
        <f>IF(AND((RIGHT($C$3,2)-'[1]Miter Profiles'!$AC$4-'[1]Outside Edges'!$B70)&gt;=5,'[1]Outside Edges'!$P70="Yes"),"Yes","No")</f>
        <v>Yes</v>
      </c>
      <c r="D71" s="85" t="str">
        <f>IF(AND((RIGHT($D$3,2)-'[1]Miter Profiles'!$AC$5-'[1]Outside Edges'!$B70)&gt;=5,'[1]Outside Edges'!$P70="Yes"),"Yes","No")</f>
        <v>Yes</v>
      </c>
      <c r="E71" s="86" t="str">
        <f>IF(AND((RIGHT($E$3,2)-'[1]Miter Profiles'!$AC$6-'[1]Outside Edges'!$B70)&gt;=5,'[1]Outside Edges'!$P70="Yes"),"Yes","No")</f>
        <v>No</v>
      </c>
      <c r="F71" s="11" t="str">
        <f>IF(AND((RIGHT($F$3,2)-'[1]Miter Profiles'!$AC$7-'[1]Outside Edges'!$B70)&gt;=5,'[1]Outside Edges'!$P70="Yes"),"Yes","No")</f>
        <v>Yes</v>
      </c>
      <c r="G71" s="87" t="str">
        <f>IF(AND((RIGHT($G$3,2)-'[1]Miter Profiles'!$AC$8-'[1]Outside Edges'!$B70)&gt;=5,'[1]Outside Edges'!$P70="Yes"),"Yes","No")</f>
        <v>Yes</v>
      </c>
      <c r="H71" s="10" t="str">
        <f>IF(AND((RIGHT($H$3,2)-'[1]Miter Profiles'!$AC$9-'[1]Outside Edges'!$B70)&gt;=5,'[1]Outside Edges'!$P70="Yes"),"Yes","No")</f>
        <v>Yes</v>
      </c>
      <c r="I71" s="10" t="str">
        <f>IF(AND((RIGHT($I$3,2)-'[1]Miter Profiles'!$AC$10-'[1]Outside Edges'!$B70)&gt;=5,'[1]Outside Edges'!$P70="Yes"),"Yes","No")</f>
        <v>Yes</v>
      </c>
      <c r="J71" s="85" t="str">
        <f>IF(AND((RIGHT($J$3,2)-'[1]Miter Profiles'!$AC$11-'[1]Outside Edges'!$B70)&gt;=5,'[1]Outside Edges'!$P70="Yes"),"Yes","No")</f>
        <v>Yes</v>
      </c>
      <c r="K71" s="86" t="str">
        <f>IF(AND((RIGHT($K$3,2)-'[1]Miter Profiles'!$AC$12-'[1]Outside Edges'!$B70)&gt;=5,'[1]Outside Edges'!$P70="Yes"),"Yes","No")</f>
        <v>Yes</v>
      </c>
      <c r="L71" s="11" t="str">
        <f>IF(AND((RIGHT($L$3,2)-'[1]Miter Profiles'!$AC$13-'[1]Outside Edges'!$B70)&gt;=5,'[1]Outside Edges'!$P70="Yes"),"Yes","No")</f>
        <v>Yes</v>
      </c>
      <c r="M71" s="87" t="str">
        <f>IF(AND((RIGHT($M$3,2)-'[1]Miter Profiles'!$AC$14-'[1]Outside Edges'!$B70)&gt;=5,'[1]Outside Edges'!$P70="Yes"),"Yes","No")</f>
        <v>Yes</v>
      </c>
      <c r="N71" s="10" t="str">
        <f>IF(AND((RIGHT($N$3,2)-'[1]Miter Profiles'!$AC$15-'[1]Outside Edges'!$B70)&gt;=4,'[1]Outside Edges'!$P70="Yes"),"Yes","No")</f>
        <v>No</v>
      </c>
      <c r="O71" s="10" t="str">
        <f>IF(AND((RIGHT($O$3,2)-'[1]Miter Profiles'!$AC$16-'[1]Outside Edges'!$B70)&gt;=5,'[1]Outside Edges'!$P70="Yes"),"Yes","No")</f>
        <v>Yes</v>
      </c>
      <c r="P71" s="85" t="str">
        <f>IF(AND((RIGHT($P$3,2)-'[1]Miter Profiles'!$AC$17-'[1]Outside Edges'!$B70)&gt;=5,'[1]Outside Edges'!$P70="Yes"),"Yes","No")</f>
        <v>Yes</v>
      </c>
      <c r="Q71" s="86" t="str">
        <f>IF(AND((RIGHT($Q$3,2)-'[1]Miter Profiles'!$AC$18-'[1]Outside Edges'!$B70)&gt;=5,'[1]Outside Edges'!$P70="Yes"),"Yes","No")</f>
        <v>No</v>
      </c>
      <c r="R71" s="11" t="str">
        <f>IF(AND((RIGHT($R$3,2)-'[1]Miter Profiles'!$AC$19-'[1]Outside Edges'!$B70)&gt;=5,'[1]Outside Edges'!$P70="Yes"),"Yes","No")</f>
        <v>Yes</v>
      </c>
      <c r="S71" s="87" t="str">
        <f>IF(AND((RIGHT($S$3,2)-'[1]Miter Profiles'!$AC$20-'[1]Outside Edges'!$B70)&gt;=5,'[1]Outside Edges'!$P70="Yes"),"Yes","No")</f>
        <v>Yes</v>
      </c>
      <c r="T71" s="10" t="str">
        <f>IF(AND((RIGHT($T$3,2)-'[1]Miter Profiles'!$AC$21-'[1]Outside Edges'!$B70)&gt;=5,'[1]Outside Edges'!$P70="Yes"),"Yes","No")</f>
        <v>Yes</v>
      </c>
      <c r="U71" s="10" t="str">
        <f>IF(AND((RIGHT($U$3,2)-'[1]Miter Profiles'!$AC$22-'[1]Outside Edges'!$B70)&gt;=5,'[1]Outside Edges'!$P70="Yes"),"Yes","No")</f>
        <v>Yes</v>
      </c>
      <c r="V71" s="85" t="str">
        <f>IF(AND((RIGHT($V$3,2)-'[1]Miter Profiles'!$AC$23-'[1]Outside Edges'!$B70)&gt;=5,'[1]Outside Edges'!$P70="Yes"),"Yes","No")</f>
        <v>Yes</v>
      </c>
      <c r="W71" s="86" t="str">
        <f>IF(AND((RIGHT($W$3,2)-'[1]Miter Profiles'!$AC$24-'[1]Outside Edges'!$B70)&gt;=5,'[1]Outside Edges'!$P70="Yes"),"Yes","No")</f>
        <v>No</v>
      </c>
      <c r="X71" s="11" t="str">
        <f>IF(AND((RIGHT($X$3,2)-'[1]Miter Profiles'!$AC$25-'[1]Outside Edges'!$B70)&gt;=5,'[1]Outside Edges'!$P70="Yes"),"Yes","No")</f>
        <v>No</v>
      </c>
      <c r="Y71" s="87" t="str">
        <f>IF(AND((RIGHT($Y$3,2)-'[1]Miter Profiles'!$AC$26-'[1]Outside Edges'!$B70)&gt;=5,'[1]Outside Edges'!$P70="Yes"),"Yes","No")</f>
        <v>Yes</v>
      </c>
      <c r="Z71" s="10" t="str">
        <f>IF(AND((RIGHT($Z$3,2)-'[1]Miter Profiles'!$AC$27-'[1]Outside Edges'!$B70)&gt;=5,'[1]Outside Edges'!$P70="Yes"),"Yes","No")</f>
        <v>No</v>
      </c>
      <c r="AA71" s="10" t="str">
        <f>IF(AND((RIGHT($AA$3,2)-'[1]Miter Profiles'!$AC$28-'[1]Outside Edges'!$B70)&gt;=5,'[1]Outside Edges'!$P70="Yes"),"Yes","No")</f>
        <v>Yes</v>
      </c>
      <c r="AB71" s="85" t="str">
        <f>IF(AND((RIGHT($AB$3,2)-'[1]Miter Profiles'!$AC$29-'[1]Outside Edges'!$B70)&gt;=5,'[1]Outside Edges'!$P70="Yes"),"Yes","No")</f>
        <v>Yes</v>
      </c>
      <c r="AC71" s="86" t="str">
        <f>IF(AND((RIGHT($AC$3,2)-'[1]Miter Profiles'!$AC$30-'[1]Outside Edges'!$B70)&gt;=5,'[1]Outside Edges'!$P70="Yes"),"Yes","No")</f>
        <v>Yes</v>
      </c>
      <c r="AD71" s="11" t="str">
        <f>IF(AND((RIGHT($AD$3,2)-'[1]Miter Profiles'!$AC$31-'[1]Outside Edges'!$B70)&gt;=5,'[1]Outside Edges'!$P70="Yes"),"Yes","No")</f>
        <v>Yes</v>
      </c>
      <c r="AE71" s="87" t="str">
        <f>IF(AND((RIGHT($AE$3,2)-'[1]Miter Profiles'!$AC$32-'[1]Outside Edges'!$B70)&gt;=5,'[1]Outside Edges'!$P70="Yes"),"Yes","No")</f>
        <v>Yes</v>
      </c>
      <c r="AF71" s="10" t="str">
        <f>IF(AND((RIGHT($AF$3,2)-'[1]Miter Profiles'!$AC$33-'[1]Outside Edges'!$B70)&gt;=5,'[1]Outside Edges'!$P70="Yes"),"Yes","No")</f>
        <v>Yes</v>
      </c>
      <c r="AG71" s="10" t="str">
        <f>IF(AND((RIGHT($AG$3,2)-'[1]Miter Profiles'!$AC$34-'[1]Outside Edges'!$B70)&gt;=5,'[1]Outside Edges'!$P70="Yes"),"Yes","No")</f>
        <v>Yes</v>
      </c>
      <c r="AH71" s="85" t="str">
        <f>IF(AND((RIGHT($AH$3,2)-'[1]Miter Profiles'!$AC$35-'[1]Outside Edges'!$B70)&gt;=5,'[1]Outside Edges'!$P70="Yes"),"Yes","No")</f>
        <v>Yes</v>
      </c>
      <c r="AI71" s="86" t="str">
        <f>IF(AND((RIGHT($AI$3,2)-'[1]Miter Profiles'!$AC$36-'[1]Outside Edges'!$B70)&gt;=5,'[1]Outside Edges'!$P70="Yes"),"Yes","No")</f>
        <v>Yes</v>
      </c>
      <c r="AJ71" s="11" t="str">
        <f>IF(AND((RIGHT($AJ$3,2)-'[1]Miter Profiles'!$AC$37-'[1]Outside Edges'!$B70)&gt;=5,'[1]Outside Edges'!$P70="Yes"),"Yes","No")</f>
        <v>Yes</v>
      </c>
      <c r="AK71" s="87" t="str">
        <f>IF(AND((RIGHT($AK$3,2)-'[1]Miter Profiles'!$AC$38-'[1]Outside Edges'!$B70)&gt;=5,'[1]Outside Edges'!$P70="Yes"),"Yes","No")</f>
        <v>Yes</v>
      </c>
      <c r="AL71" s="10" t="str">
        <f>IF(AND((RIGHT($AL$3,2)-'[1]Miter Profiles'!$AC$39-'[1]Outside Edges'!$B70)&gt;=5,'[1]Outside Edges'!$P70="Yes"),"Yes","No")</f>
        <v>Yes</v>
      </c>
      <c r="AM71" s="10" t="str">
        <f>IF(AND((RIGHT($AM$3,2)-'[1]Miter Profiles'!$AC$40-'[1]Outside Edges'!$B70)&gt;=5,'[1]Outside Edges'!$P70="Yes"),"Yes","No")</f>
        <v>Yes</v>
      </c>
      <c r="AN71" s="85" t="str">
        <f>IF(AND((RIGHT($AN$3,2)-'[1]Miter Profiles'!$AC$41-'[1]Outside Edges'!$B70)&gt;=5,'[1]Outside Edges'!$P70="Yes"),"Yes","No")</f>
        <v>Yes</v>
      </c>
      <c r="AO71" s="86" t="str">
        <f>IF(AND((RIGHT($AO$3,2)-'[1]Miter Profiles'!$AC$42-'[1]Outside Edges'!$B70)&gt;=5,'[1]Outside Edges'!$P70="Yes"),"Yes","No")</f>
        <v>Yes</v>
      </c>
      <c r="AP71" s="11" t="str">
        <f>IF(AND((RIGHT($AP$3,2)-'[1]Miter Profiles'!$AC$43-'[1]Outside Edges'!$B70)&gt;=5,'[1]Outside Edges'!$P70="Yes"),"Yes","No")</f>
        <v>Yes</v>
      </c>
      <c r="AQ71" s="87" t="str">
        <f>IF(AND((RIGHT($AQ$3,2)-'[1]Miter Profiles'!$AC$44-'[1]Outside Edges'!$B70)&gt;=5,'[1]Outside Edges'!$P70="Yes"),"Yes","No")</f>
        <v>Yes</v>
      </c>
      <c r="AR71" s="10" t="str">
        <f>IF(AND((RIGHT($AR$3,2)-'[1]Miter Profiles'!$AC$45-'[1]Outside Edges'!$B70)&gt;=5,'[1]Outside Edges'!$P70="Yes"),"Yes","No")</f>
        <v>Yes</v>
      </c>
      <c r="AS71" s="10" t="str">
        <f>IF(AND((RIGHT($AS$3,2)-'[1]Miter Profiles'!$AC$46-'[1]Outside Edges'!$B70)&gt;=5,'[1]Outside Edges'!$P70="Yes"),"Yes","No")</f>
        <v>Yes</v>
      </c>
      <c r="AT71" s="85" t="str">
        <f>IF(AND((RIGHT($AT$3,2)-'[1]Miter Profiles'!$AC$47-'[1]Outside Edges'!$B70)&gt;=5,'[1]Outside Edges'!$P70="Yes"),"Yes","No")</f>
        <v>Yes</v>
      </c>
      <c r="AU71" s="86" t="str">
        <f>IF(AND((RIGHT($AU$3,2)-'[1]Miter Profiles'!$AC$48-'[1]Outside Edges'!$B70)&gt;=5,'[1]Outside Edges'!$P70="Yes"),"Yes","No")</f>
        <v>Yes</v>
      </c>
      <c r="AV71" s="11" t="str">
        <f>IF(AND((RIGHT($AV$3,2)-'[1]Miter Profiles'!$AC$49-'[1]Outside Edges'!$B70)&gt;=5,'[1]Outside Edges'!$P70="Yes"),"Yes","No")</f>
        <v>Yes</v>
      </c>
      <c r="AW71" s="87" t="str">
        <f>IF(AND((RIGHT($AW$3,2)-'[1]Miter Profiles'!$AC$50-'[1]Outside Edges'!$B70)&gt;=5,'[1]Outside Edges'!$P70="Yes"),"Yes","No")</f>
        <v>Yes</v>
      </c>
      <c r="AX71" s="10" t="str">
        <f>IF(AND((RIGHT($AX$3,2)-'[1]Miter Profiles'!$AC$51-'[1]Outside Edges'!$B70)&gt;=5,'[1]Outside Edges'!$P70="Yes"),"Yes","No")</f>
        <v>Yes</v>
      </c>
      <c r="AY71" s="10" t="str">
        <f>IF(AND((RIGHT($AY$3,2)-'[1]Miter Profiles'!$AC$52-'[1]Outside Edges'!$B70)&gt;=5,'[1]Outside Edges'!$P70="Yes"),"Yes","No")</f>
        <v>Yes</v>
      </c>
      <c r="AZ71" s="85" t="str">
        <f>IF(AND((RIGHT($AZ$3,2)-'[1]Miter Profiles'!$AC$53-'[1]Outside Edges'!$B70)&gt;=5,'[1]Outside Edges'!$P70="Yes"),"Yes","No")</f>
        <v>Yes</v>
      </c>
      <c r="BA71" s="86" t="str">
        <f>IF(AND((RIGHT($BA$3,2)-'[1]Miter Profiles'!$AC$54-'[1]Outside Edges'!$B70)&gt;=5,'[1]Outside Edges'!$P70="Yes"),"Yes","No")</f>
        <v>Yes</v>
      </c>
      <c r="BB71" s="11" t="str">
        <f>IF(AND((RIGHT($BB$3,2)-'[1]Miter Profiles'!$AC$55-'[1]Outside Edges'!$B70)&gt;=5,'[1]Outside Edges'!$P70="Yes"),"Yes","No")</f>
        <v>Yes</v>
      </c>
      <c r="BC71" s="87" t="str">
        <f>IF(AND((RIGHT($BC$3,2)-'[1]Miter Profiles'!$AC$56-'[1]Outside Edges'!$B70)&gt;=5,'[1]Outside Edges'!$P70="Yes"),"Yes","No")</f>
        <v>Yes</v>
      </c>
      <c r="BD71" s="10" t="str">
        <f>IF(AND((RIGHT($BD$3,2)-'[1]Miter Profiles'!$AC$57-'[1]Outside Edges'!$B70)&gt;=5,'[1]Outside Edges'!$P70="Yes"),"Yes","No")</f>
        <v>Yes</v>
      </c>
      <c r="BE71" s="10" t="str">
        <f>IF(AND((RIGHT($BE$3,2)-'[1]Miter Profiles'!$AC$58-'[1]Outside Edges'!$B70)&gt;=5,'[1]Outside Edges'!$P70="Yes"),"Yes","No")</f>
        <v>Yes</v>
      </c>
      <c r="BF71" s="85" t="str">
        <f>IF(AND((RIGHT($BF$3,2)-'[1]Miter Profiles'!$AC$59-'[1]Outside Edges'!$B70)&gt;=5,'[1]Outside Edges'!$P70="Yes"),"Yes","No")</f>
        <v>Yes</v>
      </c>
      <c r="BG71" s="86" t="str">
        <f>IF(AND((RIGHT($BG$3,2)-'[1]Miter Profiles'!$AC$60-'[1]Outside Edges'!$B70)&gt;=5,'[1]Outside Edges'!$P70="Yes"),"Yes","No")</f>
        <v>Yes</v>
      </c>
      <c r="BH71" s="11" t="str">
        <f>IF(AND((RIGHT($BH$3,2)-'[1]Miter Profiles'!$AC$61-'[1]Outside Edges'!$B70)&gt;=5,'[1]Outside Edges'!$P70="Yes"),"Yes","No")</f>
        <v>Yes</v>
      </c>
      <c r="BI71" s="87" t="str">
        <f>IF(AND((RIGHT($BI$3,2)-'[1]Miter Profiles'!$AC$62-'[1]Outside Edges'!$B70)&gt;=5,'[1]Outside Edges'!$P70="Yes"),"Yes","No")</f>
        <v>Yes</v>
      </c>
      <c r="BJ71" s="10" t="str">
        <f>IF(AND((RIGHT($BJ$3,2)-'[1]Miter Profiles'!$AC$63-'[1]Outside Edges'!$B70)&gt;=5,'[1]Outside Edges'!$P70="Yes"),"Yes","No")</f>
        <v>Yes</v>
      </c>
      <c r="BK71" s="10" t="str">
        <f>IF(AND((RIGHT($BK$3,2)-'[1]Miter Profiles'!$AC$64-'[1]Outside Edges'!$B70)&gt;=5,'[1]Outside Edges'!$P70="Yes"),"Yes","No")</f>
        <v>Yes</v>
      </c>
      <c r="BL71" s="85" t="str">
        <f>IF(AND((RIGHT($BL$3,2)-'[1]Miter Profiles'!$AC$65-'[1]Outside Edges'!$B70)&gt;=5,'[1]Outside Edges'!$P70="Yes"),"Yes","No")</f>
        <v>Yes</v>
      </c>
      <c r="BM71" s="86" t="str">
        <f>IF(AND((RIGHT($BM$3,2)-'[1]Miter Profiles'!$AC$66-'[1]Outside Edges'!$B70)&gt;=5,'[1]Outside Edges'!$P70="Yes"),"Yes","No")</f>
        <v>Yes</v>
      </c>
      <c r="BN71" s="11" t="str">
        <f>IF(AND((RIGHT($BN$3,2)-'[1]Miter Profiles'!$AC$67-'[1]Outside Edges'!$B70)&gt;=5,'[1]Outside Edges'!$P70="Yes"),"Yes","No")</f>
        <v>Yes</v>
      </c>
      <c r="BO71" s="87" t="str">
        <f>IF(AND((RIGHT($BO$3,2)-'[1]Miter Profiles'!$AC$68-'[1]Outside Edges'!$B70)&gt;=5,'[1]Outside Edges'!$P70="Yes"),"Yes","No")</f>
        <v>Yes</v>
      </c>
      <c r="BP71" s="10" t="str">
        <f>IF(AND((RIGHT($BP$3,2)-'[1]Miter Profiles'!$AC$69-'[1]Outside Edges'!$B70)&gt;=5,'[1]Outside Edges'!$P70="Yes"),"Yes","No")</f>
        <v>No</v>
      </c>
      <c r="BQ71" s="10" t="str">
        <f>IF(AND((RIGHT($BQ$3,2)-'[1]Miter Profiles'!$AC$70-'[1]Outside Edges'!$B70)&gt;=5,'[1]Outside Edges'!$P70="Yes"),"Yes","No")</f>
        <v>Yes</v>
      </c>
      <c r="BR71" s="85" t="str">
        <f>IF(AND((RIGHT($BR$3,2)-'[1]Miter Profiles'!$AC$71-'[1]Outside Edges'!$B70)&gt;=5,'[1]Outside Edges'!$P70="Yes"),"Yes","No")</f>
        <v>Yes</v>
      </c>
      <c r="BS71" s="86" t="str">
        <f>IF(AND((RIGHT($BS$3,2)-'[1]Miter Profiles'!$AC$72-'[1]Outside Edges'!$B70)&gt;=5,'[1]Outside Edges'!$P70="Yes"),"Yes","No")</f>
        <v>Yes</v>
      </c>
      <c r="BT71" s="11" t="str">
        <f>IF(AND((RIGHT($BT$3,2)-'[1]Miter Profiles'!$AC$73-'[1]Outside Edges'!$B70)&gt;=5,'[1]Outside Edges'!$P70="Yes"),"Yes","No")</f>
        <v>Yes</v>
      </c>
      <c r="BU71" s="87" t="str">
        <f>IF(AND((RIGHT($BU$3,2)-'[1]Miter Profiles'!$AC$74-'[1]Outside Edges'!$B70)&gt;=5,'[1]Outside Edges'!$P70="Yes"),"Yes","No")</f>
        <v>Yes</v>
      </c>
      <c r="BV71" s="10" t="str">
        <f>IF(AND((RIGHT($BV$3,2)-'[1]Miter Profiles'!$AC$75-'[1]Outside Edges'!$B70)&gt;=5,'[1]Outside Edges'!$P70="Yes"),"Yes","No")</f>
        <v>Yes</v>
      </c>
      <c r="BW71" s="10" t="str">
        <f>IF(AND((RIGHT($BW$3,2)-'[1]Miter Profiles'!$AC$76-'[1]Outside Edges'!$B70)&gt;=5,'[1]Outside Edges'!$P70="Yes"),"Yes","No")</f>
        <v>Yes</v>
      </c>
      <c r="BX71" s="85" t="str">
        <f>IF(AND((RIGHT($BX$3,2)-'[1]Miter Profiles'!$AC$77-'[1]Outside Edges'!$B70)&gt;=5,'[1]Outside Edges'!$P70="Yes"),"Yes","No")</f>
        <v>Yes</v>
      </c>
      <c r="BY71" s="86" t="str">
        <f>IF(AND((RIGHT($BY$3,2)-'[1]Miter Profiles'!$AC$78-'[1]Outside Edges'!$B70)&gt;=5,'[1]Outside Edges'!$P70="Yes"),"Yes","No")</f>
        <v>Yes</v>
      </c>
      <c r="BZ71" s="11" t="str">
        <f>IF(AND((RIGHT($BZ$3,2)-'[1]Miter Profiles'!$AC$79-'[1]Outside Edges'!$B70)&gt;=5,'[1]Outside Edges'!$P70="Yes"),"Yes","No")</f>
        <v>Yes</v>
      </c>
      <c r="CA71" s="87" t="str">
        <f>IF(AND((RIGHT($CA$3,2)-'[1]Miter Profiles'!$AC$80-'[1]Outside Edges'!$B70)&gt;=5,'[1]Outside Edges'!$P70="Yes"),"Yes","No")</f>
        <v>Yes</v>
      </c>
      <c r="CB71" s="10" t="str">
        <f>IF(AND((RIGHT($CB$3,2)-'[1]Miter Profiles'!$AC$81-'[1]Outside Edges'!$B70)&gt;=5,'[1]Outside Edges'!$P70="Yes"),"Yes","No")</f>
        <v>Yes</v>
      </c>
      <c r="CC71" s="10" t="str">
        <f>IF(AND((RIGHT($CC$3,2)-'[1]Miter Profiles'!$AC$82-'[1]Outside Edges'!$B70)&gt;=5,'[1]Outside Edges'!$P70="Yes"),"Yes","No")</f>
        <v>Yes</v>
      </c>
      <c r="CD71" s="85" t="str">
        <f>IF(AND((RIGHT($CD$3,2)-'[1]Miter Profiles'!$AC$83-'[1]Outside Edges'!$B70)&gt;=5,'[1]Outside Edges'!$P70="Yes"),"Yes","No")</f>
        <v>Yes</v>
      </c>
      <c r="CE71" s="86" t="str">
        <f>IF(AND((RIGHT($CE$3,2)-'[1]Miter Profiles'!$AC$84-'[1]Outside Edges'!$B70)&gt;=5,'[1]Outside Edges'!$P70="Yes"),"Yes","No")</f>
        <v>Yes</v>
      </c>
      <c r="CF71" s="11" t="str">
        <f>IF(AND((RIGHT($CF$3,2)-'[1]Miter Profiles'!$AC$85-'[1]Outside Edges'!$B70)&gt;=5,'[1]Outside Edges'!$P70="Yes"),"Yes","No")</f>
        <v>Yes</v>
      </c>
      <c r="CG71" s="87" t="str">
        <f>IF(AND((RIGHT($CG$3,2)-'[1]Miter Profiles'!$AC$86-'[1]Outside Edges'!$B70)&gt;=5,'[1]Outside Edges'!$P70="Yes"),"Yes","No")</f>
        <v>Yes</v>
      </c>
      <c r="CH71" s="10" t="str">
        <f>IF(AND((RIGHT($CH$3,2)-'[1]Miter Profiles'!$AC$87-'[1]Outside Edges'!$B70)&gt;=5,'[1]Outside Edges'!$P70="Yes"),"Yes","No")</f>
        <v>Yes</v>
      </c>
      <c r="CI71" s="10" t="str">
        <f>IF(AND((RIGHT($CI$3,2)-'[1]Miter Profiles'!$AC$88-'[1]Outside Edges'!$B70)&gt;=5,'[1]Outside Edges'!$P70="Yes"),"Yes","No")</f>
        <v>Yes</v>
      </c>
      <c r="CJ71" s="85" t="str">
        <f>IF(AND((RIGHT($CJ$3,2)-'[1]Miter Profiles'!$AC$89-'[1]Outside Edges'!$B70)&gt;=5,'[1]Outside Edges'!$P70="Yes"),"Yes","No")</f>
        <v>Yes</v>
      </c>
      <c r="CK71" s="86" t="str">
        <f>IF(AND((RIGHT($CK$3,2)-'[1]Miter Profiles'!$AC$90-'[1]Outside Edges'!$B70)&gt;=5,'[1]Outside Edges'!$P70="Yes"),"Yes","No")</f>
        <v>Yes</v>
      </c>
      <c r="CL71" s="11" t="str">
        <f>IF(AND((RIGHT($CL$3,2)-'[1]Miter Profiles'!$AC$91-'[1]Outside Edges'!$B70)&gt;=5,'[1]Outside Edges'!$P70="Yes"),"Yes","No")</f>
        <v>Yes</v>
      </c>
      <c r="CM71" s="87" t="str">
        <f>IF(AND((RIGHT($CM$3,2)-'[1]Miter Profiles'!$AC$92-'[1]Outside Edges'!$B70)&gt;=5,'[1]Outside Edges'!$P70="Yes"),"Yes","No")</f>
        <v>Yes</v>
      </c>
      <c r="CN71" s="10" t="str">
        <f>IF(AND((RIGHT(CN$3,2)-'[1]Miter Profiles'!$AC$93-'[1]Outside Edges'!$B70)&gt;=5,'[1]Outside Edges'!$P70="Yes"),"Yes","No")</f>
        <v>No</v>
      </c>
      <c r="CO71" s="10" t="str">
        <f>IF(AND((RIGHT(CO$3,2)-'[1]Miter Profiles'!$AC$94-'[1]Outside Edges'!$B70)&gt;=5,'[1]Outside Edges'!$P70="Yes"),"Yes","No")</f>
        <v>No</v>
      </c>
      <c r="CP71" s="85" t="str">
        <f>IF(AND((RIGHT(CP$3,2)-'[1]Miter Profiles'!$AC$95-'[1]Outside Edges'!$B70)&gt;=5,'[1]Outside Edges'!$P70="Yes"),"Yes","No")</f>
        <v>Yes</v>
      </c>
      <c r="CQ71" s="86" t="str">
        <f>IF(AND((RIGHT(CQ$3,2)-'[1]Miter Profiles'!$AC$96-'[1]Outside Edges'!$B70)&gt;=5,'[1]Outside Edges'!$P70="Yes"),"Yes","No")</f>
        <v>No</v>
      </c>
      <c r="CR71" s="11" t="str">
        <f>IF(AND((RIGHT(CR$3,2)-'[1]Miter Profiles'!$AC$97-'[1]Outside Edges'!$B70)&gt;=5,'[1]Outside Edges'!$P70="Yes"),"Yes","No")</f>
        <v>Yes</v>
      </c>
      <c r="CS71" s="87" t="str">
        <f>IF(AND((RIGHT(CS$3,2)-'[1]Miter Profiles'!$AC$98-'[1]Outside Edges'!$B70)&gt;=5,'[1]Outside Edges'!$P70="Yes"),"Yes","No")</f>
        <v>Yes</v>
      </c>
      <c r="CT71" s="10" t="str">
        <f>IF(AND((RIGHT($CT$3,2)-'[1]Miter Profiles'!$AC$99-'[1]Outside Edges'!$B70)&gt;=5,'[1]Outside Edges'!$P70="Yes"),"Yes","No")</f>
        <v>No</v>
      </c>
      <c r="CU71" s="10" t="str">
        <f>IF(AND((RIGHT($CU$3,2)-'[1]Miter Profiles'!$AC$100-'[1]Outside Edges'!$B70)&gt;=5,'[1]Outside Edges'!$P70="Yes"),"Yes","No")</f>
        <v>Yes</v>
      </c>
      <c r="CV71" s="85" t="str">
        <f>IF(AND((RIGHT($CV$3,2)-'[1]Miter Profiles'!$AC$101-'[1]Outside Edges'!$B70)&gt;=5,'[1]Outside Edges'!$P70="Yes"),"Yes","No")</f>
        <v>Yes</v>
      </c>
      <c r="CW71" s="86" t="str">
        <f>IF(AND((RIGHT($CW$3,2)-'[1]Miter Profiles'!$AC$102-'[1]Outside Edges'!$B70)&gt;=5,'[1]Outside Edges'!$P70="Yes"),"Yes","No")</f>
        <v>Yes</v>
      </c>
      <c r="CX71" s="11" t="str">
        <f>IF(AND((RIGHT($CX$3,2)-'[1]Miter Profiles'!$AC$103-'[1]Outside Edges'!$B70)&gt;=5,'[1]Outside Edges'!$P70="Yes"),"Yes","No")</f>
        <v>Yes</v>
      </c>
      <c r="CY71" s="87" t="str">
        <f>IF(AND((RIGHT($CY$3,2)-'[1]Miter Profiles'!$AC$104-'[1]Outside Edges'!$B70)&gt;=5,'[1]Outside Edges'!$P70="Yes"),"Yes","No")</f>
        <v>Yes</v>
      </c>
      <c r="CZ71" s="10" t="str">
        <f>IF(AND((RIGHT($CZ$3,2)-'[1]Miter Profiles'!$AC$105-'[1]Outside Edges'!$B70)&gt;=5,'[1]Outside Edges'!$P70="Yes"),"Yes","No")</f>
        <v>No</v>
      </c>
      <c r="DA71" s="10" t="str">
        <f>IF(AND((RIGHT($DA$3,2)-'[1]Miter Profiles'!$AC$106-'[1]Outside Edges'!$B70)&gt;=5,'[1]Outside Edges'!$P70="Yes"),"Yes","No")</f>
        <v>No</v>
      </c>
      <c r="DB71" s="85" t="str">
        <f>IF(AND((RIGHT($DB$3,2)-'[1]Miter Profiles'!$AC$107-'[1]Outside Edges'!$B70)&gt;=5,'[1]Outside Edges'!$P70="Yes"),"Yes","No")</f>
        <v>No</v>
      </c>
      <c r="DC71" s="86" t="str">
        <f>IF(AND((RIGHT($DC$3,2)-'[1]Miter Profiles'!$AC$108-'[1]Outside Edges'!$B70)&gt;=5,'[1]Outside Edges'!$P70="Yes"),"Yes","No")</f>
        <v>No</v>
      </c>
      <c r="DD71" s="11" t="str">
        <f>IF(AND((RIGHT($DD$3,2)-'[1]Miter Profiles'!$AC$109-'[1]Outside Edges'!$B70)&gt;=5,'[1]Outside Edges'!$P70="Yes"),"Yes","No")</f>
        <v>Yes</v>
      </c>
      <c r="DE71" s="87" t="str">
        <f>IF(AND((RIGHT($DE$3,2)-'[1]Miter Profiles'!$AC$110-'[1]Outside Edges'!$B70)&gt;=5,'[1]Outside Edges'!$P70="Yes"),"Yes","No")</f>
        <v>Yes</v>
      </c>
      <c r="DF71" s="10" t="str">
        <f>IF(AND((RIGHT($DF$3,2)-'[1]Miter Profiles'!$AC$111-'[1]Outside Edges'!$B70)&gt;=5,'[1]Outside Edges'!$P70="Yes"),"Yes","No")</f>
        <v>Yes</v>
      </c>
      <c r="DG71" s="10" t="str">
        <f>IF(AND((RIGHT($DG$3,2)-'[1]Miter Profiles'!$AC$112-'[1]Outside Edges'!$B70)&gt;=5,'[1]Outside Edges'!$P70="Yes"),"Yes","No")</f>
        <v>Yes</v>
      </c>
      <c r="DH71" s="85" t="str">
        <f>IF(AND((RIGHT($DH$3,2)-'[1]Miter Profiles'!$AC$113-'[1]Outside Edges'!$B70)&gt;=5,'[1]Outside Edges'!$P70="Yes"),"Yes","No")</f>
        <v>Yes</v>
      </c>
      <c r="DI71" s="86" t="str">
        <f>IF(AND((RIGHT($DI$3,2)-'[1]Miter Profiles'!$AC$114-'[1]Outside Edges'!$B70)&gt;=5,'[1]Outside Edges'!$P70="Yes"),"Yes","No")</f>
        <v>Yes</v>
      </c>
      <c r="DJ71" s="11" t="str">
        <f>IF(AND((RIGHT($DJ$3,2)-'[1]Miter Profiles'!$AC$115-'[1]Outside Edges'!$B70)&gt;=5,'[1]Outside Edges'!$P70="Yes"),"Yes","No")</f>
        <v>Yes</v>
      </c>
      <c r="DK71" s="87" t="str">
        <f>IF(AND((RIGHT($DK$3,2)-'[1]Miter Profiles'!$AC$116-'[1]Outside Edges'!$B70)&gt;=5,'[1]Outside Edges'!$P70="Yes"),"Yes","No")</f>
        <v>Yes</v>
      </c>
      <c r="DL71" s="10" t="str">
        <f>IF(AND((RIGHT($DL$3,2)-'[1]Miter Profiles'!$AC$117-'[1]Outside Edges'!$B70)&gt;=5,'[1]Outside Edges'!$P70="Yes"),"Yes","No")</f>
        <v>Yes</v>
      </c>
      <c r="DM71" s="10" t="str">
        <f>IF(AND((RIGHT($DM$3,2)-'[1]Miter Profiles'!$AC$118-'[1]Outside Edges'!$B70)&gt;=5,'[1]Outside Edges'!$P70="Yes"),"Yes","No")</f>
        <v>Yes</v>
      </c>
      <c r="DN71" s="85" t="str">
        <f>IF(AND((RIGHT($DN$3,2)-'[1]Miter Profiles'!$AC$119-'[1]Outside Edges'!$B70)&gt;=5,'[1]Outside Edges'!$P70="Yes"),"Yes","No")</f>
        <v>Yes</v>
      </c>
      <c r="DO71" s="86" t="str">
        <f>IF(AND((RIGHT($DO$3,2)-'[1]Miter Profiles'!$AC$120-'[1]Outside Edges'!$B70)&gt;=5,'[1]Outside Edges'!$P70="Yes"),"Yes","No")</f>
        <v>No</v>
      </c>
      <c r="DP71" s="11" t="str">
        <f>IF(AND((RIGHT($DP$3,2)-'[1]Miter Profiles'!$AC$121-'[1]Outside Edges'!$B70)&gt;=5,'[1]Outside Edges'!$P70="Yes"),"Yes","No")</f>
        <v>No</v>
      </c>
      <c r="DQ71" s="87" t="str">
        <f>IF(AND((RIGHT($DQ$3,2)-'[1]Miter Profiles'!$AC$122-'[1]Outside Edges'!$B70)&gt;=5,'[1]Outside Edges'!$P70="Yes"),"Yes","No")</f>
        <v>Yes</v>
      </c>
      <c r="DR71" s="10" t="str">
        <f>IF(AND((RIGHT($DR$3,2)-'[1]Miter Profiles'!$AC$123-'[1]Outside Edges'!$B70)&gt;=5,'[1]Outside Edges'!$P70="Yes"),"Yes","No")</f>
        <v>Yes</v>
      </c>
      <c r="DS71" s="10" t="str">
        <f>IF(AND((RIGHT($DS$3,2)-'[1]Miter Profiles'!$AC$124-'[1]Outside Edges'!$B70)&gt;=5,'[1]Outside Edges'!$P70="Yes"),"Yes","No")</f>
        <v>Yes</v>
      </c>
      <c r="DT71" s="85" t="str">
        <f>IF(AND((RIGHT($DT$3,2)-'[1]Miter Profiles'!$AC$125-'[1]Outside Edges'!$B70)&gt;=5,'[1]Outside Edges'!$P70="Yes"),"Yes","No")</f>
        <v>Yes</v>
      </c>
      <c r="DU71" s="86" t="str">
        <f>IF(AND((RIGHT($DU$3,2)-'[1]Miter Profiles'!$AC$126-'[1]Outside Edges'!$B70)&gt;=5,'[1]Outside Edges'!$P70="Yes"),"Yes","No")</f>
        <v>Yes</v>
      </c>
      <c r="DV71" s="11" t="str">
        <f>IF(AND((RIGHT($DV$3,2)-'[1]Miter Profiles'!$AC$127-'[1]Outside Edges'!$B70)&gt;=5,'[1]Outside Edges'!$P70="Yes"),"Yes","No")</f>
        <v>Yes</v>
      </c>
      <c r="DW71" s="87" t="str">
        <f>IF(AND((RIGHT($DW$3,2)-'[1]Miter Profiles'!$AC$128-'[1]Outside Edges'!$B70)&gt;=5,'[1]Outside Edges'!$P70="Yes"),"Yes","No")</f>
        <v>Yes</v>
      </c>
      <c r="DX71" s="10" t="str">
        <f>IF(AND((RIGHT($DX$3,2)-'[1]Miter Profiles'!$AC$129-'[1]Outside Edges'!$B70)&gt;=5,'[1]Outside Edges'!$P70="Yes"),"Yes","No")</f>
        <v>Yes</v>
      </c>
      <c r="DY71" s="10" t="str">
        <f>IF(AND((RIGHT($DY$3,2)-'[1]Miter Profiles'!$AC$130-'[1]Outside Edges'!$B70)&gt;=5,'[1]Outside Edges'!$P70="Yes"),"Yes","No")</f>
        <v>Yes</v>
      </c>
      <c r="DZ71" s="85" t="str">
        <f>IF(AND((RIGHT($DZ$3,2)-'[1]Miter Profiles'!$AC$131-'[1]Outside Edges'!$B70)&gt;=5,'[1]Outside Edges'!$P70="Yes"),"Yes","No")</f>
        <v>Yes</v>
      </c>
      <c r="EA71" s="90" t="str">
        <f>IF(AND((RIGHT($EA$3,2)-'[1]Miter Profiles'!$AC$132-'[1]Outside Edges'!$B70)&gt;=5,'[1]Outside Edges'!$P70="Yes"),"Yes","No")</f>
        <v>Yes</v>
      </c>
      <c r="EB71" s="105" t="str">
        <f>IF(AND((RIGHT($EB$3,2)-'[1]Miter Profiles'!$AC$133-'[1]Outside Edges'!$B70)&gt;=5,'[1]Outside Edges'!$P70="Yes"),"Yes","No")</f>
        <v>No</v>
      </c>
      <c r="EC71" s="110" t="str">
        <f>IF(AND((RIGHT($EC$3,2)-'[1]Miter Profiles'!$AC$134-'[1]Outside Edges'!$B70)&gt;=5,'[1]Outside Edges'!$P70="Yes"),"Yes","No")</f>
        <v>Yes</v>
      </c>
      <c r="ED71" s="116" t="str">
        <f>IF(AND((RIGHT($ED$3,2)-'[1]Miter Profiles'!$AC$135-'[1]Outside Edges'!$B70)&gt;=5,'[1]Outside Edges'!$P70="Yes"),"Yes","No")</f>
        <v>Yes</v>
      </c>
      <c r="EE71" s="113" t="str">
        <f>IF(AND((RIGHT($EE$3,2)-'[1]Miter Profiles'!$AC$136-'[1]Outside Edges'!$B70)&gt;=5,'[1]Outside Edges'!$P70="Yes"),"Yes","No")</f>
        <v>Yes</v>
      </c>
      <c r="EF71" s="85" t="str">
        <f>IF(AND((RIGHT($EF$3,2)-'[1]Miter Profiles'!$AC$137-'[1]Outside Edges'!$B70)&gt;=5,'[1]Outside Edges'!$P70="Yes"),"Yes","No")</f>
        <v>Yes</v>
      </c>
      <c r="EG71" s="10" t="str">
        <f>IF(AND((RIGHT($EG$3,2)-'[1]Miter Profiles'!$AC$138-'[1]Outside Edges'!$B70)&gt;=5,'[1]Outside Edges'!$P70="Yes"),"Yes","No")</f>
        <v>Yes</v>
      </c>
      <c r="EH71" s="90" t="str">
        <f>IF(AND((RIGHT($EH$3,2)-'[1]Miter Profiles'!$AC$139-'[1]Outside Edges'!$B70)&gt;=5,'[1]Outside Edges'!$P70="Yes"),"Yes","No")</f>
        <v>Yes</v>
      </c>
      <c r="EI71" s="121" t="str">
        <f>IF(AND((RIGHT($EI$3,2)-'[1]Miter Profiles'!$AC$140-'[1]Outside Edges'!$B70)&gt;=5,'[1]Outside Edges'!$P70="Yes"),"Yes","No")</f>
        <v>Yes</v>
      </c>
      <c r="EJ71" s="124" t="str">
        <f>IF(AND((RIGHT($EJ$3,2)-'[1]Miter Profiles'!$AC$141-'[1]Outside Edges'!$B70)&gt;=5,'[1]Outside Edges'!$P70="Yes"),"Yes","No")</f>
        <v>Yes</v>
      </c>
      <c r="EK71" s="124" t="str">
        <f>IF(AND((RIGHT($EK$3,2)-'[1]Miter Profiles'!$AC$142-'[1]Outside Edges'!$B70)&gt;=5,'[1]Outside Edges'!$P70="Yes"),"Yes","No")</f>
        <v>Yes</v>
      </c>
      <c r="EL71" s="116" t="str">
        <f>IF(AND((RIGHT($EL$3,2)-'[1]Miter Profiles'!$AC$143-'[1]Outside Edges'!$B70)&gt;=5,'[1]Outside Edges'!$P70="Yes"),"Yes","No")</f>
        <v>Yes</v>
      </c>
      <c r="EM71" s="129" t="str">
        <f>IF(AND((RIGHT($EM$3,2)-'[1]Miter Profiles'!$AC$144-'[1]Outside Edges'!$B70)&gt;=5,'[1]Outside Edges'!$P70="Yes"),"Yes","No")</f>
        <v>No</v>
      </c>
      <c r="EN71" s="10" t="str">
        <f>IF(AND((RIGHT($EN$3,2)-'[1]Miter Profiles'!$AC$145-'[1]Outside Edges'!$B70)&gt;=5,'[1]Outside Edges'!$P70="Yes"),"Yes","No")</f>
        <v>Yes</v>
      </c>
      <c r="EO71" s="90" t="str">
        <f>IF(AND((RIGHT($EO$3,2)-'[1]Miter Profiles'!$AC$146-'[1]Outside Edges'!$B70)&gt;=5,'[1]Outside Edges'!$P70="Yes"),"Yes","No")</f>
        <v>Yes</v>
      </c>
      <c r="EP71" s="124" t="str">
        <f>IF(AND((RIGHT($EP$3,2)-'[1]Miter Profiles'!$AC$147-'[1]Outside Edges'!$B70)&gt;=5,'[1]Outside Edges'!$P70="Yes"),"Yes","No")</f>
        <v>No</v>
      </c>
      <c r="EQ71" s="124" t="str">
        <f>IF(AND((RIGHT($EQ$3,2)-'[1]Miter Profiles'!$AC$148-'[1]Outside Edges'!$B70)&gt;=5,'[1]Outside Edges'!$P70="Yes"),"Yes","No")</f>
        <v>Yes</v>
      </c>
      <c r="ER71" s="116" t="str">
        <f>IF(AND((RIGHT($ER$3,2)-'[1]Miter Profiles'!$AC$149-'[1]Outside Edges'!$B70)&gt;=5,'[1]Outside Edges'!$P70="Yes"),"Yes","No")</f>
        <v>Yes</v>
      </c>
      <c r="ES71" s="129" t="str">
        <f>IF(AND((RIGHT($ES$3,2)-'[1]Miter Profiles'!$AC$150-'[1]Outside Edges'!$B70)&gt;=5,'[1]Outside Edges'!$P70="Yes"),"Yes","No")</f>
        <v>No</v>
      </c>
      <c r="ET71" s="10" t="str">
        <f>IF(AND((RIGHT($ET$3,2)-'[1]Miter Profiles'!$AC$151-'[1]Outside Edges'!$B70)&gt;=5,'[1]Outside Edges'!$P70="Yes"),"Yes","No")</f>
        <v>Yes</v>
      </c>
      <c r="EU71" s="90" t="str">
        <f>IF(AND((RIGHT($EU$3,2)-'[1]Miter Profiles'!$AC$152-'[1]Outside Edges'!$B70)&gt;=5,'[1]Outside Edges'!$P70="Yes"),"Yes","No")</f>
        <v>Yes</v>
      </c>
      <c r="EV71" s="124" t="str">
        <f>IF(AND((RIGHT($EV$3,2)-'[1]Miter Profiles'!$AC$153-'[1]Outside Edges'!$B70)&gt;=5,'[1]Outside Edges'!$P70="Yes"),"Yes","No")</f>
        <v>No</v>
      </c>
      <c r="EW71" s="124" t="str">
        <f>IF(AND((RIGHT($EW$3,2)-'[1]Miter Profiles'!$AC$154-'[1]Outside Edges'!$B70)&gt;=5,'[1]Outside Edges'!$P70="Yes"),"Yes","No")</f>
        <v>Yes</v>
      </c>
      <c r="EX71" s="116" t="str">
        <f>IF(AND((RIGHT($EX$3,2)-'[1]Miter Profiles'!$AC$155-'[1]Outside Edges'!$B70)&gt;=5,'[1]Outside Edges'!$P70="Yes"),"Yes","No")</f>
        <v>Yes</v>
      </c>
      <c r="EY71" s="129" t="str">
        <f>IF(AND((RIGHT($EY$3,2)-'[1]Miter Profiles'!$AC$156-'[1]Outside Edges'!$B70)&gt;=5,'[1]Outside Edges'!$P70="Yes"),"Yes","No")</f>
        <v>Yes</v>
      </c>
      <c r="EZ71" s="10" t="str">
        <f>IF(AND((RIGHT($EZ$3,2)-'[1]Miter Profiles'!$AC$157-'[1]Outside Edges'!$B70)&gt;=5,'[1]Outside Edges'!$P70="Yes"),"Yes","No")</f>
        <v>Yes</v>
      </c>
      <c r="FA71" s="90" t="str">
        <f>IF(AND((RIGHT($FA$3,2)-'[1]Miter Profiles'!$AC$158-'[1]Outside Edges'!$B70)&gt;=5,'[1]Outside Edges'!$P70="Yes"),"Yes","No")</f>
        <v>Yes</v>
      </c>
      <c r="FB71" s="124" t="str">
        <f>IF(AND((RIGHT($FB$3,2)-'[1]Miter Profiles'!$AC$159-'[1]Outside Edges'!$B70)&gt;=5,'[1]Outside Edges'!$P70="Yes"),"Yes","No")</f>
        <v>Yes</v>
      </c>
      <c r="FC71" s="124" t="str">
        <f>IF(AND((RIGHT($FC$3,2)-'[1]Miter Profiles'!$AC$160-'[1]Outside Edges'!$B70)&gt;=5,'[1]Outside Edges'!$P70="Yes"),"Yes","No")</f>
        <v>Yes</v>
      </c>
      <c r="FD71" s="116" t="str">
        <f>IF(AND((RIGHT($FD$3,2)-'[1]Miter Profiles'!$AC$161-'[1]Outside Edges'!$B70)&gt;=5,'[1]Outside Edges'!$P70="Yes"),"Yes","No")</f>
        <v>Yes</v>
      </c>
      <c r="FE71" s="129" t="str">
        <f>IF(AND((RIGHT($FE$3,2)-'[1]Miter Profiles'!$AC$162-'[1]Outside Edges'!$B70)&gt;=5,'[1]Outside Edges'!$P70="Yes"),"Yes","No")</f>
        <v>Yes</v>
      </c>
      <c r="FF71" s="10" t="str">
        <f>IF(AND((RIGHT($FF$3,2)-'[1]Miter Profiles'!$AC$163-'[1]Outside Edges'!$B70)&gt;=5,'[1]Outside Edges'!$P70="Yes"),"Yes","No")</f>
        <v>Yes</v>
      </c>
      <c r="FG71" s="90" t="str">
        <f>IF(AND((RIGHT($FG$3,2)-'[1]Miter Profiles'!$AC$164-'[1]Outside Edges'!$B70)&gt;=5,'[1]Outside Edges'!$P70="Yes"),"Yes","No")</f>
        <v>Yes</v>
      </c>
      <c r="FH71" s="124" t="str">
        <f>IF(AND((RIGHT($FH$3,2)-'[1]Miter Profiles'!$AC$165-'[1]Outside Edges'!$B70)&gt;=5,'[1]Outside Edges'!$P70="Yes"),"Yes","No")</f>
        <v>Yes</v>
      </c>
      <c r="FI71" s="124" t="str">
        <f>IF(AND((RIGHT($FI$3,2)-'[1]Miter Profiles'!$AC$166-'[1]Outside Edges'!$B70)&gt;=5,'[1]Outside Edges'!$P70="Yes"),"Yes","No")</f>
        <v>Yes</v>
      </c>
      <c r="FJ71" s="116" t="str">
        <f>IF(AND((RIGHT($FJ$3,2)-'[1]Miter Profiles'!$AC$167-'[1]Outside Edges'!$B70)&gt;=5,'[1]Outside Edges'!$P70="Yes"),"Yes","No")</f>
        <v>Yes</v>
      </c>
      <c r="FK71" s="129" t="str">
        <f>IF(AND((RIGHT($FK$3,2)-'[1]Miter Profiles'!$AC$168-'[1]Outside Edges'!$B70)&gt;=5,'[1]Outside Edges'!$P70="Yes"),"Yes","No")</f>
        <v>Yes</v>
      </c>
      <c r="FL71" s="10" t="str">
        <f>IF(AND((RIGHT($FL$3,2)-'[1]Miter Profiles'!$AC$169-'[1]Outside Edges'!$B70)&gt;=5,'[1]Outside Edges'!$P70="Yes"),"Yes","No")</f>
        <v>Yes</v>
      </c>
      <c r="FM71" s="90" t="str">
        <f>IF(AND((RIGHT($FM$3,2)-'[1]Miter Profiles'!$AC$170-'[1]Outside Edges'!$B70)&gt;=5,'[1]Outside Edges'!$P70="Yes"),"Yes","No")</f>
        <v>Yes</v>
      </c>
      <c r="FN71" s="124" t="str">
        <f>IF(AND((RIGHT($FN$3,2)-'[1]Miter Profiles'!$AC$171-'[1]Outside Edges'!$B70)&gt;=5,'[1]Outside Edges'!$P70="Yes"),"Yes","No")</f>
        <v>Yes</v>
      </c>
      <c r="FO71" s="124" t="str">
        <f>IF(AND((RIGHT($FO$3,2)-'[1]Miter Profiles'!$AC$172-'[1]Outside Edges'!$B70)&gt;=5,'[1]Outside Edges'!$P70="Yes"),"Yes","No")</f>
        <v>Yes</v>
      </c>
      <c r="FP71" s="116" t="str">
        <f>IF(AND((RIGHT($FP$3,2)-'[1]Miter Profiles'!$AC$173-'[1]Outside Edges'!$B70)&gt;=5,'[1]Outside Edges'!$P70="Yes"),"Yes","No")</f>
        <v>Yes</v>
      </c>
      <c r="FQ71" s="129" t="str">
        <f>IF(AND((RIGHT($FQ$3,2)-'[1]Miter Profiles'!$AC$174-'[1]Outside Edges'!$B70)&gt;=5,'[1]Outside Edges'!$P70="Yes"),"Yes","No")</f>
        <v>Yes</v>
      </c>
      <c r="FR71" s="10" t="str">
        <f>IF(AND((RIGHT($FR$3,2)-'[1]Miter Profiles'!$AC$175-'[1]Outside Edges'!$B70)&gt;=5,'[1]Outside Edges'!$P70="Yes"),"Yes","No")</f>
        <v>Yes</v>
      </c>
      <c r="FS71" s="90" t="str">
        <f>IF(AND((RIGHT($FS$3,2)-'[1]Miter Profiles'!$AC$176-'[1]Outside Edges'!$B70)&gt;=5,'[1]Outside Edges'!$P70="Yes"),"Yes","No")</f>
        <v>Yes</v>
      </c>
      <c r="FT71" s="124" t="str">
        <f>IF(AND((RIGHT($FT$3,2)-'[1]Miter Profiles'!$AC$177-'[1]Outside Edges'!$B70)&gt;=5,'[1]Outside Edges'!$P70="Yes"),"Yes","No")</f>
        <v>Yes</v>
      </c>
      <c r="FU71" s="124" t="str">
        <f>IF(AND((RIGHT($FU$3,2)-'[1]Miter Profiles'!$AC$178-'[1]Outside Edges'!$B70)&gt;=5,'[1]Outside Edges'!$P70="Yes"),"Yes","No")</f>
        <v>Yes</v>
      </c>
      <c r="FV71" s="116" t="str">
        <f>IF(AND((RIGHT($V$3,2)-'[1]Miter Profiles'!$AC$179-'[1]Outside Edges'!$B70)&gt;=5,'[1]Outside Edges'!$P70="Yes"),"Yes","No")</f>
        <v>Yes</v>
      </c>
      <c r="FW71" s="129" t="str">
        <f>IF(AND((RIGHT($FW$3,2)-'[1]Miter Profiles'!$AC$180-'[1]Outside Edges'!$B70)&gt;=5,'[1]Outside Edges'!$P70="Yes"),"Yes","No")</f>
        <v>Yes</v>
      </c>
      <c r="FX71" s="85" t="str">
        <f>IF(AND((RIGHT($FX$3,2)-'[1]Miter Profiles'!$AC$181-'[1]Outside Edges'!$B70)&gt;=5,'[1]Outside Edges'!$P70="Yes"),"Yes","No")</f>
        <v>Yes</v>
      </c>
      <c r="FY71" s="150" t="str">
        <f>IF(AND((RIGHT($FY$3,2)-'[1]Miter Profiles'!$AC$182-'[1]Outside Edges'!$B70)&gt;=5,'[1]Outside Edges'!$P70="Yes"),"Yes","No")</f>
        <v>No</v>
      </c>
      <c r="FZ71" s="124" t="str">
        <f>IF(AND((RIGHT($FZ$3,2)-'[1]Miter Profiles'!$AC$183-'[1]Outside Edges'!$B70)&gt;=5,'[1]Outside Edges'!$P70="Yes"),"Yes","No")</f>
        <v>Yes</v>
      </c>
      <c r="GA71" s="116" t="str">
        <f>IF(AND((RIGHT($GA$3,2)-'[1]Miter Profiles'!$AC$184-'[1]Outside Edges'!$B70)&gt;=5,'[1]Outside Edges'!$P70="Yes"),"Yes","No")</f>
        <v>Yes</v>
      </c>
      <c r="GB71" s="129" t="str">
        <f>IF(AND((RIGHT($GB$3,2)-'[1]Miter Profiles'!$AC$185-'[1]Outside Edges'!$B70)&gt;=5,'[1]Outside Edges'!$P70="Yes"),"Yes","No")</f>
        <v>No</v>
      </c>
      <c r="GC71" s="10" t="str">
        <f>IF(AND((RIGHT($GC$3,2)-'[1]Miter Profiles'!$AC$186-'[1]Outside Edges'!$B70)&gt;=5,'[1]Outside Edges'!$P70="Yes"),"Yes","No")</f>
        <v>Yes</v>
      </c>
      <c r="GD71" s="90" t="str">
        <f>IF(AND((RIGHT($GD$3,2)-'[1]Miter Profiles'!$AC$187-'[1]Outside Edges'!$B70)&gt;=5,'[1]Outside Edges'!$P70="Yes"),"Yes","No")</f>
        <v>Yes</v>
      </c>
      <c r="GE71" s="150" t="str">
        <f>IF(AND((RIGHT($GE$3,2)-'[1]Miter Profiles'!$AC$188-'[1]Outside Edges'!$B70)&gt;=5,'[1]Outside Edges'!$P70="Yes"),"Yes","No")</f>
        <v>Yes</v>
      </c>
      <c r="GF71" s="124" t="str">
        <f>IF(AND((RIGHT($GF$3,2)-'[1]Miter Profiles'!$AC$189-'[1]Outside Edges'!$B70)&gt;=5,'[1]Outside Edges'!$P70="Yes"),"Yes","No")</f>
        <v>Yes</v>
      </c>
      <c r="GG71" s="116" t="str">
        <f>IF(AND((RIGHT($GG$3,2)-'[1]Miter Profiles'!$AC$190-'[1]Outside Edges'!$B70)&gt;=5,'[1]Outside Edges'!$P70="Yes"),"Yes","No")</f>
        <v>Yes</v>
      </c>
      <c r="GH71" s="129" t="str">
        <f>IF(AND((RIGHT($GH$3,2)-'[1]Miter Profiles'!$AC$191-'[1]Outside Edges'!$B70)&gt;=5,'[1]Outside Edges'!$P70="Yes"),"Yes","No")</f>
        <v>Yes</v>
      </c>
      <c r="GI71" s="10" t="str">
        <f>IF(AND((RIGHT($GI$3,2)-'[1]Miter Profiles'!$AC$192-'[1]Outside Edges'!$B70)&gt;=5,'[1]Outside Edges'!$P70="Yes"),"Yes","No")</f>
        <v>Yes</v>
      </c>
      <c r="GJ71" s="90" t="str">
        <f>IF(AND((RIGHT($GJ$3,2)-'[1]Miter Profiles'!$AC$193-'[1]Outside Edges'!$B70)&gt;=5,'[1]Outside Edges'!$P70="Yes"),"Yes","No")</f>
        <v>Yes</v>
      </c>
      <c r="GK71" s="150" t="str">
        <f>IF(AND((RIGHT($GK$3,2)-'[1]Miter Profiles'!$AC$194-'[1]Outside Edges'!$B70)&gt;=5,'[1]Outside Edges'!$P70="Yes"),"Yes","No")</f>
        <v>Yes</v>
      </c>
      <c r="GL71" s="124" t="str">
        <f>IF(AND((RIGHT($GL$3,2)-'[1]Miter Profiles'!$AC$195-'[1]Outside Edges'!$B70)&gt;=5,'[1]Outside Edges'!$P70="Yes"),"Yes","No")</f>
        <v>Yes</v>
      </c>
      <c r="GM71" s="116" t="str">
        <f>IF(AND((RIGHT($GM$3,2)-'[1]Miter Profiles'!$AC$196-'[1]Outside Edges'!$B70)&gt;=5,'[1]Outside Edges'!$P70="Yes"),"Yes","No")</f>
        <v>Yes</v>
      </c>
      <c r="GN71" s="129" t="str">
        <f>IF(AND((RIGHT($GN$3,2)-'[1]Miter Profiles'!$AC$197-'[1]Outside Edges'!$B70)&gt;=5,'[1]Outside Edges'!$P70="Yes"),"Yes","No")</f>
        <v>No</v>
      </c>
      <c r="GO71" s="10" t="str">
        <f>IF(AND((RIGHT($GO$3,2)-'[1]Miter Profiles'!$AC$198-'[1]Outside Edges'!$B70)&gt;=5,'[1]Outside Edges'!$P70="Yes"),"Yes","No")</f>
        <v>Yes</v>
      </c>
      <c r="GP71" s="90" t="str">
        <f>IF(AND((RIGHT($GP$3,2)-'[1]Miter Profiles'!$AC$199-'[1]Outside Edges'!$B70)&gt;=5,'[1]Outside Edges'!$P70="Yes"),"Yes","No")</f>
        <v>Yes</v>
      </c>
      <c r="GQ71" s="150" t="str">
        <f>IF(AND((RIGHT($GQ$3,2)-'[1]Miter Profiles'!$AC$200-'[1]Outside Edges'!$B70)&gt;=5,'[1]Outside Edges'!$P70="Yes"),"Yes","No")</f>
        <v>Yes</v>
      </c>
      <c r="GR71" s="124" t="str">
        <f>IF(AND((RIGHT($GR$3,2)-'[1]Miter Profiles'!$AC$201-'[1]Outside Edges'!$B70)&gt;=5,'[1]Outside Edges'!$P70="Yes"),"Yes","No")</f>
        <v>Yes</v>
      </c>
      <c r="GS71" s="116" t="str">
        <f>IF(AND((RIGHT($GS$3,2)-'[1]Miter Profiles'!$AC$202-'[1]Outside Edges'!$B70)&gt;=5,'[1]Outside Edges'!$P70="Yes"),"Yes","No")</f>
        <v>Yes</v>
      </c>
      <c r="GT71" s="129" t="str">
        <f>IF(AND((RIGHT($GT$3,2)-'[1]Miter Profiles'!$AC$203-'[1]Outside Edges'!$B70)&gt;=5,'[1]Outside Edges'!$P70="Yes"),"Yes","No")</f>
        <v>No</v>
      </c>
      <c r="GU71" s="10" t="str">
        <f>IF(AND((RIGHT($GU$3,2)-'[1]Miter Profiles'!$AC$204-'[1]Outside Edges'!$B70)&gt;=5,'[1]Outside Edges'!$P70="Yes"),"Yes","No")</f>
        <v>Yes</v>
      </c>
      <c r="GV71" s="90" t="str">
        <f>IF(AND((RIGHT($GV$3,2)-'[1]Miter Profiles'!$AC$205-'[1]Outside Edges'!$B70)&gt;=5,'[1]Outside Edges'!$P70="Yes"),"Yes","No")</f>
        <v>Yes</v>
      </c>
      <c r="GW71" s="150" t="str">
        <f>IF(AND((RIGHT($GW$3,2)-'[1]Miter Profiles'!$AC$206-'[1]Outside Edges'!$B70)&gt;=5,'[1]Outside Edges'!$P70="Yes"),"Yes","No")</f>
        <v>No</v>
      </c>
      <c r="GX71" s="124" t="str">
        <f>IF(AND((RIGHT($GX$3,2)-'[1]Miter Profiles'!$AC$207-'[1]Outside Edges'!$B70)&gt;=5,'[1]Outside Edges'!$P70="Yes"),"Yes","No")</f>
        <v>Yes</v>
      </c>
      <c r="GY71" s="116" t="str">
        <f>IF(AND((RIGHT($GY$3,2)-'[1]Miter Profiles'!$AC$208-'[1]Outside Edges'!$B70)&gt;=5,'[1]Outside Edges'!$P70="Yes"),"Yes","No")</f>
        <v>Yes</v>
      </c>
      <c r="GZ71" s="129" t="str">
        <f>IF(AND((RIGHT($GZ$3,2)-'[1]Miter Profiles'!$AC$209-'[1]Outside Edges'!$B70)&gt;=5,'[1]Outside Edges'!$P70="Yes"),"Yes","No")</f>
        <v>No</v>
      </c>
      <c r="HA71" s="10" t="str">
        <f>IF(AND((RIGHT($HA$3,2)-'[1]Miter Profiles'!$AC$210-'[1]Outside Edges'!$B70)&gt;=5,'[1]Outside Edges'!$P70="Yes"),"Yes","No")</f>
        <v>Yes</v>
      </c>
      <c r="HB71" s="90" t="str">
        <f>IF(AND((RIGHT($HB$3,2)-'[1]Miter Profiles'!$AC$211-'[1]Outside Edges'!$B70)&gt;=5,'[1]Outside Edges'!$P70="Yes"),"Yes","No")</f>
        <v>Yes</v>
      </c>
      <c r="HC71" s="150" t="str">
        <f>IF(AND((RIGHT($HC$3,2)-'[1]Miter Profiles'!$AC$212-'[1]Outside Edges'!$B70)&gt;=5,'[1]Outside Edges'!$P70="Yes"),"Yes","No")</f>
        <v>No</v>
      </c>
      <c r="HD71" s="116" t="str">
        <f>IF(AND((RIGHT($HD$3,2)-'[1]Miter Profiles'!$AC$213-'[1]Outside Edges'!$B70)&gt;=5,'[1]Outside Edges'!$P70="Yes"),"Yes","No")</f>
        <v>No</v>
      </c>
      <c r="HE71" s="129" t="str">
        <f>IF(AND((RIGHT($HE$3,2)-'[1]Miter Profiles'!$AC$214-'[1]Outside Edges'!$B70)&gt;=5,'[1]Outside Edges'!$P70="Yes"),"Yes","No")</f>
        <v>No</v>
      </c>
      <c r="HF71" s="10" t="str">
        <f>IF(AND((RIGHT($HF$3,2)-'[1]Miter Profiles'!$AC$215-'[1]Outside Edges'!$B70)&gt;=5,'[1]Outside Edges'!$P70="Yes"),"Yes","No")</f>
        <v>Yes</v>
      </c>
      <c r="HG71" s="90" t="str">
        <f>IF(AND((RIGHT($HG$3,2)-'[1]Miter Profiles'!$AC$216-'[1]Outside Edges'!$B70)&gt;=5,'[1]Outside Edges'!$P70="Yes"),"Yes","No")</f>
        <v>Yes</v>
      </c>
      <c r="HH71" s="150" t="str">
        <f>IF(AND((RIGHT($HH$3,2)-'[1]Miter Profiles'!$AC$217-'[1]Outside Edges'!$B70)&gt;=5,'[1]Outside Edges'!$P70="Yes"),"Yes","No")</f>
        <v>Yes</v>
      </c>
      <c r="HI71" s="124" t="str">
        <f>IF(AND((RIGHT($HI$3,2)-'[1]Miter Profiles'!$AC$218-'[1]Outside Edges'!$B70)&gt;=5,'[1]Outside Edges'!$P70="Yes"),"Yes","No")</f>
        <v>Yes</v>
      </c>
      <c r="HJ71" s="116" t="str">
        <f>IF(AND((RIGHT($HJ$3,2)-'[1]Miter Profiles'!$AC$219-'[1]Outside Edges'!$B70)&gt;=5,'[1]Outside Edges'!$P70="Yes"),"Yes","No")</f>
        <v>Yes</v>
      </c>
      <c r="HK71" s="129" t="str">
        <f>IF(AND((RIGHT($HK$3,2)-'[1]Miter Profiles'!$AC$220-'[1]Outside Edges'!$B70)&gt;=5,'[1]Outside Edges'!$P70="Yes"),"Yes","No")</f>
        <v>No</v>
      </c>
      <c r="HL71" s="10" t="str">
        <f>IF(AND((RIGHT($HL$3,2)-'[1]Miter Profiles'!$AC$221-'[1]Outside Edges'!$B70)&gt;=5,'[1]Outside Edges'!$P70="Yes"),"Yes","No")</f>
        <v>Yes</v>
      </c>
      <c r="HM71" s="90" t="str">
        <f>IF(AND((RIGHT($HM$3,2)-'[1]Miter Profiles'!$AC$222-'[1]Outside Edges'!$B70)&gt;=5,'[1]Outside Edges'!$P70="Yes"),"Yes","No")</f>
        <v>Yes</v>
      </c>
      <c r="HN71" s="150" t="str">
        <f>IF(AND((RIGHT($HN$3,2)-'[1]Miter Profiles'!$AC$223-'[1]Outside Edges'!$B70)&gt;=5,'[1]Outside Edges'!$P70="Yes"),"Yes","No")</f>
        <v>No</v>
      </c>
      <c r="HO71" s="124" t="str">
        <f>IF(AND((RIGHT($HO$3,2)-'[1]Miter Profiles'!$AC$224-'[1]Outside Edges'!$B70)&gt;=5,'[1]Outside Edges'!$P70="Yes"),"Yes","No")</f>
        <v>Yes</v>
      </c>
      <c r="HP71" s="124" t="str">
        <f>IF(AND((RIGHT($HP$3,2)-'[1]Miter Profiles'!$AC$225-'[1]Outside Edges'!$B70)&gt;=5,'[1]Outside Edges'!$P70="Yes"),"Yes","No")</f>
        <v>Yes</v>
      </c>
      <c r="HQ71" s="153" t="str">
        <f>IF(AND((RIGHT($HQ$3,3)-'[1]Miter Profiles'!$AC$226-'[1]Outside Edges'!$B70)&gt;=5,'[1]Outside Edges'!$P70="Yes"),"Yes","No")</f>
        <v>Yes</v>
      </c>
      <c r="HR71" s="129" t="str">
        <f>IF(AND((RIGHT($HR$3,2)-'[1]Miter Profiles'!$AC$227-'[1]Outside Edges'!$B70)&gt;=5,'[1]Outside Edges'!$P70="Yes"),"Yes","No")</f>
        <v>Yes</v>
      </c>
      <c r="HS71" s="10" t="str">
        <f>IF(AND((RIGHT($HS$3,2)-'[1]Miter Profiles'!$AC$228-'[1]Outside Edges'!$B70)&gt;=5,'[1]Outside Edges'!$P70="Yes"),"Yes","No")</f>
        <v>Yes</v>
      </c>
      <c r="HT71" s="163" t="str">
        <f>IF(AND((RIGHT($HT$3,2)-'[1]Miter Profiles'!$AC$229-'[1]Outside Edges'!$B70)&gt;=5,'[1]Outside Edges'!$P70="Yes"),"Yes","No")</f>
        <v>Yes</v>
      </c>
      <c r="HU71" s="150" t="str">
        <f>IF(AND((RIGHT($HU$3,2)-'[1]Miter Profiles'!$AC$230-'[1]Outside Edges'!$B70)&gt;=5,'[1]Outside Edges'!$P70="Yes"),"Yes","No")</f>
        <v>No</v>
      </c>
      <c r="HV71" s="124" t="str">
        <f>IF(AND((RIGHT($HV$3,2)-'[1]Miter Profiles'!$AC$231-'[1]Outside Edges'!$B70)&gt;=5,'[1]Outside Edges'!$P70="Yes"),"Yes","No")</f>
        <v>Yes</v>
      </c>
      <c r="HW71" s="116" t="str">
        <f>IF(AND((RIGHT($HW$3,2)-'[1]Miter Profiles'!$AC$232-'[1]Outside Edges'!$B70)&gt;=5,'[1]Outside Edges'!$P70="Yes"),"Yes","No")</f>
        <v>Yes</v>
      </c>
      <c r="HX71" s="129" t="str">
        <f>IF(AND((RIGHT($HX$3,2)-'[1]Miter Profiles'!$AC$233-'[1]Outside Edges'!$B70)&gt;=5,'[1]Outside Edges'!$P70="Yes"),"Yes","No")</f>
        <v>No</v>
      </c>
      <c r="HY71" s="10" t="str">
        <f>IF(AND((RIGHT($HY$3,2)-'[1]Miter Profiles'!$AC$234-'[1]Outside Edges'!$B70)&gt;=5,'[1]Outside Edges'!$P70="Yes"),"Yes","No")</f>
        <v>Yes</v>
      </c>
      <c r="HZ71" s="90" t="str">
        <f>IF(AND((RIGHT($HZ$3,2)-'[1]Miter Profiles'!$AC$235-'[1]Outside Edges'!$B70)&gt;=5,'[1]Outside Edges'!$P70="Yes"),"Yes","No")</f>
        <v>Yes</v>
      </c>
      <c r="IA71" s="150" t="str">
        <f>IF(AND((RIGHT($IA$3,2)-'[1]Miter Profiles'!$AC$236-'[1]Outside Edges'!$B70)&gt;=5,'[1]Outside Edges'!$P70="Yes"),"Yes","No")</f>
        <v>Yes</v>
      </c>
      <c r="IB71" s="124" t="str">
        <f>IF(AND((RIGHT($IB$3,2)-'[1]Miter Profiles'!$AC$237-'[1]Outside Edges'!$B70)&gt;=5,'[1]Outside Edges'!$P70="Yes"),"Yes","No")</f>
        <v>Yes</v>
      </c>
      <c r="IC71" s="116" t="str">
        <f>IF(AND((RIGHT($IC$3,2)-'[1]Miter Profiles'!$AC$238-'[1]Outside Edges'!$B70)&gt;=5,'[1]Outside Edges'!$P70="Yes"),"Yes","No")</f>
        <v>Yes</v>
      </c>
      <c r="ID71" s="129" t="str">
        <f>IF(AND((RIGHT($ID$3,2)-'[1]Miter Profiles'!$AC$239-'[1]Outside Edges'!$B70)&gt;=5,'[1]Outside Edges'!$P70="Yes"),"Yes","No")</f>
        <v>No</v>
      </c>
      <c r="IE71" s="10" t="str">
        <f>IF(AND((RIGHT($IE$3,2)-'[1]Miter Profiles'!$AC$240-'[1]Outside Edges'!$B70)&gt;=5,'[1]Outside Edges'!$P70="Yes"),"Yes","No")</f>
        <v>Yes</v>
      </c>
      <c r="IF71" s="90" t="str">
        <f>IF(AND((RIGHT($IF$3,2)-'[1]Miter Profiles'!$AC$241-'[1]Outside Edges'!$B70)&gt;=5,'[1]Outside Edges'!$P70="Yes"),"Yes","No")</f>
        <v>Yes</v>
      </c>
      <c r="IG71" s="150" t="str">
        <f>IF(AND((RIGHT($IG$3,2)-'[1]Miter Profiles'!$AC$242-'[1]Outside Edges'!$B70)&gt;=5,'[1]Outside Edges'!$P70="Yes"),"Yes","No")</f>
        <v>Yes</v>
      </c>
      <c r="IH71" s="124" t="str">
        <f>IF(AND((RIGHT($IH$3,2)-'[1]Miter Profiles'!$AC$243-'[1]Outside Edges'!$B70)&gt;=5,'[1]Outside Edges'!$P70="Yes"),"Yes","No")</f>
        <v>Yes</v>
      </c>
      <c r="II71" s="116" t="str">
        <f>IF(AND((RIGHT($II$3,2)-'[1]Miter Profiles'!$AC$244-'[1]Outside Edges'!$B70)&gt;=5,'[1]Outside Edges'!$P70="Yes"),"Yes","No")</f>
        <v>Yes</v>
      </c>
      <c r="IJ71" s="129" t="str">
        <f>IF(AND((RIGHT($IJ$3,2)-'[1]Miter Profiles'!$AC$245-'[1]Outside Edges'!$B70)&gt;=5,'[1]Outside Edges'!$P70="Yes"),"Yes","No")</f>
        <v>Yes</v>
      </c>
      <c r="IK71" s="10" t="str">
        <f>IF(AND((RIGHT($IK$3,2)-'[1]Miter Profiles'!$AC$246-'[1]Outside Edges'!$B70)&gt;=5,'[1]Outside Edges'!$P70="Yes"),"Yes","No")</f>
        <v>Yes</v>
      </c>
      <c r="IL71" s="90" t="str">
        <f>IF(AND((RIGHT($IL$3,2)-'[1]Miter Profiles'!$AC$247-'[1]Outside Edges'!$B70)&gt;=5,'[1]Outside Edges'!$P70="Yes"),"Yes","No")</f>
        <v>Yes</v>
      </c>
      <c r="IM71" s="150" t="str">
        <f>IF(AND((RIGHT($IM$3,2)-'[1]Miter Profiles'!$AC$248-'[1]Outside Edges'!$B70)&gt;=5,'[1]Outside Edges'!$P70="Yes"),"Yes","No")</f>
        <v>No</v>
      </c>
      <c r="IN71" s="124" t="str">
        <f>IF(AND((RIGHT($IN$3,2)-'[1]Miter Profiles'!$AC$249-'[1]Outside Edges'!$B70)&gt;=5,'[1]Outside Edges'!$P70="Yes"),"Yes","No")</f>
        <v>Yes</v>
      </c>
      <c r="IO71" s="116" t="str">
        <f>IF(AND((RIGHT($IO$3,2)-'[1]Miter Profiles'!$AC$250-'[1]Outside Edges'!$B70)&gt;=5,'[1]Outside Edges'!$P70="Yes"),"Yes","No")</f>
        <v>Yes</v>
      </c>
      <c r="IP71" s="129" t="str">
        <f>IF(AND((RIGHT($IP$3,2)-'[1]Miter Profiles'!$AC$251-'[1]Outside Edges'!$B70)&gt;=5,'[1]Outside Edges'!$P70="Yes"),"Yes","No")</f>
        <v>No</v>
      </c>
      <c r="IQ71" s="10" t="str">
        <f>IF(AND((RIGHT($IQ$3,2)-'[1]Miter Profiles'!$AC$252-'[1]Outside Edges'!$B70)&gt;=5,'[1]Outside Edges'!$P70="Yes"),"Yes","No")</f>
        <v>Yes</v>
      </c>
      <c r="IR71" s="90" t="str">
        <f>IF(AND((RIGHT($IR$3,2)-'[1]Miter Profiles'!$AC$253-'[1]Outside Edges'!$B70)&gt;=5,'[1]Outside Edges'!$P70="Yes"),"Yes","No")</f>
        <v>Yes</v>
      </c>
      <c r="IS71" s="150" t="str">
        <f>IF(AND((RIGHT($IS$3,2)-'[1]Miter Profiles'!$AC$254-'[1]Outside Edges'!$B70)&gt;=5,'[1]Outside Edges'!$P70="Yes"),"Yes","No")</f>
        <v>No</v>
      </c>
      <c r="IT71" s="124" t="str">
        <f>IF(AND((RIGHT($IT$3,2)-'[1]Miter Profiles'!$AC$255-'[1]Outside Edges'!$B70)&gt;=5,'[1]Outside Edges'!$P70="Yes"),"Yes","No")</f>
        <v>Yes</v>
      </c>
      <c r="IU71" s="116" t="str">
        <f>IF(AND((RIGHT($IU$3,2)-'[1]Miter Profiles'!$AC$256-'[1]Outside Edges'!$B70)&gt;=5,'[1]Outside Edges'!$P70="Yes"),"Yes","No")</f>
        <v>Yes</v>
      </c>
      <c r="IV71" s="129" t="str">
        <f>IF(AND((RIGHT($IV$3,2)-'[1]Miter Profiles'!$AC$257-'[1]Outside Edges'!$B70)&gt;=5,'[1]Outside Edges'!$P70="Yes"),"Yes","No")</f>
        <v>Yes</v>
      </c>
      <c r="IW71" s="10" t="str">
        <f>IF(AND((RIGHT($IW$3,2)-'[1]Miter Profiles'!$AC$258-'[1]Outside Edges'!$B70)&gt;=5,'[1]Outside Edges'!$P70="Yes"),"Yes","No")</f>
        <v>Yes</v>
      </c>
      <c r="IX71" s="90" t="str">
        <f>IF(AND((RIGHT($IX$3,2)-'[1]Miter Profiles'!$AC$259-'[1]Outside Edges'!$B70)&gt;=5,'[1]Outside Edges'!$P70="Yes"),"Yes","No")</f>
        <v>Yes</v>
      </c>
      <c r="IY71" s="150" t="str">
        <f>IF(AND((RIGHT($IY$3,2)-'[1]Miter Profiles'!$AC$260-'[1]Outside Edges'!$B70)&gt;=5,'[1]Outside Edges'!$P70="Yes"),"Yes","No")</f>
        <v>No</v>
      </c>
      <c r="IZ71" s="124" t="str">
        <f>IF(AND((RIGHT($IZ$3,2)-'[1]Miter Profiles'!$AC$261-'[1]Outside Edges'!$B70)&gt;=5,'[1]Outside Edges'!$P70="Yes"),"Yes","No")</f>
        <v>Yes</v>
      </c>
      <c r="JA71" s="116" t="str">
        <f>IF(AND((RIGHT($JA$3,2)-'[1]Miter Profiles'!$AC$262-'[1]Outside Edges'!$B70)&gt;=5,'[1]Outside Edges'!$P70="Yes"),"Yes","No")</f>
        <v>Yes</v>
      </c>
      <c r="JB71" s="129" t="str">
        <f>IF(AND((RIGHT($JB$3,2)-'[1]Miter Profiles'!$AC$263-'[1]Outside Edges'!$B70)&gt;=5,'[1]Outside Edges'!$P70="Yes"),"Yes","No")</f>
        <v>Yes</v>
      </c>
      <c r="JC71" s="10" t="str">
        <f>IF(AND((RIGHT($JC$3,2)-'[1]Miter Profiles'!$AC$264-'[1]Outside Edges'!$B70)&gt;=5,'[1]Outside Edges'!$P70="Yes"),"Yes","No")</f>
        <v>Yes</v>
      </c>
      <c r="JD71" s="90" t="str">
        <f>IF(AND((RIGHT($JD$3,2)-'[1]Miter Profiles'!$AC$265-'[1]Outside Edges'!$B70)&gt;=5,'[1]Outside Edges'!$P70="Yes"),"Yes","No")</f>
        <v>Yes</v>
      </c>
      <c r="JE71" s="236" t="str">
        <f>IF(AND((RIGHT($JE$3,2)-'[1]Miter Profiles'!$AC$266-'[1]Outside Edges'!$B70)&gt;=5,'[1]Outside Edges'!$P70="Yes"),"Yes","No")</f>
        <v>No</v>
      </c>
      <c r="JF71" s="237" t="str">
        <f>IF(AND((RIGHT($JF$3,2)-'[1]Miter Profiles'!$AC$267-'[1]Outside Edges'!$B70)&gt;=5,'[1]Outside Edges'!$P70="Yes"),"Yes","No")</f>
        <v>Yes</v>
      </c>
      <c r="JG71" s="238" t="str">
        <f>IF(AND((RIGHT($JG$3,2)-'[1]Miter Profiles'!$AC$268-'[1]Outside Edges'!$B70)&gt;=5,'[1]Outside Edges'!$P70="Yes"),"Yes","No")</f>
        <v>Yes</v>
      </c>
      <c r="JH71" s="129" t="str">
        <f>IF(AND((RIGHT($JH$3,2)-'[1]Miter Profiles'!$AC$269-'[1]Outside Edges'!$B70)&gt;=5,'[1]Outside Edges'!$P70="Yes"),"Yes","No")</f>
        <v>Yes</v>
      </c>
      <c r="JI71" s="113" t="str">
        <f>IF(AND((RIGHT($JI$3,2)-'[1]Miter Profiles'!$AC$270-'[1]Outside Edges'!$B70)&gt;=5,'[1]Outside Edges'!$P70="Yes"),"Yes","No")</f>
        <v>Yes</v>
      </c>
      <c r="JJ71" s="90" t="str">
        <f>IF(AND((RIGHT($JJ$3,2)-'[1]Miter Profiles'!$AC$271-'[1]Outside Edges'!$B70)&gt;=5,'[1]Outside Edges'!$P70="Yes"),"Yes","No")</f>
        <v>Yes</v>
      </c>
      <c r="JK71" s="236" t="str">
        <f>IF(AND((RIGHT($JK$3,2)-'[1]Miter Profiles'!$AC$272-'[1]Outside Edges'!$B70)&gt;=5,'[1]Outside Edges'!$P70="Yes"),"Yes","No")</f>
        <v>Yes</v>
      </c>
      <c r="JL71" s="237" t="str">
        <f>IF(AND((RIGHT($JL$3,2)-'[1]Miter Profiles'!$AC$273-'[1]Outside Edges'!$B70)&gt;=5,'[1]Outside Edges'!$P70="Yes"),"Yes","No")</f>
        <v>Yes</v>
      </c>
      <c r="JM71" s="238" t="str">
        <f>IF(AND((RIGHT($JM$3,2)-'[1]Miter Profiles'!$AC$274-'[1]Outside Edges'!$B70)&gt;=5,'[1]Outside Edges'!$P70="Yes"),"Yes","No")</f>
        <v>Yes</v>
      </c>
      <c r="JN71" s="129" t="str">
        <f>IF(AND((RIGHT($JN$3,2)-'[1]Miter Profiles'!$AC$275-'[1]Outside Edges'!$B70)&gt;=5,'[1]Outside Edges'!$P70="Yes"),"Yes","No")</f>
        <v>Yes</v>
      </c>
      <c r="JO71" s="113" t="str">
        <f>IF(AND((RIGHT($JO$3,2)-'[1]Miter Profiles'!$AC$276-'[1]Outside Edges'!$B70)&gt;=5,'[1]Outside Edges'!$P70="Yes"),"Yes","No")</f>
        <v>Yes</v>
      </c>
      <c r="JP71" s="90" t="str">
        <f>IF(AND((RIGHT($JP$3,2)-'[1]Miter Profiles'!$AC$277-'[1]Outside Edges'!$B70)&gt;=5,'[1]Outside Edges'!$P70="Yes"),"Yes","No")</f>
        <v>Yes</v>
      </c>
      <c r="JQ71" s="236" t="str">
        <f>IF(AND((RIGHT($JQ$3,2)-'[1]Miter Profiles'!$AC$278-'[1]Outside Edges'!$B70)&gt;=5,'[1]Outside Edges'!$P70="Yes"),"Yes","No")</f>
        <v>No</v>
      </c>
      <c r="JR71" s="237" t="str">
        <f>IF(AND((RIGHT($JR$3,2)-'[1]Miter Profiles'!$AC$279-'[1]Outside Edges'!$B70)&gt;=5,'[1]Outside Edges'!$P70="Yes"),"Yes","No")</f>
        <v>No</v>
      </c>
      <c r="JS71" s="238" t="str">
        <f>IF(AND((RIGHT($JS$3,2)-'[1]Miter Profiles'!$AC$280-'[1]Outside Edges'!$B70)&gt;=5,'[1]Outside Edges'!$P70="Yes"),"Yes","No")</f>
        <v>Yes</v>
      </c>
      <c r="JT71" s="129" t="str">
        <f>IF(AND((RIGHT($JT$3,2)-'[1]Miter Profiles'!$AC$281-'[1]Outside Edges'!$B70)&gt;=5,'[1]Outside Edges'!$P70="Yes"),"Yes","No")</f>
        <v>No</v>
      </c>
      <c r="JU71" s="113" t="str">
        <f>IF(AND((RIGHT($JU$3,2)-'[1]Miter Profiles'!$AC$282-'[1]Outside Edges'!$B70)&gt;=5,'[1]Outside Edges'!$P70="Yes"),"Yes","No")</f>
        <v>No</v>
      </c>
      <c r="JV71" s="90" t="str">
        <f>IF(AND((RIGHT($JV$3,2)-'[1]Miter Profiles'!$AC$283-'[1]Outside Edges'!$B70)&gt;=5,'[1]Outside Edges'!$P70="Yes"),"Yes","No")</f>
        <v>Yes</v>
      </c>
      <c r="JW71" s="236" t="str">
        <f>IF(AND((RIGHT($JW$3,2)-'[1]Miter Profiles'!$AC$284-'[1]Outside Edges'!$B70)&gt;=5,'[1]Outside Edges'!$P70="Yes"),"Yes","No")</f>
        <v>Yes</v>
      </c>
      <c r="JX71" s="237" t="str">
        <f>IF(AND((RIGHT($JX$3,2)-'[1]Miter Profiles'!$AC$285-'[1]Outside Edges'!$B70)&gt;=5,'[1]Outside Edges'!$P70="Yes"),"Yes","No")</f>
        <v>Yes</v>
      </c>
      <c r="JY71" s="238" t="str">
        <f>IF(AND((RIGHT($JY$3,2)-'[1]Miter Profiles'!$AC$286-'[1]Outside Edges'!$B70)&gt;=5,'[1]Outside Edges'!$P70="Yes"),"Yes","No")</f>
        <v>Yes</v>
      </c>
      <c r="JZ71" s="129" t="str">
        <f>IF(AND((RIGHT($JZ$3,2)-'[1]Miter Profiles'!$AC$287-'[1]Outside Edges'!$B70)&gt;=5,'[1]Outside Edges'!$P70="Yes"),"Yes","No")</f>
        <v>Yes</v>
      </c>
      <c r="KA71" s="113" t="str">
        <f>IF(AND((RIGHT($KA$3,2)-'[1]Miter Profiles'!$AC$288-'[1]Outside Edges'!$B70)&gt;=5,'[1]Outside Edges'!$P70="Yes"),"Yes","No")</f>
        <v>Yes</v>
      </c>
      <c r="KB71" s="90" t="str">
        <f>IF(AND((RIGHT($KB$3,2)-'[1]Miter Profiles'!$AC$289-'[1]Outside Edges'!$B70)&gt;=5,'[1]Outside Edges'!$P70="Yes"),"Yes","No")</f>
        <v>Yes</v>
      </c>
      <c r="KC71" s="236" t="str">
        <f>IF(AND((RIGHT($KC$3,2)-'[1]Miter Profiles'!$AC$290-'[1]Outside Edges'!$B70)&gt;=5,'[1]Outside Edges'!$P70="Yes"),"Yes","No")</f>
        <v>No</v>
      </c>
      <c r="KD71" s="237" t="str">
        <f>IF(AND((RIGHT($KD$3,2)-'[1]Miter Profiles'!$AC$291-'[1]Outside Edges'!$B70)&gt;=5,'[1]Outside Edges'!$P70="Yes"),"Yes","No")</f>
        <v>Yes</v>
      </c>
      <c r="KE71" s="238" t="str">
        <f>IF(AND((RIGHT($KE$3,2)-'[1]Miter Profiles'!$AC$292-'[1]Outside Edges'!$B70)&gt;=5,'[1]Outside Edges'!$P70="Yes"),"Yes","No")</f>
        <v>Yes</v>
      </c>
      <c r="KF71" s="129" t="str">
        <f>IF(AND((RIGHT($KF$3,2)-'[1]Miter Profiles'!$AC$293-'[1]Outside Edges'!$B70)&gt;=5,'[1]Outside Edges'!$P70="Yes"),"Yes","No")</f>
        <v>Yes</v>
      </c>
      <c r="KG71" s="113" t="str">
        <f>IF(AND((RIGHT($KG$3,2)-'[1]Miter Profiles'!$AC$294-'[1]Outside Edges'!$B70)&gt;=5,'[1]Outside Edges'!$P70="Yes"),"Yes","No")</f>
        <v>Yes</v>
      </c>
      <c r="KH71" s="90" t="str">
        <f>IF(AND((RIGHT($KH$3,2)-'[1]Miter Profiles'!$AC$295-'[1]Outside Edges'!$B70)&gt;=5,'[1]Outside Edges'!$P70="Yes"),"Yes","No")</f>
        <v>Yes</v>
      </c>
      <c r="KI71" s="236" t="str">
        <f>IF(AND((RIGHT($KI$3,2)-'[1]Miter Profiles'!$AC$296-'[1]Outside Edges'!$B70)&gt;=5,'[1]Outside Edges'!$P70="Yes"),"Yes","No")</f>
        <v>Yes</v>
      </c>
      <c r="KJ71" s="237" t="str">
        <f>IF(AND((RIGHT($KJ$3,2)-'[1]Miter Profiles'!$AC$297-'[1]Outside Edges'!$B70)&gt;=5,'[1]Outside Edges'!$P70="Yes"),"Yes","No")</f>
        <v>Yes</v>
      </c>
      <c r="KK71" s="238" t="str">
        <f>IF(AND((RIGHT($KK$3,2)-'[1]Miter Profiles'!$AC$298-'[1]Outside Edges'!$B70)&gt;=5,'[1]Outside Edges'!$P70="Yes"),"Yes","No")</f>
        <v>Yes</v>
      </c>
      <c r="KL71" s="129" t="str">
        <f>IF(AND((RIGHT($KL$3,2)-'[1]Miter Profiles'!$AC$299-'[1]Outside Edges'!$B70)&gt;=5,'[1]Outside Edges'!$P70="Yes"),"Yes","No")</f>
        <v>Yes</v>
      </c>
      <c r="KM71" s="113" t="str">
        <f>IF(AND((RIGHT($KM$3,2)-'[1]Miter Profiles'!$AC$300-'[1]Outside Edges'!$B70)&gt;=5,'[1]Outside Edges'!$P70="Yes"),"Yes","No")</f>
        <v>Yes</v>
      </c>
      <c r="KN71" s="90" t="str">
        <f>IF(AND((RIGHT($KN$3,2)-'[1]Miter Profiles'!$AC$301-'[1]Outside Edges'!$B70)&gt;=5,'[1]Outside Edges'!$P70="Yes"),"Yes","No")</f>
        <v>Yes</v>
      </c>
      <c r="KO71" s="236" t="str">
        <f>IF(AND((RIGHT($KO$3,2)-'[1]Miter Profiles'!$AC$302-'[1]Outside Edges'!$B70)&gt;=5,'[1]Outside Edges'!$P70="Yes"),"Yes","No")</f>
        <v>Yes</v>
      </c>
      <c r="KP71" s="237" t="str">
        <f>IF(AND((RIGHT($KP$3,2)-'[1]Miter Profiles'!$AC$303-'[1]Outside Edges'!$B70)&gt;=5,'[1]Outside Edges'!$P70="Yes"),"Yes","No")</f>
        <v>Yes</v>
      </c>
      <c r="KQ71" s="238" t="str">
        <f>IF(AND((RIGHT($KQ$3,2)-'[1]Miter Profiles'!$AC$304-'[1]Outside Edges'!$B70)&gt;=5,'[1]Outside Edges'!$P70="Yes"),"Yes","No")</f>
        <v>Yes</v>
      </c>
      <c r="KR71" s="129" t="str">
        <f>IF(AND((RIGHT($KR$3,2)-'[1]Miter Profiles'!$AC$305-'[1]Outside Edges'!$B70)&gt;=5,'[1]Outside Edges'!$P70="Yes"),"Yes","No")</f>
        <v>Yes</v>
      </c>
      <c r="KS71" s="113" t="str">
        <f>IF(AND((RIGHT($KS$3,2)-'[1]Miter Profiles'!$AC$306-'[1]Outside Edges'!$B70)&gt;=5,'[1]Outside Edges'!$P70="Yes"),"Yes","No")</f>
        <v>Yes</v>
      </c>
      <c r="KT71" s="90" t="str">
        <f>IF(AND((RIGHT($KT$3,2)-'[1]Miter Profiles'!$AC$307-'[1]Outside Edges'!$B70)&gt;=5,'[1]Outside Edges'!$P70="Yes"),"Yes","No")</f>
        <v>Yes</v>
      </c>
      <c r="KU71" s="236" t="str">
        <f>IF(AND((RIGHT($KU$3,2)-'[1]Miter Profiles'!$AC$308-'[1]Outside Edges'!$B70)&gt;=5,'[1]Outside Edges'!$P70="Yes"),"Yes","No")</f>
        <v>No</v>
      </c>
      <c r="KV71" s="237" t="str">
        <f>IF(AND((RIGHT($KV$3,2)-'[1]Miter Profiles'!$AC$309-'[1]Outside Edges'!$B70)&gt;=5,'[1]Outside Edges'!$P70="Yes"),"Yes","No")</f>
        <v>Yes</v>
      </c>
      <c r="KW71" s="238" t="str">
        <f>IF(AND((RIGHT($KW$3,2)-'[1]Miter Profiles'!$AC$310-'[1]Outside Edges'!$B70)&gt;=5,'[1]Outside Edges'!$P70="Yes"),"Yes","No")</f>
        <v>Yes</v>
      </c>
      <c r="KX71" s="129" t="str">
        <f>IF(AND((RIGHT($KX$3,2)-'[1]Miter Profiles'!$AC$311-'[1]Outside Edges'!$B70)&gt;=5,'[1]Outside Edges'!$P70="Yes"),"Yes","No")</f>
        <v>No</v>
      </c>
      <c r="KY71" s="113" t="str">
        <f>IF(AND((RIGHT($KY$3,2)-'[1]Miter Profiles'!$AC$312-'[1]Outside Edges'!$B70)&gt;=5,'[1]Outside Edges'!$P70="Yes"),"Yes","No")</f>
        <v>Yes</v>
      </c>
      <c r="KZ71" s="90" t="str">
        <f>IF(AND((RIGHT($KZ$3,2)-'[1]Miter Profiles'!$AC$313-'[1]Outside Edges'!$B70)&gt;=5,'[1]Outside Edges'!$P70="Yes"),"Yes","No")</f>
        <v>Yes</v>
      </c>
      <c r="LA71" s="236" t="str">
        <f>IF(AND((RIGHT($LA$3,2)-'[1]Miter Profiles'!$AC$314-'[1]Outside Edges'!$B70)&gt;=5,'[1]Outside Edges'!$P70="Yes"),"Yes","No")</f>
        <v>No</v>
      </c>
      <c r="LB71" s="237" t="str">
        <f>IF(AND((RIGHT($LB$3,2)-'[1]Miter Profiles'!$AC$315-'[1]Outside Edges'!$B70)&gt;=5,'[1]Outside Edges'!$P70="Yes"),"Yes","No")</f>
        <v>No</v>
      </c>
      <c r="LC71" s="243" t="str">
        <f>IF(AND((RIGHT($LC$3,2)-'[1]Miter Profiles'!$AC$316-'[1]Outside Edges'!$B70)&gt;=5,'[1]Outside Edges'!$P70="Yes"),"Yes","No")</f>
        <v>No</v>
      </c>
      <c r="LD71" s="244" t="str">
        <f>IF(AND((RIGHT($LD$3,2)-'[1]Miter Profiles'!$AC$317-'[1]Outside Edges'!$B70)&gt;=5,'[1]Outside Edges'!$P70="Yes"),"Yes","No")</f>
        <v>No</v>
      </c>
      <c r="LE71" s="113" t="str">
        <f>IF(AND((RIGHT($LE$3,2)-'[1]Miter Profiles'!$AC$318-'[1]Outside Edges'!$B70)&gt;=5,'[1]Outside Edges'!$P70="Yes"),"Yes","No")</f>
        <v>No</v>
      </c>
      <c r="LF71" s="10" t="str">
        <f>IF(AND((RIGHT($LF$3,2)-'[1]Miter Profiles'!$AC$319-'[1]Outside Edges'!$B70)&gt;=5,'[1]Outside Edges'!$P70="Yes"),"Yes","No")</f>
        <v>No</v>
      </c>
      <c r="LG71" s="113" t="str">
        <f>IF(AND((RIGHT($LG$3,2)-'[1]Miter Profiles'!$AC$320-'[1]Outside Edges'!$B70)&gt;=5,'[1]Outside Edges'!$P70="Yes"),"Yes","No")</f>
        <v>No</v>
      </c>
      <c r="LH71" s="90" t="str">
        <f>IF(AND((RIGHT($LH$3,2)-'[1]Miter Profiles'!$AC$321-'[1]Outside Edges'!$B70)&gt;=5,'[1]Outside Edges'!$P70="Yes"),"Yes","No")</f>
        <v>No</v>
      </c>
      <c r="LI71" s="236" t="str">
        <f>IF(AND((RIGHT($LI$3,2)-'[1]Miter Profiles'!$AC$322-'[1]Outside Edges'!$B70)&gt;=5,'[1]Outside Edges'!$P70="Yes"),"Yes","No")</f>
        <v>No</v>
      </c>
      <c r="LJ71" s="237" t="str">
        <f>IF(AND((RIGHT($LJ$3,2)-'[1]Miter Profiles'!$AC$323-'[1]Outside Edges'!$B70)&gt;=5,'[1]Outside Edges'!$P70="Yes"),"Yes","No")</f>
        <v>Yes</v>
      </c>
      <c r="LK71" s="238" t="str">
        <f>IF(AND((RIGHT($LK$3,2)-'[1]Miter Profiles'!$AC$324-'[1]Outside Edges'!$B70)&gt;=5,'[1]Outside Edges'!$P70="Yes"),"Yes","No")</f>
        <v>Yes</v>
      </c>
      <c r="LL71" s="129" t="str">
        <f>IF(AND((RIGHT($LL$3,2)-'[1]Miter Profiles'!$AC$325-'[1]Outside Edges'!$B70)&gt;=5,'[1]Outside Edges'!$P70="Yes"),"Yes","No")</f>
        <v>Yes</v>
      </c>
      <c r="LM71" s="113" t="str">
        <f>IF(AND((RIGHT($LM$3,2)-'[1]Miter Profiles'!$AC$326-'[1]Outside Edges'!$B70)&gt;=5,'[1]Outside Edges'!$P70="Yes"),"Yes","No")</f>
        <v>Yes</v>
      </c>
      <c r="LN71" s="90" t="str">
        <f>IF(AND((RIGHT($LN$3,2)-'[1]Miter Profiles'!$AC$327-'[1]Outside Edges'!$B70)&gt;=5,'[1]Outside Edges'!$P70="Yes"),"Yes","No")</f>
        <v>Yes</v>
      </c>
      <c r="LO71" s="236" t="str">
        <f>IF(AND((RIGHT($LO$3,2)-'[1]Miter Profiles'!$AC$328-'[1]Outside Edges'!$B70)&gt;=5,'[1]Outside Edges'!$P70="Yes"),"Yes","No")</f>
        <v>No</v>
      </c>
      <c r="LP71" s="237" t="str">
        <f>IF(AND((RIGHT($LP$3,2)-'[1]Miter Profiles'!$AC$329-'[1]Outside Edges'!$B70)&gt;=5,'[1]Outside Edges'!$P70="Yes"),"Yes","No")</f>
        <v>Yes</v>
      </c>
      <c r="LQ71" s="238" t="str">
        <f>IF(AND((RIGHT($LQ$3,2)-'[1]Miter Profiles'!$AC$330-'[1]Outside Edges'!$B70)&gt;=5,'[1]Outside Edges'!$P70="Yes"),"Yes","No")</f>
        <v>Yes</v>
      </c>
      <c r="LR71" s="129" t="str">
        <f>IF(AND((RIGHT($LR$3,2)-'[1]Miter Profiles'!$AC$331-'[1]Outside Edges'!$B70)&gt;=5,'[1]Outside Edges'!$P70="Yes"),"Yes","No")</f>
        <v>No</v>
      </c>
      <c r="LS71" s="113" t="str">
        <f>IF(AND((RIGHT($LS$3,2)-'[1]Miter Profiles'!$AC$332-'[1]Outside Edges'!$B70)&gt;=5,'[1]Outside Edges'!$P70="Yes"),"Yes","No")</f>
        <v>Yes</v>
      </c>
      <c r="LT71" s="90" t="str">
        <f>IF(AND((RIGHT($LT$3,2)-'[1]Miter Profiles'!$AC$333-'[1]Outside Edges'!$B70)&gt;=5,'[1]Outside Edges'!$P70="Yes"),"Yes","No")</f>
        <v>Yes</v>
      </c>
    </row>
    <row r="72" spans="1:332" ht="15.75" customHeight="1" thickBot="1" x14ac:dyDescent="0.3">
      <c r="A72" s="8" t="str">
        <f>IF('[1]Outside Edges'!$A71&lt;&gt;"",'[1]Outside Edges'!$A71,"")</f>
        <v>D69</v>
      </c>
      <c r="B72" s="10" t="str">
        <f>IF(AND((RIGHT($B$3,2)-'[1]Miter Profiles'!$AC$3-'[1]Outside Edges'!$B71)&gt;=5,'[1]Outside Edges'!$P71="Yes"),"Yes","No")</f>
        <v>Yes</v>
      </c>
      <c r="C72" s="10" t="str">
        <f>IF(AND((RIGHT($C$3,2)-'[1]Miter Profiles'!$AC$4-'[1]Outside Edges'!$B71)&gt;=5,'[1]Outside Edges'!$P71="Yes"),"Yes","No")</f>
        <v>Yes</v>
      </c>
      <c r="D72" s="85" t="str">
        <f>IF(AND((RIGHT($D$3,2)-'[1]Miter Profiles'!$AC$5-'[1]Outside Edges'!$B71)&gt;=5,'[1]Outside Edges'!$P71="Yes"),"Yes","No")</f>
        <v>Yes</v>
      </c>
      <c r="E72" s="86" t="str">
        <f>IF(AND((RIGHT($E$3,2)-'[1]Miter Profiles'!$AC$6-'[1]Outside Edges'!$B71)&gt;=5,'[1]Outside Edges'!$P71="Yes"),"Yes","No")</f>
        <v>Yes</v>
      </c>
      <c r="F72" s="11" t="str">
        <f>IF(AND((RIGHT($F$3,2)-'[1]Miter Profiles'!$AC$7-'[1]Outside Edges'!$B71)&gt;=5,'[1]Outside Edges'!$P71="Yes"),"Yes","No")</f>
        <v>Yes</v>
      </c>
      <c r="G72" s="87" t="str">
        <f>IF(AND((RIGHT($G$3,2)-'[1]Miter Profiles'!$AC$8-'[1]Outside Edges'!$B71)&gt;=5,'[1]Outside Edges'!$P71="Yes"),"Yes","No")</f>
        <v>Yes</v>
      </c>
      <c r="H72" s="10" t="str">
        <f>IF(AND((RIGHT($H$3,2)-'[1]Miter Profiles'!$AC$9-'[1]Outside Edges'!$B71)&gt;=5,'[1]Outside Edges'!$P71="Yes"),"Yes","No")</f>
        <v>Yes</v>
      </c>
      <c r="I72" s="10" t="str">
        <f>IF(AND((RIGHT($I$3,2)-'[1]Miter Profiles'!$AC$10-'[1]Outside Edges'!$B71)&gt;=5,'[1]Outside Edges'!$P71="Yes"),"Yes","No")</f>
        <v>Yes</v>
      </c>
      <c r="J72" s="85" t="str">
        <f>IF(AND((RIGHT($J$3,2)-'[1]Miter Profiles'!$AC$11-'[1]Outside Edges'!$B71)&gt;=5,'[1]Outside Edges'!$P71="Yes"),"Yes","No")</f>
        <v>Yes</v>
      </c>
      <c r="K72" s="86" t="str">
        <f>IF(AND((RIGHT($K$3,2)-'[1]Miter Profiles'!$AC$12-'[1]Outside Edges'!$B71)&gt;=5,'[1]Outside Edges'!$P71="Yes"),"Yes","No")</f>
        <v>Yes</v>
      </c>
      <c r="L72" s="11" t="str">
        <f>IF(AND((RIGHT($L$3,2)-'[1]Miter Profiles'!$AC$13-'[1]Outside Edges'!$B71)&gt;=5,'[1]Outside Edges'!$P71="Yes"),"Yes","No")</f>
        <v>Yes</v>
      </c>
      <c r="M72" s="87" t="str">
        <f>IF(AND((RIGHT($M$3,2)-'[1]Miter Profiles'!$AC$14-'[1]Outside Edges'!$B71)&gt;=5,'[1]Outside Edges'!$P71="Yes"),"Yes","No")</f>
        <v>Yes</v>
      </c>
      <c r="N72" s="10" t="str">
        <f>IF(AND((RIGHT($N$3,2)-'[1]Miter Profiles'!$AC$15-'[1]Outside Edges'!$B71)&gt;=4,'[1]Outside Edges'!$P71="Yes"),"Yes","No")</f>
        <v>Yes</v>
      </c>
      <c r="O72" s="10" t="str">
        <f>IF(AND((RIGHT($O$3,2)-'[1]Miter Profiles'!$AC$16-'[1]Outside Edges'!$B71)&gt;=5,'[1]Outside Edges'!$P71="Yes"),"Yes","No")</f>
        <v>Yes</v>
      </c>
      <c r="P72" s="85" t="str">
        <f>IF(AND((RIGHT($P$3,2)-'[1]Miter Profiles'!$AC$17-'[1]Outside Edges'!$B71)&gt;=5,'[1]Outside Edges'!$P71="Yes"),"Yes","No")</f>
        <v>Yes</v>
      </c>
      <c r="Q72" s="86" t="str">
        <f>IF(AND((RIGHT($Q$3,2)-'[1]Miter Profiles'!$AC$18-'[1]Outside Edges'!$B71)&gt;=5,'[1]Outside Edges'!$P71="Yes"),"Yes","No")</f>
        <v>Yes</v>
      </c>
      <c r="R72" s="11" t="str">
        <f>IF(AND((RIGHT($R$3,2)-'[1]Miter Profiles'!$AC$19-'[1]Outside Edges'!$B71)&gt;=5,'[1]Outside Edges'!$P71="Yes"),"Yes","No")</f>
        <v>Yes</v>
      </c>
      <c r="S72" s="87" t="str">
        <f>IF(AND((RIGHT($S$3,2)-'[1]Miter Profiles'!$AC$20-'[1]Outside Edges'!$B71)&gt;=5,'[1]Outside Edges'!$P71="Yes"),"Yes","No")</f>
        <v>Yes</v>
      </c>
      <c r="T72" s="10" t="str">
        <f>IF(AND((RIGHT($T$3,2)-'[1]Miter Profiles'!$AC$21-'[1]Outside Edges'!$B71)&gt;=5,'[1]Outside Edges'!$P71="Yes"),"Yes","No")</f>
        <v>Yes</v>
      </c>
      <c r="U72" s="10" t="str">
        <f>IF(AND((RIGHT($U$3,2)-'[1]Miter Profiles'!$AC$22-'[1]Outside Edges'!$B71)&gt;=5,'[1]Outside Edges'!$P71="Yes"),"Yes","No")</f>
        <v>Yes</v>
      </c>
      <c r="V72" s="85" t="str">
        <f>IF(AND((RIGHT($V$3,2)-'[1]Miter Profiles'!$AC$23-'[1]Outside Edges'!$B71)&gt;=5,'[1]Outside Edges'!$P71="Yes"),"Yes","No")</f>
        <v>Yes</v>
      </c>
      <c r="W72" s="86" t="str">
        <f>IF(AND((RIGHT($W$3,2)-'[1]Miter Profiles'!$AC$24-'[1]Outside Edges'!$B71)&gt;=5,'[1]Outside Edges'!$P71="Yes"),"Yes","No")</f>
        <v>No</v>
      </c>
      <c r="X72" s="11" t="str">
        <f>IF(AND((RIGHT($X$3,2)-'[1]Miter Profiles'!$AC$25-'[1]Outside Edges'!$B71)&gt;=5,'[1]Outside Edges'!$P71="Yes"),"Yes","No")</f>
        <v>Yes</v>
      </c>
      <c r="Y72" s="87" t="str">
        <f>IF(AND((RIGHT($Y$3,2)-'[1]Miter Profiles'!$AC$26-'[1]Outside Edges'!$B71)&gt;=5,'[1]Outside Edges'!$P71="Yes"),"Yes","No")</f>
        <v>Yes</v>
      </c>
      <c r="Z72" s="10" t="str">
        <f>IF(AND((RIGHT($Z$3,2)-'[1]Miter Profiles'!$AC$27-'[1]Outside Edges'!$B71)&gt;=5,'[1]Outside Edges'!$P71="Yes"),"Yes","No")</f>
        <v>Yes</v>
      </c>
      <c r="AA72" s="10" t="str">
        <f>IF(AND((RIGHT($AA$3,2)-'[1]Miter Profiles'!$AC$28-'[1]Outside Edges'!$B71)&gt;=5,'[1]Outside Edges'!$P71="Yes"),"Yes","No")</f>
        <v>Yes</v>
      </c>
      <c r="AB72" s="85" t="str">
        <f>IF(AND((RIGHT($AB$3,2)-'[1]Miter Profiles'!$AC$29-'[1]Outside Edges'!$B71)&gt;=5,'[1]Outside Edges'!$P71="Yes"),"Yes","No")</f>
        <v>Yes</v>
      </c>
      <c r="AC72" s="86" t="str">
        <f>IF(AND((RIGHT($AC$3,2)-'[1]Miter Profiles'!$AC$30-'[1]Outside Edges'!$B71)&gt;=5,'[1]Outside Edges'!$P71="Yes"),"Yes","No")</f>
        <v>Yes</v>
      </c>
      <c r="AD72" s="11" t="str">
        <f>IF(AND((RIGHT($AD$3,2)-'[1]Miter Profiles'!$AC$31-'[1]Outside Edges'!$B71)&gt;=5,'[1]Outside Edges'!$P71="Yes"),"Yes","No")</f>
        <v>Yes</v>
      </c>
      <c r="AE72" s="87" t="str">
        <f>IF(AND((RIGHT($AE$3,2)-'[1]Miter Profiles'!$AC$32-'[1]Outside Edges'!$B71)&gt;=5,'[1]Outside Edges'!$P71="Yes"),"Yes","No")</f>
        <v>Yes</v>
      </c>
      <c r="AF72" s="10" t="str">
        <f>IF(AND((RIGHT($AF$3,2)-'[1]Miter Profiles'!$AC$33-'[1]Outside Edges'!$B71)&gt;=5,'[1]Outside Edges'!$P71="Yes"),"Yes","No")</f>
        <v>Yes</v>
      </c>
      <c r="AG72" s="10" t="str">
        <f>IF(AND((RIGHT($AG$3,2)-'[1]Miter Profiles'!$AC$34-'[1]Outside Edges'!$B71)&gt;=5,'[1]Outside Edges'!$P71="Yes"),"Yes","No")</f>
        <v>Yes</v>
      </c>
      <c r="AH72" s="85" t="str">
        <f>IF(AND((RIGHT($AH$3,2)-'[1]Miter Profiles'!$AC$35-'[1]Outside Edges'!$B71)&gt;=5,'[1]Outside Edges'!$P71="Yes"),"Yes","No")</f>
        <v>Yes</v>
      </c>
      <c r="AI72" s="86" t="str">
        <f>IF(AND((RIGHT($AI$3,2)-'[1]Miter Profiles'!$AC$36-'[1]Outside Edges'!$B71)&gt;=5,'[1]Outside Edges'!$P71="Yes"),"Yes","No")</f>
        <v>Yes</v>
      </c>
      <c r="AJ72" s="11" t="str">
        <f>IF(AND((RIGHT($AJ$3,2)-'[1]Miter Profiles'!$AC$37-'[1]Outside Edges'!$B71)&gt;=5,'[1]Outside Edges'!$P71="Yes"),"Yes","No")</f>
        <v>Yes</v>
      </c>
      <c r="AK72" s="87" t="str">
        <f>IF(AND((RIGHT($AK$3,2)-'[1]Miter Profiles'!$AC$38-'[1]Outside Edges'!$B71)&gt;=5,'[1]Outside Edges'!$P71="Yes"),"Yes","No")</f>
        <v>Yes</v>
      </c>
      <c r="AL72" s="10" t="str">
        <f>IF(AND((RIGHT($AL$3,2)-'[1]Miter Profiles'!$AC$39-'[1]Outside Edges'!$B71)&gt;=5,'[1]Outside Edges'!$P71="Yes"),"Yes","No")</f>
        <v>Yes</v>
      </c>
      <c r="AM72" s="10" t="str">
        <f>IF(AND((RIGHT($AM$3,2)-'[1]Miter Profiles'!$AC$40-'[1]Outside Edges'!$B71)&gt;=5,'[1]Outside Edges'!$P71="Yes"),"Yes","No")</f>
        <v>Yes</v>
      </c>
      <c r="AN72" s="85" t="str">
        <f>IF(AND((RIGHT($AN$3,2)-'[1]Miter Profiles'!$AC$41-'[1]Outside Edges'!$B71)&gt;=5,'[1]Outside Edges'!$P71="Yes"),"Yes","No")</f>
        <v>Yes</v>
      </c>
      <c r="AO72" s="86" t="str">
        <f>IF(AND((RIGHT($AO$3,2)-'[1]Miter Profiles'!$AC$42-'[1]Outside Edges'!$B71)&gt;=5,'[1]Outside Edges'!$P71="Yes"),"Yes","No")</f>
        <v>Yes</v>
      </c>
      <c r="AP72" s="11" t="str">
        <f>IF(AND((RIGHT($AP$3,2)-'[1]Miter Profiles'!$AC$43-'[1]Outside Edges'!$B71)&gt;=5,'[1]Outside Edges'!$P71="Yes"),"Yes","No")</f>
        <v>Yes</v>
      </c>
      <c r="AQ72" s="87" t="str">
        <f>IF(AND((RIGHT($AQ$3,2)-'[1]Miter Profiles'!$AC$44-'[1]Outside Edges'!$B71)&gt;=5,'[1]Outside Edges'!$P71="Yes"),"Yes","No")</f>
        <v>Yes</v>
      </c>
      <c r="AR72" s="10" t="str">
        <f>IF(AND((RIGHT($AR$3,2)-'[1]Miter Profiles'!$AC$45-'[1]Outside Edges'!$B71)&gt;=5,'[1]Outside Edges'!$P71="Yes"),"Yes","No")</f>
        <v>Yes</v>
      </c>
      <c r="AS72" s="10" t="str">
        <f>IF(AND((RIGHT($AS$3,2)-'[1]Miter Profiles'!$AC$46-'[1]Outside Edges'!$B71)&gt;=5,'[1]Outside Edges'!$P71="Yes"),"Yes","No")</f>
        <v>Yes</v>
      </c>
      <c r="AT72" s="85" t="str">
        <f>IF(AND((RIGHT($AT$3,2)-'[1]Miter Profiles'!$AC$47-'[1]Outside Edges'!$B71)&gt;=5,'[1]Outside Edges'!$P71="Yes"),"Yes","No")</f>
        <v>Yes</v>
      </c>
      <c r="AU72" s="86" t="str">
        <f>IF(AND((RIGHT($AU$3,2)-'[1]Miter Profiles'!$AC$48-'[1]Outside Edges'!$B71)&gt;=5,'[1]Outside Edges'!$P71="Yes"),"Yes","No")</f>
        <v>Yes</v>
      </c>
      <c r="AV72" s="11" t="str">
        <f>IF(AND((RIGHT($AV$3,2)-'[1]Miter Profiles'!$AC$49-'[1]Outside Edges'!$B71)&gt;=5,'[1]Outside Edges'!$P71="Yes"),"Yes","No")</f>
        <v>Yes</v>
      </c>
      <c r="AW72" s="87" t="str">
        <f>IF(AND((RIGHT($AW$3,2)-'[1]Miter Profiles'!$AC$50-'[1]Outside Edges'!$B71)&gt;=5,'[1]Outside Edges'!$P71="Yes"),"Yes","No")</f>
        <v>Yes</v>
      </c>
      <c r="AX72" s="10" t="str">
        <f>IF(AND((RIGHT($AX$3,2)-'[1]Miter Profiles'!$AC$51-'[1]Outside Edges'!$B71)&gt;=5,'[1]Outside Edges'!$P71="Yes"),"Yes","No")</f>
        <v>Yes</v>
      </c>
      <c r="AY72" s="10" t="str">
        <f>IF(AND((RIGHT($AY$3,2)-'[1]Miter Profiles'!$AC$52-'[1]Outside Edges'!$B71)&gt;=5,'[1]Outside Edges'!$P71="Yes"),"Yes","No")</f>
        <v>Yes</v>
      </c>
      <c r="AZ72" s="85" t="str">
        <f>IF(AND((RIGHT($AZ$3,2)-'[1]Miter Profiles'!$AC$53-'[1]Outside Edges'!$B71)&gt;=5,'[1]Outside Edges'!$P71="Yes"),"Yes","No")</f>
        <v>Yes</v>
      </c>
      <c r="BA72" s="86" t="str">
        <f>IF(AND((RIGHT($BA$3,2)-'[1]Miter Profiles'!$AC$54-'[1]Outside Edges'!$B71)&gt;=5,'[1]Outside Edges'!$P71="Yes"),"Yes","No")</f>
        <v>Yes</v>
      </c>
      <c r="BB72" s="11" t="str">
        <f>IF(AND((RIGHT($BB$3,2)-'[1]Miter Profiles'!$AC$55-'[1]Outside Edges'!$B71)&gt;=5,'[1]Outside Edges'!$P71="Yes"),"Yes","No")</f>
        <v>Yes</v>
      </c>
      <c r="BC72" s="87" t="str">
        <f>IF(AND((RIGHT($BC$3,2)-'[1]Miter Profiles'!$AC$56-'[1]Outside Edges'!$B71)&gt;=5,'[1]Outside Edges'!$P71="Yes"),"Yes","No")</f>
        <v>Yes</v>
      </c>
      <c r="BD72" s="10" t="str">
        <f>IF(AND((RIGHT($BD$3,2)-'[1]Miter Profiles'!$AC$57-'[1]Outside Edges'!$B71)&gt;=5,'[1]Outside Edges'!$P71="Yes"),"Yes","No")</f>
        <v>Yes</v>
      </c>
      <c r="BE72" s="10" t="str">
        <f>IF(AND((RIGHT($BE$3,2)-'[1]Miter Profiles'!$AC$58-'[1]Outside Edges'!$B71)&gt;=5,'[1]Outside Edges'!$P71="Yes"),"Yes","No")</f>
        <v>Yes</v>
      </c>
      <c r="BF72" s="85" t="str">
        <f>IF(AND((RIGHT($BF$3,2)-'[1]Miter Profiles'!$AC$59-'[1]Outside Edges'!$B71)&gt;=5,'[1]Outside Edges'!$P71="Yes"),"Yes","No")</f>
        <v>Yes</v>
      </c>
      <c r="BG72" s="86" t="str">
        <f>IF(AND((RIGHT($BG$3,2)-'[1]Miter Profiles'!$AC$60-'[1]Outside Edges'!$B71)&gt;=5,'[1]Outside Edges'!$P71="Yes"),"Yes","No")</f>
        <v>Yes</v>
      </c>
      <c r="BH72" s="11" t="str">
        <f>IF(AND((RIGHT($BH$3,2)-'[1]Miter Profiles'!$AC$61-'[1]Outside Edges'!$B71)&gt;=5,'[1]Outside Edges'!$P71="Yes"),"Yes","No")</f>
        <v>Yes</v>
      </c>
      <c r="BI72" s="87" t="str">
        <f>IF(AND((RIGHT($BI$3,2)-'[1]Miter Profiles'!$AC$62-'[1]Outside Edges'!$B71)&gt;=5,'[1]Outside Edges'!$P71="Yes"),"Yes","No")</f>
        <v>Yes</v>
      </c>
      <c r="BJ72" s="10" t="str">
        <f>IF(AND((RIGHT($BJ$3,2)-'[1]Miter Profiles'!$AC$63-'[1]Outside Edges'!$B71)&gt;=5,'[1]Outside Edges'!$P71="Yes"),"Yes","No")</f>
        <v>Yes</v>
      </c>
      <c r="BK72" s="10" t="str">
        <f>IF(AND((RIGHT($BK$3,2)-'[1]Miter Profiles'!$AC$64-'[1]Outside Edges'!$B71)&gt;=5,'[1]Outside Edges'!$P71="Yes"),"Yes","No")</f>
        <v>Yes</v>
      </c>
      <c r="BL72" s="85" t="str">
        <f>IF(AND((RIGHT($BL$3,2)-'[1]Miter Profiles'!$AC$65-'[1]Outside Edges'!$B71)&gt;=5,'[1]Outside Edges'!$P71="Yes"),"Yes","No")</f>
        <v>Yes</v>
      </c>
      <c r="BM72" s="86" t="str">
        <f>IF(AND((RIGHT($BM$3,2)-'[1]Miter Profiles'!$AC$66-'[1]Outside Edges'!$B71)&gt;=5,'[1]Outside Edges'!$P71="Yes"),"Yes","No")</f>
        <v>Yes</v>
      </c>
      <c r="BN72" s="11" t="str">
        <f>IF(AND((RIGHT($BN$3,2)-'[1]Miter Profiles'!$AC$67-'[1]Outside Edges'!$B71)&gt;=5,'[1]Outside Edges'!$P71="Yes"),"Yes","No")</f>
        <v>Yes</v>
      </c>
      <c r="BO72" s="87" t="str">
        <f>IF(AND((RIGHT($BO$3,2)-'[1]Miter Profiles'!$AC$68-'[1]Outside Edges'!$B71)&gt;=5,'[1]Outside Edges'!$P71="Yes"),"Yes","No")</f>
        <v>Yes</v>
      </c>
      <c r="BP72" s="10" t="str">
        <f>IF(AND((RIGHT($BP$3,2)-'[1]Miter Profiles'!$AC$69-'[1]Outside Edges'!$B71)&gt;=5,'[1]Outside Edges'!$P71="Yes"),"Yes","No")</f>
        <v>Yes</v>
      </c>
      <c r="BQ72" s="10" t="str">
        <f>IF(AND((RIGHT($BQ$3,2)-'[1]Miter Profiles'!$AC$70-'[1]Outside Edges'!$B71)&gt;=5,'[1]Outside Edges'!$P71="Yes"),"Yes","No")</f>
        <v>Yes</v>
      </c>
      <c r="BR72" s="85" t="str">
        <f>IF(AND((RIGHT($BR$3,2)-'[1]Miter Profiles'!$AC$71-'[1]Outside Edges'!$B71)&gt;=5,'[1]Outside Edges'!$P71="Yes"),"Yes","No")</f>
        <v>Yes</v>
      </c>
      <c r="BS72" s="86" t="str">
        <f>IF(AND((RIGHT($BS$3,2)-'[1]Miter Profiles'!$AC$72-'[1]Outside Edges'!$B71)&gt;=5,'[1]Outside Edges'!$P71="Yes"),"Yes","No")</f>
        <v>Yes</v>
      </c>
      <c r="BT72" s="11" t="str">
        <f>IF(AND((RIGHT($BT$3,2)-'[1]Miter Profiles'!$AC$73-'[1]Outside Edges'!$B71)&gt;=5,'[1]Outside Edges'!$P71="Yes"),"Yes","No")</f>
        <v>Yes</v>
      </c>
      <c r="BU72" s="87" t="str">
        <f>IF(AND((RIGHT($BU$3,2)-'[1]Miter Profiles'!$AC$74-'[1]Outside Edges'!$B71)&gt;=5,'[1]Outside Edges'!$P71="Yes"),"Yes","No")</f>
        <v>Yes</v>
      </c>
      <c r="BV72" s="10" t="str">
        <f>IF(AND((RIGHT($BV$3,2)-'[1]Miter Profiles'!$AC$75-'[1]Outside Edges'!$B71)&gt;=5,'[1]Outside Edges'!$P71="Yes"),"Yes","No")</f>
        <v>Yes</v>
      </c>
      <c r="BW72" s="10" t="str">
        <f>IF(AND((RIGHT($BW$3,2)-'[1]Miter Profiles'!$AC$76-'[1]Outside Edges'!$B71)&gt;=5,'[1]Outside Edges'!$P71="Yes"),"Yes","No")</f>
        <v>Yes</v>
      </c>
      <c r="BX72" s="85" t="str">
        <f>IF(AND((RIGHT($BX$3,2)-'[1]Miter Profiles'!$AC$77-'[1]Outside Edges'!$B71)&gt;=5,'[1]Outside Edges'!$P71="Yes"),"Yes","No")</f>
        <v>Yes</v>
      </c>
      <c r="BY72" s="86" t="str">
        <f>IF(AND((RIGHT($BY$3,2)-'[1]Miter Profiles'!$AC$78-'[1]Outside Edges'!$B71)&gt;=5,'[1]Outside Edges'!$P71="Yes"),"Yes","No")</f>
        <v>Yes</v>
      </c>
      <c r="BZ72" s="11" t="str">
        <f>IF(AND((RIGHT($BZ$3,2)-'[1]Miter Profiles'!$AC$79-'[1]Outside Edges'!$B71)&gt;=5,'[1]Outside Edges'!$P71="Yes"),"Yes","No")</f>
        <v>Yes</v>
      </c>
      <c r="CA72" s="87" t="str">
        <f>IF(AND((RIGHT($CA$3,2)-'[1]Miter Profiles'!$AC$80-'[1]Outside Edges'!$B71)&gt;=5,'[1]Outside Edges'!$P71="Yes"),"Yes","No")</f>
        <v>Yes</v>
      </c>
      <c r="CB72" s="10" t="str">
        <f>IF(AND((RIGHT($CB$3,2)-'[1]Miter Profiles'!$AC$81-'[1]Outside Edges'!$B71)&gt;=5,'[1]Outside Edges'!$P71="Yes"),"Yes","No")</f>
        <v>Yes</v>
      </c>
      <c r="CC72" s="10" t="str">
        <f>IF(AND((RIGHT($CC$3,2)-'[1]Miter Profiles'!$AC$82-'[1]Outside Edges'!$B71)&gt;=5,'[1]Outside Edges'!$P71="Yes"),"Yes","No")</f>
        <v>Yes</v>
      </c>
      <c r="CD72" s="85" t="str">
        <f>IF(AND((RIGHT($CD$3,2)-'[1]Miter Profiles'!$AC$83-'[1]Outside Edges'!$B71)&gt;=5,'[1]Outside Edges'!$P71="Yes"),"Yes","No")</f>
        <v>Yes</v>
      </c>
      <c r="CE72" s="86" t="str">
        <f>IF(AND((RIGHT($CE$3,2)-'[1]Miter Profiles'!$AC$84-'[1]Outside Edges'!$B71)&gt;=5,'[1]Outside Edges'!$P71="Yes"),"Yes","No")</f>
        <v>Yes</v>
      </c>
      <c r="CF72" s="11" t="str">
        <f>IF(AND((RIGHT($CF$3,2)-'[1]Miter Profiles'!$AC$85-'[1]Outside Edges'!$B71)&gt;=5,'[1]Outside Edges'!$P71="Yes"),"Yes","No")</f>
        <v>Yes</v>
      </c>
      <c r="CG72" s="87" t="str">
        <f>IF(AND((RIGHT($CG$3,2)-'[1]Miter Profiles'!$AC$86-'[1]Outside Edges'!$B71)&gt;=5,'[1]Outside Edges'!$P71="Yes"),"Yes","No")</f>
        <v>Yes</v>
      </c>
      <c r="CH72" s="10" t="str">
        <f>IF(AND((RIGHT($CH$3,2)-'[1]Miter Profiles'!$AC$87-'[1]Outside Edges'!$B71)&gt;=5,'[1]Outside Edges'!$P71="Yes"),"Yes","No")</f>
        <v>Yes</v>
      </c>
      <c r="CI72" s="10" t="str">
        <f>IF(AND((RIGHT($CI$3,2)-'[1]Miter Profiles'!$AC$88-'[1]Outside Edges'!$B71)&gt;=5,'[1]Outside Edges'!$P71="Yes"),"Yes","No")</f>
        <v>Yes</v>
      </c>
      <c r="CJ72" s="85" t="str">
        <f>IF(AND((RIGHT($CJ$3,2)-'[1]Miter Profiles'!$AC$89-'[1]Outside Edges'!$B71)&gt;=5,'[1]Outside Edges'!$P71="Yes"),"Yes","No")</f>
        <v>Yes</v>
      </c>
      <c r="CK72" s="86" t="str">
        <f>IF(AND((RIGHT($CK$3,2)-'[1]Miter Profiles'!$AC$90-'[1]Outside Edges'!$B71)&gt;=5,'[1]Outside Edges'!$P71="Yes"),"Yes","No")</f>
        <v>Yes</v>
      </c>
      <c r="CL72" s="11" t="str">
        <f>IF(AND((RIGHT($CL$3,2)-'[1]Miter Profiles'!$AC$91-'[1]Outside Edges'!$B71)&gt;=5,'[1]Outside Edges'!$P71="Yes"),"Yes","No")</f>
        <v>Yes</v>
      </c>
      <c r="CM72" s="87" t="str">
        <f>IF(AND((RIGHT($CM$3,2)-'[1]Miter Profiles'!$AC$92-'[1]Outside Edges'!$B71)&gt;=5,'[1]Outside Edges'!$P71="Yes"),"Yes","No")</f>
        <v>Yes</v>
      </c>
      <c r="CN72" s="10" t="str">
        <f>IF(AND((RIGHT(CN$3,2)-'[1]Miter Profiles'!$AC$93-'[1]Outside Edges'!$B71)&gt;=5,'[1]Outside Edges'!$P71="Yes"),"Yes","No")</f>
        <v>Yes</v>
      </c>
      <c r="CO72" s="10" t="str">
        <f>IF(AND((RIGHT(CO$3,2)-'[1]Miter Profiles'!$AC$94-'[1]Outside Edges'!$B71)&gt;=5,'[1]Outside Edges'!$P71="Yes"),"Yes","No")</f>
        <v>Yes</v>
      </c>
      <c r="CP72" s="85" t="str">
        <f>IF(AND((RIGHT(CP$3,2)-'[1]Miter Profiles'!$AC$95-'[1]Outside Edges'!$B71)&gt;=5,'[1]Outside Edges'!$P71="Yes"),"Yes","No")</f>
        <v>Yes</v>
      </c>
      <c r="CQ72" s="86" t="str">
        <f>IF(AND((RIGHT(CQ$3,2)-'[1]Miter Profiles'!$AC$96-'[1]Outside Edges'!$B71)&gt;=5,'[1]Outside Edges'!$P71="Yes"),"Yes","No")</f>
        <v>Yes</v>
      </c>
      <c r="CR72" s="11" t="str">
        <f>IF(AND((RIGHT(CR$3,2)-'[1]Miter Profiles'!$AC$97-'[1]Outside Edges'!$B71)&gt;=5,'[1]Outside Edges'!$P71="Yes"),"Yes","No")</f>
        <v>Yes</v>
      </c>
      <c r="CS72" s="87" t="str">
        <f>IF(AND((RIGHT(CS$3,2)-'[1]Miter Profiles'!$AC$98-'[1]Outside Edges'!$B71)&gt;=5,'[1]Outside Edges'!$P71="Yes"),"Yes","No")</f>
        <v>Yes</v>
      </c>
      <c r="CT72" s="10" t="str">
        <f>IF(AND((RIGHT($CT$3,2)-'[1]Miter Profiles'!$AC$99-'[1]Outside Edges'!$B71)&gt;=5,'[1]Outside Edges'!$P71="Yes"),"Yes","No")</f>
        <v>Yes</v>
      </c>
      <c r="CU72" s="10" t="str">
        <f>IF(AND((RIGHT($CU$3,2)-'[1]Miter Profiles'!$AC$100-'[1]Outside Edges'!$B71)&gt;=5,'[1]Outside Edges'!$P71="Yes"),"Yes","No")</f>
        <v>Yes</v>
      </c>
      <c r="CV72" s="85" t="str">
        <f>IF(AND((RIGHT($CV$3,2)-'[1]Miter Profiles'!$AC$101-'[1]Outside Edges'!$B71)&gt;=5,'[1]Outside Edges'!$P71="Yes"),"Yes","No")</f>
        <v>Yes</v>
      </c>
      <c r="CW72" s="86" t="str">
        <f>IF(AND((RIGHT($CW$3,2)-'[1]Miter Profiles'!$AC$102-'[1]Outside Edges'!$B71)&gt;=5,'[1]Outside Edges'!$P71="Yes"),"Yes","No")</f>
        <v>Yes</v>
      </c>
      <c r="CX72" s="11" t="str">
        <f>IF(AND((RIGHT($CX$3,2)-'[1]Miter Profiles'!$AC$103-'[1]Outside Edges'!$B71)&gt;=5,'[1]Outside Edges'!$P71="Yes"),"Yes","No")</f>
        <v>Yes</v>
      </c>
      <c r="CY72" s="87" t="str">
        <f>IF(AND((RIGHT($CY$3,2)-'[1]Miter Profiles'!$AC$104-'[1]Outside Edges'!$B71)&gt;=5,'[1]Outside Edges'!$P71="Yes"),"Yes","No")</f>
        <v>Yes</v>
      </c>
      <c r="CZ72" s="10" t="str">
        <f>IF(AND((RIGHT($CZ$3,2)-'[1]Miter Profiles'!$AC$105-'[1]Outside Edges'!$B71)&gt;=5,'[1]Outside Edges'!$P71="Yes"),"Yes","No")</f>
        <v>Yes</v>
      </c>
      <c r="DA72" s="10" t="str">
        <f>IF(AND((RIGHT($DA$3,2)-'[1]Miter Profiles'!$AC$106-'[1]Outside Edges'!$B71)&gt;=5,'[1]Outside Edges'!$P71="Yes"),"Yes","No")</f>
        <v>Yes</v>
      </c>
      <c r="DB72" s="85" t="str">
        <f>IF(AND((RIGHT($DB$3,2)-'[1]Miter Profiles'!$AC$107-'[1]Outside Edges'!$B71)&gt;=5,'[1]Outside Edges'!$P71="Yes"),"Yes","No")</f>
        <v>Yes</v>
      </c>
      <c r="DC72" s="86" t="str">
        <f>IF(AND((RIGHT($DC$3,2)-'[1]Miter Profiles'!$AC$108-'[1]Outside Edges'!$B71)&gt;=5,'[1]Outside Edges'!$P71="Yes"),"Yes","No")</f>
        <v>Yes</v>
      </c>
      <c r="DD72" s="11" t="str">
        <f>IF(AND((RIGHT($DD$3,2)-'[1]Miter Profiles'!$AC$109-'[1]Outside Edges'!$B71)&gt;=5,'[1]Outside Edges'!$P71="Yes"),"Yes","No")</f>
        <v>Yes</v>
      </c>
      <c r="DE72" s="87" t="str">
        <f>IF(AND((RIGHT($DE$3,2)-'[1]Miter Profiles'!$AC$110-'[1]Outside Edges'!$B71)&gt;=5,'[1]Outside Edges'!$P71="Yes"),"Yes","No")</f>
        <v>Yes</v>
      </c>
      <c r="DF72" s="10" t="str">
        <f>IF(AND((RIGHT($DF$3,2)-'[1]Miter Profiles'!$AC$111-'[1]Outside Edges'!$B71)&gt;=5,'[1]Outside Edges'!$P71="Yes"),"Yes","No")</f>
        <v>Yes</v>
      </c>
      <c r="DG72" s="10" t="str">
        <f>IF(AND((RIGHT($DG$3,2)-'[1]Miter Profiles'!$AC$112-'[1]Outside Edges'!$B71)&gt;=5,'[1]Outside Edges'!$P71="Yes"),"Yes","No")</f>
        <v>Yes</v>
      </c>
      <c r="DH72" s="85" t="str">
        <f>IF(AND((RIGHT($DH$3,2)-'[1]Miter Profiles'!$AC$113-'[1]Outside Edges'!$B71)&gt;=5,'[1]Outside Edges'!$P71="Yes"),"Yes","No")</f>
        <v>Yes</v>
      </c>
      <c r="DI72" s="86" t="str">
        <f>IF(AND((RIGHT($DI$3,2)-'[1]Miter Profiles'!$AC$114-'[1]Outside Edges'!$B71)&gt;=5,'[1]Outside Edges'!$P71="Yes"),"Yes","No")</f>
        <v>Yes</v>
      </c>
      <c r="DJ72" s="11" t="str">
        <f>IF(AND((RIGHT($DJ$3,2)-'[1]Miter Profiles'!$AC$115-'[1]Outside Edges'!$B71)&gt;=5,'[1]Outside Edges'!$P71="Yes"),"Yes","No")</f>
        <v>Yes</v>
      </c>
      <c r="DK72" s="87" t="str">
        <f>IF(AND((RIGHT($DK$3,2)-'[1]Miter Profiles'!$AC$116-'[1]Outside Edges'!$B71)&gt;=5,'[1]Outside Edges'!$P71="Yes"),"Yes","No")</f>
        <v>Yes</v>
      </c>
      <c r="DL72" s="10" t="str">
        <f>IF(AND((RIGHT($DL$3,2)-'[1]Miter Profiles'!$AC$117-'[1]Outside Edges'!$B71)&gt;=5,'[1]Outside Edges'!$P71="Yes"),"Yes","No")</f>
        <v>Yes</v>
      </c>
      <c r="DM72" s="10" t="str">
        <f>IF(AND((RIGHT($DM$3,2)-'[1]Miter Profiles'!$AC$118-'[1]Outside Edges'!$B71)&gt;=5,'[1]Outside Edges'!$P71="Yes"),"Yes","No")</f>
        <v>Yes</v>
      </c>
      <c r="DN72" s="85" t="str">
        <f>IF(AND((RIGHT($DN$3,2)-'[1]Miter Profiles'!$AC$119-'[1]Outside Edges'!$B71)&gt;=5,'[1]Outside Edges'!$P71="Yes"),"Yes","No")</f>
        <v>Yes</v>
      </c>
      <c r="DO72" s="86" t="str">
        <f>IF(AND((RIGHT($DO$3,2)-'[1]Miter Profiles'!$AC$120-'[1]Outside Edges'!$B71)&gt;=5,'[1]Outside Edges'!$P71="Yes"),"Yes","No")</f>
        <v>Yes</v>
      </c>
      <c r="DP72" s="11" t="str">
        <f>IF(AND((RIGHT($DP$3,2)-'[1]Miter Profiles'!$AC$121-'[1]Outside Edges'!$B71)&gt;=5,'[1]Outside Edges'!$P71="Yes"),"Yes","No")</f>
        <v>Yes</v>
      </c>
      <c r="DQ72" s="87" t="str">
        <f>IF(AND((RIGHT($DQ$3,2)-'[1]Miter Profiles'!$AC$122-'[1]Outside Edges'!$B71)&gt;=5,'[1]Outside Edges'!$P71="Yes"),"Yes","No")</f>
        <v>Yes</v>
      </c>
      <c r="DR72" s="10" t="str">
        <f>IF(AND((RIGHT($DR$3,2)-'[1]Miter Profiles'!$AC$123-'[1]Outside Edges'!$B71)&gt;=5,'[1]Outside Edges'!$P71="Yes"),"Yes","No")</f>
        <v>Yes</v>
      </c>
      <c r="DS72" s="10" t="str">
        <f>IF(AND((RIGHT($DS$3,2)-'[1]Miter Profiles'!$AC$124-'[1]Outside Edges'!$B71)&gt;=5,'[1]Outside Edges'!$P71="Yes"),"Yes","No")</f>
        <v>Yes</v>
      </c>
      <c r="DT72" s="85" t="str">
        <f>IF(AND((RIGHT($DT$3,2)-'[1]Miter Profiles'!$AC$125-'[1]Outside Edges'!$B71)&gt;=5,'[1]Outside Edges'!$P71="Yes"),"Yes","No")</f>
        <v>Yes</v>
      </c>
      <c r="DU72" s="86" t="str">
        <f>IF(AND((RIGHT($DU$3,2)-'[1]Miter Profiles'!$AC$126-'[1]Outside Edges'!$B71)&gt;=5,'[1]Outside Edges'!$P71="Yes"),"Yes","No")</f>
        <v>Yes</v>
      </c>
      <c r="DV72" s="11" t="str">
        <f>IF(AND((RIGHT($DV$3,2)-'[1]Miter Profiles'!$AC$127-'[1]Outside Edges'!$B71)&gt;=5,'[1]Outside Edges'!$P71="Yes"),"Yes","No")</f>
        <v>Yes</v>
      </c>
      <c r="DW72" s="87" t="str">
        <f>IF(AND((RIGHT($DW$3,2)-'[1]Miter Profiles'!$AC$128-'[1]Outside Edges'!$B71)&gt;=5,'[1]Outside Edges'!$P71="Yes"),"Yes","No")</f>
        <v>Yes</v>
      </c>
      <c r="DX72" s="10" t="str">
        <f>IF(AND((RIGHT($DX$3,2)-'[1]Miter Profiles'!$AC$129-'[1]Outside Edges'!$B71)&gt;=5,'[1]Outside Edges'!$P71="Yes"),"Yes","No")</f>
        <v>Yes</v>
      </c>
      <c r="DY72" s="10" t="str">
        <f>IF(AND((RIGHT($DY$3,2)-'[1]Miter Profiles'!$AC$130-'[1]Outside Edges'!$B71)&gt;=5,'[1]Outside Edges'!$P71="Yes"),"Yes","No")</f>
        <v>Yes</v>
      </c>
      <c r="DZ72" s="85" t="str">
        <f>IF(AND((RIGHT($DZ$3,2)-'[1]Miter Profiles'!$AC$131-'[1]Outside Edges'!$B71)&gt;=5,'[1]Outside Edges'!$P71="Yes"),"Yes","No")</f>
        <v>Yes</v>
      </c>
      <c r="EA72" s="90" t="str">
        <f>IF(AND((RIGHT($EA$3,2)-'[1]Miter Profiles'!$AC$132-'[1]Outside Edges'!$B71)&gt;=5,'[1]Outside Edges'!$P71="Yes"),"Yes","No")</f>
        <v>Yes</v>
      </c>
      <c r="EB72" s="105" t="str">
        <f>IF(AND((RIGHT($EB$3,2)-'[1]Miter Profiles'!$AC$133-'[1]Outside Edges'!$B71)&gt;=5,'[1]Outside Edges'!$P71="Yes"),"Yes","No")</f>
        <v>Yes</v>
      </c>
      <c r="EC72" s="110" t="str">
        <f>IF(AND((RIGHT($EC$3,2)-'[1]Miter Profiles'!$AC$134-'[1]Outside Edges'!$B71)&gt;=5,'[1]Outside Edges'!$P71="Yes"),"Yes","No")</f>
        <v>Yes</v>
      </c>
      <c r="ED72" s="116" t="str">
        <f>IF(AND((RIGHT($ED$3,2)-'[1]Miter Profiles'!$AC$135-'[1]Outside Edges'!$B71)&gt;=5,'[1]Outside Edges'!$P71="Yes"),"Yes","No")</f>
        <v>Yes</v>
      </c>
      <c r="EE72" s="113" t="str">
        <f>IF(AND((RIGHT($EE$3,2)-'[1]Miter Profiles'!$AC$136-'[1]Outside Edges'!$B71)&gt;=5,'[1]Outside Edges'!$P71="Yes"),"Yes","No")</f>
        <v>Yes</v>
      </c>
      <c r="EF72" s="85" t="str">
        <f>IF(AND((RIGHT($EF$3,2)-'[1]Miter Profiles'!$AC$137-'[1]Outside Edges'!$B71)&gt;=5,'[1]Outside Edges'!$P71="Yes"),"Yes","No")</f>
        <v>Yes</v>
      </c>
      <c r="EG72" s="10" t="str">
        <f>IF(AND((RIGHT($EG$3,2)-'[1]Miter Profiles'!$AC$138-'[1]Outside Edges'!$B71)&gt;=5,'[1]Outside Edges'!$P71="Yes"),"Yes","No")</f>
        <v>Yes</v>
      </c>
      <c r="EH72" s="90" t="str">
        <f>IF(AND((RIGHT($EH$3,2)-'[1]Miter Profiles'!$AC$139-'[1]Outside Edges'!$B71)&gt;=5,'[1]Outside Edges'!$P71="Yes"),"Yes","No")</f>
        <v>Yes</v>
      </c>
      <c r="EI72" s="121" t="str">
        <f>IF(AND((RIGHT($EI$3,2)-'[1]Miter Profiles'!$AC$140-'[1]Outside Edges'!$B71)&gt;=5,'[1]Outside Edges'!$P71="Yes"),"Yes","No")</f>
        <v>Yes</v>
      </c>
      <c r="EJ72" s="124" t="str">
        <f>IF(AND((RIGHT($EJ$3,2)-'[1]Miter Profiles'!$AC$141-'[1]Outside Edges'!$B71)&gt;=5,'[1]Outside Edges'!$P71="Yes"),"Yes","No")</f>
        <v>Yes</v>
      </c>
      <c r="EK72" s="124" t="str">
        <f>IF(AND((RIGHT($EK$3,2)-'[1]Miter Profiles'!$AC$142-'[1]Outside Edges'!$B71)&gt;=5,'[1]Outside Edges'!$P71="Yes"),"Yes","No")</f>
        <v>Yes</v>
      </c>
      <c r="EL72" s="116" t="str">
        <f>IF(AND((RIGHT($EL$3,2)-'[1]Miter Profiles'!$AC$143-'[1]Outside Edges'!$B71)&gt;=5,'[1]Outside Edges'!$P71="Yes"),"Yes","No")</f>
        <v>Yes</v>
      </c>
      <c r="EM72" s="129" t="str">
        <f>IF(AND((RIGHT($EM$3,2)-'[1]Miter Profiles'!$AC$144-'[1]Outside Edges'!$B71)&gt;=5,'[1]Outside Edges'!$P71="Yes"),"Yes","No")</f>
        <v>Yes</v>
      </c>
      <c r="EN72" s="10" t="str">
        <f>IF(AND((RIGHT($EN$3,2)-'[1]Miter Profiles'!$AC$145-'[1]Outside Edges'!$B71)&gt;=5,'[1]Outside Edges'!$P71="Yes"),"Yes","No")</f>
        <v>Yes</v>
      </c>
      <c r="EO72" s="90" t="str">
        <f>IF(AND((RIGHT($EO$3,2)-'[1]Miter Profiles'!$AC$146-'[1]Outside Edges'!$B71)&gt;=5,'[1]Outside Edges'!$P71="Yes"),"Yes","No")</f>
        <v>Yes</v>
      </c>
      <c r="EP72" s="124" t="str">
        <f>IF(AND((RIGHT($EP$3,2)-'[1]Miter Profiles'!$AC$147-'[1]Outside Edges'!$B71)&gt;=5,'[1]Outside Edges'!$P71="Yes"),"Yes","No")</f>
        <v>Yes</v>
      </c>
      <c r="EQ72" s="124" t="str">
        <f>IF(AND((RIGHT($EQ$3,2)-'[1]Miter Profiles'!$AC$148-'[1]Outside Edges'!$B71)&gt;=5,'[1]Outside Edges'!$P71="Yes"),"Yes","No")</f>
        <v>Yes</v>
      </c>
      <c r="ER72" s="116" t="str">
        <f>IF(AND((RIGHT($ER$3,2)-'[1]Miter Profiles'!$AC$149-'[1]Outside Edges'!$B71)&gt;=5,'[1]Outside Edges'!$P71="Yes"),"Yes","No")</f>
        <v>Yes</v>
      </c>
      <c r="ES72" s="129" t="str">
        <f>IF(AND((RIGHT($ES$3,2)-'[1]Miter Profiles'!$AC$150-'[1]Outside Edges'!$B71)&gt;=5,'[1]Outside Edges'!$P71="Yes"),"Yes","No")</f>
        <v>Yes</v>
      </c>
      <c r="ET72" s="10" t="str">
        <f>IF(AND((RIGHT($ET$3,2)-'[1]Miter Profiles'!$AC$151-'[1]Outside Edges'!$B71)&gt;=5,'[1]Outside Edges'!$P71="Yes"),"Yes","No")</f>
        <v>Yes</v>
      </c>
      <c r="EU72" s="90" t="str">
        <f>IF(AND((RIGHT($EU$3,2)-'[1]Miter Profiles'!$AC$152-'[1]Outside Edges'!$B71)&gt;=5,'[1]Outside Edges'!$P71="Yes"),"Yes","No")</f>
        <v>Yes</v>
      </c>
      <c r="EV72" s="124" t="str">
        <f>IF(AND((RIGHT($EV$3,2)-'[1]Miter Profiles'!$AC$153-'[1]Outside Edges'!$B71)&gt;=5,'[1]Outside Edges'!$P71="Yes"),"Yes","No")</f>
        <v>Yes</v>
      </c>
      <c r="EW72" s="124" t="str">
        <f>IF(AND((RIGHT($EW$3,2)-'[1]Miter Profiles'!$AC$154-'[1]Outside Edges'!$B71)&gt;=5,'[1]Outside Edges'!$P71="Yes"),"Yes","No")</f>
        <v>Yes</v>
      </c>
      <c r="EX72" s="116" t="str">
        <f>IF(AND((RIGHT($EX$3,2)-'[1]Miter Profiles'!$AC$155-'[1]Outside Edges'!$B71)&gt;=5,'[1]Outside Edges'!$P71="Yes"),"Yes","No")</f>
        <v>Yes</v>
      </c>
      <c r="EY72" s="129" t="str">
        <f>IF(AND((RIGHT($EY$3,2)-'[1]Miter Profiles'!$AC$156-'[1]Outside Edges'!$B71)&gt;=5,'[1]Outside Edges'!$P71="Yes"),"Yes","No")</f>
        <v>Yes</v>
      </c>
      <c r="EZ72" s="10" t="str">
        <f>IF(AND((RIGHT($EZ$3,2)-'[1]Miter Profiles'!$AC$157-'[1]Outside Edges'!$B71)&gt;=5,'[1]Outside Edges'!$P71="Yes"),"Yes","No")</f>
        <v>Yes</v>
      </c>
      <c r="FA72" s="90" t="str">
        <f>IF(AND((RIGHT($FA$3,2)-'[1]Miter Profiles'!$AC$158-'[1]Outside Edges'!$B71)&gt;=5,'[1]Outside Edges'!$P71="Yes"),"Yes","No")</f>
        <v>Yes</v>
      </c>
      <c r="FB72" s="124" t="str">
        <f>IF(AND((RIGHT($FB$3,2)-'[1]Miter Profiles'!$AC$159-'[1]Outside Edges'!$B71)&gt;=5,'[1]Outside Edges'!$P71="Yes"),"Yes","No")</f>
        <v>Yes</v>
      </c>
      <c r="FC72" s="124" t="str">
        <f>IF(AND((RIGHT($FC$3,2)-'[1]Miter Profiles'!$AC$160-'[1]Outside Edges'!$B71)&gt;=5,'[1]Outside Edges'!$P71="Yes"),"Yes","No")</f>
        <v>Yes</v>
      </c>
      <c r="FD72" s="116" t="str">
        <f>IF(AND((RIGHT($FD$3,2)-'[1]Miter Profiles'!$AC$161-'[1]Outside Edges'!$B71)&gt;=5,'[1]Outside Edges'!$P71="Yes"),"Yes","No")</f>
        <v>Yes</v>
      </c>
      <c r="FE72" s="129" t="str">
        <f>IF(AND((RIGHT($FE$3,2)-'[1]Miter Profiles'!$AC$162-'[1]Outside Edges'!$B71)&gt;=5,'[1]Outside Edges'!$P71="Yes"),"Yes","No")</f>
        <v>Yes</v>
      </c>
      <c r="FF72" s="10" t="str">
        <f>IF(AND((RIGHT($FF$3,2)-'[1]Miter Profiles'!$AC$163-'[1]Outside Edges'!$B71)&gt;=5,'[1]Outside Edges'!$P71="Yes"),"Yes","No")</f>
        <v>Yes</v>
      </c>
      <c r="FG72" s="90" t="str">
        <f>IF(AND((RIGHT($FG$3,2)-'[1]Miter Profiles'!$AC$164-'[1]Outside Edges'!$B71)&gt;=5,'[1]Outside Edges'!$P71="Yes"),"Yes","No")</f>
        <v>Yes</v>
      </c>
      <c r="FH72" s="124" t="str">
        <f>IF(AND((RIGHT($FH$3,2)-'[1]Miter Profiles'!$AC$165-'[1]Outside Edges'!$B71)&gt;=5,'[1]Outside Edges'!$P71="Yes"),"Yes","No")</f>
        <v>Yes</v>
      </c>
      <c r="FI72" s="124" t="str">
        <f>IF(AND((RIGHT($FI$3,2)-'[1]Miter Profiles'!$AC$166-'[1]Outside Edges'!$B71)&gt;=5,'[1]Outside Edges'!$P71="Yes"),"Yes","No")</f>
        <v>Yes</v>
      </c>
      <c r="FJ72" s="116" t="str">
        <f>IF(AND((RIGHT($FJ$3,2)-'[1]Miter Profiles'!$AC$167-'[1]Outside Edges'!$B71)&gt;=5,'[1]Outside Edges'!$P71="Yes"),"Yes","No")</f>
        <v>Yes</v>
      </c>
      <c r="FK72" s="129" t="str">
        <f>IF(AND((RIGHT($FK$3,2)-'[1]Miter Profiles'!$AC$168-'[1]Outside Edges'!$B71)&gt;=5,'[1]Outside Edges'!$P71="Yes"),"Yes","No")</f>
        <v>Yes</v>
      </c>
      <c r="FL72" s="10" t="str">
        <f>IF(AND((RIGHT($FL$3,2)-'[1]Miter Profiles'!$AC$169-'[1]Outside Edges'!$B71)&gt;=5,'[1]Outside Edges'!$P71="Yes"),"Yes","No")</f>
        <v>Yes</v>
      </c>
      <c r="FM72" s="90" t="str">
        <f>IF(AND((RIGHT($FM$3,2)-'[1]Miter Profiles'!$AC$170-'[1]Outside Edges'!$B71)&gt;=5,'[1]Outside Edges'!$P71="Yes"),"Yes","No")</f>
        <v>Yes</v>
      </c>
      <c r="FN72" s="124" t="str">
        <f>IF(AND((RIGHT($FN$3,2)-'[1]Miter Profiles'!$AC$171-'[1]Outside Edges'!$B71)&gt;=5,'[1]Outside Edges'!$P71="Yes"),"Yes","No")</f>
        <v>Yes</v>
      </c>
      <c r="FO72" s="124" t="str">
        <f>IF(AND((RIGHT($FO$3,2)-'[1]Miter Profiles'!$AC$172-'[1]Outside Edges'!$B71)&gt;=5,'[1]Outside Edges'!$P71="Yes"),"Yes","No")</f>
        <v>Yes</v>
      </c>
      <c r="FP72" s="116" t="str">
        <f>IF(AND((RIGHT($FP$3,2)-'[1]Miter Profiles'!$AC$173-'[1]Outside Edges'!$B71)&gt;=5,'[1]Outside Edges'!$P71="Yes"),"Yes","No")</f>
        <v>Yes</v>
      </c>
      <c r="FQ72" s="129" t="str">
        <f>IF(AND((RIGHT($FQ$3,2)-'[1]Miter Profiles'!$AC$174-'[1]Outside Edges'!$B71)&gt;=5,'[1]Outside Edges'!$P71="Yes"),"Yes","No")</f>
        <v>Yes</v>
      </c>
      <c r="FR72" s="10" t="str">
        <f>IF(AND((RIGHT($FR$3,2)-'[1]Miter Profiles'!$AC$175-'[1]Outside Edges'!$B71)&gt;=5,'[1]Outside Edges'!$P71="Yes"),"Yes","No")</f>
        <v>Yes</v>
      </c>
      <c r="FS72" s="90" t="str">
        <f>IF(AND((RIGHT($FS$3,2)-'[1]Miter Profiles'!$AC$176-'[1]Outside Edges'!$B71)&gt;=5,'[1]Outside Edges'!$P71="Yes"),"Yes","No")</f>
        <v>Yes</v>
      </c>
      <c r="FT72" s="124" t="str">
        <f>IF(AND((RIGHT($FT$3,2)-'[1]Miter Profiles'!$AC$177-'[1]Outside Edges'!$B71)&gt;=5,'[1]Outside Edges'!$P71="Yes"),"Yes","No")</f>
        <v>Yes</v>
      </c>
      <c r="FU72" s="124" t="str">
        <f>IF(AND((RIGHT($FU$3,2)-'[1]Miter Profiles'!$AC$178-'[1]Outside Edges'!$B71)&gt;=5,'[1]Outside Edges'!$P71="Yes"),"Yes","No")</f>
        <v>Yes</v>
      </c>
      <c r="FV72" s="116" t="str">
        <f>IF(AND((RIGHT($V$3,2)-'[1]Miter Profiles'!$AC$179-'[1]Outside Edges'!$B71)&gt;=5,'[1]Outside Edges'!$P71="Yes"),"Yes","No")</f>
        <v>Yes</v>
      </c>
      <c r="FW72" s="129" t="str">
        <f>IF(AND((RIGHT($FW$3,2)-'[1]Miter Profiles'!$AC$180-'[1]Outside Edges'!$B71)&gt;=5,'[1]Outside Edges'!$P71="Yes"),"Yes","No")</f>
        <v>Yes</v>
      </c>
      <c r="FX72" s="85" t="str">
        <f>IF(AND((RIGHT($FX$3,2)-'[1]Miter Profiles'!$AC$181-'[1]Outside Edges'!$B71)&gt;=5,'[1]Outside Edges'!$P71="Yes"),"Yes","No")</f>
        <v>Yes</v>
      </c>
      <c r="FY72" s="150" t="str">
        <f>IF(AND((RIGHT($FY$3,2)-'[1]Miter Profiles'!$AC$182-'[1]Outside Edges'!$B71)&gt;=5,'[1]Outside Edges'!$P71="Yes"),"Yes","No")</f>
        <v>Yes</v>
      </c>
      <c r="FZ72" s="124" t="str">
        <f>IF(AND((RIGHT($FZ$3,2)-'[1]Miter Profiles'!$AC$183-'[1]Outside Edges'!$B71)&gt;=5,'[1]Outside Edges'!$P71="Yes"),"Yes","No")</f>
        <v>Yes</v>
      </c>
      <c r="GA72" s="116" t="str">
        <f>IF(AND((RIGHT($GA$3,2)-'[1]Miter Profiles'!$AC$184-'[1]Outside Edges'!$B71)&gt;=5,'[1]Outside Edges'!$P71="Yes"),"Yes","No")</f>
        <v>Yes</v>
      </c>
      <c r="GB72" s="129" t="str">
        <f>IF(AND((RIGHT($GB$3,2)-'[1]Miter Profiles'!$AC$185-'[1]Outside Edges'!$B71)&gt;=5,'[1]Outside Edges'!$P71="Yes"),"Yes","No")</f>
        <v>Yes</v>
      </c>
      <c r="GC72" s="10" t="str">
        <f>IF(AND((RIGHT($GC$3,2)-'[1]Miter Profiles'!$AC$186-'[1]Outside Edges'!$B71)&gt;=5,'[1]Outside Edges'!$P71="Yes"),"Yes","No")</f>
        <v>Yes</v>
      </c>
      <c r="GD72" s="90" t="str">
        <f>IF(AND((RIGHT($GD$3,2)-'[1]Miter Profiles'!$AC$187-'[1]Outside Edges'!$B71)&gt;=5,'[1]Outside Edges'!$P71="Yes"),"Yes","No")</f>
        <v>Yes</v>
      </c>
      <c r="GE72" s="150" t="str">
        <f>IF(AND((RIGHT($GE$3,2)-'[1]Miter Profiles'!$AC$188-'[1]Outside Edges'!$B71)&gt;=5,'[1]Outside Edges'!$P71="Yes"),"Yes","No")</f>
        <v>Yes</v>
      </c>
      <c r="GF72" s="124" t="str">
        <f>IF(AND((RIGHT($GF$3,2)-'[1]Miter Profiles'!$AC$189-'[1]Outside Edges'!$B71)&gt;=5,'[1]Outside Edges'!$P71="Yes"),"Yes","No")</f>
        <v>Yes</v>
      </c>
      <c r="GG72" s="116" t="str">
        <f>IF(AND((RIGHT($GG$3,2)-'[1]Miter Profiles'!$AC$190-'[1]Outside Edges'!$B71)&gt;=5,'[1]Outside Edges'!$P71="Yes"),"Yes","No")</f>
        <v>Yes</v>
      </c>
      <c r="GH72" s="129" t="str">
        <f>IF(AND((RIGHT($GH$3,2)-'[1]Miter Profiles'!$AC$191-'[1]Outside Edges'!$B71)&gt;=5,'[1]Outside Edges'!$P71="Yes"),"Yes","No")</f>
        <v>Yes</v>
      </c>
      <c r="GI72" s="10" t="str">
        <f>IF(AND((RIGHT($GI$3,2)-'[1]Miter Profiles'!$AC$192-'[1]Outside Edges'!$B71)&gt;=5,'[1]Outside Edges'!$P71="Yes"),"Yes","No")</f>
        <v>Yes</v>
      </c>
      <c r="GJ72" s="90" t="str">
        <f>IF(AND((RIGHT($GJ$3,2)-'[1]Miter Profiles'!$AC$193-'[1]Outside Edges'!$B71)&gt;=5,'[1]Outside Edges'!$P71="Yes"),"Yes","No")</f>
        <v>Yes</v>
      </c>
      <c r="GK72" s="150" t="str">
        <f>IF(AND((RIGHT($GK$3,2)-'[1]Miter Profiles'!$AC$194-'[1]Outside Edges'!$B71)&gt;=5,'[1]Outside Edges'!$P71="Yes"),"Yes","No")</f>
        <v>Yes</v>
      </c>
      <c r="GL72" s="124" t="str">
        <f>IF(AND((RIGHT($GL$3,2)-'[1]Miter Profiles'!$AC$195-'[1]Outside Edges'!$B71)&gt;=5,'[1]Outside Edges'!$P71="Yes"),"Yes","No")</f>
        <v>Yes</v>
      </c>
      <c r="GM72" s="116" t="str">
        <f>IF(AND((RIGHT($GM$3,2)-'[1]Miter Profiles'!$AC$196-'[1]Outside Edges'!$B71)&gt;=5,'[1]Outside Edges'!$P71="Yes"),"Yes","No")</f>
        <v>Yes</v>
      </c>
      <c r="GN72" s="129" t="str">
        <f>IF(AND((RIGHT($GN$3,2)-'[1]Miter Profiles'!$AC$197-'[1]Outside Edges'!$B71)&gt;=5,'[1]Outside Edges'!$P71="Yes"),"Yes","No")</f>
        <v>Yes</v>
      </c>
      <c r="GO72" s="10" t="str">
        <f>IF(AND((RIGHT($GO$3,2)-'[1]Miter Profiles'!$AC$198-'[1]Outside Edges'!$B71)&gt;=5,'[1]Outside Edges'!$P71="Yes"),"Yes","No")</f>
        <v>Yes</v>
      </c>
      <c r="GP72" s="90" t="str">
        <f>IF(AND((RIGHT($GP$3,2)-'[1]Miter Profiles'!$AC$199-'[1]Outside Edges'!$B71)&gt;=5,'[1]Outside Edges'!$P71="Yes"),"Yes","No")</f>
        <v>Yes</v>
      </c>
      <c r="GQ72" s="150" t="str">
        <f>IF(AND((RIGHT($GQ$3,2)-'[1]Miter Profiles'!$AC$200-'[1]Outside Edges'!$B71)&gt;=5,'[1]Outside Edges'!$P71="Yes"),"Yes","No")</f>
        <v>Yes</v>
      </c>
      <c r="GR72" s="124" t="str">
        <f>IF(AND((RIGHT($GR$3,2)-'[1]Miter Profiles'!$AC$201-'[1]Outside Edges'!$B71)&gt;=5,'[1]Outside Edges'!$P71="Yes"),"Yes","No")</f>
        <v>Yes</v>
      </c>
      <c r="GS72" s="116" t="str">
        <f>IF(AND((RIGHT($GS$3,2)-'[1]Miter Profiles'!$AC$202-'[1]Outside Edges'!$B71)&gt;=5,'[1]Outside Edges'!$P71="Yes"),"Yes","No")</f>
        <v>Yes</v>
      </c>
      <c r="GT72" s="129" t="str">
        <f>IF(AND((RIGHT($GT$3,2)-'[1]Miter Profiles'!$AC$203-'[1]Outside Edges'!$B71)&gt;=5,'[1]Outside Edges'!$P71="Yes"),"Yes","No")</f>
        <v>Yes</v>
      </c>
      <c r="GU72" s="10" t="str">
        <f>IF(AND((RIGHT($GU$3,2)-'[1]Miter Profiles'!$AC$204-'[1]Outside Edges'!$B71)&gt;=5,'[1]Outside Edges'!$P71="Yes"),"Yes","No")</f>
        <v>Yes</v>
      </c>
      <c r="GV72" s="90" t="str">
        <f>IF(AND((RIGHT($GV$3,2)-'[1]Miter Profiles'!$AC$205-'[1]Outside Edges'!$B71)&gt;=5,'[1]Outside Edges'!$P71="Yes"),"Yes","No")</f>
        <v>Yes</v>
      </c>
      <c r="GW72" s="150" t="str">
        <f>IF(AND((RIGHT($GW$3,2)-'[1]Miter Profiles'!$AC$206-'[1]Outside Edges'!$B71)&gt;=5,'[1]Outside Edges'!$P71="Yes"),"Yes","No")</f>
        <v>Yes</v>
      </c>
      <c r="GX72" s="124" t="str">
        <f>IF(AND((RIGHT($GX$3,2)-'[1]Miter Profiles'!$AC$207-'[1]Outside Edges'!$B71)&gt;=5,'[1]Outside Edges'!$P71="Yes"),"Yes","No")</f>
        <v>Yes</v>
      </c>
      <c r="GY72" s="116" t="str">
        <f>IF(AND((RIGHT($GY$3,2)-'[1]Miter Profiles'!$AC$208-'[1]Outside Edges'!$B71)&gt;=5,'[1]Outside Edges'!$P71="Yes"),"Yes","No")</f>
        <v>Yes</v>
      </c>
      <c r="GZ72" s="129" t="str">
        <f>IF(AND((RIGHT($GZ$3,2)-'[1]Miter Profiles'!$AC$209-'[1]Outside Edges'!$B71)&gt;=5,'[1]Outside Edges'!$P71="Yes"),"Yes","No")</f>
        <v>Yes</v>
      </c>
      <c r="HA72" s="10" t="str">
        <f>IF(AND((RIGHT($HA$3,2)-'[1]Miter Profiles'!$AC$210-'[1]Outside Edges'!$B71)&gt;=5,'[1]Outside Edges'!$P71="Yes"),"Yes","No")</f>
        <v>Yes</v>
      </c>
      <c r="HB72" s="90" t="str">
        <f>IF(AND((RIGHT($HB$3,2)-'[1]Miter Profiles'!$AC$211-'[1]Outside Edges'!$B71)&gt;=5,'[1]Outside Edges'!$P71="Yes"),"Yes","No")</f>
        <v>Yes</v>
      </c>
      <c r="HC72" s="150" t="str">
        <f>IF(AND((RIGHT($HC$3,2)-'[1]Miter Profiles'!$AC$212-'[1]Outside Edges'!$B71)&gt;=5,'[1]Outside Edges'!$P71="Yes"),"Yes","No")</f>
        <v>Yes</v>
      </c>
      <c r="HD72" s="116" t="str">
        <f>IF(AND((RIGHT($HD$3,2)-'[1]Miter Profiles'!$AC$213-'[1]Outside Edges'!$B71)&gt;=5,'[1]Outside Edges'!$P71="Yes"),"Yes","No")</f>
        <v>Yes</v>
      </c>
      <c r="HE72" s="129" t="str">
        <f>IF(AND((RIGHT($HE$3,2)-'[1]Miter Profiles'!$AC$214-'[1]Outside Edges'!$B71)&gt;=5,'[1]Outside Edges'!$P71="Yes"),"Yes","No")</f>
        <v>Yes</v>
      </c>
      <c r="HF72" s="10" t="str">
        <f>IF(AND((RIGHT($HF$3,2)-'[1]Miter Profiles'!$AC$215-'[1]Outside Edges'!$B71)&gt;=5,'[1]Outside Edges'!$P71="Yes"),"Yes","No")</f>
        <v>Yes</v>
      </c>
      <c r="HG72" s="90" t="str">
        <f>IF(AND((RIGHT($HG$3,2)-'[1]Miter Profiles'!$AC$216-'[1]Outside Edges'!$B71)&gt;=5,'[1]Outside Edges'!$P71="Yes"),"Yes","No")</f>
        <v>Yes</v>
      </c>
      <c r="HH72" s="150" t="str">
        <f>IF(AND((RIGHT($HH$3,2)-'[1]Miter Profiles'!$AC$217-'[1]Outside Edges'!$B71)&gt;=5,'[1]Outside Edges'!$P71="Yes"),"Yes","No")</f>
        <v>Yes</v>
      </c>
      <c r="HI72" s="124" t="str">
        <f>IF(AND((RIGHT($HI$3,2)-'[1]Miter Profiles'!$AC$218-'[1]Outside Edges'!$B71)&gt;=5,'[1]Outside Edges'!$P71="Yes"),"Yes","No")</f>
        <v>Yes</v>
      </c>
      <c r="HJ72" s="116" t="str">
        <f>IF(AND((RIGHT($HJ$3,2)-'[1]Miter Profiles'!$AC$219-'[1]Outside Edges'!$B71)&gt;=5,'[1]Outside Edges'!$P71="Yes"),"Yes","No")</f>
        <v>Yes</v>
      </c>
      <c r="HK72" s="129" t="str">
        <f>IF(AND((RIGHT($HK$3,2)-'[1]Miter Profiles'!$AC$220-'[1]Outside Edges'!$B71)&gt;=5,'[1]Outside Edges'!$P71="Yes"),"Yes","No")</f>
        <v>Yes</v>
      </c>
      <c r="HL72" s="10" t="str">
        <f>IF(AND((RIGHT($HL$3,2)-'[1]Miter Profiles'!$AC$221-'[1]Outside Edges'!$B71)&gt;=5,'[1]Outside Edges'!$P71="Yes"),"Yes","No")</f>
        <v>Yes</v>
      </c>
      <c r="HM72" s="90" t="str">
        <f>IF(AND((RIGHT($HM$3,2)-'[1]Miter Profiles'!$AC$222-'[1]Outside Edges'!$B71)&gt;=5,'[1]Outside Edges'!$P71="Yes"),"Yes","No")</f>
        <v>Yes</v>
      </c>
      <c r="HN72" s="150" t="str">
        <f>IF(AND((RIGHT($HN$3,2)-'[1]Miter Profiles'!$AC$223-'[1]Outside Edges'!$B71)&gt;=5,'[1]Outside Edges'!$P71="Yes"),"Yes","No")</f>
        <v>Yes</v>
      </c>
      <c r="HO72" s="124" t="str">
        <f>IF(AND((RIGHT($HO$3,2)-'[1]Miter Profiles'!$AC$224-'[1]Outside Edges'!$B71)&gt;=5,'[1]Outside Edges'!$P71="Yes"),"Yes","No")</f>
        <v>Yes</v>
      </c>
      <c r="HP72" s="124" t="str">
        <f>IF(AND((RIGHT($HP$3,2)-'[1]Miter Profiles'!$AC$225-'[1]Outside Edges'!$B71)&gt;=5,'[1]Outside Edges'!$P71="Yes"),"Yes","No")</f>
        <v>Yes</v>
      </c>
      <c r="HQ72" s="153" t="str">
        <f>IF(AND((RIGHT($HQ$3,3)-'[1]Miter Profiles'!$AC$226-'[1]Outside Edges'!$B71)&gt;=5,'[1]Outside Edges'!$P71="Yes"),"Yes","No")</f>
        <v>Yes</v>
      </c>
      <c r="HR72" s="129" t="str">
        <f>IF(AND((RIGHT($HR$3,2)-'[1]Miter Profiles'!$AC$227-'[1]Outside Edges'!$B71)&gt;=5,'[1]Outside Edges'!$P71="Yes"),"Yes","No")</f>
        <v>Yes</v>
      </c>
      <c r="HS72" s="10" t="str">
        <f>IF(AND((RIGHT($HS$3,2)-'[1]Miter Profiles'!$AC$228-'[1]Outside Edges'!$B71)&gt;=5,'[1]Outside Edges'!$P71="Yes"),"Yes","No")</f>
        <v>Yes</v>
      </c>
      <c r="HT72" s="163" t="str">
        <f>IF(AND((RIGHT($HT$3,2)-'[1]Miter Profiles'!$AC$229-'[1]Outside Edges'!$B71)&gt;=5,'[1]Outside Edges'!$P71="Yes"),"Yes","No")</f>
        <v>Yes</v>
      </c>
      <c r="HU72" s="150" t="str">
        <f>IF(AND((RIGHT($HU$3,2)-'[1]Miter Profiles'!$AC$230-'[1]Outside Edges'!$B71)&gt;=5,'[1]Outside Edges'!$P71="Yes"),"Yes","No")</f>
        <v>Yes</v>
      </c>
      <c r="HV72" s="124" t="str">
        <f>IF(AND((RIGHT($HV$3,2)-'[1]Miter Profiles'!$AC$231-'[1]Outside Edges'!$B71)&gt;=5,'[1]Outside Edges'!$P71="Yes"),"Yes","No")</f>
        <v>Yes</v>
      </c>
      <c r="HW72" s="116" t="str">
        <f>IF(AND((RIGHT($HW$3,2)-'[1]Miter Profiles'!$AC$232-'[1]Outside Edges'!$B71)&gt;=5,'[1]Outside Edges'!$P71="Yes"),"Yes","No")</f>
        <v>Yes</v>
      </c>
      <c r="HX72" s="129" t="str">
        <f>IF(AND((RIGHT($HX$3,2)-'[1]Miter Profiles'!$AC$233-'[1]Outside Edges'!$B71)&gt;=5,'[1]Outside Edges'!$P71="Yes"),"Yes","No")</f>
        <v>Yes</v>
      </c>
      <c r="HY72" s="10" t="str">
        <f>IF(AND((RIGHT($HY$3,2)-'[1]Miter Profiles'!$AC$234-'[1]Outside Edges'!$B71)&gt;=5,'[1]Outside Edges'!$P71="Yes"),"Yes","No")</f>
        <v>Yes</v>
      </c>
      <c r="HZ72" s="90" t="str">
        <f>IF(AND((RIGHT($HZ$3,2)-'[1]Miter Profiles'!$AC$235-'[1]Outside Edges'!$B71)&gt;=5,'[1]Outside Edges'!$P71="Yes"),"Yes","No")</f>
        <v>Yes</v>
      </c>
      <c r="IA72" s="150" t="str">
        <f>IF(AND((RIGHT($IA$3,2)-'[1]Miter Profiles'!$AC$236-'[1]Outside Edges'!$B71)&gt;=5,'[1]Outside Edges'!$P71="Yes"),"Yes","No")</f>
        <v>Yes</v>
      </c>
      <c r="IB72" s="124" t="str">
        <f>IF(AND((RIGHT($IB$3,2)-'[1]Miter Profiles'!$AC$237-'[1]Outside Edges'!$B71)&gt;=5,'[1]Outside Edges'!$P71="Yes"),"Yes","No")</f>
        <v>Yes</v>
      </c>
      <c r="IC72" s="116" t="str">
        <f>IF(AND((RIGHT($IC$3,2)-'[1]Miter Profiles'!$AC$238-'[1]Outside Edges'!$B71)&gt;=5,'[1]Outside Edges'!$P71="Yes"),"Yes","No")</f>
        <v>Yes</v>
      </c>
      <c r="ID72" s="129" t="str">
        <f>IF(AND((RIGHT($ID$3,2)-'[1]Miter Profiles'!$AC$239-'[1]Outside Edges'!$B71)&gt;=5,'[1]Outside Edges'!$P71="Yes"),"Yes","No")</f>
        <v>Yes</v>
      </c>
      <c r="IE72" s="10" t="str">
        <f>IF(AND((RIGHT($IE$3,2)-'[1]Miter Profiles'!$AC$240-'[1]Outside Edges'!$B71)&gt;=5,'[1]Outside Edges'!$P71="Yes"),"Yes","No")</f>
        <v>Yes</v>
      </c>
      <c r="IF72" s="90" t="str">
        <f>IF(AND((RIGHT($IF$3,2)-'[1]Miter Profiles'!$AC$241-'[1]Outside Edges'!$B71)&gt;=5,'[1]Outside Edges'!$P71="Yes"),"Yes","No")</f>
        <v>Yes</v>
      </c>
      <c r="IG72" s="150" t="str">
        <f>IF(AND((RIGHT($IG$3,2)-'[1]Miter Profiles'!$AC$242-'[1]Outside Edges'!$B71)&gt;=5,'[1]Outside Edges'!$P71="Yes"),"Yes","No")</f>
        <v>Yes</v>
      </c>
      <c r="IH72" s="124" t="str">
        <f>IF(AND((RIGHT($IH$3,2)-'[1]Miter Profiles'!$AC$243-'[1]Outside Edges'!$B71)&gt;=5,'[1]Outside Edges'!$P71="Yes"),"Yes","No")</f>
        <v>Yes</v>
      </c>
      <c r="II72" s="116" t="str">
        <f>IF(AND((RIGHT($II$3,2)-'[1]Miter Profiles'!$AC$244-'[1]Outside Edges'!$B71)&gt;=5,'[1]Outside Edges'!$P71="Yes"),"Yes","No")</f>
        <v>Yes</v>
      </c>
      <c r="IJ72" s="129" t="str">
        <f>IF(AND((RIGHT($IJ$3,2)-'[1]Miter Profiles'!$AC$245-'[1]Outside Edges'!$B71)&gt;=5,'[1]Outside Edges'!$P71="Yes"),"Yes","No")</f>
        <v>Yes</v>
      </c>
      <c r="IK72" s="10" t="str">
        <f>IF(AND((RIGHT($IK$3,2)-'[1]Miter Profiles'!$AC$246-'[1]Outside Edges'!$B71)&gt;=5,'[1]Outside Edges'!$P71="Yes"),"Yes","No")</f>
        <v>Yes</v>
      </c>
      <c r="IL72" s="90" t="str">
        <f>IF(AND((RIGHT($IL$3,2)-'[1]Miter Profiles'!$AC$247-'[1]Outside Edges'!$B71)&gt;=5,'[1]Outside Edges'!$P71="Yes"),"Yes","No")</f>
        <v>Yes</v>
      </c>
      <c r="IM72" s="150" t="str">
        <f>IF(AND((RIGHT($IM$3,2)-'[1]Miter Profiles'!$AC$248-'[1]Outside Edges'!$B71)&gt;=5,'[1]Outside Edges'!$P71="Yes"),"Yes","No")</f>
        <v>Yes</v>
      </c>
      <c r="IN72" s="124" t="str">
        <f>IF(AND((RIGHT($IN$3,2)-'[1]Miter Profiles'!$AC$249-'[1]Outside Edges'!$B71)&gt;=5,'[1]Outside Edges'!$P71="Yes"),"Yes","No")</f>
        <v>Yes</v>
      </c>
      <c r="IO72" s="116" t="str">
        <f>IF(AND((RIGHT($IO$3,2)-'[1]Miter Profiles'!$AC$250-'[1]Outside Edges'!$B71)&gt;=5,'[1]Outside Edges'!$P71="Yes"),"Yes","No")</f>
        <v>Yes</v>
      </c>
      <c r="IP72" s="129" t="str">
        <f>IF(AND((RIGHT($IP$3,2)-'[1]Miter Profiles'!$AC$251-'[1]Outside Edges'!$B71)&gt;=5,'[1]Outside Edges'!$P71="Yes"),"Yes","No")</f>
        <v>Yes</v>
      </c>
      <c r="IQ72" s="10" t="str">
        <f>IF(AND((RIGHT($IQ$3,2)-'[1]Miter Profiles'!$AC$252-'[1]Outside Edges'!$B71)&gt;=5,'[1]Outside Edges'!$P71="Yes"),"Yes","No")</f>
        <v>Yes</v>
      </c>
      <c r="IR72" s="90" t="str">
        <f>IF(AND((RIGHT($IR$3,2)-'[1]Miter Profiles'!$AC$253-'[1]Outside Edges'!$B71)&gt;=5,'[1]Outside Edges'!$P71="Yes"),"Yes","No")</f>
        <v>Yes</v>
      </c>
      <c r="IS72" s="150" t="str">
        <f>IF(AND((RIGHT($IS$3,2)-'[1]Miter Profiles'!$AC$254-'[1]Outside Edges'!$B71)&gt;=5,'[1]Outside Edges'!$P71="Yes"),"Yes","No")</f>
        <v>Yes</v>
      </c>
      <c r="IT72" s="124" t="str">
        <f>IF(AND((RIGHT($IT$3,2)-'[1]Miter Profiles'!$AC$255-'[1]Outside Edges'!$B71)&gt;=5,'[1]Outside Edges'!$P71="Yes"),"Yes","No")</f>
        <v>Yes</v>
      </c>
      <c r="IU72" s="116" t="str">
        <f>IF(AND((RIGHT($IU$3,2)-'[1]Miter Profiles'!$AC$256-'[1]Outside Edges'!$B71)&gt;=5,'[1]Outside Edges'!$P71="Yes"),"Yes","No")</f>
        <v>Yes</v>
      </c>
      <c r="IV72" s="129" t="str">
        <f>IF(AND((RIGHT($IV$3,2)-'[1]Miter Profiles'!$AC$257-'[1]Outside Edges'!$B71)&gt;=5,'[1]Outside Edges'!$P71="Yes"),"Yes","No")</f>
        <v>Yes</v>
      </c>
      <c r="IW72" s="10" t="str">
        <f>IF(AND((RIGHT($IW$3,2)-'[1]Miter Profiles'!$AC$258-'[1]Outside Edges'!$B71)&gt;=5,'[1]Outside Edges'!$P71="Yes"),"Yes","No")</f>
        <v>Yes</v>
      </c>
      <c r="IX72" s="90" t="str">
        <f>IF(AND((RIGHT($IX$3,2)-'[1]Miter Profiles'!$AC$259-'[1]Outside Edges'!$B71)&gt;=5,'[1]Outside Edges'!$P71="Yes"),"Yes","No")</f>
        <v>Yes</v>
      </c>
      <c r="IY72" s="150" t="str">
        <f>IF(AND((RIGHT($IY$3,2)-'[1]Miter Profiles'!$AC$260-'[1]Outside Edges'!$B71)&gt;=5,'[1]Outside Edges'!$P71="Yes"),"Yes","No")</f>
        <v>Yes</v>
      </c>
      <c r="IZ72" s="124" t="str">
        <f>IF(AND((RIGHT($IZ$3,2)-'[1]Miter Profiles'!$AC$261-'[1]Outside Edges'!$B71)&gt;=5,'[1]Outside Edges'!$P71="Yes"),"Yes","No")</f>
        <v>Yes</v>
      </c>
      <c r="JA72" s="116" t="str">
        <f>IF(AND((RIGHT($JA$3,2)-'[1]Miter Profiles'!$AC$262-'[1]Outside Edges'!$B71)&gt;=5,'[1]Outside Edges'!$P71="Yes"),"Yes","No")</f>
        <v>Yes</v>
      </c>
      <c r="JB72" s="129" t="str">
        <f>IF(AND((RIGHT($JB$3,2)-'[1]Miter Profiles'!$AC$263-'[1]Outside Edges'!$B71)&gt;=5,'[1]Outside Edges'!$P71="Yes"),"Yes","No")</f>
        <v>Yes</v>
      </c>
      <c r="JC72" s="10" t="str">
        <f>IF(AND((RIGHT($JC$3,2)-'[1]Miter Profiles'!$AC$264-'[1]Outside Edges'!$B71)&gt;=5,'[1]Outside Edges'!$P71="Yes"),"Yes","No")</f>
        <v>Yes</v>
      </c>
      <c r="JD72" s="90" t="str">
        <f>IF(AND((RIGHT($JD$3,2)-'[1]Miter Profiles'!$AC$265-'[1]Outside Edges'!$B71)&gt;=5,'[1]Outside Edges'!$P71="Yes"),"Yes","No")</f>
        <v>Yes</v>
      </c>
      <c r="JE72" s="236" t="str">
        <f>IF(AND((RIGHT($JE$3,2)-'[1]Miter Profiles'!$AC$266-'[1]Outside Edges'!$B71)&gt;=5,'[1]Outside Edges'!$P71="Yes"),"Yes","No")</f>
        <v>Yes</v>
      </c>
      <c r="JF72" s="237" t="str">
        <f>IF(AND((RIGHT($JF$3,2)-'[1]Miter Profiles'!$AC$267-'[1]Outside Edges'!$B71)&gt;=5,'[1]Outside Edges'!$P71="Yes"),"Yes","No")</f>
        <v>Yes</v>
      </c>
      <c r="JG72" s="238" t="str">
        <f>IF(AND((RIGHT($JG$3,2)-'[1]Miter Profiles'!$AC$268-'[1]Outside Edges'!$B71)&gt;=5,'[1]Outside Edges'!$P71="Yes"),"Yes","No")</f>
        <v>Yes</v>
      </c>
      <c r="JH72" s="129" t="str">
        <f>IF(AND((RIGHT($JH$3,2)-'[1]Miter Profiles'!$AC$269-'[1]Outside Edges'!$B71)&gt;=5,'[1]Outside Edges'!$P71="Yes"),"Yes","No")</f>
        <v>Yes</v>
      </c>
      <c r="JI72" s="113" t="str">
        <f>IF(AND((RIGHT($JI$3,2)-'[1]Miter Profiles'!$AC$270-'[1]Outside Edges'!$B71)&gt;=5,'[1]Outside Edges'!$P71="Yes"),"Yes","No")</f>
        <v>Yes</v>
      </c>
      <c r="JJ72" s="90" t="str">
        <f>IF(AND((RIGHT($JJ$3,2)-'[1]Miter Profiles'!$AC$271-'[1]Outside Edges'!$B71)&gt;=5,'[1]Outside Edges'!$P71="Yes"),"Yes","No")</f>
        <v>Yes</v>
      </c>
      <c r="JK72" s="236" t="str">
        <f>IF(AND((RIGHT($JK$3,2)-'[1]Miter Profiles'!$AC$272-'[1]Outside Edges'!$B71)&gt;=5,'[1]Outside Edges'!$P71="Yes"),"Yes","No")</f>
        <v>Yes</v>
      </c>
      <c r="JL72" s="237" t="str">
        <f>IF(AND((RIGHT($JL$3,2)-'[1]Miter Profiles'!$AC$273-'[1]Outside Edges'!$B71)&gt;=5,'[1]Outside Edges'!$P71="Yes"),"Yes","No")</f>
        <v>Yes</v>
      </c>
      <c r="JM72" s="238" t="str">
        <f>IF(AND((RIGHT($JM$3,2)-'[1]Miter Profiles'!$AC$274-'[1]Outside Edges'!$B71)&gt;=5,'[1]Outside Edges'!$P71="Yes"),"Yes","No")</f>
        <v>Yes</v>
      </c>
      <c r="JN72" s="129" t="str">
        <f>IF(AND((RIGHT($JN$3,2)-'[1]Miter Profiles'!$AC$275-'[1]Outside Edges'!$B71)&gt;=5,'[1]Outside Edges'!$P71="Yes"),"Yes","No")</f>
        <v>Yes</v>
      </c>
      <c r="JO72" s="113" t="str">
        <f>IF(AND((RIGHT($JO$3,2)-'[1]Miter Profiles'!$AC$276-'[1]Outside Edges'!$B71)&gt;=5,'[1]Outside Edges'!$P71="Yes"),"Yes","No")</f>
        <v>Yes</v>
      </c>
      <c r="JP72" s="90" t="str">
        <f>IF(AND((RIGHT($JP$3,2)-'[1]Miter Profiles'!$AC$277-'[1]Outside Edges'!$B71)&gt;=5,'[1]Outside Edges'!$P71="Yes"),"Yes","No")</f>
        <v>Yes</v>
      </c>
      <c r="JQ72" s="236" t="str">
        <f>IF(AND((RIGHT($JQ$3,2)-'[1]Miter Profiles'!$AC$278-'[1]Outside Edges'!$B71)&gt;=5,'[1]Outside Edges'!$P71="Yes"),"Yes","No")</f>
        <v>No</v>
      </c>
      <c r="JR72" s="237" t="str">
        <f>IF(AND((RIGHT($JR$3,2)-'[1]Miter Profiles'!$AC$279-'[1]Outside Edges'!$B71)&gt;=5,'[1]Outside Edges'!$P71="Yes"),"Yes","No")</f>
        <v>Yes</v>
      </c>
      <c r="JS72" s="238" t="str">
        <f>IF(AND((RIGHT($JS$3,2)-'[1]Miter Profiles'!$AC$280-'[1]Outside Edges'!$B71)&gt;=5,'[1]Outside Edges'!$P71="Yes"),"Yes","No")</f>
        <v>Yes</v>
      </c>
      <c r="JT72" s="129" t="str">
        <f>IF(AND((RIGHT($JT$3,2)-'[1]Miter Profiles'!$AC$281-'[1]Outside Edges'!$B71)&gt;=5,'[1]Outside Edges'!$P71="Yes"),"Yes","No")</f>
        <v>No</v>
      </c>
      <c r="JU72" s="113" t="str">
        <f>IF(AND((RIGHT($JU$3,2)-'[1]Miter Profiles'!$AC$282-'[1]Outside Edges'!$B71)&gt;=5,'[1]Outside Edges'!$P71="Yes"),"Yes","No")</f>
        <v>Yes</v>
      </c>
      <c r="JV72" s="90" t="str">
        <f>IF(AND((RIGHT($JV$3,2)-'[1]Miter Profiles'!$AC$283-'[1]Outside Edges'!$B71)&gt;=5,'[1]Outside Edges'!$P71="Yes"),"Yes","No")</f>
        <v>Yes</v>
      </c>
      <c r="JW72" s="236" t="str">
        <f>IF(AND((RIGHT($JW$3,2)-'[1]Miter Profiles'!$AC$284-'[1]Outside Edges'!$B71)&gt;=5,'[1]Outside Edges'!$P71="Yes"),"Yes","No")</f>
        <v>Yes</v>
      </c>
      <c r="JX72" s="237" t="str">
        <f>IF(AND((RIGHT($JX$3,2)-'[1]Miter Profiles'!$AC$285-'[1]Outside Edges'!$B71)&gt;=5,'[1]Outside Edges'!$P71="Yes"),"Yes","No")</f>
        <v>Yes</v>
      </c>
      <c r="JY72" s="238" t="str">
        <f>IF(AND((RIGHT($JY$3,2)-'[1]Miter Profiles'!$AC$286-'[1]Outside Edges'!$B71)&gt;=5,'[1]Outside Edges'!$P71="Yes"),"Yes","No")</f>
        <v>Yes</v>
      </c>
      <c r="JZ72" s="129" t="str">
        <f>IF(AND((RIGHT($JZ$3,2)-'[1]Miter Profiles'!$AC$287-'[1]Outside Edges'!$B71)&gt;=5,'[1]Outside Edges'!$P71="Yes"),"Yes","No")</f>
        <v>Yes</v>
      </c>
      <c r="KA72" s="113" t="str">
        <f>IF(AND((RIGHT($KA$3,2)-'[1]Miter Profiles'!$AC$288-'[1]Outside Edges'!$B71)&gt;=5,'[1]Outside Edges'!$P71="Yes"),"Yes","No")</f>
        <v>Yes</v>
      </c>
      <c r="KB72" s="90" t="str">
        <f>IF(AND((RIGHT($KB$3,2)-'[1]Miter Profiles'!$AC$289-'[1]Outside Edges'!$B71)&gt;=5,'[1]Outside Edges'!$P71="Yes"),"Yes","No")</f>
        <v>Yes</v>
      </c>
      <c r="KC72" s="236" t="str">
        <f>IF(AND((RIGHT($KC$3,2)-'[1]Miter Profiles'!$AC$290-'[1]Outside Edges'!$B71)&gt;=5,'[1]Outside Edges'!$P71="Yes"),"Yes","No")</f>
        <v>Yes</v>
      </c>
      <c r="KD72" s="237" t="str">
        <f>IF(AND((RIGHT($KD$3,2)-'[1]Miter Profiles'!$AC$291-'[1]Outside Edges'!$B71)&gt;=5,'[1]Outside Edges'!$P71="Yes"),"Yes","No")</f>
        <v>Yes</v>
      </c>
      <c r="KE72" s="238" t="str">
        <f>IF(AND((RIGHT($KE$3,2)-'[1]Miter Profiles'!$AC$292-'[1]Outside Edges'!$B71)&gt;=5,'[1]Outside Edges'!$P71="Yes"),"Yes","No")</f>
        <v>Yes</v>
      </c>
      <c r="KF72" s="129" t="str">
        <f>IF(AND((RIGHT($KF$3,2)-'[1]Miter Profiles'!$AC$293-'[1]Outside Edges'!$B71)&gt;=5,'[1]Outside Edges'!$P71="Yes"),"Yes","No")</f>
        <v>Yes</v>
      </c>
      <c r="KG72" s="113" t="str">
        <f>IF(AND((RIGHT($KG$3,2)-'[1]Miter Profiles'!$AC$294-'[1]Outside Edges'!$B71)&gt;=5,'[1]Outside Edges'!$P71="Yes"),"Yes","No")</f>
        <v>Yes</v>
      </c>
      <c r="KH72" s="90" t="str">
        <f>IF(AND((RIGHT($KH$3,2)-'[1]Miter Profiles'!$AC$295-'[1]Outside Edges'!$B71)&gt;=5,'[1]Outside Edges'!$P71="Yes"),"Yes","No")</f>
        <v>Yes</v>
      </c>
      <c r="KI72" s="236" t="str">
        <f>IF(AND((RIGHT($KI$3,2)-'[1]Miter Profiles'!$AC$296-'[1]Outside Edges'!$B71)&gt;=5,'[1]Outside Edges'!$P71="Yes"),"Yes","No")</f>
        <v>Yes</v>
      </c>
      <c r="KJ72" s="237" t="str">
        <f>IF(AND((RIGHT($KJ$3,2)-'[1]Miter Profiles'!$AC$297-'[1]Outside Edges'!$B71)&gt;=5,'[1]Outside Edges'!$P71="Yes"),"Yes","No")</f>
        <v>Yes</v>
      </c>
      <c r="KK72" s="238" t="str">
        <f>IF(AND((RIGHT($KK$3,2)-'[1]Miter Profiles'!$AC$298-'[1]Outside Edges'!$B71)&gt;=5,'[1]Outside Edges'!$P71="Yes"),"Yes","No")</f>
        <v>Yes</v>
      </c>
      <c r="KL72" s="129" t="str">
        <f>IF(AND((RIGHT($KL$3,2)-'[1]Miter Profiles'!$AC$299-'[1]Outside Edges'!$B71)&gt;=5,'[1]Outside Edges'!$P71="Yes"),"Yes","No")</f>
        <v>Yes</v>
      </c>
      <c r="KM72" s="113" t="str">
        <f>IF(AND((RIGHT($KM$3,2)-'[1]Miter Profiles'!$AC$300-'[1]Outside Edges'!$B71)&gt;=5,'[1]Outside Edges'!$P71="Yes"),"Yes","No")</f>
        <v>Yes</v>
      </c>
      <c r="KN72" s="90" t="str">
        <f>IF(AND((RIGHT($KN$3,2)-'[1]Miter Profiles'!$AC$301-'[1]Outside Edges'!$B71)&gt;=5,'[1]Outside Edges'!$P71="Yes"),"Yes","No")</f>
        <v>Yes</v>
      </c>
      <c r="KO72" s="236" t="str">
        <f>IF(AND((RIGHT($KO$3,2)-'[1]Miter Profiles'!$AC$302-'[1]Outside Edges'!$B71)&gt;=5,'[1]Outside Edges'!$P71="Yes"),"Yes","No")</f>
        <v>Yes</v>
      </c>
      <c r="KP72" s="237" t="str">
        <f>IF(AND((RIGHT($KP$3,2)-'[1]Miter Profiles'!$AC$303-'[1]Outside Edges'!$B71)&gt;=5,'[1]Outside Edges'!$P71="Yes"),"Yes","No")</f>
        <v>Yes</v>
      </c>
      <c r="KQ72" s="238" t="str">
        <f>IF(AND((RIGHT($KQ$3,2)-'[1]Miter Profiles'!$AC$304-'[1]Outside Edges'!$B71)&gt;=5,'[1]Outside Edges'!$P71="Yes"),"Yes","No")</f>
        <v>Yes</v>
      </c>
      <c r="KR72" s="129" t="str">
        <f>IF(AND((RIGHT($KR$3,2)-'[1]Miter Profiles'!$AC$305-'[1]Outside Edges'!$B71)&gt;=5,'[1]Outside Edges'!$P71="Yes"),"Yes","No")</f>
        <v>Yes</v>
      </c>
      <c r="KS72" s="113" t="str">
        <f>IF(AND((RIGHT($KS$3,2)-'[1]Miter Profiles'!$AC$306-'[1]Outside Edges'!$B71)&gt;=5,'[1]Outside Edges'!$P71="Yes"),"Yes","No")</f>
        <v>Yes</v>
      </c>
      <c r="KT72" s="90" t="str">
        <f>IF(AND((RIGHT($KT$3,2)-'[1]Miter Profiles'!$AC$307-'[1]Outside Edges'!$B71)&gt;=5,'[1]Outside Edges'!$P71="Yes"),"Yes","No")</f>
        <v>Yes</v>
      </c>
      <c r="KU72" s="236" t="str">
        <f>IF(AND((RIGHT($KU$3,2)-'[1]Miter Profiles'!$AC$308-'[1]Outside Edges'!$B71)&gt;=5,'[1]Outside Edges'!$P71="Yes"),"Yes","No")</f>
        <v>Yes</v>
      </c>
      <c r="KV72" s="237" t="str">
        <f>IF(AND((RIGHT($KV$3,2)-'[1]Miter Profiles'!$AC$309-'[1]Outside Edges'!$B71)&gt;=5,'[1]Outside Edges'!$P71="Yes"),"Yes","No")</f>
        <v>Yes</v>
      </c>
      <c r="KW72" s="238" t="str">
        <f>IF(AND((RIGHT($KW$3,2)-'[1]Miter Profiles'!$AC$310-'[1]Outside Edges'!$B71)&gt;=5,'[1]Outside Edges'!$P71="Yes"),"Yes","No")</f>
        <v>Yes</v>
      </c>
      <c r="KX72" s="129" t="str">
        <f>IF(AND((RIGHT($KX$3,2)-'[1]Miter Profiles'!$AC$311-'[1]Outside Edges'!$B71)&gt;=5,'[1]Outside Edges'!$P71="Yes"),"Yes","No")</f>
        <v>Yes</v>
      </c>
      <c r="KY72" s="113" t="str">
        <f>IF(AND((RIGHT($KY$3,2)-'[1]Miter Profiles'!$AC$312-'[1]Outside Edges'!$B71)&gt;=5,'[1]Outside Edges'!$P71="Yes"),"Yes","No")</f>
        <v>Yes</v>
      </c>
      <c r="KZ72" s="90" t="str">
        <f>IF(AND((RIGHT($KZ$3,2)-'[1]Miter Profiles'!$AC$313-'[1]Outside Edges'!$B71)&gt;=5,'[1]Outside Edges'!$P71="Yes"),"Yes","No")</f>
        <v>Yes</v>
      </c>
      <c r="LA72" s="236" t="str">
        <f>IF(AND((RIGHT($LA$3,2)-'[1]Miter Profiles'!$AC$314-'[1]Outside Edges'!$B71)&gt;=5,'[1]Outside Edges'!$P71="Yes"),"Yes","No")</f>
        <v>Yes</v>
      </c>
      <c r="LB72" s="237" t="str">
        <f>IF(AND((RIGHT($LB$3,2)-'[1]Miter Profiles'!$AC$315-'[1]Outside Edges'!$B71)&gt;=5,'[1]Outside Edges'!$P71="Yes"),"Yes","No")</f>
        <v>Yes</v>
      </c>
      <c r="LC72" s="243" t="str">
        <f>IF(AND((RIGHT($LC$3,2)-'[1]Miter Profiles'!$AC$316-'[1]Outside Edges'!$B71)&gt;=5,'[1]Outside Edges'!$P71="Yes"),"Yes","No")</f>
        <v>Yes</v>
      </c>
      <c r="LD72" s="244" t="str">
        <f>IF(AND((RIGHT($LD$3,2)-'[1]Miter Profiles'!$AC$317-'[1]Outside Edges'!$B71)&gt;=5,'[1]Outside Edges'!$P71="Yes"),"Yes","No")</f>
        <v>Yes</v>
      </c>
      <c r="LE72" s="113" t="str">
        <f>IF(AND((RIGHT($LE$3,2)-'[1]Miter Profiles'!$AC$318-'[1]Outside Edges'!$B71)&gt;=5,'[1]Outside Edges'!$P71="Yes"),"Yes","No")</f>
        <v>Yes</v>
      </c>
      <c r="LF72" s="10" t="str">
        <f>IF(AND((RIGHT($LF$3,2)-'[1]Miter Profiles'!$AC$319-'[1]Outside Edges'!$B71)&gt;=5,'[1]Outside Edges'!$P71="Yes"),"Yes","No")</f>
        <v>Yes</v>
      </c>
      <c r="LG72" s="113" t="str">
        <f>IF(AND((RIGHT($LG$3,2)-'[1]Miter Profiles'!$AC$320-'[1]Outside Edges'!$B71)&gt;=5,'[1]Outside Edges'!$P71="Yes"),"Yes","No")</f>
        <v>Yes</v>
      </c>
      <c r="LH72" s="90" t="str">
        <f>IF(AND((RIGHT($LH$3,2)-'[1]Miter Profiles'!$AC$321-'[1]Outside Edges'!$B71)&gt;=5,'[1]Outside Edges'!$P71="Yes"),"Yes","No")</f>
        <v>Yes</v>
      </c>
      <c r="LI72" s="236" t="str">
        <f>IF(AND((RIGHT($LI$3,2)-'[1]Miter Profiles'!$AC$322-'[1]Outside Edges'!$B71)&gt;=5,'[1]Outside Edges'!$P71="Yes"),"Yes","No")</f>
        <v>Yes</v>
      </c>
      <c r="LJ72" s="237" t="str">
        <f>IF(AND((RIGHT($LJ$3,2)-'[1]Miter Profiles'!$AC$323-'[1]Outside Edges'!$B71)&gt;=5,'[1]Outside Edges'!$P71="Yes"),"Yes","No")</f>
        <v>Yes</v>
      </c>
      <c r="LK72" s="238" t="str">
        <f>IF(AND((RIGHT($LK$3,2)-'[1]Miter Profiles'!$AC$324-'[1]Outside Edges'!$B71)&gt;=5,'[1]Outside Edges'!$P71="Yes"),"Yes","No")</f>
        <v>Yes</v>
      </c>
      <c r="LL72" s="129" t="str">
        <f>IF(AND((RIGHT($LL$3,2)-'[1]Miter Profiles'!$AC$325-'[1]Outside Edges'!$B71)&gt;=5,'[1]Outside Edges'!$P71="Yes"),"Yes","No")</f>
        <v>Yes</v>
      </c>
      <c r="LM72" s="113" t="str">
        <f>IF(AND((RIGHT($LM$3,2)-'[1]Miter Profiles'!$AC$326-'[1]Outside Edges'!$B71)&gt;=5,'[1]Outside Edges'!$P71="Yes"),"Yes","No")</f>
        <v>Yes</v>
      </c>
      <c r="LN72" s="90" t="str">
        <f>IF(AND((RIGHT($LN$3,2)-'[1]Miter Profiles'!$AC$327-'[1]Outside Edges'!$B71)&gt;=5,'[1]Outside Edges'!$P71="Yes"),"Yes","No")</f>
        <v>Yes</v>
      </c>
      <c r="LO72" s="236" t="str">
        <f>IF(AND((RIGHT($LO$3,2)-'[1]Miter Profiles'!$AC$328-'[1]Outside Edges'!$B71)&gt;=5,'[1]Outside Edges'!$P71="Yes"),"Yes","No")</f>
        <v>Yes</v>
      </c>
      <c r="LP72" s="237" t="str">
        <f>IF(AND((RIGHT($LP$3,2)-'[1]Miter Profiles'!$AC$329-'[1]Outside Edges'!$B71)&gt;=5,'[1]Outside Edges'!$P71="Yes"),"Yes","No")</f>
        <v>Yes</v>
      </c>
      <c r="LQ72" s="238" t="str">
        <f>IF(AND((RIGHT($LQ$3,2)-'[1]Miter Profiles'!$AC$330-'[1]Outside Edges'!$B71)&gt;=5,'[1]Outside Edges'!$P71="Yes"),"Yes","No")</f>
        <v>Yes</v>
      </c>
      <c r="LR72" s="129" t="str">
        <f>IF(AND((RIGHT($LR$3,2)-'[1]Miter Profiles'!$AC$331-'[1]Outside Edges'!$B71)&gt;=5,'[1]Outside Edges'!$P71="Yes"),"Yes","No")</f>
        <v>Yes</v>
      </c>
      <c r="LS72" s="113" t="str">
        <f>IF(AND((RIGHT($LS$3,2)-'[1]Miter Profiles'!$AC$332-'[1]Outside Edges'!$B71)&gt;=5,'[1]Outside Edges'!$P71="Yes"),"Yes","No")</f>
        <v>Yes</v>
      </c>
      <c r="LT72" s="90" t="str">
        <f>IF(AND((RIGHT($LT$3,2)-'[1]Miter Profiles'!$AC$333-'[1]Outside Edges'!$B71)&gt;=5,'[1]Outside Edges'!$P71="Yes"),"Yes","No")</f>
        <v>Yes</v>
      </c>
    </row>
    <row r="73" spans="1:332" ht="15.75" customHeight="1" thickBot="1" x14ac:dyDescent="0.3">
      <c r="A73" s="8" t="str">
        <f>IF('[1]Outside Edges'!$A72&lt;&gt;"",'[1]Outside Edges'!$A72,"")</f>
        <v>D70</v>
      </c>
      <c r="B73" s="10" t="str">
        <f>IF(AND((RIGHT($B$3,2)-'[1]Miter Profiles'!$AC$3-'[1]Outside Edges'!$B72)&gt;=5,'[1]Outside Edges'!$P72="Yes"),"Yes","No")</f>
        <v>Yes</v>
      </c>
      <c r="C73" s="10" t="str">
        <f>IF(AND((RIGHT($C$3,2)-'[1]Miter Profiles'!$AC$4-'[1]Outside Edges'!$B72)&gt;=5,'[1]Outside Edges'!$P72="Yes"),"Yes","No")</f>
        <v>Yes</v>
      </c>
      <c r="D73" s="85" t="str">
        <f>IF(AND((RIGHT($D$3,2)-'[1]Miter Profiles'!$AC$5-'[1]Outside Edges'!$B72)&gt;=5,'[1]Outside Edges'!$P72="Yes"),"Yes","No")</f>
        <v>Yes</v>
      </c>
      <c r="E73" s="86" t="str">
        <f>IF(AND((RIGHT($E$3,2)-'[1]Miter Profiles'!$AC$6-'[1]Outside Edges'!$B72)&gt;=5,'[1]Outside Edges'!$P72="Yes"),"Yes","No")</f>
        <v>Yes</v>
      </c>
      <c r="F73" s="11" t="str">
        <f>IF(AND((RIGHT($F$3,2)-'[1]Miter Profiles'!$AC$7-'[1]Outside Edges'!$B72)&gt;=5,'[1]Outside Edges'!$P72="Yes"),"Yes","No")</f>
        <v>Yes</v>
      </c>
      <c r="G73" s="87" t="str">
        <f>IF(AND((RIGHT($G$3,2)-'[1]Miter Profiles'!$AC$8-'[1]Outside Edges'!$B72)&gt;=5,'[1]Outside Edges'!$P72="Yes"),"Yes","No")</f>
        <v>Yes</v>
      </c>
      <c r="H73" s="10" t="str">
        <f>IF(AND((RIGHT($H$3,2)-'[1]Miter Profiles'!$AC$9-'[1]Outside Edges'!$B72)&gt;=5,'[1]Outside Edges'!$P72="Yes"),"Yes","No")</f>
        <v>Yes</v>
      </c>
      <c r="I73" s="10" t="str">
        <f>IF(AND((RIGHT($I$3,2)-'[1]Miter Profiles'!$AC$10-'[1]Outside Edges'!$B72)&gt;=5,'[1]Outside Edges'!$P72="Yes"),"Yes","No")</f>
        <v>Yes</v>
      </c>
      <c r="J73" s="85" t="str">
        <f>IF(AND((RIGHT($J$3,2)-'[1]Miter Profiles'!$AC$11-'[1]Outside Edges'!$B72)&gt;=5,'[1]Outside Edges'!$P72="Yes"),"Yes","No")</f>
        <v>Yes</v>
      </c>
      <c r="K73" s="86" t="str">
        <f>IF(AND((RIGHT($K$3,2)-'[1]Miter Profiles'!$AC$12-'[1]Outside Edges'!$B72)&gt;=5,'[1]Outside Edges'!$P72="Yes"),"Yes","No")</f>
        <v>Yes</v>
      </c>
      <c r="L73" s="11" t="str">
        <f>IF(AND((RIGHT($L$3,2)-'[1]Miter Profiles'!$AC$13-'[1]Outside Edges'!$B72)&gt;=5,'[1]Outside Edges'!$P72="Yes"),"Yes","No")</f>
        <v>Yes</v>
      </c>
      <c r="M73" s="87" t="str">
        <f>IF(AND((RIGHT($M$3,2)-'[1]Miter Profiles'!$AC$14-'[1]Outside Edges'!$B72)&gt;=5,'[1]Outside Edges'!$P72="Yes"),"Yes","No")</f>
        <v>Yes</v>
      </c>
      <c r="N73" s="10" t="str">
        <f>IF(AND((RIGHT($N$3,2)-'[1]Miter Profiles'!$AC$15-'[1]Outside Edges'!$B72)&gt;=4,'[1]Outside Edges'!$P72="Yes"),"Yes","No")</f>
        <v>No</v>
      </c>
      <c r="O73" s="10" t="str">
        <f>IF(AND((RIGHT($O$3,2)-'[1]Miter Profiles'!$AC$16-'[1]Outside Edges'!$B72)&gt;=5,'[1]Outside Edges'!$P72="Yes"),"Yes","No")</f>
        <v>Yes</v>
      </c>
      <c r="P73" s="85" t="str">
        <f>IF(AND((RIGHT($P$3,2)-'[1]Miter Profiles'!$AC$17-'[1]Outside Edges'!$B72)&gt;=5,'[1]Outside Edges'!$P72="Yes"),"Yes","No")</f>
        <v>Yes</v>
      </c>
      <c r="Q73" s="86" t="str">
        <f>IF(AND((RIGHT($Q$3,2)-'[1]Miter Profiles'!$AC$18-'[1]Outside Edges'!$B72)&gt;=5,'[1]Outside Edges'!$P72="Yes"),"Yes","No")</f>
        <v>No</v>
      </c>
      <c r="R73" s="11" t="str">
        <f>IF(AND((RIGHT($R$3,2)-'[1]Miter Profiles'!$AC$19-'[1]Outside Edges'!$B72)&gt;=5,'[1]Outside Edges'!$P72="Yes"),"Yes","No")</f>
        <v>Yes</v>
      </c>
      <c r="S73" s="87" t="str">
        <f>IF(AND((RIGHT($S$3,2)-'[1]Miter Profiles'!$AC$20-'[1]Outside Edges'!$B72)&gt;=5,'[1]Outside Edges'!$P72="Yes"),"Yes","No")</f>
        <v>Yes</v>
      </c>
      <c r="T73" s="10" t="str">
        <f>IF(AND((RIGHT($T$3,2)-'[1]Miter Profiles'!$AC$21-'[1]Outside Edges'!$B72)&gt;=5,'[1]Outside Edges'!$P72="Yes"),"Yes","No")</f>
        <v>Yes</v>
      </c>
      <c r="U73" s="10" t="str">
        <f>IF(AND((RIGHT($U$3,2)-'[1]Miter Profiles'!$AC$22-'[1]Outside Edges'!$B72)&gt;=5,'[1]Outside Edges'!$P72="Yes"),"Yes","No")</f>
        <v>Yes</v>
      </c>
      <c r="V73" s="85" t="str">
        <f>IF(AND((RIGHT($V$3,2)-'[1]Miter Profiles'!$AC$23-'[1]Outside Edges'!$B72)&gt;=5,'[1]Outside Edges'!$P72="Yes"),"Yes","No")</f>
        <v>Yes</v>
      </c>
      <c r="W73" s="86" t="str">
        <f>IF(AND((RIGHT($W$3,2)-'[1]Miter Profiles'!$AC$24-'[1]Outside Edges'!$B72)&gt;=5,'[1]Outside Edges'!$P72="Yes"),"Yes","No")</f>
        <v>No</v>
      </c>
      <c r="X73" s="11" t="str">
        <f>IF(AND((RIGHT($X$3,2)-'[1]Miter Profiles'!$AC$25-'[1]Outside Edges'!$B72)&gt;=5,'[1]Outside Edges'!$P72="Yes"),"Yes","No")</f>
        <v>Yes</v>
      </c>
      <c r="Y73" s="87" t="str">
        <f>IF(AND((RIGHT($Y$3,2)-'[1]Miter Profiles'!$AC$26-'[1]Outside Edges'!$B72)&gt;=5,'[1]Outside Edges'!$P72="Yes"),"Yes","No")</f>
        <v>Yes</v>
      </c>
      <c r="Z73" s="10" t="str">
        <f>IF(AND((RIGHT($Z$3,2)-'[1]Miter Profiles'!$AC$27-'[1]Outside Edges'!$B72)&gt;=5,'[1]Outside Edges'!$P72="Yes"),"Yes","No")</f>
        <v>Yes</v>
      </c>
      <c r="AA73" s="10" t="str">
        <f>IF(AND((RIGHT($AA$3,2)-'[1]Miter Profiles'!$AC$28-'[1]Outside Edges'!$B72)&gt;=5,'[1]Outside Edges'!$P72="Yes"),"Yes","No")</f>
        <v>Yes</v>
      </c>
      <c r="AB73" s="85" t="str">
        <f>IF(AND((RIGHT($AB$3,2)-'[1]Miter Profiles'!$AC$29-'[1]Outside Edges'!$B72)&gt;=5,'[1]Outside Edges'!$P72="Yes"),"Yes","No")</f>
        <v>Yes</v>
      </c>
      <c r="AC73" s="86" t="str">
        <f>IF(AND((RIGHT($AC$3,2)-'[1]Miter Profiles'!$AC$30-'[1]Outside Edges'!$B72)&gt;=5,'[1]Outside Edges'!$P72="Yes"),"Yes","No")</f>
        <v>Yes</v>
      </c>
      <c r="AD73" s="11" t="str">
        <f>IF(AND((RIGHT($AD$3,2)-'[1]Miter Profiles'!$AC$31-'[1]Outside Edges'!$B72)&gt;=5,'[1]Outside Edges'!$P72="Yes"),"Yes","No")</f>
        <v>Yes</v>
      </c>
      <c r="AE73" s="87" t="str">
        <f>IF(AND((RIGHT($AE$3,2)-'[1]Miter Profiles'!$AC$32-'[1]Outside Edges'!$B72)&gt;=5,'[1]Outside Edges'!$P72="Yes"),"Yes","No")</f>
        <v>Yes</v>
      </c>
      <c r="AF73" s="10" t="str">
        <f>IF(AND((RIGHT($AF$3,2)-'[1]Miter Profiles'!$AC$33-'[1]Outside Edges'!$B72)&gt;=5,'[1]Outside Edges'!$P72="Yes"),"Yes","No")</f>
        <v>Yes</v>
      </c>
      <c r="AG73" s="10" t="str">
        <f>IF(AND((RIGHT($AG$3,2)-'[1]Miter Profiles'!$AC$34-'[1]Outside Edges'!$B72)&gt;=5,'[1]Outside Edges'!$P72="Yes"),"Yes","No")</f>
        <v>Yes</v>
      </c>
      <c r="AH73" s="85" t="str">
        <f>IF(AND((RIGHT($AH$3,2)-'[1]Miter Profiles'!$AC$35-'[1]Outside Edges'!$B72)&gt;=5,'[1]Outside Edges'!$P72="Yes"),"Yes","No")</f>
        <v>Yes</v>
      </c>
      <c r="AI73" s="86" t="str">
        <f>IF(AND((RIGHT($AI$3,2)-'[1]Miter Profiles'!$AC$36-'[1]Outside Edges'!$B72)&gt;=5,'[1]Outside Edges'!$P72="Yes"),"Yes","No")</f>
        <v>Yes</v>
      </c>
      <c r="AJ73" s="11" t="str">
        <f>IF(AND((RIGHT($AJ$3,2)-'[1]Miter Profiles'!$AC$37-'[1]Outside Edges'!$B72)&gt;=5,'[1]Outside Edges'!$P72="Yes"),"Yes","No")</f>
        <v>Yes</v>
      </c>
      <c r="AK73" s="87" t="str">
        <f>IF(AND((RIGHT($AK$3,2)-'[1]Miter Profiles'!$AC$38-'[1]Outside Edges'!$B72)&gt;=5,'[1]Outside Edges'!$P72="Yes"),"Yes","No")</f>
        <v>Yes</v>
      </c>
      <c r="AL73" s="10" t="str">
        <f>IF(AND((RIGHT($AL$3,2)-'[1]Miter Profiles'!$AC$39-'[1]Outside Edges'!$B72)&gt;=5,'[1]Outside Edges'!$P72="Yes"),"Yes","No")</f>
        <v>Yes</v>
      </c>
      <c r="AM73" s="10" t="str">
        <f>IF(AND((RIGHT($AM$3,2)-'[1]Miter Profiles'!$AC$40-'[1]Outside Edges'!$B72)&gt;=5,'[1]Outside Edges'!$P72="Yes"),"Yes","No")</f>
        <v>Yes</v>
      </c>
      <c r="AN73" s="85" t="str">
        <f>IF(AND((RIGHT($AN$3,2)-'[1]Miter Profiles'!$AC$41-'[1]Outside Edges'!$B72)&gt;=5,'[1]Outside Edges'!$P72="Yes"),"Yes","No")</f>
        <v>Yes</v>
      </c>
      <c r="AO73" s="86" t="str">
        <f>IF(AND((RIGHT($AO$3,2)-'[1]Miter Profiles'!$AC$42-'[1]Outside Edges'!$B72)&gt;=5,'[1]Outside Edges'!$P72="Yes"),"Yes","No")</f>
        <v>Yes</v>
      </c>
      <c r="AP73" s="11" t="str">
        <f>IF(AND((RIGHT($AP$3,2)-'[1]Miter Profiles'!$AC$43-'[1]Outside Edges'!$B72)&gt;=5,'[1]Outside Edges'!$P72="Yes"),"Yes","No")</f>
        <v>Yes</v>
      </c>
      <c r="AQ73" s="87" t="str">
        <f>IF(AND((RIGHT($AQ$3,2)-'[1]Miter Profiles'!$AC$44-'[1]Outside Edges'!$B72)&gt;=5,'[1]Outside Edges'!$P72="Yes"),"Yes","No")</f>
        <v>Yes</v>
      </c>
      <c r="AR73" s="10" t="str">
        <f>IF(AND((RIGHT($AR$3,2)-'[1]Miter Profiles'!$AC$45-'[1]Outside Edges'!$B72)&gt;=5,'[1]Outside Edges'!$P72="Yes"),"Yes","No")</f>
        <v>Yes</v>
      </c>
      <c r="AS73" s="10" t="str">
        <f>IF(AND((RIGHT($AS$3,2)-'[1]Miter Profiles'!$AC$46-'[1]Outside Edges'!$B72)&gt;=5,'[1]Outside Edges'!$P72="Yes"),"Yes","No")</f>
        <v>Yes</v>
      </c>
      <c r="AT73" s="85" t="str">
        <f>IF(AND((RIGHT($AT$3,2)-'[1]Miter Profiles'!$AC$47-'[1]Outside Edges'!$B72)&gt;=5,'[1]Outside Edges'!$P72="Yes"),"Yes","No")</f>
        <v>Yes</v>
      </c>
      <c r="AU73" s="86" t="str">
        <f>IF(AND((RIGHT($AU$3,2)-'[1]Miter Profiles'!$AC$48-'[1]Outside Edges'!$B72)&gt;=5,'[1]Outside Edges'!$P72="Yes"),"Yes","No")</f>
        <v>Yes</v>
      </c>
      <c r="AV73" s="11" t="str">
        <f>IF(AND((RIGHT($AV$3,2)-'[1]Miter Profiles'!$AC$49-'[1]Outside Edges'!$B72)&gt;=5,'[1]Outside Edges'!$P72="Yes"),"Yes","No")</f>
        <v>Yes</v>
      </c>
      <c r="AW73" s="87" t="str">
        <f>IF(AND((RIGHT($AW$3,2)-'[1]Miter Profiles'!$AC$50-'[1]Outside Edges'!$B72)&gt;=5,'[1]Outside Edges'!$P72="Yes"),"Yes","No")</f>
        <v>Yes</v>
      </c>
      <c r="AX73" s="10" t="str">
        <f>IF(AND((RIGHT($AX$3,2)-'[1]Miter Profiles'!$AC$51-'[1]Outside Edges'!$B72)&gt;=5,'[1]Outside Edges'!$P72="Yes"),"Yes","No")</f>
        <v>Yes</v>
      </c>
      <c r="AY73" s="10" t="str">
        <f>IF(AND((RIGHT($AY$3,2)-'[1]Miter Profiles'!$AC$52-'[1]Outside Edges'!$B72)&gt;=5,'[1]Outside Edges'!$P72="Yes"),"Yes","No")</f>
        <v>Yes</v>
      </c>
      <c r="AZ73" s="85" t="str">
        <f>IF(AND((RIGHT($AZ$3,2)-'[1]Miter Profiles'!$AC$53-'[1]Outside Edges'!$B72)&gt;=5,'[1]Outside Edges'!$P72="Yes"),"Yes","No")</f>
        <v>Yes</v>
      </c>
      <c r="BA73" s="86" t="str">
        <f>IF(AND((RIGHT($BA$3,2)-'[1]Miter Profiles'!$AC$54-'[1]Outside Edges'!$B72)&gt;=5,'[1]Outside Edges'!$P72="Yes"),"Yes","No")</f>
        <v>Yes</v>
      </c>
      <c r="BB73" s="11" t="str">
        <f>IF(AND((RIGHT($BB$3,2)-'[1]Miter Profiles'!$AC$55-'[1]Outside Edges'!$B72)&gt;=5,'[1]Outside Edges'!$P72="Yes"),"Yes","No")</f>
        <v>Yes</v>
      </c>
      <c r="BC73" s="87" t="str">
        <f>IF(AND((RIGHT($BC$3,2)-'[1]Miter Profiles'!$AC$56-'[1]Outside Edges'!$B72)&gt;=5,'[1]Outside Edges'!$P72="Yes"),"Yes","No")</f>
        <v>Yes</v>
      </c>
      <c r="BD73" s="10" t="str">
        <f>IF(AND((RIGHT($BD$3,2)-'[1]Miter Profiles'!$AC$57-'[1]Outside Edges'!$B72)&gt;=5,'[1]Outside Edges'!$P72="Yes"),"Yes","No")</f>
        <v>Yes</v>
      </c>
      <c r="BE73" s="10" t="str">
        <f>IF(AND((RIGHT($BE$3,2)-'[1]Miter Profiles'!$AC$58-'[1]Outside Edges'!$B72)&gt;=5,'[1]Outside Edges'!$P72="Yes"),"Yes","No")</f>
        <v>Yes</v>
      </c>
      <c r="BF73" s="85" t="str">
        <f>IF(AND((RIGHT($BF$3,2)-'[1]Miter Profiles'!$AC$59-'[1]Outside Edges'!$B72)&gt;=5,'[1]Outside Edges'!$P72="Yes"),"Yes","No")</f>
        <v>Yes</v>
      </c>
      <c r="BG73" s="86" t="str">
        <f>IF(AND((RIGHT($BG$3,2)-'[1]Miter Profiles'!$AC$60-'[1]Outside Edges'!$B72)&gt;=5,'[1]Outside Edges'!$P72="Yes"),"Yes","No")</f>
        <v>Yes</v>
      </c>
      <c r="BH73" s="11" t="str">
        <f>IF(AND((RIGHT($BH$3,2)-'[1]Miter Profiles'!$AC$61-'[1]Outside Edges'!$B72)&gt;=5,'[1]Outside Edges'!$P72="Yes"),"Yes","No")</f>
        <v>Yes</v>
      </c>
      <c r="BI73" s="87" t="str">
        <f>IF(AND((RIGHT($BI$3,2)-'[1]Miter Profiles'!$AC$62-'[1]Outside Edges'!$B72)&gt;=5,'[1]Outside Edges'!$P72="Yes"),"Yes","No")</f>
        <v>Yes</v>
      </c>
      <c r="BJ73" s="10" t="str">
        <f>IF(AND((RIGHT($BJ$3,2)-'[1]Miter Profiles'!$AC$63-'[1]Outside Edges'!$B72)&gt;=5,'[1]Outside Edges'!$P72="Yes"),"Yes","No")</f>
        <v>Yes</v>
      </c>
      <c r="BK73" s="10" t="str">
        <f>IF(AND((RIGHT($BK$3,2)-'[1]Miter Profiles'!$AC$64-'[1]Outside Edges'!$B72)&gt;=5,'[1]Outside Edges'!$P72="Yes"),"Yes","No")</f>
        <v>Yes</v>
      </c>
      <c r="BL73" s="85" t="str">
        <f>IF(AND((RIGHT($BL$3,2)-'[1]Miter Profiles'!$AC$65-'[1]Outside Edges'!$B72)&gt;=5,'[1]Outside Edges'!$P72="Yes"),"Yes","No")</f>
        <v>Yes</v>
      </c>
      <c r="BM73" s="86" t="str">
        <f>IF(AND((RIGHT($BM$3,2)-'[1]Miter Profiles'!$AC$66-'[1]Outside Edges'!$B72)&gt;=5,'[1]Outside Edges'!$P72="Yes"),"Yes","No")</f>
        <v>Yes</v>
      </c>
      <c r="BN73" s="11" t="str">
        <f>IF(AND((RIGHT($BN$3,2)-'[1]Miter Profiles'!$AC$67-'[1]Outside Edges'!$B72)&gt;=5,'[1]Outside Edges'!$P72="Yes"),"Yes","No")</f>
        <v>Yes</v>
      </c>
      <c r="BO73" s="87" t="str">
        <f>IF(AND((RIGHT($BO$3,2)-'[1]Miter Profiles'!$AC$68-'[1]Outside Edges'!$B72)&gt;=5,'[1]Outside Edges'!$P72="Yes"),"Yes","No")</f>
        <v>Yes</v>
      </c>
      <c r="BP73" s="10" t="str">
        <f>IF(AND((RIGHT($BP$3,2)-'[1]Miter Profiles'!$AC$69-'[1]Outside Edges'!$B72)&gt;=5,'[1]Outside Edges'!$P72="Yes"),"Yes","No")</f>
        <v>Yes</v>
      </c>
      <c r="BQ73" s="10" t="str">
        <f>IF(AND((RIGHT($BQ$3,2)-'[1]Miter Profiles'!$AC$70-'[1]Outside Edges'!$B72)&gt;=5,'[1]Outside Edges'!$P72="Yes"),"Yes","No")</f>
        <v>Yes</v>
      </c>
      <c r="BR73" s="85" t="str">
        <f>IF(AND((RIGHT($BR$3,2)-'[1]Miter Profiles'!$AC$71-'[1]Outside Edges'!$B72)&gt;=5,'[1]Outside Edges'!$P72="Yes"),"Yes","No")</f>
        <v>Yes</v>
      </c>
      <c r="BS73" s="86" t="str">
        <f>IF(AND((RIGHT($BS$3,2)-'[1]Miter Profiles'!$AC$72-'[1]Outside Edges'!$B72)&gt;=5,'[1]Outside Edges'!$P72="Yes"),"Yes","No")</f>
        <v>Yes</v>
      </c>
      <c r="BT73" s="11" t="str">
        <f>IF(AND((RIGHT($BT$3,2)-'[1]Miter Profiles'!$AC$73-'[1]Outside Edges'!$B72)&gt;=5,'[1]Outside Edges'!$P72="Yes"),"Yes","No")</f>
        <v>Yes</v>
      </c>
      <c r="BU73" s="87" t="str">
        <f>IF(AND((RIGHT($BU$3,2)-'[1]Miter Profiles'!$AC$74-'[1]Outside Edges'!$B72)&gt;=5,'[1]Outside Edges'!$P72="Yes"),"Yes","No")</f>
        <v>Yes</v>
      </c>
      <c r="BV73" s="10" t="str">
        <f>IF(AND((RIGHT($BV$3,2)-'[1]Miter Profiles'!$AC$75-'[1]Outside Edges'!$B72)&gt;=5,'[1]Outside Edges'!$P72="Yes"),"Yes","No")</f>
        <v>Yes</v>
      </c>
      <c r="BW73" s="10" t="str">
        <f>IF(AND((RIGHT($BW$3,2)-'[1]Miter Profiles'!$AC$76-'[1]Outside Edges'!$B72)&gt;=5,'[1]Outside Edges'!$P72="Yes"),"Yes","No")</f>
        <v>Yes</v>
      </c>
      <c r="BX73" s="85" t="str">
        <f>IF(AND((RIGHT($BX$3,2)-'[1]Miter Profiles'!$AC$77-'[1]Outside Edges'!$B72)&gt;=5,'[1]Outside Edges'!$P72="Yes"),"Yes","No")</f>
        <v>Yes</v>
      </c>
      <c r="BY73" s="86" t="str">
        <f>IF(AND((RIGHT($BY$3,2)-'[1]Miter Profiles'!$AC$78-'[1]Outside Edges'!$B72)&gt;=5,'[1]Outside Edges'!$P72="Yes"),"Yes","No")</f>
        <v>Yes</v>
      </c>
      <c r="BZ73" s="11" t="str">
        <f>IF(AND((RIGHT($BZ$3,2)-'[1]Miter Profiles'!$AC$79-'[1]Outside Edges'!$B72)&gt;=5,'[1]Outside Edges'!$P72="Yes"),"Yes","No")</f>
        <v>Yes</v>
      </c>
      <c r="CA73" s="87" t="str">
        <f>IF(AND((RIGHT($CA$3,2)-'[1]Miter Profiles'!$AC$80-'[1]Outside Edges'!$B72)&gt;=5,'[1]Outside Edges'!$P72="Yes"),"Yes","No")</f>
        <v>Yes</v>
      </c>
      <c r="CB73" s="10" t="str">
        <f>IF(AND((RIGHT($CB$3,2)-'[1]Miter Profiles'!$AC$81-'[1]Outside Edges'!$B72)&gt;=5,'[1]Outside Edges'!$P72="Yes"),"Yes","No")</f>
        <v>Yes</v>
      </c>
      <c r="CC73" s="10" t="str">
        <f>IF(AND((RIGHT($CC$3,2)-'[1]Miter Profiles'!$AC$82-'[1]Outside Edges'!$B72)&gt;=5,'[1]Outside Edges'!$P72="Yes"),"Yes","No")</f>
        <v>Yes</v>
      </c>
      <c r="CD73" s="85" t="str">
        <f>IF(AND((RIGHT($CD$3,2)-'[1]Miter Profiles'!$AC$83-'[1]Outside Edges'!$B72)&gt;=5,'[1]Outside Edges'!$P72="Yes"),"Yes","No")</f>
        <v>Yes</v>
      </c>
      <c r="CE73" s="86" t="str">
        <f>IF(AND((RIGHT($CE$3,2)-'[1]Miter Profiles'!$AC$84-'[1]Outside Edges'!$B72)&gt;=5,'[1]Outside Edges'!$P72="Yes"),"Yes","No")</f>
        <v>Yes</v>
      </c>
      <c r="CF73" s="11" t="str">
        <f>IF(AND((RIGHT($CF$3,2)-'[1]Miter Profiles'!$AC$85-'[1]Outside Edges'!$B72)&gt;=5,'[1]Outside Edges'!$P72="Yes"),"Yes","No")</f>
        <v>Yes</v>
      </c>
      <c r="CG73" s="87" t="str">
        <f>IF(AND((RIGHT($CG$3,2)-'[1]Miter Profiles'!$AC$86-'[1]Outside Edges'!$B72)&gt;=5,'[1]Outside Edges'!$P72="Yes"),"Yes","No")</f>
        <v>Yes</v>
      </c>
      <c r="CH73" s="10" t="str">
        <f>IF(AND((RIGHT($CH$3,2)-'[1]Miter Profiles'!$AC$87-'[1]Outside Edges'!$B72)&gt;=5,'[1]Outside Edges'!$P72="Yes"),"Yes","No")</f>
        <v>Yes</v>
      </c>
      <c r="CI73" s="10" t="str">
        <f>IF(AND((RIGHT($CI$3,2)-'[1]Miter Profiles'!$AC$88-'[1]Outside Edges'!$B72)&gt;=5,'[1]Outside Edges'!$P72="Yes"),"Yes","No")</f>
        <v>Yes</v>
      </c>
      <c r="CJ73" s="85" t="str">
        <f>IF(AND((RIGHT($CJ$3,2)-'[1]Miter Profiles'!$AC$89-'[1]Outside Edges'!$B72)&gt;=5,'[1]Outside Edges'!$P72="Yes"),"Yes","No")</f>
        <v>Yes</v>
      </c>
      <c r="CK73" s="86" t="str">
        <f>IF(AND((RIGHT($CK$3,2)-'[1]Miter Profiles'!$AC$90-'[1]Outside Edges'!$B72)&gt;=5,'[1]Outside Edges'!$P72="Yes"),"Yes","No")</f>
        <v>Yes</v>
      </c>
      <c r="CL73" s="11" t="str">
        <f>IF(AND((RIGHT($CL$3,2)-'[1]Miter Profiles'!$AC$91-'[1]Outside Edges'!$B72)&gt;=5,'[1]Outside Edges'!$P72="Yes"),"Yes","No")</f>
        <v>Yes</v>
      </c>
      <c r="CM73" s="87" t="str">
        <f>IF(AND((RIGHT($CM$3,2)-'[1]Miter Profiles'!$AC$92-'[1]Outside Edges'!$B72)&gt;=5,'[1]Outside Edges'!$P72="Yes"),"Yes","No")</f>
        <v>Yes</v>
      </c>
      <c r="CN73" s="10" t="str">
        <f>IF(AND((RIGHT(CN$3,2)-'[1]Miter Profiles'!$AC$93-'[1]Outside Edges'!$B72)&gt;=5,'[1]Outside Edges'!$P72="Yes"),"Yes","No")</f>
        <v>No</v>
      </c>
      <c r="CO73" s="10" t="str">
        <f>IF(AND((RIGHT(CO$3,2)-'[1]Miter Profiles'!$AC$94-'[1]Outside Edges'!$B72)&gt;=5,'[1]Outside Edges'!$P72="Yes"),"Yes","No")</f>
        <v>Yes</v>
      </c>
      <c r="CP73" s="85" t="str">
        <f>IF(AND((RIGHT(CP$3,2)-'[1]Miter Profiles'!$AC$95-'[1]Outside Edges'!$B72)&gt;=5,'[1]Outside Edges'!$P72="Yes"),"Yes","No")</f>
        <v>Yes</v>
      </c>
      <c r="CQ73" s="86" t="str">
        <f>IF(AND((RIGHT(CQ$3,2)-'[1]Miter Profiles'!$AC$96-'[1]Outside Edges'!$B72)&gt;=5,'[1]Outside Edges'!$P72="Yes"),"Yes","No")</f>
        <v>No</v>
      </c>
      <c r="CR73" s="11" t="str">
        <f>IF(AND((RIGHT(CR$3,2)-'[1]Miter Profiles'!$AC$97-'[1]Outside Edges'!$B72)&gt;=5,'[1]Outside Edges'!$P72="Yes"),"Yes","No")</f>
        <v>Yes</v>
      </c>
      <c r="CS73" s="87" t="str">
        <f>IF(AND((RIGHT(CS$3,2)-'[1]Miter Profiles'!$AC$98-'[1]Outside Edges'!$B72)&gt;=5,'[1]Outside Edges'!$P72="Yes"),"Yes","No")</f>
        <v>Yes</v>
      </c>
      <c r="CT73" s="10" t="str">
        <f>IF(AND((RIGHT($CT$3,2)-'[1]Miter Profiles'!$AC$99-'[1]Outside Edges'!$B72)&gt;=5,'[1]Outside Edges'!$P72="Yes"),"Yes","No")</f>
        <v>No</v>
      </c>
      <c r="CU73" s="10" t="str">
        <f>IF(AND((RIGHT($CU$3,2)-'[1]Miter Profiles'!$AC$100-'[1]Outside Edges'!$B72)&gt;=5,'[1]Outside Edges'!$P72="Yes"),"Yes","No")</f>
        <v>Yes</v>
      </c>
      <c r="CV73" s="85" t="str">
        <f>IF(AND((RIGHT($CV$3,2)-'[1]Miter Profiles'!$AC$101-'[1]Outside Edges'!$B72)&gt;=5,'[1]Outside Edges'!$P72="Yes"),"Yes","No")</f>
        <v>Yes</v>
      </c>
      <c r="CW73" s="86" t="str">
        <f>IF(AND((RIGHT($CW$3,2)-'[1]Miter Profiles'!$AC$102-'[1]Outside Edges'!$B72)&gt;=5,'[1]Outside Edges'!$P72="Yes"),"Yes","No")</f>
        <v>Yes</v>
      </c>
      <c r="CX73" s="11" t="str">
        <f>IF(AND((RIGHT($CX$3,2)-'[1]Miter Profiles'!$AC$103-'[1]Outside Edges'!$B72)&gt;=5,'[1]Outside Edges'!$P72="Yes"),"Yes","No")</f>
        <v>Yes</v>
      </c>
      <c r="CY73" s="87" t="str">
        <f>IF(AND((RIGHT($CY$3,2)-'[1]Miter Profiles'!$AC$104-'[1]Outside Edges'!$B72)&gt;=5,'[1]Outside Edges'!$P72="Yes"),"Yes","No")</f>
        <v>Yes</v>
      </c>
      <c r="CZ73" s="10" t="str">
        <f>IF(AND((RIGHT($CZ$3,2)-'[1]Miter Profiles'!$AC$105-'[1]Outside Edges'!$B72)&gt;=5,'[1]Outside Edges'!$P72="Yes"),"Yes","No")</f>
        <v>No</v>
      </c>
      <c r="DA73" s="10" t="str">
        <f>IF(AND((RIGHT($DA$3,2)-'[1]Miter Profiles'!$AC$106-'[1]Outside Edges'!$B72)&gt;=5,'[1]Outside Edges'!$P72="Yes"),"Yes","No")</f>
        <v>No</v>
      </c>
      <c r="DB73" s="85" t="str">
        <f>IF(AND((RIGHT($DB$3,2)-'[1]Miter Profiles'!$AC$107-'[1]Outside Edges'!$B72)&gt;=5,'[1]Outside Edges'!$P72="Yes"),"Yes","No")</f>
        <v>No</v>
      </c>
      <c r="DC73" s="86" t="str">
        <f>IF(AND((RIGHT($DC$3,2)-'[1]Miter Profiles'!$AC$108-'[1]Outside Edges'!$B72)&gt;=5,'[1]Outside Edges'!$P72="Yes"),"Yes","No")</f>
        <v>No</v>
      </c>
      <c r="DD73" s="11" t="str">
        <f>IF(AND((RIGHT($DD$3,2)-'[1]Miter Profiles'!$AC$109-'[1]Outside Edges'!$B72)&gt;=5,'[1]Outside Edges'!$P72="Yes"),"Yes","No")</f>
        <v>Yes</v>
      </c>
      <c r="DE73" s="87" t="str">
        <f>IF(AND((RIGHT($DE$3,2)-'[1]Miter Profiles'!$AC$110-'[1]Outside Edges'!$B72)&gt;=5,'[1]Outside Edges'!$P72="Yes"),"Yes","No")</f>
        <v>Yes</v>
      </c>
      <c r="DF73" s="10" t="str">
        <f>IF(AND((RIGHT($DF$3,2)-'[1]Miter Profiles'!$AC$111-'[1]Outside Edges'!$B72)&gt;=5,'[1]Outside Edges'!$P72="Yes"),"Yes","No")</f>
        <v>Yes</v>
      </c>
      <c r="DG73" s="10" t="str">
        <f>IF(AND((RIGHT($DG$3,2)-'[1]Miter Profiles'!$AC$112-'[1]Outside Edges'!$B72)&gt;=5,'[1]Outside Edges'!$P72="Yes"),"Yes","No")</f>
        <v>Yes</v>
      </c>
      <c r="DH73" s="85" t="str">
        <f>IF(AND((RIGHT($DH$3,2)-'[1]Miter Profiles'!$AC$113-'[1]Outside Edges'!$B72)&gt;=5,'[1]Outside Edges'!$P72="Yes"),"Yes","No")</f>
        <v>Yes</v>
      </c>
      <c r="DI73" s="86" t="str">
        <f>IF(AND((RIGHT($DI$3,2)-'[1]Miter Profiles'!$AC$114-'[1]Outside Edges'!$B72)&gt;=5,'[1]Outside Edges'!$P72="Yes"),"Yes","No")</f>
        <v>Yes</v>
      </c>
      <c r="DJ73" s="11" t="str">
        <f>IF(AND((RIGHT($DJ$3,2)-'[1]Miter Profiles'!$AC$115-'[1]Outside Edges'!$B72)&gt;=5,'[1]Outside Edges'!$P72="Yes"),"Yes","No")</f>
        <v>Yes</v>
      </c>
      <c r="DK73" s="87" t="str">
        <f>IF(AND((RIGHT($DK$3,2)-'[1]Miter Profiles'!$AC$116-'[1]Outside Edges'!$B72)&gt;=5,'[1]Outside Edges'!$P72="Yes"),"Yes","No")</f>
        <v>Yes</v>
      </c>
      <c r="DL73" s="10" t="str">
        <f>IF(AND((RIGHT($DL$3,2)-'[1]Miter Profiles'!$AC$117-'[1]Outside Edges'!$B72)&gt;=5,'[1]Outside Edges'!$P72="Yes"),"Yes","No")</f>
        <v>Yes</v>
      </c>
      <c r="DM73" s="10" t="str">
        <f>IF(AND((RIGHT($DM$3,2)-'[1]Miter Profiles'!$AC$118-'[1]Outside Edges'!$B72)&gt;=5,'[1]Outside Edges'!$P72="Yes"),"Yes","No")</f>
        <v>Yes</v>
      </c>
      <c r="DN73" s="85" t="str">
        <f>IF(AND((RIGHT($DN$3,2)-'[1]Miter Profiles'!$AC$119-'[1]Outside Edges'!$B72)&gt;=5,'[1]Outside Edges'!$P72="Yes"),"Yes","No")</f>
        <v>Yes</v>
      </c>
      <c r="DO73" s="86" t="str">
        <f>IF(AND((RIGHT($DO$3,2)-'[1]Miter Profiles'!$AC$120-'[1]Outside Edges'!$B72)&gt;=5,'[1]Outside Edges'!$P72="Yes"),"Yes","No")</f>
        <v>No</v>
      </c>
      <c r="DP73" s="11" t="str">
        <f>IF(AND((RIGHT($DP$3,2)-'[1]Miter Profiles'!$AC$121-'[1]Outside Edges'!$B72)&gt;=5,'[1]Outside Edges'!$P72="Yes"),"Yes","No")</f>
        <v>Yes</v>
      </c>
      <c r="DQ73" s="87" t="str">
        <f>IF(AND((RIGHT($DQ$3,2)-'[1]Miter Profiles'!$AC$122-'[1]Outside Edges'!$B72)&gt;=5,'[1]Outside Edges'!$P72="Yes"),"Yes","No")</f>
        <v>Yes</v>
      </c>
      <c r="DR73" s="10" t="str">
        <f>IF(AND((RIGHT($DR$3,2)-'[1]Miter Profiles'!$AC$123-'[1]Outside Edges'!$B72)&gt;=5,'[1]Outside Edges'!$P72="Yes"),"Yes","No")</f>
        <v>Yes</v>
      </c>
      <c r="DS73" s="10" t="str">
        <f>IF(AND((RIGHT($DS$3,2)-'[1]Miter Profiles'!$AC$124-'[1]Outside Edges'!$B72)&gt;=5,'[1]Outside Edges'!$P72="Yes"),"Yes","No")</f>
        <v>Yes</v>
      </c>
      <c r="DT73" s="85" t="str">
        <f>IF(AND((RIGHT($DT$3,2)-'[1]Miter Profiles'!$AC$125-'[1]Outside Edges'!$B72)&gt;=5,'[1]Outside Edges'!$P72="Yes"),"Yes","No")</f>
        <v>Yes</v>
      </c>
      <c r="DU73" s="86" t="str">
        <f>IF(AND((RIGHT($DU$3,2)-'[1]Miter Profiles'!$AC$126-'[1]Outside Edges'!$B72)&gt;=5,'[1]Outside Edges'!$P72="Yes"),"Yes","No")</f>
        <v>Yes</v>
      </c>
      <c r="DV73" s="11" t="str">
        <f>IF(AND((RIGHT($DV$3,2)-'[1]Miter Profiles'!$AC$127-'[1]Outside Edges'!$B72)&gt;=5,'[1]Outside Edges'!$P72="Yes"),"Yes","No")</f>
        <v>Yes</v>
      </c>
      <c r="DW73" s="87" t="str">
        <f>IF(AND((RIGHT($DW$3,2)-'[1]Miter Profiles'!$AC$128-'[1]Outside Edges'!$B72)&gt;=5,'[1]Outside Edges'!$P72="Yes"),"Yes","No")</f>
        <v>Yes</v>
      </c>
      <c r="DX73" s="10" t="str">
        <f>IF(AND((RIGHT($DX$3,2)-'[1]Miter Profiles'!$AC$129-'[1]Outside Edges'!$B72)&gt;=5,'[1]Outside Edges'!$P72="Yes"),"Yes","No")</f>
        <v>Yes</v>
      </c>
      <c r="DY73" s="10" t="str">
        <f>IF(AND((RIGHT($DY$3,2)-'[1]Miter Profiles'!$AC$130-'[1]Outside Edges'!$B72)&gt;=5,'[1]Outside Edges'!$P72="Yes"),"Yes","No")</f>
        <v>Yes</v>
      </c>
      <c r="DZ73" s="85" t="str">
        <f>IF(AND((RIGHT($DZ$3,2)-'[1]Miter Profiles'!$AC$131-'[1]Outside Edges'!$B72)&gt;=5,'[1]Outside Edges'!$P72="Yes"),"Yes","No")</f>
        <v>Yes</v>
      </c>
      <c r="EA73" s="90" t="str">
        <f>IF(AND((RIGHT($EA$3,2)-'[1]Miter Profiles'!$AC$132-'[1]Outside Edges'!$B72)&gt;=5,'[1]Outside Edges'!$P72="Yes"),"Yes","No")</f>
        <v>Yes</v>
      </c>
      <c r="EB73" s="105" t="str">
        <f>IF(AND((RIGHT($EB$3,2)-'[1]Miter Profiles'!$AC$133-'[1]Outside Edges'!$B72)&gt;=5,'[1]Outside Edges'!$P72="Yes"),"Yes","No")</f>
        <v>No</v>
      </c>
      <c r="EC73" s="110" t="str">
        <f>IF(AND((RIGHT($EC$3,2)-'[1]Miter Profiles'!$AC$134-'[1]Outside Edges'!$B72)&gt;=5,'[1]Outside Edges'!$P72="Yes"),"Yes","No")</f>
        <v>Yes</v>
      </c>
      <c r="ED73" s="116" t="str">
        <f>IF(AND((RIGHT($ED$3,2)-'[1]Miter Profiles'!$AC$135-'[1]Outside Edges'!$B72)&gt;=5,'[1]Outside Edges'!$P72="Yes"),"Yes","No")</f>
        <v>Yes</v>
      </c>
      <c r="EE73" s="113" t="str">
        <f>IF(AND((RIGHT($EE$3,2)-'[1]Miter Profiles'!$AC$136-'[1]Outside Edges'!$B72)&gt;=5,'[1]Outside Edges'!$P72="Yes"),"Yes","No")</f>
        <v>Yes</v>
      </c>
      <c r="EF73" s="85" t="str">
        <f>IF(AND((RIGHT($EF$3,2)-'[1]Miter Profiles'!$AC$137-'[1]Outside Edges'!$B72)&gt;=5,'[1]Outside Edges'!$P72="Yes"),"Yes","No")</f>
        <v>Yes</v>
      </c>
      <c r="EG73" s="10" t="str">
        <f>IF(AND((RIGHT($EG$3,2)-'[1]Miter Profiles'!$AC$138-'[1]Outside Edges'!$B72)&gt;=5,'[1]Outside Edges'!$P72="Yes"),"Yes","No")</f>
        <v>Yes</v>
      </c>
      <c r="EH73" s="90" t="str">
        <f>IF(AND((RIGHT($EH$3,2)-'[1]Miter Profiles'!$AC$139-'[1]Outside Edges'!$B72)&gt;=5,'[1]Outside Edges'!$P72="Yes"),"Yes","No")</f>
        <v>Yes</v>
      </c>
      <c r="EI73" s="121" t="str">
        <f>IF(AND((RIGHT($EI$3,2)-'[1]Miter Profiles'!$AC$140-'[1]Outside Edges'!$B72)&gt;=5,'[1]Outside Edges'!$P72="Yes"),"Yes","No")</f>
        <v>Yes</v>
      </c>
      <c r="EJ73" s="124" t="str">
        <f>IF(AND((RIGHT($EJ$3,2)-'[1]Miter Profiles'!$AC$141-'[1]Outside Edges'!$B72)&gt;=5,'[1]Outside Edges'!$P72="Yes"),"Yes","No")</f>
        <v>Yes</v>
      </c>
      <c r="EK73" s="124" t="str">
        <f>IF(AND((RIGHT($EK$3,2)-'[1]Miter Profiles'!$AC$142-'[1]Outside Edges'!$B72)&gt;=5,'[1]Outside Edges'!$P72="Yes"),"Yes","No")</f>
        <v>Yes</v>
      </c>
      <c r="EL73" s="116" t="str">
        <f>IF(AND((RIGHT($EL$3,2)-'[1]Miter Profiles'!$AC$143-'[1]Outside Edges'!$B72)&gt;=5,'[1]Outside Edges'!$P72="Yes"),"Yes","No")</f>
        <v>Yes</v>
      </c>
      <c r="EM73" s="129" t="str">
        <f>IF(AND((RIGHT($EM$3,2)-'[1]Miter Profiles'!$AC$144-'[1]Outside Edges'!$B72)&gt;=5,'[1]Outside Edges'!$P72="Yes"),"Yes","No")</f>
        <v>No</v>
      </c>
      <c r="EN73" s="10" t="str">
        <f>IF(AND((RIGHT($EN$3,2)-'[1]Miter Profiles'!$AC$145-'[1]Outside Edges'!$B72)&gt;=5,'[1]Outside Edges'!$P72="Yes"),"Yes","No")</f>
        <v>Yes</v>
      </c>
      <c r="EO73" s="90" t="str">
        <f>IF(AND((RIGHT($EO$3,2)-'[1]Miter Profiles'!$AC$146-'[1]Outside Edges'!$B72)&gt;=5,'[1]Outside Edges'!$P72="Yes"),"Yes","No")</f>
        <v>Yes</v>
      </c>
      <c r="EP73" s="124" t="str">
        <f>IF(AND((RIGHT($EP$3,2)-'[1]Miter Profiles'!$AC$147-'[1]Outside Edges'!$B72)&gt;=5,'[1]Outside Edges'!$P72="Yes"),"Yes","No")</f>
        <v>No</v>
      </c>
      <c r="EQ73" s="124" t="str">
        <f>IF(AND((RIGHT($EQ$3,2)-'[1]Miter Profiles'!$AC$148-'[1]Outside Edges'!$B72)&gt;=5,'[1]Outside Edges'!$P72="Yes"),"Yes","No")</f>
        <v>Yes</v>
      </c>
      <c r="ER73" s="116" t="str">
        <f>IF(AND((RIGHT($ER$3,2)-'[1]Miter Profiles'!$AC$149-'[1]Outside Edges'!$B72)&gt;=5,'[1]Outside Edges'!$P72="Yes"),"Yes","No")</f>
        <v>Yes</v>
      </c>
      <c r="ES73" s="129" t="str">
        <f>IF(AND((RIGHT($ES$3,2)-'[1]Miter Profiles'!$AC$150-'[1]Outside Edges'!$B72)&gt;=5,'[1]Outside Edges'!$P72="Yes"),"Yes","No")</f>
        <v>No</v>
      </c>
      <c r="ET73" s="10" t="str">
        <f>IF(AND((RIGHT($ET$3,2)-'[1]Miter Profiles'!$AC$151-'[1]Outside Edges'!$B72)&gt;=5,'[1]Outside Edges'!$P72="Yes"),"Yes","No")</f>
        <v>Yes</v>
      </c>
      <c r="EU73" s="90" t="str">
        <f>IF(AND((RIGHT($EU$3,2)-'[1]Miter Profiles'!$AC$152-'[1]Outside Edges'!$B72)&gt;=5,'[1]Outside Edges'!$P72="Yes"),"Yes","No")</f>
        <v>Yes</v>
      </c>
      <c r="EV73" s="124" t="str">
        <f>IF(AND((RIGHT($EV$3,2)-'[1]Miter Profiles'!$AC$153-'[1]Outside Edges'!$B72)&gt;=5,'[1]Outside Edges'!$P72="Yes"),"Yes","No")</f>
        <v>Yes</v>
      </c>
      <c r="EW73" s="124" t="str">
        <f>IF(AND((RIGHT($EW$3,2)-'[1]Miter Profiles'!$AC$154-'[1]Outside Edges'!$B72)&gt;=5,'[1]Outside Edges'!$P72="Yes"),"Yes","No")</f>
        <v>Yes</v>
      </c>
      <c r="EX73" s="116" t="str">
        <f>IF(AND((RIGHT($EX$3,2)-'[1]Miter Profiles'!$AC$155-'[1]Outside Edges'!$B72)&gt;=5,'[1]Outside Edges'!$P72="Yes"),"Yes","No")</f>
        <v>Yes</v>
      </c>
      <c r="EY73" s="129" t="str">
        <f>IF(AND((RIGHT($EY$3,2)-'[1]Miter Profiles'!$AC$156-'[1]Outside Edges'!$B72)&gt;=5,'[1]Outside Edges'!$P72="Yes"),"Yes","No")</f>
        <v>Yes</v>
      </c>
      <c r="EZ73" s="10" t="str">
        <f>IF(AND((RIGHT($EZ$3,2)-'[1]Miter Profiles'!$AC$157-'[1]Outside Edges'!$B72)&gt;=5,'[1]Outside Edges'!$P72="Yes"),"Yes","No")</f>
        <v>Yes</v>
      </c>
      <c r="FA73" s="90" t="str">
        <f>IF(AND((RIGHT($FA$3,2)-'[1]Miter Profiles'!$AC$158-'[1]Outside Edges'!$B72)&gt;=5,'[1]Outside Edges'!$P72="Yes"),"Yes","No")</f>
        <v>Yes</v>
      </c>
      <c r="FB73" s="124" t="str">
        <f>IF(AND((RIGHT($FB$3,2)-'[1]Miter Profiles'!$AC$159-'[1]Outside Edges'!$B72)&gt;=5,'[1]Outside Edges'!$P72="Yes"),"Yes","No")</f>
        <v>Yes</v>
      </c>
      <c r="FC73" s="124" t="str">
        <f>IF(AND((RIGHT($FC$3,2)-'[1]Miter Profiles'!$AC$160-'[1]Outside Edges'!$B72)&gt;=5,'[1]Outside Edges'!$P72="Yes"),"Yes","No")</f>
        <v>Yes</v>
      </c>
      <c r="FD73" s="116" t="str">
        <f>IF(AND((RIGHT($FD$3,2)-'[1]Miter Profiles'!$AC$161-'[1]Outside Edges'!$B72)&gt;=5,'[1]Outside Edges'!$P72="Yes"),"Yes","No")</f>
        <v>Yes</v>
      </c>
      <c r="FE73" s="129" t="str">
        <f>IF(AND((RIGHT($FE$3,2)-'[1]Miter Profiles'!$AC$162-'[1]Outside Edges'!$B72)&gt;=5,'[1]Outside Edges'!$P72="Yes"),"Yes","No")</f>
        <v>Yes</v>
      </c>
      <c r="FF73" s="10" t="str">
        <f>IF(AND((RIGHT($FF$3,2)-'[1]Miter Profiles'!$AC$163-'[1]Outside Edges'!$B72)&gt;=5,'[1]Outside Edges'!$P72="Yes"),"Yes","No")</f>
        <v>Yes</v>
      </c>
      <c r="FG73" s="90" t="str">
        <f>IF(AND((RIGHT($FG$3,2)-'[1]Miter Profiles'!$AC$164-'[1]Outside Edges'!$B72)&gt;=5,'[1]Outside Edges'!$P72="Yes"),"Yes","No")</f>
        <v>Yes</v>
      </c>
      <c r="FH73" s="124" t="str">
        <f>IF(AND((RIGHT($FH$3,2)-'[1]Miter Profiles'!$AC$165-'[1]Outside Edges'!$B72)&gt;=5,'[1]Outside Edges'!$P72="Yes"),"Yes","No")</f>
        <v>Yes</v>
      </c>
      <c r="FI73" s="124" t="str">
        <f>IF(AND((RIGHT($FI$3,2)-'[1]Miter Profiles'!$AC$166-'[1]Outside Edges'!$B72)&gt;=5,'[1]Outside Edges'!$P72="Yes"),"Yes","No")</f>
        <v>Yes</v>
      </c>
      <c r="FJ73" s="116" t="str">
        <f>IF(AND((RIGHT($FJ$3,2)-'[1]Miter Profiles'!$AC$167-'[1]Outside Edges'!$B72)&gt;=5,'[1]Outside Edges'!$P72="Yes"),"Yes","No")</f>
        <v>Yes</v>
      </c>
      <c r="FK73" s="129" t="str">
        <f>IF(AND((RIGHT($FK$3,2)-'[1]Miter Profiles'!$AC$168-'[1]Outside Edges'!$B72)&gt;=5,'[1]Outside Edges'!$P72="Yes"),"Yes","No")</f>
        <v>Yes</v>
      </c>
      <c r="FL73" s="10" t="str">
        <f>IF(AND((RIGHT($FL$3,2)-'[1]Miter Profiles'!$AC$169-'[1]Outside Edges'!$B72)&gt;=5,'[1]Outside Edges'!$P72="Yes"),"Yes","No")</f>
        <v>Yes</v>
      </c>
      <c r="FM73" s="90" t="str">
        <f>IF(AND((RIGHT($FM$3,2)-'[1]Miter Profiles'!$AC$170-'[1]Outside Edges'!$B72)&gt;=5,'[1]Outside Edges'!$P72="Yes"),"Yes","No")</f>
        <v>Yes</v>
      </c>
      <c r="FN73" s="124" t="str">
        <f>IF(AND((RIGHT($FN$3,2)-'[1]Miter Profiles'!$AC$171-'[1]Outside Edges'!$B72)&gt;=5,'[1]Outside Edges'!$P72="Yes"),"Yes","No")</f>
        <v>Yes</v>
      </c>
      <c r="FO73" s="124" t="str">
        <f>IF(AND((RIGHT($FO$3,2)-'[1]Miter Profiles'!$AC$172-'[1]Outside Edges'!$B72)&gt;=5,'[1]Outside Edges'!$P72="Yes"),"Yes","No")</f>
        <v>Yes</v>
      </c>
      <c r="FP73" s="116" t="str">
        <f>IF(AND((RIGHT($FP$3,2)-'[1]Miter Profiles'!$AC$173-'[1]Outside Edges'!$B72)&gt;=5,'[1]Outside Edges'!$P72="Yes"),"Yes","No")</f>
        <v>Yes</v>
      </c>
      <c r="FQ73" s="129" t="str">
        <f>IF(AND((RIGHT($FQ$3,2)-'[1]Miter Profiles'!$AC$174-'[1]Outside Edges'!$B72)&gt;=5,'[1]Outside Edges'!$P72="Yes"),"Yes","No")</f>
        <v>Yes</v>
      </c>
      <c r="FR73" s="10" t="str">
        <f>IF(AND((RIGHT($FR$3,2)-'[1]Miter Profiles'!$AC$175-'[1]Outside Edges'!$B72)&gt;=5,'[1]Outside Edges'!$P72="Yes"),"Yes","No")</f>
        <v>Yes</v>
      </c>
      <c r="FS73" s="90" t="str">
        <f>IF(AND((RIGHT($FS$3,2)-'[1]Miter Profiles'!$AC$176-'[1]Outside Edges'!$B72)&gt;=5,'[1]Outside Edges'!$P72="Yes"),"Yes","No")</f>
        <v>Yes</v>
      </c>
      <c r="FT73" s="124" t="str">
        <f>IF(AND((RIGHT($FT$3,2)-'[1]Miter Profiles'!$AC$177-'[1]Outside Edges'!$B72)&gt;=5,'[1]Outside Edges'!$P72="Yes"),"Yes","No")</f>
        <v>Yes</v>
      </c>
      <c r="FU73" s="124" t="str">
        <f>IF(AND((RIGHT($FU$3,2)-'[1]Miter Profiles'!$AC$178-'[1]Outside Edges'!$B72)&gt;=5,'[1]Outside Edges'!$P72="Yes"),"Yes","No")</f>
        <v>Yes</v>
      </c>
      <c r="FV73" s="116" t="str">
        <f>IF(AND((RIGHT($V$3,2)-'[1]Miter Profiles'!$AC$179-'[1]Outside Edges'!$B72)&gt;=5,'[1]Outside Edges'!$P72="Yes"),"Yes","No")</f>
        <v>Yes</v>
      </c>
      <c r="FW73" s="129" t="str">
        <f>IF(AND((RIGHT($FW$3,2)-'[1]Miter Profiles'!$AC$180-'[1]Outside Edges'!$B72)&gt;=5,'[1]Outside Edges'!$P72="Yes"),"Yes","No")</f>
        <v>Yes</v>
      </c>
      <c r="FX73" s="85" t="str">
        <f>IF(AND((RIGHT($FX$3,2)-'[1]Miter Profiles'!$AC$181-'[1]Outside Edges'!$B72)&gt;=5,'[1]Outside Edges'!$P72="Yes"),"Yes","No")</f>
        <v>Yes</v>
      </c>
      <c r="FY73" s="150" t="str">
        <f>IF(AND((RIGHT($FY$3,2)-'[1]Miter Profiles'!$AC$182-'[1]Outside Edges'!$B72)&gt;=5,'[1]Outside Edges'!$P72="Yes"),"Yes","No")</f>
        <v>No</v>
      </c>
      <c r="FZ73" s="124" t="str">
        <f>IF(AND((RIGHT($FZ$3,2)-'[1]Miter Profiles'!$AC$183-'[1]Outside Edges'!$B72)&gt;=5,'[1]Outside Edges'!$P72="Yes"),"Yes","No")</f>
        <v>Yes</v>
      </c>
      <c r="GA73" s="116" t="str">
        <f>IF(AND((RIGHT($GA$3,2)-'[1]Miter Profiles'!$AC$184-'[1]Outside Edges'!$B72)&gt;=5,'[1]Outside Edges'!$P72="Yes"),"Yes","No")</f>
        <v>Yes</v>
      </c>
      <c r="GB73" s="129" t="str">
        <f>IF(AND((RIGHT($GB$3,2)-'[1]Miter Profiles'!$AC$185-'[1]Outside Edges'!$B72)&gt;=5,'[1]Outside Edges'!$P72="Yes"),"Yes","No")</f>
        <v>No</v>
      </c>
      <c r="GC73" s="10" t="str">
        <f>IF(AND((RIGHT($GC$3,2)-'[1]Miter Profiles'!$AC$186-'[1]Outside Edges'!$B72)&gt;=5,'[1]Outside Edges'!$P72="Yes"),"Yes","No")</f>
        <v>Yes</v>
      </c>
      <c r="GD73" s="90" t="str">
        <f>IF(AND((RIGHT($GD$3,2)-'[1]Miter Profiles'!$AC$187-'[1]Outside Edges'!$B72)&gt;=5,'[1]Outside Edges'!$P72="Yes"),"Yes","No")</f>
        <v>Yes</v>
      </c>
      <c r="GE73" s="150" t="str">
        <f>IF(AND((RIGHT($GE$3,2)-'[1]Miter Profiles'!$AC$188-'[1]Outside Edges'!$B72)&gt;=5,'[1]Outside Edges'!$P72="Yes"),"Yes","No")</f>
        <v>Yes</v>
      </c>
      <c r="GF73" s="124" t="str">
        <f>IF(AND((RIGHT($GF$3,2)-'[1]Miter Profiles'!$AC$189-'[1]Outside Edges'!$B72)&gt;=5,'[1]Outside Edges'!$P72="Yes"),"Yes","No")</f>
        <v>Yes</v>
      </c>
      <c r="GG73" s="116" t="str">
        <f>IF(AND((RIGHT($GG$3,2)-'[1]Miter Profiles'!$AC$190-'[1]Outside Edges'!$B72)&gt;=5,'[1]Outside Edges'!$P72="Yes"),"Yes","No")</f>
        <v>Yes</v>
      </c>
      <c r="GH73" s="129" t="str">
        <f>IF(AND((RIGHT($GH$3,2)-'[1]Miter Profiles'!$AC$191-'[1]Outside Edges'!$B72)&gt;=5,'[1]Outside Edges'!$P72="Yes"),"Yes","No")</f>
        <v>Yes</v>
      </c>
      <c r="GI73" s="10" t="str">
        <f>IF(AND((RIGHT($GI$3,2)-'[1]Miter Profiles'!$AC$192-'[1]Outside Edges'!$B72)&gt;=5,'[1]Outside Edges'!$P72="Yes"),"Yes","No")</f>
        <v>Yes</v>
      </c>
      <c r="GJ73" s="90" t="str">
        <f>IF(AND((RIGHT($GJ$3,2)-'[1]Miter Profiles'!$AC$193-'[1]Outside Edges'!$B72)&gt;=5,'[1]Outside Edges'!$P72="Yes"),"Yes","No")</f>
        <v>Yes</v>
      </c>
      <c r="GK73" s="150" t="str">
        <f>IF(AND((RIGHT($GK$3,2)-'[1]Miter Profiles'!$AC$194-'[1]Outside Edges'!$B72)&gt;=5,'[1]Outside Edges'!$P72="Yes"),"Yes","No")</f>
        <v>Yes</v>
      </c>
      <c r="GL73" s="124" t="str">
        <f>IF(AND((RIGHT($GL$3,2)-'[1]Miter Profiles'!$AC$195-'[1]Outside Edges'!$B72)&gt;=5,'[1]Outside Edges'!$P72="Yes"),"Yes","No")</f>
        <v>Yes</v>
      </c>
      <c r="GM73" s="116" t="str">
        <f>IF(AND((RIGHT($GM$3,2)-'[1]Miter Profiles'!$AC$196-'[1]Outside Edges'!$B72)&gt;=5,'[1]Outside Edges'!$P72="Yes"),"Yes","No")</f>
        <v>Yes</v>
      </c>
      <c r="GN73" s="129" t="str">
        <f>IF(AND((RIGHT($GN$3,2)-'[1]Miter Profiles'!$AC$197-'[1]Outside Edges'!$B72)&gt;=5,'[1]Outside Edges'!$P72="Yes"),"Yes","No")</f>
        <v>No</v>
      </c>
      <c r="GO73" s="10" t="str">
        <f>IF(AND((RIGHT($GO$3,2)-'[1]Miter Profiles'!$AC$198-'[1]Outside Edges'!$B72)&gt;=5,'[1]Outside Edges'!$P72="Yes"),"Yes","No")</f>
        <v>Yes</v>
      </c>
      <c r="GP73" s="90" t="str">
        <f>IF(AND((RIGHT($GP$3,2)-'[1]Miter Profiles'!$AC$199-'[1]Outside Edges'!$B72)&gt;=5,'[1]Outside Edges'!$P72="Yes"),"Yes","No")</f>
        <v>Yes</v>
      </c>
      <c r="GQ73" s="150" t="str">
        <f>IF(AND((RIGHT($GQ$3,2)-'[1]Miter Profiles'!$AC$200-'[1]Outside Edges'!$B72)&gt;=5,'[1]Outside Edges'!$P72="Yes"),"Yes","No")</f>
        <v>Yes</v>
      </c>
      <c r="GR73" s="124" t="str">
        <f>IF(AND((RIGHT($GR$3,2)-'[1]Miter Profiles'!$AC$201-'[1]Outside Edges'!$B72)&gt;=5,'[1]Outside Edges'!$P72="Yes"),"Yes","No")</f>
        <v>Yes</v>
      </c>
      <c r="GS73" s="116" t="str">
        <f>IF(AND((RIGHT($GS$3,2)-'[1]Miter Profiles'!$AC$202-'[1]Outside Edges'!$B72)&gt;=5,'[1]Outside Edges'!$P72="Yes"),"Yes","No")</f>
        <v>Yes</v>
      </c>
      <c r="GT73" s="129" t="str">
        <f>IF(AND((RIGHT($GT$3,2)-'[1]Miter Profiles'!$AC$203-'[1]Outside Edges'!$B72)&gt;=5,'[1]Outside Edges'!$P72="Yes"),"Yes","No")</f>
        <v>No</v>
      </c>
      <c r="GU73" s="10" t="str">
        <f>IF(AND((RIGHT($GU$3,2)-'[1]Miter Profiles'!$AC$204-'[1]Outside Edges'!$B72)&gt;=5,'[1]Outside Edges'!$P72="Yes"),"Yes","No")</f>
        <v>Yes</v>
      </c>
      <c r="GV73" s="90" t="str">
        <f>IF(AND((RIGHT($GV$3,2)-'[1]Miter Profiles'!$AC$205-'[1]Outside Edges'!$B72)&gt;=5,'[1]Outside Edges'!$P72="Yes"),"Yes","No")</f>
        <v>Yes</v>
      </c>
      <c r="GW73" s="150" t="str">
        <f>IF(AND((RIGHT($GW$3,2)-'[1]Miter Profiles'!$AC$206-'[1]Outside Edges'!$B72)&gt;=5,'[1]Outside Edges'!$P72="Yes"),"Yes","No")</f>
        <v>No</v>
      </c>
      <c r="GX73" s="124" t="str">
        <f>IF(AND((RIGHT($GX$3,2)-'[1]Miter Profiles'!$AC$207-'[1]Outside Edges'!$B72)&gt;=5,'[1]Outside Edges'!$P72="Yes"),"Yes","No")</f>
        <v>Yes</v>
      </c>
      <c r="GY73" s="116" t="str">
        <f>IF(AND((RIGHT($GY$3,2)-'[1]Miter Profiles'!$AC$208-'[1]Outside Edges'!$B72)&gt;=5,'[1]Outside Edges'!$P72="Yes"),"Yes","No")</f>
        <v>Yes</v>
      </c>
      <c r="GZ73" s="129" t="str">
        <f>IF(AND((RIGHT($GZ$3,2)-'[1]Miter Profiles'!$AC$209-'[1]Outside Edges'!$B72)&gt;=5,'[1]Outside Edges'!$P72="Yes"),"Yes","No")</f>
        <v>Yes</v>
      </c>
      <c r="HA73" s="10" t="str">
        <f>IF(AND((RIGHT($HA$3,2)-'[1]Miter Profiles'!$AC$210-'[1]Outside Edges'!$B72)&gt;=5,'[1]Outside Edges'!$P72="Yes"),"Yes","No")</f>
        <v>Yes</v>
      </c>
      <c r="HB73" s="90" t="str">
        <f>IF(AND((RIGHT($HB$3,2)-'[1]Miter Profiles'!$AC$211-'[1]Outside Edges'!$B72)&gt;=5,'[1]Outside Edges'!$P72="Yes"),"Yes","No")</f>
        <v>Yes</v>
      </c>
      <c r="HC73" s="150" t="str">
        <f>IF(AND((RIGHT($HC$3,2)-'[1]Miter Profiles'!$AC$212-'[1]Outside Edges'!$B72)&gt;=5,'[1]Outside Edges'!$P72="Yes"),"Yes","No")</f>
        <v>No</v>
      </c>
      <c r="HD73" s="116" t="str">
        <f>IF(AND((RIGHT($HD$3,2)-'[1]Miter Profiles'!$AC$213-'[1]Outside Edges'!$B72)&gt;=5,'[1]Outside Edges'!$P72="Yes"),"Yes","No")</f>
        <v>No</v>
      </c>
      <c r="HE73" s="129" t="str">
        <f>IF(AND((RIGHT($HE$3,2)-'[1]Miter Profiles'!$AC$214-'[1]Outside Edges'!$B72)&gt;=5,'[1]Outside Edges'!$P72="Yes"),"Yes","No")</f>
        <v>Yes</v>
      </c>
      <c r="HF73" s="10" t="str">
        <f>IF(AND((RIGHT($HF$3,2)-'[1]Miter Profiles'!$AC$215-'[1]Outside Edges'!$B72)&gt;=5,'[1]Outside Edges'!$P72="Yes"),"Yes","No")</f>
        <v>Yes</v>
      </c>
      <c r="HG73" s="90" t="str">
        <f>IF(AND((RIGHT($HG$3,2)-'[1]Miter Profiles'!$AC$216-'[1]Outside Edges'!$B72)&gt;=5,'[1]Outside Edges'!$P72="Yes"),"Yes","No")</f>
        <v>Yes</v>
      </c>
      <c r="HH73" s="150" t="str">
        <f>IF(AND((RIGHT($HH$3,2)-'[1]Miter Profiles'!$AC$217-'[1]Outside Edges'!$B72)&gt;=5,'[1]Outside Edges'!$P72="Yes"),"Yes","No")</f>
        <v>Yes</v>
      </c>
      <c r="HI73" s="124" t="str">
        <f>IF(AND((RIGHT($HI$3,2)-'[1]Miter Profiles'!$AC$218-'[1]Outside Edges'!$B72)&gt;=5,'[1]Outside Edges'!$P72="Yes"),"Yes","No")</f>
        <v>Yes</v>
      </c>
      <c r="HJ73" s="116" t="str">
        <f>IF(AND((RIGHT($HJ$3,2)-'[1]Miter Profiles'!$AC$219-'[1]Outside Edges'!$B72)&gt;=5,'[1]Outside Edges'!$P72="Yes"),"Yes","No")</f>
        <v>Yes</v>
      </c>
      <c r="HK73" s="129" t="str">
        <f>IF(AND((RIGHT($HK$3,2)-'[1]Miter Profiles'!$AC$220-'[1]Outside Edges'!$B72)&gt;=5,'[1]Outside Edges'!$P72="Yes"),"Yes","No")</f>
        <v>Yes</v>
      </c>
      <c r="HL73" s="10" t="str">
        <f>IF(AND((RIGHT($HL$3,2)-'[1]Miter Profiles'!$AC$221-'[1]Outside Edges'!$B72)&gt;=5,'[1]Outside Edges'!$P72="Yes"),"Yes","No")</f>
        <v>Yes</v>
      </c>
      <c r="HM73" s="90" t="str">
        <f>IF(AND((RIGHT($HM$3,2)-'[1]Miter Profiles'!$AC$222-'[1]Outside Edges'!$B72)&gt;=5,'[1]Outside Edges'!$P72="Yes"),"Yes","No")</f>
        <v>Yes</v>
      </c>
      <c r="HN73" s="150" t="str">
        <f>IF(AND((RIGHT($HN$3,2)-'[1]Miter Profiles'!$AC$223-'[1]Outside Edges'!$B72)&gt;=5,'[1]Outside Edges'!$P72="Yes"),"Yes","No")</f>
        <v>No</v>
      </c>
      <c r="HO73" s="124" t="str">
        <f>IF(AND((RIGHT($HO$3,2)-'[1]Miter Profiles'!$AC$224-'[1]Outside Edges'!$B72)&gt;=5,'[1]Outside Edges'!$P72="Yes"),"Yes","No")</f>
        <v>Yes</v>
      </c>
      <c r="HP73" s="124" t="str">
        <f>IF(AND((RIGHT($HP$3,2)-'[1]Miter Profiles'!$AC$225-'[1]Outside Edges'!$B72)&gt;=5,'[1]Outside Edges'!$P72="Yes"),"Yes","No")</f>
        <v>Yes</v>
      </c>
      <c r="HQ73" s="153" t="str">
        <f>IF(AND((RIGHT($HQ$3,3)-'[1]Miter Profiles'!$AC$226-'[1]Outside Edges'!$B72)&gt;=5,'[1]Outside Edges'!$P72="Yes"),"Yes","No")</f>
        <v>Yes</v>
      </c>
      <c r="HR73" s="129" t="str">
        <f>IF(AND((RIGHT($HR$3,2)-'[1]Miter Profiles'!$AC$227-'[1]Outside Edges'!$B72)&gt;=5,'[1]Outside Edges'!$P72="Yes"),"Yes","No")</f>
        <v>Yes</v>
      </c>
      <c r="HS73" s="10" t="str">
        <f>IF(AND((RIGHT($HS$3,2)-'[1]Miter Profiles'!$AC$228-'[1]Outside Edges'!$B72)&gt;=5,'[1]Outside Edges'!$P72="Yes"),"Yes","No")</f>
        <v>Yes</v>
      </c>
      <c r="HT73" s="163" t="str">
        <f>IF(AND((RIGHT($HT$3,2)-'[1]Miter Profiles'!$AC$229-'[1]Outside Edges'!$B72)&gt;=5,'[1]Outside Edges'!$P72="Yes"),"Yes","No")</f>
        <v>Yes</v>
      </c>
      <c r="HU73" s="150" t="str">
        <f>IF(AND((RIGHT($HU$3,2)-'[1]Miter Profiles'!$AC$230-'[1]Outside Edges'!$B72)&gt;=5,'[1]Outside Edges'!$P72="Yes"),"Yes","No")</f>
        <v>Yes</v>
      </c>
      <c r="HV73" s="124" t="str">
        <f>IF(AND((RIGHT($HV$3,2)-'[1]Miter Profiles'!$AC$231-'[1]Outside Edges'!$B72)&gt;=5,'[1]Outside Edges'!$P72="Yes"),"Yes","No")</f>
        <v>Yes</v>
      </c>
      <c r="HW73" s="116" t="str">
        <f>IF(AND((RIGHT($HW$3,2)-'[1]Miter Profiles'!$AC$232-'[1]Outside Edges'!$B72)&gt;=5,'[1]Outside Edges'!$P72="Yes"),"Yes","No")</f>
        <v>Yes</v>
      </c>
      <c r="HX73" s="129" t="str">
        <f>IF(AND((RIGHT($HX$3,2)-'[1]Miter Profiles'!$AC$233-'[1]Outside Edges'!$B72)&gt;=5,'[1]Outside Edges'!$P72="Yes"),"Yes","No")</f>
        <v>No</v>
      </c>
      <c r="HY73" s="10" t="str">
        <f>IF(AND((RIGHT($HY$3,2)-'[1]Miter Profiles'!$AC$234-'[1]Outside Edges'!$B72)&gt;=5,'[1]Outside Edges'!$P72="Yes"),"Yes","No")</f>
        <v>Yes</v>
      </c>
      <c r="HZ73" s="90" t="str">
        <f>IF(AND((RIGHT($HZ$3,2)-'[1]Miter Profiles'!$AC$235-'[1]Outside Edges'!$B72)&gt;=5,'[1]Outside Edges'!$P72="Yes"),"Yes","No")</f>
        <v>Yes</v>
      </c>
      <c r="IA73" s="150" t="str">
        <f>IF(AND((RIGHT($IA$3,2)-'[1]Miter Profiles'!$AC$236-'[1]Outside Edges'!$B72)&gt;=5,'[1]Outside Edges'!$P72="Yes"),"Yes","No")</f>
        <v>Yes</v>
      </c>
      <c r="IB73" s="124" t="str">
        <f>IF(AND((RIGHT($IB$3,2)-'[1]Miter Profiles'!$AC$237-'[1]Outside Edges'!$B72)&gt;=5,'[1]Outside Edges'!$P72="Yes"),"Yes","No")</f>
        <v>Yes</v>
      </c>
      <c r="IC73" s="116" t="str">
        <f>IF(AND((RIGHT($IC$3,2)-'[1]Miter Profiles'!$AC$238-'[1]Outside Edges'!$B72)&gt;=5,'[1]Outside Edges'!$P72="Yes"),"Yes","No")</f>
        <v>Yes</v>
      </c>
      <c r="ID73" s="129" t="str">
        <f>IF(AND((RIGHT($ID$3,2)-'[1]Miter Profiles'!$AC$239-'[1]Outside Edges'!$B72)&gt;=5,'[1]Outside Edges'!$P72="Yes"),"Yes","No")</f>
        <v>Yes</v>
      </c>
      <c r="IE73" s="10" t="str">
        <f>IF(AND((RIGHT($IE$3,2)-'[1]Miter Profiles'!$AC$240-'[1]Outside Edges'!$B72)&gt;=5,'[1]Outside Edges'!$P72="Yes"),"Yes","No")</f>
        <v>Yes</v>
      </c>
      <c r="IF73" s="90" t="str">
        <f>IF(AND((RIGHT($IF$3,2)-'[1]Miter Profiles'!$AC$241-'[1]Outside Edges'!$B72)&gt;=5,'[1]Outside Edges'!$P72="Yes"),"Yes","No")</f>
        <v>Yes</v>
      </c>
      <c r="IG73" s="150" t="str">
        <f>IF(AND((RIGHT($IG$3,2)-'[1]Miter Profiles'!$AC$242-'[1]Outside Edges'!$B72)&gt;=5,'[1]Outside Edges'!$P72="Yes"),"Yes","No")</f>
        <v>Yes</v>
      </c>
      <c r="IH73" s="124" t="str">
        <f>IF(AND((RIGHT($IH$3,2)-'[1]Miter Profiles'!$AC$243-'[1]Outside Edges'!$B72)&gt;=5,'[1]Outside Edges'!$P72="Yes"),"Yes","No")</f>
        <v>Yes</v>
      </c>
      <c r="II73" s="116" t="str">
        <f>IF(AND((RIGHT($II$3,2)-'[1]Miter Profiles'!$AC$244-'[1]Outside Edges'!$B72)&gt;=5,'[1]Outside Edges'!$P72="Yes"),"Yes","No")</f>
        <v>Yes</v>
      </c>
      <c r="IJ73" s="129" t="str">
        <f>IF(AND((RIGHT($IJ$3,2)-'[1]Miter Profiles'!$AC$245-'[1]Outside Edges'!$B72)&gt;=5,'[1]Outside Edges'!$P72="Yes"),"Yes","No")</f>
        <v>Yes</v>
      </c>
      <c r="IK73" s="10" t="str">
        <f>IF(AND((RIGHT($IK$3,2)-'[1]Miter Profiles'!$AC$246-'[1]Outside Edges'!$B72)&gt;=5,'[1]Outside Edges'!$P72="Yes"),"Yes","No")</f>
        <v>Yes</v>
      </c>
      <c r="IL73" s="90" t="str">
        <f>IF(AND((RIGHT($IL$3,2)-'[1]Miter Profiles'!$AC$247-'[1]Outside Edges'!$B72)&gt;=5,'[1]Outside Edges'!$P72="Yes"),"Yes","No")</f>
        <v>Yes</v>
      </c>
      <c r="IM73" s="150" t="str">
        <f>IF(AND((RIGHT($IM$3,2)-'[1]Miter Profiles'!$AC$248-'[1]Outside Edges'!$B72)&gt;=5,'[1]Outside Edges'!$P72="Yes"),"Yes","No")</f>
        <v>No</v>
      </c>
      <c r="IN73" s="124" t="str">
        <f>IF(AND((RIGHT($IN$3,2)-'[1]Miter Profiles'!$AC$249-'[1]Outside Edges'!$B72)&gt;=5,'[1]Outside Edges'!$P72="Yes"),"Yes","No")</f>
        <v>Yes</v>
      </c>
      <c r="IO73" s="116" t="str">
        <f>IF(AND((RIGHT($IO$3,2)-'[1]Miter Profiles'!$AC$250-'[1]Outside Edges'!$B72)&gt;=5,'[1]Outside Edges'!$P72="Yes"),"Yes","No")</f>
        <v>Yes</v>
      </c>
      <c r="IP73" s="129" t="str">
        <f>IF(AND((RIGHT($IP$3,2)-'[1]Miter Profiles'!$AC$251-'[1]Outside Edges'!$B72)&gt;=5,'[1]Outside Edges'!$P72="Yes"),"Yes","No")</f>
        <v>No</v>
      </c>
      <c r="IQ73" s="10" t="str">
        <f>IF(AND((RIGHT($IQ$3,2)-'[1]Miter Profiles'!$AC$252-'[1]Outside Edges'!$B72)&gt;=5,'[1]Outside Edges'!$P72="Yes"),"Yes","No")</f>
        <v>Yes</v>
      </c>
      <c r="IR73" s="90" t="str">
        <f>IF(AND((RIGHT($IR$3,2)-'[1]Miter Profiles'!$AC$253-'[1]Outside Edges'!$B72)&gt;=5,'[1]Outside Edges'!$P72="Yes"),"Yes","No")</f>
        <v>Yes</v>
      </c>
      <c r="IS73" s="150" t="str">
        <f>IF(AND((RIGHT($IS$3,2)-'[1]Miter Profiles'!$AC$254-'[1]Outside Edges'!$B72)&gt;=5,'[1]Outside Edges'!$P72="Yes"),"Yes","No")</f>
        <v>No</v>
      </c>
      <c r="IT73" s="124" t="str">
        <f>IF(AND((RIGHT($IT$3,2)-'[1]Miter Profiles'!$AC$255-'[1]Outside Edges'!$B72)&gt;=5,'[1]Outside Edges'!$P72="Yes"),"Yes","No")</f>
        <v>Yes</v>
      </c>
      <c r="IU73" s="116" t="str">
        <f>IF(AND((RIGHT($IU$3,2)-'[1]Miter Profiles'!$AC$256-'[1]Outside Edges'!$B72)&gt;=5,'[1]Outside Edges'!$P72="Yes"),"Yes","No")</f>
        <v>Yes</v>
      </c>
      <c r="IV73" s="129" t="str">
        <f>IF(AND((RIGHT($IV$3,2)-'[1]Miter Profiles'!$AC$257-'[1]Outside Edges'!$B72)&gt;=5,'[1]Outside Edges'!$P72="Yes"),"Yes","No")</f>
        <v>Yes</v>
      </c>
      <c r="IW73" s="10" t="str">
        <f>IF(AND((RIGHT($IW$3,2)-'[1]Miter Profiles'!$AC$258-'[1]Outside Edges'!$B72)&gt;=5,'[1]Outside Edges'!$P72="Yes"),"Yes","No")</f>
        <v>Yes</v>
      </c>
      <c r="IX73" s="90" t="str">
        <f>IF(AND((RIGHT($IX$3,2)-'[1]Miter Profiles'!$AC$259-'[1]Outside Edges'!$B72)&gt;=5,'[1]Outside Edges'!$P72="Yes"),"Yes","No")</f>
        <v>Yes</v>
      </c>
      <c r="IY73" s="150" t="str">
        <f>IF(AND((RIGHT($IY$3,2)-'[1]Miter Profiles'!$AC$260-'[1]Outside Edges'!$B72)&gt;=5,'[1]Outside Edges'!$P72="Yes"),"Yes","No")</f>
        <v>Yes</v>
      </c>
      <c r="IZ73" s="124" t="str">
        <f>IF(AND((RIGHT($IZ$3,2)-'[1]Miter Profiles'!$AC$261-'[1]Outside Edges'!$B72)&gt;=5,'[1]Outside Edges'!$P72="Yes"),"Yes","No")</f>
        <v>Yes</v>
      </c>
      <c r="JA73" s="116" t="str">
        <f>IF(AND((RIGHT($JA$3,2)-'[1]Miter Profiles'!$AC$262-'[1]Outside Edges'!$B72)&gt;=5,'[1]Outside Edges'!$P72="Yes"),"Yes","No")</f>
        <v>Yes</v>
      </c>
      <c r="JB73" s="129" t="str">
        <f>IF(AND((RIGHT($JB$3,2)-'[1]Miter Profiles'!$AC$263-'[1]Outside Edges'!$B72)&gt;=5,'[1]Outside Edges'!$P72="Yes"),"Yes","No")</f>
        <v>Yes</v>
      </c>
      <c r="JC73" s="10" t="str">
        <f>IF(AND((RIGHT($JC$3,2)-'[1]Miter Profiles'!$AC$264-'[1]Outside Edges'!$B72)&gt;=5,'[1]Outside Edges'!$P72="Yes"),"Yes","No")</f>
        <v>Yes</v>
      </c>
      <c r="JD73" s="90" t="str">
        <f>IF(AND((RIGHT($JD$3,2)-'[1]Miter Profiles'!$AC$265-'[1]Outside Edges'!$B72)&gt;=5,'[1]Outside Edges'!$P72="Yes"),"Yes","No")</f>
        <v>Yes</v>
      </c>
      <c r="JE73" s="236" t="str">
        <f>IF(AND((RIGHT($JE$3,2)-'[1]Miter Profiles'!$AC$266-'[1]Outside Edges'!$B72)&gt;=5,'[1]Outside Edges'!$P72="Yes"),"Yes","No")</f>
        <v>No</v>
      </c>
      <c r="JF73" s="237" t="str">
        <f>IF(AND((RIGHT($JF$3,2)-'[1]Miter Profiles'!$AC$267-'[1]Outside Edges'!$B72)&gt;=5,'[1]Outside Edges'!$P72="Yes"),"Yes","No")</f>
        <v>Yes</v>
      </c>
      <c r="JG73" s="238" t="str">
        <f>IF(AND((RIGHT($JG$3,2)-'[1]Miter Profiles'!$AC$268-'[1]Outside Edges'!$B72)&gt;=5,'[1]Outside Edges'!$P72="Yes"),"Yes","No")</f>
        <v>Yes</v>
      </c>
      <c r="JH73" s="129" t="str">
        <f>IF(AND((RIGHT($JH$3,2)-'[1]Miter Profiles'!$AC$269-'[1]Outside Edges'!$B72)&gt;=5,'[1]Outside Edges'!$P72="Yes"),"Yes","No")</f>
        <v>Yes</v>
      </c>
      <c r="JI73" s="113" t="str">
        <f>IF(AND((RIGHT($JI$3,2)-'[1]Miter Profiles'!$AC$270-'[1]Outside Edges'!$B72)&gt;=5,'[1]Outside Edges'!$P72="Yes"),"Yes","No")</f>
        <v>Yes</v>
      </c>
      <c r="JJ73" s="90" t="str">
        <f>IF(AND((RIGHT($JJ$3,2)-'[1]Miter Profiles'!$AC$271-'[1]Outside Edges'!$B72)&gt;=5,'[1]Outside Edges'!$P72="Yes"),"Yes","No")</f>
        <v>Yes</v>
      </c>
      <c r="JK73" s="236" t="str">
        <f>IF(AND((RIGHT($JK$3,2)-'[1]Miter Profiles'!$AC$272-'[1]Outside Edges'!$B72)&gt;=5,'[1]Outside Edges'!$P72="Yes"),"Yes","No")</f>
        <v>Yes</v>
      </c>
      <c r="JL73" s="237" t="str">
        <f>IF(AND((RIGHT($JL$3,2)-'[1]Miter Profiles'!$AC$273-'[1]Outside Edges'!$B72)&gt;=5,'[1]Outside Edges'!$P72="Yes"),"Yes","No")</f>
        <v>Yes</v>
      </c>
      <c r="JM73" s="238" t="str">
        <f>IF(AND((RIGHT($JM$3,2)-'[1]Miter Profiles'!$AC$274-'[1]Outside Edges'!$B72)&gt;=5,'[1]Outside Edges'!$P72="Yes"),"Yes","No")</f>
        <v>Yes</v>
      </c>
      <c r="JN73" s="129" t="str">
        <f>IF(AND((RIGHT($JN$3,2)-'[1]Miter Profiles'!$AC$275-'[1]Outside Edges'!$B72)&gt;=5,'[1]Outside Edges'!$P72="Yes"),"Yes","No")</f>
        <v>Yes</v>
      </c>
      <c r="JO73" s="113" t="str">
        <f>IF(AND((RIGHT($JO$3,2)-'[1]Miter Profiles'!$AC$276-'[1]Outside Edges'!$B72)&gt;=5,'[1]Outside Edges'!$P72="Yes"),"Yes","No")</f>
        <v>Yes</v>
      </c>
      <c r="JP73" s="90" t="str">
        <f>IF(AND((RIGHT($JP$3,2)-'[1]Miter Profiles'!$AC$277-'[1]Outside Edges'!$B72)&gt;=5,'[1]Outside Edges'!$P72="Yes"),"Yes","No")</f>
        <v>Yes</v>
      </c>
      <c r="JQ73" s="236" t="str">
        <f>IF(AND((RIGHT($JQ$3,2)-'[1]Miter Profiles'!$AC$278-'[1]Outside Edges'!$B72)&gt;=5,'[1]Outside Edges'!$P72="Yes"),"Yes","No")</f>
        <v>No</v>
      </c>
      <c r="JR73" s="237" t="str">
        <f>IF(AND((RIGHT($JR$3,2)-'[1]Miter Profiles'!$AC$279-'[1]Outside Edges'!$B72)&gt;=5,'[1]Outside Edges'!$P72="Yes"),"Yes","No")</f>
        <v>No</v>
      </c>
      <c r="JS73" s="238" t="str">
        <f>IF(AND((RIGHT($JS$3,2)-'[1]Miter Profiles'!$AC$280-'[1]Outside Edges'!$B72)&gt;=5,'[1]Outside Edges'!$P72="Yes"),"Yes","No")</f>
        <v>Yes</v>
      </c>
      <c r="JT73" s="129" t="str">
        <f>IF(AND((RIGHT($JT$3,2)-'[1]Miter Profiles'!$AC$281-'[1]Outside Edges'!$B72)&gt;=5,'[1]Outside Edges'!$P72="Yes"),"Yes","No")</f>
        <v>No</v>
      </c>
      <c r="JU73" s="113" t="str">
        <f>IF(AND((RIGHT($JU$3,2)-'[1]Miter Profiles'!$AC$282-'[1]Outside Edges'!$B72)&gt;=5,'[1]Outside Edges'!$P72="Yes"),"Yes","No")</f>
        <v>No</v>
      </c>
      <c r="JV73" s="90" t="str">
        <f>IF(AND((RIGHT($JV$3,2)-'[1]Miter Profiles'!$AC$283-'[1]Outside Edges'!$B72)&gt;=5,'[1]Outside Edges'!$P72="Yes"),"Yes","No")</f>
        <v>Yes</v>
      </c>
      <c r="JW73" s="236" t="str">
        <f>IF(AND((RIGHT($JW$3,2)-'[1]Miter Profiles'!$AC$284-'[1]Outside Edges'!$B72)&gt;=5,'[1]Outside Edges'!$P72="Yes"),"Yes","No")</f>
        <v>Yes</v>
      </c>
      <c r="JX73" s="237" t="str">
        <f>IF(AND((RIGHT($JX$3,2)-'[1]Miter Profiles'!$AC$285-'[1]Outside Edges'!$B72)&gt;=5,'[1]Outside Edges'!$P72="Yes"),"Yes","No")</f>
        <v>Yes</v>
      </c>
      <c r="JY73" s="238" t="str">
        <f>IF(AND((RIGHT($JY$3,2)-'[1]Miter Profiles'!$AC$286-'[1]Outside Edges'!$B72)&gt;=5,'[1]Outside Edges'!$P72="Yes"),"Yes","No")</f>
        <v>Yes</v>
      </c>
      <c r="JZ73" s="129" t="str">
        <f>IF(AND((RIGHT($JZ$3,2)-'[1]Miter Profiles'!$AC$287-'[1]Outside Edges'!$B72)&gt;=5,'[1]Outside Edges'!$P72="Yes"),"Yes","No")</f>
        <v>Yes</v>
      </c>
      <c r="KA73" s="113" t="str">
        <f>IF(AND((RIGHT($KA$3,2)-'[1]Miter Profiles'!$AC$288-'[1]Outside Edges'!$B72)&gt;=5,'[1]Outside Edges'!$P72="Yes"),"Yes","No")</f>
        <v>Yes</v>
      </c>
      <c r="KB73" s="90" t="str">
        <f>IF(AND((RIGHT($KB$3,2)-'[1]Miter Profiles'!$AC$289-'[1]Outside Edges'!$B72)&gt;=5,'[1]Outside Edges'!$P72="Yes"),"Yes","No")</f>
        <v>Yes</v>
      </c>
      <c r="KC73" s="236" t="str">
        <f>IF(AND((RIGHT($KC$3,2)-'[1]Miter Profiles'!$AC$290-'[1]Outside Edges'!$B72)&gt;=5,'[1]Outside Edges'!$P72="Yes"),"Yes","No")</f>
        <v>No</v>
      </c>
      <c r="KD73" s="237" t="str">
        <f>IF(AND((RIGHT($KD$3,2)-'[1]Miter Profiles'!$AC$291-'[1]Outside Edges'!$B72)&gt;=5,'[1]Outside Edges'!$P72="Yes"),"Yes","No")</f>
        <v>Yes</v>
      </c>
      <c r="KE73" s="238" t="str">
        <f>IF(AND((RIGHT($KE$3,2)-'[1]Miter Profiles'!$AC$292-'[1]Outside Edges'!$B72)&gt;=5,'[1]Outside Edges'!$P72="Yes"),"Yes","No")</f>
        <v>Yes</v>
      </c>
      <c r="KF73" s="129" t="str">
        <f>IF(AND((RIGHT($KF$3,2)-'[1]Miter Profiles'!$AC$293-'[1]Outside Edges'!$B72)&gt;=5,'[1]Outside Edges'!$P72="Yes"),"Yes","No")</f>
        <v>Yes</v>
      </c>
      <c r="KG73" s="113" t="str">
        <f>IF(AND((RIGHT($KG$3,2)-'[1]Miter Profiles'!$AC$294-'[1]Outside Edges'!$B72)&gt;=5,'[1]Outside Edges'!$P72="Yes"),"Yes","No")</f>
        <v>Yes</v>
      </c>
      <c r="KH73" s="90" t="str">
        <f>IF(AND((RIGHT($KH$3,2)-'[1]Miter Profiles'!$AC$295-'[1]Outside Edges'!$B72)&gt;=5,'[1]Outside Edges'!$P72="Yes"),"Yes","No")</f>
        <v>Yes</v>
      </c>
      <c r="KI73" s="236" t="str">
        <f>IF(AND((RIGHT($KI$3,2)-'[1]Miter Profiles'!$AC$296-'[1]Outside Edges'!$B72)&gt;=5,'[1]Outside Edges'!$P72="Yes"),"Yes","No")</f>
        <v>Yes</v>
      </c>
      <c r="KJ73" s="237" t="str">
        <f>IF(AND((RIGHT($KJ$3,2)-'[1]Miter Profiles'!$AC$297-'[1]Outside Edges'!$B72)&gt;=5,'[1]Outside Edges'!$P72="Yes"),"Yes","No")</f>
        <v>Yes</v>
      </c>
      <c r="KK73" s="238" t="str">
        <f>IF(AND((RIGHT($KK$3,2)-'[1]Miter Profiles'!$AC$298-'[1]Outside Edges'!$B72)&gt;=5,'[1]Outside Edges'!$P72="Yes"),"Yes","No")</f>
        <v>Yes</v>
      </c>
      <c r="KL73" s="129" t="str">
        <f>IF(AND((RIGHT($KL$3,2)-'[1]Miter Profiles'!$AC$299-'[1]Outside Edges'!$B72)&gt;=5,'[1]Outside Edges'!$P72="Yes"),"Yes","No")</f>
        <v>Yes</v>
      </c>
      <c r="KM73" s="113" t="str">
        <f>IF(AND((RIGHT($KM$3,2)-'[1]Miter Profiles'!$AC$300-'[1]Outside Edges'!$B72)&gt;=5,'[1]Outside Edges'!$P72="Yes"),"Yes","No")</f>
        <v>Yes</v>
      </c>
      <c r="KN73" s="90" t="str">
        <f>IF(AND((RIGHT($KN$3,2)-'[1]Miter Profiles'!$AC$301-'[1]Outside Edges'!$B72)&gt;=5,'[1]Outside Edges'!$P72="Yes"),"Yes","No")</f>
        <v>Yes</v>
      </c>
      <c r="KO73" s="236" t="str">
        <f>IF(AND((RIGHT($KO$3,2)-'[1]Miter Profiles'!$AC$302-'[1]Outside Edges'!$B72)&gt;=5,'[1]Outside Edges'!$P72="Yes"),"Yes","No")</f>
        <v>Yes</v>
      </c>
      <c r="KP73" s="237" t="str">
        <f>IF(AND((RIGHT($KP$3,2)-'[1]Miter Profiles'!$AC$303-'[1]Outside Edges'!$B72)&gt;=5,'[1]Outside Edges'!$P72="Yes"),"Yes","No")</f>
        <v>Yes</v>
      </c>
      <c r="KQ73" s="238" t="str">
        <f>IF(AND((RIGHT($KQ$3,2)-'[1]Miter Profiles'!$AC$304-'[1]Outside Edges'!$B72)&gt;=5,'[1]Outside Edges'!$P72="Yes"),"Yes","No")</f>
        <v>Yes</v>
      </c>
      <c r="KR73" s="129" t="str">
        <f>IF(AND((RIGHT($KR$3,2)-'[1]Miter Profiles'!$AC$305-'[1]Outside Edges'!$B72)&gt;=5,'[1]Outside Edges'!$P72="Yes"),"Yes","No")</f>
        <v>Yes</v>
      </c>
      <c r="KS73" s="113" t="str">
        <f>IF(AND((RIGHT($KS$3,2)-'[1]Miter Profiles'!$AC$306-'[1]Outside Edges'!$B72)&gt;=5,'[1]Outside Edges'!$P72="Yes"),"Yes","No")</f>
        <v>Yes</v>
      </c>
      <c r="KT73" s="90" t="str">
        <f>IF(AND((RIGHT($KT$3,2)-'[1]Miter Profiles'!$AC$307-'[1]Outside Edges'!$B72)&gt;=5,'[1]Outside Edges'!$P72="Yes"),"Yes","No")</f>
        <v>Yes</v>
      </c>
      <c r="KU73" s="236" t="str">
        <f>IF(AND((RIGHT($KU$3,2)-'[1]Miter Profiles'!$AC$308-'[1]Outside Edges'!$B72)&gt;=5,'[1]Outside Edges'!$P72="Yes"),"Yes","No")</f>
        <v>No</v>
      </c>
      <c r="KV73" s="237" t="str">
        <f>IF(AND((RIGHT($KV$3,2)-'[1]Miter Profiles'!$AC$309-'[1]Outside Edges'!$B72)&gt;=5,'[1]Outside Edges'!$P72="Yes"),"Yes","No")</f>
        <v>Yes</v>
      </c>
      <c r="KW73" s="238" t="str">
        <f>IF(AND((RIGHT($KW$3,2)-'[1]Miter Profiles'!$AC$310-'[1]Outside Edges'!$B72)&gt;=5,'[1]Outside Edges'!$P72="Yes"),"Yes","No")</f>
        <v>Yes</v>
      </c>
      <c r="KX73" s="129" t="str">
        <f>IF(AND((RIGHT($KX$3,2)-'[1]Miter Profiles'!$AC$311-'[1]Outside Edges'!$B72)&gt;=5,'[1]Outside Edges'!$P72="Yes"),"Yes","No")</f>
        <v>No</v>
      </c>
      <c r="KY73" s="113" t="str">
        <f>IF(AND((RIGHT($KY$3,2)-'[1]Miter Profiles'!$AC$312-'[1]Outside Edges'!$B72)&gt;=5,'[1]Outside Edges'!$P72="Yes"),"Yes","No")</f>
        <v>Yes</v>
      </c>
      <c r="KZ73" s="90" t="str">
        <f>IF(AND((RIGHT($KZ$3,2)-'[1]Miter Profiles'!$AC$313-'[1]Outside Edges'!$B72)&gt;=5,'[1]Outside Edges'!$P72="Yes"),"Yes","No")</f>
        <v>Yes</v>
      </c>
      <c r="LA73" s="236" t="str">
        <f>IF(AND((RIGHT($LA$3,2)-'[1]Miter Profiles'!$AC$314-'[1]Outside Edges'!$B72)&gt;=5,'[1]Outside Edges'!$P72="Yes"),"Yes","No")</f>
        <v>No</v>
      </c>
      <c r="LB73" s="237" t="str">
        <f>IF(AND((RIGHT($LB$3,2)-'[1]Miter Profiles'!$AC$315-'[1]Outside Edges'!$B72)&gt;=5,'[1]Outside Edges'!$P72="Yes"),"Yes","No")</f>
        <v>No</v>
      </c>
      <c r="LC73" s="243" t="str">
        <f>IF(AND((RIGHT($LC$3,2)-'[1]Miter Profiles'!$AC$316-'[1]Outside Edges'!$B72)&gt;=5,'[1]Outside Edges'!$P72="Yes"),"Yes","No")</f>
        <v>No</v>
      </c>
      <c r="LD73" s="244" t="str">
        <f>IF(AND((RIGHT($LD$3,2)-'[1]Miter Profiles'!$AC$317-'[1]Outside Edges'!$B72)&gt;=5,'[1]Outside Edges'!$P72="Yes"),"Yes","No")</f>
        <v>No</v>
      </c>
      <c r="LE73" s="113" t="str">
        <f>IF(AND((RIGHT($LE$3,2)-'[1]Miter Profiles'!$AC$318-'[1]Outside Edges'!$B72)&gt;=5,'[1]Outside Edges'!$P72="Yes"),"Yes","No")</f>
        <v>No</v>
      </c>
      <c r="LF73" s="10" t="str">
        <f>IF(AND((RIGHT($LF$3,2)-'[1]Miter Profiles'!$AC$319-'[1]Outside Edges'!$B72)&gt;=5,'[1]Outside Edges'!$P72="Yes"),"Yes","No")</f>
        <v>No</v>
      </c>
      <c r="LG73" s="113" t="str">
        <f>IF(AND((RIGHT($LG$3,2)-'[1]Miter Profiles'!$AC$320-'[1]Outside Edges'!$B72)&gt;=5,'[1]Outside Edges'!$P72="Yes"),"Yes","No")</f>
        <v>No</v>
      </c>
      <c r="LH73" s="90" t="str">
        <f>IF(AND((RIGHT($LH$3,2)-'[1]Miter Profiles'!$AC$321-'[1]Outside Edges'!$B72)&gt;=5,'[1]Outside Edges'!$P72="Yes"),"Yes","No")</f>
        <v>No</v>
      </c>
      <c r="LI73" s="236" t="str">
        <f>IF(AND((RIGHT($LI$3,2)-'[1]Miter Profiles'!$AC$322-'[1]Outside Edges'!$B72)&gt;=5,'[1]Outside Edges'!$P72="Yes"),"Yes","No")</f>
        <v>No</v>
      </c>
      <c r="LJ73" s="237" t="str">
        <f>IF(AND((RIGHT($LJ$3,2)-'[1]Miter Profiles'!$AC$323-'[1]Outside Edges'!$B72)&gt;=5,'[1]Outside Edges'!$P72="Yes"),"Yes","No")</f>
        <v>Yes</v>
      </c>
      <c r="LK73" s="238" t="str">
        <f>IF(AND((RIGHT($LK$3,2)-'[1]Miter Profiles'!$AC$324-'[1]Outside Edges'!$B72)&gt;=5,'[1]Outside Edges'!$P72="Yes"),"Yes","No")</f>
        <v>Yes</v>
      </c>
      <c r="LL73" s="129" t="str">
        <f>IF(AND((RIGHT($LL$3,2)-'[1]Miter Profiles'!$AC$325-'[1]Outside Edges'!$B72)&gt;=5,'[1]Outside Edges'!$P72="Yes"),"Yes","No")</f>
        <v>Yes</v>
      </c>
      <c r="LM73" s="113" t="str">
        <f>IF(AND((RIGHT($LM$3,2)-'[1]Miter Profiles'!$AC$326-'[1]Outside Edges'!$B72)&gt;=5,'[1]Outside Edges'!$P72="Yes"),"Yes","No")</f>
        <v>Yes</v>
      </c>
      <c r="LN73" s="90" t="str">
        <f>IF(AND((RIGHT($LN$3,2)-'[1]Miter Profiles'!$AC$327-'[1]Outside Edges'!$B72)&gt;=5,'[1]Outside Edges'!$P72="Yes"),"Yes","No")</f>
        <v>Yes</v>
      </c>
      <c r="LO73" s="236" t="str">
        <f>IF(AND((RIGHT($LO$3,2)-'[1]Miter Profiles'!$AC$328-'[1]Outside Edges'!$B72)&gt;=5,'[1]Outside Edges'!$P72="Yes"),"Yes","No")</f>
        <v>No</v>
      </c>
      <c r="LP73" s="237" t="str">
        <f>IF(AND((RIGHT($LP$3,2)-'[1]Miter Profiles'!$AC$329-'[1]Outside Edges'!$B72)&gt;=5,'[1]Outside Edges'!$P72="Yes"),"Yes","No")</f>
        <v>Yes</v>
      </c>
      <c r="LQ73" s="238" t="str">
        <f>IF(AND((RIGHT($LQ$3,2)-'[1]Miter Profiles'!$AC$330-'[1]Outside Edges'!$B72)&gt;=5,'[1]Outside Edges'!$P72="Yes"),"Yes","No")</f>
        <v>Yes</v>
      </c>
      <c r="LR73" s="129" t="str">
        <f>IF(AND((RIGHT($LR$3,2)-'[1]Miter Profiles'!$AC$331-'[1]Outside Edges'!$B72)&gt;=5,'[1]Outside Edges'!$P72="Yes"),"Yes","No")</f>
        <v>No</v>
      </c>
      <c r="LS73" s="113" t="str">
        <f>IF(AND((RIGHT($LS$3,2)-'[1]Miter Profiles'!$AC$332-'[1]Outside Edges'!$B72)&gt;=5,'[1]Outside Edges'!$P72="Yes"),"Yes","No")</f>
        <v>Yes</v>
      </c>
      <c r="LT73" s="90" t="str">
        <f>IF(AND((RIGHT($LT$3,2)-'[1]Miter Profiles'!$AC$333-'[1]Outside Edges'!$B72)&gt;=5,'[1]Outside Edges'!$P72="Yes"),"Yes","No")</f>
        <v>Yes</v>
      </c>
    </row>
    <row r="74" spans="1:332" ht="15.75" customHeight="1" thickBot="1" x14ac:dyDescent="0.3">
      <c r="A74" s="8" t="str">
        <f>IF('[1]Outside Edges'!$A73&lt;&gt;"",'[1]Outside Edges'!$A73,"")</f>
        <v>D71</v>
      </c>
      <c r="B74" s="10" t="str">
        <f>IF(AND((RIGHT($B$3,2)-'[1]Miter Profiles'!$AC$3-'[1]Outside Edges'!$B73)&gt;=5,'[1]Outside Edges'!$P73="Yes"),"Yes","No")</f>
        <v>No</v>
      </c>
      <c r="C74" s="10" t="str">
        <f>IF(AND((RIGHT($C$3,2)-'[1]Miter Profiles'!$AC$4-'[1]Outside Edges'!$B73)&gt;=5,'[1]Outside Edges'!$P73="Yes"),"Yes","No")</f>
        <v>No</v>
      </c>
      <c r="D74" s="85" t="str">
        <f>IF(AND((RIGHT($D$3,2)-'[1]Miter Profiles'!$AC$5-'[1]Outside Edges'!$B73)&gt;=5,'[1]Outside Edges'!$P73="Yes"),"Yes","No")</f>
        <v>No</v>
      </c>
      <c r="E74" s="86" t="str">
        <f>IF(AND((RIGHT($E$3,2)-'[1]Miter Profiles'!$AC$6-'[1]Outside Edges'!$B73)&gt;=5,'[1]Outside Edges'!$P73="Yes"),"Yes","No")</f>
        <v>No</v>
      </c>
      <c r="F74" s="11" t="str">
        <f>IF(AND((RIGHT($F$3,2)-'[1]Miter Profiles'!$AC$7-'[1]Outside Edges'!$B73)&gt;=5,'[1]Outside Edges'!$P73="Yes"),"Yes","No")</f>
        <v>No</v>
      </c>
      <c r="G74" s="87" t="str">
        <f>IF(AND((RIGHT($G$3,2)-'[1]Miter Profiles'!$AC$8-'[1]Outside Edges'!$B73)&gt;=5,'[1]Outside Edges'!$P73="Yes"),"Yes","No")</f>
        <v>No</v>
      </c>
      <c r="H74" s="10" t="str">
        <f>IF(AND((RIGHT($H$3,2)-'[1]Miter Profiles'!$AC$9-'[1]Outside Edges'!$B73)&gt;=5,'[1]Outside Edges'!$P73="Yes"),"Yes","No")</f>
        <v>No</v>
      </c>
      <c r="I74" s="10" t="str">
        <f>IF(AND((RIGHT($I$3,2)-'[1]Miter Profiles'!$AC$10-'[1]Outside Edges'!$B73)&gt;=5,'[1]Outside Edges'!$P73="Yes"),"Yes","No")</f>
        <v>No</v>
      </c>
      <c r="J74" s="85" t="str">
        <f>IF(AND((RIGHT($J$3,2)-'[1]Miter Profiles'!$AC$11-'[1]Outside Edges'!$B73)&gt;=5,'[1]Outside Edges'!$P73="Yes"),"Yes","No")</f>
        <v>No</v>
      </c>
      <c r="K74" s="86" t="str">
        <f>IF(AND((RIGHT($K$3,2)-'[1]Miter Profiles'!$AC$12-'[1]Outside Edges'!$B73)&gt;=5,'[1]Outside Edges'!$P73="Yes"),"Yes","No")</f>
        <v>No</v>
      </c>
      <c r="L74" s="11" t="str">
        <f>IF(AND((RIGHT($L$3,2)-'[1]Miter Profiles'!$AC$13-'[1]Outside Edges'!$B73)&gt;=5,'[1]Outside Edges'!$P73="Yes"),"Yes","No")</f>
        <v>No</v>
      </c>
      <c r="M74" s="87" t="str">
        <f>IF(AND((RIGHT($M$3,2)-'[1]Miter Profiles'!$AC$14-'[1]Outside Edges'!$B73)&gt;=5,'[1]Outside Edges'!$P73="Yes"),"Yes","No")</f>
        <v>No</v>
      </c>
      <c r="N74" s="10" t="str">
        <f>IF(AND((RIGHT($N$3,2)-'[1]Miter Profiles'!$AC$15-'[1]Outside Edges'!$B73)&gt;=4,'[1]Outside Edges'!$P73="Yes"),"Yes","No")</f>
        <v>No</v>
      </c>
      <c r="O74" s="10" t="str">
        <f>IF(AND((RIGHT($O$3,2)-'[1]Miter Profiles'!$AC$16-'[1]Outside Edges'!$B73)&gt;=5,'[1]Outside Edges'!$P73="Yes"),"Yes","No")</f>
        <v>No</v>
      </c>
      <c r="P74" s="85" t="str">
        <f>IF(AND((RIGHT($P$3,2)-'[1]Miter Profiles'!$AC$17-'[1]Outside Edges'!$B73)&gt;=5,'[1]Outside Edges'!$P73="Yes"),"Yes","No")</f>
        <v>No</v>
      </c>
      <c r="Q74" s="86" t="str">
        <f>IF(AND((RIGHT($Q$3,2)-'[1]Miter Profiles'!$AC$18-'[1]Outside Edges'!$B73)&gt;=5,'[1]Outside Edges'!$P73="Yes"),"Yes","No")</f>
        <v>No</v>
      </c>
      <c r="R74" s="11" t="str">
        <f>IF(AND((RIGHT($R$3,2)-'[1]Miter Profiles'!$AC$19-'[1]Outside Edges'!$B73)&gt;=5,'[1]Outside Edges'!$P73="Yes"),"Yes","No")</f>
        <v>No</v>
      </c>
      <c r="S74" s="87" t="str">
        <f>IF(AND((RIGHT($S$3,2)-'[1]Miter Profiles'!$AC$20-'[1]Outside Edges'!$B73)&gt;=5,'[1]Outside Edges'!$P73="Yes"),"Yes","No")</f>
        <v>No</v>
      </c>
      <c r="T74" s="10" t="str">
        <f>IF(AND((RIGHT($T$3,2)-'[1]Miter Profiles'!$AC$21-'[1]Outside Edges'!$B73)&gt;=5,'[1]Outside Edges'!$P73="Yes"),"Yes","No")</f>
        <v>No</v>
      </c>
      <c r="U74" s="10" t="str">
        <f>IF(AND((RIGHT($U$3,2)-'[1]Miter Profiles'!$AC$22-'[1]Outside Edges'!$B73)&gt;=5,'[1]Outside Edges'!$P73="Yes"),"Yes","No")</f>
        <v>No</v>
      </c>
      <c r="V74" s="85" t="str">
        <f>IF(AND((RIGHT($V$3,2)-'[1]Miter Profiles'!$AC$23-'[1]Outside Edges'!$B73)&gt;=5,'[1]Outside Edges'!$P73="Yes"),"Yes","No")</f>
        <v>No</v>
      </c>
      <c r="W74" s="86" t="str">
        <f>IF(AND((RIGHT($W$3,2)-'[1]Miter Profiles'!$AC$24-'[1]Outside Edges'!$B73)&gt;=5,'[1]Outside Edges'!$P73="Yes"),"Yes","No")</f>
        <v>No</v>
      </c>
      <c r="X74" s="11" t="str">
        <f>IF(AND((RIGHT($X$3,2)-'[1]Miter Profiles'!$AC$25-'[1]Outside Edges'!$B73)&gt;=5,'[1]Outside Edges'!$P73="Yes"),"Yes","No")</f>
        <v>No</v>
      </c>
      <c r="Y74" s="87" t="str">
        <f>IF(AND((RIGHT($Y$3,2)-'[1]Miter Profiles'!$AC$26-'[1]Outside Edges'!$B73)&gt;=5,'[1]Outside Edges'!$P73="Yes"),"Yes","No")</f>
        <v>No</v>
      </c>
      <c r="Z74" s="10" t="str">
        <f>IF(AND((RIGHT($Z$3,2)-'[1]Miter Profiles'!$AC$27-'[1]Outside Edges'!$B73)&gt;=5,'[1]Outside Edges'!$P73="Yes"),"Yes","No")</f>
        <v>No</v>
      </c>
      <c r="AA74" s="10" t="str">
        <f>IF(AND((RIGHT($AA$3,2)-'[1]Miter Profiles'!$AC$28-'[1]Outside Edges'!$B73)&gt;=5,'[1]Outside Edges'!$P73="Yes"),"Yes","No")</f>
        <v>No</v>
      </c>
      <c r="AB74" s="85" t="str">
        <f>IF(AND((RIGHT($AB$3,2)-'[1]Miter Profiles'!$AC$29-'[1]Outside Edges'!$B73)&gt;=5,'[1]Outside Edges'!$P73="Yes"),"Yes","No")</f>
        <v>No</v>
      </c>
      <c r="AC74" s="86" t="str">
        <f>IF(AND((RIGHT($AC$3,2)-'[1]Miter Profiles'!$AC$30-'[1]Outside Edges'!$B73)&gt;=5,'[1]Outside Edges'!$P73="Yes"),"Yes","No")</f>
        <v>No</v>
      </c>
      <c r="AD74" s="11" t="str">
        <f>IF(AND((RIGHT($AD$3,2)-'[1]Miter Profiles'!$AC$31-'[1]Outside Edges'!$B73)&gt;=5,'[1]Outside Edges'!$P73="Yes"),"Yes","No")</f>
        <v>No</v>
      </c>
      <c r="AE74" s="87" t="str">
        <f>IF(AND((RIGHT($AE$3,2)-'[1]Miter Profiles'!$AC$32-'[1]Outside Edges'!$B73)&gt;=5,'[1]Outside Edges'!$P73="Yes"),"Yes","No")</f>
        <v>No</v>
      </c>
      <c r="AF74" s="10" t="str">
        <f>IF(AND((RIGHT($AF$3,2)-'[1]Miter Profiles'!$AC$33-'[1]Outside Edges'!$B73)&gt;=5,'[1]Outside Edges'!$P73="Yes"),"Yes","No")</f>
        <v>No</v>
      </c>
      <c r="AG74" s="10" t="str">
        <f>IF(AND((RIGHT($AG$3,2)-'[1]Miter Profiles'!$AC$34-'[1]Outside Edges'!$B73)&gt;=5,'[1]Outside Edges'!$P73="Yes"),"Yes","No")</f>
        <v>No</v>
      </c>
      <c r="AH74" s="85" t="str">
        <f>IF(AND((RIGHT($AH$3,2)-'[1]Miter Profiles'!$AC$35-'[1]Outside Edges'!$B73)&gt;=5,'[1]Outside Edges'!$P73="Yes"),"Yes","No")</f>
        <v>No</v>
      </c>
      <c r="AI74" s="86" t="str">
        <f>IF(AND((RIGHT($AI$3,2)-'[1]Miter Profiles'!$AC$36-'[1]Outside Edges'!$B73)&gt;=5,'[1]Outside Edges'!$P73="Yes"),"Yes","No")</f>
        <v>No</v>
      </c>
      <c r="AJ74" s="11" t="str">
        <f>IF(AND((RIGHT($AJ$3,2)-'[1]Miter Profiles'!$AC$37-'[1]Outside Edges'!$B73)&gt;=5,'[1]Outside Edges'!$P73="Yes"),"Yes","No")</f>
        <v>No</v>
      </c>
      <c r="AK74" s="87" t="str">
        <f>IF(AND((RIGHT($AK$3,2)-'[1]Miter Profiles'!$AC$38-'[1]Outside Edges'!$B73)&gt;=5,'[1]Outside Edges'!$P73="Yes"),"Yes","No")</f>
        <v>No</v>
      </c>
      <c r="AL74" s="10" t="str">
        <f>IF(AND((RIGHT($AL$3,2)-'[1]Miter Profiles'!$AC$39-'[1]Outside Edges'!$B73)&gt;=5,'[1]Outside Edges'!$P73="Yes"),"Yes","No")</f>
        <v>No</v>
      </c>
      <c r="AM74" s="10" t="str">
        <f>IF(AND((RIGHT($AM$3,2)-'[1]Miter Profiles'!$AC$40-'[1]Outside Edges'!$B73)&gt;=5,'[1]Outside Edges'!$P73="Yes"),"Yes","No")</f>
        <v>No</v>
      </c>
      <c r="AN74" s="85" t="str">
        <f>IF(AND((RIGHT($AN$3,2)-'[1]Miter Profiles'!$AC$41-'[1]Outside Edges'!$B73)&gt;=5,'[1]Outside Edges'!$P73="Yes"),"Yes","No")</f>
        <v>No</v>
      </c>
      <c r="AO74" s="86" t="str">
        <f>IF(AND((RIGHT($AO$3,2)-'[1]Miter Profiles'!$AC$42-'[1]Outside Edges'!$B73)&gt;=5,'[1]Outside Edges'!$P73="Yes"),"Yes","No")</f>
        <v>No</v>
      </c>
      <c r="AP74" s="11" t="str">
        <f>IF(AND((RIGHT($AP$3,2)-'[1]Miter Profiles'!$AC$43-'[1]Outside Edges'!$B73)&gt;=5,'[1]Outside Edges'!$P73="Yes"),"Yes","No")</f>
        <v>No</v>
      </c>
      <c r="AQ74" s="87" t="str">
        <f>IF(AND((RIGHT($AQ$3,2)-'[1]Miter Profiles'!$AC$44-'[1]Outside Edges'!$B73)&gt;=5,'[1]Outside Edges'!$P73="Yes"),"Yes","No")</f>
        <v>No</v>
      </c>
      <c r="AR74" s="10" t="str">
        <f>IF(AND((RIGHT($AR$3,2)-'[1]Miter Profiles'!$AC$45-'[1]Outside Edges'!$B73)&gt;=5,'[1]Outside Edges'!$P73="Yes"),"Yes","No")</f>
        <v>No</v>
      </c>
      <c r="AS74" s="10" t="str">
        <f>IF(AND((RIGHT($AS$3,2)-'[1]Miter Profiles'!$AC$46-'[1]Outside Edges'!$B73)&gt;=5,'[1]Outside Edges'!$P73="Yes"),"Yes","No")</f>
        <v>No</v>
      </c>
      <c r="AT74" s="85" t="str">
        <f>IF(AND((RIGHT($AT$3,2)-'[1]Miter Profiles'!$AC$47-'[1]Outside Edges'!$B73)&gt;=5,'[1]Outside Edges'!$P73="Yes"),"Yes","No")</f>
        <v>No</v>
      </c>
      <c r="AU74" s="86" t="str">
        <f>IF(AND((RIGHT($AU$3,2)-'[1]Miter Profiles'!$AC$48-'[1]Outside Edges'!$B73)&gt;=5,'[1]Outside Edges'!$P73="Yes"),"Yes","No")</f>
        <v>No</v>
      </c>
      <c r="AV74" s="11" t="str">
        <f>IF(AND((RIGHT($AV$3,2)-'[1]Miter Profiles'!$AC$49-'[1]Outside Edges'!$B73)&gt;=5,'[1]Outside Edges'!$P73="Yes"),"Yes","No")</f>
        <v>No</v>
      </c>
      <c r="AW74" s="87" t="str">
        <f>IF(AND((RIGHT($AW$3,2)-'[1]Miter Profiles'!$AC$50-'[1]Outside Edges'!$B73)&gt;=5,'[1]Outside Edges'!$P73="Yes"),"Yes","No")</f>
        <v>No</v>
      </c>
      <c r="AX74" s="10" t="str">
        <f>IF(AND((RIGHT($AX$3,2)-'[1]Miter Profiles'!$AC$51-'[1]Outside Edges'!$B73)&gt;=5,'[1]Outside Edges'!$P73="Yes"),"Yes","No")</f>
        <v>No</v>
      </c>
      <c r="AY74" s="10" t="str">
        <f>IF(AND((RIGHT($AY$3,2)-'[1]Miter Profiles'!$AC$52-'[1]Outside Edges'!$B73)&gt;=5,'[1]Outside Edges'!$P73="Yes"),"Yes","No")</f>
        <v>No</v>
      </c>
      <c r="AZ74" s="85" t="str">
        <f>IF(AND((RIGHT($AZ$3,2)-'[1]Miter Profiles'!$AC$53-'[1]Outside Edges'!$B73)&gt;=5,'[1]Outside Edges'!$P73="Yes"),"Yes","No")</f>
        <v>No</v>
      </c>
      <c r="BA74" s="86" t="str">
        <f>IF(AND((RIGHT($BA$3,2)-'[1]Miter Profiles'!$AC$54-'[1]Outside Edges'!$B73)&gt;=5,'[1]Outside Edges'!$P73="Yes"),"Yes","No")</f>
        <v>No</v>
      </c>
      <c r="BB74" s="11" t="str">
        <f>IF(AND((RIGHT($BB$3,2)-'[1]Miter Profiles'!$AC$55-'[1]Outside Edges'!$B73)&gt;=5,'[1]Outside Edges'!$P73="Yes"),"Yes","No")</f>
        <v>No</v>
      </c>
      <c r="BC74" s="87" t="str">
        <f>IF(AND((RIGHT($BC$3,2)-'[1]Miter Profiles'!$AC$56-'[1]Outside Edges'!$B73)&gt;=5,'[1]Outside Edges'!$P73="Yes"),"Yes","No")</f>
        <v>No</v>
      </c>
      <c r="BD74" s="10" t="str">
        <f>IF(AND((RIGHT($BD$3,2)-'[1]Miter Profiles'!$AC$57-'[1]Outside Edges'!$B73)&gt;=5,'[1]Outside Edges'!$P73="Yes"),"Yes","No")</f>
        <v>No</v>
      </c>
      <c r="BE74" s="10" t="str">
        <f>IF(AND((RIGHT($BE$3,2)-'[1]Miter Profiles'!$AC$58-'[1]Outside Edges'!$B73)&gt;=5,'[1]Outside Edges'!$P73="Yes"),"Yes","No")</f>
        <v>No</v>
      </c>
      <c r="BF74" s="85" t="str">
        <f>IF(AND((RIGHT($BF$3,2)-'[1]Miter Profiles'!$AC$59-'[1]Outside Edges'!$B73)&gt;=5,'[1]Outside Edges'!$P73="Yes"),"Yes","No")</f>
        <v>No</v>
      </c>
      <c r="BG74" s="86" t="str">
        <f>IF(AND((RIGHT($BG$3,2)-'[1]Miter Profiles'!$AC$60-'[1]Outside Edges'!$B73)&gt;=5,'[1]Outside Edges'!$P73="Yes"),"Yes","No")</f>
        <v>No</v>
      </c>
      <c r="BH74" s="11" t="str">
        <f>IF(AND((RIGHT($BH$3,2)-'[1]Miter Profiles'!$AC$61-'[1]Outside Edges'!$B73)&gt;=5,'[1]Outside Edges'!$P73="Yes"),"Yes","No")</f>
        <v>No</v>
      </c>
      <c r="BI74" s="87" t="str">
        <f>IF(AND((RIGHT($BI$3,2)-'[1]Miter Profiles'!$AC$62-'[1]Outside Edges'!$B73)&gt;=5,'[1]Outside Edges'!$P73="Yes"),"Yes","No")</f>
        <v>No</v>
      </c>
      <c r="BJ74" s="10" t="str">
        <f>IF(AND((RIGHT($BJ$3,2)-'[1]Miter Profiles'!$AC$63-'[1]Outside Edges'!$B73)&gt;=5,'[1]Outside Edges'!$P73="Yes"),"Yes","No")</f>
        <v>No</v>
      </c>
      <c r="BK74" s="10" t="str">
        <f>IF(AND((RIGHT($BK$3,2)-'[1]Miter Profiles'!$AC$64-'[1]Outside Edges'!$B73)&gt;=5,'[1]Outside Edges'!$P73="Yes"),"Yes","No")</f>
        <v>No</v>
      </c>
      <c r="BL74" s="85" t="str">
        <f>IF(AND((RIGHT($BL$3,2)-'[1]Miter Profiles'!$AC$65-'[1]Outside Edges'!$B73)&gt;=5,'[1]Outside Edges'!$P73="Yes"),"Yes","No")</f>
        <v>No</v>
      </c>
      <c r="BM74" s="86" t="str">
        <f>IF(AND((RIGHT($BM$3,2)-'[1]Miter Profiles'!$AC$66-'[1]Outside Edges'!$B73)&gt;=5,'[1]Outside Edges'!$P73="Yes"),"Yes","No")</f>
        <v>No</v>
      </c>
      <c r="BN74" s="11" t="str">
        <f>IF(AND((RIGHT($BN$3,2)-'[1]Miter Profiles'!$AC$67-'[1]Outside Edges'!$B73)&gt;=5,'[1]Outside Edges'!$P73="Yes"),"Yes","No")</f>
        <v>No</v>
      </c>
      <c r="BO74" s="87" t="str">
        <f>IF(AND((RIGHT($BO$3,2)-'[1]Miter Profiles'!$AC$68-'[1]Outside Edges'!$B73)&gt;=5,'[1]Outside Edges'!$P73="Yes"),"Yes","No")</f>
        <v>No</v>
      </c>
      <c r="BP74" s="10" t="str">
        <f>IF(AND((RIGHT($BP$3,2)-'[1]Miter Profiles'!$AC$69-'[1]Outside Edges'!$B73)&gt;=5,'[1]Outside Edges'!$P73="Yes"),"Yes","No")</f>
        <v>No</v>
      </c>
      <c r="BQ74" s="10" t="str">
        <f>IF(AND((RIGHT($BQ$3,2)-'[1]Miter Profiles'!$AC$70-'[1]Outside Edges'!$B73)&gt;=5,'[1]Outside Edges'!$P73="Yes"),"Yes","No")</f>
        <v>No</v>
      </c>
      <c r="BR74" s="85" t="str">
        <f>IF(AND((RIGHT($BR$3,2)-'[1]Miter Profiles'!$AC$71-'[1]Outside Edges'!$B73)&gt;=5,'[1]Outside Edges'!$P73="Yes"),"Yes","No")</f>
        <v>No</v>
      </c>
      <c r="BS74" s="86" t="str">
        <f>IF(AND((RIGHT($BS$3,2)-'[1]Miter Profiles'!$AC$72-'[1]Outside Edges'!$B73)&gt;=5,'[1]Outside Edges'!$P73="Yes"),"Yes","No")</f>
        <v>No</v>
      </c>
      <c r="BT74" s="11" t="str">
        <f>IF(AND((RIGHT($BT$3,2)-'[1]Miter Profiles'!$AC$73-'[1]Outside Edges'!$B73)&gt;=5,'[1]Outside Edges'!$P73="Yes"),"Yes","No")</f>
        <v>No</v>
      </c>
      <c r="BU74" s="87" t="str">
        <f>IF(AND((RIGHT($BU$3,2)-'[1]Miter Profiles'!$AC$74-'[1]Outside Edges'!$B73)&gt;=5,'[1]Outside Edges'!$P73="Yes"),"Yes","No")</f>
        <v>No</v>
      </c>
      <c r="BV74" s="10" t="str">
        <f>IF(AND((RIGHT($BV$3,2)-'[1]Miter Profiles'!$AC$75-'[1]Outside Edges'!$B73)&gt;=5,'[1]Outside Edges'!$P73="Yes"),"Yes","No")</f>
        <v>No</v>
      </c>
      <c r="BW74" s="10" t="str">
        <f>IF(AND((RIGHT($BW$3,2)-'[1]Miter Profiles'!$AC$76-'[1]Outside Edges'!$B73)&gt;=5,'[1]Outside Edges'!$P73="Yes"),"Yes","No")</f>
        <v>No</v>
      </c>
      <c r="BX74" s="85" t="str">
        <f>IF(AND((RIGHT($BX$3,2)-'[1]Miter Profiles'!$AC$77-'[1]Outside Edges'!$B73)&gt;=5,'[1]Outside Edges'!$P73="Yes"),"Yes","No")</f>
        <v>No</v>
      </c>
      <c r="BY74" s="86" t="str">
        <f>IF(AND((RIGHT($BY$3,2)-'[1]Miter Profiles'!$AC$78-'[1]Outside Edges'!$B73)&gt;=5,'[1]Outside Edges'!$P73="Yes"),"Yes","No")</f>
        <v>No</v>
      </c>
      <c r="BZ74" s="11" t="str">
        <f>IF(AND((RIGHT($BZ$3,2)-'[1]Miter Profiles'!$AC$79-'[1]Outside Edges'!$B73)&gt;=5,'[1]Outside Edges'!$P73="Yes"),"Yes","No")</f>
        <v>No</v>
      </c>
      <c r="CA74" s="87" t="str">
        <f>IF(AND((RIGHT($CA$3,2)-'[1]Miter Profiles'!$AC$80-'[1]Outside Edges'!$B73)&gt;=5,'[1]Outside Edges'!$P73="Yes"),"Yes","No")</f>
        <v>No</v>
      </c>
      <c r="CB74" s="10" t="str">
        <f>IF(AND((RIGHT($CB$3,2)-'[1]Miter Profiles'!$AC$81-'[1]Outside Edges'!$B73)&gt;=5,'[1]Outside Edges'!$P73="Yes"),"Yes","No")</f>
        <v>No</v>
      </c>
      <c r="CC74" s="10" t="str">
        <f>IF(AND((RIGHT($CC$3,2)-'[1]Miter Profiles'!$AC$82-'[1]Outside Edges'!$B73)&gt;=5,'[1]Outside Edges'!$P73="Yes"),"Yes","No")</f>
        <v>No</v>
      </c>
      <c r="CD74" s="85" t="str">
        <f>IF(AND((RIGHT($CD$3,2)-'[1]Miter Profiles'!$AC$83-'[1]Outside Edges'!$B73)&gt;=5,'[1]Outside Edges'!$P73="Yes"),"Yes","No")</f>
        <v>No</v>
      </c>
      <c r="CE74" s="86" t="str">
        <f>IF(AND((RIGHT($CE$3,2)-'[1]Miter Profiles'!$AC$84-'[1]Outside Edges'!$B73)&gt;=5,'[1]Outside Edges'!$P73="Yes"),"Yes","No")</f>
        <v>No</v>
      </c>
      <c r="CF74" s="11" t="str">
        <f>IF(AND((RIGHT($CF$3,2)-'[1]Miter Profiles'!$AC$85-'[1]Outside Edges'!$B73)&gt;=5,'[1]Outside Edges'!$P73="Yes"),"Yes","No")</f>
        <v>No</v>
      </c>
      <c r="CG74" s="87" t="str">
        <f>IF(AND((RIGHT($CG$3,2)-'[1]Miter Profiles'!$AC$86-'[1]Outside Edges'!$B73)&gt;=5,'[1]Outside Edges'!$P73="Yes"),"Yes","No")</f>
        <v>No</v>
      </c>
      <c r="CH74" s="10" t="str">
        <f>IF(AND((RIGHT($CH$3,2)-'[1]Miter Profiles'!$AC$87-'[1]Outside Edges'!$B73)&gt;=5,'[1]Outside Edges'!$P73="Yes"),"Yes","No")</f>
        <v>No</v>
      </c>
      <c r="CI74" s="10" t="str">
        <f>IF(AND((RIGHT($CI$3,2)-'[1]Miter Profiles'!$AC$88-'[1]Outside Edges'!$B73)&gt;=5,'[1]Outside Edges'!$P73="Yes"),"Yes","No")</f>
        <v>No</v>
      </c>
      <c r="CJ74" s="85" t="str">
        <f>IF(AND((RIGHT($CJ$3,2)-'[1]Miter Profiles'!$AC$89-'[1]Outside Edges'!$B73)&gt;=5,'[1]Outside Edges'!$P73="Yes"),"Yes","No")</f>
        <v>No</v>
      </c>
      <c r="CK74" s="86" t="str">
        <f>IF(AND((RIGHT($CK$3,2)-'[1]Miter Profiles'!$AC$90-'[1]Outside Edges'!$B73)&gt;=5,'[1]Outside Edges'!$P73="Yes"),"Yes","No")</f>
        <v>No</v>
      </c>
      <c r="CL74" s="11" t="str">
        <f>IF(AND((RIGHT($CL$3,2)-'[1]Miter Profiles'!$AC$91-'[1]Outside Edges'!$B73)&gt;=5,'[1]Outside Edges'!$P73="Yes"),"Yes","No")</f>
        <v>No</v>
      </c>
      <c r="CM74" s="87" t="str">
        <f>IF(AND((RIGHT($CM$3,2)-'[1]Miter Profiles'!$AC$92-'[1]Outside Edges'!$B73)&gt;=5,'[1]Outside Edges'!$P73="Yes"),"Yes","No")</f>
        <v>No</v>
      </c>
      <c r="CN74" s="10" t="str">
        <f>IF(AND((RIGHT(CN$3,2)-'[1]Miter Profiles'!$AC$93-'[1]Outside Edges'!$B73)&gt;=5,'[1]Outside Edges'!$P73="Yes"),"Yes","No")</f>
        <v>No</v>
      </c>
      <c r="CO74" s="10" t="str">
        <f>IF(AND((RIGHT(CO$3,2)-'[1]Miter Profiles'!$AC$94-'[1]Outside Edges'!$B73)&gt;=5,'[1]Outside Edges'!$P73="Yes"),"Yes","No")</f>
        <v>No</v>
      </c>
      <c r="CP74" s="85" t="str">
        <f>IF(AND((RIGHT(CP$3,2)-'[1]Miter Profiles'!$AC$95-'[1]Outside Edges'!$B73)&gt;=5,'[1]Outside Edges'!$P73="Yes"),"Yes","No")</f>
        <v>No</v>
      </c>
      <c r="CQ74" s="86" t="str">
        <f>IF(AND((RIGHT(CQ$3,2)-'[1]Miter Profiles'!$AC$96-'[1]Outside Edges'!$B73)&gt;=5,'[1]Outside Edges'!$P73="Yes"),"Yes","No")</f>
        <v>No</v>
      </c>
      <c r="CR74" s="11" t="str">
        <f>IF(AND((RIGHT(CR$3,2)-'[1]Miter Profiles'!$AC$97-'[1]Outside Edges'!$B73)&gt;=5,'[1]Outside Edges'!$P73="Yes"),"Yes","No")</f>
        <v>No</v>
      </c>
      <c r="CS74" s="87" t="str">
        <f>IF(AND((RIGHT(CS$3,2)-'[1]Miter Profiles'!$AC$98-'[1]Outside Edges'!$B73)&gt;=5,'[1]Outside Edges'!$P73="Yes"),"Yes","No")</f>
        <v>No</v>
      </c>
      <c r="CT74" s="10" t="str">
        <f>IF(AND((RIGHT($CT$3,2)-'[1]Miter Profiles'!$AC$99-'[1]Outside Edges'!$B73)&gt;=5,'[1]Outside Edges'!$P73="Yes"),"Yes","No")</f>
        <v>No</v>
      </c>
      <c r="CU74" s="10" t="str">
        <f>IF(AND((RIGHT($CU$3,2)-'[1]Miter Profiles'!$AC$100-'[1]Outside Edges'!$B73)&gt;=5,'[1]Outside Edges'!$P73="Yes"),"Yes","No")</f>
        <v>No</v>
      </c>
      <c r="CV74" s="85" t="str">
        <f>IF(AND((RIGHT($CV$3,2)-'[1]Miter Profiles'!$AC$101-'[1]Outside Edges'!$B73)&gt;=5,'[1]Outside Edges'!$P73="Yes"),"Yes","No")</f>
        <v>No</v>
      </c>
      <c r="CW74" s="86" t="str">
        <f>IF(AND((RIGHT($CW$3,2)-'[1]Miter Profiles'!$AC$102-'[1]Outside Edges'!$B73)&gt;=5,'[1]Outside Edges'!$P73="Yes"),"Yes","No")</f>
        <v>No</v>
      </c>
      <c r="CX74" s="11" t="str">
        <f>IF(AND((RIGHT($CX$3,2)-'[1]Miter Profiles'!$AC$103-'[1]Outside Edges'!$B73)&gt;=5,'[1]Outside Edges'!$P73="Yes"),"Yes","No")</f>
        <v>No</v>
      </c>
      <c r="CY74" s="87" t="str">
        <f>IF(AND((RIGHT($CY$3,2)-'[1]Miter Profiles'!$AC$104-'[1]Outside Edges'!$B73)&gt;=5,'[1]Outside Edges'!$P73="Yes"),"Yes","No")</f>
        <v>No</v>
      </c>
      <c r="CZ74" s="10" t="str">
        <f>IF(AND((RIGHT($CZ$3,2)-'[1]Miter Profiles'!$AC$105-'[1]Outside Edges'!$B73)&gt;=5,'[1]Outside Edges'!$P73="Yes"),"Yes","No")</f>
        <v>No</v>
      </c>
      <c r="DA74" s="10" t="str">
        <f>IF(AND((RIGHT($DA$3,2)-'[1]Miter Profiles'!$AC$106-'[1]Outside Edges'!$B73)&gt;=5,'[1]Outside Edges'!$P73="Yes"),"Yes","No")</f>
        <v>No</v>
      </c>
      <c r="DB74" s="85" t="str">
        <f>IF(AND((RIGHT($DB$3,2)-'[1]Miter Profiles'!$AC$107-'[1]Outside Edges'!$B73)&gt;=5,'[1]Outside Edges'!$P73="Yes"),"Yes","No")</f>
        <v>No</v>
      </c>
      <c r="DC74" s="86" t="str">
        <f>IF(AND((RIGHT($DC$3,2)-'[1]Miter Profiles'!$AC$108-'[1]Outside Edges'!$B73)&gt;=5,'[1]Outside Edges'!$P73="Yes"),"Yes","No")</f>
        <v>No</v>
      </c>
      <c r="DD74" s="11" t="str">
        <f>IF(AND((RIGHT($DD$3,2)-'[1]Miter Profiles'!$AC$109-'[1]Outside Edges'!$B73)&gt;=5,'[1]Outside Edges'!$P73="Yes"),"Yes","No")</f>
        <v>No</v>
      </c>
      <c r="DE74" s="87" t="str">
        <f>IF(AND((RIGHT($DE$3,2)-'[1]Miter Profiles'!$AC$110-'[1]Outside Edges'!$B73)&gt;=5,'[1]Outside Edges'!$P73="Yes"),"Yes","No")</f>
        <v>No</v>
      </c>
      <c r="DF74" s="10" t="str">
        <f>IF(AND((RIGHT($DF$3,2)-'[1]Miter Profiles'!$AC$111-'[1]Outside Edges'!$B73)&gt;=5,'[1]Outside Edges'!$P73="Yes"),"Yes","No")</f>
        <v>No</v>
      </c>
      <c r="DG74" s="10" t="str">
        <f>IF(AND((RIGHT($DG$3,2)-'[1]Miter Profiles'!$AC$112-'[1]Outside Edges'!$B73)&gt;=5,'[1]Outside Edges'!$P73="Yes"),"Yes","No")</f>
        <v>No</v>
      </c>
      <c r="DH74" s="85" t="str">
        <f>IF(AND((RIGHT($DH$3,2)-'[1]Miter Profiles'!$AC$113-'[1]Outside Edges'!$B73)&gt;=5,'[1]Outside Edges'!$P73="Yes"),"Yes","No")</f>
        <v>No</v>
      </c>
      <c r="DI74" s="86" t="str">
        <f>IF(AND((RIGHT($DI$3,2)-'[1]Miter Profiles'!$AC$114-'[1]Outside Edges'!$B73)&gt;=5,'[1]Outside Edges'!$P73="Yes"),"Yes","No")</f>
        <v>No</v>
      </c>
      <c r="DJ74" s="11" t="str">
        <f>IF(AND((RIGHT($DJ$3,2)-'[1]Miter Profiles'!$AC$115-'[1]Outside Edges'!$B73)&gt;=5,'[1]Outside Edges'!$P73="Yes"),"Yes","No")</f>
        <v>No</v>
      </c>
      <c r="DK74" s="87" t="str">
        <f>IF(AND((RIGHT($DK$3,2)-'[1]Miter Profiles'!$AC$116-'[1]Outside Edges'!$B73)&gt;=5,'[1]Outside Edges'!$P73="Yes"),"Yes","No")</f>
        <v>No</v>
      </c>
      <c r="DL74" s="10" t="str">
        <f>IF(AND((RIGHT($DL$3,2)-'[1]Miter Profiles'!$AC$117-'[1]Outside Edges'!$B73)&gt;=5,'[1]Outside Edges'!$P73="Yes"),"Yes","No")</f>
        <v>No</v>
      </c>
      <c r="DM74" s="10" t="str">
        <f>IF(AND((RIGHT($DM$3,2)-'[1]Miter Profiles'!$AC$118-'[1]Outside Edges'!$B73)&gt;=5,'[1]Outside Edges'!$P73="Yes"),"Yes","No")</f>
        <v>No</v>
      </c>
      <c r="DN74" s="85" t="str">
        <f>IF(AND((RIGHT($DN$3,2)-'[1]Miter Profiles'!$AC$119-'[1]Outside Edges'!$B73)&gt;=5,'[1]Outside Edges'!$P73="Yes"),"Yes","No")</f>
        <v>No</v>
      </c>
      <c r="DO74" s="86" t="str">
        <f>IF(AND((RIGHT($DO$3,2)-'[1]Miter Profiles'!$AC$120-'[1]Outside Edges'!$B73)&gt;=5,'[1]Outside Edges'!$P73="Yes"),"Yes","No")</f>
        <v>No</v>
      </c>
      <c r="DP74" s="11" t="str">
        <f>IF(AND((RIGHT($DP$3,2)-'[1]Miter Profiles'!$AC$121-'[1]Outside Edges'!$B73)&gt;=5,'[1]Outside Edges'!$P73="Yes"),"Yes","No")</f>
        <v>No</v>
      </c>
      <c r="DQ74" s="87" t="str">
        <f>IF(AND((RIGHT($DQ$3,2)-'[1]Miter Profiles'!$AC$122-'[1]Outside Edges'!$B73)&gt;=5,'[1]Outside Edges'!$P73="Yes"),"Yes","No")</f>
        <v>No</v>
      </c>
      <c r="DR74" s="10" t="str">
        <f>IF(AND((RIGHT($DR$3,2)-'[1]Miter Profiles'!$AC$123-'[1]Outside Edges'!$B73)&gt;=5,'[1]Outside Edges'!$P73="Yes"),"Yes","No")</f>
        <v>No</v>
      </c>
      <c r="DS74" s="10" t="str">
        <f>IF(AND((RIGHT($DS$3,2)-'[1]Miter Profiles'!$AC$124-'[1]Outside Edges'!$B73)&gt;=5,'[1]Outside Edges'!$P73="Yes"),"Yes","No")</f>
        <v>No</v>
      </c>
      <c r="DT74" s="85" t="str">
        <f>IF(AND((RIGHT($DT$3,2)-'[1]Miter Profiles'!$AC$125-'[1]Outside Edges'!$B73)&gt;=5,'[1]Outside Edges'!$P73="Yes"),"Yes","No")</f>
        <v>No</v>
      </c>
      <c r="DU74" s="86" t="str">
        <f>IF(AND((RIGHT($DU$3,2)-'[1]Miter Profiles'!$AC$126-'[1]Outside Edges'!$B73)&gt;=5,'[1]Outside Edges'!$P73="Yes"),"Yes","No")</f>
        <v>No</v>
      </c>
      <c r="DV74" s="11" t="str">
        <f>IF(AND((RIGHT($DV$3,2)-'[1]Miter Profiles'!$AC$127-'[1]Outside Edges'!$B73)&gt;=5,'[1]Outside Edges'!$P73="Yes"),"Yes","No")</f>
        <v>No</v>
      </c>
      <c r="DW74" s="87" t="str">
        <f>IF(AND((RIGHT($DW$3,2)-'[1]Miter Profiles'!$AC$128-'[1]Outside Edges'!$B73)&gt;=5,'[1]Outside Edges'!$P73="Yes"),"Yes","No")</f>
        <v>No</v>
      </c>
      <c r="DX74" s="10" t="str">
        <f>IF(AND((RIGHT($DX$3,2)-'[1]Miter Profiles'!$AC$129-'[1]Outside Edges'!$B73)&gt;=5,'[1]Outside Edges'!$P73="Yes"),"Yes","No")</f>
        <v>No</v>
      </c>
      <c r="DY74" s="10" t="str">
        <f>IF(AND((RIGHT($DY$3,2)-'[1]Miter Profiles'!$AC$130-'[1]Outside Edges'!$B73)&gt;=5,'[1]Outside Edges'!$P73="Yes"),"Yes","No")</f>
        <v>No</v>
      </c>
      <c r="DZ74" s="85" t="str">
        <f>IF(AND((RIGHT($DZ$3,2)-'[1]Miter Profiles'!$AC$131-'[1]Outside Edges'!$B73)&gt;=5,'[1]Outside Edges'!$P73="Yes"),"Yes","No")</f>
        <v>No</v>
      </c>
      <c r="EA74" s="90" t="str">
        <f>IF(AND((RIGHT($EA$3,2)-'[1]Miter Profiles'!$AC$132-'[1]Outside Edges'!$B73)&gt;=5,'[1]Outside Edges'!$P73="Yes"),"Yes","No")</f>
        <v>No</v>
      </c>
      <c r="EB74" s="105" t="str">
        <f>IF(AND((RIGHT($EB$3,2)-'[1]Miter Profiles'!$AC$133-'[1]Outside Edges'!$B73)&gt;=5,'[1]Outside Edges'!$P73="Yes"),"Yes","No")</f>
        <v>No</v>
      </c>
      <c r="EC74" s="110" t="str">
        <f>IF(AND((RIGHT($EC$3,2)-'[1]Miter Profiles'!$AC$134-'[1]Outside Edges'!$B73)&gt;=5,'[1]Outside Edges'!$P73="Yes"),"Yes","No")</f>
        <v>No</v>
      </c>
      <c r="ED74" s="116" t="str">
        <f>IF(AND((RIGHT($ED$3,2)-'[1]Miter Profiles'!$AC$135-'[1]Outside Edges'!$B73)&gt;=5,'[1]Outside Edges'!$P73="Yes"),"Yes","No")</f>
        <v>No</v>
      </c>
      <c r="EE74" s="113" t="str">
        <f>IF(AND((RIGHT($EE$3,2)-'[1]Miter Profiles'!$AC$136-'[1]Outside Edges'!$B73)&gt;=5,'[1]Outside Edges'!$P73="Yes"),"Yes","No")</f>
        <v>No</v>
      </c>
      <c r="EF74" s="85" t="str">
        <f>IF(AND((RIGHT($EF$3,2)-'[1]Miter Profiles'!$AC$137-'[1]Outside Edges'!$B73)&gt;=5,'[1]Outside Edges'!$P73="Yes"),"Yes","No")</f>
        <v>No</v>
      </c>
      <c r="EG74" s="10" t="str">
        <f>IF(AND((RIGHT($EG$3,2)-'[1]Miter Profiles'!$AC$138-'[1]Outside Edges'!$B73)&gt;=5,'[1]Outside Edges'!$P73="Yes"),"Yes","No")</f>
        <v>No</v>
      </c>
      <c r="EH74" s="90" t="str">
        <f>IF(AND((RIGHT($EH$3,2)-'[1]Miter Profiles'!$AC$139-'[1]Outside Edges'!$B73)&gt;=5,'[1]Outside Edges'!$P73="Yes"),"Yes","No")</f>
        <v>No</v>
      </c>
      <c r="EI74" s="121" t="str">
        <f>IF(AND((RIGHT($EI$3,2)-'[1]Miter Profiles'!$AC$140-'[1]Outside Edges'!$B73)&gt;=5,'[1]Outside Edges'!$P73="Yes"),"Yes","No")</f>
        <v>No</v>
      </c>
      <c r="EJ74" s="124" t="str">
        <f>IF(AND((RIGHT($EJ$3,2)-'[1]Miter Profiles'!$AC$141-'[1]Outside Edges'!$B73)&gt;=5,'[1]Outside Edges'!$P73="Yes"),"Yes","No")</f>
        <v>No</v>
      </c>
      <c r="EK74" s="124" t="str">
        <f>IF(AND((RIGHT($EK$3,2)-'[1]Miter Profiles'!$AC$142-'[1]Outside Edges'!$B73)&gt;=5,'[1]Outside Edges'!$P73="Yes"),"Yes","No")</f>
        <v>No</v>
      </c>
      <c r="EL74" s="116" t="str">
        <f>IF(AND((RIGHT($EL$3,2)-'[1]Miter Profiles'!$AC$143-'[1]Outside Edges'!$B73)&gt;=5,'[1]Outside Edges'!$P73="Yes"),"Yes","No")</f>
        <v>No</v>
      </c>
      <c r="EM74" s="129" t="str">
        <f>IF(AND((RIGHT($EM$3,2)-'[1]Miter Profiles'!$AC$144-'[1]Outside Edges'!$B73)&gt;=5,'[1]Outside Edges'!$P73="Yes"),"Yes","No")</f>
        <v>No</v>
      </c>
      <c r="EN74" s="10" t="str">
        <f>IF(AND((RIGHT($EN$3,2)-'[1]Miter Profiles'!$AC$145-'[1]Outside Edges'!$B73)&gt;=5,'[1]Outside Edges'!$P73="Yes"),"Yes","No")</f>
        <v>No</v>
      </c>
      <c r="EO74" s="90" t="str">
        <f>IF(AND((RIGHT($EO$3,2)-'[1]Miter Profiles'!$AC$146-'[1]Outside Edges'!$B73)&gt;=5,'[1]Outside Edges'!$P73="Yes"),"Yes","No")</f>
        <v>No</v>
      </c>
      <c r="EP74" s="124" t="str">
        <f>IF(AND((RIGHT($EP$3,2)-'[1]Miter Profiles'!$AC$147-'[1]Outside Edges'!$B73)&gt;=5,'[1]Outside Edges'!$P73="Yes"),"Yes","No")</f>
        <v>No</v>
      </c>
      <c r="EQ74" s="124" t="str">
        <f>IF(AND((RIGHT($EQ$3,2)-'[1]Miter Profiles'!$AC$148-'[1]Outside Edges'!$B73)&gt;=5,'[1]Outside Edges'!$P73="Yes"),"Yes","No")</f>
        <v>No</v>
      </c>
      <c r="ER74" s="116" t="str">
        <f>IF(AND((RIGHT($ER$3,2)-'[1]Miter Profiles'!$AC$149-'[1]Outside Edges'!$B73)&gt;=5,'[1]Outside Edges'!$P73="Yes"),"Yes","No")</f>
        <v>No</v>
      </c>
      <c r="ES74" s="129" t="str">
        <f>IF(AND((RIGHT($ES$3,2)-'[1]Miter Profiles'!$AC$150-'[1]Outside Edges'!$B73)&gt;=5,'[1]Outside Edges'!$P73="Yes"),"Yes","No")</f>
        <v>No</v>
      </c>
      <c r="ET74" s="10" t="str">
        <f>IF(AND((RIGHT($ET$3,2)-'[1]Miter Profiles'!$AC$151-'[1]Outside Edges'!$B73)&gt;=5,'[1]Outside Edges'!$P73="Yes"),"Yes","No")</f>
        <v>No</v>
      </c>
      <c r="EU74" s="90" t="str">
        <f>IF(AND((RIGHT($EU$3,2)-'[1]Miter Profiles'!$AC$152-'[1]Outside Edges'!$B73)&gt;=5,'[1]Outside Edges'!$P73="Yes"),"Yes","No")</f>
        <v>No</v>
      </c>
      <c r="EV74" s="124" t="str">
        <f>IF(AND((RIGHT($EV$3,2)-'[1]Miter Profiles'!$AC$153-'[1]Outside Edges'!$B73)&gt;=5,'[1]Outside Edges'!$P73="Yes"),"Yes","No")</f>
        <v>No</v>
      </c>
      <c r="EW74" s="124" t="str">
        <f>IF(AND((RIGHT($EW$3,2)-'[1]Miter Profiles'!$AC$154-'[1]Outside Edges'!$B73)&gt;=5,'[1]Outside Edges'!$P73="Yes"),"Yes","No")</f>
        <v>No</v>
      </c>
      <c r="EX74" s="116" t="str">
        <f>IF(AND((RIGHT($EX$3,2)-'[1]Miter Profiles'!$AC$155-'[1]Outside Edges'!$B73)&gt;=5,'[1]Outside Edges'!$P73="Yes"),"Yes","No")</f>
        <v>No</v>
      </c>
      <c r="EY74" s="129" t="str">
        <f>IF(AND((RIGHT($EY$3,2)-'[1]Miter Profiles'!$AC$156-'[1]Outside Edges'!$B73)&gt;=5,'[1]Outside Edges'!$P73="Yes"),"Yes","No")</f>
        <v>No</v>
      </c>
      <c r="EZ74" s="10" t="str">
        <f>IF(AND((RIGHT($EZ$3,2)-'[1]Miter Profiles'!$AC$157-'[1]Outside Edges'!$B73)&gt;=5,'[1]Outside Edges'!$P73="Yes"),"Yes","No")</f>
        <v>No</v>
      </c>
      <c r="FA74" s="90" t="str">
        <f>IF(AND((RIGHT($FA$3,2)-'[1]Miter Profiles'!$AC$158-'[1]Outside Edges'!$B73)&gt;=5,'[1]Outside Edges'!$P73="Yes"),"Yes","No")</f>
        <v>No</v>
      </c>
      <c r="FB74" s="124" t="str">
        <f>IF(AND((RIGHT($FB$3,2)-'[1]Miter Profiles'!$AC$159-'[1]Outside Edges'!$B73)&gt;=5,'[1]Outside Edges'!$P73="Yes"),"Yes","No")</f>
        <v>No</v>
      </c>
      <c r="FC74" s="124" t="str">
        <f>IF(AND((RIGHT($FC$3,2)-'[1]Miter Profiles'!$AC$160-'[1]Outside Edges'!$B73)&gt;=5,'[1]Outside Edges'!$P73="Yes"),"Yes","No")</f>
        <v>No</v>
      </c>
      <c r="FD74" s="116" t="str">
        <f>IF(AND((RIGHT($FD$3,2)-'[1]Miter Profiles'!$AC$161-'[1]Outside Edges'!$B73)&gt;=5,'[1]Outside Edges'!$P73="Yes"),"Yes","No")</f>
        <v>No</v>
      </c>
      <c r="FE74" s="129" t="str">
        <f>IF(AND((RIGHT($FE$3,2)-'[1]Miter Profiles'!$AC$162-'[1]Outside Edges'!$B73)&gt;=5,'[1]Outside Edges'!$P73="Yes"),"Yes","No")</f>
        <v>No</v>
      </c>
      <c r="FF74" s="10" t="str">
        <f>IF(AND((RIGHT($FF$3,2)-'[1]Miter Profiles'!$AC$163-'[1]Outside Edges'!$B73)&gt;=5,'[1]Outside Edges'!$P73="Yes"),"Yes","No")</f>
        <v>No</v>
      </c>
      <c r="FG74" s="90" t="str">
        <f>IF(AND((RIGHT($FG$3,2)-'[1]Miter Profiles'!$AC$164-'[1]Outside Edges'!$B73)&gt;=5,'[1]Outside Edges'!$P73="Yes"),"Yes","No")</f>
        <v>No</v>
      </c>
      <c r="FH74" s="124" t="str">
        <f>IF(AND((RIGHT($FH$3,2)-'[1]Miter Profiles'!$AC$165-'[1]Outside Edges'!$B73)&gt;=5,'[1]Outside Edges'!$P73="Yes"),"Yes","No")</f>
        <v>No</v>
      </c>
      <c r="FI74" s="124" t="str">
        <f>IF(AND((RIGHT($FI$3,2)-'[1]Miter Profiles'!$AC$166-'[1]Outside Edges'!$B73)&gt;=5,'[1]Outside Edges'!$P73="Yes"),"Yes","No")</f>
        <v>No</v>
      </c>
      <c r="FJ74" s="116" t="str">
        <f>IF(AND((RIGHT($FJ$3,2)-'[1]Miter Profiles'!$AC$167-'[1]Outside Edges'!$B73)&gt;=5,'[1]Outside Edges'!$P73="Yes"),"Yes","No")</f>
        <v>No</v>
      </c>
      <c r="FK74" s="129" t="str">
        <f>IF(AND((RIGHT($FK$3,2)-'[1]Miter Profiles'!$AC$168-'[1]Outside Edges'!$B73)&gt;=5,'[1]Outside Edges'!$P73="Yes"),"Yes","No")</f>
        <v>No</v>
      </c>
      <c r="FL74" s="10" t="str">
        <f>IF(AND((RIGHT($FL$3,2)-'[1]Miter Profiles'!$AC$169-'[1]Outside Edges'!$B73)&gt;=5,'[1]Outside Edges'!$P73="Yes"),"Yes","No")</f>
        <v>No</v>
      </c>
      <c r="FM74" s="90" t="str">
        <f>IF(AND((RIGHT($FM$3,2)-'[1]Miter Profiles'!$AC$170-'[1]Outside Edges'!$B73)&gt;=5,'[1]Outside Edges'!$P73="Yes"),"Yes","No")</f>
        <v>No</v>
      </c>
      <c r="FN74" s="124" t="str">
        <f>IF(AND((RIGHT($FN$3,2)-'[1]Miter Profiles'!$AC$171-'[1]Outside Edges'!$B73)&gt;=5,'[1]Outside Edges'!$P73="Yes"),"Yes","No")</f>
        <v>No</v>
      </c>
      <c r="FO74" s="124" t="str">
        <f>IF(AND((RIGHT($FO$3,2)-'[1]Miter Profiles'!$AC$172-'[1]Outside Edges'!$B73)&gt;=5,'[1]Outside Edges'!$P73="Yes"),"Yes","No")</f>
        <v>No</v>
      </c>
      <c r="FP74" s="116" t="str">
        <f>IF(AND((RIGHT($FP$3,2)-'[1]Miter Profiles'!$AC$173-'[1]Outside Edges'!$B73)&gt;=5,'[1]Outside Edges'!$P73="Yes"),"Yes","No")</f>
        <v>No</v>
      </c>
      <c r="FQ74" s="129" t="str">
        <f>IF(AND((RIGHT($FQ$3,2)-'[1]Miter Profiles'!$AC$174-'[1]Outside Edges'!$B73)&gt;=5,'[1]Outside Edges'!$P73="Yes"),"Yes","No")</f>
        <v>No</v>
      </c>
      <c r="FR74" s="10" t="str">
        <f>IF(AND((RIGHT($FR$3,2)-'[1]Miter Profiles'!$AC$175-'[1]Outside Edges'!$B73)&gt;=5,'[1]Outside Edges'!$P73="Yes"),"Yes","No")</f>
        <v>No</v>
      </c>
      <c r="FS74" s="90" t="str">
        <f>IF(AND((RIGHT($FS$3,2)-'[1]Miter Profiles'!$AC$176-'[1]Outside Edges'!$B73)&gt;=5,'[1]Outside Edges'!$P73="Yes"),"Yes","No")</f>
        <v>No</v>
      </c>
      <c r="FT74" s="124" t="str">
        <f>IF(AND((RIGHT($FT$3,2)-'[1]Miter Profiles'!$AC$177-'[1]Outside Edges'!$B73)&gt;=5,'[1]Outside Edges'!$P73="Yes"),"Yes","No")</f>
        <v>No</v>
      </c>
      <c r="FU74" s="124" t="str">
        <f>IF(AND((RIGHT($FU$3,2)-'[1]Miter Profiles'!$AC$178-'[1]Outside Edges'!$B73)&gt;=5,'[1]Outside Edges'!$P73="Yes"),"Yes","No")</f>
        <v>No</v>
      </c>
      <c r="FV74" s="116" t="str">
        <f>IF(AND((RIGHT($V$3,2)-'[1]Miter Profiles'!$AC$179-'[1]Outside Edges'!$B73)&gt;=5,'[1]Outside Edges'!$P73="Yes"),"Yes","No")</f>
        <v>No</v>
      </c>
      <c r="FW74" s="129" t="str">
        <f>IF(AND((RIGHT($FW$3,2)-'[1]Miter Profiles'!$AC$180-'[1]Outside Edges'!$B73)&gt;=5,'[1]Outside Edges'!$P73="Yes"),"Yes","No")</f>
        <v>No</v>
      </c>
      <c r="FX74" s="85" t="str">
        <f>IF(AND((RIGHT($FX$3,2)-'[1]Miter Profiles'!$AC$181-'[1]Outside Edges'!$B73)&gt;=5,'[1]Outside Edges'!$P73="Yes"),"Yes","No")</f>
        <v>No</v>
      </c>
      <c r="FY74" s="150" t="str">
        <f>IF(AND((RIGHT($FY$3,2)-'[1]Miter Profiles'!$AC$182-'[1]Outside Edges'!$B73)&gt;=5,'[1]Outside Edges'!$P73="Yes"),"Yes","No")</f>
        <v>No</v>
      </c>
      <c r="FZ74" s="124" t="str">
        <f>IF(AND((RIGHT($FZ$3,2)-'[1]Miter Profiles'!$AC$183-'[1]Outside Edges'!$B73)&gt;=5,'[1]Outside Edges'!$P73="Yes"),"Yes","No")</f>
        <v>No</v>
      </c>
      <c r="GA74" s="116" t="str">
        <f>IF(AND((RIGHT($GA$3,2)-'[1]Miter Profiles'!$AC$184-'[1]Outside Edges'!$B73)&gt;=5,'[1]Outside Edges'!$P73="Yes"),"Yes","No")</f>
        <v>No</v>
      </c>
      <c r="GB74" s="129" t="str">
        <f>IF(AND((RIGHT($GB$3,2)-'[1]Miter Profiles'!$AC$185-'[1]Outside Edges'!$B73)&gt;=5,'[1]Outside Edges'!$P73="Yes"),"Yes","No")</f>
        <v>No</v>
      </c>
      <c r="GC74" s="10" t="str">
        <f>IF(AND((RIGHT($GC$3,2)-'[1]Miter Profiles'!$AC$186-'[1]Outside Edges'!$B73)&gt;=5,'[1]Outside Edges'!$P73="Yes"),"Yes","No")</f>
        <v>No</v>
      </c>
      <c r="GD74" s="90" t="str">
        <f>IF(AND((RIGHT($GD$3,2)-'[1]Miter Profiles'!$AC$187-'[1]Outside Edges'!$B73)&gt;=5,'[1]Outside Edges'!$P73="Yes"),"Yes","No")</f>
        <v>No</v>
      </c>
      <c r="GE74" s="150" t="str">
        <f>IF(AND((RIGHT($GE$3,2)-'[1]Miter Profiles'!$AC$188-'[1]Outside Edges'!$B73)&gt;=5,'[1]Outside Edges'!$P73="Yes"),"Yes","No")</f>
        <v>No</v>
      </c>
      <c r="GF74" s="124" t="str">
        <f>IF(AND((RIGHT($GF$3,2)-'[1]Miter Profiles'!$AC$189-'[1]Outside Edges'!$B73)&gt;=5,'[1]Outside Edges'!$P73="Yes"),"Yes","No")</f>
        <v>No</v>
      </c>
      <c r="GG74" s="116" t="str">
        <f>IF(AND((RIGHT($GG$3,2)-'[1]Miter Profiles'!$AC$190-'[1]Outside Edges'!$B73)&gt;=5,'[1]Outside Edges'!$P73="Yes"),"Yes","No")</f>
        <v>No</v>
      </c>
      <c r="GH74" s="129" t="str">
        <f>IF(AND((RIGHT($GH$3,2)-'[1]Miter Profiles'!$AC$191-'[1]Outside Edges'!$B73)&gt;=5,'[1]Outside Edges'!$P73="Yes"),"Yes","No")</f>
        <v>No</v>
      </c>
      <c r="GI74" s="10" t="str">
        <f>IF(AND((RIGHT($GI$3,2)-'[1]Miter Profiles'!$AC$192-'[1]Outside Edges'!$B73)&gt;=5,'[1]Outside Edges'!$P73="Yes"),"Yes","No")</f>
        <v>No</v>
      </c>
      <c r="GJ74" s="90" t="str">
        <f>IF(AND((RIGHT($GJ$3,2)-'[1]Miter Profiles'!$AC$193-'[1]Outside Edges'!$B73)&gt;=5,'[1]Outside Edges'!$P73="Yes"),"Yes","No")</f>
        <v>No</v>
      </c>
      <c r="GK74" s="150" t="str">
        <f>IF(AND((RIGHT($GK$3,2)-'[1]Miter Profiles'!$AC$194-'[1]Outside Edges'!$B73)&gt;=5,'[1]Outside Edges'!$P73="Yes"),"Yes","No")</f>
        <v>No</v>
      </c>
      <c r="GL74" s="124" t="str">
        <f>IF(AND((RIGHT($GL$3,2)-'[1]Miter Profiles'!$AC$195-'[1]Outside Edges'!$B73)&gt;=5,'[1]Outside Edges'!$P73="Yes"),"Yes","No")</f>
        <v>No</v>
      </c>
      <c r="GM74" s="116" t="str">
        <f>IF(AND((RIGHT($GM$3,2)-'[1]Miter Profiles'!$AC$196-'[1]Outside Edges'!$B73)&gt;=5,'[1]Outside Edges'!$P73="Yes"),"Yes","No")</f>
        <v>No</v>
      </c>
      <c r="GN74" s="129" t="str">
        <f>IF(AND((RIGHT($GN$3,2)-'[1]Miter Profiles'!$AC$197-'[1]Outside Edges'!$B73)&gt;=5,'[1]Outside Edges'!$P73="Yes"),"Yes","No")</f>
        <v>No</v>
      </c>
      <c r="GO74" s="10" t="str">
        <f>IF(AND((RIGHT($GO$3,2)-'[1]Miter Profiles'!$AC$198-'[1]Outside Edges'!$B73)&gt;=5,'[1]Outside Edges'!$P73="Yes"),"Yes","No")</f>
        <v>No</v>
      </c>
      <c r="GP74" s="90" t="str">
        <f>IF(AND((RIGHT($GP$3,2)-'[1]Miter Profiles'!$AC$199-'[1]Outside Edges'!$B73)&gt;=5,'[1]Outside Edges'!$P73="Yes"),"Yes","No")</f>
        <v>No</v>
      </c>
      <c r="GQ74" s="150" t="str">
        <f>IF(AND((RIGHT($GQ$3,2)-'[1]Miter Profiles'!$AC$200-'[1]Outside Edges'!$B73)&gt;=5,'[1]Outside Edges'!$P73="Yes"),"Yes","No")</f>
        <v>No</v>
      </c>
      <c r="GR74" s="124" t="str">
        <f>IF(AND((RIGHT($GR$3,2)-'[1]Miter Profiles'!$AC$201-'[1]Outside Edges'!$B73)&gt;=5,'[1]Outside Edges'!$P73="Yes"),"Yes","No")</f>
        <v>No</v>
      </c>
      <c r="GS74" s="116" t="str">
        <f>IF(AND((RIGHT($GS$3,2)-'[1]Miter Profiles'!$AC$202-'[1]Outside Edges'!$B73)&gt;=5,'[1]Outside Edges'!$P73="Yes"),"Yes","No")</f>
        <v>No</v>
      </c>
      <c r="GT74" s="129" t="str">
        <f>IF(AND((RIGHT($GT$3,2)-'[1]Miter Profiles'!$AC$203-'[1]Outside Edges'!$B73)&gt;=5,'[1]Outside Edges'!$P73="Yes"),"Yes","No")</f>
        <v>No</v>
      </c>
      <c r="GU74" s="10" t="str">
        <f>IF(AND((RIGHT($GU$3,2)-'[1]Miter Profiles'!$AC$204-'[1]Outside Edges'!$B73)&gt;=5,'[1]Outside Edges'!$P73="Yes"),"Yes","No")</f>
        <v>No</v>
      </c>
      <c r="GV74" s="90" t="str">
        <f>IF(AND((RIGHT($GV$3,2)-'[1]Miter Profiles'!$AC$205-'[1]Outside Edges'!$B73)&gt;=5,'[1]Outside Edges'!$P73="Yes"),"Yes","No")</f>
        <v>No</v>
      </c>
      <c r="GW74" s="150" t="str">
        <f>IF(AND((RIGHT($GW$3,2)-'[1]Miter Profiles'!$AC$206-'[1]Outside Edges'!$B73)&gt;=5,'[1]Outside Edges'!$P73="Yes"),"Yes","No")</f>
        <v>No</v>
      </c>
      <c r="GX74" s="124" t="str">
        <f>IF(AND((RIGHT($GX$3,2)-'[1]Miter Profiles'!$AC$207-'[1]Outside Edges'!$B73)&gt;=5,'[1]Outside Edges'!$P73="Yes"),"Yes","No")</f>
        <v>No</v>
      </c>
      <c r="GY74" s="116" t="str">
        <f>IF(AND((RIGHT($GY$3,2)-'[1]Miter Profiles'!$AC$208-'[1]Outside Edges'!$B73)&gt;=5,'[1]Outside Edges'!$P73="Yes"),"Yes","No")</f>
        <v>No</v>
      </c>
      <c r="GZ74" s="129" t="str">
        <f>IF(AND((RIGHT($GZ$3,2)-'[1]Miter Profiles'!$AC$209-'[1]Outside Edges'!$B73)&gt;=5,'[1]Outside Edges'!$P73="Yes"),"Yes","No")</f>
        <v>No</v>
      </c>
      <c r="HA74" s="10" t="str">
        <f>IF(AND((RIGHT($HA$3,2)-'[1]Miter Profiles'!$AC$210-'[1]Outside Edges'!$B73)&gt;=5,'[1]Outside Edges'!$P73="Yes"),"Yes","No")</f>
        <v>No</v>
      </c>
      <c r="HB74" s="90" t="str">
        <f>IF(AND((RIGHT($HB$3,2)-'[1]Miter Profiles'!$AC$211-'[1]Outside Edges'!$B73)&gt;=5,'[1]Outside Edges'!$P73="Yes"),"Yes","No")</f>
        <v>No</v>
      </c>
      <c r="HC74" s="150" t="str">
        <f>IF(AND((RIGHT($HC$3,2)-'[1]Miter Profiles'!$AC$212-'[1]Outside Edges'!$B73)&gt;=5,'[1]Outside Edges'!$P73="Yes"),"Yes","No")</f>
        <v>No</v>
      </c>
      <c r="HD74" s="116" t="str">
        <f>IF(AND((RIGHT($HD$3,2)-'[1]Miter Profiles'!$AC$213-'[1]Outside Edges'!$B73)&gt;=5,'[1]Outside Edges'!$P73="Yes"),"Yes","No")</f>
        <v>No</v>
      </c>
      <c r="HE74" s="129" t="str">
        <f>IF(AND((RIGHT($HE$3,2)-'[1]Miter Profiles'!$AC$214-'[1]Outside Edges'!$B73)&gt;=5,'[1]Outside Edges'!$P73="Yes"),"Yes","No")</f>
        <v>No</v>
      </c>
      <c r="HF74" s="10" t="str">
        <f>IF(AND((RIGHT($HF$3,2)-'[1]Miter Profiles'!$AC$215-'[1]Outside Edges'!$B73)&gt;=5,'[1]Outside Edges'!$P73="Yes"),"Yes","No")</f>
        <v>No</v>
      </c>
      <c r="HG74" s="90" t="str">
        <f>IF(AND((RIGHT($HG$3,2)-'[1]Miter Profiles'!$AC$216-'[1]Outside Edges'!$B73)&gt;=5,'[1]Outside Edges'!$P73="Yes"),"Yes","No")</f>
        <v>No</v>
      </c>
      <c r="HH74" s="150" t="str">
        <f>IF(AND((RIGHT($HH$3,2)-'[1]Miter Profiles'!$AC$217-'[1]Outside Edges'!$B73)&gt;=5,'[1]Outside Edges'!$P73="Yes"),"Yes","No")</f>
        <v>No</v>
      </c>
      <c r="HI74" s="124" t="str">
        <f>IF(AND((RIGHT($HI$3,2)-'[1]Miter Profiles'!$AC$218-'[1]Outside Edges'!$B73)&gt;=5,'[1]Outside Edges'!$P73="Yes"),"Yes","No")</f>
        <v>No</v>
      </c>
      <c r="HJ74" s="116" t="str">
        <f>IF(AND((RIGHT($HJ$3,2)-'[1]Miter Profiles'!$AC$219-'[1]Outside Edges'!$B73)&gt;=5,'[1]Outside Edges'!$P73="Yes"),"Yes","No")</f>
        <v>No</v>
      </c>
      <c r="HK74" s="129" t="str">
        <f>IF(AND((RIGHT($HK$3,2)-'[1]Miter Profiles'!$AC$220-'[1]Outside Edges'!$B73)&gt;=5,'[1]Outside Edges'!$P73="Yes"),"Yes","No")</f>
        <v>No</v>
      </c>
      <c r="HL74" s="10" t="str">
        <f>IF(AND((RIGHT($HL$3,2)-'[1]Miter Profiles'!$AC$221-'[1]Outside Edges'!$B73)&gt;=5,'[1]Outside Edges'!$P73="Yes"),"Yes","No")</f>
        <v>No</v>
      </c>
      <c r="HM74" s="90" t="str">
        <f>IF(AND((RIGHT($HM$3,2)-'[1]Miter Profiles'!$AC$222-'[1]Outside Edges'!$B73)&gt;=5,'[1]Outside Edges'!$P73="Yes"),"Yes","No")</f>
        <v>No</v>
      </c>
      <c r="HN74" s="150" t="str">
        <f>IF(AND((RIGHT($HN$3,2)-'[1]Miter Profiles'!$AC$223-'[1]Outside Edges'!$B73)&gt;=5,'[1]Outside Edges'!$P73="Yes"),"Yes","No")</f>
        <v>No</v>
      </c>
      <c r="HO74" s="124" t="str">
        <f>IF(AND((RIGHT($HO$3,2)-'[1]Miter Profiles'!$AC$224-'[1]Outside Edges'!$B73)&gt;=5,'[1]Outside Edges'!$P73="Yes"),"Yes","No")</f>
        <v>No</v>
      </c>
      <c r="HP74" s="124" t="str">
        <f>IF(AND((RIGHT($HP$3,2)-'[1]Miter Profiles'!$AC$225-'[1]Outside Edges'!$B73)&gt;=5,'[1]Outside Edges'!$P73="Yes"),"Yes","No")</f>
        <v>No</v>
      </c>
      <c r="HQ74" s="153" t="str">
        <f>IF(AND((RIGHT($HQ$3,3)-'[1]Miter Profiles'!$AC$226-'[1]Outside Edges'!$B73)&gt;=5,'[1]Outside Edges'!$P73="Yes"),"Yes","No")</f>
        <v>No</v>
      </c>
      <c r="HR74" s="129" t="str">
        <f>IF(AND((RIGHT($HR$3,2)-'[1]Miter Profiles'!$AC$227-'[1]Outside Edges'!$B73)&gt;=5,'[1]Outside Edges'!$P73="Yes"),"Yes","No")</f>
        <v>No</v>
      </c>
      <c r="HS74" s="10" t="str">
        <f>IF(AND((RIGHT($HS$3,2)-'[1]Miter Profiles'!$AC$228-'[1]Outside Edges'!$B73)&gt;=5,'[1]Outside Edges'!$P73="Yes"),"Yes","No")</f>
        <v>No</v>
      </c>
      <c r="HT74" s="163" t="str">
        <f>IF(AND((RIGHT($HT$3,2)-'[1]Miter Profiles'!$AC$229-'[1]Outside Edges'!$B73)&gt;=5,'[1]Outside Edges'!$P73="Yes"),"Yes","No")</f>
        <v>No</v>
      </c>
      <c r="HU74" s="150" t="str">
        <f>IF(AND((RIGHT($HU$3,2)-'[1]Miter Profiles'!$AC$230-'[1]Outside Edges'!$B73)&gt;=5,'[1]Outside Edges'!$P73="Yes"),"Yes","No")</f>
        <v>No</v>
      </c>
      <c r="HV74" s="124" t="str">
        <f>IF(AND((RIGHT($HV$3,2)-'[1]Miter Profiles'!$AC$231-'[1]Outside Edges'!$B73)&gt;=5,'[1]Outside Edges'!$P73="Yes"),"Yes","No")</f>
        <v>No</v>
      </c>
      <c r="HW74" s="116" t="str">
        <f>IF(AND((RIGHT($HW$3,2)-'[1]Miter Profiles'!$AC$232-'[1]Outside Edges'!$B73)&gt;=5,'[1]Outside Edges'!$P73="Yes"),"Yes","No")</f>
        <v>No</v>
      </c>
      <c r="HX74" s="129" t="str">
        <f>IF(AND((RIGHT($HX$3,2)-'[1]Miter Profiles'!$AC$233-'[1]Outside Edges'!$B73)&gt;=5,'[1]Outside Edges'!$P73="Yes"),"Yes","No")</f>
        <v>No</v>
      </c>
      <c r="HY74" s="10" t="str">
        <f>IF(AND((RIGHT($HY$3,2)-'[1]Miter Profiles'!$AC$234-'[1]Outside Edges'!$B73)&gt;=5,'[1]Outside Edges'!$P73="Yes"),"Yes","No")</f>
        <v>No</v>
      </c>
      <c r="HZ74" s="90" t="str">
        <f>IF(AND((RIGHT($HZ$3,2)-'[1]Miter Profiles'!$AC$235-'[1]Outside Edges'!$B73)&gt;=5,'[1]Outside Edges'!$P73="Yes"),"Yes","No")</f>
        <v>No</v>
      </c>
      <c r="IA74" s="150" t="str">
        <f>IF(AND((RIGHT($IA$3,2)-'[1]Miter Profiles'!$AC$236-'[1]Outside Edges'!$B73)&gt;=5,'[1]Outside Edges'!$P73="Yes"),"Yes","No")</f>
        <v>No</v>
      </c>
      <c r="IB74" s="124" t="str">
        <f>IF(AND((RIGHT($IB$3,2)-'[1]Miter Profiles'!$AC$237-'[1]Outside Edges'!$B73)&gt;=5,'[1]Outside Edges'!$P73="Yes"),"Yes","No")</f>
        <v>No</v>
      </c>
      <c r="IC74" s="116" t="str">
        <f>IF(AND((RIGHT($IC$3,2)-'[1]Miter Profiles'!$AC$238-'[1]Outside Edges'!$B73)&gt;=5,'[1]Outside Edges'!$P73="Yes"),"Yes","No")</f>
        <v>No</v>
      </c>
      <c r="ID74" s="129" t="str">
        <f>IF(AND((RIGHT($ID$3,2)-'[1]Miter Profiles'!$AC$239-'[1]Outside Edges'!$B73)&gt;=5,'[1]Outside Edges'!$P73="Yes"),"Yes","No")</f>
        <v>No</v>
      </c>
      <c r="IE74" s="10" t="str">
        <f>IF(AND((RIGHT($IE$3,2)-'[1]Miter Profiles'!$AC$240-'[1]Outside Edges'!$B73)&gt;=5,'[1]Outside Edges'!$P73="Yes"),"Yes","No")</f>
        <v>No</v>
      </c>
      <c r="IF74" s="90" t="str">
        <f>IF(AND((RIGHT($IF$3,2)-'[1]Miter Profiles'!$AC$241-'[1]Outside Edges'!$B73)&gt;=5,'[1]Outside Edges'!$P73="Yes"),"Yes","No")</f>
        <v>No</v>
      </c>
      <c r="IG74" s="150" t="str">
        <f>IF(AND((RIGHT($IG$3,2)-'[1]Miter Profiles'!$AC$242-'[1]Outside Edges'!$B73)&gt;=5,'[1]Outside Edges'!$P73="Yes"),"Yes","No")</f>
        <v>No</v>
      </c>
      <c r="IH74" s="124" t="str">
        <f>IF(AND((RIGHT($IH$3,2)-'[1]Miter Profiles'!$AC$243-'[1]Outside Edges'!$B73)&gt;=5,'[1]Outside Edges'!$P73="Yes"),"Yes","No")</f>
        <v>No</v>
      </c>
      <c r="II74" s="116" t="str">
        <f>IF(AND((RIGHT($II$3,2)-'[1]Miter Profiles'!$AC$244-'[1]Outside Edges'!$B73)&gt;=5,'[1]Outside Edges'!$P73="Yes"),"Yes","No")</f>
        <v>No</v>
      </c>
      <c r="IJ74" s="129" t="str">
        <f>IF(AND((RIGHT($IJ$3,2)-'[1]Miter Profiles'!$AC$245-'[1]Outside Edges'!$B73)&gt;=5,'[1]Outside Edges'!$P73="Yes"),"Yes","No")</f>
        <v>No</v>
      </c>
      <c r="IK74" s="10" t="str">
        <f>IF(AND((RIGHT($IK$3,2)-'[1]Miter Profiles'!$AC$246-'[1]Outside Edges'!$B73)&gt;=5,'[1]Outside Edges'!$P73="Yes"),"Yes","No")</f>
        <v>No</v>
      </c>
      <c r="IL74" s="90" t="str">
        <f>IF(AND((RIGHT($IL$3,2)-'[1]Miter Profiles'!$AC$247-'[1]Outside Edges'!$B73)&gt;=5,'[1]Outside Edges'!$P73="Yes"),"Yes","No")</f>
        <v>No</v>
      </c>
      <c r="IM74" s="150" t="str">
        <f>IF(AND((RIGHT($IM$3,2)-'[1]Miter Profiles'!$AC$248-'[1]Outside Edges'!$B73)&gt;=5,'[1]Outside Edges'!$P73="Yes"),"Yes","No")</f>
        <v>No</v>
      </c>
      <c r="IN74" s="124" t="str">
        <f>IF(AND((RIGHT($IN$3,2)-'[1]Miter Profiles'!$AC$249-'[1]Outside Edges'!$B73)&gt;=5,'[1]Outside Edges'!$P73="Yes"),"Yes","No")</f>
        <v>No</v>
      </c>
      <c r="IO74" s="116" t="str">
        <f>IF(AND((RIGHT($IO$3,2)-'[1]Miter Profiles'!$AC$250-'[1]Outside Edges'!$B73)&gt;=5,'[1]Outside Edges'!$P73="Yes"),"Yes","No")</f>
        <v>No</v>
      </c>
      <c r="IP74" s="129" t="str">
        <f>IF(AND((RIGHT($IP$3,2)-'[1]Miter Profiles'!$AC$251-'[1]Outside Edges'!$B73)&gt;=5,'[1]Outside Edges'!$P73="Yes"),"Yes","No")</f>
        <v>No</v>
      </c>
      <c r="IQ74" s="10" t="str">
        <f>IF(AND((RIGHT($IQ$3,2)-'[1]Miter Profiles'!$AC$252-'[1]Outside Edges'!$B73)&gt;=5,'[1]Outside Edges'!$P73="Yes"),"Yes","No")</f>
        <v>No</v>
      </c>
      <c r="IR74" s="90" t="str">
        <f>IF(AND((RIGHT($IR$3,2)-'[1]Miter Profiles'!$AC$253-'[1]Outside Edges'!$B73)&gt;=5,'[1]Outside Edges'!$P73="Yes"),"Yes","No")</f>
        <v>No</v>
      </c>
      <c r="IS74" s="150" t="str">
        <f>IF(AND((RIGHT($IS$3,2)-'[1]Miter Profiles'!$AC$254-'[1]Outside Edges'!$B73)&gt;=5,'[1]Outside Edges'!$P73="Yes"),"Yes","No")</f>
        <v>No</v>
      </c>
      <c r="IT74" s="124" t="str">
        <f>IF(AND((RIGHT($IT$3,2)-'[1]Miter Profiles'!$AC$255-'[1]Outside Edges'!$B73)&gt;=5,'[1]Outside Edges'!$P73="Yes"),"Yes","No")</f>
        <v>No</v>
      </c>
      <c r="IU74" s="116" t="str">
        <f>IF(AND((RIGHT($IU$3,2)-'[1]Miter Profiles'!$AC$256-'[1]Outside Edges'!$B73)&gt;=5,'[1]Outside Edges'!$P73="Yes"),"Yes","No")</f>
        <v>No</v>
      </c>
      <c r="IV74" s="129" t="str">
        <f>IF(AND((RIGHT($IV$3,2)-'[1]Miter Profiles'!$AC$257-'[1]Outside Edges'!$B73)&gt;=5,'[1]Outside Edges'!$P73="Yes"),"Yes","No")</f>
        <v>No</v>
      </c>
      <c r="IW74" s="10" t="str">
        <f>IF(AND((RIGHT($IW$3,2)-'[1]Miter Profiles'!$AC$258-'[1]Outside Edges'!$B73)&gt;=5,'[1]Outside Edges'!$P73="Yes"),"Yes","No")</f>
        <v>No</v>
      </c>
      <c r="IX74" s="90" t="str">
        <f>IF(AND((RIGHT($IX$3,2)-'[1]Miter Profiles'!$AC$259-'[1]Outside Edges'!$B73)&gt;=5,'[1]Outside Edges'!$P73="Yes"),"Yes","No")</f>
        <v>No</v>
      </c>
      <c r="IY74" s="150" t="str">
        <f>IF(AND((RIGHT($IY$3,2)-'[1]Miter Profiles'!$AC$260-'[1]Outside Edges'!$B73)&gt;=5,'[1]Outside Edges'!$P73="Yes"),"Yes","No")</f>
        <v>No</v>
      </c>
      <c r="IZ74" s="124" t="str">
        <f>IF(AND((RIGHT($IZ$3,2)-'[1]Miter Profiles'!$AC$261-'[1]Outside Edges'!$B73)&gt;=5,'[1]Outside Edges'!$P73="Yes"),"Yes","No")</f>
        <v>No</v>
      </c>
      <c r="JA74" s="116" t="str">
        <f>IF(AND((RIGHT($JA$3,2)-'[1]Miter Profiles'!$AC$262-'[1]Outside Edges'!$B73)&gt;=5,'[1]Outside Edges'!$P73="Yes"),"Yes","No")</f>
        <v>No</v>
      </c>
      <c r="JB74" s="129" t="str">
        <f>IF(AND((RIGHT($JB$3,2)-'[1]Miter Profiles'!$AC$263-'[1]Outside Edges'!$B73)&gt;=5,'[1]Outside Edges'!$P73="Yes"),"Yes","No")</f>
        <v>No</v>
      </c>
      <c r="JC74" s="10" t="str">
        <f>IF(AND((RIGHT($JC$3,2)-'[1]Miter Profiles'!$AC$264-'[1]Outside Edges'!$B73)&gt;=5,'[1]Outside Edges'!$P73="Yes"),"Yes","No")</f>
        <v>No</v>
      </c>
      <c r="JD74" s="90" t="str">
        <f>IF(AND((RIGHT($JD$3,2)-'[1]Miter Profiles'!$AC$265-'[1]Outside Edges'!$B73)&gt;=5,'[1]Outside Edges'!$P73="Yes"),"Yes","No")</f>
        <v>No</v>
      </c>
      <c r="JE74" s="236" t="str">
        <f>IF(AND((RIGHT($JE$3,2)-'[1]Miter Profiles'!$AC$266-'[1]Outside Edges'!$B73)&gt;=5,'[1]Outside Edges'!$P73="Yes"),"Yes","No")</f>
        <v>No</v>
      </c>
      <c r="JF74" s="237" t="str">
        <f>IF(AND((RIGHT($JF$3,2)-'[1]Miter Profiles'!$AC$267-'[1]Outside Edges'!$B73)&gt;=5,'[1]Outside Edges'!$P73="Yes"),"Yes","No")</f>
        <v>No</v>
      </c>
      <c r="JG74" s="238" t="str">
        <f>IF(AND((RIGHT($JG$3,2)-'[1]Miter Profiles'!$AC$268-'[1]Outside Edges'!$B73)&gt;=5,'[1]Outside Edges'!$P73="Yes"),"Yes","No")</f>
        <v>No</v>
      </c>
      <c r="JH74" s="129" t="str">
        <f>IF(AND((RIGHT($JH$3,2)-'[1]Miter Profiles'!$AC$269-'[1]Outside Edges'!$B73)&gt;=5,'[1]Outside Edges'!$P73="Yes"),"Yes","No")</f>
        <v>No</v>
      </c>
      <c r="JI74" s="113" t="str">
        <f>IF(AND((RIGHT($JI$3,2)-'[1]Miter Profiles'!$AC$270-'[1]Outside Edges'!$B73)&gt;=5,'[1]Outside Edges'!$P73="Yes"),"Yes","No")</f>
        <v>No</v>
      </c>
      <c r="JJ74" s="90" t="str">
        <f>IF(AND((RIGHT($JJ$3,2)-'[1]Miter Profiles'!$AC$271-'[1]Outside Edges'!$B73)&gt;=5,'[1]Outside Edges'!$P73="Yes"),"Yes","No")</f>
        <v>No</v>
      </c>
      <c r="JK74" s="236" t="str">
        <f>IF(AND((RIGHT($JK$3,2)-'[1]Miter Profiles'!$AC$272-'[1]Outside Edges'!$B73)&gt;=5,'[1]Outside Edges'!$P73="Yes"),"Yes","No")</f>
        <v>No</v>
      </c>
      <c r="JL74" s="237" t="str">
        <f>IF(AND((RIGHT($JL$3,2)-'[1]Miter Profiles'!$AC$273-'[1]Outside Edges'!$B73)&gt;=5,'[1]Outside Edges'!$P73="Yes"),"Yes","No")</f>
        <v>No</v>
      </c>
      <c r="JM74" s="238" t="str">
        <f>IF(AND((RIGHT($JM$3,2)-'[1]Miter Profiles'!$AC$274-'[1]Outside Edges'!$B73)&gt;=5,'[1]Outside Edges'!$P73="Yes"),"Yes","No")</f>
        <v>No</v>
      </c>
      <c r="JN74" s="129" t="str">
        <f>IF(AND((RIGHT($JN$3,2)-'[1]Miter Profiles'!$AC$275-'[1]Outside Edges'!$B73)&gt;=5,'[1]Outside Edges'!$P73="Yes"),"Yes","No")</f>
        <v>No</v>
      </c>
      <c r="JO74" s="113" t="str">
        <f>IF(AND((RIGHT($JO$3,2)-'[1]Miter Profiles'!$AC$276-'[1]Outside Edges'!$B73)&gt;=5,'[1]Outside Edges'!$P73="Yes"),"Yes","No")</f>
        <v>No</v>
      </c>
      <c r="JP74" s="90" t="str">
        <f>IF(AND((RIGHT($JP$3,2)-'[1]Miter Profiles'!$AC$277-'[1]Outside Edges'!$B73)&gt;=5,'[1]Outside Edges'!$P73="Yes"),"Yes","No")</f>
        <v>No</v>
      </c>
      <c r="JQ74" s="236" t="str">
        <f>IF(AND((RIGHT($JQ$3,2)-'[1]Miter Profiles'!$AC$278-'[1]Outside Edges'!$B73)&gt;=5,'[1]Outside Edges'!$P73="Yes"),"Yes","No")</f>
        <v>No</v>
      </c>
      <c r="JR74" s="237" t="str">
        <f>IF(AND((RIGHT($JR$3,2)-'[1]Miter Profiles'!$AC$279-'[1]Outside Edges'!$B73)&gt;=5,'[1]Outside Edges'!$P73="Yes"),"Yes","No")</f>
        <v>No</v>
      </c>
      <c r="JS74" s="238" t="str">
        <f>IF(AND((RIGHT($JS$3,2)-'[1]Miter Profiles'!$AC$280-'[1]Outside Edges'!$B73)&gt;=5,'[1]Outside Edges'!$P73="Yes"),"Yes","No")</f>
        <v>No</v>
      </c>
      <c r="JT74" s="129" t="str">
        <f>IF(AND((RIGHT($JT$3,2)-'[1]Miter Profiles'!$AC$281-'[1]Outside Edges'!$B73)&gt;=5,'[1]Outside Edges'!$P73="Yes"),"Yes","No")</f>
        <v>No</v>
      </c>
      <c r="JU74" s="113" t="str">
        <f>IF(AND((RIGHT($JU$3,2)-'[1]Miter Profiles'!$AC$282-'[1]Outside Edges'!$B73)&gt;=5,'[1]Outside Edges'!$P73="Yes"),"Yes","No")</f>
        <v>No</v>
      </c>
      <c r="JV74" s="90" t="str">
        <f>IF(AND((RIGHT($JV$3,2)-'[1]Miter Profiles'!$AC$283-'[1]Outside Edges'!$B73)&gt;=5,'[1]Outside Edges'!$P73="Yes"),"Yes","No")</f>
        <v>No</v>
      </c>
      <c r="JW74" s="236" t="str">
        <f>IF(AND((RIGHT($JW$3,2)-'[1]Miter Profiles'!$AC$284-'[1]Outside Edges'!$B73)&gt;=5,'[1]Outside Edges'!$P73="Yes"),"Yes","No")</f>
        <v>No</v>
      </c>
      <c r="JX74" s="237" t="str">
        <f>IF(AND((RIGHT($JX$3,2)-'[1]Miter Profiles'!$AC$285-'[1]Outside Edges'!$B73)&gt;=5,'[1]Outside Edges'!$P73="Yes"),"Yes","No")</f>
        <v>No</v>
      </c>
      <c r="JY74" s="238" t="str">
        <f>IF(AND((RIGHT($JY$3,2)-'[1]Miter Profiles'!$AC$286-'[1]Outside Edges'!$B73)&gt;=5,'[1]Outside Edges'!$P73="Yes"),"Yes","No")</f>
        <v>No</v>
      </c>
      <c r="JZ74" s="129" t="str">
        <f>IF(AND((RIGHT($JZ$3,2)-'[1]Miter Profiles'!$AC$287-'[1]Outside Edges'!$B73)&gt;=5,'[1]Outside Edges'!$P73="Yes"),"Yes","No")</f>
        <v>No</v>
      </c>
      <c r="KA74" s="113" t="str">
        <f>IF(AND((RIGHT($KA$3,2)-'[1]Miter Profiles'!$AC$288-'[1]Outside Edges'!$B73)&gt;=5,'[1]Outside Edges'!$P73="Yes"),"Yes","No")</f>
        <v>No</v>
      </c>
      <c r="KB74" s="90" t="str">
        <f>IF(AND((RIGHT($KB$3,2)-'[1]Miter Profiles'!$AC$289-'[1]Outside Edges'!$B73)&gt;=5,'[1]Outside Edges'!$P73="Yes"),"Yes","No")</f>
        <v>No</v>
      </c>
      <c r="KC74" s="236" t="str">
        <f>IF(AND((RIGHT($KC$3,2)-'[1]Miter Profiles'!$AC$290-'[1]Outside Edges'!$B73)&gt;=5,'[1]Outside Edges'!$P73="Yes"),"Yes","No")</f>
        <v>No</v>
      </c>
      <c r="KD74" s="237" t="str">
        <f>IF(AND((RIGHT($KD$3,2)-'[1]Miter Profiles'!$AC$291-'[1]Outside Edges'!$B73)&gt;=5,'[1]Outside Edges'!$P73="Yes"),"Yes","No")</f>
        <v>No</v>
      </c>
      <c r="KE74" s="238" t="str">
        <f>IF(AND((RIGHT($KE$3,2)-'[1]Miter Profiles'!$AC$292-'[1]Outside Edges'!$B73)&gt;=5,'[1]Outside Edges'!$P73="Yes"),"Yes","No")</f>
        <v>No</v>
      </c>
      <c r="KF74" s="129" t="str">
        <f>IF(AND((RIGHT($KF$3,2)-'[1]Miter Profiles'!$AC$293-'[1]Outside Edges'!$B73)&gt;=5,'[1]Outside Edges'!$P73="Yes"),"Yes","No")</f>
        <v>No</v>
      </c>
      <c r="KG74" s="113" t="str">
        <f>IF(AND((RIGHT($KG$3,2)-'[1]Miter Profiles'!$AC$294-'[1]Outside Edges'!$B73)&gt;=5,'[1]Outside Edges'!$P73="Yes"),"Yes","No")</f>
        <v>No</v>
      </c>
      <c r="KH74" s="90" t="str">
        <f>IF(AND((RIGHT($KH$3,2)-'[1]Miter Profiles'!$AC$295-'[1]Outside Edges'!$B73)&gt;=5,'[1]Outside Edges'!$P73="Yes"),"Yes","No")</f>
        <v>No</v>
      </c>
      <c r="KI74" s="236" t="str">
        <f>IF(AND((RIGHT($KI$3,2)-'[1]Miter Profiles'!$AC$296-'[1]Outside Edges'!$B73)&gt;=5,'[1]Outside Edges'!$P73="Yes"),"Yes","No")</f>
        <v>No</v>
      </c>
      <c r="KJ74" s="237" t="str">
        <f>IF(AND((RIGHT($KJ$3,2)-'[1]Miter Profiles'!$AC$297-'[1]Outside Edges'!$B73)&gt;=5,'[1]Outside Edges'!$P73="Yes"),"Yes","No")</f>
        <v>No</v>
      </c>
      <c r="KK74" s="238" t="str">
        <f>IF(AND((RIGHT($KK$3,2)-'[1]Miter Profiles'!$AC$298-'[1]Outside Edges'!$B73)&gt;=5,'[1]Outside Edges'!$P73="Yes"),"Yes","No")</f>
        <v>No</v>
      </c>
      <c r="KL74" s="129" t="str">
        <f>IF(AND((RIGHT($KL$3,2)-'[1]Miter Profiles'!$AC$299-'[1]Outside Edges'!$B73)&gt;=5,'[1]Outside Edges'!$P73="Yes"),"Yes","No")</f>
        <v>No</v>
      </c>
      <c r="KM74" s="113" t="str">
        <f>IF(AND((RIGHT($KM$3,2)-'[1]Miter Profiles'!$AC$300-'[1]Outside Edges'!$B73)&gt;=5,'[1]Outside Edges'!$P73="Yes"),"Yes","No")</f>
        <v>No</v>
      </c>
      <c r="KN74" s="90" t="str">
        <f>IF(AND((RIGHT($KN$3,2)-'[1]Miter Profiles'!$AC$301-'[1]Outside Edges'!$B73)&gt;=5,'[1]Outside Edges'!$P73="Yes"),"Yes","No")</f>
        <v>No</v>
      </c>
      <c r="KO74" s="236" t="str">
        <f>IF(AND((RIGHT($KO$3,2)-'[1]Miter Profiles'!$AC$302-'[1]Outside Edges'!$B73)&gt;=5,'[1]Outside Edges'!$P73="Yes"),"Yes","No")</f>
        <v>No</v>
      </c>
      <c r="KP74" s="237" t="str">
        <f>IF(AND((RIGHT($KP$3,2)-'[1]Miter Profiles'!$AC$303-'[1]Outside Edges'!$B73)&gt;=5,'[1]Outside Edges'!$P73="Yes"),"Yes","No")</f>
        <v>No</v>
      </c>
      <c r="KQ74" s="238" t="str">
        <f>IF(AND((RIGHT($KQ$3,2)-'[1]Miter Profiles'!$AC$304-'[1]Outside Edges'!$B73)&gt;=5,'[1]Outside Edges'!$P73="Yes"),"Yes","No")</f>
        <v>No</v>
      </c>
      <c r="KR74" s="129" t="str">
        <f>IF(AND((RIGHT($KR$3,2)-'[1]Miter Profiles'!$AC$305-'[1]Outside Edges'!$B73)&gt;=5,'[1]Outside Edges'!$P73="Yes"),"Yes","No")</f>
        <v>No</v>
      </c>
      <c r="KS74" s="113" t="str">
        <f>IF(AND((RIGHT($KS$3,2)-'[1]Miter Profiles'!$AC$306-'[1]Outside Edges'!$B73)&gt;=5,'[1]Outside Edges'!$P73="Yes"),"Yes","No")</f>
        <v>No</v>
      </c>
      <c r="KT74" s="90" t="str">
        <f>IF(AND((RIGHT($KT$3,2)-'[1]Miter Profiles'!$AC$307-'[1]Outside Edges'!$B73)&gt;=5,'[1]Outside Edges'!$P73="Yes"),"Yes","No")</f>
        <v>No</v>
      </c>
      <c r="KU74" s="236" t="str">
        <f>IF(AND((RIGHT($KU$3,2)-'[1]Miter Profiles'!$AC$308-'[1]Outside Edges'!$B73)&gt;=5,'[1]Outside Edges'!$P73="Yes"),"Yes","No")</f>
        <v>No</v>
      </c>
      <c r="KV74" s="237" t="str">
        <f>IF(AND((RIGHT($KV$3,2)-'[1]Miter Profiles'!$AC$309-'[1]Outside Edges'!$B73)&gt;=5,'[1]Outside Edges'!$P73="Yes"),"Yes","No")</f>
        <v>No</v>
      </c>
      <c r="KW74" s="238" t="str">
        <f>IF(AND((RIGHT($KW$3,2)-'[1]Miter Profiles'!$AC$310-'[1]Outside Edges'!$B73)&gt;=5,'[1]Outside Edges'!$P73="Yes"),"Yes","No")</f>
        <v>No</v>
      </c>
      <c r="KX74" s="129" t="str">
        <f>IF(AND((RIGHT($KX$3,2)-'[1]Miter Profiles'!$AC$311-'[1]Outside Edges'!$B73)&gt;=5,'[1]Outside Edges'!$P73="Yes"),"Yes","No")</f>
        <v>No</v>
      </c>
      <c r="KY74" s="113" t="str">
        <f>IF(AND((RIGHT($KY$3,2)-'[1]Miter Profiles'!$AC$312-'[1]Outside Edges'!$B73)&gt;=5,'[1]Outside Edges'!$P73="Yes"),"Yes","No")</f>
        <v>No</v>
      </c>
      <c r="KZ74" s="90" t="str">
        <f>IF(AND((RIGHT($KZ$3,2)-'[1]Miter Profiles'!$AC$313-'[1]Outside Edges'!$B73)&gt;=5,'[1]Outside Edges'!$P73="Yes"),"Yes","No")</f>
        <v>No</v>
      </c>
      <c r="LA74" s="236" t="str">
        <f>IF(AND((RIGHT($LA$3,2)-'[1]Miter Profiles'!$AC$314-'[1]Outside Edges'!$B73)&gt;=5,'[1]Outside Edges'!$P73="Yes"),"Yes","No")</f>
        <v>No</v>
      </c>
      <c r="LB74" s="237" t="str">
        <f>IF(AND((RIGHT($LB$3,2)-'[1]Miter Profiles'!$AC$315-'[1]Outside Edges'!$B73)&gt;=5,'[1]Outside Edges'!$P73="Yes"),"Yes","No")</f>
        <v>No</v>
      </c>
      <c r="LC74" s="243" t="str">
        <f>IF(AND((RIGHT($LC$3,2)-'[1]Miter Profiles'!$AC$316-'[1]Outside Edges'!$B73)&gt;=5,'[1]Outside Edges'!$P73="Yes"),"Yes","No")</f>
        <v>No</v>
      </c>
      <c r="LD74" s="244" t="str">
        <f>IF(AND((RIGHT($LD$3,2)-'[1]Miter Profiles'!$AC$317-'[1]Outside Edges'!$B73)&gt;=5,'[1]Outside Edges'!$P73="Yes"),"Yes","No")</f>
        <v>No</v>
      </c>
      <c r="LE74" s="113" t="str">
        <f>IF(AND((RIGHT($LE$3,2)-'[1]Miter Profiles'!$AC$318-'[1]Outside Edges'!$B73)&gt;=5,'[1]Outside Edges'!$P73="Yes"),"Yes","No")</f>
        <v>No</v>
      </c>
      <c r="LF74" s="10" t="str">
        <f>IF(AND((RIGHT($LF$3,2)-'[1]Miter Profiles'!$AC$319-'[1]Outside Edges'!$B73)&gt;=5,'[1]Outside Edges'!$P73="Yes"),"Yes","No")</f>
        <v>No</v>
      </c>
      <c r="LG74" s="113" t="str">
        <f>IF(AND((RIGHT($LG$3,2)-'[1]Miter Profiles'!$AC$320-'[1]Outside Edges'!$B73)&gt;=5,'[1]Outside Edges'!$P73="Yes"),"Yes","No")</f>
        <v>No</v>
      </c>
      <c r="LH74" s="90" t="str">
        <f>IF(AND((RIGHT($LH$3,2)-'[1]Miter Profiles'!$AC$321-'[1]Outside Edges'!$B73)&gt;=5,'[1]Outside Edges'!$P73="Yes"),"Yes","No")</f>
        <v>No</v>
      </c>
      <c r="LI74" s="236" t="str">
        <f>IF(AND((RIGHT($LI$3,2)-'[1]Miter Profiles'!$AC$322-'[1]Outside Edges'!$B73)&gt;=5,'[1]Outside Edges'!$P73="Yes"),"Yes","No")</f>
        <v>No</v>
      </c>
      <c r="LJ74" s="237" t="str">
        <f>IF(AND((RIGHT($LJ$3,2)-'[1]Miter Profiles'!$AC$323-'[1]Outside Edges'!$B73)&gt;=5,'[1]Outside Edges'!$P73="Yes"),"Yes","No")</f>
        <v>No</v>
      </c>
      <c r="LK74" s="238" t="str">
        <f>IF(AND((RIGHT($LK$3,2)-'[1]Miter Profiles'!$AC$324-'[1]Outside Edges'!$B73)&gt;=5,'[1]Outside Edges'!$P73="Yes"),"Yes","No")</f>
        <v>No</v>
      </c>
      <c r="LL74" s="129" t="str">
        <f>IF(AND((RIGHT($LL$3,2)-'[1]Miter Profiles'!$AC$325-'[1]Outside Edges'!$B73)&gt;=5,'[1]Outside Edges'!$P73="Yes"),"Yes","No")</f>
        <v>No</v>
      </c>
      <c r="LM74" s="113" t="str">
        <f>IF(AND((RIGHT($LM$3,2)-'[1]Miter Profiles'!$AC$326-'[1]Outside Edges'!$B73)&gt;=5,'[1]Outside Edges'!$P73="Yes"),"Yes","No")</f>
        <v>No</v>
      </c>
      <c r="LN74" s="90" t="str">
        <f>IF(AND((RIGHT($LN$3,2)-'[1]Miter Profiles'!$AC$327-'[1]Outside Edges'!$B73)&gt;=5,'[1]Outside Edges'!$P73="Yes"),"Yes","No")</f>
        <v>No</v>
      </c>
      <c r="LO74" s="236" t="str">
        <f>IF(AND((RIGHT($LO$3,2)-'[1]Miter Profiles'!$AC$328-'[1]Outside Edges'!$B73)&gt;=5,'[1]Outside Edges'!$P73="Yes"),"Yes","No")</f>
        <v>No</v>
      </c>
      <c r="LP74" s="237" t="str">
        <f>IF(AND((RIGHT($LP$3,2)-'[1]Miter Profiles'!$AC$329-'[1]Outside Edges'!$B73)&gt;=5,'[1]Outside Edges'!$P73="Yes"),"Yes","No")</f>
        <v>No</v>
      </c>
      <c r="LQ74" s="238" t="str">
        <f>IF(AND((RIGHT($LQ$3,2)-'[1]Miter Profiles'!$AC$330-'[1]Outside Edges'!$B73)&gt;=5,'[1]Outside Edges'!$P73="Yes"),"Yes","No")</f>
        <v>No</v>
      </c>
      <c r="LR74" s="129" t="str">
        <f>IF(AND((RIGHT($LR$3,2)-'[1]Miter Profiles'!$AC$331-'[1]Outside Edges'!$B73)&gt;=5,'[1]Outside Edges'!$P73="Yes"),"Yes","No")</f>
        <v>No</v>
      </c>
      <c r="LS74" s="113" t="str">
        <f>IF(AND((RIGHT($LS$3,2)-'[1]Miter Profiles'!$AC$332-'[1]Outside Edges'!$B73)&gt;=5,'[1]Outside Edges'!$P73="Yes"),"Yes","No")</f>
        <v>No</v>
      </c>
      <c r="LT74" s="90" t="str">
        <f>IF(AND((RIGHT($LT$3,2)-'[1]Miter Profiles'!$AC$333-'[1]Outside Edges'!$B73)&gt;=5,'[1]Outside Edges'!$P73="Yes"),"Yes","No")</f>
        <v>No</v>
      </c>
    </row>
    <row r="75" spans="1:332" ht="15.75" customHeight="1" thickBot="1" x14ac:dyDescent="0.3">
      <c r="A75" s="8" t="str">
        <f>IF('[1]Outside Edges'!$A74&lt;&gt;"",'[1]Outside Edges'!$A74,"")</f>
        <v>D72</v>
      </c>
      <c r="B75" s="10" t="str">
        <f>IF(AND((RIGHT($B$3,2)-'[1]Miter Profiles'!$AC$3-'[1]Outside Edges'!$B74)&gt;=5,'[1]Outside Edges'!$P74="Yes"),"Yes","No")</f>
        <v>No</v>
      </c>
      <c r="C75" s="10" t="str">
        <f>IF(AND((RIGHT($C$3,2)-'[1]Miter Profiles'!$AC$4-'[1]Outside Edges'!$B74)&gt;=5,'[1]Outside Edges'!$P74="Yes"),"Yes","No")</f>
        <v>No</v>
      </c>
      <c r="D75" s="85" t="str">
        <f>IF(AND((RIGHT($D$3,2)-'[1]Miter Profiles'!$AC$5-'[1]Outside Edges'!$B74)&gt;=5,'[1]Outside Edges'!$P74="Yes"),"Yes","No")</f>
        <v>No</v>
      </c>
      <c r="E75" s="86" t="str">
        <f>IF(AND((RIGHT($E$3,2)-'[1]Miter Profiles'!$AC$6-'[1]Outside Edges'!$B74)&gt;=5,'[1]Outside Edges'!$P74="Yes"),"Yes","No")</f>
        <v>No</v>
      </c>
      <c r="F75" s="11" t="str">
        <f>IF(AND((RIGHT($F$3,2)-'[1]Miter Profiles'!$AC$7-'[1]Outside Edges'!$B74)&gt;=5,'[1]Outside Edges'!$P74="Yes"),"Yes","No")</f>
        <v>No</v>
      </c>
      <c r="G75" s="87" t="str">
        <f>IF(AND((RIGHT($G$3,2)-'[1]Miter Profiles'!$AC$8-'[1]Outside Edges'!$B74)&gt;=5,'[1]Outside Edges'!$P74="Yes"),"Yes","No")</f>
        <v>No</v>
      </c>
      <c r="H75" s="10" t="str">
        <f>IF(AND((RIGHT($H$3,2)-'[1]Miter Profiles'!$AC$9-'[1]Outside Edges'!$B74)&gt;=5,'[1]Outside Edges'!$P74="Yes"),"Yes","No")</f>
        <v>No</v>
      </c>
      <c r="I75" s="10" t="str">
        <f>IF(AND((RIGHT($I$3,2)-'[1]Miter Profiles'!$AC$10-'[1]Outside Edges'!$B74)&gt;=5,'[1]Outside Edges'!$P74="Yes"),"Yes","No")</f>
        <v>No</v>
      </c>
      <c r="J75" s="85" t="str">
        <f>IF(AND((RIGHT($J$3,2)-'[1]Miter Profiles'!$AC$11-'[1]Outside Edges'!$B74)&gt;=5,'[1]Outside Edges'!$P74="Yes"),"Yes","No")</f>
        <v>No</v>
      </c>
      <c r="K75" s="86" t="str">
        <f>IF(AND((RIGHT($K$3,2)-'[1]Miter Profiles'!$AC$12-'[1]Outside Edges'!$B74)&gt;=5,'[1]Outside Edges'!$P74="Yes"),"Yes","No")</f>
        <v>No</v>
      </c>
      <c r="L75" s="11" t="str">
        <f>IF(AND((RIGHT($L$3,2)-'[1]Miter Profiles'!$AC$13-'[1]Outside Edges'!$B74)&gt;=5,'[1]Outside Edges'!$P74="Yes"),"Yes","No")</f>
        <v>No</v>
      </c>
      <c r="M75" s="87" t="str">
        <f>IF(AND((RIGHT($M$3,2)-'[1]Miter Profiles'!$AC$14-'[1]Outside Edges'!$B74)&gt;=5,'[1]Outside Edges'!$P74="Yes"),"Yes","No")</f>
        <v>No</v>
      </c>
      <c r="N75" s="10" t="str">
        <f>IF(AND((RIGHT($N$3,2)-'[1]Miter Profiles'!$AC$15-'[1]Outside Edges'!$B74)&gt;=4,'[1]Outside Edges'!$P74="Yes"),"Yes","No")</f>
        <v>No</v>
      </c>
      <c r="O75" s="10" t="str">
        <f>IF(AND((RIGHT($O$3,2)-'[1]Miter Profiles'!$AC$16-'[1]Outside Edges'!$B74)&gt;=5,'[1]Outside Edges'!$P74="Yes"),"Yes","No")</f>
        <v>No</v>
      </c>
      <c r="P75" s="85" t="str">
        <f>IF(AND((RIGHT($P$3,2)-'[1]Miter Profiles'!$AC$17-'[1]Outside Edges'!$B74)&gt;=5,'[1]Outside Edges'!$P74="Yes"),"Yes","No")</f>
        <v>No</v>
      </c>
      <c r="Q75" s="86" t="str">
        <f>IF(AND((RIGHT($Q$3,2)-'[1]Miter Profiles'!$AC$18-'[1]Outside Edges'!$B74)&gt;=5,'[1]Outside Edges'!$P74="Yes"),"Yes","No")</f>
        <v>No</v>
      </c>
      <c r="R75" s="11" t="str">
        <f>IF(AND((RIGHT($R$3,2)-'[1]Miter Profiles'!$AC$19-'[1]Outside Edges'!$B74)&gt;=5,'[1]Outside Edges'!$P74="Yes"),"Yes","No")</f>
        <v>No</v>
      </c>
      <c r="S75" s="87" t="str">
        <f>IF(AND((RIGHT($S$3,2)-'[1]Miter Profiles'!$AC$20-'[1]Outside Edges'!$B74)&gt;=5,'[1]Outside Edges'!$P74="Yes"),"Yes","No")</f>
        <v>No</v>
      </c>
      <c r="T75" s="10" t="str">
        <f>IF(AND((RIGHT($T$3,2)-'[1]Miter Profiles'!$AC$21-'[1]Outside Edges'!$B74)&gt;=5,'[1]Outside Edges'!$P74="Yes"),"Yes","No")</f>
        <v>No</v>
      </c>
      <c r="U75" s="10" t="str">
        <f>IF(AND((RIGHT($U$3,2)-'[1]Miter Profiles'!$AC$22-'[1]Outside Edges'!$B74)&gt;=5,'[1]Outside Edges'!$P74="Yes"),"Yes","No")</f>
        <v>No</v>
      </c>
      <c r="V75" s="85" t="str">
        <f>IF(AND((RIGHT($V$3,2)-'[1]Miter Profiles'!$AC$23-'[1]Outside Edges'!$B74)&gt;=5,'[1]Outside Edges'!$P74="Yes"),"Yes","No")</f>
        <v>No</v>
      </c>
      <c r="W75" s="86" t="str">
        <f>IF(AND((RIGHT($W$3,2)-'[1]Miter Profiles'!$AC$24-'[1]Outside Edges'!$B74)&gt;=5,'[1]Outside Edges'!$P74="Yes"),"Yes","No")</f>
        <v>No</v>
      </c>
      <c r="X75" s="11" t="str">
        <f>IF(AND((RIGHT($X$3,2)-'[1]Miter Profiles'!$AC$25-'[1]Outside Edges'!$B74)&gt;=5,'[1]Outside Edges'!$P74="Yes"),"Yes","No")</f>
        <v>No</v>
      </c>
      <c r="Y75" s="87" t="str">
        <f>IF(AND((RIGHT($Y$3,2)-'[1]Miter Profiles'!$AC$26-'[1]Outside Edges'!$B74)&gt;=5,'[1]Outside Edges'!$P74="Yes"),"Yes","No")</f>
        <v>No</v>
      </c>
      <c r="Z75" s="10" t="str">
        <f>IF(AND((RIGHT($Z$3,2)-'[1]Miter Profiles'!$AC$27-'[1]Outside Edges'!$B74)&gt;=5,'[1]Outside Edges'!$P74="Yes"),"Yes","No")</f>
        <v>No</v>
      </c>
      <c r="AA75" s="10" t="str">
        <f>IF(AND((RIGHT($AA$3,2)-'[1]Miter Profiles'!$AC$28-'[1]Outside Edges'!$B74)&gt;=5,'[1]Outside Edges'!$P74="Yes"),"Yes","No")</f>
        <v>No</v>
      </c>
      <c r="AB75" s="85" t="str">
        <f>IF(AND((RIGHT($AB$3,2)-'[1]Miter Profiles'!$AC$29-'[1]Outside Edges'!$B74)&gt;=5,'[1]Outside Edges'!$P74="Yes"),"Yes","No")</f>
        <v>No</v>
      </c>
      <c r="AC75" s="86" t="str">
        <f>IF(AND((RIGHT($AC$3,2)-'[1]Miter Profiles'!$AC$30-'[1]Outside Edges'!$B74)&gt;=5,'[1]Outside Edges'!$P74="Yes"),"Yes","No")</f>
        <v>No</v>
      </c>
      <c r="AD75" s="11" t="str">
        <f>IF(AND((RIGHT($AD$3,2)-'[1]Miter Profiles'!$AC$31-'[1]Outside Edges'!$B74)&gt;=5,'[1]Outside Edges'!$P74="Yes"),"Yes","No")</f>
        <v>No</v>
      </c>
      <c r="AE75" s="87" t="str">
        <f>IF(AND((RIGHT($AE$3,2)-'[1]Miter Profiles'!$AC$32-'[1]Outside Edges'!$B74)&gt;=5,'[1]Outside Edges'!$P74="Yes"),"Yes","No")</f>
        <v>No</v>
      </c>
      <c r="AF75" s="10" t="str">
        <f>IF(AND((RIGHT($AF$3,2)-'[1]Miter Profiles'!$AC$33-'[1]Outside Edges'!$B74)&gt;=5,'[1]Outside Edges'!$P74="Yes"),"Yes","No")</f>
        <v>No</v>
      </c>
      <c r="AG75" s="10" t="str">
        <f>IF(AND((RIGHT($AG$3,2)-'[1]Miter Profiles'!$AC$34-'[1]Outside Edges'!$B74)&gt;=5,'[1]Outside Edges'!$P74="Yes"),"Yes","No")</f>
        <v>No</v>
      </c>
      <c r="AH75" s="85" t="str">
        <f>IF(AND((RIGHT($AH$3,2)-'[1]Miter Profiles'!$AC$35-'[1]Outside Edges'!$B74)&gt;=5,'[1]Outside Edges'!$P74="Yes"),"Yes","No")</f>
        <v>No</v>
      </c>
      <c r="AI75" s="86" t="str">
        <f>IF(AND((RIGHT($AI$3,2)-'[1]Miter Profiles'!$AC$36-'[1]Outside Edges'!$B74)&gt;=5,'[1]Outside Edges'!$P74="Yes"),"Yes","No")</f>
        <v>No</v>
      </c>
      <c r="AJ75" s="11" t="str">
        <f>IF(AND((RIGHT($AJ$3,2)-'[1]Miter Profiles'!$AC$37-'[1]Outside Edges'!$B74)&gt;=5,'[1]Outside Edges'!$P74="Yes"),"Yes","No")</f>
        <v>No</v>
      </c>
      <c r="AK75" s="87" t="str">
        <f>IF(AND((RIGHT($AK$3,2)-'[1]Miter Profiles'!$AC$38-'[1]Outside Edges'!$B74)&gt;=5,'[1]Outside Edges'!$P74="Yes"),"Yes","No")</f>
        <v>No</v>
      </c>
      <c r="AL75" s="10" t="str">
        <f>IF(AND((RIGHT($AL$3,2)-'[1]Miter Profiles'!$AC$39-'[1]Outside Edges'!$B74)&gt;=5,'[1]Outside Edges'!$P74="Yes"),"Yes","No")</f>
        <v>No</v>
      </c>
      <c r="AM75" s="10" t="str">
        <f>IF(AND((RIGHT($AM$3,2)-'[1]Miter Profiles'!$AC$40-'[1]Outside Edges'!$B74)&gt;=5,'[1]Outside Edges'!$P74="Yes"),"Yes","No")</f>
        <v>No</v>
      </c>
      <c r="AN75" s="85" t="str">
        <f>IF(AND((RIGHT($AN$3,2)-'[1]Miter Profiles'!$AC$41-'[1]Outside Edges'!$B74)&gt;=5,'[1]Outside Edges'!$P74="Yes"),"Yes","No")</f>
        <v>No</v>
      </c>
      <c r="AO75" s="86" t="str">
        <f>IF(AND((RIGHT($AO$3,2)-'[1]Miter Profiles'!$AC$42-'[1]Outside Edges'!$B74)&gt;=5,'[1]Outside Edges'!$P74="Yes"),"Yes","No")</f>
        <v>No</v>
      </c>
      <c r="AP75" s="11" t="str">
        <f>IF(AND((RIGHT($AP$3,2)-'[1]Miter Profiles'!$AC$43-'[1]Outside Edges'!$B74)&gt;=5,'[1]Outside Edges'!$P74="Yes"),"Yes","No")</f>
        <v>No</v>
      </c>
      <c r="AQ75" s="87" t="str">
        <f>IF(AND((RIGHT($AQ$3,2)-'[1]Miter Profiles'!$AC$44-'[1]Outside Edges'!$B74)&gt;=5,'[1]Outside Edges'!$P74="Yes"),"Yes","No")</f>
        <v>No</v>
      </c>
      <c r="AR75" s="10" t="str">
        <f>IF(AND((RIGHT($AR$3,2)-'[1]Miter Profiles'!$AC$45-'[1]Outside Edges'!$B74)&gt;=5,'[1]Outside Edges'!$P74="Yes"),"Yes","No")</f>
        <v>No</v>
      </c>
      <c r="AS75" s="10" t="str">
        <f>IF(AND((RIGHT($AS$3,2)-'[1]Miter Profiles'!$AC$46-'[1]Outside Edges'!$B74)&gt;=5,'[1]Outside Edges'!$P74="Yes"),"Yes","No")</f>
        <v>No</v>
      </c>
      <c r="AT75" s="85" t="str">
        <f>IF(AND((RIGHT($AT$3,2)-'[1]Miter Profiles'!$AC$47-'[1]Outside Edges'!$B74)&gt;=5,'[1]Outside Edges'!$P74="Yes"),"Yes","No")</f>
        <v>No</v>
      </c>
      <c r="AU75" s="86" t="str">
        <f>IF(AND((RIGHT($AU$3,2)-'[1]Miter Profiles'!$AC$48-'[1]Outside Edges'!$B74)&gt;=5,'[1]Outside Edges'!$P74="Yes"),"Yes","No")</f>
        <v>No</v>
      </c>
      <c r="AV75" s="11" t="str">
        <f>IF(AND((RIGHT($AV$3,2)-'[1]Miter Profiles'!$AC$49-'[1]Outside Edges'!$B74)&gt;=5,'[1]Outside Edges'!$P74="Yes"),"Yes","No")</f>
        <v>No</v>
      </c>
      <c r="AW75" s="87" t="str">
        <f>IF(AND((RIGHT($AW$3,2)-'[1]Miter Profiles'!$AC$50-'[1]Outside Edges'!$B74)&gt;=5,'[1]Outside Edges'!$P74="Yes"),"Yes","No")</f>
        <v>No</v>
      </c>
      <c r="AX75" s="10" t="str">
        <f>IF(AND((RIGHT($AX$3,2)-'[1]Miter Profiles'!$AC$51-'[1]Outside Edges'!$B74)&gt;=5,'[1]Outside Edges'!$P74="Yes"),"Yes","No")</f>
        <v>No</v>
      </c>
      <c r="AY75" s="10" t="str">
        <f>IF(AND((RIGHT($AY$3,2)-'[1]Miter Profiles'!$AC$52-'[1]Outside Edges'!$B74)&gt;=5,'[1]Outside Edges'!$P74="Yes"),"Yes","No")</f>
        <v>No</v>
      </c>
      <c r="AZ75" s="85" t="str">
        <f>IF(AND((RIGHT($AZ$3,2)-'[1]Miter Profiles'!$AC$53-'[1]Outside Edges'!$B74)&gt;=5,'[1]Outside Edges'!$P74="Yes"),"Yes","No")</f>
        <v>No</v>
      </c>
      <c r="BA75" s="86" t="str">
        <f>IF(AND((RIGHT($BA$3,2)-'[1]Miter Profiles'!$AC$54-'[1]Outside Edges'!$B74)&gt;=5,'[1]Outside Edges'!$P74="Yes"),"Yes","No")</f>
        <v>No</v>
      </c>
      <c r="BB75" s="11" t="str">
        <f>IF(AND((RIGHT($BB$3,2)-'[1]Miter Profiles'!$AC$55-'[1]Outside Edges'!$B74)&gt;=5,'[1]Outside Edges'!$P74="Yes"),"Yes","No")</f>
        <v>No</v>
      </c>
      <c r="BC75" s="87" t="str">
        <f>IF(AND((RIGHT($BC$3,2)-'[1]Miter Profiles'!$AC$56-'[1]Outside Edges'!$B74)&gt;=5,'[1]Outside Edges'!$P74="Yes"),"Yes","No")</f>
        <v>No</v>
      </c>
      <c r="BD75" s="10" t="str">
        <f>IF(AND((RIGHT($BD$3,2)-'[1]Miter Profiles'!$AC$57-'[1]Outside Edges'!$B74)&gt;=5,'[1]Outside Edges'!$P74="Yes"),"Yes","No")</f>
        <v>No</v>
      </c>
      <c r="BE75" s="10" t="str">
        <f>IF(AND((RIGHT($BE$3,2)-'[1]Miter Profiles'!$AC$58-'[1]Outside Edges'!$B74)&gt;=5,'[1]Outside Edges'!$P74="Yes"),"Yes","No")</f>
        <v>No</v>
      </c>
      <c r="BF75" s="85" t="str">
        <f>IF(AND((RIGHT($BF$3,2)-'[1]Miter Profiles'!$AC$59-'[1]Outside Edges'!$B74)&gt;=5,'[1]Outside Edges'!$P74="Yes"),"Yes","No")</f>
        <v>No</v>
      </c>
      <c r="BG75" s="86" t="str">
        <f>IF(AND((RIGHT($BG$3,2)-'[1]Miter Profiles'!$AC$60-'[1]Outside Edges'!$B74)&gt;=5,'[1]Outside Edges'!$P74="Yes"),"Yes","No")</f>
        <v>No</v>
      </c>
      <c r="BH75" s="11" t="str">
        <f>IF(AND((RIGHT($BH$3,2)-'[1]Miter Profiles'!$AC$61-'[1]Outside Edges'!$B74)&gt;=5,'[1]Outside Edges'!$P74="Yes"),"Yes","No")</f>
        <v>No</v>
      </c>
      <c r="BI75" s="87" t="str">
        <f>IF(AND((RIGHT($BI$3,2)-'[1]Miter Profiles'!$AC$62-'[1]Outside Edges'!$B74)&gt;=5,'[1]Outside Edges'!$P74="Yes"),"Yes","No")</f>
        <v>No</v>
      </c>
      <c r="BJ75" s="10" t="str">
        <f>IF(AND((RIGHT($BJ$3,2)-'[1]Miter Profiles'!$AC$63-'[1]Outside Edges'!$B74)&gt;=5,'[1]Outside Edges'!$P74="Yes"),"Yes","No")</f>
        <v>No</v>
      </c>
      <c r="BK75" s="10" t="str">
        <f>IF(AND((RIGHT($BK$3,2)-'[1]Miter Profiles'!$AC$64-'[1]Outside Edges'!$B74)&gt;=5,'[1]Outside Edges'!$P74="Yes"),"Yes","No")</f>
        <v>No</v>
      </c>
      <c r="BL75" s="85" t="str">
        <f>IF(AND((RIGHT($BL$3,2)-'[1]Miter Profiles'!$AC$65-'[1]Outside Edges'!$B74)&gt;=5,'[1]Outside Edges'!$P74="Yes"),"Yes","No")</f>
        <v>No</v>
      </c>
      <c r="BM75" s="86" t="str">
        <f>IF(AND((RIGHT($BM$3,2)-'[1]Miter Profiles'!$AC$66-'[1]Outside Edges'!$B74)&gt;=5,'[1]Outside Edges'!$P74="Yes"),"Yes","No")</f>
        <v>No</v>
      </c>
      <c r="BN75" s="11" t="str">
        <f>IF(AND((RIGHT($BN$3,2)-'[1]Miter Profiles'!$AC$67-'[1]Outside Edges'!$B74)&gt;=5,'[1]Outside Edges'!$P74="Yes"),"Yes","No")</f>
        <v>No</v>
      </c>
      <c r="BO75" s="87" t="str">
        <f>IF(AND((RIGHT($BO$3,2)-'[1]Miter Profiles'!$AC$68-'[1]Outside Edges'!$B74)&gt;=5,'[1]Outside Edges'!$P74="Yes"),"Yes","No")</f>
        <v>No</v>
      </c>
      <c r="BP75" s="10" t="str">
        <f>IF(AND((RIGHT($BP$3,2)-'[1]Miter Profiles'!$AC$69-'[1]Outside Edges'!$B74)&gt;=5,'[1]Outside Edges'!$P74="Yes"),"Yes","No")</f>
        <v>No</v>
      </c>
      <c r="BQ75" s="10" t="str">
        <f>IF(AND((RIGHT($BQ$3,2)-'[1]Miter Profiles'!$AC$70-'[1]Outside Edges'!$B74)&gt;=5,'[1]Outside Edges'!$P74="Yes"),"Yes","No")</f>
        <v>No</v>
      </c>
      <c r="BR75" s="85" t="str">
        <f>IF(AND((RIGHT($BR$3,2)-'[1]Miter Profiles'!$AC$71-'[1]Outside Edges'!$B74)&gt;=5,'[1]Outside Edges'!$P74="Yes"),"Yes","No")</f>
        <v>No</v>
      </c>
      <c r="BS75" s="86" t="str">
        <f>IF(AND((RIGHT($BS$3,2)-'[1]Miter Profiles'!$AC$72-'[1]Outside Edges'!$B74)&gt;=5,'[1]Outside Edges'!$P74="Yes"),"Yes","No")</f>
        <v>No</v>
      </c>
      <c r="BT75" s="11" t="str">
        <f>IF(AND((RIGHT($BT$3,2)-'[1]Miter Profiles'!$AC$73-'[1]Outside Edges'!$B74)&gt;=5,'[1]Outside Edges'!$P74="Yes"),"Yes","No")</f>
        <v>No</v>
      </c>
      <c r="BU75" s="87" t="str">
        <f>IF(AND((RIGHT($BU$3,2)-'[1]Miter Profiles'!$AC$74-'[1]Outside Edges'!$B74)&gt;=5,'[1]Outside Edges'!$P74="Yes"),"Yes","No")</f>
        <v>No</v>
      </c>
      <c r="BV75" s="10" t="str">
        <f>IF(AND((RIGHT($BV$3,2)-'[1]Miter Profiles'!$AC$75-'[1]Outside Edges'!$B74)&gt;=5,'[1]Outside Edges'!$P74="Yes"),"Yes","No")</f>
        <v>No</v>
      </c>
      <c r="BW75" s="10" t="str">
        <f>IF(AND((RIGHT($BW$3,2)-'[1]Miter Profiles'!$AC$76-'[1]Outside Edges'!$B74)&gt;=5,'[1]Outside Edges'!$P74="Yes"),"Yes","No")</f>
        <v>No</v>
      </c>
      <c r="BX75" s="85" t="str">
        <f>IF(AND((RIGHT($BX$3,2)-'[1]Miter Profiles'!$AC$77-'[1]Outside Edges'!$B74)&gt;=5,'[1]Outside Edges'!$P74="Yes"),"Yes","No")</f>
        <v>No</v>
      </c>
      <c r="BY75" s="86" t="str">
        <f>IF(AND((RIGHT($BY$3,2)-'[1]Miter Profiles'!$AC$78-'[1]Outside Edges'!$B74)&gt;=5,'[1]Outside Edges'!$P74="Yes"),"Yes","No")</f>
        <v>No</v>
      </c>
      <c r="BZ75" s="11" t="str">
        <f>IF(AND((RIGHT($BZ$3,2)-'[1]Miter Profiles'!$AC$79-'[1]Outside Edges'!$B74)&gt;=5,'[1]Outside Edges'!$P74="Yes"),"Yes","No")</f>
        <v>No</v>
      </c>
      <c r="CA75" s="87" t="str">
        <f>IF(AND((RIGHT($CA$3,2)-'[1]Miter Profiles'!$AC$80-'[1]Outside Edges'!$B74)&gt;=5,'[1]Outside Edges'!$P74="Yes"),"Yes","No")</f>
        <v>No</v>
      </c>
      <c r="CB75" s="10" t="str">
        <f>IF(AND((RIGHT($CB$3,2)-'[1]Miter Profiles'!$AC$81-'[1]Outside Edges'!$B74)&gt;=5,'[1]Outside Edges'!$P74="Yes"),"Yes","No")</f>
        <v>No</v>
      </c>
      <c r="CC75" s="10" t="str">
        <f>IF(AND((RIGHT($CC$3,2)-'[1]Miter Profiles'!$AC$82-'[1]Outside Edges'!$B74)&gt;=5,'[1]Outside Edges'!$P74="Yes"),"Yes","No")</f>
        <v>No</v>
      </c>
      <c r="CD75" s="85" t="str">
        <f>IF(AND((RIGHT($CD$3,2)-'[1]Miter Profiles'!$AC$83-'[1]Outside Edges'!$B74)&gt;=5,'[1]Outside Edges'!$P74="Yes"),"Yes","No")</f>
        <v>No</v>
      </c>
      <c r="CE75" s="86" t="str">
        <f>IF(AND((RIGHT($CE$3,2)-'[1]Miter Profiles'!$AC$84-'[1]Outside Edges'!$B74)&gt;=5,'[1]Outside Edges'!$P74="Yes"),"Yes","No")</f>
        <v>No</v>
      </c>
      <c r="CF75" s="11" t="str">
        <f>IF(AND((RIGHT($CF$3,2)-'[1]Miter Profiles'!$AC$85-'[1]Outside Edges'!$B74)&gt;=5,'[1]Outside Edges'!$P74="Yes"),"Yes","No")</f>
        <v>No</v>
      </c>
      <c r="CG75" s="87" t="str">
        <f>IF(AND((RIGHT($CG$3,2)-'[1]Miter Profiles'!$AC$86-'[1]Outside Edges'!$B74)&gt;=5,'[1]Outside Edges'!$P74="Yes"),"Yes","No")</f>
        <v>No</v>
      </c>
      <c r="CH75" s="10" t="str">
        <f>IF(AND((RIGHT($CH$3,2)-'[1]Miter Profiles'!$AC$87-'[1]Outside Edges'!$B74)&gt;=5,'[1]Outside Edges'!$P74="Yes"),"Yes","No")</f>
        <v>No</v>
      </c>
      <c r="CI75" s="10" t="str">
        <f>IF(AND((RIGHT($CI$3,2)-'[1]Miter Profiles'!$AC$88-'[1]Outside Edges'!$B74)&gt;=5,'[1]Outside Edges'!$P74="Yes"),"Yes","No")</f>
        <v>No</v>
      </c>
      <c r="CJ75" s="85" t="str">
        <f>IF(AND((RIGHT($CJ$3,2)-'[1]Miter Profiles'!$AC$89-'[1]Outside Edges'!$B74)&gt;=5,'[1]Outside Edges'!$P74="Yes"),"Yes","No")</f>
        <v>No</v>
      </c>
      <c r="CK75" s="86" t="str">
        <f>IF(AND((RIGHT($CK$3,2)-'[1]Miter Profiles'!$AC$90-'[1]Outside Edges'!$B74)&gt;=5,'[1]Outside Edges'!$P74="Yes"),"Yes","No")</f>
        <v>No</v>
      </c>
      <c r="CL75" s="11" t="str">
        <f>IF(AND((RIGHT($CL$3,2)-'[1]Miter Profiles'!$AC$91-'[1]Outside Edges'!$B74)&gt;=5,'[1]Outside Edges'!$P74="Yes"),"Yes","No")</f>
        <v>No</v>
      </c>
      <c r="CM75" s="87" t="str">
        <f>IF(AND((RIGHT($CM$3,2)-'[1]Miter Profiles'!$AC$92-'[1]Outside Edges'!$B74)&gt;=5,'[1]Outside Edges'!$P74="Yes"),"Yes","No")</f>
        <v>No</v>
      </c>
      <c r="CN75" s="10" t="str">
        <f>IF(AND((RIGHT(CN$3,2)-'[1]Miter Profiles'!$AC$93-'[1]Outside Edges'!$B74)&gt;=5,'[1]Outside Edges'!$P74="Yes"),"Yes","No")</f>
        <v>No</v>
      </c>
      <c r="CO75" s="10" t="str">
        <f>IF(AND((RIGHT(CO$3,2)-'[1]Miter Profiles'!$AC$94-'[1]Outside Edges'!$B74)&gt;=5,'[1]Outside Edges'!$P74="Yes"),"Yes","No")</f>
        <v>No</v>
      </c>
      <c r="CP75" s="85" t="str">
        <f>IF(AND((RIGHT(CP$3,2)-'[1]Miter Profiles'!$AC$95-'[1]Outside Edges'!$B74)&gt;=5,'[1]Outside Edges'!$P74="Yes"),"Yes","No")</f>
        <v>No</v>
      </c>
      <c r="CQ75" s="86" t="str">
        <f>IF(AND((RIGHT(CQ$3,2)-'[1]Miter Profiles'!$AC$96-'[1]Outside Edges'!$B74)&gt;=5,'[1]Outside Edges'!$P74="Yes"),"Yes","No")</f>
        <v>No</v>
      </c>
      <c r="CR75" s="11" t="str">
        <f>IF(AND((RIGHT(CR$3,2)-'[1]Miter Profiles'!$AC$97-'[1]Outside Edges'!$B74)&gt;=5,'[1]Outside Edges'!$P74="Yes"),"Yes","No")</f>
        <v>No</v>
      </c>
      <c r="CS75" s="87" t="str">
        <f>IF(AND((RIGHT(CS$3,2)-'[1]Miter Profiles'!$AC$98-'[1]Outside Edges'!$B74)&gt;=5,'[1]Outside Edges'!$P74="Yes"),"Yes","No")</f>
        <v>No</v>
      </c>
      <c r="CT75" s="10" t="str">
        <f>IF(AND((RIGHT($CT$3,2)-'[1]Miter Profiles'!$AC$99-'[1]Outside Edges'!$B74)&gt;=5,'[1]Outside Edges'!$P74="Yes"),"Yes","No")</f>
        <v>No</v>
      </c>
      <c r="CU75" s="10" t="str">
        <f>IF(AND((RIGHT($CU$3,2)-'[1]Miter Profiles'!$AC$100-'[1]Outside Edges'!$B74)&gt;=5,'[1]Outside Edges'!$P74="Yes"),"Yes","No")</f>
        <v>No</v>
      </c>
      <c r="CV75" s="85" t="str">
        <f>IF(AND((RIGHT($CV$3,2)-'[1]Miter Profiles'!$AC$101-'[1]Outside Edges'!$B74)&gt;=5,'[1]Outside Edges'!$P74="Yes"),"Yes","No")</f>
        <v>No</v>
      </c>
      <c r="CW75" s="86" t="str">
        <f>IF(AND((RIGHT($CW$3,2)-'[1]Miter Profiles'!$AC$102-'[1]Outside Edges'!$B74)&gt;=5,'[1]Outside Edges'!$P74="Yes"),"Yes","No")</f>
        <v>No</v>
      </c>
      <c r="CX75" s="11" t="str">
        <f>IF(AND((RIGHT($CX$3,2)-'[1]Miter Profiles'!$AC$103-'[1]Outside Edges'!$B74)&gt;=5,'[1]Outside Edges'!$P74="Yes"),"Yes","No")</f>
        <v>No</v>
      </c>
      <c r="CY75" s="87" t="str">
        <f>IF(AND((RIGHT($CY$3,2)-'[1]Miter Profiles'!$AC$104-'[1]Outside Edges'!$B74)&gt;=5,'[1]Outside Edges'!$P74="Yes"),"Yes","No")</f>
        <v>No</v>
      </c>
      <c r="CZ75" s="10" t="str">
        <f>IF(AND((RIGHT($CZ$3,2)-'[1]Miter Profiles'!$AC$105-'[1]Outside Edges'!$B74)&gt;=5,'[1]Outside Edges'!$P74="Yes"),"Yes","No")</f>
        <v>No</v>
      </c>
      <c r="DA75" s="10" t="str">
        <f>IF(AND((RIGHT($DA$3,2)-'[1]Miter Profiles'!$AC$106-'[1]Outside Edges'!$B74)&gt;=5,'[1]Outside Edges'!$P74="Yes"),"Yes","No")</f>
        <v>No</v>
      </c>
      <c r="DB75" s="85" t="str">
        <f>IF(AND((RIGHT($DB$3,2)-'[1]Miter Profiles'!$AC$107-'[1]Outside Edges'!$B74)&gt;=5,'[1]Outside Edges'!$P74="Yes"),"Yes","No")</f>
        <v>No</v>
      </c>
      <c r="DC75" s="86" t="str">
        <f>IF(AND((RIGHT($DC$3,2)-'[1]Miter Profiles'!$AC$108-'[1]Outside Edges'!$B74)&gt;=5,'[1]Outside Edges'!$P74="Yes"),"Yes","No")</f>
        <v>No</v>
      </c>
      <c r="DD75" s="11" t="str">
        <f>IF(AND((RIGHT($DD$3,2)-'[1]Miter Profiles'!$AC$109-'[1]Outside Edges'!$B74)&gt;=5,'[1]Outside Edges'!$P74="Yes"),"Yes","No")</f>
        <v>No</v>
      </c>
      <c r="DE75" s="87" t="str">
        <f>IF(AND((RIGHT($DE$3,2)-'[1]Miter Profiles'!$AC$110-'[1]Outside Edges'!$B74)&gt;=5,'[1]Outside Edges'!$P74="Yes"),"Yes","No")</f>
        <v>No</v>
      </c>
      <c r="DF75" s="10" t="str">
        <f>IF(AND((RIGHT($DF$3,2)-'[1]Miter Profiles'!$AC$111-'[1]Outside Edges'!$B74)&gt;=5,'[1]Outside Edges'!$P74="Yes"),"Yes","No")</f>
        <v>No</v>
      </c>
      <c r="DG75" s="10" t="str">
        <f>IF(AND((RIGHT($DG$3,2)-'[1]Miter Profiles'!$AC$112-'[1]Outside Edges'!$B74)&gt;=5,'[1]Outside Edges'!$P74="Yes"),"Yes","No")</f>
        <v>No</v>
      </c>
      <c r="DH75" s="85" t="str">
        <f>IF(AND((RIGHT($DH$3,2)-'[1]Miter Profiles'!$AC$113-'[1]Outside Edges'!$B74)&gt;=5,'[1]Outside Edges'!$P74="Yes"),"Yes","No")</f>
        <v>No</v>
      </c>
      <c r="DI75" s="86" t="str">
        <f>IF(AND((RIGHT($DI$3,2)-'[1]Miter Profiles'!$AC$114-'[1]Outside Edges'!$B74)&gt;=5,'[1]Outside Edges'!$P74="Yes"),"Yes","No")</f>
        <v>No</v>
      </c>
      <c r="DJ75" s="11" t="str">
        <f>IF(AND((RIGHT($DJ$3,2)-'[1]Miter Profiles'!$AC$115-'[1]Outside Edges'!$B74)&gt;=5,'[1]Outside Edges'!$P74="Yes"),"Yes","No")</f>
        <v>No</v>
      </c>
      <c r="DK75" s="87" t="str">
        <f>IF(AND((RIGHT($DK$3,2)-'[1]Miter Profiles'!$AC$116-'[1]Outside Edges'!$B74)&gt;=5,'[1]Outside Edges'!$P74="Yes"),"Yes","No")</f>
        <v>No</v>
      </c>
      <c r="DL75" s="10" t="str">
        <f>IF(AND((RIGHT($DL$3,2)-'[1]Miter Profiles'!$AC$117-'[1]Outside Edges'!$B74)&gt;=5,'[1]Outside Edges'!$P74="Yes"),"Yes","No")</f>
        <v>No</v>
      </c>
      <c r="DM75" s="10" t="str">
        <f>IF(AND((RIGHT($DM$3,2)-'[1]Miter Profiles'!$AC$118-'[1]Outside Edges'!$B74)&gt;=5,'[1]Outside Edges'!$P74="Yes"),"Yes","No")</f>
        <v>No</v>
      </c>
      <c r="DN75" s="85" t="str">
        <f>IF(AND((RIGHT($DN$3,2)-'[1]Miter Profiles'!$AC$119-'[1]Outside Edges'!$B74)&gt;=5,'[1]Outside Edges'!$P74="Yes"),"Yes","No")</f>
        <v>No</v>
      </c>
      <c r="DO75" s="86" t="str">
        <f>IF(AND((RIGHT($DO$3,2)-'[1]Miter Profiles'!$AC$120-'[1]Outside Edges'!$B74)&gt;=5,'[1]Outside Edges'!$P74="Yes"),"Yes","No")</f>
        <v>No</v>
      </c>
      <c r="DP75" s="11" t="str">
        <f>IF(AND((RIGHT($DP$3,2)-'[1]Miter Profiles'!$AC$121-'[1]Outside Edges'!$B74)&gt;=5,'[1]Outside Edges'!$P74="Yes"),"Yes","No")</f>
        <v>No</v>
      </c>
      <c r="DQ75" s="87" t="str">
        <f>IF(AND((RIGHT($DQ$3,2)-'[1]Miter Profiles'!$AC$122-'[1]Outside Edges'!$B74)&gt;=5,'[1]Outside Edges'!$P74="Yes"),"Yes","No")</f>
        <v>No</v>
      </c>
      <c r="DR75" s="10" t="str">
        <f>IF(AND((RIGHT($DR$3,2)-'[1]Miter Profiles'!$AC$123-'[1]Outside Edges'!$B74)&gt;=5,'[1]Outside Edges'!$P74="Yes"),"Yes","No")</f>
        <v>No</v>
      </c>
      <c r="DS75" s="10" t="str">
        <f>IF(AND((RIGHT($DS$3,2)-'[1]Miter Profiles'!$AC$124-'[1]Outside Edges'!$B74)&gt;=5,'[1]Outside Edges'!$P74="Yes"),"Yes","No")</f>
        <v>No</v>
      </c>
      <c r="DT75" s="85" t="str">
        <f>IF(AND((RIGHT($DT$3,2)-'[1]Miter Profiles'!$AC$125-'[1]Outside Edges'!$B74)&gt;=5,'[1]Outside Edges'!$P74="Yes"),"Yes","No")</f>
        <v>No</v>
      </c>
      <c r="DU75" s="86" t="str">
        <f>IF(AND((RIGHT($DU$3,2)-'[1]Miter Profiles'!$AC$126-'[1]Outside Edges'!$B74)&gt;=5,'[1]Outside Edges'!$P74="Yes"),"Yes","No")</f>
        <v>No</v>
      </c>
      <c r="DV75" s="11" t="str">
        <f>IF(AND((RIGHT($DV$3,2)-'[1]Miter Profiles'!$AC$127-'[1]Outside Edges'!$B74)&gt;=5,'[1]Outside Edges'!$P74="Yes"),"Yes","No")</f>
        <v>No</v>
      </c>
      <c r="DW75" s="87" t="str">
        <f>IF(AND((RIGHT($DW$3,2)-'[1]Miter Profiles'!$AC$128-'[1]Outside Edges'!$B74)&gt;=5,'[1]Outside Edges'!$P74="Yes"),"Yes","No")</f>
        <v>No</v>
      </c>
      <c r="DX75" s="10" t="str">
        <f>IF(AND((RIGHT($DX$3,2)-'[1]Miter Profiles'!$AC$129-'[1]Outside Edges'!$B74)&gt;=5,'[1]Outside Edges'!$P74="Yes"),"Yes","No")</f>
        <v>No</v>
      </c>
      <c r="DY75" s="10" t="str">
        <f>IF(AND((RIGHT($DY$3,2)-'[1]Miter Profiles'!$AC$130-'[1]Outside Edges'!$B74)&gt;=5,'[1]Outside Edges'!$P74="Yes"),"Yes","No")</f>
        <v>No</v>
      </c>
      <c r="DZ75" s="85" t="str">
        <f>IF(AND((RIGHT($DZ$3,2)-'[1]Miter Profiles'!$AC$131-'[1]Outside Edges'!$B74)&gt;=5,'[1]Outside Edges'!$P74="Yes"),"Yes","No")</f>
        <v>No</v>
      </c>
      <c r="EA75" s="90" t="str">
        <f>IF(AND((RIGHT($EA$3,2)-'[1]Miter Profiles'!$AC$132-'[1]Outside Edges'!$B74)&gt;=5,'[1]Outside Edges'!$P74="Yes"),"Yes","No")</f>
        <v>No</v>
      </c>
      <c r="EB75" s="105" t="str">
        <f>IF(AND((RIGHT($EB$3,2)-'[1]Miter Profiles'!$AC$133-'[1]Outside Edges'!$B74)&gt;=5,'[1]Outside Edges'!$P74="Yes"),"Yes","No")</f>
        <v>No</v>
      </c>
      <c r="EC75" s="110" t="str">
        <f>IF(AND((RIGHT($EC$3,2)-'[1]Miter Profiles'!$AC$134-'[1]Outside Edges'!$B74)&gt;=5,'[1]Outside Edges'!$P74="Yes"),"Yes","No")</f>
        <v>No</v>
      </c>
      <c r="ED75" s="116" t="str">
        <f>IF(AND((RIGHT($ED$3,2)-'[1]Miter Profiles'!$AC$135-'[1]Outside Edges'!$B74)&gt;=5,'[1]Outside Edges'!$P74="Yes"),"Yes","No")</f>
        <v>No</v>
      </c>
      <c r="EE75" s="113" t="str">
        <f>IF(AND((RIGHT($EE$3,2)-'[1]Miter Profiles'!$AC$136-'[1]Outside Edges'!$B74)&gt;=5,'[1]Outside Edges'!$P74="Yes"),"Yes","No")</f>
        <v>No</v>
      </c>
      <c r="EF75" s="85" t="str">
        <f>IF(AND((RIGHT($EF$3,2)-'[1]Miter Profiles'!$AC$137-'[1]Outside Edges'!$B74)&gt;=5,'[1]Outside Edges'!$P74="Yes"),"Yes","No")</f>
        <v>No</v>
      </c>
      <c r="EG75" s="10" t="str">
        <f>IF(AND((RIGHT($EG$3,2)-'[1]Miter Profiles'!$AC$138-'[1]Outside Edges'!$B74)&gt;=5,'[1]Outside Edges'!$P74="Yes"),"Yes","No")</f>
        <v>No</v>
      </c>
      <c r="EH75" s="90" t="str">
        <f>IF(AND((RIGHT($EH$3,2)-'[1]Miter Profiles'!$AC$139-'[1]Outside Edges'!$B74)&gt;=5,'[1]Outside Edges'!$P74="Yes"),"Yes","No")</f>
        <v>No</v>
      </c>
      <c r="EI75" s="121" t="str">
        <f>IF(AND((RIGHT($EI$3,2)-'[1]Miter Profiles'!$AC$140-'[1]Outside Edges'!$B74)&gt;=5,'[1]Outside Edges'!$P74="Yes"),"Yes","No")</f>
        <v>No</v>
      </c>
      <c r="EJ75" s="124" t="str">
        <f>IF(AND((RIGHT($EJ$3,2)-'[1]Miter Profiles'!$AC$141-'[1]Outside Edges'!$B74)&gt;=5,'[1]Outside Edges'!$P74="Yes"),"Yes","No")</f>
        <v>No</v>
      </c>
      <c r="EK75" s="124" t="str">
        <f>IF(AND((RIGHT($EK$3,2)-'[1]Miter Profiles'!$AC$142-'[1]Outside Edges'!$B74)&gt;=5,'[1]Outside Edges'!$P74="Yes"),"Yes","No")</f>
        <v>No</v>
      </c>
      <c r="EL75" s="116" t="str">
        <f>IF(AND((RIGHT($EL$3,2)-'[1]Miter Profiles'!$AC$143-'[1]Outside Edges'!$B74)&gt;=5,'[1]Outside Edges'!$P74="Yes"),"Yes","No")</f>
        <v>No</v>
      </c>
      <c r="EM75" s="129" t="str">
        <f>IF(AND((RIGHT($EM$3,2)-'[1]Miter Profiles'!$AC$144-'[1]Outside Edges'!$B74)&gt;=5,'[1]Outside Edges'!$P74="Yes"),"Yes","No")</f>
        <v>No</v>
      </c>
      <c r="EN75" s="10" t="str">
        <f>IF(AND((RIGHT($EN$3,2)-'[1]Miter Profiles'!$AC$145-'[1]Outside Edges'!$B74)&gt;=5,'[1]Outside Edges'!$P74="Yes"),"Yes","No")</f>
        <v>No</v>
      </c>
      <c r="EO75" s="90" t="str">
        <f>IF(AND((RIGHT($EO$3,2)-'[1]Miter Profiles'!$AC$146-'[1]Outside Edges'!$B74)&gt;=5,'[1]Outside Edges'!$P74="Yes"),"Yes","No")</f>
        <v>No</v>
      </c>
      <c r="EP75" s="124" t="str">
        <f>IF(AND((RIGHT($EP$3,2)-'[1]Miter Profiles'!$AC$147-'[1]Outside Edges'!$B74)&gt;=5,'[1]Outside Edges'!$P74="Yes"),"Yes","No")</f>
        <v>No</v>
      </c>
      <c r="EQ75" s="124" t="str">
        <f>IF(AND((RIGHT($EQ$3,2)-'[1]Miter Profiles'!$AC$148-'[1]Outside Edges'!$B74)&gt;=5,'[1]Outside Edges'!$P74="Yes"),"Yes","No")</f>
        <v>No</v>
      </c>
      <c r="ER75" s="116" t="str">
        <f>IF(AND((RIGHT($ER$3,2)-'[1]Miter Profiles'!$AC$149-'[1]Outside Edges'!$B74)&gt;=5,'[1]Outside Edges'!$P74="Yes"),"Yes","No")</f>
        <v>No</v>
      </c>
      <c r="ES75" s="129" t="str">
        <f>IF(AND((RIGHT($ES$3,2)-'[1]Miter Profiles'!$AC$150-'[1]Outside Edges'!$B74)&gt;=5,'[1]Outside Edges'!$P74="Yes"),"Yes","No")</f>
        <v>No</v>
      </c>
      <c r="ET75" s="10" t="str">
        <f>IF(AND((RIGHT($ET$3,2)-'[1]Miter Profiles'!$AC$151-'[1]Outside Edges'!$B74)&gt;=5,'[1]Outside Edges'!$P74="Yes"),"Yes","No")</f>
        <v>No</v>
      </c>
      <c r="EU75" s="90" t="str">
        <f>IF(AND((RIGHT($EU$3,2)-'[1]Miter Profiles'!$AC$152-'[1]Outside Edges'!$B74)&gt;=5,'[1]Outside Edges'!$P74="Yes"),"Yes","No")</f>
        <v>No</v>
      </c>
      <c r="EV75" s="124" t="str">
        <f>IF(AND((RIGHT($EV$3,2)-'[1]Miter Profiles'!$AC$153-'[1]Outside Edges'!$B74)&gt;=5,'[1]Outside Edges'!$P74="Yes"),"Yes","No")</f>
        <v>No</v>
      </c>
      <c r="EW75" s="124" t="str">
        <f>IF(AND((RIGHT($EW$3,2)-'[1]Miter Profiles'!$AC$154-'[1]Outside Edges'!$B74)&gt;=5,'[1]Outside Edges'!$P74="Yes"),"Yes","No")</f>
        <v>No</v>
      </c>
      <c r="EX75" s="116" t="str">
        <f>IF(AND((RIGHT($EX$3,2)-'[1]Miter Profiles'!$AC$155-'[1]Outside Edges'!$B74)&gt;=5,'[1]Outside Edges'!$P74="Yes"),"Yes","No")</f>
        <v>No</v>
      </c>
      <c r="EY75" s="129" t="str">
        <f>IF(AND((RIGHT($EY$3,2)-'[1]Miter Profiles'!$AC$156-'[1]Outside Edges'!$B74)&gt;=5,'[1]Outside Edges'!$P74="Yes"),"Yes","No")</f>
        <v>No</v>
      </c>
      <c r="EZ75" s="10" t="str">
        <f>IF(AND((RIGHT($EZ$3,2)-'[1]Miter Profiles'!$AC$157-'[1]Outside Edges'!$B74)&gt;=5,'[1]Outside Edges'!$P74="Yes"),"Yes","No")</f>
        <v>No</v>
      </c>
      <c r="FA75" s="90" t="str">
        <f>IF(AND((RIGHT($FA$3,2)-'[1]Miter Profiles'!$AC$158-'[1]Outside Edges'!$B74)&gt;=5,'[1]Outside Edges'!$P74="Yes"),"Yes","No")</f>
        <v>No</v>
      </c>
      <c r="FB75" s="124" t="str">
        <f>IF(AND((RIGHT($FB$3,2)-'[1]Miter Profiles'!$AC$159-'[1]Outside Edges'!$B74)&gt;=5,'[1]Outside Edges'!$P74="Yes"),"Yes","No")</f>
        <v>No</v>
      </c>
      <c r="FC75" s="124" t="str">
        <f>IF(AND((RIGHT($FC$3,2)-'[1]Miter Profiles'!$AC$160-'[1]Outside Edges'!$B74)&gt;=5,'[1]Outside Edges'!$P74="Yes"),"Yes","No")</f>
        <v>No</v>
      </c>
      <c r="FD75" s="116" t="str">
        <f>IF(AND((RIGHT($FD$3,2)-'[1]Miter Profiles'!$AC$161-'[1]Outside Edges'!$B74)&gt;=5,'[1]Outside Edges'!$P74="Yes"),"Yes","No")</f>
        <v>No</v>
      </c>
      <c r="FE75" s="129" t="str">
        <f>IF(AND((RIGHT($FE$3,2)-'[1]Miter Profiles'!$AC$162-'[1]Outside Edges'!$B74)&gt;=5,'[1]Outside Edges'!$P74="Yes"),"Yes","No")</f>
        <v>No</v>
      </c>
      <c r="FF75" s="10" t="str">
        <f>IF(AND((RIGHT($FF$3,2)-'[1]Miter Profiles'!$AC$163-'[1]Outside Edges'!$B74)&gt;=5,'[1]Outside Edges'!$P74="Yes"),"Yes","No")</f>
        <v>No</v>
      </c>
      <c r="FG75" s="90" t="str">
        <f>IF(AND((RIGHT($FG$3,2)-'[1]Miter Profiles'!$AC$164-'[1]Outside Edges'!$B74)&gt;=5,'[1]Outside Edges'!$P74="Yes"),"Yes","No")</f>
        <v>No</v>
      </c>
      <c r="FH75" s="124" t="str">
        <f>IF(AND((RIGHT($FH$3,2)-'[1]Miter Profiles'!$AC$165-'[1]Outside Edges'!$B74)&gt;=5,'[1]Outside Edges'!$P74="Yes"),"Yes","No")</f>
        <v>No</v>
      </c>
      <c r="FI75" s="124" t="str">
        <f>IF(AND((RIGHT($FI$3,2)-'[1]Miter Profiles'!$AC$166-'[1]Outside Edges'!$B74)&gt;=5,'[1]Outside Edges'!$P74="Yes"),"Yes","No")</f>
        <v>No</v>
      </c>
      <c r="FJ75" s="116" t="str">
        <f>IF(AND((RIGHT($FJ$3,2)-'[1]Miter Profiles'!$AC$167-'[1]Outside Edges'!$B74)&gt;=5,'[1]Outside Edges'!$P74="Yes"),"Yes","No")</f>
        <v>No</v>
      </c>
      <c r="FK75" s="129" t="str">
        <f>IF(AND((RIGHT($FK$3,2)-'[1]Miter Profiles'!$AC$168-'[1]Outside Edges'!$B74)&gt;=5,'[1]Outside Edges'!$P74="Yes"),"Yes","No")</f>
        <v>No</v>
      </c>
      <c r="FL75" s="10" t="str">
        <f>IF(AND((RIGHT($FL$3,2)-'[1]Miter Profiles'!$AC$169-'[1]Outside Edges'!$B74)&gt;=5,'[1]Outside Edges'!$P74="Yes"),"Yes","No")</f>
        <v>No</v>
      </c>
      <c r="FM75" s="90" t="str">
        <f>IF(AND((RIGHT($FM$3,2)-'[1]Miter Profiles'!$AC$170-'[1]Outside Edges'!$B74)&gt;=5,'[1]Outside Edges'!$P74="Yes"),"Yes","No")</f>
        <v>No</v>
      </c>
      <c r="FN75" s="124" t="str">
        <f>IF(AND((RIGHT($FN$3,2)-'[1]Miter Profiles'!$AC$171-'[1]Outside Edges'!$B74)&gt;=5,'[1]Outside Edges'!$P74="Yes"),"Yes","No")</f>
        <v>No</v>
      </c>
      <c r="FO75" s="124" t="str">
        <f>IF(AND((RIGHT($FO$3,2)-'[1]Miter Profiles'!$AC$172-'[1]Outside Edges'!$B74)&gt;=5,'[1]Outside Edges'!$P74="Yes"),"Yes","No")</f>
        <v>No</v>
      </c>
      <c r="FP75" s="116" t="str">
        <f>IF(AND((RIGHT($FP$3,2)-'[1]Miter Profiles'!$AC$173-'[1]Outside Edges'!$B74)&gt;=5,'[1]Outside Edges'!$P74="Yes"),"Yes","No")</f>
        <v>No</v>
      </c>
      <c r="FQ75" s="129" t="str">
        <f>IF(AND((RIGHT($FQ$3,2)-'[1]Miter Profiles'!$AC$174-'[1]Outside Edges'!$B74)&gt;=5,'[1]Outside Edges'!$P74="Yes"),"Yes","No")</f>
        <v>No</v>
      </c>
      <c r="FR75" s="10" t="str">
        <f>IF(AND((RIGHT($FR$3,2)-'[1]Miter Profiles'!$AC$175-'[1]Outside Edges'!$B74)&gt;=5,'[1]Outside Edges'!$P74="Yes"),"Yes","No")</f>
        <v>No</v>
      </c>
      <c r="FS75" s="90" t="str">
        <f>IF(AND((RIGHT($FS$3,2)-'[1]Miter Profiles'!$AC$176-'[1]Outside Edges'!$B74)&gt;=5,'[1]Outside Edges'!$P74="Yes"),"Yes","No")</f>
        <v>No</v>
      </c>
      <c r="FT75" s="124" t="str">
        <f>IF(AND((RIGHT($FT$3,2)-'[1]Miter Profiles'!$AC$177-'[1]Outside Edges'!$B74)&gt;=5,'[1]Outside Edges'!$P74="Yes"),"Yes","No")</f>
        <v>No</v>
      </c>
      <c r="FU75" s="124" t="str">
        <f>IF(AND((RIGHT($FU$3,2)-'[1]Miter Profiles'!$AC$178-'[1]Outside Edges'!$B74)&gt;=5,'[1]Outside Edges'!$P74="Yes"),"Yes","No")</f>
        <v>No</v>
      </c>
      <c r="FV75" s="116" t="str">
        <f>IF(AND((RIGHT($V$3,2)-'[1]Miter Profiles'!$AC$179-'[1]Outside Edges'!$B74)&gt;=5,'[1]Outside Edges'!$P74="Yes"),"Yes","No")</f>
        <v>No</v>
      </c>
      <c r="FW75" s="129" t="str">
        <f>IF(AND((RIGHT($FW$3,2)-'[1]Miter Profiles'!$AC$180-'[1]Outside Edges'!$B74)&gt;=5,'[1]Outside Edges'!$P74="Yes"),"Yes","No")</f>
        <v>No</v>
      </c>
      <c r="FX75" s="85" t="str">
        <f>IF(AND((RIGHT($FX$3,2)-'[1]Miter Profiles'!$AC$181-'[1]Outside Edges'!$B74)&gt;=5,'[1]Outside Edges'!$P74="Yes"),"Yes","No")</f>
        <v>No</v>
      </c>
      <c r="FY75" s="150" t="str">
        <f>IF(AND((RIGHT($FY$3,2)-'[1]Miter Profiles'!$AC$182-'[1]Outside Edges'!$B74)&gt;=5,'[1]Outside Edges'!$P74="Yes"),"Yes","No")</f>
        <v>No</v>
      </c>
      <c r="FZ75" s="124" t="str">
        <f>IF(AND((RIGHT($FZ$3,2)-'[1]Miter Profiles'!$AC$183-'[1]Outside Edges'!$B74)&gt;=5,'[1]Outside Edges'!$P74="Yes"),"Yes","No")</f>
        <v>No</v>
      </c>
      <c r="GA75" s="116" t="str">
        <f>IF(AND((RIGHT($GA$3,2)-'[1]Miter Profiles'!$AC$184-'[1]Outside Edges'!$B74)&gt;=5,'[1]Outside Edges'!$P74="Yes"),"Yes","No")</f>
        <v>No</v>
      </c>
      <c r="GB75" s="129" t="str">
        <f>IF(AND((RIGHT($GB$3,2)-'[1]Miter Profiles'!$AC$185-'[1]Outside Edges'!$B74)&gt;=5,'[1]Outside Edges'!$P74="Yes"),"Yes","No")</f>
        <v>No</v>
      </c>
      <c r="GC75" s="10" t="str">
        <f>IF(AND((RIGHT($GC$3,2)-'[1]Miter Profiles'!$AC$186-'[1]Outside Edges'!$B74)&gt;=5,'[1]Outside Edges'!$P74="Yes"),"Yes","No")</f>
        <v>No</v>
      </c>
      <c r="GD75" s="90" t="str">
        <f>IF(AND((RIGHT($GD$3,2)-'[1]Miter Profiles'!$AC$187-'[1]Outside Edges'!$B74)&gt;=5,'[1]Outside Edges'!$P74="Yes"),"Yes","No")</f>
        <v>No</v>
      </c>
      <c r="GE75" s="150" t="str">
        <f>IF(AND((RIGHT($GE$3,2)-'[1]Miter Profiles'!$AC$188-'[1]Outside Edges'!$B74)&gt;=5,'[1]Outside Edges'!$P74="Yes"),"Yes","No")</f>
        <v>No</v>
      </c>
      <c r="GF75" s="124" t="str">
        <f>IF(AND((RIGHT($GF$3,2)-'[1]Miter Profiles'!$AC$189-'[1]Outside Edges'!$B74)&gt;=5,'[1]Outside Edges'!$P74="Yes"),"Yes","No")</f>
        <v>No</v>
      </c>
      <c r="GG75" s="116" t="str">
        <f>IF(AND((RIGHT($GG$3,2)-'[1]Miter Profiles'!$AC$190-'[1]Outside Edges'!$B74)&gt;=5,'[1]Outside Edges'!$P74="Yes"),"Yes","No")</f>
        <v>No</v>
      </c>
      <c r="GH75" s="129" t="str">
        <f>IF(AND((RIGHT($GH$3,2)-'[1]Miter Profiles'!$AC$191-'[1]Outside Edges'!$B74)&gt;=5,'[1]Outside Edges'!$P74="Yes"),"Yes","No")</f>
        <v>No</v>
      </c>
      <c r="GI75" s="10" t="str">
        <f>IF(AND((RIGHT($GI$3,2)-'[1]Miter Profiles'!$AC$192-'[1]Outside Edges'!$B74)&gt;=5,'[1]Outside Edges'!$P74="Yes"),"Yes","No")</f>
        <v>No</v>
      </c>
      <c r="GJ75" s="90" t="str">
        <f>IF(AND((RIGHT($GJ$3,2)-'[1]Miter Profiles'!$AC$193-'[1]Outside Edges'!$B74)&gt;=5,'[1]Outside Edges'!$P74="Yes"),"Yes","No")</f>
        <v>No</v>
      </c>
      <c r="GK75" s="150" t="str">
        <f>IF(AND((RIGHT($GK$3,2)-'[1]Miter Profiles'!$AC$194-'[1]Outside Edges'!$B74)&gt;=5,'[1]Outside Edges'!$P74="Yes"),"Yes","No")</f>
        <v>No</v>
      </c>
      <c r="GL75" s="124" t="str">
        <f>IF(AND((RIGHT($GL$3,2)-'[1]Miter Profiles'!$AC$195-'[1]Outside Edges'!$B74)&gt;=5,'[1]Outside Edges'!$P74="Yes"),"Yes","No")</f>
        <v>No</v>
      </c>
      <c r="GM75" s="116" t="str">
        <f>IF(AND((RIGHT($GM$3,2)-'[1]Miter Profiles'!$AC$196-'[1]Outside Edges'!$B74)&gt;=5,'[1]Outside Edges'!$P74="Yes"),"Yes","No")</f>
        <v>No</v>
      </c>
      <c r="GN75" s="129" t="str">
        <f>IF(AND((RIGHT($GN$3,2)-'[1]Miter Profiles'!$AC$197-'[1]Outside Edges'!$B74)&gt;=5,'[1]Outside Edges'!$P74="Yes"),"Yes","No")</f>
        <v>No</v>
      </c>
      <c r="GO75" s="10" t="str">
        <f>IF(AND((RIGHT($GO$3,2)-'[1]Miter Profiles'!$AC$198-'[1]Outside Edges'!$B74)&gt;=5,'[1]Outside Edges'!$P74="Yes"),"Yes","No")</f>
        <v>No</v>
      </c>
      <c r="GP75" s="90" t="str">
        <f>IF(AND((RIGHT($GP$3,2)-'[1]Miter Profiles'!$AC$199-'[1]Outside Edges'!$B74)&gt;=5,'[1]Outside Edges'!$P74="Yes"),"Yes","No")</f>
        <v>No</v>
      </c>
      <c r="GQ75" s="150" t="str">
        <f>IF(AND((RIGHT($GQ$3,2)-'[1]Miter Profiles'!$AC$200-'[1]Outside Edges'!$B74)&gt;=5,'[1]Outside Edges'!$P74="Yes"),"Yes","No")</f>
        <v>No</v>
      </c>
      <c r="GR75" s="124" t="str">
        <f>IF(AND((RIGHT($GR$3,2)-'[1]Miter Profiles'!$AC$201-'[1]Outside Edges'!$B74)&gt;=5,'[1]Outside Edges'!$P74="Yes"),"Yes","No")</f>
        <v>No</v>
      </c>
      <c r="GS75" s="116" t="str">
        <f>IF(AND((RIGHT($GS$3,2)-'[1]Miter Profiles'!$AC$202-'[1]Outside Edges'!$B74)&gt;=5,'[1]Outside Edges'!$P74="Yes"),"Yes","No")</f>
        <v>No</v>
      </c>
      <c r="GT75" s="129" t="str">
        <f>IF(AND((RIGHT($GT$3,2)-'[1]Miter Profiles'!$AC$203-'[1]Outside Edges'!$B74)&gt;=5,'[1]Outside Edges'!$P74="Yes"),"Yes","No")</f>
        <v>No</v>
      </c>
      <c r="GU75" s="10" t="str">
        <f>IF(AND((RIGHT($GU$3,2)-'[1]Miter Profiles'!$AC$204-'[1]Outside Edges'!$B74)&gt;=5,'[1]Outside Edges'!$P74="Yes"),"Yes","No")</f>
        <v>No</v>
      </c>
      <c r="GV75" s="90" t="str">
        <f>IF(AND((RIGHT($GV$3,2)-'[1]Miter Profiles'!$AC$205-'[1]Outside Edges'!$B74)&gt;=5,'[1]Outside Edges'!$P74="Yes"),"Yes","No")</f>
        <v>No</v>
      </c>
      <c r="GW75" s="150" t="str">
        <f>IF(AND((RIGHT($GW$3,2)-'[1]Miter Profiles'!$AC$206-'[1]Outside Edges'!$B74)&gt;=5,'[1]Outside Edges'!$P74="Yes"),"Yes","No")</f>
        <v>No</v>
      </c>
      <c r="GX75" s="124" t="str">
        <f>IF(AND((RIGHT($GX$3,2)-'[1]Miter Profiles'!$AC$207-'[1]Outside Edges'!$B74)&gt;=5,'[1]Outside Edges'!$P74="Yes"),"Yes","No")</f>
        <v>No</v>
      </c>
      <c r="GY75" s="116" t="str">
        <f>IF(AND((RIGHT($GY$3,2)-'[1]Miter Profiles'!$AC$208-'[1]Outside Edges'!$B74)&gt;=5,'[1]Outside Edges'!$P74="Yes"),"Yes","No")</f>
        <v>No</v>
      </c>
      <c r="GZ75" s="129" t="str">
        <f>IF(AND((RIGHT($GZ$3,2)-'[1]Miter Profiles'!$AC$209-'[1]Outside Edges'!$B74)&gt;=5,'[1]Outside Edges'!$P74="Yes"),"Yes","No")</f>
        <v>No</v>
      </c>
      <c r="HA75" s="10" t="str">
        <f>IF(AND((RIGHT($HA$3,2)-'[1]Miter Profiles'!$AC$210-'[1]Outside Edges'!$B74)&gt;=5,'[1]Outside Edges'!$P74="Yes"),"Yes","No")</f>
        <v>No</v>
      </c>
      <c r="HB75" s="90" t="str">
        <f>IF(AND((RIGHT($HB$3,2)-'[1]Miter Profiles'!$AC$211-'[1]Outside Edges'!$B74)&gt;=5,'[1]Outside Edges'!$P74="Yes"),"Yes","No")</f>
        <v>No</v>
      </c>
      <c r="HC75" s="150" t="str">
        <f>IF(AND((RIGHT($HC$3,2)-'[1]Miter Profiles'!$AC$212-'[1]Outside Edges'!$B74)&gt;=5,'[1]Outside Edges'!$P74="Yes"),"Yes","No")</f>
        <v>No</v>
      </c>
      <c r="HD75" s="116" t="str">
        <f>IF(AND((RIGHT($HD$3,2)-'[1]Miter Profiles'!$AC$213-'[1]Outside Edges'!$B74)&gt;=5,'[1]Outside Edges'!$P74="Yes"),"Yes","No")</f>
        <v>No</v>
      </c>
      <c r="HE75" s="129" t="str">
        <f>IF(AND((RIGHT($HE$3,2)-'[1]Miter Profiles'!$AC$214-'[1]Outside Edges'!$B74)&gt;=5,'[1]Outside Edges'!$P74="Yes"),"Yes","No")</f>
        <v>No</v>
      </c>
      <c r="HF75" s="10" t="str">
        <f>IF(AND((RIGHT($HF$3,2)-'[1]Miter Profiles'!$AC$215-'[1]Outside Edges'!$B74)&gt;=5,'[1]Outside Edges'!$P74="Yes"),"Yes","No")</f>
        <v>No</v>
      </c>
      <c r="HG75" s="90" t="str">
        <f>IF(AND((RIGHT($HG$3,2)-'[1]Miter Profiles'!$AC$216-'[1]Outside Edges'!$B74)&gt;=5,'[1]Outside Edges'!$P74="Yes"),"Yes","No")</f>
        <v>No</v>
      </c>
      <c r="HH75" s="150" t="str">
        <f>IF(AND((RIGHT($HH$3,2)-'[1]Miter Profiles'!$AC$217-'[1]Outside Edges'!$B74)&gt;=5,'[1]Outside Edges'!$P74="Yes"),"Yes","No")</f>
        <v>No</v>
      </c>
      <c r="HI75" s="124" t="str">
        <f>IF(AND((RIGHT($HI$3,2)-'[1]Miter Profiles'!$AC$218-'[1]Outside Edges'!$B74)&gt;=5,'[1]Outside Edges'!$P74="Yes"),"Yes","No")</f>
        <v>No</v>
      </c>
      <c r="HJ75" s="116" t="str">
        <f>IF(AND((RIGHT($HJ$3,2)-'[1]Miter Profiles'!$AC$219-'[1]Outside Edges'!$B74)&gt;=5,'[1]Outside Edges'!$P74="Yes"),"Yes","No")</f>
        <v>No</v>
      </c>
      <c r="HK75" s="129" t="str">
        <f>IF(AND((RIGHT($HK$3,2)-'[1]Miter Profiles'!$AC$220-'[1]Outside Edges'!$B74)&gt;=5,'[1]Outside Edges'!$P74="Yes"),"Yes","No")</f>
        <v>No</v>
      </c>
      <c r="HL75" s="10" t="str">
        <f>IF(AND((RIGHT($HL$3,2)-'[1]Miter Profiles'!$AC$221-'[1]Outside Edges'!$B74)&gt;=5,'[1]Outside Edges'!$P74="Yes"),"Yes","No")</f>
        <v>No</v>
      </c>
      <c r="HM75" s="90" t="str">
        <f>IF(AND((RIGHT($HM$3,2)-'[1]Miter Profiles'!$AC$222-'[1]Outside Edges'!$B74)&gt;=5,'[1]Outside Edges'!$P74="Yes"),"Yes","No")</f>
        <v>No</v>
      </c>
      <c r="HN75" s="150" t="str">
        <f>IF(AND((RIGHT($HN$3,2)-'[1]Miter Profiles'!$AC$223-'[1]Outside Edges'!$B74)&gt;=5,'[1]Outside Edges'!$P74="Yes"),"Yes","No")</f>
        <v>No</v>
      </c>
      <c r="HO75" s="124" t="str">
        <f>IF(AND((RIGHT($HO$3,2)-'[1]Miter Profiles'!$AC$224-'[1]Outside Edges'!$B74)&gt;=5,'[1]Outside Edges'!$P74="Yes"),"Yes","No")</f>
        <v>No</v>
      </c>
      <c r="HP75" s="124" t="str">
        <f>IF(AND((RIGHT($HP$3,2)-'[1]Miter Profiles'!$AC$225-'[1]Outside Edges'!$B74)&gt;=5,'[1]Outside Edges'!$P74="Yes"),"Yes","No")</f>
        <v>No</v>
      </c>
      <c r="HQ75" s="153" t="str">
        <f>IF(AND((RIGHT($HQ$3,3)-'[1]Miter Profiles'!$AC$226-'[1]Outside Edges'!$B74)&gt;=5,'[1]Outside Edges'!$P74="Yes"),"Yes","No")</f>
        <v>No</v>
      </c>
      <c r="HR75" s="129" t="str">
        <f>IF(AND((RIGHT($HR$3,2)-'[1]Miter Profiles'!$AC$227-'[1]Outside Edges'!$B74)&gt;=5,'[1]Outside Edges'!$P74="Yes"),"Yes","No")</f>
        <v>No</v>
      </c>
      <c r="HS75" s="10" t="str">
        <f>IF(AND((RIGHT($HS$3,2)-'[1]Miter Profiles'!$AC$228-'[1]Outside Edges'!$B74)&gt;=5,'[1]Outside Edges'!$P74="Yes"),"Yes","No")</f>
        <v>No</v>
      </c>
      <c r="HT75" s="163" t="str">
        <f>IF(AND((RIGHT($HT$3,2)-'[1]Miter Profiles'!$AC$229-'[1]Outside Edges'!$B74)&gt;=5,'[1]Outside Edges'!$P74="Yes"),"Yes","No")</f>
        <v>No</v>
      </c>
      <c r="HU75" s="150" t="str">
        <f>IF(AND((RIGHT($HU$3,2)-'[1]Miter Profiles'!$AC$230-'[1]Outside Edges'!$B74)&gt;=5,'[1]Outside Edges'!$P74="Yes"),"Yes","No")</f>
        <v>No</v>
      </c>
      <c r="HV75" s="124" t="str">
        <f>IF(AND((RIGHT($HV$3,2)-'[1]Miter Profiles'!$AC$231-'[1]Outside Edges'!$B74)&gt;=5,'[1]Outside Edges'!$P74="Yes"),"Yes","No")</f>
        <v>No</v>
      </c>
      <c r="HW75" s="116" t="str">
        <f>IF(AND((RIGHT($HW$3,2)-'[1]Miter Profiles'!$AC$232-'[1]Outside Edges'!$B74)&gt;=5,'[1]Outside Edges'!$P74="Yes"),"Yes","No")</f>
        <v>No</v>
      </c>
      <c r="HX75" s="129" t="str">
        <f>IF(AND((RIGHT($HX$3,2)-'[1]Miter Profiles'!$AC$233-'[1]Outside Edges'!$B74)&gt;=5,'[1]Outside Edges'!$P74="Yes"),"Yes","No")</f>
        <v>No</v>
      </c>
      <c r="HY75" s="10" t="str">
        <f>IF(AND((RIGHT($HY$3,2)-'[1]Miter Profiles'!$AC$234-'[1]Outside Edges'!$B74)&gt;=5,'[1]Outside Edges'!$P74="Yes"),"Yes","No")</f>
        <v>No</v>
      </c>
      <c r="HZ75" s="90" t="str">
        <f>IF(AND((RIGHT($HZ$3,2)-'[1]Miter Profiles'!$AC$235-'[1]Outside Edges'!$B74)&gt;=5,'[1]Outside Edges'!$P74="Yes"),"Yes","No")</f>
        <v>No</v>
      </c>
      <c r="IA75" s="150" t="str">
        <f>IF(AND((RIGHT($IA$3,2)-'[1]Miter Profiles'!$AC$236-'[1]Outside Edges'!$B74)&gt;=5,'[1]Outside Edges'!$P74="Yes"),"Yes","No")</f>
        <v>No</v>
      </c>
      <c r="IB75" s="124" t="str">
        <f>IF(AND((RIGHT($IB$3,2)-'[1]Miter Profiles'!$AC$237-'[1]Outside Edges'!$B74)&gt;=5,'[1]Outside Edges'!$P74="Yes"),"Yes","No")</f>
        <v>No</v>
      </c>
      <c r="IC75" s="116" t="str">
        <f>IF(AND((RIGHT($IC$3,2)-'[1]Miter Profiles'!$AC$238-'[1]Outside Edges'!$B74)&gt;=5,'[1]Outside Edges'!$P74="Yes"),"Yes","No")</f>
        <v>No</v>
      </c>
      <c r="ID75" s="129" t="str">
        <f>IF(AND((RIGHT($ID$3,2)-'[1]Miter Profiles'!$AC$239-'[1]Outside Edges'!$B74)&gt;=5,'[1]Outside Edges'!$P74="Yes"),"Yes","No")</f>
        <v>No</v>
      </c>
      <c r="IE75" s="10" t="str">
        <f>IF(AND((RIGHT($IE$3,2)-'[1]Miter Profiles'!$AC$240-'[1]Outside Edges'!$B74)&gt;=5,'[1]Outside Edges'!$P74="Yes"),"Yes","No")</f>
        <v>No</v>
      </c>
      <c r="IF75" s="90" t="str">
        <f>IF(AND((RIGHT($IF$3,2)-'[1]Miter Profiles'!$AC$241-'[1]Outside Edges'!$B74)&gt;=5,'[1]Outside Edges'!$P74="Yes"),"Yes","No")</f>
        <v>No</v>
      </c>
      <c r="IG75" s="150" t="str">
        <f>IF(AND((RIGHT($IG$3,2)-'[1]Miter Profiles'!$AC$242-'[1]Outside Edges'!$B74)&gt;=5,'[1]Outside Edges'!$P74="Yes"),"Yes","No")</f>
        <v>No</v>
      </c>
      <c r="IH75" s="124" t="str">
        <f>IF(AND((RIGHT($IH$3,2)-'[1]Miter Profiles'!$AC$243-'[1]Outside Edges'!$B74)&gt;=5,'[1]Outside Edges'!$P74="Yes"),"Yes","No")</f>
        <v>No</v>
      </c>
      <c r="II75" s="116" t="str">
        <f>IF(AND((RIGHT($II$3,2)-'[1]Miter Profiles'!$AC$244-'[1]Outside Edges'!$B74)&gt;=5,'[1]Outside Edges'!$P74="Yes"),"Yes","No")</f>
        <v>No</v>
      </c>
      <c r="IJ75" s="129" t="str">
        <f>IF(AND((RIGHT($IJ$3,2)-'[1]Miter Profiles'!$AC$245-'[1]Outside Edges'!$B74)&gt;=5,'[1]Outside Edges'!$P74="Yes"),"Yes","No")</f>
        <v>No</v>
      </c>
      <c r="IK75" s="10" t="str">
        <f>IF(AND((RIGHT($IK$3,2)-'[1]Miter Profiles'!$AC$246-'[1]Outside Edges'!$B74)&gt;=5,'[1]Outside Edges'!$P74="Yes"),"Yes","No")</f>
        <v>No</v>
      </c>
      <c r="IL75" s="90" t="str">
        <f>IF(AND((RIGHT($IL$3,2)-'[1]Miter Profiles'!$AC$247-'[1]Outside Edges'!$B74)&gt;=5,'[1]Outside Edges'!$P74="Yes"),"Yes","No")</f>
        <v>No</v>
      </c>
      <c r="IM75" s="150" t="str">
        <f>IF(AND((RIGHT($IM$3,2)-'[1]Miter Profiles'!$AC$248-'[1]Outside Edges'!$B74)&gt;=5,'[1]Outside Edges'!$P74="Yes"),"Yes","No")</f>
        <v>No</v>
      </c>
      <c r="IN75" s="124" t="str">
        <f>IF(AND((RIGHT($IN$3,2)-'[1]Miter Profiles'!$AC$249-'[1]Outside Edges'!$B74)&gt;=5,'[1]Outside Edges'!$P74="Yes"),"Yes","No")</f>
        <v>No</v>
      </c>
      <c r="IO75" s="116" t="str">
        <f>IF(AND((RIGHT($IO$3,2)-'[1]Miter Profiles'!$AC$250-'[1]Outside Edges'!$B74)&gt;=5,'[1]Outside Edges'!$P74="Yes"),"Yes","No")</f>
        <v>No</v>
      </c>
      <c r="IP75" s="129" t="str">
        <f>IF(AND((RIGHT($IP$3,2)-'[1]Miter Profiles'!$AC$251-'[1]Outside Edges'!$B74)&gt;=5,'[1]Outside Edges'!$P74="Yes"),"Yes","No")</f>
        <v>No</v>
      </c>
      <c r="IQ75" s="10" t="str">
        <f>IF(AND((RIGHT($IQ$3,2)-'[1]Miter Profiles'!$AC$252-'[1]Outside Edges'!$B74)&gt;=5,'[1]Outside Edges'!$P74="Yes"),"Yes","No")</f>
        <v>No</v>
      </c>
      <c r="IR75" s="90" t="str">
        <f>IF(AND((RIGHT($IR$3,2)-'[1]Miter Profiles'!$AC$253-'[1]Outside Edges'!$B74)&gt;=5,'[1]Outside Edges'!$P74="Yes"),"Yes","No")</f>
        <v>No</v>
      </c>
      <c r="IS75" s="150" t="str">
        <f>IF(AND((RIGHT($IS$3,2)-'[1]Miter Profiles'!$AC$254-'[1]Outside Edges'!$B74)&gt;=5,'[1]Outside Edges'!$P74="Yes"),"Yes","No")</f>
        <v>No</v>
      </c>
      <c r="IT75" s="124" t="str">
        <f>IF(AND((RIGHT($IT$3,2)-'[1]Miter Profiles'!$AC$255-'[1]Outside Edges'!$B74)&gt;=5,'[1]Outside Edges'!$P74="Yes"),"Yes","No")</f>
        <v>No</v>
      </c>
      <c r="IU75" s="116" t="str">
        <f>IF(AND((RIGHT($IU$3,2)-'[1]Miter Profiles'!$AC$256-'[1]Outside Edges'!$B74)&gt;=5,'[1]Outside Edges'!$P74="Yes"),"Yes","No")</f>
        <v>No</v>
      </c>
      <c r="IV75" s="129" t="str">
        <f>IF(AND((RIGHT($IV$3,2)-'[1]Miter Profiles'!$AC$257-'[1]Outside Edges'!$B74)&gt;=5,'[1]Outside Edges'!$P74="Yes"),"Yes","No")</f>
        <v>No</v>
      </c>
      <c r="IW75" s="10" t="str">
        <f>IF(AND((RIGHT($IW$3,2)-'[1]Miter Profiles'!$AC$258-'[1]Outside Edges'!$B74)&gt;=5,'[1]Outside Edges'!$P74="Yes"),"Yes","No")</f>
        <v>No</v>
      </c>
      <c r="IX75" s="90" t="str">
        <f>IF(AND((RIGHT($IX$3,2)-'[1]Miter Profiles'!$AC$259-'[1]Outside Edges'!$B74)&gt;=5,'[1]Outside Edges'!$P74="Yes"),"Yes","No")</f>
        <v>No</v>
      </c>
      <c r="IY75" s="150" t="str">
        <f>IF(AND((RIGHT($IY$3,2)-'[1]Miter Profiles'!$AC$260-'[1]Outside Edges'!$B74)&gt;=5,'[1]Outside Edges'!$P74="Yes"),"Yes","No")</f>
        <v>No</v>
      </c>
      <c r="IZ75" s="124" t="str">
        <f>IF(AND((RIGHT($IZ$3,2)-'[1]Miter Profiles'!$AC$261-'[1]Outside Edges'!$B74)&gt;=5,'[1]Outside Edges'!$P74="Yes"),"Yes","No")</f>
        <v>No</v>
      </c>
      <c r="JA75" s="116" t="str">
        <f>IF(AND((RIGHT($JA$3,2)-'[1]Miter Profiles'!$AC$262-'[1]Outside Edges'!$B74)&gt;=5,'[1]Outside Edges'!$P74="Yes"),"Yes","No")</f>
        <v>No</v>
      </c>
      <c r="JB75" s="129" t="str">
        <f>IF(AND((RIGHT($JB$3,2)-'[1]Miter Profiles'!$AC$263-'[1]Outside Edges'!$B74)&gt;=5,'[1]Outside Edges'!$P74="Yes"),"Yes","No")</f>
        <v>No</v>
      </c>
      <c r="JC75" s="10" t="str">
        <f>IF(AND((RIGHT($JC$3,2)-'[1]Miter Profiles'!$AC$264-'[1]Outside Edges'!$B74)&gt;=5,'[1]Outside Edges'!$P74="Yes"),"Yes","No")</f>
        <v>No</v>
      </c>
      <c r="JD75" s="90" t="str">
        <f>IF(AND((RIGHT($JD$3,2)-'[1]Miter Profiles'!$AC$265-'[1]Outside Edges'!$B74)&gt;=5,'[1]Outside Edges'!$P74="Yes"),"Yes","No")</f>
        <v>No</v>
      </c>
      <c r="JE75" s="236" t="str">
        <f>IF(AND((RIGHT($JE$3,2)-'[1]Miter Profiles'!$AC$266-'[1]Outside Edges'!$B74)&gt;=5,'[1]Outside Edges'!$P74="Yes"),"Yes","No")</f>
        <v>No</v>
      </c>
      <c r="JF75" s="237" t="str">
        <f>IF(AND((RIGHT($JF$3,2)-'[1]Miter Profiles'!$AC$267-'[1]Outside Edges'!$B74)&gt;=5,'[1]Outside Edges'!$P74="Yes"),"Yes","No")</f>
        <v>No</v>
      </c>
      <c r="JG75" s="238" t="str">
        <f>IF(AND((RIGHT($JG$3,2)-'[1]Miter Profiles'!$AC$268-'[1]Outside Edges'!$B74)&gt;=5,'[1]Outside Edges'!$P74="Yes"),"Yes","No")</f>
        <v>No</v>
      </c>
      <c r="JH75" s="129" t="str">
        <f>IF(AND((RIGHT($JH$3,2)-'[1]Miter Profiles'!$AC$269-'[1]Outside Edges'!$B74)&gt;=5,'[1]Outside Edges'!$P74="Yes"),"Yes","No")</f>
        <v>No</v>
      </c>
      <c r="JI75" s="113" t="str">
        <f>IF(AND((RIGHT($JI$3,2)-'[1]Miter Profiles'!$AC$270-'[1]Outside Edges'!$B74)&gt;=5,'[1]Outside Edges'!$P74="Yes"),"Yes","No")</f>
        <v>No</v>
      </c>
      <c r="JJ75" s="90" t="str">
        <f>IF(AND((RIGHT($JJ$3,2)-'[1]Miter Profiles'!$AC$271-'[1]Outside Edges'!$B74)&gt;=5,'[1]Outside Edges'!$P74="Yes"),"Yes","No")</f>
        <v>No</v>
      </c>
      <c r="JK75" s="236" t="str">
        <f>IF(AND((RIGHT($JK$3,2)-'[1]Miter Profiles'!$AC$272-'[1]Outside Edges'!$B74)&gt;=5,'[1]Outside Edges'!$P74="Yes"),"Yes","No")</f>
        <v>No</v>
      </c>
      <c r="JL75" s="237" t="str">
        <f>IF(AND((RIGHT($JL$3,2)-'[1]Miter Profiles'!$AC$273-'[1]Outside Edges'!$B74)&gt;=5,'[1]Outside Edges'!$P74="Yes"),"Yes","No")</f>
        <v>No</v>
      </c>
      <c r="JM75" s="238" t="str">
        <f>IF(AND((RIGHT($JM$3,2)-'[1]Miter Profiles'!$AC$274-'[1]Outside Edges'!$B74)&gt;=5,'[1]Outside Edges'!$P74="Yes"),"Yes","No")</f>
        <v>No</v>
      </c>
      <c r="JN75" s="129" t="str">
        <f>IF(AND((RIGHT($JN$3,2)-'[1]Miter Profiles'!$AC$275-'[1]Outside Edges'!$B74)&gt;=5,'[1]Outside Edges'!$P74="Yes"),"Yes","No")</f>
        <v>No</v>
      </c>
      <c r="JO75" s="113" t="str">
        <f>IF(AND((RIGHT($JO$3,2)-'[1]Miter Profiles'!$AC$276-'[1]Outside Edges'!$B74)&gt;=5,'[1]Outside Edges'!$P74="Yes"),"Yes","No")</f>
        <v>No</v>
      </c>
      <c r="JP75" s="90" t="str">
        <f>IF(AND((RIGHT($JP$3,2)-'[1]Miter Profiles'!$AC$277-'[1]Outside Edges'!$B74)&gt;=5,'[1]Outside Edges'!$P74="Yes"),"Yes","No")</f>
        <v>No</v>
      </c>
      <c r="JQ75" s="236" t="str">
        <f>IF(AND((RIGHT($JQ$3,2)-'[1]Miter Profiles'!$AC$278-'[1]Outside Edges'!$B74)&gt;=5,'[1]Outside Edges'!$P74="Yes"),"Yes","No")</f>
        <v>No</v>
      </c>
      <c r="JR75" s="237" t="str">
        <f>IF(AND((RIGHT($JR$3,2)-'[1]Miter Profiles'!$AC$279-'[1]Outside Edges'!$B74)&gt;=5,'[1]Outside Edges'!$P74="Yes"),"Yes","No")</f>
        <v>No</v>
      </c>
      <c r="JS75" s="238" t="str">
        <f>IF(AND((RIGHT($JS$3,2)-'[1]Miter Profiles'!$AC$280-'[1]Outside Edges'!$B74)&gt;=5,'[1]Outside Edges'!$P74="Yes"),"Yes","No")</f>
        <v>No</v>
      </c>
      <c r="JT75" s="129" t="str">
        <f>IF(AND((RIGHT($JT$3,2)-'[1]Miter Profiles'!$AC$281-'[1]Outside Edges'!$B74)&gt;=5,'[1]Outside Edges'!$P74="Yes"),"Yes","No")</f>
        <v>No</v>
      </c>
      <c r="JU75" s="113" t="str">
        <f>IF(AND((RIGHT($JU$3,2)-'[1]Miter Profiles'!$AC$282-'[1]Outside Edges'!$B74)&gt;=5,'[1]Outside Edges'!$P74="Yes"),"Yes","No")</f>
        <v>No</v>
      </c>
      <c r="JV75" s="90" t="str">
        <f>IF(AND((RIGHT($JV$3,2)-'[1]Miter Profiles'!$AC$283-'[1]Outside Edges'!$B74)&gt;=5,'[1]Outside Edges'!$P74="Yes"),"Yes","No")</f>
        <v>No</v>
      </c>
      <c r="JW75" s="236" t="str">
        <f>IF(AND((RIGHT($JW$3,2)-'[1]Miter Profiles'!$AC$284-'[1]Outside Edges'!$B74)&gt;=5,'[1]Outside Edges'!$P74="Yes"),"Yes","No")</f>
        <v>No</v>
      </c>
      <c r="JX75" s="237" t="str">
        <f>IF(AND((RIGHT($JX$3,2)-'[1]Miter Profiles'!$AC$285-'[1]Outside Edges'!$B74)&gt;=5,'[1]Outside Edges'!$P74="Yes"),"Yes","No")</f>
        <v>No</v>
      </c>
      <c r="JY75" s="238" t="str">
        <f>IF(AND((RIGHT($JY$3,2)-'[1]Miter Profiles'!$AC$286-'[1]Outside Edges'!$B74)&gt;=5,'[1]Outside Edges'!$P74="Yes"),"Yes","No")</f>
        <v>No</v>
      </c>
      <c r="JZ75" s="129" t="str">
        <f>IF(AND((RIGHT($JZ$3,2)-'[1]Miter Profiles'!$AC$287-'[1]Outside Edges'!$B74)&gt;=5,'[1]Outside Edges'!$P74="Yes"),"Yes","No")</f>
        <v>No</v>
      </c>
      <c r="KA75" s="113" t="str">
        <f>IF(AND((RIGHT($KA$3,2)-'[1]Miter Profiles'!$AC$288-'[1]Outside Edges'!$B74)&gt;=5,'[1]Outside Edges'!$P74="Yes"),"Yes","No")</f>
        <v>No</v>
      </c>
      <c r="KB75" s="90" t="str">
        <f>IF(AND((RIGHT($KB$3,2)-'[1]Miter Profiles'!$AC$289-'[1]Outside Edges'!$B74)&gt;=5,'[1]Outside Edges'!$P74="Yes"),"Yes","No")</f>
        <v>No</v>
      </c>
      <c r="KC75" s="236" t="str">
        <f>IF(AND((RIGHT($KC$3,2)-'[1]Miter Profiles'!$AC$290-'[1]Outside Edges'!$B74)&gt;=5,'[1]Outside Edges'!$P74="Yes"),"Yes","No")</f>
        <v>No</v>
      </c>
      <c r="KD75" s="237" t="str">
        <f>IF(AND((RIGHT($KD$3,2)-'[1]Miter Profiles'!$AC$291-'[1]Outside Edges'!$B74)&gt;=5,'[1]Outside Edges'!$P74="Yes"),"Yes","No")</f>
        <v>No</v>
      </c>
      <c r="KE75" s="238" t="str">
        <f>IF(AND((RIGHT($KE$3,2)-'[1]Miter Profiles'!$AC$292-'[1]Outside Edges'!$B74)&gt;=5,'[1]Outside Edges'!$P74="Yes"),"Yes","No")</f>
        <v>No</v>
      </c>
      <c r="KF75" s="129" t="str">
        <f>IF(AND((RIGHT($KF$3,2)-'[1]Miter Profiles'!$AC$293-'[1]Outside Edges'!$B74)&gt;=5,'[1]Outside Edges'!$P74="Yes"),"Yes","No")</f>
        <v>No</v>
      </c>
      <c r="KG75" s="113" t="str">
        <f>IF(AND((RIGHT($KG$3,2)-'[1]Miter Profiles'!$AC$294-'[1]Outside Edges'!$B74)&gt;=5,'[1]Outside Edges'!$P74="Yes"),"Yes","No")</f>
        <v>No</v>
      </c>
      <c r="KH75" s="90" t="str">
        <f>IF(AND((RIGHT($KH$3,2)-'[1]Miter Profiles'!$AC$295-'[1]Outside Edges'!$B74)&gt;=5,'[1]Outside Edges'!$P74="Yes"),"Yes","No")</f>
        <v>No</v>
      </c>
      <c r="KI75" s="236" t="str">
        <f>IF(AND((RIGHT($KI$3,2)-'[1]Miter Profiles'!$AC$296-'[1]Outside Edges'!$B74)&gt;=5,'[1]Outside Edges'!$P74="Yes"),"Yes","No")</f>
        <v>No</v>
      </c>
      <c r="KJ75" s="237" t="str">
        <f>IF(AND((RIGHT($KJ$3,2)-'[1]Miter Profiles'!$AC$297-'[1]Outside Edges'!$B74)&gt;=5,'[1]Outside Edges'!$P74="Yes"),"Yes","No")</f>
        <v>No</v>
      </c>
      <c r="KK75" s="238" t="str">
        <f>IF(AND((RIGHT($KK$3,2)-'[1]Miter Profiles'!$AC$298-'[1]Outside Edges'!$B74)&gt;=5,'[1]Outside Edges'!$P74="Yes"),"Yes","No")</f>
        <v>No</v>
      </c>
      <c r="KL75" s="129" t="str">
        <f>IF(AND((RIGHT($KL$3,2)-'[1]Miter Profiles'!$AC$299-'[1]Outside Edges'!$B74)&gt;=5,'[1]Outside Edges'!$P74="Yes"),"Yes","No")</f>
        <v>No</v>
      </c>
      <c r="KM75" s="113" t="str">
        <f>IF(AND((RIGHT($KM$3,2)-'[1]Miter Profiles'!$AC$300-'[1]Outside Edges'!$B74)&gt;=5,'[1]Outside Edges'!$P74="Yes"),"Yes","No")</f>
        <v>No</v>
      </c>
      <c r="KN75" s="90" t="str">
        <f>IF(AND((RIGHT($KN$3,2)-'[1]Miter Profiles'!$AC$301-'[1]Outside Edges'!$B74)&gt;=5,'[1]Outside Edges'!$P74="Yes"),"Yes","No")</f>
        <v>No</v>
      </c>
      <c r="KO75" s="236" t="str">
        <f>IF(AND((RIGHT($KO$3,2)-'[1]Miter Profiles'!$AC$302-'[1]Outside Edges'!$B74)&gt;=5,'[1]Outside Edges'!$P74="Yes"),"Yes","No")</f>
        <v>No</v>
      </c>
      <c r="KP75" s="237" t="str">
        <f>IF(AND((RIGHT($KP$3,2)-'[1]Miter Profiles'!$AC$303-'[1]Outside Edges'!$B74)&gt;=5,'[1]Outside Edges'!$P74="Yes"),"Yes","No")</f>
        <v>No</v>
      </c>
      <c r="KQ75" s="238" t="str">
        <f>IF(AND((RIGHT($KQ$3,2)-'[1]Miter Profiles'!$AC$304-'[1]Outside Edges'!$B74)&gt;=5,'[1]Outside Edges'!$P74="Yes"),"Yes","No")</f>
        <v>No</v>
      </c>
      <c r="KR75" s="129" t="str">
        <f>IF(AND((RIGHT($KR$3,2)-'[1]Miter Profiles'!$AC$305-'[1]Outside Edges'!$B74)&gt;=5,'[1]Outside Edges'!$P74="Yes"),"Yes","No")</f>
        <v>No</v>
      </c>
      <c r="KS75" s="113" t="str">
        <f>IF(AND((RIGHT($KS$3,2)-'[1]Miter Profiles'!$AC$306-'[1]Outside Edges'!$B74)&gt;=5,'[1]Outside Edges'!$P74="Yes"),"Yes","No")</f>
        <v>No</v>
      </c>
      <c r="KT75" s="90" t="str">
        <f>IF(AND((RIGHT($KT$3,2)-'[1]Miter Profiles'!$AC$307-'[1]Outside Edges'!$B74)&gt;=5,'[1]Outside Edges'!$P74="Yes"),"Yes","No")</f>
        <v>No</v>
      </c>
      <c r="KU75" s="236" t="str">
        <f>IF(AND((RIGHT($KU$3,2)-'[1]Miter Profiles'!$AC$308-'[1]Outside Edges'!$B74)&gt;=5,'[1]Outside Edges'!$P74="Yes"),"Yes","No")</f>
        <v>No</v>
      </c>
      <c r="KV75" s="237" t="str">
        <f>IF(AND((RIGHT($KV$3,2)-'[1]Miter Profiles'!$AC$309-'[1]Outside Edges'!$B74)&gt;=5,'[1]Outside Edges'!$P74="Yes"),"Yes","No")</f>
        <v>No</v>
      </c>
      <c r="KW75" s="238" t="str">
        <f>IF(AND((RIGHT($KW$3,2)-'[1]Miter Profiles'!$AC$310-'[1]Outside Edges'!$B74)&gt;=5,'[1]Outside Edges'!$P74="Yes"),"Yes","No")</f>
        <v>No</v>
      </c>
      <c r="KX75" s="129" t="str">
        <f>IF(AND((RIGHT($KX$3,2)-'[1]Miter Profiles'!$AC$311-'[1]Outside Edges'!$B74)&gt;=5,'[1]Outside Edges'!$P74="Yes"),"Yes","No")</f>
        <v>No</v>
      </c>
      <c r="KY75" s="113" t="str">
        <f>IF(AND((RIGHT($KY$3,2)-'[1]Miter Profiles'!$AC$312-'[1]Outside Edges'!$B74)&gt;=5,'[1]Outside Edges'!$P74="Yes"),"Yes","No")</f>
        <v>No</v>
      </c>
      <c r="KZ75" s="90" t="str">
        <f>IF(AND((RIGHT($KZ$3,2)-'[1]Miter Profiles'!$AC$313-'[1]Outside Edges'!$B74)&gt;=5,'[1]Outside Edges'!$P74="Yes"),"Yes","No")</f>
        <v>No</v>
      </c>
      <c r="LA75" s="236" t="str">
        <f>IF(AND((RIGHT($LA$3,2)-'[1]Miter Profiles'!$AC$314-'[1]Outside Edges'!$B74)&gt;=5,'[1]Outside Edges'!$P74="Yes"),"Yes","No")</f>
        <v>No</v>
      </c>
      <c r="LB75" s="237" t="str">
        <f>IF(AND((RIGHT($LB$3,2)-'[1]Miter Profiles'!$AC$315-'[1]Outside Edges'!$B74)&gt;=5,'[1]Outside Edges'!$P74="Yes"),"Yes","No")</f>
        <v>No</v>
      </c>
      <c r="LC75" s="243" t="str">
        <f>IF(AND((RIGHT($LC$3,2)-'[1]Miter Profiles'!$AC$316-'[1]Outside Edges'!$B74)&gt;=5,'[1]Outside Edges'!$P74="Yes"),"Yes","No")</f>
        <v>No</v>
      </c>
      <c r="LD75" s="244" t="str">
        <f>IF(AND((RIGHT($LD$3,2)-'[1]Miter Profiles'!$AC$317-'[1]Outside Edges'!$B74)&gt;=5,'[1]Outside Edges'!$P74="Yes"),"Yes","No")</f>
        <v>No</v>
      </c>
      <c r="LE75" s="113" t="str">
        <f>IF(AND((RIGHT($LE$3,2)-'[1]Miter Profiles'!$AC$318-'[1]Outside Edges'!$B74)&gt;=5,'[1]Outside Edges'!$P74="Yes"),"Yes","No")</f>
        <v>No</v>
      </c>
      <c r="LF75" s="10" t="str">
        <f>IF(AND((RIGHT($LF$3,2)-'[1]Miter Profiles'!$AC$319-'[1]Outside Edges'!$B74)&gt;=5,'[1]Outside Edges'!$P74="Yes"),"Yes","No")</f>
        <v>No</v>
      </c>
      <c r="LG75" s="113" t="str">
        <f>IF(AND((RIGHT($LG$3,2)-'[1]Miter Profiles'!$AC$320-'[1]Outside Edges'!$B74)&gt;=5,'[1]Outside Edges'!$P74="Yes"),"Yes","No")</f>
        <v>No</v>
      </c>
      <c r="LH75" s="90" t="str">
        <f>IF(AND((RIGHT($LH$3,2)-'[1]Miter Profiles'!$AC$321-'[1]Outside Edges'!$B74)&gt;=5,'[1]Outside Edges'!$P74="Yes"),"Yes","No")</f>
        <v>No</v>
      </c>
      <c r="LI75" s="236" t="str">
        <f>IF(AND((RIGHT($LI$3,2)-'[1]Miter Profiles'!$AC$322-'[1]Outside Edges'!$B74)&gt;=5,'[1]Outside Edges'!$P74="Yes"),"Yes","No")</f>
        <v>No</v>
      </c>
      <c r="LJ75" s="237" t="str">
        <f>IF(AND((RIGHT($LJ$3,2)-'[1]Miter Profiles'!$AC$323-'[1]Outside Edges'!$B74)&gt;=5,'[1]Outside Edges'!$P74="Yes"),"Yes","No")</f>
        <v>No</v>
      </c>
      <c r="LK75" s="238" t="str">
        <f>IF(AND((RIGHT($LK$3,2)-'[1]Miter Profiles'!$AC$324-'[1]Outside Edges'!$B74)&gt;=5,'[1]Outside Edges'!$P74="Yes"),"Yes","No")</f>
        <v>No</v>
      </c>
      <c r="LL75" s="129" t="str">
        <f>IF(AND((RIGHT($LL$3,2)-'[1]Miter Profiles'!$AC$325-'[1]Outside Edges'!$B74)&gt;=5,'[1]Outside Edges'!$P74="Yes"),"Yes","No")</f>
        <v>No</v>
      </c>
      <c r="LM75" s="113" t="str">
        <f>IF(AND((RIGHT($LM$3,2)-'[1]Miter Profiles'!$AC$326-'[1]Outside Edges'!$B74)&gt;=5,'[1]Outside Edges'!$P74="Yes"),"Yes","No")</f>
        <v>No</v>
      </c>
      <c r="LN75" s="90" t="str">
        <f>IF(AND((RIGHT($LN$3,2)-'[1]Miter Profiles'!$AC$327-'[1]Outside Edges'!$B74)&gt;=5,'[1]Outside Edges'!$P74="Yes"),"Yes","No")</f>
        <v>No</v>
      </c>
      <c r="LO75" s="236" t="str">
        <f>IF(AND((RIGHT($LO$3,2)-'[1]Miter Profiles'!$AC$328-'[1]Outside Edges'!$B74)&gt;=5,'[1]Outside Edges'!$P74="Yes"),"Yes","No")</f>
        <v>No</v>
      </c>
      <c r="LP75" s="237" t="str">
        <f>IF(AND((RIGHT($LP$3,2)-'[1]Miter Profiles'!$AC$329-'[1]Outside Edges'!$B74)&gt;=5,'[1]Outside Edges'!$P74="Yes"),"Yes","No")</f>
        <v>No</v>
      </c>
      <c r="LQ75" s="238" t="str">
        <f>IF(AND((RIGHT($LQ$3,2)-'[1]Miter Profiles'!$AC$330-'[1]Outside Edges'!$B74)&gt;=5,'[1]Outside Edges'!$P74="Yes"),"Yes","No")</f>
        <v>No</v>
      </c>
      <c r="LR75" s="129" t="str">
        <f>IF(AND((RIGHT($LR$3,2)-'[1]Miter Profiles'!$AC$331-'[1]Outside Edges'!$B74)&gt;=5,'[1]Outside Edges'!$P74="Yes"),"Yes","No")</f>
        <v>No</v>
      </c>
      <c r="LS75" s="113" t="str">
        <f>IF(AND((RIGHT($LS$3,2)-'[1]Miter Profiles'!$AC$332-'[1]Outside Edges'!$B74)&gt;=5,'[1]Outside Edges'!$P74="Yes"),"Yes","No")</f>
        <v>No</v>
      </c>
      <c r="LT75" s="90" t="str">
        <f>IF(AND((RIGHT($LT$3,2)-'[1]Miter Profiles'!$AC$333-'[1]Outside Edges'!$B74)&gt;=5,'[1]Outside Edges'!$P74="Yes"),"Yes","No")</f>
        <v>No</v>
      </c>
    </row>
    <row r="76" spans="1:332" ht="15.75" customHeight="1" thickBot="1" x14ac:dyDescent="0.3">
      <c r="A76" s="8" t="str">
        <f>IF('[1]Outside Edges'!$A75&lt;&gt;"",'[1]Outside Edges'!$A75,"")</f>
        <v>D73</v>
      </c>
      <c r="B76" s="10" t="str">
        <f>IF(AND((RIGHT($B$3,2)-'[1]Miter Profiles'!$AC$3-'[1]Outside Edges'!$B75)&gt;=5,'[1]Outside Edges'!$P75="Yes"),"Yes","No")</f>
        <v>No</v>
      </c>
      <c r="C76" s="10" t="str">
        <f>IF(AND((RIGHT($C$3,2)-'[1]Miter Profiles'!$AC$4-'[1]Outside Edges'!$B75)&gt;=5,'[1]Outside Edges'!$P75="Yes"),"Yes","No")</f>
        <v>Yes</v>
      </c>
      <c r="D76" s="85" t="str">
        <f>IF(AND((RIGHT($D$3,2)-'[1]Miter Profiles'!$AC$5-'[1]Outside Edges'!$B75)&gt;=5,'[1]Outside Edges'!$P75="Yes"),"Yes","No")</f>
        <v>Yes</v>
      </c>
      <c r="E76" s="86" t="str">
        <f>IF(AND((RIGHT($E$3,2)-'[1]Miter Profiles'!$AC$6-'[1]Outside Edges'!$B75)&gt;=5,'[1]Outside Edges'!$P75="Yes"),"Yes","No")</f>
        <v>No</v>
      </c>
      <c r="F76" s="11" t="str">
        <f>IF(AND((RIGHT($F$3,2)-'[1]Miter Profiles'!$AC$7-'[1]Outside Edges'!$B75)&gt;=5,'[1]Outside Edges'!$P75="Yes"),"Yes","No")</f>
        <v>Yes</v>
      </c>
      <c r="G76" s="87" t="str">
        <f>IF(AND((RIGHT($G$3,2)-'[1]Miter Profiles'!$AC$8-'[1]Outside Edges'!$B75)&gt;=5,'[1]Outside Edges'!$P75="Yes"),"Yes","No")</f>
        <v>Yes</v>
      </c>
      <c r="H76" s="10" t="str">
        <f>IF(AND((RIGHT($H$3,2)-'[1]Miter Profiles'!$AC$9-'[1]Outside Edges'!$B75)&gt;=5,'[1]Outside Edges'!$P75="Yes"),"Yes","No")</f>
        <v>No</v>
      </c>
      <c r="I76" s="10" t="str">
        <f>IF(AND((RIGHT($I$3,2)-'[1]Miter Profiles'!$AC$10-'[1]Outside Edges'!$B75)&gt;=5,'[1]Outside Edges'!$P75="Yes"),"Yes","No")</f>
        <v>Yes</v>
      </c>
      <c r="J76" s="85" t="str">
        <f>IF(AND((RIGHT($J$3,2)-'[1]Miter Profiles'!$AC$11-'[1]Outside Edges'!$B75)&gt;=5,'[1]Outside Edges'!$P75="Yes"),"Yes","No")</f>
        <v>Yes</v>
      </c>
      <c r="K76" s="86" t="str">
        <f>IF(AND((RIGHT($K$3,2)-'[1]Miter Profiles'!$AC$12-'[1]Outside Edges'!$B75)&gt;=5,'[1]Outside Edges'!$P75="Yes"),"Yes","No")</f>
        <v>No</v>
      </c>
      <c r="L76" s="11" t="str">
        <f>IF(AND((RIGHT($L$3,2)-'[1]Miter Profiles'!$AC$13-'[1]Outside Edges'!$B75)&gt;=5,'[1]Outside Edges'!$P75="Yes"),"Yes","No")</f>
        <v>Yes</v>
      </c>
      <c r="M76" s="87" t="str">
        <f>IF(AND((RIGHT($M$3,2)-'[1]Miter Profiles'!$AC$14-'[1]Outside Edges'!$B75)&gt;=5,'[1]Outside Edges'!$P75="Yes"),"Yes","No")</f>
        <v>Yes</v>
      </c>
      <c r="N76" s="10" t="str">
        <f>IF(AND((RIGHT($N$3,2)-'[1]Miter Profiles'!$AC$15-'[1]Outside Edges'!$B75)&gt;=4,'[1]Outside Edges'!$P75="Yes"),"Yes","No")</f>
        <v>No</v>
      </c>
      <c r="O76" s="10" t="str">
        <f>IF(AND((RIGHT($O$3,2)-'[1]Miter Profiles'!$AC$16-'[1]Outside Edges'!$B75)&gt;=5,'[1]Outside Edges'!$P75="Yes"),"Yes","No")</f>
        <v>No</v>
      </c>
      <c r="P76" s="85" t="str">
        <f>IF(AND((RIGHT($P$3,2)-'[1]Miter Profiles'!$AC$17-'[1]Outside Edges'!$B75)&gt;=5,'[1]Outside Edges'!$P75="Yes"),"Yes","No")</f>
        <v>Yes</v>
      </c>
      <c r="Q76" s="86" t="str">
        <f>IF(AND((RIGHT($Q$3,2)-'[1]Miter Profiles'!$AC$18-'[1]Outside Edges'!$B75)&gt;=5,'[1]Outside Edges'!$P75="Yes"),"Yes","No")</f>
        <v>No</v>
      </c>
      <c r="R76" s="11" t="str">
        <f>IF(AND((RIGHT($R$3,2)-'[1]Miter Profiles'!$AC$19-'[1]Outside Edges'!$B75)&gt;=5,'[1]Outside Edges'!$P75="Yes"),"Yes","No")</f>
        <v>No</v>
      </c>
      <c r="S76" s="87" t="str">
        <f>IF(AND((RIGHT($S$3,2)-'[1]Miter Profiles'!$AC$20-'[1]Outside Edges'!$B75)&gt;=5,'[1]Outside Edges'!$P75="Yes"),"Yes","No")</f>
        <v>Yes</v>
      </c>
      <c r="T76" s="10" t="str">
        <f>IF(AND((RIGHT($T$3,2)-'[1]Miter Profiles'!$AC$21-'[1]Outside Edges'!$B75)&gt;=5,'[1]Outside Edges'!$P75="Yes"),"Yes","No")</f>
        <v>No</v>
      </c>
      <c r="U76" s="10" t="str">
        <f>IF(AND((RIGHT($U$3,2)-'[1]Miter Profiles'!$AC$22-'[1]Outside Edges'!$B75)&gt;=5,'[1]Outside Edges'!$P75="Yes"),"Yes","No")</f>
        <v>Yes</v>
      </c>
      <c r="V76" s="85" t="str">
        <f>IF(AND((RIGHT($V$3,2)-'[1]Miter Profiles'!$AC$23-'[1]Outside Edges'!$B75)&gt;=5,'[1]Outside Edges'!$P75="Yes"),"Yes","No")</f>
        <v>Yes</v>
      </c>
      <c r="W76" s="86" t="str">
        <f>IF(AND((RIGHT($W$3,2)-'[1]Miter Profiles'!$AC$24-'[1]Outside Edges'!$B75)&gt;=5,'[1]Outside Edges'!$P75="Yes"),"Yes","No")</f>
        <v>No</v>
      </c>
      <c r="X76" s="11" t="str">
        <f>IF(AND((RIGHT($X$3,2)-'[1]Miter Profiles'!$AC$25-'[1]Outside Edges'!$B75)&gt;=5,'[1]Outside Edges'!$P75="Yes"),"Yes","No")</f>
        <v>No</v>
      </c>
      <c r="Y76" s="87" t="str">
        <f>IF(AND((RIGHT($Y$3,2)-'[1]Miter Profiles'!$AC$26-'[1]Outside Edges'!$B75)&gt;=5,'[1]Outside Edges'!$P75="Yes"),"Yes","No")</f>
        <v>Yes</v>
      </c>
      <c r="Z76" s="10" t="str">
        <f>IF(AND((RIGHT($Z$3,2)-'[1]Miter Profiles'!$AC$27-'[1]Outside Edges'!$B75)&gt;=5,'[1]Outside Edges'!$P75="Yes"),"Yes","No")</f>
        <v>No</v>
      </c>
      <c r="AA76" s="10" t="str">
        <f>IF(AND((RIGHT($AA$3,2)-'[1]Miter Profiles'!$AC$28-'[1]Outside Edges'!$B75)&gt;=5,'[1]Outside Edges'!$P75="Yes"),"Yes","No")</f>
        <v>Yes</v>
      </c>
      <c r="AB76" s="85" t="str">
        <f>IF(AND((RIGHT($AB$3,2)-'[1]Miter Profiles'!$AC$29-'[1]Outside Edges'!$B75)&gt;=5,'[1]Outside Edges'!$P75="Yes"),"Yes","No")</f>
        <v>Yes</v>
      </c>
      <c r="AC76" s="86" t="str">
        <f>IF(AND((RIGHT($AC$3,2)-'[1]Miter Profiles'!$AC$30-'[1]Outside Edges'!$B75)&gt;=5,'[1]Outside Edges'!$P75="Yes"),"Yes","No")</f>
        <v>No</v>
      </c>
      <c r="AD76" s="11" t="str">
        <f>IF(AND((RIGHT($AD$3,2)-'[1]Miter Profiles'!$AC$31-'[1]Outside Edges'!$B75)&gt;=5,'[1]Outside Edges'!$P75="Yes"),"Yes","No")</f>
        <v>Yes</v>
      </c>
      <c r="AE76" s="87" t="str">
        <f>IF(AND((RIGHT($AE$3,2)-'[1]Miter Profiles'!$AC$32-'[1]Outside Edges'!$B75)&gt;=5,'[1]Outside Edges'!$P75="Yes"),"Yes","No")</f>
        <v>Yes</v>
      </c>
      <c r="AF76" s="10" t="str">
        <f>IF(AND((RIGHT($AF$3,2)-'[1]Miter Profiles'!$AC$33-'[1]Outside Edges'!$B75)&gt;=5,'[1]Outside Edges'!$P75="Yes"),"Yes","No")</f>
        <v>No</v>
      </c>
      <c r="AG76" s="10" t="str">
        <f>IF(AND((RIGHT($AG$3,2)-'[1]Miter Profiles'!$AC$34-'[1]Outside Edges'!$B75)&gt;=5,'[1]Outside Edges'!$P75="Yes"),"Yes","No")</f>
        <v>Yes</v>
      </c>
      <c r="AH76" s="85" t="str">
        <f>IF(AND((RIGHT($AH$3,2)-'[1]Miter Profiles'!$AC$35-'[1]Outside Edges'!$B75)&gt;=5,'[1]Outside Edges'!$P75="Yes"),"Yes","No")</f>
        <v>Yes</v>
      </c>
      <c r="AI76" s="86" t="str">
        <f>IF(AND((RIGHT($AI$3,2)-'[1]Miter Profiles'!$AC$36-'[1]Outside Edges'!$B75)&gt;=5,'[1]Outside Edges'!$P75="Yes"),"Yes","No")</f>
        <v>No</v>
      </c>
      <c r="AJ76" s="11" t="str">
        <f>IF(AND((RIGHT($AJ$3,2)-'[1]Miter Profiles'!$AC$37-'[1]Outside Edges'!$B75)&gt;=5,'[1]Outside Edges'!$P75="Yes"),"Yes","No")</f>
        <v>Yes</v>
      </c>
      <c r="AK76" s="87" t="str">
        <f>IF(AND((RIGHT($AK$3,2)-'[1]Miter Profiles'!$AC$38-'[1]Outside Edges'!$B75)&gt;=5,'[1]Outside Edges'!$P75="Yes"),"Yes","No")</f>
        <v>Yes</v>
      </c>
      <c r="AL76" s="10" t="str">
        <f>IF(AND((RIGHT($AL$3,2)-'[1]Miter Profiles'!$AC$39-'[1]Outside Edges'!$B75)&gt;=5,'[1]Outside Edges'!$P75="Yes"),"Yes","No")</f>
        <v>Yes</v>
      </c>
      <c r="AM76" s="10" t="str">
        <f>IF(AND((RIGHT($AM$3,2)-'[1]Miter Profiles'!$AC$40-'[1]Outside Edges'!$B75)&gt;=5,'[1]Outside Edges'!$P75="Yes"),"Yes","No")</f>
        <v>Yes</v>
      </c>
      <c r="AN76" s="85" t="str">
        <f>IF(AND((RIGHT($AN$3,2)-'[1]Miter Profiles'!$AC$41-'[1]Outside Edges'!$B75)&gt;=5,'[1]Outside Edges'!$P75="Yes"),"Yes","No")</f>
        <v>Yes</v>
      </c>
      <c r="AO76" s="86" t="str">
        <f>IF(AND((RIGHT($AO$3,2)-'[1]Miter Profiles'!$AC$42-'[1]Outside Edges'!$B75)&gt;=5,'[1]Outside Edges'!$P75="Yes"),"Yes","No")</f>
        <v>No</v>
      </c>
      <c r="AP76" s="11" t="str">
        <f>IF(AND((RIGHT($AP$3,2)-'[1]Miter Profiles'!$AC$43-'[1]Outside Edges'!$B75)&gt;=5,'[1]Outside Edges'!$P75="Yes"),"Yes","No")</f>
        <v>Yes</v>
      </c>
      <c r="AQ76" s="87" t="str">
        <f>IF(AND((RIGHT($AQ$3,2)-'[1]Miter Profiles'!$AC$44-'[1]Outside Edges'!$B75)&gt;=5,'[1]Outside Edges'!$P75="Yes"),"Yes","No")</f>
        <v>Yes</v>
      </c>
      <c r="AR76" s="10" t="str">
        <f>IF(AND((RIGHT($AR$3,2)-'[1]Miter Profiles'!$AC$45-'[1]Outside Edges'!$B75)&gt;=5,'[1]Outside Edges'!$P75="Yes"),"Yes","No")</f>
        <v>No</v>
      </c>
      <c r="AS76" s="10" t="str">
        <f>IF(AND((RIGHT($AS$3,2)-'[1]Miter Profiles'!$AC$46-'[1]Outside Edges'!$B75)&gt;=5,'[1]Outside Edges'!$P75="Yes"),"Yes","No")</f>
        <v>Yes</v>
      </c>
      <c r="AT76" s="85" t="str">
        <f>IF(AND((RIGHT($AT$3,2)-'[1]Miter Profiles'!$AC$47-'[1]Outside Edges'!$B75)&gt;=5,'[1]Outside Edges'!$P75="Yes"),"Yes","No")</f>
        <v>Yes</v>
      </c>
      <c r="AU76" s="86" t="str">
        <f>IF(AND((RIGHT($AU$3,2)-'[1]Miter Profiles'!$AC$48-'[1]Outside Edges'!$B75)&gt;=5,'[1]Outside Edges'!$P75="Yes"),"Yes","No")</f>
        <v>No</v>
      </c>
      <c r="AV76" s="11" t="str">
        <f>IF(AND((RIGHT($AV$3,2)-'[1]Miter Profiles'!$AC$49-'[1]Outside Edges'!$B75)&gt;=5,'[1]Outside Edges'!$P75="Yes"),"Yes","No")</f>
        <v>Yes</v>
      </c>
      <c r="AW76" s="87" t="str">
        <f>IF(AND((RIGHT($AW$3,2)-'[1]Miter Profiles'!$AC$50-'[1]Outside Edges'!$B75)&gt;=5,'[1]Outside Edges'!$P75="Yes"),"Yes","No")</f>
        <v>Yes</v>
      </c>
      <c r="AX76" s="10" t="str">
        <f>IF(AND((RIGHT($AX$3,2)-'[1]Miter Profiles'!$AC$51-'[1]Outside Edges'!$B75)&gt;=5,'[1]Outside Edges'!$P75="Yes"),"Yes","No")</f>
        <v>No</v>
      </c>
      <c r="AY76" s="10" t="str">
        <f>IF(AND((RIGHT($AY$3,2)-'[1]Miter Profiles'!$AC$52-'[1]Outside Edges'!$B75)&gt;=5,'[1]Outside Edges'!$P75="Yes"),"Yes","No")</f>
        <v>Yes</v>
      </c>
      <c r="AZ76" s="85" t="str">
        <f>IF(AND((RIGHT($AZ$3,2)-'[1]Miter Profiles'!$AC$53-'[1]Outside Edges'!$B75)&gt;=5,'[1]Outside Edges'!$P75="Yes"),"Yes","No")</f>
        <v>Yes</v>
      </c>
      <c r="BA76" s="86" t="str">
        <f>IF(AND((RIGHT($BA$3,2)-'[1]Miter Profiles'!$AC$54-'[1]Outside Edges'!$B75)&gt;=5,'[1]Outside Edges'!$P75="Yes"),"Yes","No")</f>
        <v>Yes</v>
      </c>
      <c r="BB76" s="11" t="str">
        <f>IF(AND((RIGHT($BB$3,2)-'[1]Miter Profiles'!$AC$55-'[1]Outside Edges'!$B75)&gt;=5,'[1]Outside Edges'!$P75="Yes"),"Yes","No")</f>
        <v>Yes</v>
      </c>
      <c r="BC76" s="87" t="str">
        <f>IF(AND((RIGHT($BC$3,2)-'[1]Miter Profiles'!$AC$56-'[1]Outside Edges'!$B75)&gt;=5,'[1]Outside Edges'!$P75="Yes"),"Yes","No")</f>
        <v>Yes</v>
      </c>
      <c r="BD76" s="10" t="str">
        <f>IF(AND((RIGHT($BD$3,2)-'[1]Miter Profiles'!$AC$57-'[1]Outside Edges'!$B75)&gt;=5,'[1]Outside Edges'!$P75="Yes"),"Yes","No")</f>
        <v>Yes</v>
      </c>
      <c r="BE76" s="10" t="str">
        <f>IF(AND((RIGHT($BE$3,2)-'[1]Miter Profiles'!$AC$58-'[1]Outside Edges'!$B75)&gt;=5,'[1]Outside Edges'!$P75="Yes"),"Yes","No")</f>
        <v>Yes</v>
      </c>
      <c r="BF76" s="85" t="str">
        <f>IF(AND((RIGHT($BF$3,2)-'[1]Miter Profiles'!$AC$59-'[1]Outside Edges'!$B75)&gt;=5,'[1]Outside Edges'!$P75="Yes"),"Yes","No")</f>
        <v>Yes</v>
      </c>
      <c r="BG76" s="86" t="str">
        <f>IF(AND((RIGHT($BG$3,2)-'[1]Miter Profiles'!$AC$60-'[1]Outside Edges'!$B75)&gt;=5,'[1]Outside Edges'!$P75="Yes"),"Yes","No")</f>
        <v>Yes</v>
      </c>
      <c r="BH76" s="11" t="str">
        <f>IF(AND((RIGHT($BH$3,2)-'[1]Miter Profiles'!$AC$61-'[1]Outside Edges'!$B75)&gt;=5,'[1]Outside Edges'!$P75="Yes"),"Yes","No")</f>
        <v>Yes</v>
      </c>
      <c r="BI76" s="87" t="str">
        <f>IF(AND((RIGHT($BI$3,2)-'[1]Miter Profiles'!$AC$62-'[1]Outside Edges'!$B75)&gt;=5,'[1]Outside Edges'!$P75="Yes"),"Yes","No")</f>
        <v>Yes</v>
      </c>
      <c r="BJ76" s="10" t="str">
        <f>IF(AND((RIGHT($BJ$3,2)-'[1]Miter Profiles'!$AC$63-'[1]Outside Edges'!$B75)&gt;=5,'[1]Outside Edges'!$P75="Yes"),"Yes","No")</f>
        <v>No</v>
      </c>
      <c r="BK76" s="10" t="str">
        <f>IF(AND((RIGHT($BK$3,2)-'[1]Miter Profiles'!$AC$64-'[1]Outside Edges'!$B75)&gt;=5,'[1]Outside Edges'!$P75="Yes"),"Yes","No")</f>
        <v>Yes</v>
      </c>
      <c r="BL76" s="85" t="str">
        <f>IF(AND((RIGHT($BL$3,2)-'[1]Miter Profiles'!$AC$65-'[1]Outside Edges'!$B75)&gt;=5,'[1]Outside Edges'!$P75="Yes"),"Yes","No")</f>
        <v>Yes</v>
      </c>
      <c r="BM76" s="86" t="str">
        <f>IF(AND((RIGHT($BM$3,2)-'[1]Miter Profiles'!$AC$66-'[1]Outside Edges'!$B75)&gt;=5,'[1]Outside Edges'!$P75="Yes"),"Yes","No")</f>
        <v>No</v>
      </c>
      <c r="BN76" s="11" t="str">
        <f>IF(AND((RIGHT($BN$3,2)-'[1]Miter Profiles'!$AC$67-'[1]Outside Edges'!$B75)&gt;=5,'[1]Outside Edges'!$P75="Yes"),"Yes","No")</f>
        <v>Yes</v>
      </c>
      <c r="BO76" s="87" t="str">
        <f>IF(AND((RIGHT($BO$3,2)-'[1]Miter Profiles'!$AC$68-'[1]Outside Edges'!$B75)&gt;=5,'[1]Outside Edges'!$P75="Yes"),"Yes","No")</f>
        <v>Yes</v>
      </c>
      <c r="BP76" s="10" t="str">
        <f>IF(AND((RIGHT($BP$3,2)-'[1]Miter Profiles'!$AC$69-'[1]Outside Edges'!$B75)&gt;=5,'[1]Outside Edges'!$P75="Yes"),"Yes","No")</f>
        <v>No</v>
      </c>
      <c r="BQ76" s="10" t="str">
        <f>IF(AND((RIGHT($BQ$3,2)-'[1]Miter Profiles'!$AC$70-'[1]Outside Edges'!$B75)&gt;=5,'[1]Outside Edges'!$P75="Yes"),"Yes","No")</f>
        <v>Yes</v>
      </c>
      <c r="BR76" s="85" t="str">
        <f>IF(AND((RIGHT($BR$3,2)-'[1]Miter Profiles'!$AC$71-'[1]Outside Edges'!$B75)&gt;=5,'[1]Outside Edges'!$P75="Yes"),"Yes","No")</f>
        <v>Yes</v>
      </c>
      <c r="BS76" s="86" t="str">
        <f>IF(AND((RIGHT($BS$3,2)-'[1]Miter Profiles'!$AC$72-'[1]Outside Edges'!$B75)&gt;=5,'[1]Outside Edges'!$P75="Yes"),"Yes","No")</f>
        <v>Yes</v>
      </c>
      <c r="BT76" s="11" t="str">
        <f>IF(AND((RIGHT($BT$3,2)-'[1]Miter Profiles'!$AC$73-'[1]Outside Edges'!$B75)&gt;=5,'[1]Outside Edges'!$P75="Yes"),"Yes","No")</f>
        <v>Yes</v>
      </c>
      <c r="BU76" s="87" t="str">
        <f>IF(AND((RIGHT($BU$3,2)-'[1]Miter Profiles'!$AC$74-'[1]Outside Edges'!$B75)&gt;=5,'[1]Outside Edges'!$P75="Yes"),"Yes","No")</f>
        <v>Yes</v>
      </c>
      <c r="BV76" s="10" t="str">
        <f>IF(AND((RIGHT($BV$3,2)-'[1]Miter Profiles'!$AC$75-'[1]Outside Edges'!$B75)&gt;=5,'[1]Outside Edges'!$P75="Yes"),"Yes","No")</f>
        <v>Yes</v>
      </c>
      <c r="BW76" s="10" t="str">
        <f>IF(AND((RIGHT($BW$3,2)-'[1]Miter Profiles'!$AC$76-'[1]Outside Edges'!$B75)&gt;=5,'[1]Outside Edges'!$P75="Yes"),"Yes","No")</f>
        <v>Yes</v>
      </c>
      <c r="BX76" s="85" t="str">
        <f>IF(AND((RIGHT($BX$3,2)-'[1]Miter Profiles'!$AC$77-'[1]Outside Edges'!$B75)&gt;=5,'[1]Outside Edges'!$P75="Yes"),"Yes","No")</f>
        <v>Yes</v>
      </c>
      <c r="BY76" s="86" t="str">
        <f>IF(AND((RIGHT($BY$3,2)-'[1]Miter Profiles'!$AC$78-'[1]Outside Edges'!$B75)&gt;=5,'[1]Outside Edges'!$P75="Yes"),"Yes","No")</f>
        <v>No</v>
      </c>
      <c r="BZ76" s="11" t="str">
        <f>IF(AND((RIGHT($BZ$3,2)-'[1]Miter Profiles'!$AC$79-'[1]Outside Edges'!$B75)&gt;=5,'[1]Outside Edges'!$P75="Yes"),"Yes","No")</f>
        <v>Yes</v>
      </c>
      <c r="CA76" s="87" t="str">
        <f>IF(AND((RIGHT($CA$3,2)-'[1]Miter Profiles'!$AC$80-'[1]Outside Edges'!$B75)&gt;=5,'[1]Outside Edges'!$P75="Yes"),"Yes","No")</f>
        <v>Yes</v>
      </c>
      <c r="CB76" s="10" t="str">
        <f>IF(AND((RIGHT($CB$3,2)-'[1]Miter Profiles'!$AC$81-'[1]Outside Edges'!$B75)&gt;=5,'[1]Outside Edges'!$P75="Yes"),"Yes","No")</f>
        <v>No</v>
      </c>
      <c r="CC76" s="10" t="str">
        <f>IF(AND((RIGHT($CC$3,2)-'[1]Miter Profiles'!$AC$82-'[1]Outside Edges'!$B75)&gt;=5,'[1]Outside Edges'!$P75="Yes"),"Yes","No")</f>
        <v>Yes</v>
      </c>
      <c r="CD76" s="85" t="str">
        <f>IF(AND((RIGHT($CD$3,2)-'[1]Miter Profiles'!$AC$83-'[1]Outside Edges'!$B75)&gt;=5,'[1]Outside Edges'!$P75="Yes"),"Yes","No")</f>
        <v>Yes</v>
      </c>
      <c r="CE76" s="86" t="str">
        <f>IF(AND((RIGHT($CE$3,2)-'[1]Miter Profiles'!$AC$84-'[1]Outside Edges'!$B75)&gt;=5,'[1]Outside Edges'!$P75="Yes"),"Yes","No")</f>
        <v>No</v>
      </c>
      <c r="CF76" s="11" t="str">
        <f>IF(AND((RIGHT($CF$3,2)-'[1]Miter Profiles'!$AC$85-'[1]Outside Edges'!$B75)&gt;=5,'[1]Outside Edges'!$P75="Yes"),"Yes","No")</f>
        <v>Yes</v>
      </c>
      <c r="CG76" s="87" t="str">
        <f>IF(AND((RIGHT($CG$3,2)-'[1]Miter Profiles'!$AC$86-'[1]Outside Edges'!$B75)&gt;=5,'[1]Outside Edges'!$P75="Yes"),"Yes","No")</f>
        <v>Yes</v>
      </c>
      <c r="CH76" s="10" t="str">
        <f>IF(AND((RIGHT($CH$3,2)-'[1]Miter Profiles'!$AC$87-'[1]Outside Edges'!$B75)&gt;=5,'[1]Outside Edges'!$P75="Yes"),"Yes","No")</f>
        <v>Yes</v>
      </c>
      <c r="CI76" s="10" t="str">
        <f>IF(AND((RIGHT($CI$3,2)-'[1]Miter Profiles'!$AC$88-'[1]Outside Edges'!$B75)&gt;=5,'[1]Outside Edges'!$P75="Yes"),"Yes","No")</f>
        <v>Yes</v>
      </c>
      <c r="CJ76" s="85" t="str">
        <f>IF(AND((RIGHT($CJ$3,2)-'[1]Miter Profiles'!$AC$89-'[1]Outside Edges'!$B75)&gt;=5,'[1]Outside Edges'!$P75="Yes"),"Yes","No")</f>
        <v>Yes</v>
      </c>
      <c r="CK76" s="86" t="str">
        <f>IF(AND((RIGHT($CK$3,2)-'[1]Miter Profiles'!$AC$90-'[1]Outside Edges'!$B75)&gt;=5,'[1]Outside Edges'!$P75="Yes"),"Yes","No")</f>
        <v>No</v>
      </c>
      <c r="CL76" s="11" t="str">
        <f>IF(AND((RIGHT($CL$3,2)-'[1]Miter Profiles'!$AC$91-'[1]Outside Edges'!$B75)&gt;=5,'[1]Outside Edges'!$P75="Yes"),"Yes","No")</f>
        <v>Yes</v>
      </c>
      <c r="CM76" s="87" t="str">
        <f>IF(AND((RIGHT($CM$3,2)-'[1]Miter Profiles'!$AC$92-'[1]Outside Edges'!$B75)&gt;=5,'[1]Outside Edges'!$P75="Yes"),"Yes","No")</f>
        <v>Yes</v>
      </c>
      <c r="CN76" s="10" t="str">
        <f>IF(AND((RIGHT(CN$3,2)-'[1]Miter Profiles'!$AC$93-'[1]Outside Edges'!$B75)&gt;=5,'[1]Outside Edges'!$P75="Yes"),"Yes","No")</f>
        <v>No</v>
      </c>
      <c r="CO76" s="10" t="str">
        <f>IF(AND((RIGHT(CO$3,2)-'[1]Miter Profiles'!$AC$94-'[1]Outside Edges'!$B75)&gt;=5,'[1]Outside Edges'!$P75="Yes"),"Yes","No")</f>
        <v>No</v>
      </c>
      <c r="CP76" s="85" t="str">
        <f>IF(AND((RIGHT(CP$3,2)-'[1]Miter Profiles'!$AC$95-'[1]Outside Edges'!$B75)&gt;=5,'[1]Outside Edges'!$P75="Yes"),"Yes","No")</f>
        <v>No</v>
      </c>
      <c r="CQ76" s="86" t="str">
        <f>IF(AND((RIGHT(CQ$3,2)-'[1]Miter Profiles'!$AC$96-'[1]Outside Edges'!$B75)&gt;=5,'[1]Outside Edges'!$P75="Yes"),"Yes","No")</f>
        <v>No</v>
      </c>
      <c r="CR76" s="11" t="str">
        <f>IF(AND((RIGHT(CR$3,2)-'[1]Miter Profiles'!$AC$97-'[1]Outside Edges'!$B75)&gt;=5,'[1]Outside Edges'!$P75="Yes"),"Yes","No")</f>
        <v>Yes</v>
      </c>
      <c r="CS76" s="87" t="str">
        <f>IF(AND((RIGHT(CS$3,2)-'[1]Miter Profiles'!$AC$98-'[1]Outside Edges'!$B75)&gt;=5,'[1]Outside Edges'!$P75="Yes"),"Yes","No")</f>
        <v>Yes</v>
      </c>
      <c r="CT76" s="10" t="str">
        <f>IF(AND((RIGHT($CT$3,2)-'[1]Miter Profiles'!$AC$99-'[1]Outside Edges'!$B75)&gt;=5,'[1]Outside Edges'!$P75="Yes"),"Yes","No")</f>
        <v>No</v>
      </c>
      <c r="CU76" s="10" t="str">
        <f>IF(AND((RIGHT($CU$3,2)-'[1]Miter Profiles'!$AC$100-'[1]Outside Edges'!$B75)&gt;=5,'[1]Outside Edges'!$P75="Yes"),"Yes","No")</f>
        <v>Yes</v>
      </c>
      <c r="CV76" s="85" t="str">
        <f>IF(AND((RIGHT($CV$3,2)-'[1]Miter Profiles'!$AC$101-'[1]Outside Edges'!$B75)&gt;=5,'[1]Outside Edges'!$P75="Yes"),"Yes","No")</f>
        <v>Yes</v>
      </c>
      <c r="CW76" s="86" t="str">
        <f>IF(AND((RIGHT($CW$3,2)-'[1]Miter Profiles'!$AC$102-'[1]Outside Edges'!$B75)&gt;=5,'[1]Outside Edges'!$P75="Yes"),"Yes","No")</f>
        <v>Yes</v>
      </c>
      <c r="CX76" s="11" t="str">
        <f>IF(AND((RIGHT($CX$3,2)-'[1]Miter Profiles'!$AC$103-'[1]Outside Edges'!$B75)&gt;=5,'[1]Outside Edges'!$P75="Yes"),"Yes","No")</f>
        <v>Yes</v>
      </c>
      <c r="CY76" s="87" t="str">
        <f>IF(AND((RIGHT($CY$3,2)-'[1]Miter Profiles'!$AC$104-'[1]Outside Edges'!$B75)&gt;=5,'[1]Outside Edges'!$P75="Yes"),"Yes","No")</f>
        <v>Yes</v>
      </c>
      <c r="CZ76" s="10" t="str">
        <f>IF(AND((RIGHT($CZ$3,2)-'[1]Miter Profiles'!$AC$105-'[1]Outside Edges'!$B75)&gt;=5,'[1]Outside Edges'!$P75="Yes"),"Yes","No")</f>
        <v>No</v>
      </c>
      <c r="DA76" s="10" t="str">
        <f>IF(AND((RIGHT($DA$3,2)-'[1]Miter Profiles'!$AC$106-'[1]Outside Edges'!$B75)&gt;=5,'[1]Outside Edges'!$P75="Yes"),"Yes","No")</f>
        <v>No</v>
      </c>
      <c r="DB76" s="85" t="str">
        <f>IF(AND((RIGHT($DB$3,2)-'[1]Miter Profiles'!$AC$107-'[1]Outside Edges'!$B75)&gt;=5,'[1]Outside Edges'!$P75="Yes"),"Yes","No")</f>
        <v>No</v>
      </c>
      <c r="DC76" s="86" t="str">
        <f>IF(AND((RIGHT($DC$3,2)-'[1]Miter Profiles'!$AC$108-'[1]Outside Edges'!$B75)&gt;=5,'[1]Outside Edges'!$P75="Yes"),"Yes","No")</f>
        <v>No</v>
      </c>
      <c r="DD76" s="11" t="str">
        <f>IF(AND((RIGHT($DD$3,2)-'[1]Miter Profiles'!$AC$109-'[1]Outside Edges'!$B75)&gt;=5,'[1]Outside Edges'!$P75="Yes"),"Yes","No")</f>
        <v>Yes</v>
      </c>
      <c r="DE76" s="87" t="str">
        <f>IF(AND((RIGHT($DE$3,2)-'[1]Miter Profiles'!$AC$110-'[1]Outside Edges'!$B75)&gt;=5,'[1]Outside Edges'!$P75="Yes"),"Yes","No")</f>
        <v>Yes</v>
      </c>
      <c r="DF76" s="10" t="str">
        <f>IF(AND((RIGHT($DF$3,2)-'[1]Miter Profiles'!$AC$111-'[1]Outside Edges'!$B75)&gt;=5,'[1]Outside Edges'!$P75="Yes"),"Yes","No")</f>
        <v>No</v>
      </c>
      <c r="DG76" s="10" t="str">
        <f>IF(AND((RIGHT($DG$3,2)-'[1]Miter Profiles'!$AC$112-'[1]Outside Edges'!$B75)&gt;=5,'[1]Outside Edges'!$P75="Yes"),"Yes","No")</f>
        <v>Yes</v>
      </c>
      <c r="DH76" s="85" t="str">
        <f>IF(AND((RIGHT($DH$3,2)-'[1]Miter Profiles'!$AC$113-'[1]Outside Edges'!$B75)&gt;=5,'[1]Outside Edges'!$P75="Yes"),"Yes","No")</f>
        <v>Yes</v>
      </c>
      <c r="DI76" s="86" t="str">
        <f>IF(AND((RIGHT($DI$3,2)-'[1]Miter Profiles'!$AC$114-'[1]Outside Edges'!$B75)&gt;=5,'[1]Outside Edges'!$P75="Yes"),"Yes","No")</f>
        <v>No</v>
      </c>
      <c r="DJ76" s="11" t="str">
        <f>IF(AND((RIGHT($DJ$3,2)-'[1]Miter Profiles'!$AC$115-'[1]Outside Edges'!$B75)&gt;=5,'[1]Outside Edges'!$P75="Yes"),"Yes","No")</f>
        <v>Yes</v>
      </c>
      <c r="DK76" s="87" t="str">
        <f>IF(AND((RIGHT($DK$3,2)-'[1]Miter Profiles'!$AC$116-'[1]Outside Edges'!$B75)&gt;=5,'[1]Outside Edges'!$P75="Yes"),"Yes","No")</f>
        <v>Yes</v>
      </c>
      <c r="DL76" s="10" t="str">
        <f>IF(AND((RIGHT($DL$3,2)-'[1]Miter Profiles'!$AC$117-'[1]Outside Edges'!$B75)&gt;=5,'[1]Outside Edges'!$P75="Yes"),"Yes","No")</f>
        <v>Yes</v>
      </c>
      <c r="DM76" s="10" t="str">
        <f>IF(AND((RIGHT($DM$3,2)-'[1]Miter Profiles'!$AC$118-'[1]Outside Edges'!$B75)&gt;=5,'[1]Outside Edges'!$P75="Yes"),"Yes","No")</f>
        <v>Yes</v>
      </c>
      <c r="DN76" s="85" t="str">
        <f>IF(AND((RIGHT($DN$3,2)-'[1]Miter Profiles'!$AC$119-'[1]Outside Edges'!$B75)&gt;=5,'[1]Outside Edges'!$P75="Yes"),"Yes","No")</f>
        <v>Yes</v>
      </c>
      <c r="DO76" s="86" t="str">
        <f>IF(AND((RIGHT($DO$3,2)-'[1]Miter Profiles'!$AC$120-'[1]Outside Edges'!$B75)&gt;=5,'[1]Outside Edges'!$P75="Yes"),"Yes","No")</f>
        <v>No</v>
      </c>
      <c r="DP76" s="11" t="str">
        <f>IF(AND((RIGHT($DP$3,2)-'[1]Miter Profiles'!$AC$121-'[1]Outside Edges'!$B75)&gt;=5,'[1]Outside Edges'!$P75="Yes"),"Yes","No")</f>
        <v>No</v>
      </c>
      <c r="DQ76" s="87" t="str">
        <f>IF(AND((RIGHT($DQ$3,2)-'[1]Miter Profiles'!$AC$122-'[1]Outside Edges'!$B75)&gt;=5,'[1]Outside Edges'!$P75="Yes"),"Yes","No")</f>
        <v>Yes</v>
      </c>
      <c r="DR76" s="10" t="str">
        <f>IF(AND((RIGHT($DR$3,2)-'[1]Miter Profiles'!$AC$123-'[1]Outside Edges'!$B75)&gt;=5,'[1]Outside Edges'!$P75="Yes"),"Yes","No")</f>
        <v>No</v>
      </c>
      <c r="DS76" s="10" t="str">
        <f>IF(AND((RIGHT($DS$3,2)-'[1]Miter Profiles'!$AC$124-'[1]Outside Edges'!$B75)&gt;=5,'[1]Outside Edges'!$P75="Yes"),"Yes","No")</f>
        <v>Yes</v>
      </c>
      <c r="DT76" s="85" t="str">
        <f>IF(AND((RIGHT($DT$3,2)-'[1]Miter Profiles'!$AC$125-'[1]Outside Edges'!$B75)&gt;=5,'[1]Outside Edges'!$P75="Yes"),"Yes","No")</f>
        <v>Yes</v>
      </c>
      <c r="DU76" s="86" t="str">
        <f>IF(AND((RIGHT($DU$3,2)-'[1]Miter Profiles'!$AC$126-'[1]Outside Edges'!$B75)&gt;=5,'[1]Outside Edges'!$P75="Yes"),"Yes","No")</f>
        <v>No</v>
      </c>
      <c r="DV76" s="11" t="str">
        <f>IF(AND((RIGHT($DV$3,2)-'[1]Miter Profiles'!$AC$127-'[1]Outside Edges'!$B75)&gt;=5,'[1]Outside Edges'!$P75="Yes"),"Yes","No")</f>
        <v>Yes</v>
      </c>
      <c r="DW76" s="87" t="str">
        <f>IF(AND((RIGHT($DW$3,2)-'[1]Miter Profiles'!$AC$128-'[1]Outside Edges'!$B75)&gt;=5,'[1]Outside Edges'!$P75="Yes"),"Yes","No")</f>
        <v>Yes</v>
      </c>
      <c r="DX76" s="10" t="str">
        <f>IF(AND((RIGHT($DX$3,2)-'[1]Miter Profiles'!$AC$129-'[1]Outside Edges'!$B75)&gt;=5,'[1]Outside Edges'!$P75="Yes"),"Yes","No")</f>
        <v>No</v>
      </c>
      <c r="DY76" s="10" t="str">
        <f>IF(AND((RIGHT($DY$3,2)-'[1]Miter Profiles'!$AC$130-'[1]Outside Edges'!$B75)&gt;=5,'[1]Outside Edges'!$P75="Yes"),"Yes","No")</f>
        <v>No</v>
      </c>
      <c r="DZ76" s="85" t="str">
        <f>IF(AND((RIGHT($DZ$3,2)-'[1]Miter Profiles'!$AC$131-'[1]Outside Edges'!$B75)&gt;=5,'[1]Outside Edges'!$P75="Yes"),"Yes","No")</f>
        <v>No</v>
      </c>
      <c r="EA76" s="90" t="str">
        <f>IF(AND((RIGHT($EA$3,2)-'[1]Miter Profiles'!$AC$132-'[1]Outside Edges'!$B75)&gt;=5,'[1]Outside Edges'!$P75="Yes"),"Yes","No")</f>
        <v>No</v>
      </c>
      <c r="EB76" s="105" t="str">
        <f>IF(AND((RIGHT($EB$3,2)-'[1]Miter Profiles'!$AC$133-'[1]Outside Edges'!$B75)&gt;=5,'[1]Outside Edges'!$P75="Yes"),"Yes","No")</f>
        <v>No</v>
      </c>
      <c r="EC76" s="110" t="str">
        <f>IF(AND((RIGHT($EC$3,2)-'[1]Miter Profiles'!$AC$134-'[1]Outside Edges'!$B75)&gt;=5,'[1]Outside Edges'!$P75="Yes"),"Yes","No")</f>
        <v>No</v>
      </c>
      <c r="ED76" s="116" t="str">
        <f>IF(AND((RIGHT($ED$3,2)-'[1]Miter Profiles'!$AC$135-'[1]Outside Edges'!$B75)&gt;=5,'[1]Outside Edges'!$P75="Yes"),"Yes","No")</f>
        <v>Yes</v>
      </c>
      <c r="EE76" s="113" t="str">
        <f>IF(AND((RIGHT($EE$3,2)-'[1]Miter Profiles'!$AC$136-'[1]Outside Edges'!$B75)&gt;=5,'[1]Outside Edges'!$P75="Yes"),"Yes","No")</f>
        <v>No</v>
      </c>
      <c r="EF76" s="85" t="str">
        <f>IF(AND((RIGHT($EF$3,2)-'[1]Miter Profiles'!$AC$137-'[1]Outside Edges'!$B75)&gt;=5,'[1]Outside Edges'!$P75="Yes"),"Yes","No")</f>
        <v>No</v>
      </c>
      <c r="EG76" s="10" t="str">
        <f>IF(AND((RIGHT($EG$3,2)-'[1]Miter Profiles'!$AC$138-'[1]Outside Edges'!$B75)&gt;=5,'[1]Outside Edges'!$P75="Yes"),"Yes","No")</f>
        <v>No</v>
      </c>
      <c r="EH76" s="90" t="str">
        <f>IF(AND((RIGHT($EH$3,2)-'[1]Miter Profiles'!$AC$139-'[1]Outside Edges'!$B75)&gt;=5,'[1]Outside Edges'!$P75="Yes"),"Yes","No")</f>
        <v>No</v>
      </c>
      <c r="EI76" s="121" t="str">
        <f>IF(AND((RIGHT($EI$3,2)-'[1]Miter Profiles'!$AC$140-'[1]Outside Edges'!$B75)&gt;=5,'[1]Outside Edges'!$P75="Yes"),"Yes","No")</f>
        <v>No</v>
      </c>
      <c r="EJ76" s="124" t="str">
        <f>IF(AND((RIGHT($EJ$3,2)-'[1]Miter Profiles'!$AC$141-'[1]Outside Edges'!$B75)&gt;=5,'[1]Outside Edges'!$P75="Yes"),"Yes","No")</f>
        <v>No</v>
      </c>
      <c r="EK76" s="124" t="str">
        <f>IF(AND((RIGHT($EK$3,2)-'[1]Miter Profiles'!$AC$142-'[1]Outside Edges'!$B75)&gt;=5,'[1]Outside Edges'!$P75="Yes"),"Yes","No")</f>
        <v>No</v>
      </c>
      <c r="EL76" s="116" t="str">
        <f>IF(AND((RIGHT($EL$3,2)-'[1]Miter Profiles'!$AC$143-'[1]Outside Edges'!$B75)&gt;=5,'[1]Outside Edges'!$P75="Yes"),"Yes","No")</f>
        <v>No</v>
      </c>
      <c r="EM76" s="129" t="str">
        <f>IF(AND((RIGHT($EM$3,2)-'[1]Miter Profiles'!$AC$144-'[1]Outside Edges'!$B75)&gt;=5,'[1]Outside Edges'!$P75="Yes"),"Yes","No")</f>
        <v>No</v>
      </c>
      <c r="EN76" s="10" t="str">
        <f>IF(AND((RIGHT($EN$3,2)-'[1]Miter Profiles'!$AC$145-'[1]Outside Edges'!$B75)&gt;=5,'[1]Outside Edges'!$P75="Yes"),"Yes","No")</f>
        <v>No</v>
      </c>
      <c r="EO76" s="90" t="str">
        <f>IF(AND((RIGHT($EO$3,2)-'[1]Miter Profiles'!$AC$146-'[1]Outside Edges'!$B75)&gt;=5,'[1]Outside Edges'!$P75="Yes"),"Yes","No")</f>
        <v>Yes</v>
      </c>
      <c r="EP76" s="124" t="str">
        <f>IF(AND((RIGHT($EP$3,2)-'[1]Miter Profiles'!$AC$147-'[1]Outside Edges'!$B75)&gt;=5,'[1]Outside Edges'!$P75="Yes"),"Yes","No")</f>
        <v>No</v>
      </c>
      <c r="EQ76" s="124" t="str">
        <f>IF(AND((RIGHT($EQ$3,2)-'[1]Miter Profiles'!$AC$148-'[1]Outside Edges'!$B75)&gt;=5,'[1]Outside Edges'!$P75="Yes"),"Yes","No")</f>
        <v>No</v>
      </c>
      <c r="ER76" s="116" t="str">
        <f>IF(AND((RIGHT($ER$3,2)-'[1]Miter Profiles'!$AC$149-'[1]Outside Edges'!$B75)&gt;=5,'[1]Outside Edges'!$P75="Yes"),"Yes","No")</f>
        <v>Yes</v>
      </c>
      <c r="ES76" s="129" t="str">
        <f>IF(AND((RIGHT($ES$3,2)-'[1]Miter Profiles'!$AC$150-'[1]Outside Edges'!$B75)&gt;=5,'[1]Outside Edges'!$P75="Yes"),"Yes","No")</f>
        <v>No</v>
      </c>
      <c r="ET76" s="10" t="str">
        <f>IF(AND((RIGHT($ET$3,2)-'[1]Miter Profiles'!$AC$151-'[1]Outside Edges'!$B75)&gt;=5,'[1]Outside Edges'!$P75="Yes"),"Yes","No")</f>
        <v>Yes</v>
      </c>
      <c r="EU76" s="90" t="str">
        <f>IF(AND((RIGHT($EU$3,2)-'[1]Miter Profiles'!$AC$152-'[1]Outside Edges'!$B75)&gt;=5,'[1]Outside Edges'!$P75="Yes"),"Yes","No")</f>
        <v>Yes</v>
      </c>
      <c r="EV76" s="124" t="str">
        <f>IF(AND((RIGHT($EV$3,2)-'[1]Miter Profiles'!$AC$153-'[1]Outside Edges'!$B75)&gt;=5,'[1]Outside Edges'!$P75="Yes"),"Yes","No")</f>
        <v>No</v>
      </c>
      <c r="EW76" s="124" t="str">
        <f>IF(AND((RIGHT($EW$3,2)-'[1]Miter Profiles'!$AC$154-'[1]Outside Edges'!$B75)&gt;=5,'[1]Outside Edges'!$P75="Yes"),"Yes","No")</f>
        <v>Yes</v>
      </c>
      <c r="EX76" s="116" t="str">
        <f>IF(AND((RIGHT($EX$3,2)-'[1]Miter Profiles'!$AC$155-'[1]Outside Edges'!$B75)&gt;=5,'[1]Outside Edges'!$P75="Yes"),"Yes","No")</f>
        <v>Yes</v>
      </c>
      <c r="EY76" s="129" t="str">
        <f>IF(AND((RIGHT($EY$3,2)-'[1]Miter Profiles'!$AC$156-'[1]Outside Edges'!$B75)&gt;=5,'[1]Outside Edges'!$P75="Yes"),"Yes","No")</f>
        <v>No</v>
      </c>
      <c r="EZ76" s="10" t="str">
        <f>IF(AND((RIGHT($EZ$3,2)-'[1]Miter Profiles'!$AC$157-'[1]Outside Edges'!$B75)&gt;=5,'[1]Outside Edges'!$P75="Yes"),"Yes","No")</f>
        <v>Yes</v>
      </c>
      <c r="FA76" s="90" t="str">
        <f>IF(AND((RIGHT($FA$3,2)-'[1]Miter Profiles'!$AC$158-'[1]Outside Edges'!$B75)&gt;=5,'[1]Outside Edges'!$P75="Yes"),"Yes","No")</f>
        <v>Yes</v>
      </c>
      <c r="FB76" s="124" t="str">
        <f>IF(AND((RIGHT($FB$3,2)-'[1]Miter Profiles'!$AC$159-'[1]Outside Edges'!$B75)&gt;=5,'[1]Outside Edges'!$P75="Yes"),"Yes","No")</f>
        <v>No</v>
      </c>
      <c r="FC76" s="124" t="str">
        <f>IF(AND((RIGHT($FC$3,2)-'[1]Miter Profiles'!$AC$160-'[1]Outside Edges'!$B75)&gt;=5,'[1]Outside Edges'!$P75="Yes"),"Yes","No")</f>
        <v>Yes</v>
      </c>
      <c r="FD76" s="116" t="str">
        <f>IF(AND((RIGHT($FD$3,2)-'[1]Miter Profiles'!$AC$161-'[1]Outside Edges'!$B75)&gt;=5,'[1]Outside Edges'!$P75="Yes"),"Yes","No")</f>
        <v>Yes</v>
      </c>
      <c r="FE76" s="129" t="str">
        <f>IF(AND((RIGHT($FE$3,2)-'[1]Miter Profiles'!$AC$162-'[1]Outside Edges'!$B75)&gt;=5,'[1]Outside Edges'!$P75="Yes"),"Yes","No")</f>
        <v>No</v>
      </c>
      <c r="FF76" s="10" t="str">
        <f>IF(AND((RIGHT($FF$3,2)-'[1]Miter Profiles'!$AC$163-'[1]Outside Edges'!$B75)&gt;=5,'[1]Outside Edges'!$P75="Yes"),"Yes","No")</f>
        <v>Yes</v>
      </c>
      <c r="FG76" s="90" t="str">
        <f>IF(AND((RIGHT($FG$3,2)-'[1]Miter Profiles'!$AC$164-'[1]Outside Edges'!$B75)&gt;=5,'[1]Outside Edges'!$P75="Yes"),"Yes","No")</f>
        <v>Yes</v>
      </c>
      <c r="FH76" s="124" t="str">
        <f>IF(AND((RIGHT($FH$3,2)-'[1]Miter Profiles'!$AC$165-'[1]Outside Edges'!$B75)&gt;=5,'[1]Outside Edges'!$P75="Yes"),"Yes","No")</f>
        <v>Yes</v>
      </c>
      <c r="FI76" s="124" t="str">
        <f>IF(AND((RIGHT($FI$3,2)-'[1]Miter Profiles'!$AC$166-'[1]Outside Edges'!$B75)&gt;=5,'[1]Outside Edges'!$P75="Yes"),"Yes","No")</f>
        <v>Yes</v>
      </c>
      <c r="FJ76" s="116" t="str">
        <f>IF(AND((RIGHT($FJ$3,2)-'[1]Miter Profiles'!$AC$167-'[1]Outside Edges'!$B75)&gt;=5,'[1]Outside Edges'!$P75="Yes"),"Yes","No")</f>
        <v>Yes</v>
      </c>
      <c r="FK76" s="129" t="str">
        <f>IF(AND((RIGHT($FK$3,2)-'[1]Miter Profiles'!$AC$168-'[1]Outside Edges'!$B75)&gt;=5,'[1]Outside Edges'!$P75="Yes"),"Yes","No")</f>
        <v>Yes</v>
      </c>
      <c r="FL76" s="10" t="str">
        <f>IF(AND((RIGHT($FL$3,2)-'[1]Miter Profiles'!$AC$169-'[1]Outside Edges'!$B75)&gt;=5,'[1]Outside Edges'!$P75="Yes"),"Yes","No")</f>
        <v>Yes</v>
      </c>
      <c r="FM76" s="90" t="str">
        <f>IF(AND((RIGHT($FM$3,2)-'[1]Miter Profiles'!$AC$170-'[1]Outside Edges'!$B75)&gt;=5,'[1]Outside Edges'!$P75="Yes"),"Yes","No")</f>
        <v>Yes</v>
      </c>
      <c r="FN76" s="124" t="str">
        <f>IF(AND((RIGHT($FN$3,2)-'[1]Miter Profiles'!$AC$171-'[1]Outside Edges'!$B75)&gt;=5,'[1]Outside Edges'!$P75="Yes"),"Yes","No")</f>
        <v>No</v>
      </c>
      <c r="FO76" s="124" t="str">
        <f>IF(AND((RIGHT($FO$3,2)-'[1]Miter Profiles'!$AC$172-'[1]Outside Edges'!$B75)&gt;=5,'[1]Outside Edges'!$P75="Yes"),"Yes","No")</f>
        <v>Yes</v>
      </c>
      <c r="FP76" s="116" t="str">
        <f>IF(AND((RIGHT($FP$3,2)-'[1]Miter Profiles'!$AC$173-'[1]Outside Edges'!$B75)&gt;=5,'[1]Outside Edges'!$P75="Yes"),"Yes","No")</f>
        <v>Yes</v>
      </c>
      <c r="FQ76" s="129" t="str">
        <f>IF(AND((RIGHT($FQ$3,2)-'[1]Miter Profiles'!$AC$174-'[1]Outside Edges'!$B75)&gt;=5,'[1]Outside Edges'!$P75="Yes"),"Yes","No")</f>
        <v>No</v>
      </c>
      <c r="FR76" s="10" t="str">
        <f>IF(AND((RIGHT($FR$3,2)-'[1]Miter Profiles'!$AC$175-'[1]Outside Edges'!$B75)&gt;=5,'[1]Outside Edges'!$P75="Yes"),"Yes","No")</f>
        <v>Yes</v>
      </c>
      <c r="FS76" s="90" t="str">
        <f>IF(AND((RIGHT($FS$3,2)-'[1]Miter Profiles'!$AC$176-'[1]Outside Edges'!$B75)&gt;=5,'[1]Outside Edges'!$P75="Yes"),"Yes","No")</f>
        <v>Yes</v>
      </c>
      <c r="FT76" s="124" t="str">
        <f>IF(AND((RIGHT($FT$3,2)-'[1]Miter Profiles'!$AC$177-'[1]Outside Edges'!$B75)&gt;=5,'[1]Outside Edges'!$P75="Yes"),"Yes","No")</f>
        <v>No</v>
      </c>
      <c r="FU76" s="124" t="str">
        <f>IF(AND((RIGHT($FU$3,2)-'[1]Miter Profiles'!$AC$178-'[1]Outside Edges'!$B75)&gt;=5,'[1]Outside Edges'!$P75="Yes"),"Yes","No")</f>
        <v>Yes</v>
      </c>
      <c r="FV76" s="116" t="str">
        <f>IF(AND((RIGHT($V$3,2)-'[1]Miter Profiles'!$AC$179-'[1]Outside Edges'!$B75)&gt;=5,'[1]Outside Edges'!$P75="Yes"),"Yes","No")</f>
        <v>Yes</v>
      </c>
      <c r="FW76" s="129" t="str">
        <f>IF(AND((RIGHT($FW$3,2)-'[1]Miter Profiles'!$AC$180-'[1]Outside Edges'!$B75)&gt;=5,'[1]Outside Edges'!$P75="Yes"),"Yes","No")</f>
        <v>No</v>
      </c>
      <c r="FX76" s="85" t="str">
        <f>IF(AND((RIGHT($FX$3,2)-'[1]Miter Profiles'!$AC$181-'[1]Outside Edges'!$B75)&gt;=5,'[1]Outside Edges'!$P75="Yes"),"Yes","No")</f>
        <v>Yes</v>
      </c>
      <c r="FY76" s="150" t="str">
        <f>IF(AND((RIGHT($FY$3,2)-'[1]Miter Profiles'!$AC$182-'[1]Outside Edges'!$B75)&gt;=5,'[1]Outside Edges'!$P75="Yes"),"Yes","No")</f>
        <v>No</v>
      </c>
      <c r="FZ76" s="124" t="str">
        <f>IF(AND((RIGHT($FZ$3,2)-'[1]Miter Profiles'!$AC$183-'[1]Outside Edges'!$B75)&gt;=5,'[1]Outside Edges'!$P75="Yes"),"Yes","No")</f>
        <v>Yes</v>
      </c>
      <c r="GA76" s="116" t="str">
        <f>IF(AND((RIGHT($GA$3,2)-'[1]Miter Profiles'!$AC$184-'[1]Outside Edges'!$B75)&gt;=5,'[1]Outside Edges'!$P75="Yes"),"Yes","No")</f>
        <v>Yes</v>
      </c>
      <c r="GB76" s="129" t="str">
        <f>IF(AND((RIGHT($GB$3,2)-'[1]Miter Profiles'!$AC$185-'[1]Outside Edges'!$B75)&gt;=5,'[1]Outside Edges'!$P75="Yes"),"Yes","No")</f>
        <v>No</v>
      </c>
      <c r="GC76" s="10" t="str">
        <f>IF(AND((RIGHT($GC$3,2)-'[1]Miter Profiles'!$AC$186-'[1]Outside Edges'!$B75)&gt;=5,'[1]Outside Edges'!$P75="Yes"),"Yes","No")</f>
        <v>Yes</v>
      </c>
      <c r="GD76" s="90" t="str">
        <f>IF(AND((RIGHT($GD$3,2)-'[1]Miter Profiles'!$AC$187-'[1]Outside Edges'!$B75)&gt;=5,'[1]Outside Edges'!$P75="Yes"),"Yes","No")</f>
        <v>Yes</v>
      </c>
      <c r="GE76" s="150" t="str">
        <f>IF(AND((RIGHT($GE$3,2)-'[1]Miter Profiles'!$AC$188-'[1]Outside Edges'!$B75)&gt;=5,'[1]Outside Edges'!$P75="Yes"),"Yes","No")</f>
        <v>No</v>
      </c>
      <c r="GF76" s="124" t="str">
        <f>IF(AND((RIGHT($GF$3,2)-'[1]Miter Profiles'!$AC$189-'[1]Outside Edges'!$B75)&gt;=5,'[1]Outside Edges'!$P75="Yes"),"Yes","No")</f>
        <v>Yes</v>
      </c>
      <c r="GG76" s="116" t="str">
        <f>IF(AND((RIGHT($GG$3,2)-'[1]Miter Profiles'!$AC$190-'[1]Outside Edges'!$B75)&gt;=5,'[1]Outside Edges'!$P75="Yes"),"Yes","No")</f>
        <v>Yes</v>
      </c>
      <c r="GH76" s="129" t="str">
        <f>IF(AND((RIGHT($GH$3,2)-'[1]Miter Profiles'!$AC$191-'[1]Outside Edges'!$B75)&gt;=5,'[1]Outside Edges'!$P75="Yes"),"Yes","No")</f>
        <v>No</v>
      </c>
      <c r="GI76" s="10" t="str">
        <f>IF(AND((RIGHT($GI$3,2)-'[1]Miter Profiles'!$AC$192-'[1]Outside Edges'!$B75)&gt;=5,'[1]Outside Edges'!$P75="Yes"),"Yes","No")</f>
        <v>Yes</v>
      </c>
      <c r="GJ76" s="90" t="str">
        <f>IF(AND((RIGHT($GJ$3,2)-'[1]Miter Profiles'!$AC$193-'[1]Outside Edges'!$B75)&gt;=5,'[1]Outside Edges'!$P75="Yes"),"Yes","No")</f>
        <v>Yes</v>
      </c>
      <c r="GK76" s="150" t="str">
        <f>IF(AND((RIGHT($GK$3,2)-'[1]Miter Profiles'!$AC$194-'[1]Outside Edges'!$B75)&gt;=5,'[1]Outside Edges'!$P75="Yes"),"Yes","No")</f>
        <v>No</v>
      </c>
      <c r="GL76" s="124" t="str">
        <f>IF(AND((RIGHT($GL$3,2)-'[1]Miter Profiles'!$AC$195-'[1]Outside Edges'!$B75)&gt;=5,'[1]Outside Edges'!$P75="Yes"),"Yes","No")</f>
        <v>Yes</v>
      </c>
      <c r="GM76" s="116" t="str">
        <f>IF(AND((RIGHT($GM$3,2)-'[1]Miter Profiles'!$AC$196-'[1]Outside Edges'!$B75)&gt;=5,'[1]Outside Edges'!$P75="Yes"),"Yes","No")</f>
        <v>Yes</v>
      </c>
      <c r="GN76" s="129" t="str">
        <f>IF(AND((RIGHT($GN$3,2)-'[1]Miter Profiles'!$AC$197-'[1]Outside Edges'!$B75)&gt;=5,'[1]Outside Edges'!$P75="Yes"),"Yes","No")</f>
        <v>No</v>
      </c>
      <c r="GO76" s="10" t="str">
        <f>IF(AND((RIGHT($GO$3,2)-'[1]Miter Profiles'!$AC$198-'[1]Outside Edges'!$B75)&gt;=5,'[1]Outside Edges'!$P75="Yes"),"Yes","No")</f>
        <v>No</v>
      </c>
      <c r="GP76" s="90" t="str">
        <f>IF(AND((RIGHT($GP$3,2)-'[1]Miter Profiles'!$AC$199-'[1]Outside Edges'!$B75)&gt;=5,'[1]Outside Edges'!$P75="Yes"),"Yes","No")</f>
        <v>Yes</v>
      </c>
      <c r="GQ76" s="150" t="str">
        <f>IF(AND((RIGHT($GQ$3,2)-'[1]Miter Profiles'!$AC$200-'[1]Outside Edges'!$B75)&gt;=5,'[1]Outside Edges'!$P75="Yes"),"Yes","No")</f>
        <v>No</v>
      </c>
      <c r="GR76" s="124" t="str">
        <f>IF(AND((RIGHT($GR$3,2)-'[1]Miter Profiles'!$AC$201-'[1]Outside Edges'!$B75)&gt;=5,'[1]Outside Edges'!$P75="Yes"),"Yes","No")</f>
        <v>Yes</v>
      </c>
      <c r="GS76" s="116" t="str">
        <f>IF(AND((RIGHT($GS$3,2)-'[1]Miter Profiles'!$AC$202-'[1]Outside Edges'!$B75)&gt;=5,'[1]Outside Edges'!$P75="Yes"),"Yes","No")</f>
        <v>Yes</v>
      </c>
      <c r="GT76" s="129" t="str">
        <f>IF(AND((RIGHT($GT$3,2)-'[1]Miter Profiles'!$AC$203-'[1]Outside Edges'!$B75)&gt;=5,'[1]Outside Edges'!$P75="Yes"),"Yes","No")</f>
        <v>No</v>
      </c>
      <c r="GU76" s="10" t="str">
        <f>IF(AND((RIGHT($GU$3,2)-'[1]Miter Profiles'!$AC$204-'[1]Outside Edges'!$B75)&gt;=5,'[1]Outside Edges'!$P75="Yes"),"Yes","No")</f>
        <v>Yes</v>
      </c>
      <c r="GV76" s="90" t="str">
        <f>IF(AND((RIGHT($GV$3,2)-'[1]Miter Profiles'!$AC$205-'[1]Outside Edges'!$B75)&gt;=5,'[1]Outside Edges'!$P75="Yes"),"Yes","No")</f>
        <v>Yes</v>
      </c>
      <c r="GW76" s="150" t="str">
        <f>IF(AND((RIGHT($GW$3,2)-'[1]Miter Profiles'!$AC$206-'[1]Outside Edges'!$B75)&gt;=5,'[1]Outside Edges'!$P75="Yes"),"Yes","No")</f>
        <v>No</v>
      </c>
      <c r="GX76" s="124" t="str">
        <f>IF(AND((RIGHT($GX$3,2)-'[1]Miter Profiles'!$AC$207-'[1]Outside Edges'!$B75)&gt;=5,'[1]Outside Edges'!$P75="Yes"),"Yes","No")</f>
        <v>No</v>
      </c>
      <c r="GY76" s="116" t="str">
        <f>IF(AND((RIGHT($GY$3,2)-'[1]Miter Profiles'!$AC$208-'[1]Outside Edges'!$B75)&gt;=5,'[1]Outside Edges'!$P75="Yes"),"Yes","No")</f>
        <v>Yes</v>
      </c>
      <c r="GZ76" s="129" t="str">
        <f>IF(AND((RIGHT($GZ$3,2)-'[1]Miter Profiles'!$AC$209-'[1]Outside Edges'!$B75)&gt;=5,'[1]Outside Edges'!$P75="Yes"),"Yes","No")</f>
        <v>No</v>
      </c>
      <c r="HA76" s="10" t="str">
        <f>IF(AND((RIGHT($HA$3,2)-'[1]Miter Profiles'!$AC$210-'[1]Outside Edges'!$B75)&gt;=5,'[1]Outside Edges'!$P75="Yes"),"Yes","No")</f>
        <v>Yes</v>
      </c>
      <c r="HB76" s="90" t="str">
        <f>IF(AND((RIGHT($HB$3,2)-'[1]Miter Profiles'!$AC$211-'[1]Outside Edges'!$B75)&gt;=5,'[1]Outside Edges'!$P75="Yes"),"Yes","No")</f>
        <v>Yes</v>
      </c>
      <c r="HC76" s="150" t="str">
        <f>IF(AND((RIGHT($HC$3,2)-'[1]Miter Profiles'!$AC$212-'[1]Outside Edges'!$B75)&gt;=5,'[1]Outside Edges'!$P75="Yes"),"Yes","No")</f>
        <v>No</v>
      </c>
      <c r="HD76" s="116" t="str">
        <f>IF(AND((RIGHT($HD$3,2)-'[1]Miter Profiles'!$AC$213-'[1]Outside Edges'!$B75)&gt;=5,'[1]Outside Edges'!$P75="Yes"),"Yes","No")</f>
        <v>No</v>
      </c>
      <c r="HE76" s="129" t="str">
        <f>IF(AND((RIGHT($HE$3,2)-'[1]Miter Profiles'!$AC$214-'[1]Outside Edges'!$B75)&gt;=5,'[1]Outside Edges'!$P75="Yes"),"Yes","No")</f>
        <v>No</v>
      </c>
      <c r="HF76" s="10" t="str">
        <f>IF(AND((RIGHT($HF$3,2)-'[1]Miter Profiles'!$AC$215-'[1]Outside Edges'!$B75)&gt;=5,'[1]Outside Edges'!$P75="Yes"),"Yes","No")</f>
        <v>No</v>
      </c>
      <c r="HG76" s="90" t="str">
        <f>IF(AND((RIGHT($HG$3,2)-'[1]Miter Profiles'!$AC$216-'[1]Outside Edges'!$B75)&gt;=5,'[1]Outside Edges'!$P75="Yes"),"Yes","No")</f>
        <v>No</v>
      </c>
      <c r="HH76" s="150" t="str">
        <f>IF(AND((RIGHT($HH$3,2)-'[1]Miter Profiles'!$AC$217-'[1]Outside Edges'!$B75)&gt;=5,'[1]Outside Edges'!$P75="Yes"),"Yes","No")</f>
        <v>No</v>
      </c>
      <c r="HI76" s="124" t="str">
        <f>IF(AND((RIGHT($HI$3,2)-'[1]Miter Profiles'!$AC$218-'[1]Outside Edges'!$B75)&gt;=5,'[1]Outside Edges'!$P75="Yes"),"Yes","No")</f>
        <v>Yes</v>
      </c>
      <c r="HJ76" s="116" t="str">
        <f>IF(AND((RIGHT($HJ$3,2)-'[1]Miter Profiles'!$AC$219-'[1]Outside Edges'!$B75)&gt;=5,'[1]Outside Edges'!$P75="Yes"),"Yes","No")</f>
        <v>Yes</v>
      </c>
      <c r="HK76" s="129" t="str">
        <f>IF(AND((RIGHT($HK$3,2)-'[1]Miter Profiles'!$AC$220-'[1]Outside Edges'!$B75)&gt;=5,'[1]Outside Edges'!$P75="Yes"),"Yes","No")</f>
        <v>No</v>
      </c>
      <c r="HL76" s="10" t="str">
        <f>IF(AND((RIGHT($HL$3,2)-'[1]Miter Profiles'!$AC$221-'[1]Outside Edges'!$B75)&gt;=5,'[1]Outside Edges'!$P75="Yes"),"Yes","No")</f>
        <v>Yes</v>
      </c>
      <c r="HM76" s="90" t="str">
        <f>IF(AND((RIGHT($HM$3,2)-'[1]Miter Profiles'!$AC$222-'[1]Outside Edges'!$B75)&gt;=5,'[1]Outside Edges'!$P75="Yes"),"Yes","No")</f>
        <v>Yes</v>
      </c>
      <c r="HN76" s="150" t="str">
        <f>IF(AND((RIGHT($HN$3,2)-'[1]Miter Profiles'!$AC$223-'[1]Outside Edges'!$B75)&gt;=5,'[1]Outside Edges'!$P75="Yes"),"Yes","No")</f>
        <v>No</v>
      </c>
      <c r="HO76" s="124" t="str">
        <f>IF(AND((RIGHT($HO$3,2)-'[1]Miter Profiles'!$AC$224-'[1]Outside Edges'!$B75)&gt;=5,'[1]Outside Edges'!$P75="Yes"),"Yes","No")</f>
        <v>No</v>
      </c>
      <c r="HP76" s="124" t="str">
        <f>IF(AND((RIGHT($HP$3,2)-'[1]Miter Profiles'!$AC$225-'[1]Outside Edges'!$B75)&gt;=5,'[1]Outside Edges'!$P75="Yes"),"Yes","No")</f>
        <v>Yes</v>
      </c>
      <c r="HQ76" s="153" t="str">
        <f>IF(AND((RIGHT($HQ$3,3)-'[1]Miter Profiles'!$AC$226-'[1]Outside Edges'!$B75)&gt;=5,'[1]Outside Edges'!$P75="Yes"),"Yes","No")</f>
        <v>Yes</v>
      </c>
      <c r="HR76" s="129" t="str">
        <f>IF(AND((RIGHT($HR$3,2)-'[1]Miter Profiles'!$AC$227-'[1]Outside Edges'!$B75)&gt;=5,'[1]Outside Edges'!$P75="Yes"),"Yes","No")</f>
        <v>No</v>
      </c>
      <c r="HS76" s="10" t="str">
        <f>IF(AND((RIGHT($HS$3,2)-'[1]Miter Profiles'!$AC$228-'[1]Outside Edges'!$B75)&gt;=5,'[1]Outside Edges'!$P75="Yes"),"Yes","No")</f>
        <v>Yes</v>
      </c>
      <c r="HT76" s="163" t="str">
        <f>IF(AND((RIGHT($HT$3,2)-'[1]Miter Profiles'!$AC$229-'[1]Outside Edges'!$B75)&gt;=5,'[1]Outside Edges'!$P75="Yes"),"Yes","No")</f>
        <v>Yes</v>
      </c>
      <c r="HU76" s="150" t="str">
        <f>IF(AND((RIGHT($HU$3,2)-'[1]Miter Profiles'!$AC$230-'[1]Outside Edges'!$B75)&gt;=5,'[1]Outside Edges'!$P75="Yes"),"Yes","No")</f>
        <v>No</v>
      </c>
      <c r="HV76" s="124" t="str">
        <f>IF(AND((RIGHT($HV$3,2)-'[1]Miter Profiles'!$AC$231-'[1]Outside Edges'!$B75)&gt;=5,'[1]Outside Edges'!$P75="Yes"),"Yes","No")</f>
        <v>Yes</v>
      </c>
      <c r="HW76" s="116" t="str">
        <f>IF(AND((RIGHT($HW$3,2)-'[1]Miter Profiles'!$AC$232-'[1]Outside Edges'!$B75)&gt;=5,'[1]Outside Edges'!$P75="Yes"),"Yes","No")</f>
        <v>Yes</v>
      </c>
      <c r="HX76" s="129" t="str">
        <f>IF(AND((RIGHT($HX$3,2)-'[1]Miter Profiles'!$AC$233-'[1]Outside Edges'!$B75)&gt;=5,'[1]Outside Edges'!$P75="Yes"),"Yes","No")</f>
        <v>No</v>
      </c>
      <c r="HY76" s="10" t="str">
        <f>IF(AND((RIGHT($HY$3,2)-'[1]Miter Profiles'!$AC$234-'[1]Outside Edges'!$B75)&gt;=5,'[1]Outside Edges'!$P75="Yes"),"Yes","No")</f>
        <v>No</v>
      </c>
      <c r="HZ76" s="90" t="str">
        <f>IF(AND((RIGHT($HZ$3,2)-'[1]Miter Profiles'!$AC$235-'[1]Outside Edges'!$B75)&gt;=5,'[1]Outside Edges'!$P75="Yes"),"Yes","No")</f>
        <v>Yes</v>
      </c>
      <c r="IA76" s="150" t="str">
        <f>IF(AND((RIGHT($IA$3,2)-'[1]Miter Profiles'!$AC$236-'[1]Outside Edges'!$B75)&gt;=5,'[1]Outside Edges'!$P75="Yes"),"Yes","No")</f>
        <v>No</v>
      </c>
      <c r="IB76" s="124" t="str">
        <f>IF(AND((RIGHT($IB$3,2)-'[1]Miter Profiles'!$AC$237-'[1]Outside Edges'!$B75)&gt;=5,'[1]Outside Edges'!$P75="Yes"),"Yes","No")</f>
        <v>Yes</v>
      </c>
      <c r="IC76" s="116" t="str">
        <f>IF(AND((RIGHT($IC$3,2)-'[1]Miter Profiles'!$AC$238-'[1]Outside Edges'!$B75)&gt;=5,'[1]Outside Edges'!$P75="Yes"),"Yes","No")</f>
        <v>Yes</v>
      </c>
      <c r="ID76" s="129" t="str">
        <f>IF(AND((RIGHT($ID$3,2)-'[1]Miter Profiles'!$AC$239-'[1]Outside Edges'!$B75)&gt;=5,'[1]Outside Edges'!$P75="Yes"),"Yes","No")</f>
        <v>No</v>
      </c>
      <c r="IE76" s="10" t="str">
        <f>IF(AND((RIGHT($IE$3,2)-'[1]Miter Profiles'!$AC$240-'[1]Outside Edges'!$B75)&gt;=5,'[1]Outside Edges'!$P75="Yes"),"Yes","No")</f>
        <v>Yes</v>
      </c>
      <c r="IF76" s="90" t="str">
        <f>IF(AND((RIGHT($IF$3,2)-'[1]Miter Profiles'!$AC$241-'[1]Outside Edges'!$B75)&gt;=5,'[1]Outside Edges'!$P75="Yes"),"Yes","No")</f>
        <v>Yes</v>
      </c>
      <c r="IG76" s="150" t="str">
        <f>IF(AND((RIGHT($IG$3,2)-'[1]Miter Profiles'!$AC$242-'[1]Outside Edges'!$B75)&gt;=5,'[1]Outside Edges'!$P75="Yes"),"Yes","No")</f>
        <v>No</v>
      </c>
      <c r="IH76" s="124" t="str">
        <f>IF(AND((RIGHT($IH$3,2)-'[1]Miter Profiles'!$AC$243-'[1]Outside Edges'!$B75)&gt;=5,'[1]Outside Edges'!$P75="Yes"),"Yes","No")</f>
        <v>Yes</v>
      </c>
      <c r="II76" s="116" t="str">
        <f>IF(AND((RIGHT($II$3,2)-'[1]Miter Profiles'!$AC$244-'[1]Outside Edges'!$B75)&gt;=5,'[1]Outside Edges'!$P75="Yes"),"Yes","No")</f>
        <v>Yes</v>
      </c>
      <c r="IJ76" s="129" t="str">
        <f>IF(AND((RIGHT($IJ$3,2)-'[1]Miter Profiles'!$AC$245-'[1]Outside Edges'!$B75)&gt;=5,'[1]Outside Edges'!$P75="Yes"),"Yes","No")</f>
        <v>No</v>
      </c>
      <c r="IK76" s="10" t="str">
        <f>IF(AND((RIGHT($IK$3,2)-'[1]Miter Profiles'!$AC$246-'[1]Outside Edges'!$B75)&gt;=5,'[1]Outside Edges'!$P75="Yes"),"Yes","No")</f>
        <v>Yes</v>
      </c>
      <c r="IL76" s="90" t="str">
        <f>IF(AND((RIGHT($IL$3,2)-'[1]Miter Profiles'!$AC$247-'[1]Outside Edges'!$B75)&gt;=5,'[1]Outside Edges'!$P75="Yes"),"Yes","No")</f>
        <v>Yes</v>
      </c>
      <c r="IM76" s="150" t="str">
        <f>IF(AND((RIGHT($IM$3,2)-'[1]Miter Profiles'!$AC$248-'[1]Outside Edges'!$B75)&gt;=5,'[1]Outside Edges'!$P75="Yes"),"Yes","No")</f>
        <v>No</v>
      </c>
      <c r="IN76" s="124" t="str">
        <f>IF(AND((RIGHT($IN$3,2)-'[1]Miter Profiles'!$AC$249-'[1]Outside Edges'!$B75)&gt;=5,'[1]Outside Edges'!$P75="Yes"),"Yes","No")</f>
        <v>Yes</v>
      </c>
      <c r="IO76" s="116" t="str">
        <f>IF(AND((RIGHT($IO$3,2)-'[1]Miter Profiles'!$AC$250-'[1]Outside Edges'!$B75)&gt;=5,'[1]Outside Edges'!$P75="Yes"),"Yes","No")</f>
        <v>Yes</v>
      </c>
      <c r="IP76" s="129" t="str">
        <f>IF(AND((RIGHT($IP$3,2)-'[1]Miter Profiles'!$AC$251-'[1]Outside Edges'!$B75)&gt;=5,'[1]Outside Edges'!$P75="Yes"),"Yes","No")</f>
        <v>No</v>
      </c>
      <c r="IQ76" s="10" t="str">
        <f>IF(AND((RIGHT($IQ$3,2)-'[1]Miter Profiles'!$AC$252-'[1]Outside Edges'!$B75)&gt;=5,'[1]Outside Edges'!$P75="Yes"),"Yes","No")</f>
        <v>No</v>
      </c>
      <c r="IR76" s="90" t="str">
        <f>IF(AND((RIGHT($IR$3,2)-'[1]Miter Profiles'!$AC$253-'[1]Outside Edges'!$B75)&gt;=5,'[1]Outside Edges'!$P75="Yes"),"Yes","No")</f>
        <v>Yes</v>
      </c>
      <c r="IS76" s="150" t="str">
        <f>IF(AND((RIGHT($IS$3,2)-'[1]Miter Profiles'!$AC$254-'[1]Outside Edges'!$B75)&gt;=5,'[1]Outside Edges'!$P75="Yes"),"Yes","No")</f>
        <v>No</v>
      </c>
      <c r="IT76" s="124" t="str">
        <f>IF(AND((RIGHT($IT$3,2)-'[1]Miter Profiles'!$AC$255-'[1]Outside Edges'!$B75)&gt;=5,'[1]Outside Edges'!$P75="Yes"),"Yes","No")</f>
        <v>Yes</v>
      </c>
      <c r="IU76" s="116" t="str">
        <f>IF(AND((RIGHT($IU$3,2)-'[1]Miter Profiles'!$AC$256-'[1]Outside Edges'!$B75)&gt;=5,'[1]Outside Edges'!$P75="Yes"),"Yes","No")</f>
        <v>Yes</v>
      </c>
      <c r="IV76" s="129" t="str">
        <f>IF(AND((RIGHT($IV$3,2)-'[1]Miter Profiles'!$AC$257-'[1]Outside Edges'!$B75)&gt;=5,'[1]Outside Edges'!$P75="Yes"),"Yes","No")</f>
        <v>No</v>
      </c>
      <c r="IW76" s="10" t="str">
        <f>IF(AND((RIGHT($IW$3,2)-'[1]Miter Profiles'!$AC$258-'[1]Outside Edges'!$B75)&gt;=5,'[1]Outside Edges'!$P75="Yes"),"Yes","No")</f>
        <v>Yes</v>
      </c>
      <c r="IX76" s="90" t="str">
        <f>IF(AND((RIGHT($IX$3,2)-'[1]Miter Profiles'!$AC$259-'[1]Outside Edges'!$B75)&gt;=5,'[1]Outside Edges'!$P75="Yes"),"Yes","No")</f>
        <v>Yes</v>
      </c>
      <c r="IY76" s="150" t="str">
        <f>IF(AND((RIGHT($IY$3,2)-'[1]Miter Profiles'!$AC$260-'[1]Outside Edges'!$B75)&gt;=5,'[1]Outside Edges'!$P75="Yes"),"Yes","No")</f>
        <v>No</v>
      </c>
      <c r="IZ76" s="124" t="str">
        <f>IF(AND((RIGHT($IZ$3,2)-'[1]Miter Profiles'!$AC$261-'[1]Outside Edges'!$B75)&gt;=5,'[1]Outside Edges'!$P75="Yes"),"Yes","No")</f>
        <v>Yes</v>
      </c>
      <c r="JA76" s="116" t="str">
        <f>IF(AND((RIGHT($JA$3,2)-'[1]Miter Profiles'!$AC$262-'[1]Outside Edges'!$B75)&gt;=5,'[1]Outside Edges'!$P75="Yes"),"Yes","No")</f>
        <v>Yes</v>
      </c>
      <c r="JB76" s="129" t="str">
        <f>IF(AND((RIGHT($JB$3,2)-'[1]Miter Profiles'!$AC$263-'[1]Outside Edges'!$B75)&gt;=5,'[1]Outside Edges'!$P75="Yes"),"Yes","No")</f>
        <v>No</v>
      </c>
      <c r="JC76" s="10" t="str">
        <f>IF(AND((RIGHT($JC$3,2)-'[1]Miter Profiles'!$AC$264-'[1]Outside Edges'!$B75)&gt;=5,'[1]Outside Edges'!$P75="Yes"),"Yes","No")</f>
        <v>Yes</v>
      </c>
      <c r="JD76" s="90" t="str">
        <f>IF(AND((RIGHT($JD$3,2)-'[1]Miter Profiles'!$AC$265-'[1]Outside Edges'!$B75)&gt;=5,'[1]Outside Edges'!$P75="Yes"),"Yes","No")</f>
        <v>Yes</v>
      </c>
      <c r="JE76" s="236" t="str">
        <f>IF(AND((RIGHT($JE$3,2)-'[1]Miter Profiles'!$AC$266-'[1]Outside Edges'!$B75)&gt;=5,'[1]Outside Edges'!$P75="Yes"),"Yes","No")</f>
        <v>No</v>
      </c>
      <c r="JF76" s="237" t="str">
        <f>IF(AND((RIGHT($JF$3,2)-'[1]Miter Profiles'!$AC$267-'[1]Outside Edges'!$B75)&gt;=5,'[1]Outside Edges'!$P75="Yes"),"Yes","No")</f>
        <v>No</v>
      </c>
      <c r="JG76" s="238" t="str">
        <f>IF(AND((RIGHT($JG$3,2)-'[1]Miter Profiles'!$AC$268-'[1]Outside Edges'!$B75)&gt;=5,'[1]Outside Edges'!$P75="Yes"),"Yes","No")</f>
        <v>Yes</v>
      </c>
      <c r="JH76" s="129" t="str">
        <f>IF(AND((RIGHT($JH$3,2)-'[1]Miter Profiles'!$AC$269-'[1]Outside Edges'!$B75)&gt;=5,'[1]Outside Edges'!$P75="Yes"),"Yes","No")</f>
        <v>No</v>
      </c>
      <c r="JI76" s="113" t="str">
        <f>IF(AND((RIGHT($JI$3,2)-'[1]Miter Profiles'!$AC$270-'[1]Outside Edges'!$B75)&gt;=5,'[1]Outside Edges'!$P75="Yes"),"Yes","No")</f>
        <v>Yes</v>
      </c>
      <c r="JJ76" s="90" t="str">
        <f>IF(AND((RIGHT($JJ$3,2)-'[1]Miter Profiles'!$AC$271-'[1]Outside Edges'!$B75)&gt;=5,'[1]Outside Edges'!$P75="Yes"),"Yes","No")</f>
        <v>Yes</v>
      </c>
      <c r="JK76" s="236" t="str">
        <f>IF(AND((RIGHT($JK$3,2)-'[1]Miter Profiles'!$AC$272-'[1]Outside Edges'!$B75)&gt;=5,'[1]Outside Edges'!$P75="Yes"),"Yes","No")</f>
        <v>No</v>
      </c>
      <c r="JL76" s="237" t="str">
        <f>IF(AND((RIGHT($JL$3,2)-'[1]Miter Profiles'!$AC$273-'[1]Outside Edges'!$B75)&gt;=5,'[1]Outside Edges'!$P75="Yes"),"Yes","No")</f>
        <v>Yes</v>
      </c>
      <c r="JM76" s="238" t="str">
        <f>IF(AND((RIGHT($JM$3,2)-'[1]Miter Profiles'!$AC$274-'[1]Outside Edges'!$B75)&gt;=5,'[1]Outside Edges'!$P75="Yes"),"Yes","No")</f>
        <v>No</v>
      </c>
      <c r="JN76" s="129" t="str">
        <f>IF(AND((RIGHT($JN$3,2)-'[1]Miter Profiles'!$AC$275-'[1]Outside Edges'!$B75)&gt;=5,'[1]Outside Edges'!$P75="Yes"),"Yes","No")</f>
        <v>No</v>
      </c>
      <c r="JO76" s="113" t="str">
        <f>IF(AND((RIGHT($JO$3,2)-'[1]Miter Profiles'!$AC$276-'[1]Outside Edges'!$B75)&gt;=5,'[1]Outside Edges'!$P75="Yes"),"Yes","No")</f>
        <v>Yes</v>
      </c>
      <c r="JP76" s="90" t="str">
        <f>IF(AND((RIGHT($JP$3,2)-'[1]Miter Profiles'!$AC$277-'[1]Outside Edges'!$B75)&gt;=5,'[1]Outside Edges'!$P75="Yes"),"Yes","No")</f>
        <v>No</v>
      </c>
      <c r="JQ76" s="236" t="str">
        <f>IF(AND((RIGHT($JQ$3,2)-'[1]Miter Profiles'!$AC$278-'[1]Outside Edges'!$B75)&gt;=5,'[1]Outside Edges'!$P75="Yes"),"Yes","No")</f>
        <v>No</v>
      </c>
      <c r="JR76" s="237" t="str">
        <f>IF(AND((RIGHT($JR$3,2)-'[1]Miter Profiles'!$AC$279-'[1]Outside Edges'!$B75)&gt;=5,'[1]Outside Edges'!$P75="Yes"),"Yes","No")</f>
        <v>No</v>
      </c>
      <c r="JS76" s="238" t="str">
        <f>IF(AND((RIGHT($JS$3,2)-'[1]Miter Profiles'!$AC$280-'[1]Outside Edges'!$B75)&gt;=5,'[1]Outside Edges'!$P75="Yes"),"Yes","No")</f>
        <v>Yes</v>
      </c>
      <c r="JT76" s="129" t="str">
        <f>IF(AND((RIGHT($JT$3,2)-'[1]Miter Profiles'!$AC$281-'[1]Outside Edges'!$B75)&gt;=5,'[1]Outside Edges'!$P75="Yes"),"Yes","No")</f>
        <v>No</v>
      </c>
      <c r="JU76" s="113" t="str">
        <f>IF(AND((RIGHT($JU$3,2)-'[1]Miter Profiles'!$AC$282-'[1]Outside Edges'!$B75)&gt;=5,'[1]Outside Edges'!$P75="Yes"),"Yes","No")</f>
        <v>No</v>
      </c>
      <c r="JV76" s="90" t="str">
        <f>IF(AND((RIGHT($JV$3,2)-'[1]Miter Profiles'!$AC$283-'[1]Outside Edges'!$B75)&gt;=5,'[1]Outside Edges'!$P75="Yes"),"Yes","No")</f>
        <v>Yes</v>
      </c>
      <c r="JW76" s="236" t="str">
        <f>IF(AND((RIGHT($JW$3,2)-'[1]Miter Profiles'!$AC$284-'[1]Outside Edges'!$B75)&gt;=5,'[1]Outside Edges'!$P75="Yes"),"Yes","No")</f>
        <v>No</v>
      </c>
      <c r="JX76" s="237" t="str">
        <f>IF(AND((RIGHT($JX$3,2)-'[1]Miter Profiles'!$AC$285-'[1]Outside Edges'!$B75)&gt;=5,'[1]Outside Edges'!$P75="Yes"),"Yes","No")</f>
        <v>Yes</v>
      </c>
      <c r="JY76" s="238" t="str">
        <f>IF(AND((RIGHT($JY$3,2)-'[1]Miter Profiles'!$AC$286-'[1]Outside Edges'!$B75)&gt;=5,'[1]Outside Edges'!$P75="Yes"),"Yes","No")</f>
        <v>Yes</v>
      </c>
      <c r="JZ76" s="129" t="str">
        <f>IF(AND((RIGHT($JZ$3,2)-'[1]Miter Profiles'!$AC$287-'[1]Outside Edges'!$B75)&gt;=5,'[1]Outside Edges'!$P75="Yes"),"Yes","No")</f>
        <v>No</v>
      </c>
      <c r="KA76" s="113" t="str">
        <f>IF(AND((RIGHT($KA$3,2)-'[1]Miter Profiles'!$AC$288-'[1]Outside Edges'!$B75)&gt;=5,'[1]Outside Edges'!$P75="Yes"),"Yes","No")</f>
        <v>Yes</v>
      </c>
      <c r="KB76" s="90" t="str">
        <f>IF(AND((RIGHT($KB$3,2)-'[1]Miter Profiles'!$AC$289-'[1]Outside Edges'!$B75)&gt;=5,'[1]Outside Edges'!$P75="Yes"),"Yes","No")</f>
        <v>Yes</v>
      </c>
      <c r="KC76" s="236" t="str">
        <f>IF(AND((RIGHT($KC$3,2)-'[1]Miter Profiles'!$AC$290-'[1]Outside Edges'!$B75)&gt;=5,'[1]Outside Edges'!$P75="Yes"),"Yes","No")</f>
        <v>No</v>
      </c>
      <c r="KD76" s="237" t="str">
        <f>IF(AND((RIGHT($KD$3,2)-'[1]Miter Profiles'!$AC$291-'[1]Outside Edges'!$B75)&gt;=5,'[1]Outside Edges'!$P75="Yes"),"Yes","No")</f>
        <v>Yes</v>
      </c>
      <c r="KE76" s="238" t="str">
        <f>IF(AND((RIGHT($KE$3,2)-'[1]Miter Profiles'!$AC$292-'[1]Outside Edges'!$B75)&gt;=5,'[1]Outside Edges'!$P75="Yes"),"Yes","No")</f>
        <v>Yes</v>
      </c>
      <c r="KF76" s="129" t="str">
        <f>IF(AND((RIGHT($KF$3,2)-'[1]Miter Profiles'!$AC$293-'[1]Outside Edges'!$B75)&gt;=5,'[1]Outside Edges'!$P75="Yes"),"Yes","No")</f>
        <v>Yes</v>
      </c>
      <c r="KG76" s="113" t="str">
        <f>IF(AND((RIGHT($KG$3,2)-'[1]Miter Profiles'!$AC$294-'[1]Outside Edges'!$B75)&gt;=5,'[1]Outside Edges'!$P75="Yes"),"Yes","No")</f>
        <v>Yes</v>
      </c>
      <c r="KH76" s="90" t="str">
        <f>IF(AND((RIGHT($KH$3,2)-'[1]Miter Profiles'!$AC$295-'[1]Outside Edges'!$B75)&gt;=5,'[1]Outside Edges'!$P75="Yes"),"Yes","No")</f>
        <v>Yes</v>
      </c>
      <c r="KI76" s="236" t="str">
        <f>IF(AND((RIGHT($KI$3,2)-'[1]Miter Profiles'!$AC$296-'[1]Outside Edges'!$B75)&gt;=5,'[1]Outside Edges'!$P75="Yes"),"Yes","No")</f>
        <v>Yes</v>
      </c>
      <c r="KJ76" s="237" t="str">
        <f>IF(AND((RIGHT($KJ$3,2)-'[1]Miter Profiles'!$AC$297-'[1]Outside Edges'!$B75)&gt;=5,'[1]Outside Edges'!$P75="Yes"),"Yes","No")</f>
        <v>Yes</v>
      </c>
      <c r="KK76" s="238" t="str">
        <f>IF(AND((RIGHT($KK$3,2)-'[1]Miter Profiles'!$AC$298-'[1]Outside Edges'!$B75)&gt;=5,'[1]Outside Edges'!$P75="Yes"),"Yes","No")</f>
        <v>Yes</v>
      </c>
      <c r="KL76" s="129" t="str">
        <f>IF(AND((RIGHT($KL$3,2)-'[1]Miter Profiles'!$AC$299-'[1]Outside Edges'!$B75)&gt;=5,'[1]Outside Edges'!$P75="Yes"),"Yes","No")</f>
        <v>No</v>
      </c>
      <c r="KM76" s="113" t="str">
        <f>IF(AND((RIGHT($KM$3,2)-'[1]Miter Profiles'!$AC$300-'[1]Outside Edges'!$B75)&gt;=5,'[1]Outside Edges'!$P75="Yes"),"Yes","No")</f>
        <v>Yes</v>
      </c>
      <c r="KN76" s="90" t="str">
        <f>IF(AND((RIGHT($KN$3,2)-'[1]Miter Profiles'!$AC$301-'[1]Outside Edges'!$B75)&gt;=5,'[1]Outside Edges'!$P75="Yes"),"Yes","No")</f>
        <v>Yes</v>
      </c>
      <c r="KO76" s="236" t="str">
        <f>IF(AND((RIGHT($KO$3,2)-'[1]Miter Profiles'!$AC$302-'[1]Outside Edges'!$B75)&gt;=5,'[1]Outside Edges'!$P75="Yes"),"Yes","No")</f>
        <v>No</v>
      </c>
      <c r="KP76" s="237" t="str">
        <f>IF(AND((RIGHT($KP$3,2)-'[1]Miter Profiles'!$AC$303-'[1]Outside Edges'!$B75)&gt;=5,'[1]Outside Edges'!$P75="Yes"),"Yes","No")</f>
        <v>Yes</v>
      </c>
      <c r="KQ76" s="238" t="str">
        <f>IF(AND((RIGHT($KQ$3,2)-'[1]Miter Profiles'!$AC$304-'[1]Outside Edges'!$B75)&gt;=5,'[1]Outside Edges'!$P75="Yes"),"Yes","No")</f>
        <v>Yes</v>
      </c>
      <c r="KR76" s="129" t="str">
        <f>IF(AND((RIGHT($KR$3,2)-'[1]Miter Profiles'!$AC$305-'[1]Outside Edges'!$B75)&gt;=5,'[1]Outside Edges'!$P75="Yes"),"Yes","No")</f>
        <v>No</v>
      </c>
      <c r="KS76" s="113" t="str">
        <f>IF(AND((RIGHT($KS$3,2)-'[1]Miter Profiles'!$AC$306-'[1]Outside Edges'!$B75)&gt;=5,'[1]Outside Edges'!$P75="Yes"),"Yes","No")</f>
        <v>Yes</v>
      </c>
      <c r="KT76" s="90" t="str">
        <f>IF(AND((RIGHT($KT$3,2)-'[1]Miter Profiles'!$AC$307-'[1]Outside Edges'!$B75)&gt;=5,'[1]Outside Edges'!$P75="Yes"),"Yes","No")</f>
        <v>Yes</v>
      </c>
      <c r="KU76" s="236" t="str">
        <f>IF(AND((RIGHT($KU$3,2)-'[1]Miter Profiles'!$AC$308-'[1]Outside Edges'!$B75)&gt;=5,'[1]Outside Edges'!$P75="Yes"),"Yes","No")</f>
        <v>No</v>
      </c>
      <c r="KV76" s="237" t="str">
        <f>IF(AND((RIGHT($KV$3,2)-'[1]Miter Profiles'!$AC$309-'[1]Outside Edges'!$B75)&gt;=5,'[1]Outside Edges'!$P75="Yes"),"Yes","No")</f>
        <v>Yes</v>
      </c>
      <c r="KW76" s="238" t="str">
        <f>IF(AND((RIGHT($KW$3,2)-'[1]Miter Profiles'!$AC$310-'[1]Outside Edges'!$B75)&gt;=5,'[1]Outside Edges'!$P75="Yes"),"Yes","No")</f>
        <v>Yes</v>
      </c>
      <c r="KX76" s="129" t="str">
        <f>IF(AND((RIGHT($KX$3,2)-'[1]Miter Profiles'!$AC$311-'[1]Outside Edges'!$B75)&gt;=5,'[1]Outside Edges'!$P75="Yes"),"Yes","No")</f>
        <v>No</v>
      </c>
      <c r="KY76" s="113" t="str">
        <f>IF(AND((RIGHT($KY$3,2)-'[1]Miter Profiles'!$AC$312-'[1]Outside Edges'!$B75)&gt;=5,'[1]Outside Edges'!$P75="Yes"),"Yes","No")</f>
        <v>Yes</v>
      </c>
      <c r="KZ76" s="90" t="str">
        <f>IF(AND((RIGHT($KZ$3,2)-'[1]Miter Profiles'!$AC$313-'[1]Outside Edges'!$B75)&gt;=5,'[1]Outside Edges'!$P75="Yes"),"Yes","No")</f>
        <v>Yes</v>
      </c>
      <c r="LA76" s="236" t="str">
        <f>IF(AND((RIGHT($LA$3,2)-'[1]Miter Profiles'!$AC$314-'[1]Outside Edges'!$B75)&gt;=5,'[1]Outside Edges'!$P75="Yes"),"Yes","No")</f>
        <v>No</v>
      </c>
      <c r="LB76" s="237" t="str">
        <f>IF(AND((RIGHT($LB$3,2)-'[1]Miter Profiles'!$AC$315-'[1]Outside Edges'!$B75)&gt;=5,'[1]Outside Edges'!$P75="Yes"),"Yes","No")</f>
        <v>No</v>
      </c>
      <c r="LC76" s="243" t="str">
        <f>IF(AND((RIGHT($LC$3,2)-'[1]Miter Profiles'!$AC$316-'[1]Outside Edges'!$B75)&gt;=5,'[1]Outside Edges'!$P75="Yes"),"Yes","No")</f>
        <v>No</v>
      </c>
      <c r="LD76" s="244" t="str">
        <f>IF(AND((RIGHT($LD$3,2)-'[1]Miter Profiles'!$AC$317-'[1]Outside Edges'!$B75)&gt;=5,'[1]Outside Edges'!$P75="Yes"),"Yes","No")</f>
        <v>No</v>
      </c>
      <c r="LE76" s="113" t="str">
        <f>IF(AND((RIGHT($LE$3,2)-'[1]Miter Profiles'!$AC$318-'[1]Outside Edges'!$B75)&gt;=5,'[1]Outside Edges'!$P75="Yes"),"Yes","No")</f>
        <v>No</v>
      </c>
      <c r="LF76" s="10" t="str">
        <f>IF(AND((RIGHT($LF$3,2)-'[1]Miter Profiles'!$AC$319-'[1]Outside Edges'!$B75)&gt;=5,'[1]Outside Edges'!$P75="Yes"),"Yes","No")</f>
        <v>No</v>
      </c>
      <c r="LG76" s="113" t="str">
        <f>IF(AND((RIGHT($LG$3,2)-'[1]Miter Profiles'!$AC$320-'[1]Outside Edges'!$B75)&gt;=5,'[1]Outside Edges'!$P75="Yes"),"Yes","No")</f>
        <v>No</v>
      </c>
      <c r="LH76" s="90" t="str">
        <f>IF(AND((RIGHT($LH$3,2)-'[1]Miter Profiles'!$AC$321-'[1]Outside Edges'!$B75)&gt;=5,'[1]Outside Edges'!$P75="Yes"),"Yes","No")</f>
        <v>No</v>
      </c>
      <c r="LI76" s="236" t="str">
        <f>IF(AND((RIGHT($LI$3,2)-'[1]Miter Profiles'!$AC$322-'[1]Outside Edges'!$B75)&gt;=5,'[1]Outside Edges'!$P75="Yes"),"Yes","No")</f>
        <v>No</v>
      </c>
      <c r="LJ76" s="237" t="str">
        <f>IF(AND((RIGHT($LJ$3,2)-'[1]Miter Profiles'!$AC$323-'[1]Outside Edges'!$B75)&gt;=5,'[1]Outside Edges'!$P75="Yes"),"Yes","No")</f>
        <v>No</v>
      </c>
      <c r="LK76" s="238" t="str">
        <f>IF(AND((RIGHT($LK$3,2)-'[1]Miter Profiles'!$AC$324-'[1]Outside Edges'!$B75)&gt;=5,'[1]Outside Edges'!$P75="Yes"),"Yes","No")</f>
        <v>Yes</v>
      </c>
      <c r="LL76" s="129" t="str">
        <f>IF(AND((RIGHT($LL$3,2)-'[1]Miter Profiles'!$AC$325-'[1]Outside Edges'!$B75)&gt;=5,'[1]Outside Edges'!$P75="Yes"),"Yes","No")</f>
        <v>No</v>
      </c>
      <c r="LM76" s="113" t="str">
        <f>IF(AND((RIGHT($LM$3,2)-'[1]Miter Profiles'!$AC$326-'[1]Outside Edges'!$B75)&gt;=5,'[1]Outside Edges'!$P75="Yes"),"Yes","No")</f>
        <v>Yes</v>
      </c>
      <c r="LN76" s="90" t="str">
        <f>IF(AND((RIGHT($LN$3,2)-'[1]Miter Profiles'!$AC$327-'[1]Outside Edges'!$B75)&gt;=5,'[1]Outside Edges'!$P75="Yes"),"Yes","No")</f>
        <v>Yes</v>
      </c>
      <c r="LO76" s="236" t="str">
        <f>IF(AND((RIGHT($LO$3,2)-'[1]Miter Profiles'!$AC$328-'[1]Outside Edges'!$B75)&gt;=5,'[1]Outside Edges'!$P75="Yes"),"Yes","No")</f>
        <v>No</v>
      </c>
      <c r="LP76" s="237" t="str">
        <f>IF(AND((RIGHT($LP$3,2)-'[1]Miter Profiles'!$AC$329-'[1]Outside Edges'!$B75)&gt;=5,'[1]Outside Edges'!$P75="Yes"),"Yes","No")</f>
        <v>No</v>
      </c>
      <c r="LQ76" s="238" t="str">
        <f>IF(AND((RIGHT($LQ$3,2)-'[1]Miter Profiles'!$AC$330-'[1]Outside Edges'!$B75)&gt;=5,'[1]Outside Edges'!$P75="Yes"),"Yes","No")</f>
        <v>Yes</v>
      </c>
      <c r="LR76" s="129" t="str">
        <f>IF(AND((RIGHT($LR$3,2)-'[1]Miter Profiles'!$AC$331-'[1]Outside Edges'!$B75)&gt;=5,'[1]Outside Edges'!$P75="Yes"),"Yes","No")</f>
        <v>No</v>
      </c>
      <c r="LS76" s="113" t="str">
        <f>IF(AND((RIGHT($LS$3,2)-'[1]Miter Profiles'!$AC$332-'[1]Outside Edges'!$B75)&gt;=5,'[1]Outside Edges'!$P75="Yes"),"Yes","No")</f>
        <v>No</v>
      </c>
      <c r="LT76" s="90" t="str">
        <f>IF(AND((RIGHT($LT$3,2)-'[1]Miter Profiles'!$AC$333-'[1]Outside Edges'!$B75)&gt;=5,'[1]Outside Edges'!$P75="Yes"),"Yes","No")</f>
        <v>Yes</v>
      </c>
    </row>
    <row r="77" spans="1:332" ht="15.75" customHeight="1" thickBot="1" x14ac:dyDescent="0.3">
      <c r="A77" s="8" t="str">
        <f>IF('[1]Outside Edges'!$A76&lt;&gt;"",'[1]Outside Edges'!$A76,"")</f>
        <v>D74</v>
      </c>
      <c r="B77" s="10" t="str">
        <f>IF(AND((RIGHT($B$3,2)-'[1]Miter Profiles'!$AC$3-'[1]Outside Edges'!$B76)&gt;=5,'[1]Outside Edges'!$P76="Yes"),"Yes","No")</f>
        <v>Yes</v>
      </c>
      <c r="C77" s="10" t="str">
        <f>IF(AND((RIGHT($C$3,2)-'[1]Miter Profiles'!$AC$4-'[1]Outside Edges'!$B76)&gt;=5,'[1]Outside Edges'!$P76="Yes"),"Yes","No")</f>
        <v>Yes</v>
      </c>
      <c r="D77" s="85" t="str">
        <f>IF(AND((RIGHT($D$3,2)-'[1]Miter Profiles'!$AC$5-'[1]Outside Edges'!$B76)&gt;=5,'[1]Outside Edges'!$P76="Yes"),"Yes","No")</f>
        <v>Yes</v>
      </c>
      <c r="E77" s="86" t="str">
        <f>IF(AND((RIGHT($E$3,2)-'[1]Miter Profiles'!$AC$6-'[1]Outside Edges'!$B76)&gt;=5,'[1]Outside Edges'!$P76="Yes"),"Yes","No")</f>
        <v>No</v>
      </c>
      <c r="F77" s="11" t="str">
        <f>IF(AND((RIGHT($F$3,2)-'[1]Miter Profiles'!$AC$7-'[1]Outside Edges'!$B76)&gt;=5,'[1]Outside Edges'!$P76="Yes"),"Yes","No")</f>
        <v>Yes</v>
      </c>
      <c r="G77" s="87" t="str">
        <f>IF(AND((RIGHT($G$3,2)-'[1]Miter Profiles'!$AC$8-'[1]Outside Edges'!$B76)&gt;=5,'[1]Outside Edges'!$P76="Yes"),"Yes","No")</f>
        <v>Yes</v>
      </c>
      <c r="H77" s="10" t="str">
        <f>IF(AND((RIGHT($H$3,2)-'[1]Miter Profiles'!$AC$9-'[1]Outside Edges'!$B76)&gt;=5,'[1]Outside Edges'!$P76="Yes"),"Yes","No")</f>
        <v>Yes</v>
      </c>
      <c r="I77" s="10" t="str">
        <f>IF(AND((RIGHT($I$3,2)-'[1]Miter Profiles'!$AC$10-'[1]Outside Edges'!$B76)&gt;=5,'[1]Outside Edges'!$P76="Yes"),"Yes","No")</f>
        <v>Yes</v>
      </c>
      <c r="J77" s="85" t="str">
        <f>IF(AND((RIGHT($J$3,2)-'[1]Miter Profiles'!$AC$11-'[1]Outside Edges'!$B76)&gt;=5,'[1]Outside Edges'!$P76="Yes"),"Yes","No")</f>
        <v>Yes</v>
      </c>
      <c r="K77" s="86" t="str">
        <f>IF(AND((RIGHT($K$3,2)-'[1]Miter Profiles'!$AC$12-'[1]Outside Edges'!$B76)&gt;=5,'[1]Outside Edges'!$P76="Yes"),"Yes","No")</f>
        <v>No</v>
      </c>
      <c r="L77" s="11" t="str">
        <f>IF(AND((RIGHT($L$3,2)-'[1]Miter Profiles'!$AC$13-'[1]Outside Edges'!$B76)&gt;=5,'[1]Outside Edges'!$P76="Yes"),"Yes","No")</f>
        <v>Yes</v>
      </c>
      <c r="M77" s="87" t="str">
        <f>IF(AND((RIGHT($M$3,2)-'[1]Miter Profiles'!$AC$14-'[1]Outside Edges'!$B76)&gt;=5,'[1]Outside Edges'!$P76="Yes"),"Yes","No")</f>
        <v>Yes</v>
      </c>
      <c r="N77" s="10" t="str">
        <f>IF(AND((RIGHT($N$3,2)-'[1]Miter Profiles'!$AC$15-'[1]Outside Edges'!$B76)&gt;=4,'[1]Outside Edges'!$P76="Yes"),"Yes","No")</f>
        <v>No</v>
      </c>
      <c r="O77" s="10" t="str">
        <f>IF(AND((RIGHT($O$3,2)-'[1]Miter Profiles'!$AC$16-'[1]Outside Edges'!$B76)&gt;=5,'[1]Outside Edges'!$P76="Yes"),"Yes","No")</f>
        <v>Yes</v>
      </c>
      <c r="P77" s="85" t="str">
        <f>IF(AND((RIGHT($P$3,2)-'[1]Miter Profiles'!$AC$17-'[1]Outside Edges'!$B76)&gt;=5,'[1]Outside Edges'!$P76="Yes"),"Yes","No")</f>
        <v>Yes</v>
      </c>
      <c r="Q77" s="86" t="str">
        <f>IF(AND((RIGHT($Q$3,2)-'[1]Miter Profiles'!$AC$18-'[1]Outside Edges'!$B76)&gt;=5,'[1]Outside Edges'!$P76="Yes"),"Yes","No")</f>
        <v>No</v>
      </c>
      <c r="R77" s="11" t="str">
        <f>IF(AND((RIGHT($R$3,2)-'[1]Miter Profiles'!$AC$19-'[1]Outside Edges'!$B76)&gt;=5,'[1]Outside Edges'!$P76="Yes"),"Yes","No")</f>
        <v>Yes</v>
      </c>
      <c r="S77" s="87" t="str">
        <f>IF(AND((RIGHT($S$3,2)-'[1]Miter Profiles'!$AC$20-'[1]Outside Edges'!$B76)&gt;=5,'[1]Outside Edges'!$P76="Yes"),"Yes","No")</f>
        <v>Yes</v>
      </c>
      <c r="T77" s="10" t="str">
        <f>IF(AND((RIGHT($T$3,2)-'[1]Miter Profiles'!$AC$21-'[1]Outside Edges'!$B76)&gt;=5,'[1]Outside Edges'!$P76="Yes"),"Yes","No")</f>
        <v>Yes</v>
      </c>
      <c r="U77" s="10" t="str">
        <f>IF(AND((RIGHT($U$3,2)-'[1]Miter Profiles'!$AC$22-'[1]Outside Edges'!$B76)&gt;=5,'[1]Outside Edges'!$P76="Yes"),"Yes","No")</f>
        <v>Yes</v>
      </c>
      <c r="V77" s="85" t="str">
        <f>IF(AND((RIGHT($V$3,2)-'[1]Miter Profiles'!$AC$23-'[1]Outside Edges'!$B76)&gt;=5,'[1]Outside Edges'!$P76="Yes"),"Yes","No")</f>
        <v>Yes</v>
      </c>
      <c r="W77" s="86" t="str">
        <f>IF(AND((RIGHT($W$3,2)-'[1]Miter Profiles'!$AC$24-'[1]Outside Edges'!$B76)&gt;=5,'[1]Outside Edges'!$P76="Yes"),"Yes","No")</f>
        <v>No</v>
      </c>
      <c r="X77" s="11" t="str">
        <f>IF(AND((RIGHT($X$3,2)-'[1]Miter Profiles'!$AC$25-'[1]Outside Edges'!$B76)&gt;=5,'[1]Outside Edges'!$P76="Yes"),"Yes","No")</f>
        <v>No</v>
      </c>
      <c r="Y77" s="87" t="str">
        <f>IF(AND((RIGHT($Y$3,2)-'[1]Miter Profiles'!$AC$26-'[1]Outside Edges'!$B76)&gt;=5,'[1]Outside Edges'!$P76="Yes"),"Yes","No")</f>
        <v>Yes</v>
      </c>
      <c r="Z77" s="10" t="str">
        <f>IF(AND((RIGHT($Z$3,2)-'[1]Miter Profiles'!$AC$27-'[1]Outside Edges'!$B76)&gt;=5,'[1]Outside Edges'!$P76="Yes"),"Yes","No")</f>
        <v>No</v>
      </c>
      <c r="AA77" s="10" t="str">
        <f>IF(AND((RIGHT($AA$3,2)-'[1]Miter Profiles'!$AC$28-'[1]Outside Edges'!$B76)&gt;=5,'[1]Outside Edges'!$P76="Yes"),"Yes","No")</f>
        <v>Yes</v>
      </c>
      <c r="AB77" s="85" t="str">
        <f>IF(AND((RIGHT($AB$3,2)-'[1]Miter Profiles'!$AC$29-'[1]Outside Edges'!$B76)&gt;=5,'[1]Outside Edges'!$P76="Yes"),"Yes","No")</f>
        <v>Yes</v>
      </c>
      <c r="AC77" s="86" t="str">
        <f>IF(AND((RIGHT($AC$3,2)-'[1]Miter Profiles'!$AC$30-'[1]Outside Edges'!$B76)&gt;=5,'[1]Outside Edges'!$P76="Yes"),"Yes","No")</f>
        <v>Yes</v>
      </c>
      <c r="AD77" s="11" t="str">
        <f>IF(AND((RIGHT($AD$3,2)-'[1]Miter Profiles'!$AC$31-'[1]Outside Edges'!$B76)&gt;=5,'[1]Outside Edges'!$P76="Yes"),"Yes","No")</f>
        <v>Yes</v>
      </c>
      <c r="AE77" s="87" t="str">
        <f>IF(AND((RIGHT($AE$3,2)-'[1]Miter Profiles'!$AC$32-'[1]Outside Edges'!$B76)&gt;=5,'[1]Outside Edges'!$P76="Yes"),"Yes","No")</f>
        <v>Yes</v>
      </c>
      <c r="AF77" s="10" t="str">
        <f>IF(AND((RIGHT($AF$3,2)-'[1]Miter Profiles'!$AC$33-'[1]Outside Edges'!$B76)&gt;=5,'[1]Outside Edges'!$P76="Yes"),"Yes","No")</f>
        <v>Yes</v>
      </c>
      <c r="AG77" s="10" t="str">
        <f>IF(AND((RIGHT($AG$3,2)-'[1]Miter Profiles'!$AC$34-'[1]Outside Edges'!$B76)&gt;=5,'[1]Outside Edges'!$P76="Yes"),"Yes","No")</f>
        <v>Yes</v>
      </c>
      <c r="AH77" s="85" t="str">
        <f>IF(AND((RIGHT($AH$3,2)-'[1]Miter Profiles'!$AC$35-'[1]Outside Edges'!$B76)&gt;=5,'[1]Outside Edges'!$P76="Yes"),"Yes","No")</f>
        <v>Yes</v>
      </c>
      <c r="AI77" s="86" t="str">
        <f>IF(AND((RIGHT($AI$3,2)-'[1]Miter Profiles'!$AC$36-'[1]Outside Edges'!$B76)&gt;=5,'[1]Outside Edges'!$P76="Yes"),"Yes","No")</f>
        <v>Yes</v>
      </c>
      <c r="AJ77" s="11" t="str">
        <f>IF(AND((RIGHT($AJ$3,2)-'[1]Miter Profiles'!$AC$37-'[1]Outside Edges'!$B76)&gt;=5,'[1]Outside Edges'!$P76="Yes"),"Yes","No")</f>
        <v>Yes</v>
      </c>
      <c r="AK77" s="87" t="str">
        <f>IF(AND((RIGHT($AK$3,2)-'[1]Miter Profiles'!$AC$38-'[1]Outside Edges'!$B76)&gt;=5,'[1]Outside Edges'!$P76="Yes"),"Yes","No")</f>
        <v>Yes</v>
      </c>
      <c r="AL77" s="10" t="str">
        <f>IF(AND((RIGHT($AL$3,2)-'[1]Miter Profiles'!$AC$39-'[1]Outside Edges'!$B76)&gt;=5,'[1]Outside Edges'!$P76="Yes"),"Yes","No")</f>
        <v>Yes</v>
      </c>
      <c r="AM77" s="10" t="str">
        <f>IF(AND((RIGHT($AM$3,2)-'[1]Miter Profiles'!$AC$40-'[1]Outside Edges'!$B76)&gt;=5,'[1]Outside Edges'!$P76="Yes"),"Yes","No")</f>
        <v>Yes</v>
      </c>
      <c r="AN77" s="85" t="str">
        <f>IF(AND((RIGHT($AN$3,2)-'[1]Miter Profiles'!$AC$41-'[1]Outside Edges'!$B76)&gt;=5,'[1]Outside Edges'!$P76="Yes"),"Yes","No")</f>
        <v>Yes</v>
      </c>
      <c r="AO77" s="86" t="str">
        <f>IF(AND((RIGHT($AO$3,2)-'[1]Miter Profiles'!$AC$42-'[1]Outside Edges'!$B76)&gt;=5,'[1]Outside Edges'!$P76="Yes"),"Yes","No")</f>
        <v>No</v>
      </c>
      <c r="AP77" s="11" t="str">
        <f>IF(AND((RIGHT($AP$3,2)-'[1]Miter Profiles'!$AC$43-'[1]Outside Edges'!$B76)&gt;=5,'[1]Outside Edges'!$P76="Yes"),"Yes","No")</f>
        <v>Yes</v>
      </c>
      <c r="AQ77" s="87" t="str">
        <f>IF(AND((RIGHT($AQ$3,2)-'[1]Miter Profiles'!$AC$44-'[1]Outside Edges'!$B76)&gt;=5,'[1]Outside Edges'!$P76="Yes"),"Yes","No")</f>
        <v>Yes</v>
      </c>
      <c r="AR77" s="10" t="str">
        <f>IF(AND((RIGHT($AR$3,2)-'[1]Miter Profiles'!$AC$45-'[1]Outside Edges'!$B76)&gt;=5,'[1]Outside Edges'!$P76="Yes"),"Yes","No")</f>
        <v>Yes</v>
      </c>
      <c r="AS77" s="10" t="str">
        <f>IF(AND((RIGHT($AS$3,2)-'[1]Miter Profiles'!$AC$46-'[1]Outside Edges'!$B76)&gt;=5,'[1]Outside Edges'!$P76="Yes"),"Yes","No")</f>
        <v>Yes</v>
      </c>
      <c r="AT77" s="85" t="str">
        <f>IF(AND((RIGHT($AT$3,2)-'[1]Miter Profiles'!$AC$47-'[1]Outside Edges'!$B76)&gt;=5,'[1]Outside Edges'!$P76="Yes"),"Yes","No")</f>
        <v>Yes</v>
      </c>
      <c r="AU77" s="86" t="str">
        <f>IF(AND((RIGHT($AU$3,2)-'[1]Miter Profiles'!$AC$48-'[1]Outside Edges'!$B76)&gt;=5,'[1]Outside Edges'!$P76="Yes"),"Yes","No")</f>
        <v>Yes</v>
      </c>
      <c r="AV77" s="11" t="str">
        <f>IF(AND((RIGHT($AV$3,2)-'[1]Miter Profiles'!$AC$49-'[1]Outside Edges'!$B76)&gt;=5,'[1]Outside Edges'!$P76="Yes"),"Yes","No")</f>
        <v>Yes</v>
      </c>
      <c r="AW77" s="87" t="str">
        <f>IF(AND((RIGHT($AW$3,2)-'[1]Miter Profiles'!$AC$50-'[1]Outside Edges'!$B76)&gt;=5,'[1]Outside Edges'!$P76="Yes"),"Yes","No")</f>
        <v>Yes</v>
      </c>
      <c r="AX77" s="10" t="str">
        <f>IF(AND((RIGHT($AX$3,2)-'[1]Miter Profiles'!$AC$51-'[1]Outside Edges'!$B76)&gt;=5,'[1]Outside Edges'!$P76="Yes"),"Yes","No")</f>
        <v>Yes</v>
      </c>
      <c r="AY77" s="10" t="str">
        <f>IF(AND((RIGHT($AY$3,2)-'[1]Miter Profiles'!$AC$52-'[1]Outside Edges'!$B76)&gt;=5,'[1]Outside Edges'!$P76="Yes"),"Yes","No")</f>
        <v>Yes</v>
      </c>
      <c r="AZ77" s="85" t="str">
        <f>IF(AND((RIGHT($AZ$3,2)-'[1]Miter Profiles'!$AC$53-'[1]Outside Edges'!$B76)&gt;=5,'[1]Outside Edges'!$P76="Yes"),"Yes","No")</f>
        <v>Yes</v>
      </c>
      <c r="BA77" s="86" t="str">
        <f>IF(AND((RIGHT($BA$3,2)-'[1]Miter Profiles'!$AC$54-'[1]Outside Edges'!$B76)&gt;=5,'[1]Outside Edges'!$P76="Yes"),"Yes","No")</f>
        <v>Yes</v>
      </c>
      <c r="BB77" s="11" t="str">
        <f>IF(AND((RIGHT($BB$3,2)-'[1]Miter Profiles'!$AC$55-'[1]Outside Edges'!$B76)&gt;=5,'[1]Outside Edges'!$P76="Yes"),"Yes","No")</f>
        <v>Yes</v>
      </c>
      <c r="BC77" s="87" t="str">
        <f>IF(AND((RIGHT($BC$3,2)-'[1]Miter Profiles'!$AC$56-'[1]Outside Edges'!$B76)&gt;=5,'[1]Outside Edges'!$P76="Yes"),"Yes","No")</f>
        <v>Yes</v>
      </c>
      <c r="BD77" s="10" t="str">
        <f>IF(AND((RIGHT($BD$3,2)-'[1]Miter Profiles'!$AC$57-'[1]Outside Edges'!$B76)&gt;=5,'[1]Outside Edges'!$P76="Yes"),"Yes","No")</f>
        <v>Yes</v>
      </c>
      <c r="BE77" s="10" t="str">
        <f>IF(AND((RIGHT($BE$3,2)-'[1]Miter Profiles'!$AC$58-'[1]Outside Edges'!$B76)&gt;=5,'[1]Outside Edges'!$P76="Yes"),"Yes","No")</f>
        <v>Yes</v>
      </c>
      <c r="BF77" s="85" t="str">
        <f>IF(AND((RIGHT($BF$3,2)-'[1]Miter Profiles'!$AC$59-'[1]Outside Edges'!$B76)&gt;=5,'[1]Outside Edges'!$P76="Yes"),"Yes","No")</f>
        <v>Yes</v>
      </c>
      <c r="BG77" s="86" t="str">
        <f>IF(AND((RIGHT($BG$3,2)-'[1]Miter Profiles'!$AC$60-'[1]Outside Edges'!$B76)&gt;=5,'[1]Outside Edges'!$P76="Yes"),"Yes","No")</f>
        <v>Yes</v>
      </c>
      <c r="BH77" s="11" t="str">
        <f>IF(AND((RIGHT($BH$3,2)-'[1]Miter Profiles'!$AC$61-'[1]Outside Edges'!$B76)&gt;=5,'[1]Outside Edges'!$P76="Yes"),"Yes","No")</f>
        <v>Yes</v>
      </c>
      <c r="BI77" s="87" t="str">
        <f>IF(AND((RIGHT($BI$3,2)-'[1]Miter Profiles'!$AC$62-'[1]Outside Edges'!$B76)&gt;=5,'[1]Outside Edges'!$P76="Yes"),"Yes","No")</f>
        <v>Yes</v>
      </c>
      <c r="BJ77" s="10" t="str">
        <f>IF(AND((RIGHT($BJ$3,2)-'[1]Miter Profiles'!$AC$63-'[1]Outside Edges'!$B76)&gt;=5,'[1]Outside Edges'!$P76="Yes"),"Yes","No")</f>
        <v>Yes</v>
      </c>
      <c r="BK77" s="10" t="str">
        <f>IF(AND((RIGHT($BK$3,2)-'[1]Miter Profiles'!$AC$64-'[1]Outside Edges'!$B76)&gt;=5,'[1]Outside Edges'!$P76="Yes"),"Yes","No")</f>
        <v>Yes</v>
      </c>
      <c r="BL77" s="85" t="str">
        <f>IF(AND((RIGHT($BL$3,2)-'[1]Miter Profiles'!$AC$65-'[1]Outside Edges'!$B76)&gt;=5,'[1]Outside Edges'!$P76="Yes"),"Yes","No")</f>
        <v>Yes</v>
      </c>
      <c r="BM77" s="86" t="str">
        <f>IF(AND((RIGHT($BM$3,2)-'[1]Miter Profiles'!$AC$66-'[1]Outside Edges'!$B76)&gt;=5,'[1]Outside Edges'!$P76="Yes"),"Yes","No")</f>
        <v>Yes</v>
      </c>
      <c r="BN77" s="11" t="str">
        <f>IF(AND((RIGHT($BN$3,2)-'[1]Miter Profiles'!$AC$67-'[1]Outside Edges'!$B76)&gt;=5,'[1]Outside Edges'!$P76="Yes"),"Yes","No")</f>
        <v>Yes</v>
      </c>
      <c r="BO77" s="87" t="str">
        <f>IF(AND((RIGHT($BO$3,2)-'[1]Miter Profiles'!$AC$68-'[1]Outside Edges'!$B76)&gt;=5,'[1]Outside Edges'!$P76="Yes"),"Yes","No")</f>
        <v>Yes</v>
      </c>
      <c r="BP77" s="10" t="str">
        <f>IF(AND((RIGHT($BP$3,2)-'[1]Miter Profiles'!$AC$69-'[1]Outside Edges'!$B76)&gt;=5,'[1]Outside Edges'!$P76="Yes"),"Yes","No")</f>
        <v>No</v>
      </c>
      <c r="BQ77" s="10" t="str">
        <f>IF(AND((RIGHT($BQ$3,2)-'[1]Miter Profiles'!$AC$70-'[1]Outside Edges'!$B76)&gt;=5,'[1]Outside Edges'!$P76="Yes"),"Yes","No")</f>
        <v>Yes</v>
      </c>
      <c r="BR77" s="85" t="str">
        <f>IF(AND((RIGHT($BR$3,2)-'[1]Miter Profiles'!$AC$71-'[1]Outside Edges'!$B76)&gt;=5,'[1]Outside Edges'!$P76="Yes"),"Yes","No")</f>
        <v>Yes</v>
      </c>
      <c r="BS77" s="86" t="str">
        <f>IF(AND((RIGHT($BS$3,2)-'[1]Miter Profiles'!$AC$72-'[1]Outside Edges'!$B76)&gt;=5,'[1]Outside Edges'!$P76="Yes"),"Yes","No")</f>
        <v>Yes</v>
      </c>
      <c r="BT77" s="11" t="str">
        <f>IF(AND((RIGHT($BT$3,2)-'[1]Miter Profiles'!$AC$73-'[1]Outside Edges'!$B76)&gt;=5,'[1]Outside Edges'!$P76="Yes"),"Yes","No")</f>
        <v>Yes</v>
      </c>
      <c r="BU77" s="87" t="str">
        <f>IF(AND((RIGHT($BU$3,2)-'[1]Miter Profiles'!$AC$74-'[1]Outside Edges'!$B76)&gt;=5,'[1]Outside Edges'!$P76="Yes"),"Yes","No")</f>
        <v>Yes</v>
      </c>
      <c r="BV77" s="10" t="str">
        <f>IF(AND((RIGHT($BV$3,2)-'[1]Miter Profiles'!$AC$75-'[1]Outside Edges'!$B76)&gt;=5,'[1]Outside Edges'!$P76="Yes"),"Yes","No")</f>
        <v>Yes</v>
      </c>
      <c r="BW77" s="10" t="str">
        <f>IF(AND((RIGHT($BW$3,2)-'[1]Miter Profiles'!$AC$76-'[1]Outside Edges'!$B76)&gt;=5,'[1]Outside Edges'!$P76="Yes"),"Yes","No")</f>
        <v>Yes</v>
      </c>
      <c r="BX77" s="85" t="str">
        <f>IF(AND((RIGHT($BX$3,2)-'[1]Miter Profiles'!$AC$77-'[1]Outside Edges'!$B76)&gt;=5,'[1]Outside Edges'!$P76="Yes"),"Yes","No")</f>
        <v>Yes</v>
      </c>
      <c r="BY77" s="86" t="str">
        <f>IF(AND((RIGHT($BY$3,2)-'[1]Miter Profiles'!$AC$78-'[1]Outside Edges'!$B76)&gt;=5,'[1]Outside Edges'!$P76="Yes"),"Yes","No")</f>
        <v>No</v>
      </c>
      <c r="BZ77" s="11" t="str">
        <f>IF(AND((RIGHT($BZ$3,2)-'[1]Miter Profiles'!$AC$79-'[1]Outside Edges'!$B76)&gt;=5,'[1]Outside Edges'!$P76="Yes"),"Yes","No")</f>
        <v>Yes</v>
      </c>
      <c r="CA77" s="87" t="str">
        <f>IF(AND((RIGHT($CA$3,2)-'[1]Miter Profiles'!$AC$80-'[1]Outside Edges'!$B76)&gt;=5,'[1]Outside Edges'!$P76="Yes"),"Yes","No")</f>
        <v>Yes</v>
      </c>
      <c r="CB77" s="10" t="str">
        <f>IF(AND((RIGHT($CB$3,2)-'[1]Miter Profiles'!$AC$81-'[1]Outside Edges'!$B76)&gt;=5,'[1]Outside Edges'!$P76="Yes"),"Yes","No")</f>
        <v>Yes</v>
      </c>
      <c r="CC77" s="10" t="str">
        <f>IF(AND((RIGHT($CC$3,2)-'[1]Miter Profiles'!$AC$82-'[1]Outside Edges'!$B76)&gt;=5,'[1]Outside Edges'!$P76="Yes"),"Yes","No")</f>
        <v>Yes</v>
      </c>
      <c r="CD77" s="85" t="str">
        <f>IF(AND((RIGHT($CD$3,2)-'[1]Miter Profiles'!$AC$83-'[1]Outside Edges'!$B76)&gt;=5,'[1]Outside Edges'!$P76="Yes"),"Yes","No")</f>
        <v>Yes</v>
      </c>
      <c r="CE77" s="86" t="str">
        <f>IF(AND((RIGHT($CE$3,2)-'[1]Miter Profiles'!$AC$84-'[1]Outside Edges'!$B76)&gt;=5,'[1]Outside Edges'!$P76="Yes"),"Yes","No")</f>
        <v>No</v>
      </c>
      <c r="CF77" s="11" t="str">
        <f>IF(AND((RIGHT($CF$3,2)-'[1]Miter Profiles'!$AC$85-'[1]Outside Edges'!$B76)&gt;=5,'[1]Outside Edges'!$P76="Yes"),"Yes","No")</f>
        <v>Yes</v>
      </c>
      <c r="CG77" s="87" t="str">
        <f>IF(AND((RIGHT($CG$3,2)-'[1]Miter Profiles'!$AC$86-'[1]Outside Edges'!$B76)&gt;=5,'[1]Outside Edges'!$P76="Yes"),"Yes","No")</f>
        <v>Yes</v>
      </c>
      <c r="CH77" s="10" t="str">
        <f>IF(AND((RIGHT($CH$3,2)-'[1]Miter Profiles'!$AC$87-'[1]Outside Edges'!$B76)&gt;=5,'[1]Outside Edges'!$P76="Yes"),"Yes","No")</f>
        <v>Yes</v>
      </c>
      <c r="CI77" s="10" t="str">
        <f>IF(AND((RIGHT($CI$3,2)-'[1]Miter Profiles'!$AC$88-'[1]Outside Edges'!$B76)&gt;=5,'[1]Outside Edges'!$P76="Yes"),"Yes","No")</f>
        <v>Yes</v>
      </c>
      <c r="CJ77" s="85" t="str">
        <f>IF(AND((RIGHT($CJ$3,2)-'[1]Miter Profiles'!$AC$89-'[1]Outside Edges'!$B76)&gt;=5,'[1]Outside Edges'!$P76="Yes"),"Yes","No")</f>
        <v>Yes</v>
      </c>
      <c r="CK77" s="86" t="str">
        <f>IF(AND((RIGHT($CK$3,2)-'[1]Miter Profiles'!$AC$90-'[1]Outside Edges'!$B76)&gt;=5,'[1]Outside Edges'!$P76="Yes"),"Yes","No")</f>
        <v>Yes</v>
      </c>
      <c r="CL77" s="11" t="str">
        <f>IF(AND((RIGHT($CL$3,2)-'[1]Miter Profiles'!$AC$91-'[1]Outside Edges'!$B76)&gt;=5,'[1]Outside Edges'!$P76="Yes"),"Yes","No")</f>
        <v>Yes</v>
      </c>
      <c r="CM77" s="87" t="str">
        <f>IF(AND((RIGHT($CM$3,2)-'[1]Miter Profiles'!$AC$92-'[1]Outside Edges'!$B76)&gt;=5,'[1]Outside Edges'!$P76="Yes"),"Yes","No")</f>
        <v>Yes</v>
      </c>
      <c r="CN77" s="10" t="str">
        <f>IF(AND((RIGHT(CN$3,2)-'[1]Miter Profiles'!$AC$93-'[1]Outside Edges'!$B76)&gt;=5,'[1]Outside Edges'!$P76="Yes"),"Yes","No")</f>
        <v>No</v>
      </c>
      <c r="CO77" s="10" t="str">
        <f>IF(AND((RIGHT(CO$3,2)-'[1]Miter Profiles'!$AC$94-'[1]Outside Edges'!$B76)&gt;=5,'[1]Outside Edges'!$P76="Yes"),"Yes","No")</f>
        <v>No</v>
      </c>
      <c r="CP77" s="85" t="str">
        <f>IF(AND((RIGHT(CP$3,2)-'[1]Miter Profiles'!$AC$95-'[1]Outside Edges'!$B76)&gt;=5,'[1]Outside Edges'!$P76="Yes"),"Yes","No")</f>
        <v>Yes</v>
      </c>
      <c r="CQ77" s="86" t="str">
        <f>IF(AND((RIGHT(CQ$3,2)-'[1]Miter Profiles'!$AC$96-'[1]Outside Edges'!$B76)&gt;=5,'[1]Outside Edges'!$P76="Yes"),"Yes","No")</f>
        <v>No</v>
      </c>
      <c r="CR77" s="11" t="str">
        <f>IF(AND((RIGHT(CR$3,2)-'[1]Miter Profiles'!$AC$97-'[1]Outside Edges'!$B76)&gt;=5,'[1]Outside Edges'!$P76="Yes"),"Yes","No")</f>
        <v>Yes</v>
      </c>
      <c r="CS77" s="87" t="str">
        <f>IF(AND((RIGHT(CS$3,2)-'[1]Miter Profiles'!$AC$98-'[1]Outside Edges'!$B76)&gt;=5,'[1]Outside Edges'!$P76="Yes"),"Yes","No")</f>
        <v>Yes</v>
      </c>
      <c r="CT77" s="10" t="str">
        <f>IF(AND((RIGHT($CT$3,2)-'[1]Miter Profiles'!$AC$99-'[1]Outside Edges'!$B76)&gt;=5,'[1]Outside Edges'!$P76="Yes"),"Yes","No")</f>
        <v>No</v>
      </c>
      <c r="CU77" s="10" t="str">
        <f>IF(AND((RIGHT($CU$3,2)-'[1]Miter Profiles'!$AC$100-'[1]Outside Edges'!$B76)&gt;=5,'[1]Outside Edges'!$P76="Yes"),"Yes","No")</f>
        <v>Yes</v>
      </c>
      <c r="CV77" s="85" t="str">
        <f>IF(AND((RIGHT($CV$3,2)-'[1]Miter Profiles'!$AC$101-'[1]Outside Edges'!$B76)&gt;=5,'[1]Outside Edges'!$P76="Yes"),"Yes","No")</f>
        <v>Yes</v>
      </c>
      <c r="CW77" s="86" t="str">
        <f>IF(AND((RIGHT($CW$3,2)-'[1]Miter Profiles'!$AC$102-'[1]Outside Edges'!$B76)&gt;=5,'[1]Outside Edges'!$P76="Yes"),"Yes","No")</f>
        <v>Yes</v>
      </c>
      <c r="CX77" s="11" t="str">
        <f>IF(AND((RIGHT($CX$3,2)-'[1]Miter Profiles'!$AC$103-'[1]Outside Edges'!$B76)&gt;=5,'[1]Outside Edges'!$P76="Yes"),"Yes","No")</f>
        <v>Yes</v>
      </c>
      <c r="CY77" s="87" t="str">
        <f>IF(AND((RIGHT($CY$3,2)-'[1]Miter Profiles'!$AC$104-'[1]Outside Edges'!$B76)&gt;=5,'[1]Outside Edges'!$P76="Yes"),"Yes","No")</f>
        <v>Yes</v>
      </c>
      <c r="CZ77" s="10" t="str">
        <f>IF(AND((RIGHT($CZ$3,2)-'[1]Miter Profiles'!$AC$105-'[1]Outside Edges'!$B76)&gt;=5,'[1]Outside Edges'!$P76="Yes"),"Yes","No")</f>
        <v>No</v>
      </c>
      <c r="DA77" s="10" t="str">
        <f>IF(AND((RIGHT($DA$3,2)-'[1]Miter Profiles'!$AC$106-'[1]Outside Edges'!$B76)&gt;=5,'[1]Outside Edges'!$P76="Yes"),"Yes","No")</f>
        <v>No</v>
      </c>
      <c r="DB77" s="85" t="str">
        <f>IF(AND((RIGHT($DB$3,2)-'[1]Miter Profiles'!$AC$107-'[1]Outside Edges'!$B76)&gt;=5,'[1]Outside Edges'!$P76="Yes"),"Yes","No")</f>
        <v>No</v>
      </c>
      <c r="DC77" s="86" t="str">
        <f>IF(AND((RIGHT($DC$3,2)-'[1]Miter Profiles'!$AC$108-'[1]Outside Edges'!$B76)&gt;=5,'[1]Outside Edges'!$P76="Yes"),"Yes","No")</f>
        <v>No</v>
      </c>
      <c r="DD77" s="11" t="str">
        <f>IF(AND((RIGHT($DD$3,2)-'[1]Miter Profiles'!$AC$109-'[1]Outside Edges'!$B76)&gt;=5,'[1]Outside Edges'!$P76="Yes"),"Yes","No")</f>
        <v>Yes</v>
      </c>
      <c r="DE77" s="87" t="str">
        <f>IF(AND((RIGHT($DE$3,2)-'[1]Miter Profiles'!$AC$110-'[1]Outside Edges'!$B76)&gt;=5,'[1]Outside Edges'!$P76="Yes"),"Yes","No")</f>
        <v>Yes</v>
      </c>
      <c r="DF77" s="10" t="str">
        <f>IF(AND((RIGHT($DF$3,2)-'[1]Miter Profiles'!$AC$111-'[1]Outside Edges'!$B76)&gt;=5,'[1]Outside Edges'!$P76="Yes"),"Yes","No")</f>
        <v>Yes</v>
      </c>
      <c r="DG77" s="10" t="str">
        <f>IF(AND((RIGHT($DG$3,2)-'[1]Miter Profiles'!$AC$112-'[1]Outside Edges'!$B76)&gt;=5,'[1]Outside Edges'!$P76="Yes"),"Yes","No")</f>
        <v>Yes</v>
      </c>
      <c r="DH77" s="85" t="str">
        <f>IF(AND((RIGHT($DH$3,2)-'[1]Miter Profiles'!$AC$113-'[1]Outside Edges'!$B76)&gt;=5,'[1]Outside Edges'!$P76="Yes"),"Yes","No")</f>
        <v>Yes</v>
      </c>
      <c r="DI77" s="86" t="str">
        <f>IF(AND((RIGHT($DI$3,2)-'[1]Miter Profiles'!$AC$114-'[1]Outside Edges'!$B76)&gt;=5,'[1]Outside Edges'!$P76="Yes"),"Yes","No")</f>
        <v>No</v>
      </c>
      <c r="DJ77" s="11" t="str">
        <f>IF(AND((RIGHT($DJ$3,2)-'[1]Miter Profiles'!$AC$115-'[1]Outside Edges'!$B76)&gt;=5,'[1]Outside Edges'!$P76="Yes"),"Yes","No")</f>
        <v>Yes</v>
      </c>
      <c r="DK77" s="87" t="str">
        <f>IF(AND((RIGHT($DK$3,2)-'[1]Miter Profiles'!$AC$116-'[1]Outside Edges'!$B76)&gt;=5,'[1]Outside Edges'!$P76="Yes"),"Yes","No")</f>
        <v>Yes</v>
      </c>
      <c r="DL77" s="10" t="str">
        <f>IF(AND((RIGHT($DL$3,2)-'[1]Miter Profiles'!$AC$117-'[1]Outside Edges'!$B76)&gt;=5,'[1]Outside Edges'!$P76="Yes"),"Yes","No")</f>
        <v>Yes</v>
      </c>
      <c r="DM77" s="10" t="str">
        <f>IF(AND((RIGHT($DM$3,2)-'[1]Miter Profiles'!$AC$118-'[1]Outside Edges'!$B76)&gt;=5,'[1]Outside Edges'!$P76="Yes"),"Yes","No")</f>
        <v>Yes</v>
      </c>
      <c r="DN77" s="85" t="str">
        <f>IF(AND((RIGHT($DN$3,2)-'[1]Miter Profiles'!$AC$119-'[1]Outside Edges'!$B76)&gt;=5,'[1]Outside Edges'!$P76="Yes"),"Yes","No")</f>
        <v>Yes</v>
      </c>
      <c r="DO77" s="86" t="str">
        <f>IF(AND((RIGHT($DO$3,2)-'[1]Miter Profiles'!$AC$120-'[1]Outside Edges'!$B76)&gt;=5,'[1]Outside Edges'!$P76="Yes"),"Yes","No")</f>
        <v>No</v>
      </c>
      <c r="DP77" s="11" t="str">
        <f>IF(AND((RIGHT($DP$3,2)-'[1]Miter Profiles'!$AC$121-'[1]Outside Edges'!$B76)&gt;=5,'[1]Outside Edges'!$P76="Yes"),"Yes","No")</f>
        <v>No</v>
      </c>
      <c r="DQ77" s="87" t="str">
        <f>IF(AND((RIGHT($DQ$3,2)-'[1]Miter Profiles'!$AC$122-'[1]Outside Edges'!$B76)&gt;=5,'[1]Outside Edges'!$P76="Yes"),"Yes","No")</f>
        <v>Yes</v>
      </c>
      <c r="DR77" s="10" t="str">
        <f>IF(AND((RIGHT($DR$3,2)-'[1]Miter Profiles'!$AC$123-'[1]Outside Edges'!$B76)&gt;=5,'[1]Outside Edges'!$P76="Yes"),"Yes","No")</f>
        <v>Yes</v>
      </c>
      <c r="DS77" s="10" t="str">
        <f>IF(AND((RIGHT($DS$3,2)-'[1]Miter Profiles'!$AC$124-'[1]Outside Edges'!$B76)&gt;=5,'[1]Outside Edges'!$P76="Yes"),"Yes","No")</f>
        <v>Yes</v>
      </c>
      <c r="DT77" s="85" t="str">
        <f>IF(AND((RIGHT($DT$3,2)-'[1]Miter Profiles'!$AC$125-'[1]Outside Edges'!$B76)&gt;=5,'[1]Outside Edges'!$P76="Yes"),"Yes","No")</f>
        <v>Yes</v>
      </c>
      <c r="DU77" s="86" t="str">
        <f>IF(AND((RIGHT($DU$3,2)-'[1]Miter Profiles'!$AC$126-'[1]Outside Edges'!$B76)&gt;=5,'[1]Outside Edges'!$P76="Yes"),"Yes","No")</f>
        <v>Yes</v>
      </c>
      <c r="DV77" s="11" t="str">
        <f>IF(AND((RIGHT($DV$3,2)-'[1]Miter Profiles'!$AC$127-'[1]Outside Edges'!$B76)&gt;=5,'[1]Outside Edges'!$P76="Yes"),"Yes","No")</f>
        <v>Yes</v>
      </c>
      <c r="DW77" s="87" t="str">
        <f>IF(AND((RIGHT($DW$3,2)-'[1]Miter Profiles'!$AC$128-'[1]Outside Edges'!$B76)&gt;=5,'[1]Outside Edges'!$P76="Yes"),"Yes","No")</f>
        <v>Yes</v>
      </c>
      <c r="DX77" s="10" t="str">
        <f>IF(AND((RIGHT($DX$3,2)-'[1]Miter Profiles'!$AC$129-'[1]Outside Edges'!$B76)&gt;=5,'[1]Outside Edges'!$P76="Yes"),"Yes","No")</f>
        <v>Yes</v>
      </c>
      <c r="DY77" s="10" t="str">
        <f>IF(AND((RIGHT($DY$3,2)-'[1]Miter Profiles'!$AC$130-'[1]Outside Edges'!$B76)&gt;=5,'[1]Outside Edges'!$P76="Yes"),"Yes","No")</f>
        <v>Yes</v>
      </c>
      <c r="DZ77" s="85" t="str">
        <f>IF(AND((RIGHT($DZ$3,2)-'[1]Miter Profiles'!$AC$131-'[1]Outside Edges'!$B76)&gt;=5,'[1]Outside Edges'!$P76="Yes"),"Yes","No")</f>
        <v>Yes</v>
      </c>
      <c r="EA77" s="90" t="str">
        <f>IF(AND((RIGHT($EA$3,2)-'[1]Miter Profiles'!$AC$132-'[1]Outside Edges'!$B76)&gt;=5,'[1]Outside Edges'!$P76="Yes"),"Yes","No")</f>
        <v>Yes</v>
      </c>
      <c r="EB77" s="105" t="str">
        <f>IF(AND((RIGHT($EB$3,2)-'[1]Miter Profiles'!$AC$133-'[1]Outside Edges'!$B76)&gt;=5,'[1]Outside Edges'!$P76="Yes"),"Yes","No")</f>
        <v>No</v>
      </c>
      <c r="EC77" s="110" t="str">
        <f>IF(AND((RIGHT($EC$3,2)-'[1]Miter Profiles'!$AC$134-'[1]Outside Edges'!$B76)&gt;=5,'[1]Outside Edges'!$P76="Yes"),"Yes","No")</f>
        <v>Yes</v>
      </c>
      <c r="ED77" s="116" t="str">
        <f>IF(AND((RIGHT($ED$3,2)-'[1]Miter Profiles'!$AC$135-'[1]Outside Edges'!$B76)&gt;=5,'[1]Outside Edges'!$P76="Yes"),"Yes","No")</f>
        <v>Yes</v>
      </c>
      <c r="EE77" s="113" t="str">
        <f>IF(AND((RIGHT($EE$3,2)-'[1]Miter Profiles'!$AC$136-'[1]Outside Edges'!$B76)&gt;=5,'[1]Outside Edges'!$P76="Yes"),"Yes","No")</f>
        <v>Yes</v>
      </c>
      <c r="EF77" s="85" t="str">
        <f>IF(AND((RIGHT($EF$3,2)-'[1]Miter Profiles'!$AC$137-'[1]Outside Edges'!$B76)&gt;=5,'[1]Outside Edges'!$P76="Yes"),"Yes","No")</f>
        <v>Yes</v>
      </c>
      <c r="EG77" s="10" t="str">
        <f>IF(AND((RIGHT($EG$3,2)-'[1]Miter Profiles'!$AC$138-'[1]Outside Edges'!$B76)&gt;=5,'[1]Outside Edges'!$P76="Yes"),"Yes","No")</f>
        <v>Yes</v>
      </c>
      <c r="EH77" s="90" t="str">
        <f>IF(AND((RIGHT($EH$3,2)-'[1]Miter Profiles'!$AC$139-'[1]Outside Edges'!$B76)&gt;=5,'[1]Outside Edges'!$P76="Yes"),"Yes","No")</f>
        <v>Yes</v>
      </c>
      <c r="EI77" s="121" t="str">
        <f>IF(AND((RIGHT($EI$3,2)-'[1]Miter Profiles'!$AC$140-'[1]Outside Edges'!$B76)&gt;=5,'[1]Outside Edges'!$P76="Yes"),"Yes","No")</f>
        <v>Yes</v>
      </c>
      <c r="EJ77" s="124" t="str">
        <f>IF(AND((RIGHT($EJ$3,2)-'[1]Miter Profiles'!$AC$141-'[1]Outside Edges'!$B76)&gt;=5,'[1]Outside Edges'!$P76="Yes"),"Yes","No")</f>
        <v>Yes</v>
      </c>
      <c r="EK77" s="124" t="str">
        <f>IF(AND((RIGHT($EK$3,2)-'[1]Miter Profiles'!$AC$142-'[1]Outside Edges'!$B76)&gt;=5,'[1]Outside Edges'!$P76="Yes"),"Yes","No")</f>
        <v>Yes</v>
      </c>
      <c r="EL77" s="116" t="str">
        <f>IF(AND((RIGHT($EL$3,2)-'[1]Miter Profiles'!$AC$143-'[1]Outside Edges'!$B76)&gt;=5,'[1]Outside Edges'!$P76="Yes"),"Yes","No")</f>
        <v>Yes</v>
      </c>
      <c r="EM77" s="129" t="str">
        <f>IF(AND((RIGHT($EM$3,2)-'[1]Miter Profiles'!$AC$144-'[1]Outside Edges'!$B76)&gt;=5,'[1]Outside Edges'!$P76="Yes"),"Yes","No")</f>
        <v>No</v>
      </c>
      <c r="EN77" s="10" t="str">
        <f>IF(AND((RIGHT($EN$3,2)-'[1]Miter Profiles'!$AC$145-'[1]Outside Edges'!$B76)&gt;=5,'[1]Outside Edges'!$P76="Yes"),"Yes","No")</f>
        <v>Yes</v>
      </c>
      <c r="EO77" s="90" t="str">
        <f>IF(AND((RIGHT($EO$3,2)-'[1]Miter Profiles'!$AC$146-'[1]Outside Edges'!$B76)&gt;=5,'[1]Outside Edges'!$P76="Yes"),"Yes","No")</f>
        <v>Yes</v>
      </c>
      <c r="EP77" s="124" t="str">
        <f>IF(AND((RIGHT($EP$3,2)-'[1]Miter Profiles'!$AC$147-'[1]Outside Edges'!$B76)&gt;=5,'[1]Outside Edges'!$P76="Yes"),"Yes","No")</f>
        <v>No</v>
      </c>
      <c r="EQ77" s="124" t="str">
        <f>IF(AND((RIGHT($EQ$3,2)-'[1]Miter Profiles'!$AC$148-'[1]Outside Edges'!$B76)&gt;=5,'[1]Outside Edges'!$P76="Yes"),"Yes","No")</f>
        <v>No</v>
      </c>
      <c r="ER77" s="116" t="str">
        <f>IF(AND((RIGHT($ER$3,2)-'[1]Miter Profiles'!$AC$149-'[1]Outside Edges'!$B76)&gt;=5,'[1]Outside Edges'!$P76="Yes"),"Yes","No")</f>
        <v>Yes</v>
      </c>
      <c r="ES77" s="129" t="str">
        <f>IF(AND((RIGHT($ES$3,2)-'[1]Miter Profiles'!$AC$150-'[1]Outside Edges'!$B76)&gt;=5,'[1]Outside Edges'!$P76="Yes"),"Yes","No")</f>
        <v>No</v>
      </c>
      <c r="ET77" s="10" t="str">
        <f>IF(AND((RIGHT($ET$3,2)-'[1]Miter Profiles'!$AC$151-'[1]Outside Edges'!$B76)&gt;=5,'[1]Outside Edges'!$P76="Yes"),"Yes","No")</f>
        <v>Yes</v>
      </c>
      <c r="EU77" s="90" t="str">
        <f>IF(AND((RIGHT($EU$3,2)-'[1]Miter Profiles'!$AC$152-'[1]Outside Edges'!$B76)&gt;=5,'[1]Outside Edges'!$P76="Yes"),"Yes","No")</f>
        <v>Yes</v>
      </c>
      <c r="EV77" s="124" t="str">
        <f>IF(AND((RIGHT($EV$3,2)-'[1]Miter Profiles'!$AC$153-'[1]Outside Edges'!$B76)&gt;=5,'[1]Outside Edges'!$P76="Yes"),"Yes","No")</f>
        <v>No</v>
      </c>
      <c r="EW77" s="124" t="str">
        <f>IF(AND((RIGHT($EW$3,2)-'[1]Miter Profiles'!$AC$154-'[1]Outside Edges'!$B76)&gt;=5,'[1]Outside Edges'!$P76="Yes"),"Yes","No")</f>
        <v>Yes</v>
      </c>
      <c r="EX77" s="116" t="str">
        <f>IF(AND((RIGHT($EX$3,2)-'[1]Miter Profiles'!$AC$155-'[1]Outside Edges'!$B76)&gt;=5,'[1]Outside Edges'!$P76="Yes"),"Yes","No")</f>
        <v>Yes</v>
      </c>
      <c r="EY77" s="129" t="str">
        <f>IF(AND((RIGHT($EY$3,2)-'[1]Miter Profiles'!$AC$156-'[1]Outside Edges'!$B76)&gt;=5,'[1]Outside Edges'!$P76="Yes"),"Yes","No")</f>
        <v>Yes</v>
      </c>
      <c r="EZ77" s="10" t="str">
        <f>IF(AND((RIGHT($EZ$3,2)-'[1]Miter Profiles'!$AC$157-'[1]Outside Edges'!$B76)&gt;=5,'[1]Outside Edges'!$P76="Yes"),"Yes","No")</f>
        <v>Yes</v>
      </c>
      <c r="FA77" s="90" t="str">
        <f>IF(AND((RIGHT($FA$3,2)-'[1]Miter Profiles'!$AC$158-'[1]Outside Edges'!$B76)&gt;=5,'[1]Outside Edges'!$P76="Yes"),"Yes","No")</f>
        <v>Yes</v>
      </c>
      <c r="FB77" s="124" t="str">
        <f>IF(AND((RIGHT($FB$3,2)-'[1]Miter Profiles'!$AC$159-'[1]Outside Edges'!$B76)&gt;=5,'[1]Outside Edges'!$P76="Yes"),"Yes","No")</f>
        <v>Yes</v>
      </c>
      <c r="FC77" s="124" t="str">
        <f>IF(AND((RIGHT($FC$3,2)-'[1]Miter Profiles'!$AC$160-'[1]Outside Edges'!$B76)&gt;=5,'[1]Outside Edges'!$P76="Yes"),"Yes","No")</f>
        <v>Yes</v>
      </c>
      <c r="FD77" s="116" t="str">
        <f>IF(AND((RIGHT($FD$3,2)-'[1]Miter Profiles'!$AC$161-'[1]Outside Edges'!$B76)&gt;=5,'[1]Outside Edges'!$P76="Yes"),"Yes","No")</f>
        <v>Yes</v>
      </c>
      <c r="FE77" s="129" t="str">
        <f>IF(AND((RIGHT($FE$3,2)-'[1]Miter Profiles'!$AC$162-'[1]Outside Edges'!$B76)&gt;=5,'[1]Outside Edges'!$P76="Yes"),"Yes","No")</f>
        <v>Yes</v>
      </c>
      <c r="FF77" s="10" t="str">
        <f>IF(AND((RIGHT($FF$3,2)-'[1]Miter Profiles'!$AC$163-'[1]Outside Edges'!$B76)&gt;=5,'[1]Outside Edges'!$P76="Yes"),"Yes","No")</f>
        <v>Yes</v>
      </c>
      <c r="FG77" s="90" t="str">
        <f>IF(AND((RIGHT($FG$3,2)-'[1]Miter Profiles'!$AC$164-'[1]Outside Edges'!$B76)&gt;=5,'[1]Outside Edges'!$P76="Yes"),"Yes","No")</f>
        <v>Yes</v>
      </c>
      <c r="FH77" s="124" t="str">
        <f>IF(AND((RIGHT($FH$3,2)-'[1]Miter Profiles'!$AC$165-'[1]Outside Edges'!$B76)&gt;=5,'[1]Outside Edges'!$P76="Yes"),"Yes","No")</f>
        <v>Yes</v>
      </c>
      <c r="FI77" s="124" t="str">
        <f>IF(AND((RIGHT($FI$3,2)-'[1]Miter Profiles'!$AC$166-'[1]Outside Edges'!$B76)&gt;=5,'[1]Outside Edges'!$P76="Yes"),"Yes","No")</f>
        <v>Yes</v>
      </c>
      <c r="FJ77" s="116" t="str">
        <f>IF(AND((RIGHT($FJ$3,2)-'[1]Miter Profiles'!$AC$167-'[1]Outside Edges'!$B76)&gt;=5,'[1]Outside Edges'!$P76="Yes"),"Yes","No")</f>
        <v>Yes</v>
      </c>
      <c r="FK77" s="129" t="str">
        <f>IF(AND((RIGHT($FK$3,2)-'[1]Miter Profiles'!$AC$168-'[1]Outside Edges'!$B76)&gt;=5,'[1]Outside Edges'!$P76="Yes"),"Yes","No")</f>
        <v>Yes</v>
      </c>
      <c r="FL77" s="10" t="str">
        <f>IF(AND((RIGHT($FL$3,2)-'[1]Miter Profiles'!$AC$169-'[1]Outside Edges'!$B76)&gt;=5,'[1]Outside Edges'!$P76="Yes"),"Yes","No")</f>
        <v>Yes</v>
      </c>
      <c r="FM77" s="90" t="str">
        <f>IF(AND((RIGHT($FM$3,2)-'[1]Miter Profiles'!$AC$170-'[1]Outside Edges'!$B76)&gt;=5,'[1]Outside Edges'!$P76="Yes"),"Yes","No")</f>
        <v>Yes</v>
      </c>
      <c r="FN77" s="124" t="str">
        <f>IF(AND((RIGHT($FN$3,2)-'[1]Miter Profiles'!$AC$171-'[1]Outside Edges'!$B76)&gt;=5,'[1]Outside Edges'!$P76="Yes"),"Yes","No")</f>
        <v>Yes</v>
      </c>
      <c r="FO77" s="124" t="str">
        <f>IF(AND((RIGHT($FO$3,2)-'[1]Miter Profiles'!$AC$172-'[1]Outside Edges'!$B76)&gt;=5,'[1]Outside Edges'!$P76="Yes"),"Yes","No")</f>
        <v>Yes</v>
      </c>
      <c r="FP77" s="116" t="str">
        <f>IF(AND((RIGHT($FP$3,2)-'[1]Miter Profiles'!$AC$173-'[1]Outside Edges'!$B76)&gt;=5,'[1]Outside Edges'!$P76="Yes"),"Yes","No")</f>
        <v>Yes</v>
      </c>
      <c r="FQ77" s="129" t="str">
        <f>IF(AND((RIGHT($FQ$3,2)-'[1]Miter Profiles'!$AC$174-'[1]Outside Edges'!$B76)&gt;=5,'[1]Outside Edges'!$P76="Yes"),"Yes","No")</f>
        <v>Yes</v>
      </c>
      <c r="FR77" s="10" t="str">
        <f>IF(AND((RIGHT($FR$3,2)-'[1]Miter Profiles'!$AC$175-'[1]Outside Edges'!$B76)&gt;=5,'[1]Outside Edges'!$P76="Yes"),"Yes","No")</f>
        <v>Yes</v>
      </c>
      <c r="FS77" s="90" t="str">
        <f>IF(AND((RIGHT($FS$3,2)-'[1]Miter Profiles'!$AC$176-'[1]Outside Edges'!$B76)&gt;=5,'[1]Outside Edges'!$P76="Yes"),"Yes","No")</f>
        <v>Yes</v>
      </c>
      <c r="FT77" s="124" t="str">
        <f>IF(AND((RIGHT($FT$3,2)-'[1]Miter Profiles'!$AC$177-'[1]Outside Edges'!$B76)&gt;=5,'[1]Outside Edges'!$P76="Yes"),"Yes","No")</f>
        <v>Yes</v>
      </c>
      <c r="FU77" s="124" t="str">
        <f>IF(AND((RIGHT($FU$3,2)-'[1]Miter Profiles'!$AC$178-'[1]Outside Edges'!$B76)&gt;=5,'[1]Outside Edges'!$P76="Yes"),"Yes","No")</f>
        <v>Yes</v>
      </c>
      <c r="FV77" s="116" t="str">
        <f>IF(AND((RIGHT($V$3,2)-'[1]Miter Profiles'!$AC$179-'[1]Outside Edges'!$B76)&gt;=5,'[1]Outside Edges'!$P76="Yes"),"Yes","No")</f>
        <v>Yes</v>
      </c>
      <c r="FW77" s="129" t="str">
        <f>IF(AND((RIGHT($FW$3,2)-'[1]Miter Profiles'!$AC$180-'[1]Outside Edges'!$B76)&gt;=5,'[1]Outside Edges'!$P76="Yes"),"Yes","No")</f>
        <v>Yes</v>
      </c>
      <c r="FX77" s="85" t="str">
        <f>IF(AND((RIGHT($FX$3,2)-'[1]Miter Profiles'!$AC$181-'[1]Outside Edges'!$B76)&gt;=5,'[1]Outside Edges'!$P76="Yes"),"Yes","No")</f>
        <v>Yes</v>
      </c>
      <c r="FY77" s="150" t="str">
        <f>IF(AND((RIGHT($FY$3,2)-'[1]Miter Profiles'!$AC$182-'[1]Outside Edges'!$B76)&gt;=5,'[1]Outside Edges'!$P76="Yes"),"Yes","No")</f>
        <v>No</v>
      </c>
      <c r="FZ77" s="124" t="str">
        <f>IF(AND((RIGHT($FZ$3,2)-'[1]Miter Profiles'!$AC$183-'[1]Outside Edges'!$B76)&gt;=5,'[1]Outside Edges'!$P76="Yes"),"Yes","No")</f>
        <v>Yes</v>
      </c>
      <c r="GA77" s="116" t="str">
        <f>IF(AND((RIGHT($GA$3,2)-'[1]Miter Profiles'!$AC$184-'[1]Outside Edges'!$B76)&gt;=5,'[1]Outside Edges'!$P76="Yes"),"Yes","No")</f>
        <v>Yes</v>
      </c>
      <c r="GB77" s="129" t="str">
        <f>IF(AND((RIGHT($GB$3,2)-'[1]Miter Profiles'!$AC$185-'[1]Outside Edges'!$B76)&gt;=5,'[1]Outside Edges'!$P76="Yes"),"Yes","No")</f>
        <v>No</v>
      </c>
      <c r="GC77" s="10" t="str">
        <f>IF(AND((RIGHT($GC$3,2)-'[1]Miter Profiles'!$AC$186-'[1]Outside Edges'!$B76)&gt;=5,'[1]Outside Edges'!$P76="Yes"),"Yes","No")</f>
        <v>Yes</v>
      </c>
      <c r="GD77" s="90" t="str">
        <f>IF(AND((RIGHT($GD$3,2)-'[1]Miter Profiles'!$AC$187-'[1]Outside Edges'!$B76)&gt;=5,'[1]Outside Edges'!$P76="Yes"),"Yes","No")</f>
        <v>Yes</v>
      </c>
      <c r="GE77" s="150" t="str">
        <f>IF(AND((RIGHT($GE$3,2)-'[1]Miter Profiles'!$AC$188-'[1]Outside Edges'!$B76)&gt;=5,'[1]Outside Edges'!$P76="Yes"),"Yes","No")</f>
        <v>Yes</v>
      </c>
      <c r="GF77" s="124" t="str">
        <f>IF(AND((RIGHT($GF$3,2)-'[1]Miter Profiles'!$AC$189-'[1]Outside Edges'!$B76)&gt;=5,'[1]Outside Edges'!$P76="Yes"),"Yes","No")</f>
        <v>Yes</v>
      </c>
      <c r="GG77" s="116" t="str">
        <f>IF(AND((RIGHT($GG$3,2)-'[1]Miter Profiles'!$AC$190-'[1]Outside Edges'!$B76)&gt;=5,'[1]Outside Edges'!$P76="Yes"),"Yes","No")</f>
        <v>Yes</v>
      </c>
      <c r="GH77" s="129" t="str">
        <f>IF(AND((RIGHT($GH$3,2)-'[1]Miter Profiles'!$AC$191-'[1]Outside Edges'!$B76)&gt;=5,'[1]Outside Edges'!$P76="Yes"),"Yes","No")</f>
        <v>No</v>
      </c>
      <c r="GI77" s="10" t="str">
        <f>IF(AND((RIGHT($GI$3,2)-'[1]Miter Profiles'!$AC$192-'[1]Outside Edges'!$B76)&gt;=5,'[1]Outside Edges'!$P76="Yes"),"Yes","No")</f>
        <v>Yes</v>
      </c>
      <c r="GJ77" s="90" t="str">
        <f>IF(AND((RIGHT($GJ$3,2)-'[1]Miter Profiles'!$AC$193-'[1]Outside Edges'!$B76)&gt;=5,'[1]Outside Edges'!$P76="Yes"),"Yes","No")</f>
        <v>Yes</v>
      </c>
      <c r="GK77" s="150" t="str">
        <f>IF(AND((RIGHT($GK$3,2)-'[1]Miter Profiles'!$AC$194-'[1]Outside Edges'!$B76)&gt;=5,'[1]Outside Edges'!$P76="Yes"),"Yes","No")</f>
        <v>Yes</v>
      </c>
      <c r="GL77" s="124" t="str">
        <f>IF(AND((RIGHT($GL$3,2)-'[1]Miter Profiles'!$AC$195-'[1]Outside Edges'!$B76)&gt;=5,'[1]Outside Edges'!$P76="Yes"),"Yes","No")</f>
        <v>Yes</v>
      </c>
      <c r="GM77" s="116" t="str">
        <f>IF(AND((RIGHT($GM$3,2)-'[1]Miter Profiles'!$AC$196-'[1]Outside Edges'!$B76)&gt;=5,'[1]Outside Edges'!$P76="Yes"),"Yes","No")</f>
        <v>Yes</v>
      </c>
      <c r="GN77" s="129" t="str">
        <f>IF(AND((RIGHT($GN$3,2)-'[1]Miter Profiles'!$AC$197-'[1]Outside Edges'!$B76)&gt;=5,'[1]Outside Edges'!$P76="Yes"),"Yes","No")</f>
        <v>No</v>
      </c>
      <c r="GO77" s="10" t="str">
        <f>IF(AND((RIGHT($GO$3,2)-'[1]Miter Profiles'!$AC$198-'[1]Outside Edges'!$B76)&gt;=5,'[1]Outside Edges'!$P76="Yes"),"Yes","No")</f>
        <v>Yes</v>
      </c>
      <c r="GP77" s="90" t="str">
        <f>IF(AND((RIGHT($GP$3,2)-'[1]Miter Profiles'!$AC$199-'[1]Outside Edges'!$B76)&gt;=5,'[1]Outside Edges'!$P76="Yes"),"Yes","No")</f>
        <v>Yes</v>
      </c>
      <c r="GQ77" s="150" t="str">
        <f>IF(AND((RIGHT($GQ$3,2)-'[1]Miter Profiles'!$AC$200-'[1]Outside Edges'!$B76)&gt;=5,'[1]Outside Edges'!$P76="Yes"),"Yes","No")</f>
        <v>No</v>
      </c>
      <c r="GR77" s="124" t="str">
        <f>IF(AND((RIGHT($GR$3,2)-'[1]Miter Profiles'!$AC$201-'[1]Outside Edges'!$B76)&gt;=5,'[1]Outside Edges'!$P76="Yes"),"Yes","No")</f>
        <v>Yes</v>
      </c>
      <c r="GS77" s="116" t="str">
        <f>IF(AND((RIGHT($GS$3,2)-'[1]Miter Profiles'!$AC$202-'[1]Outside Edges'!$B76)&gt;=5,'[1]Outside Edges'!$P76="Yes"),"Yes","No")</f>
        <v>Yes</v>
      </c>
      <c r="GT77" s="129" t="str">
        <f>IF(AND((RIGHT($GT$3,2)-'[1]Miter Profiles'!$AC$203-'[1]Outside Edges'!$B76)&gt;=5,'[1]Outside Edges'!$P76="Yes"),"Yes","No")</f>
        <v>No</v>
      </c>
      <c r="GU77" s="10" t="str">
        <f>IF(AND((RIGHT($GU$3,2)-'[1]Miter Profiles'!$AC$204-'[1]Outside Edges'!$B76)&gt;=5,'[1]Outside Edges'!$P76="Yes"),"Yes","No")</f>
        <v>Yes</v>
      </c>
      <c r="GV77" s="90" t="str">
        <f>IF(AND((RIGHT($GV$3,2)-'[1]Miter Profiles'!$AC$205-'[1]Outside Edges'!$B76)&gt;=5,'[1]Outside Edges'!$P76="Yes"),"Yes","No")</f>
        <v>Yes</v>
      </c>
      <c r="GW77" s="150" t="str">
        <f>IF(AND((RIGHT($GW$3,2)-'[1]Miter Profiles'!$AC$206-'[1]Outside Edges'!$B76)&gt;=5,'[1]Outside Edges'!$P76="Yes"),"Yes","No")</f>
        <v>No</v>
      </c>
      <c r="GX77" s="124" t="str">
        <f>IF(AND((RIGHT($GX$3,2)-'[1]Miter Profiles'!$AC$207-'[1]Outside Edges'!$B76)&gt;=5,'[1]Outside Edges'!$P76="Yes"),"Yes","No")</f>
        <v>Yes</v>
      </c>
      <c r="GY77" s="116" t="str">
        <f>IF(AND((RIGHT($GY$3,2)-'[1]Miter Profiles'!$AC$208-'[1]Outside Edges'!$B76)&gt;=5,'[1]Outside Edges'!$P76="Yes"),"Yes","No")</f>
        <v>Yes</v>
      </c>
      <c r="GZ77" s="129" t="str">
        <f>IF(AND((RIGHT($GZ$3,2)-'[1]Miter Profiles'!$AC$209-'[1]Outside Edges'!$B76)&gt;=5,'[1]Outside Edges'!$P76="Yes"),"Yes","No")</f>
        <v>No</v>
      </c>
      <c r="HA77" s="10" t="str">
        <f>IF(AND((RIGHT($HA$3,2)-'[1]Miter Profiles'!$AC$210-'[1]Outside Edges'!$B76)&gt;=5,'[1]Outside Edges'!$P76="Yes"),"Yes","No")</f>
        <v>Yes</v>
      </c>
      <c r="HB77" s="90" t="str">
        <f>IF(AND((RIGHT($HB$3,2)-'[1]Miter Profiles'!$AC$211-'[1]Outside Edges'!$B76)&gt;=5,'[1]Outside Edges'!$P76="Yes"),"Yes","No")</f>
        <v>Yes</v>
      </c>
      <c r="HC77" s="150" t="str">
        <f>IF(AND((RIGHT($HC$3,2)-'[1]Miter Profiles'!$AC$212-'[1]Outside Edges'!$B76)&gt;=5,'[1]Outside Edges'!$P76="Yes"),"Yes","No")</f>
        <v>No</v>
      </c>
      <c r="HD77" s="116" t="str">
        <f>IF(AND((RIGHT($HD$3,2)-'[1]Miter Profiles'!$AC$213-'[1]Outside Edges'!$B76)&gt;=5,'[1]Outside Edges'!$P76="Yes"),"Yes","No")</f>
        <v>No</v>
      </c>
      <c r="HE77" s="129" t="str">
        <f>IF(AND((RIGHT($HE$3,2)-'[1]Miter Profiles'!$AC$214-'[1]Outside Edges'!$B76)&gt;=5,'[1]Outside Edges'!$P76="Yes"),"Yes","No")</f>
        <v>No</v>
      </c>
      <c r="HF77" s="10" t="str">
        <f>IF(AND((RIGHT($HF$3,2)-'[1]Miter Profiles'!$AC$215-'[1]Outside Edges'!$B76)&gt;=5,'[1]Outside Edges'!$P76="Yes"),"Yes","No")</f>
        <v>No</v>
      </c>
      <c r="HG77" s="90" t="str">
        <f>IF(AND((RIGHT($HG$3,2)-'[1]Miter Profiles'!$AC$216-'[1]Outside Edges'!$B76)&gt;=5,'[1]Outside Edges'!$P76="Yes"),"Yes","No")</f>
        <v>No</v>
      </c>
      <c r="HH77" s="150" t="str">
        <f>IF(AND((RIGHT($HH$3,2)-'[1]Miter Profiles'!$AC$217-'[1]Outside Edges'!$B76)&gt;=5,'[1]Outside Edges'!$P76="Yes"),"Yes","No")</f>
        <v>Yes</v>
      </c>
      <c r="HI77" s="124" t="str">
        <f>IF(AND((RIGHT($HI$3,2)-'[1]Miter Profiles'!$AC$218-'[1]Outside Edges'!$B76)&gt;=5,'[1]Outside Edges'!$P76="Yes"),"Yes","No")</f>
        <v>Yes</v>
      </c>
      <c r="HJ77" s="116" t="str">
        <f>IF(AND((RIGHT($HJ$3,2)-'[1]Miter Profiles'!$AC$219-'[1]Outside Edges'!$B76)&gt;=5,'[1]Outside Edges'!$P76="Yes"),"Yes","No")</f>
        <v>Yes</v>
      </c>
      <c r="HK77" s="129" t="str">
        <f>IF(AND((RIGHT($HK$3,2)-'[1]Miter Profiles'!$AC$220-'[1]Outside Edges'!$B76)&gt;=5,'[1]Outside Edges'!$P76="Yes"),"Yes","No")</f>
        <v>No</v>
      </c>
      <c r="HL77" s="10" t="str">
        <f>IF(AND((RIGHT($HL$3,2)-'[1]Miter Profiles'!$AC$221-'[1]Outside Edges'!$B76)&gt;=5,'[1]Outside Edges'!$P76="Yes"),"Yes","No")</f>
        <v>Yes</v>
      </c>
      <c r="HM77" s="90" t="str">
        <f>IF(AND((RIGHT($HM$3,2)-'[1]Miter Profiles'!$AC$222-'[1]Outside Edges'!$B76)&gt;=5,'[1]Outside Edges'!$P76="Yes"),"Yes","No")</f>
        <v>Yes</v>
      </c>
      <c r="HN77" s="150" t="str">
        <f>IF(AND((RIGHT($HN$3,2)-'[1]Miter Profiles'!$AC$223-'[1]Outside Edges'!$B76)&gt;=5,'[1]Outside Edges'!$P76="Yes"),"Yes","No")</f>
        <v>No</v>
      </c>
      <c r="HO77" s="124" t="str">
        <f>IF(AND((RIGHT($HO$3,2)-'[1]Miter Profiles'!$AC$224-'[1]Outside Edges'!$B76)&gt;=5,'[1]Outside Edges'!$P76="Yes"),"Yes","No")</f>
        <v>No</v>
      </c>
      <c r="HP77" s="124" t="str">
        <f>IF(AND((RIGHT($HP$3,2)-'[1]Miter Profiles'!$AC$225-'[1]Outside Edges'!$B76)&gt;=5,'[1]Outside Edges'!$P76="Yes"),"Yes","No")</f>
        <v>Yes</v>
      </c>
      <c r="HQ77" s="153" t="str">
        <f>IF(AND((RIGHT($HQ$3,3)-'[1]Miter Profiles'!$AC$226-'[1]Outside Edges'!$B76)&gt;=5,'[1]Outside Edges'!$P76="Yes"),"Yes","No")</f>
        <v>Yes</v>
      </c>
      <c r="HR77" s="129" t="str">
        <f>IF(AND((RIGHT($HR$3,2)-'[1]Miter Profiles'!$AC$227-'[1]Outside Edges'!$B76)&gt;=5,'[1]Outside Edges'!$P76="Yes"),"Yes","No")</f>
        <v>Yes</v>
      </c>
      <c r="HS77" s="10" t="str">
        <f>IF(AND((RIGHT($HS$3,2)-'[1]Miter Profiles'!$AC$228-'[1]Outside Edges'!$B76)&gt;=5,'[1]Outside Edges'!$P76="Yes"),"Yes","No")</f>
        <v>Yes</v>
      </c>
      <c r="HT77" s="163" t="str">
        <f>IF(AND((RIGHT($HT$3,2)-'[1]Miter Profiles'!$AC$229-'[1]Outside Edges'!$B76)&gt;=5,'[1]Outside Edges'!$P76="Yes"),"Yes","No")</f>
        <v>Yes</v>
      </c>
      <c r="HU77" s="150" t="str">
        <f>IF(AND((RIGHT($HU$3,2)-'[1]Miter Profiles'!$AC$230-'[1]Outside Edges'!$B76)&gt;=5,'[1]Outside Edges'!$P76="Yes"),"Yes","No")</f>
        <v>No</v>
      </c>
      <c r="HV77" s="124" t="str">
        <f>IF(AND((RIGHT($HV$3,2)-'[1]Miter Profiles'!$AC$231-'[1]Outside Edges'!$B76)&gt;=5,'[1]Outside Edges'!$P76="Yes"),"Yes","No")</f>
        <v>Yes</v>
      </c>
      <c r="HW77" s="116" t="str">
        <f>IF(AND((RIGHT($HW$3,2)-'[1]Miter Profiles'!$AC$232-'[1]Outside Edges'!$B76)&gt;=5,'[1]Outside Edges'!$P76="Yes"),"Yes","No")</f>
        <v>Yes</v>
      </c>
      <c r="HX77" s="129" t="str">
        <f>IF(AND((RIGHT($HX$3,2)-'[1]Miter Profiles'!$AC$233-'[1]Outside Edges'!$B76)&gt;=5,'[1]Outside Edges'!$P76="Yes"),"Yes","No")</f>
        <v>No</v>
      </c>
      <c r="HY77" s="10" t="str">
        <f>IF(AND((RIGHT($HY$3,2)-'[1]Miter Profiles'!$AC$234-'[1]Outside Edges'!$B76)&gt;=5,'[1]Outside Edges'!$P76="Yes"),"Yes","No")</f>
        <v>Yes</v>
      </c>
      <c r="HZ77" s="90" t="str">
        <f>IF(AND((RIGHT($HZ$3,2)-'[1]Miter Profiles'!$AC$235-'[1]Outside Edges'!$B76)&gt;=5,'[1]Outside Edges'!$P76="Yes"),"Yes","No")</f>
        <v>Yes</v>
      </c>
      <c r="IA77" s="150" t="str">
        <f>IF(AND((RIGHT($IA$3,2)-'[1]Miter Profiles'!$AC$236-'[1]Outside Edges'!$B76)&gt;=5,'[1]Outside Edges'!$P76="Yes"),"Yes","No")</f>
        <v>No</v>
      </c>
      <c r="IB77" s="124" t="str">
        <f>IF(AND((RIGHT($IB$3,2)-'[1]Miter Profiles'!$AC$237-'[1]Outside Edges'!$B76)&gt;=5,'[1]Outside Edges'!$P76="Yes"),"Yes","No")</f>
        <v>Yes</v>
      </c>
      <c r="IC77" s="116" t="str">
        <f>IF(AND((RIGHT($IC$3,2)-'[1]Miter Profiles'!$AC$238-'[1]Outside Edges'!$B76)&gt;=5,'[1]Outside Edges'!$P76="Yes"),"Yes","No")</f>
        <v>Yes</v>
      </c>
      <c r="ID77" s="129" t="str">
        <f>IF(AND((RIGHT($ID$3,2)-'[1]Miter Profiles'!$AC$239-'[1]Outside Edges'!$B76)&gt;=5,'[1]Outside Edges'!$P76="Yes"),"Yes","No")</f>
        <v>No</v>
      </c>
      <c r="IE77" s="10" t="str">
        <f>IF(AND((RIGHT($IE$3,2)-'[1]Miter Profiles'!$AC$240-'[1]Outside Edges'!$B76)&gt;=5,'[1]Outside Edges'!$P76="Yes"),"Yes","No")</f>
        <v>Yes</v>
      </c>
      <c r="IF77" s="90" t="str">
        <f>IF(AND((RIGHT($IF$3,2)-'[1]Miter Profiles'!$AC$241-'[1]Outside Edges'!$B76)&gt;=5,'[1]Outside Edges'!$P76="Yes"),"Yes","No")</f>
        <v>Yes</v>
      </c>
      <c r="IG77" s="150" t="str">
        <f>IF(AND((RIGHT($IG$3,2)-'[1]Miter Profiles'!$AC$242-'[1]Outside Edges'!$B76)&gt;=5,'[1]Outside Edges'!$P76="Yes"),"Yes","No")</f>
        <v>Yes</v>
      </c>
      <c r="IH77" s="124" t="str">
        <f>IF(AND((RIGHT($IH$3,2)-'[1]Miter Profiles'!$AC$243-'[1]Outside Edges'!$B76)&gt;=5,'[1]Outside Edges'!$P76="Yes"),"Yes","No")</f>
        <v>Yes</v>
      </c>
      <c r="II77" s="116" t="str">
        <f>IF(AND((RIGHT($II$3,2)-'[1]Miter Profiles'!$AC$244-'[1]Outside Edges'!$B76)&gt;=5,'[1]Outside Edges'!$P76="Yes"),"Yes","No")</f>
        <v>Yes</v>
      </c>
      <c r="IJ77" s="129" t="str">
        <f>IF(AND((RIGHT($IJ$3,2)-'[1]Miter Profiles'!$AC$245-'[1]Outside Edges'!$B76)&gt;=5,'[1]Outside Edges'!$P76="Yes"),"Yes","No")</f>
        <v>Yes</v>
      </c>
      <c r="IK77" s="10" t="str">
        <f>IF(AND((RIGHT($IK$3,2)-'[1]Miter Profiles'!$AC$246-'[1]Outside Edges'!$B76)&gt;=5,'[1]Outside Edges'!$P76="Yes"),"Yes","No")</f>
        <v>Yes</v>
      </c>
      <c r="IL77" s="90" t="str">
        <f>IF(AND((RIGHT($IL$3,2)-'[1]Miter Profiles'!$AC$247-'[1]Outside Edges'!$B76)&gt;=5,'[1]Outside Edges'!$P76="Yes"),"Yes","No")</f>
        <v>Yes</v>
      </c>
      <c r="IM77" s="150" t="str">
        <f>IF(AND((RIGHT($IM$3,2)-'[1]Miter Profiles'!$AC$248-'[1]Outside Edges'!$B76)&gt;=5,'[1]Outside Edges'!$P76="Yes"),"Yes","No")</f>
        <v>No</v>
      </c>
      <c r="IN77" s="124" t="str">
        <f>IF(AND((RIGHT($IN$3,2)-'[1]Miter Profiles'!$AC$249-'[1]Outside Edges'!$B76)&gt;=5,'[1]Outside Edges'!$P76="Yes"),"Yes","No")</f>
        <v>Yes</v>
      </c>
      <c r="IO77" s="116" t="str">
        <f>IF(AND((RIGHT($IO$3,2)-'[1]Miter Profiles'!$AC$250-'[1]Outside Edges'!$B76)&gt;=5,'[1]Outside Edges'!$P76="Yes"),"Yes","No")</f>
        <v>Yes</v>
      </c>
      <c r="IP77" s="129" t="str">
        <f>IF(AND((RIGHT($IP$3,2)-'[1]Miter Profiles'!$AC$251-'[1]Outside Edges'!$B76)&gt;=5,'[1]Outside Edges'!$P76="Yes"),"Yes","No")</f>
        <v>No</v>
      </c>
      <c r="IQ77" s="10" t="str">
        <f>IF(AND((RIGHT($IQ$3,2)-'[1]Miter Profiles'!$AC$252-'[1]Outside Edges'!$B76)&gt;=5,'[1]Outside Edges'!$P76="Yes"),"Yes","No")</f>
        <v>No</v>
      </c>
      <c r="IR77" s="90" t="str">
        <f>IF(AND((RIGHT($IR$3,2)-'[1]Miter Profiles'!$AC$253-'[1]Outside Edges'!$B76)&gt;=5,'[1]Outside Edges'!$P76="Yes"),"Yes","No")</f>
        <v>Yes</v>
      </c>
      <c r="IS77" s="150" t="str">
        <f>IF(AND((RIGHT($IS$3,2)-'[1]Miter Profiles'!$AC$254-'[1]Outside Edges'!$B76)&gt;=5,'[1]Outside Edges'!$P76="Yes"),"Yes","No")</f>
        <v>No</v>
      </c>
      <c r="IT77" s="124" t="str">
        <f>IF(AND((RIGHT($IT$3,2)-'[1]Miter Profiles'!$AC$255-'[1]Outside Edges'!$B76)&gt;=5,'[1]Outside Edges'!$P76="Yes"),"Yes","No")</f>
        <v>Yes</v>
      </c>
      <c r="IU77" s="116" t="str">
        <f>IF(AND((RIGHT($IU$3,2)-'[1]Miter Profiles'!$AC$256-'[1]Outside Edges'!$B76)&gt;=5,'[1]Outside Edges'!$P76="Yes"),"Yes","No")</f>
        <v>Yes</v>
      </c>
      <c r="IV77" s="129" t="str">
        <f>IF(AND((RIGHT($IV$3,2)-'[1]Miter Profiles'!$AC$257-'[1]Outside Edges'!$B76)&gt;=5,'[1]Outside Edges'!$P76="Yes"),"Yes","No")</f>
        <v>Yes</v>
      </c>
      <c r="IW77" s="10" t="str">
        <f>IF(AND((RIGHT($IW$3,2)-'[1]Miter Profiles'!$AC$258-'[1]Outside Edges'!$B76)&gt;=5,'[1]Outside Edges'!$P76="Yes"),"Yes","No")</f>
        <v>Yes</v>
      </c>
      <c r="IX77" s="90" t="str">
        <f>IF(AND((RIGHT($IX$3,2)-'[1]Miter Profiles'!$AC$259-'[1]Outside Edges'!$B76)&gt;=5,'[1]Outside Edges'!$P76="Yes"),"Yes","No")</f>
        <v>Yes</v>
      </c>
      <c r="IY77" s="150" t="str">
        <f>IF(AND((RIGHT($IY$3,2)-'[1]Miter Profiles'!$AC$260-'[1]Outside Edges'!$B76)&gt;=5,'[1]Outside Edges'!$P76="Yes"),"Yes","No")</f>
        <v>No</v>
      </c>
      <c r="IZ77" s="124" t="str">
        <f>IF(AND((RIGHT($IZ$3,2)-'[1]Miter Profiles'!$AC$261-'[1]Outside Edges'!$B76)&gt;=5,'[1]Outside Edges'!$P76="Yes"),"Yes","No")</f>
        <v>Yes</v>
      </c>
      <c r="JA77" s="116" t="str">
        <f>IF(AND((RIGHT($JA$3,2)-'[1]Miter Profiles'!$AC$262-'[1]Outside Edges'!$B76)&gt;=5,'[1]Outside Edges'!$P76="Yes"),"Yes","No")</f>
        <v>Yes</v>
      </c>
      <c r="JB77" s="129" t="str">
        <f>IF(AND((RIGHT($JB$3,2)-'[1]Miter Profiles'!$AC$263-'[1]Outside Edges'!$B76)&gt;=5,'[1]Outside Edges'!$P76="Yes"),"Yes","No")</f>
        <v>No</v>
      </c>
      <c r="JC77" s="10" t="str">
        <f>IF(AND((RIGHT($JC$3,2)-'[1]Miter Profiles'!$AC$264-'[1]Outside Edges'!$B76)&gt;=5,'[1]Outside Edges'!$P76="Yes"),"Yes","No")</f>
        <v>Yes</v>
      </c>
      <c r="JD77" s="90" t="str">
        <f>IF(AND((RIGHT($JD$3,2)-'[1]Miter Profiles'!$AC$265-'[1]Outside Edges'!$B76)&gt;=5,'[1]Outside Edges'!$P76="Yes"),"Yes","No")</f>
        <v>Yes</v>
      </c>
      <c r="JE77" s="236" t="str">
        <f>IF(AND((RIGHT($JE$3,2)-'[1]Miter Profiles'!$AC$266-'[1]Outside Edges'!$B76)&gt;=5,'[1]Outside Edges'!$P76="Yes"),"Yes","No")</f>
        <v>No</v>
      </c>
      <c r="JF77" s="237" t="str">
        <f>IF(AND((RIGHT($JF$3,2)-'[1]Miter Profiles'!$AC$267-'[1]Outside Edges'!$B76)&gt;=5,'[1]Outside Edges'!$P76="Yes"),"Yes","No")</f>
        <v>Yes</v>
      </c>
      <c r="JG77" s="238" t="str">
        <f>IF(AND((RIGHT($JG$3,2)-'[1]Miter Profiles'!$AC$268-'[1]Outside Edges'!$B76)&gt;=5,'[1]Outside Edges'!$P76="Yes"),"Yes","No")</f>
        <v>Yes</v>
      </c>
      <c r="JH77" s="129" t="str">
        <f>IF(AND((RIGHT($JH$3,2)-'[1]Miter Profiles'!$AC$269-'[1]Outside Edges'!$B76)&gt;=5,'[1]Outside Edges'!$P76="Yes"),"Yes","No")</f>
        <v>Yes</v>
      </c>
      <c r="JI77" s="113" t="str">
        <f>IF(AND((RIGHT($JI$3,2)-'[1]Miter Profiles'!$AC$270-'[1]Outside Edges'!$B76)&gt;=5,'[1]Outside Edges'!$P76="Yes"),"Yes","No")</f>
        <v>Yes</v>
      </c>
      <c r="JJ77" s="90" t="str">
        <f>IF(AND((RIGHT($JJ$3,2)-'[1]Miter Profiles'!$AC$271-'[1]Outside Edges'!$B76)&gt;=5,'[1]Outside Edges'!$P76="Yes"),"Yes","No")</f>
        <v>Yes</v>
      </c>
      <c r="JK77" s="236" t="str">
        <f>IF(AND((RIGHT($JK$3,2)-'[1]Miter Profiles'!$AC$272-'[1]Outside Edges'!$B76)&gt;=5,'[1]Outside Edges'!$P76="Yes"),"Yes","No")</f>
        <v>Yes</v>
      </c>
      <c r="JL77" s="237" t="str">
        <f>IF(AND((RIGHT($JL$3,2)-'[1]Miter Profiles'!$AC$273-'[1]Outside Edges'!$B76)&gt;=5,'[1]Outside Edges'!$P76="Yes"),"Yes","No")</f>
        <v>Yes</v>
      </c>
      <c r="JM77" s="238" t="str">
        <f>IF(AND((RIGHT($JM$3,2)-'[1]Miter Profiles'!$AC$274-'[1]Outside Edges'!$B76)&gt;=5,'[1]Outside Edges'!$P76="Yes"),"Yes","No")</f>
        <v>Yes</v>
      </c>
      <c r="JN77" s="129" t="str">
        <f>IF(AND((RIGHT($JN$3,2)-'[1]Miter Profiles'!$AC$275-'[1]Outside Edges'!$B76)&gt;=5,'[1]Outside Edges'!$P76="Yes"),"Yes","No")</f>
        <v>Yes</v>
      </c>
      <c r="JO77" s="113" t="str">
        <f>IF(AND((RIGHT($JO$3,2)-'[1]Miter Profiles'!$AC$276-'[1]Outside Edges'!$B76)&gt;=5,'[1]Outside Edges'!$P76="Yes"),"Yes","No")</f>
        <v>Yes</v>
      </c>
      <c r="JP77" s="90" t="str">
        <f>IF(AND((RIGHT($JP$3,2)-'[1]Miter Profiles'!$AC$277-'[1]Outside Edges'!$B76)&gt;=5,'[1]Outside Edges'!$P76="Yes"),"Yes","No")</f>
        <v>Yes</v>
      </c>
      <c r="JQ77" s="236" t="str">
        <f>IF(AND((RIGHT($JQ$3,2)-'[1]Miter Profiles'!$AC$278-'[1]Outside Edges'!$B76)&gt;=5,'[1]Outside Edges'!$P76="Yes"),"Yes","No")</f>
        <v>No</v>
      </c>
      <c r="JR77" s="237" t="str">
        <f>IF(AND((RIGHT($JR$3,2)-'[1]Miter Profiles'!$AC$279-'[1]Outside Edges'!$B76)&gt;=5,'[1]Outside Edges'!$P76="Yes"),"Yes","No")</f>
        <v>No</v>
      </c>
      <c r="JS77" s="238" t="str">
        <f>IF(AND((RIGHT($JS$3,2)-'[1]Miter Profiles'!$AC$280-'[1]Outside Edges'!$B76)&gt;=5,'[1]Outside Edges'!$P76="Yes"),"Yes","No")</f>
        <v>Yes</v>
      </c>
      <c r="JT77" s="129" t="str">
        <f>IF(AND((RIGHT($JT$3,2)-'[1]Miter Profiles'!$AC$281-'[1]Outside Edges'!$B76)&gt;=5,'[1]Outside Edges'!$P76="Yes"),"Yes","No")</f>
        <v>No</v>
      </c>
      <c r="JU77" s="113" t="str">
        <f>IF(AND((RIGHT($JU$3,2)-'[1]Miter Profiles'!$AC$282-'[1]Outside Edges'!$B76)&gt;=5,'[1]Outside Edges'!$P76="Yes"),"Yes","No")</f>
        <v>No</v>
      </c>
      <c r="JV77" s="90" t="str">
        <f>IF(AND((RIGHT($JV$3,2)-'[1]Miter Profiles'!$AC$283-'[1]Outside Edges'!$B76)&gt;=5,'[1]Outside Edges'!$P76="Yes"),"Yes","No")</f>
        <v>Yes</v>
      </c>
      <c r="JW77" s="236" t="str">
        <f>IF(AND((RIGHT($JW$3,2)-'[1]Miter Profiles'!$AC$284-'[1]Outside Edges'!$B76)&gt;=5,'[1]Outside Edges'!$P76="Yes"),"Yes","No")</f>
        <v>Yes</v>
      </c>
      <c r="JX77" s="237" t="str">
        <f>IF(AND((RIGHT($JX$3,2)-'[1]Miter Profiles'!$AC$285-'[1]Outside Edges'!$B76)&gt;=5,'[1]Outside Edges'!$P76="Yes"),"Yes","No")</f>
        <v>Yes</v>
      </c>
      <c r="JY77" s="238" t="str">
        <f>IF(AND((RIGHT($JY$3,2)-'[1]Miter Profiles'!$AC$286-'[1]Outside Edges'!$B76)&gt;=5,'[1]Outside Edges'!$P76="Yes"),"Yes","No")</f>
        <v>Yes</v>
      </c>
      <c r="JZ77" s="129" t="str">
        <f>IF(AND((RIGHT($JZ$3,2)-'[1]Miter Profiles'!$AC$287-'[1]Outside Edges'!$B76)&gt;=5,'[1]Outside Edges'!$P76="Yes"),"Yes","No")</f>
        <v>No</v>
      </c>
      <c r="KA77" s="113" t="str">
        <f>IF(AND((RIGHT($KA$3,2)-'[1]Miter Profiles'!$AC$288-'[1]Outside Edges'!$B76)&gt;=5,'[1]Outside Edges'!$P76="Yes"),"Yes","No")</f>
        <v>Yes</v>
      </c>
      <c r="KB77" s="90" t="str">
        <f>IF(AND((RIGHT($KB$3,2)-'[1]Miter Profiles'!$AC$289-'[1]Outside Edges'!$B76)&gt;=5,'[1]Outside Edges'!$P76="Yes"),"Yes","No")</f>
        <v>Yes</v>
      </c>
      <c r="KC77" s="236" t="str">
        <f>IF(AND((RIGHT($KC$3,2)-'[1]Miter Profiles'!$AC$290-'[1]Outside Edges'!$B76)&gt;=5,'[1]Outside Edges'!$P76="Yes"),"Yes","No")</f>
        <v>No</v>
      </c>
      <c r="KD77" s="237" t="str">
        <f>IF(AND((RIGHT($KD$3,2)-'[1]Miter Profiles'!$AC$291-'[1]Outside Edges'!$B76)&gt;=5,'[1]Outside Edges'!$P76="Yes"),"Yes","No")</f>
        <v>Yes</v>
      </c>
      <c r="KE77" s="238" t="str">
        <f>IF(AND((RIGHT($KE$3,2)-'[1]Miter Profiles'!$AC$292-'[1]Outside Edges'!$B76)&gt;=5,'[1]Outside Edges'!$P76="Yes"),"Yes","No")</f>
        <v>Yes</v>
      </c>
      <c r="KF77" s="129" t="str">
        <f>IF(AND((RIGHT($KF$3,2)-'[1]Miter Profiles'!$AC$293-'[1]Outside Edges'!$B76)&gt;=5,'[1]Outside Edges'!$P76="Yes"),"Yes","No")</f>
        <v>Yes</v>
      </c>
      <c r="KG77" s="113" t="str">
        <f>IF(AND((RIGHT($KG$3,2)-'[1]Miter Profiles'!$AC$294-'[1]Outside Edges'!$B76)&gt;=5,'[1]Outside Edges'!$P76="Yes"),"Yes","No")</f>
        <v>Yes</v>
      </c>
      <c r="KH77" s="90" t="str">
        <f>IF(AND((RIGHT($KH$3,2)-'[1]Miter Profiles'!$AC$295-'[1]Outside Edges'!$B76)&gt;=5,'[1]Outside Edges'!$P76="Yes"),"Yes","No")</f>
        <v>Yes</v>
      </c>
      <c r="KI77" s="236" t="str">
        <f>IF(AND((RIGHT($KI$3,2)-'[1]Miter Profiles'!$AC$296-'[1]Outside Edges'!$B76)&gt;=5,'[1]Outside Edges'!$P76="Yes"),"Yes","No")</f>
        <v>Yes</v>
      </c>
      <c r="KJ77" s="237" t="str">
        <f>IF(AND((RIGHT($KJ$3,2)-'[1]Miter Profiles'!$AC$297-'[1]Outside Edges'!$B76)&gt;=5,'[1]Outside Edges'!$P76="Yes"),"Yes","No")</f>
        <v>Yes</v>
      </c>
      <c r="KK77" s="238" t="str">
        <f>IF(AND((RIGHT($KK$3,2)-'[1]Miter Profiles'!$AC$298-'[1]Outside Edges'!$B76)&gt;=5,'[1]Outside Edges'!$P76="Yes"),"Yes","No")</f>
        <v>Yes</v>
      </c>
      <c r="KL77" s="129" t="str">
        <f>IF(AND((RIGHT($KL$3,2)-'[1]Miter Profiles'!$AC$299-'[1]Outside Edges'!$B76)&gt;=5,'[1]Outside Edges'!$P76="Yes"),"Yes","No")</f>
        <v>Yes</v>
      </c>
      <c r="KM77" s="113" t="str">
        <f>IF(AND((RIGHT($KM$3,2)-'[1]Miter Profiles'!$AC$300-'[1]Outside Edges'!$B76)&gt;=5,'[1]Outside Edges'!$P76="Yes"),"Yes","No")</f>
        <v>Yes</v>
      </c>
      <c r="KN77" s="90" t="str">
        <f>IF(AND((RIGHT($KN$3,2)-'[1]Miter Profiles'!$AC$301-'[1]Outside Edges'!$B76)&gt;=5,'[1]Outside Edges'!$P76="Yes"),"Yes","No")</f>
        <v>Yes</v>
      </c>
      <c r="KO77" s="236" t="str">
        <f>IF(AND((RIGHT($KO$3,2)-'[1]Miter Profiles'!$AC$302-'[1]Outside Edges'!$B76)&gt;=5,'[1]Outside Edges'!$P76="Yes"),"Yes","No")</f>
        <v>Yes</v>
      </c>
      <c r="KP77" s="237" t="str">
        <f>IF(AND((RIGHT($KP$3,2)-'[1]Miter Profiles'!$AC$303-'[1]Outside Edges'!$B76)&gt;=5,'[1]Outside Edges'!$P76="Yes"),"Yes","No")</f>
        <v>Yes</v>
      </c>
      <c r="KQ77" s="238" t="str">
        <f>IF(AND((RIGHT($KQ$3,2)-'[1]Miter Profiles'!$AC$304-'[1]Outside Edges'!$B76)&gt;=5,'[1]Outside Edges'!$P76="Yes"),"Yes","No")</f>
        <v>Yes</v>
      </c>
      <c r="KR77" s="129" t="str">
        <f>IF(AND((RIGHT($KR$3,2)-'[1]Miter Profiles'!$AC$305-'[1]Outside Edges'!$B76)&gt;=5,'[1]Outside Edges'!$P76="Yes"),"Yes","No")</f>
        <v>Yes</v>
      </c>
      <c r="KS77" s="113" t="str">
        <f>IF(AND((RIGHT($KS$3,2)-'[1]Miter Profiles'!$AC$306-'[1]Outside Edges'!$B76)&gt;=5,'[1]Outside Edges'!$P76="Yes"),"Yes","No")</f>
        <v>Yes</v>
      </c>
      <c r="KT77" s="90" t="str">
        <f>IF(AND((RIGHT($KT$3,2)-'[1]Miter Profiles'!$AC$307-'[1]Outside Edges'!$B76)&gt;=5,'[1]Outside Edges'!$P76="Yes"),"Yes","No")</f>
        <v>Yes</v>
      </c>
      <c r="KU77" s="236" t="str">
        <f>IF(AND((RIGHT($KU$3,2)-'[1]Miter Profiles'!$AC$308-'[1]Outside Edges'!$B76)&gt;=5,'[1]Outside Edges'!$P76="Yes"),"Yes","No")</f>
        <v>No</v>
      </c>
      <c r="KV77" s="237" t="str">
        <f>IF(AND((RIGHT($KV$3,2)-'[1]Miter Profiles'!$AC$309-'[1]Outside Edges'!$B76)&gt;=5,'[1]Outside Edges'!$P76="Yes"),"Yes","No")</f>
        <v>Yes</v>
      </c>
      <c r="KW77" s="238" t="str">
        <f>IF(AND((RIGHT($KW$3,2)-'[1]Miter Profiles'!$AC$310-'[1]Outside Edges'!$B76)&gt;=5,'[1]Outside Edges'!$P76="Yes"),"Yes","No")</f>
        <v>Yes</v>
      </c>
      <c r="KX77" s="129" t="str">
        <f>IF(AND((RIGHT($KX$3,2)-'[1]Miter Profiles'!$AC$311-'[1]Outside Edges'!$B76)&gt;=5,'[1]Outside Edges'!$P76="Yes"),"Yes","No")</f>
        <v>No</v>
      </c>
      <c r="KY77" s="113" t="str">
        <f>IF(AND((RIGHT($KY$3,2)-'[1]Miter Profiles'!$AC$312-'[1]Outside Edges'!$B76)&gt;=5,'[1]Outside Edges'!$P76="Yes"),"Yes","No")</f>
        <v>Yes</v>
      </c>
      <c r="KZ77" s="90" t="str">
        <f>IF(AND((RIGHT($KZ$3,2)-'[1]Miter Profiles'!$AC$313-'[1]Outside Edges'!$B76)&gt;=5,'[1]Outside Edges'!$P76="Yes"),"Yes","No")</f>
        <v>Yes</v>
      </c>
      <c r="LA77" s="236" t="str">
        <f>IF(AND((RIGHT($LA$3,2)-'[1]Miter Profiles'!$AC$314-'[1]Outside Edges'!$B76)&gt;=5,'[1]Outside Edges'!$P76="Yes"),"Yes","No")</f>
        <v>No</v>
      </c>
      <c r="LB77" s="237" t="str">
        <f>IF(AND((RIGHT($LB$3,2)-'[1]Miter Profiles'!$AC$315-'[1]Outside Edges'!$B76)&gt;=5,'[1]Outside Edges'!$P76="Yes"),"Yes","No")</f>
        <v>No</v>
      </c>
      <c r="LC77" s="243" t="str">
        <f>IF(AND((RIGHT($LC$3,2)-'[1]Miter Profiles'!$AC$316-'[1]Outside Edges'!$B76)&gt;=5,'[1]Outside Edges'!$P76="Yes"),"Yes","No")</f>
        <v>No</v>
      </c>
      <c r="LD77" s="244" t="str">
        <f>IF(AND((RIGHT($LD$3,2)-'[1]Miter Profiles'!$AC$317-'[1]Outside Edges'!$B76)&gt;=5,'[1]Outside Edges'!$P76="Yes"),"Yes","No")</f>
        <v>No</v>
      </c>
      <c r="LE77" s="113" t="str">
        <f>IF(AND((RIGHT($LE$3,2)-'[1]Miter Profiles'!$AC$318-'[1]Outside Edges'!$B76)&gt;=5,'[1]Outside Edges'!$P76="Yes"),"Yes","No")</f>
        <v>No</v>
      </c>
      <c r="LF77" s="10" t="str">
        <f>IF(AND((RIGHT($LF$3,2)-'[1]Miter Profiles'!$AC$319-'[1]Outside Edges'!$B76)&gt;=5,'[1]Outside Edges'!$P76="Yes"),"Yes","No")</f>
        <v>No</v>
      </c>
      <c r="LG77" s="113" t="str">
        <f>IF(AND((RIGHT($LG$3,2)-'[1]Miter Profiles'!$AC$320-'[1]Outside Edges'!$B76)&gt;=5,'[1]Outside Edges'!$P76="Yes"),"Yes","No")</f>
        <v>No</v>
      </c>
      <c r="LH77" s="90" t="str">
        <f>IF(AND((RIGHT($LH$3,2)-'[1]Miter Profiles'!$AC$321-'[1]Outside Edges'!$B76)&gt;=5,'[1]Outside Edges'!$P76="Yes"),"Yes","No")</f>
        <v>No</v>
      </c>
      <c r="LI77" s="236" t="str">
        <f>IF(AND((RIGHT($LI$3,2)-'[1]Miter Profiles'!$AC$322-'[1]Outside Edges'!$B76)&gt;=5,'[1]Outside Edges'!$P76="Yes"),"Yes","No")</f>
        <v>No</v>
      </c>
      <c r="LJ77" s="237" t="str">
        <f>IF(AND((RIGHT($LJ$3,2)-'[1]Miter Profiles'!$AC$323-'[1]Outside Edges'!$B76)&gt;=5,'[1]Outside Edges'!$P76="Yes"),"Yes","No")</f>
        <v>Yes</v>
      </c>
      <c r="LK77" s="238" t="str">
        <f>IF(AND((RIGHT($LK$3,2)-'[1]Miter Profiles'!$AC$324-'[1]Outside Edges'!$B76)&gt;=5,'[1]Outside Edges'!$P76="Yes"),"Yes","No")</f>
        <v>Yes</v>
      </c>
      <c r="LL77" s="129" t="str">
        <f>IF(AND((RIGHT($LL$3,2)-'[1]Miter Profiles'!$AC$325-'[1]Outside Edges'!$B76)&gt;=5,'[1]Outside Edges'!$P76="Yes"),"Yes","No")</f>
        <v>Yes</v>
      </c>
      <c r="LM77" s="113" t="str">
        <f>IF(AND((RIGHT($LM$3,2)-'[1]Miter Profiles'!$AC$326-'[1]Outside Edges'!$B76)&gt;=5,'[1]Outside Edges'!$P76="Yes"),"Yes","No")</f>
        <v>Yes</v>
      </c>
      <c r="LN77" s="90" t="str">
        <f>IF(AND((RIGHT($LN$3,2)-'[1]Miter Profiles'!$AC$327-'[1]Outside Edges'!$B76)&gt;=5,'[1]Outside Edges'!$P76="Yes"),"Yes","No")</f>
        <v>Yes</v>
      </c>
      <c r="LO77" s="236" t="str">
        <f>IF(AND((RIGHT($LO$3,2)-'[1]Miter Profiles'!$AC$328-'[1]Outside Edges'!$B76)&gt;=5,'[1]Outside Edges'!$P76="Yes"),"Yes","No")</f>
        <v>No</v>
      </c>
      <c r="LP77" s="237" t="str">
        <f>IF(AND((RIGHT($LP$3,2)-'[1]Miter Profiles'!$AC$329-'[1]Outside Edges'!$B76)&gt;=5,'[1]Outside Edges'!$P76="Yes"),"Yes","No")</f>
        <v>Yes</v>
      </c>
      <c r="LQ77" s="238" t="str">
        <f>IF(AND((RIGHT($LQ$3,2)-'[1]Miter Profiles'!$AC$330-'[1]Outside Edges'!$B76)&gt;=5,'[1]Outside Edges'!$P76="Yes"),"Yes","No")</f>
        <v>Yes</v>
      </c>
      <c r="LR77" s="129" t="str">
        <f>IF(AND((RIGHT($LR$3,2)-'[1]Miter Profiles'!$AC$331-'[1]Outside Edges'!$B76)&gt;=5,'[1]Outside Edges'!$P76="Yes"),"Yes","No")</f>
        <v>No</v>
      </c>
      <c r="LS77" s="113" t="str">
        <f>IF(AND((RIGHT($LS$3,2)-'[1]Miter Profiles'!$AC$332-'[1]Outside Edges'!$B76)&gt;=5,'[1]Outside Edges'!$P76="Yes"),"Yes","No")</f>
        <v>Yes</v>
      </c>
      <c r="LT77" s="90" t="str">
        <f>IF(AND((RIGHT($LT$3,2)-'[1]Miter Profiles'!$AC$333-'[1]Outside Edges'!$B76)&gt;=5,'[1]Outside Edges'!$P76="Yes"),"Yes","No")</f>
        <v>Yes</v>
      </c>
    </row>
    <row r="78" spans="1:332" ht="15.75" customHeight="1" thickBot="1" x14ac:dyDescent="0.3">
      <c r="A78" s="8" t="str">
        <f>IF('[1]Outside Edges'!$A77&lt;&gt;"",'[1]Outside Edges'!$A77,"")</f>
        <v>D75</v>
      </c>
      <c r="B78" s="10" t="str">
        <f>IF(AND((RIGHT($B$3,2)-'[1]Miter Profiles'!$AC$3-'[1]Outside Edges'!$B77)&gt;=5,'[1]Outside Edges'!$P77="Yes"),"Yes","No")</f>
        <v>Yes</v>
      </c>
      <c r="C78" s="10" t="str">
        <f>IF(AND((RIGHT($C$3,2)-'[1]Miter Profiles'!$AC$4-'[1]Outside Edges'!$B77)&gt;=5,'[1]Outside Edges'!$P77="Yes"),"Yes","No")</f>
        <v>Yes</v>
      </c>
      <c r="D78" s="85" t="str">
        <f>IF(AND((RIGHT($D$3,2)-'[1]Miter Profiles'!$AC$5-'[1]Outside Edges'!$B77)&gt;=5,'[1]Outside Edges'!$P77="Yes"),"Yes","No")</f>
        <v>Yes</v>
      </c>
      <c r="E78" s="86" t="str">
        <f>IF(AND((RIGHT($E$3,2)-'[1]Miter Profiles'!$AC$6-'[1]Outside Edges'!$B77)&gt;=5,'[1]Outside Edges'!$P77="Yes"),"Yes","No")</f>
        <v>Yes</v>
      </c>
      <c r="F78" s="11" t="str">
        <f>IF(AND((RIGHT($F$3,2)-'[1]Miter Profiles'!$AC$7-'[1]Outside Edges'!$B77)&gt;=5,'[1]Outside Edges'!$P77="Yes"),"Yes","No")</f>
        <v>Yes</v>
      </c>
      <c r="G78" s="87" t="str">
        <f>IF(AND((RIGHT($G$3,2)-'[1]Miter Profiles'!$AC$8-'[1]Outside Edges'!$B77)&gt;=5,'[1]Outside Edges'!$P77="Yes"),"Yes","No")</f>
        <v>Yes</v>
      </c>
      <c r="H78" s="10" t="str">
        <f>IF(AND((RIGHT($H$3,2)-'[1]Miter Profiles'!$AC$9-'[1]Outside Edges'!$B77)&gt;=5,'[1]Outside Edges'!$P77="Yes"),"Yes","No")</f>
        <v>Yes</v>
      </c>
      <c r="I78" s="10" t="str">
        <f>IF(AND((RIGHT($I$3,2)-'[1]Miter Profiles'!$AC$10-'[1]Outside Edges'!$B77)&gt;=5,'[1]Outside Edges'!$P77="Yes"),"Yes","No")</f>
        <v>Yes</v>
      </c>
      <c r="J78" s="85" t="str">
        <f>IF(AND((RIGHT($J$3,2)-'[1]Miter Profiles'!$AC$11-'[1]Outside Edges'!$B77)&gt;=5,'[1]Outside Edges'!$P77="Yes"),"Yes","No")</f>
        <v>Yes</v>
      </c>
      <c r="K78" s="86" t="str">
        <f>IF(AND((RIGHT($K$3,2)-'[1]Miter Profiles'!$AC$12-'[1]Outside Edges'!$B77)&gt;=5,'[1]Outside Edges'!$P77="Yes"),"Yes","No")</f>
        <v>Yes</v>
      </c>
      <c r="L78" s="11" t="str">
        <f>IF(AND((RIGHT($L$3,2)-'[1]Miter Profiles'!$AC$13-'[1]Outside Edges'!$B77)&gt;=5,'[1]Outside Edges'!$P77="Yes"),"Yes","No")</f>
        <v>Yes</v>
      </c>
      <c r="M78" s="87" t="str">
        <f>IF(AND((RIGHT($M$3,2)-'[1]Miter Profiles'!$AC$14-'[1]Outside Edges'!$B77)&gt;=5,'[1]Outside Edges'!$P77="Yes"),"Yes","No")</f>
        <v>Yes</v>
      </c>
      <c r="N78" s="10" t="str">
        <f>IF(AND((RIGHT($N$3,2)-'[1]Miter Profiles'!$AC$15-'[1]Outside Edges'!$B77)&gt;=4,'[1]Outside Edges'!$P77="Yes"),"Yes","No")</f>
        <v>Yes</v>
      </c>
      <c r="O78" s="10" t="str">
        <f>IF(AND((RIGHT($O$3,2)-'[1]Miter Profiles'!$AC$16-'[1]Outside Edges'!$B77)&gt;=5,'[1]Outside Edges'!$P77="Yes"),"Yes","No")</f>
        <v>Yes</v>
      </c>
      <c r="P78" s="85" t="str">
        <f>IF(AND((RIGHT($P$3,2)-'[1]Miter Profiles'!$AC$17-'[1]Outside Edges'!$B77)&gt;=5,'[1]Outside Edges'!$P77="Yes"),"Yes","No")</f>
        <v>Yes</v>
      </c>
      <c r="Q78" s="86" t="str">
        <f>IF(AND((RIGHT($Q$3,2)-'[1]Miter Profiles'!$AC$18-'[1]Outside Edges'!$B77)&gt;=5,'[1]Outside Edges'!$P77="Yes"),"Yes","No")</f>
        <v>Yes</v>
      </c>
      <c r="R78" s="11" t="str">
        <f>IF(AND((RIGHT($R$3,2)-'[1]Miter Profiles'!$AC$19-'[1]Outside Edges'!$B77)&gt;=5,'[1]Outside Edges'!$P77="Yes"),"Yes","No")</f>
        <v>Yes</v>
      </c>
      <c r="S78" s="87" t="str">
        <f>IF(AND((RIGHT($S$3,2)-'[1]Miter Profiles'!$AC$20-'[1]Outside Edges'!$B77)&gt;=5,'[1]Outside Edges'!$P77="Yes"),"Yes","No")</f>
        <v>Yes</v>
      </c>
      <c r="T78" s="10" t="str">
        <f>IF(AND((RIGHT($T$3,2)-'[1]Miter Profiles'!$AC$21-'[1]Outside Edges'!$B77)&gt;=5,'[1]Outside Edges'!$P77="Yes"),"Yes","No")</f>
        <v>Yes</v>
      </c>
      <c r="U78" s="10" t="str">
        <f>IF(AND((RIGHT($U$3,2)-'[1]Miter Profiles'!$AC$22-'[1]Outside Edges'!$B77)&gt;=5,'[1]Outside Edges'!$P77="Yes"),"Yes","No")</f>
        <v>Yes</v>
      </c>
      <c r="V78" s="85" t="str">
        <f>IF(AND((RIGHT($V$3,2)-'[1]Miter Profiles'!$AC$23-'[1]Outside Edges'!$B77)&gt;=5,'[1]Outside Edges'!$P77="Yes"),"Yes","No")</f>
        <v>Yes</v>
      </c>
      <c r="W78" s="86" t="str">
        <f>IF(AND((RIGHT($W$3,2)-'[1]Miter Profiles'!$AC$24-'[1]Outside Edges'!$B77)&gt;=5,'[1]Outside Edges'!$P77="Yes"),"Yes","No")</f>
        <v>No</v>
      </c>
      <c r="X78" s="11" t="str">
        <f>IF(AND((RIGHT($X$3,2)-'[1]Miter Profiles'!$AC$25-'[1]Outside Edges'!$B77)&gt;=5,'[1]Outside Edges'!$P77="Yes"),"Yes","No")</f>
        <v>Yes</v>
      </c>
      <c r="Y78" s="87" t="str">
        <f>IF(AND((RIGHT($Y$3,2)-'[1]Miter Profiles'!$AC$26-'[1]Outside Edges'!$B77)&gt;=5,'[1]Outside Edges'!$P77="Yes"),"Yes","No")</f>
        <v>Yes</v>
      </c>
      <c r="Z78" s="10" t="str">
        <f>IF(AND((RIGHT($Z$3,2)-'[1]Miter Profiles'!$AC$27-'[1]Outside Edges'!$B77)&gt;=5,'[1]Outside Edges'!$P77="Yes"),"Yes","No")</f>
        <v>Yes</v>
      </c>
      <c r="AA78" s="10" t="str">
        <f>IF(AND((RIGHT($AA$3,2)-'[1]Miter Profiles'!$AC$28-'[1]Outside Edges'!$B77)&gt;=5,'[1]Outside Edges'!$P77="Yes"),"Yes","No")</f>
        <v>Yes</v>
      </c>
      <c r="AB78" s="85" t="str">
        <f>IF(AND((RIGHT($AB$3,2)-'[1]Miter Profiles'!$AC$29-'[1]Outside Edges'!$B77)&gt;=5,'[1]Outside Edges'!$P77="Yes"),"Yes","No")</f>
        <v>Yes</v>
      </c>
      <c r="AC78" s="86" t="str">
        <f>IF(AND((RIGHT($AC$3,2)-'[1]Miter Profiles'!$AC$30-'[1]Outside Edges'!$B77)&gt;=5,'[1]Outside Edges'!$P77="Yes"),"Yes","No")</f>
        <v>Yes</v>
      </c>
      <c r="AD78" s="11" t="str">
        <f>IF(AND((RIGHT($AD$3,2)-'[1]Miter Profiles'!$AC$31-'[1]Outside Edges'!$B77)&gt;=5,'[1]Outside Edges'!$P77="Yes"),"Yes","No")</f>
        <v>Yes</v>
      </c>
      <c r="AE78" s="87" t="str">
        <f>IF(AND((RIGHT($AE$3,2)-'[1]Miter Profiles'!$AC$32-'[1]Outside Edges'!$B77)&gt;=5,'[1]Outside Edges'!$P77="Yes"),"Yes","No")</f>
        <v>Yes</v>
      </c>
      <c r="AF78" s="10" t="str">
        <f>IF(AND((RIGHT($AF$3,2)-'[1]Miter Profiles'!$AC$33-'[1]Outside Edges'!$B77)&gt;=5,'[1]Outside Edges'!$P77="Yes"),"Yes","No")</f>
        <v>Yes</v>
      </c>
      <c r="AG78" s="10" t="str">
        <f>IF(AND((RIGHT($AG$3,2)-'[1]Miter Profiles'!$AC$34-'[1]Outside Edges'!$B77)&gt;=5,'[1]Outside Edges'!$P77="Yes"),"Yes","No")</f>
        <v>Yes</v>
      </c>
      <c r="AH78" s="85" t="str">
        <f>IF(AND((RIGHT($AH$3,2)-'[1]Miter Profiles'!$AC$35-'[1]Outside Edges'!$B77)&gt;=5,'[1]Outside Edges'!$P77="Yes"),"Yes","No")</f>
        <v>Yes</v>
      </c>
      <c r="AI78" s="86" t="str">
        <f>IF(AND((RIGHT($AI$3,2)-'[1]Miter Profiles'!$AC$36-'[1]Outside Edges'!$B77)&gt;=5,'[1]Outside Edges'!$P77="Yes"),"Yes","No")</f>
        <v>Yes</v>
      </c>
      <c r="AJ78" s="11" t="str">
        <f>IF(AND((RIGHT($AJ$3,2)-'[1]Miter Profiles'!$AC$37-'[1]Outside Edges'!$B77)&gt;=5,'[1]Outside Edges'!$P77="Yes"),"Yes","No")</f>
        <v>Yes</v>
      </c>
      <c r="AK78" s="87" t="str">
        <f>IF(AND((RIGHT($AK$3,2)-'[1]Miter Profiles'!$AC$38-'[1]Outside Edges'!$B77)&gt;=5,'[1]Outside Edges'!$P77="Yes"),"Yes","No")</f>
        <v>Yes</v>
      </c>
      <c r="AL78" s="10" t="str">
        <f>IF(AND((RIGHT($AL$3,2)-'[1]Miter Profiles'!$AC$39-'[1]Outside Edges'!$B77)&gt;=5,'[1]Outside Edges'!$P77="Yes"),"Yes","No")</f>
        <v>Yes</v>
      </c>
      <c r="AM78" s="10" t="str">
        <f>IF(AND((RIGHT($AM$3,2)-'[1]Miter Profiles'!$AC$40-'[1]Outside Edges'!$B77)&gt;=5,'[1]Outside Edges'!$P77="Yes"),"Yes","No")</f>
        <v>Yes</v>
      </c>
      <c r="AN78" s="85" t="str">
        <f>IF(AND((RIGHT($AN$3,2)-'[1]Miter Profiles'!$AC$41-'[1]Outside Edges'!$B77)&gt;=5,'[1]Outside Edges'!$P77="Yes"),"Yes","No")</f>
        <v>Yes</v>
      </c>
      <c r="AO78" s="86" t="str">
        <f>IF(AND((RIGHT($AO$3,2)-'[1]Miter Profiles'!$AC$42-'[1]Outside Edges'!$B77)&gt;=5,'[1]Outside Edges'!$P77="Yes"),"Yes","No")</f>
        <v>Yes</v>
      </c>
      <c r="AP78" s="11" t="str">
        <f>IF(AND((RIGHT($AP$3,2)-'[1]Miter Profiles'!$AC$43-'[1]Outside Edges'!$B77)&gt;=5,'[1]Outside Edges'!$P77="Yes"),"Yes","No")</f>
        <v>Yes</v>
      </c>
      <c r="AQ78" s="87" t="str">
        <f>IF(AND((RIGHT($AQ$3,2)-'[1]Miter Profiles'!$AC$44-'[1]Outside Edges'!$B77)&gt;=5,'[1]Outside Edges'!$P77="Yes"),"Yes","No")</f>
        <v>Yes</v>
      </c>
      <c r="AR78" s="10" t="str">
        <f>IF(AND((RIGHT($AR$3,2)-'[1]Miter Profiles'!$AC$45-'[1]Outside Edges'!$B77)&gt;=5,'[1]Outside Edges'!$P77="Yes"),"Yes","No")</f>
        <v>Yes</v>
      </c>
      <c r="AS78" s="10" t="str">
        <f>IF(AND((RIGHT($AS$3,2)-'[1]Miter Profiles'!$AC$46-'[1]Outside Edges'!$B77)&gt;=5,'[1]Outside Edges'!$P77="Yes"),"Yes","No")</f>
        <v>Yes</v>
      </c>
      <c r="AT78" s="85" t="str">
        <f>IF(AND((RIGHT($AT$3,2)-'[1]Miter Profiles'!$AC$47-'[1]Outside Edges'!$B77)&gt;=5,'[1]Outside Edges'!$P77="Yes"),"Yes","No")</f>
        <v>Yes</v>
      </c>
      <c r="AU78" s="86" t="str">
        <f>IF(AND((RIGHT($AU$3,2)-'[1]Miter Profiles'!$AC$48-'[1]Outside Edges'!$B77)&gt;=5,'[1]Outside Edges'!$P77="Yes"),"Yes","No")</f>
        <v>Yes</v>
      </c>
      <c r="AV78" s="11" t="str">
        <f>IF(AND((RIGHT($AV$3,2)-'[1]Miter Profiles'!$AC$49-'[1]Outside Edges'!$B77)&gt;=5,'[1]Outside Edges'!$P77="Yes"),"Yes","No")</f>
        <v>Yes</v>
      </c>
      <c r="AW78" s="87" t="str">
        <f>IF(AND((RIGHT($AW$3,2)-'[1]Miter Profiles'!$AC$50-'[1]Outside Edges'!$B77)&gt;=5,'[1]Outside Edges'!$P77="Yes"),"Yes","No")</f>
        <v>Yes</v>
      </c>
      <c r="AX78" s="10" t="str">
        <f>IF(AND((RIGHT($AX$3,2)-'[1]Miter Profiles'!$AC$51-'[1]Outside Edges'!$B77)&gt;=5,'[1]Outside Edges'!$P77="Yes"),"Yes","No")</f>
        <v>Yes</v>
      </c>
      <c r="AY78" s="10" t="str">
        <f>IF(AND((RIGHT($AY$3,2)-'[1]Miter Profiles'!$AC$52-'[1]Outside Edges'!$B77)&gt;=5,'[1]Outside Edges'!$P77="Yes"),"Yes","No")</f>
        <v>Yes</v>
      </c>
      <c r="AZ78" s="85" t="str">
        <f>IF(AND((RIGHT($AZ$3,2)-'[1]Miter Profiles'!$AC$53-'[1]Outside Edges'!$B77)&gt;=5,'[1]Outside Edges'!$P77="Yes"),"Yes","No")</f>
        <v>Yes</v>
      </c>
      <c r="BA78" s="86" t="str">
        <f>IF(AND((RIGHT($BA$3,2)-'[1]Miter Profiles'!$AC$54-'[1]Outside Edges'!$B77)&gt;=5,'[1]Outside Edges'!$P77="Yes"),"Yes","No")</f>
        <v>Yes</v>
      </c>
      <c r="BB78" s="11" t="str">
        <f>IF(AND((RIGHT($BB$3,2)-'[1]Miter Profiles'!$AC$55-'[1]Outside Edges'!$B77)&gt;=5,'[1]Outside Edges'!$P77="Yes"),"Yes","No")</f>
        <v>Yes</v>
      </c>
      <c r="BC78" s="87" t="str">
        <f>IF(AND((RIGHT($BC$3,2)-'[1]Miter Profiles'!$AC$56-'[1]Outside Edges'!$B77)&gt;=5,'[1]Outside Edges'!$P77="Yes"),"Yes","No")</f>
        <v>Yes</v>
      </c>
      <c r="BD78" s="10" t="str">
        <f>IF(AND((RIGHT($BD$3,2)-'[1]Miter Profiles'!$AC$57-'[1]Outside Edges'!$B77)&gt;=5,'[1]Outside Edges'!$P77="Yes"),"Yes","No")</f>
        <v>Yes</v>
      </c>
      <c r="BE78" s="10" t="str">
        <f>IF(AND((RIGHT($BE$3,2)-'[1]Miter Profiles'!$AC$58-'[1]Outside Edges'!$B77)&gt;=5,'[1]Outside Edges'!$P77="Yes"),"Yes","No")</f>
        <v>Yes</v>
      </c>
      <c r="BF78" s="85" t="str">
        <f>IF(AND((RIGHT($BF$3,2)-'[1]Miter Profiles'!$AC$59-'[1]Outside Edges'!$B77)&gt;=5,'[1]Outside Edges'!$P77="Yes"),"Yes","No")</f>
        <v>Yes</v>
      </c>
      <c r="BG78" s="86" t="str">
        <f>IF(AND((RIGHT($BG$3,2)-'[1]Miter Profiles'!$AC$60-'[1]Outside Edges'!$B77)&gt;=5,'[1]Outside Edges'!$P77="Yes"),"Yes","No")</f>
        <v>Yes</v>
      </c>
      <c r="BH78" s="11" t="str">
        <f>IF(AND((RIGHT($BH$3,2)-'[1]Miter Profiles'!$AC$61-'[1]Outside Edges'!$B77)&gt;=5,'[1]Outside Edges'!$P77="Yes"),"Yes","No")</f>
        <v>Yes</v>
      </c>
      <c r="BI78" s="87" t="str">
        <f>IF(AND((RIGHT($BI$3,2)-'[1]Miter Profiles'!$AC$62-'[1]Outside Edges'!$B77)&gt;=5,'[1]Outside Edges'!$P77="Yes"),"Yes","No")</f>
        <v>Yes</v>
      </c>
      <c r="BJ78" s="10" t="str">
        <f>IF(AND((RIGHT($BJ$3,2)-'[1]Miter Profiles'!$AC$63-'[1]Outside Edges'!$B77)&gt;=5,'[1]Outside Edges'!$P77="Yes"),"Yes","No")</f>
        <v>Yes</v>
      </c>
      <c r="BK78" s="10" t="str">
        <f>IF(AND((RIGHT($BK$3,2)-'[1]Miter Profiles'!$AC$64-'[1]Outside Edges'!$B77)&gt;=5,'[1]Outside Edges'!$P77="Yes"),"Yes","No")</f>
        <v>Yes</v>
      </c>
      <c r="BL78" s="85" t="str">
        <f>IF(AND((RIGHT($BL$3,2)-'[1]Miter Profiles'!$AC$65-'[1]Outside Edges'!$B77)&gt;=5,'[1]Outside Edges'!$P77="Yes"),"Yes","No")</f>
        <v>Yes</v>
      </c>
      <c r="BM78" s="86" t="str">
        <f>IF(AND((RIGHT($BM$3,2)-'[1]Miter Profiles'!$AC$66-'[1]Outside Edges'!$B77)&gt;=5,'[1]Outside Edges'!$P77="Yes"),"Yes","No")</f>
        <v>Yes</v>
      </c>
      <c r="BN78" s="11" t="str">
        <f>IF(AND((RIGHT($BN$3,2)-'[1]Miter Profiles'!$AC$67-'[1]Outside Edges'!$B77)&gt;=5,'[1]Outside Edges'!$P77="Yes"),"Yes","No")</f>
        <v>Yes</v>
      </c>
      <c r="BO78" s="87" t="str">
        <f>IF(AND((RIGHT($BO$3,2)-'[1]Miter Profiles'!$AC$68-'[1]Outside Edges'!$B77)&gt;=5,'[1]Outside Edges'!$P77="Yes"),"Yes","No")</f>
        <v>Yes</v>
      </c>
      <c r="BP78" s="10" t="str">
        <f>IF(AND((RIGHT($BP$3,2)-'[1]Miter Profiles'!$AC$69-'[1]Outside Edges'!$B77)&gt;=5,'[1]Outside Edges'!$P77="Yes"),"Yes","No")</f>
        <v>Yes</v>
      </c>
      <c r="BQ78" s="10" t="str">
        <f>IF(AND((RIGHT($BQ$3,2)-'[1]Miter Profiles'!$AC$70-'[1]Outside Edges'!$B77)&gt;=5,'[1]Outside Edges'!$P77="Yes"),"Yes","No")</f>
        <v>Yes</v>
      </c>
      <c r="BR78" s="85" t="str">
        <f>IF(AND((RIGHT($BR$3,2)-'[1]Miter Profiles'!$AC$71-'[1]Outside Edges'!$B77)&gt;=5,'[1]Outside Edges'!$P77="Yes"),"Yes","No")</f>
        <v>Yes</v>
      </c>
      <c r="BS78" s="86" t="str">
        <f>IF(AND((RIGHT($BS$3,2)-'[1]Miter Profiles'!$AC$72-'[1]Outside Edges'!$B77)&gt;=5,'[1]Outside Edges'!$P77="Yes"),"Yes","No")</f>
        <v>Yes</v>
      </c>
      <c r="BT78" s="11" t="str">
        <f>IF(AND((RIGHT($BT$3,2)-'[1]Miter Profiles'!$AC$73-'[1]Outside Edges'!$B77)&gt;=5,'[1]Outside Edges'!$P77="Yes"),"Yes","No")</f>
        <v>Yes</v>
      </c>
      <c r="BU78" s="87" t="str">
        <f>IF(AND((RIGHT($BU$3,2)-'[1]Miter Profiles'!$AC$74-'[1]Outside Edges'!$B77)&gt;=5,'[1]Outside Edges'!$P77="Yes"),"Yes","No")</f>
        <v>Yes</v>
      </c>
      <c r="BV78" s="10" t="str">
        <f>IF(AND((RIGHT($BV$3,2)-'[1]Miter Profiles'!$AC$75-'[1]Outside Edges'!$B77)&gt;=5,'[1]Outside Edges'!$P77="Yes"),"Yes","No")</f>
        <v>Yes</v>
      </c>
      <c r="BW78" s="10" t="str">
        <f>IF(AND((RIGHT($BW$3,2)-'[1]Miter Profiles'!$AC$76-'[1]Outside Edges'!$B77)&gt;=5,'[1]Outside Edges'!$P77="Yes"),"Yes","No")</f>
        <v>Yes</v>
      </c>
      <c r="BX78" s="85" t="str">
        <f>IF(AND((RIGHT($BX$3,2)-'[1]Miter Profiles'!$AC$77-'[1]Outside Edges'!$B77)&gt;=5,'[1]Outside Edges'!$P77="Yes"),"Yes","No")</f>
        <v>Yes</v>
      </c>
      <c r="BY78" s="86" t="str">
        <f>IF(AND((RIGHT($BY$3,2)-'[1]Miter Profiles'!$AC$78-'[1]Outside Edges'!$B77)&gt;=5,'[1]Outside Edges'!$P77="Yes"),"Yes","No")</f>
        <v>Yes</v>
      </c>
      <c r="BZ78" s="11" t="str">
        <f>IF(AND((RIGHT($BZ$3,2)-'[1]Miter Profiles'!$AC$79-'[1]Outside Edges'!$B77)&gt;=5,'[1]Outside Edges'!$P77="Yes"),"Yes","No")</f>
        <v>Yes</v>
      </c>
      <c r="CA78" s="87" t="str">
        <f>IF(AND((RIGHT($CA$3,2)-'[1]Miter Profiles'!$AC$80-'[1]Outside Edges'!$B77)&gt;=5,'[1]Outside Edges'!$P77="Yes"),"Yes","No")</f>
        <v>Yes</v>
      </c>
      <c r="CB78" s="10" t="str">
        <f>IF(AND((RIGHT($CB$3,2)-'[1]Miter Profiles'!$AC$81-'[1]Outside Edges'!$B77)&gt;=5,'[1]Outside Edges'!$P77="Yes"),"Yes","No")</f>
        <v>Yes</v>
      </c>
      <c r="CC78" s="10" t="str">
        <f>IF(AND((RIGHT($CC$3,2)-'[1]Miter Profiles'!$AC$82-'[1]Outside Edges'!$B77)&gt;=5,'[1]Outside Edges'!$P77="Yes"),"Yes","No")</f>
        <v>Yes</v>
      </c>
      <c r="CD78" s="85" t="str">
        <f>IF(AND((RIGHT($CD$3,2)-'[1]Miter Profiles'!$AC$83-'[1]Outside Edges'!$B77)&gt;=5,'[1]Outside Edges'!$P77="Yes"),"Yes","No")</f>
        <v>Yes</v>
      </c>
      <c r="CE78" s="86" t="str">
        <f>IF(AND((RIGHT($CE$3,2)-'[1]Miter Profiles'!$AC$84-'[1]Outside Edges'!$B77)&gt;=5,'[1]Outside Edges'!$P77="Yes"),"Yes","No")</f>
        <v>Yes</v>
      </c>
      <c r="CF78" s="11" t="str">
        <f>IF(AND((RIGHT($CF$3,2)-'[1]Miter Profiles'!$AC$85-'[1]Outside Edges'!$B77)&gt;=5,'[1]Outside Edges'!$P77="Yes"),"Yes","No")</f>
        <v>Yes</v>
      </c>
      <c r="CG78" s="87" t="str">
        <f>IF(AND((RIGHT($CG$3,2)-'[1]Miter Profiles'!$AC$86-'[1]Outside Edges'!$B77)&gt;=5,'[1]Outside Edges'!$P77="Yes"),"Yes","No")</f>
        <v>Yes</v>
      </c>
      <c r="CH78" s="10" t="str">
        <f>IF(AND((RIGHT($CH$3,2)-'[1]Miter Profiles'!$AC$87-'[1]Outside Edges'!$B77)&gt;=5,'[1]Outside Edges'!$P77="Yes"),"Yes","No")</f>
        <v>Yes</v>
      </c>
      <c r="CI78" s="10" t="str">
        <f>IF(AND((RIGHT($CI$3,2)-'[1]Miter Profiles'!$AC$88-'[1]Outside Edges'!$B77)&gt;=5,'[1]Outside Edges'!$P77="Yes"),"Yes","No")</f>
        <v>Yes</v>
      </c>
      <c r="CJ78" s="85" t="str">
        <f>IF(AND((RIGHT($CJ$3,2)-'[1]Miter Profiles'!$AC$89-'[1]Outside Edges'!$B77)&gt;=5,'[1]Outside Edges'!$P77="Yes"),"Yes","No")</f>
        <v>Yes</v>
      </c>
      <c r="CK78" s="86" t="str">
        <f>IF(AND((RIGHT($CK$3,2)-'[1]Miter Profiles'!$AC$90-'[1]Outside Edges'!$B77)&gt;=5,'[1]Outside Edges'!$P77="Yes"),"Yes","No")</f>
        <v>Yes</v>
      </c>
      <c r="CL78" s="11" t="str">
        <f>IF(AND((RIGHT($CL$3,2)-'[1]Miter Profiles'!$AC$91-'[1]Outside Edges'!$B77)&gt;=5,'[1]Outside Edges'!$P77="Yes"),"Yes","No")</f>
        <v>Yes</v>
      </c>
      <c r="CM78" s="87" t="str">
        <f>IF(AND((RIGHT($CM$3,2)-'[1]Miter Profiles'!$AC$92-'[1]Outside Edges'!$B77)&gt;=5,'[1]Outside Edges'!$P77="Yes"),"Yes","No")</f>
        <v>Yes</v>
      </c>
      <c r="CN78" s="10" t="str">
        <f>IF(AND((RIGHT(CN$3,2)-'[1]Miter Profiles'!$AC$93-'[1]Outside Edges'!$B77)&gt;=5,'[1]Outside Edges'!$P77="Yes"),"Yes","No")</f>
        <v>Yes</v>
      </c>
      <c r="CO78" s="10" t="str">
        <f>IF(AND((RIGHT(CO$3,2)-'[1]Miter Profiles'!$AC$94-'[1]Outside Edges'!$B77)&gt;=5,'[1]Outside Edges'!$P77="Yes"),"Yes","No")</f>
        <v>Yes</v>
      </c>
      <c r="CP78" s="85" t="str">
        <f>IF(AND((RIGHT(CP$3,2)-'[1]Miter Profiles'!$AC$95-'[1]Outside Edges'!$B77)&gt;=5,'[1]Outside Edges'!$P77="Yes"),"Yes","No")</f>
        <v>Yes</v>
      </c>
      <c r="CQ78" s="86" t="str">
        <f>IF(AND((RIGHT(CQ$3,2)-'[1]Miter Profiles'!$AC$96-'[1]Outside Edges'!$B77)&gt;=5,'[1]Outside Edges'!$P77="Yes"),"Yes","No")</f>
        <v>Yes</v>
      </c>
      <c r="CR78" s="11" t="str">
        <f>IF(AND((RIGHT(CR$3,2)-'[1]Miter Profiles'!$AC$97-'[1]Outside Edges'!$B77)&gt;=5,'[1]Outside Edges'!$P77="Yes"),"Yes","No")</f>
        <v>Yes</v>
      </c>
      <c r="CS78" s="87" t="str">
        <f>IF(AND((RIGHT(CS$3,2)-'[1]Miter Profiles'!$AC$98-'[1]Outside Edges'!$B77)&gt;=5,'[1]Outside Edges'!$P77="Yes"),"Yes","No")</f>
        <v>Yes</v>
      </c>
      <c r="CT78" s="10" t="str">
        <f>IF(AND((RIGHT($CT$3,2)-'[1]Miter Profiles'!$AC$99-'[1]Outside Edges'!$B77)&gt;=5,'[1]Outside Edges'!$P77="Yes"),"Yes","No")</f>
        <v>Yes</v>
      </c>
      <c r="CU78" s="10" t="str">
        <f>IF(AND((RIGHT($CU$3,2)-'[1]Miter Profiles'!$AC$100-'[1]Outside Edges'!$B77)&gt;=5,'[1]Outside Edges'!$P77="Yes"),"Yes","No")</f>
        <v>Yes</v>
      </c>
      <c r="CV78" s="85" t="str">
        <f>IF(AND((RIGHT($CV$3,2)-'[1]Miter Profiles'!$AC$101-'[1]Outside Edges'!$B77)&gt;=5,'[1]Outside Edges'!$P77="Yes"),"Yes","No")</f>
        <v>Yes</v>
      </c>
      <c r="CW78" s="86" t="str">
        <f>IF(AND((RIGHT($CW$3,2)-'[1]Miter Profiles'!$AC$102-'[1]Outside Edges'!$B77)&gt;=5,'[1]Outside Edges'!$P77="Yes"),"Yes","No")</f>
        <v>Yes</v>
      </c>
      <c r="CX78" s="11" t="str">
        <f>IF(AND((RIGHT($CX$3,2)-'[1]Miter Profiles'!$AC$103-'[1]Outside Edges'!$B77)&gt;=5,'[1]Outside Edges'!$P77="Yes"),"Yes","No")</f>
        <v>Yes</v>
      </c>
      <c r="CY78" s="87" t="str">
        <f>IF(AND((RIGHT($CY$3,2)-'[1]Miter Profiles'!$AC$104-'[1]Outside Edges'!$B77)&gt;=5,'[1]Outside Edges'!$P77="Yes"),"Yes","No")</f>
        <v>Yes</v>
      </c>
      <c r="CZ78" s="10" t="str">
        <f>IF(AND((RIGHT($CZ$3,2)-'[1]Miter Profiles'!$AC$105-'[1]Outside Edges'!$B77)&gt;=5,'[1]Outside Edges'!$P77="Yes"),"Yes","No")</f>
        <v>Yes</v>
      </c>
      <c r="DA78" s="10" t="str">
        <f>IF(AND((RIGHT($DA$3,2)-'[1]Miter Profiles'!$AC$106-'[1]Outside Edges'!$B77)&gt;=5,'[1]Outside Edges'!$P77="Yes"),"Yes","No")</f>
        <v>Yes</v>
      </c>
      <c r="DB78" s="85" t="str">
        <f>IF(AND((RIGHT($DB$3,2)-'[1]Miter Profiles'!$AC$107-'[1]Outside Edges'!$B77)&gt;=5,'[1]Outside Edges'!$P77="Yes"),"Yes","No")</f>
        <v>Yes</v>
      </c>
      <c r="DC78" s="86" t="str">
        <f>IF(AND((RIGHT($DC$3,2)-'[1]Miter Profiles'!$AC$108-'[1]Outside Edges'!$B77)&gt;=5,'[1]Outside Edges'!$P77="Yes"),"Yes","No")</f>
        <v>Yes</v>
      </c>
      <c r="DD78" s="11" t="str">
        <f>IF(AND((RIGHT($DD$3,2)-'[1]Miter Profiles'!$AC$109-'[1]Outside Edges'!$B77)&gt;=5,'[1]Outside Edges'!$P77="Yes"),"Yes","No")</f>
        <v>Yes</v>
      </c>
      <c r="DE78" s="87" t="str">
        <f>IF(AND((RIGHT($DE$3,2)-'[1]Miter Profiles'!$AC$110-'[1]Outside Edges'!$B77)&gt;=5,'[1]Outside Edges'!$P77="Yes"),"Yes","No")</f>
        <v>Yes</v>
      </c>
      <c r="DF78" s="10" t="str">
        <f>IF(AND((RIGHT($DF$3,2)-'[1]Miter Profiles'!$AC$111-'[1]Outside Edges'!$B77)&gt;=5,'[1]Outside Edges'!$P77="Yes"),"Yes","No")</f>
        <v>Yes</v>
      </c>
      <c r="DG78" s="10" t="str">
        <f>IF(AND((RIGHT($DG$3,2)-'[1]Miter Profiles'!$AC$112-'[1]Outside Edges'!$B77)&gt;=5,'[1]Outside Edges'!$P77="Yes"),"Yes","No")</f>
        <v>Yes</v>
      </c>
      <c r="DH78" s="85" t="str">
        <f>IF(AND((RIGHT($DH$3,2)-'[1]Miter Profiles'!$AC$113-'[1]Outside Edges'!$B77)&gt;=5,'[1]Outside Edges'!$P77="Yes"),"Yes","No")</f>
        <v>Yes</v>
      </c>
      <c r="DI78" s="86" t="str">
        <f>IF(AND((RIGHT($DI$3,2)-'[1]Miter Profiles'!$AC$114-'[1]Outside Edges'!$B77)&gt;=5,'[1]Outside Edges'!$P77="Yes"),"Yes","No")</f>
        <v>Yes</v>
      </c>
      <c r="DJ78" s="11" t="str">
        <f>IF(AND((RIGHT($DJ$3,2)-'[1]Miter Profiles'!$AC$115-'[1]Outside Edges'!$B77)&gt;=5,'[1]Outside Edges'!$P77="Yes"),"Yes","No")</f>
        <v>Yes</v>
      </c>
      <c r="DK78" s="87" t="str">
        <f>IF(AND((RIGHT($DK$3,2)-'[1]Miter Profiles'!$AC$116-'[1]Outside Edges'!$B77)&gt;=5,'[1]Outside Edges'!$P77="Yes"),"Yes","No")</f>
        <v>Yes</v>
      </c>
      <c r="DL78" s="10" t="str">
        <f>IF(AND((RIGHT($DL$3,2)-'[1]Miter Profiles'!$AC$117-'[1]Outside Edges'!$B77)&gt;=5,'[1]Outside Edges'!$P77="Yes"),"Yes","No")</f>
        <v>Yes</v>
      </c>
      <c r="DM78" s="10" t="str">
        <f>IF(AND((RIGHT($DM$3,2)-'[1]Miter Profiles'!$AC$118-'[1]Outside Edges'!$B77)&gt;=5,'[1]Outside Edges'!$P77="Yes"),"Yes","No")</f>
        <v>Yes</v>
      </c>
      <c r="DN78" s="85" t="str">
        <f>IF(AND((RIGHT($DN$3,2)-'[1]Miter Profiles'!$AC$119-'[1]Outside Edges'!$B77)&gt;=5,'[1]Outside Edges'!$P77="Yes"),"Yes","No")</f>
        <v>Yes</v>
      </c>
      <c r="DO78" s="86" t="str">
        <f>IF(AND((RIGHT($DO$3,2)-'[1]Miter Profiles'!$AC$120-'[1]Outside Edges'!$B77)&gt;=5,'[1]Outside Edges'!$P77="Yes"),"Yes","No")</f>
        <v>Yes</v>
      </c>
      <c r="DP78" s="11" t="str">
        <f>IF(AND((RIGHT($DP$3,2)-'[1]Miter Profiles'!$AC$121-'[1]Outside Edges'!$B77)&gt;=5,'[1]Outside Edges'!$P77="Yes"),"Yes","No")</f>
        <v>Yes</v>
      </c>
      <c r="DQ78" s="87" t="str">
        <f>IF(AND((RIGHT($DQ$3,2)-'[1]Miter Profiles'!$AC$122-'[1]Outside Edges'!$B77)&gt;=5,'[1]Outside Edges'!$P77="Yes"),"Yes","No")</f>
        <v>Yes</v>
      </c>
      <c r="DR78" s="10" t="str">
        <f>IF(AND((RIGHT($DR$3,2)-'[1]Miter Profiles'!$AC$123-'[1]Outside Edges'!$B77)&gt;=5,'[1]Outside Edges'!$P77="Yes"),"Yes","No")</f>
        <v>Yes</v>
      </c>
      <c r="DS78" s="10" t="str">
        <f>IF(AND((RIGHT($DS$3,2)-'[1]Miter Profiles'!$AC$124-'[1]Outside Edges'!$B77)&gt;=5,'[1]Outside Edges'!$P77="Yes"),"Yes","No")</f>
        <v>Yes</v>
      </c>
      <c r="DT78" s="85" t="str">
        <f>IF(AND((RIGHT($DT$3,2)-'[1]Miter Profiles'!$AC$125-'[1]Outside Edges'!$B77)&gt;=5,'[1]Outside Edges'!$P77="Yes"),"Yes","No")</f>
        <v>Yes</v>
      </c>
      <c r="DU78" s="86" t="str">
        <f>IF(AND((RIGHT($DU$3,2)-'[1]Miter Profiles'!$AC$126-'[1]Outside Edges'!$B77)&gt;=5,'[1]Outside Edges'!$P77="Yes"),"Yes","No")</f>
        <v>Yes</v>
      </c>
      <c r="DV78" s="11" t="str">
        <f>IF(AND((RIGHT($DV$3,2)-'[1]Miter Profiles'!$AC$127-'[1]Outside Edges'!$B77)&gt;=5,'[1]Outside Edges'!$P77="Yes"),"Yes","No")</f>
        <v>Yes</v>
      </c>
      <c r="DW78" s="87" t="str">
        <f>IF(AND((RIGHT($DW$3,2)-'[1]Miter Profiles'!$AC$128-'[1]Outside Edges'!$B77)&gt;=5,'[1]Outside Edges'!$P77="Yes"),"Yes","No")</f>
        <v>Yes</v>
      </c>
      <c r="DX78" s="10" t="str">
        <f>IF(AND((RIGHT($DX$3,2)-'[1]Miter Profiles'!$AC$129-'[1]Outside Edges'!$B77)&gt;=5,'[1]Outside Edges'!$P77="Yes"),"Yes","No")</f>
        <v>Yes</v>
      </c>
      <c r="DY78" s="10" t="str">
        <f>IF(AND((RIGHT($DY$3,2)-'[1]Miter Profiles'!$AC$130-'[1]Outside Edges'!$B77)&gt;=5,'[1]Outside Edges'!$P77="Yes"),"Yes","No")</f>
        <v>Yes</v>
      </c>
      <c r="DZ78" s="85" t="str">
        <f>IF(AND((RIGHT($DZ$3,2)-'[1]Miter Profiles'!$AC$131-'[1]Outside Edges'!$B77)&gt;=5,'[1]Outside Edges'!$P77="Yes"),"Yes","No")</f>
        <v>Yes</v>
      </c>
      <c r="EA78" s="90" t="str">
        <f>IF(AND((RIGHT($EA$3,2)-'[1]Miter Profiles'!$AC$132-'[1]Outside Edges'!$B77)&gt;=5,'[1]Outside Edges'!$P77="Yes"),"Yes","No")</f>
        <v>Yes</v>
      </c>
      <c r="EB78" s="105" t="str">
        <f>IF(AND((RIGHT($EB$3,2)-'[1]Miter Profiles'!$AC$133-'[1]Outside Edges'!$B77)&gt;=5,'[1]Outside Edges'!$P77="Yes"),"Yes","No")</f>
        <v>Yes</v>
      </c>
      <c r="EC78" s="110" t="str">
        <f>IF(AND((RIGHT($EC$3,2)-'[1]Miter Profiles'!$AC$134-'[1]Outside Edges'!$B77)&gt;=5,'[1]Outside Edges'!$P77="Yes"),"Yes","No")</f>
        <v>Yes</v>
      </c>
      <c r="ED78" s="116" t="str">
        <f>IF(AND((RIGHT($ED$3,2)-'[1]Miter Profiles'!$AC$135-'[1]Outside Edges'!$B77)&gt;=5,'[1]Outside Edges'!$P77="Yes"),"Yes","No")</f>
        <v>Yes</v>
      </c>
      <c r="EE78" s="113" t="str">
        <f>IF(AND((RIGHT($EE$3,2)-'[1]Miter Profiles'!$AC$136-'[1]Outside Edges'!$B77)&gt;=5,'[1]Outside Edges'!$P77="Yes"),"Yes","No")</f>
        <v>Yes</v>
      </c>
      <c r="EF78" s="85" t="str">
        <f>IF(AND((RIGHT($EF$3,2)-'[1]Miter Profiles'!$AC$137-'[1]Outside Edges'!$B77)&gt;=5,'[1]Outside Edges'!$P77="Yes"),"Yes","No")</f>
        <v>Yes</v>
      </c>
      <c r="EG78" s="10" t="str">
        <f>IF(AND((RIGHT($EG$3,2)-'[1]Miter Profiles'!$AC$138-'[1]Outside Edges'!$B77)&gt;=5,'[1]Outside Edges'!$P77="Yes"),"Yes","No")</f>
        <v>Yes</v>
      </c>
      <c r="EH78" s="90" t="str">
        <f>IF(AND((RIGHT($EH$3,2)-'[1]Miter Profiles'!$AC$139-'[1]Outside Edges'!$B77)&gt;=5,'[1]Outside Edges'!$P77="Yes"),"Yes","No")</f>
        <v>Yes</v>
      </c>
      <c r="EI78" s="121" t="str">
        <f>IF(AND((RIGHT($EI$3,2)-'[1]Miter Profiles'!$AC$140-'[1]Outside Edges'!$B77)&gt;=5,'[1]Outside Edges'!$P77="Yes"),"Yes","No")</f>
        <v>Yes</v>
      </c>
      <c r="EJ78" s="124" t="str">
        <f>IF(AND((RIGHT($EJ$3,2)-'[1]Miter Profiles'!$AC$141-'[1]Outside Edges'!$B77)&gt;=5,'[1]Outside Edges'!$P77="Yes"),"Yes","No")</f>
        <v>Yes</v>
      </c>
      <c r="EK78" s="124" t="str">
        <f>IF(AND((RIGHT($EK$3,2)-'[1]Miter Profiles'!$AC$142-'[1]Outside Edges'!$B77)&gt;=5,'[1]Outside Edges'!$P77="Yes"),"Yes","No")</f>
        <v>Yes</v>
      </c>
      <c r="EL78" s="116" t="str">
        <f>IF(AND((RIGHT($EL$3,2)-'[1]Miter Profiles'!$AC$143-'[1]Outside Edges'!$B77)&gt;=5,'[1]Outside Edges'!$P77="Yes"),"Yes","No")</f>
        <v>Yes</v>
      </c>
      <c r="EM78" s="129" t="str">
        <f>IF(AND((RIGHT($EM$3,2)-'[1]Miter Profiles'!$AC$144-'[1]Outside Edges'!$B77)&gt;=5,'[1]Outside Edges'!$P77="Yes"),"Yes","No")</f>
        <v>Yes</v>
      </c>
      <c r="EN78" s="10" t="str">
        <f>IF(AND((RIGHT($EN$3,2)-'[1]Miter Profiles'!$AC$145-'[1]Outside Edges'!$B77)&gt;=5,'[1]Outside Edges'!$P77="Yes"),"Yes","No")</f>
        <v>Yes</v>
      </c>
      <c r="EO78" s="90" t="str">
        <f>IF(AND((RIGHT($EO$3,2)-'[1]Miter Profiles'!$AC$146-'[1]Outside Edges'!$B77)&gt;=5,'[1]Outside Edges'!$P77="Yes"),"Yes","No")</f>
        <v>Yes</v>
      </c>
      <c r="EP78" s="124" t="str">
        <f>IF(AND((RIGHT($EP$3,2)-'[1]Miter Profiles'!$AC$147-'[1]Outside Edges'!$B77)&gt;=5,'[1]Outside Edges'!$P77="Yes"),"Yes","No")</f>
        <v>Yes</v>
      </c>
      <c r="EQ78" s="124" t="str">
        <f>IF(AND((RIGHT($EQ$3,2)-'[1]Miter Profiles'!$AC$148-'[1]Outside Edges'!$B77)&gt;=5,'[1]Outside Edges'!$P77="Yes"),"Yes","No")</f>
        <v>Yes</v>
      </c>
      <c r="ER78" s="116" t="str">
        <f>IF(AND((RIGHT($ER$3,2)-'[1]Miter Profiles'!$AC$149-'[1]Outside Edges'!$B77)&gt;=5,'[1]Outside Edges'!$P77="Yes"),"Yes","No")</f>
        <v>Yes</v>
      </c>
      <c r="ES78" s="129" t="str">
        <f>IF(AND((RIGHT($ES$3,2)-'[1]Miter Profiles'!$AC$150-'[1]Outside Edges'!$B77)&gt;=5,'[1]Outside Edges'!$P77="Yes"),"Yes","No")</f>
        <v>Yes</v>
      </c>
      <c r="ET78" s="10" t="str">
        <f>IF(AND((RIGHT($ET$3,2)-'[1]Miter Profiles'!$AC$151-'[1]Outside Edges'!$B77)&gt;=5,'[1]Outside Edges'!$P77="Yes"),"Yes","No")</f>
        <v>Yes</v>
      </c>
      <c r="EU78" s="90" t="str">
        <f>IF(AND((RIGHT($EU$3,2)-'[1]Miter Profiles'!$AC$152-'[1]Outside Edges'!$B77)&gt;=5,'[1]Outside Edges'!$P77="Yes"),"Yes","No")</f>
        <v>Yes</v>
      </c>
      <c r="EV78" s="124" t="str">
        <f>IF(AND((RIGHT($EV$3,2)-'[1]Miter Profiles'!$AC$153-'[1]Outside Edges'!$B77)&gt;=5,'[1]Outside Edges'!$P77="Yes"),"Yes","No")</f>
        <v>Yes</v>
      </c>
      <c r="EW78" s="124" t="str">
        <f>IF(AND((RIGHT($EW$3,2)-'[1]Miter Profiles'!$AC$154-'[1]Outside Edges'!$B77)&gt;=5,'[1]Outside Edges'!$P77="Yes"),"Yes","No")</f>
        <v>Yes</v>
      </c>
      <c r="EX78" s="116" t="str">
        <f>IF(AND((RIGHT($EX$3,2)-'[1]Miter Profiles'!$AC$155-'[1]Outside Edges'!$B77)&gt;=5,'[1]Outside Edges'!$P77="Yes"),"Yes","No")</f>
        <v>Yes</v>
      </c>
      <c r="EY78" s="129" t="str">
        <f>IF(AND((RIGHT($EY$3,2)-'[1]Miter Profiles'!$AC$156-'[1]Outside Edges'!$B77)&gt;=5,'[1]Outside Edges'!$P77="Yes"),"Yes","No")</f>
        <v>Yes</v>
      </c>
      <c r="EZ78" s="10" t="str">
        <f>IF(AND((RIGHT($EZ$3,2)-'[1]Miter Profiles'!$AC$157-'[1]Outside Edges'!$B77)&gt;=5,'[1]Outside Edges'!$P77="Yes"),"Yes","No")</f>
        <v>Yes</v>
      </c>
      <c r="FA78" s="90" t="str">
        <f>IF(AND((RIGHT($FA$3,2)-'[1]Miter Profiles'!$AC$158-'[1]Outside Edges'!$B77)&gt;=5,'[1]Outside Edges'!$P77="Yes"),"Yes","No")</f>
        <v>Yes</v>
      </c>
      <c r="FB78" s="124" t="str">
        <f>IF(AND((RIGHT($FB$3,2)-'[1]Miter Profiles'!$AC$159-'[1]Outside Edges'!$B77)&gt;=5,'[1]Outside Edges'!$P77="Yes"),"Yes","No")</f>
        <v>Yes</v>
      </c>
      <c r="FC78" s="124" t="str">
        <f>IF(AND((RIGHT($FC$3,2)-'[1]Miter Profiles'!$AC$160-'[1]Outside Edges'!$B77)&gt;=5,'[1]Outside Edges'!$P77="Yes"),"Yes","No")</f>
        <v>Yes</v>
      </c>
      <c r="FD78" s="116" t="str">
        <f>IF(AND((RIGHT($FD$3,2)-'[1]Miter Profiles'!$AC$161-'[1]Outside Edges'!$B77)&gt;=5,'[1]Outside Edges'!$P77="Yes"),"Yes","No")</f>
        <v>Yes</v>
      </c>
      <c r="FE78" s="129" t="str">
        <f>IF(AND((RIGHT($FE$3,2)-'[1]Miter Profiles'!$AC$162-'[1]Outside Edges'!$B77)&gt;=5,'[1]Outside Edges'!$P77="Yes"),"Yes","No")</f>
        <v>Yes</v>
      </c>
      <c r="FF78" s="10" t="str">
        <f>IF(AND((RIGHT($FF$3,2)-'[1]Miter Profiles'!$AC$163-'[1]Outside Edges'!$B77)&gt;=5,'[1]Outside Edges'!$P77="Yes"),"Yes","No")</f>
        <v>Yes</v>
      </c>
      <c r="FG78" s="90" t="str">
        <f>IF(AND((RIGHT($FG$3,2)-'[1]Miter Profiles'!$AC$164-'[1]Outside Edges'!$B77)&gt;=5,'[1]Outside Edges'!$P77="Yes"),"Yes","No")</f>
        <v>Yes</v>
      </c>
      <c r="FH78" s="124" t="str">
        <f>IF(AND((RIGHT($FH$3,2)-'[1]Miter Profiles'!$AC$165-'[1]Outside Edges'!$B77)&gt;=5,'[1]Outside Edges'!$P77="Yes"),"Yes","No")</f>
        <v>Yes</v>
      </c>
      <c r="FI78" s="124" t="str">
        <f>IF(AND((RIGHT($FI$3,2)-'[1]Miter Profiles'!$AC$166-'[1]Outside Edges'!$B77)&gt;=5,'[1]Outside Edges'!$P77="Yes"),"Yes","No")</f>
        <v>Yes</v>
      </c>
      <c r="FJ78" s="116" t="str">
        <f>IF(AND((RIGHT($FJ$3,2)-'[1]Miter Profiles'!$AC$167-'[1]Outside Edges'!$B77)&gt;=5,'[1]Outside Edges'!$P77="Yes"),"Yes","No")</f>
        <v>Yes</v>
      </c>
      <c r="FK78" s="129" t="str">
        <f>IF(AND((RIGHT($FK$3,2)-'[1]Miter Profiles'!$AC$168-'[1]Outside Edges'!$B77)&gt;=5,'[1]Outside Edges'!$P77="Yes"),"Yes","No")</f>
        <v>Yes</v>
      </c>
      <c r="FL78" s="10" t="str">
        <f>IF(AND((RIGHT($FL$3,2)-'[1]Miter Profiles'!$AC$169-'[1]Outside Edges'!$B77)&gt;=5,'[1]Outside Edges'!$P77="Yes"),"Yes","No")</f>
        <v>Yes</v>
      </c>
      <c r="FM78" s="90" t="str">
        <f>IF(AND((RIGHT($FM$3,2)-'[1]Miter Profiles'!$AC$170-'[1]Outside Edges'!$B77)&gt;=5,'[1]Outside Edges'!$P77="Yes"),"Yes","No")</f>
        <v>Yes</v>
      </c>
      <c r="FN78" s="124" t="str">
        <f>IF(AND((RIGHT($FN$3,2)-'[1]Miter Profiles'!$AC$171-'[1]Outside Edges'!$B77)&gt;=5,'[1]Outside Edges'!$P77="Yes"),"Yes","No")</f>
        <v>Yes</v>
      </c>
      <c r="FO78" s="124" t="str">
        <f>IF(AND((RIGHT($FO$3,2)-'[1]Miter Profiles'!$AC$172-'[1]Outside Edges'!$B77)&gt;=5,'[1]Outside Edges'!$P77="Yes"),"Yes","No")</f>
        <v>Yes</v>
      </c>
      <c r="FP78" s="116" t="str">
        <f>IF(AND((RIGHT($FP$3,2)-'[1]Miter Profiles'!$AC$173-'[1]Outside Edges'!$B77)&gt;=5,'[1]Outside Edges'!$P77="Yes"),"Yes","No")</f>
        <v>Yes</v>
      </c>
      <c r="FQ78" s="129" t="str">
        <f>IF(AND((RIGHT($FQ$3,2)-'[1]Miter Profiles'!$AC$174-'[1]Outside Edges'!$B77)&gt;=5,'[1]Outside Edges'!$P77="Yes"),"Yes","No")</f>
        <v>Yes</v>
      </c>
      <c r="FR78" s="10" t="str">
        <f>IF(AND((RIGHT($FR$3,2)-'[1]Miter Profiles'!$AC$175-'[1]Outside Edges'!$B77)&gt;=5,'[1]Outside Edges'!$P77="Yes"),"Yes","No")</f>
        <v>Yes</v>
      </c>
      <c r="FS78" s="90" t="str">
        <f>IF(AND((RIGHT($FS$3,2)-'[1]Miter Profiles'!$AC$176-'[1]Outside Edges'!$B77)&gt;=5,'[1]Outside Edges'!$P77="Yes"),"Yes","No")</f>
        <v>Yes</v>
      </c>
      <c r="FT78" s="124" t="str">
        <f>IF(AND((RIGHT($FT$3,2)-'[1]Miter Profiles'!$AC$177-'[1]Outside Edges'!$B77)&gt;=5,'[1]Outside Edges'!$P77="Yes"),"Yes","No")</f>
        <v>Yes</v>
      </c>
      <c r="FU78" s="124" t="str">
        <f>IF(AND((RIGHT($FU$3,2)-'[1]Miter Profiles'!$AC$178-'[1]Outside Edges'!$B77)&gt;=5,'[1]Outside Edges'!$P77="Yes"),"Yes","No")</f>
        <v>Yes</v>
      </c>
      <c r="FV78" s="116" t="str">
        <f>IF(AND((RIGHT($V$3,2)-'[1]Miter Profiles'!$AC$179-'[1]Outside Edges'!$B77)&gt;=5,'[1]Outside Edges'!$P77="Yes"),"Yes","No")</f>
        <v>Yes</v>
      </c>
      <c r="FW78" s="129" t="str">
        <f>IF(AND((RIGHT($FW$3,2)-'[1]Miter Profiles'!$AC$180-'[1]Outside Edges'!$B77)&gt;=5,'[1]Outside Edges'!$P77="Yes"),"Yes","No")</f>
        <v>Yes</v>
      </c>
      <c r="FX78" s="85" t="str">
        <f>IF(AND((RIGHT($FX$3,2)-'[1]Miter Profiles'!$AC$181-'[1]Outside Edges'!$B77)&gt;=5,'[1]Outside Edges'!$P77="Yes"),"Yes","No")</f>
        <v>Yes</v>
      </c>
      <c r="FY78" s="150" t="str">
        <f>IF(AND((RIGHT($FY$3,2)-'[1]Miter Profiles'!$AC$182-'[1]Outside Edges'!$B77)&gt;=5,'[1]Outside Edges'!$P77="Yes"),"Yes","No")</f>
        <v>Yes</v>
      </c>
      <c r="FZ78" s="124" t="str">
        <f>IF(AND((RIGHT($FZ$3,2)-'[1]Miter Profiles'!$AC$183-'[1]Outside Edges'!$B77)&gt;=5,'[1]Outside Edges'!$P77="Yes"),"Yes","No")</f>
        <v>Yes</v>
      </c>
      <c r="GA78" s="116" t="str">
        <f>IF(AND((RIGHT($GA$3,2)-'[1]Miter Profiles'!$AC$184-'[1]Outside Edges'!$B77)&gt;=5,'[1]Outside Edges'!$P77="Yes"),"Yes","No")</f>
        <v>Yes</v>
      </c>
      <c r="GB78" s="129" t="str">
        <f>IF(AND((RIGHT($GB$3,2)-'[1]Miter Profiles'!$AC$185-'[1]Outside Edges'!$B77)&gt;=5,'[1]Outside Edges'!$P77="Yes"),"Yes","No")</f>
        <v>Yes</v>
      </c>
      <c r="GC78" s="10" t="str">
        <f>IF(AND((RIGHT($GC$3,2)-'[1]Miter Profiles'!$AC$186-'[1]Outside Edges'!$B77)&gt;=5,'[1]Outside Edges'!$P77="Yes"),"Yes","No")</f>
        <v>Yes</v>
      </c>
      <c r="GD78" s="90" t="str">
        <f>IF(AND((RIGHT($GD$3,2)-'[1]Miter Profiles'!$AC$187-'[1]Outside Edges'!$B77)&gt;=5,'[1]Outside Edges'!$P77="Yes"),"Yes","No")</f>
        <v>Yes</v>
      </c>
      <c r="GE78" s="150" t="str">
        <f>IF(AND((RIGHT($GE$3,2)-'[1]Miter Profiles'!$AC$188-'[1]Outside Edges'!$B77)&gt;=5,'[1]Outside Edges'!$P77="Yes"),"Yes","No")</f>
        <v>Yes</v>
      </c>
      <c r="GF78" s="124" t="str">
        <f>IF(AND((RIGHT($GF$3,2)-'[1]Miter Profiles'!$AC$189-'[1]Outside Edges'!$B77)&gt;=5,'[1]Outside Edges'!$P77="Yes"),"Yes","No")</f>
        <v>Yes</v>
      </c>
      <c r="GG78" s="116" t="str">
        <f>IF(AND((RIGHT($GG$3,2)-'[1]Miter Profiles'!$AC$190-'[1]Outside Edges'!$B77)&gt;=5,'[1]Outside Edges'!$P77="Yes"),"Yes","No")</f>
        <v>Yes</v>
      </c>
      <c r="GH78" s="129" t="str">
        <f>IF(AND((RIGHT($GH$3,2)-'[1]Miter Profiles'!$AC$191-'[1]Outside Edges'!$B77)&gt;=5,'[1]Outside Edges'!$P77="Yes"),"Yes","No")</f>
        <v>Yes</v>
      </c>
      <c r="GI78" s="10" t="str">
        <f>IF(AND((RIGHT($GI$3,2)-'[1]Miter Profiles'!$AC$192-'[1]Outside Edges'!$B77)&gt;=5,'[1]Outside Edges'!$P77="Yes"),"Yes","No")</f>
        <v>Yes</v>
      </c>
      <c r="GJ78" s="90" t="str">
        <f>IF(AND((RIGHT($GJ$3,2)-'[1]Miter Profiles'!$AC$193-'[1]Outside Edges'!$B77)&gt;=5,'[1]Outside Edges'!$P77="Yes"),"Yes","No")</f>
        <v>Yes</v>
      </c>
      <c r="GK78" s="150" t="str">
        <f>IF(AND((RIGHT($GK$3,2)-'[1]Miter Profiles'!$AC$194-'[1]Outside Edges'!$B77)&gt;=5,'[1]Outside Edges'!$P77="Yes"),"Yes","No")</f>
        <v>Yes</v>
      </c>
      <c r="GL78" s="124" t="str">
        <f>IF(AND((RIGHT($GL$3,2)-'[1]Miter Profiles'!$AC$195-'[1]Outside Edges'!$B77)&gt;=5,'[1]Outside Edges'!$P77="Yes"),"Yes","No")</f>
        <v>Yes</v>
      </c>
      <c r="GM78" s="116" t="str">
        <f>IF(AND((RIGHT($GM$3,2)-'[1]Miter Profiles'!$AC$196-'[1]Outside Edges'!$B77)&gt;=5,'[1]Outside Edges'!$P77="Yes"),"Yes","No")</f>
        <v>Yes</v>
      </c>
      <c r="GN78" s="129" t="str">
        <f>IF(AND((RIGHT($GN$3,2)-'[1]Miter Profiles'!$AC$197-'[1]Outside Edges'!$B77)&gt;=5,'[1]Outside Edges'!$P77="Yes"),"Yes","No")</f>
        <v>Yes</v>
      </c>
      <c r="GO78" s="10" t="str">
        <f>IF(AND((RIGHT($GO$3,2)-'[1]Miter Profiles'!$AC$198-'[1]Outside Edges'!$B77)&gt;=5,'[1]Outside Edges'!$P77="Yes"),"Yes","No")</f>
        <v>Yes</v>
      </c>
      <c r="GP78" s="90" t="str">
        <f>IF(AND((RIGHT($GP$3,2)-'[1]Miter Profiles'!$AC$199-'[1]Outside Edges'!$B77)&gt;=5,'[1]Outside Edges'!$P77="Yes"),"Yes","No")</f>
        <v>Yes</v>
      </c>
      <c r="GQ78" s="150" t="str">
        <f>IF(AND((RIGHT($GQ$3,2)-'[1]Miter Profiles'!$AC$200-'[1]Outside Edges'!$B77)&gt;=5,'[1]Outside Edges'!$P77="Yes"),"Yes","No")</f>
        <v>Yes</v>
      </c>
      <c r="GR78" s="124" t="str">
        <f>IF(AND((RIGHT($GR$3,2)-'[1]Miter Profiles'!$AC$201-'[1]Outside Edges'!$B77)&gt;=5,'[1]Outside Edges'!$P77="Yes"),"Yes","No")</f>
        <v>Yes</v>
      </c>
      <c r="GS78" s="116" t="str">
        <f>IF(AND((RIGHT($GS$3,2)-'[1]Miter Profiles'!$AC$202-'[1]Outside Edges'!$B77)&gt;=5,'[1]Outside Edges'!$P77="Yes"),"Yes","No")</f>
        <v>Yes</v>
      </c>
      <c r="GT78" s="129" t="str">
        <f>IF(AND((RIGHT($GT$3,2)-'[1]Miter Profiles'!$AC$203-'[1]Outside Edges'!$B77)&gt;=5,'[1]Outside Edges'!$P77="Yes"),"Yes","No")</f>
        <v>Yes</v>
      </c>
      <c r="GU78" s="10" t="str">
        <f>IF(AND((RIGHT($GU$3,2)-'[1]Miter Profiles'!$AC$204-'[1]Outside Edges'!$B77)&gt;=5,'[1]Outside Edges'!$P77="Yes"),"Yes","No")</f>
        <v>Yes</v>
      </c>
      <c r="GV78" s="90" t="str">
        <f>IF(AND((RIGHT($GV$3,2)-'[1]Miter Profiles'!$AC$205-'[1]Outside Edges'!$B77)&gt;=5,'[1]Outside Edges'!$P77="Yes"),"Yes","No")</f>
        <v>Yes</v>
      </c>
      <c r="GW78" s="150" t="str">
        <f>IF(AND((RIGHT($GW$3,2)-'[1]Miter Profiles'!$AC$206-'[1]Outside Edges'!$B77)&gt;=5,'[1]Outside Edges'!$P77="Yes"),"Yes","No")</f>
        <v>Yes</v>
      </c>
      <c r="GX78" s="124" t="str">
        <f>IF(AND((RIGHT($GX$3,2)-'[1]Miter Profiles'!$AC$207-'[1]Outside Edges'!$B77)&gt;=5,'[1]Outside Edges'!$P77="Yes"),"Yes","No")</f>
        <v>Yes</v>
      </c>
      <c r="GY78" s="116" t="str">
        <f>IF(AND((RIGHT($GY$3,2)-'[1]Miter Profiles'!$AC$208-'[1]Outside Edges'!$B77)&gt;=5,'[1]Outside Edges'!$P77="Yes"),"Yes","No")</f>
        <v>Yes</v>
      </c>
      <c r="GZ78" s="129" t="str">
        <f>IF(AND((RIGHT($GZ$3,2)-'[1]Miter Profiles'!$AC$209-'[1]Outside Edges'!$B77)&gt;=5,'[1]Outside Edges'!$P77="Yes"),"Yes","No")</f>
        <v>Yes</v>
      </c>
      <c r="HA78" s="10" t="str">
        <f>IF(AND((RIGHT($HA$3,2)-'[1]Miter Profiles'!$AC$210-'[1]Outside Edges'!$B77)&gt;=5,'[1]Outside Edges'!$P77="Yes"),"Yes","No")</f>
        <v>Yes</v>
      </c>
      <c r="HB78" s="90" t="str">
        <f>IF(AND((RIGHT($HB$3,2)-'[1]Miter Profiles'!$AC$211-'[1]Outside Edges'!$B77)&gt;=5,'[1]Outside Edges'!$P77="Yes"),"Yes","No")</f>
        <v>Yes</v>
      </c>
      <c r="HC78" s="150" t="str">
        <f>IF(AND((RIGHT($HC$3,2)-'[1]Miter Profiles'!$AC$212-'[1]Outside Edges'!$B77)&gt;=5,'[1]Outside Edges'!$P77="Yes"),"Yes","No")</f>
        <v>Yes</v>
      </c>
      <c r="HD78" s="116" t="str">
        <f>IF(AND((RIGHT($HD$3,2)-'[1]Miter Profiles'!$AC$213-'[1]Outside Edges'!$B77)&gt;=5,'[1]Outside Edges'!$P77="Yes"),"Yes","No")</f>
        <v>Yes</v>
      </c>
      <c r="HE78" s="129" t="str">
        <f>IF(AND((RIGHT($HE$3,2)-'[1]Miter Profiles'!$AC$214-'[1]Outside Edges'!$B77)&gt;=5,'[1]Outside Edges'!$P77="Yes"),"Yes","No")</f>
        <v>Yes</v>
      </c>
      <c r="HF78" s="10" t="str">
        <f>IF(AND((RIGHT($HF$3,2)-'[1]Miter Profiles'!$AC$215-'[1]Outside Edges'!$B77)&gt;=5,'[1]Outside Edges'!$P77="Yes"),"Yes","No")</f>
        <v>Yes</v>
      </c>
      <c r="HG78" s="90" t="str">
        <f>IF(AND((RIGHT($HG$3,2)-'[1]Miter Profiles'!$AC$216-'[1]Outside Edges'!$B77)&gt;=5,'[1]Outside Edges'!$P77="Yes"),"Yes","No")</f>
        <v>Yes</v>
      </c>
      <c r="HH78" s="150" t="str">
        <f>IF(AND((RIGHT($HH$3,2)-'[1]Miter Profiles'!$AC$217-'[1]Outside Edges'!$B77)&gt;=5,'[1]Outside Edges'!$P77="Yes"),"Yes","No")</f>
        <v>Yes</v>
      </c>
      <c r="HI78" s="124" t="str">
        <f>IF(AND((RIGHT($HI$3,2)-'[1]Miter Profiles'!$AC$218-'[1]Outside Edges'!$B77)&gt;=5,'[1]Outside Edges'!$P77="Yes"),"Yes","No")</f>
        <v>Yes</v>
      </c>
      <c r="HJ78" s="116" t="str">
        <f>IF(AND((RIGHT($HJ$3,2)-'[1]Miter Profiles'!$AC$219-'[1]Outside Edges'!$B77)&gt;=5,'[1]Outside Edges'!$P77="Yes"),"Yes","No")</f>
        <v>Yes</v>
      </c>
      <c r="HK78" s="129" t="str">
        <f>IF(AND((RIGHT($HK$3,2)-'[1]Miter Profiles'!$AC$220-'[1]Outside Edges'!$B77)&gt;=5,'[1]Outside Edges'!$P77="Yes"),"Yes","No")</f>
        <v>Yes</v>
      </c>
      <c r="HL78" s="10" t="str">
        <f>IF(AND((RIGHT($HL$3,2)-'[1]Miter Profiles'!$AC$221-'[1]Outside Edges'!$B77)&gt;=5,'[1]Outside Edges'!$P77="Yes"),"Yes","No")</f>
        <v>Yes</v>
      </c>
      <c r="HM78" s="90" t="str">
        <f>IF(AND((RIGHT($HM$3,2)-'[1]Miter Profiles'!$AC$222-'[1]Outside Edges'!$B77)&gt;=5,'[1]Outside Edges'!$P77="Yes"),"Yes","No")</f>
        <v>Yes</v>
      </c>
      <c r="HN78" s="150" t="str">
        <f>IF(AND((RIGHT($HN$3,2)-'[1]Miter Profiles'!$AC$223-'[1]Outside Edges'!$B77)&gt;=5,'[1]Outside Edges'!$P77="Yes"),"Yes","No")</f>
        <v>Yes</v>
      </c>
      <c r="HO78" s="124" t="str">
        <f>IF(AND((RIGHT($HO$3,2)-'[1]Miter Profiles'!$AC$224-'[1]Outside Edges'!$B77)&gt;=5,'[1]Outside Edges'!$P77="Yes"),"Yes","No")</f>
        <v>Yes</v>
      </c>
      <c r="HP78" s="124" t="str">
        <f>IF(AND((RIGHT($HP$3,2)-'[1]Miter Profiles'!$AC$225-'[1]Outside Edges'!$B77)&gt;=5,'[1]Outside Edges'!$P77="Yes"),"Yes","No")</f>
        <v>Yes</v>
      </c>
      <c r="HQ78" s="153" t="str">
        <f>IF(AND((RIGHT($HQ$3,3)-'[1]Miter Profiles'!$AC$226-'[1]Outside Edges'!$B77)&gt;=5,'[1]Outside Edges'!$P77="Yes"),"Yes","No")</f>
        <v>Yes</v>
      </c>
      <c r="HR78" s="129" t="str">
        <f>IF(AND((RIGHT($HR$3,2)-'[1]Miter Profiles'!$AC$227-'[1]Outside Edges'!$B77)&gt;=5,'[1]Outside Edges'!$P77="Yes"),"Yes","No")</f>
        <v>Yes</v>
      </c>
      <c r="HS78" s="10" t="str">
        <f>IF(AND((RIGHT($HS$3,2)-'[1]Miter Profiles'!$AC$228-'[1]Outside Edges'!$B77)&gt;=5,'[1]Outside Edges'!$P77="Yes"),"Yes","No")</f>
        <v>Yes</v>
      </c>
      <c r="HT78" s="163" t="str">
        <f>IF(AND((RIGHT($HT$3,2)-'[1]Miter Profiles'!$AC$229-'[1]Outside Edges'!$B77)&gt;=5,'[1]Outside Edges'!$P77="Yes"),"Yes","No")</f>
        <v>Yes</v>
      </c>
      <c r="HU78" s="150" t="str">
        <f>IF(AND((RIGHT($HU$3,2)-'[1]Miter Profiles'!$AC$230-'[1]Outside Edges'!$B77)&gt;=5,'[1]Outside Edges'!$P77="Yes"),"Yes","No")</f>
        <v>Yes</v>
      </c>
      <c r="HV78" s="124" t="str">
        <f>IF(AND((RIGHT($HV$3,2)-'[1]Miter Profiles'!$AC$231-'[1]Outside Edges'!$B77)&gt;=5,'[1]Outside Edges'!$P77="Yes"),"Yes","No")</f>
        <v>Yes</v>
      </c>
      <c r="HW78" s="116" t="str">
        <f>IF(AND((RIGHT($HW$3,2)-'[1]Miter Profiles'!$AC$232-'[1]Outside Edges'!$B77)&gt;=5,'[1]Outside Edges'!$P77="Yes"),"Yes","No")</f>
        <v>Yes</v>
      </c>
      <c r="HX78" s="129" t="str">
        <f>IF(AND((RIGHT($HX$3,2)-'[1]Miter Profiles'!$AC$233-'[1]Outside Edges'!$B77)&gt;=5,'[1]Outside Edges'!$P77="Yes"),"Yes","No")</f>
        <v>Yes</v>
      </c>
      <c r="HY78" s="10" t="str">
        <f>IF(AND((RIGHT($HY$3,2)-'[1]Miter Profiles'!$AC$234-'[1]Outside Edges'!$B77)&gt;=5,'[1]Outside Edges'!$P77="Yes"),"Yes","No")</f>
        <v>Yes</v>
      </c>
      <c r="HZ78" s="90" t="str">
        <f>IF(AND((RIGHT($HZ$3,2)-'[1]Miter Profiles'!$AC$235-'[1]Outside Edges'!$B77)&gt;=5,'[1]Outside Edges'!$P77="Yes"),"Yes","No")</f>
        <v>Yes</v>
      </c>
      <c r="IA78" s="150" t="str">
        <f>IF(AND((RIGHT($IA$3,2)-'[1]Miter Profiles'!$AC$236-'[1]Outside Edges'!$B77)&gt;=5,'[1]Outside Edges'!$P77="Yes"),"Yes","No")</f>
        <v>Yes</v>
      </c>
      <c r="IB78" s="124" t="str">
        <f>IF(AND((RIGHT($IB$3,2)-'[1]Miter Profiles'!$AC$237-'[1]Outside Edges'!$B77)&gt;=5,'[1]Outside Edges'!$P77="Yes"),"Yes","No")</f>
        <v>Yes</v>
      </c>
      <c r="IC78" s="116" t="str">
        <f>IF(AND((RIGHT($IC$3,2)-'[1]Miter Profiles'!$AC$238-'[1]Outside Edges'!$B77)&gt;=5,'[1]Outside Edges'!$P77="Yes"),"Yes","No")</f>
        <v>Yes</v>
      </c>
      <c r="ID78" s="129" t="str">
        <f>IF(AND((RIGHT($ID$3,2)-'[1]Miter Profiles'!$AC$239-'[1]Outside Edges'!$B77)&gt;=5,'[1]Outside Edges'!$P77="Yes"),"Yes","No")</f>
        <v>Yes</v>
      </c>
      <c r="IE78" s="10" t="str">
        <f>IF(AND((RIGHT($IE$3,2)-'[1]Miter Profiles'!$AC$240-'[1]Outside Edges'!$B77)&gt;=5,'[1]Outside Edges'!$P77="Yes"),"Yes","No")</f>
        <v>Yes</v>
      </c>
      <c r="IF78" s="90" t="str">
        <f>IF(AND((RIGHT($IF$3,2)-'[1]Miter Profiles'!$AC$241-'[1]Outside Edges'!$B77)&gt;=5,'[1]Outside Edges'!$P77="Yes"),"Yes","No")</f>
        <v>Yes</v>
      </c>
      <c r="IG78" s="150" t="str">
        <f>IF(AND((RIGHT($IG$3,2)-'[1]Miter Profiles'!$AC$242-'[1]Outside Edges'!$B77)&gt;=5,'[1]Outside Edges'!$P77="Yes"),"Yes","No")</f>
        <v>Yes</v>
      </c>
      <c r="IH78" s="124" t="str">
        <f>IF(AND((RIGHT($IH$3,2)-'[1]Miter Profiles'!$AC$243-'[1]Outside Edges'!$B77)&gt;=5,'[1]Outside Edges'!$P77="Yes"),"Yes","No")</f>
        <v>Yes</v>
      </c>
      <c r="II78" s="116" t="str">
        <f>IF(AND((RIGHT($II$3,2)-'[1]Miter Profiles'!$AC$244-'[1]Outside Edges'!$B77)&gt;=5,'[1]Outside Edges'!$P77="Yes"),"Yes","No")</f>
        <v>Yes</v>
      </c>
      <c r="IJ78" s="129" t="str">
        <f>IF(AND((RIGHT($IJ$3,2)-'[1]Miter Profiles'!$AC$245-'[1]Outside Edges'!$B77)&gt;=5,'[1]Outside Edges'!$P77="Yes"),"Yes","No")</f>
        <v>Yes</v>
      </c>
      <c r="IK78" s="10" t="str">
        <f>IF(AND((RIGHT($IK$3,2)-'[1]Miter Profiles'!$AC$246-'[1]Outside Edges'!$B77)&gt;=5,'[1]Outside Edges'!$P77="Yes"),"Yes","No")</f>
        <v>Yes</v>
      </c>
      <c r="IL78" s="90" t="str">
        <f>IF(AND((RIGHT($IL$3,2)-'[1]Miter Profiles'!$AC$247-'[1]Outside Edges'!$B77)&gt;=5,'[1]Outside Edges'!$P77="Yes"),"Yes","No")</f>
        <v>Yes</v>
      </c>
      <c r="IM78" s="150" t="str">
        <f>IF(AND((RIGHT($IM$3,2)-'[1]Miter Profiles'!$AC$248-'[1]Outside Edges'!$B77)&gt;=5,'[1]Outside Edges'!$P77="Yes"),"Yes","No")</f>
        <v>Yes</v>
      </c>
      <c r="IN78" s="124" t="str">
        <f>IF(AND((RIGHT($IN$3,2)-'[1]Miter Profiles'!$AC$249-'[1]Outside Edges'!$B77)&gt;=5,'[1]Outside Edges'!$P77="Yes"),"Yes","No")</f>
        <v>Yes</v>
      </c>
      <c r="IO78" s="116" t="str">
        <f>IF(AND((RIGHT($IO$3,2)-'[1]Miter Profiles'!$AC$250-'[1]Outside Edges'!$B77)&gt;=5,'[1]Outside Edges'!$P77="Yes"),"Yes","No")</f>
        <v>Yes</v>
      </c>
      <c r="IP78" s="129" t="str">
        <f>IF(AND((RIGHT($IP$3,2)-'[1]Miter Profiles'!$AC$251-'[1]Outside Edges'!$B77)&gt;=5,'[1]Outside Edges'!$P77="Yes"),"Yes","No")</f>
        <v>Yes</v>
      </c>
      <c r="IQ78" s="10" t="str">
        <f>IF(AND((RIGHT($IQ$3,2)-'[1]Miter Profiles'!$AC$252-'[1]Outside Edges'!$B77)&gt;=5,'[1]Outside Edges'!$P77="Yes"),"Yes","No")</f>
        <v>Yes</v>
      </c>
      <c r="IR78" s="90" t="str">
        <f>IF(AND((RIGHT($IR$3,2)-'[1]Miter Profiles'!$AC$253-'[1]Outside Edges'!$B77)&gt;=5,'[1]Outside Edges'!$P77="Yes"),"Yes","No")</f>
        <v>Yes</v>
      </c>
      <c r="IS78" s="150" t="str">
        <f>IF(AND((RIGHT($IS$3,2)-'[1]Miter Profiles'!$AC$254-'[1]Outside Edges'!$B77)&gt;=5,'[1]Outside Edges'!$P77="Yes"),"Yes","No")</f>
        <v>Yes</v>
      </c>
      <c r="IT78" s="124" t="str">
        <f>IF(AND((RIGHT($IT$3,2)-'[1]Miter Profiles'!$AC$255-'[1]Outside Edges'!$B77)&gt;=5,'[1]Outside Edges'!$P77="Yes"),"Yes","No")</f>
        <v>Yes</v>
      </c>
      <c r="IU78" s="116" t="str">
        <f>IF(AND((RIGHT($IU$3,2)-'[1]Miter Profiles'!$AC$256-'[1]Outside Edges'!$B77)&gt;=5,'[1]Outside Edges'!$P77="Yes"),"Yes","No")</f>
        <v>Yes</v>
      </c>
      <c r="IV78" s="129" t="str">
        <f>IF(AND((RIGHT($IV$3,2)-'[1]Miter Profiles'!$AC$257-'[1]Outside Edges'!$B77)&gt;=5,'[1]Outside Edges'!$P77="Yes"),"Yes","No")</f>
        <v>Yes</v>
      </c>
      <c r="IW78" s="10" t="str">
        <f>IF(AND((RIGHT($IW$3,2)-'[1]Miter Profiles'!$AC$258-'[1]Outside Edges'!$B77)&gt;=5,'[1]Outside Edges'!$P77="Yes"),"Yes","No")</f>
        <v>Yes</v>
      </c>
      <c r="IX78" s="90" t="str">
        <f>IF(AND((RIGHT($IX$3,2)-'[1]Miter Profiles'!$AC$259-'[1]Outside Edges'!$B77)&gt;=5,'[1]Outside Edges'!$P77="Yes"),"Yes","No")</f>
        <v>Yes</v>
      </c>
      <c r="IY78" s="150" t="str">
        <f>IF(AND((RIGHT($IY$3,2)-'[1]Miter Profiles'!$AC$260-'[1]Outside Edges'!$B77)&gt;=5,'[1]Outside Edges'!$P77="Yes"),"Yes","No")</f>
        <v>Yes</v>
      </c>
      <c r="IZ78" s="124" t="str">
        <f>IF(AND((RIGHT($IZ$3,2)-'[1]Miter Profiles'!$AC$261-'[1]Outside Edges'!$B77)&gt;=5,'[1]Outside Edges'!$P77="Yes"),"Yes","No")</f>
        <v>Yes</v>
      </c>
      <c r="JA78" s="116" t="str">
        <f>IF(AND((RIGHT($JA$3,2)-'[1]Miter Profiles'!$AC$262-'[1]Outside Edges'!$B77)&gt;=5,'[1]Outside Edges'!$P77="Yes"),"Yes","No")</f>
        <v>Yes</v>
      </c>
      <c r="JB78" s="129" t="str">
        <f>IF(AND((RIGHT($JB$3,2)-'[1]Miter Profiles'!$AC$263-'[1]Outside Edges'!$B77)&gt;=5,'[1]Outside Edges'!$P77="Yes"),"Yes","No")</f>
        <v>Yes</v>
      </c>
      <c r="JC78" s="10" t="str">
        <f>IF(AND((RIGHT($JC$3,2)-'[1]Miter Profiles'!$AC$264-'[1]Outside Edges'!$B77)&gt;=5,'[1]Outside Edges'!$P77="Yes"),"Yes","No")</f>
        <v>Yes</v>
      </c>
      <c r="JD78" s="90" t="str">
        <f>IF(AND((RIGHT($JD$3,2)-'[1]Miter Profiles'!$AC$265-'[1]Outside Edges'!$B77)&gt;=5,'[1]Outside Edges'!$P77="Yes"),"Yes","No")</f>
        <v>Yes</v>
      </c>
      <c r="JE78" s="236" t="str">
        <f>IF(AND((RIGHT($JE$3,2)-'[1]Miter Profiles'!$AC$266-'[1]Outside Edges'!$B77)&gt;=5,'[1]Outside Edges'!$P77="Yes"),"Yes","No")</f>
        <v>Yes</v>
      </c>
      <c r="JF78" s="237" t="str">
        <f>IF(AND((RIGHT($JF$3,2)-'[1]Miter Profiles'!$AC$267-'[1]Outside Edges'!$B77)&gt;=5,'[1]Outside Edges'!$P77="Yes"),"Yes","No")</f>
        <v>Yes</v>
      </c>
      <c r="JG78" s="238" t="str">
        <f>IF(AND((RIGHT($JG$3,2)-'[1]Miter Profiles'!$AC$268-'[1]Outside Edges'!$B77)&gt;=5,'[1]Outside Edges'!$P77="Yes"),"Yes","No")</f>
        <v>Yes</v>
      </c>
      <c r="JH78" s="129" t="str">
        <f>IF(AND((RIGHT($JH$3,2)-'[1]Miter Profiles'!$AC$269-'[1]Outside Edges'!$B77)&gt;=5,'[1]Outside Edges'!$P77="Yes"),"Yes","No")</f>
        <v>Yes</v>
      </c>
      <c r="JI78" s="113" t="str">
        <f>IF(AND((RIGHT($JI$3,2)-'[1]Miter Profiles'!$AC$270-'[1]Outside Edges'!$B77)&gt;=5,'[1]Outside Edges'!$P77="Yes"),"Yes","No")</f>
        <v>Yes</v>
      </c>
      <c r="JJ78" s="90" t="str">
        <f>IF(AND((RIGHT($JJ$3,2)-'[1]Miter Profiles'!$AC$271-'[1]Outside Edges'!$B77)&gt;=5,'[1]Outside Edges'!$P77="Yes"),"Yes","No")</f>
        <v>Yes</v>
      </c>
      <c r="JK78" s="236" t="str">
        <f>IF(AND((RIGHT($JK$3,2)-'[1]Miter Profiles'!$AC$272-'[1]Outside Edges'!$B77)&gt;=5,'[1]Outside Edges'!$P77="Yes"),"Yes","No")</f>
        <v>Yes</v>
      </c>
      <c r="JL78" s="237" t="str">
        <f>IF(AND((RIGHT($JL$3,2)-'[1]Miter Profiles'!$AC$273-'[1]Outside Edges'!$B77)&gt;=5,'[1]Outside Edges'!$P77="Yes"),"Yes","No")</f>
        <v>Yes</v>
      </c>
      <c r="JM78" s="238" t="str">
        <f>IF(AND((RIGHT($JM$3,2)-'[1]Miter Profiles'!$AC$274-'[1]Outside Edges'!$B77)&gt;=5,'[1]Outside Edges'!$P77="Yes"),"Yes","No")</f>
        <v>Yes</v>
      </c>
      <c r="JN78" s="129" t="str">
        <f>IF(AND((RIGHT($JN$3,2)-'[1]Miter Profiles'!$AC$275-'[1]Outside Edges'!$B77)&gt;=5,'[1]Outside Edges'!$P77="Yes"),"Yes","No")</f>
        <v>Yes</v>
      </c>
      <c r="JO78" s="113" t="str">
        <f>IF(AND((RIGHT($JO$3,2)-'[1]Miter Profiles'!$AC$276-'[1]Outside Edges'!$B77)&gt;=5,'[1]Outside Edges'!$P77="Yes"),"Yes","No")</f>
        <v>Yes</v>
      </c>
      <c r="JP78" s="90" t="str">
        <f>IF(AND((RIGHT($JP$3,2)-'[1]Miter Profiles'!$AC$277-'[1]Outside Edges'!$B77)&gt;=5,'[1]Outside Edges'!$P77="Yes"),"Yes","No")</f>
        <v>Yes</v>
      </c>
      <c r="JQ78" s="236" t="str">
        <f>IF(AND((RIGHT($JQ$3,2)-'[1]Miter Profiles'!$AC$278-'[1]Outside Edges'!$B77)&gt;=5,'[1]Outside Edges'!$P77="Yes"),"Yes","No")</f>
        <v>No</v>
      </c>
      <c r="JR78" s="237" t="str">
        <f>IF(AND((RIGHT($JR$3,2)-'[1]Miter Profiles'!$AC$279-'[1]Outside Edges'!$B77)&gt;=5,'[1]Outside Edges'!$P77="Yes"),"Yes","No")</f>
        <v>Yes</v>
      </c>
      <c r="JS78" s="238" t="str">
        <f>IF(AND((RIGHT($JS$3,2)-'[1]Miter Profiles'!$AC$280-'[1]Outside Edges'!$B77)&gt;=5,'[1]Outside Edges'!$P77="Yes"),"Yes","No")</f>
        <v>Yes</v>
      </c>
      <c r="JT78" s="129" t="str">
        <f>IF(AND((RIGHT($JT$3,2)-'[1]Miter Profiles'!$AC$281-'[1]Outside Edges'!$B77)&gt;=5,'[1]Outside Edges'!$P77="Yes"),"Yes","No")</f>
        <v>No</v>
      </c>
      <c r="JU78" s="113" t="str">
        <f>IF(AND((RIGHT($JU$3,2)-'[1]Miter Profiles'!$AC$282-'[1]Outside Edges'!$B77)&gt;=5,'[1]Outside Edges'!$P77="Yes"),"Yes","No")</f>
        <v>Yes</v>
      </c>
      <c r="JV78" s="90" t="str">
        <f>IF(AND((RIGHT($JV$3,2)-'[1]Miter Profiles'!$AC$283-'[1]Outside Edges'!$B77)&gt;=5,'[1]Outside Edges'!$P77="Yes"),"Yes","No")</f>
        <v>Yes</v>
      </c>
      <c r="JW78" s="236" t="str">
        <f>IF(AND((RIGHT($JW$3,2)-'[1]Miter Profiles'!$AC$284-'[1]Outside Edges'!$B77)&gt;=5,'[1]Outside Edges'!$P77="Yes"),"Yes","No")</f>
        <v>Yes</v>
      </c>
      <c r="JX78" s="237" t="str">
        <f>IF(AND((RIGHT($JX$3,2)-'[1]Miter Profiles'!$AC$285-'[1]Outside Edges'!$B77)&gt;=5,'[1]Outside Edges'!$P77="Yes"),"Yes","No")</f>
        <v>Yes</v>
      </c>
      <c r="JY78" s="238" t="str">
        <f>IF(AND((RIGHT($JY$3,2)-'[1]Miter Profiles'!$AC$286-'[1]Outside Edges'!$B77)&gt;=5,'[1]Outside Edges'!$P77="Yes"),"Yes","No")</f>
        <v>Yes</v>
      </c>
      <c r="JZ78" s="129" t="str">
        <f>IF(AND((RIGHT($JZ$3,2)-'[1]Miter Profiles'!$AC$287-'[1]Outside Edges'!$B77)&gt;=5,'[1]Outside Edges'!$P77="Yes"),"Yes","No")</f>
        <v>Yes</v>
      </c>
      <c r="KA78" s="113" t="str">
        <f>IF(AND((RIGHT($KA$3,2)-'[1]Miter Profiles'!$AC$288-'[1]Outside Edges'!$B77)&gt;=5,'[1]Outside Edges'!$P77="Yes"),"Yes","No")</f>
        <v>Yes</v>
      </c>
      <c r="KB78" s="90" t="str">
        <f>IF(AND((RIGHT($KB$3,2)-'[1]Miter Profiles'!$AC$289-'[1]Outside Edges'!$B77)&gt;=5,'[1]Outside Edges'!$P77="Yes"),"Yes","No")</f>
        <v>Yes</v>
      </c>
      <c r="KC78" s="236" t="str">
        <f>IF(AND((RIGHT($KC$3,2)-'[1]Miter Profiles'!$AC$290-'[1]Outside Edges'!$B77)&gt;=5,'[1]Outside Edges'!$P77="Yes"),"Yes","No")</f>
        <v>Yes</v>
      </c>
      <c r="KD78" s="237" t="str">
        <f>IF(AND((RIGHT($KD$3,2)-'[1]Miter Profiles'!$AC$291-'[1]Outside Edges'!$B77)&gt;=5,'[1]Outside Edges'!$P77="Yes"),"Yes","No")</f>
        <v>Yes</v>
      </c>
      <c r="KE78" s="238" t="str">
        <f>IF(AND((RIGHT($KE$3,2)-'[1]Miter Profiles'!$AC$292-'[1]Outside Edges'!$B77)&gt;=5,'[1]Outside Edges'!$P77="Yes"),"Yes","No")</f>
        <v>Yes</v>
      </c>
      <c r="KF78" s="129" t="str">
        <f>IF(AND((RIGHT($KF$3,2)-'[1]Miter Profiles'!$AC$293-'[1]Outside Edges'!$B77)&gt;=5,'[1]Outside Edges'!$P77="Yes"),"Yes","No")</f>
        <v>Yes</v>
      </c>
      <c r="KG78" s="113" t="str">
        <f>IF(AND((RIGHT($KG$3,2)-'[1]Miter Profiles'!$AC$294-'[1]Outside Edges'!$B77)&gt;=5,'[1]Outside Edges'!$P77="Yes"),"Yes","No")</f>
        <v>Yes</v>
      </c>
      <c r="KH78" s="90" t="str">
        <f>IF(AND((RIGHT($KH$3,2)-'[1]Miter Profiles'!$AC$295-'[1]Outside Edges'!$B77)&gt;=5,'[1]Outside Edges'!$P77="Yes"),"Yes","No")</f>
        <v>Yes</v>
      </c>
      <c r="KI78" s="236" t="str">
        <f>IF(AND((RIGHT($KI$3,2)-'[1]Miter Profiles'!$AC$296-'[1]Outside Edges'!$B77)&gt;=5,'[1]Outside Edges'!$P77="Yes"),"Yes","No")</f>
        <v>Yes</v>
      </c>
      <c r="KJ78" s="237" t="str">
        <f>IF(AND((RIGHT($KJ$3,2)-'[1]Miter Profiles'!$AC$297-'[1]Outside Edges'!$B77)&gt;=5,'[1]Outside Edges'!$P77="Yes"),"Yes","No")</f>
        <v>Yes</v>
      </c>
      <c r="KK78" s="238" t="str">
        <f>IF(AND((RIGHT($KK$3,2)-'[1]Miter Profiles'!$AC$298-'[1]Outside Edges'!$B77)&gt;=5,'[1]Outside Edges'!$P77="Yes"),"Yes","No")</f>
        <v>Yes</v>
      </c>
      <c r="KL78" s="129" t="str">
        <f>IF(AND((RIGHT($KL$3,2)-'[1]Miter Profiles'!$AC$299-'[1]Outside Edges'!$B77)&gt;=5,'[1]Outside Edges'!$P77="Yes"),"Yes","No")</f>
        <v>Yes</v>
      </c>
      <c r="KM78" s="113" t="str">
        <f>IF(AND((RIGHT($KM$3,2)-'[1]Miter Profiles'!$AC$300-'[1]Outside Edges'!$B77)&gt;=5,'[1]Outside Edges'!$P77="Yes"),"Yes","No")</f>
        <v>Yes</v>
      </c>
      <c r="KN78" s="90" t="str">
        <f>IF(AND((RIGHT($KN$3,2)-'[1]Miter Profiles'!$AC$301-'[1]Outside Edges'!$B77)&gt;=5,'[1]Outside Edges'!$P77="Yes"),"Yes","No")</f>
        <v>Yes</v>
      </c>
      <c r="KO78" s="236" t="str">
        <f>IF(AND((RIGHT($KO$3,2)-'[1]Miter Profiles'!$AC$302-'[1]Outside Edges'!$B77)&gt;=5,'[1]Outside Edges'!$P77="Yes"),"Yes","No")</f>
        <v>Yes</v>
      </c>
      <c r="KP78" s="237" t="str">
        <f>IF(AND((RIGHT($KP$3,2)-'[1]Miter Profiles'!$AC$303-'[1]Outside Edges'!$B77)&gt;=5,'[1]Outside Edges'!$P77="Yes"),"Yes","No")</f>
        <v>Yes</v>
      </c>
      <c r="KQ78" s="238" t="str">
        <f>IF(AND((RIGHT($KQ$3,2)-'[1]Miter Profiles'!$AC$304-'[1]Outside Edges'!$B77)&gt;=5,'[1]Outside Edges'!$P77="Yes"),"Yes","No")</f>
        <v>Yes</v>
      </c>
      <c r="KR78" s="129" t="str">
        <f>IF(AND((RIGHT($KR$3,2)-'[1]Miter Profiles'!$AC$305-'[1]Outside Edges'!$B77)&gt;=5,'[1]Outside Edges'!$P77="Yes"),"Yes","No")</f>
        <v>Yes</v>
      </c>
      <c r="KS78" s="113" t="str">
        <f>IF(AND((RIGHT($KS$3,2)-'[1]Miter Profiles'!$AC$306-'[1]Outside Edges'!$B77)&gt;=5,'[1]Outside Edges'!$P77="Yes"),"Yes","No")</f>
        <v>Yes</v>
      </c>
      <c r="KT78" s="90" t="str">
        <f>IF(AND((RIGHT($KT$3,2)-'[1]Miter Profiles'!$AC$307-'[1]Outside Edges'!$B77)&gt;=5,'[1]Outside Edges'!$P77="Yes"),"Yes","No")</f>
        <v>Yes</v>
      </c>
      <c r="KU78" s="236" t="str">
        <f>IF(AND((RIGHT($KU$3,2)-'[1]Miter Profiles'!$AC$308-'[1]Outside Edges'!$B77)&gt;=5,'[1]Outside Edges'!$P77="Yes"),"Yes","No")</f>
        <v>Yes</v>
      </c>
      <c r="KV78" s="237" t="str">
        <f>IF(AND((RIGHT($KV$3,2)-'[1]Miter Profiles'!$AC$309-'[1]Outside Edges'!$B77)&gt;=5,'[1]Outside Edges'!$P77="Yes"),"Yes","No")</f>
        <v>Yes</v>
      </c>
      <c r="KW78" s="238" t="str">
        <f>IF(AND((RIGHT($KW$3,2)-'[1]Miter Profiles'!$AC$310-'[1]Outside Edges'!$B77)&gt;=5,'[1]Outside Edges'!$P77="Yes"),"Yes","No")</f>
        <v>Yes</v>
      </c>
      <c r="KX78" s="129" t="str">
        <f>IF(AND((RIGHT($KX$3,2)-'[1]Miter Profiles'!$AC$311-'[1]Outside Edges'!$B77)&gt;=5,'[1]Outside Edges'!$P77="Yes"),"Yes","No")</f>
        <v>Yes</v>
      </c>
      <c r="KY78" s="113" t="str">
        <f>IF(AND((RIGHT($KY$3,2)-'[1]Miter Profiles'!$AC$312-'[1]Outside Edges'!$B77)&gt;=5,'[1]Outside Edges'!$P77="Yes"),"Yes","No")</f>
        <v>Yes</v>
      </c>
      <c r="KZ78" s="90" t="str">
        <f>IF(AND((RIGHT($KZ$3,2)-'[1]Miter Profiles'!$AC$313-'[1]Outside Edges'!$B77)&gt;=5,'[1]Outside Edges'!$P77="Yes"),"Yes","No")</f>
        <v>Yes</v>
      </c>
      <c r="LA78" s="236" t="str">
        <f>IF(AND((RIGHT($LA$3,2)-'[1]Miter Profiles'!$AC$314-'[1]Outside Edges'!$B77)&gt;=5,'[1]Outside Edges'!$P77="Yes"),"Yes","No")</f>
        <v>Yes</v>
      </c>
      <c r="LB78" s="237" t="str">
        <f>IF(AND((RIGHT($LB$3,2)-'[1]Miter Profiles'!$AC$315-'[1]Outside Edges'!$B77)&gt;=5,'[1]Outside Edges'!$P77="Yes"),"Yes","No")</f>
        <v>Yes</v>
      </c>
      <c r="LC78" s="243" t="str">
        <f>IF(AND((RIGHT($LC$3,2)-'[1]Miter Profiles'!$AC$316-'[1]Outside Edges'!$B77)&gt;=5,'[1]Outside Edges'!$P77="Yes"),"Yes","No")</f>
        <v>Yes</v>
      </c>
      <c r="LD78" s="244" t="str">
        <f>IF(AND((RIGHT($LD$3,2)-'[1]Miter Profiles'!$AC$317-'[1]Outside Edges'!$B77)&gt;=5,'[1]Outside Edges'!$P77="Yes"),"Yes","No")</f>
        <v>Yes</v>
      </c>
      <c r="LE78" s="113" t="str">
        <f>IF(AND((RIGHT($LE$3,2)-'[1]Miter Profiles'!$AC$318-'[1]Outside Edges'!$B77)&gt;=5,'[1]Outside Edges'!$P77="Yes"),"Yes","No")</f>
        <v>Yes</v>
      </c>
      <c r="LF78" s="10" t="str">
        <f>IF(AND((RIGHT($LF$3,2)-'[1]Miter Profiles'!$AC$319-'[1]Outside Edges'!$B77)&gt;=5,'[1]Outside Edges'!$P77="Yes"),"Yes","No")</f>
        <v>Yes</v>
      </c>
      <c r="LG78" s="113" t="str">
        <f>IF(AND((RIGHT($LG$3,2)-'[1]Miter Profiles'!$AC$320-'[1]Outside Edges'!$B77)&gt;=5,'[1]Outside Edges'!$P77="Yes"),"Yes","No")</f>
        <v>Yes</v>
      </c>
      <c r="LH78" s="90" t="str">
        <f>IF(AND((RIGHT($LH$3,2)-'[1]Miter Profiles'!$AC$321-'[1]Outside Edges'!$B77)&gt;=5,'[1]Outside Edges'!$P77="Yes"),"Yes","No")</f>
        <v>Yes</v>
      </c>
      <c r="LI78" s="236" t="str">
        <f>IF(AND((RIGHT($LI$3,2)-'[1]Miter Profiles'!$AC$322-'[1]Outside Edges'!$B77)&gt;=5,'[1]Outside Edges'!$P77="Yes"),"Yes","No")</f>
        <v>Yes</v>
      </c>
      <c r="LJ78" s="237" t="str">
        <f>IF(AND((RIGHT($LJ$3,2)-'[1]Miter Profiles'!$AC$323-'[1]Outside Edges'!$B77)&gt;=5,'[1]Outside Edges'!$P77="Yes"),"Yes","No")</f>
        <v>Yes</v>
      </c>
      <c r="LK78" s="238" t="str">
        <f>IF(AND((RIGHT($LK$3,2)-'[1]Miter Profiles'!$AC$324-'[1]Outside Edges'!$B77)&gt;=5,'[1]Outside Edges'!$P77="Yes"),"Yes","No")</f>
        <v>Yes</v>
      </c>
      <c r="LL78" s="129" t="str">
        <f>IF(AND((RIGHT($LL$3,2)-'[1]Miter Profiles'!$AC$325-'[1]Outside Edges'!$B77)&gt;=5,'[1]Outside Edges'!$P77="Yes"),"Yes","No")</f>
        <v>Yes</v>
      </c>
      <c r="LM78" s="113" t="str">
        <f>IF(AND((RIGHT($LM$3,2)-'[1]Miter Profiles'!$AC$326-'[1]Outside Edges'!$B77)&gt;=5,'[1]Outside Edges'!$P77="Yes"),"Yes","No")</f>
        <v>Yes</v>
      </c>
      <c r="LN78" s="90" t="str">
        <f>IF(AND((RIGHT($LN$3,2)-'[1]Miter Profiles'!$AC$327-'[1]Outside Edges'!$B77)&gt;=5,'[1]Outside Edges'!$P77="Yes"),"Yes","No")</f>
        <v>Yes</v>
      </c>
      <c r="LO78" s="236" t="str">
        <f>IF(AND((RIGHT($LO$3,2)-'[1]Miter Profiles'!$AC$328-'[1]Outside Edges'!$B77)&gt;=5,'[1]Outside Edges'!$P77="Yes"),"Yes","No")</f>
        <v>Yes</v>
      </c>
      <c r="LP78" s="237" t="str">
        <f>IF(AND((RIGHT($LP$3,2)-'[1]Miter Profiles'!$AC$329-'[1]Outside Edges'!$B77)&gt;=5,'[1]Outside Edges'!$P77="Yes"),"Yes","No")</f>
        <v>Yes</v>
      </c>
      <c r="LQ78" s="238" t="str">
        <f>IF(AND((RIGHT($LQ$3,2)-'[1]Miter Profiles'!$AC$330-'[1]Outside Edges'!$B77)&gt;=5,'[1]Outside Edges'!$P77="Yes"),"Yes","No")</f>
        <v>Yes</v>
      </c>
      <c r="LR78" s="129" t="str">
        <f>IF(AND((RIGHT($LR$3,2)-'[1]Miter Profiles'!$AC$331-'[1]Outside Edges'!$B77)&gt;=5,'[1]Outside Edges'!$P77="Yes"),"Yes","No")</f>
        <v>Yes</v>
      </c>
      <c r="LS78" s="113" t="str">
        <f>IF(AND((RIGHT($LS$3,2)-'[1]Miter Profiles'!$AC$332-'[1]Outside Edges'!$B77)&gt;=5,'[1]Outside Edges'!$P77="Yes"),"Yes","No")</f>
        <v>Yes</v>
      </c>
      <c r="LT78" s="90" t="str">
        <f>IF(AND((RIGHT($LT$3,2)-'[1]Miter Profiles'!$AC$333-'[1]Outside Edges'!$B77)&gt;=5,'[1]Outside Edges'!$P77="Yes"),"Yes","No")</f>
        <v>Yes</v>
      </c>
    </row>
    <row r="79" spans="1:332" ht="15.75" customHeight="1" thickBot="1" x14ac:dyDescent="0.3">
      <c r="A79" s="8" t="str">
        <f>IF('[1]Outside Edges'!$A78&lt;&gt;"",'[1]Outside Edges'!$A78,"")</f>
        <v>D76</v>
      </c>
      <c r="B79" s="10" t="str">
        <f>IF(AND((RIGHT($B$3,2)-'[1]Miter Profiles'!$AC$3-'[1]Outside Edges'!$B78)&gt;=5,'[1]Outside Edges'!$P78="Yes"),"Yes","No")</f>
        <v>Yes</v>
      </c>
      <c r="C79" s="10" t="str">
        <f>IF(AND((RIGHT($C$3,2)-'[1]Miter Profiles'!$AC$4-'[1]Outside Edges'!$B78)&gt;=5,'[1]Outside Edges'!$P78="Yes"),"Yes","No")</f>
        <v>Yes</v>
      </c>
      <c r="D79" s="85" t="str">
        <f>IF(AND((RIGHT($D$3,2)-'[1]Miter Profiles'!$AC$5-'[1]Outside Edges'!$B78)&gt;=5,'[1]Outside Edges'!$P78="Yes"),"Yes","No")</f>
        <v>Yes</v>
      </c>
      <c r="E79" s="86" t="str">
        <f>IF(AND((RIGHT($E$3,2)-'[1]Miter Profiles'!$AC$6-'[1]Outside Edges'!$B78)&gt;=5,'[1]Outside Edges'!$P78="Yes"),"Yes","No")</f>
        <v>Yes</v>
      </c>
      <c r="F79" s="11" t="str">
        <f>IF(AND((RIGHT($F$3,2)-'[1]Miter Profiles'!$AC$7-'[1]Outside Edges'!$B78)&gt;=5,'[1]Outside Edges'!$P78="Yes"),"Yes","No")</f>
        <v>Yes</v>
      </c>
      <c r="G79" s="87" t="str">
        <f>IF(AND((RIGHT($G$3,2)-'[1]Miter Profiles'!$AC$8-'[1]Outside Edges'!$B78)&gt;=5,'[1]Outside Edges'!$P78="Yes"),"Yes","No")</f>
        <v>Yes</v>
      </c>
      <c r="H79" s="10" t="str">
        <f>IF(AND((RIGHT($H$3,2)-'[1]Miter Profiles'!$AC$9-'[1]Outside Edges'!$B78)&gt;=5,'[1]Outside Edges'!$P78="Yes"),"Yes","No")</f>
        <v>Yes</v>
      </c>
      <c r="I79" s="10" t="str">
        <f>IF(AND((RIGHT($I$3,2)-'[1]Miter Profiles'!$AC$10-'[1]Outside Edges'!$B78)&gt;=5,'[1]Outside Edges'!$P78="Yes"),"Yes","No")</f>
        <v>Yes</v>
      </c>
      <c r="J79" s="85" t="str">
        <f>IF(AND((RIGHT($J$3,2)-'[1]Miter Profiles'!$AC$11-'[1]Outside Edges'!$B78)&gt;=5,'[1]Outside Edges'!$P78="Yes"),"Yes","No")</f>
        <v>Yes</v>
      </c>
      <c r="K79" s="86" t="str">
        <f>IF(AND((RIGHT($K$3,2)-'[1]Miter Profiles'!$AC$12-'[1]Outside Edges'!$B78)&gt;=5,'[1]Outside Edges'!$P78="Yes"),"Yes","No")</f>
        <v>Yes</v>
      </c>
      <c r="L79" s="11" t="str">
        <f>IF(AND((RIGHT($L$3,2)-'[1]Miter Profiles'!$AC$13-'[1]Outside Edges'!$B78)&gt;=5,'[1]Outside Edges'!$P78="Yes"),"Yes","No")</f>
        <v>Yes</v>
      </c>
      <c r="M79" s="87" t="str">
        <f>IF(AND((RIGHT($M$3,2)-'[1]Miter Profiles'!$AC$14-'[1]Outside Edges'!$B78)&gt;=5,'[1]Outside Edges'!$P78="Yes"),"Yes","No")</f>
        <v>Yes</v>
      </c>
      <c r="N79" s="10" t="str">
        <f>IF(AND((RIGHT($N$3,2)-'[1]Miter Profiles'!$AC$15-'[1]Outside Edges'!$B78)&gt;=4,'[1]Outside Edges'!$P78="Yes"),"Yes","No")</f>
        <v>No</v>
      </c>
      <c r="O79" s="10" t="str">
        <f>IF(AND((RIGHT($O$3,2)-'[1]Miter Profiles'!$AC$16-'[1]Outside Edges'!$B78)&gt;=5,'[1]Outside Edges'!$P78="Yes"),"Yes","No")</f>
        <v>Yes</v>
      </c>
      <c r="P79" s="85" t="str">
        <f>IF(AND((RIGHT($P$3,2)-'[1]Miter Profiles'!$AC$17-'[1]Outside Edges'!$B78)&gt;=5,'[1]Outside Edges'!$P78="Yes"),"Yes","No")</f>
        <v>Yes</v>
      </c>
      <c r="Q79" s="86" t="str">
        <f>IF(AND((RIGHT($Q$3,2)-'[1]Miter Profiles'!$AC$18-'[1]Outside Edges'!$B78)&gt;=5,'[1]Outside Edges'!$P78="Yes"),"Yes","No")</f>
        <v>No</v>
      </c>
      <c r="R79" s="11" t="str">
        <f>IF(AND((RIGHT($R$3,2)-'[1]Miter Profiles'!$AC$19-'[1]Outside Edges'!$B78)&gt;=5,'[1]Outside Edges'!$P78="Yes"),"Yes","No")</f>
        <v>Yes</v>
      </c>
      <c r="S79" s="87" t="str">
        <f>IF(AND((RIGHT($S$3,2)-'[1]Miter Profiles'!$AC$20-'[1]Outside Edges'!$B78)&gt;=5,'[1]Outside Edges'!$P78="Yes"),"Yes","No")</f>
        <v>Yes</v>
      </c>
      <c r="T79" s="10" t="str">
        <f>IF(AND((RIGHT($T$3,2)-'[1]Miter Profiles'!$AC$21-'[1]Outside Edges'!$B78)&gt;=5,'[1]Outside Edges'!$P78="Yes"),"Yes","No")</f>
        <v>Yes</v>
      </c>
      <c r="U79" s="10" t="str">
        <f>IF(AND((RIGHT($U$3,2)-'[1]Miter Profiles'!$AC$22-'[1]Outside Edges'!$B78)&gt;=5,'[1]Outside Edges'!$P78="Yes"),"Yes","No")</f>
        <v>Yes</v>
      </c>
      <c r="V79" s="85" t="str">
        <f>IF(AND((RIGHT($V$3,2)-'[1]Miter Profiles'!$AC$23-'[1]Outside Edges'!$B78)&gt;=5,'[1]Outside Edges'!$P78="Yes"),"Yes","No")</f>
        <v>Yes</v>
      </c>
      <c r="W79" s="86" t="str">
        <f>IF(AND((RIGHT($W$3,2)-'[1]Miter Profiles'!$AC$24-'[1]Outside Edges'!$B78)&gt;=5,'[1]Outside Edges'!$P78="Yes"),"Yes","No")</f>
        <v>No</v>
      </c>
      <c r="X79" s="11" t="str">
        <f>IF(AND((RIGHT($X$3,2)-'[1]Miter Profiles'!$AC$25-'[1]Outside Edges'!$B78)&gt;=5,'[1]Outside Edges'!$P78="Yes"),"Yes","No")</f>
        <v>Yes</v>
      </c>
      <c r="Y79" s="87" t="str">
        <f>IF(AND((RIGHT($Y$3,2)-'[1]Miter Profiles'!$AC$26-'[1]Outside Edges'!$B78)&gt;=5,'[1]Outside Edges'!$P78="Yes"),"Yes","No")</f>
        <v>Yes</v>
      </c>
      <c r="Z79" s="10" t="str">
        <f>IF(AND((RIGHT($Z$3,2)-'[1]Miter Profiles'!$AC$27-'[1]Outside Edges'!$B78)&gt;=5,'[1]Outside Edges'!$P78="Yes"),"Yes","No")</f>
        <v>Yes</v>
      </c>
      <c r="AA79" s="10" t="str">
        <f>IF(AND((RIGHT($AA$3,2)-'[1]Miter Profiles'!$AC$28-'[1]Outside Edges'!$B78)&gt;=5,'[1]Outside Edges'!$P78="Yes"),"Yes","No")</f>
        <v>Yes</v>
      </c>
      <c r="AB79" s="85" t="str">
        <f>IF(AND((RIGHT($AB$3,2)-'[1]Miter Profiles'!$AC$29-'[1]Outside Edges'!$B78)&gt;=5,'[1]Outside Edges'!$P78="Yes"),"Yes","No")</f>
        <v>Yes</v>
      </c>
      <c r="AC79" s="86" t="str">
        <f>IF(AND((RIGHT($AC$3,2)-'[1]Miter Profiles'!$AC$30-'[1]Outside Edges'!$B78)&gt;=5,'[1]Outside Edges'!$P78="Yes"),"Yes","No")</f>
        <v>Yes</v>
      </c>
      <c r="AD79" s="11" t="str">
        <f>IF(AND((RIGHT($AD$3,2)-'[1]Miter Profiles'!$AC$31-'[1]Outside Edges'!$B78)&gt;=5,'[1]Outside Edges'!$P78="Yes"),"Yes","No")</f>
        <v>Yes</v>
      </c>
      <c r="AE79" s="87" t="str">
        <f>IF(AND((RIGHT($AE$3,2)-'[1]Miter Profiles'!$AC$32-'[1]Outside Edges'!$B78)&gt;=5,'[1]Outside Edges'!$P78="Yes"),"Yes","No")</f>
        <v>Yes</v>
      </c>
      <c r="AF79" s="10" t="str">
        <f>IF(AND((RIGHT($AF$3,2)-'[1]Miter Profiles'!$AC$33-'[1]Outside Edges'!$B78)&gt;=5,'[1]Outside Edges'!$P78="Yes"),"Yes","No")</f>
        <v>Yes</v>
      </c>
      <c r="AG79" s="10" t="str">
        <f>IF(AND((RIGHT($AG$3,2)-'[1]Miter Profiles'!$AC$34-'[1]Outside Edges'!$B78)&gt;=5,'[1]Outside Edges'!$P78="Yes"),"Yes","No")</f>
        <v>Yes</v>
      </c>
      <c r="AH79" s="85" t="str">
        <f>IF(AND((RIGHT($AH$3,2)-'[1]Miter Profiles'!$AC$35-'[1]Outside Edges'!$B78)&gt;=5,'[1]Outside Edges'!$P78="Yes"),"Yes","No")</f>
        <v>Yes</v>
      </c>
      <c r="AI79" s="86" t="str">
        <f>IF(AND((RIGHT($AI$3,2)-'[1]Miter Profiles'!$AC$36-'[1]Outside Edges'!$B78)&gt;=5,'[1]Outside Edges'!$P78="Yes"),"Yes","No")</f>
        <v>Yes</v>
      </c>
      <c r="AJ79" s="11" t="str">
        <f>IF(AND((RIGHT($AJ$3,2)-'[1]Miter Profiles'!$AC$37-'[1]Outside Edges'!$B78)&gt;=5,'[1]Outside Edges'!$P78="Yes"),"Yes","No")</f>
        <v>Yes</v>
      </c>
      <c r="AK79" s="87" t="str">
        <f>IF(AND((RIGHT($AK$3,2)-'[1]Miter Profiles'!$AC$38-'[1]Outside Edges'!$B78)&gt;=5,'[1]Outside Edges'!$P78="Yes"),"Yes","No")</f>
        <v>Yes</v>
      </c>
      <c r="AL79" s="10" t="str">
        <f>IF(AND((RIGHT($AL$3,2)-'[1]Miter Profiles'!$AC$39-'[1]Outside Edges'!$B78)&gt;=5,'[1]Outside Edges'!$P78="Yes"),"Yes","No")</f>
        <v>Yes</v>
      </c>
      <c r="AM79" s="10" t="str">
        <f>IF(AND((RIGHT($AM$3,2)-'[1]Miter Profiles'!$AC$40-'[1]Outside Edges'!$B78)&gt;=5,'[1]Outside Edges'!$P78="Yes"),"Yes","No")</f>
        <v>Yes</v>
      </c>
      <c r="AN79" s="85" t="str">
        <f>IF(AND((RIGHT($AN$3,2)-'[1]Miter Profiles'!$AC$41-'[1]Outside Edges'!$B78)&gt;=5,'[1]Outside Edges'!$P78="Yes"),"Yes","No")</f>
        <v>Yes</v>
      </c>
      <c r="AO79" s="86" t="str">
        <f>IF(AND((RIGHT($AO$3,2)-'[1]Miter Profiles'!$AC$42-'[1]Outside Edges'!$B78)&gt;=5,'[1]Outside Edges'!$P78="Yes"),"Yes","No")</f>
        <v>Yes</v>
      </c>
      <c r="AP79" s="11" t="str">
        <f>IF(AND((RIGHT($AP$3,2)-'[1]Miter Profiles'!$AC$43-'[1]Outside Edges'!$B78)&gt;=5,'[1]Outside Edges'!$P78="Yes"),"Yes","No")</f>
        <v>Yes</v>
      </c>
      <c r="AQ79" s="87" t="str">
        <f>IF(AND((RIGHT($AQ$3,2)-'[1]Miter Profiles'!$AC$44-'[1]Outside Edges'!$B78)&gt;=5,'[1]Outside Edges'!$P78="Yes"),"Yes","No")</f>
        <v>Yes</v>
      </c>
      <c r="AR79" s="10" t="str">
        <f>IF(AND((RIGHT($AR$3,2)-'[1]Miter Profiles'!$AC$45-'[1]Outside Edges'!$B78)&gt;=5,'[1]Outside Edges'!$P78="Yes"),"Yes","No")</f>
        <v>Yes</v>
      </c>
      <c r="AS79" s="10" t="str">
        <f>IF(AND((RIGHT($AS$3,2)-'[1]Miter Profiles'!$AC$46-'[1]Outside Edges'!$B78)&gt;=5,'[1]Outside Edges'!$P78="Yes"),"Yes","No")</f>
        <v>Yes</v>
      </c>
      <c r="AT79" s="85" t="str">
        <f>IF(AND((RIGHT($AT$3,2)-'[1]Miter Profiles'!$AC$47-'[1]Outside Edges'!$B78)&gt;=5,'[1]Outside Edges'!$P78="Yes"),"Yes","No")</f>
        <v>Yes</v>
      </c>
      <c r="AU79" s="86" t="str">
        <f>IF(AND((RIGHT($AU$3,2)-'[1]Miter Profiles'!$AC$48-'[1]Outside Edges'!$B78)&gt;=5,'[1]Outside Edges'!$P78="Yes"),"Yes","No")</f>
        <v>Yes</v>
      </c>
      <c r="AV79" s="11" t="str">
        <f>IF(AND((RIGHT($AV$3,2)-'[1]Miter Profiles'!$AC$49-'[1]Outside Edges'!$B78)&gt;=5,'[1]Outside Edges'!$P78="Yes"),"Yes","No")</f>
        <v>Yes</v>
      </c>
      <c r="AW79" s="87" t="str">
        <f>IF(AND((RIGHT($AW$3,2)-'[1]Miter Profiles'!$AC$50-'[1]Outside Edges'!$B78)&gt;=5,'[1]Outside Edges'!$P78="Yes"),"Yes","No")</f>
        <v>Yes</v>
      </c>
      <c r="AX79" s="10" t="str">
        <f>IF(AND((RIGHT($AX$3,2)-'[1]Miter Profiles'!$AC$51-'[1]Outside Edges'!$B78)&gt;=5,'[1]Outside Edges'!$P78="Yes"),"Yes","No")</f>
        <v>Yes</v>
      </c>
      <c r="AY79" s="10" t="str">
        <f>IF(AND((RIGHT($AY$3,2)-'[1]Miter Profiles'!$AC$52-'[1]Outside Edges'!$B78)&gt;=5,'[1]Outside Edges'!$P78="Yes"),"Yes","No")</f>
        <v>Yes</v>
      </c>
      <c r="AZ79" s="85" t="str">
        <f>IF(AND((RIGHT($AZ$3,2)-'[1]Miter Profiles'!$AC$53-'[1]Outside Edges'!$B78)&gt;=5,'[1]Outside Edges'!$P78="Yes"),"Yes","No")</f>
        <v>Yes</v>
      </c>
      <c r="BA79" s="86" t="str">
        <f>IF(AND((RIGHT($BA$3,2)-'[1]Miter Profiles'!$AC$54-'[1]Outside Edges'!$B78)&gt;=5,'[1]Outside Edges'!$P78="Yes"),"Yes","No")</f>
        <v>Yes</v>
      </c>
      <c r="BB79" s="11" t="str">
        <f>IF(AND((RIGHT($BB$3,2)-'[1]Miter Profiles'!$AC$55-'[1]Outside Edges'!$B78)&gt;=5,'[1]Outside Edges'!$P78="Yes"),"Yes","No")</f>
        <v>Yes</v>
      </c>
      <c r="BC79" s="87" t="str">
        <f>IF(AND((RIGHT($BC$3,2)-'[1]Miter Profiles'!$AC$56-'[1]Outside Edges'!$B78)&gt;=5,'[1]Outside Edges'!$P78="Yes"),"Yes","No")</f>
        <v>Yes</v>
      </c>
      <c r="BD79" s="10" t="str">
        <f>IF(AND((RIGHT($BD$3,2)-'[1]Miter Profiles'!$AC$57-'[1]Outside Edges'!$B78)&gt;=5,'[1]Outside Edges'!$P78="Yes"),"Yes","No")</f>
        <v>Yes</v>
      </c>
      <c r="BE79" s="10" t="str">
        <f>IF(AND((RIGHT($BE$3,2)-'[1]Miter Profiles'!$AC$58-'[1]Outside Edges'!$B78)&gt;=5,'[1]Outside Edges'!$P78="Yes"),"Yes","No")</f>
        <v>Yes</v>
      </c>
      <c r="BF79" s="85" t="str">
        <f>IF(AND((RIGHT($BF$3,2)-'[1]Miter Profiles'!$AC$59-'[1]Outside Edges'!$B78)&gt;=5,'[1]Outside Edges'!$P78="Yes"),"Yes","No")</f>
        <v>Yes</v>
      </c>
      <c r="BG79" s="86" t="str">
        <f>IF(AND((RIGHT($BG$3,2)-'[1]Miter Profiles'!$AC$60-'[1]Outside Edges'!$B78)&gt;=5,'[1]Outside Edges'!$P78="Yes"),"Yes","No")</f>
        <v>Yes</v>
      </c>
      <c r="BH79" s="11" t="str">
        <f>IF(AND((RIGHT($BH$3,2)-'[1]Miter Profiles'!$AC$61-'[1]Outside Edges'!$B78)&gt;=5,'[1]Outside Edges'!$P78="Yes"),"Yes","No")</f>
        <v>Yes</v>
      </c>
      <c r="BI79" s="87" t="str">
        <f>IF(AND((RIGHT($BI$3,2)-'[1]Miter Profiles'!$AC$62-'[1]Outside Edges'!$B78)&gt;=5,'[1]Outside Edges'!$P78="Yes"),"Yes","No")</f>
        <v>Yes</v>
      </c>
      <c r="BJ79" s="10" t="str">
        <f>IF(AND((RIGHT($BJ$3,2)-'[1]Miter Profiles'!$AC$63-'[1]Outside Edges'!$B78)&gt;=5,'[1]Outside Edges'!$P78="Yes"),"Yes","No")</f>
        <v>Yes</v>
      </c>
      <c r="BK79" s="10" t="str">
        <f>IF(AND((RIGHT($BK$3,2)-'[1]Miter Profiles'!$AC$64-'[1]Outside Edges'!$B78)&gt;=5,'[1]Outside Edges'!$P78="Yes"),"Yes","No")</f>
        <v>Yes</v>
      </c>
      <c r="BL79" s="85" t="str">
        <f>IF(AND((RIGHT($BL$3,2)-'[1]Miter Profiles'!$AC$65-'[1]Outside Edges'!$B78)&gt;=5,'[1]Outside Edges'!$P78="Yes"),"Yes","No")</f>
        <v>Yes</v>
      </c>
      <c r="BM79" s="86" t="str">
        <f>IF(AND((RIGHT($BM$3,2)-'[1]Miter Profiles'!$AC$66-'[1]Outside Edges'!$B78)&gt;=5,'[1]Outside Edges'!$P78="Yes"),"Yes","No")</f>
        <v>Yes</v>
      </c>
      <c r="BN79" s="11" t="str">
        <f>IF(AND((RIGHT($BN$3,2)-'[1]Miter Profiles'!$AC$67-'[1]Outside Edges'!$B78)&gt;=5,'[1]Outside Edges'!$P78="Yes"),"Yes","No")</f>
        <v>Yes</v>
      </c>
      <c r="BO79" s="87" t="str">
        <f>IF(AND((RIGHT($BO$3,2)-'[1]Miter Profiles'!$AC$68-'[1]Outside Edges'!$B78)&gt;=5,'[1]Outside Edges'!$P78="Yes"),"Yes","No")</f>
        <v>Yes</v>
      </c>
      <c r="BP79" s="10" t="str">
        <f>IF(AND((RIGHT($BP$3,2)-'[1]Miter Profiles'!$AC$69-'[1]Outside Edges'!$B78)&gt;=5,'[1]Outside Edges'!$P78="Yes"),"Yes","No")</f>
        <v>Yes</v>
      </c>
      <c r="BQ79" s="10" t="str">
        <f>IF(AND((RIGHT($BQ$3,2)-'[1]Miter Profiles'!$AC$70-'[1]Outside Edges'!$B78)&gt;=5,'[1]Outside Edges'!$P78="Yes"),"Yes","No")</f>
        <v>Yes</v>
      </c>
      <c r="BR79" s="85" t="str">
        <f>IF(AND((RIGHT($BR$3,2)-'[1]Miter Profiles'!$AC$71-'[1]Outside Edges'!$B78)&gt;=5,'[1]Outside Edges'!$P78="Yes"),"Yes","No")</f>
        <v>Yes</v>
      </c>
      <c r="BS79" s="86" t="str">
        <f>IF(AND((RIGHT($BS$3,2)-'[1]Miter Profiles'!$AC$72-'[1]Outside Edges'!$B78)&gt;=5,'[1]Outside Edges'!$P78="Yes"),"Yes","No")</f>
        <v>Yes</v>
      </c>
      <c r="BT79" s="11" t="str">
        <f>IF(AND((RIGHT($BT$3,2)-'[1]Miter Profiles'!$AC$73-'[1]Outside Edges'!$B78)&gt;=5,'[1]Outside Edges'!$P78="Yes"),"Yes","No")</f>
        <v>Yes</v>
      </c>
      <c r="BU79" s="87" t="str">
        <f>IF(AND((RIGHT($BU$3,2)-'[1]Miter Profiles'!$AC$74-'[1]Outside Edges'!$B78)&gt;=5,'[1]Outside Edges'!$P78="Yes"),"Yes","No")</f>
        <v>Yes</v>
      </c>
      <c r="BV79" s="10" t="str">
        <f>IF(AND((RIGHT($BV$3,2)-'[1]Miter Profiles'!$AC$75-'[1]Outside Edges'!$B78)&gt;=5,'[1]Outside Edges'!$P78="Yes"),"Yes","No")</f>
        <v>Yes</v>
      </c>
      <c r="BW79" s="10" t="str">
        <f>IF(AND((RIGHT($BW$3,2)-'[1]Miter Profiles'!$AC$76-'[1]Outside Edges'!$B78)&gt;=5,'[1]Outside Edges'!$P78="Yes"),"Yes","No")</f>
        <v>Yes</v>
      </c>
      <c r="BX79" s="85" t="str">
        <f>IF(AND((RIGHT($BX$3,2)-'[1]Miter Profiles'!$AC$77-'[1]Outside Edges'!$B78)&gt;=5,'[1]Outside Edges'!$P78="Yes"),"Yes","No")</f>
        <v>Yes</v>
      </c>
      <c r="BY79" s="86" t="str">
        <f>IF(AND((RIGHT($BY$3,2)-'[1]Miter Profiles'!$AC$78-'[1]Outside Edges'!$B78)&gt;=5,'[1]Outside Edges'!$P78="Yes"),"Yes","No")</f>
        <v>Yes</v>
      </c>
      <c r="BZ79" s="11" t="str">
        <f>IF(AND((RIGHT($BZ$3,2)-'[1]Miter Profiles'!$AC$79-'[1]Outside Edges'!$B78)&gt;=5,'[1]Outside Edges'!$P78="Yes"),"Yes","No")</f>
        <v>Yes</v>
      </c>
      <c r="CA79" s="87" t="str">
        <f>IF(AND((RIGHT($CA$3,2)-'[1]Miter Profiles'!$AC$80-'[1]Outside Edges'!$B78)&gt;=5,'[1]Outside Edges'!$P78="Yes"),"Yes","No")</f>
        <v>Yes</v>
      </c>
      <c r="CB79" s="10" t="str">
        <f>IF(AND((RIGHT($CB$3,2)-'[1]Miter Profiles'!$AC$81-'[1]Outside Edges'!$B78)&gt;=5,'[1]Outside Edges'!$P78="Yes"),"Yes","No")</f>
        <v>Yes</v>
      </c>
      <c r="CC79" s="10" t="str">
        <f>IF(AND((RIGHT($CC$3,2)-'[1]Miter Profiles'!$AC$82-'[1]Outside Edges'!$B78)&gt;=5,'[1]Outside Edges'!$P78="Yes"),"Yes","No")</f>
        <v>Yes</v>
      </c>
      <c r="CD79" s="85" t="str">
        <f>IF(AND((RIGHT($CD$3,2)-'[1]Miter Profiles'!$AC$83-'[1]Outside Edges'!$B78)&gt;=5,'[1]Outside Edges'!$P78="Yes"),"Yes","No")</f>
        <v>Yes</v>
      </c>
      <c r="CE79" s="86" t="str">
        <f>IF(AND((RIGHT($CE$3,2)-'[1]Miter Profiles'!$AC$84-'[1]Outside Edges'!$B78)&gt;=5,'[1]Outside Edges'!$P78="Yes"),"Yes","No")</f>
        <v>Yes</v>
      </c>
      <c r="CF79" s="11" t="str">
        <f>IF(AND((RIGHT($CF$3,2)-'[1]Miter Profiles'!$AC$85-'[1]Outside Edges'!$B78)&gt;=5,'[1]Outside Edges'!$P78="Yes"),"Yes","No")</f>
        <v>Yes</v>
      </c>
      <c r="CG79" s="87" t="str">
        <f>IF(AND((RIGHT($CG$3,2)-'[1]Miter Profiles'!$AC$86-'[1]Outside Edges'!$B78)&gt;=5,'[1]Outside Edges'!$P78="Yes"),"Yes","No")</f>
        <v>Yes</v>
      </c>
      <c r="CH79" s="10" t="str">
        <f>IF(AND((RIGHT($CH$3,2)-'[1]Miter Profiles'!$AC$87-'[1]Outside Edges'!$B78)&gt;=5,'[1]Outside Edges'!$P78="Yes"),"Yes","No")</f>
        <v>Yes</v>
      </c>
      <c r="CI79" s="10" t="str">
        <f>IF(AND((RIGHT($CI$3,2)-'[1]Miter Profiles'!$AC$88-'[1]Outside Edges'!$B78)&gt;=5,'[1]Outside Edges'!$P78="Yes"),"Yes","No")</f>
        <v>Yes</v>
      </c>
      <c r="CJ79" s="85" t="str">
        <f>IF(AND((RIGHT($CJ$3,2)-'[1]Miter Profiles'!$AC$89-'[1]Outside Edges'!$B78)&gt;=5,'[1]Outside Edges'!$P78="Yes"),"Yes","No")</f>
        <v>Yes</v>
      </c>
      <c r="CK79" s="86" t="str">
        <f>IF(AND((RIGHT($CK$3,2)-'[1]Miter Profiles'!$AC$90-'[1]Outside Edges'!$B78)&gt;=5,'[1]Outside Edges'!$P78="Yes"),"Yes","No")</f>
        <v>Yes</v>
      </c>
      <c r="CL79" s="11" t="str">
        <f>IF(AND((RIGHT($CL$3,2)-'[1]Miter Profiles'!$AC$91-'[1]Outside Edges'!$B78)&gt;=5,'[1]Outside Edges'!$P78="Yes"),"Yes","No")</f>
        <v>Yes</v>
      </c>
      <c r="CM79" s="87" t="str">
        <f>IF(AND((RIGHT($CM$3,2)-'[1]Miter Profiles'!$AC$92-'[1]Outside Edges'!$B78)&gt;=5,'[1]Outside Edges'!$P78="Yes"),"Yes","No")</f>
        <v>Yes</v>
      </c>
      <c r="CN79" s="10" t="str">
        <f>IF(AND((RIGHT(CN$3,2)-'[1]Miter Profiles'!$AC$93-'[1]Outside Edges'!$B78)&gt;=5,'[1]Outside Edges'!$P78="Yes"),"Yes","No")</f>
        <v>No</v>
      </c>
      <c r="CO79" s="10" t="str">
        <f>IF(AND((RIGHT(CO$3,2)-'[1]Miter Profiles'!$AC$94-'[1]Outside Edges'!$B78)&gt;=5,'[1]Outside Edges'!$P78="Yes"),"Yes","No")</f>
        <v>Yes</v>
      </c>
      <c r="CP79" s="85" t="str">
        <f>IF(AND((RIGHT(CP$3,2)-'[1]Miter Profiles'!$AC$95-'[1]Outside Edges'!$B78)&gt;=5,'[1]Outside Edges'!$P78="Yes"),"Yes","No")</f>
        <v>Yes</v>
      </c>
      <c r="CQ79" s="86" t="str">
        <f>IF(AND((RIGHT(CQ$3,2)-'[1]Miter Profiles'!$AC$96-'[1]Outside Edges'!$B78)&gt;=5,'[1]Outside Edges'!$P78="Yes"),"Yes","No")</f>
        <v>No</v>
      </c>
      <c r="CR79" s="11" t="str">
        <f>IF(AND((RIGHT(CR$3,2)-'[1]Miter Profiles'!$AC$97-'[1]Outside Edges'!$B78)&gt;=5,'[1]Outside Edges'!$P78="Yes"),"Yes","No")</f>
        <v>Yes</v>
      </c>
      <c r="CS79" s="87" t="str">
        <f>IF(AND((RIGHT(CS$3,2)-'[1]Miter Profiles'!$AC$98-'[1]Outside Edges'!$B78)&gt;=5,'[1]Outside Edges'!$P78="Yes"),"Yes","No")</f>
        <v>Yes</v>
      </c>
      <c r="CT79" s="10" t="str">
        <f>IF(AND((RIGHT($CT$3,2)-'[1]Miter Profiles'!$AC$99-'[1]Outside Edges'!$B78)&gt;=5,'[1]Outside Edges'!$P78="Yes"),"Yes","No")</f>
        <v>No</v>
      </c>
      <c r="CU79" s="10" t="str">
        <f>IF(AND((RIGHT($CU$3,2)-'[1]Miter Profiles'!$AC$100-'[1]Outside Edges'!$B78)&gt;=5,'[1]Outside Edges'!$P78="Yes"),"Yes","No")</f>
        <v>Yes</v>
      </c>
      <c r="CV79" s="85" t="str">
        <f>IF(AND((RIGHT($CV$3,2)-'[1]Miter Profiles'!$AC$101-'[1]Outside Edges'!$B78)&gt;=5,'[1]Outside Edges'!$P78="Yes"),"Yes","No")</f>
        <v>Yes</v>
      </c>
      <c r="CW79" s="86" t="str">
        <f>IF(AND((RIGHT($CW$3,2)-'[1]Miter Profiles'!$AC$102-'[1]Outside Edges'!$B78)&gt;=5,'[1]Outside Edges'!$P78="Yes"),"Yes","No")</f>
        <v>Yes</v>
      </c>
      <c r="CX79" s="11" t="str">
        <f>IF(AND((RIGHT($CX$3,2)-'[1]Miter Profiles'!$AC$103-'[1]Outside Edges'!$B78)&gt;=5,'[1]Outside Edges'!$P78="Yes"),"Yes","No")</f>
        <v>Yes</v>
      </c>
      <c r="CY79" s="87" t="str">
        <f>IF(AND((RIGHT($CY$3,2)-'[1]Miter Profiles'!$AC$104-'[1]Outside Edges'!$B78)&gt;=5,'[1]Outside Edges'!$P78="Yes"),"Yes","No")</f>
        <v>Yes</v>
      </c>
      <c r="CZ79" s="10" t="str">
        <f>IF(AND((RIGHT($CZ$3,2)-'[1]Miter Profiles'!$AC$105-'[1]Outside Edges'!$B78)&gt;=5,'[1]Outside Edges'!$P78="Yes"),"Yes","No")</f>
        <v>No</v>
      </c>
      <c r="DA79" s="10" t="str">
        <f>IF(AND((RIGHT($DA$3,2)-'[1]Miter Profiles'!$AC$106-'[1]Outside Edges'!$B78)&gt;=5,'[1]Outside Edges'!$P78="Yes"),"Yes","No")</f>
        <v>No</v>
      </c>
      <c r="DB79" s="85" t="str">
        <f>IF(AND((RIGHT($DB$3,2)-'[1]Miter Profiles'!$AC$107-'[1]Outside Edges'!$B78)&gt;=5,'[1]Outside Edges'!$P78="Yes"),"Yes","No")</f>
        <v>No</v>
      </c>
      <c r="DC79" s="86" t="str">
        <f>IF(AND((RIGHT($DC$3,2)-'[1]Miter Profiles'!$AC$108-'[1]Outside Edges'!$B78)&gt;=5,'[1]Outside Edges'!$P78="Yes"),"Yes","No")</f>
        <v>No</v>
      </c>
      <c r="DD79" s="11" t="str">
        <f>IF(AND((RIGHT($DD$3,2)-'[1]Miter Profiles'!$AC$109-'[1]Outside Edges'!$B78)&gt;=5,'[1]Outside Edges'!$P78="Yes"),"Yes","No")</f>
        <v>Yes</v>
      </c>
      <c r="DE79" s="87" t="str">
        <f>IF(AND((RIGHT($DE$3,2)-'[1]Miter Profiles'!$AC$110-'[1]Outside Edges'!$B78)&gt;=5,'[1]Outside Edges'!$P78="Yes"),"Yes","No")</f>
        <v>Yes</v>
      </c>
      <c r="DF79" s="10" t="str">
        <f>IF(AND((RIGHT($DF$3,2)-'[1]Miter Profiles'!$AC$111-'[1]Outside Edges'!$B78)&gt;=5,'[1]Outside Edges'!$P78="Yes"),"Yes","No")</f>
        <v>Yes</v>
      </c>
      <c r="DG79" s="10" t="str">
        <f>IF(AND((RIGHT($DG$3,2)-'[1]Miter Profiles'!$AC$112-'[1]Outside Edges'!$B78)&gt;=5,'[1]Outside Edges'!$P78="Yes"),"Yes","No")</f>
        <v>Yes</v>
      </c>
      <c r="DH79" s="85" t="str">
        <f>IF(AND((RIGHT($DH$3,2)-'[1]Miter Profiles'!$AC$113-'[1]Outside Edges'!$B78)&gt;=5,'[1]Outside Edges'!$P78="Yes"),"Yes","No")</f>
        <v>Yes</v>
      </c>
      <c r="DI79" s="86" t="str">
        <f>IF(AND((RIGHT($DI$3,2)-'[1]Miter Profiles'!$AC$114-'[1]Outside Edges'!$B78)&gt;=5,'[1]Outside Edges'!$P78="Yes"),"Yes","No")</f>
        <v>Yes</v>
      </c>
      <c r="DJ79" s="11" t="str">
        <f>IF(AND((RIGHT($DJ$3,2)-'[1]Miter Profiles'!$AC$115-'[1]Outside Edges'!$B78)&gt;=5,'[1]Outside Edges'!$P78="Yes"),"Yes","No")</f>
        <v>Yes</v>
      </c>
      <c r="DK79" s="87" t="str">
        <f>IF(AND((RIGHT($DK$3,2)-'[1]Miter Profiles'!$AC$116-'[1]Outside Edges'!$B78)&gt;=5,'[1]Outside Edges'!$P78="Yes"),"Yes","No")</f>
        <v>Yes</v>
      </c>
      <c r="DL79" s="10" t="str">
        <f>IF(AND((RIGHT($DL$3,2)-'[1]Miter Profiles'!$AC$117-'[1]Outside Edges'!$B78)&gt;=5,'[1]Outside Edges'!$P78="Yes"),"Yes","No")</f>
        <v>Yes</v>
      </c>
      <c r="DM79" s="10" t="str">
        <f>IF(AND((RIGHT($DM$3,2)-'[1]Miter Profiles'!$AC$118-'[1]Outside Edges'!$B78)&gt;=5,'[1]Outside Edges'!$P78="Yes"),"Yes","No")</f>
        <v>Yes</v>
      </c>
      <c r="DN79" s="85" t="str">
        <f>IF(AND((RIGHT($DN$3,2)-'[1]Miter Profiles'!$AC$119-'[1]Outside Edges'!$B78)&gt;=5,'[1]Outside Edges'!$P78="Yes"),"Yes","No")</f>
        <v>Yes</v>
      </c>
      <c r="DO79" s="86" t="str">
        <f>IF(AND((RIGHT($DO$3,2)-'[1]Miter Profiles'!$AC$120-'[1]Outside Edges'!$B78)&gt;=5,'[1]Outside Edges'!$P78="Yes"),"Yes","No")</f>
        <v>No</v>
      </c>
      <c r="DP79" s="11" t="str">
        <f>IF(AND((RIGHT($DP$3,2)-'[1]Miter Profiles'!$AC$121-'[1]Outside Edges'!$B78)&gt;=5,'[1]Outside Edges'!$P78="Yes"),"Yes","No")</f>
        <v>No</v>
      </c>
      <c r="DQ79" s="87" t="str">
        <f>IF(AND((RIGHT($DQ$3,2)-'[1]Miter Profiles'!$AC$122-'[1]Outside Edges'!$B78)&gt;=5,'[1]Outside Edges'!$P78="Yes"),"Yes","No")</f>
        <v>Yes</v>
      </c>
      <c r="DR79" s="10" t="str">
        <f>IF(AND((RIGHT($DR$3,2)-'[1]Miter Profiles'!$AC$123-'[1]Outside Edges'!$B78)&gt;=5,'[1]Outside Edges'!$P78="Yes"),"Yes","No")</f>
        <v>Yes</v>
      </c>
      <c r="DS79" s="10" t="str">
        <f>IF(AND((RIGHT($DS$3,2)-'[1]Miter Profiles'!$AC$124-'[1]Outside Edges'!$B78)&gt;=5,'[1]Outside Edges'!$P78="Yes"),"Yes","No")</f>
        <v>Yes</v>
      </c>
      <c r="DT79" s="85" t="str">
        <f>IF(AND((RIGHT($DT$3,2)-'[1]Miter Profiles'!$AC$125-'[1]Outside Edges'!$B78)&gt;=5,'[1]Outside Edges'!$P78="Yes"),"Yes","No")</f>
        <v>Yes</v>
      </c>
      <c r="DU79" s="86" t="str">
        <f>IF(AND((RIGHT($DU$3,2)-'[1]Miter Profiles'!$AC$126-'[1]Outside Edges'!$B78)&gt;=5,'[1]Outside Edges'!$P78="Yes"),"Yes","No")</f>
        <v>Yes</v>
      </c>
      <c r="DV79" s="11" t="str">
        <f>IF(AND((RIGHT($DV$3,2)-'[1]Miter Profiles'!$AC$127-'[1]Outside Edges'!$B78)&gt;=5,'[1]Outside Edges'!$P78="Yes"),"Yes","No")</f>
        <v>Yes</v>
      </c>
      <c r="DW79" s="87" t="str">
        <f>IF(AND((RIGHT($DW$3,2)-'[1]Miter Profiles'!$AC$128-'[1]Outside Edges'!$B78)&gt;=5,'[1]Outside Edges'!$P78="Yes"),"Yes","No")</f>
        <v>Yes</v>
      </c>
      <c r="DX79" s="10" t="str">
        <f>IF(AND((RIGHT($DX$3,2)-'[1]Miter Profiles'!$AC$129-'[1]Outside Edges'!$B78)&gt;=5,'[1]Outside Edges'!$P78="Yes"),"Yes","No")</f>
        <v>Yes</v>
      </c>
      <c r="DY79" s="10" t="str">
        <f>IF(AND((RIGHT($DY$3,2)-'[1]Miter Profiles'!$AC$130-'[1]Outside Edges'!$B78)&gt;=5,'[1]Outside Edges'!$P78="Yes"),"Yes","No")</f>
        <v>Yes</v>
      </c>
      <c r="DZ79" s="85" t="str">
        <f>IF(AND((RIGHT($DZ$3,2)-'[1]Miter Profiles'!$AC$131-'[1]Outside Edges'!$B78)&gt;=5,'[1]Outside Edges'!$P78="Yes"),"Yes","No")</f>
        <v>Yes</v>
      </c>
      <c r="EA79" s="90" t="str">
        <f>IF(AND((RIGHT($EA$3,2)-'[1]Miter Profiles'!$AC$132-'[1]Outside Edges'!$B78)&gt;=5,'[1]Outside Edges'!$P78="Yes"),"Yes","No")</f>
        <v>Yes</v>
      </c>
      <c r="EB79" s="105" t="str">
        <f>IF(AND((RIGHT($EB$3,2)-'[1]Miter Profiles'!$AC$133-'[1]Outside Edges'!$B78)&gt;=5,'[1]Outside Edges'!$P78="Yes"),"Yes","No")</f>
        <v>No</v>
      </c>
      <c r="EC79" s="110" t="str">
        <f>IF(AND((RIGHT($EC$3,2)-'[1]Miter Profiles'!$AC$134-'[1]Outside Edges'!$B78)&gt;=5,'[1]Outside Edges'!$P78="Yes"),"Yes","No")</f>
        <v>Yes</v>
      </c>
      <c r="ED79" s="116" t="str">
        <f>IF(AND((RIGHT($ED$3,2)-'[1]Miter Profiles'!$AC$135-'[1]Outside Edges'!$B78)&gt;=5,'[1]Outside Edges'!$P78="Yes"),"Yes","No")</f>
        <v>Yes</v>
      </c>
      <c r="EE79" s="113" t="str">
        <f>IF(AND((RIGHT($EE$3,2)-'[1]Miter Profiles'!$AC$136-'[1]Outside Edges'!$B78)&gt;=5,'[1]Outside Edges'!$P78="Yes"),"Yes","No")</f>
        <v>Yes</v>
      </c>
      <c r="EF79" s="85" t="str">
        <f>IF(AND((RIGHT($EF$3,2)-'[1]Miter Profiles'!$AC$137-'[1]Outside Edges'!$B78)&gt;=5,'[1]Outside Edges'!$P78="Yes"),"Yes","No")</f>
        <v>Yes</v>
      </c>
      <c r="EG79" s="10" t="str">
        <f>IF(AND((RIGHT($EG$3,2)-'[1]Miter Profiles'!$AC$138-'[1]Outside Edges'!$B78)&gt;=5,'[1]Outside Edges'!$P78="Yes"),"Yes","No")</f>
        <v>Yes</v>
      </c>
      <c r="EH79" s="90" t="str">
        <f>IF(AND((RIGHT($EH$3,2)-'[1]Miter Profiles'!$AC$139-'[1]Outside Edges'!$B78)&gt;=5,'[1]Outside Edges'!$P78="Yes"),"Yes","No")</f>
        <v>Yes</v>
      </c>
      <c r="EI79" s="121" t="str">
        <f>IF(AND((RIGHT($EI$3,2)-'[1]Miter Profiles'!$AC$140-'[1]Outside Edges'!$B78)&gt;=5,'[1]Outside Edges'!$P78="Yes"),"Yes","No")</f>
        <v>Yes</v>
      </c>
      <c r="EJ79" s="124" t="str">
        <f>IF(AND((RIGHT($EJ$3,2)-'[1]Miter Profiles'!$AC$141-'[1]Outside Edges'!$B78)&gt;=5,'[1]Outside Edges'!$P78="Yes"),"Yes","No")</f>
        <v>Yes</v>
      </c>
      <c r="EK79" s="124" t="str">
        <f>IF(AND((RIGHT($EK$3,2)-'[1]Miter Profiles'!$AC$142-'[1]Outside Edges'!$B78)&gt;=5,'[1]Outside Edges'!$P78="Yes"),"Yes","No")</f>
        <v>Yes</v>
      </c>
      <c r="EL79" s="116" t="str">
        <f>IF(AND((RIGHT($EL$3,2)-'[1]Miter Profiles'!$AC$143-'[1]Outside Edges'!$B78)&gt;=5,'[1]Outside Edges'!$P78="Yes"),"Yes","No")</f>
        <v>Yes</v>
      </c>
      <c r="EM79" s="129" t="str">
        <f>IF(AND((RIGHT($EM$3,2)-'[1]Miter Profiles'!$AC$144-'[1]Outside Edges'!$B78)&gt;=5,'[1]Outside Edges'!$P78="Yes"),"Yes","No")</f>
        <v>No</v>
      </c>
      <c r="EN79" s="10" t="str">
        <f>IF(AND((RIGHT($EN$3,2)-'[1]Miter Profiles'!$AC$145-'[1]Outside Edges'!$B78)&gt;=5,'[1]Outside Edges'!$P78="Yes"),"Yes","No")</f>
        <v>Yes</v>
      </c>
      <c r="EO79" s="90" t="str">
        <f>IF(AND((RIGHT($EO$3,2)-'[1]Miter Profiles'!$AC$146-'[1]Outside Edges'!$B78)&gt;=5,'[1]Outside Edges'!$P78="Yes"),"Yes","No")</f>
        <v>Yes</v>
      </c>
      <c r="EP79" s="124" t="str">
        <f>IF(AND((RIGHT($EP$3,2)-'[1]Miter Profiles'!$AC$147-'[1]Outside Edges'!$B78)&gt;=5,'[1]Outside Edges'!$P78="Yes"),"Yes","No")</f>
        <v>No</v>
      </c>
      <c r="EQ79" s="124" t="str">
        <f>IF(AND((RIGHT($EQ$3,2)-'[1]Miter Profiles'!$AC$148-'[1]Outside Edges'!$B78)&gt;=5,'[1]Outside Edges'!$P78="Yes"),"Yes","No")</f>
        <v>Yes</v>
      </c>
      <c r="ER79" s="116" t="str">
        <f>IF(AND((RIGHT($ER$3,2)-'[1]Miter Profiles'!$AC$149-'[1]Outside Edges'!$B78)&gt;=5,'[1]Outside Edges'!$P78="Yes"),"Yes","No")</f>
        <v>Yes</v>
      </c>
      <c r="ES79" s="129" t="str">
        <f>IF(AND((RIGHT($ES$3,2)-'[1]Miter Profiles'!$AC$150-'[1]Outside Edges'!$B78)&gt;=5,'[1]Outside Edges'!$P78="Yes"),"Yes","No")</f>
        <v>No</v>
      </c>
      <c r="ET79" s="10" t="str">
        <f>IF(AND((RIGHT($ET$3,2)-'[1]Miter Profiles'!$AC$151-'[1]Outside Edges'!$B78)&gt;=5,'[1]Outside Edges'!$P78="Yes"),"Yes","No")</f>
        <v>Yes</v>
      </c>
      <c r="EU79" s="90" t="str">
        <f>IF(AND((RIGHT($EU$3,2)-'[1]Miter Profiles'!$AC$152-'[1]Outside Edges'!$B78)&gt;=5,'[1]Outside Edges'!$P78="Yes"),"Yes","No")</f>
        <v>Yes</v>
      </c>
      <c r="EV79" s="124" t="str">
        <f>IF(AND((RIGHT($EV$3,2)-'[1]Miter Profiles'!$AC$153-'[1]Outside Edges'!$B78)&gt;=5,'[1]Outside Edges'!$P78="Yes"),"Yes","No")</f>
        <v>No</v>
      </c>
      <c r="EW79" s="124" t="str">
        <f>IF(AND((RIGHT($EW$3,2)-'[1]Miter Profiles'!$AC$154-'[1]Outside Edges'!$B78)&gt;=5,'[1]Outside Edges'!$P78="Yes"),"Yes","No")</f>
        <v>Yes</v>
      </c>
      <c r="EX79" s="116" t="str">
        <f>IF(AND((RIGHT($EX$3,2)-'[1]Miter Profiles'!$AC$155-'[1]Outside Edges'!$B78)&gt;=5,'[1]Outside Edges'!$P78="Yes"),"Yes","No")</f>
        <v>Yes</v>
      </c>
      <c r="EY79" s="129" t="str">
        <f>IF(AND((RIGHT($EY$3,2)-'[1]Miter Profiles'!$AC$156-'[1]Outside Edges'!$B78)&gt;=5,'[1]Outside Edges'!$P78="Yes"),"Yes","No")</f>
        <v>Yes</v>
      </c>
      <c r="EZ79" s="10" t="str">
        <f>IF(AND((RIGHT($EZ$3,2)-'[1]Miter Profiles'!$AC$157-'[1]Outside Edges'!$B78)&gt;=5,'[1]Outside Edges'!$P78="Yes"),"Yes","No")</f>
        <v>Yes</v>
      </c>
      <c r="FA79" s="90" t="str">
        <f>IF(AND((RIGHT($FA$3,2)-'[1]Miter Profiles'!$AC$158-'[1]Outside Edges'!$B78)&gt;=5,'[1]Outside Edges'!$P78="Yes"),"Yes","No")</f>
        <v>Yes</v>
      </c>
      <c r="FB79" s="124" t="str">
        <f>IF(AND((RIGHT($FB$3,2)-'[1]Miter Profiles'!$AC$159-'[1]Outside Edges'!$B78)&gt;=5,'[1]Outside Edges'!$P78="Yes"),"Yes","No")</f>
        <v>Yes</v>
      </c>
      <c r="FC79" s="124" t="str">
        <f>IF(AND((RIGHT($FC$3,2)-'[1]Miter Profiles'!$AC$160-'[1]Outside Edges'!$B78)&gt;=5,'[1]Outside Edges'!$P78="Yes"),"Yes","No")</f>
        <v>Yes</v>
      </c>
      <c r="FD79" s="116" t="str">
        <f>IF(AND((RIGHT($FD$3,2)-'[1]Miter Profiles'!$AC$161-'[1]Outside Edges'!$B78)&gt;=5,'[1]Outside Edges'!$P78="Yes"),"Yes","No")</f>
        <v>Yes</v>
      </c>
      <c r="FE79" s="129" t="str">
        <f>IF(AND((RIGHT($FE$3,2)-'[1]Miter Profiles'!$AC$162-'[1]Outside Edges'!$B78)&gt;=5,'[1]Outside Edges'!$P78="Yes"),"Yes","No")</f>
        <v>Yes</v>
      </c>
      <c r="FF79" s="10" t="str">
        <f>IF(AND((RIGHT($FF$3,2)-'[1]Miter Profiles'!$AC$163-'[1]Outside Edges'!$B78)&gt;=5,'[1]Outside Edges'!$P78="Yes"),"Yes","No")</f>
        <v>Yes</v>
      </c>
      <c r="FG79" s="90" t="str">
        <f>IF(AND((RIGHT($FG$3,2)-'[1]Miter Profiles'!$AC$164-'[1]Outside Edges'!$B78)&gt;=5,'[1]Outside Edges'!$P78="Yes"),"Yes","No")</f>
        <v>Yes</v>
      </c>
      <c r="FH79" s="124" t="str">
        <f>IF(AND((RIGHT($FH$3,2)-'[1]Miter Profiles'!$AC$165-'[1]Outside Edges'!$B78)&gt;=5,'[1]Outside Edges'!$P78="Yes"),"Yes","No")</f>
        <v>Yes</v>
      </c>
      <c r="FI79" s="124" t="str">
        <f>IF(AND((RIGHT($FI$3,2)-'[1]Miter Profiles'!$AC$166-'[1]Outside Edges'!$B78)&gt;=5,'[1]Outside Edges'!$P78="Yes"),"Yes","No")</f>
        <v>Yes</v>
      </c>
      <c r="FJ79" s="116" t="str">
        <f>IF(AND((RIGHT($FJ$3,2)-'[1]Miter Profiles'!$AC$167-'[1]Outside Edges'!$B78)&gt;=5,'[1]Outside Edges'!$P78="Yes"),"Yes","No")</f>
        <v>Yes</v>
      </c>
      <c r="FK79" s="129" t="str">
        <f>IF(AND((RIGHT($FK$3,2)-'[1]Miter Profiles'!$AC$168-'[1]Outside Edges'!$B78)&gt;=5,'[1]Outside Edges'!$P78="Yes"),"Yes","No")</f>
        <v>Yes</v>
      </c>
      <c r="FL79" s="10" t="str">
        <f>IF(AND((RIGHT($FL$3,2)-'[1]Miter Profiles'!$AC$169-'[1]Outside Edges'!$B78)&gt;=5,'[1]Outside Edges'!$P78="Yes"),"Yes","No")</f>
        <v>Yes</v>
      </c>
      <c r="FM79" s="90" t="str">
        <f>IF(AND((RIGHT($FM$3,2)-'[1]Miter Profiles'!$AC$170-'[1]Outside Edges'!$B78)&gt;=5,'[1]Outside Edges'!$P78="Yes"),"Yes","No")</f>
        <v>Yes</v>
      </c>
      <c r="FN79" s="124" t="str">
        <f>IF(AND((RIGHT($FN$3,2)-'[1]Miter Profiles'!$AC$171-'[1]Outside Edges'!$B78)&gt;=5,'[1]Outside Edges'!$P78="Yes"),"Yes","No")</f>
        <v>Yes</v>
      </c>
      <c r="FO79" s="124" t="str">
        <f>IF(AND((RIGHT($FO$3,2)-'[1]Miter Profiles'!$AC$172-'[1]Outside Edges'!$B78)&gt;=5,'[1]Outside Edges'!$P78="Yes"),"Yes","No")</f>
        <v>Yes</v>
      </c>
      <c r="FP79" s="116" t="str">
        <f>IF(AND((RIGHT($FP$3,2)-'[1]Miter Profiles'!$AC$173-'[1]Outside Edges'!$B78)&gt;=5,'[1]Outside Edges'!$P78="Yes"),"Yes","No")</f>
        <v>Yes</v>
      </c>
      <c r="FQ79" s="129" t="str">
        <f>IF(AND((RIGHT($FQ$3,2)-'[1]Miter Profiles'!$AC$174-'[1]Outside Edges'!$B78)&gt;=5,'[1]Outside Edges'!$P78="Yes"),"Yes","No")</f>
        <v>Yes</v>
      </c>
      <c r="FR79" s="10" t="str">
        <f>IF(AND((RIGHT($FR$3,2)-'[1]Miter Profiles'!$AC$175-'[1]Outside Edges'!$B78)&gt;=5,'[1]Outside Edges'!$P78="Yes"),"Yes","No")</f>
        <v>Yes</v>
      </c>
      <c r="FS79" s="90" t="str">
        <f>IF(AND((RIGHT($FS$3,2)-'[1]Miter Profiles'!$AC$176-'[1]Outside Edges'!$B78)&gt;=5,'[1]Outside Edges'!$P78="Yes"),"Yes","No")</f>
        <v>Yes</v>
      </c>
      <c r="FT79" s="124" t="str">
        <f>IF(AND((RIGHT($FT$3,2)-'[1]Miter Profiles'!$AC$177-'[1]Outside Edges'!$B78)&gt;=5,'[1]Outside Edges'!$P78="Yes"),"Yes","No")</f>
        <v>Yes</v>
      </c>
      <c r="FU79" s="124" t="str">
        <f>IF(AND((RIGHT($FU$3,2)-'[1]Miter Profiles'!$AC$178-'[1]Outside Edges'!$B78)&gt;=5,'[1]Outside Edges'!$P78="Yes"),"Yes","No")</f>
        <v>Yes</v>
      </c>
      <c r="FV79" s="116" t="str">
        <f>IF(AND((RIGHT($V$3,2)-'[1]Miter Profiles'!$AC$179-'[1]Outside Edges'!$B78)&gt;=5,'[1]Outside Edges'!$P78="Yes"),"Yes","No")</f>
        <v>Yes</v>
      </c>
      <c r="FW79" s="129" t="str">
        <f>IF(AND((RIGHT($FW$3,2)-'[1]Miter Profiles'!$AC$180-'[1]Outside Edges'!$B78)&gt;=5,'[1]Outside Edges'!$P78="Yes"),"Yes","No")</f>
        <v>Yes</v>
      </c>
      <c r="FX79" s="85" t="str">
        <f>IF(AND((RIGHT($FX$3,2)-'[1]Miter Profiles'!$AC$181-'[1]Outside Edges'!$B78)&gt;=5,'[1]Outside Edges'!$P78="Yes"),"Yes","No")</f>
        <v>Yes</v>
      </c>
      <c r="FY79" s="150" t="str">
        <f>IF(AND((RIGHT($FY$3,2)-'[1]Miter Profiles'!$AC$182-'[1]Outside Edges'!$B78)&gt;=5,'[1]Outside Edges'!$P78="Yes"),"Yes","No")</f>
        <v>No</v>
      </c>
      <c r="FZ79" s="124" t="str">
        <f>IF(AND((RIGHT($FZ$3,2)-'[1]Miter Profiles'!$AC$183-'[1]Outside Edges'!$B78)&gt;=5,'[1]Outside Edges'!$P78="Yes"),"Yes","No")</f>
        <v>Yes</v>
      </c>
      <c r="GA79" s="116" t="str">
        <f>IF(AND((RIGHT($GA$3,2)-'[1]Miter Profiles'!$AC$184-'[1]Outside Edges'!$B78)&gt;=5,'[1]Outside Edges'!$P78="Yes"),"Yes","No")</f>
        <v>Yes</v>
      </c>
      <c r="GB79" s="129" t="str">
        <f>IF(AND((RIGHT($GB$3,2)-'[1]Miter Profiles'!$AC$185-'[1]Outside Edges'!$B78)&gt;=5,'[1]Outside Edges'!$P78="Yes"),"Yes","No")</f>
        <v>No</v>
      </c>
      <c r="GC79" s="10" t="str">
        <f>IF(AND((RIGHT($GC$3,2)-'[1]Miter Profiles'!$AC$186-'[1]Outside Edges'!$B78)&gt;=5,'[1]Outside Edges'!$P78="Yes"),"Yes","No")</f>
        <v>Yes</v>
      </c>
      <c r="GD79" s="90" t="str">
        <f>IF(AND((RIGHT($GD$3,2)-'[1]Miter Profiles'!$AC$187-'[1]Outside Edges'!$B78)&gt;=5,'[1]Outside Edges'!$P78="Yes"),"Yes","No")</f>
        <v>Yes</v>
      </c>
      <c r="GE79" s="150" t="str">
        <f>IF(AND((RIGHT($GE$3,2)-'[1]Miter Profiles'!$AC$188-'[1]Outside Edges'!$B78)&gt;=5,'[1]Outside Edges'!$P78="Yes"),"Yes","No")</f>
        <v>Yes</v>
      </c>
      <c r="GF79" s="124" t="str">
        <f>IF(AND((RIGHT($GF$3,2)-'[1]Miter Profiles'!$AC$189-'[1]Outside Edges'!$B78)&gt;=5,'[1]Outside Edges'!$P78="Yes"),"Yes","No")</f>
        <v>Yes</v>
      </c>
      <c r="GG79" s="116" t="str">
        <f>IF(AND((RIGHT($GG$3,2)-'[1]Miter Profiles'!$AC$190-'[1]Outside Edges'!$B78)&gt;=5,'[1]Outside Edges'!$P78="Yes"),"Yes","No")</f>
        <v>Yes</v>
      </c>
      <c r="GH79" s="129" t="str">
        <f>IF(AND((RIGHT($GH$3,2)-'[1]Miter Profiles'!$AC$191-'[1]Outside Edges'!$B78)&gt;=5,'[1]Outside Edges'!$P78="Yes"),"Yes","No")</f>
        <v>Yes</v>
      </c>
      <c r="GI79" s="10" t="str">
        <f>IF(AND((RIGHT($GI$3,2)-'[1]Miter Profiles'!$AC$192-'[1]Outside Edges'!$B78)&gt;=5,'[1]Outside Edges'!$P78="Yes"),"Yes","No")</f>
        <v>Yes</v>
      </c>
      <c r="GJ79" s="90" t="str">
        <f>IF(AND((RIGHT($GJ$3,2)-'[1]Miter Profiles'!$AC$193-'[1]Outside Edges'!$B78)&gt;=5,'[1]Outside Edges'!$P78="Yes"),"Yes","No")</f>
        <v>Yes</v>
      </c>
      <c r="GK79" s="150" t="str">
        <f>IF(AND((RIGHT($GK$3,2)-'[1]Miter Profiles'!$AC$194-'[1]Outside Edges'!$B78)&gt;=5,'[1]Outside Edges'!$P78="Yes"),"Yes","No")</f>
        <v>Yes</v>
      </c>
      <c r="GL79" s="124" t="str">
        <f>IF(AND((RIGHT($GL$3,2)-'[1]Miter Profiles'!$AC$195-'[1]Outside Edges'!$B78)&gt;=5,'[1]Outside Edges'!$P78="Yes"),"Yes","No")</f>
        <v>Yes</v>
      </c>
      <c r="GM79" s="116" t="str">
        <f>IF(AND((RIGHT($GM$3,2)-'[1]Miter Profiles'!$AC$196-'[1]Outside Edges'!$B78)&gt;=5,'[1]Outside Edges'!$P78="Yes"),"Yes","No")</f>
        <v>Yes</v>
      </c>
      <c r="GN79" s="129" t="str">
        <f>IF(AND((RIGHT($GN$3,2)-'[1]Miter Profiles'!$AC$197-'[1]Outside Edges'!$B78)&gt;=5,'[1]Outside Edges'!$P78="Yes"),"Yes","No")</f>
        <v>No</v>
      </c>
      <c r="GO79" s="10" t="str">
        <f>IF(AND((RIGHT($GO$3,2)-'[1]Miter Profiles'!$AC$198-'[1]Outside Edges'!$B78)&gt;=5,'[1]Outside Edges'!$P78="Yes"),"Yes","No")</f>
        <v>Yes</v>
      </c>
      <c r="GP79" s="90" t="str">
        <f>IF(AND((RIGHT($GP$3,2)-'[1]Miter Profiles'!$AC$199-'[1]Outside Edges'!$B78)&gt;=5,'[1]Outside Edges'!$P78="Yes"),"Yes","No")</f>
        <v>Yes</v>
      </c>
      <c r="GQ79" s="150" t="str">
        <f>IF(AND((RIGHT($GQ$3,2)-'[1]Miter Profiles'!$AC$200-'[1]Outside Edges'!$B78)&gt;=5,'[1]Outside Edges'!$P78="Yes"),"Yes","No")</f>
        <v>Yes</v>
      </c>
      <c r="GR79" s="124" t="str">
        <f>IF(AND((RIGHT($GR$3,2)-'[1]Miter Profiles'!$AC$201-'[1]Outside Edges'!$B78)&gt;=5,'[1]Outside Edges'!$P78="Yes"),"Yes","No")</f>
        <v>Yes</v>
      </c>
      <c r="GS79" s="116" t="str">
        <f>IF(AND((RIGHT($GS$3,2)-'[1]Miter Profiles'!$AC$202-'[1]Outside Edges'!$B78)&gt;=5,'[1]Outside Edges'!$P78="Yes"),"Yes","No")</f>
        <v>Yes</v>
      </c>
      <c r="GT79" s="129" t="str">
        <f>IF(AND((RIGHT($GT$3,2)-'[1]Miter Profiles'!$AC$203-'[1]Outside Edges'!$B78)&gt;=5,'[1]Outside Edges'!$P78="Yes"),"Yes","No")</f>
        <v>No</v>
      </c>
      <c r="GU79" s="10" t="str">
        <f>IF(AND((RIGHT($GU$3,2)-'[1]Miter Profiles'!$AC$204-'[1]Outside Edges'!$B78)&gt;=5,'[1]Outside Edges'!$P78="Yes"),"Yes","No")</f>
        <v>Yes</v>
      </c>
      <c r="GV79" s="90" t="str">
        <f>IF(AND((RIGHT($GV$3,2)-'[1]Miter Profiles'!$AC$205-'[1]Outside Edges'!$B78)&gt;=5,'[1]Outside Edges'!$P78="Yes"),"Yes","No")</f>
        <v>Yes</v>
      </c>
      <c r="GW79" s="150" t="str">
        <f>IF(AND((RIGHT($GW$3,2)-'[1]Miter Profiles'!$AC$206-'[1]Outside Edges'!$B78)&gt;=5,'[1]Outside Edges'!$P78="Yes"),"Yes","No")</f>
        <v>No</v>
      </c>
      <c r="GX79" s="124" t="str">
        <f>IF(AND((RIGHT($GX$3,2)-'[1]Miter Profiles'!$AC$207-'[1]Outside Edges'!$B78)&gt;=5,'[1]Outside Edges'!$P78="Yes"),"Yes","No")</f>
        <v>Yes</v>
      </c>
      <c r="GY79" s="116" t="str">
        <f>IF(AND((RIGHT($GY$3,2)-'[1]Miter Profiles'!$AC$208-'[1]Outside Edges'!$B78)&gt;=5,'[1]Outside Edges'!$P78="Yes"),"Yes","No")</f>
        <v>Yes</v>
      </c>
      <c r="GZ79" s="129" t="str">
        <f>IF(AND((RIGHT($GZ$3,2)-'[1]Miter Profiles'!$AC$209-'[1]Outside Edges'!$B78)&gt;=5,'[1]Outside Edges'!$P78="Yes"),"Yes","No")</f>
        <v>No</v>
      </c>
      <c r="HA79" s="10" t="str">
        <f>IF(AND((RIGHT($HA$3,2)-'[1]Miter Profiles'!$AC$210-'[1]Outside Edges'!$B78)&gt;=5,'[1]Outside Edges'!$P78="Yes"),"Yes","No")</f>
        <v>Yes</v>
      </c>
      <c r="HB79" s="90" t="str">
        <f>IF(AND((RIGHT($HB$3,2)-'[1]Miter Profiles'!$AC$211-'[1]Outside Edges'!$B78)&gt;=5,'[1]Outside Edges'!$P78="Yes"),"Yes","No")</f>
        <v>Yes</v>
      </c>
      <c r="HC79" s="150" t="str">
        <f>IF(AND((RIGHT($HC$3,2)-'[1]Miter Profiles'!$AC$212-'[1]Outside Edges'!$B78)&gt;=5,'[1]Outside Edges'!$P78="Yes"),"Yes","No")</f>
        <v>No</v>
      </c>
      <c r="HD79" s="116" t="str">
        <f>IF(AND((RIGHT($HD$3,2)-'[1]Miter Profiles'!$AC$213-'[1]Outside Edges'!$B78)&gt;=5,'[1]Outside Edges'!$P78="Yes"),"Yes","No")</f>
        <v>No</v>
      </c>
      <c r="HE79" s="129" t="str">
        <f>IF(AND((RIGHT($HE$3,2)-'[1]Miter Profiles'!$AC$214-'[1]Outside Edges'!$B78)&gt;=5,'[1]Outside Edges'!$P78="Yes"),"Yes","No")</f>
        <v>Yes</v>
      </c>
      <c r="HF79" s="10" t="str">
        <f>IF(AND((RIGHT($HF$3,2)-'[1]Miter Profiles'!$AC$215-'[1]Outside Edges'!$B78)&gt;=5,'[1]Outside Edges'!$P78="Yes"),"Yes","No")</f>
        <v>Yes</v>
      </c>
      <c r="HG79" s="90" t="str">
        <f>IF(AND((RIGHT($HG$3,2)-'[1]Miter Profiles'!$AC$216-'[1]Outside Edges'!$B78)&gt;=5,'[1]Outside Edges'!$P78="Yes"),"Yes","No")</f>
        <v>Yes</v>
      </c>
      <c r="HH79" s="150" t="str">
        <f>IF(AND((RIGHT($HH$3,2)-'[1]Miter Profiles'!$AC$217-'[1]Outside Edges'!$B78)&gt;=5,'[1]Outside Edges'!$P78="Yes"),"Yes","No")</f>
        <v>Yes</v>
      </c>
      <c r="HI79" s="124" t="str">
        <f>IF(AND((RIGHT($HI$3,2)-'[1]Miter Profiles'!$AC$218-'[1]Outside Edges'!$B78)&gt;=5,'[1]Outside Edges'!$P78="Yes"),"Yes","No")</f>
        <v>Yes</v>
      </c>
      <c r="HJ79" s="116" t="str">
        <f>IF(AND((RIGHT($HJ$3,2)-'[1]Miter Profiles'!$AC$219-'[1]Outside Edges'!$B78)&gt;=5,'[1]Outside Edges'!$P78="Yes"),"Yes","No")</f>
        <v>Yes</v>
      </c>
      <c r="HK79" s="129" t="str">
        <f>IF(AND((RIGHT($HK$3,2)-'[1]Miter Profiles'!$AC$220-'[1]Outside Edges'!$B78)&gt;=5,'[1]Outside Edges'!$P78="Yes"),"Yes","No")</f>
        <v>No</v>
      </c>
      <c r="HL79" s="10" t="str">
        <f>IF(AND((RIGHT($HL$3,2)-'[1]Miter Profiles'!$AC$221-'[1]Outside Edges'!$B78)&gt;=5,'[1]Outside Edges'!$P78="Yes"),"Yes","No")</f>
        <v>Yes</v>
      </c>
      <c r="HM79" s="90" t="str">
        <f>IF(AND((RIGHT($HM$3,2)-'[1]Miter Profiles'!$AC$222-'[1]Outside Edges'!$B78)&gt;=5,'[1]Outside Edges'!$P78="Yes"),"Yes","No")</f>
        <v>Yes</v>
      </c>
      <c r="HN79" s="150" t="str">
        <f>IF(AND((RIGHT($HN$3,2)-'[1]Miter Profiles'!$AC$223-'[1]Outside Edges'!$B78)&gt;=5,'[1]Outside Edges'!$P78="Yes"),"Yes","No")</f>
        <v>No</v>
      </c>
      <c r="HO79" s="124" t="str">
        <f>IF(AND((RIGHT($HO$3,2)-'[1]Miter Profiles'!$AC$224-'[1]Outside Edges'!$B78)&gt;=5,'[1]Outside Edges'!$P78="Yes"),"Yes","No")</f>
        <v>Yes</v>
      </c>
      <c r="HP79" s="124" t="str">
        <f>IF(AND((RIGHT($HP$3,2)-'[1]Miter Profiles'!$AC$225-'[1]Outside Edges'!$B78)&gt;=5,'[1]Outside Edges'!$P78="Yes"),"Yes","No")</f>
        <v>Yes</v>
      </c>
      <c r="HQ79" s="153" t="str">
        <f>IF(AND((RIGHT($HQ$3,3)-'[1]Miter Profiles'!$AC$226-'[1]Outside Edges'!$B78)&gt;=5,'[1]Outside Edges'!$P78="Yes"),"Yes","No")</f>
        <v>Yes</v>
      </c>
      <c r="HR79" s="129" t="str">
        <f>IF(AND((RIGHT($HR$3,2)-'[1]Miter Profiles'!$AC$227-'[1]Outside Edges'!$B78)&gt;=5,'[1]Outside Edges'!$P78="Yes"),"Yes","No")</f>
        <v>Yes</v>
      </c>
      <c r="HS79" s="10" t="str">
        <f>IF(AND((RIGHT($HS$3,2)-'[1]Miter Profiles'!$AC$228-'[1]Outside Edges'!$B78)&gt;=5,'[1]Outside Edges'!$P78="Yes"),"Yes","No")</f>
        <v>Yes</v>
      </c>
      <c r="HT79" s="163" t="str">
        <f>IF(AND((RIGHT($HT$3,2)-'[1]Miter Profiles'!$AC$229-'[1]Outside Edges'!$B78)&gt;=5,'[1]Outside Edges'!$P78="Yes"),"Yes","No")</f>
        <v>Yes</v>
      </c>
      <c r="HU79" s="150" t="str">
        <f>IF(AND((RIGHT($HU$3,2)-'[1]Miter Profiles'!$AC$230-'[1]Outside Edges'!$B78)&gt;=5,'[1]Outside Edges'!$P78="Yes"),"Yes","No")</f>
        <v>No</v>
      </c>
      <c r="HV79" s="124" t="str">
        <f>IF(AND((RIGHT($HV$3,2)-'[1]Miter Profiles'!$AC$231-'[1]Outside Edges'!$B78)&gt;=5,'[1]Outside Edges'!$P78="Yes"),"Yes","No")</f>
        <v>Yes</v>
      </c>
      <c r="HW79" s="116" t="str">
        <f>IF(AND((RIGHT($HW$3,2)-'[1]Miter Profiles'!$AC$232-'[1]Outside Edges'!$B78)&gt;=5,'[1]Outside Edges'!$P78="Yes"),"Yes","No")</f>
        <v>Yes</v>
      </c>
      <c r="HX79" s="129" t="str">
        <f>IF(AND((RIGHT($HX$3,2)-'[1]Miter Profiles'!$AC$233-'[1]Outside Edges'!$B78)&gt;=5,'[1]Outside Edges'!$P78="Yes"),"Yes","No")</f>
        <v>No</v>
      </c>
      <c r="HY79" s="10" t="str">
        <f>IF(AND((RIGHT($HY$3,2)-'[1]Miter Profiles'!$AC$234-'[1]Outside Edges'!$B78)&gt;=5,'[1]Outside Edges'!$P78="Yes"),"Yes","No")</f>
        <v>Yes</v>
      </c>
      <c r="HZ79" s="90" t="str">
        <f>IF(AND((RIGHT($HZ$3,2)-'[1]Miter Profiles'!$AC$235-'[1]Outside Edges'!$B78)&gt;=5,'[1]Outside Edges'!$P78="Yes"),"Yes","No")</f>
        <v>Yes</v>
      </c>
      <c r="IA79" s="150" t="str">
        <f>IF(AND((RIGHT($IA$3,2)-'[1]Miter Profiles'!$AC$236-'[1]Outside Edges'!$B78)&gt;=5,'[1]Outside Edges'!$P78="Yes"),"Yes","No")</f>
        <v>Yes</v>
      </c>
      <c r="IB79" s="124" t="str">
        <f>IF(AND((RIGHT($IB$3,2)-'[1]Miter Profiles'!$AC$237-'[1]Outside Edges'!$B78)&gt;=5,'[1]Outside Edges'!$P78="Yes"),"Yes","No")</f>
        <v>Yes</v>
      </c>
      <c r="IC79" s="116" t="str">
        <f>IF(AND((RIGHT($IC$3,2)-'[1]Miter Profiles'!$AC$238-'[1]Outside Edges'!$B78)&gt;=5,'[1]Outside Edges'!$P78="Yes"),"Yes","No")</f>
        <v>Yes</v>
      </c>
      <c r="ID79" s="129" t="str">
        <f>IF(AND((RIGHT($ID$3,2)-'[1]Miter Profiles'!$AC$239-'[1]Outside Edges'!$B78)&gt;=5,'[1]Outside Edges'!$P78="Yes"),"Yes","No")</f>
        <v>Yes</v>
      </c>
      <c r="IE79" s="10" t="str">
        <f>IF(AND((RIGHT($IE$3,2)-'[1]Miter Profiles'!$AC$240-'[1]Outside Edges'!$B78)&gt;=5,'[1]Outside Edges'!$P78="Yes"),"Yes","No")</f>
        <v>Yes</v>
      </c>
      <c r="IF79" s="90" t="str">
        <f>IF(AND((RIGHT($IF$3,2)-'[1]Miter Profiles'!$AC$241-'[1]Outside Edges'!$B78)&gt;=5,'[1]Outside Edges'!$P78="Yes"),"Yes","No")</f>
        <v>Yes</v>
      </c>
      <c r="IG79" s="150" t="str">
        <f>IF(AND((RIGHT($IG$3,2)-'[1]Miter Profiles'!$AC$242-'[1]Outside Edges'!$B78)&gt;=5,'[1]Outside Edges'!$P78="Yes"),"Yes","No")</f>
        <v>Yes</v>
      </c>
      <c r="IH79" s="124" t="str">
        <f>IF(AND((RIGHT($IH$3,2)-'[1]Miter Profiles'!$AC$243-'[1]Outside Edges'!$B78)&gt;=5,'[1]Outside Edges'!$P78="Yes"),"Yes","No")</f>
        <v>Yes</v>
      </c>
      <c r="II79" s="116" t="str">
        <f>IF(AND((RIGHT($II$3,2)-'[1]Miter Profiles'!$AC$244-'[1]Outside Edges'!$B78)&gt;=5,'[1]Outside Edges'!$P78="Yes"),"Yes","No")</f>
        <v>Yes</v>
      </c>
      <c r="IJ79" s="129" t="str">
        <f>IF(AND((RIGHT($IJ$3,2)-'[1]Miter Profiles'!$AC$245-'[1]Outside Edges'!$B78)&gt;=5,'[1]Outside Edges'!$P78="Yes"),"Yes","No")</f>
        <v>Yes</v>
      </c>
      <c r="IK79" s="10" t="str">
        <f>IF(AND((RIGHT($IK$3,2)-'[1]Miter Profiles'!$AC$246-'[1]Outside Edges'!$B78)&gt;=5,'[1]Outside Edges'!$P78="Yes"),"Yes","No")</f>
        <v>Yes</v>
      </c>
      <c r="IL79" s="90" t="str">
        <f>IF(AND((RIGHT($IL$3,2)-'[1]Miter Profiles'!$AC$247-'[1]Outside Edges'!$B78)&gt;=5,'[1]Outside Edges'!$P78="Yes"),"Yes","No")</f>
        <v>Yes</v>
      </c>
      <c r="IM79" s="150" t="str">
        <f>IF(AND((RIGHT($IM$3,2)-'[1]Miter Profiles'!$AC$248-'[1]Outside Edges'!$B78)&gt;=5,'[1]Outside Edges'!$P78="Yes"),"Yes","No")</f>
        <v>No</v>
      </c>
      <c r="IN79" s="124" t="str">
        <f>IF(AND((RIGHT($IN$3,2)-'[1]Miter Profiles'!$AC$249-'[1]Outside Edges'!$B78)&gt;=5,'[1]Outside Edges'!$P78="Yes"),"Yes","No")</f>
        <v>Yes</v>
      </c>
      <c r="IO79" s="116" t="str">
        <f>IF(AND((RIGHT($IO$3,2)-'[1]Miter Profiles'!$AC$250-'[1]Outside Edges'!$B78)&gt;=5,'[1]Outside Edges'!$P78="Yes"),"Yes","No")</f>
        <v>Yes</v>
      </c>
      <c r="IP79" s="129" t="str">
        <f>IF(AND((RIGHT($IP$3,2)-'[1]Miter Profiles'!$AC$251-'[1]Outside Edges'!$B78)&gt;=5,'[1]Outside Edges'!$P78="Yes"),"Yes","No")</f>
        <v>No</v>
      </c>
      <c r="IQ79" s="10" t="str">
        <f>IF(AND((RIGHT($IQ$3,2)-'[1]Miter Profiles'!$AC$252-'[1]Outside Edges'!$B78)&gt;=5,'[1]Outside Edges'!$P78="Yes"),"Yes","No")</f>
        <v>Yes</v>
      </c>
      <c r="IR79" s="90" t="str">
        <f>IF(AND((RIGHT($IR$3,2)-'[1]Miter Profiles'!$AC$253-'[1]Outside Edges'!$B78)&gt;=5,'[1]Outside Edges'!$P78="Yes"),"Yes","No")</f>
        <v>Yes</v>
      </c>
      <c r="IS79" s="150" t="str">
        <f>IF(AND((RIGHT($IS$3,2)-'[1]Miter Profiles'!$AC$254-'[1]Outside Edges'!$B78)&gt;=5,'[1]Outside Edges'!$P78="Yes"),"Yes","No")</f>
        <v>No</v>
      </c>
      <c r="IT79" s="124" t="str">
        <f>IF(AND((RIGHT($IT$3,2)-'[1]Miter Profiles'!$AC$255-'[1]Outside Edges'!$B78)&gt;=5,'[1]Outside Edges'!$P78="Yes"),"Yes","No")</f>
        <v>Yes</v>
      </c>
      <c r="IU79" s="116" t="str">
        <f>IF(AND((RIGHT($IU$3,2)-'[1]Miter Profiles'!$AC$256-'[1]Outside Edges'!$B78)&gt;=5,'[1]Outside Edges'!$P78="Yes"),"Yes","No")</f>
        <v>Yes</v>
      </c>
      <c r="IV79" s="129" t="str">
        <f>IF(AND((RIGHT($IV$3,2)-'[1]Miter Profiles'!$AC$257-'[1]Outside Edges'!$B78)&gt;=5,'[1]Outside Edges'!$P78="Yes"),"Yes","No")</f>
        <v>Yes</v>
      </c>
      <c r="IW79" s="10" t="str">
        <f>IF(AND((RIGHT($IW$3,2)-'[1]Miter Profiles'!$AC$258-'[1]Outside Edges'!$B78)&gt;=5,'[1]Outside Edges'!$P78="Yes"),"Yes","No")</f>
        <v>Yes</v>
      </c>
      <c r="IX79" s="90" t="str">
        <f>IF(AND((RIGHT($IX$3,2)-'[1]Miter Profiles'!$AC$259-'[1]Outside Edges'!$B78)&gt;=5,'[1]Outside Edges'!$P78="Yes"),"Yes","No")</f>
        <v>Yes</v>
      </c>
      <c r="IY79" s="150" t="str">
        <f>IF(AND((RIGHT($IY$3,2)-'[1]Miter Profiles'!$AC$260-'[1]Outside Edges'!$B78)&gt;=5,'[1]Outside Edges'!$P78="Yes"),"Yes","No")</f>
        <v>Yes</v>
      </c>
      <c r="IZ79" s="124" t="str">
        <f>IF(AND((RIGHT($IZ$3,2)-'[1]Miter Profiles'!$AC$261-'[1]Outside Edges'!$B78)&gt;=5,'[1]Outside Edges'!$P78="Yes"),"Yes","No")</f>
        <v>Yes</v>
      </c>
      <c r="JA79" s="116" t="str">
        <f>IF(AND((RIGHT($JA$3,2)-'[1]Miter Profiles'!$AC$262-'[1]Outside Edges'!$B78)&gt;=5,'[1]Outside Edges'!$P78="Yes"),"Yes","No")</f>
        <v>Yes</v>
      </c>
      <c r="JB79" s="129" t="str">
        <f>IF(AND((RIGHT($JB$3,2)-'[1]Miter Profiles'!$AC$263-'[1]Outside Edges'!$B78)&gt;=5,'[1]Outside Edges'!$P78="Yes"),"Yes","No")</f>
        <v>Yes</v>
      </c>
      <c r="JC79" s="10" t="str">
        <f>IF(AND((RIGHT($JC$3,2)-'[1]Miter Profiles'!$AC$264-'[1]Outside Edges'!$B78)&gt;=5,'[1]Outside Edges'!$P78="Yes"),"Yes","No")</f>
        <v>Yes</v>
      </c>
      <c r="JD79" s="90" t="str">
        <f>IF(AND((RIGHT($JD$3,2)-'[1]Miter Profiles'!$AC$265-'[1]Outside Edges'!$B78)&gt;=5,'[1]Outside Edges'!$P78="Yes"),"Yes","No")</f>
        <v>Yes</v>
      </c>
      <c r="JE79" s="236" t="str">
        <f>IF(AND((RIGHT($JE$3,2)-'[1]Miter Profiles'!$AC$266-'[1]Outside Edges'!$B78)&gt;=5,'[1]Outside Edges'!$P78="Yes"),"Yes","No")</f>
        <v>No</v>
      </c>
      <c r="JF79" s="237" t="str">
        <f>IF(AND((RIGHT($JF$3,2)-'[1]Miter Profiles'!$AC$267-'[1]Outside Edges'!$B78)&gt;=5,'[1]Outside Edges'!$P78="Yes"),"Yes","No")</f>
        <v>Yes</v>
      </c>
      <c r="JG79" s="238" t="str">
        <f>IF(AND((RIGHT($JG$3,2)-'[1]Miter Profiles'!$AC$268-'[1]Outside Edges'!$B78)&gt;=5,'[1]Outside Edges'!$P78="Yes"),"Yes","No")</f>
        <v>Yes</v>
      </c>
      <c r="JH79" s="129" t="str">
        <f>IF(AND((RIGHT($JH$3,2)-'[1]Miter Profiles'!$AC$269-'[1]Outside Edges'!$B78)&gt;=5,'[1]Outside Edges'!$P78="Yes"),"Yes","No")</f>
        <v>Yes</v>
      </c>
      <c r="JI79" s="113" t="str">
        <f>IF(AND((RIGHT($JI$3,2)-'[1]Miter Profiles'!$AC$270-'[1]Outside Edges'!$B78)&gt;=5,'[1]Outside Edges'!$P78="Yes"),"Yes","No")</f>
        <v>Yes</v>
      </c>
      <c r="JJ79" s="90" t="str">
        <f>IF(AND((RIGHT($JJ$3,2)-'[1]Miter Profiles'!$AC$271-'[1]Outside Edges'!$B78)&gt;=5,'[1]Outside Edges'!$P78="Yes"),"Yes","No")</f>
        <v>Yes</v>
      </c>
      <c r="JK79" s="236" t="str">
        <f>IF(AND((RIGHT($JK$3,2)-'[1]Miter Profiles'!$AC$272-'[1]Outside Edges'!$B78)&gt;=5,'[1]Outside Edges'!$P78="Yes"),"Yes","No")</f>
        <v>Yes</v>
      </c>
      <c r="JL79" s="237" t="str">
        <f>IF(AND((RIGHT($JL$3,2)-'[1]Miter Profiles'!$AC$273-'[1]Outside Edges'!$B78)&gt;=5,'[1]Outside Edges'!$P78="Yes"),"Yes","No")</f>
        <v>Yes</v>
      </c>
      <c r="JM79" s="238" t="str">
        <f>IF(AND((RIGHT($JM$3,2)-'[1]Miter Profiles'!$AC$274-'[1]Outside Edges'!$B78)&gt;=5,'[1]Outside Edges'!$P78="Yes"),"Yes","No")</f>
        <v>Yes</v>
      </c>
      <c r="JN79" s="129" t="str">
        <f>IF(AND((RIGHT($JN$3,2)-'[1]Miter Profiles'!$AC$275-'[1]Outside Edges'!$B78)&gt;=5,'[1]Outside Edges'!$P78="Yes"),"Yes","No")</f>
        <v>Yes</v>
      </c>
      <c r="JO79" s="113" t="str">
        <f>IF(AND((RIGHT($JO$3,2)-'[1]Miter Profiles'!$AC$276-'[1]Outside Edges'!$B78)&gt;=5,'[1]Outside Edges'!$P78="Yes"),"Yes","No")</f>
        <v>Yes</v>
      </c>
      <c r="JP79" s="90" t="str">
        <f>IF(AND((RIGHT($JP$3,2)-'[1]Miter Profiles'!$AC$277-'[1]Outside Edges'!$B78)&gt;=5,'[1]Outside Edges'!$P78="Yes"),"Yes","No")</f>
        <v>Yes</v>
      </c>
      <c r="JQ79" s="236" t="str">
        <f>IF(AND((RIGHT($JQ$3,2)-'[1]Miter Profiles'!$AC$278-'[1]Outside Edges'!$B78)&gt;=5,'[1]Outside Edges'!$P78="Yes"),"Yes","No")</f>
        <v>No</v>
      </c>
      <c r="JR79" s="237" t="str">
        <f>IF(AND((RIGHT($JR$3,2)-'[1]Miter Profiles'!$AC$279-'[1]Outside Edges'!$B78)&gt;=5,'[1]Outside Edges'!$P78="Yes"),"Yes","No")</f>
        <v>No</v>
      </c>
      <c r="JS79" s="238" t="str">
        <f>IF(AND((RIGHT($JS$3,2)-'[1]Miter Profiles'!$AC$280-'[1]Outside Edges'!$B78)&gt;=5,'[1]Outside Edges'!$P78="Yes"),"Yes","No")</f>
        <v>Yes</v>
      </c>
      <c r="JT79" s="129" t="str">
        <f>IF(AND((RIGHT($JT$3,2)-'[1]Miter Profiles'!$AC$281-'[1]Outside Edges'!$B78)&gt;=5,'[1]Outside Edges'!$P78="Yes"),"Yes","No")</f>
        <v>No</v>
      </c>
      <c r="JU79" s="113" t="str">
        <f>IF(AND((RIGHT($JU$3,2)-'[1]Miter Profiles'!$AC$282-'[1]Outside Edges'!$B78)&gt;=5,'[1]Outside Edges'!$P78="Yes"),"Yes","No")</f>
        <v>No</v>
      </c>
      <c r="JV79" s="90" t="str">
        <f>IF(AND((RIGHT($JV$3,2)-'[1]Miter Profiles'!$AC$283-'[1]Outside Edges'!$B78)&gt;=5,'[1]Outside Edges'!$P78="Yes"),"Yes","No")</f>
        <v>Yes</v>
      </c>
      <c r="JW79" s="236" t="str">
        <f>IF(AND((RIGHT($JW$3,2)-'[1]Miter Profiles'!$AC$284-'[1]Outside Edges'!$B78)&gt;=5,'[1]Outside Edges'!$P78="Yes"),"Yes","No")</f>
        <v>Yes</v>
      </c>
      <c r="JX79" s="237" t="str">
        <f>IF(AND((RIGHT($JX$3,2)-'[1]Miter Profiles'!$AC$285-'[1]Outside Edges'!$B78)&gt;=5,'[1]Outside Edges'!$P78="Yes"),"Yes","No")</f>
        <v>Yes</v>
      </c>
      <c r="JY79" s="238" t="str">
        <f>IF(AND((RIGHT($JY$3,2)-'[1]Miter Profiles'!$AC$286-'[1]Outside Edges'!$B78)&gt;=5,'[1]Outside Edges'!$P78="Yes"),"Yes","No")</f>
        <v>Yes</v>
      </c>
      <c r="JZ79" s="129" t="str">
        <f>IF(AND((RIGHT($JZ$3,2)-'[1]Miter Profiles'!$AC$287-'[1]Outside Edges'!$B78)&gt;=5,'[1]Outside Edges'!$P78="Yes"),"Yes","No")</f>
        <v>Yes</v>
      </c>
      <c r="KA79" s="113" t="str">
        <f>IF(AND((RIGHT($KA$3,2)-'[1]Miter Profiles'!$AC$288-'[1]Outside Edges'!$B78)&gt;=5,'[1]Outside Edges'!$P78="Yes"),"Yes","No")</f>
        <v>Yes</v>
      </c>
      <c r="KB79" s="90" t="str">
        <f>IF(AND((RIGHT($KB$3,2)-'[1]Miter Profiles'!$AC$289-'[1]Outside Edges'!$B78)&gt;=5,'[1]Outside Edges'!$P78="Yes"),"Yes","No")</f>
        <v>Yes</v>
      </c>
      <c r="KC79" s="236" t="str">
        <f>IF(AND((RIGHT($KC$3,2)-'[1]Miter Profiles'!$AC$290-'[1]Outside Edges'!$B78)&gt;=5,'[1]Outside Edges'!$P78="Yes"),"Yes","No")</f>
        <v>No</v>
      </c>
      <c r="KD79" s="237" t="str">
        <f>IF(AND((RIGHT($KD$3,2)-'[1]Miter Profiles'!$AC$291-'[1]Outside Edges'!$B78)&gt;=5,'[1]Outside Edges'!$P78="Yes"),"Yes","No")</f>
        <v>Yes</v>
      </c>
      <c r="KE79" s="238" t="str">
        <f>IF(AND((RIGHT($KE$3,2)-'[1]Miter Profiles'!$AC$292-'[1]Outside Edges'!$B78)&gt;=5,'[1]Outside Edges'!$P78="Yes"),"Yes","No")</f>
        <v>Yes</v>
      </c>
      <c r="KF79" s="129" t="str">
        <f>IF(AND((RIGHT($KF$3,2)-'[1]Miter Profiles'!$AC$293-'[1]Outside Edges'!$B78)&gt;=5,'[1]Outside Edges'!$P78="Yes"),"Yes","No")</f>
        <v>Yes</v>
      </c>
      <c r="KG79" s="113" t="str">
        <f>IF(AND((RIGHT($KG$3,2)-'[1]Miter Profiles'!$AC$294-'[1]Outside Edges'!$B78)&gt;=5,'[1]Outside Edges'!$P78="Yes"),"Yes","No")</f>
        <v>Yes</v>
      </c>
      <c r="KH79" s="90" t="str">
        <f>IF(AND((RIGHT($KH$3,2)-'[1]Miter Profiles'!$AC$295-'[1]Outside Edges'!$B78)&gt;=5,'[1]Outside Edges'!$P78="Yes"),"Yes","No")</f>
        <v>Yes</v>
      </c>
      <c r="KI79" s="236" t="str">
        <f>IF(AND((RIGHT($KI$3,2)-'[1]Miter Profiles'!$AC$296-'[1]Outside Edges'!$B78)&gt;=5,'[1]Outside Edges'!$P78="Yes"),"Yes","No")</f>
        <v>Yes</v>
      </c>
      <c r="KJ79" s="237" t="str">
        <f>IF(AND((RIGHT($KJ$3,2)-'[1]Miter Profiles'!$AC$297-'[1]Outside Edges'!$B78)&gt;=5,'[1]Outside Edges'!$P78="Yes"),"Yes","No")</f>
        <v>Yes</v>
      </c>
      <c r="KK79" s="238" t="str">
        <f>IF(AND((RIGHT($KK$3,2)-'[1]Miter Profiles'!$AC$298-'[1]Outside Edges'!$B78)&gt;=5,'[1]Outside Edges'!$P78="Yes"),"Yes","No")</f>
        <v>Yes</v>
      </c>
      <c r="KL79" s="129" t="str">
        <f>IF(AND((RIGHT($KL$3,2)-'[1]Miter Profiles'!$AC$299-'[1]Outside Edges'!$B78)&gt;=5,'[1]Outside Edges'!$P78="Yes"),"Yes","No")</f>
        <v>Yes</v>
      </c>
      <c r="KM79" s="113" t="str">
        <f>IF(AND((RIGHT($KM$3,2)-'[1]Miter Profiles'!$AC$300-'[1]Outside Edges'!$B78)&gt;=5,'[1]Outside Edges'!$P78="Yes"),"Yes","No")</f>
        <v>Yes</v>
      </c>
      <c r="KN79" s="90" t="str">
        <f>IF(AND((RIGHT($KN$3,2)-'[1]Miter Profiles'!$AC$301-'[1]Outside Edges'!$B78)&gt;=5,'[1]Outside Edges'!$P78="Yes"),"Yes","No")</f>
        <v>Yes</v>
      </c>
      <c r="KO79" s="236" t="str">
        <f>IF(AND((RIGHT($KO$3,2)-'[1]Miter Profiles'!$AC$302-'[1]Outside Edges'!$B78)&gt;=5,'[1]Outside Edges'!$P78="Yes"),"Yes","No")</f>
        <v>Yes</v>
      </c>
      <c r="KP79" s="237" t="str">
        <f>IF(AND((RIGHT($KP$3,2)-'[1]Miter Profiles'!$AC$303-'[1]Outside Edges'!$B78)&gt;=5,'[1]Outside Edges'!$P78="Yes"),"Yes","No")</f>
        <v>Yes</v>
      </c>
      <c r="KQ79" s="238" t="str">
        <f>IF(AND((RIGHT($KQ$3,2)-'[1]Miter Profiles'!$AC$304-'[1]Outside Edges'!$B78)&gt;=5,'[1]Outside Edges'!$P78="Yes"),"Yes","No")</f>
        <v>Yes</v>
      </c>
      <c r="KR79" s="129" t="str">
        <f>IF(AND((RIGHT($KR$3,2)-'[1]Miter Profiles'!$AC$305-'[1]Outside Edges'!$B78)&gt;=5,'[1]Outside Edges'!$P78="Yes"),"Yes","No")</f>
        <v>Yes</v>
      </c>
      <c r="KS79" s="113" t="str">
        <f>IF(AND((RIGHT($KS$3,2)-'[1]Miter Profiles'!$AC$306-'[1]Outside Edges'!$B78)&gt;=5,'[1]Outside Edges'!$P78="Yes"),"Yes","No")</f>
        <v>Yes</v>
      </c>
      <c r="KT79" s="90" t="str">
        <f>IF(AND((RIGHT($KT$3,2)-'[1]Miter Profiles'!$AC$307-'[1]Outside Edges'!$B78)&gt;=5,'[1]Outside Edges'!$P78="Yes"),"Yes","No")</f>
        <v>Yes</v>
      </c>
      <c r="KU79" s="236" t="str">
        <f>IF(AND((RIGHT($KU$3,2)-'[1]Miter Profiles'!$AC$308-'[1]Outside Edges'!$B78)&gt;=5,'[1]Outside Edges'!$P78="Yes"),"Yes","No")</f>
        <v>No</v>
      </c>
      <c r="KV79" s="237" t="str">
        <f>IF(AND((RIGHT($KV$3,2)-'[1]Miter Profiles'!$AC$309-'[1]Outside Edges'!$B78)&gt;=5,'[1]Outside Edges'!$P78="Yes"),"Yes","No")</f>
        <v>Yes</v>
      </c>
      <c r="KW79" s="238" t="str">
        <f>IF(AND((RIGHT($KW$3,2)-'[1]Miter Profiles'!$AC$310-'[1]Outside Edges'!$B78)&gt;=5,'[1]Outside Edges'!$P78="Yes"),"Yes","No")</f>
        <v>Yes</v>
      </c>
      <c r="KX79" s="129" t="str">
        <f>IF(AND((RIGHT($KX$3,2)-'[1]Miter Profiles'!$AC$311-'[1]Outside Edges'!$B78)&gt;=5,'[1]Outside Edges'!$P78="Yes"),"Yes","No")</f>
        <v>No</v>
      </c>
      <c r="KY79" s="113" t="str">
        <f>IF(AND((RIGHT($KY$3,2)-'[1]Miter Profiles'!$AC$312-'[1]Outside Edges'!$B78)&gt;=5,'[1]Outside Edges'!$P78="Yes"),"Yes","No")</f>
        <v>Yes</v>
      </c>
      <c r="KZ79" s="90" t="str">
        <f>IF(AND((RIGHT($KZ$3,2)-'[1]Miter Profiles'!$AC$313-'[1]Outside Edges'!$B78)&gt;=5,'[1]Outside Edges'!$P78="Yes"),"Yes","No")</f>
        <v>Yes</v>
      </c>
      <c r="LA79" s="236" t="str">
        <f>IF(AND((RIGHT($LA$3,2)-'[1]Miter Profiles'!$AC$314-'[1]Outside Edges'!$B78)&gt;=5,'[1]Outside Edges'!$P78="Yes"),"Yes","No")</f>
        <v>No</v>
      </c>
      <c r="LB79" s="237" t="str">
        <f>IF(AND((RIGHT($LB$3,2)-'[1]Miter Profiles'!$AC$315-'[1]Outside Edges'!$B78)&gt;=5,'[1]Outside Edges'!$P78="Yes"),"Yes","No")</f>
        <v>No</v>
      </c>
      <c r="LC79" s="243" t="str">
        <f>IF(AND((RIGHT($LC$3,2)-'[1]Miter Profiles'!$AC$316-'[1]Outside Edges'!$B78)&gt;=5,'[1]Outside Edges'!$P78="Yes"),"Yes","No")</f>
        <v>No</v>
      </c>
      <c r="LD79" s="244" t="str">
        <f>IF(AND((RIGHT($LD$3,2)-'[1]Miter Profiles'!$AC$317-'[1]Outside Edges'!$B78)&gt;=5,'[1]Outside Edges'!$P78="Yes"),"Yes","No")</f>
        <v>No</v>
      </c>
      <c r="LE79" s="113" t="str">
        <f>IF(AND((RIGHT($LE$3,2)-'[1]Miter Profiles'!$AC$318-'[1]Outside Edges'!$B78)&gt;=5,'[1]Outside Edges'!$P78="Yes"),"Yes","No")</f>
        <v>No</v>
      </c>
      <c r="LF79" s="10" t="str">
        <f>IF(AND((RIGHT($LF$3,2)-'[1]Miter Profiles'!$AC$319-'[1]Outside Edges'!$B78)&gt;=5,'[1]Outside Edges'!$P78="Yes"),"Yes","No")</f>
        <v>No</v>
      </c>
      <c r="LG79" s="113" t="str">
        <f>IF(AND((RIGHT($LG$3,2)-'[1]Miter Profiles'!$AC$320-'[1]Outside Edges'!$B78)&gt;=5,'[1]Outside Edges'!$P78="Yes"),"Yes","No")</f>
        <v>No</v>
      </c>
      <c r="LH79" s="90" t="str">
        <f>IF(AND((RIGHT($LH$3,2)-'[1]Miter Profiles'!$AC$321-'[1]Outside Edges'!$B78)&gt;=5,'[1]Outside Edges'!$P78="Yes"),"Yes","No")</f>
        <v>No</v>
      </c>
      <c r="LI79" s="236" t="str">
        <f>IF(AND((RIGHT($LI$3,2)-'[1]Miter Profiles'!$AC$322-'[1]Outside Edges'!$B78)&gt;=5,'[1]Outside Edges'!$P78="Yes"),"Yes","No")</f>
        <v>No</v>
      </c>
      <c r="LJ79" s="237" t="str">
        <f>IF(AND((RIGHT($LJ$3,2)-'[1]Miter Profiles'!$AC$323-'[1]Outside Edges'!$B78)&gt;=5,'[1]Outside Edges'!$P78="Yes"),"Yes","No")</f>
        <v>Yes</v>
      </c>
      <c r="LK79" s="238" t="str">
        <f>IF(AND((RIGHT($LK$3,2)-'[1]Miter Profiles'!$AC$324-'[1]Outside Edges'!$B78)&gt;=5,'[1]Outside Edges'!$P78="Yes"),"Yes","No")</f>
        <v>Yes</v>
      </c>
      <c r="LL79" s="129" t="str">
        <f>IF(AND((RIGHT($LL$3,2)-'[1]Miter Profiles'!$AC$325-'[1]Outside Edges'!$B78)&gt;=5,'[1]Outside Edges'!$P78="Yes"),"Yes","No")</f>
        <v>Yes</v>
      </c>
      <c r="LM79" s="113" t="str">
        <f>IF(AND((RIGHT($LM$3,2)-'[1]Miter Profiles'!$AC$326-'[1]Outside Edges'!$B78)&gt;=5,'[1]Outside Edges'!$P78="Yes"),"Yes","No")</f>
        <v>Yes</v>
      </c>
      <c r="LN79" s="90" t="str">
        <f>IF(AND((RIGHT($LN$3,2)-'[1]Miter Profiles'!$AC$327-'[1]Outside Edges'!$B78)&gt;=5,'[1]Outside Edges'!$P78="Yes"),"Yes","No")</f>
        <v>Yes</v>
      </c>
      <c r="LO79" s="236" t="str">
        <f>IF(AND((RIGHT($LO$3,2)-'[1]Miter Profiles'!$AC$328-'[1]Outside Edges'!$B78)&gt;=5,'[1]Outside Edges'!$P78="Yes"),"Yes","No")</f>
        <v>No</v>
      </c>
      <c r="LP79" s="237" t="str">
        <f>IF(AND((RIGHT($LP$3,2)-'[1]Miter Profiles'!$AC$329-'[1]Outside Edges'!$B78)&gt;=5,'[1]Outside Edges'!$P78="Yes"),"Yes","No")</f>
        <v>Yes</v>
      </c>
      <c r="LQ79" s="238" t="str">
        <f>IF(AND((RIGHT($LQ$3,2)-'[1]Miter Profiles'!$AC$330-'[1]Outside Edges'!$B78)&gt;=5,'[1]Outside Edges'!$P78="Yes"),"Yes","No")</f>
        <v>Yes</v>
      </c>
      <c r="LR79" s="129" t="str">
        <f>IF(AND((RIGHT($LR$3,2)-'[1]Miter Profiles'!$AC$331-'[1]Outside Edges'!$B78)&gt;=5,'[1]Outside Edges'!$P78="Yes"),"Yes","No")</f>
        <v>No</v>
      </c>
      <c r="LS79" s="113" t="str">
        <f>IF(AND((RIGHT($LS$3,2)-'[1]Miter Profiles'!$AC$332-'[1]Outside Edges'!$B78)&gt;=5,'[1]Outside Edges'!$P78="Yes"),"Yes","No")</f>
        <v>Yes</v>
      </c>
      <c r="LT79" s="90" t="str">
        <f>IF(AND((RIGHT($LT$3,2)-'[1]Miter Profiles'!$AC$333-'[1]Outside Edges'!$B78)&gt;=5,'[1]Outside Edges'!$P78="Yes"),"Yes","No")</f>
        <v>Yes</v>
      </c>
    </row>
    <row r="80" spans="1:332" ht="15.75" customHeight="1" thickBot="1" x14ac:dyDescent="0.3">
      <c r="A80" s="8" t="str">
        <f>IF('[1]Outside Edges'!$A79&lt;&gt;"",'[1]Outside Edges'!$A79,"")</f>
        <v>D77</v>
      </c>
      <c r="B80" s="10" t="str">
        <f>IF(AND((RIGHT($B$3,2)-'[1]Miter Profiles'!$AC$3-'[1]Outside Edges'!$B79)&gt;=5,'[1]Outside Edges'!$P79="Yes"),"Yes","No")</f>
        <v>Yes</v>
      </c>
      <c r="C80" s="10" t="str">
        <f>IF(AND((RIGHT($C$3,2)-'[1]Miter Profiles'!$AC$4-'[1]Outside Edges'!$B79)&gt;=5,'[1]Outside Edges'!$P79="Yes"),"Yes","No")</f>
        <v>Yes</v>
      </c>
      <c r="D80" s="85" t="str">
        <f>IF(AND((RIGHT($D$3,2)-'[1]Miter Profiles'!$AC$5-'[1]Outside Edges'!$B79)&gt;=5,'[1]Outside Edges'!$P79="Yes"),"Yes","No")</f>
        <v>Yes</v>
      </c>
      <c r="E80" s="86" t="str">
        <f>IF(AND((RIGHT($E$3,2)-'[1]Miter Profiles'!$AC$6-'[1]Outside Edges'!$B79)&gt;=5,'[1]Outside Edges'!$P79="Yes"),"Yes","No")</f>
        <v>Yes</v>
      </c>
      <c r="F80" s="11" t="str">
        <f>IF(AND((RIGHT($F$3,2)-'[1]Miter Profiles'!$AC$7-'[1]Outside Edges'!$B79)&gt;=5,'[1]Outside Edges'!$P79="Yes"),"Yes","No")</f>
        <v>Yes</v>
      </c>
      <c r="G80" s="87" t="str">
        <f>IF(AND((RIGHT($G$3,2)-'[1]Miter Profiles'!$AC$8-'[1]Outside Edges'!$B79)&gt;=5,'[1]Outside Edges'!$P79="Yes"),"Yes","No")</f>
        <v>Yes</v>
      </c>
      <c r="H80" s="10" t="str">
        <f>IF(AND((RIGHT($H$3,2)-'[1]Miter Profiles'!$AC$9-'[1]Outside Edges'!$B79)&gt;=5,'[1]Outside Edges'!$P79="Yes"),"Yes","No")</f>
        <v>Yes</v>
      </c>
      <c r="I80" s="10" t="str">
        <f>IF(AND((RIGHT($I$3,2)-'[1]Miter Profiles'!$AC$10-'[1]Outside Edges'!$B79)&gt;=5,'[1]Outside Edges'!$P79="Yes"),"Yes","No")</f>
        <v>Yes</v>
      </c>
      <c r="J80" s="85" t="str">
        <f>IF(AND((RIGHT($J$3,2)-'[1]Miter Profiles'!$AC$11-'[1]Outside Edges'!$B79)&gt;=5,'[1]Outside Edges'!$P79="Yes"),"Yes","No")</f>
        <v>Yes</v>
      </c>
      <c r="K80" s="86" t="str">
        <f>IF(AND((RIGHT($K$3,2)-'[1]Miter Profiles'!$AC$12-'[1]Outside Edges'!$B79)&gt;=5,'[1]Outside Edges'!$P79="Yes"),"Yes","No")</f>
        <v>Yes</v>
      </c>
      <c r="L80" s="11" t="str">
        <f>IF(AND((RIGHT($L$3,2)-'[1]Miter Profiles'!$AC$13-'[1]Outside Edges'!$B79)&gt;=5,'[1]Outside Edges'!$P79="Yes"),"Yes","No")</f>
        <v>Yes</v>
      </c>
      <c r="M80" s="87" t="str">
        <f>IF(AND((RIGHT($M$3,2)-'[1]Miter Profiles'!$AC$14-'[1]Outside Edges'!$B79)&gt;=5,'[1]Outside Edges'!$P79="Yes"),"Yes","No")</f>
        <v>Yes</v>
      </c>
      <c r="N80" s="10" t="str">
        <f>IF(AND((RIGHT($N$3,2)-'[1]Miter Profiles'!$AC$15-'[1]Outside Edges'!$B79)&gt;=4,'[1]Outside Edges'!$P79="Yes"),"Yes","No")</f>
        <v>No</v>
      </c>
      <c r="O80" s="10" t="str">
        <f>IF(AND((RIGHT($O$3,2)-'[1]Miter Profiles'!$AC$16-'[1]Outside Edges'!$B79)&gt;=5,'[1]Outside Edges'!$P79="Yes"),"Yes","No")</f>
        <v>Yes</v>
      </c>
      <c r="P80" s="85" t="str">
        <f>IF(AND((RIGHT($P$3,2)-'[1]Miter Profiles'!$AC$17-'[1]Outside Edges'!$B79)&gt;=5,'[1]Outside Edges'!$P79="Yes"),"Yes","No")</f>
        <v>Yes</v>
      </c>
      <c r="Q80" s="86" t="str">
        <f>IF(AND((RIGHT($Q$3,2)-'[1]Miter Profiles'!$AC$18-'[1]Outside Edges'!$B79)&gt;=5,'[1]Outside Edges'!$P79="Yes"),"Yes","No")</f>
        <v>No</v>
      </c>
      <c r="R80" s="11" t="str">
        <f>IF(AND((RIGHT($R$3,2)-'[1]Miter Profiles'!$AC$19-'[1]Outside Edges'!$B79)&gt;=5,'[1]Outside Edges'!$P79="Yes"),"Yes","No")</f>
        <v>Yes</v>
      </c>
      <c r="S80" s="87" t="str">
        <f>IF(AND((RIGHT($S$3,2)-'[1]Miter Profiles'!$AC$20-'[1]Outside Edges'!$B79)&gt;=5,'[1]Outside Edges'!$P79="Yes"),"Yes","No")</f>
        <v>Yes</v>
      </c>
      <c r="T80" s="10" t="str">
        <f>IF(AND((RIGHT($T$3,2)-'[1]Miter Profiles'!$AC$21-'[1]Outside Edges'!$B79)&gt;=5,'[1]Outside Edges'!$P79="Yes"),"Yes","No")</f>
        <v>Yes</v>
      </c>
      <c r="U80" s="10" t="str">
        <f>IF(AND((RIGHT($U$3,2)-'[1]Miter Profiles'!$AC$22-'[1]Outside Edges'!$B79)&gt;=5,'[1]Outside Edges'!$P79="Yes"),"Yes","No")</f>
        <v>Yes</v>
      </c>
      <c r="V80" s="85" t="str">
        <f>IF(AND((RIGHT($V$3,2)-'[1]Miter Profiles'!$AC$23-'[1]Outside Edges'!$B79)&gt;=5,'[1]Outside Edges'!$P79="Yes"),"Yes","No")</f>
        <v>Yes</v>
      </c>
      <c r="W80" s="86" t="str">
        <f>IF(AND((RIGHT($W$3,2)-'[1]Miter Profiles'!$AC$24-'[1]Outside Edges'!$B79)&gt;=5,'[1]Outside Edges'!$P79="Yes"),"Yes","No")</f>
        <v>No</v>
      </c>
      <c r="X80" s="11" t="str">
        <f>IF(AND((RIGHT($X$3,2)-'[1]Miter Profiles'!$AC$25-'[1]Outside Edges'!$B79)&gt;=5,'[1]Outside Edges'!$P79="Yes"),"Yes","No")</f>
        <v>Yes</v>
      </c>
      <c r="Y80" s="87" t="str">
        <f>IF(AND((RIGHT($Y$3,2)-'[1]Miter Profiles'!$AC$26-'[1]Outside Edges'!$B79)&gt;=5,'[1]Outside Edges'!$P79="Yes"),"Yes","No")</f>
        <v>Yes</v>
      </c>
      <c r="Z80" s="10" t="str">
        <f>IF(AND((RIGHT($Z$3,2)-'[1]Miter Profiles'!$AC$27-'[1]Outside Edges'!$B79)&gt;=5,'[1]Outside Edges'!$P79="Yes"),"Yes","No")</f>
        <v>Yes</v>
      </c>
      <c r="AA80" s="10" t="str">
        <f>IF(AND((RIGHT($AA$3,2)-'[1]Miter Profiles'!$AC$28-'[1]Outside Edges'!$B79)&gt;=5,'[1]Outside Edges'!$P79="Yes"),"Yes","No")</f>
        <v>Yes</v>
      </c>
      <c r="AB80" s="85" t="str">
        <f>IF(AND((RIGHT($AB$3,2)-'[1]Miter Profiles'!$AC$29-'[1]Outside Edges'!$B79)&gt;=5,'[1]Outside Edges'!$P79="Yes"),"Yes","No")</f>
        <v>Yes</v>
      </c>
      <c r="AC80" s="86" t="str">
        <f>IF(AND((RIGHT($AC$3,2)-'[1]Miter Profiles'!$AC$30-'[1]Outside Edges'!$B79)&gt;=5,'[1]Outside Edges'!$P79="Yes"),"Yes","No")</f>
        <v>Yes</v>
      </c>
      <c r="AD80" s="11" t="str">
        <f>IF(AND((RIGHT($AD$3,2)-'[1]Miter Profiles'!$AC$31-'[1]Outside Edges'!$B79)&gt;=5,'[1]Outside Edges'!$P79="Yes"),"Yes","No")</f>
        <v>Yes</v>
      </c>
      <c r="AE80" s="87" t="str">
        <f>IF(AND((RIGHT($AE$3,2)-'[1]Miter Profiles'!$AC$32-'[1]Outside Edges'!$B79)&gt;=5,'[1]Outside Edges'!$P79="Yes"),"Yes","No")</f>
        <v>Yes</v>
      </c>
      <c r="AF80" s="10" t="str">
        <f>IF(AND((RIGHT($AF$3,2)-'[1]Miter Profiles'!$AC$33-'[1]Outside Edges'!$B79)&gt;=5,'[1]Outside Edges'!$P79="Yes"),"Yes","No")</f>
        <v>Yes</v>
      </c>
      <c r="AG80" s="10" t="str">
        <f>IF(AND((RIGHT($AG$3,2)-'[1]Miter Profiles'!$AC$34-'[1]Outside Edges'!$B79)&gt;=5,'[1]Outside Edges'!$P79="Yes"),"Yes","No")</f>
        <v>Yes</v>
      </c>
      <c r="AH80" s="85" t="str">
        <f>IF(AND((RIGHT($AH$3,2)-'[1]Miter Profiles'!$AC$35-'[1]Outside Edges'!$B79)&gt;=5,'[1]Outside Edges'!$P79="Yes"),"Yes","No")</f>
        <v>Yes</v>
      </c>
      <c r="AI80" s="86" t="str">
        <f>IF(AND((RIGHT($AI$3,2)-'[1]Miter Profiles'!$AC$36-'[1]Outside Edges'!$B79)&gt;=5,'[1]Outside Edges'!$P79="Yes"),"Yes","No")</f>
        <v>Yes</v>
      </c>
      <c r="AJ80" s="11" t="str">
        <f>IF(AND((RIGHT($AJ$3,2)-'[1]Miter Profiles'!$AC$37-'[1]Outside Edges'!$B79)&gt;=5,'[1]Outside Edges'!$P79="Yes"),"Yes","No")</f>
        <v>Yes</v>
      </c>
      <c r="AK80" s="87" t="str">
        <f>IF(AND((RIGHT($AK$3,2)-'[1]Miter Profiles'!$AC$38-'[1]Outside Edges'!$B79)&gt;=5,'[1]Outside Edges'!$P79="Yes"),"Yes","No")</f>
        <v>Yes</v>
      </c>
      <c r="AL80" s="10" t="str">
        <f>IF(AND((RIGHT($AL$3,2)-'[1]Miter Profiles'!$AC$39-'[1]Outside Edges'!$B79)&gt;=5,'[1]Outside Edges'!$P79="Yes"),"Yes","No")</f>
        <v>Yes</v>
      </c>
      <c r="AM80" s="10" t="str">
        <f>IF(AND((RIGHT($AM$3,2)-'[1]Miter Profiles'!$AC$40-'[1]Outside Edges'!$B79)&gt;=5,'[1]Outside Edges'!$P79="Yes"),"Yes","No")</f>
        <v>Yes</v>
      </c>
      <c r="AN80" s="85" t="str">
        <f>IF(AND((RIGHT($AN$3,2)-'[1]Miter Profiles'!$AC$41-'[1]Outside Edges'!$B79)&gt;=5,'[1]Outside Edges'!$P79="Yes"),"Yes","No")</f>
        <v>Yes</v>
      </c>
      <c r="AO80" s="86" t="str">
        <f>IF(AND((RIGHT($AO$3,2)-'[1]Miter Profiles'!$AC$42-'[1]Outside Edges'!$B79)&gt;=5,'[1]Outside Edges'!$P79="Yes"),"Yes","No")</f>
        <v>Yes</v>
      </c>
      <c r="AP80" s="11" t="str">
        <f>IF(AND((RIGHT($AP$3,2)-'[1]Miter Profiles'!$AC$43-'[1]Outside Edges'!$B79)&gt;=5,'[1]Outside Edges'!$P79="Yes"),"Yes","No")</f>
        <v>Yes</v>
      </c>
      <c r="AQ80" s="87" t="str">
        <f>IF(AND((RIGHT($AQ$3,2)-'[1]Miter Profiles'!$AC$44-'[1]Outside Edges'!$B79)&gt;=5,'[1]Outside Edges'!$P79="Yes"),"Yes","No")</f>
        <v>Yes</v>
      </c>
      <c r="AR80" s="10" t="str">
        <f>IF(AND((RIGHT($AR$3,2)-'[1]Miter Profiles'!$AC$45-'[1]Outside Edges'!$B79)&gt;=5,'[1]Outside Edges'!$P79="Yes"),"Yes","No")</f>
        <v>Yes</v>
      </c>
      <c r="AS80" s="10" t="str">
        <f>IF(AND((RIGHT($AS$3,2)-'[1]Miter Profiles'!$AC$46-'[1]Outside Edges'!$B79)&gt;=5,'[1]Outside Edges'!$P79="Yes"),"Yes","No")</f>
        <v>Yes</v>
      </c>
      <c r="AT80" s="85" t="str">
        <f>IF(AND((RIGHT($AT$3,2)-'[1]Miter Profiles'!$AC$47-'[1]Outside Edges'!$B79)&gt;=5,'[1]Outside Edges'!$P79="Yes"),"Yes","No")</f>
        <v>Yes</v>
      </c>
      <c r="AU80" s="86" t="str">
        <f>IF(AND((RIGHT($AU$3,2)-'[1]Miter Profiles'!$AC$48-'[1]Outside Edges'!$B79)&gt;=5,'[1]Outside Edges'!$P79="Yes"),"Yes","No")</f>
        <v>Yes</v>
      </c>
      <c r="AV80" s="11" t="str">
        <f>IF(AND((RIGHT($AV$3,2)-'[1]Miter Profiles'!$AC$49-'[1]Outside Edges'!$B79)&gt;=5,'[1]Outside Edges'!$P79="Yes"),"Yes","No")</f>
        <v>Yes</v>
      </c>
      <c r="AW80" s="87" t="str">
        <f>IF(AND((RIGHT($AW$3,2)-'[1]Miter Profiles'!$AC$50-'[1]Outside Edges'!$B79)&gt;=5,'[1]Outside Edges'!$P79="Yes"),"Yes","No")</f>
        <v>Yes</v>
      </c>
      <c r="AX80" s="10" t="str">
        <f>IF(AND((RIGHT($AX$3,2)-'[1]Miter Profiles'!$AC$51-'[1]Outside Edges'!$B79)&gt;=5,'[1]Outside Edges'!$P79="Yes"),"Yes","No")</f>
        <v>Yes</v>
      </c>
      <c r="AY80" s="10" t="str">
        <f>IF(AND((RIGHT($AY$3,2)-'[1]Miter Profiles'!$AC$52-'[1]Outside Edges'!$B79)&gt;=5,'[1]Outside Edges'!$P79="Yes"),"Yes","No")</f>
        <v>Yes</v>
      </c>
      <c r="AZ80" s="85" t="str">
        <f>IF(AND((RIGHT($AZ$3,2)-'[1]Miter Profiles'!$AC$53-'[1]Outside Edges'!$B79)&gt;=5,'[1]Outside Edges'!$P79="Yes"),"Yes","No")</f>
        <v>Yes</v>
      </c>
      <c r="BA80" s="86" t="str">
        <f>IF(AND((RIGHT($BA$3,2)-'[1]Miter Profiles'!$AC$54-'[1]Outside Edges'!$B79)&gt;=5,'[1]Outside Edges'!$P79="Yes"),"Yes","No")</f>
        <v>Yes</v>
      </c>
      <c r="BB80" s="11" t="str">
        <f>IF(AND((RIGHT($BB$3,2)-'[1]Miter Profiles'!$AC$55-'[1]Outside Edges'!$B79)&gt;=5,'[1]Outside Edges'!$P79="Yes"),"Yes","No")</f>
        <v>Yes</v>
      </c>
      <c r="BC80" s="87" t="str">
        <f>IF(AND((RIGHT($BC$3,2)-'[1]Miter Profiles'!$AC$56-'[1]Outside Edges'!$B79)&gt;=5,'[1]Outside Edges'!$P79="Yes"),"Yes","No")</f>
        <v>Yes</v>
      </c>
      <c r="BD80" s="10" t="str">
        <f>IF(AND((RIGHT($BD$3,2)-'[1]Miter Profiles'!$AC$57-'[1]Outside Edges'!$B79)&gt;=5,'[1]Outside Edges'!$P79="Yes"),"Yes","No")</f>
        <v>Yes</v>
      </c>
      <c r="BE80" s="10" t="str">
        <f>IF(AND((RIGHT($BE$3,2)-'[1]Miter Profiles'!$AC$58-'[1]Outside Edges'!$B79)&gt;=5,'[1]Outside Edges'!$P79="Yes"),"Yes","No")</f>
        <v>Yes</v>
      </c>
      <c r="BF80" s="85" t="str">
        <f>IF(AND((RIGHT($BF$3,2)-'[1]Miter Profiles'!$AC$59-'[1]Outside Edges'!$B79)&gt;=5,'[1]Outside Edges'!$P79="Yes"),"Yes","No")</f>
        <v>Yes</v>
      </c>
      <c r="BG80" s="86" t="str">
        <f>IF(AND((RIGHT($BG$3,2)-'[1]Miter Profiles'!$AC$60-'[1]Outside Edges'!$B79)&gt;=5,'[1]Outside Edges'!$P79="Yes"),"Yes","No")</f>
        <v>Yes</v>
      </c>
      <c r="BH80" s="11" t="str">
        <f>IF(AND((RIGHT($BH$3,2)-'[1]Miter Profiles'!$AC$61-'[1]Outside Edges'!$B79)&gt;=5,'[1]Outside Edges'!$P79="Yes"),"Yes","No")</f>
        <v>Yes</v>
      </c>
      <c r="BI80" s="87" t="str">
        <f>IF(AND((RIGHT($BI$3,2)-'[1]Miter Profiles'!$AC$62-'[1]Outside Edges'!$B79)&gt;=5,'[1]Outside Edges'!$P79="Yes"),"Yes","No")</f>
        <v>Yes</v>
      </c>
      <c r="BJ80" s="10" t="str">
        <f>IF(AND((RIGHT($BJ$3,2)-'[1]Miter Profiles'!$AC$63-'[1]Outside Edges'!$B79)&gt;=5,'[1]Outside Edges'!$P79="Yes"),"Yes","No")</f>
        <v>Yes</v>
      </c>
      <c r="BK80" s="10" t="str">
        <f>IF(AND((RIGHT($BK$3,2)-'[1]Miter Profiles'!$AC$64-'[1]Outside Edges'!$B79)&gt;=5,'[1]Outside Edges'!$P79="Yes"),"Yes","No")</f>
        <v>Yes</v>
      </c>
      <c r="BL80" s="85" t="str">
        <f>IF(AND((RIGHT($BL$3,2)-'[1]Miter Profiles'!$AC$65-'[1]Outside Edges'!$B79)&gt;=5,'[1]Outside Edges'!$P79="Yes"),"Yes","No")</f>
        <v>Yes</v>
      </c>
      <c r="BM80" s="86" t="str">
        <f>IF(AND((RIGHT($BM$3,2)-'[1]Miter Profiles'!$AC$66-'[1]Outside Edges'!$B79)&gt;=5,'[1]Outside Edges'!$P79="Yes"),"Yes","No")</f>
        <v>Yes</v>
      </c>
      <c r="BN80" s="11" t="str">
        <f>IF(AND((RIGHT($BN$3,2)-'[1]Miter Profiles'!$AC$67-'[1]Outside Edges'!$B79)&gt;=5,'[1]Outside Edges'!$P79="Yes"),"Yes","No")</f>
        <v>Yes</v>
      </c>
      <c r="BO80" s="87" t="str">
        <f>IF(AND((RIGHT($BO$3,2)-'[1]Miter Profiles'!$AC$68-'[1]Outside Edges'!$B79)&gt;=5,'[1]Outside Edges'!$P79="Yes"),"Yes","No")</f>
        <v>Yes</v>
      </c>
      <c r="BP80" s="10" t="str">
        <f>IF(AND((RIGHT($BP$3,2)-'[1]Miter Profiles'!$AC$69-'[1]Outside Edges'!$B79)&gt;=5,'[1]Outside Edges'!$P79="Yes"),"Yes","No")</f>
        <v>Yes</v>
      </c>
      <c r="BQ80" s="10" t="str">
        <f>IF(AND((RIGHT($BQ$3,2)-'[1]Miter Profiles'!$AC$70-'[1]Outside Edges'!$B79)&gt;=5,'[1]Outside Edges'!$P79="Yes"),"Yes","No")</f>
        <v>Yes</v>
      </c>
      <c r="BR80" s="85" t="str">
        <f>IF(AND((RIGHT($BR$3,2)-'[1]Miter Profiles'!$AC$71-'[1]Outside Edges'!$B79)&gt;=5,'[1]Outside Edges'!$P79="Yes"),"Yes","No")</f>
        <v>Yes</v>
      </c>
      <c r="BS80" s="86" t="str">
        <f>IF(AND((RIGHT($BS$3,2)-'[1]Miter Profiles'!$AC$72-'[1]Outside Edges'!$B79)&gt;=5,'[1]Outside Edges'!$P79="Yes"),"Yes","No")</f>
        <v>Yes</v>
      </c>
      <c r="BT80" s="11" t="str">
        <f>IF(AND((RIGHT($BT$3,2)-'[1]Miter Profiles'!$AC$73-'[1]Outside Edges'!$B79)&gt;=5,'[1]Outside Edges'!$P79="Yes"),"Yes","No")</f>
        <v>Yes</v>
      </c>
      <c r="BU80" s="87" t="str">
        <f>IF(AND((RIGHT($BU$3,2)-'[1]Miter Profiles'!$AC$74-'[1]Outside Edges'!$B79)&gt;=5,'[1]Outside Edges'!$P79="Yes"),"Yes","No")</f>
        <v>Yes</v>
      </c>
      <c r="BV80" s="10" t="str">
        <f>IF(AND((RIGHT($BV$3,2)-'[1]Miter Profiles'!$AC$75-'[1]Outside Edges'!$B79)&gt;=5,'[1]Outside Edges'!$P79="Yes"),"Yes","No")</f>
        <v>Yes</v>
      </c>
      <c r="BW80" s="10" t="str">
        <f>IF(AND((RIGHT($BW$3,2)-'[1]Miter Profiles'!$AC$76-'[1]Outside Edges'!$B79)&gt;=5,'[1]Outside Edges'!$P79="Yes"),"Yes","No")</f>
        <v>Yes</v>
      </c>
      <c r="BX80" s="85" t="str">
        <f>IF(AND((RIGHT($BX$3,2)-'[1]Miter Profiles'!$AC$77-'[1]Outside Edges'!$B79)&gt;=5,'[1]Outside Edges'!$P79="Yes"),"Yes","No")</f>
        <v>Yes</v>
      </c>
      <c r="BY80" s="86" t="str">
        <f>IF(AND((RIGHT($BY$3,2)-'[1]Miter Profiles'!$AC$78-'[1]Outside Edges'!$B79)&gt;=5,'[1]Outside Edges'!$P79="Yes"),"Yes","No")</f>
        <v>Yes</v>
      </c>
      <c r="BZ80" s="11" t="str">
        <f>IF(AND((RIGHT($BZ$3,2)-'[1]Miter Profiles'!$AC$79-'[1]Outside Edges'!$B79)&gt;=5,'[1]Outside Edges'!$P79="Yes"),"Yes","No")</f>
        <v>Yes</v>
      </c>
      <c r="CA80" s="87" t="str">
        <f>IF(AND((RIGHT($CA$3,2)-'[1]Miter Profiles'!$AC$80-'[1]Outside Edges'!$B79)&gt;=5,'[1]Outside Edges'!$P79="Yes"),"Yes","No")</f>
        <v>Yes</v>
      </c>
      <c r="CB80" s="10" t="str">
        <f>IF(AND((RIGHT($CB$3,2)-'[1]Miter Profiles'!$AC$81-'[1]Outside Edges'!$B79)&gt;=5,'[1]Outside Edges'!$P79="Yes"),"Yes","No")</f>
        <v>Yes</v>
      </c>
      <c r="CC80" s="10" t="str">
        <f>IF(AND((RIGHT($CC$3,2)-'[1]Miter Profiles'!$AC$82-'[1]Outside Edges'!$B79)&gt;=5,'[1]Outside Edges'!$P79="Yes"),"Yes","No")</f>
        <v>Yes</v>
      </c>
      <c r="CD80" s="85" t="str">
        <f>IF(AND((RIGHT($CD$3,2)-'[1]Miter Profiles'!$AC$83-'[1]Outside Edges'!$B79)&gt;=5,'[1]Outside Edges'!$P79="Yes"),"Yes","No")</f>
        <v>Yes</v>
      </c>
      <c r="CE80" s="86" t="str">
        <f>IF(AND((RIGHT($CE$3,2)-'[1]Miter Profiles'!$AC$84-'[1]Outside Edges'!$B79)&gt;=5,'[1]Outside Edges'!$P79="Yes"),"Yes","No")</f>
        <v>Yes</v>
      </c>
      <c r="CF80" s="11" t="str">
        <f>IF(AND((RIGHT($CF$3,2)-'[1]Miter Profiles'!$AC$85-'[1]Outside Edges'!$B79)&gt;=5,'[1]Outside Edges'!$P79="Yes"),"Yes","No")</f>
        <v>Yes</v>
      </c>
      <c r="CG80" s="87" t="str">
        <f>IF(AND((RIGHT($CG$3,2)-'[1]Miter Profiles'!$AC$86-'[1]Outside Edges'!$B79)&gt;=5,'[1]Outside Edges'!$P79="Yes"),"Yes","No")</f>
        <v>Yes</v>
      </c>
      <c r="CH80" s="10" t="str">
        <f>IF(AND((RIGHT($CH$3,2)-'[1]Miter Profiles'!$AC$87-'[1]Outside Edges'!$B79)&gt;=5,'[1]Outside Edges'!$P79="Yes"),"Yes","No")</f>
        <v>Yes</v>
      </c>
      <c r="CI80" s="10" t="str">
        <f>IF(AND((RIGHT($CI$3,2)-'[1]Miter Profiles'!$AC$88-'[1]Outside Edges'!$B79)&gt;=5,'[1]Outside Edges'!$P79="Yes"),"Yes","No")</f>
        <v>Yes</v>
      </c>
      <c r="CJ80" s="85" t="str">
        <f>IF(AND((RIGHT($CJ$3,2)-'[1]Miter Profiles'!$AC$89-'[1]Outside Edges'!$B79)&gt;=5,'[1]Outside Edges'!$P79="Yes"),"Yes","No")</f>
        <v>Yes</v>
      </c>
      <c r="CK80" s="86" t="str">
        <f>IF(AND((RIGHT($CK$3,2)-'[1]Miter Profiles'!$AC$90-'[1]Outside Edges'!$B79)&gt;=5,'[1]Outside Edges'!$P79="Yes"),"Yes","No")</f>
        <v>Yes</v>
      </c>
      <c r="CL80" s="11" t="str">
        <f>IF(AND((RIGHT($CL$3,2)-'[1]Miter Profiles'!$AC$91-'[1]Outside Edges'!$B79)&gt;=5,'[1]Outside Edges'!$P79="Yes"),"Yes","No")</f>
        <v>Yes</v>
      </c>
      <c r="CM80" s="87" t="str">
        <f>IF(AND((RIGHT($CM$3,2)-'[1]Miter Profiles'!$AC$92-'[1]Outside Edges'!$B79)&gt;=5,'[1]Outside Edges'!$P79="Yes"),"Yes","No")</f>
        <v>Yes</v>
      </c>
      <c r="CN80" s="10" t="str">
        <f>IF(AND((RIGHT(CN$3,2)-'[1]Miter Profiles'!$AC$93-'[1]Outside Edges'!$B79)&gt;=5,'[1]Outside Edges'!$P79="Yes"),"Yes","No")</f>
        <v>No</v>
      </c>
      <c r="CO80" s="10" t="str">
        <f>IF(AND((RIGHT(CO$3,2)-'[1]Miter Profiles'!$AC$94-'[1]Outside Edges'!$B79)&gt;=5,'[1]Outside Edges'!$P79="Yes"),"Yes","No")</f>
        <v>Yes</v>
      </c>
      <c r="CP80" s="85" t="str">
        <f>IF(AND((RIGHT(CP$3,2)-'[1]Miter Profiles'!$AC$95-'[1]Outside Edges'!$B79)&gt;=5,'[1]Outside Edges'!$P79="Yes"),"Yes","No")</f>
        <v>Yes</v>
      </c>
      <c r="CQ80" s="86" t="str">
        <f>IF(AND((RIGHT(CQ$3,2)-'[1]Miter Profiles'!$AC$96-'[1]Outside Edges'!$B79)&gt;=5,'[1]Outside Edges'!$P79="Yes"),"Yes","No")</f>
        <v>Yes</v>
      </c>
      <c r="CR80" s="11" t="str">
        <f>IF(AND((RIGHT(CR$3,2)-'[1]Miter Profiles'!$AC$97-'[1]Outside Edges'!$B79)&gt;=5,'[1]Outside Edges'!$P79="Yes"),"Yes","No")</f>
        <v>Yes</v>
      </c>
      <c r="CS80" s="87" t="str">
        <f>IF(AND((RIGHT(CS$3,2)-'[1]Miter Profiles'!$AC$98-'[1]Outside Edges'!$B79)&gt;=5,'[1]Outside Edges'!$P79="Yes"),"Yes","No")</f>
        <v>Yes</v>
      </c>
      <c r="CT80" s="10" t="str">
        <f>IF(AND((RIGHT($CT$3,2)-'[1]Miter Profiles'!$AC$99-'[1]Outside Edges'!$B79)&gt;=5,'[1]Outside Edges'!$P79="Yes"),"Yes","No")</f>
        <v>No</v>
      </c>
      <c r="CU80" s="10" t="str">
        <f>IF(AND((RIGHT($CU$3,2)-'[1]Miter Profiles'!$AC$100-'[1]Outside Edges'!$B79)&gt;=5,'[1]Outside Edges'!$P79="Yes"),"Yes","No")</f>
        <v>Yes</v>
      </c>
      <c r="CV80" s="85" t="str">
        <f>IF(AND((RIGHT($CV$3,2)-'[1]Miter Profiles'!$AC$101-'[1]Outside Edges'!$B79)&gt;=5,'[1]Outside Edges'!$P79="Yes"),"Yes","No")</f>
        <v>Yes</v>
      </c>
      <c r="CW80" s="86" t="str">
        <f>IF(AND((RIGHT($CW$3,2)-'[1]Miter Profiles'!$AC$102-'[1]Outside Edges'!$B79)&gt;=5,'[1]Outside Edges'!$P79="Yes"),"Yes","No")</f>
        <v>Yes</v>
      </c>
      <c r="CX80" s="11" t="str">
        <f>IF(AND((RIGHT($CX$3,2)-'[1]Miter Profiles'!$AC$103-'[1]Outside Edges'!$B79)&gt;=5,'[1]Outside Edges'!$P79="Yes"),"Yes","No")</f>
        <v>Yes</v>
      </c>
      <c r="CY80" s="87" t="str">
        <f>IF(AND((RIGHT($CY$3,2)-'[1]Miter Profiles'!$AC$104-'[1]Outside Edges'!$B79)&gt;=5,'[1]Outside Edges'!$P79="Yes"),"Yes","No")</f>
        <v>Yes</v>
      </c>
      <c r="CZ80" s="10" t="str">
        <f>IF(AND((RIGHT($CZ$3,2)-'[1]Miter Profiles'!$AC$105-'[1]Outside Edges'!$B79)&gt;=5,'[1]Outside Edges'!$P79="Yes"),"Yes","No")</f>
        <v>No</v>
      </c>
      <c r="DA80" s="10" t="str">
        <f>IF(AND((RIGHT($DA$3,2)-'[1]Miter Profiles'!$AC$106-'[1]Outside Edges'!$B79)&gt;=5,'[1]Outside Edges'!$P79="Yes"),"Yes","No")</f>
        <v>No</v>
      </c>
      <c r="DB80" s="85" t="str">
        <f>IF(AND((RIGHT($DB$3,2)-'[1]Miter Profiles'!$AC$107-'[1]Outside Edges'!$B79)&gt;=5,'[1]Outside Edges'!$P79="Yes"),"Yes","No")</f>
        <v>No</v>
      </c>
      <c r="DC80" s="86" t="str">
        <f>IF(AND((RIGHT($DC$3,2)-'[1]Miter Profiles'!$AC$108-'[1]Outside Edges'!$B79)&gt;=5,'[1]Outside Edges'!$P79="Yes"),"Yes","No")</f>
        <v>No</v>
      </c>
      <c r="DD80" s="11" t="str">
        <f>IF(AND((RIGHT($DD$3,2)-'[1]Miter Profiles'!$AC$109-'[1]Outside Edges'!$B79)&gt;=5,'[1]Outside Edges'!$P79="Yes"),"Yes","No")</f>
        <v>Yes</v>
      </c>
      <c r="DE80" s="87" t="str">
        <f>IF(AND((RIGHT($DE$3,2)-'[1]Miter Profiles'!$AC$110-'[1]Outside Edges'!$B79)&gt;=5,'[1]Outside Edges'!$P79="Yes"),"Yes","No")</f>
        <v>Yes</v>
      </c>
      <c r="DF80" s="10" t="str">
        <f>IF(AND((RIGHT($DF$3,2)-'[1]Miter Profiles'!$AC$111-'[1]Outside Edges'!$B79)&gt;=5,'[1]Outside Edges'!$P79="Yes"),"Yes","No")</f>
        <v>Yes</v>
      </c>
      <c r="DG80" s="10" t="str">
        <f>IF(AND((RIGHT($DG$3,2)-'[1]Miter Profiles'!$AC$112-'[1]Outside Edges'!$B79)&gt;=5,'[1]Outside Edges'!$P79="Yes"),"Yes","No")</f>
        <v>Yes</v>
      </c>
      <c r="DH80" s="85" t="str">
        <f>IF(AND((RIGHT($DH$3,2)-'[1]Miter Profiles'!$AC$113-'[1]Outside Edges'!$B79)&gt;=5,'[1]Outside Edges'!$P79="Yes"),"Yes","No")</f>
        <v>Yes</v>
      </c>
      <c r="DI80" s="86" t="str">
        <f>IF(AND((RIGHT($DI$3,2)-'[1]Miter Profiles'!$AC$114-'[1]Outside Edges'!$B79)&gt;=5,'[1]Outside Edges'!$P79="Yes"),"Yes","No")</f>
        <v>Yes</v>
      </c>
      <c r="DJ80" s="11" t="str">
        <f>IF(AND((RIGHT($DJ$3,2)-'[1]Miter Profiles'!$AC$115-'[1]Outside Edges'!$B79)&gt;=5,'[1]Outside Edges'!$P79="Yes"),"Yes","No")</f>
        <v>Yes</v>
      </c>
      <c r="DK80" s="87" t="str">
        <f>IF(AND((RIGHT($DK$3,2)-'[1]Miter Profiles'!$AC$116-'[1]Outside Edges'!$B79)&gt;=5,'[1]Outside Edges'!$P79="Yes"),"Yes","No")</f>
        <v>Yes</v>
      </c>
      <c r="DL80" s="10" t="str">
        <f>IF(AND((RIGHT($DL$3,2)-'[1]Miter Profiles'!$AC$117-'[1]Outside Edges'!$B79)&gt;=5,'[1]Outside Edges'!$P79="Yes"),"Yes","No")</f>
        <v>Yes</v>
      </c>
      <c r="DM80" s="10" t="str">
        <f>IF(AND((RIGHT($DM$3,2)-'[1]Miter Profiles'!$AC$118-'[1]Outside Edges'!$B79)&gt;=5,'[1]Outside Edges'!$P79="Yes"),"Yes","No")</f>
        <v>Yes</v>
      </c>
      <c r="DN80" s="85" t="str">
        <f>IF(AND((RIGHT($DN$3,2)-'[1]Miter Profiles'!$AC$119-'[1]Outside Edges'!$B79)&gt;=5,'[1]Outside Edges'!$P79="Yes"),"Yes","No")</f>
        <v>Yes</v>
      </c>
      <c r="DO80" s="86" t="str">
        <f>IF(AND((RIGHT($DO$3,2)-'[1]Miter Profiles'!$AC$120-'[1]Outside Edges'!$B79)&gt;=5,'[1]Outside Edges'!$P79="Yes"),"Yes","No")</f>
        <v>No</v>
      </c>
      <c r="DP80" s="11" t="str">
        <f>IF(AND((RIGHT($DP$3,2)-'[1]Miter Profiles'!$AC$121-'[1]Outside Edges'!$B79)&gt;=5,'[1]Outside Edges'!$P79="Yes"),"Yes","No")</f>
        <v>Yes</v>
      </c>
      <c r="DQ80" s="87" t="str">
        <f>IF(AND((RIGHT($DQ$3,2)-'[1]Miter Profiles'!$AC$122-'[1]Outside Edges'!$B79)&gt;=5,'[1]Outside Edges'!$P79="Yes"),"Yes","No")</f>
        <v>Yes</v>
      </c>
      <c r="DR80" s="10" t="str">
        <f>IF(AND((RIGHT($DR$3,2)-'[1]Miter Profiles'!$AC$123-'[1]Outside Edges'!$B79)&gt;=5,'[1]Outside Edges'!$P79="Yes"),"Yes","No")</f>
        <v>Yes</v>
      </c>
      <c r="DS80" s="10" t="str">
        <f>IF(AND((RIGHT($DS$3,2)-'[1]Miter Profiles'!$AC$124-'[1]Outside Edges'!$B79)&gt;=5,'[1]Outside Edges'!$P79="Yes"),"Yes","No")</f>
        <v>Yes</v>
      </c>
      <c r="DT80" s="85" t="str">
        <f>IF(AND((RIGHT($DT$3,2)-'[1]Miter Profiles'!$AC$125-'[1]Outside Edges'!$B79)&gt;=5,'[1]Outside Edges'!$P79="Yes"),"Yes","No")</f>
        <v>Yes</v>
      </c>
      <c r="DU80" s="86" t="str">
        <f>IF(AND((RIGHT($DU$3,2)-'[1]Miter Profiles'!$AC$126-'[1]Outside Edges'!$B79)&gt;=5,'[1]Outside Edges'!$P79="Yes"),"Yes","No")</f>
        <v>Yes</v>
      </c>
      <c r="DV80" s="11" t="str">
        <f>IF(AND((RIGHT($DV$3,2)-'[1]Miter Profiles'!$AC$127-'[1]Outside Edges'!$B79)&gt;=5,'[1]Outside Edges'!$P79="Yes"),"Yes","No")</f>
        <v>Yes</v>
      </c>
      <c r="DW80" s="87" t="str">
        <f>IF(AND((RIGHT($DW$3,2)-'[1]Miter Profiles'!$AC$128-'[1]Outside Edges'!$B79)&gt;=5,'[1]Outside Edges'!$P79="Yes"),"Yes","No")</f>
        <v>Yes</v>
      </c>
      <c r="DX80" s="10" t="str">
        <f>IF(AND((RIGHT($DX$3,2)-'[1]Miter Profiles'!$AC$129-'[1]Outside Edges'!$B79)&gt;=5,'[1]Outside Edges'!$P79="Yes"),"Yes","No")</f>
        <v>Yes</v>
      </c>
      <c r="DY80" s="10" t="str">
        <f>IF(AND((RIGHT($DY$3,2)-'[1]Miter Profiles'!$AC$130-'[1]Outside Edges'!$B79)&gt;=5,'[1]Outside Edges'!$P79="Yes"),"Yes","No")</f>
        <v>Yes</v>
      </c>
      <c r="DZ80" s="85" t="str">
        <f>IF(AND((RIGHT($DZ$3,2)-'[1]Miter Profiles'!$AC$131-'[1]Outside Edges'!$B79)&gt;=5,'[1]Outside Edges'!$P79="Yes"),"Yes","No")</f>
        <v>Yes</v>
      </c>
      <c r="EA80" s="90" t="str">
        <f>IF(AND((RIGHT($EA$3,2)-'[1]Miter Profiles'!$AC$132-'[1]Outside Edges'!$B79)&gt;=5,'[1]Outside Edges'!$P79="Yes"),"Yes","No")</f>
        <v>Yes</v>
      </c>
      <c r="EB80" s="105" t="str">
        <f>IF(AND((RIGHT($EB$3,2)-'[1]Miter Profiles'!$AC$133-'[1]Outside Edges'!$B79)&gt;=5,'[1]Outside Edges'!$P79="Yes"),"Yes","No")</f>
        <v>No</v>
      </c>
      <c r="EC80" s="110" t="str">
        <f>IF(AND((RIGHT($EC$3,2)-'[1]Miter Profiles'!$AC$134-'[1]Outside Edges'!$B79)&gt;=5,'[1]Outside Edges'!$P79="Yes"),"Yes","No")</f>
        <v>Yes</v>
      </c>
      <c r="ED80" s="116" t="str">
        <f>IF(AND((RIGHT($ED$3,2)-'[1]Miter Profiles'!$AC$135-'[1]Outside Edges'!$B79)&gt;=5,'[1]Outside Edges'!$P79="Yes"),"Yes","No")</f>
        <v>Yes</v>
      </c>
      <c r="EE80" s="113" t="str">
        <f>IF(AND((RIGHT($EE$3,2)-'[1]Miter Profiles'!$AC$136-'[1]Outside Edges'!$B79)&gt;=5,'[1]Outside Edges'!$P79="Yes"),"Yes","No")</f>
        <v>Yes</v>
      </c>
      <c r="EF80" s="85" t="str">
        <f>IF(AND((RIGHT($EF$3,2)-'[1]Miter Profiles'!$AC$137-'[1]Outside Edges'!$B79)&gt;=5,'[1]Outside Edges'!$P79="Yes"),"Yes","No")</f>
        <v>Yes</v>
      </c>
      <c r="EG80" s="10" t="str">
        <f>IF(AND((RIGHT($EG$3,2)-'[1]Miter Profiles'!$AC$138-'[1]Outside Edges'!$B79)&gt;=5,'[1]Outside Edges'!$P79="Yes"),"Yes","No")</f>
        <v>Yes</v>
      </c>
      <c r="EH80" s="90" t="str">
        <f>IF(AND((RIGHT($EH$3,2)-'[1]Miter Profiles'!$AC$139-'[1]Outside Edges'!$B79)&gt;=5,'[1]Outside Edges'!$P79="Yes"),"Yes","No")</f>
        <v>Yes</v>
      </c>
      <c r="EI80" s="121" t="str">
        <f>IF(AND((RIGHT($EI$3,2)-'[1]Miter Profiles'!$AC$140-'[1]Outside Edges'!$B79)&gt;=5,'[1]Outside Edges'!$P79="Yes"),"Yes","No")</f>
        <v>Yes</v>
      </c>
      <c r="EJ80" s="124" t="str">
        <f>IF(AND((RIGHT($EJ$3,2)-'[1]Miter Profiles'!$AC$141-'[1]Outside Edges'!$B79)&gt;=5,'[1]Outside Edges'!$P79="Yes"),"Yes","No")</f>
        <v>Yes</v>
      </c>
      <c r="EK80" s="124" t="str">
        <f>IF(AND((RIGHT($EK$3,2)-'[1]Miter Profiles'!$AC$142-'[1]Outside Edges'!$B79)&gt;=5,'[1]Outside Edges'!$P79="Yes"),"Yes","No")</f>
        <v>Yes</v>
      </c>
      <c r="EL80" s="116" t="str">
        <f>IF(AND((RIGHT($EL$3,2)-'[1]Miter Profiles'!$AC$143-'[1]Outside Edges'!$B79)&gt;=5,'[1]Outside Edges'!$P79="Yes"),"Yes","No")</f>
        <v>Yes</v>
      </c>
      <c r="EM80" s="129" t="str">
        <f>IF(AND((RIGHT($EM$3,2)-'[1]Miter Profiles'!$AC$144-'[1]Outside Edges'!$B79)&gt;=5,'[1]Outside Edges'!$P79="Yes"),"Yes","No")</f>
        <v>No</v>
      </c>
      <c r="EN80" s="10" t="str">
        <f>IF(AND((RIGHT($EN$3,2)-'[1]Miter Profiles'!$AC$145-'[1]Outside Edges'!$B79)&gt;=5,'[1]Outside Edges'!$P79="Yes"),"Yes","No")</f>
        <v>Yes</v>
      </c>
      <c r="EO80" s="90" t="str">
        <f>IF(AND((RIGHT($EO$3,2)-'[1]Miter Profiles'!$AC$146-'[1]Outside Edges'!$B79)&gt;=5,'[1]Outside Edges'!$P79="Yes"),"Yes","No")</f>
        <v>Yes</v>
      </c>
      <c r="EP80" s="124" t="str">
        <f>IF(AND((RIGHT($EP$3,2)-'[1]Miter Profiles'!$AC$147-'[1]Outside Edges'!$B79)&gt;=5,'[1]Outside Edges'!$P79="Yes"),"Yes","No")</f>
        <v>No</v>
      </c>
      <c r="EQ80" s="124" t="str">
        <f>IF(AND((RIGHT($EQ$3,2)-'[1]Miter Profiles'!$AC$148-'[1]Outside Edges'!$B79)&gt;=5,'[1]Outside Edges'!$P79="Yes"),"Yes","No")</f>
        <v>Yes</v>
      </c>
      <c r="ER80" s="116" t="str">
        <f>IF(AND((RIGHT($ER$3,2)-'[1]Miter Profiles'!$AC$149-'[1]Outside Edges'!$B79)&gt;=5,'[1]Outside Edges'!$P79="Yes"),"Yes","No")</f>
        <v>Yes</v>
      </c>
      <c r="ES80" s="129" t="str">
        <f>IF(AND((RIGHT($ES$3,2)-'[1]Miter Profiles'!$AC$150-'[1]Outside Edges'!$B79)&gt;=5,'[1]Outside Edges'!$P79="Yes"),"Yes","No")</f>
        <v>No</v>
      </c>
      <c r="ET80" s="10" t="str">
        <f>IF(AND((RIGHT($ET$3,2)-'[1]Miter Profiles'!$AC$151-'[1]Outside Edges'!$B79)&gt;=5,'[1]Outside Edges'!$P79="Yes"),"Yes","No")</f>
        <v>Yes</v>
      </c>
      <c r="EU80" s="90" t="str">
        <f>IF(AND((RIGHT($EU$3,2)-'[1]Miter Profiles'!$AC$152-'[1]Outside Edges'!$B79)&gt;=5,'[1]Outside Edges'!$P79="Yes"),"Yes","No")</f>
        <v>Yes</v>
      </c>
      <c r="EV80" s="124" t="str">
        <f>IF(AND((RIGHT($EV$3,2)-'[1]Miter Profiles'!$AC$153-'[1]Outside Edges'!$B79)&gt;=5,'[1]Outside Edges'!$P79="Yes"),"Yes","No")</f>
        <v>Yes</v>
      </c>
      <c r="EW80" s="124" t="str">
        <f>IF(AND((RIGHT($EW$3,2)-'[1]Miter Profiles'!$AC$154-'[1]Outside Edges'!$B79)&gt;=5,'[1]Outside Edges'!$P79="Yes"),"Yes","No")</f>
        <v>Yes</v>
      </c>
      <c r="EX80" s="116" t="str">
        <f>IF(AND((RIGHT($EX$3,2)-'[1]Miter Profiles'!$AC$155-'[1]Outside Edges'!$B79)&gt;=5,'[1]Outside Edges'!$P79="Yes"),"Yes","No")</f>
        <v>Yes</v>
      </c>
      <c r="EY80" s="129" t="str">
        <f>IF(AND((RIGHT($EY$3,2)-'[1]Miter Profiles'!$AC$156-'[1]Outside Edges'!$B79)&gt;=5,'[1]Outside Edges'!$P79="Yes"),"Yes","No")</f>
        <v>Yes</v>
      </c>
      <c r="EZ80" s="10" t="str">
        <f>IF(AND((RIGHT($EZ$3,2)-'[1]Miter Profiles'!$AC$157-'[1]Outside Edges'!$B79)&gt;=5,'[1]Outside Edges'!$P79="Yes"),"Yes","No")</f>
        <v>Yes</v>
      </c>
      <c r="FA80" s="90" t="str">
        <f>IF(AND((RIGHT($FA$3,2)-'[1]Miter Profiles'!$AC$158-'[1]Outside Edges'!$B79)&gt;=5,'[1]Outside Edges'!$P79="Yes"),"Yes","No")</f>
        <v>Yes</v>
      </c>
      <c r="FB80" s="124" t="str">
        <f>IF(AND((RIGHT($FB$3,2)-'[1]Miter Profiles'!$AC$159-'[1]Outside Edges'!$B79)&gt;=5,'[1]Outside Edges'!$P79="Yes"),"Yes","No")</f>
        <v>Yes</v>
      </c>
      <c r="FC80" s="124" t="str">
        <f>IF(AND((RIGHT($FC$3,2)-'[1]Miter Profiles'!$AC$160-'[1]Outside Edges'!$B79)&gt;=5,'[1]Outside Edges'!$P79="Yes"),"Yes","No")</f>
        <v>Yes</v>
      </c>
      <c r="FD80" s="116" t="str">
        <f>IF(AND((RIGHT($FD$3,2)-'[1]Miter Profiles'!$AC$161-'[1]Outside Edges'!$B79)&gt;=5,'[1]Outside Edges'!$P79="Yes"),"Yes","No")</f>
        <v>Yes</v>
      </c>
      <c r="FE80" s="129" t="str">
        <f>IF(AND((RIGHT($FE$3,2)-'[1]Miter Profiles'!$AC$162-'[1]Outside Edges'!$B79)&gt;=5,'[1]Outside Edges'!$P79="Yes"),"Yes","No")</f>
        <v>Yes</v>
      </c>
      <c r="FF80" s="10" t="str">
        <f>IF(AND((RIGHT($FF$3,2)-'[1]Miter Profiles'!$AC$163-'[1]Outside Edges'!$B79)&gt;=5,'[1]Outside Edges'!$P79="Yes"),"Yes","No")</f>
        <v>Yes</v>
      </c>
      <c r="FG80" s="90" t="str">
        <f>IF(AND((RIGHT($FG$3,2)-'[1]Miter Profiles'!$AC$164-'[1]Outside Edges'!$B79)&gt;=5,'[1]Outside Edges'!$P79="Yes"),"Yes","No")</f>
        <v>Yes</v>
      </c>
      <c r="FH80" s="124" t="str">
        <f>IF(AND((RIGHT($FH$3,2)-'[1]Miter Profiles'!$AC$165-'[1]Outside Edges'!$B79)&gt;=5,'[1]Outside Edges'!$P79="Yes"),"Yes","No")</f>
        <v>Yes</v>
      </c>
      <c r="FI80" s="124" t="str">
        <f>IF(AND((RIGHT($FI$3,2)-'[1]Miter Profiles'!$AC$166-'[1]Outside Edges'!$B79)&gt;=5,'[1]Outside Edges'!$P79="Yes"),"Yes","No")</f>
        <v>Yes</v>
      </c>
      <c r="FJ80" s="116" t="str">
        <f>IF(AND((RIGHT($FJ$3,2)-'[1]Miter Profiles'!$AC$167-'[1]Outside Edges'!$B79)&gt;=5,'[1]Outside Edges'!$P79="Yes"),"Yes","No")</f>
        <v>Yes</v>
      </c>
      <c r="FK80" s="129" t="str">
        <f>IF(AND((RIGHT($FK$3,2)-'[1]Miter Profiles'!$AC$168-'[1]Outside Edges'!$B79)&gt;=5,'[1]Outside Edges'!$P79="Yes"),"Yes","No")</f>
        <v>Yes</v>
      </c>
      <c r="FL80" s="10" t="str">
        <f>IF(AND((RIGHT($FL$3,2)-'[1]Miter Profiles'!$AC$169-'[1]Outside Edges'!$B79)&gt;=5,'[1]Outside Edges'!$P79="Yes"),"Yes","No")</f>
        <v>Yes</v>
      </c>
      <c r="FM80" s="90" t="str">
        <f>IF(AND((RIGHT($FM$3,2)-'[1]Miter Profiles'!$AC$170-'[1]Outside Edges'!$B79)&gt;=5,'[1]Outside Edges'!$P79="Yes"),"Yes","No")</f>
        <v>Yes</v>
      </c>
      <c r="FN80" s="124" t="str">
        <f>IF(AND((RIGHT($FN$3,2)-'[1]Miter Profiles'!$AC$171-'[1]Outside Edges'!$B79)&gt;=5,'[1]Outside Edges'!$P79="Yes"),"Yes","No")</f>
        <v>Yes</v>
      </c>
      <c r="FO80" s="124" t="str">
        <f>IF(AND((RIGHT($FO$3,2)-'[1]Miter Profiles'!$AC$172-'[1]Outside Edges'!$B79)&gt;=5,'[1]Outside Edges'!$P79="Yes"),"Yes","No")</f>
        <v>Yes</v>
      </c>
      <c r="FP80" s="116" t="str">
        <f>IF(AND((RIGHT($FP$3,2)-'[1]Miter Profiles'!$AC$173-'[1]Outside Edges'!$B79)&gt;=5,'[1]Outside Edges'!$P79="Yes"),"Yes","No")</f>
        <v>Yes</v>
      </c>
      <c r="FQ80" s="129" t="str">
        <f>IF(AND((RIGHT($FQ$3,2)-'[1]Miter Profiles'!$AC$174-'[1]Outside Edges'!$B79)&gt;=5,'[1]Outside Edges'!$P79="Yes"),"Yes","No")</f>
        <v>Yes</v>
      </c>
      <c r="FR80" s="10" t="str">
        <f>IF(AND((RIGHT($FR$3,2)-'[1]Miter Profiles'!$AC$175-'[1]Outside Edges'!$B79)&gt;=5,'[1]Outside Edges'!$P79="Yes"),"Yes","No")</f>
        <v>Yes</v>
      </c>
      <c r="FS80" s="90" t="str">
        <f>IF(AND((RIGHT($FS$3,2)-'[1]Miter Profiles'!$AC$176-'[1]Outside Edges'!$B79)&gt;=5,'[1]Outside Edges'!$P79="Yes"),"Yes","No")</f>
        <v>Yes</v>
      </c>
      <c r="FT80" s="124" t="str">
        <f>IF(AND((RIGHT($FT$3,2)-'[1]Miter Profiles'!$AC$177-'[1]Outside Edges'!$B79)&gt;=5,'[1]Outside Edges'!$P79="Yes"),"Yes","No")</f>
        <v>Yes</v>
      </c>
      <c r="FU80" s="124" t="str">
        <f>IF(AND((RIGHT($FU$3,2)-'[1]Miter Profiles'!$AC$178-'[1]Outside Edges'!$B79)&gt;=5,'[1]Outside Edges'!$P79="Yes"),"Yes","No")</f>
        <v>Yes</v>
      </c>
      <c r="FV80" s="116" t="str">
        <f>IF(AND((RIGHT($V$3,2)-'[1]Miter Profiles'!$AC$179-'[1]Outside Edges'!$B79)&gt;=5,'[1]Outside Edges'!$P79="Yes"),"Yes","No")</f>
        <v>Yes</v>
      </c>
      <c r="FW80" s="129" t="str">
        <f>IF(AND((RIGHT($FW$3,2)-'[1]Miter Profiles'!$AC$180-'[1]Outside Edges'!$B79)&gt;=5,'[1]Outside Edges'!$P79="Yes"),"Yes","No")</f>
        <v>Yes</v>
      </c>
      <c r="FX80" s="85" t="str">
        <f>IF(AND((RIGHT($FX$3,2)-'[1]Miter Profiles'!$AC$181-'[1]Outside Edges'!$B79)&gt;=5,'[1]Outside Edges'!$P79="Yes"),"Yes","No")</f>
        <v>Yes</v>
      </c>
      <c r="FY80" s="150" t="str">
        <f>IF(AND((RIGHT($FY$3,2)-'[1]Miter Profiles'!$AC$182-'[1]Outside Edges'!$B79)&gt;=5,'[1]Outside Edges'!$P79="Yes"),"Yes","No")</f>
        <v>Yes</v>
      </c>
      <c r="FZ80" s="124" t="str">
        <f>IF(AND((RIGHT($FZ$3,2)-'[1]Miter Profiles'!$AC$183-'[1]Outside Edges'!$B79)&gt;=5,'[1]Outside Edges'!$P79="Yes"),"Yes","No")</f>
        <v>Yes</v>
      </c>
      <c r="GA80" s="116" t="str">
        <f>IF(AND((RIGHT($GA$3,2)-'[1]Miter Profiles'!$AC$184-'[1]Outside Edges'!$B79)&gt;=5,'[1]Outside Edges'!$P79="Yes"),"Yes","No")</f>
        <v>Yes</v>
      </c>
      <c r="GB80" s="129" t="str">
        <f>IF(AND((RIGHT($GB$3,2)-'[1]Miter Profiles'!$AC$185-'[1]Outside Edges'!$B79)&gt;=5,'[1]Outside Edges'!$P79="Yes"),"Yes","No")</f>
        <v>No</v>
      </c>
      <c r="GC80" s="10" t="str">
        <f>IF(AND((RIGHT($GC$3,2)-'[1]Miter Profiles'!$AC$186-'[1]Outside Edges'!$B79)&gt;=5,'[1]Outside Edges'!$P79="Yes"),"Yes","No")</f>
        <v>Yes</v>
      </c>
      <c r="GD80" s="90" t="str">
        <f>IF(AND((RIGHT($GD$3,2)-'[1]Miter Profiles'!$AC$187-'[1]Outside Edges'!$B79)&gt;=5,'[1]Outside Edges'!$P79="Yes"),"Yes","No")</f>
        <v>Yes</v>
      </c>
      <c r="GE80" s="150" t="str">
        <f>IF(AND((RIGHT($GE$3,2)-'[1]Miter Profiles'!$AC$188-'[1]Outside Edges'!$B79)&gt;=5,'[1]Outside Edges'!$P79="Yes"),"Yes","No")</f>
        <v>Yes</v>
      </c>
      <c r="GF80" s="124" t="str">
        <f>IF(AND((RIGHT($GF$3,2)-'[1]Miter Profiles'!$AC$189-'[1]Outside Edges'!$B79)&gt;=5,'[1]Outside Edges'!$P79="Yes"),"Yes","No")</f>
        <v>Yes</v>
      </c>
      <c r="GG80" s="116" t="str">
        <f>IF(AND((RIGHT($GG$3,2)-'[1]Miter Profiles'!$AC$190-'[1]Outside Edges'!$B79)&gt;=5,'[1]Outside Edges'!$P79="Yes"),"Yes","No")</f>
        <v>Yes</v>
      </c>
      <c r="GH80" s="129" t="str">
        <f>IF(AND((RIGHT($GH$3,2)-'[1]Miter Profiles'!$AC$191-'[1]Outside Edges'!$B79)&gt;=5,'[1]Outside Edges'!$P79="Yes"),"Yes","No")</f>
        <v>Yes</v>
      </c>
      <c r="GI80" s="10" t="str">
        <f>IF(AND((RIGHT($GI$3,2)-'[1]Miter Profiles'!$AC$192-'[1]Outside Edges'!$B79)&gt;=5,'[1]Outside Edges'!$P79="Yes"),"Yes","No")</f>
        <v>Yes</v>
      </c>
      <c r="GJ80" s="90" t="str">
        <f>IF(AND((RIGHT($GJ$3,2)-'[1]Miter Profiles'!$AC$193-'[1]Outside Edges'!$B79)&gt;=5,'[1]Outside Edges'!$P79="Yes"),"Yes","No")</f>
        <v>Yes</v>
      </c>
      <c r="GK80" s="150" t="str">
        <f>IF(AND((RIGHT($GK$3,2)-'[1]Miter Profiles'!$AC$194-'[1]Outside Edges'!$B79)&gt;=5,'[1]Outside Edges'!$P79="Yes"),"Yes","No")</f>
        <v>Yes</v>
      </c>
      <c r="GL80" s="124" t="str">
        <f>IF(AND((RIGHT($GL$3,2)-'[1]Miter Profiles'!$AC$195-'[1]Outside Edges'!$B79)&gt;=5,'[1]Outside Edges'!$P79="Yes"),"Yes","No")</f>
        <v>Yes</v>
      </c>
      <c r="GM80" s="116" t="str">
        <f>IF(AND((RIGHT($GM$3,2)-'[1]Miter Profiles'!$AC$196-'[1]Outside Edges'!$B79)&gt;=5,'[1]Outside Edges'!$P79="Yes"),"Yes","No")</f>
        <v>Yes</v>
      </c>
      <c r="GN80" s="129" t="str">
        <f>IF(AND((RIGHT($GN$3,2)-'[1]Miter Profiles'!$AC$197-'[1]Outside Edges'!$B79)&gt;=5,'[1]Outside Edges'!$P79="Yes"),"Yes","No")</f>
        <v>No</v>
      </c>
      <c r="GO80" s="10" t="str">
        <f>IF(AND((RIGHT($GO$3,2)-'[1]Miter Profiles'!$AC$198-'[1]Outside Edges'!$B79)&gt;=5,'[1]Outside Edges'!$P79="Yes"),"Yes","No")</f>
        <v>Yes</v>
      </c>
      <c r="GP80" s="90" t="str">
        <f>IF(AND((RIGHT($GP$3,2)-'[1]Miter Profiles'!$AC$199-'[1]Outside Edges'!$B79)&gt;=5,'[1]Outside Edges'!$P79="Yes"),"Yes","No")</f>
        <v>Yes</v>
      </c>
      <c r="GQ80" s="150" t="str">
        <f>IF(AND((RIGHT($GQ$3,2)-'[1]Miter Profiles'!$AC$200-'[1]Outside Edges'!$B79)&gt;=5,'[1]Outside Edges'!$P79="Yes"),"Yes","No")</f>
        <v>Yes</v>
      </c>
      <c r="GR80" s="124" t="str">
        <f>IF(AND((RIGHT($GR$3,2)-'[1]Miter Profiles'!$AC$201-'[1]Outside Edges'!$B79)&gt;=5,'[1]Outside Edges'!$P79="Yes"),"Yes","No")</f>
        <v>Yes</v>
      </c>
      <c r="GS80" s="116" t="str">
        <f>IF(AND((RIGHT($GS$3,2)-'[1]Miter Profiles'!$AC$202-'[1]Outside Edges'!$B79)&gt;=5,'[1]Outside Edges'!$P79="Yes"),"Yes","No")</f>
        <v>Yes</v>
      </c>
      <c r="GT80" s="129" t="str">
        <f>IF(AND((RIGHT($GT$3,2)-'[1]Miter Profiles'!$AC$203-'[1]Outside Edges'!$B79)&gt;=5,'[1]Outside Edges'!$P79="Yes"),"Yes","No")</f>
        <v>No</v>
      </c>
      <c r="GU80" s="10" t="str">
        <f>IF(AND((RIGHT($GU$3,2)-'[1]Miter Profiles'!$AC$204-'[1]Outside Edges'!$B79)&gt;=5,'[1]Outside Edges'!$P79="Yes"),"Yes","No")</f>
        <v>Yes</v>
      </c>
      <c r="GV80" s="90" t="str">
        <f>IF(AND((RIGHT($GV$3,2)-'[1]Miter Profiles'!$AC$205-'[1]Outside Edges'!$B79)&gt;=5,'[1]Outside Edges'!$P79="Yes"),"Yes","No")</f>
        <v>Yes</v>
      </c>
      <c r="GW80" s="150" t="str">
        <f>IF(AND((RIGHT($GW$3,2)-'[1]Miter Profiles'!$AC$206-'[1]Outside Edges'!$B79)&gt;=5,'[1]Outside Edges'!$P79="Yes"),"Yes","No")</f>
        <v>No</v>
      </c>
      <c r="GX80" s="124" t="str">
        <f>IF(AND((RIGHT($GX$3,2)-'[1]Miter Profiles'!$AC$207-'[1]Outside Edges'!$B79)&gt;=5,'[1]Outside Edges'!$P79="Yes"),"Yes","No")</f>
        <v>Yes</v>
      </c>
      <c r="GY80" s="116" t="str">
        <f>IF(AND((RIGHT($GY$3,2)-'[1]Miter Profiles'!$AC$208-'[1]Outside Edges'!$B79)&gt;=5,'[1]Outside Edges'!$P79="Yes"),"Yes","No")</f>
        <v>Yes</v>
      </c>
      <c r="GZ80" s="129" t="str">
        <f>IF(AND((RIGHT($GZ$3,2)-'[1]Miter Profiles'!$AC$209-'[1]Outside Edges'!$B79)&gt;=5,'[1]Outside Edges'!$P79="Yes"),"Yes","No")</f>
        <v>Yes</v>
      </c>
      <c r="HA80" s="10" t="str">
        <f>IF(AND((RIGHT($HA$3,2)-'[1]Miter Profiles'!$AC$210-'[1]Outside Edges'!$B79)&gt;=5,'[1]Outside Edges'!$P79="Yes"),"Yes","No")</f>
        <v>Yes</v>
      </c>
      <c r="HB80" s="90" t="str">
        <f>IF(AND((RIGHT($HB$3,2)-'[1]Miter Profiles'!$AC$211-'[1]Outside Edges'!$B79)&gt;=5,'[1]Outside Edges'!$P79="Yes"),"Yes","No")</f>
        <v>Yes</v>
      </c>
      <c r="HC80" s="150" t="str">
        <f>IF(AND((RIGHT($HC$3,2)-'[1]Miter Profiles'!$AC$212-'[1]Outside Edges'!$B79)&gt;=5,'[1]Outside Edges'!$P79="Yes"),"Yes","No")</f>
        <v>No</v>
      </c>
      <c r="HD80" s="116" t="str">
        <f>IF(AND((RIGHT($HD$3,2)-'[1]Miter Profiles'!$AC$213-'[1]Outside Edges'!$B79)&gt;=5,'[1]Outside Edges'!$P79="Yes"),"Yes","No")</f>
        <v>No</v>
      </c>
      <c r="HE80" s="129" t="str">
        <f>IF(AND((RIGHT($HE$3,2)-'[1]Miter Profiles'!$AC$214-'[1]Outside Edges'!$B79)&gt;=5,'[1]Outside Edges'!$P79="Yes"),"Yes","No")</f>
        <v>Yes</v>
      </c>
      <c r="HF80" s="10" t="str">
        <f>IF(AND((RIGHT($HF$3,2)-'[1]Miter Profiles'!$AC$215-'[1]Outside Edges'!$B79)&gt;=5,'[1]Outside Edges'!$P79="Yes"),"Yes","No")</f>
        <v>Yes</v>
      </c>
      <c r="HG80" s="90" t="str">
        <f>IF(AND((RIGHT($HG$3,2)-'[1]Miter Profiles'!$AC$216-'[1]Outside Edges'!$B79)&gt;=5,'[1]Outside Edges'!$P79="Yes"),"Yes","No")</f>
        <v>Yes</v>
      </c>
      <c r="HH80" s="150" t="str">
        <f>IF(AND((RIGHT($HH$3,2)-'[1]Miter Profiles'!$AC$217-'[1]Outside Edges'!$B79)&gt;=5,'[1]Outside Edges'!$P79="Yes"),"Yes","No")</f>
        <v>Yes</v>
      </c>
      <c r="HI80" s="124" t="str">
        <f>IF(AND((RIGHT($HI$3,2)-'[1]Miter Profiles'!$AC$218-'[1]Outside Edges'!$B79)&gt;=5,'[1]Outside Edges'!$P79="Yes"),"Yes","No")</f>
        <v>Yes</v>
      </c>
      <c r="HJ80" s="116" t="str">
        <f>IF(AND((RIGHT($HJ$3,2)-'[1]Miter Profiles'!$AC$219-'[1]Outside Edges'!$B79)&gt;=5,'[1]Outside Edges'!$P79="Yes"),"Yes","No")</f>
        <v>Yes</v>
      </c>
      <c r="HK80" s="129" t="str">
        <f>IF(AND((RIGHT($HK$3,2)-'[1]Miter Profiles'!$AC$220-'[1]Outside Edges'!$B79)&gt;=5,'[1]Outside Edges'!$P79="Yes"),"Yes","No")</f>
        <v>Yes</v>
      </c>
      <c r="HL80" s="10" t="str">
        <f>IF(AND((RIGHT($HL$3,2)-'[1]Miter Profiles'!$AC$221-'[1]Outside Edges'!$B79)&gt;=5,'[1]Outside Edges'!$P79="Yes"),"Yes","No")</f>
        <v>Yes</v>
      </c>
      <c r="HM80" s="90" t="str">
        <f>IF(AND((RIGHT($HM$3,2)-'[1]Miter Profiles'!$AC$222-'[1]Outside Edges'!$B79)&gt;=5,'[1]Outside Edges'!$P79="Yes"),"Yes","No")</f>
        <v>Yes</v>
      </c>
      <c r="HN80" s="150" t="str">
        <f>IF(AND((RIGHT($HN$3,2)-'[1]Miter Profiles'!$AC$223-'[1]Outside Edges'!$B79)&gt;=5,'[1]Outside Edges'!$P79="Yes"),"Yes","No")</f>
        <v>No</v>
      </c>
      <c r="HO80" s="124" t="str">
        <f>IF(AND((RIGHT($HO$3,2)-'[1]Miter Profiles'!$AC$224-'[1]Outside Edges'!$B79)&gt;=5,'[1]Outside Edges'!$P79="Yes"),"Yes","No")</f>
        <v>Yes</v>
      </c>
      <c r="HP80" s="124" t="str">
        <f>IF(AND((RIGHT($HP$3,2)-'[1]Miter Profiles'!$AC$225-'[1]Outside Edges'!$B79)&gt;=5,'[1]Outside Edges'!$P79="Yes"),"Yes","No")</f>
        <v>Yes</v>
      </c>
      <c r="HQ80" s="153" t="str">
        <f>IF(AND((RIGHT($HQ$3,3)-'[1]Miter Profiles'!$AC$226-'[1]Outside Edges'!$B79)&gt;=5,'[1]Outside Edges'!$P79="Yes"),"Yes","No")</f>
        <v>Yes</v>
      </c>
      <c r="HR80" s="129" t="str">
        <f>IF(AND((RIGHT($HR$3,2)-'[1]Miter Profiles'!$AC$227-'[1]Outside Edges'!$B79)&gt;=5,'[1]Outside Edges'!$P79="Yes"),"Yes","No")</f>
        <v>Yes</v>
      </c>
      <c r="HS80" s="10" t="str">
        <f>IF(AND((RIGHT($HS$3,2)-'[1]Miter Profiles'!$AC$228-'[1]Outside Edges'!$B79)&gt;=5,'[1]Outside Edges'!$P79="Yes"),"Yes","No")</f>
        <v>Yes</v>
      </c>
      <c r="HT80" s="163" t="str">
        <f>IF(AND((RIGHT($HT$3,2)-'[1]Miter Profiles'!$AC$229-'[1]Outside Edges'!$B79)&gt;=5,'[1]Outside Edges'!$P79="Yes"),"Yes","No")</f>
        <v>Yes</v>
      </c>
      <c r="HU80" s="150" t="str">
        <f>IF(AND((RIGHT($HU$3,2)-'[1]Miter Profiles'!$AC$230-'[1]Outside Edges'!$B79)&gt;=5,'[1]Outside Edges'!$P79="Yes"),"Yes","No")</f>
        <v>Yes</v>
      </c>
      <c r="HV80" s="124" t="str">
        <f>IF(AND((RIGHT($HV$3,2)-'[1]Miter Profiles'!$AC$231-'[1]Outside Edges'!$B79)&gt;=5,'[1]Outside Edges'!$P79="Yes"),"Yes","No")</f>
        <v>Yes</v>
      </c>
      <c r="HW80" s="116" t="str">
        <f>IF(AND((RIGHT($HW$3,2)-'[1]Miter Profiles'!$AC$232-'[1]Outside Edges'!$B79)&gt;=5,'[1]Outside Edges'!$P79="Yes"),"Yes","No")</f>
        <v>Yes</v>
      </c>
      <c r="HX80" s="129" t="str">
        <f>IF(AND((RIGHT($HX$3,2)-'[1]Miter Profiles'!$AC$233-'[1]Outside Edges'!$B79)&gt;=5,'[1]Outside Edges'!$P79="Yes"),"Yes","No")</f>
        <v>No</v>
      </c>
      <c r="HY80" s="10" t="str">
        <f>IF(AND((RIGHT($HY$3,2)-'[1]Miter Profiles'!$AC$234-'[1]Outside Edges'!$B79)&gt;=5,'[1]Outside Edges'!$P79="Yes"),"Yes","No")</f>
        <v>Yes</v>
      </c>
      <c r="HZ80" s="90" t="str">
        <f>IF(AND((RIGHT($HZ$3,2)-'[1]Miter Profiles'!$AC$235-'[1]Outside Edges'!$B79)&gt;=5,'[1]Outside Edges'!$P79="Yes"),"Yes","No")</f>
        <v>Yes</v>
      </c>
      <c r="IA80" s="150" t="str">
        <f>IF(AND((RIGHT($IA$3,2)-'[1]Miter Profiles'!$AC$236-'[1]Outside Edges'!$B79)&gt;=5,'[1]Outside Edges'!$P79="Yes"),"Yes","No")</f>
        <v>Yes</v>
      </c>
      <c r="IB80" s="124" t="str">
        <f>IF(AND((RIGHT($IB$3,2)-'[1]Miter Profiles'!$AC$237-'[1]Outside Edges'!$B79)&gt;=5,'[1]Outside Edges'!$P79="Yes"),"Yes","No")</f>
        <v>Yes</v>
      </c>
      <c r="IC80" s="116" t="str">
        <f>IF(AND((RIGHT($IC$3,2)-'[1]Miter Profiles'!$AC$238-'[1]Outside Edges'!$B79)&gt;=5,'[1]Outside Edges'!$P79="Yes"),"Yes","No")</f>
        <v>Yes</v>
      </c>
      <c r="ID80" s="129" t="str">
        <f>IF(AND((RIGHT($ID$3,2)-'[1]Miter Profiles'!$AC$239-'[1]Outside Edges'!$B79)&gt;=5,'[1]Outside Edges'!$P79="Yes"),"Yes","No")</f>
        <v>Yes</v>
      </c>
      <c r="IE80" s="10" t="str">
        <f>IF(AND((RIGHT($IE$3,2)-'[1]Miter Profiles'!$AC$240-'[1]Outside Edges'!$B79)&gt;=5,'[1]Outside Edges'!$P79="Yes"),"Yes","No")</f>
        <v>Yes</v>
      </c>
      <c r="IF80" s="90" t="str">
        <f>IF(AND((RIGHT($IF$3,2)-'[1]Miter Profiles'!$AC$241-'[1]Outside Edges'!$B79)&gt;=5,'[1]Outside Edges'!$P79="Yes"),"Yes","No")</f>
        <v>Yes</v>
      </c>
      <c r="IG80" s="150" t="str">
        <f>IF(AND((RIGHT($IG$3,2)-'[1]Miter Profiles'!$AC$242-'[1]Outside Edges'!$B79)&gt;=5,'[1]Outside Edges'!$P79="Yes"),"Yes","No")</f>
        <v>Yes</v>
      </c>
      <c r="IH80" s="124" t="str">
        <f>IF(AND((RIGHT($IH$3,2)-'[1]Miter Profiles'!$AC$243-'[1]Outside Edges'!$B79)&gt;=5,'[1]Outside Edges'!$P79="Yes"),"Yes","No")</f>
        <v>Yes</v>
      </c>
      <c r="II80" s="116" t="str">
        <f>IF(AND((RIGHT($II$3,2)-'[1]Miter Profiles'!$AC$244-'[1]Outside Edges'!$B79)&gt;=5,'[1]Outside Edges'!$P79="Yes"),"Yes","No")</f>
        <v>Yes</v>
      </c>
      <c r="IJ80" s="129" t="str">
        <f>IF(AND((RIGHT($IJ$3,2)-'[1]Miter Profiles'!$AC$245-'[1]Outside Edges'!$B79)&gt;=5,'[1]Outside Edges'!$P79="Yes"),"Yes","No")</f>
        <v>Yes</v>
      </c>
      <c r="IK80" s="10" t="str">
        <f>IF(AND((RIGHT($IK$3,2)-'[1]Miter Profiles'!$AC$246-'[1]Outside Edges'!$B79)&gt;=5,'[1]Outside Edges'!$P79="Yes"),"Yes","No")</f>
        <v>Yes</v>
      </c>
      <c r="IL80" s="90" t="str">
        <f>IF(AND((RIGHT($IL$3,2)-'[1]Miter Profiles'!$AC$247-'[1]Outside Edges'!$B79)&gt;=5,'[1]Outside Edges'!$P79="Yes"),"Yes","No")</f>
        <v>Yes</v>
      </c>
      <c r="IM80" s="150" t="str">
        <f>IF(AND((RIGHT($IM$3,2)-'[1]Miter Profiles'!$AC$248-'[1]Outside Edges'!$B79)&gt;=5,'[1]Outside Edges'!$P79="Yes"),"Yes","No")</f>
        <v>No</v>
      </c>
      <c r="IN80" s="124" t="str">
        <f>IF(AND((RIGHT($IN$3,2)-'[1]Miter Profiles'!$AC$249-'[1]Outside Edges'!$B79)&gt;=5,'[1]Outside Edges'!$P79="Yes"),"Yes","No")</f>
        <v>Yes</v>
      </c>
      <c r="IO80" s="116" t="str">
        <f>IF(AND((RIGHT($IO$3,2)-'[1]Miter Profiles'!$AC$250-'[1]Outside Edges'!$B79)&gt;=5,'[1]Outside Edges'!$P79="Yes"),"Yes","No")</f>
        <v>Yes</v>
      </c>
      <c r="IP80" s="129" t="str">
        <f>IF(AND((RIGHT($IP$3,2)-'[1]Miter Profiles'!$AC$251-'[1]Outside Edges'!$B79)&gt;=5,'[1]Outside Edges'!$P79="Yes"),"Yes","No")</f>
        <v>No</v>
      </c>
      <c r="IQ80" s="10" t="str">
        <f>IF(AND((RIGHT($IQ$3,2)-'[1]Miter Profiles'!$AC$252-'[1]Outside Edges'!$B79)&gt;=5,'[1]Outside Edges'!$P79="Yes"),"Yes","No")</f>
        <v>Yes</v>
      </c>
      <c r="IR80" s="90" t="str">
        <f>IF(AND((RIGHT($IR$3,2)-'[1]Miter Profiles'!$AC$253-'[1]Outside Edges'!$B79)&gt;=5,'[1]Outside Edges'!$P79="Yes"),"Yes","No")</f>
        <v>Yes</v>
      </c>
      <c r="IS80" s="150" t="str">
        <f>IF(AND((RIGHT($IS$3,2)-'[1]Miter Profiles'!$AC$254-'[1]Outside Edges'!$B79)&gt;=5,'[1]Outside Edges'!$P79="Yes"),"Yes","No")</f>
        <v>No</v>
      </c>
      <c r="IT80" s="124" t="str">
        <f>IF(AND((RIGHT($IT$3,2)-'[1]Miter Profiles'!$AC$255-'[1]Outside Edges'!$B79)&gt;=5,'[1]Outside Edges'!$P79="Yes"),"Yes","No")</f>
        <v>Yes</v>
      </c>
      <c r="IU80" s="116" t="str">
        <f>IF(AND((RIGHT($IU$3,2)-'[1]Miter Profiles'!$AC$256-'[1]Outside Edges'!$B79)&gt;=5,'[1]Outside Edges'!$P79="Yes"),"Yes","No")</f>
        <v>Yes</v>
      </c>
      <c r="IV80" s="129" t="str">
        <f>IF(AND((RIGHT($IV$3,2)-'[1]Miter Profiles'!$AC$257-'[1]Outside Edges'!$B79)&gt;=5,'[1]Outside Edges'!$P79="Yes"),"Yes","No")</f>
        <v>Yes</v>
      </c>
      <c r="IW80" s="10" t="str">
        <f>IF(AND((RIGHT($IW$3,2)-'[1]Miter Profiles'!$AC$258-'[1]Outside Edges'!$B79)&gt;=5,'[1]Outside Edges'!$P79="Yes"),"Yes","No")</f>
        <v>Yes</v>
      </c>
      <c r="IX80" s="90" t="str">
        <f>IF(AND((RIGHT($IX$3,2)-'[1]Miter Profiles'!$AC$259-'[1]Outside Edges'!$B79)&gt;=5,'[1]Outside Edges'!$P79="Yes"),"Yes","No")</f>
        <v>Yes</v>
      </c>
      <c r="IY80" s="150" t="str">
        <f>IF(AND((RIGHT($IY$3,2)-'[1]Miter Profiles'!$AC$260-'[1]Outside Edges'!$B79)&gt;=5,'[1]Outside Edges'!$P79="Yes"),"Yes","No")</f>
        <v>Yes</v>
      </c>
      <c r="IZ80" s="124" t="str">
        <f>IF(AND((RIGHT($IZ$3,2)-'[1]Miter Profiles'!$AC$261-'[1]Outside Edges'!$B79)&gt;=5,'[1]Outside Edges'!$P79="Yes"),"Yes","No")</f>
        <v>Yes</v>
      </c>
      <c r="JA80" s="116" t="str">
        <f>IF(AND((RIGHT($JA$3,2)-'[1]Miter Profiles'!$AC$262-'[1]Outside Edges'!$B79)&gt;=5,'[1]Outside Edges'!$P79="Yes"),"Yes","No")</f>
        <v>Yes</v>
      </c>
      <c r="JB80" s="129" t="str">
        <f>IF(AND((RIGHT($JB$3,2)-'[1]Miter Profiles'!$AC$263-'[1]Outside Edges'!$B79)&gt;=5,'[1]Outside Edges'!$P79="Yes"),"Yes","No")</f>
        <v>Yes</v>
      </c>
      <c r="JC80" s="10" t="str">
        <f>IF(AND((RIGHT($JC$3,2)-'[1]Miter Profiles'!$AC$264-'[1]Outside Edges'!$B79)&gt;=5,'[1]Outside Edges'!$P79="Yes"),"Yes","No")</f>
        <v>Yes</v>
      </c>
      <c r="JD80" s="90" t="str">
        <f>IF(AND((RIGHT($JD$3,2)-'[1]Miter Profiles'!$AC$265-'[1]Outside Edges'!$B79)&gt;=5,'[1]Outside Edges'!$P79="Yes"),"Yes","No")</f>
        <v>Yes</v>
      </c>
      <c r="JE80" s="236" t="str">
        <f>IF(AND((RIGHT($JE$3,2)-'[1]Miter Profiles'!$AC$266-'[1]Outside Edges'!$B79)&gt;=5,'[1]Outside Edges'!$P79="Yes"),"Yes","No")</f>
        <v>No</v>
      </c>
      <c r="JF80" s="237" t="str">
        <f>IF(AND((RIGHT($JF$3,2)-'[1]Miter Profiles'!$AC$267-'[1]Outside Edges'!$B79)&gt;=5,'[1]Outside Edges'!$P79="Yes"),"Yes","No")</f>
        <v>Yes</v>
      </c>
      <c r="JG80" s="238" t="str">
        <f>IF(AND((RIGHT($JG$3,2)-'[1]Miter Profiles'!$AC$268-'[1]Outside Edges'!$B79)&gt;=5,'[1]Outside Edges'!$P79="Yes"),"Yes","No")</f>
        <v>Yes</v>
      </c>
      <c r="JH80" s="129" t="str">
        <f>IF(AND((RIGHT($JH$3,2)-'[1]Miter Profiles'!$AC$269-'[1]Outside Edges'!$B79)&gt;=5,'[1]Outside Edges'!$P79="Yes"),"Yes","No")</f>
        <v>Yes</v>
      </c>
      <c r="JI80" s="113" t="str">
        <f>IF(AND((RIGHT($JI$3,2)-'[1]Miter Profiles'!$AC$270-'[1]Outside Edges'!$B79)&gt;=5,'[1]Outside Edges'!$P79="Yes"),"Yes","No")</f>
        <v>Yes</v>
      </c>
      <c r="JJ80" s="90" t="str">
        <f>IF(AND((RIGHT($JJ$3,2)-'[1]Miter Profiles'!$AC$271-'[1]Outside Edges'!$B79)&gt;=5,'[1]Outside Edges'!$P79="Yes"),"Yes","No")</f>
        <v>Yes</v>
      </c>
      <c r="JK80" s="236" t="str">
        <f>IF(AND((RIGHT($JK$3,2)-'[1]Miter Profiles'!$AC$272-'[1]Outside Edges'!$B79)&gt;=5,'[1]Outside Edges'!$P79="Yes"),"Yes","No")</f>
        <v>Yes</v>
      </c>
      <c r="JL80" s="237" t="str">
        <f>IF(AND((RIGHT($JL$3,2)-'[1]Miter Profiles'!$AC$273-'[1]Outside Edges'!$B79)&gt;=5,'[1]Outside Edges'!$P79="Yes"),"Yes","No")</f>
        <v>Yes</v>
      </c>
      <c r="JM80" s="238" t="str">
        <f>IF(AND((RIGHT($JM$3,2)-'[1]Miter Profiles'!$AC$274-'[1]Outside Edges'!$B79)&gt;=5,'[1]Outside Edges'!$P79="Yes"),"Yes","No")</f>
        <v>Yes</v>
      </c>
      <c r="JN80" s="129" t="str">
        <f>IF(AND((RIGHT($JN$3,2)-'[1]Miter Profiles'!$AC$275-'[1]Outside Edges'!$B79)&gt;=5,'[1]Outside Edges'!$P79="Yes"),"Yes","No")</f>
        <v>Yes</v>
      </c>
      <c r="JO80" s="113" t="str">
        <f>IF(AND((RIGHT($JO$3,2)-'[1]Miter Profiles'!$AC$276-'[1]Outside Edges'!$B79)&gt;=5,'[1]Outside Edges'!$P79="Yes"),"Yes","No")</f>
        <v>Yes</v>
      </c>
      <c r="JP80" s="90" t="str">
        <f>IF(AND((RIGHT($JP$3,2)-'[1]Miter Profiles'!$AC$277-'[1]Outside Edges'!$B79)&gt;=5,'[1]Outside Edges'!$P79="Yes"),"Yes","No")</f>
        <v>Yes</v>
      </c>
      <c r="JQ80" s="236" t="str">
        <f>IF(AND((RIGHT($JQ$3,2)-'[1]Miter Profiles'!$AC$278-'[1]Outside Edges'!$B79)&gt;=5,'[1]Outside Edges'!$P79="Yes"),"Yes","No")</f>
        <v>No</v>
      </c>
      <c r="JR80" s="237" t="str">
        <f>IF(AND((RIGHT($JR$3,2)-'[1]Miter Profiles'!$AC$279-'[1]Outside Edges'!$B79)&gt;=5,'[1]Outside Edges'!$P79="Yes"),"Yes","No")</f>
        <v>No</v>
      </c>
      <c r="JS80" s="238" t="str">
        <f>IF(AND((RIGHT($JS$3,2)-'[1]Miter Profiles'!$AC$280-'[1]Outside Edges'!$B79)&gt;=5,'[1]Outside Edges'!$P79="Yes"),"Yes","No")</f>
        <v>Yes</v>
      </c>
      <c r="JT80" s="129" t="str">
        <f>IF(AND((RIGHT($JT$3,2)-'[1]Miter Profiles'!$AC$281-'[1]Outside Edges'!$B79)&gt;=5,'[1]Outside Edges'!$P79="Yes"),"Yes","No")</f>
        <v>No</v>
      </c>
      <c r="JU80" s="113" t="str">
        <f>IF(AND((RIGHT($JU$3,2)-'[1]Miter Profiles'!$AC$282-'[1]Outside Edges'!$B79)&gt;=5,'[1]Outside Edges'!$P79="Yes"),"Yes","No")</f>
        <v>No</v>
      </c>
      <c r="JV80" s="90" t="str">
        <f>IF(AND((RIGHT($JV$3,2)-'[1]Miter Profiles'!$AC$283-'[1]Outside Edges'!$B79)&gt;=5,'[1]Outside Edges'!$P79="Yes"),"Yes","No")</f>
        <v>Yes</v>
      </c>
      <c r="JW80" s="236" t="str">
        <f>IF(AND((RIGHT($JW$3,2)-'[1]Miter Profiles'!$AC$284-'[1]Outside Edges'!$B79)&gt;=5,'[1]Outside Edges'!$P79="Yes"),"Yes","No")</f>
        <v>Yes</v>
      </c>
      <c r="JX80" s="237" t="str">
        <f>IF(AND((RIGHT($JX$3,2)-'[1]Miter Profiles'!$AC$285-'[1]Outside Edges'!$B79)&gt;=5,'[1]Outside Edges'!$P79="Yes"),"Yes","No")</f>
        <v>Yes</v>
      </c>
      <c r="JY80" s="238" t="str">
        <f>IF(AND((RIGHT($JY$3,2)-'[1]Miter Profiles'!$AC$286-'[1]Outside Edges'!$B79)&gt;=5,'[1]Outside Edges'!$P79="Yes"),"Yes","No")</f>
        <v>Yes</v>
      </c>
      <c r="JZ80" s="129" t="str">
        <f>IF(AND((RIGHT($JZ$3,2)-'[1]Miter Profiles'!$AC$287-'[1]Outside Edges'!$B79)&gt;=5,'[1]Outside Edges'!$P79="Yes"),"Yes","No")</f>
        <v>Yes</v>
      </c>
      <c r="KA80" s="113" t="str">
        <f>IF(AND((RIGHT($KA$3,2)-'[1]Miter Profiles'!$AC$288-'[1]Outside Edges'!$B79)&gt;=5,'[1]Outside Edges'!$P79="Yes"),"Yes","No")</f>
        <v>Yes</v>
      </c>
      <c r="KB80" s="90" t="str">
        <f>IF(AND((RIGHT($KB$3,2)-'[1]Miter Profiles'!$AC$289-'[1]Outside Edges'!$B79)&gt;=5,'[1]Outside Edges'!$P79="Yes"),"Yes","No")</f>
        <v>Yes</v>
      </c>
      <c r="KC80" s="236" t="str">
        <f>IF(AND((RIGHT($KC$3,2)-'[1]Miter Profiles'!$AC$290-'[1]Outside Edges'!$B79)&gt;=5,'[1]Outside Edges'!$P79="Yes"),"Yes","No")</f>
        <v>No</v>
      </c>
      <c r="KD80" s="237" t="str">
        <f>IF(AND((RIGHT($KD$3,2)-'[1]Miter Profiles'!$AC$291-'[1]Outside Edges'!$B79)&gt;=5,'[1]Outside Edges'!$P79="Yes"),"Yes","No")</f>
        <v>Yes</v>
      </c>
      <c r="KE80" s="238" t="str">
        <f>IF(AND((RIGHT($KE$3,2)-'[1]Miter Profiles'!$AC$292-'[1]Outside Edges'!$B79)&gt;=5,'[1]Outside Edges'!$P79="Yes"),"Yes","No")</f>
        <v>Yes</v>
      </c>
      <c r="KF80" s="129" t="str">
        <f>IF(AND((RIGHT($KF$3,2)-'[1]Miter Profiles'!$AC$293-'[1]Outside Edges'!$B79)&gt;=5,'[1]Outside Edges'!$P79="Yes"),"Yes","No")</f>
        <v>Yes</v>
      </c>
      <c r="KG80" s="113" t="str">
        <f>IF(AND((RIGHT($KG$3,2)-'[1]Miter Profiles'!$AC$294-'[1]Outside Edges'!$B79)&gt;=5,'[1]Outside Edges'!$P79="Yes"),"Yes","No")</f>
        <v>Yes</v>
      </c>
      <c r="KH80" s="90" t="str">
        <f>IF(AND((RIGHT($KH$3,2)-'[1]Miter Profiles'!$AC$295-'[1]Outside Edges'!$B79)&gt;=5,'[1]Outside Edges'!$P79="Yes"),"Yes","No")</f>
        <v>Yes</v>
      </c>
      <c r="KI80" s="236" t="str">
        <f>IF(AND((RIGHT($KI$3,2)-'[1]Miter Profiles'!$AC$296-'[1]Outside Edges'!$B79)&gt;=5,'[1]Outside Edges'!$P79="Yes"),"Yes","No")</f>
        <v>Yes</v>
      </c>
      <c r="KJ80" s="237" t="str">
        <f>IF(AND((RIGHT($KJ$3,2)-'[1]Miter Profiles'!$AC$297-'[1]Outside Edges'!$B79)&gt;=5,'[1]Outside Edges'!$P79="Yes"),"Yes","No")</f>
        <v>Yes</v>
      </c>
      <c r="KK80" s="238" t="str">
        <f>IF(AND((RIGHT($KK$3,2)-'[1]Miter Profiles'!$AC$298-'[1]Outside Edges'!$B79)&gt;=5,'[1]Outside Edges'!$P79="Yes"),"Yes","No")</f>
        <v>Yes</v>
      </c>
      <c r="KL80" s="129" t="str">
        <f>IF(AND((RIGHT($KL$3,2)-'[1]Miter Profiles'!$AC$299-'[1]Outside Edges'!$B79)&gt;=5,'[1]Outside Edges'!$P79="Yes"),"Yes","No")</f>
        <v>Yes</v>
      </c>
      <c r="KM80" s="113" t="str">
        <f>IF(AND((RIGHT($KM$3,2)-'[1]Miter Profiles'!$AC$300-'[1]Outside Edges'!$B79)&gt;=5,'[1]Outside Edges'!$P79="Yes"),"Yes","No")</f>
        <v>Yes</v>
      </c>
      <c r="KN80" s="90" t="str">
        <f>IF(AND((RIGHT($KN$3,2)-'[1]Miter Profiles'!$AC$301-'[1]Outside Edges'!$B79)&gt;=5,'[1]Outside Edges'!$P79="Yes"),"Yes","No")</f>
        <v>Yes</v>
      </c>
      <c r="KO80" s="236" t="str">
        <f>IF(AND((RIGHT($KO$3,2)-'[1]Miter Profiles'!$AC$302-'[1]Outside Edges'!$B79)&gt;=5,'[1]Outside Edges'!$P79="Yes"),"Yes","No")</f>
        <v>Yes</v>
      </c>
      <c r="KP80" s="237" t="str">
        <f>IF(AND((RIGHT($KP$3,2)-'[1]Miter Profiles'!$AC$303-'[1]Outside Edges'!$B79)&gt;=5,'[1]Outside Edges'!$P79="Yes"),"Yes","No")</f>
        <v>Yes</v>
      </c>
      <c r="KQ80" s="238" t="str">
        <f>IF(AND((RIGHT($KQ$3,2)-'[1]Miter Profiles'!$AC$304-'[1]Outside Edges'!$B79)&gt;=5,'[1]Outside Edges'!$P79="Yes"),"Yes","No")</f>
        <v>Yes</v>
      </c>
      <c r="KR80" s="129" t="str">
        <f>IF(AND((RIGHT($KR$3,2)-'[1]Miter Profiles'!$AC$305-'[1]Outside Edges'!$B79)&gt;=5,'[1]Outside Edges'!$P79="Yes"),"Yes","No")</f>
        <v>Yes</v>
      </c>
      <c r="KS80" s="113" t="str">
        <f>IF(AND((RIGHT($KS$3,2)-'[1]Miter Profiles'!$AC$306-'[1]Outside Edges'!$B79)&gt;=5,'[1]Outside Edges'!$P79="Yes"),"Yes","No")</f>
        <v>Yes</v>
      </c>
      <c r="KT80" s="90" t="str">
        <f>IF(AND((RIGHT($KT$3,2)-'[1]Miter Profiles'!$AC$307-'[1]Outside Edges'!$B79)&gt;=5,'[1]Outside Edges'!$P79="Yes"),"Yes","No")</f>
        <v>Yes</v>
      </c>
      <c r="KU80" s="236" t="str">
        <f>IF(AND((RIGHT($KU$3,2)-'[1]Miter Profiles'!$AC$308-'[1]Outside Edges'!$B79)&gt;=5,'[1]Outside Edges'!$P79="Yes"),"Yes","No")</f>
        <v>No</v>
      </c>
      <c r="KV80" s="237" t="str">
        <f>IF(AND((RIGHT($KV$3,2)-'[1]Miter Profiles'!$AC$309-'[1]Outside Edges'!$B79)&gt;=5,'[1]Outside Edges'!$P79="Yes"),"Yes","No")</f>
        <v>Yes</v>
      </c>
      <c r="KW80" s="238" t="str">
        <f>IF(AND((RIGHT($KW$3,2)-'[1]Miter Profiles'!$AC$310-'[1]Outside Edges'!$B79)&gt;=5,'[1]Outside Edges'!$P79="Yes"),"Yes","No")</f>
        <v>Yes</v>
      </c>
      <c r="KX80" s="129" t="str">
        <f>IF(AND((RIGHT($KX$3,2)-'[1]Miter Profiles'!$AC$311-'[1]Outside Edges'!$B79)&gt;=5,'[1]Outside Edges'!$P79="Yes"),"Yes","No")</f>
        <v>No</v>
      </c>
      <c r="KY80" s="113" t="str">
        <f>IF(AND((RIGHT($KY$3,2)-'[1]Miter Profiles'!$AC$312-'[1]Outside Edges'!$B79)&gt;=5,'[1]Outside Edges'!$P79="Yes"),"Yes","No")</f>
        <v>Yes</v>
      </c>
      <c r="KZ80" s="90" t="str">
        <f>IF(AND((RIGHT($KZ$3,2)-'[1]Miter Profiles'!$AC$313-'[1]Outside Edges'!$B79)&gt;=5,'[1]Outside Edges'!$P79="Yes"),"Yes","No")</f>
        <v>Yes</v>
      </c>
      <c r="LA80" s="236" t="str">
        <f>IF(AND((RIGHT($LA$3,2)-'[1]Miter Profiles'!$AC$314-'[1]Outside Edges'!$B79)&gt;=5,'[1]Outside Edges'!$P79="Yes"),"Yes","No")</f>
        <v>Yes</v>
      </c>
      <c r="LB80" s="237" t="str">
        <f>IF(AND((RIGHT($LB$3,2)-'[1]Miter Profiles'!$AC$315-'[1]Outside Edges'!$B79)&gt;=5,'[1]Outside Edges'!$P79="Yes"),"Yes","No")</f>
        <v>Yes</v>
      </c>
      <c r="LC80" s="243" t="str">
        <f>IF(AND((RIGHT($LC$3,2)-'[1]Miter Profiles'!$AC$316-'[1]Outside Edges'!$B79)&gt;=5,'[1]Outside Edges'!$P79="Yes"),"Yes","No")</f>
        <v>Yes</v>
      </c>
      <c r="LD80" s="244" t="str">
        <f>IF(AND((RIGHT($LD$3,2)-'[1]Miter Profiles'!$AC$317-'[1]Outside Edges'!$B79)&gt;=5,'[1]Outside Edges'!$P79="Yes"),"Yes","No")</f>
        <v>Yes</v>
      </c>
      <c r="LE80" s="113" t="str">
        <f>IF(AND((RIGHT($LE$3,2)-'[1]Miter Profiles'!$AC$318-'[1]Outside Edges'!$B79)&gt;=5,'[1]Outside Edges'!$P79="Yes"),"Yes","No")</f>
        <v>No</v>
      </c>
      <c r="LF80" s="10" t="str">
        <f>IF(AND((RIGHT($LF$3,2)-'[1]Miter Profiles'!$AC$319-'[1]Outside Edges'!$B79)&gt;=5,'[1]Outside Edges'!$P79="Yes"),"Yes","No")</f>
        <v>No</v>
      </c>
      <c r="LG80" s="113" t="str">
        <f>IF(AND((RIGHT($LG$3,2)-'[1]Miter Profiles'!$AC$320-'[1]Outside Edges'!$B79)&gt;=5,'[1]Outside Edges'!$P79="Yes"),"Yes","No")</f>
        <v>No</v>
      </c>
      <c r="LH80" s="90" t="str">
        <f>IF(AND((RIGHT($LH$3,2)-'[1]Miter Profiles'!$AC$321-'[1]Outside Edges'!$B79)&gt;=5,'[1]Outside Edges'!$P79="Yes"),"Yes","No")</f>
        <v>No</v>
      </c>
      <c r="LI80" s="236" t="str">
        <f>IF(AND((RIGHT($LI$3,2)-'[1]Miter Profiles'!$AC$322-'[1]Outside Edges'!$B79)&gt;=5,'[1]Outside Edges'!$P79="Yes"),"Yes","No")</f>
        <v>No</v>
      </c>
      <c r="LJ80" s="237" t="str">
        <f>IF(AND((RIGHT($LJ$3,2)-'[1]Miter Profiles'!$AC$323-'[1]Outside Edges'!$B79)&gt;=5,'[1]Outside Edges'!$P79="Yes"),"Yes","No")</f>
        <v>Yes</v>
      </c>
      <c r="LK80" s="238" t="str">
        <f>IF(AND((RIGHT($LK$3,2)-'[1]Miter Profiles'!$AC$324-'[1]Outside Edges'!$B79)&gt;=5,'[1]Outside Edges'!$P79="Yes"),"Yes","No")</f>
        <v>Yes</v>
      </c>
      <c r="LL80" s="129" t="str">
        <f>IF(AND((RIGHT($LL$3,2)-'[1]Miter Profiles'!$AC$325-'[1]Outside Edges'!$B79)&gt;=5,'[1]Outside Edges'!$P79="Yes"),"Yes","No")</f>
        <v>Yes</v>
      </c>
      <c r="LM80" s="113" t="str">
        <f>IF(AND((RIGHT($LM$3,2)-'[1]Miter Profiles'!$AC$326-'[1]Outside Edges'!$B79)&gt;=5,'[1]Outside Edges'!$P79="Yes"),"Yes","No")</f>
        <v>Yes</v>
      </c>
      <c r="LN80" s="90" t="str">
        <f>IF(AND((RIGHT($LN$3,2)-'[1]Miter Profiles'!$AC$327-'[1]Outside Edges'!$B79)&gt;=5,'[1]Outside Edges'!$P79="Yes"),"Yes","No")</f>
        <v>Yes</v>
      </c>
      <c r="LO80" s="236" t="str">
        <f>IF(AND((RIGHT($LO$3,2)-'[1]Miter Profiles'!$AC$328-'[1]Outside Edges'!$B79)&gt;=5,'[1]Outside Edges'!$P79="Yes"),"Yes","No")</f>
        <v>No</v>
      </c>
      <c r="LP80" s="237" t="str">
        <f>IF(AND((RIGHT($LP$3,2)-'[1]Miter Profiles'!$AC$329-'[1]Outside Edges'!$B79)&gt;=5,'[1]Outside Edges'!$P79="Yes"),"Yes","No")</f>
        <v>Yes</v>
      </c>
      <c r="LQ80" s="238" t="str">
        <f>IF(AND((RIGHT($LQ$3,2)-'[1]Miter Profiles'!$AC$330-'[1]Outside Edges'!$B79)&gt;=5,'[1]Outside Edges'!$P79="Yes"),"Yes","No")</f>
        <v>Yes</v>
      </c>
      <c r="LR80" s="129" t="str">
        <f>IF(AND((RIGHT($LR$3,2)-'[1]Miter Profiles'!$AC$331-'[1]Outside Edges'!$B79)&gt;=5,'[1]Outside Edges'!$P79="Yes"),"Yes","No")</f>
        <v>No</v>
      </c>
      <c r="LS80" s="113" t="str">
        <f>IF(AND((RIGHT($LS$3,2)-'[1]Miter Profiles'!$AC$332-'[1]Outside Edges'!$B79)&gt;=5,'[1]Outside Edges'!$P79="Yes"),"Yes","No")</f>
        <v>Yes</v>
      </c>
      <c r="LT80" s="90" t="str">
        <f>IF(AND((RIGHT($LT$3,2)-'[1]Miter Profiles'!$AC$333-'[1]Outside Edges'!$B79)&gt;=5,'[1]Outside Edges'!$P79="Yes"),"Yes","No")</f>
        <v>Yes</v>
      </c>
    </row>
    <row r="81" spans="1:332" ht="15.75" customHeight="1" thickBot="1" x14ac:dyDescent="0.3">
      <c r="A81" s="8" t="str">
        <f>IF('[1]Outside Edges'!$A80&lt;&gt;"",'[1]Outside Edges'!$A80,"")</f>
        <v>D78</v>
      </c>
      <c r="B81" s="10" t="str">
        <f>IF(AND((RIGHT($B$3,2)-'[1]Miter Profiles'!$AC$3-'[1]Outside Edges'!$B80)&gt;=5,'[1]Outside Edges'!$P80="Yes"),"Yes","No")</f>
        <v>Yes</v>
      </c>
      <c r="C81" s="10" t="str">
        <f>IF(AND((RIGHT($C$3,2)-'[1]Miter Profiles'!$AC$4-'[1]Outside Edges'!$B80)&gt;=5,'[1]Outside Edges'!$P80="Yes"),"Yes","No")</f>
        <v>Yes</v>
      </c>
      <c r="D81" s="85" t="str">
        <f>IF(AND((RIGHT($D$3,2)-'[1]Miter Profiles'!$AC$5-'[1]Outside Edges'!$B80)&gt;=5,'[1]Outside Edges'!$P80="Yes"),"Yes","No")</f>
        <v>Yes</v>
      </c>
      <c r="E81" s="86" t="str">
        <f>IF(AND((RIGHT($E$3,2)-'[1]Miter Profiles'!$AC$6-'[1]Outside Edges'!$B80)&gt;=5,'[1]Outside Edges'!$P80="Yes"),"Yes","No")</f>
        <v>Yes</v>
      </c>
      <c r="F81" s="11" t="str">
        <f>IF(AND((RIGHT($F$3,2)-'[1]Miter Profiles'!$AC$7-'[1]Outside Edges'!$B80)&gt;=5,'[1]Outside Edges'!$P80="Yes"),"Yes","No")</f>
        <v>Yes</v>
      </c>
      <c r="G81" s="87" t="str">
        <f>IF(AND((RIGHT($G$3,2)-'[1]Miter Profiles'!$AC$8-'[1]Outside Edges'!$B80)&gt;=5,'[1]Outside Edges'!$P80="Yes"),"Yes","No")</f>
        <v>Yes</v>
      </c>
      <c r="H81" s="10" t="str">
        <f>IF(AND((RIGHT($H$3,2)-'[1]Miter Profiles'!$AC$9-'[1]Outside Edges'!$B80)&gt;=5,'[1]Outside Edges'!$P80="Yes"),"Yes","No")</f>
        <v>Yes</v>
      </c>
      <c r="I81" s="10" t="str">
        <f>IF(AND((RIGHT($I$3,2)-'[1]Miter Profiles'!$AC$10-'[1]Outside Edges'!$B80)&gt;=5,'[1]Outside Edges'!$P80="Yes"),"Yes","No")</f>
        <v>Yes</v>
      </c>
      <c r="J81" s="85" t="str">
        <f>IF(AND((RIGHT($J$3,2)-'[1]Miter Profiles'!$AC$11-'[1]Outside Edges'!$B80)&gt;=5,'[1]Outside Edges'!$P80="Yes"),"Yes","No")</f>
        <v>Yes</v>
      </c>
      <c r="K81" s="86" t="str">
        <f>IF(AND((RIGHT($K$3,2)-'[1]Miter Profiles'!$AC$12-'[1]Outside Edges'!$B80)&gt;=5,'[1]Outside Edges'!$P80="Yes"),"Yes","No")</f>
        <v>Yes</v>
      </c>
      <c r="L81" s="11" t="str">
        <f>IF(AND((RIGHT($L$3,2)-'[1]Miter Profiles'!$AC$13-'[1]Outside Edges'!$B80)&gt;=5,'[1]Outside Edges'!$P80="Yes"),"Yes","No")</f>
        <v>Yes</v>
      </c>
      <c r="M81" s="87" t="str">
        <f>IF(AND((RIGHT($M$3,2)-'[1]Miter Profiles'!$AC$14-'[1]Outside Edges'!$B80)&gt;=5,'[1]Outside Edges'!$P80="Yes"),"Yes","No")</f>
        <v>Yes</v>
      </c>
      <c r="N81" s="10" t="str">
        <f>IF(AND((RIGHT($N$3,2)-'[1]Miter Profiles'!$AC$15-'[1]Outside Edges'!$B80)&gt;=4,'[1]Outside Edges'!$P80="Yes"),"Yes","No")</f>
        <v>No</v>
      </c>
      <c r="O81" s="10" t="str">
        <f>IF(AND((RIGHT($O$3,2)-'[1]Miter Profiles'!$AC$16-'[1]Outside Edges'!$B80)&gt;=5,'[1]Outside Edges'!$P80="Yes"),"Yes","No")</f>
        <v>Yes</v>
      </c>
      <c r="P81" s="85" t="str">
        <f>IF(AND((RIGHT($P$3,2)-'[1]Miter Profiles'!$AC$17-'[1]Outside Edges'!$B80)&gt;=5,'[1]Outside Edges'!$P80="Yes"),"Yes","No")</f>
        <v>Yes</v>
      </c>
      <c r="Q81" s="86" t="str">
        <f>IF(AND((RIGHT($Q$3,2)-'[1]Miter Profiles'!$AC$18-'[1]Outside Edges'!$B80)&gt;=5,'[1]Outside Edges'!$P80="Yes"),"Yes","No")</f>
        <v>No</v>
      </c>
      <c r="R81" s="11" t="str">
        <f>IF(AND((RIGHT($R$3,2)-'[1]Miter Profiles'!$AC$19-'[1]Outside Edges'!$B80)&gt;=5,'[1]Outside Edges'!$P80="Yes"),"Yes","No")</f>
        <v>Yes</v>
      </c>
      <c r="S81" s="87" t="str">
        <f>IF(AND((RIGHT($S$3,2)-'[1]Miter Profiles'!$AC$20-'[1]Outside Edges'!$B80)&gt;=5,'[1]Outside Edges'!$P80="Yes"),"Yes","No")</f>
        <v>Yes</v>
      </c>
      <c r="T81" s="10" t="str">
        <f>IF(AND((RIGHT($T$3,2)-'[1]Miter Profiles'!$AC$21-'[1]Outside Edges'!$B80)&gt;=5,'[1]Outside Edges'!$P80="Yes"),"Yes","No")</f>
        <v>Yes</v>
      </c>
      <c r="U81" s="10" t="str">
        <f>IF(AND((RIGHT($U$3,2)-'[1]Miter Profiles'!$AC$22-'[1]Outside Edges'!$B80)&gt;=5,'[1]Outside Edges'!$P80="Yes"),"Yes","No")</f>
        <v>Yes</v>
      </c>
      <c r="V81" s="85" t="str">
        <f>IF(AND((RIGHT($V$3,2)-'[1]Miter Profiles'!$AC$23-'[1]Outside Edges'!$B80)&gt;=5,'[1]Outside Edges'!$P80="Yes"),"Yes","No")</f>
        <v>Yes</v>
      </c>
      <c r="W81" s="86" t="str">
        <f>IF(AND((RIGHT($W$3,2)-'[1]Miter Profiles'!$AC$24-'[1]Outside Edges'!$B80)&gt;=5,'[1]Outside Edges'!$P80="Yes"),"Yes","No")</f>
        <v>No</v>
      </c>
      <c r="X81" s="11" t="str">
        <f>IF(AND((RIGHT($X$3,2)-'[1]Miter Profiles'!$AC$25-'[1]Outside Edges'!$B80)&gt;=5,'[1]Outside Edges'!$P80="Yes"),"Yes","No")</f>
        <v>Yes</v>
      </c>
      <c r="Y81" s="87" t="str">
        <f>IF(AND((RIGHT($Y$3,2)-'[1]Miter Profiles'!$AC$26-'[1]Outside Edges'!$B80)&gt;=5,'[1]Outside Edges'!$P80="Yes"),"Yes","No")</f>
        <v>Yes</v>
      </c>
      <c r="Z81" s="10" t="str">
        <f>IF(AND((RIGHT($Z$3,2)-'[1]Miter Profiles'!$AC$27-'[1]Outside Edges'!$B80)&gt;=5,'[1]Outside Edges'!$P80="Yes"),"Yes","No")</f>
        <v>Yes</v>
      </c>
      <c r="AA81" s="10" t="str">
        <f>IF(AND((RIGHT($AA$3,2)-'[1]Miter Profiles'!$AC$28-'[1]Outside Edges'!$B80)&gt;=5,'[1]Outside Edges'!$P80="Yes"),"Yes","No")</f>
        <v>Yes</v>
      </c>
      <c r="AB81" s="85" t="str">
        <f>IF(AND((RIGHT($AB$3,2)-'[1]Miter Profiles'!$AC$29-'[1]Outside Edges'!$B80)&gt;=5,'[1]Outside Edges'!$P80="Yes"),"Yes","No")</f>
        <v>Yes</v>
      </c>
      <c r="AC81" s="86" t="str">
        <f>IF(AND((RIGHT($AC$3,2)-'[1]Miter Profiles'!$AC$30-'[1]Outside Edges'!$B80)&gt;=5,'[1]Outside Edges'!$P80="Yes"),"Yes","No")</f>
        <v>Yes</v>
      </c>
      <c r="AD81" s="11" t="str">
        <f>IF(AND((RIGHT($AD$3,2)-'[1]Miter Profiles'!$AC$31-'[1]Outside Edges'!$B80)&gt;=5,'[1]Outside Edges'!$P80="Yes"),"Yes","No")</f>
        <v>Yes</v>
      </c>
      <c r="AE81" s="87" t="str">
        <f>IF(AND((RIGHT($AE$3,2)-'[1]Miter Profiles'!$AC$32-'[1]Outside Edges'!$B80)&gt;=5,'[1]Outside Edges'!$P80="Yes"),"Yes","No")</f>
        <v>Yes</v>
      </c>
      <c r="AF81" s="10" t="str">
        <f>IF(AND((RIGHT($AF$3,2)-'[1]Miter Profiles'!$AC$33-'[1]Outside Edges'!$B80)&gt;=5,'[1]Outside Edges'!$P80="Yes"),"Yes","No")</f>
        <v>Yes</v>
      </c>
      <c r="AG81" s="10" t="str">
        <f>IF(AND((RIGHT($AG$3,2)-'[1]Miter Profiles'!$AC$34-'[1]Outside Edges'!$B80)&gt;=5,'[1]Outside Edges'!$P80="Yes"),"Yes","No")</f>
        <v>Yes</v>
      </c>
      <c r="AH81" s="85" t="str">
        <f>IF(AND((RIGHT($AH$3,2)-'[1]Miter Profiles'!$AC$35-'[1]Outside Edges'!$B80)&gt;=5,'[1]Outside Edges'!$P80="Yes"),"Yes","No")</f>
        <v>Yes</v>
      </c>
      <c r="AI81" s="86" t="str">
        <f>IF(AND((RIGHT($AI$3,2)-'[1]Miter Profiles'!$AC$36-'[1]Outside Edges'!$B80)&gt;=5,'[1]Outside Edges'!$P80="Yes"),"Yes","No")</f>
        <v>Yes</v>
      </c>
      <c r="AJ81" s="11" t="str">
        <f>IF(AND((RIGHT($AJ$3,2)-'[1]Miter Profiles'!$AC$37-'[1]Outside Edges'!$B80)&gt;=5,'[1]Outside Edges'!$P80="Yes"),"Yes","No")</f>
        <v>Yes</v>
      </c>
      <c r="AK81" s="87" t="str">
        <f>IF(AND((RIGHT($AK$3,2)-'[1]Miter Profiles'!$AC$38-'[1]Outside Edges'!$B80)&gt;=5,'[1]Outside Edges'!$P80="Yes"),"Yes","No")</f>
        <v>Yes</v>
      </c>
      <c r="AL81" s="10" t="str">
        <f>IF(AND((RIGHT($AL$3,2)-'[1]Miter Profiles'!$AC$39-'[1]Outside Edges'!$B80)&gt;=5,'[1]Outside Edges'!$P80="Yes"),"Yes","No")</f>
        <v>Yes</v>
      </c>
      <c r="AM81" s="10" t="str">
        <f>IF(AND((RIGHT($AM$3,2)-'[1]Miter Profiles'!$AC$40-'[1]Outside Edges'!$B80)&gt;=5,'[1]Outside Edges'!$P80="Yes"),"Yes","No")</f>
        <v>Yes</v>
      </c>
      <c r="AN81" s="85" t="str">
        <f>IF(AND((RIGHT($AN$3,2)-'[1]Miter Profiles'!$AC$41-'[1]Outside Edges'!$B80)&gt;=5,'[1]Outside Edges'!$P80="Yes"),"Yes","No")</f>
        <v>Yes</v>
      </c>
      <c r="AO81" s="86" t="str">
        <f>IF(AND((RIGHT($AO$3,2)-'[1]Miter Profiles'!$AC$42-'[1]Outside Edges'!$B80)&gt;=5,'[1]Outside Edges'!$P80="Yes"),"Yes","No")</f>
        <v>Yes</v>
      </c>
      <c r="AP81" s="11" t="str">
        <f>IF(AND((RIGHT($AP$3,2)-'[1]Miter Profiles'!$AC$43-'[1]Outside Edges'!$B80)&gt;=5,'[1]Outside Edges'!$P80="Yes"),"Yes","No")</f>
        <v>Yes</v>
      </c>
      <c r="AQ81" s="87" t="str">
        <f>IF(AND((RIGHT($AQ$3,2)-'[1]Miter Profiles'!$AC$44-'[1]Outside Edges'!$B80)&gt;=5,'[1]Outside Edges'!$P80="Yes"),"Yes","No")</f>
        <v>Yes</v>
      </c>
      <c r="AR81" s="10" t="str">
        <f>IF(AND((RIGHT($AR$3,2)-'[1]Miter Profiles'!$AC$45-'[1]Outside Edges'!$B80)&gt;=5,'[1]Outside Edges'!$P80="Yes"),"Yes","No")</f>
        <v>Yes</v>
      </c>
      <c r="AS81" s="10" t="str">
        <f>IF(AND((RIGHT($AS$3,2)-'[1]Miter Profiles'!$AC$46-'[1]Outside Edges'!$B80)&gt;=5,'[1]Outside Edges'!$P80="Yes"),"Yes","No")</f>
        <v>Yes</v>
      </c>
      <c r="AT81" s="85" t="str">
        <f>IF(AND((RIGHT($AT$3,2)-'[1]Miter Profiles'!$AC$47-'[1]Outside Edges'!$B80)&gt;=5,'[1]Outside Edges'!$P80="Yes"),"Yes","No")</f>
        <v>Yes</v>
      </c>
      <c r="AU81" s="86" t="str">
        <f>IF(AND((RIGHT($AU$3,2)-'[1]Miter Profiles'!$AC$48-'[1]Outside Edges'!$B80)&gt;=5,'[1]Outside Edges'!$P80="Yes"),"Yes","No")</f>
        <v>Yes</v>
      </c>
      <c r="AV81" s="11" t="str">
        <f>IF(AND((RIGHT($AV$3,2)-'[1]Miter Profiles'!$AC$49-'[1]Outside Edges'!$B80)&gt;=5,'[1]Outside Edges'!$P80="Yes"),"Yes","No")</f>
        <v>Yes</v>
      </c>
      <c r="AW81" s="87" t="str">
        <f>IF(AND((RIGHT($AW$3,2)-'[1]Miter Profiles'!$AC$50-'[1]Outside Edges'!$B80)&gt;=5,'[1]Outside Edges'!$P80="Yes"),"Yes","No")</f>
        <v>Yes</v>
      </c>
      <c r="AX81" s="10" t="str">
        <f>IF(AND((RIGHT($AX$3,2)-'[1]Miter Profiles'!$AC$51-'[1]Outside Edges'!$B80)&gt;=5,'[1]Outside Edges'!$P80="Yes"),"Yes","No")</f>
        <v>Yes</v>
      </c>
      <c r="AY81" s="10" t="str">
        <f>IF(AND((RIGHT($AY$3,2)-'[1]Miter Profiles'!$AC$52-'[1]Outside Edges'!$B80)&gt;=5,'[1]Outside Edges'!$P80="Yes"),"Yes","No")</f>
        <v>Yes</v>
      </c>
      <c r="AZ81" s="85" t="str">
        <f>IF(AND((RIGHT($AZ$3,2)-'[1]Miter Profiles'!$AC$53-'[1]Outside Edges'!$B80)&gt;=5,'[1]Outside Edges'!$P80="Yes"),"Yes","No")</f>
        <v>Yes</v>
      </c>
      <c r="BA81" s="86" t="str">
        <f>IF(AND((RIGHT($BA$3,2)-'[1]Miter Profiles'!$AC$54-'[1]Outside Edges'!$B80)&gt;=5,'[1]Outside Edges'!$P80="Yes"),"Yes","No")</f>
        <v>Yes</v>
      </c>
      <c r="BB81" s="11" t="str">
        <f>IF(AND((RIGHT($BB$3,2)-'[1]Miter Profiles'!$AC$55-'[1]Outside Edges'!$B80)&gt;=5,'[1]Outside Edges'!$P80="Yes"),"Yes","No")</f>
        <v>Yes</v>
      </c>
      <c r="BC81" s="87" t="str">
        <f>IF(AND((RIGHT($BC$3,2)-'[1]Miter Profiles'!$AC$56-'[1]Outside Edges'!$B80)&gt;=5,'[1]Outside Edges'!$P80="Yes"),"Yes","No")</f>
        <v>Yes</v>
      </c>
      <c r="BD81" s="10" t="str">
        <f>IF(AND((RIGHT($BD$3,2)-'[1]Miter Profiles'!$AC$57-'[1]Outside Edges'!$B80)&gt;=5,'[1]Outside Edges'!$P80="Yes"),"Yes","No")</f>
        <v>Yes</v>
      </c>
      <c r="BE81" s="10" t="str">
        <f>IF(AND((RIGHT($BE$3,2)-'[1]Miter Profiles'!$AC$58-'[1]Outside Edges'!$B80)&gt;=5,'[1]Outside Edges'!$P80="Yes"),"Yes","No")</f>
        <v>Yes</v>
      </c>
      <c r="BF81" s="85" t="str">
        <f>IF(AND((RIGHT($BF$3,2)-'[1]Miter Profiles'!$AC$59-'[1]Outside Edges'!$B80)&gt;=5,'[1]Outside Edges'!$P80="Yes"),"Yes","No")</f>
        <v>Yes</v>
      </c>
      <c r="BG81" s="86" t="str">
        <f>IF(AND((RIGHT($BG$3,2)-'[1]Miter Profiles'!$AC$60-'[1]Outside Edges'!$B80)&gt;=5,'[1]Outside Edges'!$P80="Yes"),"Yes","No")</f>
        <v>Yes</v>
      </c>
      <c r="BH81" s="11" t="str">
        <f>IF(AND((RIGHT($BH$3,2)-'[1]Miter Profiles'!$AC$61-'[1]Outside Edges'!$B80)&gt;=5,'[1]Outside Edges'!$P80="Yes"),"Yes","No")</f>
        <v>Yes</v>
      </c>
      <c r="BI81" s="87" t="str">
        <f>IF(AND((RIGHT($BI$3,2)-'[1]Miter Profiles'!$AC$62-'[1]Outside Edges'!$B80)&gt;=5,'[1]Outside Edges'!$P80="Yes"),"Yes","No")</f>
        <v>Yes</v>
      </c>
      <c r="BJ81" s="10" t="str">
        <f>IF(AND((RIGHT($BJ$3,2)-'[1]Miter Profiles'!$AC$63-'[1]Outside Edges'!$B80)&gt;=5,'[1]Outside Edges'!$P80="Yes"),"Yes","No")</f>
        <v>Yes</v>
      </c>
      <c r="BK81" s="10" t="str">
        <f>IF(AND((RIGHT($BK$3,2)-'[1]Miter Profiles'!$AC$64-'[1]Outside Edges'!$B80)&gt;=5,'[1]Outside Edges'!$P80="Yes"),"Yes","No")</f>
        <v>Yes</v>
      </c>
      <c r="BL81" s="85" t="str">
        <f>IF(AND((RIGHT($BL$3,2)-'[1]Miter Profiles'!$AC$65-'[1]Outside Edges'!$B80)&gt;=5,'[1]Outside Edges'!$P80="Yes"),"Yes","No")</f>
        <v>Yes</v>
      </c>
      <c r="BM81" s="86" t="str">
        <f>IF(AND((RIGHT($BM$3,2)-'[1]Miter Profiles'!$AC$66-'[1]Outside Edges'!$B80)&gt;=5,'[1]Outside Edges'!$P80="Yes"),"Yes","No")</f>
        <v>Yes</v>
      </c>
      <c r="BN81" s="11" t="str">
        <f>IF(AND((RIGHT($BN$3,2)-'[1]Miter Profiles'!$AC$67-'[1]Outside Edges'!$B80)&gt;=5,'[1]Outside Edges'!$P80="Yes"),"Yes","No")</f>
        <v>Yes</v>
      </c>
      <c r="BO81" s="87" t="str">
        <f>IF(AND((RIGHT($BO$3,2)-'[1]Miter Profiles'!$AC$68-'[1]Outside Edges'!$B80)&gt;=5,'[1]Outside Edges'!$P80="Yes"),"Yes","No")</f>
        <v>Yes</v>
      </c>
      <c r="BP81" s="10" t="str">
        <f>IF(AND((RIGHT($BP$3,2)-'[1]Miter Profiles'!$AC$69-'[1]Outside Edges'!$B80)&gt;=5,'[1]Outside Edges'!$P80="Yes"),"Yes","No")</f>
        <v>Yes</v>
      </c>
      <c r="BQ81" s="10" t="str">
        <f>IF(AND((RIGHT($BQ$3,2)-'[1]Miter Profiles'!$AC$70-'[1]Outside Edges'!$B80)&gt;=5,'[1]Outside Edges'!$P80="Yes"),"Yes","No")</f>
        <v>Yes</v>
      </c>
      <c r="BR81" s="85" t="str">
        <f>IF(AND((RIGHT($BR$3,2)-'[1]Miter Profiles'!$AC$71-'[1]Outside Edges'!$B80)&gt;=5,'[1]Outside Edges'!$P80="Yes"),"Yes","No")</f>
        <v>Yes</v>
      </c>
      <c r="BS81" s="86" t="str">
        <f>IF(AND((RIGHT($BS$3,2)-'[1]Miter Profiles'!$AC$72-'[1]Outside Edges'!$B80)&gt;=5,'[1]Outside Edges'!$P80="Yes"),"Yes","No")</f>
        <v>Yes</v>
      </c>
      <c r="BT81" s="11" t="str">
        <f>IF(AND((RIGHT($BT$3,2)-'[1]Miter Profiles'!$AC$73-'[1]Outside Edges'!$B80)&gt;=5,'[1]Outside Edges'!$P80="Yes"),"Yes","No")</f>
        <v>Yes</v>
      </c>
      <c r="BU81" s="87" t="str">
        <f>IF(AND((RIGHT($BU$3,2)-'[1]Miter Profiles'!$AC$74-'[1]Outside Edges'!$B80)&gt;=5,'[1]Outside Edges'!$P80="Yes"),"Yes","No")</f>
        <v>Yes</v>
      </c>
      <c r="BV81" s="10" t="str">
        <f>IF(AND((RIGHT($BV$3,2)-'[1]Miter Profiles'!$AC$75-'[1]Outside Edges'!$B80)&gt;=5,'[1]Outside Edges'!$P80="Yes"),"Yes","No")</f>
        <v>Yes</v>
      </c>
      <c r="BW81" s="10" t="str">
        <f>IF(AND((RIGHT($BW$3,2)-'[1]Miter Profiles'!$AC$76-'[1]Outside Edges'!$B80)&gt;=5,'[1]Outside Edges'!$P80="Yes"),"Yes","No")</f>
        <v>Yes</v>
      </c>
      <c r="BX81" s="85" t="str">
        <f>IF(AND((RIGHT($BX$3,2)-'[1]Miter Profiles'!$AC$77-'[1]Outside Edges'!$B80)&gt;=5,'[1]Outside Edges'!$P80="Yes"),"Yes","No")</f>
        <v>Yes</v>
      </c>
      <c r="BY81" s="86" t="str">
        <f>IF(AND((RIGHT($BY$3,2)-'[1]Miter Profiles'!$AC$78-'[1]Outside Edges'!$B80)&gt;=5,'[1]Outside Edges'!$P80="Yes"),"Yes","No")</f>
        <v>Yes</v>
      </c>
      <c r="BZ81" s="11" t="str">
        <f>IF(AND((RIGHT($BZ$3,2)-'[1]Miter Profiles'!$AC$79-'[1]Outside Edges'!$B80)&gt;=5,'[1]Outside Edges'!$P80="Yes"),"Yes","No")</f>
        <v>Yes</v>
      </c>
      <c r="CA81" s="87" t="str">
        <f>IF(AND((RIGHT($CA$3,2)-'[1]Miter Profiles'!$AC$80-'[1]Outside Edges'!$B80)&gt;=5,'[1]Outside Edges'!$P80="Yes"),"Yes","No")</f>
        <v>Yes</v>
      </c>
      <c r="CB81" s="10" t="str">
        <f>IF(AND((RIGHT($CB$3,2)-'[1]Miter Profiles'!$AC$81-'[1]Outside Edges'!$B80)&gt;=5,'[1]Outside Edges'!$P80="Yes"),"Yes","No")</f>
        <v>Yes</v>
      </c>
      <c r="CC81" s="10" t="str">
        <f>IF(AND((RIGHT($CC$3,2)-'[1]Miter Profiles'!$AC$82-'[1]Outside Edges'!$B80)&gt;=5,'[1]Outside Edges'!$P80="Yes"),"Yes","No")</f>
        <v>Yes</v>
      </c>
      <c r="CD81" s="85" t="str">
        <f>IF(AND((RIGHT($CD$3,2)-'[1]Miter Profiles'!$AC$83-'[1]Outside Edges'!$B80)&gt;=5,'[1]Outside Edges'!$P80="Yes"),"Yes","No")</f>
        <v>Yes</v>
      </c>
      <c r="CE81" s="86" t="str">
        <f>IF(AND((RIGHT($CE$3,2)-'[1]Miter Profiles'!$AC$84-'[1]Outside Edges'!$B80)&gt;=5,'[1]Outside Edges'!$P80="Yes"),"Yes","No")</f>
        <v>Yes</v>
      </c>
      <c r="CF81" s="11" t="str">
        <f>IF(AND((RIGHT($CF$3,2)-'[1]Miter Profiles'!$AC$85-'[1]Outside Edges'!$B80)&gt;=5,'[1]Outside Edges'!$P80="Yes"),"Yes","No")</f>
        <v>Yes</v>
      </c>
      <c r="CG81" s="87" t="str">
        <f>IF(AND((RIGHT($CG$3,2)-'[1]Miter Profiles'!$AC$86-'[1]Outside Edges'!$B80)&gt;=5,'[1]Outside Edges'!$P80="Yes"),"Yes","No")</f>
        <v>Yes</v>
      </c>
      <c r="CH81" s="10" t="str">
        <f>IF(AND((RIGHT($CH$3,2)-'[1]Miter Profiles'!$AC$87-'[1]Outside Edges'!$B80)&gt;=5,'[1]Outside Edges'!$P80="Yes"),"Yes","No")</f>
        <v>Yes</v>
      </c>
      <c r="CI81" s="10" t="str">
        <f>IF(AND((RIGHT($CI$3,2)-'[1]Miter Profiles'!$AC$88-'[1]Outside Edges'!$B80)&gt;=5,'[1]Outside Edges'!$P80="Yes"),"Yes","No")</f>
        <v>Yes</v>
      </c>
      <c r="CJ81" s="85" t="str">
        <f>IF(AND((RIGHT($CJ$3,2)-'[1]Miter Profiles'!$AC$89-'[1]Outside Edges'!$B80)&gt;=5,'[1]Outside Edges'!$P80="Yes"),"Yes","No")</f>
        <v>Yes</v>
      </c>
      <c r="CK81" s="86" t="str">
        <f>IF(AND((RIGHT($CK$3,2)-'[1]Miter Profiles'!$AC$90-'[1]Outside Edges'!$B80)&gt;=5,'[1]Outside Edges'!$P80="Yes"),"Yes","No")</f>
        <v>Yes</v>
      </c>
      <c r="CL81" s="11" t="str">
        <f>IF(AND((RIGHT($CL$3,2)-'[1]Miter Profiles'!$AC$91-'[1]Outside Edges'!$B80)&gt;=5,'[1]Outside Edges'!$P80="Yes"),"Yes","No")</f>
        <v>Yes</v>
      </c>
      <c r="CM81" s="87" t="str">
        <f>IF(AND((RIGHT($CM$3,2)-'[1]Miter Profiles'!$AC$92-'[1]Outside Edges'!$B80)&gt;=5,'[1]Outside Edges'!$P80="Yes"),"Yes","No")</f>
        <v>Yes</v>
      </c>
      <c r="CN81" s="10" t="str">
        <f>IF(AND((RIGHT(CN$3,2)-'[1]Miter Profiles'!$AC$93-'[1]Outside Edges'!$B80)&gt;=5,'[1]Outside Edges'!$P80="Yes"),"Yes","No")</f>
        <v>No</v>
      </c>
      <c r="CO81" s="10" t="str">
        <f>IF(AND((RIGHT(CO$3,2)-'[1]Miter Profiles'!$AC$94-'[1]Outside Edges'!$B80)&gt;=5,'[1]Outside Edges'!$P80="Yes"),"Yes","No")</f>
        <v>Yes</v>
      </c>
      <c r="CP81" s="85" t="str">
        <f>IF(AND((RIGHT(CP$3,2)-'[1]Miter Profiles'!$AC$95-'[1]Outside Edges'!$B80)&gt;=5,'[1]Outside Edges'!$P80="Yes"),"Yes","No")</f>
        <v>Yes</v>
      </c>
      <c r="CQ81" s="86" t="str">
        <f>IF(AND((RIGHT(CQ$3,2)-'[1]Miter Profiles'!$AC$96-'[1]Outside Edges'!$B80)&gt;=5,'[1]Outside Edges'!$P80="Yes"),"Yes","No")</f>
        <v>Yes</v>
      </c>
      <c r="CR81" s="11" t="str">
        <f>IF(AND((RIGHT(CR$3,2)-'[1]Miter Profiles'!$AC$97-'[1]Outside Edges'!$B80)&gt;=5,'[1]Outside Edges'!$P80="Yes"),"Yes","No")</f>
        <v>Yes</v>
      </c>
      <c r="CS81" s="87" t="str">
        <f>IF(AND((RIGHT(CS$3,2)-'[1]Miter Profiles'!$AC$98-'[1]Outside Edges'!$B80)&gt;=5,'[1]Outside Edges'!$P80="Yes"),"Yes","No")</f>
        <v>Yes</v>
      </c>
      <c r="CT81" s="10" t="str">
        <f>IF(AND((RIGHT($CT$3,2)-'[1]Miter Profiles'!$AC$99-'[1]Outside Edges'!$B80)&gt;=5,'[1]Outside Edges'!$P80="Yes"),"Yes","No")</f>
        <v>Yes</v>
      </c>
      <c r="CU81" s="10" t="str">
        <f>IF(AND((RIGHT($CU$3,2)-'[1]Miter Profiles'!$AC$100-'[1]Outside Edges'!$B80)&gt;=5,'[1]Outside Edges'!$P80="Yes"),"Yes","No")</f>
        <v>Yes</v>
      </c>
      <c r="CV81" s="85" t="str">
        <f>IF(AND((RIGHT($CV$3,2)-'[1]Miter Profiles'!$AC$101-'[1]Outside Edges'!$B80)&gt;=5,'[1]Outside Edges'!$P80="Yes"),"Yes","No")</f>
        <v>Yes</v>
      </c>
      <c r="CW81" s="86" t="str">
        <f>IF(AND((RIGHT($CW$3,2)-'[1]Miter Profiles'!$AC$102-'[1]Outside Edges'!$B80)&gt;=5,'[1]Outside Edges'!$P80="Yes"),"Yes","No")</f>
        <v>Yes</v>
      </c>
      <c r="CX81" s="11" t="str">
        <f>IF(AND((RIGHT($CX$3,2)-'[1]Miter Profiles'!$AC$103-'[1]Outside Edges'!$B80)&gt;=5,'[1]Outside Edges'!$P80="Yes"),"Yes","No")</f>
        <v>Yes</v>
      </c>
      <c r="CY81" s="87" t="str">
        <f>IF(AND((RIGHT($CY$3,2)-'[1]Miter Profiles'!$AC$104-'[1]Outside Edges'!$B80)&gt;=5,'[1]Outside Edges'!$P80="Yes"),"Yes","No")</f>
        <v>Yes</v>
      </c>
      <c r="CZ81" s="10" t="str">
        <f>IF(AND((RIGHT($CZ$3,2)-'[1]Miter Profiles'!$AC$105-'[1]Outside Edges'!$B80)&gt;=5,'[1]Outside Edges'!$P80="Yes"),"Yes","No")</f>
        <v>No</v>
      </c>
      <c r="DA81" s="10" t="str">
        <f>IF(AND((RIGHT($DA$3,2)-'[1]Miter Profiles'!$AC$106-'[1]Outside Edges'!$B80)&gt;=5,'[1]Outside Edges'!$P80="Yes"),"Yes","No")</f>
        <v>No</v>
      </c>
      <c r="DB81" s="85" t="str">
        <f>IF(AND((RIGHT($DB$3,2)-'[1]Miter Profiles'!$AC$107-'[1]Outside Edges'!$B80)&gt;=5,'[1]Outside Edges'!$P80="Yes"),"Yes","No")</f>
        <v>No</v>
      </c>
      <c r="DC81" s="86" t="str">
        <f>IF(AND((RIGHT($DC$3,2)-'[1]Miter Profiles'!$AC$108-'[1]Outside Edges'!$B80)&gt;=5,'[1]Outside Edges'!$P80="Yes"),"Yes","No")</f>
        <v>Yes</v>
      </c>
      <c r="DD81" s="11" t="str">
        <f>IF(AND((RIGHT($DD$3,2)-'[1]Miter Profiles'!$AC$109-'[1]Outside Edges'!$B80)&gt;=5,'[1]Outside Edges'!$P80="Yes"),"Yes","No")</f>
        <v>Yes</v>
      </c>
      <c r="DE81" s="87" t="str">
        <f>IF(AND((RIGHT($DE$3,2)-'[1]Miter Profiles'!$AC$110-'[1]Outside Edges'!$B80)&gt;=5,'[1]Outside Edges'!$P80="Yes"),"Yes","No")</f>
        <v>Yes</v>
      </c>
      <c r="DF81" s="10" t="str">
        <f>IF(AND((RIGHT($DF$3,2)-'[1]Miter Profiles'!$AC$111-'[1]Outside Edges'!$B80)&gt;=5,'[1]Outside Edges'!$P80="Yes"),"Yes","No")</f>
        <v>Yes</v>
      </c>
      <c r="DG81" s="10" t="str">
        <f>IF(AND((RIGHT($DG$3,2)-'[1]Miter Profiles'!$AC$112-'[1]Outside Edges'!$B80)&gt;=5,'[1]Outside Edges'!$P80="Yes"),"Yes","No")</f>
        <v>Yes</v>
      </c>
      <c r="DH81" s="85" t="str">
        <f>IF(AND((RIGHT($DH$3,2)-'[1]Miter Profiles'!$AC$113-'[1]Outside Edges'!$B80)&gt;=5,'[1]Outside Edges'!$P80="Yes"),"Yes","No")</f>
        <v>Yes</v>
      </c>
      <c r="DI81" s="86" t="str">
        <f>IF(AND((RIGHT($DI$3,2)-'[1]Miter Profiles'!$AC$114-'[1]Outside Edges'!$B80)&gt;=5,'[1]Outside Edges'!$P80="Yes"),"Yes","No")</f>
        <v>Yes</v>
      </c>
      <c r="DJ81" s="11" t="str">
        <f>IF(AND((RIGHT($DJ$3,2)-'[1]Miter Profiles'!$AC$115-'[1]Outside Edges'!$B80)&gt;=5,'[1]Outside Edges'!$P80="Yes"),"Yes","No")</f>
        <v>Yes</v>
      </c>
      <c r="DK81" s="87" t="str">
        <f>IF(AND((RIGHT($DK$3,2)-'[1]Miter Profiles'!$AC$116-'[1]Outside Edges'!$B80)&gt;=5,'[1]Outside Edges'!$P80="Yes"),"Yes","No")</f>
        <v>Yes</v>
      </c>
      <c r="DL81" s="10" t="str">
        <f>IF(AND((RIGHT($DL$3,2)-'[1]Miter Profiles'!$AC$117-'[1]Outside Edges'!$B80)&gt;=5,'[1]Outside Edges'!$P80="Yes"),"Yes","No")</f>
        <v>Yes</v>
      </c>
      <c r="DM81" s="10" t="str">
        <f>IF(AND((RIGHT($DM$3,2)-'[1]Miter Profiles'!$AC$118-'[1]Outside Edges'!$B80)&gt;=5,'[1]Outside Edges'!$P80="Yes"),"Yes","No")</f>
        <v>Yes</v>
      </c>
      <c r="DN81" s="85" t="str">
        <f>IF(AND((RIGHT($DN$3,2)-'[1]Miter Profiles'!$AC$119-'[1]Outside Edges'!$B80)&gt;=5,'[1]Outside Edges'!$P80="Yes"),"Yes","No")</f>
        <v>Yes</v>
      </c>
      <c r="DO81" s="86" t="str">
        <f>IF(AND((RIGHT($DO$3,2)-'[1]Miter Profiles'!$AC$120-'[1]Outside Edges'!$B80)&gt;=5,'[1]Outside Edges'!$P80="Yes"),"Yes","No")</f>
        <v>No</v>
      </c>
      <c r="DP81" s="11" t="str">
        <f>IF(AND((RIGHT($DP$3,2)-'[1]Miter Profiles'!$AC$121-'[1]Outside Edges'!$B80)&gt;=5,'[1]Outside Edges'!$P80="Yes"),"Yes","No")</f>
        <v>Yes</v>
      </c>
      <c r="DQ81" s="87" t="str">
        <f>IF(AND((RIGHT($DQ$3,2)-'[1]Miter Profiles'!$AC$122-'[1]Outside Edges'!$B80)&gt;=5,'[1]Outside Edges'!$P80="Yes"),"Yes","No")</f>
        <v>Yes</v>
      </c>
      <c r="DR81" s="10" t="str">
        <f>IF(AND((RIGHT($DR$3,2)-'[1]Miter Profiles'!$AC$123-'[1]Outside Edges'!$B80)&gt;=5,'[1]Outside Edges'!$P80="Yes"),"Yes","No")</f>
        <v>Yes</v>
      </c>
      <c r="DS81" s="10" t="str">
        <f>IF(AND((RIGHT($DS$3,2)-'[1]Miter Profiles'!$AC$124-'[1]Outside Edges'!$B80)&gt;=5,'[1]Outside Edges'!$P80="Yes"),"Yes","No")</f>
        <v>Yes</v>
      </c>
      <c r="DT81" s="85" t="str">
        <f>IF(AND((RIGHT($DT$3,2)-'[1]Miter Profiles'!$AC$125-'[1]Outside Edges'!$B80)&gt;=5,'[1]Outside Edges'!$P80="Yes"),"Yes","No")</f>
        <v>Yes</v>
      </c>
      <c r="DU81" s="86" t="str">
        <f>IF(AND((RIGHT($DU$3,2)-'[1]Miter Profiles'!$AC$126-'[1]Outside Edges'!$B80)&gt;=5,'[1]Outside Edges'!$P80="Yes"),"Yes","No")</f>
        <v>Yes</v>
      </c>
      <c r="DV81" s="11" t="str">
        <f>IF(AND((RIGHT($DV$3,2)-'[1]Miter Profiles'!$AC$127-'[1]Outside Edges'!$B80)&gt;=5,'[1]Outside Edges'!$P80="Yes"),"Yes","No")</f>
        <v>Yes</v>
      </c>
      <c r="DW81" s="87" t="str">
        <f>IF(AND((RIGHT($DW$3,2)-'[1]Miter Profiles'!$AC$128-'[1]Outside Edges'!$B80)&gt;=5,'[1]Outside Edges'!$P80="Yes"),"Yes","No")</f>
        <v>Yes</v>
      </c>
      <c r="DX81" s="10" t="str">
        <f>IF(AND((RIGHT($DX$3,2)-'[1]Miter Profiles'!$AC$129-'[1]Outside Edges'!$B80)&gt;=5,'[1]Outside Edges'!$P80="Yes"),"Yes","No")</f>
        <v>Yes</v>
      </c>
      <c r="DY81" s="10" t="str">
        <f>IF(AND((RIGHT($DY$3,2)-'[1]Miter Profiles'!$AC$130-'[1]Outside Edges'!$B80)&gt;=5,'[1]Outside Edges'!$P80="Yes"),"Yes","No")</f>
        <v>Yes</v>
      </c>
      <c r="DZ81" s="85" t="str">
        <f>IF(AND((RIGHT($DZ$3,2)-'[1]Miter Profiles'!$AC$131-'[1]Outside Edges'!$B80)&gt;=5,'[1]Outside Edges'!$P80="Yes"),"Yes","No")</f>
        <v>Yes</v>
      </c>
      <c r="EA81" s="90" t="str">
        <f>IF(AND((RIGHT($EA$3,2)-'[1]Miter Profiles'!$AC$132-'[1]Outside Edges'!$B80)&gt;=5,'[1]Outside Edges'!$P80="Yes"),"Yes","No")</f>
        <v>Yes</v>
      </c>
      <c r="EB81" s="105" t="str">
        <f>IF(AND((RIGHT($EB$3,2)-'[1]Miter Profiles'!$AC$133-'[1]Outside Edges'!$B80)&gt;=5,'[1]Outside Edges'!$P80="Yes"),"Yes","No")</f>
        <v>No</v>
      </c>
      <c r="EC81" s="110" t="str">
        <f>IF(AND((RIGHT($EC$3,2)-'[1]Miter Profiles'!$AC$134-'[1]Outside Edges'!$B80)&gt;=5,'[1]Outside Edges'!$P80="Yes"),"Yes","No")</f>
        <v>Yes</v>
      </c>
      <c r="ED81" s="116" t="str">
        <f>IF(AND((RIGHT($ED$3,2)-'[1]Miter Profiles'!$AC$135-'[1]Outside Edges'!$B80)&gt;=5,'[1]Outside Edges'!$P80="Yes"),"Yes","No")</f>
        <v>Yes</v>
      </c>
      <c r="EE81" s="113" t="str">
        <f>IF(AND((RIGHT($EE$3,2)-'[1]Miter Profiles'!$AC$136-'[1]Outside Edges'!$B80)&gt;=5,'[1]Outside Edges'!$P80="Yes"),"Yes","No")</f>
        <v>Yes</v>
      </c>
      <c r="EF81" s="85" t="str">
        <f>IF(AND((RIGHT($EF$3,2)-'[1]Miter Profiles'!$AC$137-'[1]Outside Edges'!$B80)&gt;=5,'[1]Outside Edges'!$P80="Yes"),"Yes","No")</f>
        <v>Yes</v>
      </c>
      <c r="EG81" s="10" t="str">
        <f>IF(AND((RIGHT($EG$3,2)-'[1]Miter Profiles'!$AC$138-'[1]Outside Edges'!$B80)&gt;=5,'[1]Outside Edges'!$P80="Yes"),"Yes","No")</f>
        <v>Yes</v>
      </c>
      <c r="EH81" s="90" t="str">
        <f>IF(AND((RIGHT($EH$3,2)-'[1]Miter Profiles'!$AC$139-'[1]Outside Edges'!$B80)&gt;=5,'[1]Outside Edges'!$P80="Yes"),"Yes","No")</f>
        <v>Yes</v>
      </c>
      <c r="EI81" s="121" t="str">
        <f>IF(AND((RIGHT($EI$3,2)-'[1]Miter Profiles'!$AC$140-'[1]Outside Edges'!$B80)&gt;=5,'[1]Outside Edges'!$P80="Yes"),"Yes","No")</f>
        <v>Yes</v>
      </c>
      <c r="EJ81" s="124" t="str">
        <f>IF(AND((RIGHT($EJ$3,2)-'[1]Miter Profiles'!$AC$141-'[1]Outside Edges'!$B80)&gt;=5,'[1]Outside Edges'!$P80="Yes"),"Yes","No")</f>
        <v>Yes</v>
      </c>
      <c r="EK81" s="124" t="str">
        <f>IF(AND((RIGHT($EK$3,2)-'[1]Miter Profiles'!$AC$142-'[1]Outside Edges'!$B80)&gt;=5,'[1]Outside Edges'!$P80="Yes"),"Yes","No")</f>
        <v>Yes</v>
      </c>
      <c r="EL81" s="116" t="str">
        <f>IF(AND((RIGHT($EL$3,2)-'[1]Miter Profiles'!$AC$143-'[1]Outside Edges'!$B80)&gt;=5,'[1]Outside Edges'!$P80="Yes"),"Yes","No")</f>
        <v>Yes</v>
      </c>
      <c r="EM81" s="129" t="str">
        <f>IF(AND((RIGHT($EM$3,2)-'[1]Miter Profiles'!$AC$144-'[1]Outside Edges'!$B80)&gt;=5,'[1]Outside Edges'!$P80="Yes"),"Yes","No")</f>
        <v>No</v>
      </c>
      <c r="EN81" s="10" t="str">
        <f>IF(AND((RIGHT($EN$3,2)-'[1]Miter Profiles'!$AC$145-'[1]Outside Edges'!$B80)&gt;=5,'[1]Outside Edges'!$P80="Yes"),"Yes","No")</f>
        <v>Yes</v>
      </c>
      <c r="EO81" s="90" t="str">
        <f>IF(AND((RIGHT($EO$3,2)-'[1]Miter Profiles'!$AC$146-'[1]Outside Edges'!$B80)&gt;=5,'[1]Outside Edges'!$P80="Yes"),"Yes","No")</f>
        <v>Yes</v>
      </c>
      <c r="EP81" s="124" t="str">
        <f>IF(AND((RIGHT($EP$3,2)-'[1]Miter Profiles'!$AC$147-'[1]Outside Edges'!$B80)&gt;=5,'[1]Outside Edges'!$P80="Yes"),"Yes","No")</f>
        <v>No</v>
      </c>
      <c r="EQ81" s="124" t="str">
        <f>IF(AND((RIGHT($EQ$3,2)-'[1]Miter Profiles'!$AC$148-'[1]Outside Edges'!$B80)&gt;=5,'[1]Outside Edges'!$P80="Yes"),"Yes","No")</f>
        <v>Yes</v>
      </c>
      <c r="ER81" s="116" t="str">
        <f>IF(AND((RIGHT($ER$3,2)-'[1]Miter Profiles'!$AC$149-'[1]Outside Edges'!$B80)&gt;=5,'[1]Outside Edges'!$P80="Yes"),"Yes","No")</f>
        <v>Yes</v>
      </c>
      <c r="ES81" s="129" t="str">
        <f>IF(AND((RIGHT($ES$3,2)-'[1]Miter Profiles'!$AC$150-'[1]Outside Edges'!$B80)&gt;=5,'[1]Outside Edges'!$P80="Yes"),"Yes","No")</f>
        <v>No</v>
      </c>
      <c r="ET81" s="10" t="str">
        <f>IF(AND((RIGHT($ET$3,2)-'[1]Miter Profiles'!$AC$151-'[1]Outside Edges'!$B80)&gt;=5,'[1]Outside Edges'!$P80="Yes"),"Yes","No")</f>
        <v>Yes</v>
      </c>
      <c r="EU81" s="90" t="str">
        <f>IF(AND((RIGHT($EU$3,2)-'[1]Miter Profiles'!$AC$152-'[1]Outside Edges'!$B80)&gt;=5,'[1]Outside Edges'!$P80="Yes"),"Yes","No")</f>
        <v>Yes</v>
      </c>
      <c r="EV81" s="124" t="str">
        <f>IF(AND((RIGHT($EV$3,2)-'[1]Miter Profiles'!$AC$153-'[1]Outside Edges'!$B80)&gt;=5,'[1]Outside Edges'!$P80="Yes"),"Yes","No")</f>
        <v>Yes</v>
      </c>
      <c r="EW81" s="124" t="str">
        <f>IF(AND((RIGHT($EW$3,2)-'[1]Miter Profiles'!$AC$154-'[1]Outside Edges'!$B80)&gt;=5,'[1]Outside Edges'!$P80="Yes"),"Yes","No")</f>
        <v>Yes</v>
      </c>
      <c r="EX81" s="116" t="str">
        <f>IF(AND((RIGHT($EX$3,2)-'[1]Miter Profiles'!$AC$155-'[1]Outside Edges'!$B80)&gt;=5,'[1]Outside Edges'!$P80="Yes"),"Yes","No")</f>
        <v>Yes</v>
      </c>
      <c r="EY81" s="129" t="str">
        <f>IF(AND((RIGHT($EY$3,2)-'[1]Miter Profiles'!$AC$156-'[1]Outside Edges'!$B80)&gt;=5,'[1]Outside Edges'!$P80="Yes"),"Yes","No")</f>
        <v>Yes</v>
      </c>
      <c r="EZ81" s="10" t="str">
        <f>IF(AND((RIGHT($EZ$3,2)-'[1]Miter Profiles'!$AC$157-'[1]Outside Edges'!$B80)&gt;=5,'[1]Outside Edges'!$P80="Yes"),"Yes","No")</f>
        <v>Yes</v>
      </c>
      <c r="FA81" s="90" t="str">
        <f>IF(AND((RIGHT($FA$3,2)-'[1]Miter Profiles'!$AC$158-'[1]Outside Edges'!$B80)&gt;=5,'[1]Outside Edges'!$P80="Yes"),"Yes","No")</f>
        <v>Yes</v>
      </c>
      <c r="FB81" s="124" t="str">
        <f>IF(AND((RIGHT($FB$3,2)-'[1]Miter Profiles'!$AC$159-'[1]Outside Edges'!$B80)&gt;=5,'[1]Outside Edges'!$P80="Yes"),"Yes","No")</f>
        <v>Yes</v>
      </c>
      <c r="FC81" s="124" t="str">
        <f>IF(AND((RIGHT($FC$3,2)-'[1]Miter Profiles'!$AC$160-'[1]Outside Edges'!$B80)&gt;=5,'[1]Outside Edges'!$P80="Yes"),"Yes","No")</f>
        <v>Yes</v>
      </c>
      <c r="FD81" s="116" t="str">
        <f>IF(AND((RIGHT($FD$3,2)-'[1]Miter Profiles'!$AC$161-'[1]Outside Edges'!$B80)&gt;=5,'[1]Outside Edges'!$P80="Yes"),"Yes","No")</f>
        <v>Yes</v>
      </c>
      <c r="FE81" s="129" t="str">
        <f>IF(AND((RIGHT($FE$3,2)-'[1]Miter Profiles'!$AC$162-'[1]Outside Edges'!$B80)&gt;=5,'[1]Outside Edges'!$P80="Yes"),"Yes","No")</f>
        <v>Yes</v>
      </c>
      <c r="FF81" s="10" t="str">
        <f>IF(AND((RIGHT($FF$3,2)-'[1]Miter Profiles'!$AC$163-'[1]Outside Edges'!$B80)&gt;=5,'[1]Outside Edges'!$P80="Yes"),"Yes","No")</f>
        <v>Yes</v>
      </c>
      <c r="FG81" s="90" t="str">
        <f>IF(AND((RIGHT($FG$3,2)-'[1]Miter Profiles'!$AC$164-'[1]Outside Edges'!$B80)&gt;=5,'[1]Outside Edges'!$P80="Yes"),"Yes","No")</f>
        <v>Yes</v>
      </c>
      <c r="FH81" s="124" t="str">
        <f>IF(AND((RIGHT($FH$3,2)-'[1]Miter Profiles'!$AC$165-'[1]Outside Edges'!$B80)&gt;=5,'[1]Outside Edges'!$P80="Yes"),"Yes","No")</f>
        <v>Yes</v>
      </c>
      <c r="FI81" s="124" t="str">
        <f>IF(AND((RIGHT($FI$3,2)-'[1]Miter Profiles'!$AC$166-'[1]Outside Edges'!$B80)&gt;=5,'[1]Outside Edges'!$P80="Yes"),"Yes","No")</f>
        <v>Yes</v>
      </c>
      <c r="FJ81" s="116" t="str">
        <f>IF(AND((RIGHT($FJ$3,2)-'[1]Miter Profiles'!$AC$167-'[1]Outside Edges'!$B80)&gt;=5,'[1]Outside Edges'!$P80="Yes"),"Yes","No")</f>
        <v>Yes</v>
      </c>
      <c r="FK81" s="129" t="str">
        <f>IF(AND((RIGHT($FK$3,2)-'[1]Miter Profiles'!$AC$168-'[1]Outside Edges'!$B80)&gt;=5,'[1]Outside Edges'!$P80="Yes"),"Yes","No")</f>
        <v>Yes</v>
      </c>
      <c r="FL81" s="10" t="str">
        <f>IF(AND((RIGHT($FL$3,2)-'[1]Miter Profiles'!$AC$169-'[1]Outside Edges'!$B80)&gt;=5,'[1]Outside Edges'!$P80="Yes"),"Yes","No")</f>
        <v>Yes</v>
      </c>
      <c r="FM81" s="90" t="str">
        <f>IF(AND((RIGHT($FM$3,2)-'[1]Miter Profiles'!$AC$170-'[1]Outside Edges'!$B80)&gt;=5,'[1]Outside Edges'!$P80="Yes"),"Yes","No")</f>
        <v>Yes</v>
      </c>
      <c r="FN81" s="124" t="str">
        <f>IF(AND((RIGHT($FN$3,2)-'[1]Miter Profiles'!$AC$171-'[1]Outside Edges'!$B80)&gt;=5,'[1]Outside Edges'!$P80="Yes"),"Yes","No")</f>
        <v>Yes</v>
      </c>
      <c r="FO81" s="124" t="str">
        <f>IF(AND((RIGHT($FO$3,2)-'[1]Miter Profiles'!$AC$172-'[1]Outside Edges'!$B80)&gt;=5,'[1]Outside Edges'!$P80="Yes"),"Yes","No")</f>
        <v>Yes</v>
      </c>
      <c r="FP81" s="116" t="str">
        <f>IF(AND((RIGHT($FP$3,2)-'[1]Miter Profiles'!$AC$173-'[1]Outside Edges'!$B80)&gt;=5,'[1]Outside Edges'!$P80="Yes"),"Yes","No")</f>
        <v>Yes</v>
      </c>
      <c r="FQ81" s="129" t="str">
        <f>IF(AND((RIGHT($FQ$3,2)-'[1]Miter Profiles'!$AC$174-'[1]Outside Edges'!$B80)&gt;=5,'[1]Outside Edges'!$P80="Yes"),"Yes","No")</f>
        <v>Yes</v>
      </c>
      <c r="FR81" s="10" t="str">
        <f>IF(AND((RIGHT($FR$3,2)-'[1]Miter Profiles'!$AC$175-'[1]Outside Edges'!$B80)&gt;=5,'[1]Outside Edges'!$P80="Yes"),"Yes","No")</f>
        <v>Yes</v>
      </c>
      <c r="FS81" s="90" t="str">
        <f>IF(AND((RIGHT($FS$3,2)-'[1]Miter Profiles'!$AC$176-'[1]Outside Edges'!$B80)&gt;=5,'[1]Outside Edges'!$P80="Yes"),"Yes","No")</f>
        <v>Yes</v>
      </c>
      <c r="FT81" s="124" t="str">
        <f>IF(AND((RIGHT($FT$3,2)-'[1]Miter Profiles'!$AC$177-'[1]Outside Edges'!$B80)&gt;=5,'[1]Outside Edges'!$P80="Yes"),"Yes","No")</f>
        <v>Yes</v>
      </c>
      <c r="FU81" s="124" t="str">
        <f>IF(AND((RIGHT($FU$3,2)-'[1]Miter Profiles'!$AC$178-'[1]Outside Edges'!$B80)&gt;=5,'[1]Outside Edges'!$P80="Yes"),"Yes","No")</f>
        <v>Yes</v>
      </c>
      <c r="FV81" s="116" t="str">
        <f>IF(AND((RIGHT($V$3,2)-'[1]Miter Profiles'!$AC$179-'[1]Outside Edges'!$B80)&gt;=5,'[1]Outside Edges'!$P80="Yes"),"Yes","No")</f>
        <v>Yes</v>
      </c>
      <c r="FW81" s="129" t="str">
        <f>IF(AND((RIGHT($FW$3,2)-'[1]Miter Profiles'!$AC$180-'[1]Outside Edges'!$B80)&gt;=5,'[1]Outside Edges'!$P80="Yes"),"Yes","No")</f>
        <v>Yes</v>
      </c>
      <c r="FX81" s="85" t="str">
        <f>IF(AND((RIGHT($FX$3,2)-'[1]Miter Profiles'!$AC$181-'[1]Outside Edges'!$B80)&gt;=5,'[1]Outside Edges'!$P80="Yes"),"Yes","No")</f>
        <v>Yes</v>
      </c>
      <c r="FY81" s="150" t="str">
        <f>IF(AND((RIGHT($FY$3,2)-'[1]Miter Profiles'!$AC$182-'[1]Outside Edges'!$B80)&gt;=5,'[1]Outside Edges'!$P80="Yes"),"Yes","No")</f>
        <v>Yes</v>
      </c>
      <c r="FZ81" s="124" t="str">
        <f>IF(AND((RIGHT($FZ$3,2)-'[1]Miter Profiles'!$AC$183-'[1]Outside Edges'!$B80)&gt;=5,'[1]Outside Edges'!$P80="Yes"),"Yes","No")</f>
        <v>Yes</v>
      </c>
      <c r="GA81" s="116" t="str">
        <f>IF(AND((RIGHT($GA$3,2)-'[1]Miter Profiles'!$AC$184-'[1]Outside Edges'!$B80)&gt;=5,'[1]Outside Edges'!$P80="Yes"),"Yes","No")</f>
        <v>Yes</v>
      </c>
      <c r="GB81" s="129" t="str">
        <f>IF(AND((RIGHT($GB$3,2)-'[1]Miter Profiles'!$AC$185-'[1]Outside Edges'!$B80)&gt;=5,'[1]Outside Edges'!$P80="Yes"),"Yes","No")</f>
        <v>Yes</v>
      </c>
      <c r="GC81" s="10" t="str">
        <f>IF(AND((RIGHT($GC$3,2)-'[1]Miter Profiles'!$AC$186-'[1]Outside Edges'!$B80)&gt;=5,'[1]Outside Edges'!$P80="Yes"),"Yes","No")</f>
        <v>Yes</v>
      </c>
      <c r="GD81" s="90" t="str">
        <f>IF(AND((RIGHT($GD$3,2)-'[1]Miter Profiles'!$AC$187-'[1]Outside Edges'!$B80)&gt;=5,'[1]Outside Edges'!$P80="Yes"),"Yes","No")</f>
        <v>Yes</v>
      </c>
      <c r="GE81" s="150" t="str">
        <f>IF(AND((RIGHT($GE$3,2)-'[1]Miter Profiles'!$AC$188-'[1]Outside Edges'!$B80)&gt;=5,'[1]Outside Edges'!$P80="Yes"),"Yes","No")</f>
        <v>Yes</v>
      </c>
      <c r="GF81" s="124" t="str">
        <f>IF(AND((RIGHT($GF$3,2)-'[1]Miter Profiles'!$AC$189-'[1]Outside Edges'!$B80)&gt;=5,'[1]Outside Edges'!$P80="Yes"),"Yes","No")</f>
        <v>Yes</v>
      </c>
      <c r="GG81" s="116" t="str">
        <f>IF(AND((RIGHT($GG$3,2)-'[1]Miter Profiles'!$AC$190-'[1]Outside Edges'!$B80)&gt;=5,'[1]Outside Edges'!$P80="Yes"),"Yes","No")</f>
        <v>Yes</v>
      </c>
      <c r="GH81" s="129" t="str">
        <f>IF(AND((RIGHT($GH$3,2)-'[1]Miter Profiles'!$AC$191-'[1]Outside Edges'!$B80)&gt;=5,'[1]Outside Edges'!$P80="Yes"),"Yes","No")</f>
        <v>Yes</v>
      </c>
      <c r="GI81" s="10" t="str">
        <f>IF(AND((RIGHT($GI$3,2)-'[1]Miter Profiles'!$AC$192-'[1]Outside Edges'!$B80)&gt;=5,'[1]Outside Edges'!$P80="Yes"),"Yes","No")</f>
        <v>Yes</v>
      </c>
      <c r="GJ81" s="90" t="str">
        <f>IF(AND((RIGHT($GJ$3,2)-'[1]Miter Profiles'!$AC$193-'[1]Outside Edges'!$B80)&gt;=5,'[1]Outside Edges'!$P80="Yes"),"Yes","No")</f>
        <v>Yes</v>
      </c>
      <c r="GK81" s="150" t="str">
        <f>IF(AND((RIGHT($GK$3,2)-'[1]Miter Profiles'!$AC$194-'[1]Outside Edges'!$B80)&gt;=5,'[1]Outside Edges'!$P80="Yes"),"Yes","No")</f>
        <v>Yes</v>
      </c>
      <c r="GL81" s="124" t="str">
        <f>IF(AND((RIGHT($GL$3,2)-'[1]Miter Profiles'!$AC$195-'[1]Outside Edges'!$B80)&gt;=5,'[1]Outside Edges'!$P80="Yes"),"Yes","No")</f>
        <v>Yes</v>
      </c>
      <c r="GM81" s="116" t="str">
        <f>IF(AND((RIGHT($GM$3,2)-'[1]Miter Profiles'!$AC$196-'[1]Outside Edges'!$B80)&gt;=5,'[1]Outside Edges'!$P80="Yes"),"Yes","No")</f>
        <v>Yes</v>
      </c>
      <c r="GN81" s="129" t="str">
        <f>IF(AND((RIGHT($GN$3,2)-'[1]Miter Profiles'!$AC$197-'[1]Outside Edges'!$B80)&gt;=5,'[1]Outside Edges'!$P80="Yes"),"Yes","No")</f>
        <v>No</v>
      </c>
      <c r="GO81" s="10" t="str">
        <f>IF(AND((RIGHT($GO$3,2)-'[1]Miter Profiles'!$AC$198-'[1]Outside Edges'!$B80)&gt;=5,'[1]Outside Edges'!$P80="Yes"),"Yes","No")</f>
        <v>Yes</v>
      </c>
      <c r="GP81" s="90" t="str">
        <f>IF(AND((RIGHT($GP$3,2)-'[1]Miter Profiles'!$AC$199-'[1]Outside Edges'!$B80)&gt;=5,'[1]Outside Edges'!$P80="Yes"),"Yes","No")</f>
        <v>Yes</v>
      </c>
      <c r="GQ81" s="150" t="str">
        <f>IF(AND((RIGHT($GQ$3,2)-'[1]Miter Profiles'!$AC$200-'[1]Outside Edges'!$B80)&gt;=5,'[1]Outside Edges'!$P80="Yes"),"Yes","No")</f>
        <v>Yes</v>
      </c>
      <c r="GR81" s="124" t="str">
        <f>IF(AND((RIGHT($GR$3,2)-'[1]Miter Profiles'!$AC$201-'[1]Outside Edges'!$B80)&gt;=5,'[1]Outside Edges'!$P80="Yes"),"Yes","No")</f>
        <v>Yes</v>
      </c>
      <c r="GS81" s="116" t="str">
        <f>IF(AND((RIGHT($GS$3,2)-'[1]Miter Profiles'!$AC$202-'[1]Outside Edges'!$B80)&gt;=5,'[1]Outside Edges'!$P80="Yes"),"Yes","No")</f>
        <v>Yes</v>
      </c>
      <c r="GT81" s="129" t="str">
        <f>IF(AND((RIGHT($GT$3,2)-'[1]Miter Profiles'!$AC$203-'[1]Outside Edges'!$B80)&gt;=5,'[1]Outside Edges'!$P80="Yes"),"Yes","No")</f>
        <v>Yes</v>
      </c>
      <c r="GU81" s="10" t="str">
        <f>IF(AND((RIGHT($GU$3,2)-'[1]Miter Profiles'!$AC$204-'[1]Outside Edges'!$B80)&gt;=5,'[1]Outside Edges'!$P80="Yes"),"Yes","No")</f>
        <v>Yes</v>
      </c>
      <c r="GV81" s="90" t="str">
        <f>IF(AND((RIGHT($GV$3,2)-'[1]Miter Profiles'!$AC$205-'[1]Outside Edges'!$B80)&gt;=5,'[1]Outside Edges'!$P80="Yes"),"Yes","No")</f>
        <v>Yes</v>
      </c>
      <c r="GW81" s="150" t="str">
        <f>IF(AND((RIGHT($GW$3,2)-'[1]Miter Profiles'!$AC$206-'[1]Outside Edges'!$B80)&gt;=5,'[1]Outside Edges'!$P80="Yes"),"Yes","No")</f>
        <v>No</v>
      </c>
      <c r="GX81" s="124" t="str">
        <f>IF(AND((RIGHT($GX$3,2)-'[1]Miter Profiles'!$AC$207-'[1]Outside Edges'!$B80)&gt;=5,'[1]Outside Edges'!$P80="Yes"),"Yes","No")</f>
        <v>Yes</v>
      </c>
      <c r="GY81" s="116" t="str">
        <f>IF(AND((RIGHT($GY$3,2)-'[1]Miter Profiles'!$AC$208-'[1]Outside Edges'!$B80)&gt;=5,'[1]Outside Edges'!$P80="Yes"),"Yes","No")</f>
        <v>Yes</v>
      </c>
      <c r="GZ81" s="129" t="str">
        <f>IF(AND((RIGHT($GZ$3,2)-'[1]Miter Profiles'!$AC$209-'[1]Outside Edges'!$B80)&gt;=5,'[1]Outside Edges'!$P80="Yes"),"Yes","No")</f>
        <v>Yes</v>
      </c>
      <c r="HA81" s="10" t="str">
        <f>IF(AND((RIGHT($HA$3,2)-'[1]Miter Profiles'!$AC$210-'[1]Outside Edges'!$B80)&gt;=5,'[1]Outside Edges'!$P80="Yes"),"Yes","No")</f>
        <v>Yes</v>
      </c>
      <c r="HB81" s="90" t="str">
        <f>IF(AND((RIGHT($HB$3,2)-'[1]Miter Profiles'!$AC$211-'[1]Outside Edges'!$B80)&gt;=5,'[1]Outside Edges'!$P80="Yes"),"Yes","No")</f>
        <v>Yes</v>
      </c>
      <c r="HC81" s="150" t="str">
        <f>IF(AND((RIGHT($HC$3,2)-'[1]Miter Profiles'!$AC$212-'[1]Outside Edges'!$B80)&gt;=5,'[1]Outside Edges'!$P80="Yes"),"Yes","No")</f>
        <v>No</v>
      </c>
      <c r="HD81" s="116" t="str">
        <f>IF(AND((RIGHT($HD$3,2)-'[1]Miter Profiles'!$AC$213-'[1]Outside Edges'!$B80)&gt;=5,'[1]Outside Edges'!$P80="Yes"),"Yes","No")</f>
        <v>No</v>
      </c>
      <c r="HE81" s="129" t="str">
        <f>IF(AND((RIGHT($HE$3,2)-'[1]Miter Profiles'!$AC$214-'[1]Outside Edges'!$B80)&gt;=5,'[1]Outside Edges'!$P80="Yes"),"Yes","No")</f>
        <v>Yes</v>
      </c>
      <c r="HF81" s="10" t="str">
        <f>IF(AND((RIGHT($HF$3,2)-'[1]Miter Profiles'!$AC$215-'[1]Outside Edges'!$B80)&gt;=5,'[1]Outside Edges'!$P80="Yes"),"Yes","No")</f>
        <v>Yes</v>
      </c>
      <c r="HG81" s="90" t="str">
        <f>IF(AND((RIGHT($HG$3,2)-'[1]Miter Profiles'!$AC$216-'[1]Outside Edges'!$B80)&gt;=5,'[1]Outside Edges'!$P80="Yes"),"Yes","No")</f>
        <v>Yes</v>
      </c>
      <c r="HH81" s="150" t="str">
        <f>IF(AND((RIGHT($HH$3,2)-'[1]Miter Profiles'!$AC$217-'[1]Outside Edges'!$B80)&gt;=5,'[1]Outside Edges'!$P80="Yes"),"Yes","No")</f>
        <v>Yes</v>
      </c>
      <c r="HI81" s="124" t="str">
        <f>IF(AND((RIGHT($HI$3,2)-'[1]Miter Profiles'!$AC$218-'[1]Outside Edges'!$B80)&gt;=5,'[1]Outside Edges'!$P80="Yes"),"Yes","No")</f>
        <v>Yes</v>
      </c>
      <c r="HJ81" s="116" t="str">
        <f>IF(AND((RIGHT($HJ$3,2)-'[1]Miter Profiles'!$AC$219-'[1]Outside Edges'!$B80)&gt;=5,'[1]Outside Edges'!$P80="Yes"),"Yes","No")</f>
        <v>Yes</v>
      </c>
      <c r="HK81" s="129" t="str">
        <f>IF(AND((RIGHT($HK$3,2)-'[1]Miter Profiles'!$AC$220-'[1]Outside Edges'!$B80)&gt;=5,'[1]Outside Edges'!$P80="Yes"),"Yes","No")</f>
        <v>Yes</v>
      </c>
      <c r="HL81" s="10" t="str">
        <f>IF(AND((RIGHT($HL$3,2)-'[1]Miter Profiles'!$AC$221-'[1]Outside Edges'!$B80)&gt;=5,'[1]Outside Edges'!$P80="Yes"),"Yes","No")</f>
        <v>Yes</v>
      </c>
      <c r="HM81" s="90" t="str">
        <f>IF(AND((RIGHT($HM$3,2)-'[1]Miter Profiles'!$AC$222-'[1]Outside Edges'!$B80)&gt;=5,'[1]Outside Edges'!$P80="Yes"),"Yes","No")</f>
        <v>Yes</v>
      </c>
      <c r="HN81" s="150" t="str">
        <f>IF(AND((RIGHT($HN$3,2)-'[1]Miter Profiles'!$AC$223-'[1]Outside Edges'!$B80)&gt;=5,'[1]Outside Edges'!$P80="Yes"),"Yes","No")</f>
        <v>No</v>
      </c>
      <c r="HO81" s="124" t="str">
        <f>IF(AND((RIGHT($HO$3,2)-'[1]Miter Profiles'!$AC$224-'[1]Outside Edges'!$B80)&gt;=5,'[1]Outside Edges'!$P80="Yes"),"Yes","No")</f>
        <v>Yes</v>
      </c>
      <c r="HP81" s="124" t="str">
        <f>IF(AND((RIGHT($HP$3,2)-'[1]Miter Profiles'!$AC$225-'[1]Outside Edges'!$B80)&gt;=5,'[1]Outside Edges'!$P80="Yes"),"Yes","No")</f>
        <v>Yes</v>
      </c>
      <c r="HQ81" s="153" t="str">
        <f>IF(AND((RIGHT($HQ$3,3)-'[1]Miter Profiles'!$AC$226-'[1]Outside Edges'!$B80)&gt;=5,'[1]Outside Edges'!$P80="Yes"),"Yes","No")</f>
        <v>Yes</v>
      </c>
      <c r="HR81" s="129" t="str">
        <f>IF(AND((RIGHT($HR$3,2)-'[1]Miter Profiles'!$AC$227-'[1]Outside Edges'!$B80)&gt;=5,'[1]Outside Edges'!$P80="Yes"),"Yes","No")</f>
        <v>Yes</v>
      </c>
      <c r="HS81" s="10" t="str">
        <f>IF(AND((RIGHT($HS$3,2)-'[1]Miter Profiles'!$AC$228-'[1]Outside Edges'!$B80)&gt;=5,'[1]Outside Edges'!$P80="Yes"),"Yes","No")</f>
        <v>Yes</v>
      </c>
      <c r="HT81" s="163" t="str">
        <f>IF(AND((RIGHT($HT$3,2)-'[1]Miter Profiles'!$AC$229-'[1]Outside Edges'!$B80)&gt;=5,'[1]Outside Edges'!$P80="Yes"),"Yes","No")</f>
        <v>Yes</v>
      </c>
      <c r="HU81" s="150" t="str">
        <f>IF(AND((RIGHT($HU$3,2)-'[1]Miter Profiles'!$AC$230-'[1]Outside Edges'!$B80)&gt;=5,'[1]Outside Edges'!$P80="Yes"),"Yes","No")</f>
        <v>Yes</v>
      </c>
      <c r="HV81" s="124" t="str">
        <f>IF(AND((RIGHT($HV$3,2)-'[1]Miter Profiles'!$AC$231-'[1]Outside Edges'!$B80)&gt;=5,'[1]Outside Edges'!$P80="Yes"),"Yes","No")</f>
        <v>Yes</v>
      </c>
      <c r="HW81" s="116" t="str">
        <f>IF(AND((RIGHT($HW$3,2)-'[1]Miter Profiles'!$AC$232-'[1]Outside Edges'!$B80)&gt;=5,'[1]Outside Edges'!$P80="Yes"),"Yes","No")</f>
        <v>Yes</v>
      </c>
      <c r="HX81" s="129" t="str">
        <f>IF(AND((RIGHT($HX$3,2)-'[1]Miter Profiles'!$AC$233-'[1]Outside Edges'!$B80)&gt;=5,'[1]Outside Edges'!$P80="Yes"),"Yes","No")</f>
        <v>No</v>
      </c>
      <c r="HY81" s="10" t="str">
        <f>IF(AND((RIGHT($HY$3,2)-'[1]Miter Profiles'!$AC$234-'[1]Outside Edges'!$B80)&gt;=5,'[1]Outside Edges'!$P80="Yes"),"Yes","No")</f>
        <v>Yes</v>
      </c>
      <c r="HZ81" s="90" t="str">
        <f>IF(AND((RIGHT($HZ$3,2)-'[1]Miter Profiles'!$AC$235-'[1]Outside Edges'!$B80)&gt;=5,'[1]Outside Edges'!$P80="Yes"),"Yes","No")</f>
        <v>Yes</v>
      </c>
      <c r="IA81" s="150" t="str">
        <f>IF(AND((RIGHT($IA$3,2)-'[1]Miter Profiles'!$AC$236-'[1]Outside Edges'!$B80)&gt;=5,'[1]Outside Edges'!$P80="Yes"),"Yes","No")</f>
        <v>Yes</v>
      </c>
      <c r="IB81" s="124" t="str">
        <f>IF(AND((RIGHT($IB$3,2)-'[1]Miter Profiles'!$AC$237-'[1]Outside Edges'!$B80)&gt;=5,'[1]Outside Edges'!$P80="Yes"),"Yes","No")</f>
        <v>Yes</v>
      </c>
      <c r="IC81" s="116" t="str">
        <f>IF(AND((RIGHT($IC$3,2)-'[1]Miter Profiles'!$AC$238-'[1]Outside Edges'!$B80)&gt;=5,'[1]Outside Edges'!$P80="Yes"),"Yes","No")</f>
        <v>Yes</v>
      </c>
      <c r="ID81" s="129" t="str">
        <f>IF(AND((RIGHT($ID$3,2)-'[1]Miter Profiles'!$AC$239-'[1]Outside Edges'!$B80)&gt;=5,'[1]Outside Edges'!$P80="Yes"),"Yes","No")</f>
        <v>Yes</v>
      </c>
      <c r="IE81" s="10" t="str">
        <f>IF(AND((RIGHT($IE$3,2)-'[1]Miter Profiles'!$AC$240-'[1]Outside Edges'!$B80)&gt;=5,'[1]Outside Edges'!$P80="Yes"),"Yes","No")</f>
        <v>Yes</v>
      </c>
      <c r="IF81" s="90" t="str">
        <f>IF(AND((RIGHT($IF$3,2)-'[1]Miter Profiles'!$AC$241-'[1]Outside Edges'!$B80)&gt;=5,'[1]Outside Edges'!$P80="Yes"),"Yes","No")</f>
        <v>Yes</v>
      </c>
      <c r="IG81" s="150" t="str">
        <f>IF(AND((RIGHT($IG$3,2)-'[1]Miter Profiles'!$AC$242-'[1]Outside Edges'!$B80)&gt;=5,'[1]Outside Edges'!$P80="Yes"),"Yes","No")</f>
        <v>Yes</v>
      </c>
      <c r="IH81" s="124" t="str">
        <f>IF(AND((RIGHT($IH$3,2)-'[1]Miter Profiles'!$AC$243-'[1]Outside Edges'!$B80)&gt;=5,'[1]Outside Edges'!$P80="Yes"),"Yes","No")</f>
        <v>Yes</v>
      </c>
      <c r="II81" s="116" t="str">
        <f>IF(AND((RIGHT($II$3,2)-'[1]Miter Profiles'!$AC$244-'[1]Outside Edges'!$B80)&gt;=5,'[1]Outside Edges'!$P80="Yes"),"Yes","No")</f>
        <v>Yes</v>
      </c>
      <c r="IJ81" s="129" t="str">
        <f>IF(AND((RIGHT($IJ$3,2)-'[1]Miter Profiles'!$AC$245-'[1]Outside Edges'!$B80)&gt;=5,'[1]Outside Edges'!$P80="Yes"),"Yes","No")</f>
        <v>Yes</v>
      </c>
      <c r="IK81" s="10" t="str">
        <f>IF(AND((RIGHT($IK$3,2)-'[1]Miter Profiles'!$AC$246-'[1]Outside Edges'!$B80)&gt;=5,'[1]Outside Edges'!$P80="Yes"),"Yes","No")</f>
        <v>Yes</v>
      </c>
      <c r="IL81" s="90" t="str">
        <f>IF(AND((RIGHT($IL$3,2)-'[1]Miter Profiles'!$AC$247-'[1]Outside Edges'!$B80)&gt;=5,'[1]Outside Edges'!$P80="Yes"),"Yes","No")</f>
        <v>Yes</v>
      </c>
      <c r="IM81" s="150" t="str">
        <f>IF(AND((RIGHT($IM$3,2)-'[1]Miter Profiles'!$AC$248-'[1]Outside Edges'!$B80)&gt;=5,'[1]Outside Edges'!$P80="Yes"),"Yes","No")</f>
        <v>No</v>
      </c>
      <c r="IN81" s="124" t="str">
        <f>IF(AND((RIGHT($IN$3,2)-'[1]Miter Profiles'!$AC$249-'[1]Outside Edges'!$B80)&gt;=5,'[1]Outside Edges'!$P80="Yes"),"Yes","No")</f>
        <v>Yes</v>
      </c>
      <c r="IO81" s="116" t="str">
        <f>IF(AND((RIGHT($IO$3,2)-'[1]Miter Profiles'!$AC$250-'[1]Outside Edges'!$B80)&gt;=5,'[1]Outside Edges'!$P80="Yes"),"Yes","No")</f>
        <v>Yes</v>
      </c>
      <c r="IP81" s="129" t="str">
        <f>IF(AND((RIGHT($IP$3,2)-'[1]Miter Profiles'!$AC$251-'[1]Outside Edges'!$B80)&gt;=5,'[1]Outside Edges'!$P80="Yes"),"Yes","No")</f>
        <v>No</v>
      </c>
      <c r="IQ81" s="10" t="str">
        <f>IF(AND((RIGHT($IQ$3,2)-'[1]Miter Profiles'!$AC$252-'[1]Outside Edges'!$B80)&gt;=5,'[1]Outside Edges'!$P80="Yes"),"Yes","No")</f>
        <v>Yes</v>
      </c>
      <c r="IR81" s="90" t="str">
        <f>IF(AND((RIGHT($IR$3,2)-'[1]Miter Profiles'!$AC$253-'[1]Outside Edges'!$B80)&gt;=5,'[1]Outside Edges'!$P80="Yes"),"Yes","No")</f>
        <v>Yes</v>
      </c>
      <c r="IS81" s="150" t="str">
        <f>IF(AND((RIGHT($IS$3,2)-'[1]Miter Profiles'!$AC$254-'[1]Outside Edges'!$B80)&gt;=5,'[1]Outside Edges'!$P80="Yes"),"Yes","No")</f>
        <v>Yes</v>
      </c>
      <c r="IT81" s="124" t="str">
        <f>IF(AND((RIGHT($IT$3,2)-'[1]Miter Profiles'!$AC$255-'[1]Outside Edges'!$B80)&gt;=5,'[1]Outside Edges'!$P80="Yes"),"Yes","No")</f>
        <v>Yes</v>
      </c>
      <c r="IU81" s="116" t="str">
        <f>IF(AND((RIGHT($IU$3,2)-'[1]Miter Profiles'!$AC$256-'[1]Outside Edges'!$B80)&gt;=5,'[1]Outside Edges'!$P80="Yes"),"Yes","No")</f>
        <v>Yes</v>
      </c>
      <c r="IV81" s="129" t="str">
        <f>IF(AND((RIGHT($IV$3,2)-'[1]Miter Profiles'!$AC$257-'[1]Outside Edges'!$B80)&gt;=5,'[1]Outside Edges'!$P80="Yes"),"Yes","No")</f>
        <v>Yes</v>
      </c>
      <c r="IW81" s="10" t="str">
        <f>IF(AND((RIGHT($IW$3,2)-'[1]Miter Profiles'!$AC$258-'[1]Outside Edges'!$B80)&gt;=5,'[1]Outside Edges'!$P80="Yes"),"Yes","No")</f>
        <v>Yes</v>
      </c>
      <c r="IX81" s="90" t="str">
        <f>IF(AND((RIGHT($IX$3,2)-'[1]Miter Profiles'!$AC$259-'[1]Outside Edges'!$B80)&gt;=5,'[1]Outside Edges'!$P80="Yes"),"Yes","No")</f>
        <v>Yes</v>
      </c>
      <c r="IY81" s="150" t="str">
        <f>IF(AND((RIGHT($IY$3,2)-'[1]Miter Profiles'!$AC$260-'[1]Outside Edges'!$B80)&gt;=5,'[1]Outside Edges'!$P80="Yes"),"Yes","No")</f>
        <v>Yes</v>
      </c>
      <c r="IZ81" s="124" t="str">
        <f>IF(AND((RIGHT($IZ$3,2)-'[1]Miter Profiles'!$AC$261-'[1]Outside Edges'!$B80)&gt;=5,'[1]Outside Edges'!$P80="Yes"),"Yes","No")</f>
        <v>Yes</v>
      </c>
      <c r="JA81" s="116" t="str">
        <f>IF(AND((RIGHT($JA$3,2)-'[1]Miter Profiles'!$AC$262-'[1]Outside Edges'!$B80)&gt;=5,'[1]Outside Edges'!$P80="Yes"),"Yes","No")</f>
        <v>Yes</v>
      </c>
      <c r="JB81" s="129" t="str">
        <f>IF(AND((RIGHT($JB$3,2)-'[1]Miter Profiles'!$AC$263-'[1]Outside Edges'!$B80)&gt;=5,'[1]Outside Edges'!$P80="Yes"),"Yes","No")</f>
        <v>Yes</v>
      </c>
      <c r="JC81" s="10" t="str">
        <f>IF(AND((RIGHT($JC$3,2)-'[1]Miter Profiles'!$AC$264-'[1]Outside Edges'!$B80)&gt;=5,'[1]Outside Edges'!$P80="Yes"),"Yes","No")</f>
        <v>Yes</v>
      </c>
      <c r="JD81" s="90" t="str">
        <f>IF(AND((RIGHT($JD$3,2)-'[1]Miter Profiles'!$AC$265-'[1]Outside Edges'!$B80)&gt;=5,'[1]Outside Edges'!$P80="Yes"),"Yes","No")</f>
        <v>Yes</v>
      </c>
      <c r="JE81" s="236" t="str">
        <f>IF(AND((RIGHT($JE$3,2)-'[1]Miter Profiles'!$AC$266-'[1]Outside Edges'!$B80)&gt;=5,'[1]Outside Edges'!$P80="Yes"),"Yes","No")</f>
        <v>No</v>
      </c>
      <c r="JF81" s="237" t="str">
        <f>IF(AND((RIGHT($JF$3,2)-'[1]Miter Profiles'!$AC$267-'[1]Outside Edges'!$B80)&gt;=5,'[1]Outside Edges'!$P80="Yes"),"Yes","No")</f>
        <v>Yes</v>
      </c>
      <c r="JG81" s="238" t="str">
        <f>IF(AND((RIGHT($JG$3,2)-'[1]Miter Profiles'!$AC$268-'[1]Outside Edges'!$B80)&gt;=5,'[1]Outside Edges'!$P80="Yes"),"Yes","No")</f>
        <v>Yes</v>
      </c>
      <c r="JH81" s="129" t="str">
        <f>IF(AND((RIGHT($JH$3,2)-'[1]Miter Profiles'!$AC$269-'[1]Outside Edges'!$B80)&gt;=5,'[1]Outside Edges'!$P80="Yes"),"Yes","No")</f>
        <v>Yes</v>
      </c>
      <c r="JI81" s="113" t="str">
        <f>IF(AND((RIGHT($JI$3,2)-'[1]Miter Profiles'!$AC$270-'[1]Outside Edges'!$B80)&gt;=5,'[1]Outside Edges'!$P80="Yes"),"Yes","No")</f>
        <v>Yes</v>
      </c>
      <c r="JJ81" s="90" t="str">
        <f>IF(AND((RIGHT($JJ$3,2)-'[1]Miter Profiles'!$AC$271-'[1]Outside Edges'!$B80)&gt;=5,'[1]Outside Edges'!$P80="Yes"),"Yes","No")</f>
        <v>Yes</v>
      </c>
      <c r="JK81" s="236" t="str">
        <f>IF(AND((RIGHT($JK$3,2)-'[1]Miter Profiles'!$AC$272-'[1]Outside Edges'!$B80)&gt;=5,'[1]Outside Edges'!$P80="Yes"),"Yes","No")</f>
        <v>Yes</v>
      </c>
      <c r="JL81" s="237" t="str">
        <f>IF(AND((RIGHT($JL$3,2)-'[1]Miter Profiles'!$AC$273-'[1]Outside Edges'!$B80)&gt;=5,'[1]Outside Edges'!$P80="Yes"),"Yes","No")</f>
        <v>Yes</v>
      </c>
      <c r="JM81" s="238" t="str">
        <f>IF(AND((RIGHT($JM$3,2)-'[1]Miter Profiles'!$AC$274-'[1]Outside Edges'!$B80)&gt;=5,'[1]Outside Edges'!$P80="Yes"),"Yes","No")</f>
        <v>Yes</v>
      </c>
      <c r="JN81" s="129" t="str">
        <f>IF(AND((RIGHT($JN$3,2)-'[1]Miter Profiles'!$AC$275-'[1]Outside Edges'!$B80)&gt;=5,'[1]Outside Edges'!$P80="Yes"),"Yes","No")</f>
        <v>Yes</v>
      </c>
      <c r="JO81" s="113" t="str">
        <f>IF(AND((RIGHT($JO$3,2)-'[1]Miter Profiles'!$AC$276-'[1]Outside Edges'!$B80)&gt;=5,'[1]Outside Edges'!$P80="Yes"),"Yes","No")</f>
        <v>Yes</v>
      </c>
      <c r="JP81" s="90" t="str">
        <f>IF(AND((RIGHT($JP$3,2)-'[1]Miter Profiles'!$AC$277-'[1]Outside Edges'!$B80)&gt;=5,'[1]Outside Edges'!$P80="Yes"),"Yes","No")</f>
        <v>Yes</v>
      </c>
      <c r="JQ81" s="236" t="str">
        <f>IF(AND((RIGHT($JQ$3,2)-'[1]Miter Profiles'!$AC$278-'[1]Outside Edges'!$B80)&gt;=5,'[1]Outside Edges'!$P80="Yes"),"Yes","No")</f>
        <v>No</v>
      </c>
      <c r="JR81" s="237" t="str">
        <f>IF(AND((RIGHT($JR$3,2)-'[1]Miter Profiles'!$AC$279-'[1]Outside Edges'!$B80)&gt;=5,'[1]Outside Edges'!$P80="Yes"),"Yes","No")</f>
        <v>Yes</v>
      </c>
      <c r="JS81" s="238" t="str">
        <f>IF(AND((RIGHT($JS$3,2)-'[1]Miter Profiles'!$AC$280-'[1]Outside Edges'!$B80)&gt;=5,'[1]Outside Edges'!$P80="Yes"),"Yes","No")</f>
        <v>Yes</v>
      </c>
      <c r="JT81" s="129" t="str">
        <f>IF(AND((RIGHT($JT$3,2)-'[1]Miter Profiles'!$AC$281-'[1]Outside Edges'!$B80)&gt;=5,'[1]Outside Edges'!$P80="Yes"),"Yes","No")</f>
        <v>No</v>
      </c>
      <c r="JU81" s="113" t="str">
        <f>IF(AND((RIGHT($JU$3,2)-'[1]Miter Profiles'!$AC$282-'[1]Outside Edges'!$B80)&gt;=5,'[1]Outside Edges'!$P80="Yes"),"Yes","No")</f>
        <v>Yes</v>
      </c>
      <c r="JV81" s="90" t="str">
        <f>IF(AND((RIGHT($JV$3,2)-'[1]Miter Profiles'!$AC$283-'[1]Outside Edges'!$B80)&gt;=5,'[1]Outside Edges'!$P80="Yes"),"Yes","No")</f>
        <v>Yes</v>
      </c>
      <c r="JW81" s="236" t="str">
        <f>IF(AND((RIGHT($JW$3,2)-'[1]Miter Profiles'!$AC$284-'[1]Outside Edges'!$B80)&gt;=5,'[1]Outside Edges'!$P80="Yes"),"Yes","No")</f>
        <v>Yes</v>
      </c>
      <c r="JX81" s="237" t="str">
        <f>IF(AND((RIGHT($JX$3,2)-'[1]Miter Profiles'!$AC$285-'[1]Outside Edges'!$B80)&gt;=5,'[1]Outside Edges'!$P80="Yes"),"Yes","No")</f>
        <v>Yes</v>
      </c>
      <c r="JY81" s="238" t="str">
        <f>IF(AND((RIGHT($JY$3,2)-'[1]Miter Profiles'!$AC$286-'[1]Outside Edges'!$B80)&gt;=5,'[1]Outside Edges'!$P80="Yes"),"Yes","No")</f>
        <v>Yes</v>
      </c>
      <c r="JZ81" s="129" t="str">
        <f>IF(AND((RIGHT($JZ$3,2)-'[1]Miter Profiles'!$AC$287-'[1]Outside Edges'!$B80)&gt;=5,'[1]Outside Edges'!$P80="Yes"),"Yes","No")</f>
        <v>Yes</v>
      </c>
      <c r="KA81" s="113" t="str">
        <f>IF(AND((RIGHT($KA$3,2)-'[1]Miter Profiles'!$AC$288-'[1]Outside Edges'!$B80)&gt;=5,'[1]Outside Edges'!$P80="Yes"),"Yes","No")</f>
        <v>Yes</v>
      </c>
      <c r="KB81" s="90" t="str">
        <f>IF(AND((RIGHT($KB$3,2)-'[1]Miter Profiles'!$AC$289-'[1]Outside Edges'!$B80)&gt;=5,'[1]Outside Edges'!$P80="Yes"),"Yes","No")</f>
        <v>Yes</v>
      </c>
      <c r="KC81" s="236" t="str">
        <f>IF(AND((RIGHT($KC$3,2)-'[1]Miter Profiles'!$AC$290-'[1]Outside Edges'!$B80)&gt;=5,'[1]Outside Edges'!$P80="Yes"),"Yes","No")</f>
        <v>Yes</v>
      </c>
      <c r="KD81" s="237" t="str">
        <f>IF(AND((RIGHT($KD$3,2)-'[1]Miter Profiles'!$AC$291-'[1]Outside Edges'!$B80)&gt;=5,'[1]Outside Edges'!$P80="Yes"),"Yes","No")</f>
        <v>Yes</v>
      </c>
      <c r="KE81" s="238" t="str">
        <f>IF(AND((RIGHT($KE$3,2)-'[1]Miter Profiles'!$AC$292-'[1]Outside Edges'!$B80)&gt;=5,'[1]Outside Edges'!$P80="Yes"),"Yes","No")</f>
        <v>Yes</v>
      </c>
      <c r="KF81" s="129" t="str">
        <f>IF(AND((RIGHT($KF$3,2)-'[1]Miter Profiles'!$AC$293-'[1]Outside Edges'!$B80)&gt;=5,'[1]Outside Edges'!$P80="Yes"),"Yes","No")</f>
        <v>Yes</v>
      </c>
      <c r="KG81" s="113" t="str">
        <f>IF(AND((RIGHT($KG$3,2)-'[1]Miter Profiles'!$AC$294-'[1]Outside Edges'!$B80)&gt;=5,'[1]Outside Edges'!$P80="Yes"),"Yes","No")</f>
        <v>Yes</v>
      </c>
      <c r="KH81" s="90" t="str">
        <f>IF(AND((RIGHT($KH$3,2)-'[1]Miter Profiles'!$AC$295-'[1]Outside Edges'!$B80)&gt;=5,'[1]Outside Edges'!$P80="Yes"),"Yes","No")</f>
        <v>Yes</v>
      </c>
      <c r="KI81" s="236" t="str">
        <f>IF(AND((RIGHT($KI$3,2)-'[1]Miter Profiles'!$AC$296-'[1]Outside Edges'!$B80)&gt;=5,'[1]Outside Edges'!$P80="Yes"),"Yes","No")</f>
        <v>Yes</v>
      </c>
      <c r="KJ81" s="237" t="str">
        <f>IF(AND((RIGHT($KJ$3,2)-'[1]Miter Profiles'!$AC$297-'[1]Outside Edges'!$B80)&gt;=5,'[1]Outside Edges'!$P80="Yes"),"Yes","No")</f>
        <v>Yes</v>
      </c>
      <c r="KK81" s="238" t="str">
        <f>IF(AND((RIGHT($KK$3,2)-'[1]Miter Profiles'!$AC$298-'[1]Outside Edges'!$B80)&gt;=5,'[1]Outside Edges'!$P80="Yes"),"Yes","No")</f>
        <v>Yes</v>
      </c>
      <c r="KL81" s="129" t="str">
        <f>IF(AND((RIGHT($KL$3,2)-'[1]Miter Profiles'!$AC$299-'[1]Outside Edges'!$B80)&gt;=5,'[1]Outside Edges'!$P80="Yes"),"Yes","No")</f>
        <v>Yes</v>
      </c>
      <c r="KM81" s="113" t="str">
        <f>IF(AND((RIGHT($KM$3,2)-'[1]Miter Profiles'!$AC$300-'[1]Outside Edges'!$B80)&gt;=5,'[1]Outside Edges'!$P80="Yes"),"Yes","No")</f>
        <v>Yes</v>
      </c>
      <c r="KN81" s="90" t="str">
        <f>IF(AND((RIGHT($KN$3,2)-'[1]Miter Profiles'!$AC$301-'[1]Outside Edges'!$B80)&gt;=5,'[1]Outside Edges'!$P80="Yes"),"Yes","No")</f>
        <v>Yes</v>
      </c>
      <c r="KO81" s="236" t="str">
        <f>IF(AND((RIGHT($KO$3,2)-'[1]Miter Profiles'!$AC$302-'[1]Outside Edges'!$B80)&gt;=5,'[1]Outside Edges'!$P80="Yes"),"Yes","No")</f>
        <v>Yes</v>
      </c>
      <c r="KP81" s="237" t="str">
        <f>IF(AND((RIGHT($KP$3,2)-'[1]Miter Profiles'!$AC$303-'[1]Outside Edges'!$B80)&gt;=5,'[1]Outside Edges'!$P80="Yes"),"Yes","No")</f>
        <v>Yes</v>
      </c>
      <c r="KQ81" s="238" t="str">
        <f>IF(AND((RIGHT($KQ$3,2)-'[1]Miter Profiles'!$AC$304-'[1]Outside Edges'!$B80)&gt;=5,'[1]Outside Edges'!$P80="Yes"),"Yes","No")</f>
        <v>Yes</v>
      </c>
      <c r="KR81" s="129" t="str">
        <f>IF(AND((RIGHT($KR$3,2)-'[1]Miter Profiles'!$AC$305-'[1]Outside Edges'!$B80)&gt;=5,'[1]Outside Edges'!$P80="Yes"),"Yes","No")</f>
        <v>Yes</v>
      </c>
      <c r="KS81" s="113" t="str">
        <f>IF(AND((RIGHT($KS$3,2)-'[1]Miter Profiles'!$AC$306-'[1]Outside Edges'!$B80)&gt;=5,'[1]Outside Edges'!$P80="Yes"),"Yes","No")</f>
        <v>Yes</v>
      </c>
      <c r="KT81" s="90" t="str">
        <f>IF(AND((RIGHT($KT$3,2)-'[1]Miter Profiles'!$AC$307-'[1]Outside Edges'!$B80)&gt;=5,'[1]Outside Edges'!$P80="Yes"),"Yes","No")</f>
        <v>Yes</v>
      </c>
      <c r="KU81" s="236" t="str">
        <f>IF(AND((RIGHT($KU$3,2)-'[1]Miter Profiles'!$AC$308-'[1]Outside Edges'!$B80)&gt;=5,'[1]Outside Edges'!$P80="Yes"),"Yes","No")</f>
        <v>Yes</v>
      </c>
      <c r="KV81" s="237" t="str">
        <f>IF(AND((RIGHT($KV$3,2)-'[1]Miter Profiles'!$AC$309-'[1]Outside Edges'!$B80)&gt;=5,'[1]Outside Edges'!$P80="Yes"),"Yes","No")</f>
        <v>Yes</v>
      </c>
      <c r="KW81" s="238" t="str">
        <f>IF(AND((RIGHT($KW$3,2)-'[1]Miter Profiles'!$AC$310-'[1]Outside Edges'!$B80)&gt;=5,'[1]Outside Edges'!$P80="Yes"),"Yes","No")</f>
        <v>Yes</v>
      </c>
      <c r="KX81" s="129" t="str">
        <f>IF(AND((RIGHT($KX$3,2)-'[1]Miter Profiles'!$AC$311-'[1]Outside Edges'!$B80)&gt;=5,'[1]Outside Edges'!$P80="Yes"),"Yes","No")</f>
        <v>Yes</v>
      </c>
      <c r="KY81" s="113" t="str">
        <f>IF(AND((RIGHT($KY$3,2)-'[1]Miter Profiles'!$AC$312-'[1]Outside Edges'!$B80)&gt;=5,'[1]Outside Edges'!$P80="Yes"),"Yes","No")</f>
        <v>Yes</v>
      </c>
      <c r="KZ81" s="90" t="str">
        <f>IF(AND((RIGHT($KZ$3,2)-'[1]Miter Profiles'!$AC$313-'[1]Outside Edges'!$B80)&gt;=5,'[1]Outside Edges'!$P80="Yes"),"Yes","No")</f>
        <v>Yes</v>
      </c>
      <c r="LA81" s="236" t="str">
        <f>IF(AND((RIGHT($LA$3,2)-'[1]Miter Profiles'!$AC$314-'[1]Outside Edges'!$B80)&gt;=5,'[1]Outside Edges'!$P80="Yes"),"Yes","No")</f>
        <v>Yes</v>
      </c>
      <c r="LB81" s="237" t="str">
        <f>IF(AND((RIGHT($LB$3,2)-'[1]Miter Profiles'!$AC$315-'[1]Outside Edges'!$B80)&gt;=5,'[1]Outside Edges'!$P80="Yes"),"Yes","No")</f>
        <v>Yes</v>
      </c>
      <c r="LC81" s="243" t="str">
        <f>IF(AND((RIGHT($LC$3,2)-'[1]Miter Profiles'!$AC$316-'[1]Outside Edges'!$B80)&gt;=5,'[1]Outside Edges'!$P80="Yes"),"Yes","No")</f>
        <v>Yes</v>
      </c>
      <c r="LD81" s="244" t="str">
        <f>IF(AND((RIGHT($LD$3,2)-'[1]Miter Profiles'!$AC$317-'[1]Outside Edges'!$B80)&gt;=5,'[1]Outside Edges'!$P80="Yes"),"Yes","No")</f>
        <v>Yes</v>
      </c>
      <c r="LE81" s="113" t="str">
        <f>IF(AND((RIGHT($LE$3,2)-'[1]Miter Profiles'!$AC$318-'[1]Outside Edges'!$B80)&gt;=5,'[1]Outside Edges'!$P80="Yes"),"Yes","No")</f>
        <v>Yes</v>
      </c>
      <c r="LF81" s="10" t="str">
        <f>IF(AND((RIGHT($LF$3,2)-'[1]Miter Profiles'!$AC$319-'[1]Outside Edges'!$B80)&gt;=5,'[1]Outside Edges'!$P80="Yes"),"Yes","No")</f>
        <v>Yes</v>
      </c>
      <c r="LG81" s="113" t="str">
        <f>IF(AND((RIGHT($LG$3,2)-'[1]Miter Profiles'!$AC$320-'[1]Outside Edges'!$B80)&gt;=5,'[1]Outside Edges'!$P80="Yes"),"Yes","No")</f>
        <v>Yes</v>
      </c>
      <c r="LH81" s="90" t="str">
        <f>IF(AND((RIGHT($LH$3,2)-'[1]Miter Profiles'!$AC$321-'[1]Outside Edges'!$B80)&gt;=5,'[1]Outside Edges'!$P80="Yes"),"Yes","No")</f>
        <v>Yes</v>
      </c>
      <c r="LI81" s="236" t="str">
        <f>IF(AND((RIGHT($LI$3,2)-'[1]Miter Profiles'!$AC$322-'[1]Outside Edges'!$B80)&gt;=5,'[1]Outside Edges'!$P80="Yes"),"Yes","No")</f>
        <v>No</v>
      </c>
      <c r="LJ81" s="237" t="str">
        <f>IF(AND((RIGHT($LJ$3,2)-'[1]Miter Profiles'!$AC$323-'[1]Outside Edges'!$B80)&gt;=5,'[1]Outside Edges'!$P80="Yes"),"Yes","No")</f>
        <v>Yes</v>
      </c>
      <c r="LK81" s="238" t="str">
        <f>IF(AND((RIGHT($LK$3,2)-'[1]Miter Profiles'!$AC$324-'[1]Outside Edges'!$B80)&gt;=5,'[1]Outside Edges'!$P80="Yes"),"Yes","No")</f>
        <v>Yes</v>
      </c>
      <c r="LL81" s="129" t="str">
        <f>IF(AND((RIGHT($LL$3,2)-'[1]Miter Profiles'!$AC$325-'[1]Outside Edges'!$B80)&gt;=5,'[1]Outside Edges'!$P80="Yes"),"Yes","No")</f>
        <v>Yes</v>
      </c>
      <c r="LM81" s="113" t="str">
        <f>IF(AND((RIGHT($LM$3,2)-'[1]Miter Profiles'!$AC$326-'[1]Outside Edges'!$B80)&gt;=5,'[1]Outside Edges'!$P80="Yes"),"Yes","No")</f>
        <v>Yes</v>
      </c>
      <c r="LN81" s="90" t="str">
        <f>IF(AND((RIGHT($LN$3,2)-'[1]Miter Profiles'!$AC$327-'[1]Outside Edges'!$B80)&gt;=5,'[1]Outside Edges'!$P80="Yes"),"Yes","No")</f>
        <v>Yes</v>
      </c>
      <c r="LO81" s="236" t="str">
        <f>IF(AND((RIGHT($LO$3,2)-'[1]Miter Profiles'!$AC$328-'[1]Outside Edges'!$B80)&gt;=5,'[1]Outside Edges'!$P80="Yes"),"Yes","No")</f>
        <v>No</v>
      </c>
      <c r="LP81" s="237" t="str">
        <f>IF(AND((RIGHT($LP$3,2)-'[1]Miter Profiles'!$AC$329-'[1]Outside Edges'!$B80)&gt;=5,'[1]Outside Edges'!$P80="Yes"),"Yes","No")</f>
        <v>Yes</v>
      </c>
      <c r="LQ81" s="238" t="str">
        <f>IF(AND((RIGHT($LQ$3,2)-'[1]Miter Profiles'!$AC$330-'[1]Outside Edges'!$B80)&gt;=5,'[1]Outside Edges'!$P80="Yes"),"Yes","No")</f>
        <v>Yes</v>
      </c>
      <c r="LR81" s="129" t="str">
        <f>IF(AND((RIGHT($LR$3,2)-'[1]Miter Profiles'!$AC$331-'[1]Outside Edges'!$B80)&gt;=5,'[1]Outside Edges'!$P80="Yes"),"Yes","No")</f>
        <v>No</v>
      </c>
      <c r="LS81" s="113" t="str">
        <f>IF(AND((RIGHT($LS$3,2)-'[1]Miter Profiles'!$AC$332-'[1]Outside Edges'!$B80)&gt;=5,'[1]Outside Edges'!$P80="Yes"),"Yes","No")</f>
        <v>Yes</v>
      </c>
      <c r="LT81" s="90" t="str">
        <f>IF(AND((RIGHT($LT$3,2)-'[1]Miter Profiles'!$AC$333-'[1]Outside Edges'!$B80)&gt;=5,'[1]Outside Edges'!$P80="Yes"),"Yes","No")</f>
        <v>Yes</v>
      </c>
    </row>
    <row r="82" spans="1:332" ht="15.75" customHeight="1" thickBot="1" x14ac:dyDescent="0.3">
      <c r="A82" s="8" t="str">
        <f>IF('[1]Outside Edges'!$A81&lt;&gt;"",'[1]Outside Edges'!$A81,"")</f>
        <v>D79</v>
      </c>
      <c r="B82" s="10" t="str">
        <f>IF(AND((RIGHT($B$3,2)-'[1]Miter Profiles'!$AC$3-'[1]Outside Edges'!$B81)&gt;=5,'[1]Outside Edges'!$P81="Yes"),"Yes","No")</f>
        <v>Yes</v>
      </c>
      <c r="C82" s="10" t="str">
        <f>IF(AND((RIGHT($C$3,2)-'[1]Miter Profiles'!$AC$4-'[1]Outside Edges'!$B81)&gt;=5,'[1]Outside Edges'!$P81="Yes"),"Yes","No")</f>
        <v>Yes</v>
      </c>
      <c r="D82" s="85" t="str">
        <f>IF(AND((RIGHT($D$3,2)-'[1]Miter Profiles'!$AC$5-'[1]Outside Edges'!$B81)&gt;=5,'[1]Outside Edges'!$P81="Yes"),"Yes","No")</f>
        <v>Yes</v>
      </c>
      <c r="E82" s="86" t="str">
        <f>IF(AND((RIGHT($E$3,2)-'[1]Miter Profiles'!$AC$6-'[1]Outside Edges'!$B81)&gt;=5,'[1]Outside Edges'!$P81="Yes"),"Yes","No")</f>
        <v>Yes</v>
      </c>
      <c r="F82" s="11" t="str">
        <f>IF(AND((RIGHT($F$3,2)-'[1]Miter Profiles'!$AC$7-'[1]Outside Edges'!$B81)&gt;=5,'[1]Outside Edges'!$P81="Yes"),"Yes","No")</f>
        <v>Yes</v>
      </c>
      <c r="G82" s="87" t="str">
        <f>IF(AND((RIGHT($G$3,2)-'[1]Miter Profiles'!$AC$8-'[1]Outside Edges'!$B81)&gt;=5,'[1]Outside Edges'!$P81="Yes"),"Yes","No")</f>
        <v>Yes</v>
      </c>
      <c r="H82" s="10" t="str">
        <f>IF(AND((RIGHT($H$3,2)-'[1]Miter Profiles'!$AC$9-'[1]Outside Edges'!$B81)&gt;=5,'[1]Outside Edges'!$P81="Yes"),"Yes","No")</f>
        <v>Yes</v>
      </c>
      <c r="I82" s="10" t="str">
        <f>IF(AND((RIGHT($I$3,2)-'[1]Miter Profiles'!$AC$10-'[1]Outside Edges'!$B81)&gt;=5,'[1]Outside Edges'!$P81="Yes"),"Yes","No")</f>
        <v>Yes</v>
      </c>
      <c r="J82" s="85" t="str">
        <f>IF(AND((RIGHT($J$3,2)-'[1]Miter Profiles'!$AC$11-'[1]Outside Edges'!$B81)&gt;=5,'[1]Outside Edges'!$P81="Yes"),"Yes","No")</f>
        <v>Yes</v>
      </c>
      <c r="K82" s="86" t="str">
        <f>IF(AND((RIGHT($K$3,2)-'[1]Miter Profiles'!$AC$12-'[1]Outside Edges'!$B81)&gt;=5,'[1]Outside Edges'!$P81="Yes"),"Yes","No")</f>
        <v>Yes</v>
      </c>
      <c r="L82" s="11" t="str">
        <f>IF(AND((RIGHT($L$3,2)-'[1]Miter Profiles'!$AC$13-'[1]Outside Edges'!$B81)&gt;=5,'[1]Outside Edges'!$P81="Yes"),"Yes","No")</f>
        <v>Yes</v>
      </c>
      <c r="M82" s="87" t="str">
        <f>IF(AND((RIGHT($M$3,2)-'[1]Miter Profiles'!$AC$14-'[1]Outside Edges'!$B81)&gt;=5,'[1]Outside Edges'!$P81="Yes"),"Yes","No")</f>
        <v>Yes</v>
      </c>
      <c r="N82" s="10" t="str">
        <f>IF(AND((RIGHT($N$3,2)-'[1]Miter Profiles'!$AC$15-'[1]Outside Edges'!$B81)&gt;=4,'[1]Outside Edges'!$P81="Yes"),"Yes","No")</f>
        <v>No</v>
      </c>
      <c r="O82" s="10" t="str">
        <f>IF(AND((RIGHT($O$3,2)-'[1]Miter Profiles'!$AC$16-'[1]Outside Edges'!$B81)&gt;=5,'[1]Outside Edges'!$P81="Yes"),"Yes","No")</f>
        <v>Yes</v>
      </c>
      <c r="P82" s="85" t="str">
        <f>IF(AND((RIGHT($P$3,2)-'[1]Miter Profiles'!$AC$17-'[1]Outside Edges'!$B81)&gt;=5,'[1]Outside Edges'!$P81="Yes"),"Yes","No")</f>
        <v>Yes</v>
      </c>
      <c r="Q82" s="86" t="str">
        <f>IF(AND((RIGHT($Q$3,2)-'[1]Miter Profiles'!$AC$18-'[1]Outside Edges'!$B81)&gt;=5,'[1]Outside Edges'!$P81="Yes"),"Yes","No")</f>
        <v>No</v>
      </c>
      <c r="R82" s="11" t="str">
        <f>IF(AND((RIGHT($R$3,2)-'[1]Miter Profiles'!$AC$19-'[1]Outside Edges'!$B81)&gt;=5,'[1]Outside Edges'!$P81="Yes"),"Yes","No")</f>
        <v>Yes</v>
      </c>
      <c r="S82" s="87" t="str">
        <f>IF(AND((RIGHT($S$3,2)-'[1]Miter Profiles'!$AC$20-'[1]Outside Edges'!$B81)&gt;=5,'[1]Outside Edges'!$P81="Yes"),"Yes","No")</f>
        <v>Yes</v>
      </c>
      <c r="T82" s="10" t="str">
        <f>IF(AND((RIGHT($T$3,2)-'[1]Miter Profiles'!$AC$21-'[1]Outside Edges'!$B81)&gt;=5,'[1]Outside Edges'!$P81="Yes"),"Yes","No")</f>
        <v>Yes</v>
      </c>
      <c r="U82" s="10" t="str">
        <f>IF(AND((RIGHT($U$3,2)-'[1]Miter Profiles'!$AC$22-'[1]Outside Edges'!$B81)&gt;=5,'[1]Outside Edges'!$P81="Yes"),"Yes","No")</f>
        <v>Yes</v>
      </c>
      <c r="V82" s="85" t="str">
        <f>IF(AND((RIGHT($V$3,2)-'[1]Miter Profiles'!$AC$23-'[1]Outside Edges'!$B81)&gt;=5,'[1]Outside Edges'!$P81="Yes"),"Yes","No")</f>
        <v>Yes</v>
      </c>
      <c r="W82" s="86" t="str">
        <f>IF(AND((RIGHT($W$3,2)-'[1]Miter Profiles'!$AC$24-'[1]Outside Edges'!$B81)&gt;=5,'[1]Outside Edges'!$P81="Yes"),"Yes","No")</f>
        <v>No</v>
      </c>
      <c r="X82" s="11" t="str">
        <f>IF(AND((RIGHT($X$3,2)-'[1]Miter Profiles'!$AC$25-'[1]Outside Edges'!$B81)&gt;=5,'[1]Outside Edges'!$P81="Yes"),"Yes","No")</f>
        <v>Yes</v>
      </c>
      <c r="Y82" s="87" t="str">
        <f>IF(AND((RIGHT($Y$3,2)-'[1]Miter Profiles'!$AC$26-'[1]Outside Edges'!$B81)&gt;=5,'[1]Outside Edges'!$P81="Yes"),"Yes","No")</f>
        <v>Yes</v>
      </c>
      <c r="Z82" s="10" t="str">
        <f>IF(AND((RIGHT($Z$3,2)-'[1]Miter Profiles'!$AC$27-'[1]Outside Edges'!$B81)&gt;=5,'[1]Outside Edges'!$P81="Yes"),"Yes","No")</f>
        <v>Yes</v>
      </c>
      <c r="AA82" s="10" t="str">
        <f>IF(AND((RIGHT($AA$3,2)-'[1]Miter Profiles'!$AC$28-'[1]Outside Edges'!$B81)&gt;=5,'[1]Outside Edges'!$P81="Yes"),"Yes","No")</f>
        <v>Yes</v>
      </c>
      <c r="AB82" s="85" t="str">
        <f>IF(AND((RIGHT($AB$3,2)-'[1]Miter Profiles'!$AC$29-'[1]Outside Edges'!$B81)&gt;=5,'[1]Outside Edges'!$P81="Yes"),"Yes","No")</f>
        <v>Yes</v>
      </c>
      <c r="AC82" s="86" t="str">
        <f>IF(AND((RIGHT($AC$3,2)-'[1]Miter Profiles'!$AC$30-'[1]Outside Edges'!$B81)&gt;=5,'[1]Outside Edges'!$P81="Yes"),"Yes","No")</f>
        <v>Yes</v>
      </c>
      <c r="AD82" s="11" t="str">
        <f>IF(AND((RIGHT($AD$3,2)-'[1]Miter Profiles'!$AC$31-'[1]Outside Edges'!$B81)&gt;=5,'[1]Outside Edges'!$P81="Yes"),"Yes","No")</f>
        <v>Yes</v>
      </c>
      <c r="AE82" s="87" t="str">
        <f>IF(AND((RIGHT($AE$3,2)-'[1]Miter Profiles'!$AC$32-'[1]Outside Edges'!$B81)&gt;=5,'[1]Outside Edges'!$P81="Yes"),"Yes","No")</f>
        <v>Yes</v>
      </c>
      <c r="AF82" s="10" t="str">
        <f>IF(AND((RIGHT($AF$3,2)-'[1]Miter Profiles'!$AC$33-'[1]Outside Edges'!$B81)&gt;=5,'[1]Outside Edges'!$P81="Yes"),"Yes","No")</f>
        <v>Yes</v>
      </c>
      <c r="AG82" s="10" t="str">
        <f>IF(AND((RIGHT($AG$3,2)-'[1]Miter Profiles'!$AC$34-'[1]Outside Edges'!$B81)&gt;=5,'[1]Outside Edges'!$P81="Yes"),"Yes","No")</f>
        <v>Yes</v>
      </c>
      <c r="AH82" s="85" t="str">
        <f>IF(AND((RIGHT($AH$3,2)-'[1]Miter Profiles'!$AC$35-'[1]Outside Edges'!$B81)&gt;=5,'[1]Outside Edges'!$P81="Yes"),"Yes","No")</f>
        <v>Yes</v>
      </c>
      <c r="AI82" s="86" t="str">
        <f>IF(AND((RIGHT($AI$3,2)-'[1]Miter Profiles'!$AC$36-'[1]Outside Edges'!$B81)&gt;=5,'[1]Outside Edges'!$P81="Yes"),"Yes","No")</f>
        <v>Yes</v>
      </c>
      <c r="AJ82" s="11" t="str">
        <f>IF(AND((RIGHT($AJ$3,2)-'[1]Miter Profiles'!$AC$37-'[1]Outside Edges'!$B81)&gt;=5,'[1]Outside Edges'!$P81="Yes"),"Yes","No")</f>
        <v>Yes</v>
      </c>
      <c r="AK82" s="87" t="str">
        <f>IF(AND((RIGHT($AK$3,2)-'[1]Miter Profiles'!$AC$38-'[1]Outside Edges'!$B81)&gt;=5,'[1]Outside Edges'!$P81="Yes"),"Yes","No")</f>
        <v>Yes</v>
      </c>
      <c r="AL82" s="10" t="str">
        <f>IF(AND((RIGHT($AL$3,2)-'[1]Miter Profiles'!$AC$39-'[1]Outside Edges'!$B81)&gt;=5,'[1]Outside Edges'!$P81="Yes"),"Yes","No")</f>
        <v>Yes</v>
      </c>
      <c r="AM82" s="10" t="str">
        <f>IF(AND((RIGHT($AM$3,2)-'[1]Miter Profiles'!$AC$40-'[1]Outside Edges'!$B81)&gt;=5,'[1]Outside Edges'!$P81="Yes"),"Yes","No")</f>
        <v>Yes</v>
      </c>
      <c r="AN82" s="85" t="str">
        <f>IF(AND((RIGHT($AN$3,2)-'[1]Miter Profiles'!$AC$41-'[1]Outside Edges'!$B81)&gt;=5,'[1]Outside Edges'!$P81="Yes"),"Yes","No")</f>
        <v>Yes</v>
      </c>
      <c r="AO82" s="86" t="str">
        <f>IF(AND((RIGHT($AO$3,2)-'[1]Miter Profiles'!$AC$42-'[1]Outside Edges'!$B81)&gt;=5,'[1]Outside Edges'!$P81="Yes"),"Yes","No")</f>
        <v>Yes</v>
      </c>
      <c r="AP82" s="11" t="str">
        <f>IF(AND((RIGHT($AP$3,2)-'[1]Miter Profiles'!$AC$43-'[1]Outside Edges'!$B81)&gt;=5,'[1]Outside Edges'!$P81="Yes"),"Yes","No")</f>
        <v>Yes</v>
      </c>
      <c r="AQ82" s="87" t="str">
        <f>IF(AND((RIGHT($AQ$3,2)-'[1]Miter Profiles'!$AC$44-'[1]Outside Edges'!$B81)&gt;=5,'[1]Outside Edges'!$P81="Yes"),"Yes","No")</f>
        <v>Yes</v>
      </c>
      <c r="AR82" s="10" t="str">
        <f>IF(AND((RIGHT($AR$3,2)-'[1]Miter Profiles'!$AC$45-'[1]Outside Edges'!$B81)&gt;=5,'[1]Outside Edges'!$P81="Yes"),"Yes","No")</f>
        <v>Yes</v>
      </c>
      <c r="AS82" s="10" t="str">
        <f>IF(AND((RIGHT($AS$3,2)-'[1]Miter Profiles'!$AC$46-'[1]Outside Edges'!$B81)&gt;=5,'[1]Outside Edges'!$P81="Yes"),"Yes","No")</f>
        <v>Yes</v>
      </c>
      <c r="AT82" s="85" t="str">
        <f>IF(AND((RIGHT($AT$3,2)-'[1]Miter Profiles'!$AC$47-'[1]Outside Edges'!$B81)&gt;=5,'[1]Outside Edges'!$P81="Yes"),"Yes","No")</f>
        <v>Yes</v>
      </c>
      <c r="AU82" s="86" t="str">
        <f>IF(AND((RIGHT($AU$3,2)-'[1]Miter Profiles'!$AC$48-'[1]Outside Edges'!$B81)&gt;=5,'[1]Outside Edges'!$P81="Yes"),"Yes","No")</f>
        <v>Yes</v>
      </c>
      <c r="AV82" s="11" t="str">
        <f>IF(AND((RIGHT($AV$3,2)-'[1]Miter Profiles'!$AC$49-'[1]Outside Edges'!$B81)&gt;=5,'[1]Outside Edges'!$P81="Yes"),"Yes","No")</f>
        <v>Yes</v>
      </c>
      <c r="AW82" s="87" t="str">
        <f>IF(AND((RIGHT($AW$3,2)-'[1]Miter Profiles'!$AC$50-'[1]Outside Edges'!$B81)&gt;=5,'[1]Outside Edges'!$P81="Yes"),"Yes","No")</f>
        <v>Yes</v>
      </c>
      <c r="AX82" s="10" t="str">
        <f>IF(AND((RIGHT($AX$3,2)-'[1]Miter Profiles'!$AC$51-'[1]Outside Edges'!$B81)&gt;=5,'[1]Outside Edges'!$P81="Yes"),"Yes","No")</f>
        <v>Yes</v>
      </c>
      <c r="AY82" s="10" t="str">
        <f>IF(AND((RIGHT($AY$3,2)-'[1]Miter Profiles'!$AC$52-'[1]Outside Edges'!$B81)&gt;=5,'[1]Outside Edges'!$P81="Yes"),"Yes","No")</f>
        <v>Yes</v>
      </c>
      <c r="AZ82" s="85" t="str">
        <f>IF(AND((RIGHT($AZ$3,2)-'[1]Miter Profiles'!$AC$53-'[1]Outside Edges'!$B81)&gt;=5,'[1]Outside Edges'!$P81="Yes"),"Yes","No")</f>
        <v>Yes</v>
      </c>
      <c r="BA82" s="86" t="str">
        <f>IF(AND((RIGHT($BA$3,2)-'[1]Miter Profiles'!$AC$54-'[1]Outside Edges'!$B81)&gt;=5,'[1]Outside Edges'!$P81="Yes"),"Yes","No")</f>
        <v>Yes</v>
      </c>
      <c r="BB82" s="11" t="str">
        <f>IF(AND((RIGHT($BB$3,2)-'[1]Miter Profiles'!$AC$55-'[1]Outside Edges'!$B81)&gt;=5,'[1]Outside Edges'!$P81="Yes"),"Yes","No")</f>
        <v>Yes</v>
      </c>
      <c r="BC82" s="87" t="str">
        <f>IF(AND((RIGHT($BC$3,2)-'[1]Miter Profiles'!$AC$56-'[1]Outside Edges'!$B81)&gt;=5,'[1]Outside Edges'!$P81="Yes"),"Yes","No")</f>
        <v>Yes</v>
      </c>
      <c r="BD82" s="10" t="str">
        <f>IF(AND((RIGHT($BD$3,2)-'[1]Miter Profiles'!$AC$57-'[1]Outside Edges'!$B81)&gt;=5,'[1]Outside Edges'!$P81="Yes"),"Yes","No")</f>
        <v>Yes</v>
      </c>
      <c r="BE82" s="10" t="str">
        <f>IF(AND((RIGHT($BE$3,2)-'[1]Miter Profiles'!$AC$58-'[1]Outside Edges'!$B81)&gt;=5,'[1]Outside Edges'!$P81="Yes"),"Yes","No")</f>
        <v>Yes</v>
      </c>
      <c r="BF82" s="85" t="str">
        <f>IF(AND((RIGHT($BF$3,2)-'[1]Miter Profiles'!$AC$59-'[1]Outside Edges'!$B81)&gt;=5,'[1]Outside Edges'!$P81="Yes"),"Yes","No")</f>
        <v>Yes</v>
      </c>
      <c r="BG82" s="86" t="str">
        <f>IF(AND((RIGHT($BG$3,2)-'[1]Miter Profiles'!$AC$60-'[1]Outside Edges'!$B81)&gt;=5,'[1]Outside Edges'!$P81="Yes"),"Yes","No")</f>
        <v>Yes</v>
      </c>
      <c r="BH82" s="11" t="str">
        <f>IF(AND((RIGHT($BH$3,2)-'[1]Miter Profiles'!$AC$61-'[1]Outside Edges'!$B81)&gt;=5,'[1]Outside Edges'!$P81="Yes"),"Yes","No")</f>
        <v>Yes</v>
      </c>
      <c r="BI82" s="87" t="str">
        <f>IF(AND((RIGHT($BI$3,2)-'[1]Miter Profiles'!$AC$62-'[1]Outside Edges'!$B81)&gt;=5,'[1]Outside Edges'!$P81="Yes"),"Yes","No")</f>
        <v>Yes</v>
      </c>
      <c r="BJ82" s="10" t="str">
        <f>IF(AND((RIGHT($BJ$3,2)-'[1]Miter Profiles'!$AC$63-'[1]Outside Edges'!$B81)&gt;=5,'[1]Outside Edges'!$P81="Yes"),"Yes","No")</f>
        <v>Yes</v>
      </c>
      <c r="BK82" s="10" t="str">
        <f>IF(AND((RIGHT($BK$3,2)-'[1]Miter Profiles'!$AC$64-'[1]Outside Edges'!$B81)&gt;=5,'[1]Outside Edges'!$P81="Yes"),"Yes","No")</f>
        <v>Yes</v>
      </c>
      <c r="BL82" s="85" t="str">
        <f>IF(AND((RIGHT($BL$3,2)-'[1]Miter Profiles'!$AC$65-'[1]Outside Edges'!$B81)&gt;=5,'[1]Outside Edges'!$P81="Yes"),"Yes","No")</f>
        <v>Yes</v>
      </c>
      <c r="BM82" s="86" t="str">
        <f>IF(AND((RIGHT($BM$3,2)-'[1]Miter Profiles'!$AC$66-'[1]Outside Edges'!$B81)&gt;=5,'[1]Outside Edges'!$P81="Yes"),"Yes","No")</f>
        <v>Yes</v>
      </c>
      <c r="BN82" s="11" t="str">
        <f>IF(AND((RIGHT($BN$3,2)-'[1]Miter Profiles'!$AC$67-'[1]Outside Edges'!$B81)&gt;=5,'[1]Outside Edges'!$P81="Yes"),"Yes","No")</f>
        <v>Yes</v>
      </c>
      <c r="BO82" s="87" t="str">
        <f>IF(AND((RIGHT($BO$3,2)-'[1]Miter Profiles'!$AC$68-'[1]Outside Edges'!$B81)&gt;=5,'[1]Outside Edges'!$P81="Yes"),"Yes","No")</f>
        <v>Yes</v>
      </c>
      <c r="BP82" s="10" t="str">
        <f>IF(AND((RIGHT($BP$3,2)-'[1]Miter Profiles'!$AC$69-'[1]Outside Edges'!$B81)&gt;=5,'[1]Outside Edges'!$P81="Yes"),"Yes","No")</f>
        <v>Yes</v>
      </c>
      <c r="BQ82" s="10" t="str">
        <f>IF(AND((RIGHT($BQ$3,2)-'[1]Miter Profiles'!$AC$70-'[1]Outside Edges'!$B81)&gt;=5,'[1]Outside Edges'!$P81="Yes"),"Yes","No")</f>
        <v>Yes</v>
      </c>
      <c r="BR82" s="85" t="str">
        <f>IF(AND((RIGHT($BR$3,2)-'[1]Miter Profiles'!$AC$71-'[1]Outside Edges'!$B81)&gt;=5,'[1]Outside Edges'!$P81="Yes"),"Yes","No")</f>
        <v>Yes</v>
      </c>
      <c r="BS82" s="86" t="str">
        <f>IF(AND((RIGHT($BS$3,2)-'[1]Miter Profiles'!$AC$72-'[1]Outside Edges'!$B81)&gt;=5,'[1]Outside Edges'!$P81="Yes"),"Yes","No")</f>
        <v>Yes</v>
      </c>
      <c r="BT82" s="11" t="str">
        <f>IF(AND((RIGHT($BT$3,2)-'[1]Miter Profiles'!$AC$73-'[1]Outside Edges'!$B81)&gt;=5,'[1]Outside Edges'!$P81="Yes"),"Yes","No")</f>
        <v>Yes</v>
      </c>
      <c r="BU82" s="87" t="str">
        <f>IF(AND((RIGHT($BU$3,2)-'[1]Miter Profiles'!$AC$74-'[1]Outside Edges'!$B81)&gt;=5,'[1]Outside Edges'!$P81="Yes"),"Yes","No")</f>
        <v>Yes</v>
      </c>
      <c r="BV82" s="10" t="str">
        <f>IF(AND((RIGHT($BV$3,2)-'[1]Miter Profiles'!$AC$75-'[1]Outside Edges'!$B81)&gt;=5,'[1]Outside Edges'!$P81="Yes"),"Yes","No")</f>
        <v>Yes</v>
      </c>
      <c r="BW82" s="10" t="str">
        <f>IF(AND((RIGHT($BW$3,2)-'[1]Miter Profiles'!$AC$76-'[1]Outside Edges'!$B81)&gt;=5,'[1]Outside Edges'!$P81="Yes"),"Yes","No")</f>
        <v>Yes</v>
      </c>
      <c r="BX82" s="85" t="str">
        <f>IF(AND((RIGHT($BX$3,2)-'[1]Miter Profiles'!$AC$77-'[1]Outside Edges'!$B81)&gt;=5,'[1]Outside Edges'!$P81="Yes"),"Yes","No")</f>
        <v>Yes</v>
      </c>
      <c r="BY82" s="86" t="str">
        <f>IF(AND((RIGHT($BY$3,2)-'[1]Miter Profiles'!$AC$78-'[1]Outside Edges'!$B81)&gt;=5,'[1]Outside Edges'!$P81="Yes"),"Yes","No")</f>
        <v>Yes</v>
      </c>
      <c r="BZ82" s="11" t="str">
        <f>IF(AND((RIGHT($BZ$3,2)-'[1]Miter Profiles'!$AC$79-'[1]Outside Edges'!$B81)&gt;=5,'[1]Outside Edges'!$P81="Yes"),"Yes","No")</f>
        <v>Yes</v>
      </c>
      <c r="CA82" s="87" t="str">
        <f>IF(AND((RIGHT($CA$3,2)-'[1]Miter Profiles'!$AC$80-'[1]Outside Edges'!$B81)&gt;=5,'[1]Outside Edges'!$P81="Yes"),"Yes","No")</f>
        <v>Yes</v>
      </c>
      <c r="CB82" s="10" t="str">
        <f>IF(AND((RIGHT($CB$3,2)-'[1]Miter Profiles'!$AC$81-'[1]Outside Edges'!$B81)&gt;=5,'[1]Outside Edges'!$P81="Yes"),"Yes","No")</f>
        <v>Yes</v>
      </c>
      <c r="CC82" s="10" t="str">
        <f>IF(AND((RIGHT($CC$3,2)-'[1]Miter Profiles'!$AC$82-'[1]Outside Edges'!$B81)&gt;=5,'[1]Outside Edges'!$P81="Yes"),"Yes","No")</f>
        <v>Yes</v>
      </c>
      <c r="CD82" s="85" t="str">
        <f>IF(AND((RIGHT($CD$3,2)-'[1]Miter Profiles'!$AC$83-'[1]Outside Edges'!$B81)&gt;=5,'[1]Outside Edges'!$P81="Yes"),"Yes","No")</f>
        <v>Yes</v>
      </c>
      <c r="CE82" s="86" t="str">
        <f>IF(AND((RIGHT($CE$3,2)-'[1]Miter Profiles'!$AC$84-'[1]Outside Edges'!$B81)&gt;=5,'[1]Outside Edges'!$P81="Yes"),"Yes","No")</f>
        <v>Yes</v>
      </c>
      <c r="CF82" s="11" t="str">
        <f>IF(AND((RIGHT($CF$3,2)-'[1]Miter Profiles'!$AC$85-'[1]Outside Edges'!$B81)&gt;=5,'[1]Outside Edges'!$P81="Yes"),"Yes","No")</f>
        <v>Yes</v>
      </c>
      <c r="CG82" s="87" t="str">
        <f>IF(AND((RIGHT($CG$3,2)-'[1]Miter Profiles'!$AC$86-'[1]Outside Edges'!$B81)&gt;=5,'[1]Outside Edges'!$P81="Yes"),"Yes","No")</f>
        <v>Yes</v>
      </c>
      <c r="CH82" s="10" t="str">
        <f>IF(AND((RIGHT($CH$3,2)-'[1]Miter Profiles'!$AC$87-'[1]Outside Edges'!$B81)&gt;=5,'[1]Outside Edges'!$P81="Yes"),"Yes","No")</f>
        <v>Yes</v>
      </c>
      <c r="CI82" s="10" t="str">
        <f>IF(AND((RIGHT($CI$3,2)-'[1]Miter Profiles'!$AC$88-'[1]Outside Edges'!$B81)&gt;=5,'[1]Outside Edges'!$P81="Yes"),"Yes","No")</f>
        <v>Yes</v>
      </c>
      <c r="CJ82" s="85" t="str">
        <f>IF(AND((RIGHT($CJ$3,2)-'[1]Miter Profiles'!$AC$89-'[1]Outside Edges'!$B81)&gt;=5,'[1]Outside Edges'!$P81="Yes"),"Yes","No")</f>
        <v>Yes</v>
      </c>
      <c r="CK82" s="86" t="str">
        <f>IF(AND((RIGHT($CK$3,2)-'[1]Miter Profiles'!$AC$90-'[1]Outside Edges'!$B81)&gt;=5,'[1]Outside Edges'!$P81="Yes"),"Yes","No")</f>
        <v>Yes</v>
      </c>
      <c r="CL82" s="11" t="str">
        <f>IF(AND((RIGHT($CL$3,2)-'[1]Miter Profiles'!$AC$91-'[1]Outside Edges'!$B81)&gt;=5,'[1]Outside Edges'!$P81="Yes"),"Yes","No")</f>
        <v>Yes</v>
      </c>
      <c r="CM82" s="87" t="str">
        <f>IF(AND((RIGHT($CM$3,2)-'[1]Miter Profiles'!$AC$92-'[1]Outside Edges'!$B81)&gt;=5,'[1]Outside Edges'!$P81="Yes"),"Yes","No")</f>
        <v>Yes</v>
      </c>
      <c r="CN82" s="10" t="str">
        <f>IF(AND((RIGHT(CN$3,2)-'[1]Miter Profiles'!$AC$93-'[1]Outside Edges'!$B81)&gt;=5,'[1]Outside Edges'!$P81="Yes"),"Yes","No")</f>
        <v>No</v>
      </c>
      <c r="CO82" s="10" t="str">
        <f>IF(AND((RIGHT(CO$3,2)-'[1]Miter Profiles'!$AC$94-'[1]Outside Edges'!$B81)&gt;=5,'[1]Outside Edges'!$P81="Yes"),"Yes","No")</f>
        <v>Yes</v>
      </c>
      <c r="CP82" s="85" t="str">
        <f>IF(AND((RIGHT(CP$3,2)-'[1]Miter Profiles'!$AC$95-'[1]Outside Edges'!$B81)&gt;=5,'[1]Outside Edges'!$P81="Yes"),"Yes","No")</f>
        <v>Yes</v>
      </c>
      <c r="CQ82" s="86" t="str">
        <f>IF(AND((RIGHT(CQ$3,2)-'[1]Miter Profiles'!$AC$96-'[1]Outside Edges'!$B81)&gt;=5,'[1]Outside Edges'!$P81="Yes"),"Yes","No")</f>
        <v>Yes</v>
      </c>
      <c r="CR82" s="11" t="str">
        <f>IF(AND((RIGHT(CR$3,2)-'[1]Miter Profiles'!$AC$97-'[1]Outside Edges'!$B81)&gt;=5,'[1]Outside Edges'!$P81="Yes"),"Yes","No")</f>
        <v>Yes</v>
      </c>
      <c r="CS82" s="87" t="str">
        <f>IF(AND((RIGHT(CS$3,2)-'[1]Miter Profiles'!$AC$98-'[1]Outside Edges'!$B81)&gt;=5,'[1]Outside Edges'!$P81="Yes"),"Yes","No")</f>
        <v>Yes</v>
      </c>
      <c r="CT82" s="10" t="str">
        <f>IF(AND((RIGHT($CT$3,2)-'[1]Miter Profiles'!$AC$99-'[1]Outside Edges'!$B81)&gt;=5,'[1]Outside Edges'!$P81="Yes"),"Yes","No")</f>
        <v>Yes</v>
      </c>
      <c r="CU82" s="10" t="str">
        <f>IF(AND((RIGHT($CU$3,2)-'[1]Miter Profiles'!$AC$100-'[1]Outside Edges'!$B81)&gt;=5,'[1]Outside Edges'!$P81="Yes"),"Yes","No")</f>
        <v>Yes</v>
      </c>
      <c r="CV82" s="85" t="str">
        <f>IF(AND((RIGHT($CV$3,2)-'[1]Miter Profiles'!$AC$101-'[1]Outside Edges'!$B81)&gt;=5,'[1]Outside Edges'!$P81="Yes"),"Yes","No")</f>
        <v>Yes</v>
      </c>
      <c r="CW82" s="86" t="str">
        <f>IF(AND((RIGHT($CW$3,2)-'[1]Miter Profiles'!$AC$102-'[1]Outside Edges'!$B81)&gt;=5,'[1]Outside Edges'!$P81="Yes"),"Yes","No")</f>
        <v>Yes</v>
      </c>
      <c r="CX82" s="11" t="str">
        <f>IF(AND((RIGHT($CX$3,2)-'[1]Miter Profiles'!$AC$103-'[1]Outside Edges'!$B81)&gt;=5,'[1]Outside Edges'!$P81="Yes"),"Yes","No")</f>
        <v>Yes</v>
      </c>
      <c r="CY82" s="87" t="str">
        <f>IF(AND((RIGHT($CY$3,2)-'[1]Miter Profiles'!$AC$104-'[1]Outside Edges'!$B81)&gt;=5,'[1]Outside Edges'!$P81="Yes"),"Yes","No")</f>
        <v>Yes</v>
      </c>
      <c r="CZ82" s="10" t="str">
        <f>IF(AND((RIGHT($CZ$3,2)-'[1]Miter Profiles'!$AC$105-'[1]Outside Edges'!$B81)&gt;=5,'[1]Outside Edges'!$P81="Yes"),"Yes","No")</f>
        <v>No</v>
      </c>
      <c r="DA82" s="10" t="str">
        <f>IF(AND((RIGHT($DA$3,2)-'[1]Miter Profiles'!$AC$106-'[1]Outside Edges'!$B81)&gt;=5,'[1]Outside Edges'!$P81="Yes"),"Yes","No")</f>
        <v>No</v>
      </c>
      <c r="DB82" s="85" t="str">
        <f>IF(AND((RIGHT($DB$3,2)-'[1]Miter Profiles'!$AC$107-'[1]Outside Edges'!$B81)&gt;=5,'[1]Outside Edges'!$P81="Yes"),"Yes","No")</f>
        <v>No</v>
      </c>
      <c r="DC82" s="86" t="str">
        <f>IF(AND((RIGHT($DC$3,2)-'[1]Miter Profiles'!$AC$108-'[1]Outside Edges'!$B81)&gt;=5,'[1]Outside Edges'!$P81="Yes"),"Yes","No")</f>
        <v>No</v>
      </c>
      <c r="DD82" s="11" t="str">
        <f>IF(AND((RIGHT($DD$3,2)-'[1]Miter Profiles'!$AC$109-'[1]Outside Edges'!$B81)&gt;=5,'[1]Outside Edges'!$P81="Yes"),"Yes","No")</f>
        <v>Yes</v>
      </c>
      <c r="DE82" s="87" t="str">
        <f>IF(AND((RIGHT($DE$3,2)-'[1]Miter Profiles'!$AC$110-'[1]Outside Edges'!$B81)&gt;=5,'[1]Outside Edges'!$P81="Yes"),"Yes","No")</f>
        <v>Yes</v>
      </c>
      <c r="DF82" s="10" t="str">
        <f>IF(AND((RIGHT($DF$3,2)-'[1]Miter Profiles'!$AC$111-'[1]Outside Edges'!$B81)&gt;=5,'[1]Outside Edges'!$P81="Yes"),"Yes","No")</f>
        <v>Yes</v>
      </c>
      <c r="DG82" s="10" t="str">
        <f>IF(AND((RIGHT($DG$3,2)-'[1]Miter Profiles'!$AC$112-'[1]Outside Edges'!$B81)&gt;=5,'[1]Outside Edges'!$P81="Yes"),"Yes","No")</f>
        <v>Yes</v>
      </c>
      <c r="DH82" s="85" t="str">
        <f>IF(AND((RIGHT($DH$3,2)-'[1]Miter Profiles'!$AC$113-'[1]Outside Edges'!$B81)&gt;=5,'[1]Outside Edges'!$P81="Yes"),"Yes","No")</f>
        <v>Yes</v>
      </c>
      <c r="DI82" s="86" t="str">
        <f>IF(AND((RIGHT($DI$3,2)-'[1]Miter Profiles'!$AC$114-'[1]Outside Edges'!$B81)&gt;=5,'[1]Outside Edges'!$P81="Yes"),"Yes","No")</f>
        <v>Yes</v>
      </c>
      <c r="DJ82" s="11" t="str">
        <f>IF(AND((RIGHT($DJ$3,2)-'[1]Miter Profiles'!$AC$115-'[1]Outside Edges'!$B81)&gt;=5,'[1]Outside Edges'!$P81="Yes"),"Yes","No")</f>
        <v>Yes</v>
      </c>
      <c r="DK82" s="87" t="str">
        <f>IF(AND((RIGHT($DK$3,2)-'[1]Miter Profiles'!$AC$116-'[1]Outside Edges'!$B81)&gt;=5,'[1]Outside Edges'!$P81="Yes"),"Yes","No")</f>
        <v>Yes</v>
      </c>
      <c r="DL82" s="10" t="str">
        <f>IF(AND((RIGHT($DL$3,2)-'[1]Miter Profiles'!$AC$117-'[1]Outside Edges'!$B81)&gt;=5,'[1]Outside Edges'!$P81="Yes"),"Yes","No")</f>
        <v>Yes</v>
      </c>
      <c r="DM82" s="10" t="str">
        <f>IF(AND((RIGHT($DM$3,2)-'[1]Miter Profiles'!$AC$118-'[1]Outside Edges'!$B81)&gt;=5,'[1]Outside Edges'!$P81="Yes"),"Yes","No")</f>
        <v>Yes</v>
      </c>
      <c r="DN82" s="85" t="str">
        <f>IF(AND((RIGHT($DN$3,2)-'[1]Miter Profiles'!$AC$119-'[1]Outside Edges'!$B81)&gt;=5,'[1]Outside Edges'!$P81="Yes"),"Yes","No")</f>
        <v>Yes</v>
      </c>
      <c r="DO82" s="86" t="str">
        <f>IF(AND((RIGHT($DO$3,2)-'[1]Miter Profiles'!$AC$120-'[1]Outside Edges'!$B81)&gt;=5,'[1]Outside Edges'!$P81="Yes"),"Yes","No")</f>
        <v>No</v>
      </c>
      <c r="DP82" s="11" t="str">
        <f>IF(AND((RIGHT($DP$3,2)-'[1]Miter Profiles'!$AC$121-'[1]Outside Edges'!$B81)&gt;=5,'[1]Outside Edges'!$P81="Yes"),"Yes","No")</f>
        <v>Yes</v>
      </c>
      <c r="DQ82" s="87" t="str">
        <f>IF(AND((RIGHT($DQ$3,2)-'[1]Miter Profiles'!$AC$122-'[1]Outside Edges'!$B81)&gt;=5,'[1]Outside Edges'!$P81="Yes"),"Yes","No")</f>
        <v>Yes</v>
      </c>
      <c r="DR82" s="10" t="str">
        <f>IF(AND((RIGHT($DR$3,2)-'[1]Miter Profiles'!$AC$123-'[1]Outside Edges'!$B81)&gt;=5,'[1]Outside Edges'!$P81="Yes"),"Yes","No")</f>
        <v>Yes</v>
      </c>
      <c r="DS82" s="10" t="str">
        <f>IF(AND((RIGHT($DS$3,2)-'[1]Miter Profiles'!$AC$124-'[1]Outside Edges'!$B81)&gt;=5,'[1]Outside Edges'!$P81="Yes"),"Yes","No")</f>
        <v>Yes</v>
      </c>
      <c r="DT82" s="85" t="str">
        <f>IF(AND((RIGHT($DT$3,2)-'[1]Miter Profiles'!$AC$125-'[1]Outside Edges'!$B81)&gt;=5,'[1]Outside Edges'!$P81="Yes"),"Yes","No")</f>
        <v>Yes</v>
      </c>
      <c r="DU82" s="86" t="str">
        <f>IF(AND((RIGHT($DU$3,2)-'[1]Miter Profiles'!$AC$126-'[1]Outside Edges'!$B81)&gt;=5,'[1]Outside Edges'!$P81="Yes"),"Yes","No")</f>
        <v>Yes</v>
      </c>
      <c r="DV82" s="11" t="str">
        <f>IF(AND((RIGHT($DV$3,2)-'[1]Miter Profiles'!$AC$127-'[1]Outside Edges'!$B81)&gt;=5,'[1]Outside Edges'!$P81="Yes"),"Yes","No")</f>
        <v>Yes</v>
      </c>
      <c r="DW82" s="87" t="str">
        <f>IF(AND((RIGHT($DW$3,2)-'[1]Miter Profiles'!$AC$128-'[1]Outside Edges'!$B81)&gt;=5,'[1]Outside Edges'!$P81="Yes"),"Yes","No")</f>
        <v>Yes</v>
      </c>
      <c r="DX82" s="10" t="str">
        <f>IF(AND((RIGHT($DX$3,2)-'[1]Miter Profiles'!$AC$129-'[1]Outside Edges'!$B81)&gt;=5,'[1]Outside Edges'!$P81="Yes"),"Yes","No")</f>
        <v>Yes</v>
      </c>
      <c r="DY82" s="10" t="str">
        <f>IF(AND((RIGHT($DY$3,2)-'[1]Miter Profiles'!$AC$130-'[1]Outside Edges'!$B81)&gt;=5,'[1]Outside Edges'!$P81="Yes"),"Yes","No")</f>
        <v>Yes</v>
      </c>
      <c r="DZ82" s="85" t="str">
        <f>IF(AND((RIGHT($DZ$3,2)-'[1]Miter Profiles'!$AC$131-'[1]Outside Edges'!$B81)&gt;=5,'[1]Outside Edges'!$P81="Yes"),"Yes","No")</f>
        <v>Yes</v>
      </c>
      <c r="EA82" s="90" t="str">
        <f>IF(AND((RIGHT($EA$3,2)-'[1]Miter Profiles'!$AC$132-'[1]Outside Edges'!$B81)&gt;=5,'[1]Outside Edges'!$P81="Yes"),"Yes","No")</f>
        <v>Yes</v>
      </c>
      <c r="EB82" s="105" t="str">
        <f>IF(AND((RIGHT($EB$3,2)-'[1]Miter Profiles'!$AC$133-'[1]Outside Edges'!$B81)&gt;=5,'[1]Outside Edges'!$P81="Yes"),"Yes","No")</f>
        <v>No</v>
      </c>
      <c r="EC82" s="110" t="str">
        <f>IF(AND((RIGHT($EC$3,2)-'[1]Miter Profiles'!$AC$134-'[1]Outside Edges'!$B81)&gt;=5,'[1]Outside Edges'!$P81="Yes"),"Yes","No")</f>
        <v>Yes</v>
      </c>
      <c r="ED82" s="116" t="str">
        <f>IF(AND((RIGHT($ED$3,2)-'[1]Miter Profiles'!$AC$135-'[1]Outside Edges'!$B81)&gt;=5,'[1]Outside Edges'!$P81="Yes"),"Yes","No")</f>
        <v>Yes</v>
      </c>
      <c r="EE82" s="113" t="str">
        <f>IF(AND((RIGHT($EE$3,2)-'[1]Miter Profiles'!$AC$136-'[1]Outside Edges'!$B81)&gt;=5,'[1]Outside Edges'!$P81="Yes"),"Yes","No")</f>
        <v>Yes</v>
      </c>
      <c r="EF82" s="85" t="str">
        <f>IF(AND((RIGHT($EF$3,2)-'[1]Miter Profiles'!$AC$137-'[1]Outside Edges'!$B81)&gt;=5,'[1]Outside Edges'!$P81="Yes"),"Yes","No")</f>
        <v>Yes</v>
      </c>
      <c r="EG82" s="10" t="str">
        <f>IF(AND((RIGHT($EG$3,2)-'[1]Miter Profiles'!$AC$138-'[1]Outside Edges'!$B81)&gt;=5,'[1]Outside Edges'!$P81="Yes"),"Yes","No")</f>
        <v>Yes</v>
      </c>
      <c r="EH82" s="90" t="str">
        <f>IF(AND((RIGHT($EH$3,2)-'[1]Miter Profiles'!$AC$139-'[1]Outside Edges'!$B81)&gt;=5,'[1]Outside Edges'!$P81="Yes"),"Yes","No")</f>
        <v>Yes</v>
      </c>
      <c r="EI82" s="121" t="str">
        <f>IF(AND((RIGHT($EI$3,2)-'[1]Miter Profiles'!$AC$140-'[1]Outside Edges'!$B81)&gt;=5,'[1]Outside Edges'!$P81="Yes"),"Yes","No")</f>
        <v>Yes</v>
      </c>
      <c r="EJ82" s="124" t="str">
        <f>IF(AND((RIGHT($EJ$3,2)-'[1]Miter Profiles'!$AC$141-'[1]Outside Edges'!$B81)&gt;=5,'[1]Outside Edges'!$P81="Yes"),"Yes","No")</f>
        <v>Yes</v>
      </c>
      <c r="EK82" s="124" t="str">
        <f>IF(AND((RIGHT($EK$3,2)-'[1]Miter Profiles'!$AC$142-'[1]Outside Edges'!$B81)&gt;=5,'[1]Outside Edges'!$P81="Yes"),"Yes","No")</f>
        <v>Yes</v>
      </c>
      <c r="EL82" s="116" t="str">
        <f>IF(AND((RIGHT($EL$3,2)-'[1]Miter Profiles'!$AC$143-'[1]Outside Edges'!$B81)&gt;=5,'[1]Outside Edges'!$P81="Yes"),"Yes","No")</f>
        <v>Yes</v>
      </c>
      <c r="EM82" s="129" t="str">
        <f>IF(AND((RIGHT($EM$3,2)-'[1]Miter Profiles'!$AC$144-'[1]Outside Edges'!$B81)&gt;=5,'[1]Outside Edges'!$P81="Yes"),"Yes","No")</f>
        <v>No</v>
      </c>
      <c r="EN82" s="10" t="str">
        <f>IF(AND((RIGHT($EN$3,2)-'[1]Miter Profiles'!$AC$145-'[1]Outside Edges'!$B81)&gt;=5,'[1]Outside Edges'!$P81="Yes"),"Yes","No")</f>
        <v>Yes</v>
      </c>
      <c r="EO82" s="90" t="str">
        <f>IF(AND((RIGHT($EO$3,2)-'[1]Miter Profiles'!$AC$146-'[1]Outside Edges'!$B81)&gt;=5,'[1]Outside Edges'!$P81="Yes"),"Yes","No")</f>
        <v>Yes</v>
      </c>
      <c r="EP82" s="124" t="str">
        <f>IF(AND((RIGHT($EP$3,2)-'[1]Miter Profiles'!$AC$147-'[1]Outside Edges'!$B81)&gt;=5,'[1]Outside Edges'!$P81="Yes"),"Yes","No")</f>
        <v>No</v>
      </c>
      <c r="EQ82" s="124" t="str">
        <f>IF(AND((RIGHT($EQ$3,2)-'[1]Miter Profiles'!$AC$148-'[1]Outside Edges'!$B81)&gt;=5,'[1]Outside Edges'!$P81="Yes"),"Yes","No")</f>
        <v>Yes</v>
      </c>
      <c r="ER82" s="116" t="str">
        <f>IF(AND((RIGHT($ER$3,2)-'[1]Miter Profiles'!$AC$149-'[1]Outside Edges'!$B81)&gt;=5,'[1]Outside Edges'!$P81="Yes"),"Yes","No")</f>
        <v>Yes</v>
      </c>
      <c r="ES82" s="129" t="str">
        <f>IF(AND((RIGHT($ES$3,2)-'[1]Miter Profiles'!$AC$150-'[1]Outside Edges'!$B81)&gt;=5,'[1]Outside Edges'!$P81="Yes"),"Yes","No")</f>
        <v>No</v>
      </c>
      <c r="ET82" s="10" t="str">
        <f>IF(AND((RIGHT($ET$3,2)-'[1]Miter Profiles'!$AC$151-'[1]Outside Edges'!$B81)&gt;=5,'[1]Outside Edges'!$P81="Yes"),"Yes","No")</f>
        <v>Yes</v>
      </c>
      <c r="EU82" s="90" t="str">
        <f>IF(AND((RIGHT($EU$3,2)-'[1]Miter Profiles'!$AC$152-'[1]Outside Edges'!$B81)&gt;=5,'[1]Outside Edges'!$P81="Yes"),"Yes","No")</f>
        <v>Yes</v>
      </c>
      <c r="EV82" s="124" t="str">
        <f>IF(AND((RIGHT($EV$3,2)-'[1]Miter Profiles'!$AC$153-'[1]Outside Edges'!$B81)&gt;=5,'[1]Outside Edges'!$P81="Yes"),"Yes","No")</f>
        <v>Yes</v>
      </c>
      <c r="EW82" s="124" t="str">
        <f>IF(AND((RIGHT($EW$3,2)-'[1]Miter Profiles'!$AC$154-'[1]Outside Edges'!$B81)&gt;=5,'[1]Outside Edges'!$P81="Yes"),"Yes","No")</f>
        <v>Yes</v>
      </c>
      <c r="EX82" s="116" t="str">
        <f>IF(AND((RIGHT($EX$3,2)-'[1]Miter Profiles'!$AC$155-'[1]Outside Edges'!$B81)&gt;=5,'[1]Outside Edges'!$P81="Yes"),"Yes","No")</f>
        <v>Yes</v>
      </c>
      <c r="EY82" s="129" t="str">
        <f>IF(AND((RIGHT($EY$3,2)-'[1]Miter Profiles'!$AC$156-'[1]Outside Edges'!$B81)&gt;=5,'[1]Outside Edges'!$P81="Yes"),"Yes","No")</f>
        <v>Yes</v>
      </c>
      <c r="EZ82" s="10" t="str">
        <f>IF(AND((RIGHT($EZ$3,2)-'[1]Miter Profiles'!$AC$157-'[1]Outside Edges'!$B81)&gt;=5,'[1]Outside Edges'!$P81="Yes"),"Yes","No")</f>
        <v>Yes</v>
      </c>
      <c r="FA82" s="90" t="str">
        <f>IF(AND((RIGHT($FA$3,2)-'[1]Miter Profiles'!$AC$158-'[1]Outside Edges'!$B81)&gt;=5,'[1]Outside Edges'!$P81="Yes"),"Yes","No")</f>
        <v>Yes</v>
      </c>
      <c r="FB82" s="124" t="str">
        <f>IF(AND((RIGHT($FB$3,2)-'[1]Miter Profiles'!$AC$159-'[1]Outside Edges'!$B81)&gt;=5,'[1]Outside Edges'!$P81="Yes"),"Yes","No")</f>
        <v>Yes</v>
      </c>
      <c r="FC82" s="124" t="str">
        <f>IF(AND((RIGHT($FC$3,2)-'[1]Miter Profiles'!$AC$160-'[1]Outside Edges'!$B81)&gt;=5,'[1]Outside Edges'!$P81="Yes"),"Yes","No")</f>
        <v>Yes</v>
      </c>
      <c r="FD82" s="116" t="str">
        <f>IF(AND((RIGHT($FD$3,2)-'[1]Miter Profiles'!$AC$161-'[1]Outside Edges'!$B81)&gt;=5,'[1]Outside Edges'!$P81="Yes"),"Yes","No")</f>
        <v>Yes</v>
      </c>
      <c r="FE82" s="129" t="str">
        <f>IF(AND((RIGHT($FE$3,2)-'[1]Miter Profiles'!$AC$162-'[1]Outside Edges'!$B81)&gt;=5,'[1]Outside Edges'!$P81="Yes"),"Yes","No")</f>
        <v>Yes</v>
      </c>
      <c r="FF82" s="10" t="str">
        <f>IF(AND((RIGHT($FF$3,2)-'[1]Miter Profiles'!$AC$163-'[1]Outside Edges'!$B81)&gt;=5,'[1]Outside Edges'!$P81="Yes"),"Yes","No")</f>
        <v>Yes</v>
      </c>
      <c r="FG82" s="90" t="str">
        <f>IF(AND((RIGHT($FG$3,2)-'[1]Miter Profiles'!$AC$164-'[1]Outside Edges'!$B81)&gt;=5,'[1]Outside Edges'!$P81="Yes"),"Yes","No")</f>
        <v>Yes</v>
      </c>
      <c r="FH82" s="124" t="str">
        <f>IF(AND((RIGHT($FH$3,2)-'[1]Miter Profiles'!$AC$165-'[1]Outside Edges'!$B81)&gt;=5,'[1]Outside Edges'!$P81="Yes"),"Yes","No")</f>
        <v>Yes</v>
      </c>
      <c r="FI82" s="124" t="str">
        <f>IF(AND((RIGHT($FI$3,2)-'[1]Miter Profiles'!$AC$166-'[1]Outside Edges'!$B81)&gt;=5,'[1]Outside Edges'!$P81="Yes"),"Yes","No")</f>
        <v>Yes</v>
      </c>
      <c r="FJ82" s="116" t="str">
        <f>IF(AND((RIGHT($FJ$3,2)-'[1]Miter Profiles'!$AC$167-'[1]Outside Edges'!$B81)&gt;=5,'[1]Outside Edges'!$P81="Yes"),"Yes","No")</f>
        <v>Yes</v>
      </c>
      <c r="FK82" s="129" t="str">
        <f>IF(AND((RIGHT($FK$3,2)-'[1]Miter Profiles'!$AC$168-'[1]Outside Edges'!$B81)&gt;=5,'[1]Outside Edges'!$P81="Yes"),"Yes","No")</f>
        <v>Yes</v>
      </c>
      <c r="FL82" s="10" t="str">
        <f>IF(AND((RIGHT($FL$3,2)-'[1]Miter Profiles'!$AC$169-'[1]Outside Edges'!$B81)&gt;=5,'[1]Outside Edges'!$P81="Yes"),"Yes","No")</f>
        <v>Yes</v>
      </c>
      <c r="FM82" s="90" t="str">
        <f>IF(AND((RIGHT($FM$3,2)-'[1]Miter Profiles'!$AC$170-'[1]Outside Edges'!$B81)&gt;=5,'[1]Outside Edges'!$P81="Yes"),"Yes","No")</f>
        <v>Yes</v>
      </c>
      <c r="FN82" s="124" t="str">
        <f>IF(AND((RIGHT($FN$3,2)-'[1]Miter Profiles'!$AC$171-'[1]Outside Edges'!$B81)&gt;=5,'[1]Outside Edges'!$P81="Yes"),"Yes","No")</f>
        <v>Yes</v>
      </c>
      <c r="FO82" s="124" t="str">
        <f>IF(AND((RIGHT($FO$3,2)-'[1]Miter Profiles'!$AC$172-'[1]Outside Edges'!$B81)&gt;=5,'[1]Outside Edges'!$P81="Yes"),"Yes","No")</f>
        <v>Yes</v>
      </c>
      <c r="FP82" s="116" t="str">
        <f>IF(AND((RIGHT($FP$3,2)-'[1]Miter Profiles'!$AC$173-'[1]Outside Edges'!$B81)&gt;=5,'[1]Outside Edges'!$P81="Yes"),"Yes","No")</f>
        <v>Yes</v>
      </c>
      <c r="FQ82" s="129" t="str">
        <f>IF(AND((RIGHT($FQ$3,2)-'[1]Miter Profiles'!$AC$174-'[1]Outside Edges'!$B81)&gt;=5,'[1]Outside Edges'!$P81="Yes"),"Yes","No")</f>
        <v>Yes</v>
      </c>
      <c r="FR82" s="10" t="str">
        <f>IF(AND((RIGHT($FR$3,2)-'[1]Miter Profiles'!$AC$175-'[1]Outside Edges'!$B81)&gt;=5,'[1]Outside Edges'!$P81="Yes"),"Yes","No")</f>
        <v>Yes</v>
      </c>
      <c r="FS82" s="90" t="str">
        <f>IF(AND((RIGHT($FS$3,2)-'[1]Miter Profiles'!$AC$176-'[1]Outside Edges'!$B81)&gt;=5,'[1]Outside Edges'!$P81="Yes"),"Yes","No")</f>
        <v>Yes</v>
      </c>
      <c r="FT82" s="124" t="str">
        <f>IF(AND((RIGHT($FT$3,2)-'[1]Miter Profiles'!$AC$177-'[1]Outside Edges'!$B81)&gt;=5,'[1]Outside Edges'!$P81="Yes"),"Yes","No")</f>
        <v>Yes</v>
      </c>
      <c r="FU82" s="124" t="str">
        <f>IF(AND((RIGHT($FU$3,2)-'[1]Miter Profiles'!$AC$178-'[1]Outside Edges'!$B81)&gt;=5,'[1]Outside Edges'!$P81="Yes"),"Yes","No")</f>
        <v>Yes</v>
      </c>
      <c r="FV82" s="116" t="str">
        <f>IF(AND((RIGHT($V$3,2)-'[1]Miter Profiles'!$AC$179-'[1]Outside Edges'!$B81)&gt;=5,'[1]Outside Edges'!$P81="Yes"),"Yes","No")</f>
        <v>Yes</v>
      </c>
      <c r="FW82" s="129" t="str">
        <f>IF(AND((RIGHT($FW$3,2)-'[1]Miter Profiles'!$AC$180-'[1]Outside Edges'!$B81)&gt;=5,'[1]Outside Edges'!$P81="Yes"),"Yes","No")</f>
        <v>Yes</v>
      </c>
      <c r="FX82" s="85" t="str">
        <f>IF(AND((RIGHT($FX$3,2)-'[1]Miter Profiles'!$AC$181-'[1]Outside Edges'!$B81)&gt;=5,'[1]Outside Edges'!$P81="Yes"),"Yes","No")</f>
        <v>Yes</v>
      </c>
      <c r="FY82" s="150" t="str">
        <f>IF(AND((RIGHT($FY$3,2)-'[1]Miter Profiles'!$AC$182-'[1]Outside Edges'!$B81)&gt;=5,'[1]Outside Edges'!$P81="Yes"),"Yes","No")</f>
        <v>Yes</v>
      </c>
      <c r="FZ82" s="124" t="str">
        <f>IF(AND((RIGHT($FZ$3,2)-'[1]Miter Profiles'!$AC$183-'[1]Outside Edges'!$B81)&gt;=5,'[1]Outside Edges'!$P81="Yes"),"Yes","No")</f>
        <v>Yes</v>
      </c>
      <c r="GA82" s="116" t="str">
        <f>IF(AND((RIGHT($GA$3,2)-'[1]Miter Profiles'!$AC$184-'[1]Outside Edges'!$B81)&gt;=5,'[1]Outside Edges'!$P81="Yes"),"Yes","No")</f>
        <v>Yes</v>
      </c>
      <c r="GB82" s="129" t="str">
        <f>IF(AND((RIGHT($GB$3,2)-'[1]Miter Profiles'!$AC$185-'[1]Outside Edges'!$B81)&gt;=5,'[1]Outside Edges'!$P81="Yes"),"Yes","No")</f>
        <v>No</v>
      </c>
      <c r="GC82" s="10" t="str">
        <f>IF(AND((RIGHT($GC$3,2)-'[1]Miter Profiles'!$AC$186-'[1]Outside Edges'!$B81)&gt;=5,'[1]Outside Edges'!$P81="Yes"),"Yes","No")</f>
        <v>Yes</v>
      </c>
      <c r="GD82" s="90" t="str">
        <f>IF(AND((RIGHT($GD$3,2)-'[1]Miter Profiles'!$AC$187-'[1]Outside Edges'!$B81)&gt;=5,'[1]Outside Edges'!$P81="Yes"),"Yes","No")</f>
        <v>Yes</v>
      </c>
      <c r="GE82" s="150" t="str">
        <f>IF(AND((RIGHT($GE$3,2)-'[1]Miter Profiles'!$AC$188-'[1]Outside Edges'!$B81)&gt;=5,'[1]Outside Edges'!$P81="Yes"),"Yes","No")</f>
        <v>Yes</v>
      </c>
      <c r="GF82" s="124" t="str">
        <f>IF(AND((RIGHT($GF$3,2)-'[1]Miter Profiles'!$AC$189-'[1]Outside Edges'!$B81)&gt;=5,'[1]Outside Edges'!$P81="Yes"),"Yes","No")</f>
        <v>Yes</v>
      </c>
      <c r="GG82" s="116" t="str">
        <f>IF(AND((RIGHT($GG$3,2)-'[1]Miter Profiles'!$AC$190-'[1]Outside Edges'!$B81)&gt;=5,'[1]Outside Edges'!$P81="Yes"),"Yes","No")</f>
        <v>Yes</v>
      </c>
      <c r="GH82" s="129" t="str">
        <f>IF(AND((RIGHT($GH$3,2)-'[1]Miter Profiles'!$AC$191-'[1]Outside Edges'!$B81)&gt;=5,'[1]Outside Edges'!$P81="Yes"),"Yes","No")</f>
        <v>Yes</v>
      </c>
      <c r="GI82" s="10" t="str">
        <f>IF(AND((RIGHT($GI$3,2)-'[1]Miter Profiles'!$AC$192-'[1]Outside Edges'!$B81)&gt;=5,'[1]Outside Edges'!$P81="Yes"),"Yes","No")</f>
        <v>Yes</v>
      </c>
      <c r="GJ82" s="90" t="str">
        <f>IF(AND((RIGHT($GJ$3,2)-'[1]Miter Profiles'!$AC$193-'[1]Outside Edges'!$B81)&gt;=5,'[1]Outside Edges'!$P81="Yes"),"Yes","No")</f>
        <v>Yes</v>
      </c>
      <c r="GK82" s="150" t="str">
        <f>IF(AND((RIGHT($GK$3,2)-'[1]Miter Profiles'!$AC$194-'[1]Outside Edges'!$B81)&gt;=5,'[1]Outside Edges'!$P81="Yes"),"Yes","No")</f>
        <v>Yes</v>
      </c>
      <c r="GL82" s="124" t="str">
        <f>IF(AND((RIGHT($GL$3,2)-'[1]Miter Profiles'!$AC$195-'[1]Outside Edges'!$B81)&gt;=5,'[1]Outside Edges'!$P81="Yes"),"Yes","No")</f>
        <v>Yes</v>
      </c>
      <c r="GM82" s="116" t="str">
        <f>IF(AND((RIGHT($GM$3,2)-'[1]Miter Profiles'!$AC$196-'[1]Outside Edges'!$B81)&gt;=5,'[1]Outside Edges'!$P81="Yes"),"Yes","No")</f>
        <v>Yes</v>
      </c>
      <c r="GN82" s="129" t="str">
        <f>IF(AND((RIGHT($GN$3,2)-'[1]Miter Profiles'!$AC$197-'[1]Outside Edges'!$B81)&gt;=5,'[1]Outside Edges'!$P81="Yes"),"Yes","No")</f>
        <v>No</v>
      </c>
      <c r="GO82" s="10" t="str">
        <f>IF(AND((RIGHT($GO$3,2)-'[1]Miter Profiles'!$AC$198-'[1]Outside Edges'!$B81)&gt;=5,'[1]Outside Edges'!$P81="Yes"),"Yes","No")</f>
        <v>Yes</v>
      </c>
      <c r="GP82" s="90" t="str">
        <f>IF(AND((RIGHT($GP$3,2)-'[1]Miter Profiles'!$AC$199-'[1]Outside Edges'!$B81)&gt;=5,'[1]Outside Edges'!$P81="Yes"),"Yes","No")</f>
        <v>Yes</v>
      </c>
      <c r="GQ82" s="150" t="str">
        <f>IF(AND((RIGHT($GQ$3,2)-'[1]Miter Profiles'!$AC$200-'[1]Outside Edges'!$B81)&gt;=5,'[1]Outside Edges'!$P81="Yes"),"Yes","No")</f>
        <v>Yes</v>
      </c>
      <c r="GR82" s="124" t="str">
        <f>IF(AND((RIGHT($GR$3,2)-'[1]Miter Profiles'!$AC$201-'[1]Outside Edges'!$B81)&gt;=5,'[1]Outside Edges'!$P81="Yes"),"Yes","No")</f>
        <v>Yes</v>
      </c>
      <c r="GS82" s="116" t="str">
        <f>IF(AND((RIGHT($GS$3,2)-'[1]Miter Profiles'!$AC$202-'[1]Outside Edges'!$B81)&gt;=5,'[1]Outside Edges'!$P81="Yes"),"Yes","No")</f>
        <v>Yes</v>
      </c>
      <c r="GT82" s="129" t="str">
        <f>IF(AND((RIGHT($GT$3,2)-'[1]Miter Profiles'!$AC$203-'[1]Outside Edges'!$B81)&gt;=5,'[1]Outside Edges'!$P81="Yes"),"Yes","No")</f>
        <v>Yes</v>
      </c>
      <c r="GU82" s="10" t="str">
        <f>IF(AND((RIGHT($GU$3,2)-'[1]Miter Profiles'!$AC$204-'[1]Outside Edges'!$B81)&gt;=5,'[1]Outside Edges'!$P81="Yes"),"Yes","No")</f>
        <v>Yes</v>
      </c>
      <c r="GV82" s="90" t="str">
        <f>IF(AND((RIGHT($GV$3,2)-'[1]Miter Profiles'!$AC$205-'[1]Outside Edges'!$B81)&gt;=5,'[1]Outside Edges'!$P81="Yes"),"Yes","No")</f>
        <v>Yes</v>
      </c>
      <c r="GW82" s="150" t="str">
        <f>IF(AND((RIGHT($GW$3,2)-'[1]Miter Profiles'!$AC$206-'[1]Outside Edges'!$B81)&gt;=5,'[1]Outside Edges'!$P81="Yes"),"Yes","No")</f>
        <v>No</v>
      </c>
      <c r="GX82" s="124" t="str">
        <f>IF(AND((RIGHT($GX$3,2)-'[1]Miter Profiles'!$AC$207-'[1]Outside Edges'!$B81)&gt;=5,'[1]Outside Edges'!$P81="Yes"),"Yes","No")</f>
        <v>Yes</v>
      </c>
      <c r="GY82" s="116" t="str">
        <f>IF(AND((RIGHT($GY$3,2)-'[1]Miter Profiles'!$AC$208-'[1]Outside Edges'!$B81)&gt;=5,'[1]Outside Edges'!$P81="Yes"),"Yes","No")</f>
        <v>Yes</v>
      </c>
      <c r="GZ82" s="129" t="str">
        <f>IF(AND((RIGHT($GZ$3,2)-'[1]Miter Profiles'!$AC$209-'[1]Outside Edges'!$B81)&gt;=5,'[1]Outside Edges'!$P81="Yes"),"Yes","No")</f>
        <v>Yes</v>
      </c>
      <c r="HA82" s="10" t="str">
        <f>IF(AND((RIGHT($HA$3,2)-'[1]Miter Profiles'!$AC$210-'[1]Outside Edges'!$B81)&gt;=5,'[1]Outside Edges'!$P81="Yes"),"Yes","No")</f>
        <v>Yes</v>
      </c>
      <c r="HB82" s="90" t="str">
        <f>IF(AND((RIGHT($HB$3,2)-'[1]Miter Profiles'!$AC$211-'[1]Outside Edges'!$B81)&gt;=5,'[1]Outside Edges'!$P81="Yes"),"Yes","No")</f>
        <v>Yes</v>
      </c>
      <c r="HC82" s="150" t="str">
        <f>IF(AND((RIGHT($HC$3,2)-'[1]Miter Profiles'!$AC$212-'[1]Outside Edges'!$B81)&gt;=5,'[1]Outside Edges'!$P81="Yes"),"Yes","No")</f>
        <v>No</v>
      </c>
      <c r="HD82" s="116" t="str">
        <f>IF(AND((RIGHT($HD$3,2)-'[1]Miter Profiles'!$AC$213-'[1]Outside Edges'!$B81)&gt;=5,'[1]Outside Edges'!$P81="Yes"),"Yes","No")</f>
        <v>No</v>
      </c>
      <c r="HE82" s="129" t="str">
        <f>IF(AND((RIGHT($HE$3,2)-'[1]Miter Profiles'!$AC$214-'[1]Outside Edges'!$B81)&gt;=5,'[1]Outside Edges'!$P81="Yes"),"Yes","No")</f>
        <v>Yes</v>
      </c>
      <c r="HF82" s="10" t="str">
        <f>IF(AND((RIGHT($HF$3,2)-'[1]Miter Profiles'!$AC$215-'[1]Outside Edges'!$B81)&gt;=5,'[1]Outside Edges'!$P81="Yes"),"Yes","No")</f>
        <v>Yes</v>
      </c>
      <c r="HG82" s="90" t="str">
        <f>IF(AND((RIGHT($HG$3,2)-'[1]Miter Profiles'!$AC$216-'[1]Outside Edges'!$B81)&gt;=5,'[1]Outside Edges'!$P81="Yes"),"Yes","No")</f>
        <v>Yes</v>
      </c>
      <c r="HH82" s="150" t="str">
        <f>IF(AND((RIGHT($HH$3,2)-'[1]Miter Profiles'!$AC$217-'[1]Outside Edges'!$B81)&gt;=5,'[1]Outside Edges'!$P81="Yes"),"Yes","No")</f>
        <v>Yes</v>
      </c>
      <c r="HI82" s="124" t="str">
        <f>IF(AND((RIGHT($HI$3,2)-'[1]Miter Profiles'!$AC$218-'[1]Outside Edges'!$B81)&gt;=5,'[1]Outside Edges'!$P81="Yes"),"Yes","No")</f>
        <v>Yes</v>
      </c>
      <c r="HJ82" s="116" t="str">
        <f>IF(AND((RIGHT($HJ$3,2)-'[1]Miter Profiles'!$AC$219-'[1]Outside Edges'!$B81)&gt;=5,'[1]Outside Edges'!$P81="Yes"),"Yes","No")</f>
        <v>Yes</v>
      </c>
      <c r="HK82" s="129" t="str">
        <f>IF(AND((RIGHT($HK$3,2)-'[1]Miter Profiles'!$AC$220-'[1]Outside Edges'!$B81)&gt;=5,'[1]Outside Edges'!$P81="Yes"),"Yes","No")</f>
        <v>Yes</v>
      </c>
      <c r="HL82" s="10" t="str">
        <f>IF(AND((RIGHT($HL$3,2)-'[1]Miter Profiles'!$AC$221-'[1]Outside Edges'!$B81)&gt;=5,'[1]Outside Edges'!$P81="Yes"),"Yes","No")</f>
        <v>Yes</v>
      </c>
      <c r="HM82" s="90" t="str">
        <f>IF(AND((RIGHT($HM$3,2)-'[1]Miter Profiles'!$AC$222-'[1]Outside Edges'!$B81)&gt;=5,'[1]Outside Edges'!$P81="Yes"),"Yes","No")</f>
        <v>Yes</v>
      </c>
      <c r="HN82" s="150" t="str">
        <f>IF(AND((RIGHT($HN$3,2)-'[1]Miter Profiles'!$AC$223-'[1]Outside Edges'!$B81)&gt;=5,'[1]Outside Edges'!$P81="Yes"),"Yes","No")</f>
        <v>No</v>
      </c>
      <c r="HO82" s="124" t="str">
        <f>IF(AND((RIGHT($HO$3,2)-'[1]Miter Profiles'!$AC$224-'[1]Outside Edges'!$B81)&gt;=5,'[1]Outside Edges'!$P81="Yes"),"Yes","No")</f>
        <v>Yes</v>
      </c>
      <c r="HP82" s="124" t="str">
        <f>IF(AND((RIGHT($HP$3,2)-'[1]Miter Profiles'!$AC$225-'[1]Outside Edges'!$B81)&gt;=5,'[1]Outside Edges'!$P81="Yes"),"Yes","No")</f>
        <v>Yes</v>
      </c>
      <c r="HQ82" s="153" t="str">
        <f>IF(AND((RIGHT($HQ$3,3)-'[1]Miter Profiles'!$AC$226-'[1]Outside Edges'!$B81)&gt;=5,'[1]Outside Edges'!$P81="Yes"),"Yes","No")</f>
        <v>Yes</v>
      </c>
      <c r="HR82" s="129" t="str">
        <f>IF(AND((RIGHT($HR$3,2)-'[1]Miter Profiles'!$AC$227-'[1]Outside Edges'!$B81)&gt;=5,'[1]Outside Edges'!$P81="Yes"),"Yes","No")</f>
        <v>Yes</v>
      </c>
      <c r="HS82" s="10" t="str">
        <f>IF(AND((RIGHT($HS$3,2)-'[1]Miter Profiles'!$AC$228-'[1]Outside Edges'!$B81)&gt;=5,'[1]Outside Edges'!$P81="Yes"),"Yes","No")</f>
        <v>Yes</v>
      </c>
      <c r="HT82" s="163" t="str">
        <f>IF(AND((RIGHT($HT$3,2)-'[1]Miter Profiles'!$AC$229-'[1]Outside Edges'!$B81)&gt;=5,'[1]Outside Edges'!$P81="Yes"),"Yes","No")</f>
        <v>Yes</v>
      </c>
      <c r="HU82" s="150" t="str">
        <f>IF(AND((RIGHT($HU$3,2)-'[1]Miter Profiles'!$AC$230-'[1]Outside Edges'!$B81)&gt;=5,'[1]Outside Edges'!$P81="Yes"),"Yes","No")</f>
        <v>Yes</v>
      </c>
      <c r="HV82" s="124" t="str">
        <f>IF(AND((RIGHT($HV$3,2)-'[1]Miter Profiles'!$AC$231-'[1]Outside Edges'!$B81)&gt;=5,'[1]Outside Edges'!$P81="Yes"),"Yes","No")</f>
        <v>Yes</v>
      </c>
      <c r="HW82" s="116" t="str">
        <f>IF(AND((RIGHT($HW$3,2)-'[1]Miter Profiles'!$AC$232-'[1]Outside Edges'!$B81)&gt;=5,'[1]Outside Edges'!$P81="Yes"),"Yes","No")</f>
        <v>Yes</v>
      </c>
      <c r="HX82" s="129" t="str">
        <f>IF(AND((RIGHT($HX$3,2)-'[1]Miter Profiles'!$AC$233-'[1]Outside Edges'!$B81)&gt;=5,'[1]Outside Edges'!$P81="Yes"),"Yes","No")</f>
        <v>No</v>
      </c>
      <c r="HY82" s="10" t="str">
        <f>IF(AND((RIGHT($HY$3,2)-'[1]Miter Profiles'!$AC$234-'[1]Outside Edges'!$B81)&gt;=5,'[1]Outside Edges'!$P81="Yes"),"Yes","No")</f>
        <v>Yes</v>
      </c>
      <c r="HZ82" s="90" t="str">
        <f>IF(AND((RIGHT($HZ$3,2)-'[1]Miter Profiles'!$AC$235-'[1]Outside Edges'!$B81)&gt;=5,'[1]Outside Edges'!$P81="Yes"),"Yes","No")</f>
        <v>Yes</v>
      </c>
      <c r="IA82" s="150" t="str">
        <f>IF(AND((RIGHT($IA$3,2)-'[1]Miter Profiles'!$AC$236-'[1]Outside Edges'!$B81)&gt;=5,'[1]Outside Edges'!$P81="Yes"),"Yes","No")</f>
        <v>Yes</v>
      </c>
      <c r="IB82" s="124" t="str">
        <f>IF(AND((RIGHT($IB$3,2)-'[1]Miter Profiles'!$AC$237-'[1]Outside Edges'!$B81)&gt;=5,'[1]Outside Edges'!$P81="Yes"),"Yes","No")</f>
        <v>Yes</v>
      </c>
      <c r="IC82" s="116" t="str">
        <f>IF(AND((RIGHT($IC$3,2)-'[1]Miter Profiles'!$AC$238-'[1]Outside Edges'!$B81)&gt;=5,'[1]Outside Edges'!$P81="Yes"),"Yes","No")</f>
        <v>Yes</v>
      </c>
      <c r="ID82" s="129" t="str">
        <f>IF(AND((RIGHT($ID$3,2)-'[1]Miter Profiles'!$AC$239-'[1]Outside Edges'!$B81)&gt;=5,'[1]Outside Edges'!$P81="Yes"),"Yes","No")</f>
        <v>Yes</v>
      </c>
      <c r="IE82" s="10" t="str">
        <f>IF(AND((RIGHT($IE$3,2)-'[1]Miter Profiles'!$AC$240-'[1]Outside Edges'!$B81)&gt;=5,'[1]Outside Edges'!$P81="Yes"),"Yes","No")</f>
        <v>Yes</v>
      </c>
      <c r="IF82" s="90" t="str">
        <f>IF(AND((RIGHT($IF$3,2)-'[1]Miter Profiles'!$AC$241-'[1]Outside Edges'!$B81)&gt;=5,'[1]Outside Edges'!$P81="Yes"),"Yes","No")</f>
        <v>Yes</v>
      </c>
      <c r="IG82" s="150" t="str">
        <f>IF(AND((RIGHT($IG$3,2)-'[1]Miter Profiles'!$AC$242-'[1]Outside Edges'!$B81)&gt;=5,'[1]Outside Edges'!$P81="Yes"),"Yes","No")</f>
        <v>Yes</v>
      </c>
      <c r="IH82" s="124" t="str">
        <f>IF(AND((RIGHT($IH$3,2)-'[1]Miter Profiles'!$AC$243-'[1]Outside Edges'!$B81)&gt;=5,'[1]Outside Edges'!$P81="Yes"),"Yes","No")</f>
        <v>Yes</v>
      </c>
      <c r="II82" s="116" t="str">
        <f>IF(AND((RIGHT($II$3,2)-'[1]Miter Profiles'!$AC$244-'[1]Outside Edges'!$B81)&gt;=5,'[1]Outside Edges'!$P81="Yes"),"Yes","No")</f>
        <v>Yes</v>
      </c>
      <c r="IJ82" s="129" t="str">
        <f>IF(AND((RIGHT($IJ$3,2)-'[1]Miter Profiles'!$AC$245-'[1]Outside Edges'!$B81)&gt;=5,'[1]Outside Edges'!$P81="Yes"),"Yes","No")</f>
        <v>Yes</v>
      </c>
      <c r="IK82" s="10" t="str">
        <f>IF(AND((RIGHT($IK$3,2)-'[1]Miter Profiles'!$AC$246-'[1]Outside Edges'!$B81)&gt;=5,'[1]Outside Edges'!$P81="Yes"),"Yes","No")</f>
        <v>Yes</v>
      </c>
      <c r="IL82" s="90" t="str">
        <f>IF(AND((RIGHT($IL$3,2)-'[1]Miter Profiles'!$AC$247-'[1]Outside Edges'!$B81)&gt;=5,'[1]Outside Edges'!$P81="Yes"),"Yes","No")</f>
        <v>Yes</v>
      </c>
      <c r="IM82" s="150" t="str">
        <f>IF(AND((RIGHT($IM$3,2)-'[1]Miter Profiles'!$AC$248-'[1]Outside Edges'!$B81)&gt;=5,'[1]Outside Edges'!$P81="Yes"),"Yes","No")</f>
        <v>No</v>
      </c>
      <c r="IN82" s="124" t="str">
        <f>IF(AND((RIGHT($IN$3,2)-'[1]Miter Profiles'!$AC$249-'[1]Outside Edges'!$B81)&gt;=5,'[1]Outside Edges'!$P81="Yes"),"Yes","No")</f>
        <v>Yes</v>
      </c>
      <c r="IO82" s="116" t="str">
        <f>IF(AND((RIGHT($IO$3,2)-'[1]Miter Profiles'!$AC$250-'[1]Outside Edges'!$B81)&gt;=5,'[1]Outside Edges'!$P81="Yes"),"Yes","No")</f>
        <v>Yes</v>
      </c>
      <c r="IP82" s="129" t="str">
        <f>IF(AND((RIGHT($IP$3,2)-'[1]Miter Profiles'!$AC$251-'[1]Outside Edges'!$B81)&gt;=5,'[1]Outside Edges'!$P81="Yes"),"Yes","No")</f>
        <v>No</v>
      </c>
      <c r="IQ82" s="10" t="str">
        <f>IF(AND((RIGHT($IQ$3,2)-'[1]Miter Profiles'!$AC$252-'[1]Outside Edges'!$B81)&gt;=5,'[1]Outside Edges'!$P81="Yes"),"Yes","No")</f>
        <v>Yes</v>
      </c>
      <c r="IR82" s="90" t="str">
        <f>IF(AND((RIGHT($IR$3,2)-'[1]Miter Profiles'!$AC$253-'[1]Outside Edges'!$B81)&gt;=5,'[1]Outside Edges'!$P81="Yes"),"Yes","No")</f>
        <v>Yes</v>
      </c>
      <c r="IS82" s="150" t="str">
        <f>IF(AND((RIGHT($IS$3,2)-'[1]Miter Profiles'!$AC$254-'[1]Outside Edges'!$B81)&gt;=5,'[1]Outside Edges'!$P81="Yes"),"Yes","No")</f>
        <v>Yes</v>
      </c>
      <c r="IT82" s="124" t="str">
        <f>IF(AND((RIGHT($IT$3,2)-'[1]Miter Profiles'!$AC$255-'[1]Outside Edges'!$B81)&gt;=5,'[1]Outside Edges'!$P81="Yes"),"Yes","No")</f>
        <v>Yes</v>
      </c>
      <c r="IU82" s="116" t="str">
        <f>IF(AND((RIGHT($IU$3,2)-'[1]Miter Profiles'!$AC$256-'[1]Outside Edges'!$B81)&gt;=5,'[1]Outside Edges'!$P81="Yes"),"Yes","No")</f>
        <v>Yes</v>
      </c>
      <c r="IV82" s="129" t="str">
        <f>IF(AND((RIGHT($IV$3,2)-'[1]Miter Profiles'!$AC$257-'[1]Outside Edges'!$B81)&gt;=5,'[1]Outside Edges'!$P81="Yes"),"Yes","No")</f>
        <v>Yes</v>
      </c>
      <c r="IW82" s="10" t="str">
        <f>IF(AND((RIGHT($IW$3,2)-'[1]Miter Profiles'!$AC$258-'[1]Outside Edges'!$B81)&gt;=5,'[1]Outside Edges'!$P81="Yes"),"Yes","No")</f>
        <v>Yes</v>
      </c>
      <c r="IX82" s="90" t="str">
        <f>IF(AND((RIGHT($IX$3,2)-'[1]Miter Profiles'!$AC$259-'[1]Outside Edges'!$B81)&gt;=5,'[1]Outside Edges'!$P81="Yes"),"Yes","No")</f>
        <v>Yes</v>
      </c>
      <c r="IY82" s="150" t="str">
        <f>IF(AND((RIGHT($IY$3,2)-'[1]Miter Profiles'!$AC$260-'[1]Outside Edges'!$B81)&gt;=5,'[1]Outside Edges'!$P81="Yes"),"Yes","No")</f>
        <v>Yes</v>
      </c>
      <c r="IZ82" s="124" t="str">
        <f>IF(AND((RIGHT($IZ$3,2)-'[1]Miter Profiles'!$AC$261-'[1]Outside Edges'!$B81)&gt;=5,'[1]Outside Edges'!$P81="Yes"),"Yes","No")</f>
        <v>Yes</v>
      </c>
      <c r="JA82" s="116" t="str">
        <f>IF(AND((RIGHT($JA$3,2)-'[1]Miter Profiles'!$AC$262-'[1]Outside Edges'!$B81)&gt;=5,'[1]Outside Edges'!$P81="Yes"),"Yes","No")</f>
        <v>Yes</v>
      </c>
      <c r="JB82" s="129" t="str">
        <f>IF(AND((RIGHT($JB$3,2)-'[1]Miter Profiles'!$AC$263-'[1]Outside Edges'!$B81)&gt;=5,'[1]Outside Edges'!$P81="Yes"),"Yes","No")</f>
        <v>Yes</v>
      </c>
      <c r="JC82" s="10" t="str">
        <f>IF(AND((RIGHT($JC$3,2)-'[1]Miter Profiles'!$AC$264-'[1]Outside Edges'!$B81)&gt;=5,'[1]Outside Edges'!$P81="Yes"),"Yes","No")</f>
        <v>Yes</v>
      </c>
      <c r="JD82" s="90" t="str">
        <f>IF(AND((RIGHT($JD$3,2)-'[1]Miter Profiles'!$AC$265-'[1]Outside Edges'!$B81)&gt;=5,'[1]Outside Edges'!$P81="Yes"),"Yes","No")</f>
        <v>Yes</v>
      </c>
      <c r="JE82" s="236" t="str">
        <f>IF(AND((RIGHT($JE$3,2)-'[1]Miter Profiles'!$AC$266-'[1]Outside Edges'!$B81)&gt;=5,'[1]Outside Edges'!$P81="Yes"),"Yes","No")</f>
        <v>No</v>
      </c>
      <c r="JF82" s="237" t="str">
        <f>IF(AND((RIGHT($JF$3,2)-'[1]Miter Profiles'!$AC$267-'[1]Outside Edges'!$B81)&gt;=5,'[1]Outside Edges'!$P81="Yes"),"Yes","No")</f>
        <v>Yes</v>
      </c>
      <c r="JG82" s="238" t="str">
        <f>IF(AND((RIGHT($JG$3,2)-'[1]Miter Profiles'!$AC$268-'[1]Outside Edges'!$B81)&gt;=5,'[1]Outside Edges'!$P81="Yes"),"Yes","No")</f>
        <v>Yes</v>
      </c>
      <c r="JH82" s="129" t="str">
        <f>IF(AND((RIGHT($JH$3,2)-'[1]Miter Profiles'!$AC$269-'[1]Outside Edges'!$B81)&gt;=5,'[1]Outside Edges'!$P81="Yes"),"Yes","No")</f>
        <v>Yes</v>
      </c>
      <c r="JI82" s="113" t="str">
        <f>IF(AND((RIGHT($JI$3,2)-'[1]Miter Profiles'!$AC$270-'[1]Outside Edges'!$B81)&gt;=5,'[1]Outside Edges'!$P81="Yes"),"Yes","No")</f>
        <v>Yes</v>
      </c>
      <c r="JJ82" s="90" t="str">
        <f>IF(AND((RIGHT($JJ$3,2)-'[1]Miter Profiles'!$AC$271-'[1]Outside Edges'!$B81)&gt;=5,'[1]Outside Edges'!$P81="Yes"),"Yes","No")</f>
        <v>Yes</v>
      </c>
      <c r="JK82" s="236" t="str">
        <f>IF(AND((RIGHT($JK$3,2)-'[1]Miter Profiles'!$AC$272-'[1]Outside Edges'!$B81)&gt;=5,'[1]Outside Edges'!$P81="Yes"),"Yes","No")</f>
        <v>Yes</v>
      </c>
      <c r="JL82" s="237" t="str">
        <f>IF(AND((RIGHT($JL$3,2)-'[1]Miter Profiles'!$AC$273-'[1]Outside Edges'!$B81)&gt;=5,'[1]Outside Edges'!$P81="Yes"),"Yes","No")</f>
        <v>Yes</v>
      </c>
      <c r="JM82" s="238" t="str">
        <f>IF(AND((RIGHT($JM$3,2)-'[1]Miter Profiles'!$AC$274-'[1]Outside Edges'!$B81)&gt;=5,'[1]Outside Edges'!$P81="Yes"),"Yes","No")</f>
        <v>Yes</v>
      </c>
      <c r="JN82" s="129" t="str">
        <f>IF(AND((RIGHT($JN$3,2)-'[1]Miter Profiles'!$AC$275-'[1]Outside Edges'!$B81)&gt;=5,'[1]Outside Edges'!$P81="Yes"),"Yes","No")</f>
        <v>Yes</v>
      </c>
      <c r="JO82" s="113" t="str">
        <f>IF(AND((RIGHT($JO$3,2)-'[1]Miter Profiles'!$AC$276-'[1]Outside Edges'!$B81)&gt;=5,'[1]Outside Edges'!$P81="Yes"),"Yes","No")</f>
        <v>Yes</v>
      </c>
      <c r="JP82" s="90" t="str">
        <f>IF(AND((RIGHT($JP$3,2)-'[1]Miter Profiles'!$AC$277-'[1]Outside Edges'!$B81)&gt;=5,'[1]Outside Edges'!$P81="Yes"),"Yes","No")</f>
        <v>Yes</v>
      </c>
      <c r="JQ82" s="236" t="str">
        <f>IF(AND((RIGHT($JQ$3,2)-'[1]Miter Profiles'!$AC$278-'[1]Outside Edges'!$B81)&gt;=5,'[1]Outside Edges'!$P81="Yes"),"Yes","No")</f>
        <v>No</v>
      </c>
      <c r="JR82" s="237" t="str">
        <f>IF(AND((RIGHT($JR$3,2)-'[1]Miter Profiles'!$AC$279-'[1]Outside Edges'!$B81)&gt;=5,'[1]Outside Edges'!$P81="Yes"),"Yes","No")</f>
        <v>Yes</v>
      </c>
      <c r="JS82" s="238" t="str">
        <f>IF(AND((RIGHT($JS$3,2)-'[1]Miter Profiles'!$AC$280-'[1]Outside Edges'!$B81)&gt;=5,'[1]Outside Edges'!$P81="Yes"),"Yes","No")</f>
        <v>Yes</v>
      </c>
      <c r="JT82" s="129" t="str">
        <f>IF(AND((RIGHT($JT$3,2)-'[1]Miter Profiles'!$AC$281-'[1]Outside Edges'!$B81)&gt;=5,'[1]Outside Edges'!$P81="Yes"),"Yes","No")</f>
        <v>No</v>
      </c>
      <c r="JU82" s="113" t="str">
        <f>IF(AND((RIGHT($JU$3,2)-'[1]Miter Profiles'!$AC$282-'[1]Outside Edges'!$B81)&gt;=5,'[1]Outside Edges'!$P81="Yes"),"Yes","No")</f>
        <v>Yes</v>
      </c>
      <c r="JV82" s="90" t="str">
        <f>IF(AND((RIGHT($JV$3,2)-'[1]Miter Profiles'!$AC$283-'[1]Outside Edges'!$B81)&gt;=5,'[1]Outside Edges'!$P81="Yes"),"Yes","No")</f>
        <v>Yes</v>
      </c>
      <c r="JW82" s="236" t="str">
        <f>IF(AND((RIGHT($JW$3,2)-'[1]Miter Profiles'!$AC$284-'[1]Outside Edges'!$B81)&gt;=5,'[1]Outside Edges'!$P81="Yes"),"Yes","No")</f>
        <v>Yes</v>
      </c>
      <c r="JX82" s="237" t="str">
        <f>IF(AND((RIGHT($JX$3,2)-'[1]Miter Profiles'!$AC$285-'[1]Outside Edges'!$B81)&gt;=5,'[1]Outside Edges'!$P81="Yes"),"Yes","No")</f>
        <v>Yes</v>
      </c>
      <c r="JY82" s="238" t="str">
        <f>IF(AND((RIGHT($JY$3,2)-'[1]Miter Profiles'!$AC$286-'[1]Outside Edges'!$B81)&gt;=5,'[1]Outside Edges'!$P81="Yes"),"Yes","No")</f>
        <v>Yes</v>
      </c>
      <c r="JZ82" s="129" t="str">
        <f>IF(AND((RIGHT($JZ$3,2)-'[1]Miter Profiles'!$AC$287-'[1]Outside Edges'!$B81)&gt;=5,'[1]Outside Edges'!$P81="Yes"),"Yes","No")</f>
        <v>Yes</v>
      </c>
      <c r="KA82" s="113" t="str">
        <f>IF(AND((RIGHT($KA$3,2)-'[1]Miter Profiles'!$AC$288-'[1]Outside Edges'!$B81)&gt;=5,'[1]Outside Edges'!$P81="Yes"),"Yes","No")</f>
        <v>Yes</v>
      </c>
      <c r="KB82" s="90" t="str">
        <f>IF(AND((RIGHT($KB$3,2)-'[1]Miter Profiles'!$AC$289-'[1]Outside Edges'!$B81)&gt;=5,'[1]Outside Edges'!$P81="Yes"),"Yes","No")</f>
        <v>Yes</v>
      </c>
      <c r="KC82" s="236" t="str">
        <f>IF(AND((RIGHT($KC$3,2)-'[1]Miter Profiles'!$AC$290-'[1]Outside Edges'!$B81)&gt;=5,'[1]Outside Edges'!$P81="Yes"),"Yes","No")</f>
        <v>Yes</v>
      </c>
      <c r="KD82" s="237" t="str">
        <f>IF(AND((RIGHT($KD$3,2)-'[1]Miter Profiles'!$AC$291-'[1]Outside Edges'!$B81)&gt;=5,'[1]Outside Edges'!$P81="Yes"),"Yes","No")</f>
        <v>Yes</v>
      </c>
      <c r="KE82" s="238" t="str">
        <f>IF(AND((RIGHT($KE$3,2)-'[1]Miter Profiles'!$AC$292-'[1]Outside Edges'!$B81)&gt;=5,'[1]Outside Edges'!$P81="Yes"),"Yes","No")</f>
        <v>Yes</v>
      </c>
      <c r="KF82" s="129" t="str">
        <f>IF(AND((RIGHT($KF$3,2)-'[1]Miter Profiles'!$AC$293-'[1]Outside Edges'!$B81)&gt;=5,'[1]Outside Edges'!$P81="Yes"),"Yes","No")</f>
        <v>Yes</v>
      </c>
      <c r="KG82" s="113" t="str">
        <f>IF(AND((RIGHT($KG$3,2)-'[1]Miter Profiles'!$AC$294-'[1]Outside Edges'!$B81)&gt;=5,'[1]Outside Edges'!$P81="Yes"),"Yes","No")</f>
        <v>Yes</v>
      </c>
      <c r="KH82" s="90" t="str">
        <f>IF(AND((RIGHT($KH$3,2)-'[1]Miter Profiles'!$AC$295-'[1]Outside Edges'!$B81)&gt;=5,'[1]Outside Edges'!$P81="Yes"),"Yes","No")</f>
        <v>Yes</v>
      </c>
      <c r="KI82" s="236" t="str">
        <f>IF(AND((RIGHT($KI$3,2)-'[1]Miter Profiles'!$AC$296-'[1]Outside Edges'!$B81)&gt;=5,'[1]Outside Edges'!$P81="Yes"),"Yes","No")</f>
        <v>Yes</v>
      </c>
      <c r="KJ82" s="237" t="str">
        <f>IF(AND((RIGHT($KJ$3,2)-'[1]Miter Profiles'!$AC$297-'[1]Outside Edges'!$B81)&gt;=5,'[1]Outside Edges'!$P81="Yes"),"Yes","No")</f>
        <v>Yes</v>
      </c>
      <c r="KK82" s="238" t="str">
        <f>IF(AND((RIGHT($KK$3,2)-'[1]Miter Profiles'!$AC$298-'[1]Outside Edges'!$B81)&gt;=5,'[1]Outside Edges'!$P81="Yes"),"Yes","No")</f>
        <v>Yes</v>
      </c>
      <c r="KL82" s="129" t="str">
        <f>IF(AND((RIGHT($KL$3,2)-'[1]Miter Profiles'!$AC$299-'[1]Outside Edges'!$B81)&gt;=5,'[1]Outside Edges'!$P81="Yes"),"Yes","No")</f>
        <v>Yes</v>
      </c>
      <c r="KM82" s="113" t="str">
        <f>IF(AND((RIGHT($KM$3,2)-'[1]Miter Profiles'!$AC$300-'[1]Outside Edges'!$B81)&gt;=5,'[1]Outside Edges'!$P81="Yes"),"Yes","No")</f>
        <v>Yes</v>
      </c>
      <c r="KN82" s="90" t="str">
        <f>IF(AND((RIGHT($KN$3,2)-'[1]Miter Profiles'!$AC$301-'[1]Outside Edges'!$B81)&gt;=5,'[1]Outside Edges'!$P81="Yes"),"Yes","No")</f>
        <v>Yes</v>
      </c>
      <c r="KO82" s="236" t="str">
        <f>IF(AND((RIGHT($KO$3,2)-'[1]Miter Profiles'!$AC$302-'[1]Outside Edges'!$B81)&gt;=5,'[1]Outside Edges'!$P81="Yes"),"Yes","No")</f>
        <v>Yes</v>
      </c>
      <c r="KP82" s="237" t="str">
        <f>IF(AND((RIGHT($KP$3,2)-'[1]Miter Profiles'!$AC$303-'[1]Outside Edges'!$B81)&gt;=5,'[1]Outside Edges'!$P81="Yes"),"Yes","No")</f>
        <v>Yes</v>
      </c>
      <c r="KQ82" s="238" t="str">
        <f>IF(AND((RIGHT($KQ$3,2)-'[1]Miter Profiles'!$AC$304-'[1]Outside Edges'!$B81)&gt;=5,'[1]Outside Edges'!$P81="Yes"),"Yes","No")</f>
        <v>Yes</v>
      </c>
      <c r="KR82" s="129" t="str">
        <f>IF(AND((RIGHT($KR$3,2)-'[1]Miter Profiles'!$AC$305-'[1]Outside Edges'!$B81)&gt;=5,'[1]Outside Edges'!$P81="Yes"),"Yes","No")</f>
        <v>Yes</v>
      </c>
      <c r="KS82" s="113" t="str">
        <f>IF(AND((RIGHT($KS$3,2)-'[1]Miter Profiles'!$AC$306-'[1]Outside Edges'!$B81)&gt;=5,'[1]Outside Edges'!$P81="Yes"),"Yes","No")</f>
        <v>Yes</v>
      </c>
      <c r="KT82" s="90" t="str">
        <f>IF(AND((RIGHT($KT$3,2)-'[1]Miter Profiles'!$AC$307-'[1]Outside Edges'!$B81)&gt;=5,'[1]Outside Edges'!$P81="Yes"),"Yes","No")</f>
        <v>Yes</v>
      </c>
      <c r="KU82" s="236" t="str">
        <f>IF(AND((RIGHT($KU$3,2)-'[1]Miter Profiles'!$AC$308-'[1]Outside Edges'!$B81)&gt;=5,'[1]Outside Edges'!$P81="Yes"),"Yes","No")</f>
        <v>No</v>
      </c>
      <c r="KV82" s="237" t="str">
        <f>IF(AND((RIGHT($KV$3,2)-'[1]Miter Profiles'!$AC$309-'[1]Outside Edges'!$B81)&gt;=5,'[1]Outside Edges'!$P81="Yes"),"Yes","No")</f>
        <v>Yes</v>
      </c>
      <c r="KW82" s="238" t="str">
        <f>IF(AND((RIGHT($KW$3,2)-'[1]Miter Profiles'!$AC$310-'[1]Outside Edges'!$B81)&gt;=5,'[1]Outside Edges'!$P81="Yes"),"Yes","No")</f>
        <v>Yes</v>
      </c>
      <c r="KX82" s="129" t="str">
        <f>IF(AND((RIGHT($KX$3,2)-'[1]Miter Profiles'!$AC$311-'[1]Outside Edges'!$B81)&gt;=5,'[1]Outside Edges'!$P81="Yes"),"Yes","No")</f>
        <v>Yes</v>
      </c>
      <c r="KY82" s="113" t="str">
        <f>IF(AND((RIGHT($KY$3,2)-'[1]Miter Profiles'!$AC$312-'[1]Outside Edges'!$B81)&gt;=5,'[1]Outside Edges'!$P81="Yes"),"Yes","No")</f>
        <v>Yes</v>
      </c>
      <c r="KZ82" s="90" t="str">
        <f>IF(AND((RIGHT($KZ$3,2)-'[1]Miter Profiles'!$AC$313-'[1]Outside Edges'!$B81)&gt;=5,'[1]Outside Edges'!$P81="Yes"),"Yes","No")</f>
        <v>Yes</v>
      </c>
      <c r="LA82" s="236" t="str">
        <f>IF(AND((RIGHT($LA$3,2)-'[1]Miter Profiles'!$AC$314-'[1]Outside Edges'!$B81)&gt;=5,'[1]Outside Edges'!$P81="Yes"),"Yes","No")</f>
        <v>Yes</v>
      </c>
      <c r="LB82" s="237" t="str">
        <f>IF(AND((RIGHT($LB$3,2)-'[1]Miter Profiles'!$AC$315-'[1]Outside Edges'!$B81)&gt;=5,'[1]Outside Edges'!$P81="Yes"),"Yes","No")</f>
        <v>Yes</v>
      </c>
      <c r="LC82" s="243" t="str">
        <f>IF(AND((RIGHT($LC$3,2)-'[1]Miter Profiles'!$AC$316-'[1]Outside Edges'!$B81)&gt;=5,'[1]Outside Edges'!$P81="Yes"),"Yes","No")</f>
        <v>Yes</v>
      </c>
      <c r="LD82" s="244" t="str">
        <f>IF(AND((RIGHT($LD$3,2)-'[1]Miter Profiles'!$AC$317-'[1]Outside Edges'!$B81)&gt;=5,'[1]Outside Edges'!$P81="Yes"),"Yes","No")</f>
        <v>Yes</v>
      </c>
      <c r="LE82" s="113" t="str">
        <f>IF(AND((RIGHT($LE$3,2)-'[1]Miter Profiles'!$AC$318-'[1]Outside Edges'!$B81)&gt;=5,'[1]Outside Edges'!$P81="Yes"),"Yes","No")</f>
        <v>Yes</v>
      </c>
      <c r="LF82" s="10" t="str">
        <f>IF(AND((RIGHT($LF$3,2)-'[1]Miter Profiles'!$AC$319-'[1]Outside Edges'!$B81)&gt;=5,'[1]Outside Edges'!$P81="Yes"),"Yes","No")</f>
        <v>Yes</v>
      </c>
      <c r="LG82" s="113" t="str">
        <f>IF(AND((RIGHT($LG$3,2)-'[1]Miter Profiles'!$AC$320-'[1]Outside Edges'!$B81)&gt;=5,'[1]Outside Edges'!$P81="Yes"),"Yes","No")</f>
        <v>Yes</v>
      </c>
      <c r="LH82" s="90" t="str">
        <f>IF(AND((RIGHT($LH$3,2)-'[1]Miter Profiles'!$AC$321-'[1]Outside Edges'!$B81)&gt;=5,'[1]Outside Edges'!$P81="Yes"),"Yes","No")</f>
        <v>Yes</v>
      </c>
      <c r="LI82" s="236" t="str">
        <f>IF(AND((RIGHT($LI$3,2)-'[1]Miter Profiles'!$AC$322-'[1]Outside Edges'!$B81)&gt;=5,'[1]Outside Edges'!$P81="Yes"),"Yes","No")</f>
        <v>No</v>
      </c>
      <c r="LJ82" s="237" t="str">
        <f>IF(AND((RIGHT($LJ$3,2)-'[1]Miter Profiles'!$AC$323-'[1]Outside Edges'!$B81)&gt;=5,'[1]Outside Edges'!$P81="Yes"),"Yes","No")</f>
        <v>Yes</v>
      </c>
      <c r="LK82" s="238" t="str">
        <f>IF(AND((RIGHT($LK$3,2)-'[1]Miter Profiles'!$AC$324-'[1]Outside Edges'!$B81)&gt;=5,'[1]Outside Edges'!$P81="Yes"),"Yes","No")</f>
        <v>Yes</v>
      </c>
      <c r="LL82" s="129" t="str">
        <f>IF(AND((RIGHT($LL$3,2)-'[1]Miter Profiles'!$AC$325-'[1]Outside Edges'!$B81)&gt;=5,'[1]Outside Edges'!$P81="Yes"),"Yes","No")</f>
        <v>Yes</v>
      </c>
      <c r="LM82" s="113" t="str">
        <f>IF(AND((RIGHT($LM$3,2)-'[1]Miter Profiles'!$AC$326-'[1]Outside Edges'!$B81)&gt;=5,'[1]Outside Edges'!$P81="Yes"),"Yes","No")</f>
        <v>Yes</v>
      </c>
      <c r="LN82" s="90" t="str">
        <f>IF(AND((RIGHT($LN$3,2)-'[1]Miter Profiles'!$AC$327-'[1]Outside Edges'!$B81)&gt;=5,'[1]Outside Edges'!$P81="Yes"),"Yes","No")</f>
        <v>Yes</v>
      </c>
      <c r="LO82" s="236" t="str">
        <f>IF(AND((RIGHT($LO$3,2)-'[1]Miter Profiles'!$AC$328-'[1]Outside Edges'!$B81)&gt;=5,'[1]Outside Edges'!$P81="Yes"),"Yes","No")</f>
        <v>No</v>
      </c>
      <c r="LP82" s="237" t="str">
        <f>IF(AND((RIGHT($LP$3,2)-'[1]Miter Profiles'!$AC$329-'[1]Outside Edges'!$B81)&gt;=5,'[1]Outside Edges'!$P81="Yes"),"Yes","No")</f>
        <v>Yes</v>
      </c>
      <c r="LQ82" s="238" t="str">
        <f>IF(AND((RIGHT($LQ$3,2)-'[1]Miter Profiles'!$AC$330-'[1]Outside Edges'!$B81)&gt;=5,'[1]Outside Edges'!$P81="Yes"),"Yes","No")</f>
        <v>Yes</v>
      </c>
      <c r="LR82" s="129" t="str">
        <f>IF(AND((RIGHT($LR$3,2)-'[1]Miter Profiles'!$AC$331-'[1]Outside Edges'!$B81)&gt;=5,'[1]Outside Edges'!$P81="Yes"),"Yes","No")</f>
        <v>No</v>
      </c>
      <c r="LS82" s="113" t="str">
        <f>IF(AND((RIGHT($LS$3,2)-'[1]Miter Profiles'!$AC$332-'[1]Outside Edges'!$B81)&gt;=5,'[1]Outside Edges'!$P81="Yes"),"Yes","No")</f>
        <v>Yes</v>
      </c>
      <c r="LT82" s="90" t="str">
        <f>IF(AND((RIGHT($LT$3,2)-'[1]Miter Profiles'!$AC$333-'[1]Outside Edges'!$B81)&gt;=5,'[1]Outside Edges'!$P81="Yes"),"Yes","No")</f>
        <v>Yes</v>
      </c>
    </row>
    <row r="83" spans="1:332" ht="15.75" customHeight="1" thickBot="1" x14ac:dyDescent="0.3">
      <c r="A83" s="8" t="str">
        <f>IF('[1]Outside Edges'!$A82&lt;&gt;"",'[1]Outside Edges'!$A82,"")</f>
        <v>D80</v>
      </c>
      <c r="B83" s="10" t="str">
        <f>IF(AND((RIGHT($B$3,2)-'[1]Miter Profiles'!$AC$3-'[1]Outside Edges'!$B82)&gt;=5,'[1]Outside Edges'!$P82="Yes"),"Yes","No")</f>
        <v>Yes</v>
      </c>
      <c r="C83" s="10" t="str">
        <f>IF(AND((RIGHT($C$3,2)-'[1]Miter Profiles'!$AC$4-'[1]Outside Edges'!$B82)&gt;=5,'[1]Outside Edges'!$P82="Yes"),"Yes","No")</f>
        <v>Yes</v>
      </c>
      <c r="D83" s="85" t="str">
        <f>IF(AND((RIGHT($D$3,2)-'[1]Miter Profiles'!$AC$5-'[1]Outside Edges'!$B82)&gt;=5,'[1]Outside Edges'!$P82="Yes"),"Yes","No")</f>
        <v>Yes</v>
      </c>
      <c r="E83" s="86" t="str">
        <f>IF(AND((RIGHT($E$3,2)-'[1]Miter Profiles'!$AC$6-'[1]Outside Edges'!$B82)&gt;=5,'[1]Outside Edges'!$P82="Yes"),"Yes","No")</f>
        <v>Yes</v>
      </c>
      <c r="F83" s="11" t="str">
        <f>IF(AND((RIGHT($F$3,2)-'[1]Miter Profiles'!$AC$7-'[1]Outside Edges'!$B82)&gt;=5,'[1]Outside Edges'!$P82="Yes"),"Yes","No")</f>
        <v>Yes</v>
      </c>
      <c r="G83" s="87" t="str">
        <f>IF(AND((RIGHT($G$3,2)-'[1]Miter Profiles'!$AC$8-'[1]Outside Edges'!$B82)&gt;=5,'[1]Outside Edges'!$P82="Yes"),"Yes","No")</f>
        <v>Yes</v>
      </c>
      <c r="H83" s="10" t="str">
        <f>IF(AND((RIGHT($H$3,2)-'[1]Miter Profiles'!$AC$9-'[1]Outside Edges'!$B82)&gt;=5,'[1]Outside Edges'!$P82="Yes"),"Yes","No")</f>
        <v>Yes</v>
      </c>
      <c r="I83" s="10" t="str">
        <f>IF(AND((RIGHT($I$3,2)-'[1]Miter Profiles'!$AC$10-'[1]Outside Edges'!$B82)&gt;=5,'[1]Outside Edges'!$P82="Yes"),"Yes","No")</f>
        <v>Yes</v>
      </c>
      <c r="J83" s="85" t="str">
        <f>IF(AND((RIGHT($J$3,2)-'[1]Miter Profiles'!$AC$11-'[1]Outside Edges'!$B82)&gt;=5,'[1]Outside Edges'!$P82="Yes"),"Yes","No")</f>
        <v>Yes</v>
      </c>
      <c r="K83" s="86" t="str">
        <f>IF(AND((RIGHT($K$3,2)-'[1]Miter Profiles'!$AC$12-'[1]Outside Edges'!$B82)&gt;=5,'[1]Outside Edges'!$P82="Yes"),"Yes","No")</f>
        <v>Yes</v>
      </c>
      <c r="L83" s="11" t="str">
        <f>IF(AND((RIGHT($L$3,2)-'[1]Miter Profiles'!$AC$13-'[1]Outside Edges'!$B82)&gt;=5,'[1]Outside Edges'!$P82="Yes"),"Yes","No")</f>
        <v>Yes</v>
      </c>
      <c r="M83" s="87" t="str">
        <f>IF(AND((RIGHT($M$3,2)-'[1]Miter Profiles'!$AC$14-'[1]Outside Edges'!$B82)&gt;=5,'[1]Outside Edges'!$P82="Yes"),"Yes","No")</f>
        <v>Yes</v>
      </c>
      <c r="N83" s="10" t="str">
        <f>IF(AND((RIGHT($N$3,2)-'[1]Miter Profiles'!$AC$15-'[1]Outside Edges'!$B82)&gt;=4,'[1]Outside Edges'!$P82="Yes"),"Yes","No")</f>
        <v>No</v>
      </c>
      <c r="O83" s="10" t="str">
        <f>IF(AND((RIGHT($O$3,2)-'[1]Miter Profiles'!$AC$16-'[1]Outside Edges'!$B82)&gt;=5,'[1]Outside Edges'!$P82="Yes"),"Yes","No")</f>
        <v>Yes</v>
      </c>
      <c r="P83" s="85" t="str">
        <f>IF(AND((RIGHT($P$3,2)-'[1]Miter Profiles'!$AC$17-'[1]Outside Edges'!$B82)&gt;=5,'[1]Outside Edges'!$P82="Yes"),"Yes","No")</f>
        <v>Yes</v>
      </c>
      <c r="Q83" s="86" t="str">
        <f>IF(AND((RIGHT($Q$3,2)-'[1]Miter Profiles'!$AC$18-'[1]Outside Edges'!$B82)&gt;=5,'[1]Outside Edges'!$P82="Yes"),"Yes","No")</f>
        <v>No</v>
      </c>
      <c r="R83" s="11" t="str">
        <f>IF(AND((RIGHT($R$3,2)-'[1]Miter Profiles'!$AC$19-'[1]Outside Edges'!$B82)&gt;=5,'[1]Outside Edges'!$P82="Yes"),"Yes","No")</f>
        <v>Yes</v>
      </c>
      <c r="S83" s="87" t="str">
        <f>IF(AND((RIGHT($S$3,2)-'[1]Miter Profiles'!$AC$20-'[1]Outside Edges'!$B82)&gt;=5,'[1]Outside Edges'!$P82="Yes"),"Yes","No")</f>
        <v>Yes</v>
      </c>
      <c r="T83" s="10" t="str">
        <f>IF(AND((RIGHT($T$3,2)-'[1]Miter Profiles'!$AC$21-'[1]Outside Edges'!$B82)&gt;=5,'[1]Outside Edges'!$P82="Yes"),"Yes","No")</f>
        <v>Yes</v>
      </c>
      <c r="U83" s="10" t="str">
        <f>IF(AND((RIGHT($U$3,2)-'[1]Miter Profiles'!$AC$22-'[1]Outside Edges'!$B82)&gt;=5,'[1]Outside Edges'!$P82="Yes"),"Yes","No")</f>
        <v>Yes</v>
      </c>
      <c r="V83" s="85" t="str">
        <f>IF(AND((RIGHT($V$3,2)-'[1]Miter Profiles'!$AC$23-'[1]Outside Edges'!$B82)&gt;=5,'[1]Outside Edges'!$P82="Yes"),"Yes","No")</f>
        <v>Yes</v>
      </c>
      <c r="W83" s="86" t="str">
        <f>IF(AND((RIGHT($W$3,2)-'[1]Miter Profiles'!$AC$24-'[1]Outside Edges'!$B82)&gt;=5,'[1]Outside Edges'!$P82="Yes"),"Yes","No")</f>
        <v>No</v>
      </c>
      <c r="X83" s="11" t="str">
        <f>IF(AND((RIGHT($X$3,2)-'[1]Miter Profiles'!$AC$25-'[1]Outside Edges'!$B82)&gt;=5,'[1]Outside Edges'!$P82="Yes"),"Yes","No")</f>
        <v>Yes</v>
      </c>
      <c r="Y83" s="87" t="str">
        <f>IF(AND((RIGHT($Y$3,2)-'[1]Miter Profiles'!$AC$26-'[1]Outside Edges'!$B82)&gt;=5,'[1]Outside Edges'!$P82="Yes"),"Yes","No")</f>
        <v>Yes</v>
      </c>
      <c r="Z83" s="10" t="str">
        <f>IF(AND((RIGHT($Z$3,2)-'[1]Miter Profiles'!$AC$27-'[1]Outside Edges'!$B82)&gt;=5,'[1]Outside Edges'!$P82="Yes"),"Yes","No")</f>
        <v>Yes</v>
      </c>
      <c r="AA83" s="10" t="str">
        <f>IF(AND((RIGHT($AA$3,2)-'[1]Miter Profiles'!$AC$28-'[1]Outside Edges'!$B82)&gt;=5,'[1]Outside Edges'!$P82="Yes"),"Yes","No")</f>
        <v>Yes</v>
      </c>
      <c r="AB83" s="85" t="str">
        <f>IF(AND((RIGHT($AB$3,2)-'[1]Miter Profiles'!$AC$29-'[1]Outside Edges'!$B82)&gt;=5,'[1]Outside Edges'!$P82="Yes"),"Yes","No")</f>
        <v>Yes</v>
      </c>
      <c r="AC83" s="86" t="str">
        <f>IF(AND((RIGHT($AC$3,2)-'[1]Miter Profiles'!$AC$30-'[1]Outside Edges'!$B82)&gt;=5,'[1]Outside Edges'!$P82="Yes"),"Yes","No")</f>
        <v>Yes</v>
      </c>
      <c r="AD83" s="11" t="str">
        <f>IF(AND((RIGHT($AD$3,2)-'[1]Miter Profiles'!$AC$31-'[1]Outside Edges'!$B82)&gt;=5,'[1]Outside Edges'!$P82="Yes"),"Yes","No")</f>
        <v>Yes</v>
      </c>
      <c r="AE83" s="87" t="str">
        <f>IF(AND((RIGHT($AE$3,2)-'[1]Miter Profiles'!$AC$32-'[1]Outside Edges'!$B82)&gt;=5,'[1]Outside Edges'!$P82="Yes"),"Yes","No")</f>
        <v>Yes</v>
      </c>
      <c r="AF83" s="10" t="str">
        <f>IF(AND((RIGHT($AF$3,2)-'[1]Miter Profiles'!$AC$33-'[1]Outside Edges'!$B82)&gt;=5,'[1]Outside Edges'!$P82="Yes"),"Yes","No")</f>
        <v>Yes</v>
      </c>
      <c r="AG83" s="10" t="str">
        <f>IF(AND((RIGHT($AG$3,2)-'[1]Miter Profiles'!$AC$34-'[1]Outside Edges'!$B82)&gt;=5,'[1]Outside Edges'!$P82="Yes"),"Yes","No")</f>
        <v>Yes</v>
      </c>
      <c r="AH83" s="85" t="str">
        <f>IF(AND((RIGHT($AH$3,2)-'[1]Miter Profiles'!$AC$35-'[1]Outside Edges'!$B82)&gt;=5,'[1]Outside Edges'!$P82="Yes"),"Yes","No")</f>
        <v>Yes</v>
      </c>
      <c r="AI83" s="86" t="str">
        <f>IF(AND((RIGHT($AI$3,2)-'[1]Miter Profiles'!$AC$36-'[1]Outside Edges'!$B82)&gt;=5,'[1]Outside Edges'!$P82="Yes"),"Yes","No")</f>
        <v>Yes</v>
      </c>
      <c r="AJ83" s="11" t="str">
        <f>IF(AND((RIGHT($AJ$3,2)-'[1]Miter Profiles'!$AC$37-'[1]Outside Edges'!$B82)&gt;=5,'[1]Outside Edges'!$P82="Yes"),"Yes","No")</f>
        <v>Yes</v>
      </c>
      <c r="AK83" s="87" t="str">
        <f>IF(AND((RIGHT($AK$3,2)-'[1]Miter Profiles'!$AC$38-'[1]Outside Edges'!$B82)&gt;=5,'[1]Outside Edges'!$P82="Yes"),"Yes","No")</f>
        <v>Yes</v>
      </c>
      <c r="AL83" s="10" t="str">
        <f>IF(AND((RIGHT($AL$3,2)-'[1]Miter Profiles'!$AC$39-'[1]Outside Edges'!$B82)&gt;=5,'[1]Outside Edges'!$P82="Yes"),"Yes","No")</f>
        <v>Yes</v>
      </c>
      <c r="AM83" s="10" t="str">
        <f>IF(AND((RIGHT($AM$3,2)-'[1]Miter Profiles'!$AC$40-'[1]Outside Edges'!$B82)&gt;=5,'[1]Outside Edges'!$P82="Yes"),"Yes","No")</f>
        <v>Yes</v>
      </c>
      <c r="AN83" s="85" t="str">
        <f>IF(AND((RIGHT($AN$3,2)-'[1]Miter Profiles'!$AC$41-'[1]Outside Edges'!$B82)&gt;=5,'[1]Outside Edges'!$P82="Yes"),"Yes","No")</f>
        <v>Yes</v>
      </c>
      <c r="AO83" s="86" t="str">
        <f>IF(AND((RIGHT($AO$3,2)-'[1]Miter Profiles'!$AC$42-'[1]Outside Edges'!$B82)&gt;=5,'[1]Outside Edges'!$P82="Yes"),"Yes","No")</f>
        <v>Yes</v>
      </c>
      <c r="AP83" s="11" t="str">
        <f>IF(AND((RIGHT($AP$3,2)-'[1]Miter Profiles'!$AC$43-'[1]Outside Edges'!$B82)&gt;=5,'[1]Outside Edges'!$P82="Yes"),"Yes","No")</f>
        <v>Yes</v>
      </c>
      <c r="AQ83" s="87" t="str">
        <f>IF(AND((RIGHT($AQ$3,2)-'[1]Miter Profiles'!$AC$44-'[1]Outside Edges'!$B82)&gt;=5,'[1]Outside Edges'!$P82="Yes"),"Yes","No")</f>
        <v>Yes</v>
      </c>
      <c r="AR83" s="10" t="str">
        <f>IF(AND((RIGHT($AR$3,2)-'[1]Miter Profiles'!$AC$45-'[1]Outside Edges'!$B82)&gt;=5,'[1]Outside Edges'!$P82="Yes"),"Yes","No")</f>
        <v>Yes</v>
      </c>
      <c r="AS83" s="10" t="str">
        <f>IF(AND((RIGHT($AS$3,2)-'[1]Miter Profiles'!$AC$46-'[1]Outside Edges'!$B82)&gt;=5,'[1]Outside Edges'!$P82="Yes"),"Yes","No")</f>
        <v>Yes</v>
      </c>
      <c r="AT83" s="85" t="str">
        <f>IF(AND((RIGHT($AT$3,2)-'[1]Miter Profiles'!$AC$47-'[1]Outside Edges'!$B82)&gt;=5,'[1]Outside Edges'!$P82="Yes"),"Yes","No")</f>
        <v>Yes</v>
      </c>
      <c r="AU83" s="86" t="str">
        <f>IF(AND((RIGHT($AU$3,2)-'[1]Miter Profiles'!$AC$48-'[1]Outside Edges'!$B82)&gt;=5,'[1]Outside Edges'!$P82="Yes"),"Yes","No")</f>
        <v>Yes</v>
      </c>
      <c r="AV83" s="11" t="str">
        <f>IF(AND((RIGHT($AV$3,2)-'[1]Miter Profiles'!$AC$49-'[1]Outside Edges'!$B82)&gt;=5,'[1]Outside Edges'!$P82="Yes"),"Yes","No")</f>
        <v>Yes</v>
      </c>
      <c r="AW83" s="87" t="str">
        <f>IF(AND((RIGHT($AW$3,2)-'[1]Miter Profiles'!$AC$50-'[1]Outside Edges'!$B82)&gt;=5,'[1]Outside Edges'!$P82="Yes"),"Yes","No")</f>
        <v>Yes</v>
      </c>
      <c r="AX83" s="10" t="str">
        <f>IF(AND((RIGHT($AX$3,2)-'[1]Miter Profiles'!$AC$51-'[1]Outside Edges'!$B82)&gt;=5,'[1]Outside Edges'!$P82="Yes"),"Yes","No")</f>
        <v>Yes</v>
      </c>
      <c r="AY83" s="10" t="str">
        <f>IF(AND((RIGHT($AY$3,2)-'[1]Miter Profiles'!$AC$52-'[1]Outside Edges'!$B82)&gt;=5,'[1]Outside Edges'!$P82="Yes"),"Yes","No")</f>
        <v>Yes</v>
      </c>
      <c r="AZ83" s="85" t="str">
        <f>IF(AND((RIGHT($AZ$3,2)-'[1]Miter Profiles'!$AC$53-'[1]Outside Edges'!$B82)&gt;=5,'[1]Outside Edges'!$P82="Yes"),"Yes","No")</f>
        <v>Yes</v>
      </c>
      <c r="BA83" s="86" t="str">
        <f>IF(AND((RIGHT($BA$3,2)-'[1]Miter Profiles'!$AC$54-'[1]Outside Edges'!$B82)&gt;=5,'[1]Outside Edges'!$P82="Yes"),"Yes","No")</f>
        <v>Yes</v>
      </c>
      <c r="BB83" s="11" t="str">
        <f>IF(AND((RIGHT($BB$3,2)-'[1]Miter Profiles'!$AC$55-'[1]Outside Edges'!$B82)&gt;=5,'[1]Outside Edges'!$P82="Yes"),"Yes","No")</f>
        <v>Yes</v>
      </c>
      <c r="BC83" s="87" t="str">
        <f>IF(AND((RIGHT($BC$3,2)-'[1]Miter Profiles'!$AC$56-'[1]Outside Edges'!$B82)&gt;=5,'[1]Outside Edges'!$P82="Yes"),"Yes","No")</f>
        <v>Yes</v>
      </c>
      <c r="BD83" s="10" t="str">
        <f>IF(AND((RIGHT($BD$3,2)-'[1]Miter Profiles'!$AC$57-'[1]Outside Edges'!$B82)&gt;=5,'[1]Outside Edges'!$P82="Yes"),"Yes","No")</f>
        <v>Yes</v>
      </c>
      <c r="BE83" s="10" t="str">
        <f>IF(AND((RIGHT($BE$3,2)-'[1]Miter Profiles'!$AC$58-'[1]Outside Edges'!$B82)&gt;=5,'[1]Outside Edges'!$P82="Yes"),"Yes","No")</f>
        <v>Yes</v>
      </c>
      <c r="BF83" s="85" t="str">
        <f>IF(AND((RIGHT($BF$3,2)-'[1]Miter Profiles'!$AC$59-'[1]Outside Edges'!$B82)&gt;=5,'[1]Outside Edges'!$P82="Yes"),"Yes","No")</f>
        <v>Yes</v>
      </c>
      <c r="BG83" s="86" t="str">
        <f>IF(AND((RIGHT($BG$3,2)-'[1]Miter Profiles'!$AC$60-'[1]Outside Edges'!$B82)&gt;=5,'[1]Outside Edges'!$P82="Yes"),"Yes","No")</f>
        <v>Yes</v>
      </c>
      <c r="BH83" s="11" t="str">
        <f>IF(AND((RIGHT($BH$3,2)-'[1]Miter Profiles'!$AC$61-'[1]Outside Edges'!$B82)&gt;=5,'[1]Outside Edges'!$P82="Yes"),"Yes","No")</f>
        <v>Yes</v>
      </c>
      <c r="BI83" s="87" t="str">
        <f>IF(AND((RIGHT($BI$3,2)-'[1]Miter Profiles'!$AC$62-'[1]Outside Edges'!$B82)&gt;=5,'[1]Outside Edges'!$P82="Yes"),"Yes","No")</f>
        <v>Yes</v>
      </c>
      <c r="BJ83" s="10" t="str">
        <f>IF(AND((RIGHT($BJ$3,2)-'[1]Miter Profiles'!$AC$63-'[1]Outside Edges'!$B82)&gt;=5,'[1]Outside Edges'!$P82="Yes"),"Yes","No")</f>
        <v>Yes</v>
      </c>
      <c r="BK83" s="10" t="str">
        <f>IF(AND((RIGHT($BK$3,2)-'[1]Miter Profiles'!$AC$64-'[1]Outside Edges'!$B82)&gt;=5,'[1]Outside Edges'!$P82="Yes"),"Yes","No")</f>
        <v>Yes</v>
      </c>
      <c r="BL83" s="85" t="str">
        <f>IF(AND((RIGHT($BL$3,2)-'[1]Miter Profiles'!$AC$65-'[1]Outside Edges'!$B82)&gt;=5,'[1]Outside Edges'!$P82="Yes"),"Yes","No")</f>
        <v>Yes</v>
      </c>
      <c r="BM83" s="86" t="str">
        <f>IF(AND((RIGHT($BM$3,2)-'[1]Miter Profiles'!$AC$66-'[1]Outside Edges'!$B82)&gt;=5,'[1]Outside Edges'!$P82="Yes"),"Yes","No")</f>
        <v>Yes</v>
      </c>
      <c r="BN83" s="11" t="str">
        <f>IF(AND((RIGHT($BN$3,2)-'[1]Miter Profiles'!$AC$67-'[1]Outside Edges'!$B82)&gt;=5,'[1]Outside Edges'!$P82="Yes"),"Yes","No")</f>
        <v>Yes</v>
      </c>
      <c r="BO83" s="87" t="str">
        <f>IF(AND((RIGHT($BO$3,2)-'[1]Miter Profiles'!$AC$68-'[1]Outside Edges'!$B82)&gt;=5,'[1]Outside Edges'!$P82="Yes"),"Yes","No")</f>
        <v>Yes</v>
      </c>
      <c r="BP83" s="10" t="str">
        <f>IF(AND((RIGHT($BP$3,2)-'[1]Miter Profiles'!$AC$69-'[1]Outside Edges'!$B82)&gt;=5,'[1]Outside Edges'!$P82="Yes"),"Yes","No")</f>
        <v>Yes</v>
      </c>
      <c r="BQ83" s="10" t="str">
        <f>IF(AND((RIGHT($BQ$3,2)-'[1]Miter Profiles'!$AC$70-'[1]Outside Edges'!$B82)&gt;=5,'[1]Outside Edges'!$P82="Yes"),"Yes","No")</f>
        <v>Yes</v>
      </c>
      <c r="BR83" s="85" t="str">
        <f>IF(AND((RIGHT($BR$3,2)-'[1]Miter Profiles'!$AC$71-'[1]Outside Edges'!$B82)&gt;=5,'[1]Outside Edges'!$P82="Yes"),"Yes","No")</f>
        <v>Yes</v>
      </c>
      <c r="BS83" s="86" t="str">
        <f>IF(AND((RIGHT($BS$3,2)-'[1]Miter Profiles'!$AC$72-'[1]Outside Edges'!$B82)&gt;=5,'[1]Outside Edges'!$P82="Yes"),"Yes","No")</f>
        <v>Yes</v>
      </c>
      <c r="BT83" s="11" t="str">
        <f>IF(AND((RIGHT($BT$3,2)-'[1]Miter Profiles'!$AC$73-'[1]Outside Edges'!$B82)&gt;=5,'[1]Outside Edges'!$P82="Yes"),"Yes","No")</f>
        <v>Yes</v>
      </c>
      <c r="BU83" s="87" t="str">
        <f>IF(AND((RIGHT($BU$3,2)-'[1]Miter Profiles'!$AC$74-'[1]Outside Edges'!$B82)&gt;=5,'[1]Outside Edges'!$P82="Yes"),"Yes","No")</f>
        <v>Yes</v>
      </c>
      <c r="BV83" s="10" t="str">
        <f>IF(AND((RIGHT($BV$3,2)-'[1]Miter Profiles'!$AC$75-'[1]Outside Edges'!$B82)&gt;=5,'[1]Outside Edges'!$P82="Yes"),"Yes","No")</f>
        <v>Yes</v>
      </c>
      <c r="BW83" s="10" t="str">
        <f>IF(AND((RIGHT($BW$3,2)-'[1]Miter Profiles'!$AC$76-'[1]Outside Edges'!$B82)&gt;=5,'[1]Outside Edges'!$P82="Yes"),"Yes","No")</f>
        <v>Yes</v>
      </c>
      <c r="BX83" s="85" t="str">
        <f>IF(AND((RIGHT($BX$3,2)-'[1]Miter Profiles'!$AC$77-'[1]Outside Edges'!$B82)&gt;=5,'[1]Outside Edges'!$P82="Yes"),"Yes","No")</f>
        <v>Yes</v>
      </c>
      <c r="BY83" s="86" t="str">
        <f>IF(AND((RIGHT($BY$3,2)-'[1]Miter Profiles'!$AC$78-'[1]Outside Edges'!$B82)&gt;=5,'[1]Outside Edges'!$P82="Yes"),"Yes","No")</f>
        <v>Yes</v>
      </c>
      <c r="BZ83" s="11" t="str">
        <f>IF(AND((RIGHT($BZ$3,2)-'[1]Miter Profiles'!$AC$79-'[1]Outside Edges'!$B82)&gt;=5,'[1]Outside Edges'!$P82="Yes"),"Yes","No")</f>
        <v>Yes</v>
      </c>
      <c r="CA83" s="87" t="str">
        <f>IF(AND((RIGHT($CA$3,2)-'[1]Miter Profiles'!$AC$80-'[1]Outside Edges'!$B82)&gt;=5,'[1]Outside Edges'!$P82="Yes"),"Yes","No")</f>
        <v>Yes</v>
      </c>
      <c r="CB83" s="10" t="str">
        <f>IF(AND((RIGHT($CB$3,2)-'[1]Miter Profiles'!$AC$81-'[1]Outside Edges'!$B82)&gt;=5,'[1]Outside Edges'!$P82="Yes"),"Yes","No")</f>
        <v>Yes</v>
      </c>
      <c r="CC83" s="10" t="str">
        <f>IF(AND((RIGHT($CC$3,2)-'[1]Miter Profiles'!$AC$82-'[1]Outside Edges'!$B82)&gt;=5,'[1]Outside Edges'!$P82="Yes"),"Yes","No")</f>
        <v>Yes</v>
      </c>
      <c r="CD83" s="85" t="str">
        <f>IF(AND((RIGHT($CD$3,2)-'[1]Miter Profiles'!$AC$83-'[1]Outside Edges'!$B82)&gt;=5,'[1]Outside Edges'!$P82="Yes"),"Yes","No")</f>
        <v>Yes</v>
      </c>
      <c r="CE83" s="86" t="str">
        <f>IF(AND((RIGHT($CE$3,2)-'[1]Miter Profiles'!$AC$84-'[1]Outside Edges'!$B82)&gt;=5,'[1]Outside Edges'!$P82="Yes"),"Yes","No")</f>
        <v>Yes</v>
      </c>
      <c r="CF83" s="11" t="str">
        <f>IF(AND((RIGHT($CF$3,2)-'[1]Miter Profiles'!$AC$85-'[1]Outside Edges'!$B82)&gt;=5,'[1]Outside Edges'!$P82="Yes"),"Yes","No")</f>
        <v>Yes</v>
      </c>
      <c r="CG83" s="87" t="str">
        <f>IF(AND((RIGHT($CG$3,2)-'[1]Miter Profiles'!$AC$86-'[1]Outside Edges'!$B82)&gt;=5,'[1]Outside Edges'!$P82="Yes"),"Yes","No")</f>
        <v>Yes</v>
      </c>
      <c r="CH83" s="10" t="str">
        <f>IF(AND((RIGHT($CH$3,2)-'[1]Miter Profiles'!$AC$87-'[1]Outside Edges'!$B82)&gt;=5,'[1]Outside Edges'!$P82="Yes"),"Yes","No")</f>
        <v>Yes</v>
      </c>
      <c r="CI83" s="10" t="str">
        <f>IF(AND((RIGHT($CI$3,2)-'[1]Miter Profiles'!$AC$88-'[1]Outside Edges'!$B82)&gt;=5,'[1]Outside Edges'!$P82="Yes"),"Yes","No")</f>
        <v>Yes</v>
      </c>
      <c r="CJ83" s="85" t="str">
        <f>IF(AND((RIGHT($CJ$3,2)-'[1]Miter Profiles'!$AC$89-'[1]Outside Edges'!$B82)&gt;=5,'[1]Outside Edges'!$P82="Yes"),"Yes","No")</f>
        <v>Yes</v>
      </c>
      <c r="CK83" s="86" t="str">
        <f>IF(AND((RIGHT($CK$3,2)-'[1]Miter Profiles'!$AC$90-'[1]Outside Edges'!$B82)&gt;=5,'[1]Outside Edges'!$P82="Yes"),"Yes","No")</f>
        <v>Yes</v>
      </c>
      <c r="CL83" s="11" t="str">
        <f>IF(AND((RIGHT($CL$3,2)-'[1]Miter Profiles'!$AC$91-'[1]Outside Edges'!$B82)&gt;=5,'[1]Outside Edges'!$P82="Yes"),"Yes","No")</f>
        <v>Yes</v>
      </c>
      <c r="CM83" s="87" t="str">
        <f>IF(AND((RIGHT($CM$3,2)-'[1]Miter Profiles'!$AC$92-'[1]Outside Edges'!$B82)&gt;=5,'[1]Outside Edges'!$P82="Yes"),"Yes","No")</f>
        <v>Yes</v>
      </c>
      <c r="CN83" s="10" t="str">
        <f>IF(AND((RIGHT(CN$3,2)-'[1]Miter Profiles'!$AC$93-'[1]Outside Edges'!$B82)&gt;=5,'[1]Outside Edges'!$P82="Yes"),"Yes","No")</f>
        <v>No</v>
      </c>
      <c r="CO83" s="10" t="str">
        <f>IF(AND((RIGHT(CO$3,2)-'[1]Miter Profiles'!$AC$94-'[1]Outside Edges'!$B82)&gt;=5,'[1]Outside Edges'!$P82="Yes"),"Yes","No")</f>
        <v>Yes</v>
      </c>
      <c r="CP83" s="85" t="str">
        <f>IF(AND((RIGHT(CP$3,2)-'[1]Miter Profiles'!$AC$95-'[1]Outside Edges'!$B82)&gt;=5,'[1]Outside Edges'!$P82="Yes"),"Yes","No")</f>
        <v>Yes</v>
      </c>
      <c r="CQ83" s="86" t="str">
        <f>IF(AND((RIGHT(CQ$3,2)-'[1]Miter Profiles'!$AC$96-'[1]Outside Edges'!$B82)&gt;=5,'[1]Outside Edges'!$P82="Yes"),"Yes","No")</f>
        <v>Yes</v>
      </c>
      <c r="CR83" s="11" t="str">
        <f>IF(AND((RIGHT(CR$3,2)-'[1]Miter Profiles'!$AC$97-'[1]Outside Edges'!$B82)&gt;=5,'[1]Outside Edges'!$P82="Yes"),"Yes","No")</f>
        <v>Yes</v>
      </c>
      <c r="CS83" s="87" t="str">
        <f>IF(AND((RIGHT(CS$3,2)-'[1]Miter Profiles'!$AC$98-'[1]Outside Edges'!$B82)&gt;=5,'[1]Outside Edges'!$P82="Yes"),"Yes","No")</f>
        <v>Yes</v>
      </c>
      <c r="CT83" s="10" t="str">
        <f>IF(AND((RIGHT($CT$3,2)-'[1]Miter Profiles'!$AC$99-'[1]Outside Edges'!$B82)&gt;=5,'[1]Outside Edges'!$P82="Yes"),"Yes","No")</f>
        <v>Yes</v>
      </c>
      <c r="CU83" s="10" t="str">
        <f>IF(AND((RIGHT($CU$3,2)-'[1]Miter Profiles'!$AC$100-'[1]Outside Edges'!$B82)&gt;=5,'[1]Outside Edges'!$P82="Yes"),"Yes","No")</f>
        <v>Yes</v>
      </c>
      <c r="CV83" s="85" t="str">
        <f>IF(AND((RIGHT($CV$3,2)-'[1]Miter Profiles'!$AC$101-'[1]Outside Edges'!$B82)&gt;=5,'[1]Outside Edges'!$P82="Yes"),"Yes","No")</f>
        <v>Yes</v>
      </c>
      <c r="CW83" s="86" t="str">
        <f>IF(AND((RIGHT($CW$3,2)-'[1]Miter Profiles'!$AC$102-'[1]Outside Edges'!$B82)&gt;=5,'[1]Outside Edges'!$P82="Yes"),"Yes","No")</f>
        <v>Yes</v>
      </c>
      <c r="CX83" s="11" t="str">
        <f>IF(AND((RIGHT($CX$3,2)-'[1]Miter Profiles'!$AC$103-'[1]Outside Edges'!$B82)&gt;=5,'[1]Outside Edges'!$P82="Yes"),"Yes","No")</f>
        <v>Yes</v>
      </c>
      <c r="CY83" s="87" t="str">
        <f>IF(AND((RIGHT($CY$3,2)-'[1]Miter Profiles'!$AC$104-'[1]Outside Edges'!$B82)&gt;=5,'[1]Outside Edges'!$P82="Yes"),"Yes","No")</f>
        <v>Yes</v>
      </c>
      <c r="CZ83" s="10" t="str">
        <f>IF(AND((RIGHT($CZ$3,2)-'[1]Miter Profiles'!$AC$105-'[1]Outside Edges'!$B82)&gt;=5,'[1]Outside Edges'!$P82="Yes"),"Yes","No")</f>
        <v>No</v>
      </c>
      <c r="DA83" s="10" t="str">
        <f>IF(AND((RIGHT($DA$3,2)-'[1]Miter Profiles'!$AC$106-'[1]Outside Edges'!$B82)&gt;=5,'[1]Outside Edges'!$P82="Yes"),"Yes","No")</f>
        <v>No</v>
      </c>
      <c r="DB83" s="85" t="str">
        <f>IF(AND((RIGHT($DB$3,2)-'[1]Miter Profiles'!$AC$107-'[1]Outside Edges'!$B82)&gt;=5,'[1]Outside Edges'!$P82="Yes"),"Yes","No")</f>
        <v>No</v>
      </c>
      <c r="DC83" s="86" t="str">
        <f>IF(AND((RIGHT($DC$3,2)-'[1]Miter Profiles'!$AC$108-'[1]Outside Edges'!$B82)&gt;=5,'[1]Outside Edges'!$P82="Yes"),"Yes","No")</f>
        <v>No</v>
      </c>
      <c r="DD83" s="11" t="str">
        <f>IF(AND((RIGHT($DD$3,2)-'[1]Miter Profiles'!$AC$109-'[1]Outside Edges'!$B82)&gt;=5,'[1]Outside Edges'!$P82="Yes"),"Yes","No")</f>
        <v>Yes</v>
      </c>
      <c r="DE83" s="87" t="str">
        <f>IF(AND((RIGHT($DE$3,2)-'[1]Miter Profiles'!$AC$110-'[1]Outside Edges'!$B82)&gt;=5,'[1]Outside Edges'!$P82="Yes"),"Yes","No")</f>
        <v>Yes</v>
      </c>
      <c r="DF83" s="10" t="str">
        <f>IF(AND((RIGHT($DF$3,2)-'[1]Miter Profiles'!$AC$111-'[1]Outside Edges'!$B82)&gt;=5,'[1]Outside Edges'!$P82="Yes"),"Yes","No")</f>
        <v>Yes</v>
      </c>
      <c r="DG83" s="10" t="str">
        <f>IF(AND((RIGHT($DG$3,2)-'[1]Miter Profiles'!$AC$112-'[1]Outside Edges'!$B82)&gt;=5,'[1]Outside Edges'!$P82="Yes"),"Yes","No")</f>
        <v>Yes</v>
      </c>
      <c r="DH83" s="85" t="str">
        <f>IF(AND((RIGHT($DH$3,2)-'[1]Miter Profiles'!$AC$113-'[1]Outside Edges'!$B82)&gt;=5,'[1]Outside Edges'!$P82="Yes"),"Yes","No")</f>
        <v>Yes</v>
      </c>
      <c r="DI83" s="86" t="str">
        <f>IF(AND((RIGHT($DI$3,2)-'[1]Miter Profiles'!$AC$114-'[1]Outside Edges'!$B82)&gt;=5,'[1]Outside Edges'!$P82="Yes"),"Yes","No")</f>
        <v>Yes</v>
      </c>
      <c r="DJ83" s="11" t="str">
        <f>IF(AND((RIGHT($DJ$3,2)-'[1]Miter Profiles'!$AC$115-'[1]Outside Edges'!$B82)&gt;=5,'[1]Outside Edges'!$P82="Yes"),"Yes","No")</f>
        <v>Yes</v>
      </c>
      <c r="DK83" s="87" t="str">
        <f>IF(AND((RIGHT($DK$3,2)-'[1]Miter Profiles'!$AC$116-'[1]Outside Edges'!$B82)&gt;=5,'[1]Outside Edges'!$P82="Yes"),"Yes","No")</f>
        <v>Yes</v>
      </c>
      <c r="DL83" s="10" t="str">
        <f>IF(AND((RIGHT($DL$3,2)-'[1]Miter Profiles'!$AC$117-'[1]Outside Edges'!$B82)&gt;=5,'[1]Outside Edges'!$P82="Yes"),"Yes","No")</f>
        <v>Yes</v>
      </c>
      <c r="DM83" s="10" t="str">
        <f>IF(AND((RIGHT($DM$3,2)-'[1]Miter Profiles'!$AC$118-'[1]Outside Edges'!$B82)&gt;=5,'[1]Outside Edges'!$P82="Yes"),"Yes","No")</f>
        <v>Yes</v>
      </c>
      <c r="DN83" s="85" t="str">
        <f>IF(AND((RIGHT($DN$3,2)-'[1]Miter Profiles'!$AC$119-'[1]Outside Edges'!$B82)&gt;=5,'[1]Outside Edges'!$P82="Yes"),"Yes","No")</f>
        <v>Yes</v>
      </c>
      <c r="DO83" s="86" t="str">
        <f>IF(AND((RIGHT($DO$3,2)-'[1]Miter Profiles'!$AC$120-'[1]Outside Edges'!$B82)&gt;=5,'[1]Outside Edges'!$P82="Yes"),"Yes","No")</f>
        <v>No</v>
      </c>
      <c r="DP83" s="11" t="str">
        <f>IF(AND((RIGHT($DP$3,2)-'[1]Miter Profiles'!$AC$121-'[1]Outside Edges'!$B82)&gt;=5,'[1]Outside Edges'!$P82="Yes"),"Yes","No")</f>
        <v>Yes</v>
      </c>
      <c r="DQ83" s="87" t="str">
        <f>IF(AND((RIGHT($DQ$3,2)-'[1]Miter Profiles'!$AC$122-'[1]Outside Edges'!$B82)&gt;=5,'[1]Outside Edges'!$P82="Yes"),"Yes","No")</f>
        <v>Yes</v>
      </c>
      <c r="DR83" s="10" t="str">
        <f>IF(AND((RIGHT($DR$3,2)-'[1]Miter Profiles'!$AC$123-'[1]Outside Edges'!$B82)&gt;=5,'[1]Outside Edges'!$P82="Yes"),"Yes","No")</f>
        <v>Yes</v>
      </c>
      <c r="DS83" s="10" t="str">
        <f>IF(AND((RIGHT($DS$3,2)-'[1]Miter Profiles'!$AC$124-'[1]Outside Edges'!$B82)&gt;=5,'[1]Outside Edges'!$P82="Yes"),"Yes","No")</f>
        <v>Yes</v>
      </c>
      <c r="DT83" s="85" t="str">
        <f>IF(AND((RIGHT($DT$3,2)-'[1]Miter Profiles'!$AC$125-'[1]Outside Edges'!$B82)&gt;=5,'[1]Outside Edges'!$P82="Yes"),"Yes","No")</f>
        <v>Yes</v>
      </c>
      <c r="DU83" s="86" t="str">
        <f>IF(AND((RIGHT($DU$3,2)-'[1]Miter Profiles'!$AC$126-'[1]Outside Edges'!$B82)&gt;=5,'[1]Outside Edges'!$P82="Yes"),"Yes","No")</f>
        <v>Yes</v>
      </c>
      <c r="DV83" s="11" t="str">
        <f>IF(AND((RIGHT($DV$3,2)-'[1]Miter Profiles'!$AC$127-'[1]Outside Edges'!$B82)&gt;=5,'[1]Outside Edges'!$P82="Yes"),"Yes","No")</f>
        <v>Yes</v>
      </c>
      <c r="DW83" s="87" t="str">
        <f>IF(AND((RIGHT($DW$3,2)-'[1]Miter Profiles'!$AC$128-'[1]Outside Edges'!$B82)&gt;=5,'[1]Outside Edges'!$P82="Yes"),"Yes","No")</f>
        <v>Yes</v>
      </c>
      <c r="DX83" s="10" t="str">
        <f>IF(AND((RIGHT($DX$3,2)-'[1]Miter Profiles'!$AC$129-'[1]Outside Edges'!$B82)&gt;=5,'[1]Outside Edges'!$P82="Yes"),"Yes","No")</f>
        <v>Yes</v>
      </c>
      <c r="DY83" s="10" t="str">
        <f>IF(AND((RIGHT($DY$3,2)-'[1]Miter Profiles'!$AC$130-'[1]Outside Edges'!$B82)&gt;=5,'[1]Outside Edges'!$P82="Yes"),"Yes","No")</f>
        <v>Yes</v>
      </c>
      <c r="DZ83" s="85" t="str">
        <f>IF(AND((RIGHT($DZ$3,2)-'[1]Miter Profiles'!$AC$131-'[1]Outside Edges'!$B82)&gt;=5,'[1]Outside Edges'!$P82="Yes"),"Yes","No")</f>
        <v>Yes</v>
      </c>
      <c r="EA83" s="90" t="str">
        <f>IF(AND((RIGHT($EA$3,2)-'[1]Miter Profiles'!$AC$132-'[1]Outside Edges'!$B82)&gt;=5,'[1]Outside Edges'!$P82="Yes"),"Yes","No")</f>
        <v>Yes</v>
      </c>
      <c r="EB83" s="105" t="str">
        <f>IF(AND((RIGHT($EB$3,2)-'[1]Miter Profiles'!$AC$133-'[1]Outside Edges'!$B82)&gt;=5,'[1]Outside Edges'!$P82="Yes"),"Yes","No")</f>
        <v>No</v>
      </c>
      <c r="EC83" s="110" t="str">
        <f>IF(AND((RIGHT($EC$3,2)-'[1]Miter Profiles'!$AC$134-'[1]Outside Edges'!$B82)&gt;=5,'[1]Outside Edges'!$P82="Yes"),"Yes","No")</f>
        <v>Yes</v>
      </c>
      <c r="ED83" s="116" t="str">
        <f>IF(AND((RIGHT($ED$3,2)-'[1]Miter Profiles'!$AC$135-'[1]Outside Edges'!$B82)&gt;=5,'[1]Outside Edges'!$P82="Yes"),"Yes","No")</f>
        <v>Yes</v>
      </c>
      <c r="EE83" s="113" t="str">
        <f>IF(AND((RIGHT($EE$3,2)-'[1]Miter Profiles'!$AC$136-'[1]Outside Edges'!$B82)&gt;=5,'[1]Outside Edges'!$P82="Yes"),"Yes","No")</f>
        <v>Yes</v>
      </c>
      <c r="EF83" s="85" t="str">
        <f>IF(AND((RIGHT($EF$3,2)-'[1]Miter Profiles'!$AC$137-'[1]Outside Edges'!$B82)&gt;=5,'[1]Outside Edges'!$P82="Yes"),"Yes","No")</f>
        <v>Yes</v>
      </c>
      <c r="EG83" s="10" t="str">
        <f>IF(AND((RIGHT($EG$3,2)-'[1]Miter Profiles'!$AC$138-'[1]Outside Edges'!$B82)&gt;=5,'[1]Outside Edges'!$P82="Yes"),"Yes","No")</f>
        <v>Yes</v>
      </c>
      <c r="EH83" s="90" t="str">
        <f>IF(AND((RIGHT($EH$3,2)-'[1]Miter Profiles'!$AC$139-'[1]Outside Edges'!$B82)&gt;=5,'[1]Outside Edges'!$P82="Yes"),"Yes","No")</f>
        <v>Yes</v>
      </c>
      <c r="EI83" s="121" t="str">
        <f>IF(AND((RIGHT($EI$3,2)-'[1]Miter Profiles'!$AC$140-'[1]Outside Edges'!$B82)&gt;=5,'[1]Outside Edges'!$P82="Yes"),"Yes","No")</f>
        <v>Yes</v>
      </c>
      <c r="EJ83" s="124" t="str">
        <f>IF(AND((RIGHT($EJ$3,2)-'[1]Miter Profiles'!$AC$141-'[1]Outside Edges'!$B82)&gt;=5,'[1]Outside Edges'!$P82="Yes"),"Yes","No")</f>
        <v>Yes</v>
      </c>
      <c r="EK83" s="124" t="str">
        <f>IF(AND((RIGHT($EK$3,2)-'[1]Miter Profiles'!$AC$142-'[1]Outside Edges'!$B82)&gt;=5,'[1]Outside Edges'!$P82="Yes"),"Yes","No")</f>
        <v>Yes</v>
      </c>
      <c r="EL83" s="116" t="str">
        <f>IF(AND((RIGHT($EL$3,2)-'[1]Miter Profiles'!$AC$143-'[1]Outside Edges'!$B82)&gt;=5,'[1]Outside Edges'!$P82="Yes"),"Yes","No")</f>
        <v>Yes</v>
      </c>
      <c r="EM83" s="129" t="str">
        <f>IF(AND((RIGHT($EM$3,2)-'[1]Miter Profiles'!$AC$144-'[1]Outside Edges'!$B82)&gt;=5,'[1]Outside Edges'!$P82="Yes"),"Yes","No")</f>
        <v>No</v>
      </c>
      <c r="EN83" s="10" t="str">
        <f>IF(AND((RIGHT($EN$3,2)-'[1]Miter Profiles'!$AC$145-'[1]Outside Edges'!$B82)&gt;=5,'[1]Outside Edges'!$P82="Yes"),"Yes","No")</f>
        <v>Yes</v>
      </c>
      <c r="EO83" s="90" t="str">
        <f>IF(AND((RIGHT($EO$3,2)-'[1]Miter Profiles'!$AC$146-'[1]Outside Edges'!$B82)&gt;=5,'[1]Outside Edges'!$P82="Yes"),"Yes","No")</f>
        <v>Yes</v>
      </c>
      <c r="EP83" s="124" t="str">
        <f>IF(AND((RIGHT($EP$3,2)-'[1]Miter Profiles'!$AC$147-'[1]Outside Edges'!$B82)&gt;=5,'[1]Outside Edges'!$P82="Yes"),"Yes","No")</f>
        <v>No</v>
      </c>
      <c r="EQ83" s="124" t="str">
        <f>IF(AND((RIGHT($EQ$3,2)-'[1]Miter Profiles'!$AC$148-'[1]Outside Edges'!$B82)&gt;=5,'[1]Outside Edges'!$P82="Yes"),"Yes","No")</f>
        <v>Yes</v>
      </c>
      <c r="ER83" s="116" t="str">
        <f>IF(AND((RIGHT($ER$3,2)-'[1]Miter Profiles'!$AC$149-'[1]Outside Edges'!$B82)&gt;=5,'[1]Outside Edges'!$P82="Yes"),"Yes","No")</f>
        <v>Yes</v>
      </c>
      <c r="ES83" s="129" t="str">
        <f>IF(AND((RIGHT($ES$3,2)-'[1]Miter Profiles'!$AC$150-'[1]Outside Edges'!$B82)&gt;=5,'[1]Outside Edges'!$P82="Yes"),"Yes","No")</f>
        <v>No</v>
      </c>
      <c r="ET83" s="10" t="str">
        <f>IF(AND((RIGHT($ET$3,2)-'[1]Miter Profiles'!$AC$151-'[1]Outside Edges'!$B82)&gt;=5,'[1]Outside Edges'!$P82="Yes"),"Yes","No")</f>
        <v>Yes</v>
      </c>
      <c r="EU83" s="90" t="str">
        <f>IF(AND((RIGHT($EU$3,2)-'[1]Miter Profiles'!$AC$152-'[1]Outside Edges'!$B82)&gt;=5,'[1]Outside Edges'!$P82="Yes"),"Yes","No")</f>
        <v>Yes</v>
      </c>
      <c r="EV83" s="124" t="str">
        <f>IF(AND((RIGHT($EV$3,2)-'[1]Miter Profiles'!$AC$153-'[1]Outside Edges'!$B82)&gt;=5,'[1]Outside Edges'!$P82="Yes"),"Yes","No")</f>
        <v>Yes</v>
      </c>
      <c r="EW83" s="124" t="str">
        <f>IF(AND((RIGHT($EW$3,2)-'[1]Miter Profiles'!$AC$154-'[1]Outside Edges'!$B82)&gt;=5,'[1]Outside Edges'!$P82="Yes"),"Yes","No")</f>
        <v>Yes</v>
      </c>
      <c r="EX83" s="116" t="str">
        <f>IF(AND((RIGHT($EX$3,2)-'[1]Miter Profiles'!$AC$155-'[1]Outside Edges'!$B82)&gt;=5,'[1]Outside Edges'!$P82="Yes"),"Yes","No")</f>
        <v>Yes</v>
      </c>
      <c r="EY83" s="129" t="str">
        <f>IF(AND((RIGHT($EY$3,2)-'[1]Miter Profiles'!$AC$156-'[1]Outside Edges'!$B82)&gt;=5,'[1]Outside Edges'!$P82="Yes"),"Yes","No")</f>
        <v>Yes</v>
      </c>
      <c r="EZ83" s="10" t="str">
        <f>IF(AND((RIGHT($EZ$3,2)-'[1]Miter Profiles'!$AC$157-'[1]Outside Edges'!$B82)&gt;=5,'[1]Outside Edges'!$P82="Yes"),"Yes","No")</f>
        <v>Yes</v>
      </c>
      <c r="FA83" s="90" t="str">
        <f>IF(AND((RIGHT($FA$3,2)-'[1]Miter Profiles'!$AC$158-'[1]Outside Edges'!$B82)&gt;=5,'[1]Outside Edges'!$P82="Yes"),"Yes","No")</f>
        <v>Yes</v>
      </c>
      <c r="FB83" s="124" t="str">
        <f>IF(AND((RIGHT($FB$3,2)-'[1]Miter Profiles'!$AC$159-'[1]Outside Edges'!$B82)&gt;=5,'[1]Outside Edges'!$P82="Yes"),"Yes","No")</f>
        <v>Yes</v>
      </c>
      <c r="FC83" s="124" t="str">
        <f>IF(AND((RIGHT($FC$3,2)-'[1]Miter Profiles'!$AC$160-'[1]Outside Edges'!$B82)&gt;=5,'[1]Outside Edges'!$P82="Yes"),"Yes","No")</f>
        <v>Yes</v>
      </c>
      <c r="FD83" s="116" t="str">
        <f>IF(AND((RIGHT($FD$3,2)-'[1]Miter Profiles'!$AC$161-'[1]Outside Edges'!$B82)&gt;=5,'[1]Outside Edges'!$P82="Yes"),"Yes","No")</f>
        <v>Yes</v>
      </c>
      <c r="FE83" s="129" t="str">
        <f>IF(AND((RIGHT($FE$3,2)-'[1]Miter Profiles'!$AC$162-'[1]Outside Edges'!$B82)&gt;=5,'[1]Outside Edges'!$P82="Yes"),"Yes","No")</f>
        <v>Yes</v>
      </c>
      <c r="FF83" s="10" t="str">
        <f>IF(AND((RIGHT($FF$3,2)-'[1]Miter Profiles'!$AC$163-'[1]Outside Edges'!$B82)&gt;=5,'[1]Outside Edges'!$P82="Yes"),"Yes","No")</f>
        <v>Yes</v>
      </c>
      <c r="FG83" s="90" t="str">
        <f>IF(AND((RIGHT($FG$3,2)-'[1]Miter Profiles'!$AC$164-'[1]Outside Edges'!$B82)&gt;=5,'[1]Outside Edges'!$P82="Yes"),"Yes","No")</f>
        <v>Yes</v>
      </c>
      <c r="FH83" s="124" t="str">
        <f>IF(AND((RIGHT($FH$3,2)-'[1]Miter Profiles'!$AC$165-'[1]Outside Edges'!$B82)&gt;=5,'[1]Outside Edges'!$P82="Yes"),"Yes","No")</f>
        <v>Yes</v>
      </c>
      <c r="FI83" s="124" t="str">
        <f>IF(AND((RIGHT($FI$3,2)-'[1]Miter Profiles'!$AC$166-'[1]Outside Edges'!$B82)&gt;=5,'[1]Outside Edges'!$P82="Yes"),"Yes","No")</f>
        <v>Yes</v>
      </c>
      <c r="FJ83" s="116" t="str">
        <f>IF(AND((RIGHT($FJ$3,2)-'[1]Miter Profiles'!$AC$167-'[1]Outside Edges'!$B82)&gt;=5,'[1]Outside Edges'!$P82="Yes"),"Yes","No")</f>
        <v>Yes</v>
      </c>
      <c r="FK83" s="129" t="str">
        <f>IF(AND((RIGHT($FK$3,2)-'[1]Miter Profiles'!$AC$168-'[1]Outside Edges'!$B82)&gt;=5,'[1]Outside Edges'!$P82="Yes"),"Yes","No")</f>
        <v>Yes</v>
      </c>
      <c r="FL83" s="10" t="str">
        <f>IF(AND((RIGHT($FL$3,2)-'[1]Miter Profiles'!$AC$169-'[1]Outside Edges'!$B82)&gt;=5,'[1]Outside Edges'!$P82="Yes"),"Yes","No")</f>
        <v>Yes</v>
      </c>
      <c r="FM83" s="90" t="str">
        <f>IF(AND((RIGHT($FM$3,2)-'[1]Miter Profiles'!$AC$170-'[1]Outside Edges'!$B82)&gt;=5,'[1]Outside Edges'!$P82="Yes"),"Yes","No")</f>
        <v>Yes</v>
      </c>
      <c r="FN83" s="124" t="str">
        <f>IF(AND((RIGHT($FN$3,2)-'[1]Miter Profiles'!$AC$171-'[1]Outside Edges'!$B82)&gt;=5,'[1]Outside Edges'!$P82="Yes"),"Yes","No")</f>
        <v>Yes</v>
      </c>
      <c r="FO83" s="124" t="str">
        <f>IF(AND((RIGHT($FO$3,2)-'[1]Miter Profiles'!$AC$172-'[1]Outside Edges'!$B82)&gt;=5,'[1]Outside Edges'!$P82="Yes"),"Yes","No")</f>
        <v>Yes</v>
      </c>
      <c r="FP83" s="116" t="str">
        <f>IF(AND((RIGHT($FP$3,2)-'[1]Miter Profiles'!$AC$173-'[1]Outside Edges'!$B82)&gt;=5,'[1]Outside Edges'!$P82="Yes"),"Yes","No")</f>
        <v>Yes</v>
      </c>
      <c r="FQ83" s="129" t="str">
        <f>IF(AND((RIGHT($FQ$3,2)-'[1]Miter Profiles'!$AC$174-'[1]Outside Edges'!$B82)&gt;=5,'[1]Outside Edges'!$P82="Yes"),"Yes","No")</f>
        <v>Yes</v>
      </c>
      <c r="FR83" s="10" t="str">
        <f>IF(AND((RIGHT($FR$3,2)-'[1]Miter Profiles'!$AC$175-'[1]Outside Edges'!$B82)&gt;=5,'[1]Outside Edges'!$P82="Yes"),"Yes","No")</f>
        <v>Yes</v>
      </c>
      <c r="FS83" s="90" t="str">
        <f>IF(AND((RIGHT($FS$3,2)-'[1]Miter Profiles'!$AC$176-'[1]Outside Edges'!$B82)&gt;=5,'[1]Outside Edges'!$P82="Yes"),"Yes","No")</f>
        <v>Yes</v>
      </c>
      <c r="FT83" s="124" t="str">
        <f>IF(AND((RIGHT($FT$3,2)-'[1]Miter Profiles'!$AC$177-'[1]Outside Edges'!$B82)&gt;=5,'[1]Outside Edges'!$P82="Yes"),"Yes","No")</f>
        <v>Yes</v>
      </c>
      <c r="FU83" s="124" t="str">
        <f>IF(AND((RIGHT($FU$3,2)-'[1]Miter Profiles'!$AC$178-'[1]Outside Edges'!$B82)&gt;=5,'[1]Outside Edges'!$P82="Yes"),"Yes","No")</f>
        <v>Yes</v>
      </c>
      <c r="FV83" s="116" t="str">
        <f>IF(AND((RIGHT($V$3,2)-'[1]Miter Profiles'!$AC$179-'[1]Outside Edges'!$B82)&gt;=5,'[1]Outside Edges'!$P82="Yes"),"Yes","No")</f>
        <v>Yes</v>
      </c>
      <c r="FW83" s="129" t="str">
        <f>IF(AND((RIGHT($FW$3,2)-'[1]Miter Profiles'!$AC$180-'[1]Outside Edges'!$B82)&gt;=5,'[1]Outside Edges'!$P82="Yes"),"Yes","No")</f>
        <v>Yes</v>
      </c>
      <c r="FX83" s="85" t="str">
        <f>IF(AND((RIGHT($FX$3,2)-'[1]Miter Profiles'!$AC$181-'[1]Outside Edges'!$B82)&gt;=5,'[1]Outside Edges'!$P82="Yes"),"Yes","No")</f>
        <v>Yes</v>
      </c>
      <c r="FY83" s="150" t="str">
        <f>IF(AND((RIGHT($FY$3,2)-'[1]Miter Profiles'!$AC$182-'[1]Outside Edges'!$B82)&gt;=5,'[1]Outside Edges'!$P82="Yes"),"Yes","No")</f>
        <v>Yes</v>
      </c>
      <c r="FZ83" s="124" t="str">
        <f>IF(AND((RIGHT($FZ$3,2)-'[1]Miter Profiles'!$AC$183-'[1]Outside Edges'!$B82)&gt;=5,'[1]Outside Edges'!$P82="Yes"),"Yes","No")</f>
        <v>Yes</v>
      </c>
      <c r="GA83" s="116" t="str">
        <f>IF(AND((RIGHT($GA$3,2)-'[1]Miter Profiles'!$AC$184-'[1]Outside Edges'!$B82)&gt;=5,'[1]Outside Edges'!$P82="Yes"),"Yes","No")</f>
        <v>Yes</v>
      </c>
      <c r="GB83" s="129" t="str">
        <f>IF(AND((RIGHT($GB$3,2)-'[1]Miter Profiles'!$AC$185-'[1]Outside Edges'!$B82)&gt;=5,'[1]Outside Edges'!$P82="Yes"),"Yes","No")</f>
        <v>No</v>
      </c>
      <c r="GC83" s="10" t="str">
        <f>IF(AND((RIGHT($GC$3,2)-'[1]Miter Profiles'!$AC$186-'[1]Outside Edges'!$B82)&gt;=5,'[1]Outside Edges'!$P82="Yes"),"Yes","No")</f>
        <v>Yes</v>
      </c>
      <c r="GD83" s="90" t="str">
        <f>IF(AND((RIGHT($GD$3,2)-'[1]Miter Profiles'!$AC$187-'[1]Outside Edges'!$B82)&gt;=5,'[1]Outside Edges'!$P82="Yes"),"Yes","No")</f>
        <v>Yes</v>
      </c>
      <c r="GE83" s="150" t="str">
        <f>IF(AND((RIGHT($GE$3,2)-'[1]Miter Profiles'!$AC$188-'[1]Outside Edges'!$B82)&gt;=5,'[1]Outside Edges'!$P82="Yes"),"Yes","No")</f>
        <v>Yes</v>
      </c>
      <c r="GF83" s="124" t="str">
        <f>IF(AND((RIGHT($GF$3,2)-'[1]Miter Profiles'!$AC$189-'[1]Outside Edges'!$B82)&gt;=5,'[1]Outside Edges'!$P82="Yes"),"Yes","No")</f>
        <v>Yes</v>
      </c>
      <c r="GG83" s="116" t="str">
        <f>IF(AND((RIGHT($GG$3,2)-'[1]Miter Profiles'!$AC$190-'[1]Outside Edges'!$B82)&gt;=5,'[1]Outside Edges'!$P82="Yes"),"Yes","No")</f>
        <v>Yes</v>
      </c>
      <c r="GH83" s="129" t="str">
        <f>IF(AND((RIGHT($GH$3,2)-'[1]Miter Profiles'!$AC$191-'[1]Outside Edges'!$B82)&gt;=5,'[1]Outside Edges'!$P82="Yes"),"Yes","No")</f>
        <v>Yes</v>
      </c>
      <c r="GI83" s="10" t="str">
        <f>IF(AND((RIGHT($GI$3,2)-'[1]Miter Profiles'!$AC$192-'[1]Outside Edges'!$B82)&gt;=5,'[1]Outside Edges'!$P82="Yes"),"Yes","No")</f>
        <v>Yes</v>
      </c>
      <c r="GJ83" s="90" t="str">
        <f>IF(AND((RIGHT($GJ$3,2)-'[1]Miter Profiles'!$AC$193-'[1]Outside Edges'!$B82)&gt;=5,'[1]Outside Edges'!$P82="Yes"),"Yes","No")</f>
        <v>Yes</v>
      </c>
      <c r="GK83" s="150" t="str">
        <f>IF(AND((RIGHT($GK$3,2)-'[1]Miter Profiles'!$AC$194-'[1]Outside Edges'!$B82)&gt;=5,'[1]Outside Edges'!$P82="Yes"),"Yes","No")</f>
        <v>Yes</v>
      </c>
      <c r="GL83" s="124" t="str">
        <f>IF(AND((RIGHT($GL$3,2)-'[1]Miter Profiles'!$AC$195-'[1]Outside Edges'!$B82)&gt;=5,'[1]Outside Edges'!$P82="Yes"),"Yes","No")</f>
        <v>Yes</v>
      </c>
      <c r="GM83" s="116" t="str">
        <f>IF(AND((RIGHT($GM$3,2)-'[1]Miter Profiles'!$AC$196-'[1]Outside Edges'!$B82)&gt;=5,'[1]Outside Edges'!$P82="Yes"),"Yes","No")</f>
        <v>Yes</v>
      </c>
      <c r="GN83" s="129" t="str">
        <f>IF(AND((RIGHT($GN$3,2)-'[1]Miter Profiles'!$AC$197-'[1]Outside Edges'!$B82)&gt;=5,'[1]Outside Edges'!$P82="Yes"),"Yes","No")</f>
        <v>No</v>
      </c>
      <c r="GO83" s="10" t="str">
        <f>IF(AND((RIGHT($GO$3,2)-'[1]Miter Profiles'!$AC$198-'[1]Outside Edges'!$B82)&gt;=5,'[1]Outside Edges'!$P82="Yes"),"Yes","No")</f>
        <v>Yes</v>
      </c>
      <c r="GP83" s="90" t="str">
        <f>IF(AND((RIGHT($GP$3,2)-'[1]Miter Profiles'!$AC$199-'[1]Outside Edges'!$B82)&gt;=5,'[1]Outside Edges'!$P82="Yes"),"Yes","No")</f>
        <v>Yes</v>
      </c>
      <c r="GQ83" s="150" t="str">
        <f>IF(AND((RIGHT($GQ$3,2)-'[1]Miter Profiles'!$AC$200-'[1]Outside Edges'!$B82)&gt;=5,'[1]Outside Edges'!$P82="Yes"),"Yes","No")</f>
        <v>Yes</v>
      </c>
      <c r="GR83" s="124" t="str">
        <f>IF(AND((RIGHT($GR$3,2)-'[1]Miter Profiles'!$AC$201-'[1]Outside Edges'!$B82)&gt;=5,'[1]Outside Edges'!$P82="Yes"),"Yes","No")</f>
        <v>Yes</v>
      </c>
      <c r="GS83" s="116" t="str">
        <f>IF(AND((RIGHT($GS$3,2)-'[1]Miter Profiles'!$AC$202-'[1]Outside Edges'!$B82)&gt;=5,'[1]Outside Edges'!$P82="Yes"),"Yes","No")</f>
        <v>Yes</v>
      </c>
      <c r="GT83" s="129" t="str">
        <f>IF(AND((RIGHT($GT$3,2)-'[1]Miter Profiles'!$AC$203-'[1]Outside Edges'!$B82)&gt;=5,'[1]Outside Edges'!$P82="Yes"),"Yes","No")</f>
        <v>Yes</v>
      </c>
      <c r="GU83" s="10" t="str">
        <f>IF(AND((RIGHT($GU$3,2)-'[1]Miter Profiles'!$AC$204-'[1]Outside Edges'!$B82)&gt;=5,'[1]Outside Edges'!$P82="Yes"),"Yes","No")</f>
        <v>Yes</v>
      </c>
      <c r="GV83" s="90" t="str">
        <f>IF(AND((RIGHT($GV$3,2)-'[1]Miter Profiles'!$AC$205-'[1]Outside Edges'!$B82)&gt;=5,'[1]Outside Edges'!$P82="Yes"),"Yes","No")</f>
        <v>Yes</v>
      </c>
      <c r="GW83" s="150" t="str">
        <f>IF(AND((RIGHT($GW$3,2)-'[1]Miter Profiles'!$AC$206-'[1]Outside Edges'!$B82)&gt;=5,'[1]Outside Edges'!$P82="Yes"),"Yes","No")</f>
        <v>No</v>
      </c>
      <c r="GX83" s="124" t="str">
        <f>IF(AND((RIGHT($GX$3,2)-'[1]Miter Profiles'!$AC$207-'[1]Outside Edges'!$B82)&gt;=5,'[1]Outside Edges'!$P82="Yes"),"Yes","No")</f>
        <v>Yes</v>
      </c>
      <c r="GY83" s="116" t="str">
        <f>IF(AND((RIGHT($GY$3,2)-'[1]Miter Profiles'!$AC$208-'[1]Outside Edges'!$B82)&gt;=5,'[1]Outside Edges'!$P82="Yes"),"Yes","No")</f>
        <v>Yes</v>
      </c>
      <c r="GZ83" s="129" t="str">
        <f>IF(AND((RIGHT($GZ$3,2)-'[1]Miter Profiles'!$AC$209-'[1]Outside Edges'!$B82)&gt;=5,'[1]Outside Edges'!$P82="Yes"),"Yes","No")</f>
        <v>Yes</v>
      </c>
      <c r="HA83" s="10" t="str">
        <f>IF(AND((RIGHT($HA$3,2)-'[1]Miter Profiles'!$AC$210-'[1]Outside Edges'!$B82)&gt;=5,'[1]Outside Edges'!$P82="Yes"),"Yes","No")</f>
        <v>Yes</v>
      </c>
      <c r="HB83" s="90" t="str">
        <f>IF(AND((RIGHT($HB$3,2)-'[1]Miter Profiles'!$AC$211-'[1]Outside Edges'!$B82)&gt;=5,'[1]Outside Edges'!$P82="Yes"),"Yes","No")</f>
        <v>Yes</v>
      </c>
      <c r="HC83" s="150" t="str">
        <f>IF(AND((RIGHT($HC$3,2)-'[1]Miter Profiles'!$AC$212-'[1]Outside Edges'!$B82)&gt;=5,'[1]Outside Edges'!$P82="Yes"),"Yes","No")</f>
        <v>No</v>
      </c>
      <c r="HD83" s="116" t="str">
        <f>IF(AND((RIGHT($HD$3,2)-'[1]Miter Profiles'!$AC$213-'[1]Outside Edges'!$B82)&gt;=5,'[1]Outside Edges'!$P82="Yes"),"Yes","No")</f>
        <v>No</v>
      </c>
      <c r="HE83" s="129" t="str">
        <f>IF(AND((RIGHT($HE$3,2)-'[1]Miter Profiles'!$AC$214-'[1]Outside Edges'!$B82)&gt;=5,'[1]Outside Edges'!$P82="Yes"),"Yes","No")</f>
        <v>Yes</v>
      </c>
      <c r="HF83" s="10" t="str">
        <f>IF(AND((RIGHT($HF$3,2)-'[1]Miter Profiles'!$AC$215-'[1]Outside Edges'!$B82)&gt;=5,'[1]Outside Edges'!$P82="Yes"),"Yes","No")</f>
        <v>Yes</v>
      </c>
      <c r="HG83" s="90" t="str">
        <f>IF(AND((RIGHT($HG$3,2)-'[1]Miter Profiles'!$AC$216-'[1]Outside Edges'!$B82)&gt;=5,'[1]Outside Edges'!$P82="Yes"),"Yes","No")</f>
        <v>Yes</v>
      </c>
      <c r="HH83" s="150" t="str">
        <f>IF(AND((RIGHT($HH$3,2)-'[1]Miter Profiles'!$AC$217-'[1]Outside Edges'!$B82)&gt;=5,'[1]Outside Edges'!$P82="Yes"),"Yes","No")</f>
        <v>Yes</v>
      </c>
      <c r="HI83" s="124" t="str">
        <f>IF(AND((RIGHT($HI$3,2)-'[1]Miter Profiles'!$AC$218-'[1]Outside Edges'!$B82)&gt;=5,'[1]Outside Edges'!$P82="Yes"),"Yes","No")</f>
        <v>Yes</v>
      </c>
      <c r="HJ83" s="116" t="str">
        <f>IF(AND((RIGHT($HJ$3,2)-'[1]Miter Profiles'!$AC$219-'[1]Outside Edges'!$B82)&gt;=5,'[1]Outside Edges'!$P82="Yes"),"Yes","No")</f>
        <v>Yes</v>
      </c>
      <c r="HK83" s="129" t="str">
        <f>IF(AND((RIGHT($HK$3,2)-'[1]Miter Profiles'!$AC$220-'[1]Outside Edges'!$B82)&gt;=5,'[1]Outside Edges'!$P82="Yes"),"Yes","No")</f>
        <v>Yes</v>
      </c>
      <c r="HL83" s="10" t="str">
        <f>IF(AND((RIGHT($HL$3,2)-'[1]Miter Profiles'!$AC$221-'[1]Outside Edges'!$B82)&gt;=5,'[1]Outside Edges'!$P82="Yes"),"Yes","No")</f>
        <v>Yes</v>
      </c>
      <c r="HM83" s="90" t="str">
        <f>IF(AND((RIGHT($HM$3,2)-'[1]Miter Profiles'!$AC$222-'[1]Outside Edges'!$B82)&gt;=5,'[1]Outside Edges'!$P82="Yes"),"Yes","No")</f>
        <v>Yes</v>
      </c>
      <c r="HN83" s="150" t="str">
        <f>IF(AND((RIGHT($HN$3,2)-'[1]Miter Profiles'!$AC$223-'[1]Outside Edges'!$B82)&gt;=5,'[1]Outside Edges'!$P82="Yes"),"Yes","No")</f>
        <v>No</v>
      </c>
      <c r="HO83" s="124" t="str">
        <f>IF(AND((RIGHT($HO$3,2)-'[1]Miter Profiles'!$AC$224-'[1]Outside Edges'!$B82)&gt;=5,'[1]Outside Edges'!$P82="Yes"),"Yes","No")</f>
        <v>Yes</v>
      </c>
      <c r="HP83" s="124" t="str">
        <f>IF(AND((RIGHT($HP$3,2)-'[1]Miter Profiles'!$AC$225-'[1]Outside Edges'!$B82)&gt;=5,'[1]Outside Edges'!$P82="Yes"),"Yes","No")</f>
        <v>Yes</v>
      </c>
      <c r="HQ83" s="153" t="str">
        <f>IF(AND((RIGHT($HQ$3,3)-'[1]Miter Profiles'!$AC$226-'[1]Outside Edges'!$B82)&gt;=5,'[1]Outside Edges'!$P82="Yes"),"Yes","No")</f>
        <v>Yes</v>
      </c>
      <c r="HR83" s="129" t="str">
        <f>IF(AND((RIGHT($HR$3,2)-'[1]Miter Profiles'!$AC$227-'[1]Outside Edges'!$B82)&gt;=5,'[1]Outside Edges'!$P82="Yes"),"Yes","No")</f>
        <v>Yes</v>
      </c>
      <c r="HS83" s="10" t="str">
        <f>IF(AND((RIGHT($HS$3,2)-'[1]Miter Profiles'!$AC$228-'[1]Outside Edges'!$B82)&gt;=5,'[1]Outside Edges'!$P82="Yes"),"Yes","No")</f>
        <v>Yes</v>
      </c>
      <c r="HT83" s="163" t="str">
        <f>IF(AND((RIGHT($HT$3,2)-'[1]Miter Profiles'!$AC$229-'[1]Outside Edges'!$B82)&gt;=5,'[1]Outside Edges'!$P82="Yes"),"Yes","No")</f>
        <v>Yes</v>
      </c>
      <c r="HU83" s="150" t="str">
        <f>IF(AND((RIGHT($HU$3,2)-'[1]Miter Profiles'!$AC$230-'[1]Outside Edges'!$B82)&gt;=5,'[1]Outside Edges'!$P82="Yes"),"Yes","No")</f>
        <v>Yes</v>
      </c>
      <c r="HV83" s="124" t="str">
        <f>IF(AND((RIGHT($HV$3,2)-'[1]Miter Profiles'!$AC$231-'[1]Outside Edges'!$B82)&gt;=5,'[1]Outside Edges'!$P82="Yes"),"Yes","No")</f>
        <v>Yes</v>
      </c>
      <c r="HW83" s="116" t="str">
        <f>IF(AND((RIGHT($HW$3,2)-'[1]Miter Profiles'!$AC$232-'[1]Outside Edges'!$B82)&gt;=5,'[1]Outside Edges'!$P82="Yes"),"Yes","No")</f>
        <v>Yes</v>
      </c>
      <c r="HX83" s="129" t="str">
        <f>IF(AND((RIGHT($HX$3,2)-'[1]Miter Profiles'!$AC$233-'[1]Outside Edges'!$B82)&gt;=5,'[1]Outside Edges'!$P82="Yes"),"Yes","No")</f>
        <v>No</v>
      </c>
      <c r="HY83" s="10" t="str">
        <f>IF(AND((RIGHT($HY$3,2)-'[1]Miter Profiles'!$AC$234-'[1]Outside Edges'!$B82)&gt;=5,'[1]Outside Edges'!$P82="Yes"),"Yes","No")</f>
        <v>Yes</v>
      </c>
      <c r="HZ83" s="90" t="str">
        <f>IF(AND((RIGHT($HZ$3,2)-'[1]Miter Profiles'!$AC$235-'[1]Outside Edges'!$B82)&gt;=5,'[1]Outside Edges'!$P82="Yes"),"Yes","No")</f>
        <v>Yes</v>
      </c>
      <c r="IA83" s="150" t="str">
        <f>IF(AND((RIGHT($IA$3,2)-'[1]Miter Profiles'!$AC$236-'[1]Outside Edges'!$B82)&gt;=5,'[1]Outside Edges'!$P82="Yes"),"Yes","No")</f>
        <v>Yes</v>
      </c>
      <c r="IB83" s="124" t="str">
        <f>IF(AND((RIGHT($IB$3,2)-'[1]Miter Profiles'!$AC$237-'[1]Outside Edges'!$B82)&gt;=5,'[1]Outside Edges'!$P82="Yes"),"Yes","No")</f>
        <v>Yes</v>
      </c>
      <c r="IC83" s="116" t="str">
        <f>IF(AND((RIGHT($IC$3,2)-'[1]Miter Profiles'!$AC$238-'[1]Outside Edges'!$B82)&gt;=5,'[1]Outside Edges'!$P82="Yes"),"Yes","No")</f>
        <v>Yes</v>
      </c>
      <c r="ID83" s="129" t="str">
        <f>IF(AND((RIGHT($ID$3,2)-'[1]Miter Profiles'!$AC$239-'[1]Outside Edges'!$B82)&gt;=5,'[1]Outside Edges'!$P82="Yes"),"Yes","No")</f>
        <v>Yes</v>
      </c>
      <c r="IE83" s="10" t="str">
        <f>IF(AND((RIGHT($IE$3,2)-'[1]Miter Profiles'!$AC$240-'[1]Outside Edges'!$B82)&gt;=5,'[1]Outside Edges'!$P82="Yes"),"Yes","No")</f>
        <v>Yes</v>
      </c>
      <c r="IF83" s="90" t="str">
        <f>IF(AND((RIGHT($IF$3,2)-'[1]Miter Profiles'!$AC$241-'[1]Outside Edges'!$B82)&gt;=5,'[1]Outside Edges'!$P82="Yes"),"Yes","No")</f>
        <v>Yes</v>
      </c>
      <c r="IG83" s="150" t="str">
        <f>IF(AND((RIGHT($IG$3,2)-'[1]Miter Profiles'!$AC$242-'[1]Outside Edges'!$B82)&gt;=5,'[1]Outside Edges'!$P82="Yes"),"Yes","No")</f>
        <v>Yes</v>
      </c>
      <c r="IH83" s="124" t="str">
        <f>IF(AND((RIGHT($IH$3,2)-'[1]Miter Profiles'!$AC$243-'[1]Outside Edges'!$B82)&gt;=5,'[1]Outside Edges'!$P82="Yes"),"Yes","No")</f>
        <v>Yes</v>
      </c>
      <c r="II83" s="116" t="str">
        <f>IF(AND((RIGHT($II$3,2)-'[1]Miter Profiles'!$AC$244-'[1]Outside Edges'!$B82)&gt;=5,'[1]Outside Edges'!$P82="Yes"),"Yes","No")</f>
        <v>Yes</v>
      </c>
      <c r="IJ83" s="129" t="str">
        <f>IF(AND((RIGHT($IJ$3,2)-'[1]Miter Profiles'!$AC$245-'[1]Outside Edges'!$B82)&gt;=5,'[1]Outside Edges'!$P82="Yes"),"Yes","No")</f>
        <v>Yes</v>
      </c>
      <c r="IK83" s="10" t="str">
        <f>IF(AND((RIGHT($IK$3,2)-'[1]Miter Profiles'!$AC$246-'[1]Outside Edges'!$B82)&gt;=5,'[1]Outside Edges'!$P82="Yes"),"Yes","No")</f>
        <v>Yes</v>
      </c>
      <c r="IL83" s="90" t="str">
        <f>IF(AND((RIGHT($IL$3,2)-'[1]Miter Profiles'!$AC$247-'[1]Outside Edges'!$B82)&gt;=5,'[1]Outside Edges'!$P82="Yes"),"Yes","No")</f>
        <v>Yes</v>
      </c>
      <c r="IM83" s="150" t="str">
        <f>IF(AND((RIGHT($IM$3,2)-'[1]Miter Profiles'!$AC$248-'[1]Outside Edges'!$B82)&gt;=5,'[1]Outside Edges'!$P82="Yes"),"Yes","No")</f>
        <v>No</v>
      </c>
      <c r="IN83" s="124" t="str">
        <f>IF(AND((RIGHT($IN$3,2)-'[1]Miter Profiles'!$AC$249-'[1]Outside Edges'!$B82)&gt;=5,'[1]Outside Edges'!$P82="Yes"),"Yes","No")</f>
        <v>Yes</v>
      </c>
      <c r="IO83" s="116" t="str">
        <f>IF(AND((RIGHT($IO$3,2)-'[1]Miter Profiles'!$AC$250-'[1]Outside Edges'!$B82)&gt;=5,'[1]Outside Edges'!$P82="Yes"),"Yes","No")</f>
        <v>Yes</v>
      </c>
      <c r="IP83" s="129" t="str">
        <f>IF(AND((RIGHT($IP$3,2)-'[1]Miter Profiles'!$AC$251-'[1]Outside Edges'!$B82)&gt;=5,'[1]Outside Edges'!$P82="Yes"),"Yes","No")</f>
        <v>No</v>
      </c>
      <c r="IQ83" s="10" t="str">
        <f>IF(AND((RIGHT($IQ$3,2)-'[1]Miter Profiles'!$AC$252-'[1]Outside Edges'!$B82)&gt;=5,'[1]Outside Edges'!$P82="Yes"),"Yes","No")</f>
        <v>Yes</v>
      </c>
      <c r="IR83" s="90" t="str">
        <f>IF(AND((RIGHT($IR$3,2)-'[1]Miter Profiles'!$AC$253-'[1]Outside Edges'!$B82)&gt;=5,'[1]Outside Edges'!$P82="Yes"),"Yes","No")</f>
        <v>Yes</v>
      </c>
      <c r="IS83" s="150" t="str">
        <f>IF(AND((RIGHT($IS$3,2)-'[1]Miter Profiles'!$AC$254-'[1]Outside Edges'!$B82)&gt;=5,'[1]Outside Edges'!$P82="Yes"),"Yes","No")</f>
        <v>Yes</v>
      </c>
      <c r="IT83" s="124" t="str">
        <f>IF(AND((RIGHT($IT$3,2)-'[1]Miter Profiles'!$AC$255-'[1]Outside Edges'!$B82)&gt;=5,'[1]Outside Edges'!$P82="Yes"),"Yes","No")</f>
        <v>Yes</v>
      </c>
      <c r="IU83" s="116" t="str">
        <f>IF(AND((RIGHT($IU$3,2)-'[1]Miter Profiles'!$AC$256-'[1]Outside Edges'!$B82)&gt;=5,'[1]Outside Edges'!$P82="Yes"),"Yes","No")</f>
        <v>Yes</v>
      </c>
      <c r="IV83" s="129" t="str">
        <f>IF(AND((RIGHT($IV$3,2)-'[1]Miter Profiles'!$AC$257-'[1]Outside Edges'!$B82)&gt;=5,'[1]Outside Edges'!$P82="Yes"),"Yes","No")</f>
        <v>Yes</v>
      </c>
      <c r="IW83" s="10" t="str">
        <f>IF(AND((RIGHT($IW$3,2)-'[1]Miter Profiles'!$AC$258-'[1]Outside Edges'!$B82)&gt;=5,'[1]Outside Edges'!$P82="Yes"),"Yes","No")</f>
        <v>Yes</v>
      </c>
      <c r="IX83" s="90" t="str">
        <f>IF(AND((RIGHT($IX$3,2)-'[1]Miter Profiles'!$AC$259-'[1]Outside Edges'!$B82)&gt;=5,'[1]Outside Edges'!$P82="Yes"),"Yes","No")</f>
        <v>Yes</v>
      </c>
      <c r="IY83" s="150" t="str">
        <f>IF(AND((RIGHT($IY$3,2)-'[1]Miter Profiles'!$AC$260-'[1]Outside Edges'!$B82)&gt;=5,'[1]Outside Edges'!$P82="Yes"),"Yes","No")</f>
        <v>Yes</v>
      </c>
      <c r="IZ83" s="124" t="str">
        <f>IF(AND((RIGHT($IZ$3,2)-'[1]Miter Profiles'!$AC$261-'[1]Outside Edges'!$B82)&gt;=5,'[1]Outside Edges'!$P82="Yes"),"Yes","No")</f>
        <v>Yes</v>
      </c>
      <c r="JA83" s="116" t="str">
        <f>IF(AND((RIGHT($JA$3,2)-'[1]Miter Profiles'!$AC$262-'[1]Outside Edges'!$B82)&gt;=5,'[1]Outside Edges'!$P82="Yes"),"Yes","No")</f>
        <v>Yes</v>
      </c>
      <c r="JB83" s="129" t="str">
        <f>IF(AND((RIGHT($JB$3,2)-'[1]Miter Profiles'!$AC$263-'[1]Outside Edges'!$B82)&gt;=5,'[1]Outside Edges'!$P82="Yes"),"Yes","No")</f>
        <v>Yes</v>
      </c>
      <c r="JC83" s="10" t="str">
        <f>IF(AND((RIGHT($JC$3,2)-'[1]Miter Profiles'!$AC$264-'[1]Outside Edges'!$B82)&gt;=5,'[1]Outside Edges'!$P82="Yes"),"Yes","No")</f>
        <v>Yes</v>
      </c>
      <c r="JD83" s="90" t="str">
        <f>IF(AND((RIGHT($JD$3,2)-'[1]Miter Profiles'!$AC$265-'[1]Outside Edges'!$B82)&gt;=5,'[1]Outside Edges'!$P82="Yes"),"Yes","No")</f>
        <v>Yes</v>
      </c>
      <c r="JE83" s="236" t="str">
        <f>IF(AND((RIGHT($JE$3,2)-'[1]Miter Profiles'!$AC$266-'[1]Outside Edges'!$B82)&gt;=5,'[1]Outside Edges'!$P82="Yes"),"Yes","No")</f>
        <v>No</v>
      </c>
      <c r="JF83" s="237" t="str">
        <f>IF(AND((RIGHT($JF$3,2)-'[1]Miter Profiles'!$AC$267-'[1]Outside Edges'!$B82)&gt;=5,'[1]Outside Edges'!$P82="Yes"),"Yes","No")</f>
        <v>Yes</v>
      </c>
      <c r="JG83" s="238" t="str">
        <f>IF(AND((RIGHT($JG$3,2)-'[1]Miter Profiles'!$AC$268-'[1]Outside Edges'!$B82)&gt;=5,'[1]Outside Edges'!$P82="Yes"),"Yes","No")</f>
        <v>Yes</v>
      </c>
      <c r="JH83" s="129" t="str">
        <f>IF(AND((RIGHT($JH$3,2)-'[1]Miter Profiles'!$AC$269-'[1]Outside Edges'!$B82)&gt;=5,'[1]Outside Edges'!$P82="Yes"),"Yes","No")</f>
        <v>Yes</v>
      </c>
      <c r="JI83" s="113" t="str">
        <f>IF(AND((RIGHT($JI$3,2)-'[1]Miter Profiles'!$AC$270-'[1]Outside Edges'!$B82)&gt;=5,'[1]Outside Edges'!$P82="Yes"),"Yes","No")</f>
        <v>Yes</v>
      </c>
      <c r="JJ83" s="90" t="str">
        <f>IF(AND((RIGHT($JJ$3,2)-'[1]Miter Profiles'!$AC$271-'[1]Outside Edges'!$B82)&gt;=5,'[1]Outside Edges'!$P82="Yes"),"Yes","No")</f>
        <v>Yes</v>
      </c>
      <c r="JK83" s="236" t="str">
        <f>IF(AND((RIGHT($JK$3,2)-'[1]Miter Profiles'!$AC$272-'[1]Outside Edges'!$B82)&gt;=5,'[1]Outside Edges'!$P82="Yes"),"Yes","No")</f>
        <v>Yes</v>
      </c>
      <c r="JL83" s="237" t="str">
        <f>IF(AND((RIGHT($JL$3,2)-'[1]Miter Profiles'!$AC$273-'[1]Outside Edges'!$B82)&gt;=5,'[1]Outside Edges'!$P82="Yes"),"Yes","No")</f>
        <v>Yes</v>
      </c>
      <c r="JM83" s="238" t="str">
        <f>IF(AND((RIGHT($JM$3,2)-'[1]Miter Profiles'!$AC$274-'[1]Outside Edges'!$B82)&gt;=5,'[1]Outside Edges'!$P82="Yes"),"Yes","No")</f>
        <v>Yes</v>
      </c>
      <c r="JN83" s="129" t="str">
        <f>IF(AND((RIGHT($JN$3,2)-'[1]Miter Profiles'!$AC$275-'[1]Outside Edges'!$B82)&gt;=5,'[1]Outside Edges'!$P82="Yes"),"Yes","No")</f>
        <v>Yes</v>
      </c>
      <c r="JO83" s="113" t="str">
        <f>IF(AND((RIGHT($JO$3,2)-'[1]Miter Profiles'!$AC$276-'[1]Outside Edges'!$B82)&gt;=5,'[1]Outside Edges'!$P82="Yes"),"Yes","No")</f>
        <v>Yes</v>
      </c>
      <c r="JP83" s="90" t="str">
        <f>IF(AND((RIGHT($JP$3,2)-'[1]Miter Profiles'!$AC$277-'[1]Outside Edges'!$B82)&gt;=5,'[1]Outside Edges'!$P82="Yes"),"Yes","No")</f>
        <v>Yes</v>
      </c>
      <c r="JQ83" s="236" t="str">
        <f>IF(AND((RIGHT($JQ$3,2)-'[1]Miter Profiles'!$AC$278-'[1]Outside Edges'!$B82)&gt;=5,'[1]Outside Edges'!$P82="Yes"),"Yes","No")</f>
        <v>No</v>
      </c>
      <c r="JR83" s="237" t="str">
        <f>IF(AND((RIGHT($JR$3,2)-'[1]Miter Profiles'!$AC$279-'[1]Outside Edges'!$B82)&gt;=5,'[1]Outside Edges'!$P82="Yes"),"Yes","No")</f>
        <v>Yes</v>
      </c>
      <c r="JS83" s="238" t="str">
        <f>IF(AND((RIGHT($JS$3,2)-'[1]Miter Profiles'!$AC$280-'[1]Outside Edges'!$B82)&gt;=5,'[1]Outside Edges'!$P82="Yes"),"Yes","No")</f>
        <v>Yes</v>
      </c>
      <c r="JT83" s="129" t="str">
        <f>IF(AND((RIGHT($JT$3,2)-'[1]Miter Profiles'!$AC$281-'[1]Outside Edges'!$B82)&gt;=5,'[1]Outside Edges'!$P82="Yes"),"Yes","No")</f>
        <v>No</v>
      </c>
      <c r="JU83" s="113" t="str">
        <f>IF(AND((RIGHT($JU$3,2)-'[1]Miter Profiles'!$AC$282-'[1]Outside Edges'!$B82)&gt;=5,'[1]Outside Edges'!$P82="Yes"),"Yes","No")</f>
        <v>Yes</v>
      </c>
      <c r="JV83" s="90" t="str">
        <f>IF(AND((RIGHT($JV$3,2)-'[1]Miter Profiles'!$AC$283-'[1]Outside Edges'!$B82)&gt;=5,'[1]Outside Edges'!$P82="Yes"),"Yes","No")</f>
        <v>Yes</v>
      </c>
      <c r="JW83" s="236" t="str">
        <f>IF(AND((RIGHT($JW$3,2)-'[1]Miter Profiles'!$AC$284-'[1]Outside Edges'!$B82)&gt;=5,'[1]Outside Edges'!$P82="Yes"),"Yes","No")</f>
        <v>Yes</v>
      </c>
      <c r="JX83" s="237" t="str">
        <f>IF(AND((RIGHT($JX$3,2)-'[1]Miter Profiles'!$AC$285-'[1]Outside Edges'!$B82)&gt;=5,'[1]Outside Edges'!$P82="Yes"),"Yes","No")</f>
        <v>Yes</v>
      </c>
      <c r="JY83" s="238" t="str">
        <f>IF(AND((RIGHT($JY$3,2)-'[1]Miter Profiles'!$AC$286-'[1]Outside Edges'!$B82)&gt;=5,'[1]Outside Edges'!$P82="Yes"),"Yes","No")</f>
        <v>Yes</v>
      </c>
      <c r="JZ83" s="129" t="str">
        <f>IF(AND((RIGHT($JZ$3,2)-'[1]Miter Profiles'!$AC$287-'[1]Outside Edges'!$B82)&gt;=5,'[1]Outside Edges'!$P82="Yes"),"Yes","No")</f>
        <v>Yes</v>
      </c>
      <c r="KA83" s="113" t="str">
        <f>IF(AND((RIGHT($KA$3,2)-'[1]Miter Profiles'!$AC$288-'[1]Outside Edges'!$B82)&gt;=5,'[1]Outside Edges'!$P82="Yes"),"Yes","No")</f>
        <v>Yes</v>
      </c>
      <c r="KB83" s="90" t="str">
        <f>IF(AND((RIGHT($KB$3,2)-'[1]Miter Profiles'!$AC$289-'[1]Outside Edges'!$B82)&gt;=5,'[1]Outside Edges'!$P82="Yes"),"Yes","No")</f>
        <v>Yes</v>
      </c>
      <c r="KC83" s="236" t="str">
        <f>IF(AND((RIGHT($KC$3,2)-'[1]Miter Profiles'!$AC$290-'[1]Outside Edges'!$B82)&gt;=5,'[1]Outside Edges'!$P82="Yes"),"Yes","No")</f>
        <v>Yes</v>
      </c>
      <c r="KD83" s="237" t="str">
        <f>IF(AND((RIGHT($KD$3,2)-'[1]Miter Profiles'!$AC$291-'[1]Outside Edges'!$B82)&gt;=5,'[1]Outside Edges'!$P82="Yes"),"Yes","No")</f>
        <v>Yes</v>
      </c>
      <c r="KE83" s="238" t="str">
        <f>IF(AND((RIGHT($KE$3,2)-'[1]Miter Profiles'!$AC$292-'[1]Outside Edges'!$B82)&gt;=5,'[1]Outside Edges'!$P82="Yes"),"Yes","No")</f>
        <v>Yes</v>
      </c>
      <c r="KF83" s="129" t="str">
        <f>IF(AND((RIGHT($KF$3,2)-'[1]Miter Profiles'!$AC$293-'[1]Outside Edges'!$B82)&gt;=5,'[1]Outside Edges'!$P82="Yes"),"Yes","No")</f>
        <v>Yes</v>
      </c>
      <c r="KG83" s="113" t="str">
        <f>IF(AND((RIGHT($KG$3,2)-'[1]Miter Profiles'!$AC$294-'[1]Outside Edges'!$B82)&gt;=5,'[1]Outside Edges'!$P82="Yes"),"Yes","No")</f>
        <v>Yes</v>
      </c>
      <c r="KH83" s="90" t="str">
        <f>IF(AND((RIGHT($KH$3,2)-'[1]Miter Profiles'!$AC$295-'[1]Outside Edges'!$B82)&gt;=5,'[1]Outside Edges'!$P82="Yes"),"Yes","No")</f>
        <v>Yes</v>
      </c>
      <c r="KI83" s="236" t="str">
        <f>IF(AND((RIGHT($KI$3,2)-'[1]Miter Profiles'!$AC$296-'[1]Outside Edges'!$B82)&gt;=5,'[1]Outside Edges'!$P82="Yes"),"Yes","No")</f>
        <v>Yes</v>
      </c>
      <c r="KJ83" s="237" t="str">
        <f>IF(AND((RIGHT($KJ$3,2)-'[1]Miter Profiles'!$AC$297-'[1]Outside Edges'!$B82)&gt;=5,'[1]Outside Edges'!$P82="Yes"),"Yes","No")</f>
        <v>Yes</v>
      </c>
      <c r="KK83" s="238" t="str">
        <f>IF(AND((RIGHT($KK$3,2)-'[1]Miter Profiles'!$AC$298-'[1]Outside Edges'!$B82)&gt;=5,'[1]Outside Edges'!$P82="Yes"),"Yes","No")</f>
        <v>Yes</v>
      </c>
      <c r="KL83" s="129" t="str">
        <f>IF(AND((RIGHT($KL$3,2)-'[1]Miter Profiles'!$AC$299-'[1]Outside Edges'!$B82)&gt;=5,'[1]Outside Edges'!$P82="Yes"),"Yes","No")</f>
        <v>Yes</v>
      </c>
      <c r="KM83" s="113" t="str">
        <f>IF(AND((RIGHT($KM$3,2)-'[1]Miter Profiles'!$AC$300-'[1]Outside Edges'!$B82)&gt;=5,'[1]Outside Edges'!$P82="Yes"),"Yes","No")</f>
        <v>Yes</v>
      </c>
      <c r="KN83" s="90" t="str">
        <f>IF(AND((RIGHT($KN$3,2)-'[1]Miter Profiles'!$AC$301-'[1]Outside Edges'!$B82)&gt;=5,'[1]Outside Edges'!$P82="Yes"),"Yes","No")</f>
        <v>Yes</v>
      </c>
      <c r="KO83" s="236" t="str">
        <f>IF(AND((RIGHT($KO$3,2)-'[1]Miter Profiles'!$AC$302-'[1]Outside Edges'!$B82)&gt;=5,'[1]Outside Edges'!$P82="Yes"),"Yes","No")</f>
        <v>Yes</v>
      </c>
      <c r="KP83" s="237" t="str">
        <f>IF(AND((RIGHT($KP$3,2)-'[1]Miter Profiles'!$AC$303-'[1]Outside Edges'!$B82)&gt;=5,'[1]Outside Edges'!$P82="Yes"),"Yes","No")</f>
        <v>Yes</v>
      </c>
      <c r="KQ83" s="238" t="str">
        <f>IF(AND((RIGHT($KQ$3,2)-'[1]Miter Profiles'!$AC$304-'[1]Outside Edges'!$B82)&gt;=5,'[1]Outside Edges'!$P82="Yes"),"Yes","No")</f>
        <v>Yes</v>
      </c>
      <c r="KR83" s="129" t="str">
        <f>IF(AND((RIGHT($KR$3,2)-'[1]Miter Profiles'!$AC$305-'[1]Outside Edges'!$B82)&gt;=5,'[1]Outside Edges'!$P82="Yes"),"Yes","No")</f>
        <v>Yes</v>
      </c>
      <c r="KS83" s="113" t="str">
        <f>IF(AND((RIGHT($KS$3,2)-'[1]Miter Profiles'!$AC$306-'[1]Outside Edges'!$B82)&gt;=5,'[1]Outside Edges'!$P82="Yes"),"Yes","No")</f>
        <v>Yes</v>
      </c>
      <c r="KT83" s="90" t="str">
        <f>IF(AND((RIGHT($KT$3,2)-'[1]Miter Profiles'!$AC$307-'[1]Outside Edges'!$B82)&gt;=5,'[1]Outside Edges'!$P82="Yes"),"Yes","No")</f>
        <v>Yes</v>
      </c>
      <c r="KU83" s="236" t="str">
        <f>IF(AND((RIGHT($KU$3,2)-'[1]Miter Profiles'!$AC$308-'[1]Outside Edges'!$B82)&gt;=5,'[1]Outside Edges'!$P82="Yes"),"Yes","No")</f>
        <v>No</v>
      </c>
      <c r="KV83" s="237" t="str">
        <f>IF(AND((RIGHT($KV$3,2)-'[1]Miter Profiles'!$AC$309-'[1]Outside Edges'!$B82)&gt;=5,'[1]Outside Edges'!$P82="Yes"),"Yes","No")</f>
        <v>Yes</v>
      </c>
      <c r="KW83" s="238" t="str">
        <f>IF(AND((RIGHT($KW$3,2)-'[1]Miter Profiles'!$AC$310-'[1]Outside Edges'!$B82)&gt;=5,'[1]Outside Edges'!$P82="Yes"),"Yes","No")</f>
        <v>Yes</v>
      </c>
      <c r="KX83" s="129" t="str">
        <f>IF(AND((RIGHT($KX$3,2)-'[1]Miter Profiles'!$AC$311-'[1]Outside Edges'!$B82)&gt;=5,'[1]Outside Edges'!$P82="Yes"),"Yes","No")</f>
        <v>Yes</v>
      </c>
      <c r="KY83" s="113" t="str">
        <f>IF(AND((RIGHT($KY$3,2)-'[1]Miter Profiles'!$AC$312-'[1]Outside Edges'!$B82)&gt;=5,'[1]Outside Edges'!$P82="Yes"),"Yes","No")</f>
        <v>Yes</v>
      </c>
      <c r="KZ83" s="90" t="str">
        <f>IF(AND((RIGHT($KZ$3,2)-'[1]Miter Profiles'!$AC$313-'[1]Outside Edges'!$B82)&gt;=5,'[1]Outside Edges'!$P82="Yes"),"Yes","No")</f>
        <v>Yes</v>
      </c>
      <c r="LA83" s="236" t="str">
        <f>IF(AND((RIGHT($LA$3,2)-'[1]Miter Profiles'!$AC$314-'[1]Outside Edges'!$B82)&gt;=5,'[1]Outside Edges'!$P82="Yes"),"Yes","No")</f>
        <v>Yes</v>
      </c>
      <c r="LB83" s="237" t="str">
        <f>IF(AND((RIGHT($LB$3,2)-'[1]Miter Profiles'!$AC$315-'[1]Outside Edges'!$B82)&gt;=5,'[1]Outside Edges'!$P82="Yes"),"Yes","No")</f>
        <v>Yes</v>
      </c>
      <c r="LC83" s="243" t="str">
        <f>IF(AND((RIGHT($LC$3,2)-'[1]Miter Profiles'!$AC$316-'[1]Outside Edges'!$B82)&gt;=5,'[1]Outside Edges'!$P82="Yes"),"Yes","No")</f>
        <v>Yes</v>
      </c>
      <c r="LD83" s="244" t="str">
        <f>IF(AND((RIGHT($LD$3,2)-'[1]Miter Profiles'!$AC$317-'[1]Outside Edges'!$B82)&gt;=5,'[1]Outside Edges'!$P82="Yes"),"Yes","No")</f>
        <v>Yes</v>
      </c>
      <c r="LE83" s="113" t="str">
        <f>IF(AND((RIGHT($LE$3,2)-'[1]Miter Profiles'!$AC$318-'[1]Outside Edges'!$B82)&gt;=5,'[1]Outside Edges'!$P82="Yes"),"Yes","No")</f>
        <v>Yes</v>
      </c>
      <c r="LF83" s="10" t="str">
        <f>IF(AND((RIGHT($LF$3,2)-'[1]Miter Profiles'!$AC$319-'[1]Outside Edges'!$B82)&gt;=5,'[1]Outside Edges'!$P82="Yes"),"Yes","No")</f>
        <v>Yes</v>
      </c>
      <c r="LG83" s="113" t="str">
        <f>IF(AND((RIGHT($LG$3,2)-'[1]Miter Profiles'!$AC$320-'[1]Outside Edges'!$B82)&gt;=5,'[1]Outside Edges'!$P82="Yes"),"Yes","No")</f>
        <v>Yes</v>
      </c>
      <c r="LH83" s="90" t="str">
        <f>IF(AND((RIGHT($LH$3,2)-'[1]Miter Profiles'!$AC$321-'[1]Outside Edges'!$B82)&gt;=5,'[1]Outside Edges'!$P82="Yes"),"Yes","No")</f>
        <v>Yes</v>
      </c>
      <c r="LI83" s="236" t="str">
        <f>IF(AND((RIGHT($LI$3,2)-'[1]Miter Profiles'!$AC$322-'[1]Outside Edges'!$B82)&gt;=5,'[1]Outside Edges'!$P82="Yes"),"Yes","No")</f>
        <v>No</v>
      </c>
      <c r="LJ83" s="237" t="str">
        <f>IF(AND((RIGHT($LJ$3,2)-'[1]Miter Profiles'!$AC$323-'[1]Outside Edges'!$B82)&gt;=5,'[1]Outside Edges'!$P82="Yes"),"Yes","No")</f>
        <v>Yes</v>
      </c>
      <c r="LK83" s="238" t="str">
        <f>IF(AND((RIGHT($LK$3,2)-'[1]Miter Profiles'!$AC$324-'[1]Outside Edges'!$B82)&gt;=5,'[1]Outside Edges'!$P82="Yes"),"Yes","No")</f>
        <v>Yes</v>
      </c>
      <c r="LL83" s="129" t="str">
        <f>IF(AND((RIGHT($LL$3,2)-'[1]Miter Profiles'!$AC$325-'[1]Outside Edges'!$B82)&gt;=5,'[1]Outside Edges'!$P82="Yes"),"Yes","No")</f>
        <v>Yes</v>
      </c>
      <c r="LM83" s="113" t="str">
        <f>IF(AND((RIGHT($LM$3,2)-'[1]Miter Profiles'!$AC$326-'[1]Outside Edges'!$B82)&gt;=5,'[1]Outside Edges'!$P82="Yes"),"Yes","No")</f>
        <v>Yes</v>
      </c>
      <c r="LN83" s="90" t="str">
        <f>IF(AND((RIGHT($LN$3,2)-'[1]Miter Profiles'!$AC$327-'[1]Outside Edges'!$B82)&gt;=5,'[1]Outside Edges'!$P82="Yes"),"Yes","No")</f>
        <v>Yes</v>
      </c>
      <c r="LO83" s="236" t="str">
        <f>IF(AND((RIGHT($LO$3,2)-'[1]Miter Profiles'!$AC$328-'[1]Outside Edges'!$B82)&gt;=5,'[1]Outside Edges'!$P82="Yes"),"Yes","No")</f>
        <v>No</v>
      </c>
      <c r="LP83" s="237" t="str">
        <f>IF(AND((RIGHT($LP$3,2)-'[1]Miter Profiles'!$AC$329-'[1]Outside Edges'!$B82)&gt;=5,'[1]Outside Edges'!$P82="Yes"),"Yes","No")</f>
        <v>Yes</v>
      </c>
      <c r="LQ83" s="238" t="str">
        <f>IF(AND((RIGHT($LQ$3,2)-'[1]Miter Profiles'!$AC$330-'[1]Outside Edges'!$B82)&gt;=5,'[1]Outside Edges'!$P82="Yes"),"Yes","No")</f>
        <v>Yes</v>
      </c>
      <c r="LR83" s="129" t="str">
        <f>IF(AND((RIGHT($LR$3,2)-'[1]Miter Profiles'!$AC$331-'[1]Outside Edges'!$B82)&gt;=5,'[1]Outside Edges'!$P82="Yes"),"Yes","No")</f>
        <v>No</v>
      </c>
      <c r="LS83" s="113" t="str">
        <f>IF(AND((RIGHT($LS$3,2)-'[1]Miter Profiles'!$AC$332-'[1]Outside Edges'!$B82)&gt;=5,'[1]Outside Edges'!$P82="Yes"),"Yes","No")</f>
        <v>Yes</v>
      </c>
      <c r="LT83" s="90" t="str">
        <f>IF(AND((RIGHT($LT$3,2)-'[1]Miter Profiles'!$AC$333-'[1]Outside Edges'!$B82)&gt;=5,'[1]Outside Edges'!$P82="Yes"),"Yes","No")</f>
        <v>Yes</v>
      </c>
    </row>
    <row r="84" spans="1:332" ht="15.75" customHeight="1" thickBot="1" x14ac:dyDescent="0.3">
      <c r="A84" s="8" t="str">
        <f>IF('[1]Outside Edges'!$A83&lt;&gt;"",'[1]Outside Edges'!$A83,"")</f>
        <v>D81</v>
      </c>
      <c r="B84" s="10" t="str">
        <f>IF(AND((RIGHT($B$3,2)-'[1]Miter Profiles'!$AC$3-'[1]Outside Edges'!$B83)&gt;=5,'[1]Outside Edges'!$P83="Yes"),"Yes","No")</f>
        <v>Yes</v>
      </c>
      <c r="C84" s="10" t="str">
        <f>IF(AND((RIGHT($C$3,2)-'[1]Miter Profiles'!$AC$4-'[1]Outside Edges'!$B83)&gt;=5,'[1]Outside Edges'!$P83="Yes"),"Yes","No")</f>
        <v>Yes</v>
      </c>
      <c r="D84" s="85" t="str">
        <f>IF(AND((RIGHT($D$3,2)-'[1]Miter Profiles'!$AC$5-'[1]Outside Edges'!$B83)&gt;=5,'[1]Outside Edges'!$P83="Yes"),"Yes","No")</f>
        <v>Yes</v>
      </c>
      <c r="E84" s="86" t="str">
        <f>IF(AND((RIGHT($E$3,2)-'[1]Miter Profiles'!$AC$6-'[1]Outside Edges'!$B83)&gt;=5,'[1]Outside Edges'!$P83="Yes"),"Yes","No")</f>
        <v>Yes</v>
      </c>
      <c r="F84" s="11" t="str">
        <f>IF(AND((RIGHT($F$3,2)-'[1]Miter Profiles'!$AC$7-'[1]Outside Edges'!$B83)&gt;=5,'[1]Outside Edges'!$P83="Yes"),"Yes","No")</f>
        <v>Yes</v>
      </c>
      <c r="G84" s="87" t="str">
        <f>IF(AND((RIGHT($G$3,2)-'[1]Miter Profiles'!$AC$8-'[1]Outside Edges'!$B83)&gt;=5,'[1]Outside Edges'!$P83="Yes"),"Yes","No")</f>
        <v>Yes</v>
      </c>
      <c r="H84" s="10" t="str">
        <f>IF(AND((RIGHT($H$3,2)-'[1]Miter Profiles'!$AC$9-'[1]Outside Edges'!$B83)&gt;=5,'[1]Outside Edges'!$P83="Yes"),"Yes","No")</f>
        <v>Yes</v>
      </c>
      <c r="I84" s="10" t="str">
        <f>IF(AND((RIGHT($I$3,2)-'[1]Miter Profiles'!$AC$10-'[1]Outside Edges'!$B83)&gt;=5,'[1]Outside Edges'!$P83="Yes"),"Yes","No")</f>
        <v>Yes</v>
      </c>
      <c r="J84" s="85" t="str">
        <f>IF(AND((RIGHT($J$3,2)-'[1]Miter Profiles'!$AC$11-'[1]Outside Edges'!$B83)&gt;=5,'[1]Outside Edges'!$P83="Yes"),"Yes","No")</f>
        <v>Yes</v>
      </c>
      <c r="K84" s="86" t="str">
        <f>IF(AND((RIGHT($K$3,2)-'[1]Miter Profiles'!$AC$12-'[1]Outside Edges'!$B83)&gt;=5,'[1]Outside Edges'!$P83="Yes"),"Yes","No")</f>
        <v>Yes</v>
      </c>
      <c r="L84" s="11" t="str">
        <f>IF(AND((RIGHT($L$3,2)-'[1]Miter Profiles'!$AC$13-'[1]Outside Edges'!$B83)&gt;=5,'[1]Outside Edges'!$P83="Yes"),"Yes","No")</f>
        <v>Yes</v>
      </c>
      <c r="M84" s="87" t="str">
        <f>IF(AND((RIGHT($M$3,2)-'[1]Miter Profiles'!$AC$14-'[1]Outside Edges'!$B83)&gt;=5,'[1]Outside Edges'!$P83="Yes"),"Yes","No")</f>
        <v>Yes</v>
      </c>
      <c r="N84" s="10" t="str">
        <f>IF(AND((RIGHT($N$3,2)-'[1]Miter Profiles'!$AC$15-'[1]Outside Edges'!$B83)&gt;=4,'[1]Outside Edges'!$P83="Yes"),"Yes","No")</f>
        <v>No</v>
      </c>
      <c r="O84" s="10" t="str">
        <f>IF(AND((RIGHT($O$3,2)-'[1]Miter Profiles'!$AC$16-'[1]Outside Edges'!$B83)&gt;=5,'[1]Outside Edges'!$P83="Yes"),"Yes","No")</f>
        <v>Yes</v>
      </c>
      <c r="P84" s="85" t="str">
        <f>IF(AND((RIGHT($P$3,2)-'[1]Miter Profiles'!$AC$17-'[1]Outside Edges'!$B83)&gt;=5,'[1]Outside Edges'!$P83="Yes"),"Yes","No")</f>
        <v>Yes</v>
      </c>
      <c r="Q84" s="86" t="str">
        <f>IF(AND((RIGHT($Q$3,2)-'[1]Miter Profiles'!$AC$18-'[1]Outside Edges'!$B83)&gt;=5,'[1]Outside Edges'!$P83="Yes"),"Yes","No")</f>
        <v>No</v>
      </c>
      <c r="R84" s="11" t="str">
        <f>IF(AND((RIGHT($R$3,2)-'[1]Miter Profiles'!$AC$19-'[1]Outside Edges'!$B83)&gt;=5,'[1]Outside Edges'!$P83="Yes"),"Yes","No")</f>
        <v>Yes</v>
      </c>
      <c r="S84" s="87" t="str">
        <f>IF(AND((RIGHT($S$3,2)-'[1]Miter Profiles'!$AC$20-'[1]Outside Edges'!$B83)&gt;=5,'[1]Outside Edges'!$P83="Yes"),"Yes","No")</f>
        <v>Yes</v>
      </c>
      <c r="T84" s="10" t="str">
        <f>IF(AND((RIGHT($T$3,2)-'[1]Miter Profiles'!$AC$21-'[1]Outside Edges'!$B83)&gt;=5,'[1]Outside Edges'!$P83="Yes"),"Yes","No")</f>
        <v>Yes</v>
      </c>
      <c r="U84" s="10" t="str">
        <f>IF(AND((RIGHT($U$3,2)-'[1]Miter Profiles'!$AC$22-'[1]Outside Edges'!$B83)&gt;=5,'[1]Outside Edges'!$P83="Yes"),"Yes","No")</f>
        <v>Yes</v>
      </c>
      <c r="V84" s="85" t="str">
        <f>IF(AND((RIGHT($V$3,2)-'[1]Miter Profiles'!$AC$23-'[1]Outside Edges'!$B83)&gt;=5,'[1]Outside Edges'!$P83="Yes"),"Yes","No")</f>
        <v>Yes</v>
      </c>
      <c r="W84" s="86" t="str">
        <f>IF(AND((RIGHT($W$3,2)-'[1]Miter Profiles'!$AC$24-'[1]Outside Edges'!$B83)&gt;=5,'[1]Outside Edges'!$P83="Yes"),"Yes","No")</f>
        <v>No</v>
      </c>
      <c r="X84" s="11" t="str">
        <f>IF(AND((RIGHT($X$3,2)-'[1]Miter Profiles'!$AC$25-'[1]Outside Edges'!$B83)&gt;=5,'[1]Outside Edges'!$P83="Yes"),"Yes","No")</f>
        <v>Yes</v>
      </c>
      <c r="Y84" s="87" t="str">
        <f>IF(AND((RIGHT($Y$3,2)-'[1]Miter Profiles'!$AC$26-'[1]Outside Edges'!$B83)&gt;=5,'[1]Outside Edges'!$P83="Yes"),"Yes","No")</f>
        <v>Yes</v>
      </c>
      <c r="Z84" s="10" t="str">
        <f>IF(AND((RIGHT($Z$3,2)-'[1]Miter Profiles'!$AC$27-'[1]Outside Edges'!$B83)&gt;=5,'[1]Outside Edges'!$P83="Yes"),"Yes","No")</f>
        <v>Yes</v>
      </c>
      <c r="AA84" s="10" t="str">
        <f>IF(AND((RIGHT($AA$3,2)-'[1]Miter Profiles'!$AC$28-'[1]Outside Edges'!$B83)&gt;=5,'[1]Outside Edges'!$P83="Yes"),"Yes","No")</f>
        <v>Yes</v>
      </c>
      <c r="AB84" s="85" t="str">
        <f>IF(AND((RIGHT($AB$3,2)-'[1]Miter Profiles'!$AC$29-'[1]Outside Edges'!$B83)&gt;=5,'[1]Outside Edges'!$P83="Yes"),"Yes","No")</f>
        <v>Yes</v>
      </c>
      <c r="AC84" s="86" t="str">
        <f>IF(AND((RIGHT($AC$3,2)-'[1]Miter Profiles'!$AC$30-'[1]Outside Edges'!$B83)&gt;=5,'[1]Outside Edges'!$P83="Yes"),"Yes","No")</f>
        <v>Yes</v>
      </c>
      <c r="AD84" s="11" t="str">
        <f>IF(AND((RIGHT($AD$3,2)-'[1]Miter Profiles'!$AC$31-'[1]Outside Edges'!$B83)&gt;=5,'[1]Outside Edges'!$P83="Yes"),"Yes","No")</f>
        <v>Yes</v>
      </c>
      <c r="AE84" s="87" t="str">
        <f>IF(AND((RIGHT($AE$3,2)-'[1]Miter Profiles'!$AC$32-'[1]Outside Edges'!$B83)&gt;=5,'[1]Outside Edges'!$P83="Yes"),"Yes","No")</f>
        <v>Yes</v>
      </c>
      <c r="AF84" s="10" t="str">
        <f>IF(AND((RIGHT($AF$3,2)-'[1]Miter Profiles'!$AC$33-'[1]Outside Edges'!$B83)&gt;=5,'[1]Outside Edges'!$P83="Yes"),"Yes","No")</f>
        <v>Yes</v>
      </c>
      <c r="AG84" s="10" t="str">
        <f>IF(AND((RIGHT($AG$3,2)-'[1]Miter Profiles'!$AC$34-'[1]Outside Edges'!$B83)&gt;=5,'[1]Outside Edges'!$P83="Yes"),"Yes","No")</f>
        <v>Yes</v>
      </c>
      <c r="AH84" s="85" t="str">
        <f>IF(AND((RIGHT($AH$3,2)-'[1]Miter Profiles'!$AC$35-'[1]Outside Edges'!$B83)&gt;=5,'[1]Outside Edges'!$P83="Yes"),"Yes","No")</f>
        <v>Yes</v>
      </c>
      <c r="AI84" s="86" t="str">
        <f>IF(AND((RIGHT($AI$3,2)-'[1]Miter Profiles'!$AC$36-'[1]Outside Edges'!$B83)&gt;=5,'[1]Outside Edges'!$P83="Yes"),"Yes","No")</f>
        <v>Yes</v>
      </c>
      <c r="AJ84" s="11" t="str">
        <f>IF(AND((RIGHT($AJ$3,2)-'[1]Miter Profiles'!$AC$37-'[1]Outside Edges'!$B83)&gt;=5,'[1]Outside Edges'!$P83="Yes"),"Yes","No")</f>
        <v>Yes</v>
      </c>
      <c r="AK84" s="87" t="str">
        <f>IF(AND((RIGHT($AK$3,2)-'[1]Miter Profiles'!$AC$38-'[1]Outside Edges'!$B83)&gt;=5,'[1]Outside Edges'!$P83="Yes"),"Yes","No")</f>
        <v>Yes</v>
      </c>
      <c r="AL84" s="10" t="str">
        <f>IF(AND((RIGHT($AL$3,2)-'[1]Miter Profiles'!$AC$39-'[1]Outside Edges'!$B83)&gt;=5,'[1]Outside Edges'!$P83="Yes"),"Yes","No")</f>
        <v>Yes</v>
      </c>
      <c r="AM84" s="10" t="str">
        <f>IF(AND((RIGHT($AM$3,2)-'[1]Miter Profiles'!$AC$40-'[1]Outside Edges'!$B83)&gt;=5,'[1]Outside Edges'!$P83="Yes"),"Yes","No")</f>
        <v>Yes</v>
      </c>
      <c r="AN84" s="85" t="str">
        <f>IF(AND((RIGHT($AN$3,2)-'[1]Miter Profiles'!$AC$41-'[1]Outside Edges'!$B83)&gt;=5,'[1]Outside Edges'!$P83="Yes"),"Yes","No")</f>
        <v>Yes</v>
      </c>
      <c r="AO84" s="86" t="str">
        <f>IF(AND((RIGHT($AO$3,2)-'[1]Miter Profiles'!$AC$42-'[1]Outside Edges'!$B83)&gt;=5,'[1]Outside Edges'!$P83="Yes"),"Yes","No")</f>
        <v>Yes</v>
      </c>
      <c r="AP84" s="11" t="str">
        <f>IF(AND((RIGHT($AP$3,2)-'[1]Miter Profiles'!$AC$43-'[1]Outside Edges'!$B83)&gt;=5,'[1]Outside Edges'!$P83="Yes"),"Yes","No")</f>
        <v>Yes</v>
      </c>
      <c r="AQ84" s="87" t="str">
        <f>IF(AND((RIGHT($AQ$3,2)-'[1]Miter Profiles'!$AC$44-'[1]Outside Edges'!$B83)&gt;=5,'[1]Outside Edges'!$P83="Yes"),"Yes","No")</f>
        <v>Yes</v>
      </c>
      <c r="AR84" s="10" t="str">
        <f>IF(AND((RIGHT($AR$3,2)-'[1]Miter Profiles'!$AC$45-'[1]Outside Edges'!$B83)&gt;=5,'[1]Outside Edges'!$P83="Yes"),"Yes","No")</f>
        <v>Yes</v>
      </c>
      <c r="AS84" s="10" t="str">
        <f>IF(AND((RIGHT($AS$3,2)-'[1]Miter Profiles'!$AC$46-'[1]Outside Edges'!$B83)&gt;=5,'[1]Outside Edges'!$P83="Yes"),"Yes","No")</f>
        <v>Yes</v>
      </c>
      <c r="AT84" s="85" t="str">
        <f>IF(AND((RIGHT($AT$3,2)-'[1]Miter Profiles'!$AC$47-'[1]Outside Edges'!$B83)&gt;=5,'[1]Outside Edges'!$P83="Yes"),"Yes","No")</f>
        <v>Yes</v>
      </c>
      <c r="AU84" s="86" t="str">
        <f>IF(AND((RIGHT($AU$3,2)-'[1]Miter Profiles'!$AC$48-'[1]Outside Edges'!$B83)&gt;=5,'[1]Outside Edges'!$P83="Yes"),"Yes","No")</f>
        <v>Yes</v>
      </c>
      <c r="AV84" s="11" t="str">
        <f>IF(AND((RIGHT($AV$3,2)-'[1]Miter Profiles'!$AC$49-'[1]Outside Edges'!$B83)&gt;=5,'[1]Outside Edges'!$P83="Yes"),"Yes","No")</f>
        <v>Yes</v>
      </c>
      <c r="AW84" s="87" t="str">
        <f>IF(AND((RIGHT($AW$3,2)-'[1]Miter Profiles'!$AC$50-'[1]Outside Edges'!$B83)&gt;=5,'[1]Outside Edges'!$P83="Yes"),"Yes","No")</f>
        <v>Yes</v>
      </c>
      <c r="AX84" s="10" t="str">
        <f>IF(AND((RIGHT($AX$3,2)-'[1]Miter Profiles'!$AC$51-'[1]Outside Edges'!$B83)&gt;=5,'[1]Outside Edges'!$P83="Yes"),"Yes","No")</f>
        <v>Yes</v>
      </c>
      <c r="AY84" s="10" t="str">
        <f>IF(AND((RIGHT($AY$3,2)-'[1]Miter Profiles'!$AC$52-'[1]Outside Edges'!$B83)&gt;=5,'[1]Outside Edges'!$P83="Yes"),"Yes","No")</f>
        <v>Yes</v>
      </c>
      <c r="AZ84" s="85" t="str">
        <f>IF(AND((RIGHT($AZ$3,2)-'[1]Miter Profiles'!$AC$53-'[1]Outside Edges'!$B83)&gt;=5,'[1]Outside Edges'!$P83="Yes"),"Yes","No")</f>
        <v>Yes</v>
      </c>
      <c r="BA84" s="86" t="str">
        <f>IF(AND((RIGHT($BA$3,2)-'[1]Miter Profiles'!$AC$54-'[1]Outside Edges'!$B83)&gt;=5,'[1]Outside Edges'!$P83="Yes"),"Yes","No")</f>
        <v>Yes</v>
      </c>
      <c r="BB84" s="11" t="str">
        <f>IF(AND((RIGHT($BB$3,2)-'[1]Miter Profiles'!$AC$55-'[1]Outside Edges'!$B83)&gt;=5,'[1]Outside Edges'!$P83="Yes"),"Yes","No")</f>
        <v>Yes</v>
      </c>
      <c r="BC84" s="87" t="str">
        <f>IF(AND((RIGHT($BC$3,2)-'[1]Miter Profiles'!$AC$56-'[1]Outside Edges'!$B83)&gt;=5,'[1]Outside Edges'!$P83="Yes"),"Yes","No")</f>
        <v>Yes</v>
      </c>
      <c r="BD84" s="10" t="str">
        <f>IF(AND((RIGHT($BD$3,2)-'[1]Miter Profiles'!$AC$57-'[1]Outside Edges'!$B83)&gt;=5,'[1]Outside Edges'!$P83="Yes"),"Yes","No")</f>
        <v>Yes</v>
      </c>
      <c r="BE84" s="10" t="str">
        <f>IF(AND((RIGHT($BE$3,2)-'[1]Miter Profiles'!$AC$58-'[1]Outside Edges'!$B83)&gt;=5,'[1]Outside Edges'!$P83="Yes"),"Yes","No")</f>
        <v>Yes</v>
      </c>
      <c r="BF84" s="85" t="str">
        <f>IF(AND((RIGHT($BF$3,2)-'[1]Miter Profiles'!$AC$59-'[1]Outside Edges'!$B83)&gt;=5,'[1]Outside Edges'!$P83="Yes"),"Yes","No")</f>
        <v>Yes</v>
      </c>
      <c r="BG84" s="86" t="str">
        <f>IF(AND((RIGHT($BG$3,2)-'[1]Miter Profiles'!$AC$60-'[1]Outside Edges'!$B83)&gt;=5,'[1]Outside Edges'!$P83="Yes"),"Yes","No")</f>
        <v>Yes</v>
      </c>
      <c r="BH84" s="11" t="str">
        <f>IF(AND((RIGHT($BH$3,2)-'[1]Miter Profiles'!$AC$61-'[1]Outside Edges'!$B83)&gt;=5,'[1]Outside Edges'!$P83="Yes"),"Yes","No")</f>
        <v>Yes</v>
      </c>
      <c r="BI84" s="87" t="str">
        <f>IF(AND((RIGHT($BI$3,2)-'[1]Miter Profiles'!$AC$62-'[1]Outside Edges'!$B83)&gt;=5,'[1]Outside Edges'!$P83="Yes"),"Yes","No")</f>
        <v>Yes</v>
      </c>
      <c r="BJ84" s="10" t="str">
        <f>IF(AND((RIGHT($BJ$3,2)-'[1]Miter Profiles'!$AC$63-'[1]Outside Edges'!$B83)&gt;=5,'[1]Outside Edges'!$P83="Yes"),"Yes","No")</f>
        <v>Yes</v>
      </c>
      <c r="BK84" s="10" t="str">
        <f>IF(AND((RIGHT($BK$3,2)-'[1]Miter Profiles'!$AC$64-'[1]Outside Edges'!$B83)&gt;=5,'[1]Outside Edges'!$P83="Yes"),"Yes","No")</f>
        <v>Yes</v>
      </c>
      <c r="BL84" s="85" t="str">
        <f>IF(AND((RIGHT($BL$3,2)-'[1]Miter Profiles'!$AC$65-'[1]Outside Edges'!$B83)&gt;=5,'[1]Outside Edges'!$P83="Yes"),"Yes","No")</f>
        <v>Yes</v>
      </c>
      <c r="BM84" s="86" t="str">
        <f>IF(AND((RIGHT($BM$3,2)-'[1]Miter Profiles'!$AC$66-'[1]Outside Edges'!$B83)&gt;=5,'[1]Outside Edges'!$P83="Yes"),"Yes","No")</f>
        <v>Yes</v>
      </c>
      <c r="BN84" s="11" t="str">
        <f>IF(AND((RIGHT($BN$3,2)-'[1]Miter Profiles'!$AC$67-'[1]Outside Edges'!$B83)&gt;=5,'[1]Outside Edges'!$P83="Yes"),"Yes","No")</f>
        <v>Yes</v>
      </c>
      <c r="BO84" s="87" t="str">
        <f>IF(AND((RIGHT($BO$3,2)-'[1]Miter Profiles'!$AC$68-'[1]Outside Edges'!$B83)&gt;=5,'[1]Outside Edges'!$P83="Yes"),"Yes","No")</f>
        <v>Yes</v>
      </c>
      <c r="BP84" s="10" t="str">
        <f>IF(AND((RIGHT($BP$3,2)-'[1]Miter Profiles'!$AC$69-'[1]Outside Edges'!$B83)&gt;=5,'[1]Outside Edges'!$P83="Yes"),"Yes","No")</f>
        <v>Yes</v>
      </c>
      <c r="BQ84" s="10" t="str">
        <f>IF(AND((RIGHT($BQ$3,2)-'[1]Miter Profiles'!$AC$70-'[1]Outside Edges'!$B83)&gt;=5,'[1]Outside Edges'!$P83="Yes"),"Yes","No")</f>
        <v>Yes</v>
      </c>
      <c r="BR84" s="85" t="str">
        <f>IF(AND((RIGHT($BR$3,2)-'[1]Miter Profiles'!$AC$71-'[1]Outside Edges'!$B83)&gt;=5,'[1]Outside Edges'!$P83="Yes"),"Yes","No")</f>
        <v>Yes</v>
      </c>
      <c r="BS84" s="86" t="str">
        <f>IF(AND((RIGHT($BS$3,2)-'[1]Miter Profiles'!$AC$72-'[1]Outside Edges'!$B83)&gt;=5,'[1]Outside Edges'!$P83="Yes"),"Yes","No")</f>
        <v>Yes</v>
      </c>
      <c r="BT84" s="11" t="str">
        <f>IF(AND((RIGHT($BT$3,2)-'[1]Miter Profiles'!$AC$73-'[1]Outside Edges'!$B83)&gt;=5,'[1]Outside Edges'!$P83="Yes"),"Yes","No")</f>
        <v>Yes</v>
      </c>
      <c r="BU84" s="87" t="str">
        <f>IF(AND((RIGHT($BU$3,2)-'[1]Miter Profiles'!$AC$74-'[1]Outside Edges'!$B83)&gt;=5,'[1]Outside Edges'!$P83="Yes"),"Yes","No")</f>
        <v>Yes</v>
      </c>
      <c r="BV84" s="10" t="str">
        <f>IF(AND((RIGHT($BV$3,2)-'[1]Miter Profiles'!$AC$75-'[1]Outside Edges'!$B83)&gt;=5,'[1]Outside Edges'!$P83="Yes"),"Yes","No")</f>
        <v>Yes</v>
      </c>
      <c r="BW84" s="10" t="str">
        <f>IF(AND((RIGHT($BW$3,2)-'[1]Miter Profiles'!$AC$76-'[1]Outside Edges'!$B83)&gt;=5,'[1]Outside Edges'!$P83="Yes"),"Yes","No")</f>
        <v>Yes</v>
      </c>
      <c r="BX84" s="85" t="str">
        <f>IF(AND((RIGHT($BX$3,2)-'[1]Miter Profiles'!$AC$77-'[1]Outside Edges'!$B83)&gt;=5,'[1]Outside Edges'!$P83="Yes"),"Yes","No")</f>
        <v>Yes</v>
      </c>
      <c r="BY84" s="86" t="str">
        <f>IF(AND((RIGHT($BY$3,2)-'[1]Miter Profiles'!$AC$78-'[1]Outside Edges'!$B83)&gt;=5,'[1]Outside Edges'!$P83="Yes"),"Yes","No")</f>
        <v>Yes</v>
      </c>
      <c r="BZ84" s="11" t="str">
        <f>IF(AND((RIGHT($BZ$3,2)-'[1]Miter Profiles'!$AC$79-'[1]Outside Edges'!$B83)&gt;=5,'[1]Outside Edges'!$P83="Yes"),"Yes","No")</f>
        <v>Yes</v>
      </c>
      <c r="CA84" s="87" t="str">
        <f>IF(AND((RIGHT($CA$3,2)-'[1]Miter Profiles'!$AC$80-'[1]Outside Edges'!$B83)&gt;=5,'[1]Outside Edges'!$P83="Yes"),"Yes","No")</f>
        <v>Yes</v>
      </c>
      <c r="CB84" s="10" t="str">
        <f>IF(AND((RIGHT($CB$3,2)-'[1]Miter Profiles'!$AC$81-'[1]Outside Edges'!$B83)&gt;=5,'[1]Outside Edges'!$P83="Yes"),"Yes","No")</f>
        <v>Yes</v>
      </c>
      <c r="CC84" s="10" t="str">
        <f>IF(AND((RIGHT($CC$3,2)-'[1]Miter Profiles'!$AC$82-'[1]Outside Edges'!$B83)&gt;=5,'[1]Outside Edges'!$P83="Yes"),"Yes","No")</f>
        <v>Yes</v>
      </c>
      <c r="CD84" s="85" t="str">
        <f>IF(AND((RIGHT($CD$3,2)-'[1]Miter Profiles'!$AC$83-'[1]Outside Edges'!$B83)&gt;=5,'[1]Outside Edges'!$P83="Yes"),"Yes","No")</f>
        <v>Yes</v>
      </c>
      <c r="CE84" s="86" t="str">
        <f>IF(AND((RIGHT($CE$3,2)-'[1]Miter Profiles'!$AC$84-'[1]Outside Edges'!$B83)&gt;=5,'[1]Outside Edges'!$P83="Yes"),"Yes","No")</f>
        <v>Yes</v>
      </c>
      <c r="CF84" s="11" t="str">
        <f>IF(AND((RIGHT($CF$3,2)-'[1]Miter Profiles'!$AC$85-'[1]Outside Edges'!$B83)&gt;=5,'[1]Outside Edges'!$P83="Yes"),"Yes","No")</f>
        <v>Yes</v>
      </c>
      <c r="CG84" s="87" t="str">
        <f>IF(AND((RIGHT($CG$3,2)-'[1]Miter Profiles'!$AC$86-'[1]Outside Edges'!$B83)&gt;=5,'[1]Outside Edges'!$P83="Yes"),"Yes","No")</f>
        <v>Yes</v>
      </c>
      <c r="CH84" s="10" t="str">
        <f>IF(AND((RIGHT($CH$3,2)-'[1]Miter Profiles'!$AC$87-'[1]Outside Edges'!$B83)&gt;=5,'[1]Outside Edges'!$P83="Yes"),"Yes","No")</f>
        <v>Yes</v>
      </c>
      <c r="CI84" s="10" t="str">
        <f>IF(AND((RIGHT($CI$3,2)-'[1]Miter Profiles'!$AC$88-'[1]Outside Edges'!$B83)&gt;=5,'[1]Outside Edges'!$P83="Yes"),"Yes","No")</f>
        <v>Yes</v>
      </c>
      <c r="CJ84" s="85" t="str">
        <f>IF(AND((RIGHT($CJ$3,2)-'[1]Miter Profiles'!$AC$89-'[1]Outside Edges'!$B83)&gt;=5,'[1]Outside Edges'!$P83="Yes"),"Yes","No")</f>
        <v>Yes</v>
      </c>
      <c r="CK84" s="86" t="str">
        <f>IF(AND((RIGHT($CK$3,2)-'[1]Miter Profiles'!$AC$90-'[1]Outside Edges'!$B83)&gt;=5,'[1]Outside Edges'!$P83="Yes"),"Yes","No")</f>
        <v>Yes</v>
      </c>
      <c r="CL84" s="11" t="str">
        <f>IF(AND((RIGHT($CL$3,2)-'[1]Miter Profiles'!$AC$91-'[1]Outside Edges'!$B83)&gt;=5,'[1]Outside Edges'!$P83="Yes"),"Yes","No")</f>
        <v>Yes</v>
      </c>
      <c r="CM84" s="87" t="str">
        <f>IF(AND((RIGHT($CM$3,2)-'[1]Miter Profiles'!$AC$92-'[1]Outside Edges'!$B83)&gt;=5,'[1]Outside Edges'!$P83="Yes"),"Yes","No")</f>
        <v>Yes</v>
      </c>
      <c r="CN84" s="10" t="str">
        <f>IF(AND((RIGHT(CN$3,2)-'[1]Miter Profiles'!$AC$93-'[1]Outside Edges'!$B83)&gt;=5,'[1]Outside Edges'!$P83="Yes"),"Yes","No")</f>
        <v>No</v>
      </c>
      <c r="CO84" s="10" t="str">
        <f>IF(AND((RIGHT(CO$3,2)-'[1]Miter Profiles'!$AC$94-'[1]Outside Edges'!$B83)&gt;=5,'[1]Outside Edges'!$P83="Yes"),"Yes","No")</f>
        <v>Yes</v>
      </c>
      <c r="CP84" s="85" t="str">
        <f>IF(AND((RIGHT(CP$3,2)-'[1]Miter Profiles'!$AC$95-'[1]Outside Edges'!$B83)&gt;=5,'[1]Outside Edges'!$P83="Yes"),"Yes","No")</f>
        <v>Yes</v>
      </c>
      <c r="CQ84" s="86" t="str">
        <f>IF(AND((RIGHT(CQ$3,2)-'[1]Miter Profiles'!$AC$96-'[1]Outside Edges'!$B83)&gt;=5,'[1]Outside Edges'!$P83="Yes"),"Yes","No")</f>
        <v>Yes</v>
      </c>
      <c r="CR84" s="11" t="str">
        <f>IF(AND((RIGHT(CR$3,2)-'[1]Miter Profiles'!$AC$97-'[1]Outside Edges'!$B83)&gt;=5,'[1]Outside Edges'!$P83="Yes"),"Yes","No")</f>
        <v>Yes</v>
      </c>
      <c r="CS84" s="87" t="str">
        <f>IF(AND((RIGHT(CS$3,2)-'[1]Miter Profiles'!$AC$98-'[1]Outside Edges'!$B83)&gt;=5,'[1]Outside Edges'!$P83="Yes"),"Yes","No")</f>
        <v>Yes</v>
      </c>
      <c r="CT84" s="10" t="str">
        <f>IF(AND((RIGHT($CT$3,2)-'[1]Miter Profiles'!$AC$99-'[1]Outside Edges'!$B83)&gt;=5,'[1]Outside Edges'!$P83="Yes"),"Yes","No")</f>
        <v>Yes</v>
      </c>
      <c r="CU84" s="10" t="str">
        <f>IF(AND((RIGHT($CU$3,2)-'[1]Miter Profiles'!$AC$100-'[1]Outside Edges'!$B83)&gt;=5,'[1]Outside Edges'!$P83="Yes"),"Yes","No")</f>
        <v>Yes</v>
      </c>
      <c r="CV84" s="85" t="str">
        <f>IF(AND((RIGHT($CV$3,2)-'[1]Miter Profiles'!$AC$101-'[1]Outside Edges'!$B83)&gt;=5,'[1]Outside Edges'!$P83="Yes"),"Yes","No")</f>
        <v>Yes</v>
      </c>
      <c r="CW84" s="86" t="str">
        <f>IF(AND((RIGHT($CW$3,2)-'[1]Miter Profiles'!$AC$102-'[1]Outside Edges'!$B83)&gt;=5,'[1]Outside Edges'!$P83="Yes"),"Yes","No")</f>
        <v>Yes</v>
      </c>
      <c r="CX84" s="11" t="str">
        <f>IF(AND((RIGHT($CX$3,2)-'[1]Miter Profiles'!$AC$103-'[1]Outside Edges'!$B83)&gt;=5,'[1]Outside Edges'!$P83="Yes"),"Yes","No")</f>
        <v>Yes</v>
      </c>
      <c r="CY84" s="87" t="str">
        <f>IF(AND((RIGHT($CY$3,2)-'[1]Miter Profiles'!$AC$104-'[1]Outside Edges'!$B83)&gt;=5,'[1]Outside Edges'!$P83="Yes"),"Yes","No")</f>
        <v>Yes</v>
      </c>
      <c r="CZ84" s="10" t="str">
        <f>IF(AND((RIGHT($CZ$3,2)-'[1]Miter Profiles'!$AC$105-'[1]Outside Edges'!$B83)&gt;=5,'[1]Outside Edges'!$P83="Yes"),"Yes","No")</f>
        <v>Yes</v>
      </c>
      <c r="DA84" s="10" t="str">
        <f>IF(AND((RIGHT($DA$3,2)-'[1]Miter Profiles'!$AC$106-'[1]Outside Edges'!$B83)&gt;=5,'[1]Outside Edges'!$P83="Yes"),"Yes","No")</f>
        <v>Yes</v>
      </c>
      <c r="DB84" s="85" t="str">
        <f>IF(AND((RIGHT($DB$3,2)-'[1]Miter Profiles'!$AC$107-'[1]Outside Edges'!$B83)&gt;=5,'[1]Outside Edges'!$P83="Yes"),"Yes","No")</f>
        <v>Yes</v>
      </c>
      <c r="DC84" s="86" t="str">
        <f>IF(AND((RIGHT($DC$3,2)-'[1]Miter Profiles'!$AC$108-'[1]Outside Edges'!$B83)&gt;=5,'[1]Outside Edges'!$P83="Yes"),"Yes","No")</f>
        <v>Yes</v>
      </c>
      <c r="DD84" s="11" t="str">
        <f>IF(AND((RIGHT($DD$3,2)-'[1]Miter Profiles'!$AC$109-'[1]Outside Edges'!$B83)&gt;=5,'[1]Outside Edges'!$P83="Yes"),"Yes","No")</f>
        <v>Yes</v>
      </c>
      <c r="DE84" s="87" t="str">
        <f>IF(AND((RIGHT($DE$3,2)-'[1]Miter Profiles'!$AC$110-'[1]Outside Edges'!$B83)&gt;=5,'[1]Outside Edges'!$P83="Yes"),"Yes","No")</f>
        <v>Yes</v>
      </c>
      <c r="DF84" s="10" t="str">
        <f>IF(AND((RIGHT($DF$3,2)-'[1]Miter Profiles'!$AC$111-'[1]Outside Edges'!$B83)&gt;=5,'[1]Outside Edges'!$P83="Yes"),"Yes","No")</f>
        <v>Yes</v>
      </c>
      <c r="DG84" s="10" t="str">
        <f>IF(AND((RIGHT($DG$3,2)-'[1]Miter Profiles'!$AC$112-'[1]Outside Edges'!$B83)&gt;=5,'[1]Outside Edges'!$P83="Yes"),"Yes","No")</f>
        <v>Yes</v>
      </c>
      <c r="DH84" s="85" t="str">
        <f>IF(AND((RIGHT($DH$3,2)-'[1]Miter Profiles'!$AC$113-'[1]Outside Edges'!$B83)&gt;=5,'[1]Outside Edges'!$P83="Yes"),"Yes","No")</f>
        <v>Yes</v>
      </c>
      <c r="DI84" s="86" t="str">
        <f>IF(AND((RIGHT($DI$3,2)-'[1]Miter Profiles'!$AC$114-'[1]Outside Edges'!$B83)&gt;=5,'[1]Outside Edges'!$P83="Yes"),"Yes","No")</f>
        <v>Yes</v>
      </c>
      <c r="DJ84" s="11" t="str">
        <f>IF(AND((RIGHT($DJ$3,2)-'[1]Miter Profiles'!$AC$115-'[1]Outside Edges'!$B83)&gt;=5,'[1]Outside Edges'!$P83="Yes"),"Yes","No")</f>
        <v>Yes</v>
      </c>
      <c r="DK84" s="87" t="str">
        <f>IF(AND((RIGHT($DK$3,2)-'[1]Miter Profiles'!$AC$116-'[1]Outside Edges'!$B83)&gt;=5,'[1]Outside Edges'!$P83="Yes"),"Yes","No")</f>
        <v>Yes</v>
      </c>
      <c r="DL84" s="10" t="str">
        <f>IF(AND((RIGHT($DL$3,2)-'[1]Miter Profiles'!$AC$117-'[1]Outside Edges'!$B83)&gt;=5,'[1]Outside Edges'!$P83="Yes"),"Yes","No")</f>
        <v>Yes</v>
      </c>
      <c r="DM84" s="10" t="str">
        <f>IF(AND((RIGHT($DM$3,2)-'[1]Miter Profiles'!$AC$118-'[1]Outside Edges'!$B83)&gt;=5,'[1]Outside Edges'!$P83="Yes"),"Yes","No")</f>
        <v>Yes</v>
      </c>
      <c r="DN84" s="85" t="str">
        <f>IF(AND((RIGHT($DN$3,2)-'[1]Miter Profiles'!$AC$119-'[1]Outside Edges'!$B83)&gt;=5,'[1]Outside Edges'!$P83="Yes"),"Yes","No")</f>
        <v>Yes</v>
      </c>
      <c r="DO84" s="86" t="str">
        <f>IF(AND((RIGHT($DO$3,2)-'[1]Miter Profiles'!$AC$120-'[1]Outside Edges'!$B83)&gt;=5,'[1]Outside Edges'!$P83="Yes"),"Yes","No")</f>
        <v>No</v>
      </c>
      <c r="DP84" s="11" t="str">
        <f>IF(AND((RIGHT($DP$3,2)-'[1]Miter Profiles'!$AC$121-'[1]Outside Edges'!$B83)&gt;=5,'[1]Outside Edges'!$P83="Yes"),"Yes","No")</f>
        <v>Yes</v>
      </c>
      <c r="DQ84" s="87" t="str">
        <f>IF(AND((RIGHT($DQ$3,2)-'[1]Miter Profiles'!$AC$122-'[1]Outside Edges'!$B83)&gt;=5,'[1]Outside Edges'!$P83="Yes"),"Yes","No")</f>
        <v>Yes</v>
      </c>
      <c r="DR84" s="10" t="str">
        <f>IF(AND((RIGHT($DR$3,2)-'[1]Miter Profiles'!$AC$123-'[1]Outside Edges'!$B83)&gt;=5,'[1]Outside Edges'!$P83="Yes"),"Yes","No")</f>
        <v>Yes</v>
      </c>
      <c r="DS84" s="10" t="str">
        <f>IF(AND((RIGHT($DS$3,2)-'[1]Miter Profiles'!$AC$124-'[1]Outside Edges'!$B83)&gt;=5,'[1]Outside Edges'!$P83="Yes"),"Yes","No")</f>
        <v>Yes</v>
      </c>
      <c r="DT84" s="85" t="str">
        <f>IF(AND((RIGHT($DT$3,2)-'[1]Miter Profiles'!$AC$125-'[1]Outside Edges'!$B83)&gt;=5,'[1]Outside Edges'!$P83="Yes"),"Yes","No")</f>
        <v>Yes</v>
      </c>
      <c r="DU84" s="86" t="str">
        <f>IF(AND((RIGHT($DU$3,2)-'[1]Miter Profiles'!$AC$126-'[1]Outside Edges'!$B83)&gt;=5,'[1]Outside Edges'!$P83="Yes"),"Yes","No")</f>
        <v>Yes</v>
      </c>
      <c r="DV84" s="11" t="str">
        <f>IF(AND((RIGHT($DV$3,2)-'[1]Miter Profiles'!$AC$127-'[1]Outside Edges'!$B83)&gt;=5,'[1]Outside Edges'!$P83="Yes"),"Yes","No")</f>
        <v>Yes</v>
      </c>
      <c r="DW84" s="87" t="str">
        <f>IF(AND((RIGHT($DW$3,2)-'[1]Miter Profiles'!$AC$128-'[1]Outside Edges'!$B83)&gt;=5,'[1]Outside Edges'!$P83="Yes"),"Yes","No")</f>
        <v>Yes</v>
      </c>
      <c r="DX84" s="10" t="str">
        <f>IF(AND((RIGHT($DX$3,2)-'[1]Miter Profiles'!$AC$129-'[1]Outside Edges'!$B83)&gt;=5,'[1]Outside Edges'!$P83="Yes"),"Yes","No")</f>
        <v>Yes</v>
      </c>
      <c r="DY84" s="10" t="str">
        <f>IF(AND((RIGHT($DY$3,2)-'[1]Miter Profiles'!$AC$130-'[1]Outside Edges'!$B83)&gt;=5,'[1]Outside Edges'!$P83="Yes"),"Yes","No")</f>
        <v>Yes</v>
      </c>
      <c r="DZ84" s="85" t="str">
        <f>IF(AND((RIGHT($DZ$3,2)-'[1]Miter Profiles'!$AC$131-'[1]Outside Edges'!$B83)&gt;=5,'[1]Outside Edges'!$P83="Yes"),"Yes","No")</f>
        <v>Yes</v>
      </c>
      <c r="EA84" s="90" t="str">
        <f>IF(AND((RIGHT($EA$3,2)-'[1]Miter Profiles'!$AC$132-'[1]Outside Edges'!$B83)&gt;=5,'[1]Outside Edges'!$P83="Yes"),"Yes","No")</f>
        <v>Yes</v>
      </c>
      <c r="EB84" s="105" t="str">
        <f>IF(AND((RIGHT($EB$3,2)-'[1]Miter Profiles'!$AC$133-'[1]Outside Edges'!$B83)&gt;=5,'[1]Outside Edges'!$P83="Yes"),"Yes","No")</f>
        <v>No</v>
      </c>
      <c r="EC84" s="110" t="str">
        <f>IF(AND((RIGHT($EC$3,2)-'[1]Miter Profiles'!$AC$134-'[1]Outside Edges'!$B83)&gt;=5,'[1]Outside Edges'!$P83="Yes"),"Yes","No")</f>
        <v>Yes</v>
      </c>
      <c r="ED84" s="116" t="str">
        <f>IF(AND((RIGHT($ED$3,2)-'[1]Miter Profiles'!$AC$135-'[1]Outside Edges'!$B83)&gt;=5,'[1]Outside Edges'!$P83="Yes"),"Yes","No")</f>
        <v>Yes</v>
      </c>
      <c r="EE84" s="113" t="str">
        <f>IF(AND((RIGHT($EE$3,2)-'[1]Miter Profiles'!$AC$136-'[1]Outside Edges'!$B83)&gt;=5,'[1]Outside Edges'!$P83="Yes"),"Yes","No")</f>
        <v>Yes</v>
      </c>
      <c r="EF84" s="85" t="str">
        <f>IF(AND((RIGHT($EF$3,2)-'[1]Miter Profiles'!$AC$137-'[1]Outside Edges'!$B83)&gt;=5,'[1]Outside Edges'!$P83="Yes"),"Yes","No")</f>
        <v>Yes</v>
      </c>
      <c r="EG84" s="10" t="str">
        <f>IF(AND((RIGHT($EG$3,2)-'[1]Miter Profiles'!$AC$138-'[1]Outside Edges'!$B83)&gt;=5,'[1]Outside Edges'!$P83="Yes"),"Yes","No")</f>
        <v>Yes</v>
      </c>
      <c r="EH84" s="90" t="str">
        <f>IF(AND((RIGHT($EH$3,2)-'[1]Miter Profiles'!$AC$139-'[1]Outside Edges'!$B83)&gt;=5,'[1]Outside Edges'!$P83="Yes"),"Yes","No")</f>
        <v>Yes</v>
      </c>
      <c r="EI84" s="121" t="str">
        <f>IF(AND((RIGHT($EI$3,2)-'[1]Miter Profiles'!$AC$140-'[1]Outside Edges'!$B83)&gt;=5,'[1]Outside Edges'!$P83="Yes"),"Yes","No")</f>
        <v>Yes</v>
      </c>
      <c r="EJ84" s="124" t="str">
        <f>IF(AND((RIGHT($EJ$3,2)-'[1]Miter Profiles'!$AC$141-'[1]Outside Edges'!$B83)&gt;=5,'[1]Outside Edges'!$P83="Yes"),"Yes","No")</f>
        <v>Yes</v>
      </c>
      <c r="EK84" s="124" t="str">
        <f>IF(AND((RIGHT($EK$3,2)-'[1]Miter Profiles'!$AC$142-'[1]Outside Edges'!$B83)&gt;=5,'[1]Outside Edges'!$P83="Yes"),"Yes","No")</f>
        <v>Yes</v>
      </c>
      <c r="EL84" s="116" t="str">
        <f>IF(AND((RIGHT($EL$3,2)-'[1]Miter Profiles'!$AC$143-'[1]Outside Edges'!$B83)&gt;=5,'[1]Outside Edges'!$P83="Yes"),"Yes","No")</f>
        <v>Yes</v>
      </c>
      <c r="EM84" s="129" t="str">
        <f>IF(AND((RIGHT($EM$3,2)-'[1]Miter Profiles'!$AC$144-'[1]Outside Edges'!$B83)&gt;=5,'[1]Outside Edges'!$P83="Yes"),"Yes","No")</f>
        <v>No</v>
      </c>
      <c r="EN84" s="10" t="str">
        <f>IF(AND((RIGHT($EN$3,2)-'[1]Miter Profiles'!$AC$145-'[1]Outside Edges'!$B83)&gt;=5,'[1]Outside Edges'!$P83="Yes"),"Yes","No")</f>
        <v>Yes</v>
      </c>
      <c r="EO84" s="90" t="str">
        <f>IF(AND((RIGHT($EO$3,2)-'[1]Miter Profiles'!$AC$146-'[1]Outside Edges'!$B83)&gt;=5,'[1]Outside Edges'!$P83="Yes"),"Yes","No")</f>
        <v>Yes</v>
      </c>
      <c r="EP84" s="124" t="str">
        <f>IF(AND((RIGHT($EP$3,2)-'[1]Miter Profiles'!$AC$147-'[1]Outside Edges'!$B83)&gt;=5,'[1]Outside Edges'!$P83="Yes"),"Yes","No")</f>
        <v>Yes</v>
      </c>
      <c r="EQ84" s="124" t="str">
        <f>IF(AND((RIGHT($EQ$3,2)-'[1]Miter Profiles'!$AC$148-'[1]Outside Edges'!$B83)&gt;=5,'[1]Outside Edges'!$P83="Yes"),"Yes","No")</f>
        <v>Yes</v>
      </c>
      <c r="ER84" s="116" t="str">
        <f>IF(AND((RIGHT($ER$3,2)-'[1]Miter Profiles'!$AC$149-'[1]Outside Edges'!$B83)&gt;=5,'[1]Outside Edges'!$P83="Yes"),"Yes","No")</f>
        <v>Yes</v>
      </c>
      <c r="ES84" s="129" t="str">
        <f>IF(AND((RIGHT($ES$3,2)-'[1]Miter Profiles'!$AC$150-'[1]Outside Edges'!$B83)&gt;=5,'[1]Outside Edges'!$P83="Yes"),"Yes","No")</f>
        <v>Yes</v>
      </c>
      <c r="ET84" s="10" t="str">
        <f>IF(AND((RIGHT($ET$3,2)-'[1]Miter Profiles'!$AC$151-'[1]Outside Edges'!$B83)&gt;=5,'[1]Outside Edges'!$P83="Yes"),"Yes","No")</f>
        <v>Yes</v>
      </c>
      <c r="EU84" s="90" t="str">
        <f>IF(AND((RIGHT($EU$3,2)-'[1]Miter Profiles'!$AC$152-'[1]Outside Edges'!$B83)&gt;=5,'[1]Outside Edges'!$P83="Yes"),"Yes","No")</f>
        <v>Yes</v>
      </c>
      <c r="EV84" s="124" t="str">
        <f>IF(AND((RIGHT($EV$3,2)-'[1]Miter Profiles'!$AC$153-'[1]Outside Edges'!$B83)&gt;=5,'[1]Outside Edges'!$P83="Yes"),"Yes","No")</f>
        <v>Yes</v>
      </c>
      <c r="EW84" s="124" t="str">
        <f>IF(AND((RIGHT($EW$3,2)-'[1]Miter Profiles'!$AC$154-'[1]Outside Edges'!$B83)&gt;=5,'[1]Outside Edges'!$P83="Yes"),"Yes","No")</f>
        <v>Yes</v>
      </c>
      <c r="EX84" s="116" t="str">
        <f>IF(AND((RIGHT($EX$3,2)-'[1]Miter Profiles'!$AC$155-'[1]Outside Edges'!$B83)&gt;=5,'[1]Outside Edges'!$P83="Yes"),"Yes","No")</f>
        <v>Yes</v>
      </c>
      <c r="EY84" s="129" t="str">
        <f>IF(AND((RIGHT($EY$3,2)-'[1]Miter Profiles'!$AC$156-'[1]Outside Edges'!$B83)&gt;=5,'[1]Outside Edges'!$P83="Yes"),"Yes","No")</f>
        <v>Yes</v>
      </c>
      <c r="EZ84" s="10" t="str">
        <f>IF(AND((RIGHT($EZ$3,2)-'[1]Miter Profiles'!$AC$157-'[1]Outside Edges'!$B83)&gt;=5,'[1]Outside Edges'!$P83="Yes"),"Yes","No")</f>
        <v>Yes</v>
      </c>
      <c r="FA84" s="90" t="str">
        <f>IF(AND((RIGHT($FA$3,2)-'[1]Miter Profiles'!$AC$158-'[1]Outside Edges'!$B83)&gt;=5,'[1]Outside Edges'!$P83="Yes"),"Yes","No")</f>
        <v>Yes</v>
      </c>
      <c r="FB84" s="124" t="str">
        <f>IF(AND((RIGHT($FB$3,2)-'[1]Miter Profiles'!$AC$159-'[1]Outside Edges'!$B83)&gt;=5,'[1]Outside Edges'!$P83="Yes"),"Yes","No")</f>
        <v>Yes</v>
      </c>
      <c r="FC84" s="124" t="str">
        <f>IF(AND((RIGHT($FC$3,2)-'[1]Miter Profiles'!$AC$160-'[1]Outside Edges'!$B83)&gt;=5,'[1]Outside Edges'!$P83="Yes"),"Yes","No")</f>
        <v>Yes</v>
      </c>
      <c r="FD84" s="116" t="str">
        <f>IF(AND((RIGHT($FD$3,2)-'[1]Miter Profiles'!$AC$161-'[1]Outside Edges'!$B83)&gt;=5,'[1]Outside Edges'!$P83="Yes"),"Yes","No")</f>
        <v>Yes</v>
      </c>
      <c r="FE84" s="129" t="str">
        <f>IF(AND((RIGHT($FE$3,2)-'[1]Miter Profiles'!$AC$162-'[1]Outside Edges'!$B83)&gt;=5,'[1]Outside Edges'!$P83="Yes"),"Yes","No")</f>
        <v>Yes</v>
      </c>
      <c r="FF84" s="10" t="str">
        <f>IF(AND((RIGHT($FF$3,2)-'[1]Miter Profiles'!$AC$163-'[1]Outside Edges'!$B83)&gt;=5,'[1]Outside Edges'!$P83="Yes"),"Yes","No")</f>
        <v>Yes</v>
      </c>
      <c r="FG84" s="90" t="str">
        <f>IF(AND((RIGHT($FG$3,2)-'[1]Miter Profiles'!$AC$164-'[1]Outside Edges'!$B83)&gt;=5,'[1]Outside Edges'!$P83="Yes"),"Yes","No")</f>
        <v>Yes</v>
      </c>
      <c r="FH84" s="124" t="str">
        <f>IF(AND((RIGHT($FH$3,2)-'[1]Miter Profiles'!$AC$165-'[1]Outside Edges'!$B83)&gt;=5,'[1]Outside Edges'!$P83="Yes"),"Yes","No")</f>
        <v>Yes</v>
      </c>
      <c r="FI84" s="124" t="str">
        <f>IF(AND((RIGHT($FI$3,2)-'[1]Miter Profiles'!$AC$166-'[1]Outside Edges'!$B83)&gt;=5,'[1]Outside Edges'!$P83="Yes"),"Yes","No")</f>
        <v>Yes</v>
      </c>
      <c r="FJ84" s="116" t="str">
        <f>IF(AND((RIGHT($FJ$3,2)-'[1]Miter Profiles'!$AC$167-'[1]Outside Edges'!$B83)&gt;=5,'[1]Outside Edges'!$P83="Yes"),"Yes","No")</f>
        <v>Yes</v>
      </c>
      <c r="FK84" s="129" t="str">
        <f>IF(AND((RIGHT($FK$3,2)-'[1]Miter Profiles'!$AC$168-'[1]Outside Edges'!$B83)&gt;=5,'[1]Outside Edges'!$P83="Yes"),"Yes","No")</f>
        <v>Yes</v>
      </c>
      <c r="FL84" s="10" t="str">
        <f>IF(AND((RIGHT($FL$3,2)-'[1]Miter Profiles'!$AC$169-'[1]Outside Edges'!$B83)&gt;=5,'[1]Outside Edges'!$P83="Yes"),"Yes","No")</f>
        <v>Yes</v>
      </c>
      <c r="FM84" s="90" t="str">
        <f>IF(AND((RIGHT($FM$3,2)-'[1]Miter Profiles'!$AC$170-'[1]Outside Edges'!$B83)&gt;=5,'[1]Outside Edges'!$P83="Yes"),"Yes","No")</f>
        <v>Yes</v>
      </c>
      <c r="FN84" s="124" t="str">
        <f>IF(AND((RIGHT($FN$3,2)-'[1]Miter Profiles'!$AC$171-'[1]Outside Edges'!$B83)&gt;=5,'[1]Outside Edges'!$P83="Yes"),"Yes","No")</f>
        <v>Yes</v>
      </c>
      <c r="FO84" s="124" t="str">
        <f>IF(AND((RIGHT($FO$3,2)-'[1]Miter Profiles'!$AC$172-'[1]Outside Edges'!$B83)&gt;=5,'[1]Outside Edges'!$P83="Yes"),"Yes","No")</f>
        <v>Yes</v>
      </c>
      <c r="FP84" s="116" t="str">
        <f>IF(AND((RIGHT($FP$3,2)-'[1]Miter Profiles'!$AC$173-'[1]Outside Edges'!$B83)&gt;=5,'[1]Outside Edges'!$P83="Yes"),"Yes","No")</f>
        <v>Yes</v>
      </c>
      <c r="FQ84" s="129" t="str">
        <f>IF(AND((RIGHT($FQ$3,2)-'[1]Miter Profiles'!$AC$174-'[1]Outside Edges'!$B83)&gt;=5,'[1]Outside Edges'!$P83="Yes"),"Yes","No")</f>
        <v>Yes</v>
      </c>
      <c r="FR84" s="10" t="str">
        <f>IF(AND((RIGHT($FR$3,2)-'[1]Miter Profiles'!$AC$175-'[1]Outside Edges'!$B83)&gt;=5,'[1]Outside Edges'!$P83="Yes"),"Yes","No")</f>
        <v>Yes</v>
      </c>
      <c r="FS84" s="90" t="str">
        <f>IF(AND((RIGHT($FS$3,2)-'[1]Miter Profiles'!$AC$176-'[1]Outside Edges'!$B83)&gt;=5,'[1]Outside Edges'!$P83="Yes"),"Yes","No")</f>
        <v>Yes</v>
      </c>
      <c r="FT84" s="124" t="str">
        <f>IF(AND((RIGHT($FT$3,2)-'[1]Miter Profiles'!$AC$177-'[1]Outside Edges'!$B83)&gt;=5,'[1]Outside Edges'!$P83="Yes"),"Yes","No")</f>
        <v>Yes</v>
      </c>
      <c r="FU84" s="124" t="str">
        <f>IF(AND((RIGHT($FU$3,2)-'[1]Miter Profiles'!$AC$178-'[1]Outside Edges'!$B83)&gt;=5,'[1]Outside Edges'!$P83="Yes"),"Yes","No")</f>
        <v>Yes</v>
      </c>
      <c r="FV84" s="116" t="str">
        <f>IF(AND((RIGHT($V$3,2)-'[1]Miter Profiles'!$AC$179-'[1]Outside Edges'!$B83)&gt;=5,'[1]Outside Edges'!$P83="Yes"),"Yes","No")</f>
        <v>Yes</v>
      </c>
      <c r="FW84" s="129" t="str">
        <f>IF(AND((RIGHT($FW$3,2)-'[1]Miter Profiles'!$AC$180-'[1]Outside Edges'!$B83)&gt;=5,'[1]Outside Edges'!$P83="Yes"),"Yes","No")</f>
        <v>Yes</v>
      </c>
      <c r="FX84" s="85" t="str">
        <f>IF(AND((RIGHT($FX$3,2)-'[1]Miter Profiles'!$AC$181-'[1]Outside Edges'!$B83)&gt;=5,'[1]Outside Edges'!$P83="Yes"),"Yes","No")</f>
        <v>Yes</v>
      </c>
      <c r="FY84" s="150" t="str">
        <f>IF(AND((RIGHT($FY$3,2)-'[1]Miter Profiles'!$AC$182-'[1]Outside Edges'!$B83)&gt;=5,'[1]Outside Edges'!$P83="Yes"),"Yes","No")</f>
        <v>Yes</v>
      </c>
      <c r="FZ84" s="124" t="str">
        <f>IF(AND((RIGHT($FZ$3,2)-'[1]Miter Profiles'!$AC$183-'[1]Outside Edges'!$B83)&gt;=5,'[1]Outside Edges'!$P83="Yes"),"Yes","No")</f>
        <v>Yes</v>
      </c>
      <c r="GA84" s="116" t="str">
        <f>IF(AND((RIGHT($GA$3,2)-'[1]Miter Profiles'!$AC$184-'[1]Outside Edges'!$B83)&gt;=5,'[1]Outside Edges'!$P83="Yes"),"Yes","No")</f>
        <v>Yes</v>
      </c>
      <c r="GB84" s="129" t="str">
        <f>IF(AND((RIGHT($GB$3,2)-'[1]Miter Profiles'!$AC$185-'[1]Outside Edges'!$B83)&gt;=5,'[1]Outside Edges'!$P83="Yes"),"Yes","No")</f>
        <v>Yes</v>
      </c>
      <c r="GC84" s="10" t="str">
        <f>IF(AND((RIGHT($GC$3,2)-'[1]Miter Profiles'!$AC$186-'[1]Outside Edges'!$B83)&gt;=5,'[1]Outside Edges'!$P83="Yes"),"Yes","No")</f>
        <v>Yes</v>
      </c>
      <c r="GD84" s="90" t="str">
        <f>IF(AND((RIGHT($GD$3,2)-'[1]Miter Profiles'!$AC$187-'[1]Outside Edges'!$B83)&gt;=5,'[1]Outside Edges'!$P83="Yes"),"Yes","No")</f>
        <v>Yes</v>
      </c>
      <c r="GE84" s="150" t="str">
        <f>IF(AND((RIGHT($GE$3,2)-'[1]Miter Profiles'!$AC$188-'[1]Outside Edges'!$B83)&gt;=5,'[1]Outside Edges'!$P83="Yes"),"Yes","No")</f>
        <v>Yes</v>
      </c>
      <c r="GF84" s="124" t="str">
        <f>IF(AND((RIGHT($GF$3,2)-'[1]Miter Profiles'!$AC$189-'[1]Outside Edges'!$B83)&gt;=5,'[1]Outside Edges'!$P83="Yes"),"Yes","No")</f>
        <v>Yes</v>
      </c>
      <c r="GG84" s="116" t="str">
        <f>IF(AND((RIGHT($GG$3,2)-'[1]Miter Profiles'!$AC$190-'[1]Outside Edges'!$B83)&gt;=5,'[1]Outside Edges'!$P83="Yes"),"Yes","No")</f>
        <v>Yes</v>
      </c>
      <c r="GH84" s="129" t="str">
        <f>IF(AND((RIGHT($GH$3,2)-'[1]Miter Profiles'!$AC$191-'[1]Outside Edges'!$B83)&gt;=5,'[1]Outside Edges'!$P83="Yes"),"Yes","No")</f>
        <v>Yes</v>
      </c>
      <c r="GI84" s="10" t="str">
        <f>IF(AND((RIGHT($GI$3,2)-'[1]Miter Profiles'!$AC$192-'[1]Outside Edges'!$B83)&gt;=5,'[1]Outside Edges'!$P83="Yes"),"Yes","No")</f>
        <v>Yes</v>
      </c>
      <c r="GJ84" s="90" t="str">
        <f>IF(AND((RIGHT($GJ$3,2)-'[1]Miter Profiles'!$AC$193-'[1]Outside Edges'!$B83)&gt;=5,'[1]Outside Edges'!$P83="Yes"),"Yes","No")</f>
        <v>Yes</v>
      </c>
      <c r="GK84" s="150" t="str">
        <f>IF(AND((RIGHT($GK$3,2)-'[1]Miter Profiles'!$AC$194-'[1]Outside Edges'!$B83)&gt;=5,'[1]Outside Edges'!$P83="Yes"),"Yes","No")</f>
        <v>Yes</v>
      </c>
      <c r="GL84" s="124" t="str">
        <f>IF(AND((RIGHT($GL$3,2)-'[1]Miter Profiles'!$AC$195-'[1]Outside Edges'!$B83)&gt;=5,'[1]Outside Edges'!$P83="Yes"),"Yes","No")</f>
        <v>Yes</v>
      </c>
      <c r="GM84" s="116" t="str">
        <f>IF(AND((RIGHT($GM$3,2)-'[1]Miter Profiles'!$AC$196-'[1]Outside Edges'!$B83)&gt;=5,'[1]Outside Edges'!$P83="Yes"),"Yes","No")</f>
        <v>Yes</v>
      </c>
      <c r="GN84" s="129" t="str">
        <f>IF(AND((RIGHT($GN$3,2)-'[1]Miter Profiles'!$AC$197-'[1]Outside Edges'!$B83)&gt;=5,'[1]Outside Edges'!$P83="Yes"),"Yes","No")</f>
        <v>No</v>
      </c>
      <c r="GO84" s="10" t="str">
        <f>IF(AND((RIGHT($GO$3,2)-'[1]Miter Profiles'!$AC$198-'[1]Outside Edges'!$B83)&gt;=5,'[1]Outside Edges'!$P83="Yes"),"Yes","No")</f>
        <v>Yes</v>
      </c>
      <c r="GP84" s="90" t="str">
        <f>IF(AND((RIGHT($GP$3,2)-'[1]Miter Profiles'!$AC$199-'[1]Outside Edges'!$B83)&gt;=5,'[1]Outside Edges'!$P83="Yes"),"Yes","No")</f>
        <v>Yes</v>
      </c>
      <c r="GQ84" s="150" t="str">
        <f>IF(AND((RIGHT($GQ$3,2)-'[1]Miter Profiles'!$AC$200-'[1]Outside Edges'!$B83)&gt;=5,'[1]Outside Edges'!$P83="Yes"),"Yes","No")</f>
        <v>Yes</v>
      </c>
      <c r="GR84" s="124" t="str">
        <f>IF(AND((RIGHT($GR$3,2)-'[1]Miter Profiles'!$AC$201-'[1]Outside Edges'!$B83)&gt;=5,'[1]Outside Edges'!$P83="Yes"),"Yes","No")</f>
        <v>Yes</v>
      </c>
      <c r="GS84" s="116" t="str">
        <f>IF(AND((RIGHT($GS$3,2)-'[1]Miter Profiles'!$AC$202-'[1]Outside Edges'!$B83)&gt;=5,'[1]Outside Edges'!$P83="Yes"),"Yes","No")</f>
        <v>Yes</v>
      </c>
      <c r="GT84" s="129" t="str">
        <f>IF(AND((RIGHT($GT$3,2)-'[1]Miter Profiles'!$AC$203-'[1]Outside Edges'!$B83)&gt;=5,'[1]Outside Edges'!$P83="Yes"),"Yes","No")</f>
        <v>Yes</v>
      </c>
      <c r="GU84" s="10" t="str">
        <f>IF(AND((RIGHT($GU$3,2)-'[1]Miter Profiles'!$AC$204-'[1]Outside Edges'!$B83)&gt;=5,'[1]Outside Edges'!$P83="Yes"),"Yes","No")</f>
        <v>Yes</v>
      </c>
      <c r="GV84" s="90" t="str">
        <f>IF(AND((RIGHT($GV$3,2)-'[1]Miter Profiles'!$AC$205-'[1]Outside Edges'!$B83)&gt;=5,'[1]Outside Edges'!$P83="Yes"),"Yes","No")</f>
        <v>Yes</v>
      </c>
      <c r="GW84" s="150" t="str">
        <f>IF(AND((RIGHT($GW$3,2)-'[1]Miter Profiles'!$AC$206-'[1]Outside Edges'!$B83)&gt;=5,'[1]Outside Edges'!$P83="Yes"),"Yes","No")</f>
        <v>No</v>
      </c>
      <c r="GX84" s="124" t="str">
        <f>IF(AND((RIGHT($GX$3,2)-'[1]Miter Profiles'!$AC$207-'[1]Outside Edges'!$B83)&gt;=5,'[1]Outside Edges'!$P83="Yes"),"Yes","No")</f>
        <v>Yes</v>
      </c>
      <c r="GY84" s="116" t="str">
        <f>IF(AND((RIGHT($GY$3,2)-'[1]Miter Profiles'!$AC$208-'[1]Outside Edges'!$B83)&gt;=5,'[1]Outside Edges'!$P83="Yes"),"Yes","No")</f>
        <v>Yes</v>
      </c>
      <c r="GZ84" s="129" t="str">
        <f>IF(AND((RIGHT($GZ$3,2)-'[1]Miter Profiles'!$AC$209-'[1]Outside Edges'!$B83)&gt;=5,'[1]Outside Edges'!$P83="Yes"),"Yes","No")</f>
        <v>Yes</v>
      </c>
      <c r="HA84" s="10" t="str">
        <f>IF(AND((RIGHT($HA$3,2)-'[1]Miter Profiles'!$AC$210-'[1]Outside Edges'!$B83)&gt;=5,'[1]Outside Edges'!$P83="Yes"),"Yes","No")</f>
        <v>Yes</v>
      </c>
      <c r="HB84" s="90" t="str">
        <f>IF(AND((RIGHT($HB$3,2)-'[1]Miter Profiles'!$AC$211-'[1]Outside Edges'!$B83)&gt;=5,'[1]Outside Edges'!$P83="Yes"),"Yes","No")</f>
        <v>Yes</v>
      </c>
      <c r="HC84" s="150" t="str">
        <f>IF(AND((RIGHT($HC$3,2)-'[1]Miter Profiles'!$AC$212-'[1]Outside Edges'!$B83)&gt;=5,'[1]Outside Edges'!$P83="Yes"),"Yes","No")</f>
        <v>No</v>
      </c>
      <c r="HD84" s="116" t="str">
        <f>IF(AND((RIGHT($HD$3,2)-'[1]Miter Profiles'!$AC$213-'[1]Outside Edges'!$B83)&gt;=5,'[1]Outside Edges'!$P83="Yes"),"Yes","No")</f>
        <v>No</v>
      </c>
      <c r="HE84" s="129" t="str">
        <f>IF(AND((RIGHT($HE$3,2)-'[1]Miter Profiles'!$AC$214-'[1]Outside Edges'!$B83)&gt;=5,'[1]Outside Edges'!$P83="Yes"),"Yes","No")</f>
        <v>Yes</v>
      </c>
      <c r="HF84" s="10" t="str">
        <f>IF(AND((RIGHT($HF$3,2)-'[1]Miter Profiles'!$AC$215-'[1]Outside Edges'!$B83)&gt;=5,'[1]Outside Edges'!$P83="Yes"),"Yes","No")</f>
        <v>Yes</v>
      </c>
      <c r="HG84" s="90" t="str">
        <f>IF(AND((RIGHT($HG$3,2)-'[1]Miter Profiles'!$AC$216-'[1]Outside Edges'!$B83)&gt;=5,'[1]Outside Edges'!$P83="Yes"),"Yes","No")</f>
        <v>Yes</v>
      </c>
      <c r="HH84" s="150" t="str">
        <f>IF(AND((RIGHT($HH$3,2)-'[1]Miter Profiles'!$AC$217-'[1]Outside Edges'!$B83)&gt;=5,'[1]Outside Edges'!$P83="Yes"),"Yes","No")</f>
        <v>Yes</v>
      </c>
      <c r="HI84" s="124" t="str">
        <f>IF(AND((RIGHT($HI$3,2)-'[1]Miter Profiles'!$AC$218-'[1]Outside Edges'!$B83)&gt;=5,'[1]Outside Edges'!$P83="Yes"),"Yes","No")</f>
        <v>Yes</v>
      </c>
      <c r="HJ84" s="116" t="str">
        <f>IF(AND((RIGHT($HJ$3,2)-'[1]Miter Profiles'!$AC$219-'[1]Outside Edges'!$B83)&gt;=5,'[1]Outside Edges'!$P83="Yes"),"Yes","No")</f>
        <v>Yes</v>
      </c>
      <c r="HK84" s="129" t="str">
        <f>IF(AND((RIGHT($HK$3,2)-'[1]Miter Profiles'!$AC$220-'[1]Outside Edges'!$B83)&gt;=5,'[1]Outside Edges'!$P83="Yes"),"Yes","No")</f>
        <v>Yes</v>
      </c>
      <c r="HL84" s="10" t="str">
        <f>IF(AND((RIGHT($HL$3,2)-'[1]Miter Profiles'!$AC$221-'[1]Outside Edges'!$B83)&gt;=5,'[1]Outside Edges'!$P83="Yes"),"Yes","No")</f>
        <v>Yes</v>
      </c>
      <c r="HM84" s="90" t="str">
        <f>IF(AND((RIGHT($HM$3,2)-'[1]Miter Profiles'!$AC$222-'[1]Outside Edges'!$B83)&gt;=5,'[1]Outside Edges'!$P83="Yes"),"Yes","No")</f>
        <v>Yes</v>
      </c>
      <c r="HN84" s="150" t="str">
        <f>IF(AND((RIGHT($HN$3,2)-'[1]Miter Profiles'!$AC$223-'[1]Outside Edges'!$B83)&gt;=5,'[1]Outside Edges'!$P83="Yes"),"Yes","No")</f>
        <v>No</v>
      </c>
      <c r="HO84" s="124" t="str">
        <f>IF(AND((RIGHT($HO$3,2)-'[1]Miter Profiles'!$AC$224-'[1]Outside Edges'!$B83)&gt;=5,'[1]Outside Edges'!$P83="Yes"),"Yes","No")</f>
        <v>Yes</v>
      </c>
      <c r="HP84" s="124" t="str">
        <f>IF(AND((RIGHT($HP$3,2)-'[1]Miter Profiles'!$AC$225-'[1]Outside Edges'!$B83)&gt;=5,'[1]Outside Edges'!$P83="Yes"),"Yes","No")</f>
        <v>Yes</v>
      </c>
      <c r="HQ84" s="153" t="str">
        <f>IF(AND((RIGHT($HQ$3,3)-'[1]Miter Profiles'!$AC$226-'[1]Outside Edges'!$B83)&gt;=5,'[1]Outside Edges'!$P83="Yes"),"Yes","No")</f>
        <v>Yes</v>
      </c>
      <c r="HR84" s="129" t="str">
        <f>IF(AND((RIGHT($HR$3,2)-'[1]Miter Profiles'!$AC$227-'[1]Outside Edges'!$B83)&gt;=5,'[1]Outside Edges'!$P83="Yes"),"Yes","No")</f>
        <v>Yes</v>
      </c>
      <c r="HS84" s="10" t="str">
        <f>IF(AND((RIGHT($HS$3,2)-'[1]Miter Profiles'!$AC$228-'[1]Outside Edges'!$B83)&gt;=5,'[1]Outside Edges'!$P83="Yes"),"Yes","No")</f>
        <v>Yes</v>
      </c>
      <c r="HT84" s="163" t="str">
        <f>IF(AND((RIGHT($HT$3,2)-'[1]Miter Profiles'!$AC$229-'[1]Outside Edges'!$B83)&gt;=5,'[1]Outside Edges'!$P83="Yes"),"Yes","No")</f>
        <v>Yes</v>
      </c>
      <c r="HU84" s="150" t="str">
        <f>IF(AND((RIGHT($HU$3,2)-'[1]Miter Profiles'!$AC$230-'[1]Outside Edges'!$B83)&gt;=5,'[1]Outside Edges'!$P83="Yes"),"Yes","No")</f>
        <v>Yes</v>
      </c>
      <c r="HV84" s="124" t="str">
        <f>IF(AND((RIGHT($HV$3,2)-'[1]Miter Profiles'!$AC$231-'[1]Outside Edges'!$B83)&gt;=5,'[1]Outside Edges'!$P83="Yes"),"Yes","No")</f>
        <v>Yes</v>
      </c>
      <c r="HW84" s="116" t="str">
        <f>IF(AND((RIGHT($HW$3,2)-'[1]Miter Profiles'!$AC$232-'[1]Outside Edges'!$B83)&gt;=5,'[1]Outside Edges'!$P83="Yes"),"Yes","No")</f>
        <v>Yes</v>
      </c>
      <c r="HX84" s="129" t="str">
        <f>IF(AND((RIGHT($HX$3,2)-'[1]Miter Profiles'!$AC$233-'[1]Outside Edges'!$B83)&gt;=5,'[1]Outside Edges'!$P83="Yes"),"Yes","No")</f>
        <v>No</v>
      </c>
      <c r="HY84" s="10" t="str">
        <f>IF(AND((RIGHT($HY$3,2)-'[1]Miter Profiles'!$AC$234-'[1]Outside Edges'!$B83)&gt;=5,'[1]Outside Edges'!$P83="Yes"),"Yes","No")</f>
        <v>Yes</v>
      </c>
      <c r="HZ84" s="90" t="str">
        <f>IF(AND((RIGHT($HZ$3,2)-'[1]Miter Profiles'!$AC$235-'[1]Outside Edges'!$B83)&gt;=5,'[1]Outside Edges'!$P83="Yes"),"Yes","No")</f>
        <v>Yes</v>
      </c>
      <c r="IA84" s="150" t="str">
        <f>IF(AND((RIGHT($IA$3,2)-'[1]Miter Profiles'!$AC$236-'[1]Outside Edges'!$B83)&gt;=5,'[1]Outside Edges'!$P83="Yes"),"Yes","No")</f>
        <v>Yes</v>
      </c>
      <c r="IB84" s="124" t="str">
        <f>IF(AND((RIGHT($IB$3,2)-'[1]Miter Profiles'!$AC$237-'[1]Outside Edges'!$B83)&gt;=5,'[1]Outside Edges'!$P83="Yes"),"Yes","No")</f>
        <v>Yes</v>
      </c>
      <c r="IC84" s="116" t="str">
        <f>IF(AND((RIGHT($IC$3,2)-'[1]Miter Profiles'!$AC$238-'[1]Outside Edges'!$B83)&gt;=5,'[1]Outside Edges'!$P83="Yes"),"Yes","No")</f>
        <v>Yes</v>
      </c>
      <c r="ID84" s="129" t="str">
        <f>IF(AND((RIGHT($ID$3,2)-'[1]Miter Profiles'!$AC$239-'[1]Outside Edges'!$B83)&gt;=5,'[1]Outside Edges'!$P83="Yes"),"Yes","No")</f>
        <v>Yes</v>
      </c>
      <c r="IE84" s="10" t="str">
        <f>IF(AND((RIGHT($IE$3,2)-'[1]Miter Profiles'!$AC$240-'[1]Outside Edges'!$B83)&gt;=5,'[1]Outside Edges'!$P83="Yes"),"Yes","No")</f>
        <v>Yes</v>
      </c>
      <c r="IF84" s="90" t="str">
        <f>IF(AND((RIGHT($IF$3,2)-'[1]Miter Profiles'!$AC$241-'[1]Outside Edges'!$B83)&gt;=5,'[1]Outside Edges'!$P83="Yes"),"Yes","No")</f>
        <v>Yes</v>
      </c>
      <c r="IG84" s="150" t="str">
        <f>IF(AND((RIGHT($IG$3,2)-'[1]Miter Profiles'!$AC$242-'[1]Outside Edges'!$B83)&gt;=5,'[1]Outside Edges'!$P83="Yes"),"Yes","No")</f>
        <v>Yes</v>
      </c>
      <c r="IH84" s="124" t="str">
        <f>IF(AND((RIGHT($IH$3,2)-'[1]Miter Profiles'!$AC$243-'[1]Outside Edges'!$B83)&gt;=5,'[1]Outside Edges'!$P83="Yes"),"Yes","No")</f>
        <v>Yes</v>
      </c>
      <c r="II84" s="116" t="str">
        <f>IF(AND((RIGHT($II$3,2)-'[1]Miter Profiles'!$AC$244-'[1]Outside Edges'!$B83)&gt;=5,'[1]Outside Edges'!$P83="Yes"),"Yes","No")</f>
        <v>Yes</v>
      </c>
      <c r="IJ84" s="129" t="str">
        <f>IF(AND((RIGHT($IJ$3,2)-'[1]Miter Profiles'!$AC$245-'[1]Outside Edges'!$B83)&gt;=5,'[1]Outside Edges'!$P83="Yes"),"Yes","No")</f>
        <v>Yes</v>
      </c>
      <c r="IK84" s="10" t="str">
        <f>IF(AND((RIGHT($IK$3,2)-'[1]Miter Profiles'!$AC$246-'[1]Outside Edges'!$B83)&gt;=5,'[1]Outside Edges'!$P83="Yes"),"Yes","No")</f>
        <v>Yes</v>
      </c>
      <c r="IL84" s="90" t="str">
        <f>IF(AND((RIGHT($IL$3,2)-'[1]Miter Profiles'!$AC$247-'[1]Outside Edges'!$B83)&gt;=5,'[1]Outside Edges'!$P83="Yes"),"Yes","No")</f>
        <v>Yes</v>
      </c>
      <c r="IM84" s="150" t="str">
        <f>IF(AND((RIGHT($IM$3,2)-'[1]Miter Profiles'!$AC$248-'[1]Outside Edges'!$B83)&gt;=5,'[1]Outside Edges'!$P83="Yes"),"Yes","No")</f>
        <v>Yes</v>
      </c>
      <c r="IN84" s="124" t="str">
        <f>IF(AND((RIGHT($IN$3,2)-'[1]Miter Profiles'!$AC$249-'[1]Outside Edges'!$B83)&gt;=5,'[1]Outside Edges'!$P83="Yes"),"Yes","No")</f>
        <v>Yes</v>
      </c>
      <c r="IO84" s="116" t="str">
        <f>IF(AND((RIGHT($IO$3,2)-'[1]Miter Profiles'!$AC$250-'[1]Outside Edges'!$B83)&gt;=5,'[1]Outside Edges'!$P83="Yes"),"Yes","No")</f>
        <v>Yes</v>
      </c>
      <c r="IP84" s="129" t="str">
        <f>IF(AND((RIGHT($IP$3,2)-'[1]Miter Profiles'!$AC$251-'[1]Outside Edges'!$B83)&gt;=5,'[1]Outside Edges'!$P83="Yes"),"Yes","No")</f>
        <v>Yes</v>
      </c>
      <c r="IQ84" s="10" t="str">
        <f>IF(AND((RIGHT($IQ$3,2)-'[1]Miter Profiles'!$AC$252-'[1]Outside Edges'!$B83)&gt;=5,'[1]Outside Edges'!$P83="Yes"),"Yes","No")</f>
        <v>Yes</v>
      </c>
      <c r="IR84" s="90" t="str">
        <f>IF(AND((RIGHT($IR$3,2)-'[1]Miter Profiles'!$AC$253-'[1]Outside Edges'!$B83)&gt;=5,'[1]Outside Edges'!$P83="Yes"),"Yes","No")</f>
        <v>Yes</v>
      </c>
      <c r="IS84" s="150" t="str">
        <f>IF(AND((RIGHT($IS$3,2)-'[1]Miter Profiles'!$AC$254-'[1]Outside Edges'!$B83)&gt;=5,'[1]Outside Edges'!$P83="Yes"),"Yes","No")</f>
        <v>Yes</v>
      </c>
      <c r="IT84" s="124" t="str">
        <f>IF(AND((RIGHT($IT$3,2)-'[1]Miter Profiles'!$AC$255-'[1]Outside Edges'!$B83)&gt;=5,'[1]Outside Edges'!$P83="Yes"),"Yes","No")</f>
        <v>Yes</v>
      </c>
      <c r="IU84" s="116" t="str">
        <f>IF(AND((RIGHT($IU$3,2)-'[1]Miter Profiles'!$AC$256-'[1]Outside Edges'!$B83)&gt;=5,'[1]Outside Edges'!$P83="Yes"),"Yes","No")</f>
        <v>Yes</v>
      </c>
      <c r="IV84" s="129" t="str">
        <f>IF(AND((RIGHT($IV$3,2)-'[1]Miter Profiles'!$AC$257-'[1]Outside Edges'!$B83)&gt;=5,'[1]Outside Edges'!$P83="Yes"),"Yes","No")</f>
        <v>Yes</v>
      </c>
      <c r="IW84" s="10" t="str">
        <f>IF(AND((RIGHT($IW$3,2)-'[1]Miter Profiles'!$AC$258-'[1]Outside Edges'!$B83)&gt;=5,'[1]Outside Edges'!$P83="Yes"),"Yes","No")</f>
        <v>Yes</v>
      </c>
      <c r="IX84" s="90" t="str">
        <f>IF(AND((RIGHT($IX$3,2)-'[1]Miter Profiles'!$AC$259-'[1]Outside Edges'!$B83)&gt;=5,'[1]Outside Edges'!$P83="Yes"),"Yes","No")</f>
        <v>Yes</v>
      </c>
      <c r="IY84" s="150" t="str">
        <f>IF(AND((RIGHT($IY$3,2)-'[1]Miter Profiles'!$AC$260-'[1]Outside Edges'!$B83)&gt;=5,'[1]Outside Edges'!$P83="Yes"),"Yes","No")</f>
        <v>Yes</v>
      </c>
      <c r="IZ84" s="124" t="str">
        <f>IF(AND((RIGHT($IZ$3,2)-'[1]Miter Profiles'!$AC$261-'[1]Outside Edges'!$B83)&gt;=5,'[1]Outside Edges'!$P83="Yes"),"Yes","No")</f>
        <v>Yes</v>
      </c>
      <c r="JA84" s="116" t="str">
        <f>IF(AND((RIGHT($JA$3,2)-'[1]Miter Profiles'!$AC$262-'[1]Outside Edges'!$B83)&gt;=5,'[1]Outside Edges'!$P83="Yes"),"Yes","No")</f>
        <v>Yes</v>
      </c>
      <c r="JB84" s="129" t="str">
        <f>IF(AND((RIGHT($JB$3,2)-'[1]Miter Profiles'!$AC$263-'[1]Outside Edges'!$B83)&gt;=5,'[1]Outside Edges'!$P83="Yes"),"Yes","No")</f>
        <v>Yes</v>
      </c>
      <c r="JC84" s="10" t="str">
        <f>IF(AND((RIGHT($JC$3,2)-'[1]Miter Profiles'!$AC$264-'[1]Outside Edges'!$B83)&gt;=5,'[1]Outside Edges'!$P83="Yes"),"Yes","No")</f>
        <v>Yes</v>
      </c>
      <c r="JD84" s="90" t="str">
        <f>IF(AND((RIGHT($JD$3,2)-'[1]Miter Profiles'!$AC$265-'[1]Outside Edges'!$B83)&gt;=5,'[1]Outside Edges'!$P83="Yes"),"Yes","No")</f>
        <v>Yes</v>
      </c>
      <c r="JE84" s="236" t="str">
        <f>IF(AND((RIGHT($JE$3,2)-'[1]Miter Profiles'!$AC$266-'[1]Outside Edges'!$B83)&gt;=5,'[1]Outside Edges'!$P83="Yes"),"Yes","No")</f>
        <v>No</v>
      </c>
      <c r="JF84" s="237" t="str">
        <f>IF(AND((RIGHT($JF$3,2)-'[1]Miter Profiles'!$AC$267-'[1]Outside Edges'!$B83)&gt;=5,'[1]Outside Edges'!$P83="Yes"),"Yes","No")</f>
        <v>Yes</v>
      </c>
      <c r="JG84" s="238" t="str">
        <f>IF(AND((RIGHT($JG$3,2)-'[1]Miter Profiles'!$AC$268-'[1]Outside Edges'!$B83)&gt;=5,'[1]Outside Edges'!$P83="Yes"),"Yes","No")</f>
        <v>Yes</v>
      </c>
      <c r="JH84" s="129" t="str">
        <f>IF(AND((RIGHT($JH$3,2)-'[1]Miter Profiles'!$AC$269-'[1]Outside Edges'!$B83)&gt;=5,'[1]Outside Edges'!$P83="Yes"),"Yes","No")</f>
        <v>Yes</v>
      </c>
      <c r="JI84" s="113" t="str">
        <f>IF(AND((RIGHT($JI$3,2)-'[1]Miter Profiles'!$AC$270-'[1]Outside Edges'!$B83)&gt;=5,'[1]Outside Edges'!$P83="Yes"),"Yes","No")</f>
        <v>Yes</v>
      </c>
      <c r="JJ84" s="90" t="str">
        <f>IF(AND((RIGHT($JJ$3,2)-'[1]Miter Profiles'!$AC$271-'[1]Outside Edges'!$B83)&gt;=5,'[1]Outside Edges'!$P83="Yes"),"Yes","No")</f>
        <v>Yes</v>
      </c>
      <c r="JK84" s="236" t="str">
        <f>IF(AND((RIGHT($JK$3,2)-'[1]Miter Profiles'!$AC$272-'[1]Outside Edges'!$B83)&gt;=5,'[1]Outside Edges'!$P83="Yes"),"Yes","No")</f>
        <v>Yes</v>
      </c>
      <c r="JL84" s="237" t="str">
        <f>IF(AND((RIGHT($JL$3,2)-'[1]Miter Profiles'!$AC$273-'[1]Outside Edges'!$B83)&gt;=5,'[1]Outside Edges'!$P83="Yes"),"Yes","No")</f>
        <v>Yes</v>
      </c>
      <c r="JM84" s="238" t="str">
        <f>IF(AND((RIGHT($JM$3,2)-'[1]Miter Profiles'!$AC$274-'[1]Outside Edges'!$B83)&gt;=5,'[1]Outside Edges'!$P83="Yes"),"Yes","No")</f>
        <v>Yes</v>
      </c>
      <c r="JN84" s="129" t="str">
        <f>IF(AND((RIGHT($JN$3,2)-'[1]Miter Profiles'!$AC$275-'[1]Outside Edges'!$B83)&gt;=5,'[1]Outside Edges'!$P83="Yes"),"Yes","No")</f>
        <v>Yes</v>
      </c>
      <c r="JO84" s="113" t="str">
        <f>IF(AND((RIGHT($JO$3,2)-'[1]Miter Profiles'!$AC$276-'[1]Outside Edges'!$B83)&gt;=5,'[1]Outside Edges'!$P83="Yes"),"Yes","No")</f>
        <v>Yes</v>
      </c>
      <c r="JP84" s="90" t="str">
        <f>IF(AND((RIGHT($JP$3,2)-'[1]Miter Profiles'!$AC$277-'[1]Outside Edges'!$B83)&gt;=5,'[1]Outside Edges'!$P83="Yes"),"Yes","No")</f>
        <v>Yes</v>
      </c>
      <c r="JQ84" s="236" t="str">
        <f>IF(AND((RIGHT($JQ$3,2)-'[1]Miter Profiles'!$AC$278-'[1]Outside Edges'!$B83)&gt;=5,'[1]Outside Edges'!$P83="Yes"),"Yes","No")</f>
        <v>No</v>
      </c>
      <c r="JR84" s="237" t="str">
        <f>IF(AND((RIGHT($JR$3,2)-'[1]Miter Profiles'!$AC$279-'[1]Outside Edges'!$B83)&gt;=5,'[1]Outside Edges'!$P83="Yes"),"Yes","No")</f>
        <v>Yes</v>
      </c>
      <c r="JS84" s="238" t="str">
        <f>IF(AND((RIGHT($JS$3,2)-'[1]Miter Profiles'!$AC$280-'[1]Outside Edges'!$B83)&gt;=5,'[1]Outside Edges'!$P83="Yes"),"Yes","No")</f>
        <v>Yes</v>
      </c>
      <c r="JT84" s="129" t="str">
        <f>IF(AND((RIGHT($JT$3,2)-'[1]Miter Profiles'!$AC$281-'[1]Outside Edges'!$B83)&gt;=5,'[1]Outside Edges'!$P83="Yes"),"Yes","No")</f>
        <v>No</v>
      </c>
      <c r="JU84" s="113" t="str">
        <f>IF(AND((RIGHT($JU$3,2)-'[1]Miter Profiles'!$AC$282-'[1]Outside Edges'!$B83)&gt;=5,'[1]Outside Edges'!$P83="Yes"),"Yes","No")</f>
        <v>Yes</v>
      </c>
      <c r="JV84" s="90" t="str">
        <f>IF(AND((RIGHT($JV$3,2)-'[1]Miter Profiles'!$AC$283-'[1]Outside Edges'!$B83)&gt;=5,'[1]Outside Edges'!$P83="Yes"),"Yes","No")</f>
        <v>Yes</v>
      </c>
      <c r="JW84" s="236" t="str">
        <f>IF(AND((RIGHT($JW$3,2)-'[1]Miter Profiles'!$AC$284-'[1]Outside Edges'!$B83)&gt;=5,'[1]Outside Edges'!$P83="Yes"),"Yes","No")</f>
        <v>Yes</v>
      </c>
      <c r="JX84" s="237" t="str">
        <f>IF(AND((RIGHT($JX$3,2)-'[1]Miter Profiles'!$AC$285-'[1]Outside Edges'!$B83)&gt;=5,'[1]Outside Edges'!$P83="Yes"),"Yes","No")</f>
        <v>Yes</v>
      </c>
      <c r="JY84" s="238" t="str">
        <f>IF(AND((RIGHT($JY$3,2)-'[1]Miter Profiles'!$AC$286-'[1]Outside Edges'!$B83)&gt;=5,'[1]Outside Edges'!$P83="Yes"),"Yes","No")</f>
        <v>Yes</v>
      </c>
      <c r="JZ84" s="129" t="str">
        <f>IF(AND((RIGHT($JZ$3,2)-'[1]Miter Profiles'!$AC$287-'[1]Outside Edges'!$B83)&gt;=5,'[1]Outside Edges'!$P83="Yes"),"Yes","No")</f>
        <v>Yes</v>
      </c>
      <c r="KA84" s="113" t="str">
        <f>IF(AND((RIGHT($KA$3,2)-'[1]Miter Profiles'!$AC$288-'[1]Outside Edges'!$B83)&gt;=5,'[1]Outside Edges'!$P83="Yes"),"Yes","No")</f>
        <v>Yes</v>
      </c>
      <c r="KB84" s="90" t="str">
        <f>IF(AND((RIGHT($KB$3,2)-'[1]Miter Profiles'!$AC$289-'[1]Outside Edges'!$B83)&gt;=5,'[1]Outside Edges'!$P83="Yes"),"Yes","No")</f>
        <v>Yes</v>
      </c>
      <c r="KC84" s="236" t="str">
        <f>IF(AND((RIGHT($KC$3,2)-'[1]Miter Profiles'!$AC$290-'[1]Outside Edges'!$B83)&gt;=5,'[1]Outside Edges'!$P83="Yes"),"Yes","No")</f>
        <v>Yes</v>
      </c>
      <c r="KD84" s="237" t="str">
        <f>IF(AND((RIGHT($KD$3,2)-'[1]Miter Profiles'!$AC$291-'[1]Outside Edges'!$B83)&gt;=5,'[1]Outside Edges'!$P83="Yes"),"Yes","No")</f>
        <v>Yes</v>
      </c>
      <c r="KE84" s="238" t="str">
        <f>IF(AND((RIGHT($KE$3,2)-'[1]Miter Profiles'!$AC$292-'[1]Outside Edges'!$B83)&gt;=5,'[1]Outside Edges'!$P83="Yes"),"Yes","No")</f>
        <v>Yes</v>
      </c>
      <c r="KF84" s="129" t="str">
        <f>IF(AND((RIGHT($KF$3,2)-'[1]Miter Profiles'!$AC$293-'[1]Outside Edges'!$B83)&gt;=5,'[1]Outside Edges'!$P83="Yes"),"Yes","No")</f>
        <v>Yes</v>
      </c>
      <c r="KG84" s="113" t="str">
        <f>IF(AND((RIGHT($KG$3,2)-'[1]Miter Profiles'!$AC$294-'[1]Outside Edges'!$B83)&gt;=5,'[1]Outside Edges'!$P83="Yes"),"Yes","No")</f>
        <v>Yes</v>
      </c>
      <c r="KH84" s="90" t="str">
        <f>IF(AND((RIGHT($KH$3,2)-'[1]Miter Profiles'!$AC$295-'[1]Outside Edges'!$B83)&gt;=5,'[1]Outside Edges'!$P83="Yes"),"Yes","No")</f>
        <v>Yes</v>
      </c>
      <c r="KI84" s="236" t="str">
        <f>IF(AND((RIGHT($KI$3,2)-'[1]Miter Profiles'!$AC$296-'[1]Outside Edges'!$B83)&gt;=5,'[1]Outside Edges'!$P83="Yes"),"Yes","No")</f>
        <v>Yes</v>
      </c>
      <c r="KJ84" s="237" t="str">
        <f>IF(AND((RIGHT($KJ$3,2)-'[1]Miter Profiles'!$AC$297-'[1]Outside Edges'!$B83)&gt;=5,'[1]Outside Edges'!$P83="Yes"),"Yes","No")</f>
        <v>Yes</v>
      </c>
      <c r="KK84" s="238" t="str">
        <f>IF(AND((RIGHT($KK$3,2)-'[1]Miter Profiles'!$AC$298-'[1]Outside Edges'!$B83)&gt;=5,'[1]Outside Edges'!$P83="Yes"),"Yes","No")</f>
        <v>Yes</v>
      </c>
      <c r="KL84" s="129" t="str">
        <f>IF(AND((RIGHT($KL$3,2)-'[1]Miter Profiles'!$AC$299-'[1]Outside Edges'!$B83)&gt;=5,'[1]Outside Edges'!$P83="Yes"),"Yes","No")</f>
        <v>Yes</v>
      </c>
      <c r="KM84" s="113" t="str">
        <f>IF(AND((RIGHT($KM$3,2)-'[1]Miter Profiles'!$AC$300-'[1]Outside Edges'!$B83)&gt;=5,'[1]Outside Edges'!$P83="Yes"),"Yes","No")</f>
        <v>Yes</v>
      </c>
      <c r="KN84" s="90" t="str">
        <f>IF(AND((RIGHT($KN$3,2)-'[1]Miter Profiles'!$AC$301-'[1]Outside Edges'!$B83)&gt;=5,'[1]Outside Edges'!$P83="Yes"),"Yes","No")</f>
        <v>Yes</v>
      </c>
      <c r="KO84" s="236" t="str">
        <f>IF(AND((RIGHT($KO$3,2)-'[1]Miter Profiles'!$AC$302-'[1]Outside Edges'!$B83)&gt;=5,'[1]Outside Edges'!$P83="Yes"),"Yes","No")</f>
        <v>Yes</v>
      </c>
      <c r="KP84" s="237" t="str">
        <f>IF(AND((RIGHT($KP$3,2)-'[1]Miter Profiles'!$AC$303-'[1]Outside Edges'!$B83)&gt;=5,'[1]Outside Edges'!$P83="Yes"),"Yes","No")</f>
        <v>Yes</v>
      </c>
      <c r="KQ84" s="238" t="str">
        <f>IF(AND((RIGHT($KQ$3,2)-'[1]Miter Profiles'!$AC$304-'[1]Outside Edges'!$B83)&gt;=5,'[1]Outside Edges'!$P83="Yes"),"Yes","No")</f>
        <v>Yes</v>
      </c>
      <c r="KR84" s="129" t="str">
        <f>IF(AND((RIGHT($KR$3,2)-'[1]Miter Profiles'!$AC$305-'[1]Outside Edges'!$B83)&gt;=5,'[1]Outside Edges'!$P83="Yes"),"Yes","No")</f>
        <v>Yes</v>
      </c>
      <c r="KS84" s="113" t="str">
        <f>IF(AND((RIGHT($KS$3,2)-'[1]Miter Profiles'!$AC$306-'[1]Outside Edges'!$B83)&gt;=5,'[1]Outside Edges'!$P83="Yes"),"Yes","No")</f>
        <v>Yes</v>
      </c>
      <c r="KT84" s="90" t="str">
        <f>IF(AND((RIGHT($KT$3,2)-'[1]Miter Profiles'!$AC$307-'[1]Outside Edges'!$B83)&gt;=5,'[1]Outside Edges'!$P83="Yes"),"Yes","No")</f>
        <v>Yes</v>
      </c>
      <c r="KU84" s="236" t="str">
        <f>IF(AND((RIGHT($KU$3,2)-'[1]Miter Profiles'!$AC$308-'[1]Outside Edges'!$B83)&gt;=5,'[1]Outside Edges'!$P83="Yes"),"Yes","No")</f>
        <v>Yes</v>
      </c>
      <c r="KV84" s="237" t="str">
        <f>IF(AND((RIGHT($KV$3,2)-'[1]Miter Profiles'!$AC$309-'[1]Outside Edges'!$B83)&gt;=5,'[1]Outside Edges'!$P83="Yes"),"Yes","No")</f>
        <v>Yes</v>
      </c>
      <c r="KW84" s="238" t="str">
        <f>IF(AND((RIGHT($KW$3,2)-'[1]Miter Profiles'!$AC$310-'[1]Outside Edges'!$B83)&gt;=5,'[1]Outside Edges'!$P83="Yes"),"Yes","No")</f>
        <v>Yes</v>
      </c>
      <c r="KX84" s="129" t="str">
        <f>IF(AND((RIGHT($KX$3,2)-'[1]Miter Profiles'!$AC$311-'[1]Outside Edges'!$B83)&gt;=5,'[1]Outside Edges'!$P83="Yes"),"Yes","No")</f>
        <v>Yes</v>
      </c>
      <c r="KY84" s="113" t="str">
        <f>IF(AND((RIGHT($KY$3,2)-'[1]Miter Profiles'!$AC$312-'[1]Outside Edges'!$B83)&gt;=5,'[1]Outside Edges'!$P83="Yes"),"Yes","No")</f>
        <v>Yes</v>
      </c>
      <c r="KZ84" s="90" t="str">
        <f>IF(AND((RIGHT($KZ$3,2)-'[1]Miter Profiles'!$AC$313-'[1]Outside Edges'!$B83)&gt;=5,'[1]Outside Edges'!$P83="Yes"),"Yes","No")</f>
        <v>Yes</v>
      </c>
      <c r="LA84" s="236" t="str">
        <f>IF(AND((RIGHT($LA$3,2)-'[1]Miter Profiles'!$AC$314-'[1]Outside Edges'!$B83)&gt;=5,'[1]Outside Edges'!$P83="Yes"),"Yes","No")</f>
        <v>Yes</v>
      </c>
      <c r="LB84" s="237" t="str">
        <f>IF(AND((RIGHT($LB$3,2)-'[1]Miter Profiles'!$AC$315-'[1]Outside Edges'!$B83)&gt;=5,'[1]Outside Edges'!$P83="Yes"),"Yes","No")</f>
        <v>Yes</v>
      </c>
      <c r="LC84" s="243" t="str">
        <f>IF(AND((RIGHT($LC$3,2)-'[1]Miter Profiles'!$AC$316-'[1]Outside Edges'!$B83)&gt;=5,'[1]Outside Edges'!$P83="Yes"),"Yes","No")</f>
        <v>Yes</v>
      </c>
      <c r="LD84" s="244" t="str">
        <f>IF(AND((RIGHT($LD$3,2)-'[1]Miter Profiles'!$AC$317-'[1]Outside Edges'!$B83)&gt;=5,'[1]Outside Edges'!$P83="Yes"),"Yes","No")</f>
        <v>Yes</v>
      </c>
      <c r="LE84" s="113" t="str">
        <f>IF(AND((RIGHT($LE$3,2)-'[1]Miter Profiles'!$AC$318-'[1]Outside Edges'!$B83)&gt;=5,'[1]Outside Edges'!$P83="Yes"),"Yes","No")</f>
        <v>Yes</v>
      </c>
      <c r="LF84" s="10" t="str">
        <f>IF(AND((RIGHT($LF$3,2)-'[1]Miter Profiles'!$AC$319-'[1]Outside Edges'!$B83)&gt;=5,'[1]Outside Edges'!$P83="Yes"),"Yes","No")</f>
        <v>Yes</v>
      </c>
      <c r="LG84" s="113" t="str">
        <f>IF(AND((RIGHT($LG$3,2)-'[1]Miter Profiles'!$AC$320-'[1]Outside Edges'!$B83)&gt;=5,'[1]Outside Edges'!$P83="Yes"),"Yes","No")</f>
        <v>Yes</v>
      </c>
      <c r="LH84" s="90" t="str">
        <f>IF(AND((RIGHT($LH$3,2)-'[1]Miter Profiles'!$AC$321-'[1]Outside Edges'!$B83)&gt;=5,'[1]Outside Edges'!$P83="Yes"),"Yes","No")</f>
        <v>Yes</v>
      </c>
      <c r="LI84" s="236" t="str">
        <f>IF(AND((RIGHT($LI$3,2)-'[1]Miter Profiles'!$AC$322-'[1]Outside Edges'!$B83)&gt;=5,'[1]Outside Edges'!$P83="Yes"),"Yes","No")</f>
        <v>No</v>
      </c>
      <c r="LJ84" s="237" t="str">
        <f>IF(AND((RIGHT($LJ$3,2)-'[1]Miter Profiles'!$AC$323-'[1]Outside Edges'!$B83)&gt;=5,'[1]Outside Edges'!$P83="Yes"),"Yes","No")</f>
        <v>Yes</v>
      </c>
      <c r="LK84" s="238" t="str">
        <f>IF(AND((RIGHT($LK$3,2)-'[1]Miter Profiles'!$AC$324-'[1]Outside Edges'!$B83)&gt;=5,'[1]Outside Edges'!$P83="Yes"),"Yes","No")</f>
        <v>Yes</v>
      </c>
      <c r="LL84" s="129" t="str">
        <f>IF(AND((RIGHT($LL$3,2)-'[1]Miter Profiles'!$AC$325-'[1]Outside Edges'!$B83)&gt;=5,'[1]Outside Edges'!$P83="Yes"),"Yes","No")</f>
        <v>Yes</v>
      </c>
      <c r="LM84" s="113" t="str">
        <f>IF(AND((RIGHT($LM$3,2)-'[1]Miter Profiles'!$AC$326-'[1]Outside Edges'!$B83)&gt;=5,'[1]Outside Edges'!$P83="Yes"),"Yes","No")</f>
        <v>Yes</v>
      </c>
      <c r="LN84" s="90" t="str">
        <f>IF(AND((RIGHT($LN$3,2)-'[1]Miter Profiles'!$AC$327-'[1]Outside Edges'!$B83)&gt;=5,'[1]Outside Edges'!$P83="Yes"),"Yes","No")</f>
        <v>Yes</v>
      </c>
      <c r="LO84" s="236" t="str">
        <f>IF(AND((RIGHT($LO$3,2)-'[1]Miter Profiles'!$AC$328-'[1]Outside Edges'!$B83)&gt;=5,'[1]Outside Edges'!$P83="Yes"),"Yes","No")</f>
        <v>No</v>
      </c>
      <c r="LP84" s="237" t="str">
        <f>IF(AND((RIGHT($LP$3,2)-'[1]Miter Profiles'!$AC$329-'[1]Outside Edges'!$B83)&gt;=5,'[1]Outside Edges'!$P83="Yes"),"Yes","No")</f>
        <v>Yes</v>
      </c>
      <c r="LQ84" s="238" t="str">
        <f>IF(AND((RIGHT($LQ$3,2)-'[1]Miter Profiles'!$AC$330-'[1]Outside Edges'!$B83)&gt;=5,'[1]Outside Edges'!$P83="Yes"),"Yes","No")</f>
        <v>Yes</v>
      </c>
      <c r="LR84" s="129" t="str">
        <f>IF(AND((RIGHT($LR$3,2)-'[1]Miter Profiles'!$AC$331-'[1]Outside Edges'!$B83)&gt;=5,'[1]Outside Edges'!$P83="Yes"),"Yes","No")</f>
        <v>No</v>
      </c>
      <c r="LS84" s="113" t="str">
        <f>IF(AND((RIGHT($LS$3,2)-'[1]Miter Profiles'!$AC$332-'[1]Outside Edges'!$B83)&gt;=5,'[1]Outside Edges'!$P83="Yes"),"Yes","No")</f>
        <v>Yes</v>
      </c>
      <c r="LT84" s="90" t="str">
        <f>IF(AND((RIGHT($LT$3,2)-'[1]Miter Profiles'!$AC$333-'[1]Outside Edges'!$B83)&gt;=5,'[1]Outside Edges'!$P83="Yes"),"Yes","No")</f>
        <v>Yes</v>
      </c>
    </row>
    <row r="85" spans="1:332" ht="15.75" customHeight="1" thickBot="1" x14ac:dyDescent="0.3">
      <c r="A85" s="8" t="str">
        <f>IF('[1]Outside Edges'!$A84&lt;&gt;"",'[1]Outside Edges'!$A84,"")</f>
        <v>D82</v>
      </c>
      <c r="B85" s="10" t="str">
        <f>IF(AND((RIGHT($B$3,2)-'[1]Miter Profiles'!$AC$3-'[1]Outside Edges'!$B84)&gt;=5,'[1]Outside Edges'!$P84="Yes"),"Yes","No")</f>
        <v>Yes</v>
      </c>
      <c r="C85" s="10" t="str">
        <f>IF(AND((RIGHT($C$3,2)-'[1]Miter Profiles'!$AC$4-'[1]Outside Edges'!$B84)&gt;=5,'[1]Outside Edges'!$P84="Yes"),"Yes","No")</f>
        <v>Yes</v>
      </c>
      <c r="D85" s="85" t="str">
        <f>IF(AND((RIGHT($D$3,2)-'[1]Miter Profiles'!$AC$5-'[1]Outside Edges'!$B84)&gt;=5,'[1]Outside Edges'!$P84="Yes"),"Yes","No")</f>
        <v>Yes</v>
      </c>
      <c r="E85" s="86" t="str">
        <f>IF(AND((RIGHT($E$3,2)-'[1]Miter Profiles'!$AC$6-'[1]Outside Edges'!$B84)&gt;=5,'[1]Outside Edges'!$P84="Yes"),"Yes","No")</f>
        <v>Yes</v>
      </c>
      <c r="F85" s="11" t="str">
        <f>IF(AND((RIGHT($F$3,2)-'[1]Miter Profiles'!$AC$7-'[1]Outside Edges'!$B84)&gt;=5,'[1]Outside Edges'!$P84="Yes"),"Yes","No")</f>
        <v>Yes</v>
      </c>
      <c r="G85" s="87" t="str">
        <f>IF(AND((RIGHT($G$3,2)-'[1]Miter Profiles'!$AC$8-'[1]Outside Edges'!$B84)&gt;=5,'[1]Outside Edges'!$P84="Yes"),"Yes","No")</f>
        <v>Yes</v>
      </c>
      <c r="H85" s="10" t="str">
        <f>IF(AND((RIGHT($H$3,2)-'[1]Miter Profiles'!$AC$9-'[1]Outside Edges'!$B84)&gt;=5,'[1]Outside Edges'!$P84="Yes"),"Yes","No")</f>
        <v>Yes</v>
      </c>
      <c r="I85" s="10" t="str">
        <f>IF(AND((RIGHT($I$3,2)-'[1]Miter Profiles'!$AC$10-'[1]Outside Edges'!$B84)&gt;=5,'[1]Outside Edges'!$P84="Yes"),"Yes","No")</f>
        <v>Yes</v>
      </c>
      <c r="J85" s="85" t="str">
        <f>IF(AND((RIGHT($J$3,2)-'[1]Miter Profiles'!$AC$11-'[1]Outside Edges'!$B84)&gt;=5,'[1]Outside Edges'!$P84="Yes"),"Yes","No")</f>
        <v>Yes</v>
      </c>
      <c r="K85" s="86" t="str">
        <f>IF(AND((RIGHT($K$3,2)-'[1]Miter Profiles'!$AC$12-'[1]Outside Edges'!$B84)&gt;=5,'[1]Outside Edges'!$P84="Yes"),"Yes","No")</f>
        <v>Yes</v>
      </c>
      <c r="L85" s="11" t="str">
        <f>IF(AND((RIGHT($L$3,2)-'[1]Miter Profiles'!$AC$13-'[1]Outside Edges'!$B84)&gt;=5,'[1]Outside Edges'!$P84="Yes"),"Yes","No")</f>
        <v>Yes</v>
      </c>
      <c r="M85" s="87" t="str">
        <f>IF(AND((RIGHT($M$3,2)-'[1]Miter Profiles'!$AC$14-'[1]Outside Edges'!$B84)&gt;=5,'[1]Outside Edges'!$P84="Yes"),"Yes","No")</f>
        <v>Yes</v>
      </c>
      <c r="N85" s="10" t="str">
        <f>IF(AND((RIGHT($N$3,2)-'[1]Miter Profiles'!$AC$15-'[1]Outside Edges'!$B84)&gt;=4,'[1]Outside Edges'!$P84="Yes"),"Yes","No")</f>
        <v>Yes</v>
      </c>
      <c r="O85" s="10" t="str">
        <f>IF(AND((RIGHT($O$3,2)-'[1]Miter Profiles'!$AC$16-'[1]Outside Edges'!$B84)&gt;=5,'[1]Outside Edges'!$P84="Yes"),"Yes","No")</f>
        <v>Yes</v>
      </c>
      <c r="P85" s="85" t="str">
        <f>IF(AND((RIGHT($P$3,2)-'[1]Miter Profiles'!$AC$17-'[1]Outside Edges'!$B84)&gt;=5,'[1]Outside Edges'!$P84="Yes"),"Yes","No")</f>
        <v>Yes</v>
      </c>
      <c r="Q85" s="86" t="str">
        <f>IF(AND((RIGHT($Q$3,2)-'[1]Miter Profiles'!$AC$18-'[1]Outside Edges'!$B84)&gt;=5,'[1]Outside Edges'!$P84="Yes"),"Yes","No")</f>
        <v>Yes</v>
      </c>
      <c r="R85" s="11" t="str">
        <f>IF(AND((RIGHT($R$3,2)-'[1]Miter Profiles'!$AC$19-'[1]Outside Edges'!$B84)&gt;=5,'[1]Outside Edges'!$P84="Yes"),"Yes","No")</f>
        <v>Yes</v>
      </c>
      <c r="S85" s="87" t="str">
        <f>IF(AND((RIGHT($S$3,2)-'[1]Miter Profiles'!$AC$20-'[1]Outside Edges'!$B84)&gt;=5,'[1]Outside Edges'!$P84="Yes"),"Yes","No")</f>
        <v>Yes</v>
      </c>
      <c r="T85" s="10" t="str">
        <f>IF(AND((RIGHT($T$3,2)-'[1]Miter Profiles'!$AC$21-'[1]Outside Edges'!$B84)&gt;=5,'[1]Outside Edges'!$P84="Yes"),"Yes","No")</f>
        <v>Yes</v>
      </c>
      <c r="U85" s="10" t="str">
        <f>IF(AND((RIGHT($U$3,2)-'[1]Miter Profiles'!$AC$22-'[1]Outside Edges'!$B84)&gt;=5,'[1]Outside Edges'!$P84="Yes"),"Yes","No")</f>
        <v>Yes</v>
      </c>
      <c r="V85" s="85" t="str">
        <f>IF(AND((RIGHT($V$3,2)-'[1]Miter Profiles'!$AC$23-'[1]Outside Edges'!$B84)&gt;=5,'[1]Outside Edges'!$P84="Yes"),"Yes","No")</f>
        <v>Yes</v>
      </c>
      <c r="W85" s="86" t="str">
        <f>IF(AND((RIGHT($W$3,2)-'[1]Miter Profiles'!$AC$24-'[1]Outside Edges'!$B84)&gt;=5,'[1]Outside Edges'!$P84="Yes"),"Yes","No")</f>
        <v>No</v>
      </c>
      <c r="X85" s="11" t="str">
        <f>IF(AND((RIGHT($X$3,2)-'[1]Miter Profiles'!$AC$25-'[1]Outside Edges'!$B84)&gt;=5,'[1]Outside Edges'!$P84="Yes"),"Yes","No")</f>
        <v>Yes</v>
      </c>
      <c r="Y85" s="87" t="str">
        <f>IF(AND((RIGHT($Y$3,2)-'[1]Miter Profiles'!$AC$26-'[1]Outside Edges'!$B84)&gt;=5,'[1]Outside Edges'!$P84="Yes"),"Yes","No")</f>
        <v>Yes</v>
      </c>
      <c r="Z85" s="10" t="str">
        <f>IF(AND((RIGHT($Z$3,2)-'[1]Miter Profiles'!$AC$27-'[1]Outside Edges'!$B84)&gt;=5,'[1]Outside Edges'!$P84="Yes"),"Yes","No")</f>
        <v>Yes</v>
      </c>
      <c r="AA85" s="10" t="str">
        <f>IF(AND((RIGHT($AA$3,2)-'[1]Miter Profiles'!$AC$28-'[1]Outside Edges'!$B84)&gt;=5,'[1]Outside Edges'!$P84="Yes"),"Yes","No")</f>
        <v>Yes</v>
      </c>
      <c r="AB85" s="85" t="str">
        <f>IF(AND((RIGHT($AB$3,2)-'[1]Miter Profiles'!$AC$29-'[1]Outside Edges'!$B84)&gt;=5,'[1]Outside Edges'!$P84="Yes"),"Yes","No")</f>
        <v>Yes</v>
      </c>
      <c r="AC85" s="86" t="str">
        <f>IF(AND((RIGHT($AC$3,2)-'[1]Miter Profiles'!$AC$30-'[1]Outside Edges'!$B84)&gt;=5,'[1]Outside Edges'!$P84="Yes"),"Yes","No")</f>
        <v>Yes</v>
      </c>
      <c r="AD85" s="11" t="str">
        <f>IF(AND((RIGHT($AD$3,2)-'[1]Miter Profiles'!$AC$31-'[1]Outside Edges'!$B84)&gt;=5,'[1]Outside Edges'!$P84="Yes"),"Yes","No")</f>
        <v>Yes</v>
      </c>
      <c r="AE85" s="87" t="str">
        <f>IF(AND((RIGHT($AE$3,2)-'[1]Miter Profiles'!$AC$32-'[1]Outside Edges'!$B84)&gt;=5,'[1]Outside Edges'!$P84="Yes"),"Yes","No")</f>
        <v>Yes</v>
      </c>
      <c r="AF85" s="10" t="str">
        <f>IF(AND((RIGHT($AF$3,2)-'[1]Miter Profiles'!$AC$33-'[1]Outside Edges'!$B84)&gt;=5,'[1]Outside Edges'!$P84="Yes"),"Yes","No")</f>
        <v>Yes</v>
      </c>
      <c r="AG85" s="10" t="str">
        <f>IF(AND((RIGHT($AG$3,2)-'[1]Miter Profiles'!$AC$34-'[1]Outside Edges'!$B84)&gt;=5,'[1]Outside Edges'!$P84="Yes"),"Yes","No")</f>
        <v>Yes</v>
      </c>
      <c r="AH85" s="85" t="str">
        <f>IF(AND((RIGHT($AH$3,2)-'[1]Miter Profiles'!$AC$35-'[1]Outside Edges'!$B84)&gt;=5,'[1]Outside Edges'!$P84="Yes"),"Yes","No")</f>
        <v>Yes</v>
      </c>
      <c r="AI85" s="86" t="str">
        <f>IF(AND((RIGHT($AI$3,2)-'[1]Miter Profiles'!$AC$36-'[1]Outside Edges'!$B84)&gt;=5,'[1]Outside Edges'!$P84="Yes"),"Yes","No")</f>
        <v>Yes</v>
      </c>
      <c r="AJ85" s="11" t="str">
        <f>IF(AND((RIGHT($AJ$3,2)-'[1]Miter Profiles'!$AC$37-'[1]Outside Edges'!$B84)&gt;=5,'[1]Outside Edges'!$P84="Yes"),"Yes","No")</f>
        <v>Yes</v>
      </c>
      <c r="AK85" s="87" t="str">
        <f>IF(AND((RIGHT($AK$3,2)-'[1]Miter Profiles'!$AC$38-'[1]Outside Edges'!$B84)&gt;=5,'[1]Outside Edges'!$P84="Yes"),"Yes","No")</f>
        <v>Yes</v>
      </c>
      <c r="AL85" s="10" t="str">
        <f>IF(AND((RIGHT($AL$3,2)-'[1]Miter Profiles'!$AC$39-'[1]Outside Edges'!$B84)&gt;=5,'[1]Outside Edges'!$P84="Yes"),"Yes","No")</f>
        <v>Yes</v>
      </c>
      <c r="AM85" s="10" t="str">
        <f>IF(AND((RIGHT($AM$3,2)-'[1]Miter Profiles'!$AC$40-'[1]Outside Edges'!$B84)&gt;=5,'[1]Outside Edges'!$P84="Yes"),"Yes","No")</f>
        <v>Yes</v>
      </c>
      <c r="AN85" s="85" t="str">
        <f>IF(AND((RIGHT($AN$3,2)-'[1]Miter Profiles'!$AC$41-'[1]Outside Edges'!$B84)&gt;=5,'[1]Outside Edges'!$P84="Yes"),"Yes","No")</f>
        <v>Yes</v>
      </c>
      <c r="AO85" s="86" t="str">
        <f>IF(AND((RIGHT($AO$3,2)-'[1]Miter Profiles'!$AC$42-'[1]Outside Edges'!$B84)&gt;=5,'[1]Outside Edges'!$P84="Yes"),"Yes","No")</f>
        <v>Yes</v>
      </c>
      <c r="AP85" s="11" t="str">
        <f>IF(AND((RIGHT($AP$3,2)-'[1]Miter Profiles'!$AC$43-'[1]Outside Edges'!$B84)&gt;=5,'[1]Outside Edges'!$P84="Yes"),"Yes","No")</f>
        <v>Yes</v>
      </c>
      <c r="AQ85" s="87" t="str">
        <f>IF(AND((RIGHT($AQ$3,2)-'[1]Miter Profiles'!$AC$44-'[1]Outside Edges'!$B84)&gt;=5,'[1]Outside Edges'!$P84="Yes"),"Yes","No")</f>
        <v>Yes</v>
      </c>
      <c r="AR85" s="10" t="str">
        <f>IF(AND((RIGHT($AR$3,2)-'[1]Miter Profiles'!$AC$45-'[1]Outside Edges'!$B84)&gt;=5,'[1]Outside Edges'!$P84="Yes"),"Yes","No")</f>
        <v>Yes</v>
      </c>
      <c r="AS85" s="10" t="str">
        <f>IF(AND((RIGHT($AS$3,2)-'[1]Miter Profiles'!$AC$46-'[1]Outside Edges'!$B84)&gt;=5,'[1]Outside Edges'!$P84="Yes"),"Yes","No")</f>
        <v>Yes</v>
      </c>
      <c r="AT85" s="85" t="str">
        <f>IF(AND((RIGHT($AT$3,2)-'[1]Miter Profiles'!$AC$47-'[1]Outside Edges'!$B84)&gt;=5,'[1]Outside Edges'!$P84="Yes"),"Yes","No")</f>
        <v>Yes</v>
      </c>
      <c r="AU85" s="86" t="str">
        <f>IF(AND((RIGHT($AU$3,2)-'[1]Miter Profiles'!$AC$48-'[1]Outside Edges'!$B84)&gt;=5,'[1]Outside Edges'!$P84="Yes"),"Yes","No")</f>
        <v>Yes</v>
      </c>
      <c r="AV85" s="11" t="str">
        <f>IF(AND((RIGHT($AV$3,2)-'[1]Miter Profiles'!$AC$49-'[1]Outside Edges'!$B84)&gt;=5,'[1]Outside Edges'!$P84="Yes"),"Yes","No")</f>
        <v>Yes</v>
      </c>
      <c r="AW85" s="87" t="str">
        <f>IF(AND((RIGHT($AW$3,2)-'[1]Miter Profiles'!$AC$50-'[1]Outside Edges'!$B84)&gt;=5,'[1]Outside Edges'!$P84="Yes"),"Yes","No")</f>
        <v>Yes</v>
      </c>
      <c r="AX85" s="10" t="str">
        <f>IF(AND((RIGHT($AX$3,2)-'[1]Miter Profiles'!$AC$51-'[1]Outside Edges'!$B84)&gt;=5,'[1]Outside Edges'!$P84="Yes"),"Yes","No")</f>
        <v>Yes</v>
      </c>
      <c r="AY85" s="10" t="str">
        <f>IF(AND((RIGHT($AY$3,2)-'[1]Miter Profiles'!$AC$52-'[1]Outside Edges'!$B84)&gt;=5,'[1]Outside Edges'!$P84="Yes"),"Yes","No")</f>
        <v>Yes</v>
      </c>
      <c r="AZ85" s="85" t="str">
        <f>IF(AND((RIGHT($AZ$3,2)-'[1]Miter Profiles'!$AC$53-'[1]Outside Edges'!$B84)&gt;=5,'[1]Outside Edges'!$P84="Yes"),"Yes","No")</f>
        <v>Yes</v>
      </c>
      <c r="BA85" s="86" t="str">
        <f>IF(AND((RIGHT($BA$3,2)-'[1]Miter Profiles'!$AC$54-'[1]Outside Edges'!$B84)&gt;=5,'[1]Outside Edges'!$P84="Yes"),"Yes","No")</f>
        <v>Yes</v>
      </c>
      <c r="BB85" s="11" t="str">
        <f>IF(AND((RIGHT($BB$3,2)-'[1]Miter Profiles'!$AC$55-'[1]Outside Edges'!$B84)&gt;=5,'[1]Outside Edges'!$P84="Yes"),"Yes","No")</f>
        <v>Yes</v>
      </c>
      <c r="BC85" s="87" t="str">
        <f>IF(AND((RIGHT($BC$3,2)-'[1]Miter Profiles'!$AC$56-'[1]Outside Edges'!$B84)&gt;=5,'[1]Outside Edges'!$P84="Yes"),"Yes","No")</f>
        <v>Yes</v>
      </c>
      <c r="BD85" s="10" t="str">
        <f>IF(AND((RIGHT($BD$3,2)-'[1]Miter Profiles'!$AC$57-'[1]Outside Edges'!$B84)&gt;=5,'[1]Outside Edges'!$P84="Yes"),"Yes","No")</f>
        <v>Yes</v>
      </c>
      <c r="BE85" s="10" t="str">
        <f>IF(AND((RIGHT($BE$3,2)-'[1]Miter Profiles'!$AC$58-'[1]Outside Edges'!$B84)&gt;=5,'[1]Outside Edges'!$P84="Yes"),"Yes","No")</f>
        <v>Yes</v>
      </c>
      <c r="BF85" s="85" t="str">
        <f>IF(AND((RIGHT($BF$3,2)-'[1]Miter Profiles'!$AC$59-'[1]Outside Edges'!$B84)&gt;=5,'[1]Outside Edges'!$P84="Yes"),"Yes","No")</f>
        <v>Yes</v>
      </c>
      <c r="BG85" s="86" t="str">
        <f>IF(AND((RIGHT($BG$3,2)-'[1]Miter Profiles'!$AC$60-'[1]Outside Edges'!$B84)&gt;=5,'[1]Outside Edges'!$P84="Yes"),"Yes","No")</f>
        <v>Yes</v>
      </c>
      <c r="BH85" s="11" t="str">
        <f>IF(AND((RIGHT($BH$3,2)-'[1]Miter Profiles'!$AC$61-'[1]Outside Edges'!$B84)&gt;=5,'[1]Outside Edges'!$P84="Yes"),"Yes","No")</f>
        <v>Yes</v>
      </c>
      <c r="BI85" s="87" t="str">
        <f>IF(AND((RIGHT($BI$3,2)-'[1]Miter Profiles'!$AC$62-'[1]Outside Edges'!$B84)&gt;=5,'[1]Outside Edges'!$P84="Yes"),"Yes","No")</f>
        <v>Yes</v>
      </c>
      <c r="BJ85" s="10" t="str">
        <f>IF(AND((RIGHT($BJ$3,2)-'[1]Miter Profiles'!$AC$63-'[1]Outside Edges'!$B84)&gt;=5,'[1]Outside Edges'!$P84="Yes"),"Yes","No")</f>
        <v>Yes</v>
      </c>
      <c r="BK85" s="10" t="str">
        <f>IF(AND((RIGHT($BK$3,2)-'[1]Miter Profiles'!$AC$64-'[1]Outside Edges'!$B84)&gt;=5,'[1]Outside Edges'!$P84="Yes"),"Yes","No")</f>
        <v>Yes</v>
      </c>
      <c r="BL85" s="85" t="str">
        <f>IF(AND((RIGHT($BL$3,2)-'[1]Miter Profiles'!$AC$65-'[1]Outside Edges'!$B84)&gt;=5,'[1]Outside Edges'!$P84="Yes"),"Yes","No")</f>
        <v>Yes</v>
      </c>
      <c r="BM85" s="86" t="str">
        <f>IF(AND((RIGHT($BM$3,2)-'[1]Miter Profiles'!$AC$66-'[1]Outside Edges'!$B84)&gt;=5,'[1]Outside Edges'!$P84="Yes"),"Yes","No")</f>
        <v>Yes</v>
      </c>
      <c r="BN85" s="11" t="str">
        <f>IF(AND((RIGHT($BN$3,2)-'[1]Miter Profiles'!$AC$67-'[1]Outside Edges'!$B84)&gt;=5,'[1]Outside Edges'!$P84="Yes"),"Yes","No")</f>
        <v>Yes</v>
      </c>
      <c r="BO85" s="87" t="str">
        <f>IF(AND((RIGHT($BO$3,2)-'[1]Miter Profiles'!$AC$68-'[1]Outside Edges'!$B84)&gt;=5,'[1]Outside Edges'!$P84="Yes"),"Yes","No")</f>
        <v>Yes</v>
      </c>
      <c r="BP85" s="10" t="str">
        <f>IF(AND((RIGHT($BP$3,2)-'[1]Miter Profiles'!$AC$69-'[1]Outside Edges'!$B84)&gt;=5,'[1]Outside Edges'!$P84="Yes"),"Yes","No")</f>
        <v>Yes</v>
      </c>
      <c r="BQ85" s="10" t="str">
        <f>IF(AND((RIGHT($BQ$3,2)-'[1]Miter Profiles'!$AC$70-'[1]Outside Edges'!$B84)&gt;=5,'[1]Outside Edges'!$P84="Yes"),"Yes","No")</f>
        <v>Yes</v>
      </c>
      <c r="BR85" s="85" t="str">
        <f>IF(AND((RIGHT($BR$3,2)-'[1]Miter Profiles'!$AC$71-'[1]Outside Edges'!$B84)&gt;=5,'[1]Outside Edges'!$P84="Yes"),"Yes","No")</f>
        <v>Yes</v>
      </c>
      <c r="BS85" s="86" t="str">
        <f>IF(AND((RIGHT($BS$3,2)-'[1]Miter Profiles'!$AC$72-'[1]Outside Edges'!$B84)&gt;=5,'[1]Outside Edges'!$P84="Yes"),"Yes","No")</f>
        <v>Yes</v>
      </c>
      <c r="BT85" s="11" t="str">
        <f>IF(AND((RIGHT($BT$3,2)-'[1]Miter Profiles'!$AC$73-'[1]Outside Edges'!$B84)&gt;=5,'[1]Outside Edges'!$P84="Yes"),"Yes","No")</f>
        <v>Yes</v>
      </c>
      <c r="BU85" s="87" t="str">
        <f>IF(AND((RIGHT($BU$3,2)-'[1]Miter Profiles'!$AC$74-'[1]Outside Edges'!$B84)&gt;=5,'[1]Outside Edges'!$P84="Yes"),"Yes","No")</f>
        <v>Yes</v>
      </c>
      <c r="BV85" s="10" t="str">
        <f>IF(AND((RIGHT($BV$3,2)-'[1]Miter Profiles'!$AC$75-'[1]Outside Edges'!$B84)&gt;=5,'[1]Outside Edges'!$P84="Yes"),"Yes","No")</f>
        <v>Yes</v>
      </c>
      <c r="BW85" s="10" t="str">
        <f>IF(AND((RIGHT($BW$3,2)-'[1]Miter Profiles'!$AC$76-'[1]Outside Edges'!$B84)&gt;=5,'[1]Outside Edges'!$P84="Yes"),"Yes","No")</f>
        <v>Yes</v>
      </c>
      <c r="BX85" s="85" t="str">
        <f>IF(AND((RIGHT($BX$3,2)-'[1]Miter Profiles'!$AC$77-'[1]Outside Edges'!$B84)&gt;=5,'[1]Outside Edges'!$P84="Yes"),"Yes","No")</f>
        <v>Yes</v>
      </c>
      <c r="BY85" s="86" t="str">
        <f>IF(AND((RIGHT($BY$3,2)-'[1]Miter Profiles'!$AC$78-'[1]Outside Edges'!$B84)&gt;=5,'[1]Outside Edges'!$P84="Yes"),"Yes","No")</f>
        <v>Yes</v>
      </c>
      <c r="BZ85" s="11" t="str">
        <f>IF(AND((RIGHT($BZ$3,2)-'[1]Miter Profiles'!$AC$79-'[1]Outside Edges'!$B84)&gt;=5,'[1]Outside Edges'!$P84="Yes"),"Yes","No")</f>
        <v>Yes</v>
      </c>
      <c r="CA85" s="87" t="str">
        <f>IF(AND((RIGHT($CA$3,2)-'[1]Miter Profiles'!$AC$80-'[1]Outside Edges'!$B84)&gt;=5,'[1]Outside Edges'!$P84="Yes"),"Yes","No")</f>
        <v>Yes</v>
      </c>
      <c r="CB85" s="10" t="str">
        <f>IF(AND((RIGHT($CB$3,2)-'[1]Miter Profiles'!$AC$81-'[1]Outside Edges'!$B84)&gt;=5,'[1]Outside Edges'!$P84="Yes"),"Yes","No")</f>
        <v>Yes</v>
      </c>
      <c r="CC85" s="10" t="str">
        <f>IF(AND((RIGHT($CC$3,2)-'[1]Miter Profiles'!$AC$82-'[1]Outside Edges'!$B84)&gt;=5,'[1]Outside Edges'!$P84="Yes"),"Yes","No")</f>
        <v>Yes</v>
      </c>
      <c r="CD85" s="85" t="str">
        <f>IF(AND((RIGHT($CD$3,2)-'[1]Miter Profiles'!$AC$83-'[1]Outside Edges'!$B84)&gt;=5,'[1]Outside Edges'!$P84="Yes"),"Yes","No")</f>
        <v>Yes</v>
      </c>
      <c r="CE85" s="86" t="str">
        <f>IF(AND((RIGHT($CE$3,2)-'[1]Miter Profiles'!$AC$84-'[1]Outside Edges'!$B84)&gt;=5,'[1]Outside Edges'!$P84="Yes"),"Yes","No")</f>
        <v>Yes</v>
      </c>
      <c r="CF85" s="11" t="str">
        <f>IF(AND((RIGHT($CF$3,2)-'[1]Miter Profiles'!$AC$85-'[1]Outside Edges'!$B84)&gt;=5,'[1]Outside Edges'!$P84="Yes"),"Yes","No")</f>
        <v>Yes</v>
      </c>
      <c r="CG85" s="87" t="str">
        <f>IF(AND((RIGHT($CG$3,2)-'[1]Miter Profiles'!$AC$86-'[1]Outside Edges'!$B84)&gt;=5,'[1]Outside Edges'!$P84="Yes"),"Yes","No")</f>
        <v>Yes</v>
      </c>
      <c r="CH85" s="10" t="str">
        <f>IF(AND((RIGHT($CH$3,2)-'[1]Miter Profiles'!$AC$87-'[1]Outside Edges'!$B84)&gt;=5,'[1]Outside Edges'!$P84="Yes"),"Yes","No")</f>
        <v>Yes</v>
      </c>
      <c r="CI85" s="10" t="str">
        <f>IF(AND((RIGHT($CI$3,2)-'[1]Miter Profiles'!$AC$88-'[1]Outside Edges'!$B84)&gt;=5,'[1]Outside Edges'!$P84="Yes"),"Yes","No")</f>
        <v>Yes</v>
      </c>
      <c r="CJ85" s="85" t="str">
        <f>IF(AND((RIGHT($CJ$3,2)-'[1]Miter Profiles'!$AC$89-'[1]Outside Edges'!$B84)&gt;=5,'[1]Outside Edges'!$P84="Yes"),"Yes","No")</f>
        <v>Yes</v>
      </c>
      <c r="CK85" s="86" t="str">
        <f>IF(AND((RIGHT($CK$3,2)-'[1]Miter Profiles'!$AC$90-'[1]Outside Edges'!$B84)&gt;=5,'[1]Outside Edges'!$P84="Yes"),"Yes","No")</f>
        <v>Yes</v>
      </c>
      <c r="CL85" s="11" t="str">
        <f>IF(AND((RIGHT($CL$3,2)-'[1]Miter Profiles'!$AC$91-'[1]Outside Edges'!$B84)&gt;=5,'[1]Outside Edges'!$P84="Yes"),"Yes","No")</f>
        <v>Yes</v>
      </c>
      <c r="CM85" s="87" t="str">
        <f>IF(AND((RIGHT($CM$3,2)-'[1]Miter Profiles'!$AC$92-'[1]Outside Edges'!$B84)&gt;=5,'[1]Outside Edges'!$P84="Yes"),"Yes","No")</f>
        <v>Yes</v>
      </c>
      <c r="CN85" s="10" t="str">
        <f>IF(AND((RIGHT(CN$3,2)-'[1]Miter Profiles'!$AC$93-'[1]Outside Edges'!$B84)&gt;=5,'[1]Outside Edges'!$P84="Yes"),"Yes","No")</f>
        <v>Yes</v>
      </c>
      <c r="CO85" s="10" t="str">
        <f>IF(AND((RIGHT(CO$3,2)-'[1]Miter Profiles'!$AC$94-'[1]Outside Edges'!$B84)&gt;=5,'[1]Outside Edges'!$P84="Yes"),"Yes","No")</f>
        <v>Yes</v>
      </c>
      <c r="CP85" s="85" t="str">
        <f>IF(AND((RIGHT(CP$3,2)-'[1]Miter Profiles'!$AC$95-'[1]Outside Edges'!$B84)&gt;=5,'[1]Outside Edges'!$P84="Yes"),"Yes","No")</f>
        <v>Yes</v>
      </c>
      <c r="CQ85" s="86" t="str">
        <f>IF(AND((RIGHT(CQ$3,2)-'[1]Miter Profiles'!$AC$96-'[1]Outside Edges'!$B84)&gt;=5,'[1]Outside Edges'!$P84="Yes"),"Yes","No")</f>
        <v>Yes</v>
      </c>
      <c r="CR85" s="11" t="str">
        <f>IF(AND((RIGHT(CR$3,2)-'[1]Miter Profiles'!$AC$97-'[1]Outside Edges'!$B84)&gt;=5,'[1]Outside Edges'!$P84="Yes"),"Yes","No")</f>
        <v>Yes</v>
      </c>
      <c r="CS85" s="87" t="str">
        <f>IF(AND((RIGHT(CS$3,2)-'[1]Miter Profiles'!$AC$98-'[1]Outside Edges'!$B84)&gt;=5,'[1]Outside Edges'!$P84="Yes"),"Yes","No")</f>
        <v>Yes</v>
      </c>
      <c r="CT85" s="10" t="str">
        <f>IF(AND((RIGHT($CT$3,2)-'[1]Miter Profiles'!$AC$99-'[1]Outside Edges'!$B84)&gt;=5,'[1]Outside Edges'!$P84="Yes"),"Yes","No")</f>
        <v>Yes</v>
      </c>
      <c r="CU85" s="10" t="str">
        <f>IF(AND((RIGHT($CU$3,2)-'[1]Miter Profiles'!$AC$100-'[1]Outside Edges'!$B84)&gt;=5,'[1]Outside Edges'!$P84="Yes"),"Yes","No")</f>
        <v>Yes</v>
      </c>
      <c r="CV85" s="85" t="str">
        <f>IF(AND((RIGHT($CV$3,2)-'[1]Miter Profiles'!$AC$101-'[1]Outside Edges'!$B84)&gt;=5,'[1]Outside Edges'!$P84="Yes"),"Yes","No")</f>
        <v>Yes</v>
      </c>
      <c r="CW85" s="86" t="str">
        <f>IF(AND((RIGHT($CW$3,2)-'[1]Miter Profiles'!$AC$102-'[1]Outside Edges'!$B84)&gt;=5,'[1]Outside Edges'!$P84="Yes"),"Yes","No")</f>
        <v>Yes</v>
      </c>
      <c r="CX85" s="11" t="str">
        <f>IF(AND((RIGHT($CX$3,2)-'[1]Miter Profiles'!$AC$103-'[1]Outside Edges'!$B84)&gt;=5,'[1]Outside Edges'!$P84="Yes"),"Yes","No")</f>
        <v>Yes</v>
      </c>
      <c r="CY85" s="87" t="str">
        <f>IF(AND((RIGHT($CY$3,2)-'[1]Miter Profiles'!$AC$104-'[1]Outside Edges'!$B84)&gt;=5,'[1]Outside Edges'!$P84="Yes"),"Yes","No")</f>
        <v>Yes</v>
      </c>
      <c r="CZ85" s="10" t="str">
        <f>IF(AND((RIGHT($CZ$3,2)-'[1]Miter Profiles'!$AC$105-'[1]Outside Edges'!$B84)&gt;=5,'[1]Outside Edges'!$P84="Yes"),"Yes","No")</f>
        <v>Yes</v>
      </c>
      <c r="DA85" s="10" t="str">
        <f>IF(AND((RIGHT($DA$3,2)-'[1]Miter Profiles'!$AC$106-'[1]Outside Edges'!$B84)&gt;=5,'[1]Outside Edges'!$P84="Yes"),"Yes","No")</f>
        <v>Yes</v>
      </c>
      <c r="DB85" s="85" t="str">
        <f>IF(AND((RIGHT($DB$3,2)-'[1]Miter Profiles'!$AC$107-'[1]Outside Edges'!$B84)&gt;=5,'[1]Outside Edges'!$P84="Yes"),"Yes","No")</f>
        <v>Yes</v>
      </c>
      <c r="DC85" s="86" t="str">
        <f>IF(AND((RIGHT($DC$3,2)-'[1]Miter Profiles'!$AC$108-'[1]Outside Edges'!$B84)&gt;=5,'[1]Outside Edges'!$P84="Yes"),"Yes","No")</f>
        <v>Yes</v>
      </c>
      <c r="DD85" s="11" t="str">
        <f>IF(AND((RIGHT($DD$3,2)-'[1]Miter Profiles'!$AC$109-'[1]Outside Edges'!$B84)&gt;=5,'[1]Outside Edges'!$P84="Yes"),"Yes","No")</f>
        <v>Yes</v>
      </c>
      <c r="DE85" s="87" t="str">
        <f>IF(AND((RIGHT($DE$3,2)-'[1]Miter Profiles'!$AC$110-'[1]Outside Edges'!$B84)&gt;=5,'[1]Outside Edges'!$P84="Yes"),"Yes","No")</f>
        <v>Yes</v>
      </c>
      <c r="DF85" s="10" t="str">
        <f>IF(AND((RIGHT($DF$3,2)-'[1]Miter Profiles'!$AC$111-'[1]Outside Edges'!$B84)&gt;=5,'[1]Outside Edges'!$P84="Yes"),"Yes","No")</f>
        <v>Yes</v>
      </c>
      <c r="DG85" s="10" t="str">
        <f>IF(AND((RIGHT($DG$3,2)-'[1]Miter Profiles'!$AC$112-'[1]Outside Edges'!$B84)&gt;=5,'[1]Outside Edges'!$P84="Yes"),"Yes","No")</f>
        <v>Yes</v>
      </c>
      <c r="DH85" s="85" t="str">
        <f>IF(AND((RIGHT($DH$3,2)-'[1]Miter Profiles'!$AC$113-'[1]Outside Edges'!$B84)&gt;=5,'[1]Outside Edges'!$P84="Yes"),"Yes","No")</f>
        <v>Yes</v>
      </c>
      <c r="DI85" s="86" t="str">
        <f>IF(AND((RIGHT($DI$3,2)-'[1]Miter Profiles'!$AC$114-'[1]Outside Edges'!$B84)&gt;=5,'[1]Outside Edges'!$P84="Yes"),"Yes","No")</f>
        <v>Yes</v>
      </c>
      <c r="DJ85" s="11" t="str">
        <f>IF(AND((RIGHT($DJ$3,2)-'[1]Miter Profiles'!$AC$115-'[1]Outside Edges'!$B84)&gt;=5,'[1]Outside Edges'!$P84="Yes"),"Yes","No")</f>
        <v>Yes</v>
      </c>
      <c r="DK85" s="87" t="str">
        <f>IF(AND((RIGHT($DK$3,2)-'[1]Miter Profiles'!$AC$116-'[1]Outside Edges'!$B84)&gt;=5,'[1]Outside Edges'!$P84="Yes"),"Yes","No")</f>
        <v>Yes</v>
      </c>
      <c r="DL85" s="10" t="str">
        <f>IF(AND((RIGHT($DL$3,2)-'[1]Miter Profiles'!$AC$117-'[1]Outside Edges'!$B84)&gt;=5,'[1]Outside Edges'!$P84="Yes"),"Yes","No")</f>
        <v>Yes</v>
      </c>
      <c r="DM85" s="10" t="str">
        <f>IF(AND((RIGHT($DM$3,2)-'[1]Miter Profiles'!$AC$118-'[1]Outside Edges'!$B84)&gt;=5,'[1]Outside Edges'!$P84="Yes"),"Yes","No")</f>
        <v>Yes</v>
      </c>
      <c r="DN85" s="85" t="str">
        <f>IF(AND((RIGHT($DN$3,2)-'[1]Miter Profiles'!$AC$119-'[1]Outside Edges'!$B84)&gt;=5,'[1]Outside Edges'!$P84="Yes"),"Yes","No")</f>
        <v>Yes</v>
      </c>
      <c r="DO85" s="86" t="str">
        <f>IF(AND((RIGHT($DO$3,2)-'[1]Miter Profiles'!$AC$120-'[1]Outside Edges'!$B84)&gt;=5,'[1]Outside Edges'!$P84="Yes"),"Yes","No")</f>
        <v>Yes</v>
      </c>
      <c r="DP85" s="11" t="str">
        <f>IF(AND((RIGHT($DP$3,2)-'[1]Miter Profiles'!$AC$121-'[1]Outside Edges'!$B84)&gt;=5,'[1]Outside Edges'!$P84="Yes"),"Yes","No")</f>
        <v>Yes</v>
      </c>
      <c r="DQ85" s="87" t="str">
        <f>IF(AND((RIGHT($DQ$3,2)-'[1]Miter Profiles'!$AC$122-'[1]Outside Edges'!$B84)&gt;=5,'[1]Outside Edges'!$P84="Yes"),"Yes","No")</f>
        <v>Yes</v>
      </c>
      <c r="DR85" s="10" t="str">
        <f>IF(AND((RIGHT($DR$3,2)-'[1]Miter Profiles'!$AC$123-'[1]Outside Edges'!$B84)&gt;=5,'[1]Outside Edges'!$P84="Yes"),"Yes","No")</f>
        <v>Yes</v>
      </c>
      <c r="DS85" s="10" t="str">
        <f>IF(AND((RIGHT($DS$3,2)-'[1]Miter Profiles'!$AC$124-'[1]Outside Edges'!$B84)&gt;=5,'[1]Outside Edges'!$P84="Yes"),"Yes","No")</f>
        <v>Yes</v>
      </c>
      <c r="DT85" s="85" t="str">
        <f>IF(AND((RIGHT($DT$3,2)-'[1]Miter Profiles'!$AC$125-'[1]Outside Edges'!$B84)&gt;=5,'[1]Outside Edges'!$P84="Yes"),"Yes","No")</f>
        <v>Yes</v>
      </c>
      <c r="DU85" s="86" t="str">
        <f>IF(AND((RIGHT($DU$3,2)-'[1]Miter Profiles'!$AC$126-'[1]Outside Edges'!$B84)&gt;=5,'[1]Outside Edges'!$P84="Yes"),"Yes","No")</f>
        <v>Yes</v>
      </c>
      <c r="DV85" s="11" t="str">
        <f>IF(AND((RIGHT($DV$3,2)-'[1]Miter Profiles'!$AC$127-'[1]Outside Edges'!$B84)&gt;=5,'[1]Outside Edges'!$P84="Yes"),"Yes","No")</f>
        <v>Yes</v>
      </c>
      <c r="DW85" s="87" t="str">
        <f>IF(AND((RIGHT($DW$3,2)-'[1]Miter Profiles'!$AC$128-'[1]Outside Edges'!$B84)&gt;=5,'[1]Outside Edges'!$P84="Yes"),"Yes","No")</f>
        <v>Yes</v>
      </c>
      <c r="DX85" s="10" t="str">
        <f>IF(AND((RIGHT($DX$3,2)-'[1]Miter Profiles'!$AC$129-'[1]Outside Edges'!$B84)&gt;=5,'[1]Outside Edges'!$P84="Yes"),"Yes","No")</f>
        <v>Yes</v>
      </c>
      <c r="DY85" s="10" t="str">
        <f>IF(AND((RIGHT($DY$3,2)-'[1]Miter Profiles'!$AC$130-'[1]Outside Edges'!$B84)&gt;=5,'[1]Outside Edges'!$P84="Yes"),"Yes","No")</f>
        <v>Yes</v>
      </c>
      <c r="DZ85" s="85" t="str">
        <f>IF(AND((RIGHT($DZ$3,2)-'[1]Miter Profiles'!$AC$131-'[1]Outside Edges'!$B84)&gt;=5,'[1]Outside Edges'!$P84="Yes"),"Yes","No")</f>
        <v>Yes</v>
      </c>
      <c r="EA85" s="90" t="str">
        <f>IF(AND((RIGHT($EA$3,2)-'[1]Miter Profiles'!$AC$132-'[1]Outside Edges'!$B84)&gt;=5,'[1]Outside Edges'!$P84="Yes"),"Yes","No")</f>
        <v>Yes</v>
      </c>
      <c r="EB85" s="105" t="str">
        <f>IF(AND((RIGHT($EB$3,2)-'[1]Miter Profiles'!$AC$133-'[1]Outside Edges'!$B84)&gt;=5,'[1]Outside Edges'!$P84="Yes"),"Yes","No")</f>
        <v>Yes</v>
      </c>
      <c r="EC85" s="110" t="str">
        <f>IF(AND((RIGHT($EC$3,2)-'[1]Miter Profiles'!$AC$134-'[1]Outside Edges'!$B84)&gt;=5,'[1]Outside Edges'!$P84="Yes"),"Yes","No")</f>
        <v>Yes</v>
      </c>
      <c r="ED85" s="116" t="str">
        <f>IF(AND((RIGHT($ED$3,2)-'[1]Miter Profiles'!$AC$135-'[1]Outside Edges'!$B84)&gt;=5,'[1]Outside Edges'!$P84="Yes"),"Yes","No")</f>
        <v>Yes</v>
      </c>
      <c r="EE85" s="113" t="str">
        <f>IF(AND((RIGHT($EE$3,2)-'[1]Miter Profiles'!$AC$136-'[1]Outside Edges'!$B84)&gt;=5,'[1]Outside Edges'!$P84="Yes"),"Yes","No")</f>
        <v>Yes</v>
      </c>
      <c r="EF85" s="85" t="str">
        <f>IF(AND((RIGHT($EF$3,2)-'[1]Miter Profiles'!$AC$137-'[1]Outside Edges'!$B84)&gt;=5,'[1]Outside Edges'!$P84="Yes"),"Yes","No")</f>
        <v>Yes</v>
      </c>
      <c r="EG85" s="10" t="str">
        <f>IF(AND((RIGHT($EG$3,2)-'[1]Miter Profiles'!$AC$138-'[1]Outside Edges'!$B84)&gt;=5,'[1]Outside Edges'!$P84="Yes"),"Yes","No")</f>
        <v>Yes</v>
      </c>
      <c r="EH85" s="90" t="str">
        <f>IF(AND((RIGHT($EH$3,2)-'[1]Miter Profiles'!$AC$139-'[1]Outside Edges'!$B84)&gt;=5,'[1]Outside Edges'!$P84="Yes"),"Yes","No")</f>
        <v>Yes</v>
      </c>
      <c r="EI85" s="121" t="str">
        <f>IF(AND((RIGHT($EI$3,2)-'[1]Miter Profiles'!$AC$140-'[1]Outside Edges'!$B84)&gt;=5,'[1]Outside Edges'!$P84="Yes"),"Yes","No")</f>
        <v>Yes</v>
      </c>
      <c r="EJ85" s="124" t="str">
        <f>IF(AND((RIGHT($EJ$3,2)-'[1]Miter Profiles'!$AC$141-'[1]Outside Edges'!$B84)&gt;=5,'[1]Outside Edges'!$P84="Yes"),"Yes","No")</f>
        <v>Yes</v>
      </c>
      <c r="EK85" s="124" t="str">
        <f>IF(AND((RIGHT($EK$3,2)-'[1]Miter Profiles'!$AC$142-'[1]Outside Edges'!$B84)&gt;=5,'[1]Outside Edges'!$P84="Yes"),"Yes","No")</f>
        <v>Yes</v>
      </c>
      <c r="EL85" s="116" t="str">
        <f>IF(AND((RIGHT($EL$3,2)-'[1]Miter Profiles'!$AC$143-'[1]Outside Edges'!$B84)&gt;=5,'[1]Outside Edges'!$P84="Yes"),"Yes","No")</f>
        <v>Yes</v>
      </c>
      <c r="EM85" s="129" t="str">
        <f>IF(AND((RIGHT($EM$3,2)-'[1]Miter Profiles'!$AC$144-'[1]Outside Edges'!$B84)&gt;=5,'[1]Outside Edges'!$P84="Yes"),"Yes","No")</f>
        <v>Yes</v>
      </c>
      <c r="EN85" s="10" t="str">
        <f>IF(AND((RIGHT($EN$3,2)-'[1]Miter Profiles'!$AC$145-'[1]Outside Edges'!$B84)&gt;=5,'[1]Outside Edges'!$P84="Yes"),"Yes","No")</f>
        <v>Yes</v>
      </c>
      <c r="EO85" s="90" t="str">
        <f>IF(AND((RIGHT($EO$3,2)-'[1]Miter Profiles'!$AC$146-'[1]Outside Edges'!$B84)&gt;=5,'[1]Outside Edges'!$P84="Yes"),"Yes","No")</f>
        <v>Yes</v>
      </c>
      <c r="EP85" s="124" t="str">
        <f>IF(AND((RIGHT($EP$3,2)-'[1]Miter Profiles'!$AC$147-'[1]Outside Edges'!$B84)&gt;=5,'[1]Outside Edges'!$P84="Yes"),"Yes","No")</f>
        <v>Yes</v>
      </c>
      <c r="EQ85" s="124" t="str">
        <f>IF(AND((RIGHT($EQ$3,2)-'[1]Miter Profiles'!$AC$148-'[1]Outside Edges'!$B84)&gt;=5,'[1]Outside Edges'!$P84="Yes"),"Yes","No")</f>
        <v>Yes</v>
      </c>
      <c r="ER85" s="116" t="str">
        <f>IF(AND((RIGHT($ER$3,2)-'[1]Miter Profiles'!$AC$149-'[1]Outside Edges'!$B84)&gt;=5,'[1]Outside Edges'!$P84="Yes"),"Yes","No")</f>
        <v>Yes</v>
      </c>
      <c r="ES85" s="129" t="str">
        <f>IF(AND((RIGHT($ES$3,2)-'[1]Miter Profiles'!$AC$150-'[1]Outside Edges'!$B84)&gt;=5,'[1]Outside Edges'!$P84="Yes"),"Yes","No")</f>
        <v>Yes</v>
      </c>
      <c r="ET85" s="10" t="str">
        <f>IF(AND((RIGHT($ET$3,2)-'[1]Miter Profiles'!$AC$151-'[1]Outside Edges'!$B84)&gt;=5,'[1]Outside Edges'!$P84="Yes"),"Yes","No")</f>
        <v>Yes</v>
      </c>
      <c r="EU85" s="90" t="str">
        <f>IF(AND((RIGHT($EU$3,2)-'[1]Miter Profiles'!$AC$152-'[1]Outside Edges'!$B84)&gt;=5,'[1]Outside Edges'!$P84="Yes"),"Yes","No")</f>
        <v>Yes</v>
      </c>
      <c r="EV85" s="124" t="str">
        <f>IF(AND((RIGHT($EV$3,2)-'[1]Miter Profiles'!$AC$153-'[1]Outside Edges'!$B84)&gt;=5,'[1]Outside Edges'!$P84="Yes"),"Yes","No")</f>
        <v>Yes</v>
      </c>
      <c r="EW85" s="124" t="str">
        <f>IF(AND((RIGHT($EW$3,2)-'[1]Miter Profiles'!$AC$154-'[1]Outside Edges'!$B84)&gt;=5,'[1]Outside Edges'!$P84="Yes"),"Yes","No")</f>
        <v>Yes</v>
      </c>
      <c r="EX85" s="116" t="str">
        <f>IF(AND((RIGHT($EX$3,2)-'[1]Miter Profiles'!$AC$155-'[1]Outside Edges'!$B84)&gt;=5,'[1]Outside Edges'!$P84="Yes"),"Yes","No")</f>
        <v>Yes</v>
      </c>
      <c r="EY85" s="129" t="str">
        <f>IF(AND((RIGHT($EY$3,2)-'[1]Miter Profiles'!$AC$156-'[1]Outside Edges'!$B84)&gt;=5,'[1]Outside Edges'!$P84="Yes"),"Yes","No")</f>
        <v>Yes</v>
      </c>
      <c r="EZ85" s="10" t="str">
        <f>IF(AND((RIGHT($EZ$3,2)-'[1]Miter Profiles'!$AC$157-'[1]Outside Edges'!$B84)&gt;=5,'[1]Outside Edges'!$P84="Yes"),"Yes","No")</f>
        <v>Yes</v>
      </c>
      <c r="FA85" s="90" t="str">
        <f>IF(AND((RIGHT($FA$3,2)-'[1]Miter Profiles'!$AC$158-'[1]Outside Edges'!$B84)&gt;=5,'[1]Outside Edges'!$P84="Yes"),"Yes","No")</f>
        <v>Yes</v>
      </c>
      <c r="FB85" s="124" t="str">
        <f>IF(AND((RIGHT($FB$3,2)-'[1]Miter Profiles'!$AC$159-'[1]Outside Edges'!$B84)&gt;=5,'[1]Outside Edges'!$P84="Yes"),"Yes","No")</f>
        <v>Yes</v>
      </c>
      <c r="FC85" s="124" t="str">
        <f>IF(AND((RIGHT($FC$3,2)-'[1]Miter Profiles'!$AC$160-'[1]Outside Edges'!$B84)&gt;=5,'[1]Outside Edges'!$P84="Yes"),"Yes","No")</f>
        <v>Yes</v>
      </c>
      <c r="FD85" s="116" t="str">
        <f>IF(AND((RIGHT($FD$3,2)-'[1]Miter Profiles'!$AC$161-'[1]Outside Edges'!$B84)&gt;=5,'[1]Outside Edges'!$P84="Yes"),"Yes","No")</f>
        <v>Yes</v>
      </c>
      <c r="FE85" s="129" t="str">
        <f>IF(AND((RIGHT($FE$3,2)-'[1]Miter Profiles'!$AC$162-'[1]Outside Edges'!$B84)&gt;=5,'[1]Outside Edges'!$P84="Yes"),"Yes","No")</f>
        <v>Yes</v>
      </c>
      <c r="FF85" s="10" t="str">
        <f>IF(AND((RIGHT($FF$3,2)-'[1]Miter Profiles'!$AC$163-'[1]Outside Edges'!$B84)&gt;=5,'[1]Outside Edges'!$P84="Yes"),"Yes","No")</f>
        <v>Yes</v>
      </c>
      <c r="FG85" s="90" t="str">
        <f>IF(AND((RIGHT($FG$3,2)-'[1]Miter Profiles'!$AC$164-'[1]Outside Edges'!$B84)&gt;=5,'[1]Outside Edges'!$P84="Yes"),"Yes","No")</f>
        <v>Yes</v>
      </c>
      <c r="FH85" s="124" t="str">
        <f>IF(AND((RIGHT($FH$3,2)-'[1]Miter Profiles'!$AC$165-'[1]Outside Edges'!$B84)&gt;=5,'[1]Outside Edges'!$P84="Yes"),"Yes","No")</f>
        <v>Yes</v>
      </c>
      <c r="FI85" s="124" t="str">
        <f>IF(AND((RIGHT($FI$3,2)-'[1]Miter Profiles'!$AC$166-'[1]Outside Edges'!$B84)&gt;=5,'[1]Outside Edges'!$P84="Yes"),"Yes","No")</f>
        <v>Yes</v>
      </c>
      <c r="FJ85" s="116" t="str">
        <f>IF(AND((RIGHT($FJ$3,2)-'[1]Miter Profiles'!$AC$167-'[1]Outside Edges'!$B84)&gt;=5,'[1]Outside Edges'!$P84="Yes"),"Yes","No")</f>
        <v>Yes</v>
      </c>
      <c r="FK85" s="129" t="str">
        <f>IF(AND((RIGHT($FK$3,2)-'[1]Miter Profiles'!$AC$168-'[1]Outside Edges'!$B84)&gt;=5,'[1]Outside Edges'!$P84="Yes"),"Yes","No")</f>
        <v>Yes</v>
      </c>
      <c r="FL85" s="10" t="str">
        <f>IF(AND((RIGHT($FL$3,2)-'[1]Miter Profiles'!$AC$169-'[1]Outside Edges'!$B84)&gt;=5,'[1]Outside Edges'!$P84="Yes"),"Yes","No")</f>
        <v>Yes</v>
      </c>
      <c r="FM85" s="90" t="str">
        <f>IF(AND((RIGHT($FM$3,2)-'[1]Miter Profiles'!$AC$170-'[1]Outside Edges'!$B84)&gt;=5,'[1]Outside Edges'!$P84="Yes"),"Yes","No")</f>
        <v>Yes</v>
      </c>
      <c r="FN85" s="124" t="str">
        <f>IF(AND((RIGHT($FN$3,2)-'[1]Miter Profiles'!$AC$171-'[1]Outside Edges'!$B84)&gt;=5,'[1]Outside Edges'!$P84="Yes"),"Yes","No")</f>
        <v>Yes</v>
      </c>
      <c r="FO85" s="124" t="str">
        <f>IF(AND((RIGHT($FO$3,2)-'[1]Miter Profiles'!$AC$172-'[1]Outside Edges'!$B84)&gt;=5,'[1]Outside Edges'!$P84="Yes"),"Yes","No")</f>
        <v>Yes</v>
      </c>
      <c r="FP85" s="116" t="str">
        <f>IF(AND((RIGHT($FP$3,2)-'[1]Miter Profiles'!$AC$173-'[1]Outside Edges'!$B84)&gt;=5,'[1]Outside Edges'!$P84="Yes"),"Yes","No")</f>
        <v>Yes</v>
      </c>
      <c r="FQ85" s="129" t="str">
        <f>IF(AND((RIGHT($FQ$3,2)-'[1]Miter Profiles'!$AC$174-'[1]Outside Edges'!$B84)&gt;=5,'[1]Outside Edges'!$P84="Yes"),"Yes","No")</f>
        <v>Yes</v>
      </c>
      <c r="FR85" s="10" t="str">
        <f>IF(AND((RIGHT($FR$3,2)-'[1]Miter Profiles'!$AC$175-'[1]Outside Edges'!$B84)&gt;=5,'[1]Outside Edges'!$P84="Yes"),"Yes","No")</f>
        <v>Yes</v>
      </c>
      <c r="FS85" s="90" t="str">
        <f>IF(AND((RIGHT($FS$3,2)-'[1]Miter Profiles'!$AC$176-'[1]Outside Edges'!$B84)&gt;=5,'[1]Outside Edges'!$P84="Yes"),"Yes","No")</f>
        <v>Yes</v>
      </c>
      <c r="FT85" s="124" t="str">
        <f>IF(AND((RIGHT($FT$3,2)-'[1]Miter Profiles'!$AC$177-'[1]Outside Edges'!$B84)&gt;=5,'[1]Outside Edges'!$P84="Yes"),"Yes","No")</f>
        <v>Yes</v>
      </c>
      <c r="FU85" s="124" t="str">
        <f>IF(AND((RIGHT($FU$3,2)-'[1]Miter Profiles'!$AC$178-'[1]Outside Edges'!$B84)&gt;=5,'[1]Outside Edges'!$P84="Yes"),"Yes","No")</f>
        <v>Yes</v>
      </c>
      <c r="FV85" s="116" t="str">
        <f>IF(AND((RIGHT($V$3,2)-'[1]Miter Profiles'!$AC$179-'[1]Outside Edges'!$B84)&gt;=5,'[1]Outside Edges'!$P84="Yes"),"Yes","No")</f>
        <v>Yes</v>
      </c>
      <c r="FW85" s="129" t="str">
        <f>IF(AND((RIGHT($FW$3,2)-'[1]Miter Profiles'!$AC$180-'[1]Outside Edges'!$B84)&gt;=5,'[1]Outside Edges'!$P84="Yes"),"Yes","No")</f>
        <v>Yes</v>
      </c>
      <c r="FX85" s="85" t="str">
        <f>IF(AND((RIGHT($FX$3,2)-'[1]Miter Profiles'!$AC$181-'[1]Outside Edges'!$B84)&gt;=5,'[1]Outside Edges'!$P84="Yes"),"Yes","No")</f>
        <v>Yes</v>
      </c>
      <c r="FY85" s="150" t="str">
        <f>IF(AND((RIGHT($FY$3,2)-'[1]Miter Profiles'!$AC$182-'[1]Outside Edges'!$B84)&gt;=5,'[1]Outside Edges'!$P84="Yes"),"Yes","No")</f>
        <v>Yes</v>
      </c>
      <c r="FZ85" s="124" t="str">
        <f>IF(AND((RIGHT($FZ$3,2)-'[1]Miter Profiles'!$AC$183-'[1]Outside Edges'!$B84)&gt;=5,'[1]Outside Edges'!$P84="Yes"),"Yes","No")</f>
        <v>Yes</v>
      </c>
      <c r="GA85" s="116" t="str">
        <f>IF(AND((RIGHT($GA$3,2)-'[1]Miter Profiles'!$AC$184-'[1]Outside Edges'!$B84)&gt;=5,'[1]Outside Edges'!$P84="Yes"),"Yes","No")</f>
        <v>Yes</v>
      </c>
      <c r="GB85" s="129" t="str">
        <f>IF(AND((RIGHT($GB$3,2)-'[1]Miter Profiles'!$AC$185-'[1]Outside Edges'!$B84)&gt;=5,'[1]Outside Edges'!$P84="Yes"),"Yes","No")</f>
        <v>Yes</v>
      </c>
      <c r="GC85" s="10" t="str">
        <f>IF(AND((RIGHT($GC$3,2)-'[1]Miter Profiles'!$AC$186-'[1]Outside Edges'!$B84)&gt;=5,'[1]Outside Edges'!$P84="Yes"),"Yes","No")</f>
        <v>Yes</v>
      </c>
      <c r="GD85" s="90" t="str">
        <f>IF(AND((RIGHT($GD$3,2)-'[1]Miter Profiles'!$AC$187-'[1]Outside Edges'!$B84)&gt;=5,'[1]Outside Edges'!$P84="Yes"),"Yes","No")</f>
        <v>Yes</v>
      </c>
      <c r="GE85" s="150" t="str">
        <f>IF(AND((RIGHT($GE$3,2)-'[1]Miter Profiles'!$AC$188-'[1]Outside Edges'!$B84)&gt;=5,'[1]Outside Edges'!$P84="Yes"),"Yes","No")</f>
        <v>Yes</v>
      </c>
      <c r="GF85" s="124" t="str">
        <f>IF(AND((RIGHT($GF$3,2)-'[1]Miter Profiles'!$AC$189-'[1]Outside Edges'!$B84)&gt;=5,'[1]Outside Edges'!$P84="Yes"),"Yes","No")</f>
        <v>Yes</v>
      </c>
      <c r="GG85" s="116" t="str">
        <f>IF(AND((RIGHT($GG$3,2)-'[1]Miter Profiles'!$AC$190-'[1]Outside Edges'!$B84)&gt;=5,'[1]Outside Edges'!$P84="Yes"),"Yes","No")</f>
        <v>Yes</v>
      </c>
      <c r="GH85" s="129" t="str">
        <f>IF(AND((RIGHT($GH$3,2)-'[1]Miter Profiles'!$AC$191-'[1]Outside Edges'!$B84)&gt;=5,'[1]Outside Edges'!$P84="Yes"),"Yes","No")</f>
        <v>Yes</v>
      </c>
      <c r="GI85" s="10" t="str">
        <f>IF(AND((RIGHT($GI$3,2)-'[1]Miter Profiles'!$AC$192-'[1]Outside Edges'!$B84)&gt;=5,'[1]Outside Edges'!$P84="Yes"),"Yes","No")</f>
        <v>Yes</v>
      </c>
      <c r="GJ85" s="90" t="str">
        <f>IF(AND((RIGHT($GJ$3,2)-'[1]Miter Profiles'!$AC$193-'[1]Outside Edges'!$B84)&gt;=5,'[1]Outside Edges'!$P84="Yes"),"Yes","No")</f>
        <v>Yes</v>
      </c>
      <c r="GK85" s="150" t="str">
        <f>IF(AND((RIGHT($GK$3,2)-'[1]Miter Profiles'!$AC$194-'[1]Outside Edges'!$B84)&gt;=5,'[1]Outside Edges'!$P84="Yes"),"Yes","No")</f>
        <v>Yes</v>
      </c>
      <c r="GL85" s="124" t="str">
        <f>IF(AND((RIGHT($GL$3,2)-'[1]Miter Profiles'!$AC$195-'[1]Outside Edges'!$B84)&gt;=5,'[1]Outside Edges'!$P84="Yes"),"Yes","No")</f>
        <v>Yes</v>
      </c>
      <c r="GM85" s="116" t="str">
        <f>IF(AND((RIGHT($GM$3,2)-'[1]Miter Profiles'!$AC$196-'[1]Outside Edges'!$B84)&gt;=5,'[1]Outside Edges'!$P84="Yes"),"Yes","No")</f>
        <v>Yes</v>
      </c>
      <c r="GN85" s="129" t="str">
        <f>IF(AND((RIGHT($GN$3,2)-'[1]Miter Profiles'!$AC$197-'[1]Outside Edges'!$B84)&gt;=5,'[1]Outside Edges'!$P84="Yes"),"Yes","No")</f>
        <v>Yes</v>
      </c>
      <c r="GO85" s="10" t="str">
        <f>IF(AND((RIGHT($GO$3,2)-'[1]Miter Profiles'!$AC$198-'[1]Outside Edges'!$B84)&gt;=5,'[1]Outside Edges'!$P84="Yes"),"Yes","No")</f>
        <v>Yes</v>
      </c>
      <c r="GP85" s="90" t="str">
        <f>IF(AND((RIGHT($GP$3,2)-'[1]Miter Profiles'!$AC$199-'[1]Outside Edges'!$B84)&gt;=5,'[1]Outside Edges'!$P84="Yes"),"Yes","No")</f>
        <v>Yes</v>
      </c>
      <c r="GQ85" s="150" t="str">
        <f>IF(AND((RIGHT($GQ$3,2)-'[1]Miter Profiles'!$AC$200-'[1]Outside Edges'!$B84)&gt;=5,'[1]Outside Edges'!$P84="Yes"),"Yes","No")</f>
        <v>Yes</v>
      </c>
      <c r="GR85" s="124" t="str">
        <f>IF(AND((RIGHT($GR$3,2)-'[1]Miter Profiles'!$AC$201-'[1]Outside Edges'!$B84)&gt;=5,'[1]Outside Edges'!$P84="Yes"),"Yes","No")</f>
        <v>Yes</v>
      </c>
      <c r="GS85" s="116" t="str">
        <f>IF(AND((RIGHT($GS$3,2)-'[1]Miter Profiles'!$AC$202-'[1]Outside Edges'!$B84)&gt;=5,'[1]Outside Edges'!$P84="Yes"),"Yes","No")</f>
        <v>Yes</v>
      </c>
      <c r="GT85" s="129" t="str">
        <f>IF(AND((RIGHT($GT$3,2)-'[1]Miter Profiles'!$AC$203-'[1]Outside Edges'!$B84)&gt;=5,'[1]Outside Edges'!$P84="Yes"),"Yes","No")</f>
        <v>Yes</v>
      </c>
      <c r="GU85" s="10" t="str">
        <f>IF(AND((RIGHT($GU$3,2)-'[1]Miter Profiles'!$AC$204-'[1]Outside Edges'!$B84)&gt;=5,'[1]Outside Edges'!$P84="Yes"),"Yes","No")</f>
        <v>Yes</v>
      </c>
      <c r="GV85" s="90" t="str">
        <f>IF(AND((RIGHT($GV$3,2)-'[1]Miter Profiles'!$AC$205-'[1]Outside Edges'!$B84)&gt;=5,'[1]Outside Edges'!$P84="Yes"),"Yes","No")</f>
        <v>Yes</v>
      </c>
      <c r="GW85" s="150" t="str">
        <f>IF(AND((RIGHT($GW$3,2)-'[1]Miter Profiles'!$AC$206-'[1]Outside Edges'!$B84)&gt;=5,'[1]Outside Edges'!$P84="Yes"),"Yes","No")</f>
        <v>Yes</v>
      </c>
      <c r="GX85" s="124" t="str">
        <f>IF(AND((RIGHT($GX$3,2)-'[1]Miter Profiles'!$AC$207-'[1]Outside Edges'!$B84)&gt;=5,'[1]Outside Edges'!$P84="Yes"),"Yes","No")</f>
        <v>Yes</v>
      </c>
      <c r="GY85" s="116" t="str">
        <f>IF(AND((RIGHT($GY$3,2)-'[1]Miter Profiles'!$AC$208-'[1]Outside Edges'!$B84)&gt;=5,'[1]Outside Edges'!$P84="Yes"),"Yes","No")</f>
        <v>Yes</v>
      </c>
      <c r="GZ85" s="129" t="str">
        <f>IF(AND((RIGHT($GZ$3,2)-'[1]Miter Profiles'!$AC$209-'[1]Outside Edges'!$B84)&gt;=5,'[1]Outside Edges'!$P84="Yes"),"Yes","No")</f>
        <v>Yes</v>
      </c>
      <c r="HA85" s="10" t="str">
        <f>IF(AND((RIGHT($HA$3,2)-'[1]Miter Profiles'!$AC$210-'[1]Outside Edges'!$B84)&gt;=5,'[1]Outside Edges'!$P84="Yes"),"Yes","No")</f>
        <v>Yes</v>
      </c>
      <c r="HB85" s="90" t="str">
        <f>IF(AND((RIGHT($HB$3,2)-'[1]Miter Profiles'!$AC$211-'[1]Outside Edges'!$B84)&gt;=5,'[1]Outside Edges'!$P84="Yes"),"Yes","No")</f>
        <v>Yes</v>
      </c>
      <c r="HC85" s="150" t="str">
        <f>IF(AND((RIGHT($HC$3,2)-'[1]Miter Profiles'!$AC$212-'[1]Outside Edges'!$B84)&gt;=5,'[1]Outside Edges'!$P84="Yes"),"Yes","No")</f>
        <v>No</v>
      </c>
      <c r="HD85" s="116" t="str">
        <f>IF(AND((RIGHT($HD$3,2)-'[1]Miter Profiles'!$AC$213-'[1]Outside Edges'!$B84)&gt;=5,'[1]Outside Edges'!$P84="Yes"),"Yes","No")</f>
        <v>No</v>
      </c>
      <c r="HE85" s="129" t="str">
        <f>IF(AND((RIGHT($HE$3,2)-'[1]Miter Profiles'!$AC$214-'[1]Outside Edges'!$B84)&gt;=5,'[1]Outside Edges'!$P84="Yes"),"Yes","No")</f>
        <v>Yes</v>
      </c>
      <c r="HF85" s="10" t="str">
        <f>IF(AND((RIGHT($HF$3,2)-'[1]Miter Profiles'!$AC$215-'[1]Outside Edges'!$B84)&gt;=5,'[1]Outside Edges'!$P84="Yes"),"Yes","No")</f>
        <v>Yes</v>
      </c>
      <c r="HG85" s="90" t="str">
        <f>IF(AND((RIGHT($HG$3,2)-'[1]Miter Profiles'!$AC$216-'[1]Outside Edges'!$B84)&gt;=5,'[1]Outside Edges'!$P84="Yes"),"Yes","No")</f>
        <v>Yes</v>
      </c>
      <c r="HH85" s="150" t="str">
        <f>IF(AND((RIGHT($HH$3,2)-'[1]Miter Profiles'!$AC$217-'[1]Outside Edges'!$B84)&gt;=5,'[1]Outside Edges'!$P84="Yes"),"Yes","No")</f>
        <v>Yes</v>
      </c>
      <c r="HI85" s="124" t="str">
        <f>IF(AND((RIGHT($HI$3,2)-'[1]Miter Profiles'!$AC$218-'[1]Outside Edges'!$B84)&gt;=5,'[1]Outside Edges'!$P84="Yes"),"Yes","No")</f>
        <v>Yes</v>
      </c>
      <c r="HJ85" s="116" t="str">
        <f>IF(AND((RIGHT($HJ$3,2)-'[1]Miter Profiles'!$AC$219-'[1]Outside Edges'!$B84)&gt;=5,'[1]Outside Edges'!$P84="Yes"),"Yes","No")</f>
        <v>Yes</v>
      </c>
      <c r="HK85" s="129" t="str">
        <f>IF(AND((RIGHT($HK$3,2)-'[1]Miter Profiles'!$AC$220-'[1]Outside Edges'!$B84)&gt;=5,'[1]Outside Edges'!$P84="Yes"),"Yes","No")</f>
        <v>Yes</v>
      </c>
      <c r="HL85" s="10" t="str">
        <f>IF(AND((RIGHT($HL$3,2)-'[1]Miter Profiles'!$AC$221-'[1]Outside Edges'!$B84)&gt;=5,'[1]Outside Edges'!$P84="Yes"),"Yes","No")</f>
        <v>Yes</v>
      </c>
      <c r="HM85" s="90" t="str">
        <f>IF(AND((RIGHT($HM$3,2)-'[1]Miter Profiles'!$AC$222-'[1]Outside Edges'!$B84)&gt;=5,'[1]Outside Edges'!$P84="Yes"),"Yes","No")</f>
        <v>Yes</v>
      </c>
      <c r="HN85" s="150" t="str">
        <f>IF(AND((RIGHT($HN$3,2)-'[1]Miter Profiles'!$AC$223-'[1]Outside Edges'!$B84)&gt;=5,'[1]Outside Edges'!$P84="Yes"),"Yes","No")</f>
        <v>Yes</v>
      </c>
      <c r="HO85" s="124" t="str">
        <f>IF(AND((RIGHT($HO$3,2)-'[1]Miter Profiles'!$AC$224-'[1]Outside Edges'!$B84)&gt;=5,'[1]Outside Edges'!$P84="Yes"),"Yes","No")</f>
        <v>Yes</v>
      </c>
      <c r="HP85" s="124" t="str">
        <f>IF(AND((RIGHT($HP$3,2)-'[1]Miter Profiles'!$AC$225-'[1]Outside Edges'!$B84)&gt;=5,'[1]Outside Edges'!$P84="Yes"),"Yes","No")</f>
        <v>Yes</v>
      </c>
      <c r="HQ85" s="153" t="str">
        <f>IF(AND((RIGHT($HQ$3,3)-'[1]Miter Profiles'!$AC$226-'[1]Outside Edges'!$B84)&gt;=5,'[1]Outside Edges'!$P84="Yes"),"Yes","No")</f>
        <v>Yes</v>
      </c>
      <c r="HR85" s="129" t="str">
        <f>IF(AND((RIGHT($HR$3,2)-'[1]Miter Profiles'!$AC$227-'[1]Outside Edges'!$B84)&gt;=5,'[1]Outside Edges'!$P84="Yes"),"Yes","No")</f>
        <v>Yes</v>
      </c>
      <c r="HS85" s="10" t="str">
        <f>IF(AND((RIGHT($HS$3,2)-'[1]Miter Profiles'!$AC$228-'[1]Outside Edges'!$B84)&gt;=5,'[1]Outside Edges'!$P84="Yes"),"Yes","No")</f>
        <v>Yes</v>
      </c>
      <c r="HT85" s="163" t="str">
        <f>IF(AND((RIGHT($HT$3,2)-'[1]Miter Profiles'!$AC$229-'[1]Outside Edges'!$B84)&gt;=5,'[1]Outside Edges'!$P84="Yes"),"Yes","No")</f>
        <v>Yes</v>
      </c>
      <c r="HU85" s="150" t="str">
        <f>IF(AND((RIGHT($HU$3,2)-'[1]Miter Profiles'!$AC$230-'[1]Outside Edges'!$B84)&gt;=5,'[1]Outside Edges'!$P84="Yes"),"Yes","No")</f>
        <v>Yes</v>
      </c>
      <c r="HV85" s="124" t="str">
        <f>IF(AND((RIGHT($HV$3,2)-'[1]Miter Profiles'!$AC$231-'[1]Outside Edges'!$B84)&gt;=5,'[1]Outside Edges'!$P84="Yes"),"Yes","No")</f>
        <v>Yes</v>
      </c>
      <c r="HW85" s="116" t="str">
        <f>IF(AND((RIGHT($HW$3,2)-'[1]Miter Profiles'!$AC$232-'[1]Outside Edges'!$B84)&gt;=5,'[1]Outside Edges'!$P84="Yes"),"Yes","No")</f>
        <v>Yes</v>
      </c>
      <c r="HX85" s="129" t="str">
        <f>IF(AND((RIGHT($HX$3,2)-'[1]Miter Profiles'!$AC$233-'[1]Outside Edges'!$B84)&gt;=5,'[1]Outside Edges'!$P84="Yes"),"Yes","No")</f>
        <v>Yes</v>
      </c>
      <c r="HY85" s="10" t="str">
        <f>IF(AND((RIGHT($HY$3,2)-'[1]Miter Profiles'!$AC$234-'[1]Outside Edges'!$B84)&gt;=5,'[1]Outside Edges'!$P84="Yes"),"Yes","No")</f>
        <v>Yes</v>
      </c>
      <c r="HZ85" s="90" t="str">
        <f>IF(AND((RIGHT($HZ$3,2)-'[1]Miter Profiles'!$AC$235-'[1]Outside Edges'!$B84)&gt;=5,'[1]Outside Edges'!$P84="Yes"),"Yes","No")</f>
        <v>Yes</v>
      </c>
      <c r="IA85" s="150" t="str">
        <f>IF(AND((RIGHT($IA$3,2)-'[1]Miter Profiles'!$AC$236-'[1]Outside Edges'!$B84)&gt;=5,'[1]Outside Edges'!$P84="Yes"),"Yes","No")</f>
        <v>Yes</v>
      </c>
      <c r="IB85" s="124" t="str">
        <f>IF(AND((RIGHT($IB$3,2)-'[1]Miter Profiles'!$AC$237-'[1]Outside Edges'!$B84)&gt;=5,'[1]Outside Edges'!$P84="Yes"),"Yes","No")</f>
        <v>Yes</v>
      </c>
      <c r="IC85" s="116" t="str">
        <f>IF(AND((RIGHT($IC$3,2)-'[1]Miter Profiles'!$AC$238-'[1]Outside Edges'!$B84)&gt;=5,'[1]Outside Edges'!$P84="Yes"),"Yes","No")</f>
        <v>Yes</v>
      </c>
      <c r="ID85" s="129" t="str">
        <f>IF(AND((RIGHT($ID$3,2)-'[1]Miter Profiles'!$AC$239-'[1]Outside Edges'!$B84)&gt;=5,'[1]Outside Edges'!$P84="Yes"),"Yes","No")</f>
        <v>Yes</v>
      </c>
      <c r="IE85" s="10" t="str">
        <f>IF(AND((RIGHT($IE$3,2)-'[1]Miter Profiles'!$AC$240-'[1]Outside Edges'!$B84)&gt;=5,'[1]Outside Edges'!$P84="Yes"),"Yes","No")</f>
        <v>Yes</v>
      </c>
      <c r="IF85" s="90" t="str">
        <f>IF(AND((RIGHT($IF$3,2)-'[1]Miter Profiles'!$AC$241-'[1]Outside Edges'!$B84)&gt;=5,'[1]Outside Edges'!$P84="Yes"),"Yes","No")</f>
        <v>Yes</v>
      </c>
      <c r="IG85" s="150" t="str">
        <f>IF(AND((RIGHT($IG$3,2)-'[1]Miter Profiles'!$AC$242-'[1]Outside Edges'!$B84)&gt;=5,'[1]Outside Edges'!$P84="Yes"),"Yes","No")</f>
        <v>Yes</v>
      </c>
      <c r="IH85" s="124" t="str">
        <f>IF(AND((RIGHT($IH$3,2)-'[1]Miter Profiles'!$AC$243-'[1]Outside Edges'!$B84)&gt;=5,'[1]Outside Edges'!$P84="Yes"),"Yes","No")</f>
        <v>Yes</v>
      </c>
      <c r="II85" s="116" t="str">
        <f>IF(AND((RIGHT($II$3,2)-'[1]Miter Profiles'!$AC$244-'[1]Outside Edges'!$B84)&gt;=5,'[1]Outside Edges'!$P84="Yes"),"Yes","No")</f>
        <v>Yes</v>
      </c>
      <c r="IJ85" s="129" t="str">
        <f>IF(AND((RIGHT($IJ$3,2)-'[1]Miter Profiles'!$AC$245-'[1]Outside Edges'!$B84)&gt;=5,'[1]Outside Edges'!$P84="Yes"),"Yes","No")</f>
        <v>Yes</v>
      </c>
      <c r="IK85" s="10" t="str">
        <f>IF(AND((RIGHT($IK$3,2)-'[1]Miter Profiles'!$AC$246-'[1]Outside Edges'!$B84)&gt;=5,'[1]Outside Edges'!$P84="Yes"),"Yes","No")</f>
        <v>Yes</v>
      </c>
      <c r="IL85" s="90" t="str">
        <f>IF(AND((RIGHT($IL$3,2)-'[1]Miter Profiles'!$AC$247-'[1]Outside Edges'!$B84)&gt;=5,'[1]Outside Edges'!$P84="Yes"),"Yes","No")</f>
        <v>Yes</v>
      </c>
      <c r="IM85" s="150" t="str">
        <f>IF(AND((RIGHT($IM$3,2)-'[1]Miter Profiles'!$AC$248-'[1]Outside Edges'!$B84)&gt;=5,'[1]Outside Edges'!$P84="Yes"),"Yes","No")</f>
        <v>Yes</v>
      </c>
      <c r="IN85" s="124" t="str">
        <f>IF(AND((RIGHT($IN$3,2)-'[1]Miter Profiles'!$AC$249-'[1]Outside Edges'!$B84)&gt;=5,'[1]Outside Edges'!$P84="Yes"),"Yes","No")</f>
        <v>Yes</v>
      </c>
      <c r="IO85" s="116" t="str">
        <f>IF(AND((RIGHT($IO$3,2)-'[1]Miter Profiles'!$AC$250-'[1]Outside Edges'!$B84)&gt;=5,'[1]Outside Edges'!$P84="Yes"),"Yes","No")</f>
        <v>Yes</v>
      </c>
      <c r="IP85" s="129" t="str">
        <f>IF(AND((RIGHT($IP$3,2)-'[1]Miter Profiles'!$AC$251-'[1]Outside Edges'!$B84)&gt;=5,'[1]Outside Edges'!$P84="Yes"),"Yes","No")</f>
        <v>Yes</v>
      </c>
      <c r="IQ85" s="10" t="str">
        <f>IF(AND((RIGHT($IQ$3,2)-'[1]Miter Profiles'!$AC$252-'[1]Outside Edges'!$B84)&gt;=5,'[1]Outside Edges'!$P84="Yes"),"Yes","No")</f>
        <v>Yes</v>
      </c>
      <c r="IR85" s="90" t="str">
        <f>IF(AND((RIGHT($IR$3,2)-'[1]Miter Profiles'!$AC$253-'[1]Outside Edges'!$B84)&gt;=5,'[1]Outside Edges'!$P84="Yes"),"Yes","No")</f>
        <v>Yes</v>
      </c>
      <c r="IS85" s="150" t="str">
        <f>IF(AND((RIGHT($IS$3,2)-'[1]Miter Profiles'!$AC$254-'[1]Outside Edges'!$B84)&gt;=5,'[1]Outside Edges'!$P84="Yes"),"Yes","No")</f>
        <v>Yes</v>
      </c>
      <c r="IT85" s="124" t="str">
        <f>IF(AND((RIGHT($IT$3,2)-'[1]Miter Profiles'!$AC$255-'[1]Outside Edges'!$B84)&gt;=5,'[1]Outside Edges'!$P84="Yes"),"Yes","No")</f>
        <v>Yes</v>
      </c>
      <c r="IU85" s="116" t="str">
        <f>IF(AND((RIGHT($IU$3,2)-'[1]Miter Profiles'!$AC$256-'[1]Outside Edges'!$B84)&gt;=5,'[1]Outside Edges'!$P84="Yes"),"Yes","No")</f>
        <v>Yes</v>
      </c>
      <c r="IV85" s="129" t="str">
        <f>IF(AND((RIGHT($IV$3,2)-'[1]Miter Profiles'!$AC$257-'[1]Outside Edges'!$B84)&gt;=5,'[1]Outside Edges'!$P84="Yes"),"Yes","No")</f>
        <v>Yes</v>
      </c>
      <c r="IW85" s="10" t="str">
        <f>IF(AND((RIGHT($IW$3,2)-'[1]Miter Profiles'!$AC$258-'[1]Outside Edges'!$B84)&gt;=5,'[1]Outside Edges'!$P84="Yes"),"Yes","No")</f>
        <v>Yes</v>
      </c>
      <c r="IX85" s="90" t="str">
        <f>IF(AND((RIGHT($IX$3,2)-'[1]Miter Profiles'!$AC$259-'[1]Outside Edges'!$B84)&gt;=5,'[1]Outside Edges'!$P84="Yes"),"Yes","No")</f>
        <v>Yes</v>
      </c>
      <c r="IY85" s="150" t="str">
        <f>IF(AND((RIGHT($IY$3,2)-'[1]Miter Profiles'!$AC$260-'[1]Outside Edges'!$B84)&gt;=5,'[1]Outside Edges'!$P84="Yes"),"Yes","No")</f>
        <v>Yes</v>
      </c>
      <c r="IZ85" s="124" t="str">
        <f>IF(AND((RIGHT($IZ$3,2)-'[1]Miter Profiles'!$AC$261-'[1]Outside Edges'!$B84)&gt;=5,'[1]Outside Edges'!$P84="Yes"),"Yes","No")</f>
        <v>Yes</v>
      </c>
      <c r="JA85" s="116" t="str">
        <f>IF(AND((RIGHT($JA$3,2)-'[1]Miter Profiles'!$AC$262-'[1]Outside Edges'!$B84)&gt;=5,'[1]Outside Edges'!$P84="Yes"),"Yes","No")</f>
        <v>Yes</v>
      </c>
      <c r="JB85" s="129" t="str">
        <f>IF(AND((RIGHT($JB$3,2)-'[1]Miter Profiles'!$AC$263-'[1]Outside Edges'!$B84)&gt;=5,'[1]Outside Edges'!$P84="Yes"),"Yes","No")</f>
        <v>Yes</v>
      </c>
      <c r="JC85" s="10" t="str">
        <f>IF(AND((RIGHT($JC$3,2)-'[1]Miter Profiles'!$AC$264-'[1]Outside Edges'!$B84)&gt;=5,'[1]Outside Edges'!$P84="Yes"),"Yes","No")</f>
        <v>Yes</v>
      </c>
      <c r="JD85" s="90" t="str">
        <f>IF(AND((RIGHT($JD$3,2)-'[1]Miter Profiles'!$AC$265-'[1]Outside Edges'!$B84)&gt;=5,'[1]Outside Edges'!$P84="Yes"),"Yes","No")</f>
        <v>Yes</v>
      </c>
      <c r="JE85" s="236" t="str">
        <f>IF(AND((RIGHT($JE$3,2)-'[1]Miter Profiles'!$AC$266-'[1]Outside Edges'!$B84)&gt;=5,'[1]Outside Edges'!$P84="Yes"),"Yes","No")</f>
        <v>Yes</v>
      </c>
      <c r="JF85" s="237" t="str">
        <f>IF(AND((RIGHT($JF$3,2)-'[1]Miter Profiles'!$AC$267-'[1]Outside Edges'!$B84)&gt;=5,'[1]Outside Edges'!$P84="Yes"),"Yes","No")</f>
        <v>Yes</v>
      </c>
      <c r="JG85" s="238" t="str">
        <f>IF(AND((RIGHT($JG$3,2)-'[1]Miter Profiles'!$AC$268-'[1]Outside Edges'!$B84)&gt;=5,'[1]Outside Edges'!$P84="Yes"),"Yes","No")</f>
        <v>Yes</v>
      </c>
      <c r="JH85" s="129" t="str">
        <f>IF(AND((RIGHT($JH$3,2)-'[1]Miter Profiles'!$AC$269-'[1]Outside Edges'!$B84)&gt;=5,'[1]Outside Edges'!$P84="Yes"),"Yes","No")</f>
        <v>Yes</v>
      </c>
      <c r="JI85" s="113" t="str">
        <f>IF(AND((RIGHT($JI$3,2)-'[1]Miter Profiles'!$AC$270-'[1]Outside Edges'!$B84)&gt;=5,'[1]Outside Edges'!$P84="Yes"),"Yes","No")</f>
        <v>Yes</v>
      </c>
      <c r="JJ85" s="90" t="str">
        <f>IF(AND((RIGHT($JJ$3,2)-'[1]Miter Profiles'!$AC$271-'[1]Outside Edges'!$B84)&gt;=5,'[1]Outside Edges'!$P84="Yes"),"Yes","No")</f>
        <v>Yes</v>
      </c>
      <c r="JK85" s="236" t="str">
        <f>IF(AND((RIGHT($JK$3,2)-'[1]Miter Profiles'!$AC$272-'[1]Outside Edges'!$B84)&gt;=5,'[1]Outside Edges'!$P84="Yes"),"Yes","No")</f>
        <v>Yes</v>
      </c>
      <c r="JL85" s="237" t="str">
        <f>IF(AND((RIGHT($JL$3,2)-'[1]Miter Profiles'!$AC$273-'[1]Outside Edges'!$B84)&gt;=5,'[1]Outside Edges'!$P84="Yes"),"Yes","No")</f>
        <v>Yes</v>
      </c>
      <c r="JM85" s="238" t="str">
        <f>IF(AND((RIGHT($JM$3,2)-'[1]Miter Profiles'!$AC$274-'[1]Outside Edges'!$B84)&gt;=5,'[1]Outside Edges'!$P84="Yes"),"Yes","No")</f>
        <v>Yes</v>
      </c>
      <c r="JN85" s="129" t="str">
        <f>IF(AND((RIGHT($JN$3,2)-'[1]Miter Profiles'!$AC$275-'[1]Outside Edges'!$B84)&gt;=5,'[1]Outside Edges'!$P84="Yes"),"Yes","No")</f>
        <v>Yes</v>
      </c>
      <c r="JO85" s="113" t="str">
        <f>IF(AND((RIGHT($JO$3,2)-'[1]Miter Profiles'!$AC$276-'[1]Outside Edges'!$B84)&gt;=5,'[1]Outside Edges'!$P84="Yes"),"Yes","No")</f>
        <v>Yes</v>
      </c>
      <c r="JP85" s="90" t="str">
        <f>IF(AND((RIGHT($JP$3,2)-'[1]Miter Profiles'!$AC$277-'[1]Outside Edges'!$B84)&gt;=5,'[1]Outside Edges'!$P84="Yes"),"Yes","No")</f>
        <v>Yes</v>
      </c>
      <c r="JQ85" s="236" t="str">
        <f>IF(AND((RIGHT($JQ$3,2)-'[1]Miter Profiles'!$AC$278-'[1]Outside Edges'!$B84)&gt;=5,'[1]Outside Edges'!$P84="Yes"),"Yes","No")</f>
        <v>No</v>
      </c>
      <c r="JR85" s="237" t="str">
        <f>IF(AND((RIGHT($JR$3,2)-'[1]Miter Profiles'!$AC$279-'[1]Outside Edges'!$B84)&gt;=5,'[1]Outside Edges'!$P84="Yes"),"Yes","No")</f>
        <v>Yes</v>
      </c>
      <c r="JS85" s="238" t="str">
        <f>IF(AND((RIGHT($JS$3,2)-'[1]Miter Profiles'!$AC$280-'[1]Outside Edges'!$B84)&gt;=5,'[1]Outside Edges'!$P84="Yes"),"Yes","No")</f>
        <v>Yes</v>
      </c>
      <c r="JT85" s="129" t="str">
        <f>IF(AND((RIGHT($JT$3,2)-'[1]Miter Profiles'!$AC$281-'[1]Outside Edges'!$B84)&gt;=5,'[1]Outside Edges'!$P84="Yes"),"Yes","No")</f>
        <v>No</v>
      </c>
      <c r="JU85" s="113" t="str">
        <f>IF(AND((RIGHT($JU$3,2)-'[1]Miter Profiles'!$AC$282-'[1]Outside Edges'!$B84)&gt;=5,'[1]Outside Edges'!$P84="Yes"),"Yes","No")</f>
        <v>Yes</v>
      </c>
      <c r="JV85" s="90" t="str">
        <f>IF(AND((RIGHT($JV$3,2)-'[1]Miter Profiles'!$AC$283-'[1]Outside Edges'!$B84)&gt;=5,'[1]Outside Edges'!$P84="Yes"),"Yes","No")</f>
        <v>Yes</v>
      </c>
      <c r="JW85" s="236" t="str">
        <f>IF(AND((RIGHT($JW$3,2)-'[1]Miter Profiles'!$AC$284-'[1]Outside Edges'!$B84)&gt;=5,'[1]Outside Edges'!$P84="Yes"),"Yes","No")</f>
        <v>Yes</v>
      </c>
      <c r="JX85" s="237" t="str">
        <f>IF(AND((RIGHT($JX$3,2)-'[1]Miter Profiles'!$AC$285-'[1]Outside Edges'!$B84)&gt;=5,'[1]Outside Edges'!$P84="Yes"),"Yes","No")</f>
        <v>Yes</v>
      </c>
      <c r="JY85" s="238" t="str">
        <f>IF(AND((RIGHT($JY$3,2)-'[1]Miter Profiles'!$AC$286-'[1]Outside Edges'!$B84)&gt;=5,'[1]Outside Edges'!$P84="Yes"),"Yes","No")</f>
        <v>Yes</v>
      </c>
      <c r="JZ85" s="129" t="str">
        <f>IF(AND((RIGHT($JZ$3,2)-'[1]Miter Profiles'!$AC$287-'[1]Outside Edges'!$B84)&gt;=5,'[1]Outside Edges'!$P84="Yes"),"Yes","No")</f>
        <v>Yes</v>
      </c>
      <c r="KA85" s="113" t="str">
        <f>IF(AND((RIGHT($KA$3,2)-'[1]Miter Profiles'!$AC$288-'[1]Outside Edges'!$B84)&gt;=5,'[1]Outside Edges'!$P84="Yes"),"Yes","No")</f>
        <v>Yes</v>
      </c>
      <c r="KB85" s="90" t="str">
        <f>IF(AND((RIGHT($KB$3,2)-'[1]Miter Profiles'!$AC$289-'[1]Outside Edges'!$B84)&gt;=5,'[1]Outside Edges'!$P84="Yes"),"Yes","No")</f>
        <v>Yes</v>
      </c>
      <c r="KC85" s="236" t="str">
        <f>IF(AND((RIGHT($KC$3,2)-'[1]Miter Profiles'!$AC$290-'[1]Outside Edges'!$B84)&gt;=5,'[1]Outside Edges'!$P84="Yes"),"Yes","No")</f>
        <v>Yes</v>
      </c>
      <c r="KD85" s="237" t="str">
        <f>IF(AND((RIGHT($KD$3,2)-'[1]Miter Profiles'!$AC$291-'[1]Outside Edges'!$B84)&gt;=5,'[1]Outside Edges'!$P84="Yes"),"Yes","No")</f>
        <v>Yes</v>
      </c>
      <c r="KE85" s="238" t="str">
        <f>IF(AND((RIGHT($KE$3,2)-'[1]Miter Profiles'!$AC$292-'[1]Outside Edges'!$B84)&gt;=5,'[1]Outside Edges'!$P84="Yes"),"Yes","No")</f>
        <v>Yes</v>
      </c>
      <c r="KF85" s="129" t="str">
        <f>IF(AND((RIGHT($KF$3,2)-'[1]Miter Profiles'!$AC$293-'[1]Outside Edges'!$B84)&gt;=5,'[1]Outside Edges'!$P84="Yes"),"Yes","No")</f>
        <v>Yes</v>
      </c>
      <c r="KG85" s="113" t="str">
        <f>IF(AND((RIGHT($KG$3,2)-'[1]Miter Profiles'!$AC$294-'[1]Outside Edges'!$B84)&gt;=5,'[1]Outside Edges'!$P84="Yes"),"Yes","No")</f>
        <v>Yes</v>
      </c>
      <c r="KH85" s="90" t="str">
        <f>IF(AND((RIGHT($KH$3,2)-'[1]Miter Profiles'!$AC$295-'[1]Outside Edges'!$B84)&gt;=5,'[1]Outside Edges'!$P84="Yes"),"Yes","No")</f>
        <v>Yes</v>
      </c>
      <c r="KI85" s="236" t="str">
        <f>IF(AND((RIGHT($KI$3,2)-'[1]Miter Profiles'!$AC$296-'[1]Outside Edges'!$B84)&gt;=5,'[1]Outside Edges'!$P84="Yes"),"Yes","No")</f>
        <v>Yes</v>
      </c>
      <c r="KJ85" s="237" t="str">
        <f>IF(AND((RIGHT($KJ$3,2)-'[1]Miter Profiles'!$AC$297-'[1]Outside Edges'!$B84)&gt;=5,'[1]Outside Edges'!$P84="Yes"),"Yes","No")</f>
        <v>Yes</v>
      </c>
      <c r="KK85" s="238" t="str">
        <f>IF(AND((RIGHT($KK$3,2)-'[1]Miter Profiles'!$AC$298-'[1]Outside Edges'!$B84)&gt;=5,'[1]Outside Edges'!$P84="Yes"),"Yes","No")</f>
        <v>Yes</v>
      </c>
      <c r="KL85" s="129" t="str">
        <f>IF(AND((RIGHT($KL$3,2)-'[1]Miter Profiles'!$AC$299-'[1]Outside Edges'!$B84)&gt;=5,'[1]Outside Edges'!$P84="Yes"),"Yes","No")</f>
        <v>Yes</v>
      </c>
      <c r="KM85" s="113" t="str">
        <f>IF(AND((RIGHT($KM$3,2)-'[1]Miter Profiles'!$AC$300-'[1]Outside Edges'!$B84)&gt;=5,'[1]Outside Edges'!$P84="Yes"),"Yes","No")</f>
        <v>Yes</v>
      </c>
      <c r="KN85" s="90" t="str">
        <f>IF(AND((RIGHT($KN$3,2)-'[1]Miter Profiles'!$AC$301-'[1]Outside Edges'!$B84)&gt;=5,'[1]Outside Edges'!$P84="Yes"),"Yes","No")</f>
        <v>Yes</v>
      </c>
      <c r="KO85" s="236" t="str">
        <f>IF(AND((RIGHT($KO$3,2)-'[1]Miter Profiles'!$AC$302-'[1]Outside Edges'!$B84)&gt;=5,'[1]Outside Edges'!$P84="Yes"),"Yes","No")</f>
        <v>Yes</v>
      </c>
      <c r="KP85" s="237" t="str">
        <f>IF(AND((RIGHT($KP$3,2)-'[1]Miter Profiles'!$AC$303-'[1]Outside Edges'!$B84)&gt;=5,'[1]Outside Edges'!$P84="Yes"),"Yes","No")</f>
        <v>Yes</v>
      </c>
      <c r="KQ85" s="238" t="str">
        <f>IF(AND((RIGHT($KQ$3,2)-'[1]Miter Profiles'!$AC$304-'[1]Outside Edges'!$B84)&gt;=5,'[1]Outside Edges'!$P84="Yes"),"Yes","No")</f>
        <v>Yes</v>
      </c>
      <c r="KR85" s="129" t="str">
        <f>IF(AND((RIGHT($KR$3,2)-'[1]Miter Profiles'!$AC$305-'[1]Outside Edges'!$B84)&gt;=5,'[1]Outside Edges'!$P84="Yes"),"Yes","No")</f>
        <v>Yes</v>
      </c>
      <c r="KS85" s="113" t="str">
        <f>IF(AND((RIGHT($KS$3,2)-'[1]Miter Profiles'!$AC$306-'[1]Outside Edges'!$B84)&gt;=5,'[1]Outside Edges'!$P84="Yes"),"Yes","No")</f>
        <v>Yes</v>
      </c>
      <c r="KT85" s="90" t="str">
        <f>IF(AND((RIGHT($KT$3,2)-'[1]Miter Profiles'!$AC$307-'[1]Outside Edges'!$B84)&gt;=5,'[1]Outside Edges'!$P84="Yes"),"Yes","No")</f>
        <v>Yes</v>
      </c>
      <c r="KU85" s="236" t="str">
        <f>IF(AND((RIGHT($KU$3,2)-'[1]Miter Profiles'!$AC$308-'[1]Outside Edges'!$B84)&gt;=5,'[1]Outside Edges'!$P84="Yes"),"Yes","No")</f>
        <v>Yes</v>
      </c>
      <c r="KV85" s="237" t="str">
        <f>IF(AND((RIGHT($KV$3,2)-'[1]Miter Profiles'!$AC$309-'[1]Outside Edges'!$B84)&gt;=5,'[1]Outside Edges'!$P84="Yes"),"Yes","No")</f>
        <v>Yes</v>
      </c>
      <c r="KW85" s="238" t="str">
        <f>IF(AND((RIGHT($KW$3,2)-'[1]Miter Profiles'!$AC$310-'[1]Outside Edges'!$B84)&gt;=5,'[1]Outside Edges'!$P84="Yes"),"Yes","No")</f>
        <v>Yes</v>
      </c>
      <c r="KX85" s="129" t="str">
        <f>IF(AND((RIGHT($KX$3,2)-'[1]Miter Profiles'!$AC$311-'[1]Outside Edges'!$B84)&gt;=5,'[1]Outside Edges'!$P84="Yes"),"Yes","No")</f>
        <v>Yes</v>
      </c>
      <c r="KY85" s="113" t="str">
        <f>IF(AND((RIGHT($KY$3,2)-'[1]Miter Profiles'!$AC$312-'[1]Outside Edges'!$B84)&gt;=5,'[1]Outside Edges'!$P84="Yes"),"Yes","No")</f>
        <v>Yes</v>
      </c>
      <c r="KZ85" s="90" t="str">
        <f>IF(AND((RIGHT($KZ$3,2)-'[1]Miter Profiles'!$AC$313-'[1]Outside Edges'!$B84)&gt;=5,'[1]Outside Edges'!$P84="Yes"),"Yes","No")</f>
        <v>Yes</v>
      </c>
      <c r="LA85" s="236" t="str">
        <f>IF(AND((RIGHT($LA$3,2)-'[1]Miter Profiles'!$AC$314-'[1]Outside Edges'!$B84)&gt;=5,'[1]Outside Edges'!$P84="Yes"),"Yes","No")</f>
        <v>Yes</v>
      </c>
      <c r="LB85" s="237" t="str">
        <f>IF(AND((RIGHT($LB$3,2)-'[1]Miter Profiles'!$AC$315-'[1]Outside Edges'!$B84)&gt;=5,'[1]Outside Edges'!$P84="Yes"),"Yes","No")</f>
        <v>Yes</v>
      </c>
      <c r="LC85" s="243" t="str">
        <f>IF(AND((RIGHT($LC$3,2)-'[1]Miter Profiles'!$AC$316-'[1]Outside Edges'!$B84)&gt;=5,'[1]Outside Edges'!$P84="Yes"),"Yes","No")</f>
        <v>Yes</v>
      </c>
      <c r="LD85" s="244" t="str">
        <f>IF(AND((RIGHT($LD$3,2)-'[1]Miter Profiles'!$AC$317-'[1]Outside Edges'!$B84)&gt;=5,'[1]Outside Edges'!$P84="Yes"),"Yes","No")</f>
        <v>Yes</v>
      </c>
      <c r="LE85" s="113" t="str">
        <f>IF(AND((RIGHT($LE$3,2)-'[1]Miter Profiles'!$AC$318-'[1]Outside Edges'!$B84)&gt;=5,'[1]Outside Edges'!$P84="Yes"),"Yes","No")</f>
        <v>Yes</v>
      </c>
      <c r="LF85" s="10" t="str">
        <f>IF(AND((RIGHT($LF$3,2)-'[1]Miter Profiles'!$AC$319-'[1]Outside Edges'!$B84)&gt;=5,'[1]Outside Edges'!$P84="Yes"),"Yes","No")</f>
        <v>Yes</v>
      </c>
      <c r="LG85" s="113" t="str">
        <f>IF(AND((RIGHT($LG$3,2)-'[1]Miter Profiles'!$AC$320-'[1]Outside Edges'!$B84)&gt;=5,'[1]Outside Edges'!$P84="Yes"),"Yes","No")</f>
        <v>Yes</v>
      </c>
      <c r="LH85" s="90" t="str">
        <f>IF(AND((RIGHT($LH$3,2)-'[1]Miter Profiles'!$AC$321-'[1]Outside Edges'!$B84)&gt;=5,'[1]Outside Edges'!$P84="Yes"),"Yes","No")</f>
        <v>Yes</v>
      </c>
      <c r="LI85" s="236" t="str">
        <f>IF(AND((RIGHT($LI$3,2)-'[1]Miter Profiles'!$AC$322-'[1]Outside Edges'!$B84)&gt;=5,'[1]Outside Edges'!$P84="Yes"),"Yes","No")</f>
        <v>Yes</v>
      </c>
      <c r="LJ85" s="237" t="str">
        <f>IF(AND((RIGHT($LJ$3,2)-'[1]Miter Profiles'!$AC$323-'[1]Outside Edges'!$B84)&gt;=5,'[1]Outside Edges'!$P84="Yes"),"Yes","No")</f>
        <v>Yes</v>
      </c>
      <c r="LK85" s="238" t="str">
        <f>IF(AND((RIGHT($LK$3,2)-'[1]Miter Profiles'!$AC$324-'[1]Outside Edges'!$B84)&gt;=5,'[1]Outside Edges'!$P84="Yes"),"Yes","No")</f>
        <v>Yes</v>
      </c>
      <c r="LL85" s="129" t="str">
        <f>IF(AND((RIGHT($LL$3,2)-'[1]Miter Profiles'!$AC$325-'[1]Outside Edges'!$B84)&gt;=5,'[1]Outside Edges'!$P84="Yes"),"Yes","No")</f>
        <v>Yes</v>
      </c>
      <c r="LM85" s="113" t="str">
        <f>IF(AND((RIGHT($LM$3,2)-'[1]Miter Profiles'!$AC$326-'[1]Outside Edges'!$B84)&gt;=5,'[1]Outside Edges'!$P84="Yes"),"Yes","No")</f>
        <v>Yes</v>
      </c>
      <c r="LN85" s="90" t="str">
        <f>IF(AND((RIGHT($LN$3,2)-'[1]Miter Profiles'!$AC$327-'[1]Outside Edges'!$B84)&gt;=5,'[1]Outside Edges'!$P84="Yes"),"Yes","No")</f>
        <v>Yes</v>
      </c>
      <c r="LO85" s="236" t="str">
        <f>IF(AND((RIGHT($LO$3,2)-'[1]Miter Profiles'!$AC$328-'[1]Outside Edges'!$B84)&gt;=5,'[1]Outside Edges'!$P84="Yes"),"Yes","No")</f>
        <v>Yes</v>
      </c>
      <c r="LP85" s="237" t="str">
        <f>IF(AND((RIGHT($LP$3,2)-'[1]Miter Profiles'!$AC$329-'[1]Outside Edges'!$B84)&gt;=5,'[1]Outside Edges'!$P84="Yes"),"Yes","No")</f>
        <v>Yes</v>
      </c>
      <c r="LQ85" s="238" t="str">
        <f>IF(AND((RIGHT($LQ$3,2)-'[1]Miter Profiles'!$AC$330-'[1]Outside Edges'!$B84)&gt;=5,'[1]Outside Edges'!$P84="Yes"),"Yes","No")</f>
        <v>Yes</v>
      </c>
      <c r="LR85" s="129" t="str">
        <f>IF(AND((RIGHT($LR$3,2)-'[1]Miter Profiles'!$AC$331-'[1]Outside Edges'!$B84)&gt;=5,'[1]Outside Edges'!$P84="Yes"),"Yes","No")</f>
        <v>Yes</v>
      </c>
      <c r="LS85" s="113" t="str">
        <f>IF(AND((RIGHT($LS$3,2)-'[1]Miter Profiles'!$AC$332-'[1]Outside Edges'!$B84)&gt;=5,'[1]Outside Edges'!$P84="Yes"),"Yes","No")</f>
        <v>Yes</v>
      </c>
      <c r="LT85" s="90" t="str">
        <f>IF(AND((RIGHT($LT$3,2)-'[1]Miter Profiles'!$AC$333-'[1]Outside Edges'!$B84)&gt;=5,'[1]Outside Edges'!$P84="Yes"),"Yes","No")</f>
        <v>Yes</v>
      </c>
    </row>
    <row r="86" spans="1:332" ht="15.75" customHeight="1" thickBot="1" x14ac:dyDescent="0.3">
      <c r="A86" s="8" t="str">
        <f>IF('[1]Outside Edges'!$A85&lt;&gt;"",'[1]Outside Edges'!$A85,"")</f>
        <v>D83</v>
      </c>
      <c r="B86" s="10" t="str">
        <f>IF(AND((RIGHT($B$3,2)-'[1]Miter Profiles'!$AC$3-'[1]Outside Edges'!$B85)&gt;=5,'[1]Outside Edges'!$P85="Yes"),"Yes","No")</f>
        <v>Yes</v>
      </c>
      <c r="C86" s="10" t="str">
        <f>IF(AND((RIGHT($C$3,2)-'[1]Miter Profiles'!$AC$4-'[1]Outside Edges'!$B85)&gt;=5,'[1]Outside Edges'!$P85="Yes"),"Yes","No")</f>
        <v>Yes</v>
      </c>
      <c r="D86" s="85" t="str">
        <f>IF(AND((RIGHT($D$3,2)-'[1]Miter Profiles'!$AC$5-'[1]Outside Edges'!$B85)&gt;=5,'[1]Outside Edges'!$P85="Yes"),"Yes","No")</f>
        <v>Yes</v>
      </c>
      <c r="E86" s="86" t="str">
        <f>IF(AND((RIGHT($E$3,2)-'[1]Miter Profiles'!$AC$6-'[1]Outside Edges'!$B85)&gt;=5,'[1]Outside Edges'!$P85="Yes"),"Yes","No")</f>
        <v>Yes</v>
      </c>
      <c r="F86" s="11" t="str">
        <f>IF(AND((RIGHT($F$3,2)-'[1]Miter Profiles'!$AC$7-'[1]Outside Edges'!$B85)&gt;=5,'[1]Outside Edges'!$P85="Yes"),"Yes","No")</f>
        <v>Yes</v>
      </c>
      <c r="G86" s="87" t="str">
        <f>IF(AND((RIGHT($G$3,2)-'[1]Miter Profiles'!$AC$8-'[1]Outside Edges'!$B85)&gt;=5,'[1]Outside Edges'!$P85="Yes"),"Yes","No")</f>
        <v>Yes</v>
      </c>
      <c r="H86" s="10" t="str">
        <f>IF(AND((RIGHT($H$3,2)-'[1]Miter Profiles'!$AC$9-'[1]Outside Edges'!$B85)&gt;=5,'[1]Outside Edges'!$P85="Yes"),"Yes","No")</f>
        <v>Yes</v>
      </c>
      <c r="I86" s="10" t="str">
        <f>IF(AND((RIGHT($I$3,2)-'[1]Miter Profiles'!$AC$10-'[1]Outside Edges'!$B85)&gt;=5,'[1]Outside Edges'!$P85="Yes"),"Yes","No")</f>
        <v>Yes</v>
      </c>
      <c r="J86" s="85" t="str">
        <f>IF(AND((RIGHT($J$3,2)-'[1]Miter Profiles'!$AC$11-'[1]Outside Edges'!$B85)&gt;=5,'[1]Outside Edges'!$P85="Yes"),"Yes","No")</f>
        <v>Yes</v>
      </c>
      <c r="K86" s="86" t="str">
        <f>IF(AND((RIGHT($K$3,2)-'[1]Miter Profiles'!$AC$12-'[1]Outside Edges'!$B85)&gt;=5,'[1]Outside Edges'!$P85="Yes"),"Yes","No")</f>
        <v>Yes</v>
      </c>
      <c r="L86" s="11" t="str">
        <f>IF(AND((RIGHT($L$3,2)-'[1]Miter Profiles'!$AC$13-'[1]Outside Edges'!$B85)&gt;=5,'[1]Outside Edges'!$P85="Yes"),"Yes","No")</f>
        <v>Yes</v>
      </c>
      <c r="M86" s="87" t="str">
        <f>IF(AND((RIGHT($M$3,2)-'[1]Miter Profiles'!$AC$14-'[1]Outside Edges'!$B85)&gt;=5,'[1]Outside Edges'!$P85="Yes"),"Yes","No")</f>
        <v>Yes</v>
      </c>
      <c r="N86" s="10" t="str">
        <f>IF(AND((RIGHT($N$3,2)-'[1]Miter Profiles'!$AC$15-'[1]Outside Edges'!$B85)&gt;=4,'[1]Outside Edges'!$P85="Yes"),"Yes","No")</f>
        <v>No</v>
      </c>
      <c r="O86" s="10" t="str">
        <f>IF(AND((RIGHT($O$3,2)-'[1]Miter Profiles'!$AC$16-'[1]Outside Edges'!$B85)&gt;=5,'[1]Outside Edges'!$P85="Yes"),"Yes","No")</f>
        <v>Yes</v>
      </c>
      <c r="P86" s="85" t="str">
        <f>IF(AND((RIGHT($P$3,2)-'[1]Miter Profiles'!$AC$17-'[1]Outside Edges'!$B85)&gt;=5,'[1]Outside Edges'!$P85="Yes"),"Yes","No")</f>
        <v>Yes</v>
      </c>
      <c r="Q86" s="86" t="str">
        <f>IF(AND((RIGHT($Q$3,2)-'[1]Miter Profiles'!$AC$18-'[1]Outside Edges'!$B85)&gt;=5,'[1]Outside Edges'!$P85="Yes"),"Yes","No")</f>
        <v>No</v>
      </c>
      <c r="R86" s="11" t="str">
        <f>IF(AND((RIGHT($R$3,2)-'[1]Miter Profiles'!$AC$19-'[1]Outside Edges'!$B85)&gt;=5,'[1]Outside Edges'!$P85="Yes"),"Yes","No")</f>
        <v>Yes</v>
      </c>
      <c r="S86" s="87" t="str">
        <f>IF(AND((RIGHT($S$3,2)-'[1]Miter Profiles'!$AC$20-'[1]Outside Edges'!$B85)&gt;=5,'[1]Outside Edges'!$P85="Yes"),"Yes","No")</f>
        <v>Yes</v>
      </c>
      <c r="T86" s="10" t="str">
        <f>IF(AND((RIGHT($T$3,2)-'[1]Miter Profiles'!$AC$21-'[1]Outside Edges'!$B85)&gt;=5,'[1]Outside Edges'!$P85="Yes"),"Yes","No")</f>
        <v>Yes</v>
      </c>
      <c r="U86" s="10" t="str">
        <f>IF(AND((RIGHT($U$3,2)-'[1]Miter Profiles'!$AC$22-'[1]Outside Edges'!$B85)&gt;=5,'[1]Outside Edges'!$P85="Yes"),"Yes","No")</f>
        <v>Yes</v>
      </c>
      <c r="V86" s="85" t="str">
        <f>IF(AND((RIGHT($V$3,2)-'[1]Miter Profiles'!$AC$23-'[1]Outside Edges'!$B85)&gt;=5,'[1]Outside Edges'!$P85="Yes"),"Yes","No")</f>
        <v>Yes</v>
      </c>
      <c r="W86" s="86" t="str">
        <f>IF(AND((RIGHT($W$3,2)-'[1]Miter Profiles'!$AC$24-'[1]Outside Edges'!$B85)&gt;=5,'[1]Outside Edges'!$P85="Yes"),"Yes","No")</f>
        <v>No</v>
      </c>
      <c r="X86" s="11" t="str">
        <f>IF(AND((RIGHT($X$3,2)-'[1]Miter Profiles'!$AC$25-'[1]Outside Edges'!$B85)&gt;=5,'[1]Outside Edges'!$P85="Yes"),"Yes","No")</f>
        <v>Yes</v>
      </c>
      <c r="Y86" s="87" t="str">
        <f>IF(AND((RIGHT($Y$3,2)-'[1]Miter Profiles'!$AC$26-'[1]Outside Edges'!$B85)&gt;=5,'[1]Outside Edges'!$P85="Yes"),"Yes","No")</f>
        <v>Yes</v>
      </c>
      <c r="Z86" s="10" t="str">
        <f>IF(AND((RIGHT($Z$3,2)-'[1]Miter Profiles'!$AC$27-'[1]Outside Edges'!$B85)&gt;=5,'[1]Outside Edges'!$P85="Yes"),"Yes","No")</f>
        <v>Yes</v>
      </c>
      <c r="AA86" s="10" t="str">
        <f>IF(AND((RIGHT($AA$3,2)-'[1]Miter Profiles'!$AC$28-'[1]Outside Edges'!$B85)&gt;=5,'[1]Outside Edges'!$P85="Yes"),"Yes","No")</f>
        <v>Yes</v>
      </c>
      <c r="AB86" s="85" t="str">
        <f>IF(AND((RIGHT($AB$3,2)-'[1]Miter Profiles'!$AC$29-'[1]Outside Edges'!$B85)&gt;=5,'[1]Outside Edges'!$P85="Yes"),"Yes","No")</f>
        <v>Yes</v>
      </c>
      <c r="AC86" s="86" t="str">
        <f>IF(AND((RIGHT($AC$3,2)-'[1]Miter Profiles'!$AC$30-'[1]Outside Edges'!$B85)&gt;=5,'[1]Outside Edges'!$P85="Yes"),"Yes","No")</f>
        <v>Yes</v>
      </c>
      <c r="AD86" s="11" t="str">
        <f>IF(AND((RIGHT($AD$3,2)-'[1]Miter Profiles'!$AC$31-'[1]Outside Edges'!$B85)&gt;=5,'[1]Outside Edges'!$P85="Yes"),"Yes","No")</f>
        <v>Yes</v>
      </c>
      <c r="AE86" s="87" t="str">
        <f>IF(AND((RIGHT($AE$3,2)-'[1]Miter Profiles'!$AC$32-'[1]Outside Edges'!$B85)&gt;=5,'[1]Outside Edges'!$P85="Yes"),"Yes","No")</f>
        <v>Yes</v>
      </c>
      <c r="AF86" s="10" t="str">
        <f>IF(AND((RIGHT($AF$3,2)-'[1]Miter Profiles'!$AC$33-'[1]Outside Edges'!$B85)&gt;=5,'[1]Outside Edges'!$P85="Yes"),"Yes","No")</f>
        <v>Yes</v>
      </c>
      <c r="AG86" s="10" t="str">
        <f>IF(AND((RIGHT($AG$3,2)-'[1]Miter Profiles'!$AC$34-'[1]Outside Edges'!$B85)&gt;=5,'[1]Outside Edges'!$P85="Yes"),"Yes","No")</f>
        <v>Yes</v>
      </c>
      <c r="AH86" s="85" t="str">
        <f>IF(AND((RIGHT($AH$3,2)-'[1]Miter Profiles'!$AC$35-'[1]Outside Edges'!$B85)&gt;=5,'[1]Outside Edges'!$P85="Yes"),"Yes","No")</f>
        <v>Yes</v>
      </c>
      <c r="AI86" s="86" t="str">
        <f>IF(AND((RIGHT($AI$3,2)-'[1]Miter Profiles'!$AC$36-'[1]Outside Edges'!$B85)&gt;=5,'[1]Outside Edges'!$P85="Yes"),"Yes","No")</f>
        <v>Yes</v>
      </c>
      <c r="AJ86" s="11" t="str">
        <f>IF(AND((RIGHT($AJ$3,2)-'[1]Miter Profiles'!$AC$37-'[1]Outside Edges'!$B85)&gt;=5,'[1]Outside Edges'!$P85="Yes"),"Yes","No")</f>
        <v>Yes</v>
      </c>
      <c r="AK86" s="87" t="str">
        <f>IF(AND((RIGHT($AK$3,2)-'[1]Miter Profiles'!$AC$38-'[1]Outside Edges'!$B85)&gt;=5,'[1]Outside Edges'!$P85="Yes"),"Yes","No")</f>
        <v>Yes</v>
      </c>
      <c r="AL86" s="10" t="str">
        <f>IF(AND((RIGHT($AL$3,2)-'[1]Miter Profiles'!$AC$39-'[1]Outside Edges'!$B85)&gt;=5,'[1]Outside Edges'!$P85="Yes"),"Yes","No")</f>
        <v>Yes</v>
      </c>
      <c r="AM86" s="10" t="str">
        <f>IF(AND((RIGHT($AM$3,2)-'[1]Miter Profiles'!$AC$40-'[1]Outside Edges'!$B85)&gt;=5,'[1]Outside Edges'!$P85="Yes"),"Yes","No")</f>
        <v>Yes</v>
      </c>
      <c r="AN86" s="85" t="str">
        <f>IF(AND((RIGHT($AN$3,2)-'[1]Miter Profiles'!$AC$41-'[1]Outside Edges'!$B85)&gt;=5,'[1]Outside Edges'!$P85="Yes"),"Yes","No")</f>
        <v>Yes</v>
      </c>
      <c r="AO86" s="86" t="str">
        <f>IF(AND((RIGHT($AO$3,2)-'[1]Miter Profiles'!$AC$42-'[1]Outside Edges'!$B85)&gt;=5,'[1]Outside Edges'!$P85="Yes"),"Yes","No")</f>
        <v>Yes</v>
      </c>
      <c r="AP86" s="11" t="str">
        <f>IF(AND((RIGHT($AP$3,2)-'[1]Miter Profiles'!$AC$43-'[1]Outside Edges'!$B85)&gt;=5,'[1]Outside Edges'!$P85="Yes"),"Yes","No")</f>
        <v>Yes</v>
      </c>
      <c r="AQ86" s="87" t="str">
        <f>IF(AND((RIGHT($AQ$3,2)-'[1]Miter Profiles'!$AC$44-'[1]Outside Edges'!$B85)&gt;=5,'[1]Outside Edges'!$P85="Yes"),"Yes","No")</f>
        <v>Yes</v>
      </c>
      <c r="AR86" s="10" t="str">
        <f>IF(AND((RIGHT($AR$3,2)-'[1]Miter Profiles'!$AC$45-'[1]Outside Edges'!$B85)&gt;=5,'[1]Outside Edges'!$P85="Yes"),"Yes","No")</f>
        <v>Yes</v>
      </c>
      <c r="AS86" s="10" t="str">
        <f>IF(AND((RIGHT($AS$3,2)-'[1]Miter Profiles'!$AC$46-'[1]Outside Edges'!$B85)&gt;=5,'[1]Outside Edges'!$P85="Yes"),"Yes","No")</f>
        <v>Yes</v>
      </c>
      <c r="AT86" s="85" t="str">
        <f>IF(AND((RIGHT($AT$3,2)-'[1]Miter Profiles'!$AC$47-'[1]Outside Edges'!$B85)&gt;=5,'[1]Outside Edges'!$P85="Yes"),"Yes","No")</f>
        <v>Yes</v>
      </c>
      <c r="AU86" s="86" t="str">
        <f>IF(AND((RIGHT($AU$3,2)-'[1]Miter Profiles'!$AC$48-'[1]Outside Edges'!$B85)&gt;=5,'[1]Outside Edges'!$P85="Yes"),"Yes","No")</f>
        <v>Yes</v>
      </c>
      <c r="AV86" s="11" t="str">
        <f>IF(AND((RIGHT($AV$3,2)-'[1]Miter Profiles'!$AC$49-'[1]Outside Edges'!$B85)&gt;=5,'[1]Outside Edges'!$P85="Yes"),"Yes","No")</f>
        <v>Yes</v>
      </c>
      <c r="AW86" s="87" t="str">
        <f>IF(AND((RIGHT($AW$3,2)-'[1]Miter Profiles'!$AC$50-'[1]Outside Edges'!$B85)&gt;=5,'[1]Outside Edges'!$P85="Yes"),"Yes","No")</f>
        <v>Yes</v>
      </c>
      <c r="AX86" s="10" t="str">
        <f>IF(AND((RIGHT($AX$3,2)-'[1]Miter Profiles'!$AC$51-'[1]Outside Edges'!$B85)&gt;=5,'[1]Outside Edges'!$P85="Yes"),"Yes","No")</f>
        <v>Yes</v>
      </c>
      <c r="AY86" s="10" t="str">
        <f>IF(AND((RIGHT($AY$3,2)-'[1]Miter Profiles'!$AC$52-'[1]Outside Edges'!$B85)&gt;=5,'[1]Outside Edges'!$P85="Yes"),"Yes","No")</f>
        <v>Yes</v>
      </c>
      <c r="AZ86" s="85" t="str">
        <f>IF(AND((RIGHT($AZ$3,2)-'[1]Miter Profiles'!$AC$53-'[1]Outside Edges'!$B85)&gt;=5,'[1]Outside Edges'!$P85="Yes"),"Yes","No")</f>
        <v>Yes</v>
      </c>
      <c r="BA86" s="86" t="str">
        <f>IF(AND((RIGHT($BA$3,2)-'[1]Miter Profiles'!$AC$54-'[1]Outside Edges'!$B85)&gt;=5,'[1]Outside Edges'!$P85="Yes"),"Yes","No")</f>
        <v>Yes</v>
      </c>
      <c r="BB86" s="11" t="str">
        <f>IF(AND((RIGHT($BB$3,2)-'[1]Miter Profiles'!$AC$55-'[1]Outside Edges'!$B85)&gt;=5,'[1]Outside Edges'!$P85="Yes"),"Yes","No")</f>
        <v>Yes</v>
      </c>
      <c r="BC86" s="87" t="str">
        <f>IF(AND((RIGHT($BC$3,2)-'[1]Miter Profiles'!$AC$56-'[1]Outside Edges'!$B85)&gt;=5,'[1]Outside Edges'!$P85="Yes"),"Yes","No")</f>
        <v>Yes</v>
      </c>
      <c r="BD86" s="10" t="str">
        <f>IF(AND((RIGHT($BD$3,2)-'[1]Miter Profiles'!$AC$57-'[1]Outside Edges'!$B85)&gt;=5,'[1]Outside Edges'!$P85="Yes"),"Yes","No")</f>
        <v>Yes</v>
      </c>
      <c r="BE86" s="10" t="str">
        <f>IF(AND((RIGHT($BE$3,2)-'[1]Miter Profiles'!$AC$58-'[1]Outside Edges'!$B85)&gt;=5,'[1]Outside Edges'!$P85="Yes"),"Yes","No")</f>
        <v>Yes</v>
      </c>
      <c r="BF86" s="85" t="str">
        <f>IF(AND((RIGHT($BF$3,2)-'[1]Miter Profiles'!$AC$59-'[1]Outside Edges'!$B85)&gt;=5,'[1]Outside Edges'!$P85="Yes"),"Yes","No")</f>
        <v>Yes</v>
      </c>
      <c r="BG86" s="86" t="str">
        <f>IF(AND((RIGHT($BG$3,2)-'[1]Miter Profiles'!$AC$60-'[1]Outside Edges'!$B85)&gt;=5,'[1]Outside Edges'!$P85="Yes"),"Yes","No")</f>
        <v>Yes</v>
      </c>
      <c r="BH86" s="11" t="str">
        <f>IF(AND((RIGHT($BH$3,2)-'[1]Miter Profiles'!$AC$61-'[1]Outside Edges'!$B85)&gt;=5,'[1]Outside Edges'!$P85="Yes"),"Yes","No")</f>
        <v>Yes</v>
      </c>
      <c r="BI86" s="87" t="str">
        <f>IF(AND((RIGHT($BI$3,2)-'[1]Miter Profiles'!$AC$62-'[1]Outside Edges'!$B85)&gt;=5,'[1]Outside Edges'!$P85="Yes"),"Yes","No")</f>
        <v>Yes</v>
      </c>
      <c r="BJ86" s="10" t="str">
        <f>IF(AND((RIGHT($BJ$3,2)-'[1]Miter Profiles'!$AC$63-'[1]Outside Edges'!$B85)&gt;=5,'[1]Outside Edges'!$P85="Yes"),"Yes","No")</f>
        <v>Yes</v>
      </c>
      <c r="BK86" s="10" t="str">
        <f>IF(AND((RIGHT($BK$3,2)-'[1]Miter Profiles'!$AC$64-'[1]Outside Edges'!$B85)&gt;=5,'[1]Outside Edges'!$P85="Yes"),"Yes","No")</f>
        <v>Yes</v>
      </c>
      <c r="BL86" s="85" t="str">
        <f>IF(AND((RIGHT($BL$3,2)-'[1]Miter Profiles'!$AC$65-'[1]Outside Edges'!$B85)&gt;=5,'[1]Outside Edges'!$P85="Yes"),"Yes","No")</f>
        <v>Yes</v>
      </c>
      <c r="BM86" s="86" t="str">
        <f>IF(AND((RIGHT($BM$3,2)-'[1]Miter Profiles'!$AC$66-'[1]Outside Edges'!$B85)&gt;=5,'[1]Outside Edges'!$P85="Yes"),"Yes","No")</f>
        <v>Yes</v>
      </c>
      <c r="BN86" s="11" t="str">
        <f>IF(AND((RIGHT($BN$3,2)-'[1]Miter Profiles'!$AC$67-'[1]Outside Edges'!$B85)&gt;=5,'[1]Outside Edges'!$P85="Yes"),"Yes","No")</f>
        <v>Yes</v>
      </c>
      <c r="BO86" s="87" t="str">
        <f>IF(AND((RIGHT($BO$3,2)-'[1]Miter Profiles'!$AC$68-'[1]Outside Edges'!$B85)&gt;=5,'[1]Outside Edges'!$P85="Yes"),"Yes","No")</f>
        <v>Yes</v>
      </c>
      <c r="BP86" s="10" t="str">
        <f>IF(AND((RIGHT($BP$3,2)-'[1]Miter Profiles'!$AC$69-'[1]Outside Edges'!$B85)&gt;=5,'[1]Outside Edges'!$P85="Yes"),"Yes","No")</f>
        <v>Yes</v>
      </c>
      <c r="BQ86" s="10" t="str">
        <f>IF(AND((RIGHT($BQ$3,2)-'[1]Miter Profiles'!$AC$70-'[1]Outside Edges'!$B85)&gt;=5,'[1]Outside Edges'!$P85="Yes"),"Yes","No")</f>
        <v>Yes</v>
      </c>
      <c r="BR86" s="85" t="str">
        <f>IF(AND((RIGHT($BR$3,2)-'[1]Miter Profiles'!$AC$71-'[1]Outside Edges'!$B85)&gt;=5,'[1]Outside Edges'!$P85="Yes"),"Yes","No")</f>
        <v>Yes</v>
      </c>
      <c r="BS86" s="86" t="str">
        <f>IF(AND((RIGHT($BS$3,2)-'[1]Miter Profiles'!$AC$72-'[1]Outside Edges'!$B85)&gt;=5,'[1]Outside Edges'!$P85="Yes"),"Yes","No")</f>
        <v>Yes</v>
      </c>
      <c r="BT86" s="11" t="str">
        <f>IF(AND((RIGHT($BT$3,2)-'[1]Miter Profiles'!$AC$73-'[1]Outside Edges'!$B85)&gt;=5,'[1]Outside Edges'!$P85="Yes"),"Yes","No")</f>
        <v>Yes</v>
      </c>
      <c r="BU86" s="87" t="str">
        <f>IF(AND((RIGHT($BU$3,2)-'[1]Miter Profiles'!$AC$74-'[1]Outside Edges'!$B85)&gt;=5,'[1]Outside Edges'!$P85="Yes"),"Yes","No")</f>
        <v>Yes</v>
      </c>
      <c r="BV86" s="10" t="str">
        <f>IF(AND((RIGHT($BV$3,2)-'[1]Miter Profiles'!$AC$75-'[1]Outside Edges'!$B85)&gt;=5,'[1]Outside Edges'!$P85="Yes"),"Yes","No")</f>
        <v>Yes</v>
      </c>
      <c r="BW86" s="10" t="str">
        <f>IF(AND((RIGHT($BW$3,2)-'[1]Miter Profiles'!$AC$76-'[1]Outside Edges'!$B85)&gt;=5,'[1]Outside Edges'!$P85="Yes"),"Yes","No")</f>
        <v>Yes</v>
      </c>
      <c r="BX86" s="85" t="str">
        <f>IF(AND((RIGHT($BX$3,2)-'[1]Miter Profiles'!$AC$77-'[1]Outside Edges'!$B85)&gt;=5,'[1]Outside Edges'!$P85="Yes"),"Yes","No")</f>
        <v>Yes</v>
      </c>
      <c r="BY86" s="86" t="str">
        <f>IF(AND((RIGHT($BY$3,2)-'[1]Miter Profiles'!$AC$78-'[1]Outside Edges'!$B85)&gt;=5,'[1]Outside Edges'!$P85="Yes"),"Yes","No")</f>
        <v>Yes</v>
      </c>
      <c r="BZ86" s="11" t="str">
        <f>IF(AND((RIGHT($BZ$3,2)-'[1]Miter Profiles'!$AC$79-'[1]Outside Edges'!$B85)&gt;=5,'[1]Outside Edges'!$P85="Yes"),"Yes","No")</f>
        <v>Yes</v>
      </c>
      <c r="CA86" s="87" t="str">
        <f>IF(AND((RIGHT($CA$3,2)-'[1]Miter Profiles'!$AC$80-'[1]Outside Edges'!$B85)&gt;=5,'[1]Outside Edges'!$P85="Yes"),"Yes","No")</f>
        <v>Yes</v>
      </c>
      <c r="CB86" s="10" t="str">
        <f>IF(AND((RIGHT($CB$3,2)-'[1]Miter Profiles'!$AC$81-'[1]Outside Edges'!$B85)&gt;=5,'[1]Outside Edges'!$P85="Yes"),"Yes","No")</f>
        <v>Yes</v>
      </c>
      <c r="CC86" s="10" t="str">
        <f>IF(AND((RIGHT($CC$3,2)-'[1]Miter Profiles'!$AC$82-'[1]Outside Edges'!$B85)&gt;=5,'[1]Outside Edges'!$P85="Yes"),"Yes","No")</f>
        <v>Yes</v>
      </c>
      <c r="CD86" s="85" t="str">
        <f>IF(AND((RIGHT($CD$3,2)-'[1]Miter Profiles'!$AC$83-'[1]Outside Edges'!$B85)&gt;=5,'[1]Outside Edges'!$P85="Yes"),"Yes","No")</f>
        <v>Yes</v>
      </c>
      <c r="CE86" s="86" t="str">
        <f>IF(AND((RIGHT($CE$3,2)-'[1]Miter Profiles'!$AC$84-'[1]Outside Edges'!$B85)&gt;=5,'[1]Outside Edges'!$P85="Yes"),"Yes","No")</f>
        <v>Yes</v>
      </c>
      <c r="CF86" s="11" t="str">
        <f>IF(AND((RIGHT($CF$3,2)-'[1]Miter Profiles'!$AC$85-'[1]Outside Edges'!$B85)&gt;=5,'[1]Outside Edges'!$P85="Yes"),"Yes","No")</f>
        <v>Yes</v>
      </c>
      <c r="CG86" s="87" t="str">
        <f>IF(AND((RIGHT($CG$3,2)-'[1]Miter Profiles'!$AC$86-'[1]Outside Edges'!$B85)&gt;=5,'[1]Outside Edges'!$P85="Yes"),"Yes","No")</f>
        <v>Yes</v>
      </c>
      <c r="CH86" s="10" t="str">
        <f>IF(AND((RIGHT($CH$3,2)-'[1]Miter Profiles'!$AC$87-'[1]Outside Edges'!$B85)&gt;=5,'[1]Outside Edges'!$P85="Yes"),"Yes","No")</f>
        <v>Yes</v>
      </c>
      <c r="CI86" s="10" t="str">
        <f>IF(AND((RIGHT($CI$3,2)-'[1]Miter Profiles'!$AC$88-'[1]Outside Edges'!$B85)&gt;=5,'[1]Outside Edges'!$P85="Yes"),"Yes","No")</f>
        <v>Yes</v>
      </c>
      <c r="CJ86" s="85" t="str">
        <f>IF(AND((RIGHT($CJ$3,2)-'[1]Miter Profiles'!$AC$89-'[1]Outside Edges'!$B85)&gt;=5,'[1]Outside Edges'!$P85="Yes"),"Yes","No")</f>
        <v>Yes</v>
      </c>
      <c r="CK86" s="86" t="str">
        <f>IF(AND((RIGHT($CK$3,2)-'[1]Miter Profiles'!$AC$90-'[1]Outside Edges'!$B85)&gt;=5,'[1]Outside Edges'!$P85="Yes"),"Yes","No")</f>
        <v>Yes</v>
      </c>
      <c r="CL86" s="11" t="str">
        <f>IF(AND((RIGHT($CL$3,2)-'[1]Miter Profiles'!$AC$91-'[1]Outside Edges'!$B85)&gt;=5,'[1]Outside Edges'!$P85="Yes"),"Yes","No")</f>
        <v>Yes</v>
      </c>
      <c r="CM86" s="87" t="str">
        <f>IF(AND((RIGHT($CM$3,2)-'[1]Miter Profiles'!$AC$92-'[1]Outside Edges'!$B85)&gt;=5,'[1]Outside Edges'!$P85="Yes"),"Yes","No")</f>
        <v>Yes</v>
      </c>
      <c r="CN86" s="10" t="str">
        <f>IF(AND((RIGHT(CN$3,2)-'[1]Miter Profiles'!$AC$93-'[1]Outside Edges'!$B85)&gt;=5,'[1]Outside Edges'!$P85="Yes"),"Yes","No")</f>
        <v>No</v>
      </c>
      <c r="CO86" s="10" t="str">
        <f>IF(AND((RIGHT(CO$3,2)-'[1]Miter Profiles'!$AC$94-'[1]Outside Edges'!$B85)&gt;=5,'[1]Outside Edges'!$P85="Yes"),"Yes","No")</f>
        <v>Yes</v>
      </c>
      <c r="CP86" s="85" t="str">
        <f>IF(AND((RIGHT(CP$3,2)-'[1]Miter Profiles'!$AC$95-'[1]Outside Edges'!$B85)&gt;=5,'[1]Outside Edges'!$P85="Yes"),"Yes","No")</f>
        <v>Yes</v>
      </c>
      <c r="CQ86" s="86" t="str">
        <f>IF(AND((RIGHT(CQ$3,2)-'[1]Miter Profiles'!$AC$96-'[1]Outside Edges'!$B85)&gt;=5,'[1]Outside Edges'!$P85="Yes"),"Yes","No")</f>
        <v>Yes</v>
      </c>
      <c r="CR86" s="11" t="str">
        <f>IF(AND((RIGHT(CR$3,2)-'[1]Miter Profiles'!$AC$97-'[1]Outside Edges'!$B85)&gt;=5,'[1]Outside Edges'!$P85="Yes"),"Yes","No")</f>
        <v>Yes</v>
      </c>
      <c r="CS86" s="87" t="str">
        <f>IF(AND((RIGHT(CS$3,2)-'[1]Miter Profiles'!$AC$98-'[1]Outside Edges'!$B85)&gt;=5,'[1]Outside Edges'!$P85="Yes"),"Yes","No")</f>
        <v>Yes</v>
      </c>
      <c r="CT86" s="10" t="str">
        <f>IF(AND((RIGHT($CT$3,2)-'[1]Miter Profiles'!$AC$99-'[1]Outside Edges'!$B85)&gt;=5,'[1]Outside Edges'!$P85="Yes"),"Yes","No")</f>
        <v>No</v>
      </c>
      <c r="CU86" s="10" t="str">
        <f>IF(AND((RIGHT($CU$3,2)-'[1]Miter Profiles'!$AC$100-'[1]Outside Edges'!$B85)&gt;=5,'[1]Outside Edges'!$P85="Yes"),"Yes","No")</f>
        <v>Yes</v>
      </c>
      <c r="CV86" s="85" t="str">
        <f>IF(AND((RIGHT($CV$3,2)-'[1]Miter Profiles'!$AC$101-'[1]Outside Edges'!$B85)&gt;=5,'[1]Outside Edges'!$P85="Yes"),"Yes","No")</f>
        <v>Yes</v>
      </c>
      <c r="CW86" s="86" t="str">
        <f>IF(AND((RIGHT($CW$3,2)-'[1]Miter Profiles'!$AC$102-'[1]Outside Edges'!$B85)&gt;=5,'[1]Outside Edges'!$P85="Yes"),"Yes","No")</f>
        <v>Yes</v>
      </c>
      <c r="CX86" s="11" t="str">
        <f>IF(AND((RIGHT($CX$3,2)-'[1]Miter Profiles'!$AC$103-'[1]Outside Edges'!$B85)&gt;=5,'[1]Outside Edges'!$P85="Yes"),"Yes","No")</f>
        <v>Yes</v>
      </c>
      <c r="CY86" s="87" t="str">
        <f>IF(AND((RIGHT($CY$3,2)-'[1]Miter Profiles'!$AC$104-'[1]Outside Edges'!$B85)&gt;=5,'[1]Outside Edges'!$P85="Yes"),"Yes","No")</f>
        <v>Yes</v>
      </c>
      <c r="CZ86" s="10" t="str">
        <f>IF(AND((RIGHT($CZ$3,2)-'[1]Miter Profiles'!$AC$105-'[1]Outside Edges'!$B85)&gt;=5,'[1]Outside Edges'!$P85="Yes"),"Yes","No")</f>
        <v>No</v>
      </c>
      <c r="DA86" s="10" t="str">
        <f>IF(AND((RIGHT($DA$3,2)-'[1]Miter Profiles'!$AC$106-'[1]Outside Edges'!$B85)&gt;=5,'[1]Outside Edges'!$P85="Yes"),"Yes","No")</f>
        <v>No</v>
      </c>
      <c r="DB86" s="85" t="str">
        <f>IF(AND((RIGHT($DB$3,2)-'[1]Miter Profiles'!$AC$107-'[1]Outside Edges'!$B85)&gt;=5,'[1]Outside Edges'!$P85="Yes"),"Yes","No")</f>
        <v>No</v>
      </c>
      <c r="DC86" s="86" t="str">
        <f>IF(AND((RIGHT($DC$3,2)-'[1]Miter Profiles'!$AC$108-'[1]Outside Edges'!$B85)&gt;=5,'[1]Outside Edges'!$P85="Yes"),"Yes","No")</f>
        <v>No</v>
      </c>
      <c r="DD86" s="11" t="str">
        <f>IF(AND((RIGHT($DD$3,2)-'[1]Miter Profiles'!$AC$109-'[1]Outside Edges'!$B85)&gt;=5,'[1]Outside Edges'!$P85="Yes"),"Yes","No")</f>
        <v>Yes</v>
      </c>
      <c r="DE86" s="87" t="str">
        <f>IF(AND((RIGHT($DE$3,2)-'[1]Miter Profiles'!$AC$110-'[1]Outside Edges'!$B85)&gt;=5,'[1]Outside Edges'!$P85="Yes"),"Yes","No")</f>
        <v>Yes</v>
      </c>
      <c r="DF86" s="10" t="str">
        <f>IF(AND((RIGHT($DF$3,2)-'[1]Miter Profiles'!$AC$111-'[1]Outside Edges'!$B85)&gt;=5,'[1]Outside Edges'!$P85="Yes"),"Yes","No")</f>
        <v>Yes</v>
      </c>
      <c r="DG86" s="10" t="str">
        <f>IF(AND((RIGHT($DG$3,2)-'[1]Miter Profiles'!$AC$112-'[1]Outside Edges'!$B85)&gt;=5,'[1]Outside Edges'!$P85="Yes"),"Yes","No")</f>
        <v>Yes</v>
      </c>
      <c r="DH86" s="85" t="str">
        <f>IF(AND((RIGHT($DH$3,2)-'[1]Miter Profiles'!$AC$113-'[1]Outside Edges'!$B85)&gt;=5,'[1]Outside Edges'!$P85="Yes"),"Yes","No")</f>
        <v>Yes</v>
      </c>
      <c r="DI86" s="86" t="str">
        <f>IF(AND((RIGHT($DI$3,2)-'[1]Miter Profiles'!$AC$114-'[1]Outside Edges'!$B85)&gt;=5,'[1]Outside Edges'!$P85="Yes"),"Yes","No")</f>
        <v>Yes</v>
      </c>
      <c r="DJ86" s="11" t="str">
        <f>IF(AND((RIGHT($DJ$3,2)-'[1]Miter Profiles'!$AC$115-'[1]Outside Edges'!$B85)&gt;=5,'[1]Outside Edges'!$P85="Yes"),"Yes","No")</f>
        <v>Yes</v>
      </c>
      <c r="DK86" s="87" t="str">
        <f>IF(AND((RIGHT($DK$3,2)-'[1]Miter Profiles'!$AC$116-'[1]Outside Edges'!$B85)&gt;=5,'[1]Outside Edges'!$P85="Yes"),"Yes","No")</f>
        <v>Yes</v>
      </c>
      <c r="DL86" s="10" t="str">
        <f>IF(AND((RIGHT($DL$3,2)-'[1]Miter Profiles'!$AC$117-'[1]Outside Edges'!$B85)&gt;=5,'[1]Outside Edges'!$P85="Yes"),"Yes","No")</f>
        <v>Yes</v>
      </c>
      <c r="DM86" s="10" t="str">
        <f>IF(AND((RIGHT($DM$3,2)-'[1]Miter Profiles'!$AC$118-'[1]Outside Edges'!$B85)&gt;=5,'[1]Outside Edges'!$P85="Yes"),"Yes","No")</f>
        <v>Yes</v>
      </c>
      <c r="DN86" s="85" t="str">
        <f>IF(AND((RIGHT($DN$3,2)-'[1]Miter Profiles'!$AC$119-'[1]Outside Edges'!$B85)&gt;=5,'[1]Outside Edges'!$P85="Yes"),"Yes","No")</f>
        <v>Yes</v>
      </c>
      <c r="DO86" s="86" t="str">
        <f>IF(AND((RIGHT($DO$3,2)-'[1]Miter Profiles'!$AC$120-'[1]Outside Edges'!$B85)&gt;=5,'[1]Outside Edges'!$P85="Yes"),"Yes","No")</f>
        <v>No</v>
      </c>
      <c r="DP86" s="11" t="str">
        <f>IF(AND((RIGHT($DP$3,2)-'[1]Miter Profiles'!$AC$121-'[1]Outside Edges'!$B85)&gt;=5,'[1]Outside Edges'!$P85="Yes"),"Yes","No")</f>
        <v>Yes</v>
      </c>
      <c r="DQ86" s="87" t="str">
        <f>IF(AND((RIGHT($DQ$3,2)-'[1]Miter Profiles'!$AC$122-'[1]Outside Edges'!$B85)&gt;=5,'[1]Outside Edges'!$P85="Yes"),"Yes","No")</f>
        <v>Yes</v>
      </c>
      <c r="DR86" s="10" t="str">
        <f>IF(AND((RIGHT($DR$3,2)-'[1]Miter Profiles'!$AC$123-'[1]Outside Edges'!$B85)&gt;=5,'[1]Outside Edges'!$P85="Yes"),"Yes","No")</f>
        <v>Yes</v>
      </c>
      <c r="DS86" s="10" t="str">
        <f>IF(AND((RIGHT($DS$3,2)-'[1]Miter Profiles'!$AC$124-'[1]Outside Edges'!$B85)&gt;=5,'[1]Outside Edges'!$P85="Yes"),"Yes","No")</f>
        <v>Yes</v>
      </c>
      <c r="DT86" s="85" t="str">
        <f>IF(AND((RIGHT($DT$3,2)-'[1]Miter Profiles'!$AC$125-'[1]Outside Edges'!$B85)&gt;=5,'[1]Outside Edges'!$P85="Yes"),"Yes","No")</f>
        <v>Yes</v>
      </c>
      <c r="DU86" s="86" t="str">
        <f>IF(AND((RIGHT($DU$3,2)-'[1]Miter Profiles'!$AC$126-'[1]Outside Edges'!$B85)&gt;=5,'[1]Outside Edges'!$P85="Yes"),"Yes","No")</f>
        <v>Yes</v>
      </c>
      <c r="DV86" s="11" t="str">
        <f>IF(AND((RIGHT($DV$3,2)-'[1]Miter Profiles'!$AC$127-'[1]Outside Edges'!$B85)&gt;=5,'[1]Outside Edges'!$P85="Yes"),"Yes","No")</f>
        <v>Yes</v>
      </c>
      <c r="DW86" s="87" t="str">
        <f>IF(AND((RIGHT($DW$3,2)-'[1]Miter Profiles'!$AC$128-'[1]Outside Edges'!$B85)&gt;=5,'[1]Outside Edges'!$P85="Yes"),"Yes","No")</f>
        <v>Yes</v>
      </c>
      <c r="DX86" s="10" t="str">
        <f>IF(AND((RIGHT($DX$3,2)-'[1]Miter Profiles'!$AC$129-'[1]Outside Edges'!$B85)&gt;=5,'[1]Outside Edges'!$P85="Yes"),"Yes","No")</f>
        <v>Yes</v>
      </c>
      <c r="DY86" s="10" t="str">
        <f>IF(AND((RIGHT($DY$3,2)-'[1]Miter Profiles'!$AC$130-'[1]Outside Edges'!$B85)&gt;=5,'[1]Outside Edges'!$P85="Yes"),"Yes","No")</f>
        <v>Yes</v>
      </c>
      <c r="DZ86" s="85" t="str">
        <f>IF(AND((RIGHT($DZ$3,2)-'[1]Miter Profiles'!$AC$131-'[1]Outside Edges'!$B85)&gt;=5,'[1]Outside Edges'!$P85="Yes"),"Yes","No")</f>
        <v>Yes</v>
      </c>
      <c r="EA86" s="90" t="str">
        <f>IF(AND((RIGHT($EA$3,2)-'[1]Miter Profiles'!$AC$132-'[1]Outside Edges'!$B85)&gt;=5,'[1]Outside Edges'!$P85="Yes"),"Yes","No")</f>
        <v>Yes</v>
      </c>
      <c r="EB86" s="105" t="str">
        <f>IF(AND((RIGHT($EB$3,2)-'[1]Miter Profiles'!$AC$133-'[1]Outside Edges'!$B85)&gt;=5,'[1]Outside Edges'!$P85="Yes"),"Yes","No")</f>
        <v>No</v>
      </c>
      <c r="EC86" s="110" t="str">
        <f>IF(AND((RIGHT($EC$3,2)-'[1]Miter Profiles'!$AC$134-'[1]Outside Edges'!$B85)&gt;=5,'[1]Outside Edges'!$P85="Yes"),"Yes","No")</f>
        <v>Yes</v>
      </c>
      <c r="ED86" s="116" t="str">
        <f>IF(AND((RIGHT($ED$3,2)-'[1]Miter Profiles'!$AC$135-'[1]Outside Edges'!$B85)&gt;=5,'[1]Outside Edges'!$P85="Yes"),"Yes","No")</f>
        <v>Yes</v>
      </c>
      <c r="EE86" s="113" t="str">
        <f>IF(AND((RIGHT($EE$3,2)-'[1]Miter Profiles'!$AC$136-'[1]Outside Edges'!$B85)&gt;=5,'[1]Outside Edges'!$P85="Yes"),"Yes","No")</f>
        <v>Yes</v>
      </c>
      <c r="EF86" s="85" t="str">
        <f>IF(AND((RIGHT($EF$3,2)-'[1]Miter Profiles'!$AC$137-'[1]Outside Edges'!$B85)&gt;=5,'[1]Outside Edges'!$P85="Yes"),"Yes","No")</f>
        <v>Yes</v>
      </c>
      <c r="EG86" s="10" t="str">
        <f>IF(AND((RIGHT($EG$3,2)-'[1]Miter Profiles'!$AC$138-'[1]Outside Edges'!$B85)&gt;=5,'[1]Outside Edges'!$P85="Yes"),"Yes","No")</f>
        <v>Yes</v>
      </c>
      <c r="EH86" s="90" t="str">
        <f>IF(AND((RIGHT($EH$3,2)-'[1]Miter Profiles'!$AC$139-'[1]Outside Edges'!$B85)&gt;=5,'[1]Outside Edges'!$P85="Yes"),"Yes","No")</f>
        <v>Yes</v>
      </c>
      <c r="EI86" s="121" t="str">
        <f>IF(AND((RIGHT($EI$3,2)-'[1]Miter Profiles'!$AC$140-'[1]Outside Edges'!$B85)&gt;=5,'[1]Outside Edges'!$P85="Yes"),"Yes","No")</f>
        <v>Yes</v>
      </c>
      <c r="EJ86" s="124" t="str">
        <f>IF(AND((RIGHT($EJ$3,2)-'[1]Miter Profiles'!$AC$141-'[1]Outside Edges'!$B85)&gt;=5,'[1]Outside Edges'!$P85="Yes"),"Yes","No")</f>
        <v>Yes</v>
      </c>
      <c r="EK86" s="124" t="str">
        <f>IF(AND((RIGHT($EK$3,2)-'[1]Miter Profiles'!$AC$142-'[1]Outside Edges'!$B85)&gt;=5,'[1]Outside Edges'!$P85="Yes"),"Yes","No")</f>
        <v>Yes</v>
      </c>
      <c r="EL86" s="116" t="str">
        <f>IF(AND((RIGHT($EL$3,2)-'[1]Miter Profiles'!$AC$143-'[1]Outside Edges'!$B85)&gt;=5,'[1]Outside Edges'!$P85="Yes"),"Yes","No")</f>
        <v>Yes</v>
      </c>
      <c r="EM86" s="129" t="str">
        <f>IF(AND((RIGHT($EM$3,2)-'[1]Miter Profiles'!$AC$144-'[1]Outside Edges'!$B85)&gt;=5,'[1]Outside Edges'!$P85="Yes"),"Yes","No")</f>
        <v>No</v>
      </c>
      <c r="EN86" s="10" t="str">
        <f>IF(AND((RIGHT($EN$3,2)-'[1]Miter Profiles'!$AC$145-'[1]Outside Edges'!$B85)&gt;=5,'[1]Outside Edges'!$P85="Yes"),"Yes","No")</f>
        <v>Yes</v>
      </c>
      <c r="EO86" s="90" t="str">
        <f>IF(AND((RIGHT($EO$3,2)-'[1]Miter Profiles'!$AC$146-'[1]Outside Edges'!$B85)&gt;=5,'[1]Outside Edges'!$P85="Yes"),"Yes","No")</f>
        <v>Yes</v>
      </c>
      <c r="EP86" s="124" t="str">
        <f>IF(AND((RIGHT($EP$3,2)-'[1]Miter Profiles'!$AC$147-'[1]Outside Edges'!$B85)&gt;=5,'[1]Outside Edges'!$P85="Yes"),"Yes","No")</f>
        <v>No</v>
      </c>
      <c r="EQ86" s="124" t="str">
        <f>IF(AND((RIGHT($EQ$3,2)-'[1]Miter Profiles'!$AC$148-'[1]Outside Edges'!$B85)&gt;=5,'[1]Outside Edges'!$P85="Yes"),"Yes","No")</f>
        <v>Yes</v>
      </c>
      <c r="ER86" s="116" t="str">
        <f>IF(AND((RIGHT($ER$3,2)-'[1]Miter Profiles'!$AC$149-'[1]Outside Edges'!$B85)&gt;=5,'[1]Outside Edges'!$P85="Yes"),"Yes","No")</f>
        <v>Yes</v>
      </c>
      <c r="ES86" s="129" t="str">
        <f>IF(AND((RIGHT($ES$3,2)-'[1]Miter Profiles'!$AC$150-'[1]Outside Edges'!$B85)&gt;=5,'[1]Outside Edges'!$P85="Yes"),"Yes","No")</f>
        <v>No</v>
      </c>
      <c r="ET86" s="10" t="str">
        <f>IF(AND((RIGHT($ET$3,2)-'[1]Miter Profiles'!$AC$151-'[1]Outside Edges'!$B85)&gt;=5,'[1]Outside Edges'!$P85="Yes"),"Yes","No")</f>
        <v>Yes</v>
      </c>
      <c r="EU86" s="90" t="str">
        <f>IF(AND((RIGHT($EU$3,2)-'[1]Miter Profiles'!$AC$152-'[1]Outside Edges'!$B85)&gt;=5,'[1]Outside Edges'!$P85="Yes"),"Yes","No")</f>
        <v>Yes</v>
      </c>
      <c r="EV86" s="124" t="str">
        <f>IF(AND((RIGHT($EV$3,2)-'[1]Miter Profiles'!$AC$153-'[1]Outside Edges'!$B85)&gt;=5,'[1]Outside Edges'!$P85="Yes"),"Yes","No")</f>
        <v>Yes</v>
      </c>
      <c r="EW86" s="124" t="str">
        <f>IF(AND((RIGHT($EW$3,2)-'[1]Miter Profiles'!$AC$154-'[1]Outside Edges'!$B85)&gt;=5,'[1]Outside Edges'!$P85="Yes"),"Yes","No")</f>
        <v>Yes</v>
      </c>
      <c r="EX86" s="116" t="str">
        <f>IF(AND((RIGHT($EX$3,2)-'[1]Miter Profiles'!$AC$155-'[1]Outside Edges'!$B85)&gt;=5,'[1]Outside Edges'!$P85="Yes"),"Yes","No")</f>
        <v>Yes</v>
      </c>
      <c r="EY86" s="129" t="str">
        <f>IF(AND((RIGHT($EY$3,2)-'[1]Miter Profiles'!$AC$156-'[1]Outside Edges'!$B85)&gt;=5,'[1]Outside Edges'!$P85="Yes"),"Yes","No")</f>
        <v>Yes</v>
      </c>
      <c r="EZ86" s="10" t="str">
        <f>IF(AND((RIGHT($EZ$3,2)-'[1]Miter Profiles'!$AC$157-'[1]Outside Edges'!$B85)&gt;=5,'[1]Outside Edges'!$P85="Yes"),"Yes","No")</f>
        <v>Yes</v>
      </c>
      <c r="FA86" s="90" t="str">
        <f>IF(AND((RIGHT($FA$3,2)-'[1]Miter Profiles'!$AC$158-'[1]Outside Edges'!$B85)&gt;=5,'[1]Outside Edges'!$P85="Yes"),"Yes","No")</f>
        <v>Yes</v>
      </c>
      <c r="FB86" s="124" t="str">
        <f>IF(AND((RIGHT($FB$3,2)-'[1]Miter Profiles'!$AC$159-'[1]Outside Edges'!$B85)&gt;=5,'[1]Outside Edges'!$P85="Yes"),"Yes","No")</f>
        <v>Yes</v>
      </c>
      <c r="FC86" s="124" t="str">
        <f>IF(AND((RIGHT($FC$3,2)-'[1]Miter Profiles'!$AC$160-'[1]Outside Edges'!$B85)&gt;=5,'[1]Outside Edges'!$P85="Yes"),"Yes","No")</f>
        <v>Yes</v>
      </c>
      <c r="FD86" s="116" t="str">
        <f>IF(AND((RIGHT($FD$3,2)-'[1]Miter Profiles'!$AC$161-'[1]Outside Edges'!$B85)&gt;=5,'[1]Outside Edges'!$P85="Yes"),"Yes","No")</f>
        <v>Yes</v>
      </c>
      <c r="FE86" s="129" t="str">
        <f>IF(AND((RIGHT($FE$3,2)-'[1]Miter Profiles'!$AC$162-'[1]Outside Edges'!$B85)&gt;=5,'[1]Outside Edges'!$P85="Yes"),"Yes","No")</f>
        <v>Yes</v>
      </c>
      <c r="FF86" s="10" t="str">
        <f>IF(AND((RIGHT($FF$3,2)-'[1]Miter Profiles'!$AC$163-'[1]Outside Edges'!$B85)&gt;=5,'[1]Outside Edges'!$P85="Yes"),"Yes","No")</f>
        <v>Yes</v>
      </c>
      <c r="FG86" s="90" t="str">
        <f>IF(AND((RIGHT($FG$3,2)-'[1]Miter Profiles'!$AC$164-'[1]Outside Edges'!$B85)&gt;=5,'[1]Outside Edges'!$P85="Yes"),"Yes","No")</f>
        <v>Yes</v>
      </c>
      <c r="FH86" s="124" t="str">
        <f>IF(AND((RIGHT($FH$3,2)-'[1]Miter Profiles'!$AC$165-'[1]Outside Edges'!$B85)&gt;=5,'[1]Outside Edges'!$P85="Yes"),"Yes","No")</f>
        <v>Yes</v>
      </c>
      <c r="FI86" s="124" t="str">
        <f>IF(AND((RIGHT($FI$3,2)-'[1]Miter Profiles'!$AC$166-'[1]Outside Edges'!$B85)&gt;=5,'[1]Outside Edges'!$P85="Yes"),"Yes","No")</f>
        <v>Yes</v>
      </c>
      <c r="FJ86" s="116" t="str">
        <f>IF(AND((RIGHT($FJ$3,2)-'[1]Miter Profiles'!$AC$167-'[1]Outside Edges'!$B85)&gt;=5,'[1]Outside Edges'!$P85="Yes"),"Yes","No")</f>
        <v>Yes</v>
      </c>
      <c r="FK86" s="129" t="str">
        <f>IF(AND((RIGHT($FK$3,2)-'[1]Miter Profiles'!$AC$168-'[1]Outside Edges'!$B85)&gt;=5,'[1]Outside Edges'!$P85="Yes"),"Yes","No")</f>
        <v>Yes</v>
      </c>
      <c r="FL86" s="10" t="str">
        <f>IF(AND((RIGHT($FL$3,2)-'[1]Miter Profiles'!$AC$169-'[1]Outside Edges'!$B85)&gt;=5,'[1]Outside Edges'!$P85="Yes"),"Yes","No")</f>
        <v>Yes</v>
      </c>
      <c r="FM86" s="90" t="str">
        <f>IF(AND((RIGHT($FM$3,2)-'[1]Miter Profiles'!$AC$170-'[1]Outside Edges'!$B85)&gt;=5,'[1]Outside Edges'!$P85="Yes"),"Yes","No")</f>
        <v>Yes</v>
      </c>
      <c r="FN86" s="124" t="str">
        <f>IF(AND((RIGHT($FN$3,2)-'[1]Miter Profiles'!$AC$171-'[1]Outside Edges'!$B85)&gt;=5,'[1]Outside Edges'!$P85="Yes"),"Yes","No")</f>
        <v>Yes</v>
      </c>
      <c r="FO86" s="124" t="str">
        <f>IF(AND((RIGHT($FO$3,2)-'[1]Miter Profiles'!$AC$172-'[1]Outside Edges'!$B85)&gt;=5,'[1]Outside Edges'!$P85="Yes"),"Yes","No")</f>
        <v>Yes</v>
      </c>
      <c r="FP86" s="116" t="str">
        <f>IF(AND((RIGHT($FP$3,2)-'[1]Miter Profiles'!$AC$173-'[1]Outside Edges'!$B85)&gt;=5,'[1]Outside Edges'!$P85="Yes"),"Yes","No")</f>
        <v>Yes</v>
      </c>
      <c r="FQ86" s="129" t="str">
        <f>IF(AND((RIGHT($FQ$3,2)-'[1]Miter Profiles'!$AC$174-'[1]Outside Edges'!$B85)&gt;=5,'[1]Outside Edges'!$P85="Yes"),"Yes","No")</f>
        <v>Yes</v>
      </c>
      <c r="FR86" s="10" t="str">
        <f>IF(AND((RIGHT($FR$3,2)-'[1]Miter Profiles'!$AC$175-'[1]Outside Edges'!$B85)&gt;=5,'[1]Outside Edges'!$P85="Yes"),"Yes","No")</f>
        <v>Yes</v>
      </c>
      <c r="FS86" s="90" t="str">
        <f>IF(AND((RIGHT($FS$3,2)-'[1]Miter Profiles'!$AC$176-'[1]Outside Edges'!$B85)&gt;=5,'[1]Outside Edges'!$P85="Yes"),"Yes","No")</f>
        <v>Yes</v>
      </c>
      <c r="FT86" s="124" t="str">
        <f>IF(AND((RIGHT($FT$3,2)-'[1]Miter Profiles'!$AC$177-'[1]Outside Edges'!$B85)&gt;=5,'[1]Outside Edges'!$P85="Yes"),"Yes","No")</f>
        <v>Yes</v>
      </c>
      <c r="FU86" s="124" t="str">
        <f>IF(AND((RIGHT($FU$3,2)-'[1]Miter Profiles'!$AC$178-'[1]Outside Edges'!$B85)&gt;=5,'[1]Outside Edges'!$P85="Yes"),"Yes","No")</f>
        <v>Yes</v>
      </c>
      <c r="FV86" s="116" t="str">
        <f>IF(AND((RIGHT($V$3,2)-'[1]Miter Profiles'!$AC$179-'[1]Outside Edges'!$B85)&gt;=5,'[1]Outside Edges'!$P85="Yes"),"Yes","No")</f>
        <v>Yes</v>
      </c>
      <c r="FW86" s="129" t="str">
        <f>IF(AND((RIGHT($FW$3,2)-'[1]Miter Profiles'!$AC$180-'[1]Outside Edges'!$B85)&gt;=5,'[1]Outside Edges'!$P85="Yes"),"Yes","No")</f>
        <v>Yes</v>
      </c>
      <c r="FX86" s="85" t="str">
        <f>IF(AND((RIGHT($FX$3,2)-'[1]Miter Profiles'!$AC$181-'[1]Outside Edges'!$B85)&gt;=5,'[1]Outside Edges'!$P85="Yes"),"Yes","No")</f>
        <v>Yes</v>
      </c>
      <c r="FY86" s="150" t="str">
        <f>IF(AND((RIGHT($FY$3,2)-'[1]Miter Profiles'!$AC$182-'[1]Outside Edges'!$B85)&gt;=5,'[1]Outside Edges'!$P85="Yes"),"Yes","No")</f>
        <v>Yes</v>
      </c>
      <c r="FZ86" s="124" t="str">
        <f>IF(AND((RIGHT($FZ$3,2)-'[1]Miter Profiles'!$AC$183-'[1]Outside Edges'!$B85)&gt;=5,'[1]Outside Edges'!$P85="Yes"),"Yes","No")</f>
        <v>Yes</v>
      </c>
      <c r="GA86" s="116" t="str">
        <f>IF(AND((RIGHT($GA$3,2)-'[1]Miter Profiles'!$AC$184-'[1]Outside Edges'!$B85)&gt;=5,'[1]Outside Edges'!$P85="Yes"),"Yes","No")</f>
        <v>Yes</v>
      </c>
      <c r="GB86" s="129" t="str">
        <f>IF(AND((RIGHT($GB$3,2)-'[1]Miter Profiles'!$AC$185-'[1]Outside Edges'!$B85)&gt;=5,'[1]Outside Edges'!$P85="Yes"),"Yes","No")</f>
        <v>No</v>
      </c>
      <c r="GC86" s="10" t="str">
        <f>IF(AND((RIGHT($GC$3,2)-'[1]Miter Profiles'!$AC$186-'[1]Outside Edges'!$B85)&gt;=5,'[1]Outside Edges'!$P85="Yes"),"Yes","No")</f>
        <v>Yes</v>
      </c>
      <c r="GD86" s="90" t="str">
        <f>IF(AND((RIGHT($GD$3,2)-'[1]Miter Profiles'!$AC$187-'[1]Outside Edges'!$B85)&gt;=5,'[1]Outside Edges'!$P85="Yes"),"Yes","No")</f>
        <v>Yes</v>
      </c>
      <c r="GE86" s="150" t="str">
        <f>IF(AND((RIGHT($GE$3,2)-'[1]Miter Profiles'!$AC$188-'[1]Outside Edges'!$B85)&gt;=5,'[1]Outside Edges'!$P85="Yes"),"Yes","No")</f>
        <v>Yes</v>
      </c>
      <c r="GF86" s="124" t="str">
        <f>IF(AND((RIGHT($GF$3,2)-'[1]Miter Profiles'!$AC$189-'[1]Outside Edges'!$B85)&gt;=5,'[1]Outside Edges'!$P85="Yes"),"Yes","No")</f>
        <v>Yes</v>
      </c>
      <c r="GG86" s="116" t="str">
        <f>IF(AND((RIGHT($GG$3,2)-'[1]Miter Profiles'!$AC$190-'[1]Outside Edges'!$B85)&gt;=5,'[1]Outside Edges'!$P85="Yes"),"Yes","No")</f>
        <v>Yes</v>
      </c>
      <c r="GH86" s="129" t="str">
        <f>IF(AND((RIGHT($GH$3,2)-'[1]Miter Profiles'!$AC$191-'[1]Outside Edges'!$B85)&gt;=5,'[1]Outside Edges'!$P85="Yes"),"Yes","No")</f>
        <v>Yes</v>
      </c>
      <c r="GI86" s="10" t="str">
        <f>IF(AND((RIGHT($GI$3,2)-'[1]Miter Profiles'!$AC$192-'[1]Outside Edges'!$B85)&gt;=5,'[1]Outside Edges'!$P85="Yes"),"Yes","No")</f>
        <v>Yes</v>
      </c>
      <c r="GJ86" s="90" t="str">
        <f>IF(AND((RIGHT($GJ$3,2)-'[1]Miter Profiles'!$AC$193-'[1]Outside Edges'!$B85)&gt;=5,'[1]Outside Edges'!$P85="Yes"),"Yes","No")</f>
        <v>Yes</v>
      </c>
      <c r="GK86" s="150" t="str">
        <f>IF(AND((RIGHT($GK$3,2)-'[1]Miter Profiles'!$AC$194-'[1]Outside Edges'!$B85)&gt;=5,'[1]Outside Edges'!$P85="Yes"),"Yes","No")</f>
        <v>Yes</v>
      </c>
      <c r="GL86" s="124" t="str">
        <f>IF(AND((RIGHT($GL$3,2)-'[1]Miter Profiles'!$AC$195-'[1]Outside Edges'!$B85)&gt;=5,'[1]Outside Edges'!$P85="Yes"),"Yes","No")</f>
        <v>Yes</v>
      </c>
      <c r="GM86" s="116" t="str">
        <f>IF(AND((RIGHT($GM$3,2)-'[1]Miter Profiles'!$AC$196-'[1]Outside Edges'!$B85)&gt;=5,'[1]Outside Edges'!$P85="Yes"),"Yes","No")</f>
        <v>Yes</v>
      </c>
      <c r="GN86" s="129" t="str">
        <f>IF(AND((RIGHT($GN$3,2)-'[1]Miter Profiles'!$AC$197-'[1]Outside Edges'!$B85)&gt;=5,'[1]Outside Edges'!$P85="Yes"),"Yes","No")</f>
        <v>No</v>
      </c>
      <c r="GO86" s="10" t="str">
        <f>IF(AND((RIGHT($GO$3,2)-'[1]Miter Profiles'!$AC$198-'[1]Outside Edges'!$B85)&gt;=5,'[1]Outside Edges'!$P85="Yes"),"Yes","No")</f>
        <v>Yes</v>
      </c>
      <c r="GP86" s="90" t="str">
        <f>IF(AND((RIGHT($GP$3,2)-'[1]Miter Profiles'!$AC$199-'[1]Outside Edges'!$B85)&gt;=5,'[1]Outside Edges'!$P85="Yes"),"Yes","No")</f>
        <v>Yes</v>
      </c>
      <c r="GQ86" s="150" t="str">
        <f>IF(AND((RIGHT($GQ$3,2)-'[1]Miter Profiles'!$AC$200-'[1]Outside Edges'!$B85)&gt;=5,'[1]Outside Edges'!$P85="Yes"),"Yes","No")</f>
        <v>Yes</v>
      </c>
      <c r="GR86" s="124" t="str">
        <f>IF(AND((RIGHT($GR$3,2)-'[1]Miter Profiles'!$AC$201-'[1]Outside Edges'!$B85)&gt;=5,'[1]Outside Edges'!$P85="Yes"),"Yes","No")</f>
        <v>Yes</v>
      </c>
      <c r="GS86" s="116" t="str">
        <f>IF(AND((RIGHT($GS$3,2)-'[1]Miter Profiles'!$AC$202-'[1]Outside Edges'!$B85)&gt;=5,'[1]Outside Edges'!$P85="Yes"),"Yes","No")</f>
        <v>Yes</v>
      </c>
      <c r="GT86" s="129" t="str">
        <f>IF(AND((RIGHT($GT$3,2)-'[1]Miter Profiles'!$AC$203-'[1]Outside Edges'!$B85)&gt;=5,'[1]Outside Edges'!$P85="Yes"),"Yes","No")</f>
        <v>No</v>
      </c>
      <c r="GU86" s="10" t="str">
        <f>IF(AND((RIGHT($GU$3,2)-'[1]Miter Profiles'!$AC$204-'[1]Outside Edges'!$B85)&gt;=5,'[1]Outside Edges'!$P85="Yes"),"Yes","No")</f>
        <v>Yes</v>
      </c>
      <c r="GV86" s="90" t="str">
        <f>IF(AND((RIGHT($GV$3,2)-'[1]Miter Profiles'!$AC$205-'[1]Outside Edges'!$B85)&gt;=5,'[1]Outside Edges'!$P85="Yes"),"Yes","No")</f>
        <v>Yes</v>
      </c>
      <c r="GW86" s="150" t="str">
        <f>IF(AND((RIGHT($GW$3,2)-'[1]Miter Profiles'!$AC$206-'[1]Outside Edges'!$B85)&gt;=5,'[1]Outside Edges'!$P85="Yes"),"Yes","No")</f>
        <v>No</v>
      </c>
      <c r="GX86" s="124" t="str">
        <f>IF(AND((RIGHT($GX$3,2)-'[1]Miter Profiles'!$AC$207-'[1]Outside Edges'!$B85)&gt;=5,'[1]Outside Edges'!$P85="Yes"),"Yes","No")</f>
        <v>Yes</v>
      </c>
      <c r="GY86" s="116" t="str">
        <f>IF(AND((RIGHT($GY$3,2)-'[1]Miter Profiles'!$AC$208-'[1]Outside Edges'!$B85)&gt;=5,'[1]Outside Edges'!$P85="Yes"),"Yes","No")</f>
        <v>Yes</v>
      </c>
      <c r="GZ86" s="129" t="str">
        <f>IF(AND((RIGHT($GZ$3,2)-'[1]Miter Profiles'!$AC$209-'[1]Outside Edges'!$B85)&gt;=5,'[1]Outside Edges'!$P85="Yes"),"Yes","No")</f>
        <v>Yes</v>
      </c>
      <c r="HA86" s="10" t="str">
        <f>IF(AND((RIGHT($HA$3,2)-'[1]Miter Profiles'!$AC$210-'[1]Outside Edges'!$B85)&gt;=5,'[1]Outside Edges'!$P85="Yes"),"Yes","No")</f>
        <v>Yes</v>
      </c>
      <c r="HB86" s="90" t="str">
        <f>IF(AND((RIGHT($HB$3,2)-'[1]Miter Profiles'!$AC$211-'[1]Outside Edges'!$B85)&gt;=5,'[1]Outside Edges'!$P85="Yes"),"Yes","No")</f>
        <v>Yes</v>
      </c>
      <c r="HC86" s="150" t="str">
        <f>IF(AND((RIGHT($HC$3,2)-'[1]Miter Profiles'!$AC$212-'[1]Outside Edges'!$B85)&gt;=5,'[1]Outside Edges'!$P85="Yes"),"Yes","No")</f>
        <v>No</v>
      </c>
      <c r="HD86" s="116" t="str">
        <f>IF(AND((RIGHT($HD$3,2)-'[1]Miter Profiles'!$AC$213-'[1]Outside Edges'!$B85)&gt;=5,'[1]Outside Edges'!$P85="Yes"),"Yes","No")</f>
        <v>No</v>
      </c>
      <c r="HE86" s="129" t="str">
        <f>IF(AND((RIGHT($HE$3,2)-'[1]Miter Profiles'!$AC$214-'[1]Outside Edges'!$B85)&gt;=5,'[1]Outside Edges'!$P85="Yes"),"Yes","No")</f>
        <v>Yes</v>
      </c>
      <c r="HF86" s="10" t="str">
        <f>IF(AND((RIGHT($HF$3,2)-'[1]Miter Profiles'!$AC$215-'[1]Outside Edges'!$B85)&gt;=5,'[1]Outside Edges'!$P85="Yes"),"Yes","No")</f>
        <v>Yes</v>
      </c>
      <c r="HG86" s="90" t="str">
        <f>IF(AND((RIGHT($HG$3,2)-'[1]Miter Profiles'!$AC$216-'[1]Outside Edges'!$B85)&gt;=5,'[1]Outside Edges'!$P85="Yes"),"Yes","No")</f>
        <v>Yes</v>
      </c>
      <c r="HH86" s="150" t="str">
        <f>IF(AND((RIGHT($HH$3,2)-'[1]Miter Profiles'!$AC$217-'[1]Outside Edges'!$B85)&gt;=5,'[1]Outside Edges'!$P85="Yes"),"Yes","No")</f>
        <v>Yes</v>
      </c>
      <c r="HI86" s="124" t="str">
        <f>IF(AND((RIGHT($HI$3,2)-'[1]Miter Profiles'!$AC$218-'[1]Outside Edges'!$B85)&gt;=5,'[1]Outside Edges'!$P85="Yes"),"Yes","No")</f>
        <v>Yes</v>
      </c>
      <c r="HJ86" s="116" t="str">
        <f>IF(AND((RIGHT($HJ$3,2)-'[1]Miter Profiles'!$AC$219-'[1]Outside Edges'!$B85)&gt;=5,'[1]Outside Edges'!$P85="Yes"),"Yes","No")</f>
        <v>Yes</v>
      </c>
      <c r="HK86" s="129" t="str">
        <f>IF(AND((RIGHT($HK$3,2)-'[1]Miter Profiles'!$AC$220-'[1]Outside Edges'!$B85)&gt;=5,'[1]Outside Edges'!$P85="Yes"),"Yes","No")</f>
        <v>Yes</v>
      </c>
      <c r="HL86" s="10" t="str">
        <f>IF(AND((RIGHT($HL$3,2)-'[1]Miter Profiles'!$AC$221-'[1]Outside Edges'!$B85)&gt;=5,'[1]Outside Edges'!$P85="Yes"),"Yes","No")</f>
        <v>Yes</v>
      </c>
      <c r="HM86" s="90" t="str">
        <f>IF(AND((RIGHT($HM$3,2)-'[1]Miter Profiles'!$AC$222-'[1]Outside Edges'!$B85)&gt;=5,'[1]Outside Edges'!$P85="Yes"),"Yes","No")</f>
        <v>Yes</v>
      </c>
      <c r="HN86" s="150" t="str">
        <f>IF(AND((RIGHT($HN$3,2)-'[1]Miter Profiles'!$AC$223-'[1]Outside Edges'!$B85)&gt;=5,'[1]Outside Edges'!$P85="Yes"),"Yes","No")</f>
        <v>No</v>
      </c>
      <c r="HO86" s="124" t="str">
        <f>IF(AND((RIGHT($HO$3,2)-'[1]Miter Profiles'!$AC$224-'[1]Outside Edges'!$B85)&gt;=5,'[1]Outside Edges'!$P85="Yes"),"Yes","No")</f>
        <v>Yes</v>
      </c>
      <c r="HP86" s="124" t="str">
        <f>IF(AND((RIGHT($HP$3,2)-'[1]Miter Profiles'!$AC$225-'[1]Outside Edges'!$B85)&gt;=5,'[1]Outside Edges'!$P85="Yes"),"Yes","No")</f>
        <v>Yes</v>
      </c>
      <c r="HQ86" s="153" t="str">
        <f>IF(AND((RIGHT($HQ$3,3)-'[1]Miter Profiles'!$AC$226-'[1]Outside Edges'!$B85)&gt;=5,'[1]Outside Edges'!$P85="Yes"),"Yes","No")</f>
        <v>Yes</v>
      </c>
      <c r="HR86" s="129" t="str">
        <f>IF(AND((RIGHT($HR$3,2)-'[1]Miter Profiles'!$AC$227-'[1]Outside Edges'!$B85)&gt;=5,'[1]Outside Edges'!$P85="Yes"),"Yes","No")</f>
        <v>Yes</v>
      </c>
      <c r="HS86" s="10" t="str">
        <f>IF(AND((RIGHT($HS$3,2)-'[1]Miter Profiles'!$AC$228-'[1]Outside Edges'!$B85)&gt;=5,'[1]Outside Edges'!$P85="Yes"),"Yes","No")</f>
        <v>Yes</v>
      </c>
      <c r="HT86" s="163" t="str">
        <f>IF(AND((RIGHT($HT$3,2)-'[1]Miter Profiles'!$AC$229-'[1]Outside Edges'!$B85)&gt;=5,'[1]Outside Edges'!$P85="Yes"),"Yes","No")</f>
        <v>Yes</v>
      </c>
      <c r="HU86" s="150" t="str">
        <f>IF(AND((RIGHT($HU$3,2)-'[1]Miter Profiles'!$AC$230-'[1]Outside Edges'!$B85)&gt;=5,'[1]Outside Edges'!$P85="Yes"),"Yes","No")</f>
        <v>Yes</v>
      </c>
      <c r="HV86" s="124" t="str">
        <f>IF(AND((RIGHT($HV$3,2)-'[1]Miter Profiles'!$AC$231-'[1]Outside Edges'!$B85)&gt;=5,'[1]Outside Edges'!$P85="Yes"),"Yes","No")</f>
        <v>Yes</v>
      </c>
      <c r="HW86" s="116" t="str">
        <f>IF(AND((RIGHT($HW$3,2)-'[1]Miter Profiles'!$AC$232-'[1]Outside Edges'!$B85)&gt;=5,'[1]Outside Edges'!$P85="Yes"),"Yes","No")</f>
        <v>Yes</v>
      </c>
      <c r="HX86" s="129" t="str">
        <f>IF(AND((RIGHT($HX$3,2)-'[1]Miter Profiles'!$AC$233-'[1]Outside Edges'!$B85)&gt;=5,'[1]Outside Edges'!$P85="Yes"),"Yes","No")</f>
        <v>No</v>
      </c>
      <c r="HY86" s="10" t="str">
        <f>IF(AND((RIGHT($HY$3,2)-'[1]Miter Profiles'!$AC$234-'[1]Outside Edges'!$B85)&gt;=5,'[1]Outside Edges'!$P85="Yes"),"Yes","No")</f>
        <v>Yes</v>
      </c>
      <c r="HZ86" s="90" t="str">
        <f>IF(AND((RIGHT($HZ$3,2)-'[1]Miter Profiles'!$AC$235-'[1]Outside Edges'!$B85)&gt;=5,'[1]Outside Edges'!$P85="Yes"),"Yes","No")</f>
        <v>Yes</v>
      </c>
      <c r="IA86" s="150" t="str">
        <f>IF(AND((RIGHT($IA$3,2)-'[1]Miter Profiles'!$AC$236-'[1]Outside Edges'!$B85)&gt;=5,'[1]Outside Edges'!$P85="Yes"),"Yes","No")</f>
        <v>Yes</v>
      </c>
      <c r="IB86" s="124" t="str">
        <f>IF(AND((RIGHT($IB$3,2)-'[1]Miter Profiles'!$AC$237-'[1]Outside Edges'!$B85)&gt;=5,'[1]Outside Edges'!$P85="Yes"),"Yes","No")</f>
        <v>Yes</v>
      </c>
      <c r="IC86" s="116" t="str">
        <f>IF(AND((RIGHT($IC$3,2)-'[1]Miter Profiles'!$AC$238-'[1]Outside Edges'!$B85)&gt;=5,'[1]Outside Edges'!$P85="Yes"),"Yes","No")</f>
        <v>Yes</v>
      </c>
      <c r="ID86" s="129" t="str">
        <f>IF(AND((RIGHT($ID$3,2)-'[1]Miter Profiles'!$AC$239-'[1]Outside Edges'!$B85)&gt;=5,'[1]Outside Edges'!$P85="Yes"),"Yes","No")</f>
        <v>Yes</v>
      </c>
      <c r="IE86" s="10" t="str">
        <f>IF(AND((RIGHT($IE$3,2)-'[1]Miter Profiles'!$AC$240-'[1]Outside Edges'!$B85)&gt;=5,'[1]Outside Edges'!$P85="Yes"),"Yes","No")</f>
        <v>Yes</v>
      </c>
      <c r="IF86" s="90" t="str">
        <f>IF(AND((RIGHT($IF$3,2)-'[1]Miter Profiles'!$AC$241-'[1]Outside Edges'!$B85)&gt;=5,'[1]Outside Edges'!$P85="Yes"),"Yes","No")</f>
        <v>Yes</v>
      </c>
      <c r="IG86" s="150" t="str">
        <f>IF(AND((RIGHT($IG$3,2)-'[1]Miter Profiles'!$AC$242-'[1]Outside Edges'!$B85)&gt;=5,'[1]Outside Edges'!$P85="Yes"),"Yes","No")</f>
        <v>Yes</v>
      </c>
      <c r="IH86" s="124" t="str">
        <f>IF(AND((RIGHT($IH$3,2)-'[1]Miter Profiles'!$AC$243-'[1]Outside Edges'!$B85)&gt;=5,'[1]Outside Edges'!$P85="Yes"),"Yes","No")</f>
        <v>Yes</v>
      </c>
      <c r="II86" s="116" t="str">
        <f>IF(AND((RIGHT($II$3,2)-'[1]Miter Profiles'!$AC$244-'[1]Outside Edges'!$B85)&gt;=5,'[1]Outside Edges'!$P85="Yes"),"Yes","No")</f>
        <v>Yes</v>
      </c>
      <c r="IJ86" s="129" t="str">
        <f>IF(AND((RIGHT($IJ$3,2)-'[1]Miter Profiles'!$AC$245-'[1]Outside Edges'!$B85)&gt;=5,'[1]Outside Edges'!$P85="Yes"),"Yes","No")</f>
        <v>Yes</v>
      </c>
      <c r="IK86" s="10" t="str">
        <f>IF(AND((RIGHT($IK$3,2)-'[1]Miter Profiles'!$AC$246-'[1]Outside Edges'!$B85)&gt;=5,'[1]Outside Edges'!$P85="Yes"),"Yes","No")</f>
        <v>Yes</v>
      </c>
      <c r="IL86" s="90" t="str">
        <f>IF(AND((RIGHT($IL$3,2)-'[1]Miter Profiles'!$AC$247-'[1]Outside Edges'!$B85)&gt;=5,'[1]Outside Edges'!$P85="Yes"),"Yes","No")</f>
        <v>Yes</v>
      </c>
      <c r="IM86" s="150" t="str">
        <f>IF(AND((RIGHT($IM$3,2)-'[1]Miter Profiles'!$AC$248-'[1]Outside Edges'!$B85)&gt;=5,'[1]Outside Edges'!$P85="Yes"),"Yes","No")</f>
        <v>No</v>
      </c>
      <c r="IN86" s="124" t="str">
        <f>IF(AND((RIGHT($IN$3,2)-'[1]Miter Profiles'!$AC$249-'[1]Outside Edges'!$B85)&gt;=5,'[1]Outside Edges'!$P85="Yes"),"Yes","No")</f>
        <v>Yes</v>
      </c>
      <c r="IO86" s="116" t="str">
        <f>IF(AND((RIGHT($IO$3,2)-'[1]Miter Profiles'!$AC$250-'[1]Outside Edges'!$B85)&gt;=5,'[1]Outside Edges'!$P85="Yes"),"Yes","No")</f>
        <v>Yes</v>
      </c>
      <c r="IP86" s="129" t="str">
        <f>IF(AND((RIGHT($IP$3,2)-'[1]Miter Profiles'!$AC$251-'[1]Outside Edges'!$B85)&gt;=5,'[1]Outside Edges'!$P85="Yes"),"Yes","No")</f>
        <v>No</v>
      </c>
      <c r="IQ86" s="10" t="str">
        <f>IF(AND((RIGHT($IQ$3,2)-'[1]Miter Profiles'!$AC$252-'[1]Outside Edges'!$B85)&gt;=5,'[1]Outside Edges'!$P85="Yes"),"Yes","No")</f>
        <v>Yes</v>
      </c>
      <c r="IR86" s="90" t="str">
        <f>IF(AND((RIGHT($IR$3,2)-'[1]Miter Profiles'!$AC$253-'[1]Outside Edges'!$B85)&gt;=5,'[1]Outside Edges'!$P85="Yes"),"Yes","No")</f>
        <v>Yes</v>
      </c>
      <c r="IS86" s="150" t="str">
        <f>IF(AND((RIGHT($IS$3,2)-'[1]Miter Profiles'!$AC$254-'[1]Outside Edges'!$B85)&gt;=5,'[1]Outside Edges'!$P85="Yes"),"Yes","No")</f>
        <v>No</v>
      </c>
      <c r="IT86" s="124" t="str">
        <f>IF(AND((RIGHT($IT$3,2)-'[1]Miter Profiles'!$AC$255-'[1]Outside Edges'!$B85)&gt;=5,'[1]Outside Edges'!$P85="Yes"),"Yes","No")</f>
        <v>Yes</v>
      </c>
      <c r="IU86" s="116" t="str">
        <f>IF(AND((RIGHT($IU$3,2)-'[1]Miter Profiles'!$AC$256-'[1]Outside Edges'!$B85)&gt;=5,'[1]Outside Edges'!$P85="Yes"),"Yes","No")</f>
        <v>Yes</v>
      </c>
      <c r="IV86" s="129" t="str">
        <f>IF(AND((RIGHT($IV$3,2)-'[1]Miter Profiles'!$AC$257-'[1]Outside Edges'!$B85)&gt;=5,'[1]Outside Edges'!$P85="Yes"),"Yes","No")</f>
        <v>Yes</v>
      </c>
      <c r="IW86" s="10" t="str">
        <f>IF(AND((RIGHT($IW$3,2)-'[1]Miter Profiles'!$AC$258-'[1]Outside Edges'!$B85)&gt;=5,'[1]Outside Edges'!$P85="Yes"),"Yes","No")</f>
        <v>Yes</v>
      </c>
      <c r="IX86" s="90" t="str">
        <f>IF(AND((RIGHT($IX$3,2)-'[1]Miter Profiles'!$AC$259-'[1]Outside Edges'!$B85)&gt;=5,'[1]Outside Edges'!$P85="Yes"),"Yes","No")</f>
        <v>Yes</v>
      </c>
      <c r="IY86" s="150" t="str">
        <f>IF(AND((RIGHT($IY$3,2)-'[1]Miter Profiles'!$AC$260-'[1]Outside Edges'!$B85)&gt;=5,'[1]Outside Edges'!$P85="Yes"),"Yes","No")</f>
        <v>Yes</v>
      </c>
      <c r="IZ86" s="124" t="str">
        <f>IF(AND((RIGHT($IZ$3,2)-'[1]Miter Profiles'!$AC$261-'[1]Outside Edges'!$B85)&gt;=5,'[1]Outside Edges'!$P85="Yes"),"Yes","No")</f>
        <v>Yes</v>
      </c>
      <c r="JA86" s="116" t="str">
        <f>IF(AND((RIGHT($JA$3,2)-'[1]Miter Profiles'!$AC$262-'[1]Outside Edges'!$B85)&gt;=5,'[1]Outside Edges'!$P85="Yes"),"Yes","No")</f>
        <v>Yes</v>
      </c>
      <c r="JB86" s="129" t="str">
        <f>IF(AND((RIGHT($JB$3,2)-'[1]Miter Profiles'!$AC$263-'[1]Outside Edges'!$B85)&gt;=5,'[1]Outside Edges'!$P85="Yes"),"Yes","No")</f>
        <v>Yes</v>
      </c>
      <c r="JC86" s="10" t="str">
        <f>IF(AND((RIGHT($JC$3,2)-'[1]Miter Profiles'!$AC$264-'[1]Outside Edges'!$B85)&gt;=5,'[1]Outside Edges'!$P85="Yes"),"Yes","No")</f>
        <v>Yes</v>
      </c>
      <c r="JD86" s="90" t="str">
        <f>IF(AND((RIGHT($JD$3,2)-'[1]Miter Profiles'!$AC$265-'[1]Outside Edges'!$B85)&gt;=5,'[1]Outside Edges'!$P85="Yes"),"Yes","No")</f>
        <v>Yes</v>
      </c>
      <c r="JE86" s="236" t="str">
        <f>IF(AND((RIGHT($JE$3,2)-'[1]Miter Profiles'!$AC$266-'[1]Outside Edges'!$B85)&gt;=5,'[1]Outside Edges'!$P85="Yes"),"Yes","No")</f>
        <v>No</v>
      </c>
      <c r="JF86" s="237" t="str">
        <f>IF(AND((RIGHT($JF$3,2)-'[1]Miter Profiles'!$AC$267-'[1]Outside Edges'!$B85)&gt;=5,'[1]Outside Edges'!$P85="Yes"),"Yes","No")</f>
        <v>Yes</v>
      </c>
      <c r="JG86" s="238" t="str">
        <f>IF(AND((RIGHT($JG$3,2)-'[1]Miter Profiles'!$AC$268-'[1]Outside Edges'!$B85)&gt;=5,'[1]Outside Edges'!$P85="Yes"),"Yes","No")</f>
        <v>Yes</v>
      </c>
      <c r="JH86" s="129" t="str">
        <f>IF(AND((RIGHT($JH$3,2)-'[1]Miter Profiles'!$AC$269-'[1]Outside Edges'!$B85)&gt;=5,'[1]Outside Edges'!$P85="Yes"),"Yes","No")</f>
        <v>Yes</v>
      </c>
      <c r="JI86" s="113" t="str">
        <f>IF(AND((RIGHT($JI$3,2)-'[1]Miter Profiles'!$AC$270-'[1]Outside Edges'!$B85)&gt;=5,'[1]Outside Edges'!$P85="Yes"),"Yes","No")</f>
        <v>Yes</v>
      </c>
      <c r="JJ86" s="90" t="str">
        <f>IF(AND((RIGHT($JJ$3,2)-'[1]Miter Profiles'!$AC$271-'[1]Outside Edges'!$B85)&gt;=5,'[1]Outside Edges'!$P85="Yes"),"Yes","No")</f>
        <v>Yes</v>
      </c>
      <c r="JK86" s="236" t="str">
        <f>IF(AND((RIGHT($JK$3,2)-'[1]Miter Profiles'!$AC$272-'[1]Outside Edges'!$B85)&gt;=5,'[1]Outside Edges'!$P85="Yes"),"Yes","No")</f>
        <v>Yes</v>
      </c>
      <c r="JL86" s="237" t="str">
        <f>IF(AND((RIGHT($JL$3,2)-'[1]Miter Profiles'!$AC$273-'[1]Outside Edges'!$B85)&gt;=5,'[1]Outside Edges'!$P85="Yes"),"Yes","No")</f>
        <v>Yes</v>
      </c>
      <c r="JM86" s="238" t="str">
        <f>IF(AND((RIGHT($JM$3,2)-'[1]Miter Profiles'!$AC$274-'[1]Outside Edges'!$B85)&gt;=5,'[1]Outside Edges'!$P85="Yes"),"Yes","No")</f>
        <v>Yes</v>
      </c>
      <c r="JN86" s="129" t="str">
        <f>IF(AND((RIGHT($JN$3,2)-'[1]Miter Profiles'!$AC$275-'[1]Outside Edges'!$B85)&gt;=5,'[1]Outside Edges'!$P85="Yes"),"Yes","No")</f>
        <v>Yes</v>
      </c>
      <c r="JO86" s="113" t="str">
        <f>IF(AND((RIGHT($JO$3,2)-'[1]Miter Profiles'!$AC$276-'[1]Outside Edges'!$B85)&gt;=5,'[1]Outside Edges'!$P85="Yes"),"Yes","No")</f>
        <v>Yes</v>
      </c>
      <c r="JP86" s="90" t="str">
        <f>IF(AND((RIGHT($JP$3,2)-'[1]Miter Profiles'!$AC$277-'[1]Outside Edges'!$B85)&gt;=5,'[1]Outside Edges'!$P85="Yes"),"Yes","No")</f>
        <v>Yes</v>
      </c>
      <c r="JQ86" s="236" t="str">
        <f>IF(AND((RIGHT($JQ$3,2)-'[1]Miter Profiles'!$AC$278-'[1]Outside Edges'!$B85)&gt;=5,'[1]Outside Edges'!$P85="Yes"),"Yes","No")</f>
        <v>No</v>
      </c>
      <c r="JR86" s="237" t="str">
        <f>IF(AND((RIGHT($JR$3,2)-'[1]Miter Profiles'!$AC$279-'[1]Outside Edges'!$B85)&gt;=5,'[1]Outside Edges'!$P85="Yes"),"Yes","No")</f>
        <v>No</v>
      </c>
      <c r="JS86" s="238" t="str">
        <f>IF(AND((RIGHT($JS$3,2)-'[1]Miter Profiles'!$AC$280-'[1]Outside Edges'!$B85)&gt;=5,'[1]Outside Edges'!$P85="Yes"),"Yes","No")</f>
        <v>Yes</v>
      </c>
      <c r="JT86" s="129" t="str">
        <f>IF(AND((RIGHT($JT$3,2)-'[1]Miter Profiles'!$AC$281-'[1]Outside Edges'!$B85)&gt;=5,'[1]Outside Edges'!$P85="Yes"),"Yes","No")</f>
        <v>No</v>
      </c>
      <c r="JU86" s="113" t="str">
        <f>IF(AND((RIGHT($JU$3,2)-'[1]Miter Profiles'!$AC$282-'[1]Outside Edges'!$B85)&gt;=5,'[1]Outside Edges'!$P85="Yes"),"Yes","No")</f>
        <v>No</v>
      </c>
      <c r="JV86" s="90" t="str">
        <f>IF(AND((RIGHT($JV$3,2)-'[1]Miter Profiles'!$AC$283-'[1]Outside Edges'!$B85)&gt;=5,'[1]Outside Edges'!$P85="Yes"),"Yes","No")</f>
        <v>Yes</v>
      </c>
      <c r="JW86" s="236" t="str">
        <f>IF(AND((RIGHT($JW$3,2)-'[1]Miter Profiles'!$AC$284-'[1]Outside Edges'!$B85)&gt;=5,'[1]Outside Edges'!$P85="Yes"),"Yes","No")</f>
        <v>Yes</v>
      </c>
      <c r="JX86" s="237" t="str">
        <f>IF(AND((RIGHT($JX$3,2)-'[1]Miter Profiles'!$AC$285-'[1]Outside Edges'!$B85)&gt;=5,'[1]Outside Edges'!$P85="Yes"),"Yes","No")</f>
        <v>Yes</v>
      </c>
      <c r="JY86" s="238" t="str">
        <f>IF(AND((RIGHT($JY$3,2)-'[1]Miter Profiles'!$AC$286-'[1]Outside Edges'!$B85)&gt;=5,'[1]Outside Edges'!$P85="Yes"),"Yes","No")</f>
        <v>Yes</v>
      </c>
      <c r="JZ86" s="129" t="str">
        <f>IF(AND((RIGHT($JZ$3,2)-'[1]Miter Profiles'!$AC$287-'[1]Outside Edges'!$B85)&gt;=5,'[1]Outside Edges'!$P85="Yes"),"Yes","No")</f>
        <v>Yes</v>
      </c>
      <c r="KA86" s="113" t="str">
        <f>IF(AND((RIGHT($KA$3,2)-'[1]Miter Profiles'!$AC$288-'[1]Outside Edges'!$B85)&gt;=5,'[1]Outside Edges'!$P85="Yes"),"Yes","No")</f>
        <v>Yes</v>
      </c>
      <c r="KB86" s="90" t="str">
        <f>IF(AND((RIGHT($KB$3,2)-'[1]Miter Profiles'!$AC$289-'[1]Outside Edges'!$B85)&gt;=5,'[1]Outside Edges'!$P85="Yes"),"Yes","No")</f>
        <v>Yes</v>
      </c>
      <c r="KC86" s="236" t="str">
        <f>IF(AND((RIGHT($KC$3,2)-'[1]Miter Profiles'!$AC$290-'[1]Outside Edges'!$B85)&gt;=5,'[1]Outside Edges'!$P85="Yes"),"Yes","No")</f>
        <v>No</v>
      </c>
      <c r="KD86" s="237" t="str">
        <f>IF(AND((RIGHT($KD$3,2)-'[1]Miter Profiles'!$AC$291-'[1]Outside Edges'!$B85)&gt;=5,'[1]Outside Edges'!$P85="Yes"),"Yes","No")</f>
        <v>Yes</v>
      </c>
      <c r="KE86" s="238" t="str">
        <f>IF(AND((RIGHT($KE$3,2)-'[1]Miter Profiles'!$AC$292-'[1]Outside Edges'!$B85)&gt;=5,'[1]Outside Edges'!$P85="Yes"),"Yes","No")</f>
        <v>Yes</v>
      </c>
      <c r="KF86" s="129" t="str">
        <f>IF(AND((RIGHT($KF$3,2)-'[1]Miter Profiles'!$AC$293-'[1]Outside Edges'!$B85)&gt;=5,'[1]Outside Edges'!$P85="Yes"),"Yes","No")</f>
        <v>Yes</v>
      </c>
      <c r="KG86" s="113" t="str">
        <f>IF(AND((RIGHT($KG$3,2)-'[1]Miter Profiles'!$AC$294-'[1]Outside Edges'!$B85)&gt;=5,'[1]Outside Edges'!$P85="Yes"),"Yes","No")</f>
        <v>Yes</v>
      </c>
      <c r="KH86" s="90" t="str">
        <f>IF(AND((RIGHT($KH$3,2)-'[1]Miter Profiles'!$AC$295-'[1]Outside Edges'!$B85)&gt;=5,'[1]Outside Edges'!$P85="Yes"),"Yes","No")</f>
        <v>Yes</v>
      </c>
      <c r="KI86" s="236" t="str">
        <f>IF(AND((RIGHT($KI$3,2)-'[1]Miter Profiles'!$AC$296-'[1]Outside Edges'!$B85)&gt;=5,'[1]Outside Edges'!$P85="Yes"),"Yes","No")</f>
        <v>Yes</v>
      </c>
      <c r="KJ86" s="237" t="str">
        <f>IF(AND((RIGHT($KJ$3,2)-'[1]Miter Profiles'!$AC$297-'[1]Outside Edges'!$B85)&gt;=5,'[1]Outside Edges'!$P85="Yes"),"Yes","No")</f>
        <v>Yes</v>
      </c>
      <c r="KK86" s="238" t="str">
        <f>IF(AND((RIGHT($KK$3,2)-'[1]Miter Profiles'!$AC$298-'[1]Outside Edges'!$B85)&gt;=5,'[1]Outside Edges'!$P85="Yes"),"Yes","No")</f>
        <v>Yes</v>
      </c>
      <c r="KL86" s="129" t="str">
        <f>IF(AND((RIGHT($KL$3,2)-'[1]Miter Profiles'!$AC$299-'[1]Outside Edges'!$B85)&gt;=5,'[1]Outside Edges'!$P85="Yes"),"Yes","No")</f>
        <v>Yes</v>
      </c>
      <c r="KM86" s="113" t="str">
        <f>IF(AND((RIGHT($KM$3,2)-'[1]Miter Profiles'!$AC$300-'[1]Outside Edges'!$B85)&gt;=5,'[1]Outside Edges'!$P85="Yes"),"Yes","No")</f>
        <v>Yes</v>
      </c>
      <c r="KN86" s="90" t="str">
        <f>IF(AND((RIGHT($KN$3,2)-'[1]Miter Profiles'!$AC$301-'[1]Outside Edges'!$B85)&gt;=5,'[1]Outside Edges'!$P85="Yes"),"Yes","No")</f>
        <v>Yes</v>
      </c>
      <c r="KO86" s="236" t="str">
        <f>IF(AND((RIGHT($KO$3,2)-'[1]Miter Profiles'!$AC$302-'[1]Outside Edges'!$B85)&gt;=5,'[1]Outside Edges'!$P85="Yes"),"Yes","No")</f>
        <v>Yes</v>
      </c>
      <c r="KP86" s="237" t="str">
        <f>IF(AND((RIGHT($KP$3,2)-'[1]Miter Profiles'!$AC$303-'[1]Outside Edges'!$B85)&gt;=5,'[1]Outside Edges'!$P85="Yes"),"Yes","No")</f>
        <v>Yes</v>
      </c>
      <c r="KQ86" s="238" t="str">
        <f>IF(AND((RIGHT($KQ$3,2)-'[1]Miter Profiles'!$AC$304-'[1]Outside Edges'!$B85)&gt;=5,'[1]Outside Edges'!$P85="Yes"),"Yes","No")</f>
        <v>Yes</v>
      </c>
      <c r="KR86" s="129" t="str">
        <f>IF(AND((RIGHT($KR$3,2)-'[1]Miter Profiles'!$AC$305-'[1]Outside Edges'!$B85)&gt;=5,'[1]Outside Edges'!$P85="Yes"),"Yes","No")</f>
        <v>Yes</v>
      </c>
      <c r="KS86" s="113" t="str">
        <f>IF(AND((RIGHT($KS$3,2)-'[1]Miter Profiles'!$AC$306-'[1]Outside Edges'!$B85)&gt;=5,'[1]Outside Edges'!$P85="Yes"),"Yes","No")</f>
        <v>Yes</v>
      </c>
      <c r="KT86" s="90" t="str">
        <f>IF(AND((RIGHT($KT$3,2)-'[1]Miter Profiles'!$AC$307-'[1]Outside Edges'!$B85)&gt;=5,'[1]Outside Edges'!$P85="Yes"),"Yes","No")</f>
        <v>Yes</v>
      </c>
      <c r="KU86" s="236" t="str">
        <f>IF(AND((RIGHT($KU$3,2)-'[1]Miter Profiles'!$AC$308-'[1]Outside Edges'!$B85)&gt;=5,'[1]Outside Edges'!$P85="Yes"),"Yes","No")</f>
        <v>No</v>
      </c>
      <c r="KV86" s="237" t="str">
        <f>IF(AND((RIGHT($KV$3,2)-'[1]Miter Profiles'!$AC$309-'[1]Outside Edges'!$B85)&gt;=5,'[1]Outside Edges'!$P85="Yes"),"Yes","No")</f>
        <v>Yes</v>
      </c>
      <c r="KW86" s="238" t="str">
        <f>IF(AND((RIGHT($KW$3,2)-'[1]Miter Profiles'!$AC$310-'[1]Outside Edges'!$B85)&gt;=5,'[1]Outside Edges'!$P85="Yes"),"Yes","No")</f>
        <v>Yes</v>
      </c>
      <c r="KX86" s="129" t="str">
        <f>IF(AND((RIGHT($KX$3,2)-'[1]Miter Profiles'!$AC$311-'[1]Outside Edges'!$B85)&gt;=5,'[1]Outside Edges'!$P85="Yes"),"Yes","No")</f>
        <v>No</v>
      </c>
      <c r="KY86" s="113" t="str">
        <f>IF(AND((RIGHT($KY$3,2)-'[1]Miter Profiles'!$AC$312-'[1]Outside Edges'!$B85)&gt;=5,'[1]Outside Edges'!$P85="Yes"),"Yes","No")</f>
        <v>Yes</v>
      </c>
      <c r="KZ86" s="90" t="str">
        <f>IF(AND((RIGHT($KZ$3,2)-'[1]Miter Profiles'!$AC$313-'[1]Outside Edges'!$B85)&gt;=5,'[1]Outside Edges'!$P85="Yes"),"Yes","No")</f>
        <v>Yes</v>
      </c>
      <c r="LA86" s="236" t="str">
        <f>IF(AND((RIGHT($LA$3,2)-'[1]Miter Profiles'!$AC$314-'[1]Outside Edges'!$B85)&gt;=5,'[1]Outside Edges'!$P85="Yes"),"Yes","No")</f>
        <v>Yes</v>
      </c>
      <c r="LB86" s="237" t="str">
        <f>IF(AND((RIGHT($LB$3,2)-'[1]Miter Profiles'!$AC$315-'[1]Outside Edges'!$B85)&gt;=5,'[1]Outside Edges'!$P85="Yes"),"Yes","No")</f>
        <v>Yes</v>
      </c>
      <c r="LC86" s="243" t="str">
        <f>IF(AND((RIGHT($LC$3,2)-'[1]Miter Profiles'!$AC$316-'[1]Outside Edges'!$B85)&gt;=5,'[1]Outside Edges'!$P85="Yes"),"Yes","No")</f>
        <v>Yes</v>
      </c>
      <c r="LD86" s="244" t="str">
        <f>IF(AND((RIGHT($LD$3,2)-'[1]Miter Profiles'!$AC$317-'[1]Outside Edges'!$B85)&gt;=5,'[1]Outside Edges'!$P85="Yes"),"Yes","No")</f>
        <v>Yes</v>
      </c>
      <c r="LE86" s="113" t="str">
        <f>IF(AND((RIGHT($LE$3,2)-'[1]Miter Profiles'!$AC$318-'[1]Outside Edges'!$B85)&gt;=5,'[1]Outside Edges'!$P85="Yes"),"Yes","No")</f>
        <v>No</v>
      </c>
      <c r="LF86" s="10" t="str">
        <f>IF(AND((RIGHT($LF$3,2)-'[1]Miter Profiles'!$AC$319-'[1]Outside Edges'!$B85)&gt;=5,'[1]Outside Edges'!$P85="Yes"),"Yes","No")</f>
        <v>No</v>
      </c>
      <c r="LG86" s="113" t="str">
        <f>IF(AND((RIGHT($LG$3,2)-'[1]Miter Profiles'!$AC$320-'[1]Outside Edges'!$B85)&gt;=5,'[1]Outside Edges'!$P85="Yes"),"Yes","No")</f>
        <v>No</v>
      </c>
      <c r="LH86" s="90" t="str">
        <f>IF(AND((RIGHT($LH$3,2)-'[1]Miter Profiles'!$AC$321-'[1]Outside Edges'!$B85)&gt;=5,'[1]Outside Edges'!$P85="Yes"),"Yes","No")</f>
        <v>No</v>
      </c>
      <c r="LI86" s="236" t="str">
        <f>IF(AND((RIGHT($LI$3,2)-'[1]Miter Profiles'!$AC$322-'[1]Outside Edges'!$B85)&gt;=5,'[1]Outside Edges'!$P85="Yes"),"Yes","No")</f>
        <v>No</v>
      </c>
      <c r="LJ86" s="237" t="str">
        <f>IF(AND((RIGHT($LJ$3,2)-'[1]Miter Profiles'!$AC$323-'[1]Outside Edges'!$B85)&gt;=5,'[1]Outside Edges'!$P85="Yes"),"Yes","No")</f>
        <v>Yes</v>
      </c>
      <c r="LK86" s="238" t="str">
        <f>IF(AND((RIGHT($LK$3,2)-'[1]Miter Profiles'!$AC$324-'[1]Outside Edges'!$B85)&gt;=5,'[1]Outside Edges'!$P85="Yes"),"Yes","No")</f>
        <v>Yes</v>
      </c>
      <c r="LL86" s="129" t="str">
        <f>IF(AND((RIGHT($LL$3,2)-'[1]Miter Profiles'!$AC$325-'[1]Outside Edges'!$B85)&gt;=5,'[1]Outside Edges'!$P85="Yes"),"Yes","No")</f>
        <v>Yes</v>
      </c>
      <c r="LM86" s="113" t="str">
        <f>IF(AND((RIGHT($LM$3,2)-'[1]Miter Profiles'!$AC$326-'[1]Outside Edges'!$B85)&gt;=5,'[1]Outside Edges'!$P85="Yes"),"Yes","No")</f>
        <v>Yes</v>
      </c>
      <c r="LN86" s="90" t="str">
        <f>IF(AND((RIGHT($LN$3,2)-'[1]Miter Profiles'!$AC$327-'[1]Outside Edges'!$B85)&gt;=5,'[1]Outside Edges'!$P85="Yes"),"Yes","No")</f>
        <v>Yes</v>
      </c>
      <c r="LO86" s="236" t="str">
        <f>IF(AND((RIGHT($LO$3,2)-'[1]Miter Profiles'!$AC$328-'[1]Outside Edges'!$B85)&gt;=5,'[1]Outside Edges'!$P85="Yes"),"Yes","No")</f>
        <v>No</v>
      </c>
      <c r="LP86" s="237" t="str">
        <f>IF(AND((RIGHT($LP$3,2)-'[1]Miter Profiles'!$AC$329-'[1]Outside Edges'!$B85)&gt;=5,'[1]Outside Edges'!$P85="Yes"),"Yes","No")</f>
        <v>Yes</v>
      </c>
      <c r="LQ86" s="238" t="str">
        <f>IF(AND((RIGHT($LQ$3,2)-'[1]Miter Profiles'!$AC$330-'[1]Outside Edges'!$B85)&gt;=5,'[1]Outside Edges'!$P85="Yes"),"Yes","No")</f>
        <v>Yes</v>
      </c>
      <c r="LR86" s="129" t="str">
        <f>IF(AND((RIGHT($LR$3,2)-'[1]Miter Profiles'!$AC$331-'[1]Outside Edges'!$B85)&gt;=5,'[1]Outside Edges'!$P85="Yes"),"Yes","No")</f>
        <v>No</v>
      </c>
      <c r="LS86" s="113" t="str">
        <f>IF(AND((RIGHT($LS$3,2)-'[1]Miter Profiles'!$AC$332-'[1]Outside Edges'!$B85)&gt;=5,'[1]Outside Edges'!$P85="Yes"),"Yes","No")</f>
        <v>Yes</v>
      </c>
      <c r="LT86" s="90" t="str">
        <f>IF(AND((RIGHT($LT$3,2)-'[1]Miter Profiles'!$AC$333-'[1]Outside Edges'!$B85)&gt;=5,'[1]Outside Edges'!$P85="Yes"),"Yes","No")</f>
        <v>Yes</v>
      </c>
    </row>
    <row r="87" spans="1:332" ht="15.75" customHeight="1" thickBot="1" x14ac:dyDescent="0.3">
      <c r="A87" s="8" t="str">
        <f>IF('[1]Outside Edges'!$A86&lt;&gt;"",'[1]Outside Edges'!$A86,"")</f>
        <v>D84</v>
      </c>
      <c r="B87" s="10" t="str">
        <f>IF(AND((RIGHT($B$3,2)-'[1]Miter Profiles'!$AC$3-'[1]Outside Edges'!$B86)&gt;=5,'[1]Outside Edges'!$P86="Yes"),"Yes","No")</f>
        <v>Yes</v>
      </c>
      <c r="C87" s="10" t="str">
        <f>IF(AND((RIGHT($C$3,2)-'[1]Miter Profiles'!$AC$4-'[1]Outside Edges'!$B86)&gt;=5,'[1]Outside Edges'!$P86="Yes"),"Yes","No")</f>
        <v>Yes</v>
      </c>
      <c r="D87" s="85" t="str">
        <f>IF(AND((RIGHT($D$3,2)-'[1]Miter Profiles'!$AC$5-'[1]Outside Edges'!$B86)&gt;=5,'[1]Outside Edges'!$P86="Yes"),"Yes","No")</f>
        <v>Yes</v>
      </c>
      <c r="E87" s="86" t="str">
        <f>IF(AND((RIGHT($E$3,2)-'[1]Miter Profiles'!$AC$6-'[1]Outside Edges'!$B86)&gt;=5,'[1]Outside Edges'!$P86="Yes"),"Yes","No")</f>
        <v>Yes</v>
      </c>
      <c r="F87" s="11" t="str">
        <f>IF(AND((RIGHT($F$3,2)-'[1]Miter Profiles'!$AC$7-'[1]Outside Edges'!$B86)&gt;=5,'[1]Outside Edges'!$P86="Yes"),"Yes","No")</f>
        <v>Yes</v>
      </c>
      <c r="G87" s="87" t="str">
        <f>IF(AND((RIGHT($G$3,2)-'[1]Miter Profiles'!$AC$8-'[1]Outside Edges'!$B86)&gt;=5,'[1]Outside Edges'!$P86="Yes"),"Yes","No")</f>
        <v>Yes</v>
      </c>
      <c r="H87" s="10" t="str">
        <f>IF(AND((RIGHT($H$3,2)-'[1]Miter Profiles'!$AC$9-'[1]Outside Edges'!$B86)&gt;=5,'[1]Outside Edges'!$P86="Yes"),"Yes","No")</f>
        <v>Yes</v>
      </c>
      <c r="I87" s="10" t="str">
        <f>IF(AND((RIGHT($I$3,2)-'[1]Miter Profiles'!$AC$10-'[1]Outside Edges'!$B86)&gt;=5,'[1]Outside Edges'!$P86="Yes"),"Yes","No")</f>
        <v>Yes</v>
      </c>
      <c r="J87" s="85" t="str">
        <f>IF(AND((RIGHT($J$3,2)-'[1]Miter Profiles'!$AC$11-'[1]Outside Edges'!$B86)&gt;=5,'[1]Outside Edges'!$P86="Yes"),"Yes","No")</f>
        <v>Yes</v>
      </c>
      <c r="K87" s="86" t="str">
        <f>IF(AND((RIGHT($K$3,2)-'[1]Miter Profiles'!$AC$12-'[1]Outside Edges'!$B86)&gt;=5,'[1]Outside Edges'!$P86="Yes"),"Yes","No")</f>
        <v>Yes</v>
      </c>
      <c r="L87" s="11" t="str">
        <f>IF(AND((RIGHT($L$3,2)-'[1]Miter Profiles'!$AC$13-'[1]Outside Edges'!$B86)&gt;=5,'[1]Outside Edges'!$P86="Yes"),"Yes","No")</f>
        <v>Yes</v>
      </c>
      <c r="M87" s="87" t="str">
        <f>IF(AND((RIGHT($M$3,2)-'[1]Miter Profiles'!$AC$14-'[1]Outside Edges'!$B86)&gt;=5,'[1]Outside Edges'!$P86="Yes"),"Yes","No")</f>
        <v>Yes</v>
      </c>
      <c r="N87" s="10" t="str">
        <f>IF(AND((RIGHT($N$3,2)-'[1]Miter Profiles'!$AC$15-'[1]Outside Edges'!$B86)&gt;=4,'[1]Outside Edges'!$P86="Yes"),"Yes","No")</f>
        <v>No</v>
      </c>
      <c r="O87" s="10" t="str">
        <f>IF(AND((RIGHT($O$3,2)-'[1]Miter Profiles'!$AC$16-'[1]Outside Edges'!$B86)&gt;=5,'[1]Outside Edges'!$P86="Yes"),"Yes","No")</f>
        <v>Yes</v>
      </c>
      <c r="P87" s="85" t="str">
        <f>IF(AND((RIGHT($P$3,2)-'[1]Miter Profiles'!$AC$17-'[1]Outside Edges'!$B86)&gt;=5,'[1]Outside Edges'!$P86="Yes"),"Yes","No")</f>
        <v>Yes</v>
      </c>
      <c r="Q87" s="86" t="str">
        <f>IF(AND((RIGHT($Q$3,2)-'[1]Miter Profiles'!$AC$18-'[1]Outside Edges'!$B86)&gt;=5,'[1]Outside Edges'!$P86="Yes"),"Yes","No")</f>
        <v>No</v>
      </c>
      <c r="R87" s="11" t="str">
        <f>IF(AND((RIGHT($R$3,2)-'[1]Miter Profiles'!$AC$19-'[1]Outside Edges'!$B86)&gt;=5,'[1]Outside Edges'!$P86="Yes"),"Yes","No")</f>
        <v>Yes</v>
      </c>
      <c r="S87" s="87" t="str">
        <f>IF(AND((RIGHT($S$3,2)-'[1]Miter Profiles'!$AC$20-'[1]Outside Edges'!$B86)&gt;=5,'[1]Outside Edges'!$P86="Yes"),"Yes","No")</f>
        <v>Yes</v>
      </c>
      <c r="T87" s="10" t="str">
        <f>IF(AND((RIGHT($T$3,2)-'[1]Miter Profiles'!$AC$21-'[1]Outside Edges'!$B86)&gt;=5,'[1]Outside Edges'!$P86="Yes"),"Yes","No")</f>
        <v>Yes</v>
      </c>
      <c r="U87" s="10" t="str">
        <f>IF(AND((RIGHT($U$3,2)-'[1]Miter Profiles'!$AC$22-'[1]Outside Edges'!$B86)&gt;=5,'[1]Outside Edges'!$P86="Yes"),"Yes","No")</f>
        <v>Yes</v>
      </c>
      <c r="V87" s="85" t="str">
        <f>IF(AND((RIGHT($V$3,2)-'[1]Miter Profiles'!$AC$23-'[1]Outside Edges'!$B86)&gt;=5,'[1]Outside Edges'!$P86="Yes"),"Yes","No")</f>
        <v>Yes</v>
      </c>
      <c r="W87" s="86" t="str">
        <f>IF(AND((RIGHT($W$3,2)-'[1]Miter Profiles'!$AC$24-'[1]Outside Edges'!$B86)&gt;=5,'[1]Outside Edges'!$P86="Yes"),"Yes","No")</f>
        <v>No</v>
      </c>
      <c r="X87" s="11" t="str">
        <f>IF(AND((RIGHT($X$3,2)-'[1]Miter Profiles'!$AC$25-'[1]Outside Edges'!$B86)&gt;=5,'[1]Outside Edges'!$P86="Yes"),"Yes","No")</f>
        <v>Yes</v>
      </c>
      <c r="Y87" s="87" t="str">
        <f>IF(AND((RIGHT($Y$3,2)-'[1]Miter Profiles'!$AC$26-'[1]Outside Edges'!$B86)&gt;=5,'[1]Outside Edges'!$P86="Yes"),"Yes","No")</f>
        <v>Yes</v>
      </c>
      <c r="Z87" s="10" t="str">
        <f>IF(AND((RIGHT($Z$3,2)-'[1]Miter Profiles'!$AC$27-'[1]Outside Edges'!$B86)&gt;=5,'[1]Outside Edges'!$P86="Yes"),"Yes","No")</f>
        <v>Yes</v>
      </c>
      <c r="AA87" s="10" t="str">
        <f>IF(AND((RIGHT($AA$3,2)-'[1]Miter Profiles'!$AC$28-'[1]Outside Edges'!$B86)&gt;=5,'[1]Outside Edges'!$P86="Yes"),"Yes","No")</f>
        <v>Yes</v>
      </c>
      <c r="AB87" s="85" t="str">
        <f>IF(AND((RIGHT($AB$3,2)-'[1]Miter Profiles'!$AC$29-'[1]Outside Edges'!$B86)&gt;=5,'[1]Outside Edges'!$P86="Yes"),"Yes","No")</f>
        <v>Yes</v>
      </c>
      <c r="AC87" s="86" t="str">
        <f>IF(AND((RIGHT($AC$3,2)-'[1]Miter Profiles'!$AC$30-'[1]Outside Edges'!$B86)&gt;=5,'[1]Outside Edges'!$P86="Yes"),"Yes","No")</f>
        <v>Yes</v>
      </c>
      <c r="AD87" s="11" t="str">
        <f>IF(AND((RIGHT($AD$3,2)-'[1]Miter Profiles'!$AC$31-'[1]Outside Edges'!$B86)&gt;=5,'[1]Outside Edges'!$P86="Yes"),"Yes","No")</f>
        <v>Yes</v>
      </c>
      <c r="AE87" s="87" t="str">
        <f>IF(AND((RIGHT($AE$3,2)-'[1]Miter Profiles'!$AC$32-'[1]Outside Edges'!$B86)&gt;=5,'[1]Outside Edges'!$P86="Yes"),"Yes","No")</f>
        <v>Yes</v>
      </c>
      <c r="AF87" s="10" t="str">
        <f>IF(AND((RIGHT($AF$3,2)-'[1]Miter Profiles'!$AC$33-'[1]Outside Edges'!$B86)&gt;=5,'[1]Outside Edges'!$P86="Yes"),"Yes","No")</f>
        <v>Yes</v>
      </c>
      <c r="AG87" s="10" t="str">
        <f>IF(AND((RIGHT($AG$3,2)-'[1]Miter Profiles'!$AC$34-'[1]Outside Edges'!$B86)&gt;=5,'[1]Outside Edges'!$P86="Yes"),"Yes","No")</f>
        <v>Yes</v>
      </c>
      <c r="AH87" s="85" t="str">
        <f>IF(AND((RIGHT($AH$3,2)-'[1]Miter Profiles'!$AC$35-'[1]Outside Edges'!$B86)&gt;=5,'[1]Outside Edges'!$P86="Yes"),"Yes","No")</f>
        <v>Yes</v>
      </c>
      <c r="AI87" s="86" t="str">
        <f>IF(AND((RIGHT($AI$3,2)-'[1]Miter Profiles'!$AC$36-'[1]Outside Edges'!$B86)&gt;=5,'[1]Outside Edges'!$P86="Yes"),"Yes","No")</f>
        <v>Yes</v>
      </c>
      <c r="AJ87" s="11" t="str">
        <f>IF(AND((RIGHT($AJ$3,2)-'[1]Miter Profiles'!$AC$37-'[1]Outside Edges'!$B86)&gt;=5,'[1]Outside Edges'!$P86="Yes"),"Yes","No")</f>
        <v>Yes</v>
      </c>
      <c r="AK87" s="87" t="str">
        <f>IF(AND((RIGHT($AK$3,2)-'[1]Miter Profiles'!$AC$38-'[1]Outside Edges'!$B86)&gt;=5,'[1]Outside Edges'!$P86="Yes"),"Yes","No")</f>
        <v>Yes</v>
      </c>
      <c r="AL87" s="10" t="str">
        <f>IF(AND((RIGHT($AL$3,2)-'[1]Miter Profiles'!$AC$39-'[1]Outside Edges'!$B86)&gt;=5,'[1]Outside Edges'!$P86="Yes"),"Yes","No")</f>
        <v>Yes</v>
      </c>
      <c r="AM87" s="10" t="str">
        <f>IF(AND((RIGHT($AM$3,2)-'[1]Miter Profiles'!$AC$40-'[1]Outside Edges'!$B86)&gt;=5,'[1]Outside Edges'!$P86="Yes"),"Yes","No")</f>
        <v>Yes</v>
      </c>
      <c r="AN87" s="85" t="str">
        <f>IF(AND((RIGHT($AN$3,2)-'[1]Miter Profiles'!$AC$41-'[1]Outside Edges'!$B86)&gt;=5,'[1]Outside Edges'!$P86="Yes"),"Yes","No")</f>
        <v>Yes</v>
      </c>
      <c r="AO87" s="86" t="str">
        <f>IF(AND((RIGHT($AO$3,2)-'[1]Miter Profiles'!$AC$42-'[1]Outside Edges'!$B86)&gt;=5,'[1]Outside Edges'!$P86="Yes"),"Yes","No")</f>
        <v>Yes</v>
      </c>
      <c r="AP87" s="11" t="str">
        <f>IF(AND((RIGHT($AP$3,2)-'[1]Miter Profiles'!$AC$43-'[1]Outside Edges'!$B86)&gt;=5,'[1]Outside Edges'!$P86="Yes"),"Yes","No")</f>
        <v>Yes</v>
      </c>
      <c r="AQ87" s="87" t="str">
        <f>IF(AND((RIGHT($AQ$3,2)-'[1]Miter Profiles'!$AC$44-'[1]Outside Edges'!$B86)&gt;=5,'[1]Outside Edges'!$P86="Yes"),"Yes","No")</f>
        <v>Yes</v>
      </c>
      <c r="AR87" s="10" t="str">
        <f>IF(AND((RIGHT($AR$3,2)-'[1]Miter Profiles'!$AC$45-'[1]Outside Edges'!$B86)&gt;=5,'[1]Outside Edges'!$P86="Yes"),"Yes","No")</f>
        <v>Yes</v>
      </c>
      <c r="AS87" s="10" t="str">
        <f>IF(AND((RIGHT($AS$3,2)-'[1]Miter Profiles'!$AC$46-'[1]Outside Edges'!$B86)&gt;=5,'[1]Outside Edges'!$P86="Yes"),"Yes","No")</f>
        <v>Yes</v>
      </c>
      <c r="AT87" s="85" t="str">
        <f>IF(AND((RIGHT($AT$3,2)-'[1]Miter Profiles'!$AC$47-'[1]Outside Edges'!$B86)&gt;=5,'[1]Outside Edges'!$P86="Yes"),"Yes","No")</f>
        <v>Yes</v>
      </c>
      <c r="AU87" s="86" t="str">
        <f>IF(AND((RIGHT($AU$3,2)-'[1]Miter Profiles'!$AC$48-'[1]Outside Edges'!$B86)&gt;=5,'[1]Outside Edges'!$P86="Yes"),"Yes","No")</f>
        <v>Yes</v>
      </c>
      <c r="AV87" s="11" t="str">
        <f>IF(AND((RIGHT($AV$3,2)-'[1]Miter Profiles'!$AC$49-'[1]Outside Edges'!$B86)&gt;=5,'[1]Outside Edges'!$P86="Yes"),"Yes","No")</f>
        <v>Yes</v>
      </c>
      <c r="AW87" s="87" t="str">
        <f>IF(AND((RIGHT($AW$3,2)-'[1]Miter Profiles'!$AC$50-'[1]Outside Edges'!$B86)&gt;=5,'[1]Outside Edges'!$P86="Yes"),"Yes","No")</f>
        <v>Yes</v>
      </c>
      <c r="AX87" s="10" t="str">
        <f>IF(AND((RIGHT($AX$3,2)-'[1]Miter Profiles'!$AC$51-'[1]Outside Edges'!$B86)&gt;=5,'[1]Outside Edges'!$P86="Yes"),"Yes","No")</f>
        <v>Yes</v>
      </c>
      <c r="AY87" s="10" t="str">
        <f>IF(AND((RIGHT($AY$3,2)-'[1]Miter Profiles'!$AC$52-'[1]Outside Edges'!$B86)&gt;=5,'[1]Outside Edges'!$P86="Yes"),"Yes","No")</f>
        <v>Yes</v>
      </c>
      <c r="AZ87" s="85" t="str">
        <f>IF(AND((RIGHT($AZ$3,2)-'[1]Miter Profiles'!$AC$53-'[1]Outside Edges'!$B86)&gt;=5,'[1]Outside Edges'!$P86="Yes"),"Yes","No")</f>
        <v>Yes</v>
      </c>
      <c r="BA87" s="86" t="str">
        <f>IF(AND((RIGHT($BA$3,2)-'[1]Miter Profiles'!$AC$54-'[1]Outside Edges'!$B86)&gt;=5,'[1]Outside Edges'!$P86="Yes"),"Yes","No")</f>
        <v>Yes</v>
      </c>
      <c r="BB87" s="11" t="str">
        <f>IF(AND((RIGHT($BB$3,2)-'[1]Miter Profiles'!$AC$55-'[1]Outside Edges'!$B86)&gt;=5,'[1]Outside Edges'!$P86="Yes"),"Yes","No")</f>
        <v>Yes</v>
      </c>
      <c r="BC87" s="87" t="str">
        <f>IF(AND((RIGHT($BC$3,2)-'[1]Miter Profiles'!$AC$56-'[1]Outside Edges'!$B86)&gt;=5,'[1]Outside Edges'!$P86="Yes"),"Yes","No")</f>
        <v>Yes</v>
      </c>
      <c r="BD87" s="10" t="str">
        <f>IF(AND((RIGHT($BD$3,2)-'[1]Miter Profiles'!$AC$57-'[1]Outside Edges'!$B86)&gt;=5,'[1]Outside Edges'!$P86="Yes"),"Yes","No")</f>
        <v>Yes</v>
      </c>
      <c r="BE87" s="10" t="str">
        <f>IF(AND((RIGHT($BE$3,2)-'[1]Miter Profiles'!$AC$58-'[1]Outside Edges'!$B86)&gt;=5,'[1]Outside Edges'!$P86="Yes"),"Yes","No")</f>
        <v>Yes</v>
      </c>
      <c r="BF87" s="85" t="str">
        <f>IF(AND((RIGHT($BF$3,2)-'[1]Miter Profiles'!$AC$59-'[1]Outside Edges'!$B86)&gt;=5,'[1]Outside Edges'!$P86="Yes"),"Yes","No")</f>
        <v>Yes</v>
      </c>
      <c r="BG87" s="86" t="str">
        <f>IF(AND((RIGHT($BG$3,2)-'[1]Miter Profiles'!$AC$60-'[1]Outside Edges'!$B86)&gt;=5,'[1]Outside Edges'!$P86="Yes"),"Yes","No")</f>
        <v>Yes</v>
      </c>
      <c r="BH87" s="11" t="str">
        <f>IF(AND((RIGHT($BH$3,2)-'[1]Miter Profiles'!$AC$61-'[1]Outside Edges'!$B86)&gt;=5,'[1]Outside Edges'!$P86="Yes"),"Yes","No")</f>
        <v>Yes</v>
      </c>
      <c r="BI87" s="87" t="str">
        <f>IF(AND((RIGHT($BI$3,2)-'[1]Miter Profiles'!$AC$62-'[1]Outside Edges'!$B86)&gt;=5,'[1]Outside Edges'!$P86="Yes"),"Yes","No")</f>
        <v>Yes</v>
      </c>
      <c r="BJ87" s="10" t="str">
        <f>IF(AND((RIGHT($BJ$3,2)-'[1]Miter Profiles'!$AC$63-'[1]Outside Edges'!$B86)&gt;=5,'[1]Outside Edges'!$P86="Yes"),"Yes","No")</f>
        <v>Yes</v>
      </c>
      <c r="BK87" s="10" t="str">
        <f>IF(AND((RIGHT($BK$3,2)-'[1]Miter Profiles'!$AC$64-'[1]Outside Edges'!$B86)&gt;=5,'[1]Outside Edges'!$P86="Yes"),"Yes","No")</f>
        <v>Yes</v>
      </c>
      <c r="BL87" s="85" t="str">
        <f>IF(AND((RIGHT($BL$3,2)-'[1]Miter Profiles'!$AC$65-'[1]Outside Edges'!$B86)&gt;=5,'[1]Outside Edges'!$P86="Yes"),"Yes","No")</f>
        <v>Yes</v>
      </c>
      <c r="BM87" s="86" t="str">
        <f>IF(AND((RIGHT($BM$3,2)-'[1]Miter Profiles'!$AC$66-'[1]Outside Edges'!$B86)&gt;=5,'[1]Outside Edges'!$P86="Yes"),"Yes","No")</f>
        <v>Yes</v>
      </c>
      <c r="BN87" s="11" t="str">
        <f>IF(AND((RIGHT($BN$3,2)-'[1]Miter Profiles'!$AC$67-'[1]Outside Edges'!$B86)&gt;=5,'[1]Outside Edges'!$P86="Yes"),"Yes","No")</f>
        <v>Yes</v>
      </c>
      <c r="BO87" s="87" t="str">
        <f>IF(AND((RIGHT($BO$3,2)-'[1]Miter Profiles'!$AC$68-'[1]Outside Edges'!$B86)&gt;=5,'[1]Outside Edges'!$P86="Yes"),"Yes","No")</f>
        <v>Yes</v>
      </c>
      <c r="BP87" s="10" t="str">
        <f>IF(AND((RIGHT($BP$3,2)-'[1]Miter Profiles'!$AC$69-'[1]Outside Edges'!$B86)&gt;=5,'[1]Outside Edges'!$P86="Yes"),"Yes","No")</f>
        <v>Yes</v>
      </c>
      <c r="BQ87" s="10" t="str">
        <f>IF(AND((RIGHT($BQ$3,2)-'[1]Miter Profiles'!$AC$70-'[1]Outside Edges'!$B86)&gt;=5,'[1]Outside Edges'!$P86="Yes"),"Yes","No")</f>
        <v>Yes</v>
      </c>
      <c r="BR87" s="85" t="str">
        <f>IF(AND((RIGHT($BR$3,2)-'[1]Miter Profiles'!$AC$71-'[1]Outside Edges'!$B86)&gt;=5,'[1]Outside Edges'!$P86="Yes"),"Yes","No")</f>
        <v>Yes</v>
      </c>
      <c r="BS87" s="86" t="str">
        <f>IF(AND((RIGHT($BS$3,2)-'[1]Miter Profiles'!$AC$72-'[1]Outside Edges'!$B86)&gt;=5,'[1]Outside Edges'!$P86="Yes"),"Yes","No")</f>
        <v>Yes</v>
      </c>
      <c r="BT87" s="11" t="str">
        <f>IF(AND((RIGHT($BT$3,2)-'[1]Miter Profiles'!$AC$73-'[1]Outside Edges'!$B86)&gt;=5,'[1]Outside Edges'!$P86="Yes"),"Yes","No")</f>
        <v>Yes</v>
      </c>
      <c r="BU87" s="87" t="str">
        <f>IF(AND((RIGHT($BU$3,2)-'[1]Miter Profiles'!$AC$74-'[1]Outside Edges'!$B86)&gt;=5,'[1]Outside Edges'!$P86="Yes"),"Yes","No")</f>
        <v>Yes</v>
      </c>
      <c r="BV87" s="10" t="str">
        <f>IF(AND((RIGHT($BV$3,2)-'[1]Miter Profiles'!$AC$75-'[1]Outside Edges'!$B86)&gt;=5,'[1]Outside Edges'!$P86="Yes"),"Yes","No")</f>
        <v>Yes</v>
      </c>
      <c r="BW87" s="10" t="str">
        <f>IF(AND((RIGHT($BW$3,2)-'[1]Miter Profiles'!$AC$76-'[1]Outside Edges'!$B86)&gt;=5,'[1]Outside Edges'!$P86="Yes"),"Yes","No")</f>
        <v>Yes</v>
      </c>
      <c r="BX87" s="85" t="str">
        <f>IF(AND((RIGHT($BX$3,2)-'[1]Miter Profiles'!$AC$77-'[1]Outside Edges'!$B86)&gt;=5,'[1]Outside Edges'!$P86="Yes"),"Yes","No")</f>
        <v>Yes</v>
      </c>
      <c r="BY87" s="86" t="str">
        <f>IF(AND((RIGHT($BY$3,2)-'[1]Miter Profiles'!$AC$78-'[1]Outside Edges'!$B86)&gt;=5,'[1]Outside Edges'!$P86="Yes"),"Yes","No")</f>
        <v>Yes</v>
      </c>
      <c r="BZ87" s="11" t="str">
        <f>IF(AND((RIGHT($BZ$3,2)-'[1]Miter Profiles'!$AC$79-'[1]Outside Edges'!$B86)&gt;=5,'[1]Outside Edges'!$P86="Yes"),"Yes","No")</f>
        <v>Yes</v>
      </c>
      <c r="CA87" s="87" t="str">
        <f>IF(AND((RIGHT($CA$3,2)-'[1]Miter Profiles'!$AC$80-'[1]Outside Edges'!$B86)&gt;=5,'[1]Outside Edges'!$P86="Yes"),"Yes","No")</f>
        <v>Yes</v>
      </c>
      <c r="CB87" s="10" t="str">
        <f>IF(AND((RIGHT($CB$3,2)-'[1]Miter Profiles'!$AC$81-'[1]Outside Edges'!$B86)&gt;=5,'[1]Outside Edges'!$P86="Yes"),"Yes","No")</f>
        <v>Yes</v>
      </c>
      <c r="CC87" s="10" t="str">
        <f>IF(AND((RIGHT($CC$3,2)-'[1]Miter Profiles'!$AC$82-'[1]Outside Edges'!$B86)&gt;=5,'[1]Outside Edges'!$P86="Yes"),"Yes","No")</f>
        <v>Yes</v>
      </c>
      <c r="CD87" s="85" t="str">
        <f>IF(AND((RIGHT($CD$3,2)-'[1]Miter Profiles'!$AC$83-'[1]Outside Edges'!$B86)&gt;=5,'[1]Outside Edges'!$P86="Yes"),"Yes","No")</f>
        <v>Yes</v>
      </c>
      <c r="CE87" s="86" t="str">
        <f>IF(AND((RIGHT($CE$3,2)-'[1]Miter Profiles'!$AC$84-'[1]Outside Edges'!$B86)&gt;=5,'[1]Outside Edges'!$P86="Yes"),"Yes","No")</f>
        <v>Yes</v>
      </c>
      <c r="CF87" s="11" t="str">
        <f>IF(AND((RIGHT($CF$3,2)-'[1]Miter Profiles'!$AC$85-'[1]Outside Edges'!$B86)&gt;=5,'[1]Outside Edges'!$P86="Yes"),"Yes","No")</f>
        <v>Yes</v>
      </c>
      <c r="CG87" s="87" t="str">
        <f>IF(AND((RIGHT($CG$3,2)-'[1]Miter Profiles'!$AC$86-'[1]Outside Edges'!$B86)&gt;=5,'[1]Outside Edges'!$P86="Yes"),"Yes","No")</f>
        <v>Yes</v>
      </c>
      <c r="CH87" s="10" t="str">
        <f>IF(AND((RIGHT($CH$3,2)-'[1]Miter Profiles'!$AC$87-'[1]Outside Edges'!$B86)&gt;=5,'[1]Outside Edges'!$P86="Yes"),"Yes","No")</f>
        <v>Yes</v>
      </c>
      <c r="CI87" s="10" t="str">
        <f>IF(AND((RIGHT($CI$3,2)-'[1]Miter Profiles'!$AC$88-'[1]Outside Edges'!$B86)&gt;=5,'[1]Outside Edges'!$P86="Yes"),"Yes","No")</f>
        <v>Yes</v>
      </c>
      <c r="CJ87" s="85" t="str">
        <f>IF(AND((RIGHT($CJ$3,2)-'[1]Miter Profiles'!$AC$89-'[1]Outside Edges'!$B86)&gt;=5,'[1]Outside Edges'!$P86="Yes"),"Yes","No")</f>
        <v>Yes</v>
      </c>
      <c r="CK87" s="86" t="str">
        <f>IF(AND((RIGHT($CK$3,2)-'[1]Miter Profiles'!$AC$90-'[1]Outside Edges'!$B86)&gt;=5,'[1]Outside Edges'!$P86="Yes"),"Yes","No")</f>
        <v>Yes</v>
      </c>
      <c r="CL87" s="11" t="str">
        <f>IF(AND((RIGHT($CL$3,2)-'[1]Miter Profiles'!$AC$91-'[1]Outside Edges'!$B86)&gt;=5,'[1]Outside Edges'!$P86="Yes"),"Yes","No")</f>
        <v>Yes</v>
      </c>
      <c r="CM87" s="87" t="str">
        <f>IF(AND((RIGHT($CM$3,2)-'[1]Miter Profiles'!$AC$92-'[1]Outside Edges'!$B86)&gt;=5,'[1]Outside Edges'!$P86="Yes"),"Yes","No")</f>
        <v>Yes</v>
      </c>
      <c r="CN87" s="10" t="str">
        <f>IF(AND((RIGHT(CN$3,2)-'[1]Miter Profiles'!$AC$93-'[1]Outside Edges'!$B86)&gt;=5,'[1]Outside Edges'!$P86="Yes"),"Yes","No")</f>
        <v>No</v>
      </c>
      <c r="CO87" s="10" t="str">
        <f>IF(AND((RIGHT(CO$3,2)-'[1]Miter Profiles'!$AC$94-'[1]Outside Edges'!$B86)&gt;=5,'[1]Outside Edges'!$P86="Yes"),"Yes","No")</f>
        <v>Yes</v>
      </c>
      <c r="CP87" s="85" t="str">
        <f>IF(AND((RIGHT(CP$3,2)-'[1]Miter Profiles'!$AC$95-'[1]Outside Edges'!$B86)&gt;=5,'[1]Outside Edges'!$P86="Yes"),"Yes","No")</f>
        <v>Yes</v>
      </c>
      <c r="CQ87" s="86" t="str">
        <f>IF(AND((RIGHT(CQ$3,2)-'[1]Miter Profiles'!$AC$96-'[1]Outside Edges'!$B86)&gt;=5,'[1]Outside Edges'!$P86="Yes"),"Yes","No")</f>
        <v>No</v>
      </c>
      <c r="CR87" s="11" t="str">
        <f>IF(AND((RIGHT(CR$3,2)-'[1]Miter Profiles'!$AC$97-'[1]Outside Edges'!$B86)&gt;=5,'[1]Outside Edges'!$P86="Yes"),"Yes","No")</f>
        <v>Yes</v>
      </c>
      <c r="CS87" s="87" t="str">
        <f>IF(AND((RIGHT(CS$3,2)-'[1]Miter Profiles'!$AC$98-'[1]Outside Edges'!$B86)&gt;=5,'[1]Outside Edges'!$P86="Yes"),"Yes","No")</f>
        <v>Yes</v>
      </c>
      <c r="CT87" s="10" t="str">
        <f>IF(AND((RIGHT($CT$3,2)-'[1]Miter Profiles'!$AC$99-'[1]Outside Edges'!$B86)&gt;=5,'[1]Outside Edges'!$P86="Yes"),"Yes","No")</f>
        <v>No</v>
      </c>
      <c r="CU87" s="10" t="str">
        <f>IF(AND((RIGHT($CU$3,2)-'[1]Miter Profiles'!$AC$100-'[1]Outside Edges'!$B86)&gt;=5,'[1]Outside Edges'!$P86="Yes"),"Yes","No")</f>
        <v>Yes</v>
      </c>
      <c r="CV87" s="85" t="str">
        <f>IF(AND((RIGHT($CV$3,2)-'[1]Miter Profiles'!$AC$101-'[1]Outside Edges'!$B86)&gt;=5,'[1]Outside Edges'!$P86="Yes"),"Yes","No")</f>
        <v>Yes</v>
      </c>
      <c r="CW87" s="86" t="str">
        <f>IF(AND((RIGHT($CW$3,2)-'[1]Miter Profiles'!$AC$102-'[1]Outside Edges'!$B86)&gt;=5,'[1]Outside Edges'!$P86="Yes"),"Yes","No")</f>
        <v>Yes</v>
      </c>
      <c r="CX87" s="11" t="str">
        <f>IF(AND((RIGHT($CX$3,2)-'[1]Miter Profiles'!$AC$103-'[1]Outside Edges'!$B86)&gt;=5,'[1]Outside Edges'!$P86="Yes"),"Yes","No")</f>
        <v>Yes</v>
      </c>
      <c r="CY87" s="87" t="str">
        <f>IF(AND((RIGHT($CY$3,2)-'[1]Miter Profiles'!$AC$104-'[1]Outside Edges'!$B86)&gt;=5,'[1]Outside Edges'!$P86="Yes"),"Yes","No")</f>
        <v>Yes</v>
      </c>
      <c r="CZ87" s="10" t="str">
        <f>IF(AND((RIGHT($CZ$3,2)-'[1]Miter Profiles'!$AC$105-'[1]Outside Edges'!$B86)&gt;=5,'[1]Outside Edges'!$P86="Yes"),"Yes","No")</f>
        <v>No</v>
      </c>
      <c r="DA87" s="10" t="str">
        <f>IF(AND((RIGHT($DA$3,2)-'[1]Miter Profiles'!$AC$106-'[1]Outside Edges'!$B86)&gt;=5,'[1]Outside Edges'!$P86="Yes"),"Yes","No")</f>
        <v>No</v>
      </c>
      <c r="DB87" s="85" t="str">
        <f>IF(AND((RIGHT($DB$3,2)-'[1]Miter Profiles'!$AC$107-'[1]Outside Edges'!$B86)&gt;=5,'[1]Outside Edges'!$P86="Yes"),"Yes","No")</f>
        <v>No</v>
      </c>
      <c r="DC87" s="86" t="str">
        <f>IF(AND((RIGHT($DC$3,2)-'[1]Miter Profiles'!$AC$108-'[1]Outside Edges'!$B86)&gt;=5,'[1]Outside Edges'!$P86="Yes"),"Yes","No")</f>
        <v>No</v>
      </c>
      <c r="DD87" s="11" t="str">
        <f>IF(AND((RIGHT($DD$3,2)-'[1]Miter Profiles'!$AC$109-'[1]Outside Edges'!$B86)&gt;=5,'[1]Outside Edges'!$P86="Yes"),"Yes","No")</f>
        <v>Yes</v>
      </c>
      <c r="DE87" s="87" t="str">
        <f>IF(AND((RIGHT($DE$3,2)-'[1]Miter Profiles'!$AC$110-'[1]Outside Edges'!$B86)&gt;=5,'[1]Outside Edges'!$P86="Yes"),"Yes","No")</f>
        <v>Yes</v>
      </c>
      <c r="DF87" s="10" t="str">
        <f>IF(AND((RIGHT($DF$3,2)-'[1]Miter Profiles'!$AC$111-'[1]Outside Edges'!$B86)&gt;=5,'[1]Outside Edges'!$P86="Yes"),"Yes","No")</f>
        <v>Yes</v>
      </c>
      <c r="DG87" s="10" t="str">
        <f>IF(AND((RIGHT($DG$3,2)-'[1]Miter Profiles'!$AC$112-'[1]Outside Edges'!$B86)&gt;=5,'[1]Outside Edges'!$P86="Yes"),"Yes","No")</f>
        <v>Yes</v>
      </c>
      <c r="DH87" s="85" t="str">
        <f>IF(AND((RIGHT($DH$3,2)-'[1]Miter Profiles'!$AC$113-'[1]Outside Edges'!$B86)&gt;=5,'[1]Outside Edges'!$P86="Yes"),"Yes","No")</f>
        <v>Yes</v>
      </c>
      <c r="DI87" s="86" t="str">
        <f>IF(AND((RIGHT($DI$3,2)-'[1]Miter Profiles'!$AC$114-'[1]Outside Edges'!$B86)&gt;=5,'[1]Outside Edges'!$P86="Yes"),"Yes","No")</f>
        <v>Yes</v>
      </c>
      <c r="DJ87" s="11" t="str">
        <f>IF(AND((RIGHT($DJ$3,2)-'[1]Miter Profiles'!$AC$115-'[1]Outside Edges'!$B86)&gt;=5,'[1]Outside Edges'!$P86="Yes"),"Yes","No")</f>
        <v>Yes</v>
      </c>
      <c r="DK87" s="87" t="str">
        <f>IF(AND((RIGHT($DK$3,2)-'[1]Miter Profiles'!$AC$116-'[1]Outside Edges'!$B86)&gt;=5,'[1]Outside Edges'!$P86="Yes"),"Yes","No")</f>
        <v>Yes</v>
      </c>
      <c r="DL87" s="10" t="str">
        <f>IF(AND((RIGHT($DL$3,2)-'[1]Miter Profiles'!$AC$117-'[1]Outside Edges'!$B86)&gt;=5,'[1]Outside Edges'!$P86="Yes"),"Yes","No")</f>
        <v>Yes</v>
      </c>
      <c r="DM87" s="10" t="str">
        <f>IF(AND((RIGHT($DM$3,2)-'[1]Miter Profiles'!$AC$118-'[1]Outside Edges'!$B86)&gt;=5,'[1]Outside Edges'!$P86="Yes"),"Yes","No")</f>
        <v>Yes</v>
      </c>
      <c r="DN87" s="85" t="str">
        <f>IF(AND((RIGHT($DN$3,2)-'[1]Miter Profiles'!$AC$119-'[1]Outside Edges'!$B86)&gt;=5,'[1]Outside Edges'!$P86="Yes"),"Yes","No")</f>
        <v>Yes</v>
      </c>
      <c r="DO87" s="86" t="str">
        <f>IF(AND((RIGHT($DO$3,2)-'[1]Miter Profiles'!$AC$120-'[1]Outside Edges'!$B86)&gt;=5,'[1]Outside Edges'!$P86="Yes"),"Yes","No")</f>
        <v>No</v>
      </c>
      <c r="DP87" s="11" t="str">
        <f>IF(AND((RIGHT($DP$3,2)-'[1]Miter Profiles'!$AC$121-'[1]Outside Edges'!$B86)&gt;=5,'[1]Outside Edges'!$P86="Yes"),"Yes","No")</f>
        <v>No</v>
      </c>
      <c r="DQ87" s="87" t="str">
        <f>IF(AND((RIGHT($DQ$3,2)-'[1]Miter Profiles'!$AC$122-'[1]Outside Edges'!$B86)&gt;=5,'[1]Outside Edges'!$P86="Yes"),"Yes","No")</f>
        <v>Yes</v>
      </c>
      <c r="DR87" s="10" t="str">
        <f>IF(AND((RIGHT($DR$3,2)-'[1]Miter Profiles'!$AC$123-'[1]Outside Edges'!$B86)&gt;=5,'[1]Outside Edges'!$P86="Yes"),"Yes","No")</f>
        <v>Yes</v>
      </c>
      <c r="DS87" s="10" t="str">
        <f>IF(AND((RIGHT($DS$3,2)-'[1]Miter Profiles'!$AC$124-'[1]Outside Edges'!$B86)&gt;=5,'[1]Outside Edges'!$P86="Yes"),"Yes","No")</f>
        <v>Yes</v>
      </c>
      <c r="DT87" s="85" t="str">
        <f>IF(AND((RIGHT($DT$3,2)-'[1]Miter Profiles'!$AC$125-'[1]Outside Edges'!$B86)&gt;=5,'[1]Outside Edges'!$P86="Yes"),"Yes","No")</f>
        <v>Yes</v>
      </c>
      <c r="DU87" s="86" t="str">
        <f>IF(AND((RIGHT($DU$3,2)-'[1]Miter Profiles'!$AC$126-'[1]Outside Edges'!$B86)&gt;=5,'[1]Outside Edges'!$P86="Yes"),"Yes","No")</f>
        <v>Yes</v>
      </c>
      <c r="DV87" s="11" t="str">
        <f>IF(AND((RIGHT($DV$3,2)-'[1]Miter Profiles'!$AC$127-'[1]Outside Edges'!$B86)&gt;=5,'[1]Outside Edges'!$P86="Yes"),"Yes","No")</f>
        <v>Yes</v>
      </c>
      <c r="DW87" s="87" t="str">
        <f>IF(AND((RIGHT($DW$3,2)-'[1]Miter Profiles'!$AC$128-'[1]Outside Edges'!$B86)&gt;=5,'[1]Outside Edges'!$P86="Yes"),"Yes","No")</f>
        <v>Yes</v>
      </c>
      <c r="DX87" s="10" t="str">
        <f>IF(AND((RIGHT($DX$3,2)-'[1]Miter Profiles'!$AC$129-'[1]Outside Edges'!$B86)&gt;=5,'[1]Outside Edges'!$P86="Yes"),"Yes","No")</f>
        <v>Yes</v>
      </c>
      <c r="DY87" s="10" t="str">
        <f>IF(AND((RIGHT($DY$3,2)-'[1]Miter Profiles'!$AC$130-'[1]Outside Edges'!$B86)&gt;=5,'[1]Outside Edges'!$P86="Yes"),"Yes","No")</f>
        <v>Yes</v>
      </c>
      <c r="DZ87" s="85" t="str">
        <f>IF(AND((RIGHT($DZ$3,2)-'[1]Miter Profiles'!$AC$131-'[1]Outside Edges'!$B86)&gt;=5,'[1]Outside Edges'!$P86="Yes"),"Yes","No")</f>
        <v>Yes</v>
      </c>
      <c r="EA87" s="90" t="str">
        <f>IF(AND((RIGHT($EA$3,2)-'[1]Miter Profiles'!$AC$132-'[1]Outside Edges'!$B86)&gt;=5,'[1]Outside Edges'!$P86="Yes"),"Yes","No")</f>
        <v>Yes</v>
      </c>
      <c r="EB87" s="105" t="str">
        <f>IF(AND((RIGHT($EB$3,2)-'[1]Miter Profiles'!$AC$133-'[1]Outside Edges'!$B86)&gt;=5,'[1]Outside Edges'!$P86="Yes"),"Yes","No")</f>
        <v>No</v>
      </c>
      <c r="EC87" s="110" t="str">
        <f>IF(AND((RIGHT($EC$3,2)-'[1]Miter Profiles'!$AC$134-'[1]Outside Edges'!$B86)&gt;=5,'[1]Outside Edges'!$P86="Yes"),"Yes","No")</f>
        <v>Yes</v>
      </c>
      <c r="ED87" s="116" t="str">
        <f>IF(AND((RIGHT($ED$3,2)-'[1]Miter Profiles'!$AC$135-'[1]Outside Edges'!$B86)&gt;=5,'[1]Outside Edges'!$P86="Yes"),"Yes","No")</f>
        <v>Yes</v>
      </c>
      <c r="EE87" s="113" t="str">
        <f>IF(AND((RIGHT($EE$3,2)-'[1]Miter Profiles'!$AC$136-'[1]Outside Edges'!$B86)&gt;=5,'[1]Outside Edges'!$P86="Yes"),"Yes","No")</f>
        <v>Yes</v>
      </c>
      <c r="EF87" s="85" t="str">
        <f>IF(AND((RIGHT($EF$3,2)-'[1]Miter Profiles'!$AC$137-'[1]Outside Edges'!$B86)&gt;=5,'[1]Outside Edges'!$P86="Yes"),"Yes","No")</f>
        <v>Yes</v>
      </c>
      <c r="EG87" s="10" t="str">
        <f>IF(AND((RIGHT($EG$3,2)-'[1]Miter Profiles'!$AC$138-'[1]Outside Edges'!$B86)&gt;=5,'[1]Outside Edges'!$P86="Yes"),"Yes","No")</f>
        <v>Yes</v>
      </c>
      <c r="EH87" s="90" t="str">
        <f>IF(AND((RIGHT($EH$3,2)-'[1]Miter Profiles'!$AC$139-'[1]Outside Edges'!$B86)&gt;=5,'[1]Outside Edges'!$P86="Yes"),"Yes","No")</f>
        <v>Yes</v>
      </c>
      <c r="EI87" s="121" t="str">
        <f>IF(AND((RIGHT($EI$3,2)-'[1]Miter Profiles'!$AC$140-'[1]Outside Edges'!$B86)&gt;=5,'[1]Outside Edges'!$P86="Yes"),"Yes","No")</f>
        <v>Yes</v>
      </c>
      <c r="EJ87" s="124" t="str">
        <f>IF(AND((RIGHT($EJ$3,2)-'[1]Miter Profiles'!$AC$141-'[1]Outside Edges'!$B86)&gt;=5,'[1]Outside Edges'!$P86="Yes"),"Yes","No")</f>
        <v>Yes</v>
      </c>
      <c r="EK87" s="124" t="str">
        <f>IF(AND((RIGHT($EK$3,2)-'[1]Miter Profiles'!$AC$142-'[1]Outside Edges'!$B86)&gt;=5,'[1]Outside Edges'!$P86="Yes"),"Yes","No")</f>
        <v>Yes</v>
      </c>
      <c r="EL87" s="116" t="str">
        <f>IF(AND((RIGHT($EL$3,2)-'[1]Miter Profiles'!$AC$143-'[1]Outside Edges'!$B86)&gt;=5,'[1]Outside Edges'!$P86="Yes"),"Yes","No")</f>
        <v>Yes</v>
      </c>
      <c r="EM87" s="129" t="str">
        <f>IF(AND((RIGHT($EM$3,2)-'[1]Miter Profiles'!$AC$144-'[1]Outside Edges'!$B86)&gt;=5,'[1]Outside Edges'!$P86="Yes"),"Yes","No")</f>
        <v>No</v>
      </c>
      <c r="EN87" s="10" t="str">
        <f>IF(AND((RIGHT($EN$3,2)-'[1]Miter Profiles'!$AC$145-'[1]Outside Edges'!$B86)&gt;=5,'[1]Outside Edges'!$P86="Yes"),"Yes","No")</f>
        <v>Yes</v>
      </c>
      <c r="EO87" s="90" t="str">
        <f>IF(AND((RIGHT($EO$3,2)-'[1]Miter Profiles'!$AC$146-'[1]Outside Edges'!$B86)&gt;=5,'[1]Outside Edges'!$P86="Yes"),"Yes","No")</f>
        <v>Yes</v>
      </c>
      <c r="EP87" s="124" t="str">
        <f>IF(AND((RIGHT($EP$3,2)-'[1]Miter Profiles'!$AC$147-'[1]Outside Edges'!$B86)&gt;=5,'[1]Outside Edges'!$P86="Yes"),"Yes","No")</f>
        <v>No</v>
      </c>
      <c r="EQ87" s="124" t="str">
        <f>IF(AND((RIGHT($EQ$3,2)-'[1]Miter Profiles'!$AC$148-'[1]Outside Edges'!$B86)&gt;=5,'[1]Outside Edges'!$P86="Yes"),"Yes","No")</f>
        <v>Yes</v>
      </c>
      <c r="ER87" s="116" t="str">
        <f>IF(AND((RIGHT($ER$3,2)-'[1]Miter Profiles'!$AC$149-'[1]Outside Edges'!$B86)&gt;=5,'[1]Outside Edges'!$P86="Yes"),"Yes","No")</f>
        <v>Yes</v>
      </c>
      <c r="ES87" s="129" t="str">
        <f>IF(AND((RIGHT($ES$3,2)-'[1]Miter Profiles'!$AC$150-'[1]Outside Edges'!$B86)&gt;=5,'[1]Outside Edges'!$P86="Yes"),"Yes","No")</f>
        <v>No</v>
      </c>
      <c r="ET87" s="10" t="str">
        <f>IF(AND((RIGHT($ET$3,2)-'[1]Miter Profiles'!$AC$151-'[1]Outside Edges'!$B86)&gt;=5,'[1]Outside Edges'!$P86="Yes"),"Yes","No")</f>
        <v>Yes</v>
      </c>
      <c r="EU87" s="90" t="str">
        <f>IF(AND((RIGHT($EU$3,2)-'[1]Miter Profiles'!$AC$152-'[1]Outside Edges'!$B86)&gt;=5,'[1]Outside Edges'!$P86="Yes"),"Yes","No")</f>
        <v>Yes</v>
      </c>
      <c r="EV87" s="124" t="str">
        <f>IF(AND((RIGHT($EV$3,2)-'[1]Miter Profiles'!$AC$153-'[1]Outside Edges'!$B86)&gt;=5,'[1]Outside Edges'!$P86="Yes"),"Yes","No")</f>
        <v>No</v>
      </c>
      <c r="EW87" s="124" t="str">
        <f>IF(AND((RIGHT($EW$3,2)-'[1]Miter Profiles'!$AC$154-'[1]Outside Edges'!$B86)&gt;=5,'[1]Outside Edges'!$P86="Yes"),"Yes","No")</f>
        <v>Yes</v>
      </c>
      <c r="EX87" s="116" t="str">
        <f>IF(AND((RIGHT($EX$3,2)-'[1]Miter Profiles'!$AC$155-'[1]Outside Edges'!$B86)&gt;=5,'[1]Outside Edges'!$P86="Yes"),"Yes","No")</f>
        <v>Yes</v>
      </c>
      <c r="EY87" s="129" t="str">
        <f>IF(AND((RIGHT($EY$3,2)-'[1]Miter Profiles'!$AC$156-'[1]Outside Edges'!$B86)&gt;=5,'[1]Outside Edges'!$P86="Yes"),"Yes","No")</f>
        <v>Yes</v>
      </c>
      <c r="EZ87" s="10" t="str">
        <f>IF(AND((RIGHT($EZ$3,2)-'[1]Miter Profiles'!$AC$157-'[1]Outside Edges'!$B86)&gt;=5,'[1]Outside Edges'!$P86="Yes"),"Yes","No")</f>
        <v>Yes</v>
      </c>
      <c r="FA87" s="90" t="str">
        <f>IF(AND((RIGHT($FA$3,2)-'[1]Miter Profiles'!$AC$158-'[1]Outside Edges'!$B86)&gt;=5,'[1]Outside Edges'!$P86="Yes"),"Yes","No")</f>
        <v>Yes</v>
      </c>
      <c r="FB87" s="124" t="str">
        <f>IF(AND((RIGHT($FB$3,2)-'[1]Miter Profiles'!$AC$159-'[1]Outside Edges'!$B86)&gt;=5,'[1]Outside Edges'!$P86="Yes"),"Yes","No")</f>
        <v>Yes</v>
      </c>
      <c r="FC87" s="124" t="str">
        <f>IF(AND((RIGHT($FC$3,2)-'[1]Miter Profiles'!$AC$160-'[1]Outside Edges'!$B86)&gt;=5,'[1]Outside Edges'!$P86="Yes"),"Yes","No")</f>
        <v>Yes</v>
      </c>
      <c r="FD87" s="116" t="str">
        <f>IF(AND((RIGHT($FD$3,2)-'[1]Miter Profiles'!$AC$161-'[1]Outside Edges'!$B86)&gt;=5,'[1]Outside Edges'!$P86="Yes"),"Yes","No")</f>
        <v>Yes</v>
      </c>
      <c r="FE87" s="129" t="str">
        <f>IF(AND((RIGHT($FE$3,2)-'[1]Miter Profiles'!$AC$162-'[1]Outside Edges'!$B86)&gt;=5,'[1]Outside Edges'!$P86="Yes"),"Yes","No")</f>
        <v>Yes</v>
      </c>
      <c r="FF87" s="10" t="str">
        <f>IF(AND((RIGHT($FF$3,2)-'[1]Miter Profiles'!$AC$163-'[1]Outside Edges'!$B86)&gt;=5,'[1]Outside Edges'!$P86="Yes"),"Yes","No")</f>
        <v>Yes</v>
      </c>
      <c r="FG87" s="90" t="str">
        <f>IF(AND((RIGHT($FG$3,2)-'[1]Miter Profiles'!$AC$164-'[1]Outside Edges'!$B86)&gt;=5,'[1]Outside Edges'!$P86="Yes"),"Yes","No")</f>
        <v>Yes</v>
      </c>
      <c r="FH87" s="124" t="str">
        <f>IF(AND((RIGHT($FH$3,2)-'[1]Miter Profiles'!$AC$165-'[1]Outside Edges'!$B86)&gt;=5,'[1]Outside Edges'!$P86="Yes"),"Yes","No")</f>
        <v>Yes</v>
      </c>
      <c r="FI87" s="124" t="str">
        <f>IF(AND((RIGHT($FI$3,2)-'[1]Miter Profiles'!$AC$166-'[1]Outside Edges'!$B86)&gt;=5,'[1]Outside Edges'!$P86="Yes"),"Yes","No")</f>
        <v>Yes</v>
      </c>
      <c r="FJ87" s="116" t="str">
        <f>IF(AND((RIGHT($FJ$3,2)-'[1]Miter Profiles'!$AC$167-'[1]Outside Edges'!$B86)&gt;=5,'[1]Outside Edges'!$P86="Yes"),"Yes","No")</f>
        <v>Yes</v>
      </c>
      <c r="FK87" s="129" t="str">
        <f>IF(AND((RIGHT($FK$3,2)-'[1]Miter Profiles'!$AC$168-'[1]Outside Edges'!$B86)&gt;=5,'[1]Outside Edges'!$P86="Yes"),"Yes","No")</f>
        <v>Yes</v>
      </c>
      <c r="FL87" s="10" t="str">
        <f>IF(AND((RIGHT($FL$3,2)-'[1]Miter Profiles'!$AC$169-'[1]Outside Edges'!$B86)&gt;=5,'[1]Outside Edges'!$P86="Yes"),"Yes","No")</f>
        <v>Yes</v>
      </c>
      <c r="FM87" s="90" t="str">
        <f>IF(AND((RIGHT($FM$3,2)-'[1]Miter Profiles'!$AC$170-'[1]Outside Edges'!$B86)&gt;=5,'[1]Outside Edges'!$P86="Yes"),"Yes","No")</f>
        <v>Yes</v>
      </c>
      <c r="FN87" s="124" t="str">
        <f>IF(AND((RIGHT($FN$3,2)-'[1]Miter Profiles'!$AC$171-'[1]Outside Edges'!$B86)&gt;=5,'[1]Outside Edges'!$P86="Yes"),"Yes","No")</f>
        <v>Yes</v>
      </c>
      <c r="FO87" s="124" t="str">
        <f>IF(AND((RIGHT($FO$3,2)-'[1]Miter Profiles'!$AC$172-'[1]Outside Edges'!$B86)&gt;=5,'[1]Outside Edges'!$P86="Yes"),"Yes","No")</f>
        <v>Yes</v>
      </c>
      <c r="FP87" s="116" t="str">
        <f>IF(AND((RIGHT($FP$3,2)-'[1]Miter Profiles'!$AC$173-'[1]Outside Edges'!$B86)&gt;=5,'[1]Outside Edges'!$P86="Yes"),"Yes","No")</f>
        <v>Yes</v>
      </c>
      <c r="FQ87" s="129" t="str">
        <f>IF(AND((RIGHT($FQ$3,2)-'[1]Miter Profiles'!$AC$174-'[1]Outside Edges'!$B86)&gt;=5,'[1]Outside Edges'!$P86="Yes"),"Yes","No")</f>
        <v>Yes</v>
      </c>
      <c r="FR87" s="10" t="str">
        <f>IF(AND((RIGHT($FR$3,2)-'[1]Miter Profiles'!$AC$175-'[1]Outside Edges'!$B86)&gt;=5,'[1]Outside Edges'!$P86="Yes"),"Yes","No")</f>
        <v>Yes</v>
      </c>
      <c r="FS87" s="90" t="str">
        <f>IF(AND((RIGHT($FS$3,2)-'[1]Miter Profiles'!$AC$176-'[1]Outside Edges'!$B86)&gt;=5,'[1]Outside Edges'!$P86="Yes"),"Yes","No")</f>
        <v>Yes</v>
      </c>
      <c r="FT87" s="124" t="str">
        <f>IF(AND((RIGHT($FT$3,2)-'[1]Miter Profiles'!$AC$177-'[1]Outside Edges'!$B86)&gt;=5,'[1]Outside Edges'!$P86="Yes"),"Yes","No")</f>
        <v>Yes</v>
      </c>
      <c r="FU87" s="124" t="str">
        <f>IF(AND((RIGHT($FU$3,2)-'[1]Miter Profiles'!$AC$178-'[1]Outside Edges'!$B86)&gt;=5,'[1]Outside Edges'!$P86="Yes"),"Yes","No")</f>
        <v>Yes</v>
      </c>
      <c r="FV87" s="116" t="str">
        <f>IF(AND((RIGHT($V$3,2)-'[1]Miter Profiles'!$AC$179-'[1]Outside Edges'!$B86)&gt;=5,'[1]Outside Edges'!$P86="Yes"),"Yes","No")</f>
        <v>Yes</v>
      </c>
      <c r="FW87" s="129" t="str">
        <f>IF(AND((RIGHT($FW$3,2)-'[1]Miter Profiles'!$AC$180-'[1]Outside Edges'!$B86)&gt;=5,'[1]Outside Edges'!$P86="Yes"),"Yes","No")</f>
        <v>Yes</v>
      </c>
      <c r="FX87" s="85" t="str">
        <f>IF(AND((RIGHT($FX$3,2)-'[1]Miter Profiles'!$AC$181-'[1]Outside Edges'!$B86)&gt;=5,'[1]Outside Edges'!$P86="Yes"),"Yes","No")</f>
        <v>Yes</v>
      </c>
      <c r="FY87" s="150" t="str">
        <f>IF(AND((RIGHT($FY$3,2)-'[1]Miter Profiles'!$AC$182-'[1]Outside Edges'!$B86)&gt;=5,'[1]Outside Edges'!$P86="Yes"),"Yes","No")</f>
        <v>No</v>
      </c>
      <c r="FZ87" s="124" t="str">
        <f>IF(AND((RIGHT($FZ$3,2)-'[1]Miter Profiles'!$AC$183-'[1]Outside Edges'!$B86)&gt;=5,'[1]Outside Edges'!$P86="Yes"),"Yes","No")</f>
        <v>Yes</v>
      </c>
      <c r="GA87" s="116" t="str">
        <f>IF(AND((RIGHT($GA$3,2)-'[1]Miter Profiles'!$AC$184-'[1]Outside Edges'!$B86)&gt;=5,'[1]Outside Edges'!$P86="Yes"),"Yes","No")</f>
        <v>Yes</v>
      </c>
      <c r="GB87" s="129" t="str">
        <f>IF(AND((RIGHT($GB$3,2)-'[1]Miter Profiles'!$AC$185-'[1]Outside Edges'!$B86)&gt;=5,'[1]Outside Edges'!$P86="Yes"),"Yes","No")</f>
        <v>No</v>
      </c>
      <c r="GC87" s="10" t="str">
        <f>IF(AND((RIGHT($GC$3,2)-'[1]Miter Profiles'!$AC$186-'[1]Outside Edges'!$B86)&gt;=5,'[1]Outside Edges'!$P86="Yes"),"Yes","No")</f>
        <v>Yes</v>
      </c>
      <c r="GD87" s="90" t="str">
        <f>IF(AND((RIGHT($GD$3,2)-'[1]Miter Profiles'!$AC$187-'[1]Outside Edges'!$B86)&gt;=5,'[1]Outside Edges'!$P86="Yes"),"Yes","No")</f>
        <v>Yes</v>
      </c>
      <c r="GE87" s="150" t="str">
        <f>IF(AND((RIGHT($GE$3,2)-'[1]Miter Profiles'!$AC$188-'[1]Outside Edges'!$B86)&gt;=5,'[1]Outside Edges'!$P86="Yes"),"Yes","No")</f>
        <v>Yes</v>
      </c>
      <c r="GF87" s="124" t="str">
        <f>IF(AND((RIGHT($GF$3,2)-'[1]Miter Profiles'!$AC$189-'[1]Outside Edges'!$B86)&gt;=5,'[1]Outside Edges'!$P86="Yes"),"Yes","No")</f>
        <v>Yes</v>
      </c>
      <c r="GG87" s="116" t="str">
        <f>IF(AND((RIGHT($GG$3,2)-'[1]Miter Profiles'!$AC$190-'[1]Outside Edges'!$B86)&gt;=5,'[1]Outside Edges'!$P86="Yes"),"Yes","No")</f>
        <v>Yes</v>
      </c>
      <c r="GH87" s="129" t="str">
        <f>IF(AND((RIGHT($GH$3,2)-'[1]Miter Profiles'!$AC$191-'[1]Outside Edges'!$B86)&gt;=5,'[1]Outside Edges'!$P86="Yes"),"Yes","No")</f>
        <v>Yes</v>
      </c>
      <c r="GI87" s="10" t="str">
        <f>IF(AND((RIGHT($GI$3,2)-'[1]Miter Profiles'!$AC$192-'[1]Outside Edges'!$B86)&gt;=5,'[1]Outside Edges'!$P86="Yes"),"Yes","No")</f>
        <v>Yes</v>
      </c>
      <c r="GJ87" s="90" t="str">
        <f>IF(AND((RIGHT($GJ$3,2)-'[1]Miter Profiles'!$AC$193-'[1]Outside Edges'!$B86)&gt;=5,'[1]Outside Edges'!$P86="Yes"),"Yes","No")</f>
        <v>Yes</v>
      </c>
      <c r="GK87" s="150" t="str">
        <f>IF(AND((RIGHT($GK$3,2)-'[1]Miter Profiles'!$AC$194-'[1]Outside Edges'!$B86)&gt;=5,'[1]Outside Edges'!$P86="Yes"),"Yes","No")</f>
        <v>Yes</v>
      </c>
      <c r="GL87" s="124" t="str">
        <f>IF(AND((RIGHT($GL$3,2)-'[1]Miter Profiles'!$AC$195-'[1]Outside Edges'!$B86)&gt;=5,'[1]Outside Edges'!$P86="Yes"),"Yes","No")</f>
        <v>Yes</v>
      </c>
      <c r="GM87" s="116" t="str">
        <f>IF(AND((RIGHT($GM$3,2)-'[1]Miter Profiles'!$AC$196-'[1]Outside Edges'!$B86)&gt;=5,'[1]Outside Edges'!$P86="Yes"),"Yes","No")</f>
        <v>Yes</v>
      </c>
      <c r="GN87" s="129" t="str">
        <f>IF(AND((RIGHT($GN$3,2)-'[1]Miter Profiles'!$AC$197-'[1]Outside Edges'!$B86)&gt;=5,'[1]Outside Edges'!$P86="Yes"),"Yes","No")</f>
        <v>No</v>
      </c>
      <c r="GO87" s="10" t="str">
        <f>IF(AND((RIGHT($GO$3,2)-'[1]Miter Profiles'!$AC$198-'[1]Outside Edges'!$B86)&gt;=5,'[1]Outside Edges'!$P86="Yes"),"Yes","No")</f>
        <v>Yes</v>
      </c>
      <c r="GP87" s="90" t="str">
        <f>IF(AND((RIGHT($GP$3,2)-'[1]Miter Profiles'!$AC$199-'[1]Outside Edges'!$B86)&gt;=5,'[1]Outside Edges'!$P86="Yes"),"Yes","No")</f>
        <v>Yes</v>
      </c>
      <c r="GQ87" s="150" t="str">
        <f>IF(AND((RIGHT($GQ$3,2)-'[1]Miter Profiles'!$AC$200-'[1]Outside Edges'!$B86)&gt;=5,'[1]Outside Edges'!$P86="Yes"),"Yes","No")</f>
        <v>Yes</v>
      </c>
      <c r="GR87" s="124" t="str">
        <f>IF(AND((RIGHT($GR$3,2)-'[1]Miter Profiles'!$AC$201-'[1]Outside Edges'!$B86)&gt;=5,'[1]Outside Edges'!$P86="Yes"),"Yes","No")</f>
        <v>Yes</v>
      </c>
      <c r="GS87" s="116" t="str">
        <f>IF(AND((RIGHT($GS$3,2)-'[1]Miter Profiles'!$AC$202-'[1]Outside Edges'!$B86)&gt;=5,'[1]Outside Edges'!$P86="Yes"),"Yes","No")</f>
        <v>Yes</v>
      </c>
      <c r="GT87" s="129" t="str">
        <f>IF(AND((RIGHT($GT$3,2)-'[1]Miter Profiles'!$AC$203-'[1]Outside Edges'!$B86)&gt;=5,'[1]Outside Edges'!$P86="Yes"),"Yes","No")</f>
        <v>No</v>
      </c>
      <c r="GU87" s="10" t="str">
        <f>IF(AND((RIGHT($GU$3,2)-'[1]Miter Profiles'!$AC$204-'[1]Outside Edges'!$B86)&gt;=5,'[1]Outside Edges'!$P86="Yes"),"Yes","No")</f>
        <v>Yes</v>
      </c>
      <c r="GV87" s="90" t="str">
        <f>IF(AND((RIGHT($GV$3,2)-'[1]Miter Profiles'!$AC$205-'[1]Outside Edges'!$B86)&gt;=5,'[1]Outside Edges'!$P86="Yes"),"Yes","No")</f>
        <v>Yes</v>
      </c>
      <c r="GW87" s="150" t="str">
        <f>IF(AND((RIGHT($GW$3,2)-'[1]Miter Profiles'!$AC$206-'[1]Outside Edges'!$B86)&gt;=5,'[1]Outside Edges'!$P86="Yes"),"Yes","No")</f>
        <v>No</v>
      </c>
      <c r="GX87" s="124" t="str">
        <f>IF(AND((RIGHT($GX$3,2)-'[1]Miter Profiles'!$AC$207-'[1]Outside Edges'!$B86)&gt;=5,'[1]Outside Edges'!$P86="Yes"),"Yes","No")</f>
        <v>Yes</v>
      </c>
      <c r="GY87" s="116" t="str">
        <f>IF(AND((RIGHT($GY$3,2)-'[1]Miter Profiles'!$AC$208-'[1]Outside Edges'!$B86)&gt;=5,'[1]Outside Edges'!$P86="Yes"),"Yes","No")</f>
        <v>Yes</v>
      </c>
      <c r="GZ87" s="129" t="str">
        <f>IF(AND((RIGHT($GZ$3,2)-'[1]Miter Profiles'!$AC$209-'[1]Outside Edges'!$B86)&gt;=5,'[1]Outside Edges'!$P86="Yes"),"Yes","No")</f>
        <v>No</v>
      </c>
      <c r="HA87" s="10" t="str">
        <f>IF(AND((RIGHT($HA$3,2)-'[1]Miter Profiles'!$AC$210-'[1]Outside Edges'!$B86)&gt;=5,'[1]Outside Edges'!$P86="Yes"),"Yes","No")</f>
        <v>Yes</v>
      </c>
      <c r="HB87" s="90" t="str">
        <f>IF(AND((RIGHT($HB$3,2)-'[1]Miter Profiles'!$AC$211-'[1]Outside Edges'!$B86)&gt;=5,'[1]Outside Edges'!$P86="Yes"),"Yes","No")</f>
        <v>Yes</v>
      </c>
      <c r="HC87" s="150" t="str">
        <f>IF(AND((RIGHT($HC$3,2)-'[1]Miter Profiles'!$AC$212-'[1]Outside Edges'!$B86)&gt;=5,'[1]Outside Edges'!$P86="Yes"),"Yes","No")</f>
        <v>No</v>
      </c>
      <c r="HD87" s="116" t="str">
        <f>IF(AND((RIGHT($HD$3,2)-'[1]Miter Profiles'!$AC$213-'[1]Outside Edges'!$B86)&gt;=5,'[1]Outside Edges'!$P86="Yes"),"Yes","No")</f>
        <v>No</v>
      </c>
      <c r="HE87" s="129" t="str">
        <f>IF(AND((RIGHT($HE$3,2)-'[1]Miter Profiles'!$AC$214-'[1]Outside Edges'!$B86)&gt;=5,'[1]Outside Edges'!$P86="Yes"),"Yes","No")</f>
        <v>Yes</v>
      </c>
      <c r="HF87" s="10" t="str">
        <f>IF(AND((RIGHT($HF$3,2)-'[1]Miter Profiles'!$AC$215-'[1]Outside Edges'!$B86)&gt;=5,'[1]Outside Edges'!$P86="Yes"),"Yes","No")</f>
        <v>Yes</v>
      </c>
      <c r="HG87" s="90" t="str">
        <f>IF(AND((RIGHT($HG$3,2)-'[1]Miter Profiles'!$AC$216-'[1]Outside Edges'!$B86)&gt;=5,'[1]Outside Edges'!$P86="Yes"),"Yes","No")</f>
        <v>Yes</v>
      </c>
      <c r="HH87" s="150" t="str">
        <f>IF(AND((RIGHT($HH$3,2)-'[1]Miter Profiles'!$AC$217-'[1]Outside Edges'!$B86)&gt;=5,'[1]Outside Edges'!$P86="Yes"),"Yes","No")</f>
        <v>Yes</v>
      </c>
      <c r="HI87" s="124" t="str">
        <f>IF(AND((RIGHT($HI$3,2)-'[1]Miter Profiles'!$AC$218-'[1]Outside Edges'!$B86)&gt;=5,'[1]Outside Edges'!$P86="Yes"),"Yes","No")</f>
        <v>Yes</v>
      </c>
      <c r="HJ87" s="116" t="str">
        <f>IF(AND((RIGHT($HJ$3,2)-'[1]Miter Profiles'!$AC$219-'[1]Outside Edges'!$B86)&gt;=5,'[1]Outside Edges'!$P86="Yes"),"Yes","No")</f>
        <v>Yes</v>
      </c>
      <c r="HK87" s="129" t="str">
        <f>IF(AND((RIGHT($HK$3,2)-'[1]Miter Profiles'!$AC$220-'[1]Outside Edges'!$B86)&gt;=5,'[1]Outside Edges'!$P86="Yes"),"Yes","No")</f>
        <v>No</v>
      </c>
      <c r="HL87" s="10" t="str">
        <f>IF(AND((RIGHT($HL$3,2)-'[1]Miter Profiles'!$AC$221-'[1]Outside Edges'!$B86)&gt;=5,'[1]Outside Edges'!$P86="Yes"),"Yes","No")</f>
        <v>Yes</v>
      </c>
      <c r="HM87" s="90" t="str">
        <f>IF(AND((RIGHT($HM$3,2)-'[1]Miter Profiles'!$AC$222-'[1]Outside Edges'!$B86)&gt;=5,'[1]Outside Edges'!$P86="Yes"),"Yes","No")</f>
        <v>Yes</v>
      </c>
      <c r="HN87" s="150" t="str">
        <f>IF(AND((RIGHT($HN$3,2)-'[1]Miter Profiles'!$AC$223-'[1]Outside Edges'!$B86)&gt;=5,'[1]Outside Edges'!$P86="Yes"),"Yes","No")</f>
        <v>No</v>
      </c>
      <c r="HO87" s="124" t="str">
        <f>IF(AND((RIGHT($HO$3,2)-'[1]Miter Profiles'!$AC$224-'[1]Outside Edges'!$B86)&gt;=5,'[1]Outside Edges'!$P86="Yes"),"Yes","No")</f>
        <v>Yes</v>
      </c>
      <c r="HP87" s="124" t="str">
        <f>IF(AND((RIGHT($HP$3,2)-'[1]Miter Profiles'!$AC$225-'[1]Outside Edges'!$B86)&gt;=5,'[1]Outside Edges'!$P86="Yes"),"Yes","No")</f>
        <v>Yes</v>
      </c>
      <c r="HQ87" s="153" t="str">
        <f>IF(AND((RIGHT($HQ$3,3)-'[1]Miter Profiles'!$AC$226-'[1]Outside Edges'!$B86)&gt;=5,'[1]Outside Edges'!$P86="Yes"),"Yes","No")</f>
        <v>Yes</v>
      </c>
      <c r="HR87" s="129" t="str">
        <f>IF(AND((RIGHT($HR$3,2)-'[1]Miter Profiles'!$AC$227-'[1]Outside Edges'!$B86)&gt;=5,'[1]Outside Edges'!$P86="Yes"),"Yes","No")</f>
        <v>Yes</v>
      </c>
      <c r="HS87" s="10" t="str">
        <f>IF(AND((RIGHT($HS$3,2)-'[1]Miter Profiles'!$AC$228-'[1]Outside Edges'!$B86)&gt;=5,'[1]Outside Edges'!$P86="Yes"),"Yes","No")</f>
        <v>Yes</v>
      </c>
      <c r="HT87" s="163" t="str">
        <f>IF(AND((RIGHT($HT$3,2)-'[1]Miter Profiles'!$AC$229-'[1]Outside Edges'!$B86)&gt;=5,'[1]Outside Edges'!$P86="Yes"),"Yes","No")</f>
        <v>Yes</v>
      </c>
      <c r="HU87" s="150" t="str">
        <f>IF(AND((RIGHT($HU$3,2)-'[1]Miter Profiles'!$AC$230-'[1]Outside Edges'!$B86)&gt;=5,'[1]Outside Edges'!$P86="Yes"),"Yes","No")</f>
        <v>No</v>
      </c>
      <c r="HV87" s="124" t="str">
        <f>IF(AND((RIGHT($HV$3,2)-'[1]Miter Profiles'!$AC$231-'[1]Outside Edges'!$B86)&gt;=5,'[1]Outside Edges'!$P86="Yes"),"Yes","No")</f>
        <v>Yes</v>
      </c>
      <c r="HW87" s="116" t="str">
        <f>IF(AND((RIGHT($HW$3,2)-'[1]Miter Profiles'!$AC$232-'[1]Outside Edges'!$B86)&gt;=5,'[1]Outside Edges'!$P86="Yes"),"Yes","No")</f>
        <v>Yes</v>
      </c>
      <c r="HX87" s="129" t="str">
        <f>IF(AND((RIGHT($HX$3,2)-'[1]Miter Profiles'!$AC$233-'[1]Outside Edges'!$B86)&gt;=5,'[1]Outside Edges'!$P86="Yes"),"Yes","No")</f>
        <v>No</v>
      </c>
      <c r="HY87" s="10" t="str">
        <f>IF(AND((RIGHT($HY$3,2)-'[1]Miter Profiles'!$AC$234-'[1]Outside Edges'!$B86)&gt;=5,'[1]Outside Edges'!$P86="Yes"),"Yes","No")</f>
        <v>Yes</v>
      </c>
      <c r="HZ87" s="90" t="str">
        <f>IF(AND((RIGHT($HZ$3,2)-'[1]Miter Profiles'!$AC$235-'[1]Outside Edges'!$B86)&gt;=5,'[1]Outside Edges'!$P86="Yes"),"Yes","No")</f>
        <v>Yes</v>
      </c>
      <c r="IA87" s="150" t="str">
        <f>IF(AND((RIGHT($IA$3,2)-'[1]Miter Profiles'!$AC$236-'[1]Outside Edges'!$B86)&gt;=5,'[1]Outside Edges'!$P86="Yes"),"Yes","No")</f>
        <v>Yes</v>
      </c>
      <c r="IB87" s="124" t="str">
        <f>IF(AND((RIGHT($IB$3,2)-'[1]Miter Profiles'!$AC$237-'[1]Outside Edges'!$B86)&gt;=5,'[1]Outside Edges'!$P86="Yes"),"Yes","No")</f>
        <v>Yes</v>
      </c>
      <c r="IC87" s="116" t="str">
        <f>IF(AND((RIGHT($IC$3,2)-'[1]Miter Profiles'!$AC$238-'[1]Outside Edges'!$B86)&gt;=5,'[1]Outside Edges'!$P86="Yes"),"Yes","No")</f>
        <v>Yes</v>
      </c>
      <c r="ID87" s="129" t="str">
        <f>IF(AND((RIGHT($ID$3,2)-'[1]Miter Profiles'!$AC$239-'[1]Outside Edges'!$B86)&gt;=5,'[1]Outside Edges'!$P86="Yes"),"Yes","No")</f>
        <v>Yes</v>
      </c>
      <c r="IE87" s="10" t="str">
        <f>IF(AND((RIGHT($IE$3,2)-'[1]Miter Profiles'!$AC$240-'[1]Outside Edges'!$B86)&gt;=5,'[1]Outside Edges'!$P86="Yes"),"Yes","No")</f>
        <v>Yes</v>
      </c>
      <c r="IF87" s="90" t="str">
        <f>IF(AND((RIGHT($IF$3,2)-'[1]Miter Profiles'!$AC$241-'[1]Outside Edges'!$B86)&gt;=5,'[1]Outside Edges'!$P86="Yes"),"Yes","No")</f>
        <v>Yes</v>
      </c>
      <c r="IG87" s="150" t="str">
        <f>IF(AND((RIGHT($IG$3,2)-'[1]Miter Profiles'!$AC$242-'[1]Outside Edges'!$B86)&gt;=5,'[1]Outside Edges'!$P86="Yes"),"Yes","No")</f>
        <v>Yes</v>
      </c>
      <c r="IH87" s="124" t="str">
        <f>IF(AND((RIGHT($IH$3,2)-'[1]Miter Profiles'!$AC$243-'[1]Outside Edges'!$B86)&gt;=5,'[1]Outside Edges'!$P86="Yes"),"Yes","No")</f>
        <v>Yes</v>
      </c>
      <c r="II87" s="116" t="str">
        <f>IF(AND((RIGHT($II$3,2)-'[1]Miter Profiles'!$AC$244-'[1]Outside Edges'!$B86)&gt;=5,'[1]Outside Edges'!$P86="Yes"),"Yes","No")</f>
        <v>Yes</v>
      </c>
      <c r="IJ87" s="129" t="str">
        <f>IF(AND((RIGHT($IJ$3,2)-'[1]Miter Profiles'!$AC$245-'[1]Outside Edges'!$B86)&gt;=5,'[1]Outside Edges'!$P86="Yes"),"Yes","No")</f>
        <v>Yes</v>
      </c>
      <c r="IK87" s="10" t="str">
        <f>IF(AND((RIGHT($IK$3,2)-'[1]Miter Profiles'!$AC$246-'[1]Outside Edges'!$B86)&gt;=5,'[1]Outside Edges'!$P86="Yes"),"Yes","No")</f>
        <v>Yes</v>
      </c>
      <c r="IL87" s="90" t="str">
        <f>IF(AND((RIGHT($IL$3,2)-'[1]Miter Profiles'!$AC$247-'[1]Outside Edges'!$B86)&gt;=5,'[1]Outside Edges'!$P86="Yes"),"Yes","No")</f>
        <v>Yes</v>
      </c>
      <c r="IM87" s="150" t="str">
        <f>IF(AND((RIGHT($IM$3,2)-'[1]Miter Profiles'!$AC$248-'[1]Outside Edges'!$B86)&gt;=5,'[1]Outside Edges'!$P86="Yes"),"Yes","No")</f>
        <v>No</v>
      </c>
      <c r="IN87" s="124" t="str">
        <f>IF(AND((RIGHT($IN$3,2)-'[1]Miter Profiles'!$AC$249-'[1]Outside Edges'!$B86)&gt;=5,'[1]Outside Edges'!$P86="Yes"),"Yes","No")</f>
        <v>Yes</v>
      </c>
      <c r="IO87" s="116" t="str">
        <f>IF(AND((RIGHT($IO$3,2)-'[1]Miter Profiles'!$AC$250-'[1]Outside Edges'!$B86)&gt;=5,'[1]Outside Edges'!$P86="Yes"),"Yes","No")</f>
        <v>Yes</v>
      </c>
      <c r="IP87" s="129" t="str">
        <f>IF(AND((RIGHT($IP$3,2)-'[1]Miter Profiles'!$AC$251-'[1]Outside Edges'!$B86)&gt;=5,'[1]Outside Edges'!$P86="Yes"),"Yes","No")</f>
        <v>No</v>
      </c>
      <c r="IQ87" s="10" t="str">
        <f>IF(AND((RIGHT($IQ$3,2)-'[1]Miter Profiles'!$AC$252-'[1]Outside Edges'!$B86)&gt;=5,'[1]Outside Edges'!$P86="Yes"),"Yes","No")</f>
        <v>Yes</v>
      </c>
      <c r="IR87" s="90" t="str">
        <f>IF(AND((RIGHT($IR$3,2)-'[1]Miter Profiles'!$AC$253-'[1]Outside Edges'!$B86)&gt;=5,'[1]Outside Edges'!$P86="Yes"),"Yes","No")</f>
        <v>Yes</v>
      </c>
      <c r="IS87" s="150" t="str">
        <f>IF(AND((RIGHT($IS$3,2)-'[1]Miter Profiles'!$AC$254-'[1]Outside Edges'!$B86)&gt;=5,'[1]Outside Edges'!$P86="Yes"),"Yes","No")</f>
        <v>No</v>
      </c>
      <c r="IT87" s="124" t="str">
        <f>IF(AND((RIGHT($IT$3,2)-'[1]Miter Profiles'!$AC$255-'[1]Outside Edges'!$B86)&gt;=5,'[1]Outside Edges'!$P86="Yes"),"Yes","No")</f>
        <v>Yes</v>
      </c>
      <c r="IU87" s="116" t="str">
        <f>IF(AND((RIGHT($IU$3,2)-'[1]Miter Profiles'!$AC$256-'[1]Outside Edges'!$B86)&gt;=5,'[1]Outside Edges'!$P86="Yes"),"Yes","No")</f>
        <v>Yes</v>
      </c>
      <c r="IV87" s="129" t="str">
        <f>IF(AND((RIGHT($IV$3,2)-'[1]Miter Profiles'!$AC$257-'[1]Outside Edges'!$B86)&gt;=5,'[1]Outside Edges'!$P86="Yes"),"Yes","No")</f>
        <v>Yes</v>
      </c>
      <c r="IW87" s="10" t="str">
        <f>IF(AND((RIGHT($IW$3,2)-'[1]Miter Profiles'!$AC$258-'[1]Outside Edges'!$B86)&gt;=5,'[1]Outside Edges'!$P86="Yes"),"Yes","No")</f>
        <v>Yes</v>
      </c>
      <c r="IX87" s="90" t="str">
        <f>IF(AND((RIGHT($IX$3,2)-'[1]Miter Profiles'!$AC$259-'[1]Outside Edges'!$B86)&gt;=5,'[1]Outside Edges'!$P86="Yes"),"Yes","No")</f>
        <v>Yes</v>
      </c>
      <c r="IY87" s="150" t="str">
        <f>IF(AND((RIGHT($IY$3,2)-'[1]Miter Profiles'!$AC$260-'[1]Outside Edges'!$B86)&gt;=5,'[1]Outside Edges'!$P86="Yes"),"Yes","No")</f>
        <v>Yes</v>
      </c>
      <c r="IZ87" s="124" t="str">
        <f>IF(AND((RIGHT($IZ$3,2)-'[1]Miter Profiles'!$AC$261-'[1]Outside Edges'!$B86)&gt;=5,'[1]Outside Edges'!$P86="Yes"),"Yes","No")</f>
        <v>Yes</v>
      </c>
      <c r="JA87" s="116" t="str">
        <f>IF(AND((RIGHT($JA$3,2)-'[1]Miter Profiles'!$AC$262-'[1]Outside Edges'!$B86)&gt;=5,'[1]Outside Edges'!$P86="Yes"),"Yes","No")</f>
        <v>Yes</v>
      </c>
      <c r="JB87" s="129" t="str">
        <f>IF(AND((RIGHT($JB$3,2)-'[1]Miter Profiles'!$AC$263-'[1]Outside Edges'!$B86)&gt;=5,'[1]Outside Edges'!$P86="Yes"),"Yes","No")</f>
        <v>Yes</v>
      </c>
      <c r="JC87" s="10" t="str">
        <f>IF(AND((RIGHT($JC$3,2)-'[1]Miter Profiles'!$AC$264-'[1]Outside Edges'!$B86)&gt;=5,'[1]Outside Edges'!$P86="Yes"),"Yes","No")</f>
        <v>Yes</v>
      </c>
      <c r="JD87" s="90" t="str">
        <f>IF(AND((RIGHT($JD$3,2)-'[1]Miter Profiles'!$AC$265-'[1]Outside Edges'!$B86)&gt;=5,'[1]Outside Edges'!$P86="Yes"),"Yes","No")</f>
        <v>Yes</v>
      </c>
      <c r="JE87" s="236" t="str">
        <f>IF(AND((RIGHT($JE$3,2)-'[1]Miter Profiles'!$AC$266-'[1]Outside Edges'!$B86)&gt;=5,'[1]Outside Edges'!$P86="Yes"),"Yes","No")</f>
        <v>No</v>
      </c>
      <c r="JF87" s="237" t="str">
        <f>IF(AND((RIGHT($JF$3,2)-'[1]Miter Profiles'!$AC$267-'[1]Outside Edges'!$B86)&gt;=5,'[1]Outside Edges'!$P86="Yes"),"Yes","No")</f>
        <v>Yes</v>
      </c>
      <c r="JG87" s="238" t="str">
        <f>IF(AND((RIGHT($JG$3,2)-'[1]Miter Profiles'!$AC$268-'[1]Outside Edges'!$B86)&gt;=5,'[1]Outside Edges'!$P86="Yes"),"Yes","No")</f>
        <v>Yes</v>
      </c>
      <c r="JH87" s="129" t="str">
        <f>IF(AND((RIGHT($JH$3,2)-'[1]Miter Profiles'!$AC$269-'[1]Outside Edges'!$B86)&gt;=5,'[1]Outside Edges'!$P86="Yes"),"Yes","No")</f>
        <v>Yes</v>
      </c>
      <c r="JI87" s="113" t="str">
        <f>IF(AND((RIGHT($JI$3,2)-'[1]Miter Profiles'!$AC$270-'[1]Outside Edges'!$B86)&gt;=5,'[1]Outside Edges'!$P86="Yes"),"Yes","No")</f>
        <v>Yes</v>
      </c>
      <c r="JJ87" s="90" t="str">
        <f>IF(AND((RIGHT($JJ$3,2)-'[1]Miter Profiles'!$AC$271-'[1]Outside Edges'!$B86)&gt;=5,'[1]Outside Edges'!$P86="Yes"),"Yes","No")</f>
        <v>Yes</v>
      </c>
      <c r="JK87" s="236" t="str">
        <f>IF(AND((RIGHT($JK$3,2)-'[1]Miter Profiles'!$AC$272-'[1]Outside Edges'!$B86)&gt;=5,'[1]Outside Edges'!$P86="Yes"),"Yes","No")</f>
        <v>Yes</v>
      </c>
      <c r="JL87" s="237" t="str">
        <f>IF(AND((RIGHT($JL$3,2)-'[1]Miter Profiles'!$AC$273-'[1]Outside Edges'!$B86)&gt;=5,'[1]Outside Edges'!$P86="Yes"),"Yes","No")</f>
        <v>Yes</v>
      </c>
      <c r="JM87" s="238" t="str">
        <f>IF(AND((RIGHT($JM$3,2)-'[1]Miter Profiles'!$AC$274-'[1]Outside Edges'!$B86)&gt;=5,'[1]Outside Edges'!$P86="Yes"),"Yes","No")</f>
        <v>Yes</v>
      </c>
      <c r="JN87" s="129" t="str">
        <f>IF(AND((RIGHT($JN$3,2)-'[1]Miter Profiles'!$AC$275-'[1]Outside Edges'!$B86)&gt;=5,'[1]Outside Edges'!$P86="Yes"),"Yes","No")</f>
        <v>Yes</v>
      </c>
      <c r="JO87" s="113" t="str">
        <f>IF(AND((RIGHT($JO$3,2)-'[1]Miter Profiles'!$AC$276-'[1]Outside Edges'!$B86)&gt;=5,'[1]Outside Edges'!$P86="Yes"),"Yes","No")</f>
        <v>Yes</v>
      </c>
      <c r="JP87" s="90" t="str">
        <f>IF(AND((RIGHT($JP$3,2)-'[1]Miter Profiles'!$AC$277-'[1]Outside Edges'!$B86)&gt;=5,'[1]Outside Edges'!$P86="Yes"),"Yes","No")</f>
        <v>Yes</v>
      </c>
      <c r="JQ87" s="236" t="str">
        <f>IF(AND((RIGHT($JQ$3,2)-'[1]Miter Profiles'!$AC$278-'[1]Outside Edges'!$B86)&gt;=5,'[1]Outside Edges'!$P86="Yes"),"Yes","No")</f>
        <v>No</v>
      </c>
      <c r="JR87" s="237" t="str">
        <f>IF(AND((RIGHT($JR$3,2)-'[1]Miter Profiles'!$AC$279-'[1]Outside Edges'!$B86)&gt;=5,'[1]Outside Edges'!$P86="Yes"),"Yes","No")</f>
        <v>No</v>
      </c>
      <c r="JS87" s="238" t="str">
        <f>IF(AND((RIGHT($JS$3,2)-'[1]Miter Profiles'!$AC$280-'[1]Outside Edges'!$B86)&gt;=5,'[1]Outside Edges'!$P86="Yes"),"Yes","No")</f>
        <v>Yes</v>
      </c>
      <c r="JT87" s="129" t="str">
        <f>IF(AND((RIGHT($JT$3,2)-'[1]Miter Profiles'!$AC$281-'[1]Outside Edges'!$B86)&gt;=5,'[1]Outside Edges'!$P86="Yes"),"Yes","No")</f>
        <v>No</v>
      </c>
      <c r="JU87" s="113" t="str">
        <f>IF(AND((RIGHT($JU$3,2)-'[1]Miter Profiles'!$AC$282-'[1]Outside Edges'!$B86)&gt;=5,'[1]Outside Edges'!$P86="Yes"),"Yes","No")</f>
        <v>No</v>
      </c>
      <c r="JV87" s="90" t="str">
        <f>IF(AND((RIGHT($JV$3,2)-'[1]Miter Profiles'!$AC$283-'[1]Outside Edges'!$B86)&gt;=5,'[1]Outside Edges'!$P86="Yes"),"Yes","No")</f>
        <v>Yes</v>
      </c>
      <c r="JW87" s="236" t="str">
        <f>IF(AND((RIGHT($JW$3,2)-'[1]Miter Profiles'!$AC$284-'[1]Outside Edges'!$B86)&gt;=5,'[1]Outside Edges'!$P86="Yes"),"Yes","No")</f>
        <v>Yes</v>
      </c>
      <c r="JX87" s="237" t="str">
        <f>IF(AND((RIGHT($JX$3,2)-'[1]Miter Profiles'!$AC$285-'[1]Outside Edges'!$B86)&gt;=5,'[1]Outside Edges'!$P86="Yes"),"Yes","No")</f>
        <v>Yes</v>
      </c>
      <c r="JY87" s="238" t="str">
        <f>IF(AND((RIGHT($JY$3,2)-'[1]Miter Profiles'!$AC$286-'[1]Outside Edges'!$B86)&gt;=5,'[1]Outside Edges'!$P86="Yes"),"Yes","No")</f>
        <v>Yes</v>
      </c>
      <c r="JZ87" s="129" t="str">
        <f>IF(AND((RIGHT($JZ$3,2)-'[1]Miter Profiles'!$AC$287-'[1]Outside Edges'!$B86)&gt;=5,'[1]Outside Edges'!$P86="Yes"),"Yes","No")</f>
        <v>Yes</v>
      </c>
      <c r="KA87" s="113" t="str">
        <f>IF(AND((RIGHT($KA$3,2)-'[1]Miter Profiles'!$AC$288-'[1]Outside Edges'!$B86)&gt;=5,'[1]Outside Edges'!$P86="Yes"),"Yes","No")</f>
        <v>Yes</v>
      </c>
      <c r="KB87" s="90" t="str">
        <f>IF(AND((RIGHT($KB$3,2)-'[1]Miter Profiles'!$AC$289-'[1]Outside Edges'!$B86)&gt;=5,'[1]Outside Edges'!$P86="Yes"),"Yes","No")</f>
        <v>Yes</v>
      </c>
      <c r="KC87" s="236" t="str">
        <f>IF(AND((RIGHT($KC$3,2)-'[1]Miter Profiles'!$AC$290-'[1]Outside Edges'!$B86)&gt;=5,'[1]Outside Edges'!$P86="Yes"),"Yes","No")</f>
        <v>No</v>
      </c>
      <c r="KD87" s="237" t="str">
        <f>IF(AND((RIGHT($KD$3,2)-'[1]Miter Profiles'!$AC$291-'[1]Outside Edges'!$B86)&gt;=5,'[1]Outside Edges'!$P86="Yes"),"Yes","No")</f>
        <v>Yes</v>
      </c>
      <c r="KE87" s="238" t="str">
        <f>IF(AND((RIGHT($KE$3,2)-'[1]Miter Profiles'!$AC$292-'[1]Outside Edges'!$B86)&gt;=5,'[1]Outside Edges'!$P86="Yes"),"Yes","No")</f>
        <v>Yes</v>
      </c>
      <c r="KF87" s="129" t="str">
        <f>IF(AND((RIGHT($KF$3,2)-'[1]Miter Profiles'!$AC$293-'[1]Outside Edges'!$B86)&gt;=5,'[1]Outside Edges'!$P86="Yes"),"Yes","No")</f>
        <v>Yes</v>
      </c>
      <c r="KG87" s="113" t="str">
        <f>IF(AND((RIGHT($KG$3,2)-'[1]Miter Profiles'!$AC$294-'[1]Outside Edges'!$B86)&gt;=5,'[1]Outside Edges'!$P86="Yes"),"Yes","No")</f>
        <v>Yes</v>
      </c>
      <c r="KH87" s="90" t="str">
        <f>IF(AND((RIGHT($KH$3,2)-'[1]Miter Profiles'!$AC$295-'[1]Outside Edges'!$B86)&gt;=5,'[1]Outside Edges'!$P86="Yes"),"Yes","No")</f>
        <v>Yes</v>
      </c>
      <c r="KI87" s="236" t="str">
        <f>IF(AND((RIGHT($KI$3,2)-'[1]Miter Profiles'!$AC$296-'[1]Outside Edges'!$B86)&gt;=5,'[1]Outside Edges'!$P86="Yes"),"Yes","No")</f>
        <v>Yes</v>
      </c>
      <c r="KJ87" s="237" t="str">
        <f>IF(AND((RIGHT($KJ$3,2)-'[1]Miter Profiles'!$AC$297-'[1]Outside Edges'!$B86)&gt;=5,'[1]Outside Edges'!$P86="Yes"),"Yes","No")</f>
        <v>Yes</v>
      </c>
      <c r="KK87" s="238" t="str">
        <f>IF(AND((RIGHT($KK$3,2)-'[1]Miter Profiles'!$AC$298-'[1]Outside Edges'!$B86)&gt;=5,'[1]Outside Edges'!$P86="Yes"),"Yes","No")</f>
        <v>Yes</v>
      </c>
      <c r="KL87" s="129" t="str">
        <f>IF(AND((RIGHT($KL$3,2)-'[1]Miter Profiles'!$AC$299-'[1]Outside Edges'!$B86)&gt;=5,'[1]Outside Edges'!$P86="Yes"),"Yes","No")</f>
        <v>Yes</v>
      </c>
      <c r="KM87" s="113" t="str">
        <f>IF(AND((RIGHT($KM$3,2)-'[1]Miter Profiles'!$AC$300-'[1]Outside Edges'!$B86)&gt;=5,'[1]Outside Edges'!$P86="Yes"),"Yes","No")</f>
        <v>Yes</v>
      </c>
      <c r="KN87" s="90" t="str">
        <f>IF(AND((RIGHT($KN$3,2)-'[1]Miter Profiles'!$AC$301-'[1]Outside Edges'!$B86)&gt;=5,'[1]Outside Edges'!$P86="Yes"),"Yes","No")</f>
        <v>Yes</v>
      </c>
      <c r="KO87" s="236" t="str">
        <f>IF(AND((RIGHT($KO$3,2)-'[1]Miter Profiles'!$AC$302-'[1]Outside Edges'!$B86)&gt;=5,'[1]Outside Edges'!$P86="Yes"),"Yes","No")</f>
        <v>Yes</v>
      </c>
      <c r="KP87" s="237" t="str">
        <f>IF(AND((RIGHT($KP$3,2)-'[1]Miter Profiles'!$AC$303-'[1]Outside Edges'!$B86)&gt;=5,'[1]Outside Edges'!$P86="Yes"),"Yes","No")</f>
        <v>Yes</v>
      </c>
      <c r="KQ87" s="238" t="str">
        <f>IF(AND((RIGHT($KQ$3,2)-'[1]Miter Profiles'!$AC$304-'[1]Outside Edges'!$B86)&gt;=5,'[1]Outside Edges'!$P86="Yes"),"Yes","No")</f>
        <v>Yes</v>
      </c>
      <c r="KR87" s="129" t="str">
        <f>IF(AND((RIGHT($KR$3,2)-'[1]Miter Profiles'!$AC$305-'[1]Outside Edges'!$B86)&gt;=5,'[1]Outside Edges'!$P86="Yes"),"Yes","No")</f>
        <v>Yes</v>
      </c>
      <c r="KS87" s="113" t="str">
        <f>IF(AND((RIGHT($KS$3,2)-'[1]Miter Profiles'!$AC$306-'[1]Outside Edges'!$B86)&gt;=5,'[1]Outside Edges'!$P86="Yes"),"Yes","No")</f>
        <v>Yes</v>
      </c>
      <c r="KT87" s="90" t="str">
        <f>IF(AND((RIGHT($KT$3,2)-'[1]Miter Profiles'!$AC$307-'[1]Outside Edges'!$B86)&gt;=5,'[1]Outside Edges'!$P86="Yes"),"Yes","No")</f>
        <v>Yes</v>
      </c>
      <c r="KU87" s="236" t="str">
        <f>IF(AND((RIGHT($KU$3,2)-'[1]Miter Profiles'!$AC$308-'[1]Outside Edges'!$B86)&gt;=5,'[1]Outside Edges'!$P86="Yes"),"Yes","No")</f>
        <v>No</v>
      </c>
      <c r="KV87" s="237" t="str">
        <f>IF(AND((RIGHT($KV$3,2)-'[1]Miter Profiles'!$AC$309-'[1]Outside Edges'!$B86)&gt;=5,'[1]Outside Edges'!$P86="Yes"),"Yes","No")</f>
        <v>Yes</v>
      </c>
      <c r="KW87" s="238" t="str">
        <f>IF(AND((RIGHT($KW$3,2)-'[1]Miter Profiles'!$AC$310-'[1]Outside Edges'!$B86)&gt;=5,'[1]Outside Edges'!$P86="Yes"),"Yes","No")</f>
        <v>Yes</v>
      </c>
      <c r="KX87" s="129" t="str">
        <f>IF(AND((RIGHT($KX$3,2)-'[1]Miter Profiles'!$AC$311-'[1]Outside Edges'!$B86)&gt;=5,'[1]Outside Edges'!$P86="Yes"),"Yes","No")</f>
        <v>No</v>
      </c>
      <c r="KY87" s="113" t="str">
        <f>IF(AND((RIGHT($KY$3,2)-'[1]Miter Profiles'!$AC$312-'[1]Outside Edges'!$B86)&gt;=5,'[1]Outside Edges'!$P86="Yes"),"Yes","No")</f>
        <v>Yes</v>
      </c>
      <c r="KZ87" s="90" t="str">
        <f>IF(AND((RIGHT($KZ$3,2)-'[1]Miter Profiles'!$AC$313-'[1]Outside Edges'!$B86)&gt;=5,'[1]Outside Edges'!$P86="Yes"),"Yes","No")</f>
        <v>Yes</v>
      </c>
      <c r="LA87" s="236" t="str">
        <f>IF(AND((RIGHT($LA$3,2)-'[1]Miter Profiles'!$AC$314-'[1]Outside Edges'!$B86)&gt;=5,'[1]Outside Edges'!$P86="Yes"),"Yes","No")</f>
        <v>No</v>
      </c>
      <c r="LB87" s="237" t="str">
        <f>IF(AND((RIGHT($LB$3,2)-'[1]Miter Profiles'!$AC$315-'[1]Outside Edges'!$B86)&gt;=5,'[1]Outside Edges'!$P86="Yes"),"Yes","No")</f>
        <v>No</v>
      </c>
      <c r="LC87" s="243" t="str">
        <f>IF(AND((RIGHT($LC$3,2)-'[1]Miter Profiles'!$AC$316-'[1]Outside Edges'!$B86)&gt;=5,'[1]Outside Edges'!$P86="Yes"),"Yes","No")</f>
        <v>No</v>
      </c>
      <c r="LD87" s="244" t="str">
        <f>IF(AND((RIGHT($LD$3,2)-'[1]Miter Profiles'!$AC$317-'[1]Outside Edges'!$B86)&gt;=5,'[1]Outside Edges'!$P86="Yes"),"Yes","No")</f>
        <v>No</v>
      </c>
      <c r="LE87" s="113" t="str">
        <f>IF(AND((RIGHT($LE$3,2)-'[1]Miter Profiles'!$AC$318-'[1]Outside Edges'!$B86)&gt;=5,'[1]Outside Edges'!$P86="Yes"),"Yes","No")</f>
        <v>No</v>
      </c>
      <c r="LF87" s="10" t="str">
        <f>IF(AND((RIGHT($LF$3,2)-'[1]Miter Profiles'!$AC$319-'[1]Outside Edges'!$B86)&gt;=5,'[1]Outside Edges'!$P86="Yes"),"Yes","No")</f>
        <v>No</v>
      </c>
      <c r="LG87" s="113" t="str">
        <f>IF(AND((RIGHT($LG$3,2)-'[1]Miter Profiles'!$AC$320-'[1]Outside Edges'!$B86)&gt;=5,'[1]Outside Edges'!$P86="Yes"),"Yes","No")</f>
        <v>No</v>
      </c>
      <c r="LH87" s="90" t="str">
        <f>IF(AND((RIGHT($LH$3,2)-'[1]Miter Profiles'!$AC$321-'[1]Outside Edges'!$B86)&gt;=5,'[1]Outside Edges'!$P86="Yes"),"Yes","No")</f>
        <v>No</v>
      </c>
      <c r="LI87" s="236" t="str">
        <f>IF(AND((RIGHT($LI$3,2)-'[1]Miter Profiles'!$AC$322-'[1]Outside Edges'!$B86)&gt;=5,'[1]Outside Edges'!$P86="Yes"),"Yes","No")</f>
        <v>No</v>
      </c>
      <c r="LJ87" s="237" t="str">
        <f>IF(AND((RIGHT($LJ$3,2)-'[1]Miter Profiles'!$AC$323-'[1]Outside Edges'!$B86)&gt;=5,'[1]Outside Edges'!$P86="Yes"),"Yes","No")</f>
        <v>Yes</v>
      </c>
      <c r="LK87" s="238" t="str">
        <f>IF(AND((RIGHT($LK$3,2)-'[1]Miter Profiles'!$AC$324-'[1]Outside Edges'!$B86)&gt;=5,'[1]Outside Edges'!$P86="Yes"),"Yes","No")</f>
        <v>Yes</v>
      </c>
      <c r="LL87" s="129" t="str">
        <f>IF(AND((RIGHT($LL$3,2)-'[1]Miter Profiles'!$AC$325-'[1]Outside Edges'!$B86)&gt;=5,'[1]Outside Edges'!$P86="Yes"),"Yes","No")</f>
        <v>Yes</v>
      </c>
      <c r="LM87" s="113" t="str">
        <f>IF(AND((RIGHT($LM$3,2)-'[1]Miter Profiles'!$AC$326-'[1]Outside Edges'!$B86)&gt;=5,'[1]Outside Edges'!$P86="Yes"),"Yes","No")</f>
        <v>Yes</v>
      </c>
      <c r="LN87" s="90" t="str">
        <f>IF(AND((RIGHT($LN$3,2)-'[1]Miter Profiles'!$AC$327-'[1]Outside Edges'!$B86)&gt;=5,'[1]Outside Edges'!$P86="Yes"),"Yes","No")</f>
        <v>Yes</v>
      </c>
      <c r="LO87" s="236" t="str">
        <f>IF(AND((RIGHT($LO$3,2)-'[1]Miter Profiles'!$AC$328-'[1]Outside Edges'!$B86)&gt;=5,'[1]Outside Edges'!$P86="Yes"),"Yes","No")</f>
        <v>No</v>
      </c>
      <c r="LP87" s="237" t="str">
        <f>IF(AND((RIGHT($LP$3,2)-'[1]Miter Profiles'!$AC$329-'[1]Outside Edges'!$B86)&gt;=5,'[1]Outside Edges'!$P86="Yes"),"Yes","No")</f>
        <v>Yes</v>
      </c>
      <c r="LQ87" s="238" t="str">
        <f>IF(AND((RIGHT($LQ$3,2)-'[1]Miter Profiles'!$AC$330-'[1]Outside Edges'!$B86)&gt;=5,'[1]Outside Edges'!$P86="Yes"),"Yes","No")</f>
        <v>Yes</v>
      </c>
      <c r="LR87" s="129" t="str">
        <f>IF(AND((RIGHT($LR$3,2)-'[1]Miter Profiles'!$AC$331-'[1]Outside Edges'!$B86)&gt;=5,'[1]Outside Edges'!$P86="Yes"),"Yes","No")</f>
        <v>No</v>
      </c>
      <c r="LS87" s="113" t="str">
        <f>IF(AND((RIGHT($LS$3,2)-'[1]Miter Profiles'!$AC$332-'[1]Outside Edges'!$B86)&gt;=5,'[1]Outside Edges'!$P86="Yes"),"Yes","No")</f>
        <v>Yes</v>
      </c>
      <c r="LT87" s="90" t="str">
        <f>IF(AND((RIGHT($LT$3,2)-'[1]Miter Profiles'!$AC$333-'[1]Outside Edges'!$B86)&gt;=5,'[1]Outside Edges'!$P86="Yes"),"Yes","No")</f>
        <v>Yes</v>
      </c>
    </row>
    <row r="88" spans="1:332" ht="15.75" customHeight="1" thickBot="1" x14ac:dyDescent="0.3">
      <c r="A88" s="8" t="str">
        <f>IF('[1]Outside Edges'!$A87&lt;&gt;"",'[1]Outside Edges'!$A87,"")</f>
        <v>D85</v>
      </c>
      <c r="B88" s="10" t="str">
        <f>IF(AND((RIGHT($B$3,2)-'[1]Miter Profiles'!$AC$3-'[1]Outside Edges'!$B87)&gt;=5,'[1]Outside Edges'!$P87="Yes"),"Yes","No")</f>
        <v>Yes</v>
      </c>
      <c r="C88" s="10" t="str">
        <f>IF(AND((RIGHT($C$3,2)-'[1]Miter Profiles'!$AC$4-'[1]Outside Edges'!$B87)&gt;=5,'[1]Outside Edges'!$P87="Yes"),"Yes","No")</f>
        <v>Yes</v>
      </c>
      <c r="D88" s="85" t="str">
        <f>IF(AND((RIGHT($D$3,2)-'[1]Miter Profiles'!$AC$5-'[1]Outside Edges'!$B87)&gt;=5,'[1]Outside Edges'!$P87="Yes"),"Yes","No")</f>
        <v>Yes</v>
      </c>
      <c r="E88" s="86" t="str">
        <f>IF(AND((RIGHT($E$3,2)-'[1]Miter Profiles'!$AC$6-'[1]Outside Edges'!$B87)&gt;=5,'[1]Outside Edges'!$P87="Yes"),"Yes","No")</f>
        <v>Yes</v>
      </c>
      <c r="F88" s="11" t="str">
        <f>IF(AND((RIGHT($F$3,2)-'[1]Miter Profiles'!$AC$7-'[1]Outside Edges'!$B87)&gt;=5,'[1]Outside Edges'!$P87="Yes"),"Yes","No")</f>
        <v>Yes</v>
      </c>
      <c r="G88" s="87" t="str">
        <f>IF(AND((RIGHT($G$3,2)-'[1]Miter Profiles'!$AC$8-'[1]Outside Edges'!$B87)&gt;=5,'[1]Outside Edges'!$P87="Yes"),"Yes","No")</f>
        <v>Yes</v>
      </c>
      <c r="H88" s="10" t="str">
        <f>IF(AND((RIGHT($H$3,2)-'[1]Miter Profiles'!$AC$9-'[1]Outside Edges'!$B87)&gt;=5,'[1]Outside Edges'!$P87="Yes"),"Yes","No")</f>
        <v>Yes</v>
      </c>
      <c r="I88" s="10" t="str">
        <f>IF(AND((RIGHT($I$3,2)-'[1]Miter Profiles'!$AC$10-'[1]Outside Edges'!$B87)&gt;=5,'[1]Outside Edges'!$P87="Yes"),"Yes","No")</f>
        <v>Yes</v>
      </c>
      <c r="J88" s="85" t="str">
        <f>IF(AND((RIGHT($J$3,2)-'[1]Miter Profiles'!$AC$11-'[1]Outside Edges'!$B87)&gt;=5,'[1]Outside Edges'!$P87="Yes"),"Yes","No")</f>
        <v>Yes</v>
      </c>
      <c r="K88" s="86" t="str">
        <f>IF(AND((RIGHT($K$3,2)-'[1]Miter Profiles'!$AC$12-'[1]Outside Edges'!$B87)&gt;=5,'[1]Outside Edges'!$P87="Yes"),"Yes","No")</f>
        <v>Yes</v>
      </c>
      <c r="L88" s="11" t="str">
        <f>IF(AND((RIGHT($L$3,2)-'[1]Miter Profiles'!$AC$13-'[1]Outside Edges'!$B87)&gt;=5,'[1]Outside Edges'!$P87="Yes"),"Yes","No")</f>
        <v>Yes</v>
      </c>
      <c r="M88" s="87" t="str">
        <f>IF(AND((RIGHT($M$3,2)-'[1]Miter Profiles'!$AC$14-'[1]Outside Edges'!$B87)&gt;=5,'[1]Outside Edges'!$P87="Yes"),"Yes","No")</f>
        <v>Yes</v>
      </c>
      <c r="N88" s="10" t="str">
        <f>IF(AND((RIGHT($N$3,2)-'[1]Miter Profiles'!$AC$15-'[1]Outside Edges'!$B87)&gt;=4,'[1]Outside Edges'!$P87="Yes"),"Yes","No")</f>
        <v>Yes</v>
      </c>
      <c r="O88" s="10" t="str">
        <f>IF(AND((RIGHT($O$3,2)-'[1]Miter Profiles'!$AC$16-'[1]Outside Edges'!$B87)&gt;=5,'[1]Outside Edges'!$P87="Yes"),"Yes","No")</f>
        <v>Yes</v>
      </c>
      <c r="P88" s="85" t="str">
        <f>IF(AND((RIGHT($P$3,2)-'[1]Miter Profiles'!$AC$17-'[1]Outside Edges'!$B87)&gt;=5,'[1]Outside Edges'!$P87="Yes"),"Yes","No")</f>
        <v>Yes</v>
      </c>
      <c r="Q88" s="86" t="str">
        <f>IF(AND((RIGHT($Q$3,2)-'[1]Miter Profiles'!$AC$18-'[1]Outside Edges'!$B87)&gt;=5,'[1]Outside Edges'!$P87="Yes"),"Yes","No")</f>
        <v>Yes</v>
      </c>
      <c r="R88" s="11" t="str">
        <f>IF(AND((RIGHT($R$3,2)-'[1]Miter Profiles'!$AC$19-'[1]Outside Edges'!$B87)&gt;=5,'[1]Outside Edges'!$P87="Yes"),"Yes","No")</f>
        <v>Yes</v>
      </c>
      <c r="S88" s="87" t="str">
        <f>IF(AND((RIGHT($S$3,2)-'[1]Miter Profiles'!$AC$20-'[1]Outside Edges'!$B87)&gt;=5,'[1]Outside Edges'!$P87="Yes"),"Yes","No")</f>
        <v>Yes</v>
      </c>
      <c r="T88" s="10" t="str">
        <f>IF(AND((RIGHT($T$3,2)-'[1]Miter Profiles'!$AC$21-'[1]Outside Edges'!$B87)&gt;=5,'[1]Outside Edges'!$P87="Yes"),"Yes","No")</f>
        <v>Yes</v>
      </c>
      <c r="U88" s="10" t="str">
        <f>IF(AND((RIGHT($U$3,2)-'[1]Miter Profiles'!$AC$22-'[1]Outside Edges'!$B87)&gt;=5,'[1]Outside Edges'!$P87="Yes"),"Yes","No")</f>
        <v>Yes</v>
      </c>
      <c r="V88" s="85" t="str">
        <f>IF(AND((RIGHT($V$3,2)-'[1]Miter Profiles'!$AC$23-'[1]Outside Edges'!$B87)&gt;=5,'[1]Outside Edges'!$P87="Yes"),"Yes","No")</f>
        <v>Yes</v>
      </c>
      <c r="W88" s="86" t="str">
        <f>IF(AND((RIGHT($W$3,2)-'[1]Miter Profiles'!$AC$24-'[1]Outside Edges'!$B87)&gt;=5,'[1]Outside Edges'!$P87="Yes"),"Yes","No")</f>
        <v>No</v>
      </c>
      <c r="X88" s="11" t="str">
        <f>IF(AND((RIGHT($X$3,2)-'[1]Miter Profiles'!$AC$25-'[1]Outside Edges'!$B87)&gt;=5,'[1]Outside Edges'!$P87="Yes"),"Yes","No")</f>
        <v>Yes</v>
      </c>
      <c r="Y88" s="87" t="str">
        <f>IF(AND((RIGHT($Y$3,2)-'[1]Miter Profiles'!$AC$26-'[1]Outside Edges'!$B87)&gt;=5,'[1]Outside Edges'!$P87="Yes"),"Yes","No")</f>
        <v>Yes</v>
      </c>
      <c r="Z88" s="10" t="str">
        <f>IF(AND((RIGHT($Z$3,2)-'[1]Miter Profiles'!$AC$27-'[1]Outside Edges'!$B87)&gt;=5,'[1]Outside Edges'!$P87="Yes"),"Yes","No")</f>
        <v>Yes</v>
      </c>
      <c r="AA88" s="10" t="str">
        <f>IF(AND((RIGHT($AA$3,2)-'[1]Miter Profiles'!$AC$28-'[1]Outside Edges'!$B87)&gt;=5,'[1]Outside Edges'!$P87="Yes"),"Yes","No")</f>
        <v>Yes</v>
      </c>
      <c r="AB88" s="85" t="str">
        <f>IF(AND((RIGHT($AB$3,2)-'[1]Miter Profiles'!$AC$29-'[1]Outside Edges'!$B87)&gt;=5,'[1]Outside Edges'!$P87="Yes"),"Yes","No")</f>
        <v>Yes</v>
      </c>
      <c r="AC88" s="86" t="str">
        <f>IF(AND((RIGHT($AC$3,2)-'[1]Miter Profiles'!$AC$30-'[1]Outside Edges'!$B87)&gt;=5,'[1]Outside Edges'!$P87="Yes"),"Yes","No")</f>
        <v>Yes</v>
      </c>
      <c r="AD88" s="11" t="str">
        <f>IF(AND((RIGHT($AD$3,2)-'[1]Miter Profiles'!$AC$31-'[1]Outside Edges'!$B87)&gt;=5,'[1]Outside Edges'!$P87="Yes"),"Yes","No")</f>
        <v>Yes</v>
      </c>
      <c r="AE88" s="87" t="str">
        <f>IF(AND((RIGHT($AE$3,2)-'[1]Miter Profiles'!$AC$32-'[1]Outside Edges'!$B87)&gt;=5,'[1]Outside Edges'!$P87="Yes"),"Yes","No")</f>
        <v>Yes</v>
      </c>
      <c r="AF88" s="10" t="str">
        <f>IF(AND((RIGHT($AF$3,2)-'[1]Miter Profiles'!$AC$33-'[1]Outside Edges'!$B87)&gt;=5,'[1]Outside Edges'!$P87="Yes"),"Yes","No")</f>
        <v>Yes</v>
      </c>
      <c r="AG88" s="10" t="str">
        <f>IF(AND((RIGHT($AG$3,2)-'[1]Miter Profiles'!$AC$34-'[1]Outside Edges'!$B87)&gt;=5,'[1]Outside Edges'!$P87="Yes"),"Yes","No")</f>
        <v>Yes</v>
      </c>
      <c r="AH88" s="85" t="str">
        <f>IF(AND((RIGHT($AH$3,2)-'[1]Miter Profiles'!$AC$35-'[1]Outside Edges'!$B87)&gt;=5,'[1]Outside Edges'!$P87="Yes"),"Yes","No")</f>
        <v>Yes</v>
      </c>
      <c r="AI88" s="86" t="str">
        <f>IF(AND((RIGHT($AI$3,2)-'[1]Miter Profiles'!$AC$36-'[1]Outside Edges'!$B87)&gt;=5,'[1]Outside Edges'!$P87="Yes"),"Yes","No")</f>
        <v>Yes</v>
      </c>
      <c r="AJ88" s="11" t="str">
        <f>IF(AND((RIGHT($AJ$3,2)-'[1]Miter Profiles'!$AC$37-'[1]Outside Edges'!$B87)&gt;=5,'[1]Outside Edges'!$P87="Yes"),"Yes","No")</f>
        <v>Yes</v>
      </c>
      <c r="AK88" s="87" t="str">
        <f>IF(AND((RIGHT($AK$3,2)-'[1]Miter Profiles'!$AC$38-'[1]Outside Edges'!$B87)&gt;=5,'[1]Outside Edges'!$P87="Yes"),"Yes","No")</f>
        <v>Yes</v>
      </c>
      <c r="AL88" s="10" t="str">
        <f>IF(AND((RIGHT($AL$3,2)-'[1]Miter Profiles'!$AC$39-'[1]Outside Edges'!$B87)&gt;=5,'[1]Outside Edges'!$P87="Yes"),"Yes","No")</f>
        <v>Yes</v>
      </c>
      <c r="AM88" s="10" t="str">
        <f>IF(AND((RIGHT($AM$3,2)-'[1]Miter Profiles'!$AC$40-'[1]Outside Edges'!$B87)&gt;=5,'[1]Outside Edges'!$P87="Yes"),"Yes","No")</f>
        <v>Yes</v>
      </c>
      <c r="AN88" s="85" t="str">
        <f>IF(AND((RIGHT($AN$3,2)-'[1]Miter Profiles'!$AC$41-'[1]Outside Edges'!$B87)&gt;=5,'[1]Outside Edges'!$P87="Yes"),"Yes","No")</f>
        <v>Yes</v>
      </c>
      <c r="AO88" s="86" t="str">
        <f>IF(AND((RIGHT($AO$3,2)-'[1]Miter Profiles'!$AC$42-'[1]Outside Edges'!$B87)&gt;=5,'[1]Outside Edges'!$P87="Yes"),"Yes","No")</f>
        <v>Yes</v>
      </c>
      <c r="AP88" s="11" t="str">
        <f>IF(AND((RIGHT($AP$3,2)-'[1]Miter Profiles'!$AC$43-'[1]Outside Edges'!$B87)&gt;=5,'[1]Outside Edges'!$P87="Yes"),"Yes","No")</f>
        <v>Yes</v>
      </c>
      <c r="AQ88" s="87" t="str">
        <f>IF(AND((RIGHT($AQ$3,2)-'[1]Miter Profiles'!$AC$44-'[1]Outside Edges'!$B87)&gt;=5,'[1]Outside Edges'!$P87="Yes"),"Yes","No")</f>
        <v>Yes</v>
      </c>
      <c r="AR88" s="10" t="str">
        <f>IF(AND((RIGHT($AR$3,2)-'[1]Miter Profiles'!$AC$45-'[1]Outside Edges'!$B87)&gt;=5,'[1]Outside Edges'!$P87="Yes"),"Yes","No")</f>
        <v>Yes</v>
      </c>
      <c r="AS88" s="10" t="str">
        <f>IF(AND((RIGHT($AS$3,2)-'[1]Miter Profiles'!$AC$46-'[1]Outside Edges'!$B87)&gt;=5,'[1]Outside Edges'!$P87="Yes"),"Yes","No")</f>
        <v>Yes</v>
      </c>
      <c r="AT88" s="85" t="str">
        <f>IF(AND((RIGHT($AT$3,2)-'[1]Miter Profiles'!$AC$47-'[1]Outside Edges'!$B87)&gt;=5,'[1]Outside Edges'!$P87="Yes"),"Yes","No")</f>
        <v>Yes</v>
      </c>
      <c r="AU88" s="86" t="str">
        <f>IF(AND((RIGHT($AU$3,2)-'[1]Miter Profiles'!$AC$48-'[1]Outside Edges'!$B87)&gt;=5,'[1]Outside Edges'!$P87="Yes"),"Yes","No")</f>
        <v>Yes</v>
      </c>
      <c r="AV88" s="11" t="str">
        <f>IF(AND((RIGHT($AV$3,2)-'[1]Miter Profiles'!$AC$49-'[1]Outside Edges'!$B87)&gt;=5,'[1]Outside Edges'!$P87="Yes"),"Yes","No")</f>
        <v>Yes</v>
      </c>
      <c r="AW88" s="87" t="str">
        <f>IF(AND((RIGHT($AW$3,2)-'[1]Miter Profiles'!$AC$50-'[1]Outside Edges'!$B87)&gt;=5,'[1]Outside Edges'!$P87="Yes"),"Yes","No")</f>
        <v>Yes</v>
      </c>
      <c r="AX88" s="10" t="str">
        <f>IF(AND((RIGHT($AX$3,2)-'[1]Miter Profiles'!$AC$51-'[1]Outside Edges'!$B87)&gt;=5,'[1]Outside Edges'!$P87="Yes"),"Yes","No")</f>
        <v>Yes</v>
      </c>
      <c r="AY88" s="10" t="str">
        <f>IF(AND((RIGHT($AY$3,2)-'[1]Miter Profiles'!$AC$52-'[1]Outside Edges'!$B87)&gt;=5,'[1]Outside Edges'!$P87="Yes"),"Yes","No")</f>
        <v>Yes</v>
      </c>
      <c r="AZ88" s="85" t="str">
        <f>IF(AND((RIGHT($AZ$3,2)-'[1]Miter Profiles'!$AC$53-'[1]Outside Edges'!$B87)&gt;=5,'[1]Outside Edges'!$P87="Yes"),"Yes","No")</f>
        <v>Yes</v>
      </c>
      <c r="BA88" s="86" t="str">
        <f>IF(AND((RIGHT($BA$3,2)-'[1]Miter Profiles'!$AC$54-'[1]Outside Edges'!$B87)&gt;=5,'[1]Outside Edges'!$P87="Yes"),"Yes","No")</f>
        <v>Yes</v>
      </c>
      <c r="BB88" s="11" t="str">
        <f>IF(AND((RIGHT($BB$3,2)-'[1]Miter Profiles'!$AC$55-'[1]Outside Edges'!$B87)&gt;=5,'[1]Outside Edges'!$P87="Yes"),"Yes","No")</f>
        <v>Yes</v>
      </c>
      <c r="BC88" s="87" t="str">
        <f>IF(AND((RIGHT($BC$3,2)-'[1]Miter Profiles'!$AC$56-'[1]Outside Edges'!$B87)&gt;=5,'[1]Outside Edges'!$P87="Yes"),"Yes","No")</f>
        <v>Yes</v>
      </c>
      <c r="BD88" s="10" t="str">
        <f>IF(AND((RIGHT($BD$3,2)-'[1]Miter Profiles'!$AC$57-'[1]Outside Edges'!$B87)&gt;=5,'[1]Outside Edges'!$P87="Yes"),"Yes","No")</f>
        <v>Yes</v>
      </c>
      <c r="BE88" s="10" t="str">
        <f>IF(AND((RIGHT($BE$3,2)-'[1]Miter Profiles'!$AC$58-'[1]Outside Edges'!$B87)&gt;=5,'[1]Outside Edges'!$P87="Yes"),"Yes","No")</f>
        <v>Yes</v>
      </c>
      <c r="BF88" s="85" t="str">
        <f>IF(AND((RIGHT($BF$3,2)-'[1]Miter Profiles'!$AC$59-'[1]Outside Edges'!$B87)&gt;=5,'[1]Outside Edges'!$P87="Yes"),"Yes","No")</f>
        <v>Yes</v>
      </c>
      <c r="BG88" s="86" t="str">
        <f>IF(AND((RIGHT($BG$3,2)-'[1]Miter Profiles'!$AC$60-'[1]Outside Edges'!$B87)&gt;=5,'[1]Outside Edges'!$P87="Yes"),"Yes","No")</f>
        <v>Yes</v>
      </c>
      <c r="BH88" s="11" t="str">
        <f>IF(AND((RIGHT($BH$3,2)-'[1]Miter Profiles'!$AC$61-'[1]Outside Edges'!$B87)&gt;=5,'[1]Outside Edges'!$P87="Yes"),"Yes","No")</f>
        <v>Yes</v>
      </c>
      <c r="BI88" s="87" t="str">
        <f>IF(AND((RIGHT($BI$3,2)-'[1]Miter Profiles'!$AC$62-'[1]Outside Edges'!$B87)&gt;=5,'[1]Outside Edges'!$P87="Yes"),"Yes","No")</f>
        <v>Yes</v>
      </c>
      <c r="BJ88" s="10" t="str">
        <f>IF(AND((RIGHT($BJ$3,2)-'[1]Miter Profiles'!$AC$63-'[1]Outside Edges'!$B87)&gt;=5,'[1]Outside Edges'!$P87="Yes"),"Yes","No")</f>
        <v>Yes</v>
      </c>
      <c r="BK88" s="10" t="str">
        <f>IF(AND((RIGHT($BK$3,2)-'[1]Miter Profiles'!$AC$64-'[1]Outside Edges'!$B87)&gt;=5,'[1]Outside Edges'!$P87="Yes"),"Yes","No")</f>
        <v>Yes</v>
      </c>
      <c r="BL88" s="85" t="str">
        <f>IF(AND((RIGHT($BL$3,2)-'[1]Miter Profiles'!$AC$65-'[1]Outside Edges'!$B87)&gt;=5,'[1]Outside Edges'!$P87="Yes"),"Yes","No")</f>
        <v>Yes</v>
      </c>
      <c r="BM88" s="86" t="str">
        <f>IF(AND((RIGHT($BM$3,2)-'[1]Miter Profiles'!$AC$66-'[1]Outside Edges'!$B87)&gt;=5,'[1]Outside Edges'!$P87="Yes"),"Yes","No")</f>
        <v>Yes</v>
      </c>
      <c r="BN88" s="11" t="str">
        <f>IF(AND((RIGHT($BN$3,2)-'[1]Miter Profiles'!$AC$67-'[1]Outside Edges'!$B87)&gt;=5,'[1]Outside Edges'!$P87="Yes"),"Yes","No")</f>
        <v>Yes</v>
      </c>
      <c r="BO88" s="87" t="str">
        <f>IF(AND((RIGHT($BO$3,2)-'[1]Miter Profiles'!$AC$68-'[1]Outside Edges'!$B87)&gt;=5,'[1]Outside Edges'!$P87="Yes"),"Yes","No")</f>
        <v>Yes</v>
      </c>
      <c r="BP88" s="10" t="str">
        <f>IF(AND((RIGHT($BP$3,2)-'[1]Miter Profiles'!$AC$69-'[1]Outside Edges'!$B87)&gt;=5,'[1]Outside Edges'!$P87="Yes"),"Yes","No")</f>
        <v>Yes</v>
      </c>
      <c r="BQ88" s="10" t="str">
        <f>IF(AND((RIGHT($BQ$3,2)-'[1]Miter Profiles'!$AC$70-'[1]Outside Edges'!$B87)&gt;=5,'[1]Outside Edges'!$P87="Yes"),"Yes","No")</f>
        <v>Yes</v>
      </c>
      <c r="BR88" s="85" t="str">
        <f>IF(AND((RIGHT($BR$3,2)-'[1]Miter Profiles'!$AC$71-'[1]Outside Edges'!$B87)&gt;=5,'[1]Outside Edges'!$P87="Yes"),"Yes","No")</f>
        <v>Yes</v>
      </c>
      <c r="BS88" s="86" t="str">
        <f>IF(AND((RIGHT($BS$3,2)-'[1]Miter Profiles'!$AC$72-'[1]Outside Edges'!$B87)&gt;=5,'[1]Outside Edges'!$P87="Yes"),"Yes","No")</f>
        <v>Yes</v>
      </c>
      <c r="BT88" s="11" t="str">
        <f>IF(AND((RIGHT($BT$3,2)-'[1]Miter Profiles'!$AC$73-'[1]Outside Edges'!$B87)&gt;=5,'[1]Outside Edges'!$P87="Yes"),"Yes","No")</f>
        <v>Yes</v>
      </c>
      <c r="BU88" s="87" t="str">
        <f>IF(AND((RIGHT($BU$3,2)-'[1]Miter Profiles'!$AC$74-'[1]Outside Edges'!$B87)&gt;=5,'[1]Outside Edges'!$P87="Yes"),"Yes","No")</f>
        <v>Yes</v>
      </c>
      <c r="BV88" s="10" t="str">
        <f>IF(AND((RIGHT($BV$3,2)-'[1]Miter Profiles'!$AC$75-'[1]Outside Edges'!$B87)&gt;=5,'[1]Outside Edges'!$P87="Yes"),"Yes","No")</f>
        <v>Yes</v>
      </c>
      <c r="BW88" s="10" t="str">
        <f>IF(AND((RIGHT($BW$3,2)-'[1]Miter Profiles'!$AC$76-'[1]Outside Edges'!$B87)&gt;=5,'[1]Outside Edges'!$P87="Yes"),"Yes","No")</f>
        <v>Yes</v>
      </c>
      <c r="BX88" s="85" t="str">
        <f>IF(AND((RIGHT($BX$3,2)-'[1]Miter Profiles'!$AC$77-'[1]Outside Edges'!$B87)&gt;=5,'[1]Outside Edges'!$P87="Yes"),"Yes","No")</f>
        <v>Yes</v>
      </c>
      <c r="BY88" s="86" t="str">
        <f>IF(AND((RIGHT($BY$3,2)-'[1]Miter Profiles'!$AC$78-'[1]Outside Edges'!$B87)&gt;=5,'[1]Outside Edges'!$P87="Yes"),"Yes","No")</f>
        <v>Yes</v>
      </c>
      <c r="BZ88" s="11" t="str">
        <f>IF(AND((RIGHT($BZ$3,2)-'[1]Miter Profiles'!$AC$79-'[1]Outside Edges'!$B87)&gt;=5,'[1]Outside Edges'!$P87="Yes"),"Yes","No")</f>
        <v>Yes</v>
      </c>
      <c r="CA88" s="87" t="str">
        <f>IF(AND((RIGHT($CA$3,2)-'[1]Miter Profiles'!$AC$80-'[1]Outside Edges'!$B87)&gt;=5,'[1]Outside Edges'!$P87="Yes"),"Yes","No")</f>
        <v>Yes</v>
      </c>
      <c r="CB88" s="10" t="str">
        <f>IF(AND((RIGHT($CB$3,2)-'[1]Miter Profiles'!$AC$81-'[1]Outside Edges'!$B87)&gt;=5,'[1]Outside Edges'!$P87="Yes"),"Yes","No")</f>
        <v>Yes</v>
      </c>
      <c r="CC88" s="10" t="str">
        <f>IF(AND((RIGHT($CC$3,2)-'[1]Miter Profiles'!$AC$82-'[1]Outside Edges'!$B87)&gt;=5,'[1]Outside Edges'!$P87="Yes"),"Yes","No")</f>
        <v>Yes</v>
      </c>
      <c r="CD88" s="85" t="str">
        <f>IF(AND((RIGHT($CD$3,2)-'[1]Miter Profiles'!$AC$83-'[1]Outside Edges'!$B87)&gt;=5,'[1]Outside Edges'!$P87="Yes"),"Yes","No")</f>
        <v>Yes</v>
      </c>
      <c r="CE88" s="86" t="str">
        <f>IF(AND((RIGHT($CE$3,2)-'[1]Miter Profiles'!$AC$84-'[1]Outside Edges'!$B87)&gt;=5,'[1]Outside Edges'!$P87="Yes"),"Yes","No")</f>
        <v>Yes</v>
      </c>
      <c r="CF88" s="11" t="str">
        <f>IF(AND((RIGHT($CF$3,2)-'[1]Miter Profiles'!$AC$85-'[1]Outside Edges'!$B87)&gt;=5,'[1]Outside Edges'!$P87="Yes"),"Yes","No")</f>
        <v>Yes</v>
      </c>
      <c r="CG88" s="87" t="str">
        <f>IF(AND((RIGHT($CG$3,2)-'[1]Miter Profiles'!$AC$86-'[1]Outside Edges'!$B87)&gt;=5,'[1]Outside Edges'!$P87="Yes"),"Yes","No")</f>
        <v>Yes</v>
      </c>
      <c r="CH88" s="10" t="str">
        <f>IF(AND((RIGHT($CH$3,2)-'[1]Miter Profiles'!$AC$87-'[1]Outside Edges'!$B87)&gt;=5,'[1]Outside Edges'!$P87="Yes"),"Yes","No")</f>
        <v>Yes</v>
      </c>
      <c r="CI88" s="10" t="str">
        <f>IF(AND((RIGHT($CI$3,2)-'[1]Miter Profiles'!$AC$88-'[1]Outside Edges'!$B87)&gt;=5,'[1]Outside Edges'!$P87="Yes"),"Yes","No")</f>
        <v>Yes</v>
      </c>
      <c r="CJ88" s="85" t="str">
        <f>IF(AND((RIGHT($CJ$3,2)-'[1]Miter Profiles'!$AC$89-'[1]Outside Edges'!$B87)&gt;=5,'[1]Outside Edges'!$P87="Yes"),"Yes","No")</f>
        <v>Yes</v>
      </c>
      <c r="CK88" s="86" t="str">
        <f>IF(AND((RIGHT($CK$3,2)-'[1]Miter Profiles'!$AC$90-'[1]Outside Edges'!$B87)&gt;=5,'[1]Outside Edges'!$P87="Yes"),"Yes","No")</f>
        <v>Yes</v>
      </c>
      <c r="CL88" s="11" t="str">
        <f>IF(AND((RIGHT($CL$3,2)-'[1]Miter Profiles'!$AC$91-'[1]Outside Edges'!$B87)&gt;=5,'[1]Outside Edges'!$P87="Yes"),"Yes","No")</f>
        <v>Yes</v>
      </c>
      <c r="CM88" s="87" t="str">
        <f>IF(AND((RIGHT($CM$3,2)-'[1]Miter Profiles'!$AC$92-'[1]Outside Edges'!$B87)&gt;=5,'[1]Outside Edges'!$P87="Yes"),"Yes","No")</f>
        <v>Yes</v>
      </c>
      <c r="CN88" s="10" t="str">
        <f>IF(AND((RIGHT(CN$3,2)-'[1]Miter Profiles'!$AC$93-'[1]Outside Edges'!$B87)&gt;=5,'[1]Outside Edges'!$P87="Yes"),"Yes","No")</f>
        <v>Yes</v>
      </c>
      <c r="CO88" s="10" t="str">
        <f>IF(AND((RIGHT(CO$3,2)-'[1]Miter Profiles'!$AC$94-'[1]Outside Edges'!$B87)&gt;=5,'[1]Outside Edges'!$P87="Yes"),"Yes","No")</f>
        <v>Yes</v>
      </c>
      <c r="CP88" s="85" t="str">
        <f>IF(AND((RIGHT(CP$3,2)-'[1]Miter Profiles'!$AC$95-'[1]Outside Edges'!$B87)&gt;=5,'[1]Outside Edges'!$P87="Yes"),"Yes","No")</f>
        <v>Yes</v>
      </c>
      <c r="CQ88" s="86" t="str">
        <f>IF(AND((RIGHT(CQ$3,2)-'[1]Miter Profiles'!$AC$96-'[1]Outside Edges'!$B87)&gt;=5,'[1]Outside Edges'!$P87="Yes"),"Yes","No")</f>
        <v>Yes</v>
      </c>
      <c r="CR88" s="11" t="str">
        <f>IF(AND((RIGHT(CR$3,2)-'[1]Miter Profiles'!$AC$97-'[1]Outside Edges'!$B87)&gt;=5,'[1]Outside Edges'!$P87="Yes"),"Yes","No")</f>
        <v>Yes</v>
      </c>
      <c r="CS88" s="87" t="str">
        <f>IF(AND((RIGHT(CS$3,2)-'[1]Miter Profiles'!$AC$98-'[1]Outside Edges'!$B87)&gt;=5,'[1]Outside Edges'!$P87="Yes"),"Yes","No")</f>
        <v>Yes</v>
      </c>
      <c r="CT88" s="10" t="str">
        <f>IF(AND((RIGHT($CT$3,2)-'[1]Miter Profiles'!$AC$99-'[1]Outside Edges'!$B87)&gt;=5,'[1]Outside Edges'!$P87="Yes"),"Yes","No")</f>
        <v>Yes</v>
      </c>
      <c r="CU88" s="10" t="str">
        <f>IF(AND((RIGHT($CU$3,2)-'[1]Miter Profiles'!$AC$100-'[1]Outside Edges'!$B87)&gt;=5,'[1]Outside Edges'!$P87="Yes"),"Yes","No")</f>
        <v>Yes</v>
      </c>
      <c r="CV88" s="85" t="str">
        <f>IF(AND((RIGHT($CV$3,2)-'[1]Miter Profiles'!$AC$101-'[1]Outside Edges'!$B87)&gt;=5,'[1]Outside Edges'!$P87="Yes"),"Yes","No")</f>
        <v>Yes</v>
      </c>
      <c r="CW88" s="86" t="str">
        <f>IF(AND((RIGHT($CW$3,2)-'[1]Miter Profiles'!$AC$102-'[1]Outside Edges'!$B87)&gt;=5,'[1]Outside Edges'!$P87="Yes"),"Yes","No")</f>
        <v>Yes</v>
      </c>
      <c r="CX88" s="11" t="str">
        <f>IF(AND((RIGHT($CX$3,2)-'[1]Miter Profiles'!$AC$103-'[1]Outside Edges'!$B87)&gt;=5,'[1]Outside Edges'!$P87="Yes"),"Yes","No")</f>
        <v>Yes</v>
      </c>
      <c r="CY88" s="87" t="str">
        <f>IF(AND((RIGHT($CY$3,2)-'[1]Miter Profiles'!$AC$104-'[1]Outside Edges'!$B87)&gt;=5,'[1]Outside Edges'!$P87="Yes"),"Yes","No")</f>
        <v>Yes</v>
      </c>
      <c r="CZ88" s="10" t="str">
        <f>IF(AND((RIGHT($CZ$3,2)-'[1]Miter Profiles'!$AC$105-'[1]Outside Edges'!$B87)&gt;=5,'[1]Outside Edges'!$P87="Yes"),"Yes","No")</f>
        <v>Yes</v>
      </c>
      <c r="DA88" s="10" t="str">
        <f>IF(AND((RIGHT($DA$3,2)-'[1]Miter Profiles'!$AC$106-'[1]Outside Edges'!$B87)&gt;=5,'[1]Outside Edges'!$P87="Yes"),"Yes","No")</f>
        <v>Yes</v>
      </c>
      <c r="DB88" s="85" t="str">
        <f>IF(AND((RIGHT($DB$3,2)-'[1]Miter Profiles'!$AC$107-'[1]Outside Edges'!$B87)&gt;=5,'[1]Outside Edges'!$P87="Yes"),"Yes","No")</f>
        <v>Yes</v>
      </c>
      <c r="DC88" s="86" t="str">
        <f>IF(AND((RIGHT($DC$3,2)-'[1]Miter Profiles'!$AC$108-'[1]Outside Edges'!$B87)&gt;=5,'[1]Outside Edges'!$P87="Yes"),"Yes","No")</f>
        <v>Yes</v>
      </c>
      <c r="DD88" s="11" t="str">
        <f>IF(AND((RIGHT($DD$3,2)-'[1]Miter Profiles'!$AC$109-'[1]Outside Edges'!$B87)&gt;=5,'[1]Outside Edges'!$P87="Yes"),"Yes","No")</f>
        <v>Yes</v>
      </c>
      <c r="DE88" s="87" t="str">
        <f>IF(AND((RIGHT($DE$3,2)-'[1]Miter Profiles'!$AC$110-'[1]Outside Edges'!$B87)&gt;=5,'[1]Outside Edges'!$P87="Yes"),"Yes","No")</f>
        <v>Yes</v>
      </c>
      <c r="DF88" s="10" t="str">
        <f>IF(AND((RIGHT($DF$3,2)-'[1]Miter Profiles'!$AC$111-'[1]Outside Edges'!$B87)&gt;=5,'[1]Outside Edges'!$P87="Yes"),"Yes","No")</f>
        <v>Yes</v>
      </c>
      <c r="DG88" s="10" t="str">
        <f>IF(AND((RIGHT($DG$3,2)-'[1]Miter Profiles'!$AC$112-'[1]Outside Edges'!$B87)&gt;=5,'[1]Outside Edges'!$P87="Yes"),"Yes","No")</f>
        <v>Yes</v>
      </c>
      <c r="DH88" s="85" t="str">
        <f>IF(AND((RIGHT($DH$3,2)-'[1]Miter Profiles'!$AC$113-'[1]Outside Edges'!$B87)&gt;=5,'[1]Outside Edges'!$P87="Yes"),"Yes","No")</f>
        <v>Yes</v>
      </c>
      <c r="DI88" s="86" t="str">
        <f>IF(AND((RIGHT($DI$3,2)-'[1]Miter Profiles'!$AC$114-'[1]Outside Edges'!$B87)&gt;=5,'[1]Outside Edges'!$P87="Yes"),"Yes","No")</f>
        <v>Yes</v>
      </c>
      <c r="DJ88" s="11" t="str">
        <f>IF(AND((RIGHT($DJ$3,2)-'[1]Miter Profiles'!$AC$115-'[1]Outside Edges'!$B87)&gt;=5,'[1]Outside Edges'!$P87="Yes"),"Yes","No")</f>
        <v>Yes</v>
      </c>
      <c r="DK88" s="87" t="str">
        <f>IF(AND((RIGHT($DK$3,2)-'[1]Miter Profiles'!$AC$116-'[1]Outside Edges'!$B87)&gt;=5,'[1]Outside Edges'!$P87="Yes"),"Yes","No")</f>
        <v>Yes</v>
      </c>
      <c r="DL88" s="10" t="str">
        <f>IF(AND((RIGHT($DL$3,2)-'[1]Miter Profiles'!$AC$117-'[1]Outside Edges'!$B87)&gt;=5,'[1]Outside Edges'!$P87="Yes"),"Yes","No")</f>
        <v>Yes</v>
      </c>
      <c r="DM88" s="10" t="str">
        <f>IF(AND((RIGHT($DM$3,2)-'[1]Miter Profiles'!$AC$118-'[1]Outside Edges'!$B87)&gt;=5,'[1]Outside Edges'!$P87="Yes"),"Yes","No")</f>
        <v>Yes</v>
      </c>
      <c r="DN88" s="85" t="str">
        <f>IF(AND((RIGHT($DN$3,2)-'[1]Miter Profiles'!$AC$119-'[1]Outside Edges'!$B87)&gt;=5,'[1]Outside Edges'!$P87="Yes"),"Yes","No")</f>
        <v>Yes</v>
      </c>
      <c r="DO88" s="86" t="str">
        <f>IF(AND((RIGHT($DO$3,2)-'[1]Miter Profiles'!$AC$120-'[1]Outside Edges'!$B87)&gt;=5,'[1]Outside Edges'!$P87="Yes"),"Yes","No")</f>
        <v>Yes</v>
      </c>
      <c r="DP88" s="11" t="str">
        <f>IF(AND((RIGHT($DP$3,2)-'[1]Miter Profiles'!$AC$121-'[1]Outside Edges'!$B87)&gt;=5,'[1]Outside Edges'!$P87="Yes"),"Yes","No")</f>
        <v>Yes</v>
      </c>
      <c r="DQ88" s="87" t="str">
        <f>IF(AND((RIGHT($DQ$3,2)-'[1]Miter Profiles'!$AC$122-'[1]Outside Edges'!$B87)&gt;=5,'[1]Outside Edges'!$P87="Yes"),"Yes","No")</f>
        <v>Yes</v>
      </c>
      <c r="DR88" s="10" t="str">
        <f>IF(AND((RIGHT($DR$3,2)-'[1]Miter Profiles'!$AC$123-'[1]Outside Edges'!$B87)&gt;=5,'[1]Outside Edges'!$P87="Yes"),"Yes","No")</f>
        <v>Yes</v>
      </c>
      <c r="DS88" s="10" t="str">
        <f>IF(AND((RIGHT($DS$3,2)-'[1]Miter Profiles'!$AC$124-'[1]Outside Edges'!$B87)&gt;=5,'[1]Outside Edges'!$P87="Yes"),"Yes","No")</f>
        <v>Yes</v>
      </c>
      <c r="DT88" s="85" t="str">
        <f>IF(AND((RIGHT($DT$3,2)-'[1]Miter Profiles'!$AC$125-'[1]Outside Edges'!$B87)&gt;=5,'[1]Outside Edges'!$P87="Yes"),"Yes","No")</f>
        <v>Yes</v>
      </c>
      <c r="DU88" s="86" t="str">
        <f>IF(AND((RIGHT($DU$3,2)-'[1]Miter Profiles'!$AC$126-'[1]Outside Edges'!$B87)&gt;=5,'[1]Outside Edges'!$P87="Yes"),"Yes","No")</f>
        <v>Yes</v>
      </c>
      <c r="DV88" s="11" t="str">
        <f>IF(AND((RIGHT($DV$3,2)-'[1]Miter Profiles'!$AC$127-'[1]Outside Edges'!$B87)&gt;=5,'[1]Outside Edges'!$P87="Yes"),"Yes","No")</f>
        <v>Yes</v>
      </c>
      <c r="DW88" s="87" t="str">
        <f>IF(AND((RIGHT($DW$3,2)-'[1]Miter Profiles'!$AC$128-'[1]Outside Edges'!$B87)&gt;=5,'[1]Outside Edges'!$P87="Yes"),"Yes","No")</f>
        <v>Yes</v>
      </c>
      <c r="DX88" s="10" t="str">
        <f>IF(AND((RIGHT($DX$3,2)-'[1]Miter Profiles'!$AC$129-'[1]Outside Edges'!$B87)&gt;=5,'[1]Outside Edges'!$P87="Yes"),"Yes","No")</f>
        <v>Yes</v>
      </c>
      <c r="DY88" s="10" t="str">
        <f>IF(AND((RIGHT($DY$3,2)-'[1]Miter Profiles'!$AC$130-'[1]Outside Edges'!$B87)&gt;=5,'[1]Outside Edges'!$P87="Yes"),"Yes","No")</f>
        <v>Yes</v>
      </c>
      <c r="DZ88" s="85" t="str">
        <f>IF(AND((RIGHT($DZ$3,2)-'[1]Miter Profiles'!$AC$131-'[1]Outside Edges'!$B87)&gt;=5,'[1]Outside Edges'!$P87="Yes"),"Yes","No")</f>
        <v>Yes</v>
      </c>
      <c r="EA88" s="90" t="str">
        <f>IF(AND((RIGHT($EA$3,2)-'[1]Miter Profiles'!$AC$132-'[1]Outside Edges'!$B87)&gt;=5,'[1]Outside Edges'!$P87="Yes"),"Yes","No")</f>
        <v>Yes</v>
      </c>
      <c r="EB88" s="105" t="str">
        <f>IF(AND((RIGHT($EB$3,2)-'[1]Miter Profiles'!$AC$133-'[1]Outside Edges'!$B87)&gt;=5,'[1]Outside Edges'!$P87="Yes"),"Yes","No")</f>
        <v>Yes</v>
      </c>
      <c r="EC88" s="110" t="str">
        <f>IF(AND((RIGHT($EC$3,2)-'[1]Miter Profiles'!$AC$134-'[1]Outside Edges'!$B87)&gt;=5,'[1]Outside Edges'!$P87="Yes"),"Yes","No")</f>
        <v>Yes</v>
      </c>
      <c r="ED88" s="116" t="str">
        <f>IF(AND((RIGHT($ED$3,2)-'[1]Miter Profiles'!$AC$135-'[1]Outside Edges'!$B87)&gt;=5,'[1]Outside Edges'!$P87="Yes"),"Yes","No")</f>
        <v>Yes</v>
      </c>
      <c r="EE88" s="113" t="str">
        <f>IF(AND((RIGHT($EE$3,2)-'[1]Miter Profiles'!$AC$136-'[1]Outside Edges'!$B87)&gt;=5,'[1]Outside Edges'!$P87="Yes"),"Yes","No")</f>
        <v>Yes</v>
      </c>
      <c r="EF88" s="85" t="str">
        <f>IF(AND((RIGHT($EF$3,2)-'[1]Miter Profiles'!$AC$137-'[1]Outside Edges'!$B87)&gt;=5,'[1]Outside Edges'!$P87="Yes"),"Yes","No")</f>
        <v>Yes</v>
      </c>
      <c r="EG88" s="10" t="str">
        <f>IF(AND((RIGHT($EG$3,2)-'[1]Miter Profiles'!$AC$138-'[1]Outside Edges'!$B87)&gt;=5,'[1]Outside Edges'!$P87="Yes"),"Yes","No")</f>
        <v>Yes</v>
      </c>
      <c r="EH88" s="90" t="str">
        <f>IF(AND((RIGHT($EH$3,2)-'[1]Miter Profiles'!$AC$139-'[1]Outside Edges'!$B87)&gt;=5,'[1]Outside Edges'!$P87="Yes"),"Yes","No")</f>
        <v>Yes</v>
      </c>
      <c r="EI88" s="121" t="str">
        <f>IF(AND((RIGHT($EI$3,2)-'[1]Miter Profiles'!$AC$140-'[1]Outside Edges'!$B87)&gt;=5,'[1]Outside Edges'!$P87="Yes"),"Yes","No")</f>
        <v>Yes</v>
      </c>
      <c r="EJ88" s="124" t="str">
        <f>IF(AND((RIGHT($EJ$3,2)-'[1]Miter Profiles'!$AC$141-'[1]Outside Edges'!$B87)&gt;=5,'[1]Outside Edges'!$P87="Yes"),"Yes","No")</f>
        <v>Yes</v>
      </c>
      <c r="EK88" s="124" t="str">
        <f>IF(AND((RIGHT($EK$3,2)-'[1]Miter Profiles'!$AC$142-'[1]Outside Edges'!$B87)&gt;=5,'[1]Outside Edges'!$P87="Yes"),"Yes","No")</f>
        <v>Yes</v>
      </c>
      <c r="EL88" s="116" t="str">
        <f>IF(AND((RIGHT($EL$3,2)-'[1]Miter Profiles'!$AC$143-'[1]Outside Edges'!$B87)&gt;=5,'[1]Outside Edges'!$P87="Yes"),"Yes","No")</f>
        <v>Yes</v>
      </c>
      <c r="EM88" s="129" t="str">
        <f>IF(AND((RIGHT($EM$3,2)-'[1]Miter Profiles'!$AC$144-'[1]Outside Edges'!$B87)&gt;=5,'[1]Outside Edges'!$P87="Yes"),"Yes","No")</f>
        <v>Yes</v>
      </c>
      <c r="EN88" s="10" t="str">
        <f>IF(AND((RIGHT($EN$3,2)-'[1]Miter Profiles'!$AC$145-'[1]Outside Edges'!$B87)&gt;=5,'[1]Outside Edges'!$P87="Yes"),"Yes","No")</f>
        <v>Yes</v>
      </c>
      <c r="EO88" s="90" t="str">
        <f>IF(AND((RIGHT($EO$3,2)-'[1]Miter Profiles'!$AC$146-'[1]Outside Edges'!$B87)&gt;=5,'[1]Outside Edges'!$P87="Yes"),"Yes","No")</f>
        <v>Yes</v>
      </c>
      <c r="EP88" s="124" t="str">
        <f>IF(AND((RIGHT($EP$3,2)-'[1]Miter Profiles'!$AC$147-'[1]Outside Edges'!$B87)&gt;=5,'[1]Outside Edges'!$P87="Yes"),"Yes","No")</f>
        <v>Yes</v>
      </c>
      <c r="EQ88" s="124" t="str">
        <f>IF(AND((RIGHT($EQ$3,2)-'[1]Miter Profiles'!$AC$148-'[1]Outside Edges'!$B87)&gt;=5,'[1]Outside Edges'!$P87="Yes"),"Yes","No")</f>
        <v>Yes</v>
      </c>
      <c r="ER88" s="116" t="str">
        <f>IF(AND((RIGHT($ER$3,2)-'[1]Miter Profiles'!$AC$149-'[1]Outside Edges'!$B87)&gt;=5,'[1]Outside Edges'!$P87="Yes"),"Yes","No")</f>
        <v>Yes</v>
      </c>
      <c r="ES88" s="129" t="str">
        <f>IF(AND((RIGHT($ES$3,2)-'[1]Miter Profiles'!$AC$150-'[1]Outside Edges'!$B87)&gt;=5,'[1]Outside Edges'!$P87="Yes"),"Yes","No")</f>
        <v>Yes</v>
      </c>
      <c r="ET88" s="10" t="str">
        <f>IF(AND((RIGHT($ET$3,2)-'[1]Miter Profiles'!$AC$151-'[1]Outside Edges'!$B87)&gt;=5,'[1]Outside Edges'!$P87="Yes"),"Yes","No")</f>
        <v>Yes</v>
      </c>
      <c r="EU88" s="90" t="str">
        <f>IF(AND((RIGHT($EU$3,2)-'[1]Miter Profiles'!$AC$152-'[1]Outside Edges'!$B87)&gt;=5,'[1]Outside Edges'!$P87="Yes"),"Yes","No")</f>
        <v>Yes</v>
      </c>
      <c r="EV88" s="124" t="str">
        <f>IF(AND((RIGHT($EV$3,2)-'[1]Miter Profiles'!$AC$153-'[1]Outside Edges'!$B87)&gt;=5,'[1]Outside Edges'!$P87="Yes"),"Yes","No")</f>
        <v>Yes</v>
      </c>
      <c r="EW88" s="124" t="str">
        <f>IF(AND((RIGHT($EW$3,2)-'[1]Miter Profiles'!$AC$154-'[1]Outside Edges'!$B87)&gt;=5,'[1]Outside Edges'!$P87="Yes"),"Yes","No")</f>
        <v>Yes</v>
      </c>
      <c r="EX88" s="116" t="str">
        <f>IF(AND((RIGHT($EX$3,2)-'[1]Miter Profiles'!$AC$155-'[1]Outside Edges'!$B87)&gt;=5,'[1]Outside Edges'!$P87="Yes"),"Yes","No")</f>
        <v>Yes</v>
      </c>
      <c r="EY88" s="129" t="str">
        <f>IF(AND((RIGHT($EY$3,2)-'[1]Miter Profiles'!$AC$156-'[1]Outside Edges'!$B87)&gt;=5,'[1]Outside Edges'!$P87="Yes"),"Yes","No")</f>
        <v>Yes</v>
      </c>
      <c r="EZ88" s="10" t="str">
        <f>IF(AND((RIGHT($EZ$3,2)-'[1]Miter Profiles'!$AC$157-'[1]Outside Edges'!$B87)&gt;=5,'[1]Outside Edges'!$P87="Yes"),"Yes","No")</f>
        <v>Yes</v>
      </c>
      <c r="FA88" s="90" t="str">
        <f>IF(AND((RIGHT($FA$3,2)-'[1]Miter Profiles'!$AC$158-'[1]Outside Edges'!$B87)&gt;=5,'[1]Outside Edges'!$P87="Yes"),"Yes","No")</f>
        <v>Yes</v>
      </c>
      <c r="FB88" s="124" t="str">
        <f>IF(AND((RIGHT($FB$3,2)-'[1]Miter Profiles'!$AC$159-'[1]Outside Edges'!$B87)&gt;=5,'[1]Outside Edges'!$P87="Yes"),"Yes","No")</f>
        <v>Yes</v>
      </c>
      <c r="FC88" s="124" t="str">
        <f>IF(AND((RIGHT($FC$3,2)-'[1]Miter Profiles'!$AC$160-'[1]Outside Edges'!$B87)&gt;=5,'[1]Outside Edges'!$P87="Yes"),"Yes","No")</f>
        <v>Yes</v>
      </c>
      <c r="FD88" s="116" t="str">
        <f>IF(AND((RIGHT($FD$3,2)-'[1]Miter Profiles'!$AC$161-'[1]Outside Edges'!$B87)&gt;=5,'[1]Outside Edges'!$P87="Yes"),"Yes","No")</f>
        <v>Yes</v>
      </c>
      <c r="FE88" s="129" t="str">
        <f>IF(AND((RIGHT($FE$3,2)-'[1]Miter Profiles'!$AC$162-'[1]Outside Edges'!$B87)&gt;=5,'[1]Outside Edges'!$P87="Yes"),"Yes","No")</f>
        <v>Yes</v>
      </c>
      <c r="FF88" s="10" t="str">
        <f>IF(AND((RIGHT($FF$3,2)-'[1]Miter Profiles'!$AC$163-'[1]Outside Edges'!$B87)&gt;=5,'[1]Outside Edges'!$P87="Yes"),"Yes","No")</f>
        <v>Yes</v>
      </c>
      <c r="FG88" s="90" t="str">
        <f>IF(AND((RIGHT($FG$3,2)-'[1]Miter Profiles'!$AC$164-'[1]Outside Edges'!$B87)&gt;=5,'[1]Outside Edges'!$P87="Yes"),"Yes","No")</f>
        <v>Yes</v>
      </c>
      <c r="FH88" s="124" t="str">
        <f>IF(AND((RIGHT($FH$3,2)-'[1]Miter Profiles'!$AC$165-'[1]Outside Edges'!$B87)&gt;=5,'[1]Outside Edges'!$P87="Yes"),"Yes","No")</f>
        <v>Yes</v>
      </c>
      <c r="FI88" s="124" t="str">
        <f>IF(AND((RIGHT($FI$3,2)-'[1]Miter Profiles'!$AC$166-'[1]Outside Edges'!$B87)&gt;=5,'[1]Outside Edges'!$P87="Yes"),"Yes","No")</f>
        <v>Yes</v>
      </c>
      <c r="FJ88" s="116" t="str">
        <f>IF(AND((RIGHT($FJ$3,2)-'[1]Miter Profiles'!$AC$167-'[1]Outside Edges'!$B87)&gt;=5,'[1]Outside Edges'!$P87="Yes"),"Yes","No")</f>
        <v>Yes</v>
      </c>
      <c r="FK88" s="129" t="str">
        <f>IF(AND((RIGHT($FK$3,2)-'[1]Miter Profiles'!$AC$168-'[1]Outside Edges'!$B87)&gt;=5,'[1]Outside Edges'!$P87="Yes"),"Yes","No")</f>
        <v>Yes</v>
      </c>
      <c r="FL88" s="10" t="str">
        <f>IF(AND((RIGHT($FL$3,2)-'[1]Miter Profiles'!$AC$169-'[1]Outside Edges'!$B87)&gt;=5,'[1]Outside Edges'!$P87="Yes"),"Yes","No")</f>
        <v>Yes</v>
      </c>
      <c r="FM88" s="90" t="str">
        <f>IF(AND((RIGHT($FM$3,2)-'[1]Miter Profiles'!$AC$170-'[1]Outside Edges'!$B87)&gt;=5,'[1]Outside Edges'!$P87="Yes"),"Yes","No")</f>
        <v>Yes</v>
      </c>
      <c r="FN88" s="124" t="str">
        <f>IF(AND((RIGHT($FN$3,2)-'[1]Miter Profiles'!$AC$171-'[1]Outside Edges'!$B87)&gt;=5,'[1]Outside Edges'!$P87="Yes"),"Yes","No")</f>
        <v>Yes</v>
      </c>
      <c r="FO88" s="124" t="str">
        <f>IF(AND((RIGHT($FO$3,2)-'[1]Miter Profiles'!$AC$172-'[1]Outside Edges'!$B87)&gt;=5,'[1]Outside Edges'!$P87="Yes"),"Yes","No")</f>
        <v>Yes</v>
      </c>
      <c r="FP88" s="116" t="str">
        <f>IF(AND((RIGHT($FP$3,2)-'[1]Miter Profiles'!$AC$173-'[1]Outside Edges'!$B87)&gt;=5,'[1]Outside Edges'!$P87="Yes"),"Yes","No")</f>
        <v>Yes</v>
      </c>
      <c r="FQ88" s="129" t="str">
        <f>IF(AND((RIGHT($FQ$3,2)-'[1]Miter Profiles'!$AC$174-'[1]Outside Edges'!$B87)&gt;=5,'[1]Outside Edges'!$P87="Yes"),"Yes","No")</f>
        <v>Yes</v>
      </c>
      <c r="FR88" s="10" t="str">
        <f>IF(AND((RIGHT($FR$3,2)-'[1]Miter Profiles'!$AC$175-'[1]Outside Edges'!$B87)&gt;=5,'[1]Outside Edges'!$P87="Yes"),"Yes","No")</f>
        <v>Yes</v>
      </c>
      <c r="FS88" s="90" t="str">
        <f>IF(AND((RIGHT($FS$3,2)-'[1]Miter Profiles'!$AC$176-'[1]Outside Edges'!$B87)&gt;=5,'[1]Outside Edges'!$P87="Yes"),"Yes","No")</f>
        <v>Yes</v>
      </c>
      <c r="FT88" s="124" t="str">
        <f>IF(AND((RIGHT($FT$3,2)-'[1]Miter Profiles'!$AC$177-'[1]Outside Edges'!$B87)&gt;=5,'[1]Outside Edges'!$P87="Yes"),"Yes","No")</f>
        <v>Yes</v>
      </c>
      <c r="FU88" s="124" t="str">
        <f>IF(AND((RIGHT($FU$3,2)-'[1]Miter Profiles'!$AC$178-'[1]Outside Edges'!$B87)&gt;=5,'[1]Outside Edges'!$P87="Yes"),"Yes","No")</f>
        <v>Yes</v>
      </c>
      <c r="FV88" s="116" t="str">
        <f>IF(AND((RIGHT($V$3,2)-'[1]Miter Profiles'!$AC$179-'[1]Outside Edges'!$B87)&gt;=5,'[1]Outside Edges'!$P87="Yes"),"Yes","No")</f>
        <v>Yes</v>
      </c>
      <c r="FW88" s="129" t="str">
        <f>IF(AND((RIGHT($FW$3,2)-'[1]Miter Profiles'!$AC$180-'[1]Outside Edges'!$B87)&gt;=5,'[1]Outside Edges'!$P87="Yes"),"Yes","No")</f>
        <v>Yes</v>
      </c>
      <c r="FX88" s="85" t="str">
        <f>IF(AND((RIGHT($FX$3,2)-'[1]Miter Profiles'!$AC$181-'[1]Outside Edges'!$B87)&gt;=5,'[1]Outside Edges'!$P87="Yes"),"Yes","No")</f>
        <v>Yes</v>
      </c>
      <c r="FY88" s="150" t="str">
        <f>IF(AND((RIGHT($FY$3,2)-'[1]Miter Profiles'!$AC$182-'[1]Outside Edges'!$B87)&gt;=5,'[1]Outside Edges'!$P87="Yes"),"Yes","No")</f>
        <v>Yes</v>
      </c>
      <c r="FZ88" s="124" t="str">
        <f>IF(AND((RIGHT($FZ$3,2)-'[1]Miter Profiles'!$AC$183-'[1]Outside Edges'!$B87)&gt;=5,'[1]Outside Edges'!$P87="Yes"),"Yes","No")</f>
        <v>Yes</v>
      </c>
      <c r="GA88" s="116" t="str">
        <f>IF(AND((RIGHT($GA$3,2)-'[1]Miter Profiles'!$AC$184-'[1]Outside Edges'!$B87)&gt;=5,'[1]Outside Edges'!$P87="Yes"),"Yes","No")</f>
        <v>Yes</v>
      </c>
      <c r="GB88" s="129" t="str">
        <f>IF(AND((RIGHT($GB$3,2)-'[1]Miter Profiles'!$AC$185-'[1]Outside Edges'!$B87)&gt;=5,'[1]Outside Edges'!$P87="Yes"),"Yes","No")</f>
        <v>Yes</v>
      </c>
      <c r="GC88" s="10" t="str">
        <f>IF(AND((RIGHT($GC$3,2)-'[1]Miter Profiles'!$AC$186-'[1]Outside Edges'!$B87)&gt;=5,'[1]Outside Edges'!$P87="Yes"),"Yes","No")</f>
        <v>Yes</v>
      </c>
      <c r="GD88" s="90" t="str">
        <f>IF(AND((RIGHT($GD$3,2)-'[1]Miter Profiles'!$AC$187-'[1]Outside Edges'!$B87)&gt;=5,'[1]Outside Edges'!$P87="Yes"),"Yes","No")</f>
        <v>Yes</v>
      </c>
      <c r="GE88" s="150" t="str">
        <f>IF(AND((RIGHT($GE$3,2)-'[1]Miter Profiles'!$AC$188-'[1]Outside Edges'!$B87)&gt;=5,'[1]Outside Edges'!$P87="Yes"),"Yes","No")</f>
        <v>Yes</v>
      </c>
      <c r="GF88" s="124" t="str">
        <f>IF(AND((RIGHT($GF$3,2)-'[1]Miter Profiles'!$AC$189-'[1]Outside Edges'!$B87)&gt;=5,'[1]Outside Edges'!$P87="Yes"),"Yes","No")</f>
        <v>Yes</v>
      </c>
      <c r="GG88" s="116" t="str">
        <f>IF(AND((RIGHT($GG$3,2)-'[1]Miter Profiles'!$AC$190-'[1]Outside Edges'!$B87)&gt;=5,'[1]Outside Edges'!$P87="Yes"),"Yes","No")</f>
        <v>Yes</v>
      </c>
      <c r="GH88" s="129" t="str">
        <f>IF(AND((RIGHT($GH$3,2)-'[1]Miter Profiles'!$AC$191-'[1]Outside Edges'!$B87)&gt;=5,'[1]Outside Edges'!$P87="Yes"),"Yes","No")</f>
        <v>Yes</v>
      </c>
      <c r="GI88" s="10" t="str">
        <f>IF(AND((RIGHT($GI$3,2)-'[1]Miter Profiles'!$AC$192-'[1]Outside Edges'!$B87)&gt;=5,'[1]Outside Edges'!$P87="Yes"),"Yes","No")</f>
        <v>Yes</v>
      </c>
      <c r="GJ88" s="90" t="str">
        <f>IF(AND((RIGHT($GJ$3,2)-'[1]Miter Profiles'!$AC$193-'[1]Outside Edges'!$B87)&gt;=5,'[1]Outside Edges'!$P87="Yes"),"Yes","No")</f>
        <v>Yes</v>
      </c>
      <c r="GK88" s="150" t="str">
        <f>IF(AND((RIGHT($GK$3,2)-'[1]Miter Profiles'!$AC$194-'[1]Outside Edges'!$B87)&gt;=5,'[1]Outside Edges'!$P87="Yes"),"Yes","No")</f>
        <v>Yes</v>
      </c>
      <c r="GL88" s="124" t="str">
        <f>IF(AND((RIGHT($GL$3,2)-'[1]Miter Profiles'!$AC$195-'[1]Outside Edges'!$B87)&gt;=5,'[1]Outside Edges'!$P87="Yes"),"Yes","No")</f>
        <v>Yes</v>
      </c>
      <c r="GM88" s="116" t="str">
        <f>IF(AND((RIGHT($GM$3,2)-'[1]Miter Profiles'!$AC$196-'[1]Outside Edges'!$B87)&gt;=5,'[1]Outside Edges'!$P87="Yes"),"Yes","No")</f>
        <v>Yes</v>
      </c>
      <c r="GN88" s="129" t="str">
        <f>IF(AND((RIGHT($GN$3,2)-'[1]Miter Profiles'!$AC$197-'[1]Outside Edges'!$B87)&gt;=5,'[1]Outside Edges'!$P87="Yes"),"Yes","No")</f>
        <v>Yes</v>
      </c>
      <c r="GO88" s="10" t="str">
        <f>IF(AND((RIGHT($GO$3,2)-'[1]Miter Profiles'!$AC$198-'[1]Outside Edges'!$B87)&gt;=5,'[1]Outside Edges'!$P87="Yes"),"Yes","No")</f>
        <v>Yes</v>
      </c>
      <c r="GP88" s="90" t="str">
        <f>IF(AND((RIGHT($GP$3,2)-'[1]Miter Profiles'!$AC$199-'[1]Outside Edges'!$B87)&gt;=5,'[1]Outside Edges'!$P87="Yes"),"Yes","No")</f>
        <v>Yes</v>
      </c>
      <c r="GQ88" s="150" t="str">
        <f>IF(AND((RIGHT($GQ$3,2)-'[1]Miter Profiles'!$AC$200-'[1]Outside Edges'!$B87)&gt;=5,'[1]Outside Edges'!$P87="Yes"),"Yes","No")</f>
        <v>Yes</v>
      </c>
      <c r="GR88" s="124" t="str">
        <f>IF(AND((RIGHT($GR$3,2)-'[1]Miter Profiles'!$AC$201-'[1]Outside Edges'!$B87)&gt;=5,'[1]Outside Edges'!$P87="Yes"),"Yes","No")</f>
        <v>Yes</v>
      </c>
      <c r="GS88" s="116" t="str">
        <f>IF(AND((RIGHT($GS$3,2)-'[1]Miter Profiles'!$AC$202-'[1]Outside Edges'!$B87)&gt;=5,'[1]Outside Edges'!$P87="Yes"),"Yes","No")</f>
        <v>Yes</v>
      </c>
      <c r="GT88" s="129" t="str">
        <f>IF(AND((RIGHT($GT$3,2)-'[1]Miter Profiles'!$AC$203-'[1]Outside Edges'!$B87)&gt;=5,'[1]Outside Edges'!$P87="Yes"),"Yes","No")</f>
        <v>Yes</v>
      </c>
      <c r="GU88" s="10" t="str">
        <f>IF(AND((RIGHT($GU$3,2)-'[1]Miter Profiles'!$AC$204-'[1]Outside Edges'!$B87)&gt;=5,'[1]Outside Edges'!$P87="Yes"),"Yes","No")</f>
        <v>Yes</v>
      </c>
      <c r="GV88" s="90" t="str">
        <f>IF(AND((RIGHT($GV$3,2)-'[1]Miter Profiles'!$AC$205-'[1]Outside Edges'!$B87)&gt;=5,'[1]Outside Edges'!$P87="Yes"),"Yes","No")</f>
        <v>Yes</v>
      </c>
      <c r="GW88" s="150" t="str">
        <f>IF(AND((RIGHT($GW$3,2)-'[1]Miter Profiles'!$AC$206-'[1]Outside Edges'!$B87)&gt;=5,'[1]Outside Edges'!$P87="Yes"),"Yes","No")</f>
        <v>Yes</v>
      </c>
      <c r="GX88" s="124" t="str">
        <f>IF(AND((RIGHT($GX$3,2)-'[1]Miter Profiles'!$AC$207-'[1]Outside Edges'!$B87)&gt;=5,'[1]Outside Edges'!$P87="Yes"),"Yes","No")</f>
        <v>Yes</v>
      </c>
      <c r="GY88" s="116" t="str">
        <f>IF(AND((RIGHT($GY$3,2)-'[1]Miter Profiles'!$AC$208-'[1]Outside Edges'!$B87)&gt;=5,'[1]Outside Edges'!$P87="Yes"),"Yes","No")</f>
        <v>Yes</v>
      </c>
      <c r="GZ88" s="129" t="str">
        <f>IF(AND((RIGHT($GZ$3,2)-'[1]Miter Profiles'!$AC$209-'[1]Outside Edges'!$B87)&gt;=5,'[1]Outside Edges'!$P87="Yes"),"Yes","No")</f>
        <v>Yes</v>
      </c>
      <c r="HA88" s="10" t="str">
        <f>IF(AND((RIGHT($HA$3,2)-'[1]Miter Profiles'!$AC$210-'[1]Outside Edges'!$B87)&gt;=5,'[1]Outside Edges'!$P87="Yes"),"Yes","No")</f>
        <v>Yes</v>
      </c>
      <c r="HB88" s="90" t="str">
        <f>IF(AND((RIGHT($HB$3,2)-'[1]Miter Profiles'!$AC$211-'[1]Outside Edges'!$B87)&gt;=5,'[1]Outside Edges'!$P87="Yes"),"Yes","No")</f>
        <v>Yes</v>
      </c>
      <c r="HC88" s="150" t="str">
        <f>IF(AND((RIGHT($HC$3,2)-'[1]Miter Profiles'!$AC$212-'[1]Outside Edges'!$B87)&gt;=5,'[1]Outside Edges'!$P87="Yes"),"Yes","No")</f>
        <v>Yes</v>
      </c>
      <c r="HD88" s="116" t="str">
        <f>IF(AND((RIGHT($HD$3,2)-'[1]Miter Profiles'!$AC$213-'[1]Outside Edges'!$B87)&gt;=5,'[1]Outside Edges'!$P87="Yes"),"Yes","No")</f>
        <v>Yes</v>
      </c>
      <c r="HE88" s="129" t="str">
        <f>IF(AND((RIGHT($HE$3,2)-'[1]Miter Profiles'!$AC$214-'[1]Outside Edges'!$B87)&gt;=5,'[1]Outside Edges'!$P87="Yes"),"Yes","No")</f>
        <v>Yes</v>
      </c>
      <c r="HF88" s="10" t="str">
        <f>IF(AND((RIGHT($HF$3,2)-'[1]Miter Profiles'!$AC$215-'[1]Outside Edges'!$B87)&gt;=5,'[1]Outside Edges'!$P87="Yes"),"Yes","No")</f>
        <v>Yes</v>
      </c>
      <c r="HG88" s="90" t="str">
        <f>IF(AND((RIGHT($HG$3,2)-'[1]Miter Profiles'!$AC$216-'[1]Outside Edges'!$B87)&gt;=5,'[1]Outside Edges'!$P87="Yes"),"Yes","No")</f>
        <v>Yes</v>
      </c>
      <c r="HH88" s="150" t="str">
        <f>IF(AND((RIGHT($HH$3,2)-'[1]Miter Profiles'!$AC$217-'[1]Outside Edges'!$B87)&gt;=5,'[1]Outside Edges'!$P87="Yes"),"Yes","No")</f>
        <v>Yes</v>
      </c>
      <c r="HI88" s="124" t="str">
        <f>IF(AND((RIGHT($HI$3,2)-'[1]Miter Profiles'!$AC$218-'[1]Outside Edges'!$B87)&gt;=5,'[1]Outside Edges'!$P87="Yes"),"Yes","No")</f>
        <v>Yes</v>
      </c>
      <c r="HJ88" s="116" t="str">
        <f>IF(AND((RIGHT($HJ$3,2)-'[1]Miter Profiles'!$AC$219-'[1]Outside Edges'!$B87)&gt;=5,'[1]Outside Edges'!$P87="Yes"),"Yes","No")</f>
        <v>Yes</v>
      </c>
      <c r="HK88" s="129" t="str">
        <f>IF(AND((RIGHT($HK$3,2)-'[1]Miter Profiles'!$AC$220-'[1]Outside Edges'!$B87)&gt;=5,'[1]Outside Edges'!$P87="Yes"),"Yes","No")</f>
        <v>Yes</v>
      </c>
      <c r="HL88" s="10" t="str">
        <f>IF(AND((RIGHT($HL$3,2)-'[1]Miter Profiles'!$AC$221-'[1]Outside Edges'!$B87)&gt;=5,'[1]Outside Edges'!$P87="Yes"),"Yes","No")</f>
        <v>Yes</v>
      </c>
      <c r="HM88" s="90" t="str">
        <f>IF(AND((RIGHT($HM$3,2)-'[1]Miter Profiles'!$AC$222-'[1]Outside Edges'!$B87)&gt;=5,'[1]Outside Edges'!$P87="Yes"),"Yes","No")</f>
        <v>Yes</v>
      </c>
      <c r="HN88" s="150" t="str">
        <f>IF(AND((RIGHT($HN$3,2)-'[1]Miter Profiles'!$AC$223-'[1]Outside Edges'!$B87)&gt;=5,'[1]Outside Edges'!$P87="Yes"),"Yes","No")</f>
        <v>Yes</v>
      </c>
      <c r="HO88" s="124" t="str">
        <f>IF(AND((RIGHT($HO$3,2)-'[1]Miter Profiles'!$AC$224-'[1]Outside Edges'!$B87)&gt;=5,'[1]Outside Edges'!$P87="Yes"),"Yes","No")</f>
        <v>Yes</v>
      </c>
      <c r="HP88" s="124" t="str">
        <f>IF(AND((RIGHT($HP$3,2)-'[1]Miter Profiles'!$AC$225-'[1]Outside Edges'!$B87)&gt;=5,'[1]Outside Edges'!$P87="Yes"),"Yes","No")</f>
        <v>Yes</v>
      </c>
      <c r="HQ88" s="153" t="str">
        <f>IF(AND((RIGHT($HQ$3,3)-'[1]Miter Profiles'!$AC$226-'[1]Outside Edges'!$B87)&gt;=5,'[1]Outside Edges'!$P87="Yes"),"Yes","No")</f>
        <v>Yes</v>
      </c>
      <c r="HR88" s="129" t="str">
        <f>IF(AND((RIGHT($HR$3,2)-'[1]Miter Profiles'!$AC$227-'[1]Outside Edges'!$B87)&gt;=5,'[1]Outside Edges'!$P87="Yes"),"Yes","No")</f>
        <v>Yes</v>
      </c>
      <c r="HS88" s="10" t="str">
        <f>IF(AND((RIGHT($HS$3,2)-'[1]Miter Profiles'!$AC$228-'[1]Outside Edges'!$B87)&gt;=5,'[1]Outside Edges'!$P87="Yes"),"Yes","No")</f>
        <v>Yes</v>
      </c>
      <c r="HT88" s="163" t="str">
        <f>IF(AND((RIGHT($HT$3,2)-'[1]Miter Profiles'!$AC$229-'[1]Outside Edges'!$B87)&gt;=5,'[1]Outside Edges'!$P87="Yes"),"Yes","No")</f>
        <v>Yes</v>
      </c>
      <c r="HU88" s="150" t="str">
        <f>IF(AND((RIGHT($HU$3,2)-'[1]Miter Profiles'!$AC$230-'[1]Outside Edges'!$B87)&gt;=5,'[1]Outside Edges'!$P87="Yes"),"Yes","No")</f>
        <v>Yes</v>
      </c>
      <c r="HV88" s="124" t="str">
        <f>IF(AND((RIGHT($HV$3,2)-'[1]Miter Profiles'!$AC$231-'[1]Outside Edges'!$B87)&gt;=5,'[1]Outside Edges'!$P87="Yes"),"Yes","No")</f>
        <v>Yes</v>
      </c>
      <c r="HW88" s="116" t="str">
        <f>IF(AND((RIGHT($HW$3,2)-'[1]Miter Profiles'!$AC$232-'[1]Outside Edges'!$B87)&gt;=5,'[1]Outside Edges'!$P87="Yes"),"Yes","No")</f>
        <v>Yes</v>
      </c>
      <c r="HX88" s="129" t="str">
        <f>IF(AND((RIGHT($HX$3,2)-'[1]Miter Profiles'!$AC$233-'[1]Outside Edges'!$B87)&gt;=5,'[1]Outside Edges'!$P87="Yes"),"Yes","No")</f>
        <v>Yes</v>
      </c>
      <c r="HY88" s="10" t="str">
        <f>IF(AND((RIGHT($HY$3,2)-'[1]Miter Profiles'!$AC$234-'[1]Outside Edges'!$B87)&gt;=5,'[1]Outside Edges'!$P87="Yes"),"Yes","No")</f>
        <v>Yes</v>
      </c>
      <c r="HZ88" s="90" t="str">
        <f>IF(AND((RIGHT($HZ$3,2)-'[1]Miter Profiles'!$AC$235-'[1]Outside Edges'!$B87)&gt;=5,'[1]Outside Edges'!$P87="Yes"),"Yes","No")</f>
        <v>Yes</v>
      </c>
      <c r="IA88" s="150" t="str">
        <f>IF(AND((RIGHT($IA$3,2)-'[1]Miter Profiles'!$AC$236-'[1]Outside Edges'!$B87)&gt;=5,'[1]Outside Edges'!$P87="Yes"),"Yes","No")</f>
        <v>Yes</v>
      </c>
      <c r="IB88" s="124" t="str">
        <f>IF(AND((RIGHT($IB$3,2)-'[1]Miter Profiles'!$AC$237-'[1]Outside Edges'!$B87)&gt;=5,'[1]Outside Edges'!$P87="Yes"),"Yes","No")</f>
        <v>Yes</v>
      </c>
      <c r="IC88" s="116" t="str">
        <f>IF(AND((RIGHT($IC$3,2)-'[1]Miter Profiles'!$AC$238-'[1]Outside Edges'!$B87)&gt;=5,'[1]Outside Edges'!$P87="Yes"),"Yes","No")</f>
        <v>Yes</v>
      </c>
      <c r="ID88" s="129" t="str">
        <f>IF(AND((RIGHT($ID$3,2)-'[1]Miter Profiles'!$AC$239-'[1]Outside Edges'!$B87)&gt;=5,'[1]Outside Edges'!$P87="Yes"),"Yes","No")</f>
        <v>Yes</v>
      </c>
      <c r="IE88" s="10" t="str">
        <f>IF(AND((RIGHT($IE$3,2)-'[1]Miter Profiles'!$AC$240-'[1]Outside Edges'!$B87)&gt;=5,'[1]Outside Edges'!$P87="Yes"),"Yes","No")</f>
        <v>Yes</v>
      </c>
      <c r="IF88" s="90" t="str">
        <f>IF(AND((RIGHT($IF$3,2)-'[1]Miter Profiles'!$AC$241-'[1]Outside Edges'!$B87)&gt;=5,'[1]Outside Edges'!$P87="Yes"),"Yes","No")</f>
        <v>Yes</v>
      </c>
      <c r="IG88" s="150" t="str">
        <f>IF(AND((RIGHT($IG$3,2)-'[1]Miter Profiles'!$AC$242-'[1]Outside Edges'!$B87)&gt;=5,'[1]Outside Edges'!$P87="Yes"),"Yes","No")</f>
        <v>Yes</v>
      </c>
      <c r="IH88" s="124" t="str">
        <f>IF(AND((RIGHT($IH$3,2)-'[1]Miter Profiles'!$AC$243-'[1]Outside Edges'!$B87)&gt;=5,'[1]Outside Edges'!$P87="Yes"),"Yes","No")</f>
        <v>Yes</v>
      </c>
      <c r="II88" s="116" t="str">
        <f>IF(AND((RIGHT($II$3,2)-'[1]Miter Profiles'!$AC$244-'[1]Outside Edges'!$B87)&gt;=5,'[1]Outside Edges'!$P87="Yes"),"Yes","No")</f>
        <v>Yes</v>
      </c>
      <c r="IJ88" s="129" t="str">
        <f>IF(AND((RIGHT($IJ$3,2)-'[1]Miter Profiles'!$AC$245-'[1]Outside Edges'!$B87)&gt;=5,'[1]Outside Edges'!$P87="Yes"),"Yes","No")</f>
        <v>Yes</v>
      </c>
      <c r="IK88" s="10" t="str">
        <f>IF(AND((RIGHT($IK$3,2)-'[1]Miter Profiles'!$AC$246-'[1]Outside Edges'!$B87)&gt;=5,'[1]Outside Edges'!$P87="Yes"),"Yes","No")</f>
        <v>Yes</v>
      </c>
      <c r="IL88" s="90" t="str">
        <f>IF(AND((RIGHT($IL$3,2)-'[1]Miter Profiles'!$AC$247-'[1]Outside Edges'!$B87)&gt;=5,'[1]Outside Edges'!$P87="Yes"),"Yes","No")</f>
        <v>Yes</v>
      </c>
      <c r="IM88" s="150" t="str">
        <f>IF(AND((RIGHT($IM$3,2)-'[1]Miter Profiles'!$AC$248-'[1]Outside Edges'!$B87)&gt;=5,'[1]Outside Edges'!$P87="Yes"),"Yes","No")</f>
        <v>Yes</v>
      </c>
      <c r="IN88" s="124" t="str">
        <f>IF(AND((RIGHT($IN$3,2)-'[1]Miter Profiles'!$AC$249-'[1]Outside Edges'!$B87)&gt;=5,'[1]Outside Edges'!$P87="Yes"),"Yes","No")</f>
        <v>Yes</v>
      </c>
      <c r="IO88" s="116" t="str">
        <f>IF(AND((RIGHT($IO$3,2)-'[1]Miter Profiles'!$AC$250-'[1]Outside Edges'!$B87)&gt;=5,'[1]Outside Edges'!$P87="Yes"),"Yes","No")</f>
        <v>Yes</v>
      </c>
      <c r="IP88" s="129" t="str">
        <f>IF(AND((RIGHT($IP$3,2)-'[1]Miter Profiles'!$AC$251-'[1]Outside Edges'!$B87)&gt;=5,'[1]Outside Edges'!$P87="Yes"),"Yes","No")</f>
        <v>Yes</v>
      </c>
      <c r="IQ88" s="10" t="str">
        <f>IF(AND((RIGHT($IQ$3,2)-'[1]Miter Profiles'!$AC$252-'[1]Outside Edges'!$B87)&gt;=5,'[1]Outside Edges'!$P87="Yes"),"Yes","No")</f>
        <v>Yes</v>
      </c>
      <c r="IR88" s="90" t="str">
        <f>IF(AND((RIGHT($IR$3,2)-'[1]Miter Profiles'!$AC$253-'[1]Outside Edges'!$B87)&gt;=5,'[1]Outside Edges'!$P87="Yes"),"Yes","No")</f>
        <v>Yes</v>
      </c>
      <c r="IS88" s="150" t="str">
        <f>IF(AND((RIGHT($IS$3,2)-'[1]Miter Profiles'!$AC$254-'[1]Outside Edges'!$B87)&gt;=5,'[1]Outside Edges'!$P87="Yes"),"Yes","No")</f>
        <v>Yes</v>
      </c>
      <c r="IT88" s="124" t="str">
        <f>IF(AND((RIGHT($IT$3,2)-'[1]Miter Profiles'!$AC$255-'[1]Outside Edges'!$B87)&gt;=5,'[1]Outside Edges'!$P87="Yes"),"Yes","No")</f>
        <v>Yes</v>
      </c>
      <c r="IU88" s="116" t="str">
        <f>IF(AND((RIGHT($IU$3,2)-'[1]Miter Profiles'!$AC$256-'[1]Outside Edges'!$B87)&gt;=5,'[1]Outside Edges'!$P87="Yes"),"Yes","No")</f>
        <v>Yes</v>
      </c>
      <c r="IV88" s="129" t="str">
        <f>IF(AND((RIGHT($IV$3,2)-'[1]Miter Profiles'!$AC$257-'[1]Outside Edges'!$B87)&gt;=5,'[1]Outside Edges'!$P87="Yes"),"Yes","No")</f>
        <v>Yes</v>
      </c>
      <c r="IW88" s="10" t="str">
        <f>IF(AND((RIGHT($IW$3,2)-'[1]Miter Profiles'!$AC$258-'[1]Outside Edges'!$B87)&gt;=5,'[1]Outside Edges'!$P87="Yes"),"Yes","No")</f>
        <v>Yes</v>
      </c>
      <c r="IX88" s="90" t="str">
        <f>IF(AND((RIGHT($IX$3,2)-'[1]Miter Profiles'!$AC$259-'[1]Outside Edges'!$B87)&gt;=5,'[1]Outside Edges'!$P87="Yes"),"Yes","No")</f>
        <v>Yes</v>
      </c>
      <c r="IY88" s="150" t="str">
        <f>IF(AND((RIGHT($IY$3,2)-'[1]Miter Profiles'!$AC$260-'[1]Outside Edges'!$B87)&gt;=5,'[1]Outside Edges'!$P87="Yes"),"Yes","No")</f>
        <v>Yes</v>
      </c>
      <c r="IZ88" s="124" t="str">
        <f>IF(AND((RIGHT($IZ$3,2)-'[1]Miter Profiles'!$AC$261-'[1]Outside Edges'!$B87)&gt;=5,'[1]Outside Edges'!$P87="Yes"),"Yes","No")</f>
        <v>Yes</v>
      </c>
      <c r="JA88" s="116" t="str">
        <f>IF(AND((RIGHT($JA$3,2)-'[1]Miter Profiles'!$AC$262-'[1]Outside Edges'!$B87)&gt;=5,'[1]Outside Edges'!$P87="Yes"),"Yes","No")</f>
        <v>Yes</v>
      </c>
      <c r="JB88" s="129" t="str">
        <f>IF(AND((RIGHT($JB$3,2)-'[1]Miter Profiles'!$AC$263-'[1]Outside Edges'!$B87)&gt;=5,'[1]Outside Edges'!$P87="Yes"),"Yes","No")</f>
        <v>Yes</v>
      </c>
      <c r="JC88" s="10" t="str">
        <f>IF(AND((RIGHT($JC$3,2)-'[1]Miter Profiles'!$AC$264-'[1]Outside Edges'!$B87)&gt;=5,'[1]Outside Edges'!$P87="Yes"),"Yes","No")</f>
        <v>Yes</v>
      </c>
      <c r="JD88" s="90" t="str">
        <f>IF(AND((RIGHT($JD$3,2)-'[1]Miter Profiles'!$AC$265-'[1]Outside Edges'!$B87)&gt;=5,'[1]Outside Edges'!$P87="Yes"),"Yes","No")</f>
        <v>Yes</v>
      </c>
      <c r="JE88" s="236" t="str">
        <f>IF(AND((RIGHT($JE$3,2)-'[1]Miter Profiles'!$AC$266-'[1]Outside Edges'!$B87)&gt;=5,'[1]Outside Edges'!$P87="Yes"),"Yes","No")</f>
        <v>Yes</v>
      </c>
      <c r="JF88" s="237" t="str">
        <f>IF(AND((RIGHT($JF$3,2)-'[1]Miter Profiles'!$AC$267-'[1]Outside Edges'!$B87)&gt;=5,'[1]Outside Edges'!$P87="Yes"),"Yes","No")</f>
        <v>Yes</v>
      </c>
      <c r="JG88" s="238" t="str">
        <f>IF(AND((RIGHT($JG$3,2)-'[1]Miter Profiles'!$AC$268-'[1]Outside Edges'!$B87)&gt;=5,'[1]Outside Edges'!$P87="Yes"),"Yes","No")</f>
        <v>Yes</v>
      </c>
      <c r="JH88" s="129" t="str">
        <f>IF(AND((RIGHT($JH$3,2)-'[1]Miter Profiles'!$AC$269-'[1]Outside Edges'!$B87)&gt;=5,'[1]Outside Edges'!$P87="Yes"),"Yes","No")</f>
        <v>Yes</v>
      </c>
      <c r="JI88" s="113" t="str">
        <f>IF(AND((RIGHT($JI$3,2)-'[1]Miter Profiles'!$AC$270-'[1]Outside Edges'!$B87)&gt;=5,'[1]Outside Edges'!$P87="Yes"),"Yes","No")</f>
        <v>Yes</v>
      </c>
      <c r="JJ88" s="90" t="str">
        <f>IF(AND((RIGHT($JJ$3,2)-'[1]Miter Profiles'!$AC$271-'[1]Outside Edges'!$B87)&gt;=5,'[1]Outside Edges'!$P87="Yes"),"Yes","No")</f>
        <v>Yes</v>
      </c>
      <c r="JK88" s="236" t="str">
        <f>IF(AND((RIGHT($JK$3,2)-'[1]Miter Profiles'!$AC$272-'[1]Outside Edges'!$B87)&gt;=5,'[1]Outside Edges'!$P87="Yes"),"Yes","No")</f>
        <v>Yes</v>
      </c>
      <c r="JL88" s="237" t="str">
        <f>IF(AND((RIGHT($JL$3,2)-'[1]Miter Profiles'!$AC$273-'[1]Outside Edges'!$B87)&gt;=5,'[1]Outside Edges'!$P87="Yes"),"Yes","No")</f>
        <v>Yes</v>
      </c>
      <c r="JM88" s="238" t="str">
        <f>IF(AND((RIGHT($JM$3,2)-'[1]Miter Profiles'!$AC$274-'[1]Outside Edges'!$B87)&gt;=5,'[1]Outside Edges'!$P87="Yes"),"Yes","No")</f>
        <v>Yes</v>
      </c>
      <c r="JN88" s="129" t="str">
        <f>IF(AND((RIGHT($JN$3,2)-'[1]Miter Profiles'!$AC$275-'[1]Outside Edges'!$B87)&gt;=5,'[1]Outside Edges'!$P87="Yes"),"Yes","No")</f>
        <v>Yes</v>
      </c>
      <c r="JO88" s="113" t="str">
        <f>IF(AND((RIGHT($JO$3,2)-'[1]Miter Profiles'!$AC$276-'[1]Outside Edges'!$B87)&gt;=5,'[1]Outside Edges'!$P87="Yes"),"Yes","No")</f>
        <v>Yes</v>
      </c>
      <c r="JP88" s="90" t="str">
        <f>IF(AND((RIGHT($JP$3,2)-'[1]Miter Profiles'!$AC$277-'[1]Outside Edges'!$B87)&gt;=5,'[1]Outside Edges'!$P87="Yes"),"Yes","No")</f>
        <v>Yes</v>
      </c>
      <c r="JQ88" s="236" t="str">
        <f>IF(AND((RIGHT($JQ$3,2)-'[1]Miter Profiles'!$AC$278-'[1]Outside Edges'!$B87)&gt;=5,'[1]Outside Edges'!$P87="Yes"),"Yes","No")</f>
        <v>No</v>
      </c>
      <c r="JR88" s="237" t="str">
        <f>IF(AND((RIGHT($JR$3,2)-'[1]Miter Profiles'!$AC$279-'[1]Outside Edges'!$B87)&gt;=5,'[1]Outside Edges'!$P87="Yes"),"Yes","No")</f>
        <v>Yes</v>
      </c>
      <c r="JS88" s="238" t="str">
        <f>IF(AND((RIGHT($JS$3,2)-'[1]Miter Profiles'!$AC$280-'[1]Outside Edges'!$B87)&gt;=5,'[1]Outside Edges'!$P87="Yes"),"Yes","No")</f>
        <v>Yes</v>
      </c>
      <c r="JT88" s="129" t="str">
        <f>IF(AND((RIGHT($JT$3,2)-'[1]Miter Profiles'!$AC$281-'[1]Outside Edges'!$B87)&gt;=5,'[1]Outside Edges'!$P87="Yes"),"Yes","No")</f>
        <v>No</v>
      </c>
      <c r="JU88" s="113" t="str">
        <f>IF(AND((RIGHT($JU$3,2)-'[1]Miter Profiles'!$AC$282-'[1]Outside Edges'!$B87)&gt;=5,'[1]Outside Edges'!$P87="Yes"),"Yes","No")</f>
        <v>Yes</v>
      </c>
      <c r="JV88" s="90" t="str">
        <f>IF(AND((RIGHT($JV$3,2)-'[1]Miter Profiles'!$AC$283-'[1]Outside Edges'!$B87)&gt;=5,'[1]Outside Edges'!$P87="Yes"),"Yes","No")</f>
        <v>Yes</v>
      </c>
      <c r="JW88" s="236" t="str">
        <f>IF(AND((RIGHT($JW$3,2)-'[1]Miter Profiles'!$AC$284-'[1]Outside Edges'!$B87)&gt;=5,'[1]Outside Edges'!$P87="Yes"),"Yes","No")</f>
        <v>Yes</v>
      </c>
      <c r="JX88" s="237" t="str">
        <f>IF(AND((RIGHT($JX$3,2)-'[1]Miter Profiles'!$AC$285-'[1]Outside Edges'!$B87)&gt;=5,'[1]Outside Edges'!$P87="Yes"),"Yes","No")</f>
        <v>Yes</v>
      </c>
      <c r="JY88" s="238" t="str">
        <f>IF(AND((RIGHT($JY$3,2)-'[1]Miter Profiles'!$AC$286-'[1]Outside Edges'!$B87)&gt;=5,'[1]Outside Edges'!$P87="Yes"),"Yes","No")</f>
        <v>Yes</v>
      </c>
      <c r="JZ88" s="129" t="str">
        <f>IF(AND((RIGHT($JZ$3,2)-'[1]Miter Profiles'!$AC$287-'[1]Outside Edges'!$B87)&gt;=5,'[1]Outside Edges'!$P87="Yes"),"Yes","No")</f>
        <v>Yes</v>
      </c>
      <c r="KA88" s="113" t="str">
        <f>IF(AND((RIGHT($KA$3,2)-'[1]Miter Profiles'!$AC$288-'[1]Outside Edges'!$B87)&gt;=5,'[1]Outside Edges'!$P87="Yes"),"Yes","No")</f>
        <v>Yes</v>
      </c>
      <c r="KB88" s="90" t="str">
        <f>IF(AND((RIGHT($KB$3,2)-'[1]Miter Profiles'!$AC$289-'[1]Outside Edges'!$B87)&gt;=5,'[1]Outside Edges'!$P87="Yes"),"Yes","No")</f>
        <v>Yes</v>
      </c>
      <c r="KC88" s="236" t="str">
        <f>IF(AND((RIGHT($KC$3,2)-'[1]Miter Profiles'!$AC$290-'[1]Outside Edges'!$B87)&gt;=5,'[1]Outside Edges'!$P87="Yes"),"Yes","No")</f>
        <v>Yes</v>
      </c>
      <c r="KD88" s="237" t="str">
        <f>IF(AND((RIGHT($KD$3,2)-'[1]Miter Profiles'!$AC$291-'[1]Outside Edges'!$B87)&gt;=5,'[1]Outside Edges'!$P87="Yes"),"Yes","No")</f>
        <v>Yes</v>
      </c>
      <c r="KE88" s="238" t="str">
        <f>IF(AND((RIGHT($KE$3,2)-'[1]Miter Profiles'!$AC$292-'[1]Outside Edges'!$B87)&gt;=5,'[1]Outside Edges'!$P87="Yes"),"Yes","No")</f>
        <v>Yes</v>
      </c>
      <c r="KF88" s="129" t="str">
        <f>IF(AND((RIGHT($KF$3,2)-'[1]Miter Profiles'!$AC$293-'[1]Outside Edges'!$B87)&gt;=5,'[1]Outside Edges'!$P87="Yes"),"Yes","No")</f>
        <v>Yes</v>
      </c>
      <c r="KG88" s="113" t="str">
        <f>IF(AND((RIGHT($KG$3,2)-'[1]Miter Profiles'!$AC$294-'[1]Outside Edges'!$B87)&gt;=5,'[1]Outside Edges'!$P87="Yes"),"Yes","No")</f>
        <v>Yes</v>
      </c>
      <c r="KH88" s="90" t="str">
        <f>IF(AND((RIGHT($KH$3,2)-'[1]Miter Profiles'!$AC$295-'[1]Outside Edges'!$B87)&gt;=5,'[1]Outside Edges'!$P87="Yes"),"Yes","No")</f>
        <v>Yes</v>
      </c>
      <c r="KI88" s="236" t="str">
        <f>IF(AND((RIGHT($KI$3,2)-'[1]Miter Profiles'!$AC$296-'[1]Outside Edges'!$B87)&gt;=5,'[1]Outside Edges'!$P87="Yes"),"Yes","No")</f>
        <v>Yes</v>
      </c>
      <c r="KJ88" s="237" t="str">
        <f>IF(AND((RIGHT($KJ$3,2)-'[1]Miter Profiles'!$AC$297-'[1]Outside Edges'!$B87)&gt;=5,'[1]Outside Edges'!$P87="Yes"),"Yes","No")</f>
        <v>Yes</v>
      </c>
      <c r="KK88" s="238" t="str">
        <f>IF(AND((RIGHT($KK$3,2)-'[1]Miter Profiles'!$AC$298-'[1]Outside Edges'!$B87)&gt;=5,'[1]Outside Edges'!$P87="Yes"),"Yes","No")</f>
        <v>Yes</v>
      </c>
      <c r="KL88" s="129" t="str">
        <f>IF(AND((RIGHT($KL$3,2)-'[1]Miter Profiles'!$AC$299-'[1]Outside Edges'!$B87)&gt;=5,'[1]Outside Edges'!$P87="Yes"),"Yes","No")</f>
        <v>Yes</v>
      </c>
      <c r="KM88" s="113" t="str">
        <f>IF(AND((RIGHT($KM$3,2)-'[1]Miter Profiles'!$AC$300-'[1]Outside Edges'!$B87)&gt;=5,'[1]Outside Edges'!$P87="Yes"),"Yes","No")</f>
        <v>Yes</v>
      </c>
      <c r="KN88" s="90" t="str">
        <f>IF(AND((RIGHT($KN$3,2)-'[1]Miter Profiles'!$AC$301-'[1]Outside Edges'!$B87)&gt;=5,'[1]Outside Edges'!$P87="Yes"),"Yes","No")</f>
        <v>Yes</v>
      </c>
      <c r="KO88" s="236" t="str">
        <f>IF(AND((RIGHT($KO$3,2)-'[1]Miter Profiles'!$AC$302-'[1]Outside Edges'!$B87)&gt;=5,'[1]Outside Edges'!$P87="Yes"),"Yes","No")</f>
        <v>Yes</v>
      </c>
      <c r="KP88" s="237" t="str">
        <f>IF(AND((RIGHT($KP$3,2)-'[1]Miter Profiles'!$AC$303-'[1]Outside Edges'!$B87)&gt;=5,'[1]Outside Edges'!$P87="Yes"),"Yes","No")</f>
        <v>Yes</v>
      </c>
      <c r="KQ88" s="238" t="str">
        <f>IF(AND((RIGHT($KQ$3,2)-'[1]Miter Profiles'!$AC$304-'[1]Outside Edges'!$B87)&gt;=5,'[1]Outside Edges'!$P87="Yes"),"Yes","No")</f>
        <v>Yes</v>
      </c>
      <c r="KR88" s="129" t="str">
        <f>IF(AND((RIGHT($KR$3,2)-'[1]Miter Profiles'!$AC$305-'[1]Outside Edges'!$B87)&gt;=5,'[1]Outside Edges'!$P87="Yes"),"Yes","No")</f>
        <v>Yes</v>
      </c>
      <c r="KS88" s="113" t="str">
        <f>IF(AND((RIGHT($KS$3,2)-'[1]Miter Profiles'!$AC$306-'[1]Outside Edges'!$B87)&gt;=5,'[1]Outside Edges'!$P87="Yes"),"Yes","No")</f>
        <v>Yes</v>
      </c>
      <c r="KT88" s="90" t="str">
        <f>IF(AND((RIGHT($KT$3,2)-'[1]Miter Profiles'!$AC$307-'[1]Outside Edges'!$B87)&gt;=5,'[1]Outside Edges'!$P87="Yes"),"Yes","No")</f>
        <v>Yes</v>
      </c>
      <c r="KU88" s="236" t="str">
        <f>IF(AND((RIGHT($KU$3,2)-'[1]Miter Profiles'!$AC$308-'[1]Outside Edges'!$B87)&gt;=5,'[1]Outside Edges'!$P87="Yes"),"Yes","No")</f>
        <v>Yes</v>
      </c>
      <c r="KV88" s="237" t="str">
        <f>IF(AND((RIGHT($KV$3,2)-'[1]Miter Profiles'!$AC$309-'[1]Outside Edges'!$B87)&gt;=5,'[1]Outside Edges'!$P87="Yes"),"Yes","No")</f>
        <v>Yes</v>
      </c>
      <c r="KW88" s="238" t="str">
        <f>IF(AND((RIGHT($KW$3,2)-'[1]Miter Profiles'!$AC$310-'[1]Outside Edges'!$B87)&gt;=5,'[1]Outside Edges'!$P87="Yes"),"Yes","No")</f>
        <v>Yes</v>
      </c>
      <c r="KX88" s="129" t="str">
        <f>IF(AND((RIGHT($KX$3,2)-'[1]Miter Profiles'!$AC$311-'[1]Outside Edges'!$B87)&gt;=5,'[1]Outside Edges'!$P87="Yes"),"Yes","No")</f>
        <v>Yes</v>
      </c>
      <c r="KY88" s="113" t="str">
        <f>IF(AND((RIGHT($KY$3,2)-'[1]Miter Profiles'!$AC$312-'[1]Outside Edges'!$B87)&gt;=5,'[1]Outside Edges'!$P87="Yes"),"Yes","No")</f>
        <v>Yes</v>
      </c>
      <c r="KZ88" s="90" t="str">
        <f>IF(AND((RIGHT($KZ$3,2)-'[1]Miter Profiles'!$AC$313-'[1]Outside Edges'!$B87)&gt;=5,'[1]Outside Edges'!$P87="Yes"),"Yes","No")</f>
        <v>Yes</v>
      </c>
      <c r="LA88" s="236" t="str">
        <f>IF(AND((RIGHT($LA$3,2)-'[1]Miter Profiles'!$AC$314-'[1]Outside Edges'!$B87)&gt;=5,'[1]Outside Edges'!$P87="Yes"),"Yes","No")</f>
        <v>Yes</v>
      </c>
      <c r="LB88" s="237" t="str">
        <f>IF(AND((RIGHT($LB$3,2)-'[1]Miter Profiles'!$AC$315-'[1]Outside Edges'!$B87)&gt;=5,'[1]Outside Edges'!$P87="Yes"),"Yes","No")</f>
        <v>Yes</v>
      </c>
      <c r="LC88" s="243" t="str">
        <f>IF(AND((RIGHT($LC$3,2)-'[1]Miter Profiles'!$AC$316-'[1]Outside Edges'!$B87)&gt;=5,'[1]Outside Edges'!$P87="Yes"),"Yes","No")</f>
        <v>Yes</v>
      </c>
      <c r="LD88" s="244" t="str">
        <f>IF(AND((RIGHT($LD$3,2)-'[1]Miter Profiles'!$AC$317-'[1]Outside Edges'!$B87)&gt;=5,'[1]Outside Edges'!$P87="Yes"),"Yes","No")</f>
        <v>Yes</v>
      </c>
      <c r="LE88" s="113" t="str">
        <f>IF(AND((RIGHT($LE$3,2)-'[1]Miter Profiles'!$AC$318-'[1]Outside Edges'!$B87)&gt;=5,'[1]Outside Edges'!$P87="Yes"),"Yes","No")</f>
        <v>Yes</v>
      </c>
      <c r="LF88" s="10" t="str">
        <f>IF(AND((RIGHT($LF$3,2)-'[1]Miter Profiles'!$AC$319-'[1]Outside Edges'!$B87)&gt;=5,'[1]Outside Edges'!$P87="Yes"),"Yes","No")</f>
        <v>Yes</v>
      </c>
      <c r="LG88" s="113" t="str">
        <f>IF(AND((RIGHT($LG$3,2)-'[1]Miter Profiles'!$AC$320-'[1]Outside Edges'!$B87)&gt;=5,'[1]Outside Edges'!$P87="Yes"),"Yes","No")</f>
        <v>Yes</v>
      </c>
      <c r="LH88" s="90" t="str">
        <f>IF(AND((RIGHT($LH$3,2)-'[1]Miter Profiles'!$AC$321-'[1]Outside Edges'!$B87)&gt;=5,'[1]Outside Edges'!$P87="Yes"),"Yes","No")</f>
        <v>Yes</v>
      </c>
      <c r="LI88" s="236" t="str">
        <f>IF(AND((RIGHT($LI$3,2)-'[1]Miter Profiles'!$AC$322-'[1]Outside Edges'!$B87)&gt;=5,'[1]Outside Edges'!$P87="Yes"),"Yes","No")</f>
        <v>Yes</v>
      </c>
      <c r="LJ88" s="237" t="str">
        <f>IF(AND((RIGHT($LJ$3,2)-'[1]Miter Profiles'!$AC$323-'[1]Outside Edges'!$B87)&gt;=5,'[1]Outside Edges'!$P87="Yes"),"Yes","No")</f>
        <v>Yes</v>
      </c>
      <c r="LK88" s="238" t="str">
        <f>IF(AND((RIGHT($LK$3,2)-'[1]Miter Profiles'!$AC$324-'[1]Outside Edges'!$B87)&gt;=5,'[1]Outside Edges'!$P87="Yes"),"Yes","No")</f>
        <v>Yes</v>
      </c>
      <c r="LL88" s="129" t="str">
        <f>IF(AND((RIGHT($LL$3,2)-'[1]Miter Profiles'!$AC$325-'[1]Outside Edges'!$B87)&gt;=5,'[1]Outside Edges'!$P87="Yes"),"Yes","No")</f>
        <v>Yes</v>
      </c>
      <c r="LM88" s="113" t="str">
        <f>IF(AND((RIGHT($LM$3,2)-'[1]Miter Profiles'!$AC$326-'[1]Outside Edges'!$B87)&gt;=5,'[1]Outside Edges'!$P87="Yes"),"Yes","No")</f>
        <v>Yes</v>
      </c>
      <c r="LN88" s="90" t="str">
        <f>IF(AND((RIGHT($LN$3,2)-'[1]Miter Profiles'!$AC$327-'[1]Outside Edges'!$B87)&gt;=5,'[1]Outside Edges'!$P87="Yes"),"Yes","No")</f>
        <v>Yes</v>
      </c>
      <c r="LO88" s="236" t="str">
        <f>IF(AND((RIGHT($LO$3,2)-'[1]Miter Profiles'!$AC$328-'[1]Outside Edges'!$B87)&gt;=5,'[1]Outside Edges'!$P87="Yes"),"Yes","No")</f>
        <v>Yes</v>
      </c>
      <c r="LP88" s="237" t="str">
        <f>IF(AND((RIGHT($LP$3,2)-'[1]Miter Profiles'!$AC$329-'[1]Outside Edges'!$B87)&gt;=5,'[1]Outside Edges'!$P87="Yes"),"Yes","No")</f>
        <v>Yes</v>
      </c>
      <c r="LQ88" s="238" t="str">
        <f>IF(AND((RIGHT($LQ$3,2)-'[1]Miter Profiles'!$AC$330-'[1]Outside Edges'!$B87)&gt;=5,'[1]Outside Edges'!$P87="Yes"),"Yes","No")</f>
        <v>Yes</v>
      </c>
      <c r="LR88" s="129" t="str">
        <f>IF(AND((RIGHT($LR$3,2)-'[1]Miter Profiles'!$AC$331-'[1]Outside Edges'!$B87)&gt;=5,'[1]Outside Edges'!$P87="Yes"),"Yes","No")</f>
        <v>Yes</v>
      </c>
      <c r="LS88" s="113" t="str">
        <f>IF(AND((RIGHT($LS$3,2)-'[1]Miter Profiles'!$AC$332-'[1]Outside Edges'!$B87)&gt;=5,'[1]Outside Edges'!$P87="Yes"),"Yes","No")</f>
        <v>Yes</v>
      </c>
      <c r="LT88" s="90" t="str">
        <f>IF(AND((RIGHT($LT$3,2)-'[1]Miter Profiles'!$AC$333-'[1]Outside Edges'!$B87)&gt;=5,'[1]Outside Edges'!$P87="Yes"),"Yes","No")</f>
        <v>Yes</v>
      </c>
    </row>
    <row r="89" spans="1:332" ht="15.75" customHeight="1" thickBot="1" x14ac:dyDescent="0.3">
      <c r="A89" s="8" t="str">
        <f>IF('[1]Outside Edges'!$A88&lt;&gt;"",'[1]Outside Edges'!$A88,"")</f>
        <v>D86</v>
      </c>
      <c r="B89" s="10" t="str">
        <f>IF(AND((RIGHT($B$3,2)-'[1]Miter Profiles'!$AC$3-'[1]Outside Edges'!$B88)&gt;=5,'[1]Outside Edges'!$P88="Yes"),"Yes","No")</f>
        <v>Yes</v>
      </c>
      <c r="C89" s="10" t="str">
        <f>IF(AND((RIGHT($C$3,2)-'[1]Miter Profiles'!$AC$4-'[1]Outside Edges'!$B88)&gt;=5,'[1]Outside Edges'!$P88="Yes"),"Yes","No")</f>
        <v>Yes</v>
      </c>
      <c r="D89" s="85" t="str">
        <f>IF(AND((RIGHT($D$3,2)-'[1]Miter Profiles'!$AC$5-'[1]Outside Edges'!$B88)&gt;=5,'[1]Outside Edges'!$P88="Yes"),"Yes","No")</f>
        <v>Yes</v>
      </c>
      <c r="E89" s="86" t="str">
        <f>IF(AND((RIGHT($E$3,2)-'[1]Miter Profiles'!$AC$6-'[1]Outside Edges'!$B88)&gt;=5,'[1]Outside Edges'!$P88="Yes"),"Yes","No")</f>
        <v>Yes</v>
      </c>
      <c r="F89" s="11" t="str">
        <f>IF(AND((RIGHT($F$3,2)-'[1]Miter Profiles'!$AC$7-'[1]Outside Edges'!$B88)&gt;=5,'[1]Outside Edges'!$P88="Yes"),"Yes","No")</f>
        <v>Yes</v>
      </c>
      <c r="G89" s="87" t="str">
        <f>IF(AND((RIGHT($G$3,2)-'[1]Miter Profiles'!$AC$8-'[1]Outside Edges'!$B88)&gt;=5,'[1]Outside Edges'!$P88="Yes"),"Yes","No")</f>
        <v>Yes</v>
      </c>
      <c r="H89" s="10" t="str">
        <f>IF(AND((RIGHT($H$3,2)-'[1]Miter Profiles'!$AC$9-'[1]Outside Edges'!$B88)&gt;=5,'[1]Outside Edges'!$P88="Yes"),"Yes","No")</f>
        <v>Yes</v>
      </c>
      <c r="I89" s="10" t="str">
        <f>IF(AND((RIGHT($I$3,2)-'[1]Miter Profiles'!$AC$10-'[1]Outside Edges'!$B88)&gt;=5,'[1]Outside Edges'!$P88="Yes"),"Yes","No")</f>
        <v>Yes</v>
      </c>
      <c r="J89" s="85" t="str">
        <f>IF(AND((RIGHT($J$3,2)-'[1]Miter Profiles'!$AC$11-'[1]Outside Edges'!$B88)&gt;=5,'[1]Outside Edges'!$P88="Yes"),"Yes","No")</f>
        <v>Yes</v>
      </c>
      <c r="K89" s="86" t="str">
        <f>IF(AND((RIGHT($K$3,2)-'[1]Miter Profiles'!$AC$12-'[1]Outside Edges'!$B88)&gt;=5,'[1]Outside Edges'!$P88="Yes"),"Yes","No")</f>
        <v>Yes</v>
      </c>
      <c r="L89" s="11" t="str">
        <f>IF(AND((RIGHT($L$3,2)-'[1]Miter Profiles'!$AC$13-'[1]Outside Edges'!$B88)&gt;=5,'[1]Outside Edges'!$P88="Yes"),"Yes","No")</f>
        <v>Yes</v>
      </c>
      <c r="M89" s="87" t="str">
        <f>IF(AND((RIGHT($M$3,2)-'[1]Miter Profiles'!$AC$14-'[1]Outside Edges'!$B88)&gt;=5,'[1]Outside Edges'!$P88="Yes"),"Yes","No")</f>
        <v>Yes</v>
      </c>
      <c r="N89" s="10" t="str">
        <f>IF(AND((RIGHT($N$3,2)-'[1]Miter Profiles'!$AC$15-'[1]Outside Edges'!$B88)&gt;=4,'[1]Outside Edges'!$P88="Yes"),"Yes","No")</f>
        <v>No</v>
      </c>
      <c r="O89" s="10" t="str">
        <f>IF(AND((RIGHT($O$3,2)-'[1]Miter Profiles'!$AC$16-'[1]Outside Edges'!$B88)&gt;=5,'[1]Outside Edges'!$P88="Yes"),"Yes","No")</f>
        <v>Yes</v>
      </c>
      <c r="P89" s="85" t="str">
        <f>IF(AND((RIGHT($P$3,2)-'[1]Miter Profiles'!$AC$17-'[1]Outside Edges'!$B88)&gt;=5,'[1]Outside Edges'!$P88="Yes"),"Yes","No")</f>
        <v>Yes</v>
      </c>
      <c r="Q89" s="86" t="str">
        <f>IF(AND((RIGHT($Q$3,2)-'[1]Miter Profiles'!$AC$18-'[1]Outside Edges'!$B88)&gt;=5,'[1]Outside Edges'!$P88="Yes"),"Yes","No")</f>
        <v>No</v>
      </c>
      <c r="R89" s="11" t="str">
        <f>IF(AND((RIGHT($R$3,2)-'[1]Miter Profiles'!$AC$19-'[1]Outside Edges'!$B88)&gt;=5,'[1]Outside Edges'!$P88="Yes"),"Yes","No")</f>
        <v>Yes</v>
      </c>
      <c r="S89" s="87" t="str">
        <f>IF(AND((RIGHT($S$3,2)-'[1]Miter Profiles'!$AC$20-'[1]Outside Edges'!$B88)&gt;=5,'[1]Outside Edges'!$P88="Yes"),"Yes","No")</f>
        <v>Yes</v>
      </c>
      <c r="T89" s="10" t="str">
        <f>IF(AND((RIGHT($T$3,2)-'[1]Miter Profiles'!$AC$21-'[1]Outside Edges'!$B88)&gt;=5,'[1]Outside Edges'!$P88="Yes"),"Yes","No")</f>
        <v>Yes</v>
      </c>
      <c r="U89" s="10" t="str">
        <f>IF(AND((RIGHT($U$3,2)-'[1]Miter Profiles'!$AC$22-'[1]Outside Edges'!$B88)&gt;=5,'[1]Outside Edges'!$P88="Yes"),"Yes","No")</f>
        <v>Yes</v>
      </c>
      <c r="V89" s="85" t="str">
        <f>IF(AND((RIGHT($V$3,2)-'[1]Miter Profiles'!$AC$23-'[1]Outside Edges'!$B88)&gt;=5,'[1]Outside Edges'!$P88="Yes"),"Yes","No")</f>
        <v>Yes</v>
      </c>
      <c r="W89" s="86" t="str">
        <f>IF(AND((RIGHT($W$3,2)-'[1]Miter Profiles'!$AC$24-'[1]Outside Edges'!$B88)&gt;=5,'[1]Outside Edges'!$P88="Yes"),"Yes","No")</f>
        <v>No</v>
      </c>
      <c r="X89" s="11" t="str">
        <f>IF(AND((RIGHT($X$3,2)-'[1]Miter Profiles'!$AC$25-'[1]Outside Edges'!$B88)&gt;=5,'[1]Outside Edges'!$P88="Yes"),"Yes","No")</f>
        <v>Yes</v>
      </c>
      <c r="Y89" s="87" t="str">
        <f>IF(AND((RIGHT($Y$3,2)-'[1]Miter Profiles'!$AC$26-'[1]Outside Edges'!$B88)&gt;=5,'[1]Outside Edges'!$P88="Yes"),"Yes","No")</f>
        <v>Yes</v>
      </c>
      <c r="Z89" s="10" t="str">
        <f>IF(AND((RIGHT($Z$3,2)-'[1]Miter Profiles'!$AC$27-'[1]Outside Edges'!$B88)&gt;=5,'[1]Outside Edges'!$P88="Yes"),"Yes","No")</f>
        <v>Yes</v>
      </c>
      <c r="AA89" s="10" t="str">
        <f>IF(AND((RIGHT($AA$3,2)-'[1]Miter Profiles'!$AC$28-'[1]Outside Edges'!$B88)&gt;=5,'[1]Outside Edges'!$P88="Yes"),"Yes","No")</f>
        <v>Yes</v>
      </c>
      <c r="AB89" s="85" t="str">
        <f>IF(AND((RIGHT($AB$3,2)-'[1]Miter Profiles'!$AC$29-'[1]Outside Edges'!$B88)&gt;=5,'[1]Outside Edges'!$P88="Yes"),"Yes","No")</f>
        <v>Yes</v>
      </c>
      <c r="AC89" s="86" t="str">
        <f>IF(AND((RIGHT($AC$3,2)-'[1]Miter Profiles'!$AC$30-'[1]Outside Edges'!$B88)&gt;=5,'[1]Outside Edges'!$P88="Yes"),"Yes","No")</f>
        <v>Yes</v>
      </c>
      <c r="AD89" s="11" t="str">
        <f>IF(AND((RIGHT($AD$3,2)-'[1]Miter Profiles'!$AC$31-'[1]Outside Edges'!$B88)&gt;=5,'[1]Outside Edges'!$P88="Yes"),"Yes","No")</f>
        <v>Yes</v>
      </c>
      <c r="AE89" s="87" t="str">
        <f>IF(AND((RIGHT($AE$3,2)-'[1]Miter Profiles'!$AC$32-'[1]Outside Edges'!$B88)&gt;=5,'[1]Outside Edges'!$P88="Yes"),"Yes","No")</f>
        <v>Yes</v>
      </c>
      <c r="AF89" s="10" t="str">
        <f>IF(AND((RIGHT($AF$3,2)-'[1]Miter Profiles'!$AC$33-'[1]Outside Edges'!$B88)&gt;=5,'[1]Outside Edges'!$P88="Yes"),"Yes","No")</f>
        <v>Yes</v>
      </c>
      <c r="AG89" s="10" t="str">
        <f>IF(AND((RIGHT($AG$3,2)-'[1]Miter Profiles'!$AC$34-'[1]Outside Edges'!$B88)&gt;=5,'[1]Outside Edges'!$P88="Yes"),"Yes","No")</f>
        <v>Yes</v>
      </c>
      <c r="AH89" s="85" t="str">
        <f>IF(AND((RIGHT($AH$3,2)-'[1]Miter Profiles'!$AC$35-'[1]Outside Edges'!$B88)&gt;=5,'[1]Outside Edges'!$P88="Yes"),"Yes","No")</f>
        <v>Yes</v>
      </c>
      <c r="AI89" s="86" t="str">
        <f>IF(AND((RIGHT($AI$3,2)-'[1]Miter Profiles'!$AC$36-'[1]Outside Edges'!$B88)&gt;=5,'[1]Outside Edges'!$P88="Yes"),"Yes","No")</f>
        <v>Yes</v>
      </c>
      <c r="AJ89" s="11" t="str">
        <f>IF(AND((RIGHT($AJ$3,2)-'[1]Miter Profiles'!$AC$37-'[1]Outside Edges'!$B88)&gt;=5,'[1]Outside Edges'!$P88="Yes"),"Yes","No")</f>
        <v>Yes</v>
      </c>
      <c r="AK89" s="87" t="str">
        <f>IF(AND((RIGHT($AK$3,2)-'[1]Miter Profiles'!$AC$38-'[1]Outside Edges'!$B88)&gt;=5,'[1]Outside Edges'!$P88="Yes"),"Yes","No")</f>
        <v>Yes</v>
      </c>
      <c r="AL89" s="10" t="str">
        <f>IF(AND((RIGHT($AL$3,2)-'[1]Miter Profiles'!$AC$39-'[1]Outside Edges'!$B88)&gt;=5,'[1]Outside Edges'!$P88="Yes"),"Yes","No")</f>
        <v>Yes</v>
      </c>
      <c r="AM89" s="10" t="str">
        <f>IF(AND((RIGHT($AM$3,2)-'[1]Miter Profiles'!$AC$40-'[1]Outside Edges'!$B88)&gt;=5,'[1]Outside Edges'!$P88="Yes"),"Yes","No")</f>
        <v>Yes</v>
      </c>
      <c r="AN89" s="85" t="str">
        <f>IF(AND((RIGHT($AN$3,2)-'[1]Miter Profiles'!$AC$41-'[1]Outside Edges'!$B88)&gt;=5,'[1]Outside Edges'!$P88="Yes"),"Yes","No")</f>
        <v>Yes</v>
      </c>
      <c r="AO89" s="86" t="str">
        <f>IF(AND((RIGHT($AO$3,2)-'[1]Miter Profiles'!$AC$42-'[1]Outside Edges'!$B88)&gt;=5,'[1]Outside Edges'!$P88="Yes"),"Yes","No")</f>
        <v>Yes</v>
      </c>
      <c r="AP89" s="11" t="str">
        <f>IF(AND((RIGHT($AP$3,2)-'[1]Miter Profiles'!$AC$43-'[1]Outside Edges'!$B88)&gt;=5,'[1]Outside Edges'!$P88="Yes"),"Yes","No")</f>
        <v>Yes</v>
      </c>
      <c r="AQ89" s="87" t="str">
        <f>IF(AND((RIGHT($AQ$3,2)-'[1]Miter Profiles'!$AC$44-'[1]Outside Edges'!$B88)&gt;=5,'[1]Outside Edges'!$P88="Yes"),"Yes","No")</f>
        <v>Yes</v>
      </c>
      <c r="AR89" s="10" t="str">
        <f>IF(AND((RIGHT($AR$3,2)-'[1]Miter Profiles'!$AC$45-'[1]Outside Edges'!$B88)&gt;=5,'[1]Outside Edges'!$P88="Yes"),"Yes","No")</f>
        <v>Yes</v>
      </c>
      <c r="AS89" s="10" t="str">
        <f>IF(AND((RIGHT($AS$3,2)-'[1]Miter Profiles'!$AC$46-'[1]Outside Edges'!$B88)&gt;=5,'[1]Outside Edges'!$P88="Yes"),"Yes","No")</f>
        <v>Yes</v>
      </c>
      <c r="AT89" s="85" t="str">
        <f>IF(AND((RIGHT($AT$3,2)-'[1]Miter Profiles'!$AC$47-'[1]Outside Edges'!$B88)&gt;=5,'[1]Outside Edges'!$P88="Yes"),"Yes","No")</f>
        <v>Yes</v>
      </c>
      <c r="AU89" s="86" t="str">
        <f>IF(AND((RIGHT($AU$3,2)-'[1]Miter Profiles'!$AC$48-'[1]Outside Edges'!$B88)&gt;=5,'[1]Outside Edges'!$P88="Yes"),"Yes","No")</f>
        <v>Yes</v>
      </c>
      <c r="AV89" s="11" t="str">
        <f>IF(AND((RIGHT($AV$3,2)-'[1]Miter Profiles'!$AC$49-'[1]Outside Edges'!$B88)&gt;=5,'[1]Outside Edges'!$P88="Yes"),"Yes","No")</f>
        <v>Yes</v>
      </c>
      <c r="AW89" s="87" t="str">
        <f>IF(AND((RIGHT($AW$3,2)-'[1]Miter Profiles'!$AC$50-'[1]Outside Edges'!$B88)&gt;=5,'[1]Outside Edges'!$P88="Yes"),"Yes","No")</f>
        <v>Yes</v>
      </c>
      <c r="AX89" s="10" t="str">
        <f>IF(AND((RIGHT($AX$3,2)-'[1]Miter Profiles'!$AC$51-'[1]Outside Edges'!$B88)&gt;=5,'[1]Outside Edges'!$P88="Yes"),"Yes","No")</f>
        <v>Yes</v>
      </c>
      <c r="AY89" s="10" t="str">
        <f>IF(AND((RIGHT($AY$3,2)-'[1]Miter Profiles'!$AC$52-'[1]Outside Edges'!$B88)&gt;=5,'[1]Outside Edges'!$P88="Yes"),"Yes","No")</f>
        <v>Yes</v>
      </c>
      <c r="AZ89" s="85" t="str">
        <f>IF(AND((RIGHT($AZ$3,2)-'[1]Miter Profiles'!$AC$53-'[1]Outside Edges'!$B88)&gt;=5,'[1]Outside Edges'!$P88="Yes"),"Yes","No")</f>
        <v>Yes</v>
      </c>
      <c r="BA89" s="86" t="str">
        <f>IF(AND((RIGHT($BA$3,2)-'[1]Miter Profiles'!$AC$54-'[1]Outside Edges'!$B88)&gt;=5,'[1]Outside Edges'!$P88="Yes"),"Yes","No")</f>
        <v>Yes</v>
      </c>
      <c r="BB89" s="11" t="str">
        <f>IF(AND((RIGHT($BB$3,2)-'[1]Miter Profiles'!$AC$55-'[1]Outside Edges'!$B88)&gt;=5,'[1]Outside Edges'!$P88="Yes"),"Yes","No")</f>
        <v>Yes</v>
      </c>
      <c r="BC89" s="87" t="str">
        <f>IF(AND((RIGHT($BC$3,2)-'[1]Miter Profiles'!$AC$56-'[1]Outside Edges'!$B88)&gt;=5,'[1]Outside Edges'!$P88="Yes"),"Yes","No")</f>
        <v>Yes</v>
      </c>
      <c r="BD89" s="10" t="str">
        <f>IF(AND((RIGHT($BD$3,2)-'[1]Miter Profiles'!$AC$57-'[1]Outside Edges'!$B88)&gt;=5,'[1]Outside Edges'!$P88="Yes"),"Yes","No")</f>
        <v>Yes</v>
      </c>
      <c r="BE89" s="10" t="str">
        <f>IF(AND((RIGHT($BE$3,2)-'[1]Miter Profiles'!$AC$58-'[1]Outside Edges'!$B88)&gt;=5,'[1]Outside Edges'!$P88="Yes"),"Yes","No")</f>
        <v>Yes</v>
      </c>
      <c r="BF89" s="85" t="str">
        <f>IF(AND((RIGHT($BF$3,2)-'[1]Miter Profiles'!$AC$59-'[1]Outside Edges'!$B88)&gt;=5,'[1]Outside Edges'!$P88="Yes"),"Yes","No")</f>
        <v>Yes</v>
      </c>
      <c r="BG89" s="86" t="str">
        <f>IF(AND((RIGHT($BG$3,2)-'[1]Miter Profiles'!$AC$60-'[1]Outside Edges'!$B88)&gt;=5,'[1]Outside Edges'!$P88="Yes"),"Yes","No")</f>
        <v>Yes</v>
      </c>
      <c r="BH89" s="11" t="str">
        <f>IF(AND((RIGHT($BH$3,2)-'[1]Miter Profiles'!$AC$61-'[1]Outside Edges'!$B88)&gt;=5,'[1]Outside Edges'!$P88="Yes"),"Yes","No")</f>
        <v>Yes</v>
      </c>
      <c r="BI89" s="87" t="str">
        <f>IF(AND((RIGHT($BI$3,2)-'[1]Miter Profiles'!$AC$62-'[1]Outside Edges'!$B88)&gt;=5,'[1]Outside Edges'!$P88="Yes"),"Yes","No")</f>
        <v>Yes</v>
      </c>
      <c r="BJ89" s="10" t="str">
        <f>IF(AND((RIGHT($BJ$3,2)-'[1]Miter Profiles'!$AC$63-'[1]Outside Edges'!$B88)&gt;=5,'[1]Outside Edges'!$P88="Yes"),"Yes","No")</f>
        <v>Yes</v>
      </c>
      <c r="BK89" s="10" t="str">
        <f>IF(AND((RIGHT($BK$3,2)-'[1]Miter Profiles'!$AC$64-'[1]Outside Edges'!$B88)&gt;=5,'[1]Outside Edges'!$P88="Yes"),"Yes","No")</f>
        <v>Yes</v>
      </c>
      <c r="BL89" s="85" t="str">
        <f>IF(AND((RIGHT($BL$3,2)-'[1]Miter Profiles'!$AC$65-'[1]Outside Edges'!$B88)&gt;=5,'[1]Outside Edges'!$P88="Yes"),"Yes","No")</f>
        <v>Yes</v>
      </c>
      <c r="BM89" s="86" t="str">
        <f>IF(AND((RIGHT($BM$3,2)-'[1]Miter Profiles'!$AC$66-'[1]Outside Edges'!$B88)&gt;=5,'[1]Outside Edges'!$P88="Yes"),"Yes","No")</f>
        <v>Yes</v>
      </c>
      <c r="BN89" s="11" t="str">
        <f>IF(AND((RIGHT($BN$3,2)-'[1]Miter Profiles'!$AC$67-'[1]Outside Edges'!$B88)&gt;=5,'[1]Outside Edges'!$P88="Yes"),"Yes","No")</f>
        <v>Yes</v>
      </c>
      <c r="BO89" s="87" t="str">
        <f>IF(AND((RIGHT($BO$3,2)-'[1]Miter Profiles'!$AC$68-'[1]Outside Edges'!$B88)&gt;=5,'[1]Outside Edges'!$P88="Yes"),"Yes","No")</f>
        <v>Yes</v>
      </c>
      <c r="BP89" s="10" t="str">
        <f>IF(AND((RIGHT($BP$3,2)-'[1]Miter Profiles'!$AC$69-'[1]Outside Edges'!$B88)&gt;=5,'[1]Outside Edges'!$P88="Yes"),"Yes","No")</f>
        <v>Yes</v>
      </c>
      <c r="BQ89" s="10" t="str">
        <f>IF(AND((RIGHT($BQ$3,2)-'[1]Miter Profiles'!$AC$70-'[1]Outside Edges'!$B88)&gt;=5,'[1]Outside Edges'!$P88="Yes"),"Yes","No")</f>
        <v>Yes</v>
      </c>
      <c r="BR89" s="85" t="str">
        <f>IF(AND((RIGHT($BR$3,2)-'[1]Miter Profiles'!$AC$71-'[1]Outside Edges'!$B88)&gt;=5,'[1]Outside Edges'!$P88="Yes"),"Yes","No")</f>
        <v>Yes</v>
      </c>
      <c r="BS89" s="86" t="str">
        <f>IF(AND((RIGHT($BS$3,2)-'[1]Miter Profiles'!$AC$72-'[1]Outside Edges'!$B88)&gt;=5,'[1]Outside Edges'!$P88="Yes"),"Yes","No")</f>
        <v>Yes</v>
      </c>
      <c r="BT89" s="11" t="str">
        <f>IF(AND((RIGHT($BT$3,2)-'[1]Miter Profiles'!$AC$73-'[1]Outside Edges'!$B88)&gt;=5,'[1]Outside Edges'!$P88="Yes"),"Yes","No")</f>
        <v>Yes</v>
      </c>
      <c r="BU89" s="87" t="str">
        <f>IF(AND((RIGHT($BU$3,2)-'[1]Miter Profiles'!$AC$74-'[1]Outside Edges'!$B88)&gt;=5,'[1]Outside Edges'!$P88="Yes"),"Yes","No")</f>
        <v>Yes</v>
      </c>
      <c r="BV89" s="10" t="str">
        <f>IF(AND((RIGHT($BV$3,2)-'[1]Miter Profiles'!$AC$75-'[1]Outside Edges'!$B88)&gt;=5,'[1]Outside Edges'!$P88="Yes"),"Yes","No")</f>
        <v>Yes</v>
      </c>
      <c r="BW89" s="10" t="str">
        <f>IF(AND((RIGHT($BW$3,2)-'[1]Miter Profiles'!$AC$76-'[1]Outside Edges'!$B88)&gt;=5,'[1]Outside Edges'!$P88="Yes"),"Yes","No")</f>
        <v>Yes</v>
      </c>
      <c r="BX89" s="85" t="str">
        <f>IF(AND((RIGHT($BX$3,2)-'[1]Miter Profiles'!$AC$77-'[1]Outside Edges'!$B88)&gt;=5,'[1]Outside Edges'!$P88="Yes"),"Yes","No")</f>
        <v>Yes</v>
      </c>
      <c r="BY89" s="86" t="str">
        <f>IF(AND((RIGHT($BY$3,2)-'[1]Miter Profiles'!$AC$78-'[1]Outside Edges'!$B88)&gt;=5,'[1]Outside Edges'!$P88="Yes"),"Yes","No")</f>
        <v>Yes</v>
      </c>
      <c r="BZ89" s="11" t="str">
        <f>IF(AND((RIGHT($BZ$3,2)-'[1]Miter Profiles'!$AC$79-'[1]Outside Edges'!$B88)&gt;=5,'[1]Outside Edges'!$P88="Yes"),"Yes","No")</f>
        <v>Yes</v>
      </c>
      <c r="CA89" s="87" t="str">
        <f>IF(AND((RIGHT($CA$3,2)-'[1]Miter Profiles'!$AC$80-'[1]Outside Edges'!$B88)&gt;=5,'[1]Outside Edges'!$P88="Yes"),"Yes","No")</f>
        <v>Yes</v>
      </c>
      <c r="CB89" s="10" t="str">
        <f>IF(AND((RIGHT($CB$3,2)-'[1]Miter Profiles'!$AC$81-'[1]Outside Edges'!$B88)&gt;=5,'[1]Outside Edges'!$P88="Yes"),"Yes","No")</f>
        <v>Yes</v>
      </c>
      <c r="CC89" s="10" t="str">
        <f>IF(AND((RIGHT($CC$3,2)-'[1]Miter Profiles'!$AC$82-'[1]Outside Edges'!$B88)&gt;=5,'[1]Outside Edges'!$P88="Yes"),"Yes","No")</f>
        <v>Yes</v>
      </c>
      <c r="CD89" s="85" t="str">
        <f>IF(AND((RIGHT($CD$3,2)-'[1]Miter Profiles'!$AC$83-'[1]Outside Edges'!$B88)&gt;=5,'[1]Outside Edges'!$P88="Yes"),"Yes","No")</f>
        <v>Yes</v>
      </c>
      <c r="CE89" s="86" t="str">
        <f>IF(AND((RIGHT($CE$3,2)-'[1]Miter Profiles'!$AC$84-'[1]Outside Edges'!$B88)&gt;=5,'[1]Outside Edges'!$P88="Yes"),"Yes","No")</f>
        <v>Yes</v>
      </c>
      <c r="CF89" s="11" t="str">
        <f>IF(AND((RIGHT($CF$3,2)-'[1]Miter Profiles'!$AC$85-'[1]Outside Edges'!$B88)&gt;=5,'[1]Outside Edges'!$P88="Yes"),"Yes","No")</f>
        <v>Yes</v>
      </c>
      <c r="CG89" s="87" t="str">
        <f>IF(AND((RIGHT($CG$3,2)-'[1]Miter Profiles'!$AC$86-'[1]Outside Edges'!$B88)&gt;=5,'[1]Outside Edges'!$P88="Yes"),"Yes","No")</f>
        <v>Yes</v>
      </c>
      <c r="CH89" s="10" t="str">
        <f>IF(AND((RIGHT($CH$3,2)-'[1]Miter Profiles'!$AC$87-'[1]Outside Edges'!$B88)&gt;=5,'[1]Outside Edges'!$P88="Yes"),"Yes","No")</f>
        <v>Yes</v>
      </c>
      <c r="CI89" s="10" t="str">
        <f>IF(AND((RIGHT($CI$3,2)-'[1]Miter Profiles'!$AC$88-'[1]Outside Edges'!$B88)&gt;=5,'[1]Outside Edges'!$P88="Yes"),"Yes","No")</f>
        <v>Yes</v>
      </c>
      <c r="CJ89" s="85" t="str">
        <f>IF(AND((RIGHT($CJ$3,2)-'[1]Miter Profiles'!$AC$89-'[1]Outside Edges'!$B88)&gt;=5,'[1]Outside Edges'!$P88="Yes"),"Yes","No")</f>
        <v>Yes</v>
      </c>
      <c r="CK89" s="86" t="str">
        <f>IF(AND((RIGHT($CK$3,2)-'[1]Miter Profiles'!$AC$90-'[1]Outside Edges'!$B88)&gt;=5,'[1]Outside Edges'!$P88="Yes"),"Yes","No")</f>
        <v>Yes</v>
      </c>
      <c r="CL89" s="11" t="str">
        <f>IF(AND((RIGHT($CL$3,2)-'[1]Miter Profiles'!$AC$91-'[1]Outside Edges'!$B88)&gt;=5,'[1]Outside Edges'!$P88="Yes"),"Yes","No")</f>
        <v>Yes</v>
      </c>
      <c r="CM89" s="87" t="str">
        <f>IF(AND((RIGHT($CM$3,2)-'[1]Miter Profiles'!$AC$92-'[1]Outside Edges'!$B88)&gt;=5,'[1]Outside Edges'!$P88="Yes"),"Yes","No")</f>
        <v>Yes</v>
      </c>
      <c r="CN89" s="10" t="str">
        <f>IF(AND((RIGHT(CN$3,2)-'[1]Miter Profiles'!$AC$93-'[1]Outside Edges'!$B88)&gt;=5,'[1]Outside Edges'!$P88="Yes"),"Yes","No")</f>
        <v>No</v>
      </c>
      <c r="CO89" s="10" t="str">
        <f>IF(AND((RIGHT(CO$3,2)-'[1]Miter Profiles'!$AC$94-'[1]Outside Edges'!$B88)&gt;=5,'[1]Outside Edges'!$P88="Yes"),"Yes","No")</f>
        <v>Yes</v>
      </c>
      <c r="CP89" s="85" t="str">
        <f>IF(AND((RIGHT(CP$3,2)-'[1]Miter Profiles'!$AC$95-'[1]Outside Edges'!$B88)&gt;=5,'[1]Outside Edges'!$P88="Yes"),"Yes","No")</f>
        <v>Yes</v>
      </c>
      <c r="CQ89" s="86" t="str">
        <f>IF(AND((RIGHT(CQ$3,2)-'[1]Miter Profiles'!$AC$96-'[1]Outside Edges'!$B88)&gt;=5,'[1]Outside Edges'!$P88="Yes"),"Yes","No")</f>
        <v>Yes</v>
      </c>
      <c r="CR89" s="11" t="str">
        <f>IF(AND((RIGHT(CR$3,2)-'[1]Miter Profiles'!$AC$97-'[1]Outside Edges'!$B88)&gt;=5,'[1]Outside Edges'!$P88="Yes"),"Yes","No")</f>
        <v>Yes</v>
      </c>
      <c r="CS89" s="87" t="str">
        <f>IF(AND((RIGHT(CS$3,2)-'[1]Miter Profiles'!$AC$98-'[1]Outside Edges'!$B88)&gt;=5,'[1]Outside Edges'!$P88="Yes"),"Yes","No")</f>
        <v>Yes</v>
      </c>
      <c r="CT89" s="10" t="str">
        <f>IF(AND((RIGHT($CT$3,2)-'[1]Miter Profiles'!$AC$99-'[1]Outside Edges'!$B88)&gt;=5,'[1]Outside Edges'!$P88="Yes"),"Yes","No")</f>
        <v>No</v>
      </c>
      <c r="CU89" s="10" t="str">
        <f>IF(AND((RIGHT($CU$3,2)-'[1]Miter Profiles'!$AC$100-'[1]Outside Edges'!$B88)&gt;=5,'[1]Outside Edges'!$P88="Yes"),"Yes","No")</f>
        <v>Yes</v>
      </c>
      <c r="CV89" s="85" t="str">
        <f>IF(AND((RIGHT($CV$3,2)-'[1]Miter Profiles'!$AC$101-'[1]Outside Edges'!$B88)&gt;=5,'[1]Outside Edges'!$P88="Yes"),"Yes","No")</f>
        <v>Yes</v>
      </c>
      <c r="CW89" s="86" t="str">
        <f>IF(AND((RIGHT($CW$3,2)-'[1]Miter Profiles'!$AC$102-'[1]Outside Edges'!$B88)&gt;=5,'[1]Outside Edges'!$P88="Yes"),"Yes","No")</f>
        <v>Yes</v>
      </c>
      <c r="CX89" s="11" t="str">
        <f>IF(AND((RIGHT($CX$3,2)-'[1]Miter Profiles'!$AC$103-'[1]Outside Edges'!$B88)&gt;=5,'[1]Outside Edges'!$P88="Yes"),"Yes","No")</f>
        <v>Yes</v>
      </c>
      <c r="CY89" s="87" t="str">
        <f>IF(AND((RIGHT($CY$3,2)-'[1]Miter Profiles'!$AC$104-'[1]Outside Edges'!$B88)&gt;=5,'[1]Outside Edges'!$P88="Yes"),"Yes","No")</f>
        <v>Yes</v>
      </c>
      <c r="CZ89" s="10" t="str">
        <f>IF(AND((RIGHT($CZ$3,2)-'[1]Miter Profiles'!$AC$105-'[1]Outside Edges'!$B88)&gt;=5,'[1]Outside Edges'!$P88="Yes"),"Yes","No")</f>
        <v>No</v>
      </c>
      <c r="DA89" s="10" t="str">
        <f>IF(AND((RIGHT($DA$3,2)-'[1]Miter Profiles'!$AC$106-'[1]Outside Edges'!$B88)&gt;=5,'[1]Outside Edges'!$P88="Yes"),"Yes","No")</f>
        <v>No</v>
      </c>
      <c r="DB89" s="85" t="str">
        <f>IF(AND((RIGHT($DB$3,2)-'[1]Miter Profiles'!$AC$107-'[1]Outside Edges'!$B88)&gt;=5,'[1]Outside Edges'!$P88="Yes"),"Yes","No")</f>
        <v>No</v>
      </c>
      <c r="DC89" s="86" t="str">
        <f>IF(AND((RIGHT($DC$3,2)-'[1]Miter Profiles'!$AC$108-'[1]Outside Edges'!$B88)&gt;=5,'[1]Outside Edges'!$P88="Yes"),"Yes","No")</f>
        <v>No</v>
      </c>
      <c r="DD89" s="11" t="str">
        <f>IF(AND((RIGHT($DD$3,2)-'[1]Miter Profiles'!$AC$109-'[1]Outside Edges'!$B88)&gt;=5,'[1]Outside Edges'!$P88="Yes"),"Yes","No")</f>
        <v>Yes</v>
      </c>
      <c r="DE89" s="87" t="str">
        <f>IF(AND((RIGHT($DE$3,2)-'[1]Miter Profiles'!$AC$110-'[1]Outside Edges'!$B88)&gt;=5,'[1]Outside Edges'!$P88="Yes"),"Yes","No")</f>
        <v>Yes</v>
      </c>
      <c r="DF89" s="10" t="str">
        <f>IF(AND((RIGHT($DF$3,2)-'[1]Miter Profiles'!$AC$111-'[1]Outside Edges'!$B88)&gt;=5,'[1]Outside Edges'!$P88="Yes"),"Yes","No")</f>
        <v>Yes</v>
      </c>
      <c r="DG89" s="10" t="str">
        <f>IF(AND((RIGHT($DG$3,2)-'[1]Miter Profiles'!$AC$112-'[1]Outside Edges'!$B88)&gt;=5,'[1]Outside Edges'!$P88="Yes"),"Yes","No")</f>
        <v>Yes</v>
      </c>
      <c r="DH89" s="85" t="str">
        <f>IF(AND((RIGHT($DH$3,2)-'[1]Miter Profiles'!$AC$113-'[1]Outside Edges'!$B88)&gt;=5,'[1]Outside Edges'!$P88="Yes"),"Yes","No")</f>
        <v>Yes</v>
      </c>
      <c r="DI89" s="86" t="str">
        <f>IF(AND((RIGHT($DI$3,2)-'[1]Miter Profiles'!$AC$114-'[1]Outside Edges'!$B88)&gt;=5,'[1]Outside Edges'!$P88="Yes"),"Yes","No")</f>
        <v>Yes</v>
      </c>
      <c r="DJ89" s="11" t="str">
        <f>IF(AND((RIGHT($DJ$3,2)-'[1]Miter Profiles'!$AC$115-'[1]Outside Edges'!$B88)&gt;=5,'[1]Outside Edges'!$P88="Yes"),"Yes","No")</f>
        <v>Yes</v>
      </c>
      <c r="DK89" s="87" t="str">
        <f>IF(AND((RIGHT($DK$3,2)-'[1]Miter Profiles'!$AC$116-'[1]Outside Edges'!$B88)&gt;=5,'[1]Outside Edges'!$P88="Yes"),"Yes","No")</f>
        <v>Yes</v>
      </c>
      <c r="DL89" s="10" t="str">
        <f>IF(AND((RIGHT($DL$3,2)-'[1]Miter Profiles'!$AC$117-'[1]Outside Edges'!$B88)&gt;=5,'[1]Outside Edges'!$P88="Yes"),"Yes","No")</f>
        <v>Yes</v>
      </c>
      <c r="DM89" s="10" t="str">
        <f>IF(AND((RIGHT($DM$3,2)-'[1]Miter Profiles'!$AC$118-'[1]Outside Edges'!$B88)&gt;=5,'[1]Outside Edges'!$P88="Yes"),"Yes","No")</f>
        <v>Yes</v>
      </c>
      <c r="DN89" s="85" t="str">
        <f>IF(AND((RIGHT($DN$3,2)-'[1]Miter Profiles'!$AC$119-'[1]Outside Edges'!$B88)&gt;=5,'[1]Outside Edges'!$P88="Yes"),"Yes","No")</f>
        <v>Yes</v>
      </c>
      <c r="DO89" s="86" t="str">
        <f>IF(AND((RIGHT($DO$3,2)-'[1]Miter Profiles'!$AC$120-'[1]Outside Edges'!$B88)&gt;=5,'[1]Outside Edges'!$P88="Yes"),"Yes","No")</f>
        <v>No</v>
      </c>
      <c r="DP89" s="11" t="str">
        <f>IF(AND((RIGHT($DP$3,2)-'[1]Miter Profiles'!$AC$121-'[1]Outside Edges'!$B88)&gt;=5,'[1]Outside Edges'!$P88="Yes"),"Yes","No")</f>
        <v>Yes</v>
      </c>
      <c r="DQ89" s="87" t="str">
        <f>IF(AND((RIGHT($DQ$3,2)-'[1]Miter Profiles'!$AC$122-'[1]Outside Edges'!$B88)&gt;=5,'[1]Outside Edges'!$P88="Yes"),"Yes","No")</f>
        <v>Yes</v>
      </c>
      <c r="DR89" s="10" t="str">
        <f>IF(AND((RIGHT($DR$3,2)-'[1]Miter Profiles'!$AC$123-'[1]Outside Edges'!$B88)&gt;=5,'[1]Outside Edges'!$P88="Yes"),"Yes","No")</f>
        <v>Yes</v>
      </c>
      <c r="DS89" s="10" t="str">
        <f>IF(AND((RIGHT($DS$3,2)-'[1]Miter Profiles'!$AC$124-'[1]Outside Edges'!$B88)&gt;=5,'[1]Outside Edges'!$P88="Yes"),"Yes","No")</f>
        <v>Yes</v>
      </c>
      <c r="DT89" s="85" t="str">
        <f>IF(AND((RIGHT($DT$3,2)-'[1]Miter Profiles'!$AC$125-'[1]Outside Edges'!$B88)&gt;=5,'[1]Outside Edges'!$P88="Yes"),"Yes","No")</f>
        <v>Yes</v>
      </c>
      <c r="DU89" s="86" t="str">
        <f>IF(AND((RIGHT($DU$3,2)-'[1]Miter Profiles'!$AC$126-'[1]Outside Edges'!$B88)&gt;=5,'[1]Outside Edges'!$P88="Yes"),"Yes","No")</f>
        <v>Yes</v>
      </c>
      <c r="DV89" s="11" t="str">
        <f>IF(AND((RIGHT($DV$3,2)-'[1]Miter Profiles'!$AC$127-'[1]Outside Edges'!$B88)&gt;=5,'[1]Outside Edges'!$P88="Yes"),"Yes","No")</f>
        <v>Yes</v>
      </c>
      <c r="DW89" s="87" t="str">
        <f>IF(AND((RIGHT($DW$3,2)-'[1]Miter Profiles'!$AC$128-'[1]Outside Edges'!$B88)&gt;=5,'[1]Outside Edges'!$P88="Yes"),"Yes","No")</f>
        <v>Yes</v>
      </c>
      <c r="DX89" s="10" t="str">
        <f>IF(AND((RIGHT($DX$3,2)-'[1]Miter Profiles'!$AC$129-'[1]Outside Edges'!$B88)&gt;=5,'[1]Outside Edges'!$P88="Yes"),"Yes","No")</f>
        <v>Yes</v>
      </c>
      <c r="DY89" s="10" t="str">
        <f>IF(AND((RIGHT($DY$3,2)-'[1]Miter Profiles'!$AC$130-'[1]Outside Edges'!$B88)&gt;=5,'[1]Outside Edges'!$P88="Yes"),"Yes","No")</f>
        <v>Yes</v>
      </c>
      <c r="DZ89" s="85" t="str">
        <f>IF(AND((RIGHT($DZ$3,2)-'[1]Miter Profiles'!$AC$131-'[1]Outside Edges'!$B88)&gt;=5,'[1]Outside Edges'!$P88="Yes"),"Yes","No")</f>
        <v>Yes</v>
      </c>
      <c r="EA89" s="90" t="str">
        <f>IF(AND((RIGHT($EA$3,2)-'[1]Miter Profiles'!$AC$132-'[1]Outside Edges'!$B88)&gt;=5,'[1]Outside Edges'!$P88="Yes"),"Yes","No")</f>
        <v>Yes</v>
      </c>
      <c r="EB89" s="105" t="str">
        <f>IF(AND((RIGHT($EB$3,2)-'[1]Miter Profiles'!$AC$133-'[1]Outside Edges'!$B88)&gt;=5,'[1]Outside Edges'!$P88="Yes"),"Yes","No")</f>
        <v>No</v>
      </c>
      <c r="EC89" s="110" t="str">
        <f>IF(AND((RIGHT($EC$3,2)-'[1]Miter Profiles'!$AC$134-'[1]Outside Edges'!$B88)&gt;=5,'[1]Outside Edges'!$P88="Yes"),"Yes","No")</f>
        <v>Yes</v>
      </c>
      <c r="ED89" s="116" t="str">
        <f>IF(AND((RIGHT($ED$3,2)-'[1]Miter Profiles'!$AC$135-'[1]Outside Edges'!$B88)&gt;=5,'[1]Outside Edges'!$P88="Yes"),"Yes","No")</f>
        <v>Yes</v>
      </c>
      <c r="EE89" s="113" t="str">
        <f>IF(AND((RIGHT($EE$3,2)-'[1]Miter Profiles'!$AC$136-'[1]Outside Edges'!$B88)&gt;=5,'[1]Outside Edges'!$P88="Yes"),"Yes","No")</f>
        <v>Yes</v>
      </c>
      <c r="EF89" s="85" t="str">
        <f>IF(AND((RIGHT($EF$3,2)-'[1]Miter Profiles'!$AC$137-'[1]Outside Edges'!$B88)&gt;=5,'[1]Outside Edges'!$P88="Yes"),"Yes","No")</f>
        <v>Yes</v>
      </c>
      <c r="EG89" s="10" t="str">
        <f>IF(AND((RIGHT($EG$3,2)-'[1]Miter Profiles'!$AC$138-'[1]Outside Edges'!$B88)&gt;=5,'[1]Outside Edges'!$P88="Yes"),"Yes","No")</f>
        <v>Yes</v>
      </c>
      <c r="EH89" s="90" t="str">
        <f>IF(AND((RIGHT($EH$3,2)-'[1]Miter Profiles'!$AC$139-'[1]Outside Edges'!$B88)&gt;=5,'[1]Outside Edges'!$P88="Yes"),"Yes","No")</f>
        <v>Yes</v>
      </c>
      <c r="EI89" s="121" t="str">
        <f>IF(AND((RIGHT($EI$3,2)-'[1]Miter Profiles'!$AC$140-'[1]Outside Edges'!$B88)&gt;=5,'[1]Outside Edges'!$P88="Yes"),"Yes","No")</f>
        <v>Yes</v>
      </c>
      <c r="EJ89" s="124" t="str">
        <f>IF(AND((RIGHT($EJ$3,2)-'[1]Miter Profiles'!$AC$141-'[1]Outside Edges'!$B88)&gt;=5,'[1]Outside Edges'!$P88="Yes"),"Yes","No")</f>
        <v>Yes</v>
      </c>
      <c r="EK89" s="124" t="str">
        <f>IF(AND((RIGHT($EK$3,2)-'[1]Miter Profiles'!$AC$142-'[1]Outside Edges'!$B88)&gt;=5,'[1]Outside Edges'!$P88="Yes"),"Yes","No")</f>
        <v>Yes</v>
      </c>
      <c r="EL89" s="116" t="str">
        <f>IF(AND((RIGHT($EL$3,2)-'[1]Miter Profiles'!$AC$143-'[1]Outside Edges'!$B88)&gt;=5,'[1]Outside Edges'!$P88="Yes"),"Yes","No")</f>
        <v>Yes</v>
      </c>
      <c r="EM89" s="129" t="str">
        <f>IF(AND((RIGHT($EM$3,2)-'[1]Miter Profiles'!$AC$144-'[1]Outside Edges'!$B88)&gt;=5,'[1]Outside Edges'!$P88="Yes"),"Yes","No")</f>
        <v>No</v>
      </c>
      <c r="EN89" s="10" t="str">
        <f>IF(AND((RIGHT($EN$3,2)-'[1]Miter Profiles'!$AC$145-'[1]Outside Edges'!$B88)&gt;=5,'[1]Outside Edges'!$P88="Yes"),"Yes","No")</f>
        <v>Yes</v>
      </c>
      <c r="EO89" s="90" t="str">
        <f>IF(AND((RIGHT($EO$3,2)-'[1]Miter Profiles'!$AC$146-'[1]Outside Edges'!$B88)&gt;=5,'[1]Outside Edges'!$P88="Yes"),"Yes","No")</f>
        <v>Yes</v>
      </c>
      <c r="EP89" s="124" t="str">
        <f>IF(AND((RIGHT($EP$3,2)-'[1]Miter Profiles'!$AC$147-'[1]Outside Edges'!$B88)&gt;=5,'[1]Outside Edges'!$P88="Yes"),"Yes","No")</f>
        <v>No</v>
      </c>
      <c r="EQ89" s="124" t="str">
        <f>IF(AND((RIGHT($EQ$3,2)-'[1]Miter Profiles'!$AC$148-'[1]Outside Edges'!$B88)&gt;=5,'[1]Outside Edges'!$P88="Yes"),"Yes","No")</f>
        <v>Yes</v>
      </c>
      <c r="ER89" s="116" t="str">
        <f>IF(AND((RIGHT($ER$3,2)-'[1]Miter Profiles'!$AC$149-'[1]Outside Edges'!$B88)&gt;=5,'[1]Outside Edges'!$P88="Yes"),"Yes","No")</f>
        <v>Yes</v>
      </c>
      <c r="ES89" s="129" t="str">
        <f>IF(AND((RIGHT($ES$3,2)-'[1]Miter Profiles'!$AC$150-'[1]Outside Edges'!$B88)&gt;=5,'[1]Outside Edges'!$P88="Yes"),"Yes","No")</f>
        <v>No</v>
      </c>
      <c r="ET89" s="10" t="str">
        <f>IF(AND((RIGHT($ET$3,2)-'[1]Miter Profiles'!$AC$151-'[1]Outside Edges'!$B88)&gt;=5,'[1]Outside Edges'!$P88="Yes"),"Yes","No")</f>
        <v>Yes</v>
      </c>
      <c r="EU89" s="90" t="str">
        <f>IF(AND((RIGHT($EU$3,2)-'[1]Miter Profiles'!$AC$152-'[1]Outside Edges'!$B88)&gt;=5,'[1]Outside Edges'!$P88="Yes"),"Yes","No")</f>
        <v>Yes</v>
      </c>
      <c r="EV89" s="124" t="str">
        <f>IF(AND((RIGHT($EV$3,2)-'[1]Miter Profiles'!$AC$153-'[1]Outside Edges'!$B88)&gt;=5,'[1]Outside Edges'!$P88="Yes"),"Yes","No")</f>
        <v>Yes</v>
      </c>
      <c r="EW89" s="124" t="str">
        <f>IF(AND((RIGHT($EW$3,2)-'[1]Miter Profiles'!$AC$154-'[1]Outside Edges'!$B88)&gt;=5,'[1]Outside Edges'!$P88="Yes"),"Yes","No")</f>
        <v>Yes</v>
      </c>
      <c r="EX89" s="116" t="str">
        <f>IF(AND((RIGHT($EX$3,2)-'[1]Miter Profiles'!$AC$155-'[1]Outside Edges'!$B88)&gt;=5,'[1]Outside Edges'!$P88="Yes"),"Yes","No")</f>
        <v>Yes</v>
      </c>
      <c r="EY89" s="129" t="str">
        <f>IF(AND((RIGHT($EY$3,2)-'[1]Miter Profiles'!$AC$156-'[1]Outside Edges'!$B88)&gt;=5,'[1]Outside Edges'!$P88="Yes"),"Yes","No")</f>
        <v>Yes</v>
      </c>
      <c r="EZ89" s="10" t="str">
        <f>IF(AND((RIGHT($EZ$3,2)-'[1]Miter Profiles'!$AC$157-'[1]Outside Edges'!$B88)&gt;=5,'[1]Outside Edges'!$P88="Yes"),"Yes","No")</f>
        <v>Yes</v>
      </c>
      <c r="FA89" s="90" t="str">
        <f>IF(AND((RIGHT($FA$3,2)-'[1]Miter Profiles'!$AC$158-'[1]Outside Edges'!$B88)&gt;=5,'[1]Outside Edges'!$P88="Yes"),"Yes","No")</f>
        <v>Yes</v>
      </c>
      <c r="FB89" s="124" t="str">
        <f>IF(AND((RIGHT($FB$3,2)-'[1]Miter Profiles'!$AC$159-'[1]Outside Edges'!$B88)&gt;=5,'[1]Outside Edges'!$P88="Yes"),"Yes","No")</f>
        <v>Yes</v>
      </c>
      <c r="FC89" s="124" t="str">
        <f>IF(AND((RIGHT($FC$3,2)-'[1]Miter Profiles'!$AC$160-'[1]Outside Edges'!$B88)&gt;=5,'[1]Outside Edges'!$P88="Yes"),"Yes","No")</f>
        <v>Yes</v>
      </c>
      <c r="FD89" s="116" t="str">
        <f>IF(AND((RIGHT($FD$3,2)-'[1]Miter Profiles'!$AC$161-'[1]Outside Edges'!$B88)&gt;=5,'[1]Outside Edges'!$P88="Yes"),"Yes","No")</f>
        <v>Yes</v>
      </c>
      <c r="FE89" s="129" t="str">
        <f>IF(AND((RIGHT($FE$3,2)-'[1]Miter Profiles'!$AC$162-'[1]Outside Edges'!$B88)&gt;=5,'[1]Outside Edges'!$P88="Yes"),"Yes","No")</f>
        <v>Yes</v>
      </c>
      <c r="FF89" s="10" t="str">
        <f>IF(AND((RIGHT($FF$3,2)-'[1]Miter Profiles'!$AC$163-'[1]Outside Edges'!$B88)&gt;=5,'[1]Outside Edges'!$P88="Yes"),"Yes","No")</f>
        <v>Yes</v>
      </c>
      <c r="FG89" s="90" t="str">
        <f>IF(AND((RIGHT($FG$3,2)-'[1]Miter Profiles'!$AC$164-'[1]Outside Edges'!$B88)&gt;=5,'[1]Outside Edges'!$P88="Yes"),"Yes","No")</f>
        <v>Yes</v>
      </c>
      <c r="FH89" s="124" t="str">
        <f>IF(AND((RIGHT($FH$3,2)-'[1]Miter Profiles'!$AC$165-'[1]Outside Edges'!$B88)&gt;=5,'[1]Outside Edges'!$P88="Yes"),"Yes","No")</f>
        <v>Yes</v>
      </c>
      <c r="FI89" s="124" t="str">
        <f>IF(AND((RIGHT($FI$3,2)-'[1]Miter Profiles'!$AC$166-'[1]Outside Edges'!$B88)&gt;=5,'[1]Outside Edges'!$P88="Yes"),"Yes","No")</f>
        <v>Yes</v>
      </c>
      <c r="FJ89" s="116" t="str">
        <f>IF(AND((RIGHT($FJ$3,2)-'[1]Miter Profiles'!$AC$167-'[1]Outside Edges'!$B88)&gt;=5,'[1]Outside Edges'!$P88="Yes"),"Yes","No")</f>
        <v>Yes</v>
      </c>
      <c r="FK89" s="129" t="str">
        <f>IF(AND((RIGHT($FK$3,2)-'[1]Miter Profiles'!$AC$168-'[1]Outside Edges'!$B88)&gt;=5,'[1]Outside Edges'!$P88="Yes"),"Yes","No")</f>
        <v>Yes</v>
      </c>
      <c r="FL89" s="10" t="str">
        <f>IF(AND((RIGHT($FL$3,2)-'[1]Miter Profiles'!$AC$169-'[1]Outside Edges'!$B88)&gt;=5,'[1]Outside Edges'!$P88="Yes"),"Yes","No")</f>
        <v>Yes</v>
      </c>
      <c r="FM89" s="90" t="str">
        <f>IF(AND((RIGHT($FM$3,2)-'[1]Miter Profiles'!$AC$170-'[1]Outside Edges'!$B88)&gt;=5,'[1]Outside Edges'!$P88="Yes"),"Yes","No")</f>
        <v>Yes</v>
      </c>
      <c r="FN89" s="124" t="str">
        <f>IF(AND((RIGHT($FN$3,2)-'[1]Miter Profiles'!$AC$171-'[1]Outside Edges'!$B88)&gt;=5,'[1]Outside Edges'!$P88="Yes"),"Yes","No")</f>
        <v>Yes</v>
      </c>
      <c r="FO89" s="124" t="str">
        <f>IF(AND((RIGHT($FO$3,2)-'[1]Miter Profiles'!$AC$172-'[1]Outside Edges'!$B88)&gt;=5,'[1]Outside Edges'!$P88="Yes"),"Yes","No")</f>
        <v>Yes</v>
      </c>
      <c r="FP89" s="116" t="str">
        <f>IF(AND((RIGHT($FP$3,2)-'[1]Miter Profiles'!$AC$173-'[1]Outside Edges'!$B88)&gt;=5,'[1]Outside Edges'!$P88="Yes"),"Yes","No")</f>
        <v>Yes</v>
      </c>
      <c r="FQ89" s="129" t="str">
        <f>IF(AND((RIGHT($FQ$3,2)-'[1]Miter Profiles'!$AC$174-'[1]Outside Edges'!$B88)&gt;=5,'[1]Outside Edges'!$P88="Yes"),"Yes","No")</f>
        <v>Yes</v>
      </c>
      <c r="FR89" s="10" t="str">
        <f>IF(AND((RIGHT($FR$3,2)-'[1]Miter Profiles'!$AC$175-'[1]Outside Edges'!$B88)&gt;=5,'[1]Outside Edges'!$P88="Yes"),"Yes","No")</f>
        <v>Yes</v>
      </c>
      <c r="FS89" s="90" t="str">
        <f>IF(AND((RIGHT($FS$3,2)-'[1]Miter Profiles'!$AC$176-'[1]Outside Edges'!$B88)&gt;=5,'[1]Outside Edges'!$P88="Yes"),"Yes","No")</f>
        <v>Yes</v>
      </c>
      <c r="FT89" s="124" t="str">
        <f>IF(AND((RIGHT($FT$3,2)-'[1]Miter Profiles'!$AC$177-'[1]Outside Edges'!$B88)&gt;=5,'[1]Outside Edges'!$P88="Yes"),"Yes","No")</f>
        <v>Yes</v>
      </c>
      <c r="FU89" s="124" t="str">
        <f>IF(AND((RIGHT($FU$3,2)-'[1]Miter Profiles'!$AC$178-'[1]Outside Edges'!$B88)&gt;=5,'[1]Outside Edges'!$P88="Yes"),"Yes","No")</f>
        <v>Yes</v>
      </c>
      <c r="FV89" s="116" t="str">
        <f>IF(AND((RIGHT($V$3,2)-'[1]Miter Profiles'!$AC$179-'[1]Outside Edges'!$B88)&gt;=5,'[1]Outside Edges'!$P88="Yes"),"Yes","No")</f>
        <v>Yes</v>
      </c>
      <c r="FW89" s="129" t="str">
        <f>IF(AND((RIGHT($FW$3,2)-'[1]Miter Profiles'!$AC$180-'[1]Outside Edges'!$B88)&gt;=5,'[1]Outside Edges'!$P88="Yes"),"Yes","No")</f>
        <v>Yes</v>
      </c>
      <c r="FX89" s="85" t="str">
        <f>IF(AND((RIGHT($FX$3,2)-'[1]Miter Profiles'!$AC$181-'[1]Outside Edges'!$B88)&gt;=5,'[1]Outside Edges'!$P88="Yes"),"Yes","No")</f>
        <v>Yes</v>
      </c>
      <c r="FY89" s="150" t="str">
        <f>IF(AND((RIGHT($FY$3,2)-'[1]Miter Profiles'!$AC$182-'[1]Outside Edges'!$B88)&gt;=5,'[1]Outside Edges'!$P88="Yes"),"Yes","No")</f>
        <v>Yes</v>
      </c>
      <c r="FZ89" s="124" t="str">
        <f>IF(AND((RIGHT($FZ$3,2)-'[1]Miter Profiles'!$AC$183-'[1]Outside Edges'!$B88)&gt;=5,'[1]Outside Edges'!$P88="Yes"),"Yes","No")</f>
        <v>Yes</v>
      </c>
      <c r="GA89" s="116" t="str">
        <f>IF(AND((RIGHT($GA$3,2)-'[1]Miter Profiles'!$AC$184-'[1]Outside Edges'!$B88)&gt;=5,'[1]Outside Edges'!$P88="Yes"),"Yes","No")</f>
        <v>Yes</v>
      </c>
      <c r="GB89" s="129" t="str">
        <f>IF(AND((RIGHT($GB$3,2)-'[1]Miter Profiles'!$AC$185-'[1]Outside Edges'!$B88)&gt;=5,'[1]Outside Edges'!$P88="Yes"),"Yes","No")</f>
        <v>No</v>
      </c>
      <c r="GC89" s="10" t="str">
        <f>IF(AND((RIGHT($GC$3,2)-'[1]Miter Profiles'!$AC$186-'[1]Outside Edges'!$B88)&gt;=5,'[1]Outside Edges'!$P88="Yes"),"Yes","No")</f>
        <v>Yes</v>
      </c>
      <c r="GD89" s="90" t="str">
        <f>IF(AND((RIGHT($GD$3,2)-'[1]Miter Profiles'!$AC$187-'[1]Outside Edges'!$B88)&gt;=5,'[1]Outside Edges'!$P88="Yes"),"Yes","No")</f>
        <v>Yes</v>
      </c>
      <c r="GE89" s="150" t="str">
        <f>IF(AND((RIGHT($GE$3,2)-'[1]Miter Profiles'!$AC$188-'[1]Outside Edges'!$B88)&gt;=5,'[1]Outside Edges'!$P88="Yes"),"Yes","No")</f>
        <v>Yes</v>
      </c>
      <c r="GF89" s="124" t="str">
        <f>IF(AND((RIGHT($GF$3,2)-'[1]Miter Profiles'!$AC$189-'[1]Outside Edges'!$B88)&gt;=5,'[1]Outside Edges'!$P88="Yes"),"Yes","No")</f>
        <v>Yes</v>
      </c>
      <c r="GG89" s="116" t="str">
        <f>IF(AND((RIGHT($GG$3,2)-'[1]Miter Profiles'!$AC$190-'[1]Outside Edges'!$B88)&gt;=5,'[1]Outside Edges'!$P88="Yes"),"Yes","No")</f>
        <v>Yes</v>
      </c>
      <c r="GH89" s="129" t="str">
        <f>IF(AND((RIGHT($GH$3,2)-'[1]Miter Profiles'!$AC$191-'[1]Outside Edges'!$B88)&gt;=5,'[1]Outside Edges'!$P88="Yes"),"Yes","No")</f>
        <v>Yes</v>
      </c>
      <c r="GI89" s="10" t="str">
        <f>IF(AND((RIGHT($GI$3,2)-'[1]Miter Profiles'!$AC$192-'[1]Outside Edges'!$B88)&gt;=5,'[1]Outside Edges'!$P88="Yes"),"Yes","No")</f>
        <v>Yes</v>
      </c>
      <c r="GJ89" s="90" t="str">
        <f>IF(AND((RIGHT($GJ$3,2)-'[1]Miter Profiles'!$AC$193-'[1]Outside Edges'!$B88)&gt;=5,'[1]Outside Edges'!$P88="Yes"),"Yes","No")</f>
        <v>Yes</v>
      </c>
      <c r="GK89" s="150" t="str">
        <f>IF(AND((RIGHT($GK$3,2)-'[1]Miter Profiles'!$AC$194-'[1]Outside Edges'!$B88)&gt;=5,'[1]Outside Edges'!$P88="Yes"),"Yes","No")</f>
        <v>Yes</v>
      </c>
      <c r="GL89" s="124" t="str">
        <f>IF(AND((RIGHT($GL$3,2)-'[1]Miter Profiles'!$AC$195-'[1]Outside Edges'!$B88)&gt;=5,'[1]Outside Edges'!$P88="Yes"),"Yes","No")</f>
        <v>Yes</v>
      </c>
      <c r="GM89" s="116" t="str">
        <f>IF(AND((RIGHT($GM$3,2)-'[1]Miter Profiles'!$AC$196-'[1]Outside Edges'!$B88)&gt;=5,'[1]Outside Edges'!$P88="Yes"),"Yes","No")</f>
        <v>Yes</v>
      </c>
      <c r="GN89" s="129" t="str">
        <f>IF(AND((RIGHT($GN$3,2)-'[1]Miter Profiles'!$AC$197-'[1]Outside Edges'!$B88)&gt;=5,'[1]Outside Edges'!$P88="Yes"),"Yes","No")</f>
        <v>No</v>
      </c>
      <c r="GO89" s="10" t="str">
        <f>IF(AND((RIGHT($GO$3,2)-'[1]Miter Profiles'!$AC$198-'[1]Outside Edges'!$B88)&gt;=5,'[1]Outside Edges'!$P88="Yes"),"Yes","No")</f>
        <v>Yes</v>
      </c>
      <c r="GP89" s="90" t="str">
        <f>IF(AND((RIGHT($GP$3,2)-'[1]Miter Profiles'!$AC$199-'[1]Outside Edges'!$B88)&gt;=5,'[1]Outside Edges'!$P88="Yes"),"Yes","No")</f>
        <v>Yes</v>
      </c>
      <c r="GQ89" s="150" t="str">
        <f>IF(AND((RIGHT($GQ$3,2)-'[1]Miter Profiles'!$AC$200-'[1]Outside Edges'!$B88)&gt;=5,'[1]Outside Edges'!$P88="Yes"),"Yes","No")</f>
        <v>Yes</v>
      </c>
      <c r="GR89" s="124" t="str">
        <f>IF(AND((RIGHT($GR$3,2)-'[1]Miter Profiles'!$AC$201-'[1]Outside Edges'!$B88)&gt;=5,'[1]Outside Edges'!$P88="Yes"),"Yes","No")</f>
        <v>Yes</v>
      </c>
      <c r="GS89" s="116" t="str">
        <f>IF(AND((RIGHT($GS$3,2)-'[1]Miter Profiles'!$AC$202-'[1]Outside Edges'!$B88)&gt;=5,'[1]Outside Edges'!$P88="Yes"),"Yes","No")</f>
        <v>Yes</v>
      </c>
      <c r="GT89" s="129" t="str">
        <f>IF(AND((RIGHT($GT$3,2)-'[1]Miter Profiles'!$AC$203-'[1]Outside Edges'!$B88)&gt;=5,'[1]Outside Edges'!$P88="Yes"),"Yes","No")</f>
        <v>No</v>
      </c>
      <c r="GU89" s="10" t="str">
        <f>IF(AND((RIGHT($GU$3,2)-'[1]Miter Profiles'!$AC$204-'[1]Outside Edges'!$B88)&gt;=5,'[1]Outside Edges'!$P88="Yes"),"Yes","No")</f>
        <v>Yes</v>
      </c>
      <c r="GV89" s="90" t="str">
        <f>IF(AND((RIGHT($GV$3,2)-'[1]Miter Profiles'!$AC$205-'[1]Outside Edges'!$B88)&gt;=5,'[1]Outside Edges'!$P88="Yes"),"Yes","No")</f>
        <v>Yes</v>
      </c>
      <c r="GW89" s="150" t="str">
        <f>IF(AND((RIGHT($GW$3,2)-'[1]Miter Profiles'!$AC$206-'[1]Outside Edges'!$B88)&gt;=5,'[1]Outside Edges'!$P88="Yes"),"Yes","No")</f>
        <v>No</v>
      </c>
      <c r="GX89" s="124" t="str">
        <f>IF(AND((RIGHT($GX$3,2)-'[1]Miter Profiles'!$AC$207-'[1]Outside Edges'!$B88)&gt;=5,'[1]Outside Edges'!$P88="Yes"),"Yes","No")</f>
        <v>Yes</v>
      </c>
      <c r="GY89" s="116" t="str">
        <f>IF(AND((RIGHT($GY$3,2)-'[1]Miter Profiles'!$AC$208-'[1]Outside Edges'!$B88)&gt;=5,'[1]Outside Edges'!$P88="Yes"),"Yes","No")</f>
        <v>Yes</v>
      </c>
      <c r="GZ89" s="129" t="str">
        <f>IF(AND((RIGHT($GZ$3,2)-'[1]Miter Profiles'!$AC$209-'[1]Outside Edges'!$B88)&gt;=5,'[1]Outside Edges'!$P88="Yes"),"Yes","No")</f>
        <v>Yes</v>
      </c>
      <c r="HA89" s="10" t="str">
        <f>IF(AND((RIGHT($HA$3,2)-'[1]Miter Profiles'!$AC$210-'[1]Outside Edges'!$B88)&gt;=5,'[1]Outside Edges'!$P88="Yes"),"Yes","No")</f>
        <v>Yes</v>
      </c>
      <c r="HB89" s="90" t="str">
        <f>IF(AND((RIGHT($HB$3,2)-'[1]Miter Profiles'!$AC$211-'[1]Outside Edges'!$B88)&gt;=5,'[1]Outside Edges'!$P88="Yes"),"Yes","No")</f>
        <v>Yes</v>
      </c>
      <c r="HC89" s="150" t="str">
        <f>IF(AND((RIGHT($HC$3,2)-'[1]Miter Profiles'!$AC$212-'[1]Outside Edges'!$B88)&gt;=5,'[1]Outside Edges'!$P88="Yes"),"Yes","No")</f>
        <v>No</v>
      </c>
      <c r="HD89" s="116" t="str">
        <f>IF(AND((RIGHT($HD$3,2)-'[1]Miter Profiles'!$AC$213-'[1]Outside Edges'!$B88)&gt;=5,'[1]Outside Edges'!$P88="Yes"),"Yes","No")</f>
        <v>No</v>
      </c>
      <c r="HE89" s="129" t="str">
        <f>IF(AND((RIGHT($HE$3,2)-'[1]Miter Profiles'!$AC$214-'[1]Outside Edges'!$B88)&gt;=5,'[1]Outside Edges'!$P88="Yes"),"Yes","No")</f>
        <v>Yes</v>
      </c>
      <c r="HF89" s="10" t="str">
        <f>IF(AND((RIGHT($HF$3,2)-'[1]Miter Profiles'!$AC$215-'[1]Outside Edges'!$B88)&gt;=5,'[1]Outside Edges'!$P88="Yes"),"Yes","No")</f>
        <v>Yes</v>
      </c>
      <c r="HG89" s="90" t="str">
        <f>IF(AND((RIGHT($HG$3,2)-'[1]Miter Profiles'!$AC$216-'[1]Outside Edges'!$B88)&gt;=5,'[1]Outside Edges'!$P88="Yes"),"Yes","No")</f>
        <v>Yes</v>
      </c>
      <c r="HH89" s="150" t="str">
        <f>IF(AND((RIGHT($HH$3,2)-'[1]Miter Profiles'!$AC$217-'[1]Outside Edges'!$B88)&gt;=5,'[1]Outside Edges'!$P88="Yes"),"Yes","No")</f>
        <v>Yes</v>
      </c>
      <c r="HI89" s="124" t="str">
        <f>IF(AND((RIGHT($HI$3,2)-'[1]Miter Profiles'!$AC$218-'[1]Outside Edges'!$B88)&gt;=5,'[1]Outside Edges'!$P88="Yes"),"Yes","No")</f>
        <v>Yes</v>
      </c>
      <c r="HJ89" s="116" t="str">
        <f>IF(AND((RIGHT($HJ$3,2)-'[1]Miter Profiles'!$AC$219-'[1]Outside Edges'!$B88)&gt;=5,'[1]Outside Edges'!$P88="Yes"),"Yes","No")</f>
        <v>Yes</v>
      </c>
      <c r="HK89" s="129" t="str">
        <f>IF(AND((RIGHT($HK$3,2)-'[1]Miter Profiles'!$AC$220-'[1]Outside Edges'!$B88)&gt;=5,'[1]Outside Edges'!$P88="Yes"),"Yes","No")</f>
        <v>Yes</v>
      </c>
      <c r="HL89" s="10" t="str">
        <f>IF(AND((RIGHT($HL$3,2)-'[1]Miter Profiles'!$AC$221-'[1]Outside Edges'!$B88)&gt;=5,'[1]Outside Edges'!$P88="Yes"),"Yes","No")</f>
        <v>Yes</v>
      </c>
      <c r="HM89" s="90" t="str">
        <f>IF(AND((RIGHT($HM$3,2)-'[1]Miter Profiles'!$AC$222-'[1]Outside Edges'!$B88)&gt;=5,'[1]Outside Edges'!$P88="Yes"),"Yes","No")</f>
        <v>Yes</v>
      </c>
      <c r="HN89" s="150" t="str">
        <f>IF(AND((RIGHT($HN$3,2)-'[1]Miter Profiles'!$AC$223-'[1]Outside Edges'!$B88)&gt;=5,'[1]Outside Edges'!$P88="Yes"),"Yes","No")</f>
        <v>No</v>
      </c>
      <c r="HO89" s="124" t="str">
        <f>IF(AND((RIGHT($HO$3,2)-'[1]Miter Profiles'!$AC$224-'[1]Outside Edges'!$B88)&gt;=5,'[1]Outside Edges'!$P88="Yes"),"Yes","No")</f>
        <v>Yes</v>
      </c>
      <c r="HP89" s="124" t="str">
        <f>IF(AND((RIGHT($HP$3,2)-'[1]Miter Profiles'!$AC$225-'[1]Outside Edges'!$B88)&gt;=5,'[1]Outside Edges'!$P88="Yes"),"Yes","No")</f>
        <v>Yes</v>
      </c>
      <c r="HQ89" s="153" t="str">
        <f>IF(AND((RIGHT($HQ$3,3)-'[1]Miter Profiles'!$AC$226-'[1]Outside Edges'!$B88)&gt;=5,'[1]Outside Edges'!$P88="Yes"),"Yes","No")</f>
        <v>Yes</v>
      </c>
      <c r="HR89" s="129" t="str">
        <f>IF(AND((RIGHT($HR$3,2)-'[1]Miter Profiles'!$AC$227-'[1]Outside Edges'!$B88)&gt;=5,'[1]Outside Edges'!$P88="Yes"),"Yes","No")</f>
        <v>Yes</v>
      </c>
      <c r="HS89" s="10" t="str">
        <f>IF(AND((RIGHT($HS$3,2)-'[1]Miter Profiles'!$AC$228-'[1]Outside Edges'!$B88)&gt;=5,'[1]Outside Edges'!$P88="Yes"),"Yes","No")</f>
        <v>Yes</v>
      </c>
      <c r="HT89" s="163" t="str">
        <f>IF(AND((RIGHT($HT$3,2)-'[1]Miter Profiles'!$AC$229-'[1]Outside Edges'!$B88)&gt;=5,'[1]Outside Edges'!$P88="Yes"),"Yes","No")</f>
        <v>Yes</v>
      </c>
      <c r="HU89" s="150" t="str">
        <f>IF(AND((RIGHT($HU$3,2)-'[1]Miter Profiles'!$AC$230-'[1]Outside Edges'!$B88)&gt;=5,'[1]Outside Edges'!$P88="Yes"),"Yes","No")</f>
        <v>Yes</v>
      </c>
      <c r="HV89" s="124" t="str">
        <f>IF(AND((RIGHT($HV$3,2)-'[1]Miter Profiles'!$AC$231-'[1]Outside Edges'!$B88)&gt;=5,'[1]Outside Edges'!$P88="Yes"),"Yes","No")</f>
        <v>Yes</v>
      </c>
      <c r="HW89" s="116" t="str">
        <f>IF(AND((RIGHT($HW$3,2)-'[1]Miter Profiles'!$AC$232-'[1]Outside Edges'!$B88)&gt;=5,'[1]Outside Edges'!$P88="Yes"),"Yes","No")</f>
        <v>Yes</v>
      </c>
      <c r="HX89" s="129" t="str">
        <f>IF(AND((RIGHT($HX$3,2)-'[1]Miter Profiles'!$AC$233-'[1]Outside Edges'!$B88)&gt;=5,'[1]Outside Edges'!$P88="Yes"),"Yes","No")</f>
        <v>No</v>
      </c>
      <c r="HY89" s="10" t="str">
        <f>IF(AND((RIGHT($HY$3,2)-'[1]Miter Profiles'!$AC$234-'[1]Outside Edges'!$B88)&gt;=5,'[1]Outside Edges'!$P88="Yes"),"Yes","No")</f>
        <v>Yes</v>
      </c>
      <c r="HZ89" s="90" t="str">
        <f>IF(AND((RIGHT($HZ$3,2)-'[1]Miter Profiles'!$AC$235-'[1]Outside Edges'!$B88)&gt;=5,'[1]Outside Edges'!$P88="Yes"),"Yes","No")</f>
        <v>Yes</v>
      </c>
      <c r="IA89" s="150" t="str">
        <f>IF(AND((RIGHT($IA$3,2)-'[1]Miter Profiles'!$AC$236-'[1]Outside Edges'!$B88)&gt;=5,'[1]Outside Edges'!$P88="Yes"),"Yes","No")</f>
        <v>Yes</v>
      </c>
      <c r="IB89" s="124" t="str">
        <f>IF(AND((RIGHT($IB$3,2)-'[1]Miter Profiles'!$AC$237-'[1]Outside Edges'!$B88)&gt;=5,'[1]Outside Edges'!$P88="Yes"),"Yes","No")</f>
        <v>Yes</v>
      </c>
      <c r="IC89" s="116" t="str">
        <f>IF(AND((RIGHT($IC$3,2)-'[1]Miter Profiles'!$AC$238-'[1]Outside Edges'!$B88)&gt;=5,'[1]Outside Edges'!$P88="Yes"),"Yes","No")</f>
        <v>Yes</v>
      </c>
      <c r="ID89" s="129" t="str">
        <f>IF(AND((RIGHT($ID$3,2)-'[1]Miter Profiles'!$AC$239-'[1]Outside Edges'!$B88)&gt;=5,'[1]Outside Edges'!$P88="Yes"),"Yes","No")</f>
        <v>Yes</v>
      </c>
      <c r="IE89" s="10" t="str">
        <f>IF(AND((RIGHT($IE$3,2)-'[1]Miter Profiles'!$AC$240-'[1]Outside Edges'!$B88)&gt;=5,'[1]Outside Edges'!$P88="Yes"),"Yes","No")</f>
        <v>Yes</v>
      </c>
      <c r="IF89" s="90" t="str">
        <f>IF(AND((RIGHT($IF$3,2)-'[1]Miter Profiles'!$AC$241-'[1]Outside Edges'!$B88)&gt;=5,'[1]Outside Edges'!$P88="Yes"),"Yes","No")</f>
        <v>Yes</v>
      </c>
      <c r="IG89" s="150" t="str">
        <f>IF(AND((RIGHT($IG$3,2)-'[1]Miter Profiles'!$AC$242-'[1]Outside Edges'!$B88)&gt;=5,'[1]Outside Edges'!$P88="Yes"),"Yes","No")</f>
        <v>Yes</v>
      </c>
      <c r="IH89" s="124" t="str">
        <f>IF(AND((RIGHT($IH$3,2)-'[1]Miter Profiles'!$AC$243-'[1]Outside Edges'!$B88)&gt;=5,'[1]Outside Edges'!$P88="Yes"),"Yes","No")</f>
        <v>Yes</v>
      </c>
      <c r="II89" s="116" t="str">
        <f>IF(AND((RIGHT($II$3,2)-'[1]Miter Profiles'!$AC$244-'[1]Outside Edges'!$B88)&gt;=5,'[1]Outside Edges'!$P88="Yes"),"Yes","No")</f>
        <v>Yes</v>
      </c>
      <c r="IJ89" s="129" t="str">
        <f>IF(AND((RIGHT($IJ$3,2)-'[1]Miter Profiles'!$AC$245-'[1]Outside Edges'!$B88)&gt;=5,'[1]Outside Edges'!$P88="Yes"),"Yes","No")</f>
        <v>Yes</v>
      </c>
      <c r="IK89" s="10" t="str">
        <f>IF(AND((RIGHT($IK$3,2)-'[1]Miter Profiles'!$AC$246-'[1]Outside Edges'!$B88)&gt;=5,'[1]Outside Edges'!$P88="Yes"),"Yes","No")</f>
        <v>Yes</v>
      </c>
      <c r="IL89" s="90" t="str">
        <f>IF(AND((RIGHT($IL$3,2)-'[1]Miter Profiles'!$AC$247-'[1]Outside Edges'!$B88)&gt;=5,'[1]Outside Edges'!$P88="Yes"),"Yes","No")</f>
        <v>Yes</v>
      </c>
      <c r="IM89" s="150" t="str">
        <f>IF(AND((RIGHT($IM$3,2)-'[1]Miter Profiles'!$AC$248-'[1]Outside Edges'!$B88)&gt;=5,'[1]Outside Edges'!$P88="Yes"),"Yes","No")</f>
        <v>No</v>
      </c>
      <c r="IN89" s="124" t="str">
        <f>IF(AND((RIGHT($IN$3,2)-'[1]Miter Profiles'!$AC$249-'[1]Outside Edges'!$B88)&gt;=5,'[1]Outside Edges'!$P88="Yes"),"Yes","No")</f>
        <v>Yes</v>
      </c>
      <c r="IO89" s="116" t="str">
        <f>IF(AND((RIGHT($IO$3,2)-'[1]Miter Profiles'!$AC$250-'[1]Outside Edges'!$B88)&gt;=5,'[1]Outside Edges'!$P88="Yes"),"Yes","No")</f>
        <v>Yes</v>
      </c>
      <c r="IP89" s="129" t="str">
        <f>IF(AND((RIGHT($IP$3,2)-'[1]Miter Profiles'!$AC$251-'[1]Outside Edges'!$B88)&gt;=5,'[1]Outside Edges'!$P88="Yes"),"Yes","No")</f>
        <v>No</v>
      </c>
      <c r="IQ89" s="10" t="str">
        <f>IF(AND((RIGHT($IQ$3,2)-'[1]Miter Profiles'!$AC$252-'[1]Outside Edges'!$B88)&gt;=5,'[1]Outside Edges'!$P88="Yes"),"Yes","No")</f>
        <v>Yes</v>
      </c>
      <c r="IR89" s="90" t="str">
        <f>IF(AND((RIGHT($IR$3,2)-'[1]Miter Profiles'!$AC$253-'[1]Outside Edges'!$B88)&gt;=5,'[1]Outside Edges'!$P88="Yes"),"Yes","No")</f>
        <v>Yes</v>
      </c>
      <c r="IS89" s="150" t="str">
        <f>IF(AND((RIGHT($IS$3,2)-'[1]Miter Profiles'!$AC$254-'[1]Outside Edges'!$B88)&gt;=5,'[1]Outside Edges'!$P88="Yes"),"Yes","No")</f>
        <v>No</v>
      </c>
      <c r="IT89" s="124" t="str">
        <f>IF(AND((RIGHT($IT$3,2)-'[1]Miter Profiles'!$AC$255-'[1]Outside Edges'!$B88)&gt;=5,'[1]Outside Edges'!$P88="Yes"),"Yes","No")</f>
        <v>Yes</v>
      </c>
      <c r="IU89" s="116" t="str">
        <f>IF(AND((RIGHT($IU$3,2)-'[1]Miter Profiles'!$AC$256-'[1]Outside Edges'!$B88)&gt;=5,'[1]Outside Edges'!$P88="Yes"),"Yes","No")</f>
        <v>Yes</v>
      </c>
      <c r="IV89" s="129" t="str">
        <f>IF(AND((RIGHT($IV$3,2)-'[1]Miter Profiles'!$AC$257-'[1]Outside Edges'!$B88)&gt;=5,'[1]Outside Edges'!$P88="Yes"),"Yes","No")</f>
        <v>Yes</v>
      </c>
      <c r="IW89" s="10" t="str">
        <f>IF(AND((RIGHT($IW$3,2)-'[1]Miter Profiles'!$AC$258-'[1]Outside Edges'!$B88)&gt;=5,'[1]Outside Edges'!$P88="Yes"),"Yes","No")</f>
        <v>Yes</v>
      </c>
      <c r="IX89" s="90" t="str">
        <f>IF(AND((RIGHT($IX$3,2)-'[1]Miter Profiles'!$AC$259-'[1]Outside Edges'!$B88)&gt;=5,'[1]Outside Edges'!$P88="Yes"),"Yes","No")</f>
        <v>Yes</v>
      </c>
      <c r="IY89" s="150" t="str">
        <f>IF(AND((RIGHT($IY$3,2)-'[1]Miter Profiles'!$AC$260-'[1]Outside Edges'!$B88)&gt;=5,'[1]Outside Edges'!$P88="Yes"),"Yes","No")</f>
        <v>Yes</v>
      </c>
      <c r="IZ89" s="124" t="str">
        <f>IF(AND((RIGHT($IZ$3,2)-'[1]Miter Profiles'!$AC$261-'[1]Outside Edges'!$B88)&gt;=5,'[1]Outside Edges'!$P88="Yes"),"Yes","No")</f>
        <v>Yes</v>
      </c>
      <c r="JA89" s="116" t="str">
        <f>IF(AND((RIGHT($JA$3,2)-'[1]Miter Profiles'!$AC$262-'[1]Outside Edges'!$B88)&gt;=5,'[1]Outside Edges'!$P88="Yes"),"Yes","No")</f>
        <v>Yes</v>
      </c>
      <c r="JB89" s="129" t="str">
        <f>IF(AND((RIGHT($JB$3,2)-'[1]Miter Profiles'!$AC$263-'[1]Outside Edges'!$B88)&gt;=5,'[1]Outside Edges'!$P88="Yes"),"Yes","No")</f>
        <v>Yes</v>
      </c>
      <c r="JC89" s="10" t="str">
        <f>IF(AND((RIGHT($JC$3,2)-'[1]Miter Profiles'!$AC$264-'[1]Outside Edges'!$B88)&gt;=5,'[1]Outside Edges'!$P88="Yes"),"Yes","No")</f>
        <v>Yes</v>
      </c>
      <c r="JD89" s="90" t="str">
        <f>IF(AND((RIGHT($JD$3,2)-'[1]Miter Profiles'!$AC$265-'[1]Outside Edges'!$B88)&gt;=5,'[1]Outside Edges'!$P88="Yes"),"Yes","No")</f>
        <v>Yes</v>
      </c>
      <c r="JE89" s="236" t="str">
        <f>IF(AND((RIGHT($JE$3,2)-'[1]Miter Profiles'!$AC$266-'[1]Outside Edges'!$B88)&gt;=5,'[1]Outside Edges'!$P88="Yes"),"Yes","No")</f>
        <v>No</v>
      </c>
      <c r="JF89" s="237" t="str">
        <f>IF(AND((RIGHT($JF$3,2)-'[1]Miter Profiles'!$AC$267-'[1]Outside Edges'!$B88)&gt;=5,'[1]Outside Edges'!$P88="Yes"),"Yes","No")</f>
        <v>Yes</v>
      </c>
      <c r="JG89" s="238" t="str">
        <f>IF(AND((RIGHT($JG$3,2)-'[1]Miter Profiles'!$AC$268-'[1]Outside Edges'!$B88)&gt;=5,'[1]Outside Edges'!$P88="Yes"),"Yes","No")</f>
        <v>Yes</v>
      </c>
      <c r="JH89" s="129" t="str">
        <f>IF(AND((RIGHT($JH$3,2)-'[1]Miter Profiles'!$AC$269-'[1]Outside Edges'!$B88)&gt;=5,'[1]Outside Edges'!$P88="Yes"),"Yes","No")</f>
        <v>Yes</v>
      </c>
      <c r="JI89" s="113" t="str">
        <f>IF(AND((RIGHT($JI$3,2)-'[1]Miter Profiles'!$AC$270-'[1]Outside Edges'!$B88)&gt;=5,'[1]Outside Edges'!$P88="Yes"),"Yes","No")</f>
        <v>Yes</v>
      </c>
      <c r="JJ89" s="90" t="str">
        <f>IF(AND((RIGHT($JJ$3,2)-'[1]Miter Profiles'!$AC$271-'[1]Outside Edges'!$B88)&gt;=5,'[1]Outside Edges'!$P88="Yes"),"Yes","No")</f>
        <v>Yes</v>
      </c>
      <c r="JK89" s="236" t="str">
        <f>IF(AND((RIGHT($JK$3,2)-'[1]Miter Profiles'!$AC$272-'[1]Outside Edges'!$B88)&gt;=5,'[1]Outside Edges'!$P88="Yes"),"Yes","No")</f>
        <v>Yes</v>
      </c>
      <c r="JL89" s="237" t="str">
        <f>IF(AND((RIGHT($JL$3,2)-'[1]Miter Profiles'!$AC$273-'[1]Outside Edges'!$B88)&gt;=5,'[1]Outside Edges'!$P88="Yes"),"Yes","No")</f>
        <v>Yes</v>
      </c>
      <c r="JM89" s="238" t="str">
        <f>IF(AND((RIGHT($JM$3,2)-'[1]Miter Profiles'!$AC$274-'[1]Outside Edges'!$B88)&gt;=5,'[1]Outside Edges'!$P88="Yes"),"Yes","No")</f>
        <v>Yes</v>
      </c>
      <c r="JN89" s="129" t="str">
        <f>IF(AND((RIGHT($JN$3,2)-'[1]Miter Profiles'!$AC$275-'[1]Outside Edges'!$B88)&gt;=5,'[1]Outside Edges'!$P88="Yes"),"Yes","No")</f>
        <v>Yes</v>
      </c>
      <c r="JO89" s="113" t="str">
        <f>IF(AND((RIGHT($JO$3,2)-'[1]Miter Profiles'!$AC$276-'[1]Outside Edges'!$B88)&gt;=5,'[1]Outside Edges'!$P88="Yes"),"Yes","No")</f>
        <v>Yes</v>
      </c>
      <c r="JP89" s="90" t="str">
        <f>IF(AND((RIGHT($JP$3,2)-'[1]Miter Profiles'!$AC$277-'[1]Outside Edges'!$B88)&gt;=5,'[1]Outside Edges'!$P88="Yes"),"Yes","No")</f>
        <v>Yes</v>
      </c>
      <c r="JQ89" s="236" t="str">
        <f>IF(AND((RIGHT($JQ$3,2)-'[1]Miter Profiles'!$AC$278-'[1]Outside Edges'!$B88)&gt;=5,'[1]Outside Edges'!$P88="Yes"),"Yes","No")</f>
        <v>No</v>
      </c>
      <c r="JR89" s="237" t="str">
        <f>IF(AND((RIGHT($JR$3,2)-'[1]Miter Profiles'!$AC$279-'[1]Outside Edges'!$B88)&gt;=5,'[1]Outside Edges'!$P88="Yes"),"Yes","No")</f>
        <v>Yes</v>
      </c>
      <c r="JS89" s="238" t="str">
        <f>IF(AND((RIGHT($JS$3,2)-'[1]Miter Profiles'!$AC$280-'[1]Outside Edges'!$B88)&gt;=5,'[1]Outside Edges'!$P88="Yes"),"Yes","No")</f>
        <v>Yes</v>
      </c>
      <c r="JT89" s="129" t="str">
        <f>IF(AND((RIGHT($JT$3,2)-'[1]Miter Profiles'!$AC$281-'[1]Outside Edges'!$B88)&gt;=5,'[1]Outside Edges'!$P88="Yes"),"Yes","No")</f>
        <v>No</v>
      </c>
      <c r="JU89" s="113" t="str">
        <f>IF(AND((RIGHT($JU$3,2)-'[1]Miter Profiles'!$AC$282-'[1]Outside Edges'!$B88)&gt;=5,'[1]Outside Edges'!$P88="Yes"),"Yes","No")</f>
        <v>Yes</v>
      </c>
      <c r="JV89" s="90" t="str">
        <f>IF(AND((RIGHT($JV$3,2)-'[1]Miter Profiles'!$AC$283-'[1]Outside Edges'!$B88)&gt;=5,'[1]Outside Edges'!$P88="Yes"),"Yes","No")</f>
        <v>Yes</v>
      </c>
      <c r="JW89" s="236" t="str">
        <f>IF(AND((RIGHT($JW$3,2)-'[1]Miter Profiles'!$AC$284-'[1]Outside Edges'!$B88)&gt;=5,'[1]Outside Edges'!$P88="Yes"),"Yes","No")</f>
        <v>Yes</v>
      </c>
      <c r="JX89" s="237" t="str">
        <f>IF(AND((RIGHT($JX$3,2)-'[1]Miter Profiles'!$AC$285-'[1]Outside Edges'!$B88)&gt;=5,'[1]Outside Edges'!$P88="Yes"),"Yes","No")</f>
        <v>Yes</v>
      </c>
      <c r="JY89" s="238" t="str">
        <f>IF(AND((RIGHT($JY$3,2)-'[1]Miter Profiles'!$AC$286-'[1]Outside Edges'!$B88)&gt;=5,'[1]Outside Edges'!$P88="Yes"),"Yes","No")</f>
        <v>Yes</v>
      </c>
      <c r="JZ89" s="129" t="str">
        <f>IF(AND((RIGHT($JZ$3,2)-'[1]Miter Profiles'!$AC$287-'[1]Outside Edges'!$B88)&gt;=5,'[1]Outside Edges'!$P88="Yes"),"Yes","No")</f>
        <v>Yes</v>
      </c>
      <c r="KA89" s="113" t="str">
        <f>IF(AND((RIGHT($KA$3,2)-'[1]Miter Profiles'!$AC$288-'[1]Outside Edges'!$B88)&gt;=5,'[1]Outside Edges'!$P88="Yes"),"Yes","No")</f>
        <v>Yes</v>
      </c>
      <c r="KB89" s="90" t="str">
        <f>IF(AND((RIGHT($KB$3,2)-'[1]Miter Profiles'!$AC$289-'[1]Outside Edges'!$B88)&gt;=5,'[1]Outside Edges'!$P88="Yes"),"Yes","No")</f>
        <v>Yes</v>
      </c>
      <c r="KC89" s="236" t="str">
        <f>IF(AND((RIGHT($KC$3,2)-'[1]Miter Profiles'!$AC$290-'[1]Outside Edges'!$B88)&gt;=5,'[1]Outside Edges'!$P88="Yes"),"Yes","No")</f>
        <v>No</v>
      </c>
      <c r="KD89" s="237" t="str">
        <f>IF(AND((RIGHT($KD$3,2)-'[1]Miter Profiles'!$AC$291-'[1]Outside Edges'!$B88)&gt;=5,'[1]Outside Edges'!$P88="Yes"),"Yes","No")</f>
        <v>Yes</v>
      </c>
      <c r="KE89" s="238" t="str">
        <f>IF(AND((RIGHT($KE$3,2)-'[1]Miter Profiles'!$AC$292-'[1]Outside Edges'!$B88)&gt;=5,'[1]Outside Edges'!$P88="Yes"),"Yes","No")</f>
        <v>Yes</v>
      </c>
      <c r="KF89" s="129" t="str">
        <f>IF(AND((RIGHT($KF$3,2)-'[1]Miter Profiles'!$AC$293-'[1]Outside Edges'!$B88)&gt;=5,'[1]Outside Edges'!$P88="Yes"),"Yes","No")</f>
        <v>Yes</v>
      </c>
      <c r="KG89" s="113" t="str">
        <f>IF(AND((RIGHT($KG$3,2)-'[1]Miter Profiles'!$AC$294-'[1]Outside Edges'!$B88)&gt;=5,'[1]Outside Edges'!$P88="Yes"),"Yes","No")</f>
        <v>Yes</v>
      </c>
      <c r="KH89" s="90" t="str">
        <f>IF(AND((RIGHT($KH$3,2)-'[1]Miter Profiles'!$AC$295-'[1]Outside Edges'!$B88)&gt;=5,'[1]Outside Edges'!$P88="Yes"),"Yes","No")</f>
        <v>Yes</v>
      </c>
      <c r="KI89" s="236" t="str">
        <f>IF(AND((RIGHT($KI$3,2)-'[1]Miter Profiles'!$AC$296-'[1]Outside Edges'!$B88)&gt;=5,'[1]Outside Edges'!$P88="Yes"),"Yes","No")</f>
        <v>Yes</v>
      </c>
      <c r="KJ89" s="237" t="str">
        <f>IF(AND((RIGHT($KJ$3,2)-'[1]Miter Profiles'!$AC$297-'[1]Outside Edges'!$B88)&gt;=5,'[1]Outside Edges'!$P88="Yes"),"Yes","No")</f>
        <v>Yes</v>
      </c>
      <c r="KK89" s="238" t="str">
        <f>IF(AND((RIGHT($KK$3,2)-'[1]Miter Profiles'!$AC$298-'[1]Outside Edges'!$B88)&gt;=5,'[1]Outside Edges'!$P88="Yes"),"Yes","No")</f>
        <v>Yes</v>
      </c>
      <c r="KL89" s="129" t="str">
        <f>IF(AND((RIGHT($KL$3,2)-'[1]Miter Profiles'!$AC$299-'[1]Outside Edges'!$B88)&gt;=5,'[1]Outside Edges'!$P88="Yes"),"Yes","No")</f>
        <v>Yes</v>
      </c>
      <c r="KM89" s="113" t="str">
        <f>IF(AND((RIGHT($KM$3,2)-'[1]Miter Profiles'!$AC$300-'[1]Outside Edges'!$B88)&gt;=5,'[1]Outside Edges'!$P88="Yes"),"Yes","No")</f>
        <v>Yes</v>
      </c>
      <c r="KN89" s="90" t="str">
        <f>IF(AND((RIGHT($KN$3,2)-'[1]Miter Profiles'!$AC$301-'[1]Outside Edges'!$B88)&gt;=5,'[1]Outside Edges'!$P88="Yes"),"Yes","No")</f>
        <v>Yes</v>
      </c>
      <c r="KO89" s="236" t="str">
        <f>IF(AND((RIGHT($KO$3,2)-'[1]Miter Profiles'!$AC$302-'[1]Outside Edges'!$B88)&gt;=5,'[1]Outside Edges'!$P88="Yes"),"Yes","No")</f>
        <v>Yes</v>
      </c>
      <c r="KP89" s="237" t="str">
        <f>IF(AND((RIGHT($KP$3,2)-'[1]Miter Profiles'!$AC$303-'[1]Outside Edges'!$B88)&gt;=5,'[1]Outside Edges'!$P88="Yes"),"Yes","No")</f>
        <v>Yes</v>
      </c>
      <c r="KQ89" s="238" t="str">
        <f>IF(AND((RIGHT($KQ$3,2)-'[1]Miter Profiles'!$AC$304-'[1]Outside Edges'!$B88)&gt;=5,'[1]Outside Edges'!$P88="Yes"),"Yes","No")</f>
        <v>Yes</v>
      </c>
      <c r="KR89" s="129" t="str">
        <f>IF(AND((RIGHT($KR$3,2)-'[1]Miter Profiles'!$AC$305-'[1]Outside Edges'!$B88)&gt;=5,'[1]Outside Edges'!$P88="Yes"),"Yes","No")</f>
        <v>Yes</v>
      </c>
      <c r="KS89" s="113" t="str">
        <f>IF(AND((RIGHT($KS$3,2)-'[1]Miter Profiles'!$AC$306-'[1]Outside Edges'!$B88)&gt;=5,'[1]Outside Edges'!$P88="Yes"),"Yes","No")</f>
        <v>Yes</v>
      </c>
      <c r="KT89" s="90" t="str">
        <f>IF(AND((RIGHT($KT$3,2)-'[1]Miter Profiles'!$AC$307-'[1]Outside Edges'!$B88)&gt;=5,'[1]Outside Edges'!$P88="Yes"),"Yes","No")</f>
        <v>Yes</v>
      </c>
      <c r="KU89" s="236" t="str">
        <f>IF(AND((RIGHT($KU$3,2)-'[1]Miter Profiles'!$AC$308-'[1]Outside Edges'!$B88)&gt;=5,'[1]Outside Edges'!$P88="Yes"),"Yes","No")</f>
        <v>No</v>
      </c>
      <c r="KV89" s="237" t="str">
        <f>IF(AND((RIGHT($KV$3,2)-'[1]Miter Profiles'!$AC$309-'[1]Outside Edges'!$B88)&gt;=5,'[1]Outside Edges'!$P88="Yes"),"Yes","No")</f>
        <v>Yes</v>
      </c>
      <c r="KW89" s="238" t="str">
        <f>IF(AND((RIGHT($KW$3,2)-'[1]Miter Profiles'!$AC$310-'[1]Outside Edges'!$B88)&gt;=5,'[1]Outside Edges'!$P88="Yes"),"Yes","No")</f>
        <v>Yes</v>
      </c>
      <c r="KX89" s="129" t="str">
        <f>IF(AND((RIGHT($KX$3,2)-'[1]Miter Profiles'!$AC$311-'[1]Outside Edges'!$B88)&gt;=5,'[1]Outside Edges'!$P88="Yes"),"Yes","No")</f>
        <v>No</v>
      </c>
      <c r="KY89" s="113" t="str">
        <f>IF(AND((RIGHT($KY$3,2)-'[1]Miter Profiles'!$AC$312-'[1]Outside Edges'!$B88)&gt;=5,'[1]Outside Edges'!$P88="Yes"),"Yes","No")</f>
        <v>Yes</v>
      </c>
      <c r="KZ89" s="90" t="str">
        <f>IF(AND((RIGHT($KZ$3,2)-'[1]Miter Profiles'!$AC$313-'[1]Outside Edges'!$B88)&gt;=5,'[1]Outside Edges'!$P88="Yes"),"Yes","No")</f>
        <v>Yes</v>
      </c>
      <c r="LA89" s="236" t="str">
        <f>IF(AND((RIGHT($LA$3,2)-'[1]Miter Profiles'!$AC$314-'[1]Outside Edges'!$B88)&gt;=5,'[1]Outside Edges'!$P88="Yes"),"Yes","No")</f>
        <v>Yes</v>
      </c>
      <c r="LB89" s="237" t="str">
        <f>IF(AND((RIGHT($LB$3,2)-'[1]Miter Profiles'!$AC$315-'[1]Outside Edges'!$B88)&gt;=5,'[1]Outside Edges'!$P88="Yes"),"Yes","No")</f>
        <v>Yes</v>
      </c>
      <c r="LC89" s="243" t="str">
        <f>IF(AND((RIGHT($LC$3,2)-'[1]Miter Profiles'!$AC$316-'[1]Outside Edges'!$B88)&gt;=5,'[1]Outside Edges'!$P88="Yes"),"Yes","No")</f>
        <v>Yes</v>
      </c>
      <c r="LD89" s="244" t="str">
        <f>IF(AND((RIGHT($LD$3,2)-'[1]Miter Profiles'!$AC$317-'[1]Outside Edges'!$B88)&gt;=5,'[1]Outside Edges'!$P88="Yes"),"Yes","No")</f>
        <v>Yes</v>
      </c>
      <c r="LE89" s="113" t="str">
        <f>IF(AND((RIGHT($LE$3,2)-'[1]Miter Profiles'!$AC$318-'[1]Outside Edges'!$B88)&gt;=5,'[1]Outside Edges'!$P88="Yes"),"Yes","No")</f>
        <v>Yes</v>
      </c>
      <c r="LF89" s="10" t="str">
        <f>IF(AND((RIGHT($LF$3,2)-'[1]Miter Profiles'!$AC$319-'[1]Outside Edges'!$B88)&gt;=5,'[1]Outside Edges'!$P88="Yes"),"Yes","No")</f>
        <v>Yes</v>
      </c>
      <c r="LG89" s="113" t="str">
        <f>IF(AND((RIGHT($LG$3,2)-'[1]Miter Profiles'!$AC$320-'[1]Outside Edges'!$B88)&gt;=5,'[1]Outside Edges'!$P88="Yes"),"Yes","No")</f>
        <v>Yes</v>
      </c>
      <c r="LH89" s="90" t="str">
        <f>IF(AND((RIGHT($LH$3,2)-'[1]Miter Profiles'!$AC$321-'[1]Outside Edges'!$B88)&gt;=5,'[1]Outside Edges'!$P88="Yes"),"Yes","No")</f>
        <v>Yes</v>
      </c>
      <c r="LI89" s="236" t="str">
        <f>IF(AND((RIGHT($LI$3,2)-'[1]Miter Profiles'!$AC$322-'[1]Outside Edges'!$B88)&gt;=5,'[1]Outside Edges'!$P88="Yes"),"Yes","No")</f>
        <v>No</v>
      </c>
      <c r="LJ89" s="237" t="str">
        <f>IF(AND((RIGHT($LJ$3,2)-'[1]Miter Profiles'!$AC$323-'[1]Outside Edges'!$B88)&gt;=5,'[1]Outside Edges'!$P88="Yes"),"Yes","No")</f>
        <v>Yes</v>
      </c>
      <c r="LK89" s="238" t="str">
        <f>IF(AND((RIGHT($LK$3,2)-'[1]Miter Profiles'!$AC$324-'[1]Outside Edges'!$B88)&gt;=5,'[1]Outside Edges'!$P88="Yes"),"Yes","No")</f>
        <v>Yes</v>
      </c>
      <c r="LL89" s="129" t="str">
        <f>IF(AND((RIGHT($LL$3,2)-'[1]Miter Profiles'!$AC$325-'[1]Outside Edges'!$B88)&gt;=5,'[1]Outside Edges'!$P88="Yes"),"Yes","No")</f>
        <v>Yes</v>
      </c>
      <c r="LM89" s="113" t="str">
        <f>IF(AND((RIGHT($LM$3,2)-'[1]Miter Profiles'!$AC$326-'[1]Outside Edges'!$B88)&gt;=5,'[1]Outside Edges'!$P88="Yes"),"Yes","No")</f>
        <v>Yes</v>
      </c>
      <c r="LN89" s="90" t="str">
        <f>IF(AND((RIGHT($LN$3,2)-'[1]Miter Profiles'!$AC$327-'[1]Outside Edges'!$B88)&gt;=5,'[1]Outside Edges'!$P88="Yes"),"Yes","No")</f>
        <v>Yes</v>
      </c>
      <c r="LO89" s="236" t="str">
        <f>IF(AND((RIGHT($LO$3,2)-'[1]Miter Profiles'!$AC$328-'[1]Outside Edges'!$B88)&gt;=5,'[1]Outside Edges'!$P88="Yes"),"Yes","No")</f>
        <v>No</v>
      </c>
      <c r="LP89" s="237" t="str">
        <f>IF(AND((RIGHT($LP$3,2)-'[1]Miter Profiles'!$AC$329-'[1]Outside Edges'!$B88)&gt;=5,'[1]Outside Edges'!$P88="Yes"),"Yes","No")</f>
        <v>Yes</v>
      </c>
      <c r="LQ89" s="238" t="str">
        <f>IF(AND((RIGHT($LQ$3,2)-'[1]Miter Profiles'!$AC$330-'[1]Outside Edges'!$B88)&gt;=5,'[1]Outside Edges'!$P88="Yes"),"Yes","No")</f>
        <v>Yes</v>
      </c>
      <c r="LR89" s="129" t="str">
        <f>IF(AND((RIGHT($LR$3,2)-'[1]Miter Profiles'!$AC$331-'[1]Outside Edges'!$B88)&gt;=5,'[1]Outside Edges'!$P88="Yes"),"Yes","No")</f>
        <v>No</v>
      </c>
      <c r="LS89" s="113" t="str">
        <f>IF(AND((RIGHT($LS$3,2)-'[1]Miter Profiles'!$AC$332-'[1]Outside Edges'!$B88)&gt;=5,'[1]Outside Edges'!$P88="Yes"),"Yes","No")</f>
        <v>Yes</v>
      </c>
      <c r="LT89" s="90" t="str">
        <f>IF(AND((RIGHT($LT$3,2)-'[1]Miter Profiles'!$AC$333-'[1]Outside Edges'!$B88)&gt;=5,'[1]Outside Edges'!$P88="Yes"),"Yes","No")</f>
        <v>Yes</v>
      </c>
    </row>
    <row r="90" spans="1:332" ht="15.75" customHeight="1" thickBot="1" x14ac:dyDescent="0.3">
      <c r="A90" s="8" t="str">
        <f>IF('[1]Outside Edges'!$A89&lt;&gt;"",'[1]Outside Edges'!$A89,"")</f>
        <v>D87</v>
      </c>
      <c r="B90" s="10" t="str">
        <f>IF(AND((RIGHT($B$3,2)-'[1]Miter Profiles'!$AC$3-'[1]Outside Edges'!$B89)&gt;=5,'[1]Outside Edges'!$P89="Yes"),"Yes","No")</f>
        <v>Yes</v>
      </c>
      <c r="C90" s="10" t="str">
        <f>IF(AND((RIGHT($C$3,2)-'[1]Miter Profiles'!$AC$4-'[1]Outside Edges'!$B89)&gt;=5,'[1]Outside Edges'!$P89="Yes"),"Yes","No")</f>
        <v>Yes</v>
      </c>
      <c r="D90" s="85" t="str">
        <f>IF(AND((RIGHT($D$3,2)-'[1]Miter Profiles'!$AC$5-'[1]Outside Edges'!$B89)&gt;=5,'[1]Outside Edges'!$P89="Yes"),"Yes","No")</f>
        <v>Yes</v>
      </c>
      <c r="E90" s="86" t="str">
        <f>IF(AND((RIGHT($E$3,2)-'[1]Miter Profiles'!$AC$6-'[1]Outside Edges'!$B89)&gt;=5,'[1]Outside Edges'!$P89="Yes"),"Yes","No")</f>
        <v>Yes</v>
      </c>
      <c r="F90" s="11" t="str">
        <f>IF(AND((RIGHT($F$3,2)-'[1]Miter Profiles'!$AC$7-'[1]Outside Edges'!$B89)&gt;=5,'[1]Outside Edges'!$P89="Yes"),"Yes","No")</f>
        <v>Yes</v>
      </c>
      <c r="G90" s="87" t="str">
        <f>IF(AND((RIGHT($G$3,2)-'[1]Miter Profiles'!$AC$8-'[1]Outside Edges'!$B89)&gt;=5,'[1]Outside Edges'!$P89="Yes"),"Yes","No")</f>
        <v>Yes</v>
      </c>
      <c r="H90" s="10" t="str">
        <f>IF(AND((RIGHT($H$3,2)-'[1]Miter Profiles'!$AC$9-'[1]Outside Edges'!$B89)&gt;=5,'[1]Outside Edges'!$P89="Yes"),"Yes","No")</f>
        <v>Yes</v>
      </c>
      <c r="I90" s="10" t="str">
        <f>IF(AND((RIGHT($I$3,2)-'[1]Miter Profiles'!$AC$10-'[1]Outside Edges'!$B89)&gt;=5,'[1]Outside Edges'!$P89="Yes"),"Yes","No")</f>
        <v>Yes</v>
      </c>
      <c r="J90" s="85" t="str">
        <f>IF(AND((RIGHT($J$3,2)-'[1]Miter Profiles'!$AC$11-'[1]Outside Edges'!$B89)&gt;=5,'[1]Outside Edges'!$P89="Yes"),"Yes","No")</f>
        <v>Yes</v>
      </c>
      <c r="K90" s="86" t="str">
        <f>IF(AND((RIGHT($K$3,2)-'[1]Miter Profiles'!$AC$12-'[1]Outside Edges'!$B89)&gt;=5,'[1]Outside Edges'!$P89="Yes"),"Yes","No")</f>
        <v>Yes</v>
      </c>
      <c r="L90" s="11" t="str">
        <f>IF(AND((RIGHT($L$3,2)-'[1]Miter Profiles'!$AC$13-'[1]Outside Edges'!$B89)&gt;=5,'[1]Outside Edges'!$P89="Yes"),"Yes","No")</f>
        <v>Yes</v>
      </c>
      <c r="M90" s="87" t="str">
        <f>IF(AND((RIGHT($M$3,2)-'[1]Miter Profiles'!$AC$14-'[1]Outside Edges'!$B89)&gt;=5,'[1]Outside Edges'!$P89="Yes"),"Yes","No")</f>
        <v>Yes</v>
      </c>
      <c r="N90" s="10" t="str">
        <f>IF(AND((RIGHT($N$3,2)-'[1]Miter Profiles'!$AC$15-'[1]Outside Edges'!$B89)&gt;=4,'[1]Outside Edges'!$P89="Yes"),"Yes","No")</f>
        <v>No</v>
      </c>
      <c r="O90" s="10" t="str">
        <f>IF(AND((RIGHT($O$3,2)-'[1]Miter Profiles'!$AC$16-'[1]Outside Edges'!$B89)&gt;=5,'[1]Outside Edges'!$P89="Yes"),"Yes","No")</f>
        <v>Yes</v>
      </c>
      <c r="P90" s="85" t="str">
        <f>IF(AND((RIGHT($P$3,2)-'[1]Miter Profiles'!$AC$17-'[1]Outside Edges'!$B89)&gt;=5,'[1]Outside Edges'!$P89="Yes"),"Yes","No")</f>
        <v>Yes</v>
      </c>
      <c r="Q90" s="86" t="str">
        <f>IF(AND((RIGHT($Q$3,2)-'[1]Miter Profiles'!$AC$18-'[1]Outside Edges'!$B89)&gt;=5,'[1]Outside Edges'!$P89="Yes"),"Yes","No")</f>
        <v>No</v>
      </c>
      <c r="R90" s="11" t="str">
        <f>IF(AND((RIGHT($R$3,2)-'[1]Miter Profiles'!$AC$19-'[1]Outside Edges'!$B89)&gt;=5,'[1]Outside Edges'!$P89="Yes"),"Yes","No")</f>
        <v>Yes</v>
      </c>
      <c r="S90" s="87" t="str">
        <f>IF(AND((RIGHT($S$3,2)-'[1]Miter Profiles'!$AC$20-'[1]Outside Edges'!$B89)&gt;=5,'[1]Outside Edges'!$P89="Yes"),"Yes","No")</f>
        <v>Yes</v>
      </c>
      <c r="T90" s="10" t="str">
        <f>IF(AND((RIGHT($T$3,2)-'[1]Miter Profiles'!$AC$21-'[1]Outside Edges'!$B89)&gt;=5,'[1]Outside Edges'!$P89="Yes"),"Yes","No")</f>
        <v>Yes</v>
      </c>
      <c r="U90" s="10" t="str">
        <f>IF(AND((RIGHT($U$3,2)-'[1]Miter Profiles'!$AC$22-'[1]Outside Edges'!$B89)&gt;=5,'[1]Outside Edges'!$P89="Yes"),"Yes","No")</f>
        <v>Yes</v>
      </c>
      <c r="V90" s="85" t="str">
        <f>IF(AND((RIGHT($V$3,2)-'[1]Miter Profiles'!$AC$23-'[1]Outside Edges'!$B89)&gt;=5,'[1]Outside Edges'!$P89="Yes"),"Yes","No")</f>
        <v>Yes</v>
      </c>
      <c r="W90" s="86" t="str">
        <f>IF(AND((RIGHT($W$3,2)-'[1]Miter Profiles'!$AC$24-'[1]Outside Edges'!$B89)&gt;=5,'[1]Outside Edges'!$P89="Yes"),"Yes","No")</f>
        <v>No</v>
      </c>
      <c r="X90" s="11" t="str">
        <f>IF(AND((RIGHT($X$3,2)-'[1]Miter Profiles'!$AC$25-'[1]Outside Edges'!$B89)&gt;=5,'[1]Outside Edges'!$P89="Yes"),"Yes","No")</f>
        <v>Yes</v>
      </c>
      <c r="Y90" s="87" t="str">
        <f>IF(AND((RIGHT($Y$3,2)-'[1]Miter Profiles'!$AC$26-'[1]Outside Edges'!$B89)&gt;=5,'[1]Outside Edges'!$P89="Yes"),"Yes","No")</f>
        <v>Yes</v>
      </c>
      <c r="Z90" s="10" t="str">
        <f>IF(AND((RIGHT($Z$3,2)-'[1]Miter Profiles'!$AC$27-'[1]Outside Edges'!$B89)&gt;=5,'[1]Outside Edges'!$P89="Yes"),"Yes","No")</f>
        <v>Yes</v>
      </c>
      <c r="AA90" s="10" t="str">
        <f>IF(AND((RIGHT($AA$3,2)-'[1]Miter Profiles'!$AC$28-'[1]Outside Edges'!$B89)&gt;=5,'[1]Outside Edges'!$P89="Yes"),"Yes","No")</f>
        <v>Yes</v>
      </c>
      <c r="AB90" s="85" t="str">
        <f>IF(AND((RIGHT($AB$3,2)-'[1]Miter Profiles'!$AC$29-'[1]Outside Edges'!$B89)&gt;=5,'[1]Outside Edges'!$P89="Yes"),"Yes","No")</f>
        <v>Yes</v>
      </c>
      <c r="AC90" s="86" t="str">
        <f>IF(AND((RIGHT($AC$3,2)-'[1]Miter Profiles'!$AC$30-'[1]Outside Edges'!$B89)&gt;=5,'[1]Outside Edges'!$P89="Yes"),"Yes","No")</f>
        <v>Yes</v>
      </c>
      <c r="AD90" s="11" t="str">
        <f>IF(AND((RIGHT($AD$3,2)-'[1]Miter Profiles'!$AC$31-'[1]Outside Edges'!$B89)&gt;=5,'[1]Outside Edges'!$P89="Yes"),"Yes","No")</f>
        <v>Yes</v>
      </c>
      <c r="AE90" s="87" t="str">
        <f>IF(AND((RIGHT($AE$3,2)-'[1]Miter Profiles'!$AC$32-'[1]Outside Edges'!$B89)&gt;=5,'[1]Outside Edges'!$P89="Yes"),"Yes","No")</f>
        <v>Yes</v>
      </c>
      <c r="AF90" s="10" t="str">
        <f>IF(AND((RIGHT($AF$3,2)-'[1]Miter Profiles'!$AC$33-'[1]Outside Edges'!$B89)&gt;=5,'[1]Outside Edges'!$P89="Yes"),"Yes","No")</f>
        <v>Yes</v>
      </c>
      <c r="AG90" s="10" t="str">
        <f>IF(AND((RIGHT($AG$3,2)-'[1]Miter Profiles'!$AC$34-'[1]Outside Edges'!$B89)&gt;=5,'[1]Outside Edges'!$P89="Yes"),"Yes","No")</f>
        <v>Yes</v>
      </c>
      <c r="AH90" s="85" t="str">
        <f>IF(AND((RIGHT($AH$3,2)-'[1]Miter Profiles'!$AC$35-'[1]Outside Edges'!$B89)&gt;=5,'[1]Outside Edges'!$P89="Yes"),"Yes","No")</f>
        <v>Yes</v>
      </c>
      <c r="AI90" s="86" t="str">
        <f>IF(AND((RIGHT($AI$3,2)-'[1]Miter Profiles'!$AC$36-'[1]Outside Edges'!$B89)&gt;=5,'[1]Outside Edges'!$P89="Yes"),"Yes","No")</f>
        <v>Yes</v>
      </c>
      <c r="AJ90" s="11" t="str">
        <f>IF(AND((RIGHT($AJ$3,2)-'[1]Miter Profiles'!$AC$37-'[1]Outside Edges'!$B89)&gt;=5,'[1]Outside Edges'!$P89="Yes"),"Yes","No")</f>
        <v>Yes</v>
      </c>
      <c r="AK90" s="87" t="str">
        <f>IF(AND((RIGHT($AK$3,2)-'[1]Miter Profiles'!$AC$38-'[1]Outside Edges'!$B89)&gt;=5,'[1]Outside Edges'!$P89="Yes"),"Yes","No")</f>
        <v>Yes</v>
      </c>
      <c r="AL90" s="10" t="str">
        <f>IF(AND((RIGHT($AL$3,2)-'[1]Miter Profiles'!$AC$39-'[1]Outside Edges'!$B89)&gt;=5,'[1]Outside Edges'!$P89="Yes"),"Yes","No")</f>
        <v>Yes</v>
      </c>
      <c r="AM90" s="10" t="str">
        <f>IF(AND((RIGHT($AM$3,2)-'[1]Miter Profiles'!$AC$40-'[1]Outside Edges'!$B89)&gt;=5,'[1]Outside Edges'!$P89="Yes"),"Yes","No")</f>
        <v>Yes</v>
      </c>
      <c r="AN90" s="85" t="str">
        <f>IF(AND((RIGHT($AN$3,2)-'[1]Miter Profiles'!$AC$41-'[1]Outside Edges'!$B89)&gt;=5,'[1]Outside Edges'!$P89="Yes"),"Yes","No")</f>
        <v>Yes</v>
      </c>
      <c r="AO90" s="86" t="str">
        <f>IF(AND((RIGHT($AO$3,2)-'[1]Miter Profiles'!$AC$42-'[1]Outside Edges'!$B89)&gt;=5,'[1]Outside Edges'!$P89="Yes"),"Yes","No")</f>
        <v>Yes</v>
      </c>
      <c r="AP90" s="11" t="str">
        <f>IF(AND((RIGHT($AP$3,2)-'[1]Miter Profiles'!$AC$43-'[1]Outside Edges'!$B89)&gt;=5,'[1]Outside Edges'!$P89="Yes"),"Yes","No")</f>
        <v>Yes</v>
      </c>
      <c r="AQ90" s="87" t="str">
        <f>IF(AND((RIGHT($AQ$3,2)-'[1]Miter Profiles'!$AC$44-'[1]Outside Edges'!$B89)&gt;=5,'[1]Outside Edges'!$P89="Yes"),"Yes","No")</f>
        <v>Yes</v>
      </c>
      <c r="AR90" s="10" t="str">
        <f>IF(AND((RIGHT($AR$3,2)-'[1]Miter Profiles'!$AC$45-'[1]Outside Edges'!$B89)&gt;=5,'[1]Outside Edges'!$P89="Yes"),"Yes","No")</f>
        <v>Yes</v>
      </c>
      <c r="AS90" s="10" t="str">
        <f>IF(AND((RIGHT($AS$3,2)-'[1]Miter Profiles'!$AC$46-'[1]Outside Edges'!$B89)&gt;=5,'[1]Outside Edges'!$P89="Yes"),"Yes","No")</f>
        <v>Yes</v>
      </c>
      <c r="AT90" s="85" t="str">
        <f>IF(AND((RIGHT($AT$3,2)-'[1]Miter Profiles'!$AC$47-'[1]Outside Edges'!$B89)&gt;=5,'[1]Outside Edges'!$P89="Yes"),"Yes","No")</f>
        <v>Yes</v>
      </c>
      <c r="AU90" s="86" t="str">
        <f>IF(AND((RIGHT($AU$3,2)-'[1]Miter Profiles'!$AC$48-'[1]Outside Edges'!$B89)&gt;=5,'[1]Outside Edges'!$P89="Yes"),"Yes","No")</f>
        <v>Yes</v>
      </c>
      <c r="AV90" s="11" t="str">
        <f>IF(AND((RIGHT($AV$3,2)-'[1]Miter Profiles'!$AC$49-'[1]Outside Edges'!$B89)&gt;=5,'[1]Outside Edges'!$P89="Yes"),"Yes","No")</f>
        <v>Yes</v>
      </c>
      <c r="AW90" s="87" t="str">
        <f>IF(AND((RIGHT($AW$3,2)-'[1]Miter Profiles'!$AC$50-'[1]Outside Edges'!$B89)&gt;=5,'[1]Outside Edges'!$P89="Yes"),"Yes","No")</f>
        <v>Yes</v>
      </c>
      <c r="AX90" s="10" t="str">
        <f>IF(AND((RIGHT($AX$3,2)-'[1]Miter Profiles'!$AC$51-'[1]Outside Edges'!$B89)&gt;=5,'[1]Outside Edges'!$P89="Yes"),"Yes","No")</f>
        <v>Yes</v>
      </c>
      <c r="AY90" s="10" t="str">
        <f>IF(AND((RIGHT($AY$3,2)-'[1]Miter Profiles'!$AC$52-'[1]Outside Edges'!$B89)&gt;=5,'[1]Outside Edges'!$P89="Yes"),"Yes","No")</f>
        <v>Yes</v>
      </c>
      <c r="AZ90" s="85" t="str">
        <f>IF(AND((RIGHT($AZ$3,2)-'[1]Miter Profiles'!$AC$53-'[1]Outside Edges'!$B89)&gt;=5,'[1]Outside Edges'!$P89="Yes"),"Yes","No")</f>
        <v>Yes</v>
      </c>
      <c r="BA90" s="86" t="str">
        <f>IF(AND((RIGHT($BA$3,2)-'[1]Miter Profiles'!$AC$54-'[1]Outside Edges'!$B89)&gt;=5,'[1]Outside Edges'!$P89="Yes"),"Yes","No")</f>
        <v>Yes</v>
      </c>
      <c r="BB90" s="11" t="str">
        <f>IF(AND((RIGHT($BB$3,2)-'[1]Miter Profiles'!$AC$55-'[1]Outside Edges'!$B89)&gt;=5,'[1]Outside Edges'!$P89="Yes"),"Yes","No")</f>
        <v>Yes</v>
      </c>
      <c r="BC90" s="87" t="str">
        <f>IF(AND((RIGHT($BC$3,2)-'[1]Miter Profiles'!$AC$56-'[1]Outside Edges'!$B89)&gt;=5,'[1]Outside Edges'!$P89="Yes"),"Yes","No")</f>
        <v>Yes</v>
      </c>
      <c r="BD90" s="10" t="str">
        <f>IF(AND((RIGHT($BD$3,2)-'[1]Miter Profiles'!$AC$57-'[1]Outside Edges'!$B89)&gt;=5,'[1]Outside Edges'!$P89="Yes"),"Yes","No")</f>
        <v>Yes</v>
      </c>
      <c r="BE90" s="10" t="str">
        <f>IF(AND((RIGHT($BE$3,2)-'[1]Miter Profiles'!$AC$58-'[1]Outside Edges'!$B89)&gt;=5,'[1]Outside Edges'!$P89="Yes"),"Yes","No")</f>
        <v>Yes</v>
      </c>
      <c r="BF90" s="85" t="str">
        <f>IF(AND((RIGHT($BF$3,2)-'[1]Miter Profiles'!$AC$59-'[1]Outside Edges'!$B89)&gt;=5,'[1]Outside Edges'!$P89="Yes"),"Yes","No")</f>
        <v>Yes</v>
      </c>
      <c r="BG90" s="86" t="str">
        <f>IF(AND((RIGHT($BG$3,2)-'[1]Miter Profiles'!$AC$60-'[1]Outside Edges'!$B89)&gt;=5,'[1]Outside Edges'!$P89="Yes"),"Yes","No")</f>
        <v>Yes</v>
      </c>
      <c r="BH90" s="11" t="str">
        <f>IF(AND((RIGHT($BH$3,2)-'[1]Miter Profiles'!$AC$61-'[1]Outside Edges'!$B89)&gt;=5,'[1]Outside Edges'!$P89="Yes"),"Yes","No")</f>
        <v>Yes</v>
      </c>
      <c r="BI90" s="87" t="str">
        <f>IF(AND((RIGHT($BI$3,2)-'[1]Miter Profiles'!$AC$62-'[1]Outside Edges'!$B89)&gt;=5,'[1]Outside Edges'!$P89="Yes"),"Yes","No")</f>
        <v>Yes</v>
      </c>
      <c r="BJ90" s="10" t="str">
        <f>IF(AND((RIGHT($BJ$3,2)-'[1]Miter Profiles'!$AC$63-'[1]Outside Edges'!$B89)&gt;=5,'[1]Outside Edges'!$P89="Yes"),"Yes","No")</f>
        <v>Yes</v>
      </c>
      <c r="BK90" s="10" t="str">
        <f>IF(AND((RIGHT($BK$3,2)-'[1]Miter Profiles'!$AC$64-'[1]Outside Edges'!$B89)&gt;=5,'[1]Outside Edges'!$P89="Yes"),"Yes","No")</f>
        <v>Yes</v>
      </c>
      <c r="BL90" s="85" t="str">
        <f>IF(AND((RIGHT($BL$3,2)-'[1]Miter Profiles'!$AC$65-'[1]Outside Edges'!$B89)&gt;=5,'[1]Outside Edges'!$P89="Yes"),"Yes","No")</f>
        <v>Yes</v>
      </c>
      <c r="BM90" s="86" t="str">
        <f>IF(AND((RIGHT($BM$3,2)-'[1]Miter Profiles'!$AC$66-'[1]Outside Edges'!$B89)&gt;=5,'[1]Outside Edges'!$P89="Yes"),"Yes","No")</f>
        <v>Yes</v>
      </c>
      <c r="BN90" s="11" t="str">
        <f>IF(AND((RIGHT($BN$3,2)-'[1]Miter Profiles'!$AC$67-'[1]Outside Edges'!$B89)&gt;=5,'[1]Outside Edges'!$P89="Yes"),"Yes","No")</f>
        <v>Yes</v>
      </c>
      <c r="BO90" s="87" t="str">
        <f>IF(AND((RIGHT($BO$3,2)-'[1]Miter Profiles'!$AC$68-'[1]Outside Edges'!$B89)&gt;=5,'[1]Outside Edges'!$P89="Yes"),"Yes","No")</f>
        <v>Yes</v>
      </c>
      <c r="BP90" s="10" t="str">
        <f>IF(AND((RIGHT($BP$3,2)-'[1]Miter Profiles'!$AC$69-'[1]Outside Edges'!$B89)&gt;=5,'[1]Outside Edges'!$P89="Yes"),"Yes","No")</f>
        <v>Yes</v>
      </c>
      <c r="BQ90" s="10" t="str">
        <f>IF(AND((RIGHT($BQ$3,2)-'[1]Miter Profiles'!$AC$70-'[1]Outside Edges'!$B89)&gt;=5,'[1]Outside Edges'!$P89="Yes"),"Yes","No")</f>
        <v>Yes</v>
      </c>
      <c r="BR90" s="85" t="str">
        <f>IF(AND((RIGHT($BR$3,2)-'[1]Miter Profiles'!$AC$71-'[1]Outside Edges'!$B89)&gt;=5,'[1]Outside Edges'!$P89="Yes"),"Yes","No")</f>
        <v>Yes</v>
      </c>
      <c r="BS90" s="86" t="str">
        <f>IF(AND((RIGHT($BS$3,2)-'[1]Miter Profiles'!$AC$72-'[1]Outside Edges'!$B89)&gt;=5,'[1]Outside Edges'!$P89="Yes"),"Yes","No")</f>
        <v>Yes</v>
      </c>
      <c r="BT90" s="11" t="str">
        <f>IF(AND((RIGHT($BT$3,2)-'[1]Miter Profiles'!$AC$73-'[1]Outside Edges'!$B89)&gt;=5,'[1]Outside Edges'!$P89="Yes"),"Yes","No")</f>
        <v>Yes</v>
      </c>
      <c r="BU90" s="87" t="str">
        <f>IF(AND((RIGHT($BU$3,2)-'[1]Miter Profiles'!$AC$74-'[1]Outside Edges'!$B89)&gt;=5,'[1]Outside Edges'!$P89="Yes"),"Yes","No")</f>
        <v>Yes</v>
      </c>
      <c r="BV90" s="10" t="str">
        <f>IF(AND((RIGHT($BV$3,2)-'[1]Miter Profiles'!$AC$75-'[1]Outside Edges'!$B89)&gt;=5,'[1]Outside Edges'!$P89="Yes"),"Yes","No")</f>
        <v>Yes</v>
      </c>
      <c r="BW90" s="10" t="str">
        <f>IF(AND((RIGHT($BW$3,2)-'[1]Miter Profiles'!$AC$76-'[1]Outside Edges'!$B89)&gt;=5,'[1]Outside Edges'!$P89="Yes"),"Yes","No")</f>
        <v>Yes</v>
      </c>
      <c r="BX90" s="85" t="str">
        <f>IF(AND((RIGHT($BX$3,2)-'[1]Miter Profiles'!$AC$77-'[1]Outside Edges'!$B89)&gt;=5,'[1]Outside Edges'!$P89="Yes"),"Yes","No")</f>
        <v>Yes</v>
      </c>
      <c r="BY90" s="86" t="str">
        <f>IF(AND((RIGHT($BY$3,2)-'[1]Miter Profiles'!$AC$78-'[1]Outside Edges'!$B89)&gt;=5,'[1]Outside Edges'!$P89="Yes"),"Yes","No")</f>
        <v>Yes</v>
      </c>
      <c r="BZ90" s="11" t="str">
        <f>IF(AND((RIGHT($BZ$3,2)-'[1]Miter Profiles'!$AC$79-'[1]Outside Edges'!$B89)&gt;=5,'[1]Outside Edges'!$P89="Yes"),"Yes","No")</f>
        <v>Yes</v>
      </c>
      <c r="CA90" s="87" t="str">
        <f>IF(AND((RIGHT($CA$3,2)-'[1]Miter Profiles'!$AC$80-'[1]Outside Edges'!$B89)&gt;=5,'[1]Outside Edges'!$P89="Yes"),"Yes","No")</f>
        <v>Yes</v>
      </c>
      <c r="CB90" s="10" t="str">
        <f>IF(AND((RIGHT($CB$3,2)-'[1]Miter Profiles'!$AC$81-'[1]Outside Edges'!$B89)&gt;=5,'[1]Outside Edges'!$P89="Yes"),"Yes","No")</f>
        <v>Yes</v>
      </c>
      <c r="CC90" s="10" t="str">
        <f>IF(AND((RIGHT($CC$3,2)-'[1]Miter Profiles'!$AC$82-'[1]Outside Edges'!$B89)&gt;=5,'[1]Outside Edges'!$P89="Yes"),"Yes","No")</f>
        <v>Yes</v>
      </c>
      <c r="CD90" s="85" t="str">
        <f>IF(AND((RIGHT($CD$3,2)-'[1]Miter Profiles'!$AC$83-'[1]Outside Edges'!$B89)&gt;=5,'[1]Outside Edges'!$P89="Yes"),"Yes","No")</f>
        <v>Yes</v>
      </c>
      <c r="CE90" s="86" t="str">
        <f>IF(AND((RIGHT($CE$3,2)-'[1]Miter Profiles'!$AC$84-'[1]Outside Edges'!$B89)&gt;=5,'[1]Outside Edges'!$P89="Yes"),"Yes","No")</f>
        <v>Yes</v>
      </c>
      <c r="CF90" s="11" t="str">
        <f>IF(AND((RIGHT($CF$3,2)-'[1]Miter Profiles'!$AC$85-'[1]Outside Edges'!$B89)&gt;=5,'[1]Outside Edges'!$P89="Yes"),"Yes","No")</f>
        <v>Yes</v>
      </c>
      <c r="CG90" s="87" t="str">
        <f>IF(AND((RIGHT($CG$3,2)-'[1]Miter Profiles'!$AC$86-'[1]Outside Edges'!$B89)&gt;=5,'[1]Outside Edges'!$P89="Yes"),"Yes","No")</f>
        <v>Yes</v>
      </c>
      <c r="CH90" s="10" t="str">
        <f>IF(AND((RIGHT($CH$3,2)-'[1]Miter Profiles'!$AC$87-'[1]Outside Edges'!$B89)&gt;=5,'[1]Outside Edges'!$P89="Yes"),"Yes","No")</f>
        <v>Yes</v>
      </c>
      <c r="CI90" s="10" t="str">
        <f>IF(AND((RIGHT($CI$3,2)-'[1]Miter Profiles'!$AC$88-'[1]Outside Edges'!$B89)&gt;=5,'[1]Outside Edges'!$P89="Yes"),"Yes","No")</f>
        <v>Yes</v>
      </c>
      <c r="CJ90" s="85" t="str">
        <f>IF(AND((RIGHT($CJ$3,2)-'[1]Miter Profiles'!$AC$89-'[1]Outside Edges'!$B89)&gt;=5,'[1]Outside Edges'!$P89="Yes"),"Yes","No")</f>
        <v>Yes</v>
      </c>
      <c r="CK90" s="86" t="str">
        <f>IF(AND((RIGHT($CK$3,2)-'[1]Miter Profiles'!$AC$90-'[1]Outside Edges'!$B89)&gt;=5,'[1]Outside Edges'!$P89="Yes"),"Yes","No")</f>
        <v>Yes</v>
      </c>
      <c r="CL90" s="11" t="str">
        <f>IF(AND((RIGHT($CL$3,2)-'[1]Miter Profiles'!$AC$91-'[1]Outside Edges'!$B89)&gt;=5,'[1]Outside Edges'!$P89="Yes"),"Yes","No")</f>
        <v>Yes</v>
      </c>
      <c r="CM90" s="87" t="str">
        <f>IF(AND((RIGHT($CM$3,2)-'[1]Miter Profiles'!$AC$92-'[1]Outside Edges'!$B89)&gt;=5,'[1]Outside Edges'!$P89="Yes"),"Yes","No")</f>
        <v>Yes</v>
      </c>
      <c r="CN90" s="10" t="str">
        <f>IF(AND((RIGHT(CN$3,2)-'[1]Miter Profiles'!$AC$93-'[1]Outside Edges'!$B89)&gt;=5,'[1]Outside Edges'!$P89="Yes"),"Yes","No")</f>
        <v>No</v>
      </c>
      <c r="CO90" s="10" t="str">
        <f>IF(AND((RIGHT(CO$3,2)-'[1]Miter Profiles'!$AC$94-'[1]Outside Edges'!$B89)&gt;=5,'[1]Outside Edges'!$P89="Yes"),"Yes","No")</f>
        <v>Yes</v>
      </c>
      <c r="CP90" s="85" t="str">
        <f>IF(AND((RIGHT(CP$3,2)-'[1]Miter Profiles'!$AC$95-'[1]Outside Edges'!$B89)&gt;=5,'[1]Outside Edges'!$P89="Yes"),"Yes","No")</f>
        <v>Yes</v>
      </c>
      <c r="CQ90" s="86" t="str">
        <f>IF(AND((RIGHT(CQ$3,2)-'[1]Miter Profiles'!$AC$96-'[1]Outside Edges'!$B89)&gt;=5,'[1]Outside Edges'!$P89="Yes"),"Yes","No")</f>
        <v>Yes</v>
      </c>
      <c r="CR90" s="11" t="str">
        <f>IF(AND((RIGHT(CR$3,2)-'[1]Miter Profiles'!$AC$97-'[1]Outside Edges'!$B89)&gt;=5,'[1]Outside Edges'!$P89="Yes"),"Yes","No")</f>
        <v>Yes</v>
      </c>
      <c r="CS90" s="87" t="str">
        <f>IF(AND((RIGHT(CS$3,2)-'[1]Miter Profiles'!$AC$98-'[1]Outside Edges'!$B89)&gt;=5,'[1]Outside Edges'!$P89="Yes"),"Yes","No")</f>
        <v>Yes</v>
      </c>
      <c r="CT90" s="10" t="str">
        <f>IF(AND((RIGHT($CT$3,2)-'[1]Miter Profiles'!$AC$99-'[1]Outside Edges'!$B89)&gt;=5,'[1]Outside Edges'!$P89="Yes"),"Yes","No")</f>
        <v>Yes</v>
      </c>
      <c r="CU90" s="10" t="str">
        <f>IF(AND((RIGHT($CU$3,2)-'[1]Miter Profiles'!$AC$100-'[1]Outside Edges'!$B89)&gt;=5,'[1]Outside Edges'!$P89="Yes"),"Yes","No")</f>
        <v>Yes</v>
      </c>
      <c r="CV90" s="85" t="str">
        <f>IF(AND((RIGHT($CV$3,2)-'[1]Miter Profiles'!$AC$101-'[1]Outside Edges'!$B89)&gt;=5,'[1]Outside Edges'!$P89="Yes"),"Yes","No")</f>
        <v>Yes</v>
      </c>
      <c r="CW90" s="86" t="str">
        <f>IF(AND((RIGHT($CW$3,2)-'[1]Miter Profiles'!$AC$102-'[1]Outside Edges'!$B89)&gt;=5,'[1]Outside Edges'!$P89="Yes"),"Yes","No")</f>
        <v>Yes</v>
      </c>
      <c r="CX90" s="11" t="str">
        <f>IF(AND((RIGHT($CX$3,2)-'[1]Miter Profiles'!$AC$103-'[1]Outside Edges'!$B89)&gt;=5,'[1]Outside Edges'!$P89="Yes"),"Yes","No")</f>
        <v>Yes</v>
      </c>
      <c r="CY90" s="87" t="str">
        <f>IF(AND((RIGHT($CY$3,2)-'[1]Miter Profiles'!$AC$104-'[1]Outside Edges'!$B89)&gt;=5,'[1]Outside Edges'!$P89="Yes"),"Yes","No")</f>
        <v>Yes</v>
      </c>
      <c r="CZ90" s="10" t="str">
        <f>IF(AND((RIGHT($CZ$3,2)-'[1]Miter Profiles'!$AC$105-'[1]Outside Edges'!$B89)&gt;=5,'[1]Outside Edges'!$P89="Yes"),"Yes","No")</f>
        <v>No</v>
      </c>
      <c r="DA90" s="10" t="str">
        <f>IF(AND((RIGHT($DA$3,2)-'[1]Miter Profiles'!$AC$106-'[1]Outside Edges'!$B89)&gt;=5,'[1]Outside Edges'!$P89="Yes"),"Yes","No")</f>
        <v>No</v>
      </c>
      <c r="DB90" s="85" t="str">
        <f>IF(AND((RIGHT($DB$3,2)-'[1]Miter Profiles'!$AC$107-'[1]Outside Edges'!$B89)&gt;=5,'[1]Outside Edges'!$P89="Yes"),"Yes","No")</f>
        <v>No</v>
      </c>
      <c r="DC90" s="86" t="str">
        <f>IF(AND((RIGHT($DC$3,2)-'[1]Miter Profiles'!$AC$108-'[1]Outside Edges'!$B89)&gt;=5,'[1]Outside Edges'!$P89="Yes"),"Yes","No")</f>
        <v>Yes</v>
      </c>
      <c r="DD90" s="11" t="str">
        <f>IF(AND((RIGHT($DD$3,2)-'[1]Miter Profiles'!$AC$109-'[1]Outside Edges'!$B89)&gt;=5,'[1]Outside Edges'!$P89="Yes"),"Yes","No")</f>
        <v>Yes</v>
      </c>
      <c r="DE90" s="87" t="str">
        <f>IF(AND((RIGHT($DE$3,2)-'[1]Miter Profiles'!$AC$110-'[1]Outside Edges'!$B89)&gt;=5,'[1]Outside Edges'!$P89="Yes"),"Yes","No")</f>
        <v>Yes</v>
      </c>
      <c r="DF90" s="10" t="str">
        <f>IF(AND((RIGHT($DF$3,2)-'[1]Miter Profiles'!$AC$111-'[1]Outside Edges'!$B89)&gt;=5,'[1]Outside Edges'!$P89="Yes"),"Yes","No")</f>
        <v>Yes</v>
      </c>
      <c r="DG90" s="10" t="str">
        <f>IF(AND((RIGHT($DG$3,2)-'[1]Miter Profiles'!$AC$112-'[1]Outside Edges'!$B89)&gt;=5,'[1]Outside Edges'!$P89="Yes"),"Yes","No")</f>
        <v>Yes</v>
      </c>
      <c r="DH90" s="85" t="str">
        <f>IF(AND((RIGHT($DH$3,2)-'[1]Miter Profiles'!$AC$113-'[1]Outside Edges'!$B89)&gt;=5,'[1]Outside Edges'!$P89="Yes"),"Yes","No")</f>
        <v>Yes</v>
      </c>
      <c r="DI90" s="86" t="str">
        <f>IF(AND((RIGHT($DI$3,2)-'[1]Miter Profiles'!$AC$114-'[1]Outside Edges'!$B89)&gt;=5,'[1]Outside Edges'!$P89="Yes"),"Yes","No")</f>
        <v>Yes</v>
      </c>
      <c r="DJ90" s="11" t="str">
        <f>IF(AND((RIGHT($DJ$3,2)-'[1]Miter Profiles'!$AC$115-'[1]Outside Edges'!$B89)&gt;=5,'[1]Outside Edges'!$P89="Yes"),"Yes","No")</f>
        <v>Yes</v>
      </c>
      <c r="DK90" s="87" t="str">
        <f>IF(AND((RIGHT($DK$3,2)-'[1]Miter Profiles'!$AC$116-'[1]Outside Edges'!$B89)&gt;=5,'[1]Outside Edges'!$P89="Yes"),"Yes","No")</f>
        <v>Yes</v>
      </c>
      <c r="DL90" s="10" t="str">
        <f>IF(AND((RIGHT($DL$3,2)-'[1]Miter Profiles'!$AC$117-'[1]Outside Edges'!$B89)&gt;=5,'[1]Outside Edges'!$P89="Yes"),"Yes","No")</f>
        <v>Yes</v>
      </c>
      <c r="DM90" s="10" t="str">
        <f>IF(AND((RIGHT($DM$3,2)-'[1]Miter Profiles'!$AC$118-'[1]Outside Edges'!$B89)&gt;=5,'[1]Outside Edges'!$P89="Yes"),"Yes","No")</f>
        <v>Yes</v>
      </c>
      <c r="DN90" s="85" t="str">
        <f>IF(AND((RIGHT($DN$3,2)-'[1]Miter Profiles'!$AC$119-'[1]Outside Edges'!$B89)&gt;=5,'[1]Outside Edges'!$P89="Yes"),"Yes","No")</f>
        <v>Yes</v>
      </c>
      <c r="DO90" s="86" t="str">
        <f>IF(AND((RIGHT($DO$3,2)-'[1]Miter Profiles'!$AC$120-'[1]Outside Edges'!$B89)&gt;=5,'[1]Outside Edges'!$P89="Yes"),"Yes","No")</f>
        <v>No</v>
      </c>
      <c r="DP90" s="11" t="str">
        <f>IF(AND((RIGHT($DP$3,2)-'[1]Miter Profiles'!$AC$121-'[1]Outside Edges'!$B89)&gt;=5,'[1]Outside Edges'!$P89="Yes"),"Yes","No")</f>
        <v>Yes</v>
      </c>
      <c r="DQ90" s="87" t="str">
        <f>IF(AND((RIGHT($DQ$3,2)-'[1]Miter Profiles'!$AC$122-'[1]Outside Edges'!$B89)&gt;=5,'[1]Outside Edges'!$P89="Yes"),"Yes","No")</f>
        <v>Yes</v>
      </c>
      <c r="DR90" s="10" t="str">
        <f>IF(AND((RIGHT($DR$3,2)-'[1]Miter Profiles'!$AC$123-'[1]Outside Edges'!$B89)&gt;=5,'[1]Outside Edges'!$P89="Yes"),"Yes","No")</f>
        <v>Yes</v>
      </c>
      <c r="DS90" s="10" t="str">
        <f>IF(AND((RIGHT($DS$3,2)-'[1]Miter Profiles'!$AC$124-'[1]Outside Edges'!$B89)&gt;=5,'[1]Outside Edges'!$P89="Yes"),"Yes","No")</f>
        <v>Yes</v>
      </c>
      <c r="DT90" s="85" t="str">
        <f>IF(AND((RIGHT($DT$3,2)-'[1]Miter Profiles'!$AC$125-'[1]Outside Edges'!$B89)&gt;=5,'[1]Outside Edges'!$P89="Yes"),"Yes","No")</f>
        <v>Yes</v>
      </c>
      <c r="DU90" s="86" t="str">
        <f>IF(AND((RIGHT($DU$3,2)-'[1]Miter Profiles'!$AC$126-'[1]Outside Edges'!$B89)&gt;=5,'[1]Outside Edges'!$P89="Yes"),"Yes","No")</f>
        <v>Yes</v>
      </c>
      <c r="DV90" s="11" t="str">
        <f>IF(AND((RIGHT($DV$3,2)-'[1]Miter Profiles'!$AC$127-'[1]Outside Edges'!$B89)&gt;=5,'[1]Outside Edges'!$P89="Yes"),"Yes","No")</f>
        <v>Yes</v>
      </c>
      <c r="DW90" s="87" t="str">
        <f>IF(AND((RIGHT($DW$3,2)-'[1]Miter Profiles'!$AC$128-'[1]Outside Edges'!$B89)&gt;=5,'[1]Outside Edges'!$P89="Yes"),"Yes","No")</f>
        <v>Yes</v>
      </c>
      <c r="DX90" s="10" t="str">
        <f>IF(AND((RIGHT($DX$3,2)-'[1]Miter Profiles'!$AC$129-'[1]Outside Edges'!$B89)&gt;=5,'[1]Outside Edges'!$P89="Yes"),"Yes","No")</f>
        <v>Yes</v>
      </c>
      <c r="DY90" s="10" t="str">
        <f>IF(AND((RIGHT($DY$3,2)-'[1]Miter Profiles'!$AC$130-'[1]Outside Edges'!$B89)&gt;=5,'[1]Outside Edges'!$P89="Yes"),"Yes","No")</f>
        <v>Yes</v>
      </c>
      <c r="DZ90" s="85" t="str">
        <f>IF(AND((RIGHT($DZ$3,2)-'[1]Miter Profiles'!$AC$131-'[1]Outside Edges'!$B89)&gt;=5,'[1]Outside Edges'!$P89="Yes"),"Yes","No")</f>
        <v>Yes</v>
      </c>
      <c r="EA90" s="90" t="str">
        <f>IF(AND((RIGHT($EA$3,2)-'[1]Miter Profiles'!$AC$132-'[1]Outside Edges'!$B89)&gt;=5,'[1]Outside Edges'!$P89="Yes"),"Yes","No")</f>
        <v>Yes</v>
      </c>
      <c r="EB90" s="105" t="str">
        <f>IF(AND((RIGHT($EB$3,2)-'[1]Miter Profiles'!$AC$133-'[1]Outside Edges'!$B89)&gt;=5,'[1]Outside Edges'!$P89="Yes"),"Yes","No")</f>
        <v>No</v>
      </c>
      <c r="EC90" s="110" t="str">
        <f>IF(AND((RIGHT($EC$3,2)-'[1]Miter Profiles'!$AC$134-'[1]Outside Edges'!$B89)&gt;=5,'[1]Outside Edges'!$P89="Yes"),"Yes","No")</f>
        <v>Yes</v>
      </c>
      <c r="ED90" s="116" t="str">
        <f>IF(AND((RIGHT($ED$3,2)-'[1]Miter Profiles'!$AC$135-'[1]Outside Edges'!$B89)&gt;=5,'[1]Outside Edges'!$P89="Yes"),"Yes","No")</f>
        <v>Yes</v>
      </c>
      <c r="EE90" s="113" t="str">
        <f>IF(AND((RIGHT($EE$3,2)-'[1]Miter Profiles'!$AC$136-'[1]Outside Edges'!$B89)&gt;=5,'[1]Outside Edges'!$P89="Yes"),"Yes","No")</f>
        <v>Yes</v>
      </c>
      <c r="EF90" s="85" t="str">
        <f>IF(AND((RIGHT($EF$3,2)-'[1]Miter Profiles'!$AC$137-'[1]Outside Edges'!$B89)&gt;=5,'[1]Outside Edges'!$P89="Yes"),"Yes","No")</f>
        <v>Yes</v>
      </c>
      <c r="EG90" s="10" t="str">
        <f>IF(AND((RIGHT($EG$3,2)-'[1]Miter Profiles'!$AC$138-'[1]Outside Edges'!$B89)&gt;=5,'[1]Outside Edges'!$P89="Yes"),"Yes","No")</f>
        <v>Yes</v>
      </c>
      <c r="EH90" s="90" t="str">
        <f>IF(AND((RIGHT($EH$3,2)-'[1]Miter Profiles'!$AC$139-'[1]Outside Edges'!$B89)&gt;=5,'[1]Outside Edges'!$P89="Yes"),"Yes","No")</f>
        <v>Yes</v>
      </c>
      <c r="EI90" s="121" t="str">
        <f>IF(AND((RIGHT($EI$3,2)-'[1]Miter Profiles'!$AC$140-'[1]Outside Edges'!$B89)&gt;=5,'[1]Outside Edges'!$P89="Yes"),"Yes","No")</f>
        <v>Yes</v>
      </c>
      <c r="EJ90" s="124" t="str">
        <f>IF(AND((RIGHT($EJ$3,2)-'[1]Miter Profiles'!$AC$141-'[1]Outside Edges'!$B89)&gt;=5,'[1]Outside Edges'!$P89="Yes"),"Yes","No")</f>
        <v>Yes</v>
      </c>
      <c r="EK90" s="124" t="str">
        <f>IF(AND((RIGHT($EK$3,2)-'[1]Miter Profiles'!$AC$142-'[1]Outside Edges'!$B89)&gt;=5,'[1]Outside Edges'!$P89="Yes"),"Yes","No")</f>
        <v>Yes</v>
      </c>
      <c r="EL90" s="116" t="str">
        <f>IF(AND((RIGHT($EL$3,2)-'[1]Miter Profiles'!$AC$143-'[1]Outside Edges'!$B89)&gt;=5,'[1]Outside Edges'!$P89="Yes"),"Yes","No")</f>
        <v>Yes</v>
      </c>
      <c r="EM90" s="129" t="str">
        <f>IF(AND((RIGHT($EM$3,2)-'[1]Miter Profiles'!$AC$144-'[1]Outside Edges'!$B89)&gt;=5,'[1]Outside Edges'!$P89="Yes"),"Yes","No")</f>
        <v>No</v>
      </c>
      <c r="EN90" s="10" t="str">
        <f>IF(AND((RIGHT($EN$3,2)-'[1]Miter Profiles'!$AC$145-'[1]Outside Edges'!$B89)&gt;=5,'[1]Outside Edges'!$P89="Yes"),"Yes","No")</f>
        <v>Yes</v>
      </c>
      <c r="EO90" s="90" t="str">
        <f>IF(AND((RIGHT($EO$3,2)-'[1]Miter Profiles'!$AC$146-'[1]Outside Edges'!$B89)&gt;=5,'[1]Outside Edges'!$P89="Yes"),"Yes","No")</f>
        <v>Yes</v>
      </c>
      <c r="EP90" s="124" t="str">
        <f>IF(AND((RIGHT($EP$3,2)-'[1]Miter Profiles'!$AC$147-'[1]Outside Edges'!$B89)&gt;=5,'[1]Outside Edges'!$P89="Yes"),"Yes","No")</f>
        <v>Yes</v>
      </c>
      <c r="EQ90" s="124" t="str">
        <f>IF(AND((RIGHT($EQ$3,2)-'[1]Miter Profiles'!$AC$148-'[1]Outside Edges'!$B89)&gt;=5,'[1]Outside Edges'!$P89="Yes"),"Yes","No")</f>
        <v>Yes</v>
      </c>
      <c r="ER90" s="116" t="str">
        <f>IF(AND((RIGHT($ER$3,2)-'[1]Miter Profiles'!$AC$149-'[1]Outside Edges'!$B89)&gt;=5,'[1]Outside Edges'!$P89="Yes"),"Yes","No")</f>
        <v>Yes</v>
      </c>
      <c r="ES90" s="129" t="str">
        <f>IF(AND((RIGHT($ES$3,2)-'[1]Miter Profiles'!$AC$150-'[1]Outside Edges'!$B89)&gt;=5,'[1]Outside Edges'!$P89="Yes"),"Yes","No")</f>
        <v>No</v>
      </c>
      <c r="ET90" s="10" t="str">
        <f>IF(AND((RIGHT($ET$3,2)-'[1]Miter Profiles'!$AC$151-'[1]Outside Edges'!$B89)&gt;=5,'[1]Outside Edges'!$P89="Yes"),"Yes","No")</f>
        <v>Yes</v>
      </c>
      <c r="EU90" s="90" t="str">
        <f>IF(AND((RIGHT($EU$3,2)-'[1]Miter Profiles'!$AC$152-'[1]Outside Edges'!$B89)&gt;=5,'[1]Outside Edges'!$P89="Yes"),"Yes","No")</f>
        <v>Yes</v>
      </c>
      <c r="EV90" s="124" t="str">
        <f>IF(AND((RIGHT($EV$3,2)-'[1]Miter Profiles'!$AC$153-'[1]Outside Edges'!$B89)&gt;=5,'[1]Outside Edges'!$P89="Yes"),"Yes","No")</f>
        <v>Yes</v>
      </c>
      <c r="EW90" s="124" t="str">
        <f>IF(AND((RIGHT($EW$3,2)-'[1]Miter Profiles'!$AC$154-'[1]Outside Edges'!$B89)&gt;=5,'[1]Outside Edges'!$P89="Yes"),"Yes","No")</f>
        <v>Yes</v>
      </c>
      <c r="EX90" s="116" t="str">
        <f>IF(AND((RIGHT($EX$3,2)-'[1]Miter Profiles'!$AC$155-'[1]Outside Edges'!$B89)&gt;=5,'[1]Outside Edges'!$P89="Yes"),"Yes","No")</f>
        <v>Yes</v>
      </c>
      <c r="EY90" s="129" t="str">
        <f>IF(AND((RIGHT($EY$3,2)-'[1]Miter Profiles'!$AC$156-'[1]Outside Edges'!$B89)&gt;=5,'[1]Outside Edges'!$P89="Yes"),"Yes","No")</f>
        <v>Yes</v>
      </c>
      <c r="EZ90" s="10" t="str">
        <f>IF(AND((RIGHT($EZ$3,2)-'[1]Miter Profiles'!$AC$157-'[1]Outside Edges'!$B89)&gt;=5,'[1]Outside Edges'!$P89="Yes"),"Yes","No")</f>
        <v>Yes</v>
      </c>
      <c r="FA90" s="90" t="str">
        <f>IF(AND((RIGHT($FA$3,2)-'[1]Miter Profiles'!$AC$158-'[1]Outside Edges'!$B89)&gt;=5,'[1]Outside Edges'!$P89="Yes"),"Yes","No")</f>
        <v>Yes</v>
      </c>
      <c r="FB90" s="124" t="str">
        <f>IF(AND((RIGHT($FB$3,2)-'[1]Miter Profiles'!$AC$159-'[1]Outside Edges'!$B89)&gt;=5,'[1]Outside Edges'!$P89="Yes"),"Yes","No")</f>
        <v>Yes</v>
      </c>
      <c r="FC90" s="124" t="str">
        <f>IF(AND((RIGHT($FC$3,2)-'[1]Miter Profiles'!$AC$160-'[1]Outside Edges'!$B89)&gt;=5,'[1]Outside Edges'!$P89="Yes"),"Yes","No")</f>
        <v>Yes</v>
      </c>
      <c r="FD90" s="116" t="str">
        <f>IF(AND((RIGHT($FD$3,2)-'[1]Miter Profiles'!$AC$161-'[1]Outside Edges'!$B89)&gt;=5,'[1]Outside Edges'!$P89="Yes"),"Yes","No")</f>
        <v>Yes</v>
      </c>
      <c r="FE90" s="129" t="str">
        <f>IF(AND((RIGHT($FE$3,2)-'[1]Miter Profiles'!$AC$162-'[1]Outside Edges'!$B89)&gt;=5,'[1]Outside Edges'!$P89="Yes"),"Yes","No")</f>
        <v>Yes</v>
      </c>
      <c r="FF90" s="10" t="str">
        <f>IF(AND((RIGHT($FF$3,2)-'[1]Miter Profiles'!$AC$163-'[1]Outside Edges'!$B89)&gt;=5,'[1]Outside Edges'!$P89="Yes"),"Yes","No")</f>
        <v>Yes</v>
      </c>
      <c r="FG90" s="90" t="str">
        <f>IF(AND((RIGHT($FG$3,2)-'[1]Miter Profiles'!$AC$164-'[1]Outside Edges'!$B89)&gt;=5,'[1]Outside Edges'!$P89="Yes"),"Yes","No")</f>
        <v>Yes</v>
      </c>
      <c r="FH90" s="124" t="str">
        <f>IF(AND((RIGHT($FH$3,2)-'[1]Miter Profiles'!$AC$165-'[1]Outside Edges'!$B89)&gt;=5,'[1]Outside Edges'!$P89="Yes"),"Yes","No")</f>
        <v>Yes</v>
      </c>
      <c r="FI90" s="124" t="str">
        <f>IF(AND((RIGHT($FI$3,2)-'[1]Miter Profiles'!$AC$166-'[1]Outside Edges'!$B89)&gt;=5,'[1]Outside Edges'!$P89="Yes"),"Yes","No")</f>
        <v>Yes</v>
      </c>
      <c r="FJ90" s="116" t="str">
        <f>IF(AND((RIGHT($FJ$3,2)-'[1]Miter Profiles'!$AC$167-'[1]Outside Edges'!$B89)&gt;=5,'[1]Outside Edges'!$P89="Yes"),"Yes","No")</f>
        <v>Yes</v>
      </c>
      <c r="FK90" s="129" t="str">
        <f>IF(AND((RIGHT($FK$3,2)-'[1]Miter Profiles'!$AC$168-'[1]Outside Edges'!$B89)&gt;=5,'[1]Outside Edges'!$P89="Yes"),"Yes","No")</f>
        <v>Yes</v>
      </c>
      <c r="FL90" s="10" t="str">
        <f>IF(AND((RIGHT($FL$3,2)-'[1]Miter Profiles'!$AC$169-'[1]Outside Edges'!$B89)&gt;=5,'[1]Outside Edges'!$P89="Yes"),"Yes","No")</f>
        <v>Yes</v>
      </c>
      <c r="FM90" s="90" t="str">
        <f>IF(AND((RIGHT($FM$3,2)-'[1]Miter Profiles'!$AC$170-'[1]Outside Edges'!$B89)&gt;=5,'[1]Outside Edges'!$P89="Yes"),"Yes","No")</f>
        <v>Yes</v>
      </c>
      <c r="FN90" s="124" t="str">
        <f>IF(AND((RIGHT($FN$3,2)-'[1]Miter Profiles'!$AC$171-'[1]Outside Edges'!$B89)&gt;=5,'[1]Outside Edges'!$P89="Yes"),"Yes","No")</f>
        <v>Yes</v>
      </c>
      <c r="FO90" s="124" t="str">
        <f>IF(AND((RIGHT($FO$3,2)-'[1]Miter Profiles'!$AC$172-'[1]Outside Edges'!$B89)&gt;=5,'[1]Outside Edges'!$P89="Yes"),"Yes","No")</f>
        <v>Yes</v>
      </c>
      <c r="FP90" s="116" t="str">
        <f>IF(AND((RIGHT($FP$3,2)-'[1]Miter Profiles'!$AC$173-'[1]Outside Edges'!$B89)&gt;=5,'[1]Outside Edges'!$P89="Yes"),"Yes","No")</f>
        <v>Yes</v>
      </c>
      <c r="FQ90" s="129" t="str">
        <f>IF(AND((RIGHT($FQ$3,2)-'[1]Miter Profiles'!$AC$174-'[1]Outside Edges'!$B89)&gt;=5,'[1]Outside Edges'!$P89="Yes"),"Yes","No")</f>
        <v>Yes</v>
      </c>
      <c r="FR90" s="10" t="str">
        <f>IF(AND((RIGHT($FR$3,2)-'[1]Miter Profiles'!$AC$175-'[1]Outside Edges'!$B89)&gt;=5,'[1]Outside Edges'!$P89="Yes"),"Yes","No")</f>
        <v>Yes</v>
      </c>
      <c r="FS90" s="90" t="str">
        <f>IF(AND((RIGHT($FS$3,2)-'[1]Miter Profiles'!$AC$176-'[1]Outside Edges'!$B89)&gt;=5,'[1]Outside Edges'!$P89="Yes"),"Yes","No")</f>
        <v>Yes</v>
      </c>
      <c r="FT90" s="124" t="str">
        <f>IF(AND((RIGHT($FT$3,2)-'[1]Miter Profiles'!$AC$177-'[1]Outside Edges'!$B89)&gt;=5,'[1]Outside Edges'!$P89="Yes"),"Yes","No")</f>
        <v>Yes</v>
      </c>
      <c r="FU90" s="124" t="str">
        <f>IF(AND((RIGHT($FU$3,2)-'[1]Miter Profiles'!$AC$178-'[1]Outside Edges'!$B89)&gt;=5,'[1]Outside Edges'!$P89="Yes"),"Yes","No")</f>
        <v>Yes</v>
      </c>
      <c r="FV90" s="116" t="str">
        <f>IF(AND((RIGHT($V$3,2)-'[1]Miter Profiles'!$AC$179-'[1]Outside Edges'!$B89)&gt;=5,'[1]Outside Edges'!$P89="Yes"),"Yes","No")</f>
        <v>Yes</v>
      </c>
      <c r="FW90" s="129" t="str">
        <f>IF(AND((RIGHT($FW$3,2)-'[1]Miter Profiles'!$AC$180-'[1]Outside Edges'!$B89)&gt;=5,'[1]Outside Edges'!$P89="Yes"),"Yes","No")</f>
        <v>Yes</v>
      </c>
      <c r="FX90" s="85" t="str">
        <f>IF(AND((RIGHT($FX$3,2)-'[1]Miter Profiles'!$AC$181-'[1]Outside Edges'!$B89)&gt;=5,'[1]Outside Edges'!$P89="Yes"),"Yes","No")</f>
        <v>Yes</v>
      </c>
      <c r="FY90" s="150" t="str">
        <f>IF(AND((RIGHT($FY$3,2)-'[1]Miter Profiles'!$AC$182-'[1]Outside Edges'!$B89)&gt;=5,'[1]Outside Edges'!$P89="Yes"),"Yes","No")</f>
        <v>Yes</v>
      </c>
      <c r="FZ90" s="124" t="str">
        <f>IF(AND((RIGHT($FZ$3,2)-'[1]Miter Profiles'!$AC$183-'[1]Outside Edges'!$B89)&gt;=5,'[1]Outside Edges'!$P89="Yes"),"Yes","No")</f>
        <v>Yes</v>
      </c>
      <c r="GA90" s="116" t="str">
        <f>IF(AND((RIGHT($GA$3,2)-'[1]Miter Profiles'!$AC$184-'[1]Outside Edges'!$B89)&gt;=5,'[1]Outside Edges'!$P89="Yes"),"Yes","No")</f>
        <v>Yes</v>
      </c>
      <c r="GB90" s="129" t="str">
        <f>IF(AND((RIGHT($GB$3,2)-'[1]Miter Profiles'!$AC$185-'[1]Outside Edges'!$B89)&gt;=5,'[1]Outside Edges'!$P89="Yes"),"Yes","No")</f>
        <v>Yes</v>
      </c>
      <c r="GC90" s="10" t="str">
        <f>IF(AND((RIGHT($GC$3,2)-'[1]Miter Profiles'!$AC$186-'[1]Outside Edges'!$B89)&gt;=5,'[1]Outside Edges'!$P89="Yes"),"Yes","No")</f>
        <v>Yes</v>
      </c>
      <c r="GD90" s="90" t="str">
        <f>IF(AND((RIGHT($GD$3,2)-'[1]Miter Profiles'!$AC$187-'[1]Outside Edges'!$B89)&gt;=5,'[1]Outside Edges'!$P89="Yes"),"Yes","No")</f>
        <v>Yes</v>
      </c>
      <c r="GE90" s="150" t="str">
        <f>IF(AND((RIGHT($GE$3,2)-'[1]Miter Profiles'!$AC$188-'[1]Outside Edges'!$B89)&gt;=5,'[1]Outside Edges'!$P89="Yes"),"Yes","No")</f>
        <v>Yes</v>
      </c>
      <c r="GF90" s="124" t="str">
        <f>IF(AND((RIGHT($GF$3,2)-'[1]Miter Profiles'!$AC$189-'[1]Outside Edges'!$B89)&gt;=5,'[1]Outside Edges'!$P89="Yes"),"Yes","No")</f>
        <v>Yes</v>
      </c>
      <c r="GG90" s="116" t="str">
        <f>IF(AND((RIGHT($GG$3,2)-'[1]Miter Profiles'!$AC$190-'[1]Outside Edges'!$B89)&gt;=5,'[1]Outside Edges'!$P89="Yes"),"Yes","No")</f>
        <v>Yes</v>
      </c>
      <c r="GH90" s="129" t="str">
        <f>IF(AND((RIGHT($GH$3,2)-'[1]Miter Profiles'!$AC$191-'[1]Outside Edges'!$B89)&gt;=5,'[1]Outside Edges'!$P89="Yes"),"Yes","No")</f>
        <v>Yes</v>
      </c>
      <c r="GI90" s="10" t="str">
        <f>IF(AND((RIGHT($GI$3,2)-'[1]Miter Profiles'!$AC$192-'[1]Outside Edges'!$B89)&gt;=5,'[1]Outside Edges'!$P89="Yes"),"Yes","No")</f>
        <v>Yes</v>
      </c>
      <c r="GJ90" s="90" t="str">
        <f>IF(AND((RIGHT($GJ$3,2)-'[1]Miter Profiles'!$AC$193-'[1]Outside Edges'!$B89)&gt;=5,'[1]Outside Edges'!$P89="Yes"),"Yes","No")</f>
        <v>Yes</v>
      </c>
      <c r="GK90" s="150" t="str">
        <f>IF(AND((RIGHT($GK$3,2)-'[1]Miter Profiles'!$AC$194-'[1]Outside Edges'!$B89)&gt;=5,'[1]Outside Edges'!$P89="Yes"),"Yes","No")</f>
        <v>Yes</v>
      </c>
      <c r="GL90" s="124" t="str">
        <f>IF(AND((RIGHT($GL$3,2)-'[1]Miter Profiles'!$AC$195-'[1]Outside Edges'!$B89)&gt;=5,'[1]Outside Edges'!$P89="Yes"),"Yes","No")</f>
        <v>Yes</v>
      </c>
      <c r="GM90" s="116" t="str">
        <f>IF(AND((RIGHT($GM$3,2)-'[1]Miter Profiles'!$AC$196-'[1]Outside Edges'!$B89)&gt;=5,'[1]Outside Edges'!$P89="Yes"),"Yes","No")</f>
        <v>Yes</v>
      </c>
      <c r="GN90" s="129" t="str">
        <f>IF(AND((RIGHT($GN$3,2)-'[1]Miter Profiles'!$AC$197-'[1]Outside Edges'!$B89)&gt;=5,'[1]Outside Edges'!$P89="Yes"),"Yes","No")</f>
        <v>No</v>
      </c>
      <c r="GO90" s="10" t="str">
        <f>IF(AND((RIGHT($GO$3,2)-'[1]Miter Profiles'!$AC$198-'[1]Outside Edges'!$B89)&gt;=5,'[1]Outside Edges'!$P89="Yes"),"Yes","No")</f>
        <v>Yes</v>
      </c>
      <c r="GP90" s="90" t="str">
        <f>IF(AND((RIGHT($GP$3,2)-'[1]Miter Profiles'!$AC$199-'[1]Outside Edges'!$B89)&gt;=5,'[1]Outside Edges'!$P89="Yes"),"Yes","No")</f>
        <v>Yes</v>
      </c>
      <c r="GQ90" s="150" t="str">
        <f>IF(AND((RIGHT($GQ$3,2)-'[1]Miter Profiles'!$AC$200-'[1]Outside Edges'!$B89)&gt;=5,'[1]Outside Edges'!$P89="Yes"),"Yes","No")</f>
        <v>Yes</v>
      </c>
      <c r="GR90" s="124" t="str">
        <f>IF(AND((RIGHT($GR$3,2)-'[1]Miter Profiles'!$AC$201-'[1]Outside Edges'!$B89)&gt;=5,'[1]Outside Edges'!$P89="Yes"),"Yes","No")</f>
        <v>Yes</v>
      </c>
      <c r="GS90" s="116" t="str">
        <f>IF(AND((RIGHT($GS$3,2)-'[1]Miter Profiles'!$AC$202-'[1]Outside Edges'!$B89)&gt;=5,'[1]Outside Edges'!$P89="Yes"),"Yes","No")</f>
        <v>Yes</v>
      </c>
      <c r="GT90" s="129" t="str">
        <f>IF(AND((RIGHT($GT$3,2)-'[1]Miter Profiles'!$AC$203-'[1]Outside Edges'!$B89)&gt;=5,'[1]Outside Edges'!$P89="Yes"),"Yes","No")</f>
        <v>Yes</v>
      </c>
      <c r="GU90" s="10" t="str">
        <f>IF(AND((RIGHT($GU$3,2)-'[1]Miter Profiles'!$AC$204-'[1]Outside Edges'!$B89)&gt;=5,'[1]Outside Edges'!$P89="Yes"),"Yes","No")</f>
        <v>Yes</v>
      </c>
      <c r="GV90" s="90" t="str">
        <f>IF(AND((RIGHT($GV$3,2)-'[1]Miter Profiles'!$AC$205-'[1]Outside Edges'!$B89)&gt;=5,'[1]Outside Edges'!$P89="Yes"),"Yes","No")</f>
        <v>Yes</v>
      </c>
      <c r="GW90" s="150" t="str">
        <f>IF(AND((RIGHT($GW$3,2)-'[1]Miter Profiles'!$AC$206-'[1]Outside Edges'!$B89)&gt;=5,'[1]Outside Edges'!$P89="Yes"),"Yes","No")</f>
        <v>No</v>
      </c>
      <c r="GX90" s="124" t="str">
        <f>IF(AND((RIGHT($GX$3,2)-'[1]Miter Profiles'!$AC$207-'[1]Outside Edges'!$B89)&gt;=5,'[1]Outside Edges'!$P89="Yes"),"Yes","No")</f>
        <v>Yes</v>
      </c>
      <c r="GY90" s="116" t="str">
        <f>IF(AND((RIGHT($GY$3,2)-'[1]Miter Profiles'!$AC$208-'[1]Outside Edges'!$B89)&gt;=5,'[1]Outside Edges'!$P89="Yes"),"Yes","No")</f>
        <v>Yes</v>
      </c>
      <c r="GZ90" s="129" t="str">
        <f>IF(AND((RIGHT($GZ$3,2)-'[1]Miter Profiles'!$AC$209-'[1]Outside Edges'!$B89)&gt;=5,'[1]Outside Edges'!$P89="Yes"),"Yes","No")</f>
        <v>Yes</v>
      </c>
      <c r="HA90" s="10" t="str">
        <f>IF(AND((RIGHT($HA$3,2)-'[1]Miter Profiles'!$AC$210-'[1]Outside Edges'!$B89)&gt;=5,'[1]Outside Edges'!$P89="Yes"),"Yes","No")</f>
        <v>Yes</v>
      </c>
      <c r="HB90" s="90" t="str">
        <f>IF(AND((RIGHT($HB$3,2)-'[1]Miter Profiles'!$AC$211-'[1]Outside Edges'!$B89)&gt;=5,'[1]Outside Edges'!$P89="Yes"),"Yes","No")</f>
        <v>Yes</v>
      </c>
      <c r="HC90" s="150" t="str">
        <f>IF(AND((RIGHT($HC$3,2)-'[1]Miter Profiles'!$AC$212-'[1]Outside Edges'!$B89)&gt;=5,'[1]Outside Edges'!$P89="Yes"),"Yes","No")</f>
        <v>No</v>
      </c>
      <c r="HD90" s="116" t="str">
        <f>IF(AND((RIGHT($HD$3,2)-'[1]Miter Profiles'!$AC$213-'[1]Outside Edges'!$B89)&gt;=5,'[1]Outside Edges'!$P89="Yes"),"Yes","No")</f>
        <v>No</v>
      </c>
      <c r="HE90" s="129" t="str">
        <f>IF(AND((RIGHT($HE$3,2)-'[1]Miter Profiles'!$AC$214-'[1]Outside Edges'!$B89)&gt;=5,'[1]Outside Edges'!$P89="Yes"),"Yes","No")</f>
        <v>Yes</v>
      </c>
      <c r="HF90" s="10" t="str">
        <f>IF(AND((RIGHT($HF$3,2)-'[1]Miter Profiles'!$AC$215-'[1]Outside Edges'!$B89)&gt;=5,'[1]Outside Edges'!$P89="Yes"),"Yes","No")</f>
        <v>Yes</v>
      </c>
      <c r="HG90" s="90" t="str">
        <f>IF(AND((RIGHT($HG$3,2)-'[1]Miter Profiles'!$AC$216-'[1]Outside Edges'!$B89)&gt;=5,'[1]Outside Edges'!$P89="Yes"),"Yes","No")</f>
        <v>Yes</v>
      </c>
      <c r="HH90" s="150" t="str">
        <f>IF(AND((RIGHT($HH$3,2)-'[1]Miter Profiles'!$AC$217-'[1]Outside Edges'!$B89)&gt;=5,'[1]Outside Edges'!$P89="Yes"),"Yes","No")</f>
        <v>Yes</v>
      </c>
      <c r="HI90" s="124" t="str">
        <f>IF(AND((RIGHT($HI$3,2)-'[1]Miter Profiles'!$AC$218-'[1]Outside Edges'!$B89)&gt;=5,'[1]Outside Edges'!$P89="Yes"),"Yes","No")</f>
        <v>Yes</v>
      </c>
      <c r="HJ90" s="116" t="str">
        <f>IF(AND((RIGHT($HJ$3,2)-'[1]Miter Profiles'!$AC$219-'[1]Outside Edges'!$B89)&gt;=5,'[1]Outside Edges'!$P89="Yes"),"Yes","No")</f>
        <v>Yes</v>
      </c>
      <c r="HK90" s="129" t="str">
        <f>IF(AND((RIGHT($HK$3,2)-'[1]Miter Profiles'!$AC$220-'[1]Outside Edges'!$B89)&gt;=5,'[1]Outside Edges'!$P89="Yes"),"Yes","No")</f>
        <v>Yes</v>
      </c>
      <c r="HL90" s="10" t="str">
        <f>IF(AND((RIGHT($HL$3,2)-'[1]Miter Profiles'!$AC$221-'[1]Outside Edges'!$B89)&gt;=5,'[1]Outside Edges'!$P89="Yes"),"Yes","No")</f>
        <v>Yes</v>
      </c>
      <c r="HM90" s="90" t="str">
        <f>IF(AND((RIGHT($HM$3,2)-'[1]Miter Profiles'!$AC$222-'[1]Outside Edges'!$B89)&gt;=5,'[1]Outside Edges'!$P89="Yes"),"Yes","No")</f>
        <v>Yes</v>
      </c>
      <c r="HN90" s="150" t="str">
        <f>IF(AND((RIGHT($HN$3,2)-'[1]Miter Profiles'!$AC$223-'[1]Outside Edges'!$B89)&gt;=5,'[1]Outside Edges'!$P89="Yes"),"Yes","No")</f>
        <v>No</v>
      </c>
      <c r="HO90" s="124" t="str">
        <f>IF(AND((RIGHT($HO$3,2)-'[1]Miter Profiles'!$AC$224-'[1]Outside Edges'!$B89)&gt;=5,'[1]Outside Edges'!$P89="Yes"),"Yes","No")</f>
        <v>Yes</v>
      </c>
      <c r="HP90" s="124" t="str">
        <f>IF(AND((RIGHT($HP$3,2)-'[1]Miter Profiles'!$AC$225-'[1]Outside Edges'!$B89)&gt;=5,'[1]Outside Edges'!$P89="Yes"),"Yes","No")</f>
        <v>Yes</v>
      </c>
      <c r="HQ90" s="153" t="str">
        <f>IF(AND((RIGHT($HQ$3,3)-'[1]Miter Profiles'!$AC$226-'[1]Outside Edges'!$B89)&gt;=5,'[1]Outside Edges'!$P89="Yes"),"Yes","No")</f>
        <v>Yes</v>
      </c>
      <c r="HR90" s="129" t="str">
        <f>IF(AND((RIGHT($HR$3,2)-'[1]Miter Profiles'!$AC$227-'[1]Outside Edges'!$B89)&gt;=5,'[1]Outside Edges'!$P89="Yes"),"Yes","No")</f>
        <v>Yes</v>
      </c>
      <c r="HS90" s="10" t="str">
        <f>IF(AND((RIGHT($HS$3,2)-'[1]Miter Profiles'!$AC$228-'[1]Outside Edges'!$B89)&gt;=5,'[1]Outside Edges'!$P89="Yes"),"Yes","No")</f>
        <v>Yes</v>
      </c>
      <c r="HT90" s="163" t="str">
        <f>IF(AND((RIGHT($HT$3,2)-'[1]Miter Profiles'!$AC$229-'[1]Outside Edges'!$B89)&gt;=5,'[1]Outside Edges'!$P89="Yes"),"Yes","No")</f>
        <v>Yes</v>
      </c>
      <c r="HU90" s="150" t="str">
        <f>IF(AND((RIGHT($HU$3,2)-'[1]Miter Profiles'!$AC$230-'[1]Outside Edges'!$B89)&gt;=5,'[1]Outside Edges'!$P89="Yes"),"Yes","No")</f>
        <v>Yes</v>
      </c>
      <c r="HV90" s="124" t="str">
        <f>IF(AND((RIGHT($HV$3,2)-'[1]Miter Profiles'!$AC$231-'[1]Outside Edges'!$B89)&gt;=5,'[1]Outside Edges'!$P89="Yes"),"Yes","No")</f>
        <v>Yes</v>
      </c>
      <c r="HW90" s="116" t="str">
        <f>IF(AND((RIGHT($HW$3,2)-'[1]Miter Profiles'!$AC$232-'[1]Outside Edges'!$B89)&gt;=5,'[1]Outside Edges'!$P89="Yes"),"Yes","No")</f>
        <v>Yes</v>
      </c>
      <c r="HX90" s="129" t="str">
        <f>IF(AND((RIGHT($HX$3,2)-'[1]Miter Profiles'!$AC$233-'[1]Outside Edges'!$B89)&gt;=5,'[1]Outside Edges'!$P89="Yes"),"Yes","No")</f>
        <v>No</v>
      </c>
      <c r="HY90" s="10" t="str">
        <f>IF(AND((RIGHT($HY$3,2)-'[1]Miter Profiles'!$AC$234-'[1]Outside Edges'!$B89)&gt;=5,'[1]Outside Edges'!$P89="Yes"),"Yes","No")</f>
        <v>Yes</v>
      </c>
      <c r="HZ90" s="90" t="str">
        <f>IF(AND((RIGHT($HZ$3,2)-'[1]Miter Profiles'!$AC$235-'[1]Outside Edges'!$B89)&gt;=5,'[1]Outside Edges'!$P89="Yes"),"Yes","No")</f>
        <v>Yes</v>
      </c>
      <c r="IA90" s="150" t="str">
        <f>IF(AND((RIGHT($IA$3,2)-'[1]Miter Profiles'!$AC$236-'[1]Outside Edges'!$B89)&gt;=5,'[1]Outside Edges'!$P89="Yes"),"Yes","No")</f>
        <v>Yes</v>
      </c>
      <c r="IB90" s="124" t="str">
        <f>IF(AND((RIGHT($IB$3,2)-'[1]Miter Profiles'!$AC$237-'[1]Outside Edges'!$B89)&gt;=5,'[1]Outside Edges'!$P89="Yes"),"Yes","No")</f>
        <v>Yes</v>
      </c>
      <c r="IC90" s="116" t="str">
        <f>IF(AND((RIGHT($IC$3,2)-'[1]Miter Profiles'!$AC$238-'[1]Outside Edges'!$B89)&gt;=5,'[1]Outside Edges'!$P89="Yes"),"Yes","No")</f>
        <v>Yes</v>
      </c>
      <c r="ID90" s="129" t="str">
        <f>IF(AND((RIGHT($ID$3,2)-'[1]Miter Profiles'!$AC$239-'[1]Outside Edges'!$B89)&gt;=5,'[1]Outside Edges'!$P89="Yes"),"Yes","No")</f>
        <v>Yes</v>
      </c>
      <c r="IE90" s="10" t="str">
        <f>IF(AND((RIGHT($IE$3,2)-'[1]Miter Profiles'!$AC$240-'[1]Outside Edges'!$B89)&gt;=5,'[1]Outside Edges'!$P89="Yes"),"Yes","No")</f>
        <v>Yes</v>
      </c>
      <c r="IF90" s="90" t="str">
        <f>IF(AND((RIGHT($IF$3,2)-'[1]Miter Profiles'!$AC$241-'[1]Outside Edges'!$B89)&gt;=5,'[1]Outside Edges'!$P89="Yes"),"Yes","No")</f>
        <v>Yes</v>
      </c>
      <c r="IG90" s="150" t="str">
        <f>IF(AND((RIGHT($IG$3,2)-'[1]Miter Profiles'!$AC$242-'[1]Outside Edges'!$B89)&gt;=5,'[1]Outside Edges'!$P89="Yes"),"Yes","No")</f>
        <v>Yes</v>
      </c>
      <c r="IH90" s="124" t="str">
        <f>IF(AND((RIGHT($IH$3,2)-'[1]Miter Profiles'!$AC$243-'[1]Outside Edges'!$B89)&gt;=5,'[1]Outside Edges'!$P89="Yes"),"Yes","No")</f>
        <v>Yes</v>
      </c>
      <c r="II90" s="116" t="str">
        <f>IF(AND((RIGHT($II$3,2)-'[1]Miter Profiles'!$AC$244-'[1]Outside Edges'!$B89)&gt;=5,'[1]Outside Edges'!$P89="Yes"),"Yes","No")</f>
        <v>Yes</v>
      </c>
      <c r="IJ90" s="129" t="str">
        <f>IF(AND((RIGHT($IJ$3,2)-'[1]Miter Profiles'!$AC$245-'[1]Outside Edges'!$B89)&gt;=5,'[1]Outside Edges'!$P89="Yes"),"Yes","No")</f>
        <v>Yes</v>
      </c>
      <c r="IK90" s="10" t="str">
        <f>IF(AND((RIGHT($IK$3,2)-'[1]Miter Profiles'!$AC$246-'[1]Outside Edges'!$B89)&gt;=5,'[1]Outside Edges'!$P89="Yes"),"Yes","No")</f>
        <v>Yes</v>
      </c>
      <c r="IL90" s="90" t="str">
        <f>IF(AND((RIGHT($IL$3,2)-'[1]Miter Profiles'!$AC$247-'[1]Outside Edges'!$B89)&gt;=5,'[1]Outside Edges'!$P89="Yes"),"Yes","No")</f>
        <v>Yes</v>
      </c>
      <c r="IM90" s="150" t="str">
        <f>IF(AND((RIGHT($IM$3,2)-'[1]Miter Profiles'!$AC$248-'[1]Outside Edges'!$B89)&gt;=5,'[1]Outside Edges'!$P89="Yes"),"Yes","No")</f>
        <v>Yes</v>
      </c>
      <c r="IN90" s="124" t="str">
        <f>IF(AND((RIGHT($IN$3,2)-'[1]Miter Profiles'!$AC$249-'[1]Outside Edges'!$B89)&gt;=5,'[1]Outside Edges'!$P89="Yes"),"Yes","No")</f>
        <v>Yes</v>
      </c>
      <c r="IO90" s="116" t="str">
        <f>IF(AND((RIGHT($IO$3,2)-'[1]Miter Profiles'!$AC$250-'[1]Outside Edges'!$B89)&gt;=5,'[1]Outside Edges'!$P89="Yes"),"Yes","No")</f>
        <v>Yes</v>
      </c>
      <c r="IP90" s="129" t="str">
        <f>IF(AND((RIGHT($IP$3,2)-'[1]Miter Profiles'!$AC$251-'[1]Outside Edges'!$B89)&gt;=5,'[1]Outside Edges'!$P89="Yes"),"Yes","No")</f>
        <v>Yes</v>
      </c>
      <c r="IQ90" s="10" t="str">
        <f>IF(AND((RIGHT($IQ$3,2)-'[1]Miter Profiles'!$AC$252-'[1]Outside Edges'!$B89)&gt;=5,'[1]Outside Edges'!$P89="Yes"),"Yes","No")</f>
        <v>Yes</v>
      </c>
      <c r="IR90" s="90" t="str">
        <f>IF(AND((RIGHT($IR$3,2)-'[1]Miter Profiles'!$AC$253-'[1]Outside Edges'!$B89)&gt;=5,'[1]Outside Edges'!$P89="Yes"),"Yes","No")</f>
        <v>Yes</v>
      </c>
      <c r="IS90" s="150" t="str">
        <f>IF(AND((RIGHT($IS$3,2)-'[1]Miter Profiles'!$AC$254-'[1]Outside Edges'!$B89)&gt;=5,'[1]Outside Edges'!$P89="Yes"),"Yes","No")</f>
        <v>Yes</v>
      </c>
      <c r="IT90" s="124" t="str">
        <f>IF(AND((RIGHT($IT$3,2)-'[1]Miter Profiles'!$AC$255-'[1]Outside Edges'!$B89)&gt;=5,'[1]Outside Edges'!$P89="Yes"),"Yes","No")</f>
        <v>Yes</v>
      </c>
      <c r="IU90" s="116" t="str">
        <f>IF(AND((RIGHT($IU$3,2)-'[1]Miter Profiles'!$AC$256-'[1]Outside Edges'!$B89)&gt;=5,'[1]Outside Edges'!$P89="Yes"),"Yes","No")</f>
        <v>Yes</v>
      </c>
      <c r="IV90" s="129" t="str">
        <f>IF(AND((RIGHT($IV$3,2)-'[1]Miter Profiles'!$AC$257-'[1]Outside Edges'!$B89)&gt;=5,'[1]Outside Edges'!$P89="Yes"),"Yes","No")</f>
        <v>Yes</v>
      </c>
      <c r="IW90" s="10" t="str">
        <f>IF(AND((RIGHT($IW$3,2)-'[1]Miter Profiles'!$AC$258-'[1]Outside Edges'!$B89)&gt;=5,'[1]Outside Edges'!$P89="Yes"),"Yes","No")</f>
        <v>Yes</v>
      </c>
      <c r="IX90" s="90" t="str">
        <f>IF(AND((RIGHT($IX$3,2)-'[1]Miter Profiles'!$AC$259-'[1]Outside Edges'!$B89)&gt;=5,'[1]Outside Edges'!$P89="Yes"),"Yes","No")</f>
        <v>Yes</v>
      </c>
      <c r="IY90" s="150" t="str">
        <f>IF(AND((RIGHT($IY$3,2)-'[1]Miter Profiles'!$AC$260-'[1]Outside Edges'!$B89)&gt;=5,'[1]Outside Edges'!$P89="Yes"),"Yes","No")</f>
        <v>Yes</v>
      </c>
      <c r="IZ90" s="124" t="str">
        <f>IF(AND((RIGHT($IZ$3,2)-'[1]Miter Profiles'!$AC$261-'[1]Outside Edges'!$B89)&gt;=5,'[1]Outside Edges'!$P89="Yes"),"Yes","No")</f>
        <v>Yes</v>
      </c>
      <c r="JA90" s="116" t="str">
        <f>IF(AND((RIGHT($JA$3,2)-'[1]Miter Profiles'!$AC$262-'[1]Outside Edges'!$B89)&gt;=5,'[1]Outside Edges'!$P89="Yes"),"Yes","No")</f>
        <v>Yes</v>
      </c>
      <c r="JB90" s="129" t="str">
        <f>IF(AND((RIGHT($JB$3,2)-'[1]Miter Profiles'!$AC$263-'[1]Outside Edges'!$B89)&gt;=5,'[1]Outside Edges'!$P89="Yes"),"Yes","No")</f>
        <v>Yes</v>
      </c>
      <c r="JC90" s="10" t="str">
        <f>IF(AND((RIGHT($JC$3,2)-'[1]Miter Profiles'!$AC$264-'[1]Outside Edges'!$B89)&gt;=5,'[1]Outside Edges'!$P89="Yes"),"Yes","No")</f>
        <v>Yes</v>
      </c>
      <c r="JD90" s="90" t="str">
        <f>IF(AND((RIGHT($JD$3,2)-'[1]Miter Profiles'!$AC$265-'[1]Outside Edges'!$B89)&gt;=5,'[1]Outside Edges'!$P89="Yes"),"Yes","No")</f>
        <v>Yes</v>
      </c>
      <c r="JE90" s="236" t="str">
        <f>IF(AND((RIGHT($JE$3,2)-'[1]Miter Profiles'!$AC$266-'[1]Outside Edges'!$B89)&gt;=5,'[1]Outside Edges'!$P89="Yes"),"Yes","No")</f>
        <v>No</v>
      </c>
      <c r="JF90" s="237" t="str">
        <f>IF(AND((RIGHT($JF$3,2)-'[1]Miter Profiles'!$AC$267-'[1]Outside Edges'!$B89)&gt;=5,'[1]Outside Edges'!$P89="Yes"),"Yes","No")</f>
        <v>Yes</v>
      </c>
      <c r="JG90" s="238" t="str">
        <f>IF(AND((RIGHT($JG$3,2)-'[1]Miter Profiles'!$AC$268-'[1]Outside Edges'!$B89)&gt;=5,'[1]Outside Edges'!$P89="Yes"),"Yes","No")</f>
        <v>Yes</v>
      </c>
      <c r="JH90" s="129" t="str">
        <f>IF(AND((RIGHT($JH$3,2)-'[1]Miter Profiles'!$AC$269-'[1]Outside Edges'!$B89)&gt;=5,'[1]Outside Edges'!$P89="Yes"),"Yes","No")</f>
        <v>Yes</v>
      </c>
      <c r="JI90" s="113" t="str">
        <f>IF(AND((RIGHT($JI$3,2)-'[1]Miter Profiles'!$AC$270-'[1]Outside Edges'!$B89)&gt;=5,'[1]Outside Edges'!$P89="Yes"),"Yes","No")</f>
        <v>Yes</v>
      </c>
      <c r="JJ90" s="90" t="str">
        <f>IF(AND((RIGHT($JJ$3,2)-'[1]Miter Profiles'!$AC$271-'[1]Outside Edges'!$B89)&gt;=5,'[1]Outside Edges'!$P89="Yes"),"Yes","No")</f>
        <v>Yes</v>
      </c>
      <c r="JK90" s="236" t="str">
        <f>IF(AND((RIGHT($JK$3,2)-'[1]Miter Profiles'!$AC$272-'[1]Outside Edges'!$B89)&gt;=5,'[1]Outside Edges'!$P89="Yes"),"Yes","No")</f>
        <v>Yes</v>
      </c>
      <c r="JL90" s="237" t="str">
        <f>IF(AND((RIGHT($JL$3,2)-'[1]Miter Profiles'!$AC$273-'[1]Outside Edges'!$B89)&gt;=5,'[1]Outside Edges'!$P89="Yes"),"Yes","No")</f>
        <v>Yes</v>
      </c>
      <c r="JM90" s="238" t="str">
        <f>IF(AND((RIGHT($JM$3,2)-'[1]Miter Profiles'!$AC$274-'[1]Outside Edges'!$B89)&gt;=5,'[1]Outside Edges'!$P89="Yes"),"Yes","No")</f>
        <v>Yes</v>
      </c>
      <c r="JN90" s="129" t="str">
        <f>IF(AND((RIGHT($JN$3,2)-'[1]Miter Profiles'!$AC$275-'[1]Outside Edges'!$B89)&gt;=5,'[1]Outside Edges'!$P89="Yes"),"Yes","No")</f>
        <v>Yes</v>
      </c>
      <c r="JO90" s="113" t="str">
        <f>IF(AND((RIGHT($JO$3,2)-'[1]Miter Profiles'!$AC$276-'[1]Outside Edges'!$B89)&gt;=5,'[1]Outside Edges'!$P89="Yes"),"Yes","No")</f>
        <v>Yes</v>
      </c>
      <c r="JP90" s="90" t="str">
        <f>IF(AND((RIGHT($JP$3,2)-'[1]Miter Profiles'!$AC$277-'[1]Outside Edges'!$B89)&gt;=5,'[1]Outside Edges'!$P89="Yes"),"Yes","No")</f>
        <v>Yes</v>
      </c>
      <c r="JQ90" s="236" t="str">
        <f>IF(AND((RIGHT($JQ$3,2)-'[1]Miter Profiles'!$AC$278-'[1]Outside Edges'!$B89)&gt;=5,'[1]Outside Edges'!$P89="Yes"),"Yes","No")</f>
        <v>No</v>
      </c>
      <c r="JR90" s="237" t="str">
        <f>IF(AND((RIGHT($JR$3,2)-'[1]Miter Profiles'!$AC$279-'[1]Outside Edges'!$B89)&gt;=5,'[1]Outside Edges'!$P89="Yes"),"Yes","No")</f>
        <v>Yes</v>
      </c>
      <c r="JS90" s="238" t="str">
        <f>IF(AND((RIGHT($JS$3,2)-'[1]Miter Profiles'!$AC$280-'[1]Outside Edges'!$B89)&gt;=5,'[1]Outside Edges'!$P89="Yes"),"Yes","No")</f>
        <v>Yes</v>
      </c>
      <c r="JT90" s="129" t="str">
        <f>IF(AND((RIGHT($JT$3,2)-'[1]Miter Profiles'!$AC$281-'[1]Outside Edges'!$B89)&gt;=5,'[1]Outside Edges'!$P89="Yes"),"Yes","No")</f>
        <v>No</v>
      </c>
      <c r="JU90" s="113" t="str">
        <f>IF(AND((RIGHT($JU$3,2)-'[1]Miter Profiles'!$AC$282-'[1]Outside Edges'!$B89)&gt;=5,'[1]Outside Edges'!$P89="Yes"),"Yes","No")</f>
        <v>Yes</v>
      </c>
      <c r="JV90" s="90" t="str">
        <f>IF(AND((RIGHT($JV$3,2)-'[1]Miter Profiles'!$AC$283-'[1]Outside Edges'!$B89)&gt;=5,'[1]Outside Edges'!$P89="Yes"),"Yes","No")</f>
        <v>Yes</v>
      </c>
      <c r="JW90" s="236" t="str">
        <f>IF(AND((RIGHT($JW$3,2)-'[1]Miter Profiles'!$AC$284-'[1]Outside Edges'!$B89)&gt;=5,'[1]Outside Edges'!$P89="Yes"),"Yes","No")</f>
        <v>Yes</v>
      </c>
      <c r="JX90" s="237" t="str">
        <f>IF(AND((RIGHT($JX$3,2)-'[1]Miter Profiles'!$AC$285-'[1]Outside Edges'!$B89)&gt;=5,'[1]Outside Edges'!$P89="Yes"),"Yes","No")</f>
        <v>Yes</v>
      </c>
      <c r="JY90" s="238" t="str">
        <f>IF(AND((RIGHT($JY$3,2)-'[1]Miter Profiles'!$AC$286-'[1]Outside Edges'!$B89)&gt;=5,'[1]Outside Edges'!$P89="Yes"),"Yes","No")</f>
        <v>Yes</v>
      </c>
      <c r="JZ90" s="129" t="str">
        <f>IF(AND((RIGHT($JZ$3,2)-'[1]Miter Profiles'!$AC$287-'[1]Outside Edges'!$B89)&gt;=5,'[1]Outside Edges'!$P89="Yes"),"Yes","No")</f>
        <v>Yes</v>
      </c>
      <c r="KA90" s="113" t="str">
        <f>IF(AND((RIGHT($KA$3,2)-'[1]Miter Profiles'!$AC$288-'[1]Outside Edges'!$B89)&gt;=5,'[1]Outside Edges'!$P89="Yes"),"Yes","No")</f>
        <v>Yes</v>
      </c>
      <c r="KB90" s="90" t="str">
        <f>IF(AND((RIGHT($KB$3,2)-'[1]Miter Profiles'!$AC$289-'[1]Outside Edges'!$B89)&gt;=5,'[1]Outside Edges'!$P89="Yes"),"Yes","No")</f>
        <v>Yes</v>
      </c>
      <c r="KC90" s="236" t="str">
        <f>IF(AND((RIGHT($KC$3,2)-'[1]Miter Profiles'!$AC$290-'[1]Outside Edges'!$B89)&gt;=5,'[1]Outside Edges'!$P89="Yes"),"Yes","No")</f>
        <v>Yes</v>
      </c>
      <c r="KD90" s="237" t="str">
        <f>IF(AND((RIGHT($KD$3,2)-'[1]Miter Profiles'!$AC$291-'[1]Outside Edges'!$B89)&gt;=5,'[1]Outside Edges'!$P89="Yes"),"Yes","No")</f>
        <v>Yes</v>
      </c>
      <c r="KE90" s="238" t="str">
        <f>IF(AND((RIGHT($KE$3,2)-'[1]Miter Profiles'!$AC$292-'[1]Outside Edges'!$B89)&gt;=5,'[1]Outside Edges'!$P89="Yes"),"Yes","No")</f>
        <v>Yes</v>
      </c>
      <c r="KF90" s="129" t="str">
        <f>IF(AND((RIGHT($KF$3,2)-'[1]Miter Profiles'!$AC$293-'[1]Outside Edges'!$B89)&gt;=5,'[1]Outside Edges'!$P89="Yes"),"Yes","No")</f>
        <v>Yes</v>
      </c>
      <c r="KG90" s="113" t="str">
        <f>IF(AND((RIGHT($KG$3,2)-'[1]Miter Profiles'!$AC$294-'[1]Outside Edges'!$B89)&gt;=5,'[1]Outside Edges'!$P89="Yes"),"Yes","No")</f>
        <v>Yes</v>
      </c>
      <c r="KH90" s="90" t="str">
        <f>IF(AND((RIGHT($KH$3,2)-'[1]Miter Profiles'!$AC$295-'[1]Outside Edges'!$B89)&gt;=5,'[1]Outside Edges'!$P89="Yes"),"Yes","No")</f>
        <v>Yes</v>
      </c>
      <c r="KI90" s="236" t="str">
        <f>IF(AND((RIGHT($KI$3,2)-'[1]Miter Profiles'!$AC$296-'[1]Outside Edges'!$B89)&gt;=5,'[1]Outside Edges'!$P89="Yes"),"Yes","No")</f>
        <v>Yes</v>
      </c>
      <c r="KJ90" s="237" t="str">
        <f>IF(AND((RIGHT($KJ$3,2)-'[1]Miter Profiles'!$AC$297-'[1]Outside Edges'!$B89)&gt;=5,'[1]Outside Edges'!$P89="Yes"),"Yes","No")</f>
        <v>Yes</v>
      </c>
      <c r="KK90" s="238" t="str">
        <f>IF(AND((RIGHT($KK$3,2)-'[1]Miter Profiles'!$AC$298-'[1]Outside Edges'!$B89)&gt;=5,'[1]Outside Edges'!$P89="Yes"),"Yes","No")</f>
        <v>Yes</v>
      </c>
      <c r="KL90" s="129" t="str">
        <f>IF(AND((RIGHT($KL$3,2)-'[1]Miter Profiles'!$AC$299-'[1]Outside Edges'!$B89)&gt;=5,'[1]Outside Edges'!$P89="Yes"),"Yes","No")</f>
        <v>Yes</v>
      </c>
      <c r="KM90" s="113" t="str">
        <f>IF(AND((RIGHT($KM$3,2)-'[1]Miter Profiles'!$AC$300-'[1]Outside Edges'!$B89)&gt;=5,'[1]Outside Edges'!$P89="Yes"),"Yes","No")</f>
        <v>Yes</v>
      </c>
      <c r="KN90" s="90" t="str">
        <f>IF(AND((RIGHT($KN$3,2)-'[1]Miter Profiles'!$AC$301-'[1]Outside Edges'!$B89)&gt;=5,'[1]Outside Edges'!$P89="Yes"),"Yes","No")</f>
        <v>Yes</v>
      </c>
      <c r="KO90" s="236" t="str">
        <f>IF(AND((RIGHT($KO$3,2)-'[1]Miter Profiles'!$AC$302-'[1]Outside Edges'!$B89)&gt;=5,'[1]Outside Edges'!$P89="Yes"),"Yes","No")</f>
        <v>Yes</v>
      </c>
      <c r="KP90" s="237" t="str">
        <f>IF(AND((RIGHT($KP$3,2)-'[1]Miter Profiles'!$AC$303-'[1]Outside Edges'!$B89)&gt;=5,'[1]Outside Edges'!$P89="Yes"),"Yes","No")</f>
        <v>Yes</v>
      </c>
      <c r="KQ90" s="238" t="str">
        <f>IF(AND((RIGHT($KQ$3,2)-'[1]Miter Profiles'!$AC$304-'[1]Outside Edges'!$B89)&gt;=5,'[1]Outside Edges'!$P89="Yes"),"Yes","No")</f>
        <v>Yes</v>
      </c>
      <c r="KR90" s="129" t="str">
        <f>IF(AND((RIGHT($KR$3,2)-'[1]Miter Profiles'!$AC$305-'[1]Outside Edges'!$B89)&gt;=5,'[1]Outside Edges'!$P89="Yes"),"Yes","No")</f>
        <v>Yes</v>
      </c>
      <c r="KS90" s="113" t="str">
        <f>IF(AND((RIGHT($KS$3,2)-'[1]Miter Profiles'!$AC$306-'[1]Outside Edges'!$B89)&gt;=5,'[1]Outside Edges'!$P89="Yes"),"Yes","No")</f>
        <v>Yes</v>
      </c>
      <c r="KT90" s="90" t="str">
        <f>IF(AND((RIGHT($KT$3,2)-'[1]Miter Profiles'!$AC$307-'[1]Outside Edges'!$B89)&gt;=5,'[1]Outside Edges'!$P89="Yes"),"Yes","No")</f>
        <v>Yes</v>
      </c>
      <c r="KU90" s="236" t="str">
        <f>IF(AND((RIGHT($KU$3,2)-'[1]Miter Profiles'!$AC$308-'[1]Outside Edges'!$B89)&gt;=5,'[1]Outside Edges'!$P89="Yes"),"Yes","No")</f>
        <v>Yes</v>
      </c>
      <c r="KV90" s="237" t="str">
        <f>IF(AND((RIGHT($KV$3,2)-'[1]Miter Profiles'!$AC$309-'[1]Outside Edges'!$B89)&gt;=5,'[1]Outside Edges'!$P89="Yes"),"Yes","No")</f>
        <v>Yes</v>
      </c>
      <c r="KW90" s="238" t="str">
        <f>IF(AND((RIGHT($KW$3,2)-'[1]Miter Profiles'!$AC$310-'[1]Outside Edges'!$B89)&gt;=5,'[1]Outside Edges'!$P89="Yes"),"Yes","No")</f>
        <v>Yes</v>
      </c>
      <c r="KX90" s="129" t="str">
        <f>IF(AND((RIGHT($KX$3,2)-'[1]Miter Profiles'!$AC$311-'[1]Outside Edges'!$B89)&gt;=5,'[1]Outside Edges'!$P89="Yes"),"Yes","No")</f>
        <v>Yes</v>
      </c>
      <c r="KY90" s="113" t="str">
        <f>IF(AND((RIGHT($KY$3,2)-'[1]Miter Profiles'!$AC$312-'[1]Outside Edges'!$B89)&gt;=5,'[1]Outside Edges'!$P89="Yes"),"Yes","No")</f>
        <v>Yes</v>
      </c>
      <c r="KZ90" s="90" t="str">
        <f>IF(AND((RIGHT($KZ$3,2)-'[1]Miter Profiles'!$AC$313-'[1]Outside Edges'!$B89)&gt;=5,'[1]Outside Edges'!$P89="Yes"),"Yes","No")</f>
        <v>Yes</v>
      </c>
      <c r="LA90" s="236" t="str">
        <f>IF(AND((RIGHT($LA$3,2)-'[1]Miter Profiles'!$AC$314-'[1]Outside Edges'!$B89)&gt;=5,'[1]Outside Edges'!$P89="Yes"),"Yes","No")</f>
        <v>Yes</v>
      </c>
      <c r="LB90" s="237" t="str">
        <f>IF(AND((RIGHT($LB$3,2)-'[1]Miter Profiles'!$AC$315-'[1]Outside Edges'!$B89)&gt;=5,'[1]Outside Edges'!$P89="Yes"),"Yes","No")</f>
        <v>Yes</v>
      </c>
      <c r="LC90" s="243" t="str">
        <f>IF(AND((RIGHT($LC$3,2)-'[1]Miter Profiles'!$AC$316-'[1]Outside Edges'!$B89)&gt;=5,'[1]Outside Edges'!$P89="Yes"),"Yes","No")</f>
        <v>Yes</v>
      </c>
      <c r="LD90" s="244" t="str">
        <f>IF(AND((RIGHT($LD$3,2)-'[1]Miter Profiles'!$AC$317-'[1]Outside Edges'!$B89)&gt;=5,'[1]Outside Edges'!$P89="Yes"),"Yes","No")</f>
        <v>Yes</v>
      </c>
      <c r="LE90" s="113" t="str">
        <f>IF(AND((RIGHT($LE$3,2)-'[1]Miter Profiles'!$AC$318-'[1]Outside Edges'!$B89)&gt;=5,'[1]Outside Edges'!$P89="Yes"),"Yes","No")</f>
        <v>Yes</v>
      </c>
      <c r="LF90" s="10" t="str">
        <f>IF(AND((RIGHT($LF$3,2)-'[1]Miter Profiles'!$AC$319-'[1]Outside Edges'!$B89)&gt;=5,'[1]Outside Edges'!$P89="Yes"),"Yes","No")</f>
        <v>Yes</v>
      </c>
      <c r="LG90" s="113" t="str">
        <f>IF(AND((RIGHT($LG$3,2)-'[1]Miter Profiles'!$AC$320-'[1]Outside Edges'!$B89)&gt;=5,'[1]Outside Edges'!$P89="Yes"),"Yes","No")</f>
        <v>Yes</v>
      </c>
      <c r="LH90" s="90" t="str">
        <f>IF(AND((RIGHT($LH$3,2)-'[1]Miter Profiles'!$AC$321-'[1]Outside Edges'!$B89)&gt;=5,'[1]Outside Edges'!$P89="Yes"),"Yes","No")</f>
        <v>Yes</v>
      </c>
      <c r="LI90" s="236" t="str">
        <f>IF(AND((RIGHT($LI$3,2)-'[1]Miter Profiles'!$AC$322-'[1]Outside Edges'!$B89)&gt;=5,'[1]Outside Edges'!$P89="Yes"),"Yes","No")</f>
        <v>No</v>
      </c>
      <c r="LJ90" s="237" t="str">
        <f>IF(AND((RIGHT($LJ$3,2)-'[1]Miter Profiles'!$AC$323-'[1]Outside Edges'!$B89)&gt;=5,'[1]Outside Edges'!$P89="Yes"),"Yes","No")</f>
        <v>Yes</v>
      </c>
      <c r="LK90" s="238" t="str">
        <f>IF(AND((RIGHT($LK$3,2)-'[1]Miter Profiles'!$AC$324-'[1]Outside Edges'!$B89)&gt;=5,'[1]Outside Edges'!$P89="Yes"),"Yes","No")</f>
        <v>Yes</v>
      </c>
      <c r="LL90" s="129" t="str">
        <f>IF(AND((RIGHT($LL$3,2)-'[1]Miter Profiles'!$AC$325-'[1]Outside Edges'!$B89)&gt;=5,'[1]Outside Edges'!$P89="Yes"),"Yes","No")</f>
        <v>Yes</v>
      </c>
      <c r="LM90" s="113" t="str">
        <f>IF(AND((RIGHT($LM$3,2)-'[1]Miter Profiles'!$AC$326-'[1]Outside Edges'!$B89)&gt;=5,'[1]Outside Edges'!$P89="Yes"),"Yes","No")</f>
        <v>Yes</v>
      </c>
      <c r="LN90" s="90" t="str">
        <f>IF(AND((RIGHT($LN$3,2)-'[1]Miter Profiles'!$AC$327-'[1]Outside Edges'!$B89)&gt;=5,'[1]Outside Edges'!$P89="Yes"),"Yes","No")</f>
        <v>Yes</v>
      </c>
      <c r="LO90" s="236" t="str">
        <f>IF(AND((RIGHT($LO$3,2)-'[1]Miter Profiles'!$AC$328-'[1]Outside Edges'!$B89)&gt;=5,'[1]Outside Edges'!$P89="Yes"),"Yes","No")</f>
        <v>No</v>
      </c>
      <c r="LP90" s="237" t="str">
        <f>IF(AND((RIGHT($LP$3,2)-'[1]Miter Profiles'!$AC$329-'[1]Outside Edges'!$B89)&gt;=5,'[1]Outside Edges'!$P89="Yes"),"Yes","No")</f>
        <v>Yes</v>
      </c>
      <c r="LQ90" s="238" t="str">
        <f>IF(AND((RIGHT($LQ$3,2)-'[1]Miter Profiles'!$AC$330-'[1]Outside Edges'!$B89)&gt;=5,'[1]Outside Edges'!$P89="Yes"),"Yes","No")</f>
        <v>Yes</v>
      </c>
      <c r="LR90" s="129" t="str">
        <f>IF(AND((RIGHT($LR$3,2)-'[1]Miter Profiles'!$AC$331-'[1]Outside Edges'!$B89)&gt;=5,'[1]Outside Edges'!$P89="Yes"),"Yes","No")</f>
        <v>No</v>
      </c>
      <c r="LS90" s="113" t="str">
        <f>IF(AND((RIGHT($LS$3,2)-'[1]Miter Profiles'!$AC$332-'[1]Outside Edges'!$B89)&gt;=5,'[1]Outside Edges'!$P89="Yes"),"Yes","No")</f>
        <v>Yes</v>
      </c>
      <c r="LT90" s="90" t="str">
        <f>IF(AND((RIGHT($LT$3,2)-'[1]Miter Profiles'!$AC$333-'[1]Outside Edges'!$B89)&gt;=5,'[1]Outside Edges'!$P89="Yes"),"Yes","No")</f>
        <v>Yes</v>
      </c>
    </row>
    <row r="91" spans="1:332" ht="15.75" customHeight="1" thickBot="1" x14ac:dyDescent="0.3">
      <c r="A91" s="8" t="str">
        <f>IF('[1]Outside Edges'!$A90&lt;&gt;"",'[1]Outside Edges'!$A90,"")</f>
        <v>D88</v>
      </c>
      <c r="B91" s="10" t="str">
        <f>IF(AND((RIGHT($B$3,2)-'[1]Miter Profiles'!$AC$3-'[1]Outside Edges'!$B90)&gt;=5,'[1]Outside Edges'!$P90="Yes"),"Yes","No")</f>
        <v>Yes</v>
      </c>
      <c r="C91" s="10" t="str">
        <f>IF(AND((RIGHT($C$3,2)-'[1]Miter Profiles'!$AC$4-'[1]Outside Edges'!$B90)&gt;=5,'[1]Outside Edges'!$P90="Yes"),"Yes","No")</f>
        <v>Yes</v>
      </c>
      <c r="D91" s="85" t="str">
        <f>IF(AND((RIGHT($D$3,2)-'[1]Miter Profiles'!$AC$5-'[1]Outside Edges'!$B90)&gt;=5,'[1]Outside Edges'!$P90="Yes"),"Yes","No")</f>
        <v>Yes</v>
      </c>
      <c r="E91" s="86" t="str">
        <f>IF(AND((RIGHT($E$3,2)-'[1]Miter Profiles'!$AC$6-'[1]Outside Edges'!$B90)&gt;=5,'[1]Outside Edges'!$P90="Yes"),"Yes","No")</f>
        <v>Yes</v>
      </c>
      <c r="F91" s="11" t="str">
        <f>IF(AND((RIGHT($F$3,2)-'[1]Miter Profiles'!$AC$7-'[1]Outside Edges'!$B90)&gt;=5,'[1]Outside Edges'!$P90="Yes"),"Yes","No")</f>
        <v>Yes</v>
      </c>
      <c r="G91" s="87" t="str">
        <f>IF(AND((RIGHT($G$3,2)-'[1]Miter Profiles'!$AC$8-'[1]Outside Edges'!$B90)&gt;=5,'[1]Outside Edges'!$P90="Yes"),"Yes","No")</f>
        <v>Yes</v>
      </c>
      <c r="H91" s="10" t="str">
        <f>IF(AND((RIGHT($H$3,2)-'[1]Miter Profiles'!$AC$9-'[1]Outside Edges'!$B90)&gt;=5,'[1]Outside Edges'!$P90="Yes"),"Yes","No")</f>
        <v>Yes</v>
      </c>
      <c r="I91" s="10" t="str">
        <f>IF(AND((RIGHT($I$3,2)-'[1]Miter Profiles'!$AC$10-'[1]Outside Edges'!$B90)&gt;=5,'[1]Outside Edges'!$P90="Yes"),"Yes","No")</f>
        <v>Yes</v>
      </c>
      <c r="J91" s="85" t="str">
        <f>IF(AND((RIGHT($J$3,2)-'[1]Miter Profiles'!$AC$11-'[1]Outside Edges'!$B90)&gt;=5,'[1]Outside Edges'!$P90="Yes"),"Yes","No")</f>
        <v>Yes</v>
      </c>
      <c r="K91" s="86" t="str">
        <f>IF(AND((RIGHT($K$3,2)-'[1]Miter Profiles'!$AC$12-'[1]Outside Edges'!$B90)&gt;=5,'[1]Outside Edges'!$P90="Yes"),"Yes","No")</f>
        <v>Yes</v>
      </c>
      <c r="L91" s="11" t="str">
        <f>IF(AND((RIGHT($L$3,2)-'[1]Miter Profiles'!$AC$13-'[1]Outside Edges'!$B90)&gt;=5,'[1]Outside Edges'!$P90="Yes"),"Yes","No")</f>
        <v>Yes</v>
      </c>
      <c r="M91" s="87" t="str">
        <f>IF(AND((RIGHT($M$3,2)-'[1]Miter Profiles'!$AC$14-'[1]Outside Edges'!$B90)&gt;=5,'[1]Outside Edges'!$P90="Yes"),"Yes","No")</f>
        <v>Yes</v>
      </c>
      <c r="N91" s="10" t="str">
        <f>IF(AND((RIGHT($N$3,2)-'[1]Miter Profiles'!$AC$15-'[1]Outside Edges'!$B90)&gt;=4,'[1]Outside Edges'!$P90="Yes"),"Yes","No")</f>
        <v>No</v>
      </c>
      <c r="O91" s="10" t="str">
        <f>IF(AND((RIGHT($O$3,2)-'[1]Miter Profiles'!$AC$16-'[1]Outside Edges'!$B90)&gt;=5,'[1]Outside Edges'!$P90="Yes"),"Yes","No")</f>
        <v>Yes</v>
      </c>
      <c r="P91" s="85" t="str">
        <f>IF(AND((RIGHT($P$3,2)-'[1]Miter Profiles'!$AC$17-'[1]Outside Edges'!$B90)&gt;=5,'[1]Outside Edges'!$P90="Yes"),"Yes","No")</f>
        <v>Yes</v>
      </c>
      <c r="Q91" s="86" t="str">
        <f>IF(AND((RIGHT($Q$3,2)-'[1]Miter Profiles'!$AC$18-'[1]Outside Edges'!$B90)&gt;=5,'[1]Outside Edges'!$P90="Yes"),"Yes","No")</f>
        <v>No</v>
      </c>
      <c r="R91" s="11" t="str">
        <f>IF(AND((RIGHT($R$3,2)-'[1]Miter Profiles'!$AC$19-'[1]Outside Edges'!$B90)&gt;=5,'[1]Outside Edges'!$P90="Yes"),"Yes","No")</f>
        <v>Yes</v>
      </c>
      <c r="S91" s="87" t="str">
        <f>IF(AND((RIGHT($S$3,2)-'[1]Miter Profiles'!$AC$20-'[1]Outside Edges'!$B90)&gt;=5,'[1]Outside Edges'!$P90="Yes"),"Yes","No")</f>
        <v>Yes</v>
      </c>
      <c r="T91" s="10" t="str">
        <f>IF(AND((RIGHT($T$3,2)-'[1]Miter Profiles'!$AC$21-'[1]Outside Edges'!$B90)&gt;=5,'[1]Outside Edges'!$P90="Yes"),"Yes","No")</f>
        <v>Yes</v>
      </c>
      <c r="U91" s="10" t="str">
        <f>IF(AND((RIGHT($U$3,2)-'[1]Miter Profiles'!$AC$22-'[1]Outside Edges'!$B90)&gt;=5,'[1]Outside Edges'!$P90="Yes"),"Yes","No")</f>
        <v>Yes</v>
      </c>
      <c r="V91" s="85" t="str">
        <f>IF(AND((RIGHT($V$3,2)-'[1]Miter Profiles'!$AC$23-'[1]Outside Edges'!$B90)&gt;=5,'[1]Outside Edges'!$P90="Yes"),"Yes","No")</f>
        <v>Yes</v>
      </c>
      <c r="W91" s="86" t="str">
        <f>IF(AND((RIGHT($W$3,2)-'[1]Miter Profiles'!$AC$24-'[1]Outside Edges'!$B90)&gt;=5,'[1]Outside Edges'!$P90="Yes"),"Yes","No")</f>
        <v>No</v>
      </c>
      <c r="X91" s="11" t="str">
        <f>IF(AND((RIGHT($X$3,2)-'[1]Miter Profiles'!$AC$25-'[1]Outside Edges'!$B90)&gt;=5,'[1]Outside Edges'!$P90="Yes"),"Yes","No")</f>
        <v>Yes</v>
      </c>
      <c r="Y91" s="87" t="str">
        <f>IF(AND((RIGHT($Y$3,2)-'[1]Miter Profiles'!$AC$26-'[1]Outside Edges'!$B90)&gt;=5,'[1]Outside Edges'!$P90="Yes"),"Yes","No")</f>
        <v>Yes</v>
      </c>
      <c r="Z91" s="10" t="str">
        <f>IF(AND((RIGHT($Z$3,2)-'[1]Miter Profiles'!$AC$27-'[1]Outside Edges'!$B90)&gt;=5,'[1]Outside Edges'!$P90="Yes"),"Yes","No")</f>
        <v>Yes</v>
      </c>
      <c r="AA91" s="10" t="str">
        <f>IF(AND((RIGHT($AA$3,2)-'[1]Miter Profiles'!$AC$28-'[1]Outside Edges'!$B90)&gt;=5,'[1]Outside Edges'!$P90="Yes"),"Yes","No")</f>
        <v>Yes</v>
      </c>
      <c r="AB91" s="85" t="str">
        <f>IF(AND((RIGHT($AB$3,2)-'[1]Miter Profiles'!$AC$29-'[1]Outside Edges'!$B90)&gt;=5,'[1]Outside Edges'!$P90="Yes"),"Yes","No")</f>
        <v>Yes</v>
      </c>
      <c r="AC91" s="86" t="str">
        <f>IF(AND((RIGHT($AC$3,2)-'[1]Miter Profiles'!$AC$30-'[1]Outside Edges'!$B90)&gt;=5,'[1]Outside Edges'!$P90="Yes"),"Yes","No")</f>
        <v>Yes</v>
      </c>
      <c r="AD91" s="11" t="str">
        <f>IF(AND((RIGHT($AD$3,2)-'[1]Miter Profiles'!$AC$31-'[1]Outside Edges'!$B90)&gt;=5,'[1]Outside Edges'!$P90="Yes"),"Yes","No")</f>
        <v>Yes</v>
      </c>
      <c r="AE91" s="87" t="str">
        <f>IF(AND((RIGHT($AE$3,2)-'[1]Miter Profiles'!$AC$32-'[1]Outside Edges'!$B90)&gt;=5,'[1]Outside Edges'!$P90="Yes"),"Yes","No")</f>
        <v>Yes</v>
      </c>
      <c r="AF91" s="10" t="str">
        <f>IF(AND((RIGHT($AF$3,2)-'[1]Miter Profiles'!$AC$33-'[1]Outside Edges'!$B90)&gt;=5,'[1]Outside Edges'!$P90="Yes"),"Yes","No")</f>
        <v>Yes</v>
      </c>
      <c r="AG91" s="10" t="str">
        <f>IF(AND((RIGHT($AG$3,2)-'[1]Miter Profiles'!$AC$34-'[1]Outside Edges'!$B90)&gt;=5,'[1]Outside Edges'!$P90="Yes"),"Yes","No")</f>
        <v>Yes</v>
      </c>
      <c r="AH91" s="85" t="str">
        <f>IF(AND((RIGHT($AH$3,2)-'[1]Miter Profiles'!$AC$35-'[1]Outside Edges'!$B90)&gt;=5,'[1]Outside Edges'!$P90="Yes"),"Yes","No")</f>
        <v>Yes</v>
      </c>
      <c r="AI91" s="86" t="str">
        <f>IF(AND((RIGHT($AI$3,2)-'[1]Miter Profiles'!$AC$36-'[1]Outside Edges'!$B90)&gt;=5,'[1]Outside Edges'!$P90="Yes"),"Yes","No")</f>
        <v>Yes</v>
      </c>
      <c r="AJ91" s="11" t="str">
        <f>IF(AND((RIGHT($AJ$3,2)-'[1]Miter Profiles'!$AC$37-'[1]Outside Edges'!$B90)&gt;=5,'[1]Outside Edges'!$P90="Yes"),"Yes","No")</f>
        <v>Yes</v>
      </c>
      <c r="AK91" s="87" t="str">
        <f>IF(AND((RIGHT($AK$3,2)-'[1]Miter Profiles'!$AC$38-'[1]Outside Edges'!$B90)&gt;=5,'[1]Outside Edges'!$P90="Yes"),"Yes","No")</f>
        <v>Yes</v>
      </c>
      <c r="AL91" s="10" t="str">
        <f>IF(AND((RIGHT($AL$3,2)-'[1]Miter Profiles'!$AC$39-'[1]Outside Edges'!$B90)&gt;=5,'[1]Outside Edges'!$P90="Yes"),"Yes","No")</f>
        <v>Yes</v>
      </c>
      <c r="AM91" s="10" t="str">
        <f>IF(AND((RIGHT($AM$3,2)-'[1]Miter Profiles'!$AC$40-'[1]Outside Edges'!$B90)&gt;=5,'[1]Outside Edges'!$P90="Yes"),"Yes","No")</f>
        <v>Yes</v>
      </c>
      <c r="AN91" s="85" t="str">
        <f>IF(AND((RIGHT($AN$3,2)-'[1]Miter Profiles'!$AC$41-'[1]Outside Edges'!$B90)&gt;=5,'[1]Outside Edges'!$P90="Yes"),"Yes","No")</f>
        <v>Yes</v>
      </c>
      <c r="AO91" s="86" t="str">
        <f>IF(AND((RIGHT($AO$3,2)-'[1]Miter Profiles'!$AC$42-'[1]Outside Edges'!$B90)&gt;=5,'[1]Outside Edges'!$P90="Yes"),"Yes","No")</f>
        <v>Yes</v>
      </c>
      <c r="AP91" s="11" t="str">
        <f>IF(AND((RIGHT($AP$3,2)-'[1]Miter Profiles'!$AC$43-'[1]Outside Edges'!$B90)&gt;=5,'[1]Outside Edges'!$P90="Yes"),"Yes","No")</f>
        <v>Yes</v>
      </c>
      <c r="AQ91" s="87" t="str">
        <f>IF(AND((RIGHT($AQ$3,2)-'[1]Miter Profiles'!$AC$44-'[1]Outside Edges'!$B90)&gt;=5,'[1]Outside Edges'!$P90="Yes"),"Yes","No")</f>
        <v>Yes</v>
      </c>
      <c r="AR91" s="10" t="str">
        <f>IF(AND((RIGHT($AR$3,2)-'[1]Miter Profiles'!$AC$45-'[1]Outside Edges'!$B90)&gt;=5,'[1]Outside Edges'!$P90="Yes"),"Yes","No")</f>
        <v>Yes</v>
      </c>
      <c r="AS91" s="10" t="str">
        <f>IF(AND((RIGHT($AS$3,2)-'[1]Miter Profiles'!$AC$46-'[1]Outside Edges'!$B90)&gt;=5,'[1]Outside Edges'!$P90="Yes"),"Yes","No")</f>
        <v>Yes</v>
      </c>
      <c r="AT91" s="85" t="str">
        <f>IF(AND((RIGHT($AT$3,2)-'[1]Miter Profiles'!$AC$47-'[1]Outside Edges'!$B90)&gt;=5,'[1]Outside Edges'!$P90="Yes"),"Yes","No")</f>
        <v>Yes</v>
      </c>
      <c r="AU91" s="86" t="str">
        <f>IF(AND((RIGHT($AU$3,2)-'[1]Miter Profiles'!$AC$48-'[1]Outside Edges'!$B90)&gt;=5,'[1]Outside Edges'!$P90="Yes"),"Yes","No")</f>
        <v>Yes</v>
      </c>
      <c r="AV91" s="11" t="str">
        <f>IF(AND((RIGHT($AV$3,2)-'[1]Miter Profiles'!$AC$49-'[1]Outside Edges'!$B90)&gt;=5,'[1]Outside Edges'!$P90="Yes"),"Yes","No")</f>
        <v>Yes</v>
      </c>
      <c r="AW91" s="87" t="str">
        <f>IF(AND((RIGHT($AW$3,2)-'[1]Miter Profiles'!$AC$50-'[1]Outside Edges'!$B90)&gt;=5,'[1]Outside Edges'!$P90="Yes"),"Yes","No")</f>
        <v>Yes</v>
      </c>
      <c r="AX91" s="10" t="str">
        <f>IF(AND((RIGHT($AX$3,2)-'[1]Miter Profiles'!$AC$51-'[1]Outside Edges'!$B90)&gt;=5,'[1]Outside Edges'!$P90="Yes"),"Yes","No")</f>
        <v>Yes</v>
      </c>
      <c r="AY91" s="10" t="str">
        <f>IF(AND((RIGHT($AY$3,2)-'[1]Miter Profiles'!$AC$52-'[1]Outside Edges'!$B90)&gt;=5,'[1]Outside Edges'!$P90="Yes"),"Yes","No")</f>
        <v>Yes</v>
      </c>
      <c r="AZ91" s="85" t="str">
        <f>IF(AND((RIGHT($AZ$3,2)-'[1]Miter Profiles'!$AC$53-'[1]Outside Edges'!$B90)&gt;=5,'[1]Outside Edges'!$P90="Yes"),"Yes","No")</f>
        <v>Yes</v>
      </c>
      <c r="BA91" s="86" t="str">
        <f>IF(AND((RIGHT($BA$3,2)-'[1]Miter Profiles'!$AC$54-'[1]Outside Edges'!$B90)&gt;=5,'[1]Outside Edges'!$P90="Yes"),"Yes","No")</f>
        <v>Yes</v>
      </c>
      <c r="BB91" s="11" t="str">
        <f>IF(AND((RIGHT($BB$3,2)-'[1]Miter Profiles'!$AC$55-'[1]Outside Edges'!$B90)&gt;=5,'[1]Outside Edges'!$P90="Yes"),"Yes","No")</f>
        <v>Yes</v>
      </c>
      <c r="BC91" s="87" t="str">
        <f>IF(AND((RIGHT($BC$3,2)-'[1]Miter Profiles'!$AC$56-'[1]Outside Edges'!$B90)&gt;=5,'[1]Outside Edges'!$P90="Yes"),"Yes","No")</f>
        <v>Yes</v>
      </c>
      <c r="BD91" s="10" t="str">
        <f>IF(AND((RIGHT($BD$3,2)-'[1]Miter Profiles'!$AC$57-'[1]Outside Edges'!$B90)&gt;=5,'[1]Outside Edges'!$P90="Yes"),"Yes","No")</f>
        <v>Yes</v>
      </c>
      <c r="BE91" s="10" t="str">
        <f>IF(AND((RIGHT($BE$3,2)-'[1]Miter Profiles'!$AC$58-'[1]Outside Edges'!$B90)&gt;=5,'[1]Outside Edges'!$P90="Yes"),"Yes","No")</f>
        <v>Yes</v>
      </c>
      <c r="BF91" s="85" t="str">
        <f>IF(AND((RIGHT($BF$3,2)-'[1]Miter Profiles'!$AC$59-'[1]Outside Edges'!$B90)&gt;=5,'[1]Outside Edges'!$P90="Yes"),"Yes","No")</f>
        <v>Yes</v>
      </c>
      <c r="BG91" s="86" t="str">
        <f>IF(AND((RIGHT($BG$3,2)-'[1]Miter Profiles'!$AC$60-'[1]Outside Edges'!$B90)&gt;=5,'[1]Outside Edges'!$P90="Yes"),"Yes","No")</f>
        <v>Yes</v>
      </c>
      <c r="BH91" s="11" t="str">
        <f>IF(AND((RIGHT($BH$3,2)-'[1]Miter Profiles'!$AC$61-'[1]Outside Edges'!$B90)&gt;=5,'[1]Outside Edges'!$P90="Yes"),"Yes","No")</f>
        <v>Yes</v>
      </c>
      <c r="BI91" s="87" t="str">
        <f>IF(AND((RIGHT($BI$3,2)-'[1]Miter Profiles'!$AC$62-'[1]Outside Edges'!$B90)&gt;=5,'[1]Outside Edges'!$P90="Yes"),"Yes","No")</f>
        <v>Yes</v>
      </c>
      <c r="BJ91" s="10" t="str">
        <f>IF(AND((RIGHT($BJ$3,2)-'[1]Miter Profiles'!$AC$63-'[1]Outside Edges'!$B90)&gt;=5,'[1]Outside Edges'!$P90="Yes"),"Yes","No")</f>
        <v>Yes</v>
      </c>
      <c r="BK91" s="10" t="str">
        <f>IF(AND((RIGHT($BK$3,2)-'[1]Miter Profiles'!$AC$64-'[1]Outside Edges'!$B90)&gt;=5,'[1]Outside Edges'!$P90="Yes"),"Yes","No")</f>
        <v>Yes</v>
      </c>
      <c r="BL91" s="85" t="str">
        <f>IF(AND((RIGHT($BL$3,2)-'[1]Miter Profiles'!$AC$65-'[1]Outside Edges'!$B90)&gt;=5,'[1]Outside Edges'!$P90="Yes"),"Yes","No")</f>
        <v>Yes</v>
      </c>
      <c r="BM91" s="86" t="str">
        <f>IF(AND((RIGHT($BM$3,2)-'[1]Miter Profiles'!$AC$66-'[1]Outside Edges'!$B90)&gt;=5,'[1]Outside Edges'!$P90="Yes"),"Yes","No")</f>
        <v>Yes</v>
      </c>
      <c r="BN91" s="11" t="str">
        <f>IF(AND((RIGHT($BN$3,2)-'[1]Miter Profiles'!$AC$67-'[1]Outside Edges'!$B90)&gt;=5,'[1]Outside Edges'!$P90="Yes"),"Yes","No")</f>
        <v>Yes</v>
      </c>
      <c r="BO91" s="87" t="str">
        <f>IF(AND((RIGHT($BO$3,2)-'[1]Miter Profiles'!$AC$68-'[1]Outside Edges'!$B90)&gt;=5,'[1]Outside Edges'!$P90="Yes"),"Yes","No")</f>
        <v>Yes</v>
      </c>
      <c r="BP91" s="10" t="str">
        <f>IF(AND((RIGHT($BP$3,2)-'[1]Miter Profiles'!$AC$69-'[1]Outside Edges'!$B90)&gt;=5,'[1]Outside Edges'!$P90="Yes"),"Yes","No")</f>
        <v>Yes</v>
      </c>
      <c r="BQ91" s="10" t="str">
        <f>IF(AND((RIGHT($BQ$3,2)-'[1]Miter Profiles'!$AC$70-'[1]Outside Edges'!$B90)&gt;=5,'[1]Outside Edges'!$P90="Yes"),"Yes","No")</f>
        <v>Yes</v>
      </c>
      <c r="BR91" s="85" t="str">
        <f>IF(AND((RIGHT($BR$3,2)-'[1]Miter Profiles'!$AC$71-'[1]Outside Edges'!$B90)&gt;=5,'[1]Outside Edges'!$P90="Yes"),"Yes","No")</f>
        <v>Yes</v>
      </c>
      <c r="BS91" s="86" t="str">
        <f>IF(AND((RIGHT($BS$3,2)-'[1]Miter Profiles'!$AC$72-'[1]Outside Edges'!$B90)&gt;=5,'[1]Outside Edges'!$P90="Yes"),"Yes","No")</f>
        <v>Yes</v>
      </c>
      <c r="BT91" s="11" t="str">
        <f>IF(AND((RIGHT($BT$3,2)-'[1]Miter Profiles'!$AC$73-'[1]Outside Edges'!$B90)&gt;=5,'[1]Outside Edges'!$P90="Yes"),"Yes","No")</f>
        <v>Yes</v>
      </c>
      <c r="BU91" s="87" t="str">
        <f>IF(AND((RIGHT($BU$3,2)-'[1]Miter Profiles'!$AC$74-'[1]Outside Edges'!$B90)&gt;=5,'[1]Outside Edges'!$P90="Yes"),"Yes","No")</f>
        <v>Yes</v>
      </c>
      <c r="BV91" s="10" t="str">
        <f>IF(AND((RIGHT($BV$3,2)-'[1]Miter Profiles'!$AC$75-'[1]Outside Edges'!$B90)&gt;=5,'[1]Outside Edges'!$P90="Yes"),"Yes","No")</f>
        <v>Yes</v>
      </c>
      <c r="BW91" s="10" t="str">
        <f>IF(AND((RIGHT($BW$3,2)-'[1]Miter Profiles'!$AC$76-'[1]Outside Edges'!$B90)&gt;=5,'[1]Outside Edges'!$P90="Yes"),"Yes","No")</f>
        <v>Yes</v>
      </c>
      <c r="BX91" s="85" t="str">
        <f>IF(AND((RIGHT($BX$3,2)-'[1]Miter Profiles'!$AC$77-'[1]Outside Edges'!$B90)&gt;=5,'[1]Outside Edges'!$P90="Yes"),"Yes","No")</f>
        <v>Yes</v>
      </c>
      <c r="BY91" s="86" t="str">
        <f>IF(AND((RIGHT($BY$3,2)-'[1]Miter Profiles'!$AC$78-'[1]Outside Edges'!$B90)&gt;=5,'[1]Outside Edges'!$P90="Yes"),"Yes","No")</f>
        <v>Yes</v>
      </c>
      <c r="BZ91" s="11" t="str">
        <f>IF(AND((RIGHT($BZ$3,2)-'[1]Miter Profiles'!$AC$79-'[1]Outside Edges'!$B90)&gt;=5,'[1]Outside Edges'!$P90="Yes"),"Yes","No")</f>
        <v>Yes</v>
      </c>
      <c r="CA91" s="87" t="str">
        <f>IF(AND((RIGHT($CA$3,2)-'[1]Miter Profiles'!$AC$80-'[1]Outside Edges'!$B90)&gt;=5,'[1]Outside Edges'!$P90="Yes"),"Yes","No")</f>
        <v>Yes</v>
      </c>
      <c r="CB91" s="10" t="str">
        <f>IF(AND((RIGHT($CB$3,2)-'[1]Miter Profiles'!$AC$81-'[1]Outside Edges'!$B90)&gt;=5,'[1]Outside Edges'!$P90="Yes"),"Yes","No")</f>
        <v>Yes</v>
      </c>
      <c r="CC91" s="10" t="str">
        <f>IF(AND((RIGHT($CC$3,2)-'[1]Miter Profiles'!$AC$82-'[1]Outside Edges'!$B90)&gt;=5,'[1]Outside Edges'!$P90="Yes"),"Yes","No")</f>
        <v>Yes</v>
      </c>
      <c r="CD91" s="85" t="str">
        <f>IF(AND((RIGHT($CD$3,2)-'[1]Miter Profiles'!$AC$83-'[1]Outside Edges'!$B90)&gt;=5,'[1]Outside Edges'!$P90="Yes"),"Yes","No")</f>
        <v>Yes</v>
      </c>
      <c r="CE91" s="86" t="str">
        <f>IF(AND((RIGHT($CE$3,2)-'[1]Miter Profiles'!$AC$84-'[1]Outside Edges'!$B90)&gt;=5,'[1]Outside Edges'!$P90="Yes"),"Yes","No")</f>
        <v>Yes</v>
      </c>
      <c r="CF91" s="11" t="str">
        <f>IF(AND((RIGHT($CF$3,2)-'[1]Miter Profiles'!$AC$85-'[1]Outside Edges'!$B90)&gt;=5,'[1]Outside Edges'!$P90="Yes"),"Yes","No")</f>
        <v>Yes</v>
      </c>
      <c r="CG91" s="87" t="str">
        <f>IF(AND((RIGHT($CG$3,2)-'[1]Miter Profiles'!$AC$86-'[1]Outside Edges'!$B90)&gt;=5,'[1]Outside Edges'!$P90="Yes"),"Yes","No")</f>
        <v>Yes</v>
      </c>
      <c r="CH91" s="10" t="str">
        <f>IF(AND((RIGHT($CH$3,2)-'[1]Miter Profiles'!$AC$87-'[1]Outside Edges'!$B90)&gt;=5,'[1]Outside Edges'!$P90="Yes"),"Yes","No")</f>
        <v>Yes</v>
      </c>
      <c r="CI91" s="10" t="str">
        <f>IF(AND((RIGHT($CI$3,2)-'[1]Miter Profiles'!$AC$88-'[1]Outside Edges'!$B90)&gt;=5,'[1]Outside Edges'!$P90="Yes"),"Yes","No")</f>
        <v>Yes</v>
      </c>
      <c r="CJ91" s="85" t="str">
        <f>IF(AND((RIGHT($CJ$3,2)-'[1]Miter Profiles'!$AC$89-'[1]Outside Edges'!$B90)&gt;=5,'[1]Outside Edges'!$P90="Yes"),"Yes","No")</f>
        <v>Yes</v>
      </c>
      <c r="CK91" s="86" t="str">
        <f>IF(AND((RIGHT($CK$3,2)-'[1]Miter Profiles'!$AC$90-'[1]Outside Edges'!$B90)&gt;=5,'[1]Outside Edges'!$P90="Yes"),"Yes","No")</f>
        <v>Yes</v>
      </c>
      <c r="CL91" s="11" t="str">
        <f>IF(AND((RIGHT($CL$3,2)-'[1]Miter Profiles'!$AC$91-'[1]Outside Edges'!$B90)&gt;=5,'[1]Outside Edges'!$P90="Yes"),"Yes","No")</f>
        <v>Yes</v>
      </c>
      <c r="CM91" s="87" t="str">
        <f>IF(AND((RIGHT($CM$3,2)-'[1]Miter Profiles'!$AC$92-'[1]Outside Edges'!$B90)&gt;=5,'[1]Outside Edges'!$P90="Yes"),"Yes","No")</f>
        <v>Yes</v>
      </c>
      <c r="CN91" s="10" t="str">
        <f>IF(AND((RIGHT(CN$3,2)-'[1]Miter Profiles'!$AC$93-'[1]Outside Edges'!$B90)&gt;=5,'[1]Outside Edges'!$P90="Yes"),"Yes","No")</f>
        <v>No</v>
      </c>
      <c r="CO91" s="10" t="str">
        <f>IF(AND((RIGHT(CO$3,2)-'[1]Miter Profiles'!$AC$94-'[1]Outside Edges'!$B90)&gt;=5,'[1]Outside Edges'!$P90="Yes"),"Yes","No")</f>
        <v>Yes</v>
      </c>
      <c r="CP91" s="85" t="str">
        <f>IF(AND((RIGHT(CP$3,2)-'[1]Miter Profiles'!$AC$95-'[1]Outside Edges'!$B90)&gt;=5,'[1]Outside Edges'!$P90="Yes"),"Yes","No")</f>
        <v>Yes</v>
      </c>
      <c r="CQ91" s="86" t="str">
        <f>IF(AND((RIGHT(CQ$3,2)-'[1]Miter Profiles'!$AC$96-'[1]Outside Edges'!$B90)&gt;=5,'[1]Outside Edges'!$P90="Yes"),"Yes","No")</f>
        <v>No</v>
      </c>
      <c r="CR91" s="11" t="str">
        <f>IF(AND((RIGHT(CR$3,2)-'[1]Miter Profiles'!$AC$97-'[1]Outside Edges'!$B90)&gt;=5,'[1]Outside Edges'!$P90="Yes"),"Yes","No")</f>
        <v>Yes</v>
      </c>
      <c r="CS91" s="87" t="str">
        <f>IF(AND((RIGHT(CS$3,2)-'[1]Miter Profiles'!$AC$98-'[1]Outside Edges'!$B90)&gt;=5,'[1]Outside Edges'!$P90="Yes"),"Yes","No")</f>
        <v>Yes</v>
      </c>
      <c r="CT91" s="10" t="str">
        <f>IF(AND((RIGHT($CT$3,2)-'[1]Miter Profiles'!$AC$99-'[1]Outside Edges'!$B90)&gt;=5,'[1]Outside Edges'!$P90="Yes"),"Yes","No")</f>
        <v>No</v>
      </c>
      <c r="CU91" s="10" t="str">
        <f>IF(AND((RIGHT($CU$3,2)-'[1]Miter Profiles'!$AC$100-'[1]Outside Edges'!$B90)&gt;=5,'[1]Outside Edges'!$P90="Yes"),"Yes","No")</f>
        <v>Yes</v>
      </c>
      <c r="CV91" s="85" t="str">
        <f>IF(AND((RIGHT($CV$3,2)-'[1]Miter Profiles'!$AC$101-'[1]Outside Edges'!$B90)&gt;=5,'[1]Outside Edges'!$P90="Yes"),"Yes","No")</f>
        <v>Yes</v>
      </c>
      <c r="CW91" s="86" t="str">
        <f>IF(AND((RIGHT($CW$3,2)-'[1]Miter Profiles'!$AC$102-'[1]Outside Edges'!$B90)&gt;=5,'[1]Outside Edges'!$P90="Yes"),"Yes","No")</f>
        <v>Yes</v>
      </c>
      <c r="CX91" s="11" t="str">
        <f>IF(AND((RIGHT($CX$3,2)-'[1]Miter Profiles'!$AC$103-'[1]Outside Edges'!$B90)&gt;=5,'[1]Outside Edges'!$P90="Yes"),"Yes","No")</f>
        <v>Yes</v>
      </c>
      <c r="CY91" s="87" t="str">
        <f>IF(AND((RIGHT($CY$3,2)-'[1]Miter Profiles'!$AC$104-'[1]Outside Edges'!$B90)&gt;=5,'[1]Outside Edges'!$P90="Yes"),"Yes","No")</f>
        <v>Yes</v>
      </c>
      <c r="CZ91" s="10" t="str">
        <f>IF(AND((RIGHT($CZ$3,2)-'[1]Miter Profiles'!$AC$105-'[1]Outside Edges'!$B90)&gt;=5,'[1]Outside Edges'!$P90="Yes"),"Yes","No")</f>
        <v>No</v>
      </c>
      <c r="DA91" s="10" t="str">
        <f>IF(AND((RIGHT($DA$3,2)-'[1]Miter Profiles'!$AC$106-'[1]Outside Edges'!$B90)&gt;=5,'[1]Outside Edges'!$P90="Yes"),"Yes","No")</f>
        <v>No</v>
      </c>
      <c r="DB91" s="85" t="str">
        <f>IF(AND((RIGHT($DB$3,2)-'[1]Miter Profiles'!$AC$107-'[1]Outside Edges'!$B90)&gt;=5,'[1]Outside Edges'!$P90="Yes"),"Yes","No")</f>
        <v>No</v>
      </c>
      <c r="DC91" s="86" t="str">
        <f>IF(AND((RIGHT($DC$3,2)-'[1]Miter Profiles'!$AC$108-'[1]Outside Edges'!$B90)&gt;=5,'[1]Outside Edges'!$P90="Yes"),"Yes","No")</f>
        <v>No</v>
      </c>
      <c r="DD91" s="11" t="str">
        <f>IF(AND((RIGHT($DD$3,2)-'[1]Miter Profiles'!$AC$109-'[1]Outside Edges'!$B90)&gt;=5,'[1]Outside Edges'!$P90="Yes"),"Yes","No")</f>
        <v>Yes</v>
      </c>
      <c r="DE91" s="87" t="str">
        <f>IF(AND((RIGHT($DE$3,2)-'[1]Miter Profiles'!$AC$110-'[1]Outside Edges'!$B90)&gt;=5,'[1]Outside Edges'!$P90="Yes"),"Yes","No")</f>
        <v>Yes</v>
      </c>
      <c r="DF91" s="10" t="str">
        <f>IF(AND((RIGHT($DF$3,2)-'[1]Miter Profiles'!$AC$111-'[1]Outside Edges'!$B90)&gt;=5,'[1]Outside Edges'!$P90="Yes"),"Yes","No")</f>
        <v>Yes</v>
      </c>
      <c r="DG91" s="10" t="str">
        <f>IF(AND((RIGHT($DG$3,2)-'[1]Miter Profiles'!$AC$112-'[1]Outside Edges'!$B90)&gt;=5,'[1]Outside Edges'!$P90="Yes"),"Yes","No")</f>
        <v>Yes</v>
      </c>
      <c r="DH91" s="85" t="str">
        <f>IF(AND((RIGHT($DH$3,2)-'[1]Miter Profiles'!$AC$113-'[1]Outside Edges'!$B90)&gt;=5,'[1]Outside Edges'!$P90="Yes"),"Yes","No")</f>
        <v>Yes</v>
      </c>
      <c r="DI91" s="86" t="str">
        <f>IF(AND((RIGHT($DI$3,2)-'[1]Miter Profiles'!$AC$114-'[1]Outside Edges'!$B90)&gt;=5,'[1]Outside Edges'!$P90="Yes"),"Yes","No")</f>
        <v>Yes</v>
      </c>
      <c r="DJ91" s="11" t="str">
        <f>IF(AND((RIGHT($DJ$3,2)-'[1]Miter Profiles'!$AC$115-'[1]Outside Edges'!$B90)&gt;=5,'[1]Outside Edges'!$P90="Yes"),"Yes","No")</f>
        <v>Yes</v>
      </c>
      <c r="DK91" s="87" t="str">
        <f>IF(AND((RIGHT($DK$3,2)-'[1]Miter Profiles'!$AC$116-'[1]Outside Edges'!$B90)&gt;=5,'[1]Outside Edges'!$P90="Yes"),"Yes","No")</f>
        <v>Yes</v>
      </c>
      <c r="DL91" s="10" t="str">
        <f>IF(AND((RIGHT($DL$3,2)-'[1]Miter Profiles'!$AC$117-'[1]Outside Edges'!$B90)&gt;=5,'[1]Outside Edges'!$P90="Yes"),"Yes","No")</f>
        <v>Yes</v>
      </c>
      <c r="DM91" s="10" t="str">
        <f>IF(AND((RIGHT($DM$3,2)-'[1]Miter Profiles'!$AC$118-'[1]Outside Edges'!$B90)&gt;=5,'[1]Outside Edges'!$P90="Yes"),"Yes","No")</f>
        <v>Yes</v>
      </c>
      <c r="DN91" s="85" t="str">
        <f>IF(AND((RIGHT($DN$3,2)-'[1]Miter Profiles'!$AC$119-'[1]Outside Edges'!$B90)&gt;=5,'[1]Outside Edges'!$P90="Yes"),"Yes","No")</f>
        <v>Yes</v>
      </c>
      <c r="DO91" s="86" t="str">
        <f>IF(AND((RIGHT($DO$3,2)-'[1]Miter Profiles'!$AC$120-'[1]Outside Edges'!$B90)&gt;=5,'[1]Outside Edges'!$P90="Yes"),"Yes","No")</f>
        <v>No</v>
      </c>
      <c r="DP91" s="11" t="str">
        <f>IF(AND((RIGHT($DP$3,2)-'[1]Miter Profiles'!$AC$121-'[1]Outside Edges'!$B90)&gt;=5,'[1]Outside Edges'!$P90="Yes"),"Yes","No")</f>
        <v>No</v>
      </c>
      <c r="DQ91" s="87" t="str">
        <f>IF(AND((RIGHT($DQ$3,2)-'[1]Miter Profiles'!$AC$122-'[1]Outside Edges'!$B90)&gt;=5,'[1]Outside Edges'!$P90="Yes"),"Yes","No")</f>
        <v>Yes</v>
      </c>
      <c r="DR91" s="10" t="str">
        <f>IF(AND((RIGHT($DR$3,2)-'[1]Miter Profiles'!$AC$123-'[1]Outside Edges'!$B90)&gt;=5,'[1]Outside Edges'!$P90="Yes"),"Yes","No")</f>
        <v>Yes</v>
      </c>
      <c r="DS91" s="10" t="str">
        <f>IF(AND((RIGHT($DS$3,2)-'[1]Miter Profiles'!$AC$124-'[1]Outside Edges'!$B90)&gt;=5,'[1]Outside Edges'!$P90="Yes"),"Yes","No")</f>
        <v>Yes</v>
      </c>
      <c r="DT91" s="85" t="str">
        <f>IF(AND((RIGHT($DT$3,2)-'[1]Miter Profiles'!$AC$125-'[1]Outside Edges'!$B90)&gt;=5,'[1]Outside Edges'!$P90="Yes"),"Yes","No")</f>
        <v>Yes</v>
      </c>
      <c r="DU91" s="86" t="str">
        <f>IF(AND((RIGHT($DU$3,2)-'[1]Miter Profiles'!$AC$126-'[1]Outside Edges'!$B90)&gt;=5,'[1]Outside Edges'!$P90="Yes"),"Yes","No")</f>
        <v>Yes</v>
      </c>
      <c r="DV91" s="11" t="str">
        <f>IF(AND((RIGHT($DV$3,2)-'[1]Miter Profiles'!$AC$127-'[1]Outside Edges'!$B90)&gt;=5,'[1]Outside Edges'!$P90="Yes"),"Yes","No")</f>
        <v>Yes</v>
      </c>
      <c r="DW91" s="87" t="str">
        <f>IF(AND((RIGHT($DW$3,2)-'[1]Miter Profiles'!$AC$128-'[1]Outside Edges'!$B90)&gt;=5,'[1]Outside Edges'!$P90="Yes"),"Yes","No")</f>
        <v>Yes</v>
      </c>
      <c r="DX91" s="10" t="str">
        <f>IF(AND((RIGHT($DX$3,2)-'[1]Miter Profiles'!$AC$129-'[1]Outside Edges'!$B90)&gt;=5,'[1]Outside Edges'!$P90="Yes"),"Yes","No")</f>
        <v>Yes</v>
      </c>
      <c r="DY91" s="10" t="str">
        <f>IF(AND((RIGHT($DY$3,2)-'[1]Miter Profiles'!$AC$130-'[1]Outside Edges'!$B90)&gt;=5,'[1]Outside Edges'!$P90="Yes"),"Yes","No")</f>
        <v>Yes</v>
      </c>
      <c r="DZ91" s="85" t="str">
        <f>IF(AND((RIGHT($DZ$3,2)-'[1]Miter Profiles'!$AC$131-'[1]Outside Edges'!$B90)&gt;=5,'[1]Outside Edges'!$P90="Yes"),"Yes","No")</f>
        <v>Yes</v>
      </c>
      <c r="EA91" s="90" t="str">
        <f>IF(AND((RIGHT($EA$3,2)-'[1]Miter Profiles'!$AC$132-'[1]Outside Edges'!$B90)&gt;=5,'[1]Outside Edges'!$P90="Yes"),"Yes","No")</f>
        <v>Yes</v>
      </c>
      <c r="EB91" s="105" t="str">
        <f>IF(AND((RIGHT($EB$3,2)-'[1]Miter Profiles'!$AC$133-'[1]Outside Edges'!$B90)&gt;=5,'[1]Outside Edges'!$P90="Yes"),"Yes","No")</f>
        <v>No</v>
      </c>
      <c r="EC91" s="110" t="str">
        <f>IF(AND((RIGHT($EC$3,2)-'[1]Miter Profiles'!$AC$134-'[1]Outside Edges'!$B90)&gt;=5,'[1]Outside Edges'!$P90="Yes"),"Yes","No")</f>
        <v>Yes</v>
      </c>
      <c r="ED91" s="116" t="str">
        <f>IF(AND((RIGHT($ED$3,2)-'[1]Miter Profiles'!$AC$135-'[1]Outside Edges'!$B90)&gt;=5,'[1]Outside Edges'!$P90="Yes"),"Yes","No")</f>
        <v>Yes</v>
      </c>
      <c r="EE91" s="113" t="str">
        <f>IF(AND((RIGHT($EE$3,2)-'[1]Miter Profiles'!$AC$136-'[1]Outside Edges'!$B90)&gt;=5,'[1]Outside Edges'!$P90="Yes"),"Yes","No")</f>
        <v>Yes</v>
      </c>
      <c r="EF91" s="85" t="str">
        <f>IF(AND((RIGHT($EF$3,2)-'[1]Miter Profiles'!$AC$137-'[1]Outside Edges'!$B90)&gt;=5,'[1]Outside Edges'!$P90="Yes"),"Yes","No")</f>
        <v>Yes</v>
      </c>
      <c r="EG91" s="10" t="str">
        <f>IF(AND((RIGHT($EG$3,2)-'[1]Miter Profiles'!$AC$138-'[1]Outside Edges'!$B90)&gt;=5,'[1]Outside Edges'!$P90="Yes"),"Yes","No")</f>
        <v>Yes</v>
      </c>
      <c r="EH91" s="90" t="str">
        <f>IF(AND((RIGHT($EH$3,2)-'[1]Miter Profiles'!$AC$139-'[1]Outside Edges'!$B90)&gt;=5,'[1]Outside Edges'!$P90="Yes"),"Yes","No")</f>
        <v>Yes</v>
      </c>
      <c r="EI91" s="121" t="str">
        <f>IF(AND((RIGHT($EI$3,2)-'[1]Miter Profiles'!$AC$140-'[1]Outside Edges'!$B90)&gt;=5,'[1]Outside Edges'!$P90="Yes"),"Yes","No")</f>
        <v>Yes</v>
      </c>
      <c r="EJ91" s="124" t="str">
        <f>IF(AND((RIGHT($EJ$3,2)-'[1]Miter Profiles'!$AC$141-'[1]Outside Edges'!$B90)&gt;=5,'[1]Outside Edges'!$P90="Yes"),"Yes","No")</f>
        <v>Yes</v>
      </c>
      <c r="EK91" s="124" t="str">
        <f>IF(AND((RIGHT($EK$3,2)-'[1]Miter Profiles'!$AC$142-'[1]Outside Edges'!$B90)&gt;=5,'[1]Outside Edges'!$P90="Yes"),"Yes","No")</f>
        <v>Yes</v>
      </c>
      <c r="EL91" s="116" t="str">
        <f>IF(AND((RIGHT($EL$3,2)-'[1]Miter Profiles'!$AC$143-'[1]Outside Edges'!$B90)&gt;=5,'[1]Outside Edges'!$P90="Yes"),"Yes","No")</f>
        <v>Yes</v>
      </c>
      <c r="EM91" s="129" t="str">
        <f>IF(AND((RIGHT($EM$3,2)-'[1]Miter Profiles'!$AC$144-'[1]Outside Edges'!$B90)&gt;=5,'[1]Outside Edges'!$P90="Yes"),"Yes","No")</f>
        <v>No</v>
      </c>
      <c r="EN91" s="10" t="str">
        <f>IF(AND((RIGHT($EN$3,2)-'[1]Miter Profiles'!$AC$145-'[1]Outside Edges'!$B90)&gt;=5,'[1]Outside Edges'!$P90="Yes"),"Yes","No")</f>
        <v>Yes</v>
      </c>
      <c r="EO91" s="90" t="str">
        <f>IF(AND((RIGHT($EO$3,2)-'[1]Miter Profiles'!$AC$146-'[1]Outside Edges'!$B90)&gt;=5,'[1]Outside Edges'!$P90="Yes"),"Yes","No")</f>
        <v>Yes</v>
      </c>
      <c r="EP91" s="124" t="str">
        <f>IF(AND((RIGHT($EP$3,2)-'[1]Miter Profiles'!$AC$147-'[1]Outside Edges'!$B90)&gt;=5,'[1]Outside Edges'!$P90="Yes"),"Yes","No")</f>
        <v>No</v>
      </c>
      <c r="EQ91" s="124" t="str">
        <f>IF(AND((RIGHT($EQ$3,2)-'[1]Miter Profiles'!$AC$148-'[1]Outside Edges'!$B90)&gt;=5,'[1]Outside Edges'!$P90="Yes"),"Yes","No")</f>
        <v>Yes</v>
      </c>
      <c r="ER91" s="116" t="str">
        <f>IF(AND((RIGHT($ER$3,2)-'[1]Miter Profiles'!$AC$149-'[1]Outside Edges'!$B90)&gt;=5,'[1]Outside Edges'!$P90="Yes"),"Yes","No")</f>
        <v>Yes</v>
      </c>
      <c r="ES91" s="129" t="str">
        <f>IF(AND((RIGHT($ES$3,2)-'[1]Miter Profiles'!$AC$150-'[1]Outside Edges'!$B90)&gt;=5,'[1]Outside Edges'!$P90="Yes"),"Yes","No")</f>
        <v>No</v>
      </c>
      <c r="ET91" s="10" t="str">
        <f>IF(AND((RIGHT($ET$3,2)-'[1]Miter Profiles'!$AC$151-'[1]Outside Edges'!$B90)&gt;=5,'[1]Outside Edges'!$P90="Yes"),"Yes","No")</f>
        <v>Yes</v>
      </c>
      <c r="EU91" s="90" t="str">
        <f>IF(AND((RIGHT($EU$3,2)-'[1]Miter Profiles'!$AC$152-'[1]Outside Edges'!$B90)&gt;=5,'[1]Outside Edges'!$P90="Yes"),"Yes","No")</f>
        <v>Yes</v>
      </c>
      <c r="EV91" s="124" t="str">
        <f>IF(AND((RIGHT($EV$3,2)-'[1]Miter Profiles'!$AC$153-'[1]Outside Edges'!$B90)&gt;=5,'[1]Outside Edges'!$P90="Yes"),"Yes","No")</f>
        <v>No</v>
      </c>
      <c r="EW91" s="124" t="str">
        <f>IF(AND((RIGHT($EW$3,2)-'[1]Miter Profiles'!$AC$154-'[1]Outside Edges'!$B90)&gt;=5,'[1]Outside Edges'!$P90="Yes"),"Yes","No")</f>
        <v>Yes</v>
      </c>
      <c r="EX91" s="116" t="str">
        <f>IF(AND((RIGHT($EX$3,2)-'[1]Miter Profiles'!$AC$155-'[1]Outside Edges'!$B90)&gt;=5,'[1]Outside Edges'!$P90="Yes"),"Yes","No")</f>
        <v>Yes</v>
      </c>
      <c r="EY91" s="129" t="str">
        <f>IF(AND((RIGHT($EY$3,2)-'[1]Miter Profiles'!$AC$156-'[1]Outside Edges'!$B90)&gt;=5,'[1]Outside Edges'!$P90="Yes"),"Yes","No")</f>
        <v>Yes</v>
      </c>
      <c r="EZ91" s="10" t="str">
        <f>IF(AND((RIGHT($EZ$3,2)-'[1]Miter Profiles'!$AC$157-'[1]Outside Edges'!$B90)&gt;=5,'[1]Outside Edges'!$P90="Yes"),"Yes","No")</f>
        <v>Yes</v>
      </c>
      <c r="FA91" s="90" t="str">
        <f>IF(AND((RIGHT($FA$3,2)-'[1]Miter Profiles'!$AC$158-'[1]Outside Edges'!$B90)&gt;=5,'[1]Outside Edges'!$P90="Yes"),"Yes","No")</f>
        <v>Yes</v>
      </c>
      <c r="FB91" s="124" t="str">
        <f>IF(AND((RIGHT($FB$3,2)-'[1]Miter Profiles'!$AC$159-'[1]Outside Edges'!$B90)&gt;=5,'[1]Outside Edges'!$P90="Yes"),"Yes","No")</f>
        <v>Yes</v>
      </c>
      <c r="FC91" s="124" t="str">
        <f>IF(AND((RIGHT($FC$3,2)-'[1]Miter Profiles'!$AC$160-'[1]Outside Edges'!$B90)&gt;=5,'[1]Outside Edges'!$P90="Yes"),"Yes","No")</f>
        <v>Yes</v>
      </c>
      <c r="FD91" s="116" t="str">
        <f>IF(AND((RIGHT($FD$3,2)-'[1]Miter Profiles'!$AC$161-'[1]Outside Edges'!$B90)&gt;=5,'[1]Outside Edges'!$P90="Yes"),"Yes","No")</f>
        <v>Yes</v>
      </c>
      <c r="FE91" s="129" t="str">
        <f>IF(AND((RIGHT($FE$3,2)-'[1]Miter Profiles'!$AC$162-'[1]Outside Edges'!$B90)&gt;=5,'[1]Outside Edges'!$P90="Yes"),"Yes","No")</f>
        <v>Yes</v>
      </c>
      <c r="FF91" s="10" t="str">
        <f>IF(AND((RIGHT($FF$3,2)-'[1]Miter Profiles'!$AC$163-'[1]Outside Edges'!$B90)&gt;=5,'[1]Outside Edges'!$P90="Yes"),"Yes","No")</f>
        <v>Yes</v>
      </c>
      <c r="FG91" s="90" t="str">
        <f>IF(AND((RIGHT($FG$3,2)-'[1]Miter Profiles'!$AC$164-'[1]Outside Edges'!$B90)&gt;=5,'[1]Outside Edges'!$P90="Yes"),"Yes","No")</f>
        <v>Yes</v>
      </c>
      <c r="FH91" s="124" t="str">
        <f>IF(AND((RIGHT($FH$3,2)-'[1]Miter Profiles'!$AC$165-'[1]Outside Edges'!$B90)&gt;=5,'[1]Outside Edges'!$P90="Yes"),"Yes","No")</f>
        <v>Yes</v>
      </c>
      <c r="FI91" s="124" t="str">
        <f>IF(AND((RIGHT($FI$3,2)-'[1]Miter Profiles'!$AC$166-'[1]Outside Edges'!$B90)&gt;=5,'[1]Outside Edges'!$P90="Yes"),"Yes","No")</f>
        <v>Yes</v>
      </c>
      <c r="FJ91" s="116" t="str">
        <f>IF(AND((RIGHT($FJ$3,2)-'[1]Miter Profiles'!$AC$167-'[1]Outside Edges'!$B90)&gt;=5,'[1]Outside Edges'!$P90="Yes"),"Yes","No")</f>
        <v>Yes</v>
      </c>
      <c r="FK91" s="129" t="str">
        <f>IF(AND((RIGHT($FK$3,2)-'[1]Miter Profiles'!$AC$168-'[1]Outside Edges'!$B90)&gt;=5,'[1]Outside Edges'!$P90="Yes"),"Yes","No")</f>
        <v>Yes</v>
      </c>
      <c r="FL91" s="10" t="str">
        <f>IF(AND((RIGHT($FL$3,2)-'[1]Miter Profiles'!$AC$169-'[1]Outside Edges'!$B90)&gt;=5,'[1]Outside Edges'!$P90="Yes"),"Yes","No")</f>
        <v>Yes</v>
      </c>
      <c r="FM91" s="90" t="str">
        <f>IF(AND((RIGHT($FM$3,2)-'[1]Miter Profiles'!$AC$170-'[1]Outside Edges'!$B90)&gt;=5,'[1]Outside Edges'!$P90="Yes"),"Yes","No")</f>
        <v>Yes</v>
      </c>
      <c r="FN91" s="124" t="str">
        <f>IF(AND((RIGHT($FN$3,2)-'[1]Miter Profiles'!$AC$171-'[1]Outside Edges'!$B90)&gt;=5,'[1]Outside Edges'!$P90="Yes"),"Yes","No")</f>
        <v>Yes</v>
      </c>
      <c r="FO91" s="124" t="str">
        <f>IF(AND((RIGHT($FO$3,2)-'[1]Miter Profiles'!$AC$172-'[1]Outside Edges'!$B90)&gt;=5,'[1]Outside Edges'!$P90="Yes"),"Yes","No")</f>
        <v>Yes</v>
      </c>
      <c r="FP91" s="116" t="str">
        <f>IF(AND((RIGHT($FP$3,2)-'[1]Miter Profiles'!$AC$173-'[1]Outside Edges'!$B90)&gt;=5,'[1]Outside Edges'!$P90="Yes"),"Yes","No")</f>
        <v>Yes</v>
      </c>
      <c r="FQ91" s="129" t="str">
        <f>IF(AND((RIGHT($FQ$3,2)-'[1]Miter Profiles'!$AC$174-'[1]Outside Edges'!$B90)&gt;=5,'[1]Outside Edges'!$P90="Yes"),"Yes","No")</f>
        <v>Yes</v>
      </c>
      <c r="FR91" s="10" t="str">
        <f>IF(AND((RIGHT($FR$3,2)-'[1]Miter Profiles'!$AC$175-'[1]Outside Edges'!$B90)&gt;=5,'[1]Outside Edges'!$P90="Yes"),"Yes","No")</f>
        <v>Yes</v>
      </c>
      <c r="FS91" s="90" t="str">
        <f>IF(AND((RIGHT($FS$3,2)-'[1]Miter Profiles'!$AC$176-'[1]Outside Edges'!$B90)&gt;=5,'[1]Outside Edges'!$P90="Yes"),"Yes","No")</f>
        <v>Yes</v>
      </c>
      <c r="FT91" s="124" t="str">
        <f>IF(AND((RIGHT($FT$3,2)-'[1]Miter Profiles'!$AC$177-'[1]Outside Edges'!$B90)&gt;=5,'[1]Outside Edges'!$P90="Yes"),"Yes","No")</f>
        <v>Yes</v>
      </c>
      <c r="FU91" s="124" t="str">
        <f>IF(AND((RIGHT($FU$3,2)-'[1]Miter Profiles'!$AC$178-'[1]Outside Edges'!$B90)&gt;=5,'[1]Outside Edges'!$P90="Yes"),"Yes","No")</f>
        <v>Yes</v>
      </c>
      <c r="FV91" s="116" t="str">
        <f>IF(AND((RIGHT($V$3,2)-'[1]Miter Profiles'!$AC$179-'[1]Outside Edges'!$B90)&gt;=5,'[1]Outside Edges'!$P90="Yes"),"Yes","No")</f>
        <v>Yes</v>
      </c>
      <c r="FW91" s="129" t="str">
        <f>IF(AND((RIGHT($FW$3,2)-'[1]Miter Profiles'!$AC$180-'[1]Outside Edges'!$B90)&gt;=5,'[1]Outside Edges'!$P90="Yes"),"Yes","No")</f>
        <v>Yes</v>
      </c>
      <c r="FX91" s="85" t="str">
        <f>IF(AND((RIGHT($FX$3,2)-'[1]Miter Profiles'!$AC$181-'[1]Outside Edges'!$B90)&gt;=5,'[1]Outside Edges'!$P90="Yes"),"Yes","No")</f>
        <v>Yes</v>
      </c>
      <c r="FY91" s="150" t="str">
        <f>IF(AND((RIGHT($FY$3,2)-'[1]Miter Profiles'!$AC$182-'[1]Outside Edges'!$B90)&gt;=5,'[1]Outside Edges'!$P90="Yes"),"Yes","No")</f>
        <v>No</v>
      </c>
      <c r="FZ91" s="124" t="str">
        <f>IF(AND((RIGHT($FZ$3,2)-'[1]Miter Profiles'!$AC$183-'[1]Outside Edges'!$B90)&gt;=5,'[1]Outside Edges'!$P90="Yes"),"Yes","No")</f>
        <v>Yes</v>
      </c>
      <c r="GA91" s="116" t="str">
        <f>IF(AND((RIGHT($GA$3,2)-'[1]Miter Profiles'!$AC$184-'[1]Outside Edges'!$B90)&gt;=5,'[1]Outside Edges'!$P90="Yes"),"Yes","No")</f>
        <v>Yes</v>
      </c>
      <c r="GB91" s="129" t="str">
        <f>IF(AND((RIGHT($GB$3,2)-'[1]Miter Profiles'!$AC$185-'[1]Outside Edges'!$B90)&gt;=5,'[1]Outside Edges'!$P90="Yes"),"Yes","No")</f>
        <v>No</v>
      </c>
      <c r="GC91" s="10" t="str">
        <f>IF(AND((RIGHT($GC$3,2)-'[1]Miter Profiles'!$AC$186-'[1]Outside Edges'!$B90)&gt;=5,'[1]Outside Edges'!$P90="Yes"),"Yes","No")</f>
        <v>Yes</v>
      </c>
      <c r="GD91" s="90" t="str">
        <f>IF(AND((RIGHT($GD$3,2)-'[1]Miter Profiles'!$AC$187-'[1]Outside Edges'!$B90)&gt;=5,'[1]Outside Edges'!$P90="Yes"),"Yes","No")</f>
        <v>Yes</v>
      </c>
      <c r="GE91" s="150" t="str">
        <f>IF(AND((RIGHT($GE$3,2)-'[1]Miter Profiles'!$AC$188-'[1]Outside Edges'!$B90)&gt;=5,'[1]Outside Edges'!$P90="Yes"),"Yes","No")</f>
        <v>Yes</v>
      </c>
      <c r="GF91" s="124" t="str">
        <f>IF(AND((RIGHT($GF$3,2)-'[1]Miter Profiles'!$AC$189-'[1]Outside Edges'!$B90)&gt;=5,'[1]Outside Edges'!$P90="Yes"),"Yes","No")</f>
        <v>Yes</v>
      </c>
      <c r="GG91" s="116" t="str">
        <f>IF(AND((RIGHT($GG$3,2)-'[1]Miter Profiles'!$AC$190-'[1]Outside Edges'!$B90)&gt;=5,'[1]Outside Edges'!$P90="Yes"),"Yes","No")</f>
        <v>Yes</v>
      </c>
      <c r="GH91" s="129" t="str">
        <f>IF(AND((RIGHT($GH$3,2)-'[1]Miter Profiles'!$AC$191-'[1]Outside Edges'!$B90)&gt;=5,'[1]Outside Edges'!$P90="Yes"),"Yes","No")</f>
        <v>Yes</v>
      </c>
      <c r="GI91" s="10" t="str">
        <f>IF(AND((RIGHT($GI$3,2)-'[1]Miter Profiles'!$AC$192-'[1]Outside Edges'!$B90)&gt;=5,'[1]Outside Edges'!$P90="Yes"),"Yes","No")</f>
        <v>Yes</v>
      </c>
      <c r="GJ91" s="90" t="str">
        <f>IF(AND((RIGHT($GJ$3,2)-'[1]Miter Profiles'!$AC$193-'[1]Outside Edges'!$B90)&gt;=5,'[1]Outside Edges'!$P90="Yes"),"Yes","No")</f>
        <v>Yes</v>
      </c>
      <c r="GK91" s="150" t="str">
        <f>IF(AND((RIGHT($GK$3,2)-'[1]Miter Profiles'!$AC$194-'[1]Outside Edges'!$B90)&gt;=5,'[1]Outside Edges'!$P90="Yes"),"Yes","No")</f>
        <v>Yes</v>
      </c>
      <c r="GL91" s="124" t="str">
        <f>IF(AND((RIGHT($GL$3,2)-'[1]Miter Profiles'!$AC$195-'[1]Outside Edges'!$B90)&gt;=5,'[1]Outside Edges'!$P90="Yes"),"Yes","No")</f>
        <v>Yes</v>
      </c>
      <c r="GM91" s="116" t="str">
        <f>IF(AND((RIGHT($GM$3,2)-'[1]Miter Profiles'!$AC$196-'[1]Outside Edges'!$B90)&gt;=5,'[1]Outside Edges'!$P90="Yes"),"Yes","No")</f>
        <v>Yes</v>
      </c>
      <c r="GN91" s="129" t="str">
        <f>IF(AND((RIGHT($GN$3,2)-'[1]Miter Profiles'!$AC$197-'[1]Outside Edges'!$B90)&gt;=5,'[1]Outside Edges'!$P90="Yes"),"Yes","No")</f>
        <v>No</v>
      </c>
      <c r="GO91" s="10" t="str">
        <f>IF(AND((RIGHT($GO$3,2)-'[1]Miter Profiles'!$AC$198-'[1]Outside Edges'!$B90)&gt;=5,'[1]Outside Edges'!$P90="Yes"),"Yes","No")</f>
        <v>Yes</v>
      </c>
      <c r="GP91" s="90" t="str">
        <f>IF(AND((RIGHT($GP$3,2)-'[1]Miter Profiles'!$AC$199-'[1]Outside Edges'!$B90)&gt;=5,'[1]Outside Edges'!$P90="Yes"),"Yes","No")</f>
        <v>Yes</v>
      </c>
      <c r="GQ91" s="150" t="str">
        <f>IF(AND((RIGHT($GQ$3,2)-'[1]Miter Profiles'!$AC$200-'[1]Outside Edges'!$B90)&gt;=5,'[1]Outside Edges'!$P90="Yes"),"Yes","No")</f>
        <v>Yes</v>
      </c>
      <c r="GR91" s="124" t="str">
        <f>IF(AND((RIGHT($GR$3,2)-'[1]Miter Profiles'!$AC$201-'[1]Outside Edges'!$B90)&gt;=5,'[1]Outside Edges'!$P90="Yes"),"Yes","No")</f>
        <v>Yes</v>
      </c>
      <c r="GS91" s="116" t="str">
        <f>IF(AND((RIGHT($GS$3,2)-'[1]Miter Profiles'!$AC$202-'[1]Outside Edges'!$B90)&gt;=5,'[1]Outside Edges'!$P90="Yes"),"Yes","No")</f>
        <v>Yes</v>
      </c>
      <c r="GT91" s="129" t="str">
        <f>IF(AND((RIGHT($GT$3,2)-'[1]Miter Profiles'!$AC$203-'[1]Outside Edges'!$B90)&gt;=5,'[1]Outside Edges'!$P90="Yes"),"Yes","No")</f>
        <v>No</v>
      </c>
      <c r="GU91" s="10" t="str">
        <f>IF(AND((RIGHT($GU$3,2)-'[1]Miter Profiles'!$AC$204-'[1]Outside Edges'!$B90)&gt;=5,'[1]Outside Edges'!$P90="Yes"),"Yes","No")</f>
        <v>Yes</v>
      </c>
      <c r="GV91" s="90" t="str">
        <f>IF(AND((RIGHT($GV$3,2)-'[1]Miter Profiles'!$AC$205-'[1]Outside Edges'!$B90)&gt;=5,'[1]Outside Edges'!$P90="Yes"),"Yes","No")</f>
        <v>Yes</v>
      </c>
      <c r="GW91" s="150" t="str">
        <f>IF(AND((RIGHT($GW$3,2)-'[1]Miter Profiles'!$AC$206-'[1]Outside Edges'!$B90)&gt;=5,'[1]Outside Edges'!$P90="Yes"),"Yes","No")</f>
        <v>No</v>
      </c>
      <c r="GX91" s="124" t="str">
        <f>IF(AND((RIGHT($GX$3,2)-'[1]Miter Profiles'!$AC$207-'[1]Outside Edges'!$B90)&gt;=5,'[1]Outside Edges'!$P90="Yes"),"Yes","No")</f>
        <v>Yes</v>
      </c>
      <c r="GY91" s="116" t="str">
        <f>IF(AND((RIGHT($GY$3,2)-'[1]Miter Profiles'!$AC$208-'[1]Outside Edges'!$B90)&gt;=5,'[1]Outside Edges'!$P90="Yes"),"Yes","No")</f>
        <v>Yes</v>
      </c>
      <c r="GZ91" s="129" t="str">
        <f>IF(AND((RIGHT($GZ$3,2)-'[1]Miter Profiles'!$AC$209-'[1]Outside Edges'!$B90)&gt;=5,'[1]Outside Edges'!$P90="Yes"),"Yes","No")</f>
        <v>No</v>
      </c>
      <c r="HA91" s="10" t="str">
        <f>IF(AND((RIGHT($HA$3,2)-'[1]Miter Profiles'!$AC$210-'[1]Outside Edges'!$B90)&gt;=5,'[1]Outside Edges'!$P90="Yes"),"Yes","No")</f>
        <v>Yes</v>
      </c>
      <c r="HB91" s="90" t="str">
        <f>IF(AND((RIGHT($HB$3,2)-'[1]Miter Profiles'!$AC$211-'[1]Outside Edges'!$B90)&gt;=5,'[1]Outside Edges'!$P90="Yes"),"Yes","No")</f>
        <v>Yes</v>
      </c>
      <c r="HC91" s="150" t="str">
        <f>IF(AND((RIGHT($HC$3,2)-'[1]Miter Profiles'!$AC$212-'[1]Outside Edges'!$B90)&gt;=5,'[1]Outside Edges'!$P90="Yes"),"Yes","No")</f>
        <v>No</v>
      </c>
      <c r="HD91" s="116" t="str">
        <f>IF(AND((RIGHT($HD$3,2)-'[1]Miter Profiles'!$AC$213-'[1]Outside Edges'!$B90)&gt;=5,'[1]Outside Edges'!$P90="Yes"),"Yes","No")</f>
        <v>No</v>
      </c>
      <c r="HE91" s="129" t="str">
        <f>IF(AND((RIGHT($HE$3,2)-'[1]Miter Profiles'!$AC$214-'[1]Outside Edges'!$B90)&gt;=5,'[1]Outside Edges'!$P90="Yes"),"Yes","No")</f>
        <v>Yes</v>
      </c>
      <c r="HF91" s="10" t="str">
        <f>IF(AND((RIGHT($HF$3,2)-'[1]Miter Profiles'!$AC$215-'[1]Outside Edges'!$B90)&gt;=5,'[1]Outside Edges'!$P90="Yes"),"Yes","No")</f>
        <v>Yes</v>
      </c>
      <c r="HG91" s="90" t="str">
        <f>IF(AND((RIGHT($HG$3,2)-'[1]Miter Profiles'!$AC$216-'[1]Outside Edges'!$B90)&gt;=5,'[1]Outside Edges'!$P90="Yes"),"Yes","No")</f>
        <v>Yes</v>
      </c>
      <c r="HH91" s="150" t="str">
        <f>IF(AND((RIGHT($HH$3,2)-'[1]Miter Profiles'!$AC$217-'[1]Outside Edges'!$B90)&gt;=5,'[1]Outside Edges'!$P90="Yes"),"Yes","No")</f>
        <v>Yes</v>
      </c>
      <c r="HI91" s="124" t="str">
        <f>IF(AND((RIGHT($HI$3,2)-'[1]Miter Profiles'!$AC$218-'[1]Outside Edges'!$B90)&gt;=5,'[1]Outside Edges'!$P90="Yes"),"Yes","No")</f>
        <v>Yes</v>
      </c>
      <c r="HJ91" s="116" t="str">
        <f>IF(AND((RIGHT($HJ$3,2)-'[1]Miter Profiles'!$AC$219-'[1]Outside Edges'!$B90)&gt;=5,'[1]Outside Edges'!$P90="Yes"),"Yes","No")</f>
        <v>Yes</v>
      </c>
      <c r="HK91" s="129" t="str">
        <f>IF(AND((RIGHT($HK$3,2)-'[1]Miter Profiles'!$AC$220-'[1]Outside Edges'!$B90)&gt;=5,'[1]Outside Edges'!$P90="Yes"),"Yes","No")</f>
        <v>No</v>
      </c>
      <c r="HL91" s="10" t="str">
        <f>IF(AND((RIGHT($HL$3,2)-'[1]Miter Profiles'!$AC$221-'[1]Outside Edges'!$B90)&gt;=5,'[1]Outside Edges'!$P90="Yes"),"Yes","No")</f>
        <v>Yes</v>
      </c>
      <c r="HM91" s="90" t="str">
        <f>IF(AND((RIGHT($HM$3,2)-'[1]Miter Profiles'!$AC$222-'[1]Outside Edges'!$B90)&gt;=5,'[1]Outside Edges'!$P90="Yes"),"Yes","No")</f>
        <v>Yes</v>
      </c>
      <c r="HN91" s="150" t="str">
        <f>IF(AND((RIGHT($HN$3,2)-'[1]Miter Profiles'!$AC$223-'[1]Outside Edges'!$B90)&gt;=5,'[1]Outside Edges'!$P90="Yes"),"Yes","No")</f>
        <v>No</v>
      </c>
      <c r="HO91" s="124" t="str">
        <f>IF(AND((RIGHT($HO$3,2)-'[1]Miter Profiles'!$AC$224-'[1]Outside Edges'!$B90)&gt;=5,'[1]Outside Edges'!$P90="Yes"),"Yes","No")</f>
        <v>Yes</v>
      </c>
      <c r="HP91" s="124" t="str">
        <f>IF(AND((RIGHT($HP$3,2)-'[1]Miter Profiles'!$AC$225-'[1]Outside Edges'!$B90)&gt;=5,'[1]Outside Edges'!$P90="Yes"),"Yes","No")</f>
        <v>Yes</v>
      </c>
      <c r="HQ91" s="153" t="str">
        <f>IF(AND((RIGHT($HQ$3,3)-'[1]Miter Profiles'!$AC$226-'[1]Outside Edges'!$B90)&gt;=5,'[1]Outside Edges'!$P90="Yes"),"Yes","No")</f>
        <v>Yes</v>
      </c>
      <c r="HR91" s="129" t="str">
        <f>IF(AND((RIGHT($HR$3,2)-'[1]Miter Profiles'!$AC$227-'[1]Outside Edges'!$B90)&gt;=5,'[1]Outside Edges'!$P90="Yes"),"Yes","No")</f>
        <v>Yes</v>
      </c>
      <c r="HS91" s="10" t="str">
        <f>IF(AND((RIGHT($HS$3,2)-'[1]Miter Profiles'!$AC$228-'[1]Outside Edges'!$B90)&gt;=5,'[1]Outside Edges'!$P90="Yes"),"Yes","No")</f>
        <v>Yes</v>
      </c>
      <c r="HT91" s="163" t="str">
        <f>IF(AND((RIGHT($HT$3,2)-'[1]Miter Profiles'!$AC$229-'[1]Outside Edges'!$B90)&gt;=5,'[1]Outside Edges'!$P90="Yes"),"Yes","No")</f>
        <v>Yes</v>
      </c>
      <c r="HU91" s="150" t="str">
        <f>IF(AND((RIGHT($HU$3,2)-'[1]Miter Profiles'!$AC$230-'[1]Outside Edges'!$B90)&gt;=5,'[1]Outside Edges'!$P90="Yes"),"Yes","No")</f>
        <v>No</v>
      </c>
      <c r="HV91" s="124" t="str">
        <f>IF(AND((RIGHT($HV$3,2)-'[1]Miter Profiles'!$AC$231-'[1]Outside Edges'!$B90)&gt;=5,'[1]Outside Edges'!$P90="Yes"),"Yes","No")</f>
        <v>Yes</v>
      </c>
      <c r="HW91" s="116" t="str">
        <f>IF(AND((RIGHT($HW$3,2)-'[1]Miter Profiles'!$AC$232-'[1]Outside Edges'!$B90)&gt;=5,'[1]Outside Edges'!$P90="Yes"),"Yes","No")</f>
        <v>Yes</v>
      </c>
      <c r="HX91" s="129" t="str">
        <f>IF(AND((RIGHT($HX$3,2)-'[1]Miter Profiles'!$AC$233-'[1]Outside Edges'!$B90)&gt;=5,'[1]Outside Edges'!$P90="Yes"),"Yes","No")</f>
        <v>No</v>
      </c>
      <c r="HY91" s="10" t="str">
        <f>IF(AND((RIGHT($HY$3,2)-'[1]Miter Profiles'!$AC$234-'[1]Outside Edges'!$B90)&gt;=5,'[1]Outside Edges'!$P90="Yes"),"Yes","No")</f>
        <v>Yes</v>
      </c>
      <c r="HZ91" s="90" t="str">
        <f>IF(AND((RIGHT($HZ$3,2)-'[1]Miter Profiles'!$AC$235-'[1]Outside Edges'!$B90)&gt;=5,'[1]Outside Edges'!$P90="Yes"),"Yes","No")</f>
        <v>Yes</v>
      </c>
      <c r="IA91" s="150" t="str">
        <f>IF(AND((RIGHT($IA$3,2)-'[1]Miter Profiles'!$AC$236-'[1]Outside Edges'!$B90)&gt;=5,'[1]Outside Edges'!$P90="Yes"),"Yes","No")</f>
        <v>Yes</v>
      </c>
      <c r="IB91" s="124" t="str">
        <f>IF(AND((RIGHT($IB$3,2)-'[1]Miter Profiles'!$AC$237-'[1]Outside Edges'!$B90)&gt;=5,'[1]Outside Edges'!$P90="Yes"),"Yes","No")</f>
        <v>Yes</v>
      </c>
      <c r="IC91" s="116" t="str">
        <f>IF(AND((RIGHT($IC$3,2)-'[1]Miter Profiles'!$AC$238-'[1]Outside Edges'!$B90)&gt;=5,'[1]Outside Edges'!$P90="Yes"),"Yes","No")</f>
        <v>Yes</v>
      </c>
      <c r="ID91" s="129" t="str">
        <f>IF(AND((RIGHT($ID$3,2)-'[1]Miter Profiles'!$AC$239-'[1]Outside Edges'!$B90)&gt;=5,'[1]Outside Edges'!$P90="Yes"),"Yes","No")</f>
        <v>Yes</v>
      </c>
      <c r="IE91" s="10" t="str">
        <f>IF(AND((RIGHT($IE$3,2)-'[1]Miter Profiles'!$AC$240-'[1]Outside Edges'!$B90)&gt;=5,'[1]Outside Edges'!$P90="Yes"),"Yes","No")</f>
        <v>Yes</v>
      </c>
      <c r="IF91" s="90" t="str">
        <f>IF(AND((RIGHT($IF$3,2)-'[1]Miter Profiles'!$AC$241-'[1]Outside Edges'!$B90)&gt;=5,'[1]Outside Edges'!$P90="Yes"),"Yes","No")</f>
        <v>Yes</v>
      </c>
      <c r="IG91" s="150" t="str">
        <f>IF(AND((RIGHT($IG$3,2)-'[1]Miter Profiles'!$AC$242-'[1]Outside Edges'!$B90)&gt;=5,'[1]Outside Edges'!$P90="Yes"),"Yes","No")</f>
        <v>Yes</v>
      </c>
      <c r="IH91" s="124" t="str">
        <f>IF(AND((RIGHT($IH$3,2)-'[1]Miter Profiles'!$AC$243-'[1]Outside Edges'!$B90)&gt;=5,'[1]Outside Edges'!$P90="Yes"),"Yes","No")</f>
        <v>Yes</v>
      </c>
      <c r="II91" s="116" t="str">
        <f>IF(AND((RIGHT($II$3,2)-'[1]Miter Profiles'!$AC$244-'[1]Outside Edges'!$B90)&gt;=5,'[1]Outside Edges'!$P90="Yes"),"Yes","No")</f>
        <v>Yes</v>
      </c>
      <c r="IJ91" s="129" t="str">
        <f>IF(AND((RIGHT($IJ$3,2)-'[1]Miter Profiles'!$AC$245-'[1]Outside Edges'!$B90)&gt;=5,'[1]Outside Edges'!$P90="Yes"),"Yes","No")</f>
        <v>Yes</v>
      </c>
      <c r="IK91" s="10" t="str">
        <f>IF(AND((RIGHT($IK$3,2)-'[1]Miter Profiles'!$AC$246-'[1]Outside Edges'!$B90)&gt;=5,'[1]Outside Edges'!$P90="Yes"),"Yes","No")</f>
        <v>Yes</v>
      </c>
      <c r="IL91" s="90" t="str">
        <f>IF(AND((RIGHT($IL$3,2)-'[1]Miter Profiles'!$AC$247-'[1]Outside Edges'!$B90)&gt;=5,'[1]Outside Edges'!$P90="Yes"),"Yes","No")</f>
        <v>Yes</v>
      </c>
      <c r="IM91" s="150" t="str">
        <f>IF(AND((RIGHT($IM$3,2)-'[1]Miter Profiles'!$AC$248-'[1]Outside Edges'!$B90)&gt;=5,'[1]Outside Edges'!$P90="Yes"),"Yes","No")</f>
        <v>No</v>
      </c>
      <c r="IN91" s="124" t="str">
        <f>IF(AND((RIGHT($IN$3,2)-'[1]Miter Profiles'!$AC$249-'[1]Outside Edges'!$B90)&gt;=5,'[1]Outside Edges'!$P90="Yes"),"Yes","No")</f>
        <v>Yes</v>
      </c>
      <c r="IO91" s="116" t="str">
        <f>IF(AND((RIGHT($IO$3,2)-'[1]Miter Profiles'!$AC$250-'[1]Outside Edges'!$B90)&gt;=5,'[1]Outside Edges'!$P90="Yes"),"Yes","No")</f>
        <v>Yes</v>
      </c>
      <c r="IP91" s="129" t="str">
        <f>IF(AND((RIGHT($IP$3,2)-'[1]Miter Profiles'!$AC$251-'[1]Outside Edges'!$B90)&gt;=5,'[1]Outside Edges'!$P90="Yes"),"Yes","No")</f>
        <v>No</v>
      </c>
      <c r="IQ91" s="10" t="str">
        <f>IF(AND((RIGHT($IQ$3,2)-'[1]Miter Profiles'!$AC$252-'[1]Outside Edges'!$B90)&gt;=5,'[1]Outside Edges'!$P90="Yes"),"Yes","No")</f>
        <v>Yes</v>
      </c>
      <c r="IR91" s="90" t="str">
        <f>IF(AND((RIGHT($IR$3,2)-'[1]Miter Profiles'!$AC$253-'[1]Outside Edges'!$B90)&gt;=5,'[1]Outside Edges'!$P90="Yes"),"Yes","No")</f>
        <v>Yes</v>
      </c>
      <c r="IS91" s="150" t="str">
        <f>IF(AND((RIGHT($IS$3,2)-'[1]Miter Profiles'!$AC$254-'[1]Outside Edges'!$B90)&gt;=5,'[1]Outside Edges'!$P90="Yes"),"Yes","No")</f>
        <v>No</v>
      </c>
      <c r="IT91" s="124" t="str">
        <f>IF(AND((RIGHT($IT$3,2)-'[1]Miter Profiles'!$AC$255-'[1]Outside Edges'!$B90)&gt;=5,'[1]Outside Edges'!$P90="Yes"),"Yes","No")</f>
        <v>Yes</v>
      </c>
      <c r="IU91" s="116" t="str">
        <f>IF(AND((RIGHT($IU$3,2)-'[1]Miter Profiles'!$AC$256-'[1]Outside Edges'!$B90)&gt;=5,'[1]Outside Edges'!$P90="Yes"),"Yes","No")</f>
        <v>Yes</v>
      </c>
      <c r="IV91" s="129" t="str">
        <f>IF(AND((RIGHT($IV$3,2)-'[1]Miter Profiles'!$AC$257-'[1]Outside Edges'!$B90)&gt;=5,'[1]Outside Edges'!$P90="Yes"),"Yes","No")</f>
        <v>Yes</v>
      </c>
      <c r="IW91" s="10" t="str">
        <f>IF(AND((RIGHT($IW$3,2)-'[1]Miter Profiles'!$AC$258-'[1]Outside Edges'!$B90)&gt;=5,'[1]Outside Edges'!$P90="Yes"),"Yes","No")</f>
        <v>Yes</v>
      </c>
      <c r="IX91" s="90" t="str">
        <f>IF(AND((RIGHT($IX$3,2)-'[1]Miter Profiles'!$AC$259-'[1]Outside Edges'!$B90)&gt;=5,'[1]Outside Edges'!$P90="Yes"),"Yes","No")</f>
        <v>Yes</v>
      </c>
      <c r="IY91" s="150" t="str">
        <f>IF(AND((RIGHT($IY$3,2)-'[1]Miter Profiles'!$AC$260-'[1]Outside Edges'!$B90)&gt;=5,'[1]Outside Edges'!$P90="Yes"),"Yes","No")</f>
        <v>Yes</v>
      </c>
      <c r="IZ91" s="124" t="str">
        <f>IF(AND((RIGHT($IZ$3,2)-'[1]Miter Profiles'!$AC$261-'[1]Outside Edges'!$B90)&gt;=5,'[1]Outside Edges'!$P90="Yes"),"Yes","No")</f>
        <v>Yes</v>
      </c>
      <c r="JA91" s="116" t="str">
        <f>IF(AND((RIGHT($JA$3,2)-'[1]Miter Profiles'!$AC$262-'[1]Outside Edges'!$B90)&gt;=5,'[1]Outside Edges'!$P90="Yes"),"Yes","No")</f>
        <v>Yes</v>
      </c>
      <c r="JB91" s="129" t="str">
        <f>IF(AND((RIGHT($JB$3,2)-'[1]Miter Profiles'!$AC$263-'[1]Outside Edges'!$B90)&gt;=5,'[1]Outside Edges'!$P90="Yes"),"Yes","No")</f>
        <v>Yes</v>
      </c>
      <c r="JC91" s="10" t="str">
        <f>IF(AND((RIGHT($JC$3,2)-'[1]Miter Profiles'!$AC$264-'[1]Outside Edges'!$B90)&gt;=5,'[1]Outside Edges'!$P90="Yes"),"Yes","No")</f>
        <v>Yes</v>
      </c>
      <c r="JD91" s="90" t="str">
        <f>IF(AND((RIGHT($JD$3,2)-'[1]Miter Profiles'!$AC$265-'[1]Outside Edges'!$B90)&gt;=5,'[1]Outside Edges'!$P90="Yes"),"Yes","No")</f>
        <v>Yes</v>
      </c>
      <c r="JE91" s="236" t="str">
        <f>IF(AND((RIGHT($JE$3,2)-'[1]Miter Profiles'!$AC$266-'[1]Outside Edges'!$B90)&gt;=5,'[1]Outside Edges'!$P90="Yes"),"Yes","No")</f>
        <v>No</v>
      </c>
      <c r="JF91" s="237" t="str">
        <f>IF(AND((RIGHT($JF$3,2)-'[1]Miter Profiles'!$AC$267-'[1]Outside Edges'!$B90)&gt;=5,'[1]Outside Edges'!$P90="Yes"),"Yes","No")</f>
        <v>Yes</v>
      </c>
      <c r="JG91" s="238" t="str">
        <f>IF(AND((RIGHT($JG$3,2)-'[1]Miter Profiles'!$AC$268-'[1]Outside Edges'!$B90)&gt;=5,'[1]Outside Edges'!$P90="Yes"),"Yes","No")</f>
        <v>Yes</v>
      </c>
      <c r="JH91" s="129" t="str">
        <f>IF(AND((RIGHT($JH$3,2)-'[1]Miter Profiles'!$AC$269-'[1]Outside Edges'!$B90)&gt;=5,'[1]Outside Edges'!$P90="Yes"),"Yes","No")</f>
        <v>Yes</v>
      </c>
      <c r="JI91" s="113" t="str">
        <f>IF(AND((RIGHT($JI$3,2)-'[1]Miter Profiles'!$AC$270-'[1]Outside Edges'!$B90)&gt;=5,'[1]Outside Edges'!$P90="Yes"),"Yes","No")</f>
        <v>Yes</v>
      </c>
      <c r="JJ91" s="90" t="str">
        <f>IF(AND((RIGHT($JJ$3,2)-'[1]Miter Profiles'!$AC$271-'[1]Outside Edges'!$B90)&gt;=5,'[1]Outside Edges'!$P90="Yes"),"Yes","No")</f>
        <v>Yes</v>
      </c>
      <c r="JK91" s="236" t="str">
        <f>IF(AND((RIGHT($JK$3,2)-'[1]Miter Profiles'!$AC$272-'[1]Outside Edges'!$B90)&gt;=5,'[1]Outside Edges'!$P90="Yes"),"Yes","No")</f>
        <v>Yes</v>
      </c>
      <c r="JL91" s="237" t="str">
        <f>IF(AND((RIGHT($JL$3,2)-'[1]Miter Profiles'!$AC$273-'[1]Outside Edges'!$B90)&gt;=5,'[1]Outside Edges'!$P90="Yes"),"Yes","No")</f>
        <v>Yes</v>
      </c>
      <c r="JM91" s="238" t="str">
        <f>IF(AND((RIGHT($JM$3,2)-'[1]Miter Profiles'!$AC$274-'[1]Outside Edges'!$B90)&gt;=5,'[1]Outside Edges'!$P90="Yes"),"Yes","No")</f>
        <v>Yes</v>
      </c>
      <c r="JN91" s="129" t="str">
        <f>IF(AND((RIGHT($JN$3,2)-'[1]Miter Profiles'!$AC$275-'[1]Outside Edges'!$B90)&gt;=5,'[1]Outside Edges'!$P90="Yes"),"Yes","No")</f>
        <v>Yes</v>
      </c>
      <c r="JO91" s="113" t="str">
        <f>IF(AND((RIGHT($JO$3,2)-'[1]Miter Profiles'!$AC$276-'[1]Outside Edges'!$B90)&gt;=5,'[1]Outside Edges'!$P90="Yes"),"Yes","No")</f>
        <v>Yes</v>
      </c>
      <c r="JP91" s="90" t="str">
        <f>IF(AND((RIGHT($JP$3,2)-'[1]Miter Profiles'!$AC$277-'[1]Outside Edges'!$B90)&gt;=5,'[1]Outside Edges'!$P90="Yes"),"Yes","No")</f>
        <v>Yes</v>
      </c>
      <c r="JQ91" s="236" t="str">
        <f>IF(AND((RIGHT($JQ$3,2)-'[1]Miter Profiles'!$AC$278-'[1]Outside Edges'!$B90)&gt;=5,'[1]Outside Edges'!$P90="Yes"),"Yes","No")</f>
        <v>No</v>
      </c>
      <c r="JR91" s="237" t="str">
        <f>IF(AND((RIGHT($JR$3,2)-'[1]Miter Profiles'!$AC$279-'[1]Outside Edges'!$B90)&gt;=5,'[1]Outside Edges'!$P90="Yes"),"Yes","No")</f>
        <v>No</v>
      </c>
      <c r="JS91" s="238" t="str">
        <f>IF(AND((RIGHT($JS$3,2)-'[1]Miter Profiles'!$AC$280-'[1]Outside Edges'!$B90)&gt;=5,'[1]Outside Edges'!$P90="Yes"),"Yes","No")</f>
        <v>Yes</v>
      </c>
      <c r="JT91" s="129" t="str">
        <f>IF(AND((RIGHT($JT$3,2)-'[1]Miter Profiles'!$AC$281-'[1]Outside Edges'!$B90)&gt;=5,'[1]Outside Edges'!$P90="Yes"),"Yes","No")</f>
        <v>No</v>
      </c>
      <c r="JU91" s="113" t="str">
        <f>IF(AND((RIGHT($JU$3,2)-'[1]Miter Profiles'!$AC$282-'[1]Outside Edges'!$B90)&gt;=5,'[1]Outside Edges'!$P90="Yes"),"Yes","No")</f>
        <v>No</v>
      </c>
      <c r="JV91" s="90" t="str">
        <f>IF(AND((RIGHT($JV$3,2)-'[1]Miter Profiles'!$AC$283-'[1]Outside Edges'!$B90)&gt;=5,'[1]Outside Edges'!$P90="Yes"),"Yes","No")</f>
        <v>Yes</v>
      </c>
      <c r="JW91" s="236" t="str">
        <f>IF(AND((RIGHT($JW$3,2)-'[1]Miter Profiles'!$AC$284-'[1]Outside Edges'!$B90)&gt;=5,'[1]Outside Edges'!$P90="Yes"),"Yes","No")</f>
        <v>Yes</v>
      </c>
      <c r="JX91" s="237" t="str">
        <f>IF(AND((RIGHT($JX$3,2)-'[1]Miter Profiles'!$AC$285-'[1]Outside Edges'!$B90)&gt;=5,'[1]Outside Edges'!$P90="Yes"),"Yes","No")</f>
        <v>Yes</v>
      </c>
      <c r="JY91" s="238" t="str">
        <f>IF(AND((RIGHT($JY$3,2)-'[1]Miter Profiles'!$AC$286-'[1]Outside Edges'!$B90)&gt;=5,'[1]Outside Edges'!$P90="Yes"),"Yes","No")</f>
        <v>Yes</v>
      </c>
      <c r="JZ91" s="129" t="str">
        <f>IF(AND((RIGHT($JZ$3,2)-'[1]Miter Profiles'!$AC$287-'[1]Outside Edges'!$B90)&gt;=5,'[1]Outside Edges'!$P90="Yes"),"Yes","No")</f>
        <v>Yes</v>
      </c>
      <c r="KA91" s="113" t="str">
        <f>IF(AND((RIGHT($KA$3,2)-'[1]Miter Profiles'!$AC$288-'[1]Outside Edges'!$B90)&gt;=5,'[1]Outside Edges'!$P90="Yes"),"Yes","No")</f>
        <v>Yes</v>
      </c>
      <c r="KB91" s="90" t="str">
        <f>IF(AND((RIGHT($KB$3,2)-'[1]Miter Profiles'!$AC$289-'[1]Outside Edges'!$B90)&gt;=5,'[1]Outside Edges'!$P90="Yes"),"Yes","No")</f>
        <v>Yes</v>
      </c>
      <c r="KC91" s="236" t="str">
        <f>IF(AND((RIGHT($KC$3,2)-'[1]Miter Profiles'!$AC$290-'[1]Outside Edges'!$B90)&gt;=5,'[1]Outside Edges'!$P90="Yes"),"Yes","No")</f>
        <v>No</v>
      </c>
      <c r="KD91" s="237" t="str">
        <f>IF(AND((RIGHT($KD$3,2)-'[1]Miter Profiles'!$AC$291-'[1]Outside Edges'!$B90)&gt;=5,'[1]Outside Edges'!$P90="Yes"),"Yes","No")</f>
        <v>Yes</v>
      </c>
      <c r="KE91" s="238" t="str">
        <f>IF(AND((RIGHT($KE$3,2)-'[1]Miter Profiles'!$AC$292-'[1]Outside Edges'!$B90)&gt;=5,'[1]Outside Edges'!$P90="Yes"),"Yes","No")</f>
        <v>Yes</v>
      </c>
      <c r="KF91" s="129" t="str">
        <f>IF(AND((RIGHT($KF$3,2)-'[1]Miter Profiles'!$AC$293-'[1]Outside Edges'!$B90)&gt;=5,'[1]Outside Edges'!$P90="Yes"),"Yes","No")</f>
        <v>Yes</v>
      </c>
      <c r="KG91" s="113" t="str">
        <f>IF(AND((RIGHT($KG$3,2)-'[1]Miter Profiles'!$AC$294-'[1]Outside Edges'!$B90)&gt;=5,'[1]Outside Edges'!$P90="Yes"),"Yes","No")</f>
        <v>Yes</v>
      </c>
      <c r="KH91" s="90" t="str">
        <f>IF(AND((RIGHT($KH$3,2)-'[1]Miter Profiles'!$AC$295-'[1]Outside Edges'!$B90)&gt;=5,'[1]Outside Edges'!$P90="Yes"),"Yes","No")</f>
        <v>Yes</v>
      </c>
      <c r="KI91" s="236" t="str">
        <f>IF(AND((RIGHT($KI$3,2)-'[1]Miter Profiles'!$AC$296-'[1]Outside Edges'!$B90)&gt;=5,'[1]Outside Edges'!$P90="Yes"),"Yes","No")</f>
        <v>Yes</v>
      </c>
      <c r="KJ91" s="237" t="str">
        <f>IF(AND((RIGHT($KJ$3,2)-'[1]Miter Profiles'!$AC$297-'[1]Outside Edges'!$B90)&gt;=5,'[1]Outside Edges'!$P90="Yes"),"Yes","No")</f>
        <v>Yes</v>
      </c>
      <c r="KK91" s="238" t="str">
        <f>IF(AND((RIGHT($KK$3,2)-'[1]Miter Profiles'!$AC$298-'[1]Outside Edges'!$B90)&gt;=5,'[1]Outside Edges'!$P90="Yes"),"Yes","No")</f>
        <v>Yes</v>
      </c>
      <c r="KL91" s="129" t="str">
        <f>IF(AND((RIGHT($KL$3,2)-'[1]Miter Profiles'!$AC$299-'[1]Outside Edges'!$B90)&gt;=5,'[1]Outside Edges'!$P90="Yes"),"Yes","No")</f>
        <v>Yes</v>
      </c>
      <c r="KM91" s="113" t="str">
        <f>IF(AND((RIGHT($KM$3,2)-'[1]Miter Profiles'!$AC$300-'[1]Outside Edges'!$B90)&gt;=5,'[1]Outside Edges'!$P90="Yes"),"Yes","No")</f>
        <v>Yes</v>
      </c>
      <c r="KN91" s="90" t="str">
        <f>IF(AND((RIGHT($KN$3,2)-'[1]Miter Profiles'!$AC$301-'[1]Outside Edges'!$B90)&gt;=5,'[1]Outside Edges'!$P90="Yes"),"Yes","No")</f>
        <v>Yes</v>
      </c>
      <c r="KO91" s="236" t="str">
        <f>IF(AND((RIGHT($KO$3,2)-'[1]Miter Profiles'!$AC$302-'[1]Outside Edges'!$B90)&gt;=5,'[1]Outside Edges'!$P90="Yes"),"Yes","No")</f>
        <v>Yes</v>
      </c>
      <c r="KP91" s="237" t="str">
        <f>IF(AND((RIGHT($KP$3,2)-'[1]Miter Profiles'!$AC$303-'[1]Outside Edges'!$B90)&gt;=5,'[1]Outside Edges'!$P90="Yes"),"Yes","No")</f>
        <v>Yes</v>
      </c>
      <c r="KQ91" s="238" t="str">
        <f>IF(AND((RIGHT($KQ$3,2)-'[1]Miter Profiles'!$AC$304-'[1]Outside Edges'!$B90)&gt;=5,'[1]Outside Edges'!$P90="Yes"),"Yes","No")</f>
        <v>Yes</v>
      </c>
      <c r="KR91" s="129" t="str">
        <f>IF(AND((RIGHT($KR$3,2)-'[1]Miter Profiles'!$AC$305-'[1]Outside Edges'!$B90)&gt;=5,'[1]Outside Edges'!$P90="Yes"),"Yes","No")</f>
        <v>Yes</v>
      </c>
      <c r="KS91" s="113" t="str">
        <f>IF(AND((RIGHT($KS$3,2)-'[1]Miter Profiles'!$AC$306-'[1]Outside Edges'!$B90)&gt;=5,'[1]Outside Edges'!$P90="Yes"),"Yes","No")</f>
        <v>Yes</v>
      </c>
      <c r="KT91" s="90" t="str">
        <f>IF(AND((RIGHT($KT$3,2)-'[1]Miter Profiles'!$AC$307-'[1]Outside Edges'!$B90)&gt;=5,'[1]Outside Edges'!$P90="Yes"),"Yes","No")</f>
        <v>Yes</v>
      </c>
      <c r="KU91" s="236" t="str">
        <f>IF(AND((RIGHT($KU$3,2)-'[1]Miter Profiles'!$AC$308-'[1]Outside Edges'!$B90)&gt;=5,'[1]Outside Edges'!$P90="Yes"),"Yes","No")</f>
        <v>No</v>
      </c>
      <c r="KV91" s="237" t="str">
        <f>IF(AND((RIGHT($KV$3,2)-'[1]Miter Profiles'!$AC$309-'[1]Outside Edges'!$B90)&gt;=5,'[1]Outside Edges'!$P90="Yes"),"Yes","No")</f>
        <v>Yes</v>
      </c>
      <c r="KW91" s="238" t="str">
        <f>IF(AND((RIGHT($KW$3,2)-'[1]Miter Profiles'!$AC$310-'[1]Outside Edges'!$B90)&gt;=5,'[1]Outside Edges'!$P90="Yes"),"Yes","No")</f>
        <v>Yes</v>
      </c>
      <c r="KX91" s="129" t="str">
        <f>IF(AND((RIGHT($KX$3,2)-'[1]Miter Profiles'!$AC$311-'[1]Outside Edges'!$B90)&gt;=5,'[1]Outside Edges'!$P90="Yes"),"Yes","No")</f>
        <v>No</v>
      </c>
      <c r="KY91" s="113" t="str">
        <f>IF(AND((RIGHT($KY$3,2)-'[1]Miter Profiles'!$AC$312-'[1]Outside Edges'!$B90)&gt;=5,'[1]Outside Edges'!$P90="Yes"),"Yes","No")</f>
        <v>Yes</v>
      </c>
      <c r="KZ91" s="90" t="str">
        <f>IF(AND((RIGHT($KZ$3,2)-'[1]Miter Profiles'!$AC$313-'[1]Outside Edges'!$B90)&gt;=5,'[1]Outside Edges'!$P90="Yes"),"Yes","No")</f>
        <v>Yes</v>
      </c>
      <c r="LA91" s="236" t="str">
        <f>IF(AND((RIGHT($LA$3,2)-'[1]Miter Profiles'!$AC$314-'[1]Outside Edges'!$B90)&gt;=5,'[1]Outside Edges'!$P90="Yes"),"Yes","No")</f>
        <v>No</v>
      </c>
      <c r="LB91" s="237" t="str">
        <f>IF(AND((RIGHT($LB$3,2)-'[1]Miter Profiles'!$AC$315-'[1]Outside Edges'!$B90)&gt;=5,'[1]Outside Edges'!$P90="Yes"),"Yes","No")</f>
        <v>No</v>
      </c>
      <c r="LC91" s="243" t="str">
        <f>IF(AND((RIGHT($LC$3,2)-'[1]Miter Profiles'!$AC$316-'[1]Outside Edges'!$B90)&gt;=5,'[1]Outside Edges'!$P90="Yes"),"Yes","No")</f>
        <v>No</v>
      </c>
      <c r="LD91" s="244" t="str">
        <f>IF(AND((RIGHT($LD$3,2)-'[1]Miter Profiles'!$AC$317-'[1]Outside Edges'!$B90)&gt;=5,'[1]Outside Edges'!$P90="Yes"),"Yes","No")</f>
        <v>No</v>
      </c>
      <c r="LE91" s="113" t="str">
        <f>IF(AND((RIGHT($LE$3,2)-'[1]Miter Profiles'!$AC$318-'[1]Outside Edges'!$B90)&gt;=5,'[1]Outside Edges'!$P90="Yes"),"Yes","No")</f>
        <v>No</v>
      </c>
      <c r="LF91" s="10" t="str">
        <f>IF(AND((RIGHT($LF$3,2)-'[1]Miter Profiles'!$AC$319-'[1]Outside Edges'!$B90)&gt;=5,'[1]Outside Edges'!$P90="Yes"),"Yes","No")</f>
        <v>No</v>
      </c>
      <c r="LG91" s="113" t="str">
        <f>IF(AND((RIGHT($LG$3,2)-'[1]Miter Profiles'!$AC$320-'[1]Outside Edges'!$B90)&gt;=5,'[1]Outside Edges'!$P90="Yes"),"Yes","No")</f>
        <v>No</v>
      </c>
      <c r="LH91" s="90" t="str">
        <f>IF(AND((RIGHT($LH$3,2)-'[1]Miter Profiles'!$AC$321-'[1]Outside Edges'!$B90)&gt;=5,'[1]Outside Edges'!$P90="Yes"),"Yes","No")</f>
        <v>No</v>
      </c>
      <c r="LI91" s="236" t="str">
        <f>IF(AND((RIGHT($LI$3,2)-'[1]Miter Profiles'!$AC$322-'[1]Outside Edges'!$B90)&gt;=5,'[1]Outside Edges'!$P90="Yes"),"Yes","No")</f>
        <v>No</v>
      </c>
      <c r="LJ91" s="237" t="str">
        <f>IF(AND((RIGHT($LJ$3,2)-'[1]Miter Profiles'!$AC$323-'[1]Outside Edges'!$B90)&gt;=5,'[1]Outside Edges'!$P90="Yes"),"Yes","No")</f>
        <v>Yes</v>
      </c>
      <c r="LK91" s="238" t="str">
        <f>IF(AND((RIGHT($LK$3,2)-'[1]Miter Profiles'!$AC$324-'[1]Outside Edges'!$B90)&gt;=5,'[1]Outside Edges'!$P90="Yes"),"Yes","No")</f>
        <v>Yes</v>
      </c>
      <c r="LL91" s="129" t="str">
        <f>IF(AND((RIGHT($LL$3,2)-'[1]Miter Profiles'!$AC$325-'[1]Outside Edges'!$B90)&gt;=5,'[1]Outside Edges'!$P90="Yes"),"Yes","No")</f>
        <v>Yes</v>
      </c>
      <c r="LM91" s="113" t="str">
        <f>IF(AND((RIGHT($LM$3,2)-'[1]Miter Profiles'!$AC$326-'[1]Outside Edges'!$B90)&gt;=5,'[1]Outside Edges'!$P90="Yes"),"Yes","No")</f>
        <v>Yes</v>
      </c>
      <c r="LN91" s="90" t="str">
        <f>IF(AND((RIGHT($LN$3,2)-'[1]Miter Profiles'!$AC$327-'[1]Outside Edges'!$B90)&gt;=5,'[1]Outside Edges'!$P90="Yes"),"Yes","No")</f>
        <v>Yes</v>
      </c>
      <c r="LO91" s="236" t="str">
        <f>IF(AND((RIGHT($LO$3,2)-'[1]Miter Profiles'!$AC$328-'[1]Outside Edges'!$B90)&gt;=5,'[1]Outside Edges'!$P90="Yes"),"Yes","No")</f>
        <v>No</v>
      </c>
      <c r="LP91" s="237" t="str">
        <f>IF(AND((RIGHT($LP$3,2)-'[1]Miter Profiles'!$AC$329-'[1]Outside Edges'!$B90)&gt;=5,'[1]Outside Edges'!$P90="Yes"),"Yes","No")</f>
        <v>Yes</v>
      </c>
      <c r="LQ91" s="238" t="str">
        <f>IF(AND((RIGHT($LQ$3,2)-'[1]Miter Profiles'!$AC$330-'[1]Outside Edges'!$B90)&gt;=5,'[1]Outside Edges'!$P90="Yes"),"Yes","No")</f>
        <v>Yes</v>
      </c>
      <c r="LR91" s="129" t="str">
        <f>IF(AND((RIGHT($LR$3,2)-'[1]Miter Profiles'!$AC$331-'[1]Outside Edges'!$B90)&gt;=5,'[1]Outside Edges'!$P90="Yes"),"Yes","No")</f>
        <v>No</v>
      </c>
      <c r="LS91" s="113" t="str">
        <f>IF(AND((RIGHT($LS$3,2)-'[1]Miter Profiles'!$AC$332-'[1]Outside Edges'!$B90)&gt;=5,'[1]Outside Edges'!$P90="Yes"),"Yes","No")</f>
        <v>Yes</v>
      </c>
      <c r="LT91" s="90" t="str">
        <f>IF(AND((RIGHT($LT$3,2)-'[1]Miter Profiles'!$AC$333-'[1]Outside Edges'!$B90)&gt;=5,'[1]Outside Edges'!$P90="Yes"),"Yes","No")</f>
        <v>Yes</v>
      </c>
    </row>
    <row r="92" spans="1:332" ht="15.75" customHeight="1" thickBot="1" x14ac:dyDescent="0.3">
      <c r="A92" s="8" t="str">
        <f>IF('[1]Outside Edges'!$A91&lt;&gt;"",'[1]Outside Edges'!$A91,"")</f>
        <v>D89</v>
      </c>
      <c r="B92" s="10" t="str">
        <f>IF(AND((RIGHT($B$3,2)-'[1]Miter Profiles'!$AC$3-'[1]Outside Edges'!$B91)&gt;=5,'[1]Outside Edges'!$P91="Yes"),"Yes","No")</f>
        <v>Yes</v>
      </c>
      <c r="C92" s="10" t="str">
        <f>IF(AND((RIGHT($C$3,2)-'[1]Miter Profiles'!$AC$4-'[1]Outside Edges'!$B91)&gt;=5,'[1]Outside Edges'!$P91="Yes"),"Yes","No")</f>
        <v>Yes</v>
      </c>
      <c r="D92" s="85" t="str">
        <f>IF(AND((RIGHT($D$3,2)-'[1]Miter Profiles'!$AC$5-'[1]Outside Edges'!$B91)&gt;=5,'[1]Outside Edges'!$P91="Yes"),"Yes","No")</f>
        <v>Yes</v>
      </c>
      <c r="E92" s="86" t="str">
        <f>IF(AND((RIGHT($E$3,2)-'[1]Miter Profiles'!$AC$6-'[1]Outside Edges'!$B91)&gt;=5,'[1]Outside Edges'!$P91="Yes"),"Yes","No")</f>
        <v>Yes</v>
      </c>
      <c r="F92" s="11" t="str">
        <f>IF(AND((RIGHT($F$3,2)-'[1]Miter Profiles'!$AC$7-'[1]Outside Edges'!$B91)&gt;=5,'[1]Outside Edges'!$P91="Yes"),"Yes","No")</f>
        <v>Yes</v>
      </c>
      <c r="G92" s="87" t="str">
        <f>IF(AND((RIGHT($G$3,2)-'[1]Miter Profiles'!$AC$8-'[1]Outside Edges'!$B91)&gt;=5,'[1]Outside Edges'!$P91="Yes"),"Yes","No")</f>
        <v>Yes</v>
      </c>
      <c r="H92" s="10" t="str">
        <f>IF(AND((RIGHT($H$3,2)-'[1]Miter Profiles'!$AC$9-'[1]Outside Edges'!$B91)&gt;=5,'[1]Outside Edges'!$P91="Yes"),"Yes","No")</f>
        <v>Yes</v>
      </c>
      <c r="I92" s="10" t="str">
        <f>IF(AND((RIGHT($I$3,2)-'[1]Miter Profiles'!$AC$10-'[1]Outside Edges'!$B91)&gt;=5,'[1]Outside Edges'!$P91="Yes"),"Yes","No")</f>
        <v>Yes</v>
      </c>
      <c r="J92" s="85" t="str">
        <f>IF(AND((RIGHT($J$3,2)-'[1]Miter Profiles'!$AC$11-'[1]Outside Edges'!$B91)&gt;=5,'[1]Outside Edges'!$P91="Yes"),"Yes","No")</f>
        <v>Yes</v>
      </c>
      <c r="K92" s="86" t="str">
        <f>IF(AND((RIGHT($K$3,2)-'[1]Miter Profiles'!$AC$12-'[1]Outside Edges'!$B91)&gt;=5,'[1]Outside Edges'!$P91="Yes"),"Yes","No")</f>
        <v>Yes</v>
      </c>
      <c r="L92" s="11" t="str">
        <f>IF(AND((RIGHT($L$3,2)-'[1]Miter Profiles'!$AC$13-'[1]Outside Edges'!$B91)&gt;=5,'[1]Outside Edges'!$P91="Yes"),"Yes","No")</f>
        <v>Yes</v>
      </c>
      <c r="M92" s="87" t="str">
        <f>IF(AND((RIGHT($M$3,2)-'[1]Miter Profiles'!$AC$14-'[1]Outside Edges'!$B91)&gt;=5,'[1]Outside Edges'!$P91="Yes"),"Yes","No")</f>
        <v>Yes</v>
      </c>
      <c r="N92" s="10" t="str">
        <f>IF(AND((RIGHT($N$3,2)-'[1]Miter Profiles'!$AC$15-'[1]Outside Edges'!$B91)&gt;=4,'[1]Outside Edges'!$P91="Yes"),"Yes","No")</f>
        <v>Yes</v>
      </c>
      <c r="O92" s="10" t="str">
        <f>IF(AND((RIGHT($O$3,2)-'[1]Miter Profiles'!$AC$16-'[1]Outside Edges'!$B91)&gt;=5,'[1]Outside Edges'!$P91="Yes"),"Yes","No")</f>
        <v>Yes</v>
      </c>
      <c r="P92" s="85" t="str">
        <f>IF(AND((RIGHT($P$3,2)-'[1]Miter Profiles'!$AC$17-'[1]Outside Edges'!$B91)&gt;=5,'[1]Outside Edges'!$P91="Yes"),"Yes","No")</f>
        <v>Yes</v>
      </c>
      <c r="Q92" s="86" t="str">
        <f>IF(AND((RIGHT($Q$3,2)-'[1]Miter Profiles'!$AC$18-'[1]Outside Edges'!$B91)&gt;=5,'[1]Outside Edges'!$P91="Yes"),"Yes","No")</f>
        <v>No</v>
      </c>
      <c r="R92" s="11" t="str">
        <f>IF(AND((RIGHT($R$3,2)-'[1]Miter Profiles'!$AC$19-'[1]Outside Edges'!$B91)&gt;=5,'[1]Outside Edges'!$P91="Yes"),"Yes","No")</f>
        <v>Yes</v>
      </c>
      <c r="S92" s="87" t="str">
        <f>IF(AND((RIGHT($S$3,2)-'[1]Miter Profiles'!$AC$20-'[1]Outside Edges'!$B91)&gt;=5,'[1]Outside Edges'!$P91="Yes"),"Yes","No")</f>
        <v>Yes</v>
      </c>
      <c r="T92" s="10" t="str">
        <f>IF(AND((RIGHT($T$3,2)-'[1]Miter Profiles'!$AC$21-'[1]Outside Edges'!$B91)&gt;=5,'[1]Outside Edges'!$P91="Yes"),"Yes","No")</f>
        <v>Yes</v>
      </c>
      <c r="U92" s="10" t="str">
        <f>IF(AND((RIGHT($U$3,2)-'[1]Miter Profiles'!$AC$22-'[1]Outside Edges'!$B91)&gt;=5,'[1]Outside Edges'!$P91="Yes"),"Yes","No")</f>
        <v>Yes</v>
      </c>
      <c r="V92" s="85" t="str">
        <f>IF(AND((RIGHT($V$3,2)-'[1]Miter Profiles'!$AC$23-'[1]Outside Edges'!$B91)&gt;=5,'[1]Outside Edges'!$P91="Yes"),"Yes","No")</f>
        <v>Yes</v>
      </c>
      <c r="W92" s="86" t="str">
        <f>IF(AND((RIGHT($W$3,2)-'[1]Miter Profiles'!$AC$24-'[1]Outside Edges'!$B91)&gt;=5,'[1]Outside Edges'!$P91="Yes"),"Yes","No")</f>
        <v>No</v>
      </c>
      <c r="X92" s="11" t="str">
        <f>IF(AND((RIGHT($X$3,2)-'[1]Miter Profiles'!$AC$25-'[1]Outside Edges'!$B91)&gt;=5,'[1]Outside Edges'!$P91="Yes"),"Yes","No")</f>
        <v>Yes</v>
      </c>
      <c r="Y92" s="87" t="str">
        <f>IF(AND((RIGHT($Y$3,2)-'[1]Miter Profiles'!$AC$26-'[1]Outside Edges'!$B91)&gt;=5,'[1]Outside Edges'!$P91="Yes"),"Yes","No")</f>
        <v>Yes</v>
      </c>
      <c r="Z92" s="10" t="str">
        <f>IF(AND((RIGHT($Z$3,2)-'[1]Miter Profiles'!$AC$27-'[1]Outside Edges'!$B91)&gt;=5,'[1]Outside Edges'!$P91="Yes"),"Yes","No")</f>
        <v>Yes</v>
      </c>
      <c r="AA92" s="10" t="str">
        <f>IF(AND((RIGHT($AA$3,2)-'[1]Miter Profiles'!$AC$28-'[1]Outside Edges'!$B91)&gt;=5,'[1]Outside Edges'!$P91="Yes"),"Yes","No")</f>
        <v>Yes</v>
      </c>
      <c r="AB92" s="85" t="str">
        <f>IF(AND((RIGHT($AB$3,2)-'[1]Miter Profiles'!$AC$29-'[1]Outside Edges'!$B91)&gt;=5,'[1]Outside Edges'!$P91="Yes"),"Yes","No")</f>
        <v>Yes</v>
      </c>
      <c r="AC92" s="86" t="str">
        <f>IF(AND((RIGHT($AC$3,2)-'[1]Miter Profiles'!$AC$30-'[1]Outside Edges'!$B91)&gt;=5,'[1]Outside Edges'!$P91="Yes"),"Yes","No")</f>
        <v>Yes</v>
      </c>
      <c r="AD92" s="11" t="str">
        <f>IF(AND((RIGHT($AD$3,2)-'[1]Miter Profiles'!$AC$31-'[1]Outside Edges'!$B91)&gt;=5,'[1]Outside Edges'!$P91="Yes"),"Yes","No")</f>
        <v>Yes</v>
      </c>
      <c r="AE92" s="87" t="str">
        <f>IF(AND((RIGHT($AE$3,2)-'[1]Miter Profiles'!$AC$32-'[1]Outside Edges'!$B91)&gt;=5,'[1]Outside Edges'!$P91="Yes"),"Yes","No")</f>
        <v>Yes</v>
      </c>
      <c r="AF92" s="10" t="str">
        <f>IF(AND((RIGHT($AF$3,2)-'[1]Miter Profiles'!$AC$33-'[1]Outside Edges'!$B91)&gt;=5,'[1]Outside Edges'!$P91="Yes"),"Yes","No")</f>
        <v>Yes</v>
      </c>
      <c r="AG92" s="10" t="str">
        <f>IF(AND((RIGHT($AG$3,2)-'[1]Miter Profiles'!$AC$34-'[1]Outside Edges'!$B91)&gt;=5,'[1]Outside Edges'!$P91="Yes"),"Yes","No")</f>
        <v>Yes</v>
      </c>
      <c r="AH92" s="85" t="str">
        <f>IF(AND((RIGHT($AH$3,2)-'[1]Miter Profiles'!$AC$35-'[1]Outside Edges'!$B91)&gt;=5,'[1]Outside Edges'!$P91="Yes"),"Yes","No")</f>
        <v>Yes</v>
      </c>
      <c r="AI92" s="86" t="str">
        <f>IF(AND((RIGHT($AI$3,2)-'[1]Miter Profiles'!$AC$36-'[1]Outside Edges'!$B91)&gt;=5,'[1]Outside Edges'!$P91="Yes"),"Yes","No")</f>
        <v>Yes</v>
      </c>
      <c r="AJ92" s="11" t="str">
        <f>IF(AND((RIGHT($AJ$3,2)-'[1]Miter Profiles'!$AC$37-'[1]Outside Edges'!$B91)&gt;=5,'[1]Outside Edges'!$P91="Yes"),"Yes","No")</f>
        <v>Yes</v>
      </c>
      <c r="AK92" s="87" t="str">
        <f>IF(AND((RIGHT($AK$3,2)-'[1]Miter Profiles'!$AC$38-'[1]Outside Edges'!$B91)&gt;=5,'[1]Outside Edges'!$P91="Yes"),"Yes","No")</f>
        <v>Yes</v>
      </c>
      <c r="AL92" s="10" t="str">
        <f>IF(AND((RIGHT($AL$3,2)-'[1]Miter Profiles'!$AC$39-'[1]Outside Edges'!$B91)&gt;=5,'[1]Outside Edges'!$P91="Yes"),"Yes","No")</f>
        <v>Yes</v>
      </c>
      <c r="AM92" s="10" t="str">
        <f>IF(AND((RIGHT($AM$3,2)-'[1]Miter Profiles'!$AC$40-'[1]Outside Edges'!$B91)&gt;=5,'[1]Outside Edges'!$P91="Yes"),"Yes","No")</f>
        <v>Yes</v>
      </c>
      <c r="AN92" s="85" t="str">
        <f>IF(AND((RIGHT($AN$3,2)-'[1]Miter Profiles'!$AC$41-'[1]Outside Edges'!$B91)&gt;=5,'[1]Outside Edges'!$P91="Yes"),"Yes","No")</f>
        <v>Yes</v>
      </c>
      <c r="AO92" s="86" t="str">
        <f>IF(AND((RIGHT($AO$3,2)-'[1]Miter Profiles'!$AC$42-'[1]Outside Edges'!$B91)&gt;=5,'[1]Outside Edges'!$P91="Yes"),"Yes","No")</f>
        <v>Yes</v>
      </c>
      <c r="AP92" s="11" t="str">
        <f>IF(AND((RIGHT($AP$3,2)-'[1]Miter Profiles'!$AC$43-'[1]Outside Edges'!$B91)&gt;=5,'[1]Outside Edges'!$P91="Yes"),"Yes","No")</f>
        <v>Yes</v>
      </c>
      <c r="AQ92" s="87" t="str">
        <f>IF(AND((RIGHT($AQ$3,2)-'[1]Miter Profiles'!$AC$44-'[1]Outside Edges'!$B91)&gt;=5,'[1]Outside Edges'!$P91="Yes"),"Yes","No")</f>
        <v>Yes</v>
      </c>
      <c r="AR92" s="10" t="str">
        <f>IF(AND((RIGHT($AR$3,2)-'[1]Miter Profiles'!$AC$45-'[1]Outside Edges'!$B91)&gt;=5,'[1]Outside Edges'!$P91="Yes"),"Yes","No")</f>
        <v>Yes</v>
      </c>
      <c r="AS92" s="10" t="str">
        <f>IF(AND((RIGHT($AS$3,2)-'[1]Miter Profiles'!$AC$46-'[1]Outside Edges'!$B91)&gt;=5,'[1]Outside Edges'!$P91="Yes"),"Yes","No")</f>
        <v>Yes</v>
      </c>
      <c r="AT92" s="85" t="str">
        <f>IF(AND((RIGHT($AT$3,2)-'[1]Miter Profiles'!$AC$47-'[1]Outside Edges'!$B91)&gt;=5,'[1]Outside Edges'!$P91="Yes"),"Yes","No")</f>
        <v>Yes</v>
      </c>
      <c r="AU92" s="86" t="str">
        <f>IF(AND((RIGHT($AU$3,2)-'[1]Miter Profiles'!$AC$48-'[1]Outside Edges'!$B91)&gt;=5,'[1]Outside Edges'!$P91="Yes"),"Yes","No")</f>
        <v>Yes</v>
      </c>
      <c r="AV92" s="11" t="str">
        <f>IF(AND((RIGHT($AV$3,2)-'[1]Miter Profiles'!$AC$49-'[1]Outside Edges'!$B91)&gt;=5,'[1]Outside Edges'!$P91="Yes"),"Yes","No")</f>
        <v>Yes</v>
      </c>
      <c r="AW92" s="87" t="str">
        <f>IF(AND((RIGHT($AW$3,2)-'[1]Miter Profiles'!$AC$50-'[1]Outside Edges'!$B91)&gt;=5,'[1]Outside Edges'!$P91="Yes"),"Yes","No")</f>
        <v>Yes</v>
      </c>
      <c r="AX92" s="10" t="str">
        <f>IF(AND((RIGHT($AX$3,2)-'[1]Miter Profiles'!$AC$51-'[1]Outside Edges'!$B91)&gt;=5,'[1]Outside Edges'!$P91="Yes"),"Yes","No")</f>
        <v>Yes</v>
      </c>
      <c r="AY92" s="10" t="str">
        <f>IF(AND((RIGHT($AY$3,2)-'[1]Miter Profiles'!$AC$52-'[1]Outside Edges'!$B91)&gt;=5,'[1]Outside Edges'!$P91="Yes"),"Yes","No")</f>
        <v>Yes</v>
      </c>
      <c r="AZ92" s="85" t="str">
        <f>IF(AND((RIGHT($AZ$3,2)-'[1]Miter Profiles'!$AC$53-'[1]Outside Edges'!$B91)&gt;=5,'[1]Outside Edges'!$P91="Yes"),"Yes","No")</f>
        <v>Yes</v>
      </c>
      <c r="BA92" s="86" t="str">
        <f>IF(AND((RIGHT($BA$3,2)-'[1]Miter Profiles'!$AC$54-'[1]Outside Edges'!$B91)&gt;=5,'[1]Outside Edges'!$P91="Yes"),"Yes","No")</f>
        <v>Yes</v>
      </c>
      <c r="BB92" s="11" t="str">
        <f>IF(AND((RIGHT($BB$3,2)-'[1]Miter Profiles'!$AC$55-'[1]Outside Edges'!$B91)&gt;=5,'[1]Outside Edges'!$P91="Yes"),"Yes","No")</f>
        <v>Yes</v>
      </c>
      <c r="BC92" s="87" t="str">
        <f>IF(AND((RIGHT($BC$3,2)-'[1]Miter Profiles'!$AC$56-'[1]Outside Edges'!$B91)&gt;=5,'[1]Outside Edges'!$P91="Yes"),"Yes","No")</f>
        <v>Yes</v>
      </c>
      <c r="BD92" s="10" t="str">
        <f>IF(AND((RIGHT($BD$3,2)-'[1]Miter Profiles'!$AC$57-'[1]Outside Edges'!$B91)&gt;=5,'[1]Outside Edges'!$P91="Yes"),"Yes","No")</f>
        <v>Yes</v>
      </c>
      <c r="BE92" s="10" t="str">
        <f>IF(AND((RIGHT($BE$3,2)-'[1]Miter Profiles'!$AC$58-'[1]Outside Edges'!$B91)&gt;=5,'[1]Outside Edges'!$P91="Yes"),"Yes","No")</f>
        <v>Yes</v>
      </c>
      <c r="BF92" s="85" t="str">
        <f>IF(AND((RIGHT($BF$3,2)-'[1]Miter Profiles'!$AC$59-'[1]Outside Edges'!$B91)&gt;=5,'[1]Outside Edges'!$P91="Yes"),"Yes","No")</f>
        <v>Yes</v>
      </c>
      <c r="BG92" s="86" t="str">
        <f>IF(AND((RIGHT($BG$3,2)-'[1]Miter Profiles'!$AC$60-'[1]Outside Edges'!$B91)&gt;=5,'[1]Outside Edges'!$P91="Yes"),"Yes","No")</f>
        <v>Yes</v>
      </c>
      <c r="BH92" s="11" t="str">
        <f>IF(AND((RIGHT($BH$3,2)-'[1]Miter Profiles'!$AC$61-'[1]Outside Edges'!$B91)&gt;=5,'[1]Outside Edges'!$P91="Yes"),"Yes","No")</f>
        <v>Yes</v>
      </c>
      <c r="BI92" s="87" t="str">
        <f>IF(AND((RIGHT($BI$3,2)-'[1]Miter Profiles'!$AC$62-'[1]Outside Edges'!$B91)&gt;=5,'[1]Outside Edges'!$P91="Yes"),"Yes","No")</f>
        <v>Yes</v>
      </c>
      <c r="BJ92" s="10" t="str">
        <f>IF(AND((RIGHT($BJ$3,2)-'[1]Miter Profiles'!$AC$63-'[1]Outside Edges'!$B91)&gt;=5,'[1]Outside Edges'!$P91="Yes"),"Yes","No")</f>
        <v>Yes</v>
      </c>
      <c r="BK92" s="10" t="str">
        <f>IF(AND((RIGHT($BK$3,2)-'[1]Miter Profiles'!$AC$64-'[1]Outside Edges'!$B91)&gt;=5,'[1]Outside Edges'!$P91="Yes"),"Yes","No")</f>
        <v>Yes</v>
      </c>
      <c r="BL92" s="85" t="str">
        <f>IF(AND((RIGHT($BL$3,2)-'[1]Miter Profiles'!$AC$65-'[1]Outside Edges'!$B91)&gt;=5,'[1]Outside Edges'!$P91="Yes"),"Yes","No")</f>
        <v>Yes</v>
      </c>
      <c r="BM92" s="86" t="str">
        <f>IF(AND((RIGHT($BM$3,2)-'[1]Miter Profiles'!$AC$66-'[1]Outside Edges'!$B91)&gt;=5,'[1]Outside Edges'!$P91="Yes"),"Yes","No")</f>
        <v>Yes</v>
      </c>
      <c r="BN92" s="11" t="str">
        <f>IF(AND((RIGHT($BN$3,2)-'[1]Miter Profiles'!$AC$67-'[1]Outside Edges'!$B91)&gt;=5,'[1]Outside Edges'!$P91="Yes"),"Yes","No")</f>
        <v>Yes</v>
      </c>
      <c r="BO92" s="87" t="str">
        <f>IF(AND((RIGHT($BO$3,2)-'[1]Miter Profiles'!$AC$68-'[1]Outside Edges'!$B91)&gt;=5,'[1]Outside Edges'!$P91="Yes"),"Yes","No")</f>
        <v>Yes</v>
      </c>
      <c r="BP92" s="10" t="str">
        <f>IF(AND((RIGHT($BP$3,2)-'[1]Miter Profiles'!$AC$69-'[1]Outside Edges'!$B91)&gt;=5,'[1]Outside Edges'!$P91="Yes"),"Yes","No")</f>
        <v>Yes</v>
      </c>
      <c r="BQ92" s="10" t="str">
        <f>IF(AND((RIGHT($BQ$3,2)-'[1]Miter Profiles'!$AC$70-'[1]Outside Edges'!$B91)&gt;=5,'[1]Outside Edges'!$P91="Yes"),"Yes","No")</f>
        <v>Yes</v>
      </c>
      <c r="BR92" s="85" t="str">
        <f>IF(AND((RIGHT($BR$3,2)-'[1]Miter Profiles'!$AC$71-'[1]Outside Edges'!$B91)&gt;=5,'[1]Outside Edges'!$P91="Yes"),"Yes","No")</f>
        <v>Yes</v>
      </c>
      <c r="BS92" s="86" t="str">
        <f>IF(AND((RIGHT($BS$3,2)-'[1]Miter Profiles'!$AC$72-'[1]Outside Edges'!$B91)&gt;=5,'[1]Outside Edges'!$P91="Yes"),"Yes","No")</f>
        <v>Yes</v>
      </c>
      <c r="BT92" s="11" t="str">
        <f>IF(AND((RIGHT($BT$3,2)-'[1]Miter Profiles'!$AC$73-'[1]Outside Edges'!$B91)&gt;=5,'[1]Outside Edges'!$P91="Yes"),"Yes","No")</f>
        <v>Yes</v>
      </c>
      <c r="BU92" s="87" t="str">
        <f>IF(AND((RIGHT($BU$3,2)-'[1]Miter Profiles'!$AC$74-'[1]Outside Edges'!$B91)&gt;=5,'[1]Outside Edges'!$P91="Yes"),"Yes","No")</f>
        <v>Yes</v>
      </c>
      <c r="BV92" s="10" t="str">
        <f>IF(AND((RIGHT($BV$3,2)-'[1]Miter Profiles'!$AC$75-'[1]Outside Edges'!$B91)&gt;=5,'[1]Outside Edges'!$P91="Yes"),"Yes","No")</f>
        <v>Yes</v>
      </c>
      <c r="BW92" s="10" t="str">
        <f>IF(AND((RIGHT($BW$3,2)-'[1]Miter Profiles'!$AC$76-'[1]Outside Edges'!$B91)&gt;=5,'[1]Outside Edges'!$P91="Yes"),"Yes","No")</f>
        <v>Yes</v>
      </c>
      <c r="BX92" s="85" t="str">
        <f>IF(AND((RIGHT($BX$3,2)-'[1]Miter Profiles'!$AC$77-'[1]Outside Edges'!$B91)&gt;=5,'[1]Outside Edges'!$P91="Yes"),"Yes","No")</f>
        <v>Yes</v>
      </c>
      <c r="BY92" s="86" t="str">
        <f>IF(AND((RIGHT($BY$3,2)-'[1]Miter Profiles'!$AC$78-'[1]Outside Edges'!$B91)&gt;=5,'[1]Outside Edges'!$P91="Yes"),"Yes","No")</f>
        <v>Yes</v>
      </c>
      <c r="BZ92" s="11" t="str">
        <f>IF(AND((RIGHT($BZ$3,2)-'[1]Miter Profiles'!$AC$79-'[1]Outside Edges'!$B91)&gt;=5,'[1]Outside Edges'!$P91="Yes"),"Yes","No")</f>
        <v>Yes</v>
      </c>
      <c r="CA92" s="87" t="str">
        <f>IF(AND((RIGHT($CA$3,2)-'[1]Miter Profiles'!$AC$80-'[1]Outside Edges'!$B91)&gt;=5,'[1]Outside Edges'!$P91="Yes"),"Yes","No")</f>
        <v>Yes</v>
      </c>
      <c r="CB92" s="10" t="str">
        <f>IF(AND((RIGHT($CB$3,2)-'[1]Miter Profiles'!$AC$81-'[1]Outside Edges'!$B91)&gt;=5,'[1]Outside Edges'!$P91="Yes"),"Yes","No")</f>
        <v>Yes</v>
      </c>
      <c r="CC92" s="10" t="str">
        <f>IF(AND((RIGHT($CC$3,2)-'[1]Miter Profiles'!$AC$82-'[1]Outside Edges'!$B91)&gt;=5,'[1]Outside Edges'!$P91="Yes"),"Yes","No")</f>
        <v>Yes</v>
      </c>
      <c r="CD92" s="85" t="str">
        <f>IF(AND((RIGHT($CD$3,2)-'[1]Miter Profiles'!$AC$83-'[1]Outside Edges'!$B91)&gt;=5,'[1]Outside Edges'!$P91="Yes"),"Yes","No")</f>
        <v>Yes</v>
      </c>
      <c r="CE92" s="86" t="str">
        <f>IF(AND((RIGHT($CE$3,2)-'[1]Miter Profiles'!$AC$84-'[1]Outside Edges'!$B91)&gt;=5,'[1]Outside Edges'!$P91="Yes"),"Yes","No")</f>
        <v>Yes</v>
      </c>
      <c r="CF92" s="11" t="str">
        <f>IF(AND((RIGHT($CF$3,2)-'[1]Miter Profiles'!$AC$85-'[1]Outside Edges'!$B91)&gt;=5,'[1]Outside Edges'!$P91="Yes"),"Yes","No")</f>
        <v>Yes</v>
      </c>
      <c r="CG92" s="87" t="str">
        <f>IF(AND((RIGHT($CG$3,2)-'[1]Miter Profiles'!$AC$86-'[1]Outside Edges'!$B91)&gt;=5,'[1]Outside Edges'!$P91="Yes"),"Yes","No")</f>
        <v>Yes</v>
      </c>
      <c r="CH92" s="10" t="str">
        <f>IF(AND((RIGHT($CH$3,2)-'[1]Miter Profiles'!$AC$87-'[1]Outside Edges'!$B91)&gt;=5,'[1]Outside Edges'!$P91="Yes"),"Yes","No")</f>
        <v>Yes</v>
      </c>
      <c r="CI92" s="10" t="str">
        <f>IF(AND((RIGHT($CI$3,2)-'[1]Miter Profiles'!$AC$88-'[1]Outside Edges'!$B91)&gt;=5,'[1]Outside Edges'!$P91="Yes"),"Yes","No")</f>
        <v>Yes</v>
      </c>
      <c r="CJ92" s="85" t="str">
        <f>IF(AND((RIGHT($CJ$3,2)-'[1]Miter Profiles'!$AC$89-'[1]Outside Edges'!$B91)&gt;=5,'[1]Outside Edges'!$P91="Yes"),"Yes","No")</f>
        <v>Yes</v>
      </c>
      <c r="CK92" s="86" t="str">
        <f>IF(AND((RIGHT($CK$3,2)-'[1]Miter Profiles'!$AC$90-'[1]Outside Edges'!$B91)&gt;=5,'[1]Outside Edges'!$P91="Yes"),"Yes","No")</f>
        <v>Yes</v>
      </c>
      <c r="CL92" s="11" t="str">
        <f>IF(AND((RIGHT($CL$3,2)-'[1]Miter Profiles'!$AC$91-'[1]Outside Edges'!$B91)&gt;=5,'[1]Outside Edges'!$P91="Yes"),"Yes","No")</f>
        <v>Yes</v>
      </c>
      <c r="CM92" s="87" t="str">
        <f>IF(AND((RIGHT($CM$3,2)-'[1]Miter Profiles'!$AC$92-'[1]Outside Edges'!$B91)&gt;=5,'[1]Outside Edges'!$P91="Yes"),"Yes","No")</f>
        <v>Yes</v>
      </c>
      <c r="CN92" s="10" t="str">
        <f>IF(AND((RIGHT(CN$3,2)-'[1]Miter Profiles'!$AC$93-'[1]Outside Edges'!$B91)&gt;=5,'[1]Outside Edges'!$P91="Yes"),"Yes","No")</f>
        <v>Yes</v>
      </c>
      <c r="CO92" s="10" t="str">
        <f>IF(AND((RIGHT(CO$3,2)-'[1]Miter Profiles'!$AC$94-'[1]Outside Edges'!$B91)&gt;=5,'[1]Outside Edges'!$P91="Yes"),"Yes","No")</f>
        <v>Yes</v>
      </c>
      <c r="CP92" s="85" t="str">
        <f>IF(AND((RIGHT(CP$3,2)-'[1]Miter Profiles'!$AC$95-'[1]Outside Edges'!$B91)&gt;=5,'[1]Outside Edges'!$P91="Yes"),"Yes","No")</f>
        <v>Yes</v>
      </c>
      <c r="CQ92" s="86" t="str">
        <f>IF(AND((RIGHT(CQ$3,2)-'[1]Miter Profiles'!$AC$96-'[1]Outside Edges'!$B91)&gt;=5,'[1]Outside Edges'!$P91="Yes"),"Yes","No")</f>
        <v>Yes</v>
      </c>
      <c r="CR92" s="11" t="str">
        <f>IF(AND((RIGHT(CR$3,2)-'[1]Miter Profiles'!$AC$97-'[1]Outside Edges'!$B91)&gt;=5,'[1]Outside Edges'!$P91="Yes"),"Yes","No")</f>
        <v>Yes</v>
      </c>
      <c r="CS92" s="87" t="str">
        <f>IF(AND((RIGHT(CS$3,2)-'[1]Miter Profiles'!$AC$98-'[1]Outside Edges'!$B91)&gt;=5,'[1]Outside Edges'!$P91="Yes"),"Yes","No")</f>
        <v>Yes</v>
      </c>
      <c r="CT92" s="10" t="str">
        <f>IF(AND((RIGHT($CT$3,2)-'[1]Miter Profiles'!$AC$99-'[1]Outside Edges'!$B91)&gt;=5,'[1]Outside Edges'!$P91="Yes"),"Yes","No")</f>
        <v>Yes</v>
      </c>
      <c r="CU92" s="10" t="str">
        <f>IF(AND((RIGHT($CU$3,2)-'[1]Miter Profiles'!$AC$100-'[1]Outside Edges'!$B91)&gt;=5,'[1]Outside Edges'!$P91="Yes"),"Yes","No")</f>
        <v>Yes</v>
      </c>
      <c r="CV92" s="85" t="str">
        <f>IF(AND((RIGHT($CV$3,2)-'[1]Miter Profiles'!$AC$101-'[1]Outside Edges'!$B91)&gt;=5,'[1]Outside Edges'!$P91="Yes"),"Yes","No")</f>
        <v>Yes</v>
      </c>
      <c r="CW92" s="86" t="str">
        <f>IF(AND((RIGHT($CW$3,2)-'[1]Miter Profiles'!$AC$102-'[1]Outside Edges'!$B91)&gt;=5,'[1]Outside Edges'!$P91="Yes"),"Yes","No")</f>
        <v>Yes</v>
      </c>
      <c r="CX92" s="11" t="str">
        <f>IF(AND((RIGHT($CX$3,2)-'[1]Miter Profiles'!$AC$103-'[1]Outside Edges'!$B91)&gt;=5,'[1]Outside Edges'!$P91="Yes"),"Yes","No")</f>
        <v>Yes</v>
      </c>
      <c r="CY92" s="87" t="str">
        <f>IF(AND((RIGHT($CY$3,2)-'[1]Miter Profiles'!$AC$104-'[1]Outside Edges'!$B91)&gt;=5,'[1]Outside Edges'!$P91="Yes"),"Yes","No")</f>
        <v>Yes</v>
      </c>
      <c r="CZ92" s="10" t="str">
        <f>IF(AND((RIGHT($CZ$3,2)-'[1]Miter Profiles'!$AC$105-'[1]Outside Edges'!$B91)&gt;=5,'[1]Outside Edges'!$P91="Yes"),"Yes","No")</f>
        <v>Yes</v>
      </c>
      <c r="DA92" s="10" t="str">
        <f>IF(AND((RIGHT($DA$3,2)-'[1]Miter Profiles'!$AC$106-'[1]Outside Edges'!$B91)&gt;=5,'[1]Outside Edges'!$P91="Yes"),"Yes","No")</f>
        <v>Yes</v>
      </c>
      <c r="DB92" s="85" t="str">
        <f>IF(AND((RIGHT($DB$3,2)-'[1]Miter Profiles'!$AC$107-'[1]Outside Edges'!$B91)&gt;=5,'[1]Outside Edges'!$P91="Yes"),"Yes","No")</f>
        <v>Yes</v>
      </c>
      <c r="DC92" s="86" t="str">
        <f>IF(AND((RIGHT($DC$3,2)-'[1]Miter Profiles'!$AC$108-'[1]Outside Edges'!$B91)&gt;=5,'[1]Outside Edges'!$P91="Yes"),"Yes","No")</f>
        <v>Yes</v>
      </c>
      <c r="DD92" s="11" t="str">
        <f>IF(AND((RIGHT($DD$3,2)-'[1]Miter Profiles'!$AC$109-'[1]Outside Edges'!$B91)&gt;=5,'[1]Outside Edges'!$P91="Yes"),"Yes","No")</f>
        <v>Yes</v>
      </c>
      <c r="DE92" s="87" t="str">
        <f>IF(AND((RIGHT($DE$3,2)-'[1]Miter Profiles'!$AC$110-'[1]Outside Edges'!$B91)&gt;=5,'[1]Outside Edges'!$P91="Yes"),"Yes","No")</f>
        <v>Yes</v>
      </c>
      <c r="DF92" s="10" t="str">
        <f>IF(AND((RIGHT($DF$3,2)-'[1]Miter Profiles'!$AC$111-'[1]Outside Edges'!$B91)&gt;=5,'[1]Outside Edges'!$P91="Yes"),"Yes","No")</f>
        <v>Yes</v>
      </c>
      <c r="DG92" s="10" t="str">
        <f>IF(AND((RIGHT($DG$3,2)-'[1]Miter Profiles'!$AC$112-'[1]Outside Edges'!$B91)&gt;=5,'[1]Outside Edges'!$P91="Yes"),"Yes","No")</f>
        <v>Yes</v>
      </c>
      <c r="DH92" s="85" t="str">
        <f>IF(AND((RIGHT($DH$3,2)-'[1]Miter Profiles'!$AC$113-'[1]Outside Edges'!$B91)&gt;=5,'[1]Outside Edges'!$P91="Yes"),"Yes","No")</f>
        <v>Yes</v>
      </c>
      <c r="DI92" s="86" t="str">
        <f>IF(AND((RIGHT($DI$3,2)-'[1]Miter Profiles'!$AC$114-'[1]Outside Edges'!$B91)&gt;=5,'[1]Outside Edges'!$P91="Yes"),"Yes","No")</f>
        <v>Yes</v>
      </c>
      <c r="DJ92" s="11" t="str">
        <f>IF(AND((RIGHT($DJ$3,2)-'[1]Miter Profiles'!$AC$115-'[1]Outside Edges'!$B91)&gt;=5,'[1]Outside Edges'!$P91="Yes"),"Yes","No")</f>
        <v>Yes</v>
      </c>
      <c r="DK92" s="87" t="str">
        <f>IF(AND((RIGHT($DK$3,2)-'[1]Miter Profiles'!$AC$116-'[1]Outside Edges'!$B91)&gt;=5,'[1]Outside Edges'!$P91="Yes"),"Yes","No")</f>
        <v>Yes</v>
      </c>
      <c r="DL92" s="10" t="str">
        <f>IF(AND((RIGHT($DL$3,2)-'[1]Miter Profiles'!$AC$117-'[1]Outside Edges'!$B91)&gt;=5,'[1]Outside Edges'!$P91="Yes"),"Yes","No")</f>
        <v>Yes</v>
      </c>
      <c r="DM92" s="10" t="str">
        <f>IF(AND((RIGHT($DM$3,2)-'[1]Miter Profiles'!$AC$118-'[1]Outside Edges'!$B91)&gt;=5,'[1]Outside Edges'!$P91="Yes"),"Yes","No")</f>
        <v>Yes</v>
      </c>
      <c r="DN92" s="85" t="str">
        <f>IF(AND((RIGHT($DN$3,2)-'[1]Miter Profiles'!$AC$119-'[1]Outside Edges'!$B91)&gt;=5,'[1]Outside Edges'!$P91="Yes"),"Yes","No")</f>
        <v>Yes</v>
      </c>
      <c r="DO92" s="86" t="str">
        <f>IF(AND((RIGHT($DO$3,2)-'[1]Miter Profiles'!$AC$120-'[1]Outside Edges'!$B91)&gt;=5,'[1]Outside Edges'!$P91="Yes"),"Yes","No")</f>
        <v>No</v>
      </c>
      <c r="DP92" s="11" t="str">
        <f>IF(AND((RIGHT($DP$3,2)-'[1]Miter Profiles'!$AC$121-'[1]Outside Edges'!$B91)&gt;=5,'[1]Outside Edges'!$P91="Yes"),"Yes","No")</f>
        <v>Yes</v>
      </c>
      <c r="DQ92" s="87" t="str">
        <f>IF(AND((RIGHT($DQ$3,2)-'[1]Miter Profiles'!$AC$122-'[1]Outside Edges'!$B91)&gt;=5,'[1]Outside Edges'!$P91="Yes"),"Yes","No")</f>
        <v>Yes</v>
      </c>
      <c r="DR92" s="10" t="str">
        <f>IF(AND((RIGHT($DR$3,2)-'[1]Miter Profiles'!$AC$123-'[1]Outside Edges'!$B91)&gt;=5,'[1]Outside Edges'!$P91="Yes"),"Yes","No")</f>
        <v>Yes</v>
      </c>
      <c r="DS92" s="10" t="str">
        <f>IF(AND((RIGHT($DS$3,2)-'[1]Miter Profiles'!$AC$124-'[1]Outside Edges'!$B91)&gt;=5,'[1]Outside Edges'!$P91="Yes"),"Yes","No")</f>
        <v>Yes</v>
      </c>
      <c r="DT92" s="85" t="str">
        <f>IF(AND((RIGHT($DT$3,2)-'[1]Miter Profiles'!$AC$125-'[1]Outside Edges'!$B91)&gt;=5,'[1]Outside Edges'!$P91="Yes"),"Yes","No")</f>
        <v>Yes</v>
      </c>
      <c r="DU92" s="86" t="str">
        <f>IF(AND((RIGHT($DU$3,2)-'[1]Miter Profiles'!$AC$126-'[1]Outside Edges'!$B91)&gt;=5,'[1]Outside Edges'!$P91="Yes"),"Yes","No")</f>
        <v>Yes</v>
      </c>
      <c r="DV92" s="11" t="str">
        <f>IF(AND((RIGHT($DV$3,2)-'[1]Miter Profiles'!$AC$127-'[1]Outside Edges'!$B91)&gt;=5,'[1]Outside Edges'!$P91="Yes"),"Yes","No")</f>
        <v>Yes</v>
      </c>
      <c r="DW92" s="87" t="str">
        <f>IF(AND((RIGHT($DW$3,2)-'[1]Miter Profiles'!$AC$128-'[1]Outside Edges'!$B91)&gt;=5,'[1]Outside Edges'!$P91="Yes"),"Yes","No")</f>
        <v>Yes</v>
      </c>
      <c r="DX92" s="10" t="str">
        <f>IF(AND((RIGHT($DX$3,2)-'[1]Miter Profiles'!$AC$129-'[1]Outside Edges'!$B91)&gt;=5,'[1]Outside Edges'!$P91="Yes"),"Yes","No")</f>
        <v>Yes</v>
      </c>
      <c r="DY92" s="10" t="str">
        <f>IF(AND((RIGHT($DY$3,2)-'[1]Miter Profiles'!$AC$130-'[1]Outside Edges'!$B91)&gt;=5,'[1]Outside Edges'!$P91="Yes"),"Yes","No")</f>
        <v>Yes</v>
      </c>
      <c r="DZ92" s="85" t="str">
        <f>IF(AND((RIGHT($DZ$3,2)-'[1]Miter Profiles'!$AC$131-'[1]Outside Edges'!$B91)&gt;=5,'[1]Outside Edges'!$P91="Yes"),"Yes","No")</f>
        <v>Yes</v>
      </c>
      <c r="EA92" s="90" t="str">
        <f>IF(AND((RIGHT($EA$3,2)-'[1]Miter Profiles'!$AC$132-'[1]Outside Edges'!$B91)&gt;=5,'[1]Outside Edges'!$P91="Yes"),"Yes","No")</f>
        <v>Yes</v>
      </c>
      <c r="EB92" s="105" t="str">
        <f>IF(AND((RIGHT($EB$3,2)-'[1]Miter Profiles'!$AC$133-'[1]Outside Edges'!$B91)&gt;=5,'[1]Outside Edges'!$P91="Yes"),"Yes","No")</f>
        <v>Yes</v>
      </c>
      <c r="EC92" s="110" t="str">
        <f>IF(AND((RIGHT($EC$3,2)-'[1]Miter Profiles'!$AC$134-'[1]Outside Edges'!$B91)&gt;=5,'[1]Outside Edges'!$P91="Yes"),"Yes","No")</f>
        <v>Yes</v>
      </c>
      <c r="ED92" s="116" t="str">
        <f>IF(AND((RIGHT($ED$3,2)-'[1]Miter Profiles'!$AC$135-'[1]Outside Edges'!$B91)&gt;=5,'[1]Outside Edges'!$P91="Yes"),"Yes","No")</f>
        <v>Yes</v>
      </c>
      <c r="EE92" s="113" t="str">
        <f>IF(AND((RIGHT($EE$3,2)-'[1]Miter Profiles'!$AC$136-'[1]Outside Edges'!$B91)&gt;=5,'[1]Outside Edges'!$P91="Yes"),"Yes","No")</f>
        <v>Yes</v>
      </c>
      <c r="EF92" s="85" t="str">
        <f>IF(AND((RIGHT($EF$3,2)-'[1]Miter Profiles'!$AC$137-'[1]Outside Edges'!$B91)&gt;=5,'[1]Outside Edges'!$P91="Yes"),"Yes","No")</f>
        <v>Yes</v>
      </c>
      <c r="EG92" s="10" t="str">
        <f>IF(AND((RIGHT($EG$3,2)-'[1]Miter Profiles'!$AC$138-'[1]Outside Edges'!$B91)&gt;=5,'[1]Outside Edges'!$P91="Yes"),"Yes","No")</f>
        <v>Yes</v>
      </c>
      <c r="EH92" s="90" t="str">
        <f>IF(AND((RIGHT($EH$3,2)-'[1]Miter Profiles'!$AC$139-'[1]Outside Edges'!$B91)&gt;=5,'[1]Outside Edges'!$P91="Yes"),"Yes","No")</f>
        <v>Yes</v>
      </c>
      <c r="EI92" s="121" t="str">
        <f>IF(AND((RIGHT($EI$3,2)-'[1]Miter Profiles'!$AC$140-'[1]Outside Edges'!$B91)&gt;=5,'[1]Outside Edges'!$P91="Yes"),"Yes","No")</f>
        <v>Yes</v>
      </c>
      <c r="EJ92" s="124" t="str">
        <f>IF(AND((RIGHT($EJ$3,2)-'[1]Miter Profiles'!$AC$141-'[1]Outside Edges'!$B91)&gt;=5,'[1]Outside Edges'!$P91="Yes"),"Yes","No")</f>
        <v>Yes</v>
      </c>
      <c r="EK92" s="124" t="str">
        <f>IF(AND((RIGHT($EK$3,2)-'[1]Miter Profiles'!$AC$142-'[1]Outside Edges'!$B91)&gt;=5,'[1]Outside Edges'!$P91="Yes"),"Yes","No")</f>
        <v>Yes</v>
      </c>
      <c r="EL92" s="116" t="str">
        <f>IF(AND((RIGHT($EL$3,2)-'[1]Miter Profiles'!$AC$143-'[1]Outside Edges'!$B91)&gt;=5,'[1]Outside Edges'!$P91="Yes"),"Yes","No")</f>
        <v>Yes</v>
      </c>
      <c r="EM92" s="129" t="str">
        <f>IF(AND((RIGHT($EM$3,2)-'[1]Miter Profiles'!$AC$144-'[1]Outside Edges'!$B91)&gt;=5,'[1]Outside Edges'!$P91="Yes"),"Yes","No")</f>
        <v>No</v>
      </c>
      <c r="EN92" s="10" t="str">
        <f>IF(AND((RIGHT($EN$3,2)-'[1]Miter Profiles'!$AC$145-'[1]Outside Edges'!$B91)&gt;=5,'[1]Outside Edges'!$P91="Yes"),"Yes","No")</f>
        <v>Yes</v>
      </c>
      <c r="EO92" s="90" t="str">
        <f>IF(AND((RIGHT($EO$3,2)-'[1]Miter Profiles'!$AC$146-'[1]Outside Edges'!$B91)&gt;=5,'[1]Outside Edges'!$P91="Yes"),"Yes","No")</f>
        <v>Yes</v>
      </c>
      <c r="EP92" s="124" t="str">
        <f>IF(AND((RIGHT($EP$3,2)-'[1]Miter Profiles'!$AC$147-'[1]Outside Edges'!$B91)&gt;=5,'[1]Outside Edges'!$P91="Yes"),"Yes","No")</f>
        <v>Yes</v>
      </c>
      <c r="EQ92" s="124" t="str">
        <f>IF(AND((RIGHT($EQ$3,2)-'[1]Miter Profiles'!$AC$148-'[1]Outside Edges'!$B91)&gt;=5,'[1]Outside Edges'!$P91="Yes"),"Yes","No")</f>
        <v>Yes</v>
      </c>
      <c r="ER92" s="116" t="str">
        <f>IF(AND((RIGHT($ER$3,2)-'[1]Miter Profiles'!$AC$149-'[1]Outside Edges'!$B91)&gt;=5,'[1]Outside Edges'!$P91="Yes"),"Yes","No")</f>
        <v>Yes</v>
      </c>
      <c r="ES92" s="129" t="str">
        <f>IF(AND((RIGHT($ES$3,2)-'[1]Miter Profiles'!$AC$150-'[1]Outside Edges'!$B91)&gt;=5,'[1]Outside Edges'!$P91="Yes"),"Yes","No")</f>
        <v>Yes</v>
      </c>
      <c r="ET92" s="10" t="str">
        <f>IF(AND((RIGHT($ET$3,2)-'[1]Miter Profiles'!$AC$151-'[1]Outside Edges'!$B91)&gt;=5,'[1]Outside Edges'!$P91="Yes"),"Yes","No")</f>
        <v>Yes</v>
      </c>
      <c r="EU92" s="90" t="str">
        <f>IF(AND((RIGHT($EU$3,2)-'[1]Miter Profiles'!$AC$152-'[1]Outside Edges'!$B91)&gt;=5,'[1]Outside Edges'!$P91="Yes"),"Yes","No")</f>
        <v>Yes</v>
      </c>
      <c r="EV92" s="124" t="str">
        <f>IF(AND((RIGHT($EV$3,2)-'[1]Miter Profiles'!$AC$153-'[1]Outside Edges'!$B91)&gt;=5,'[1]Outside Edges'!$P91="Yes"),"Yes","No")</f>
        <v>Yes</v>
      </c>
      <c r="EW92" s="124" t="str">
        <f>IF(AND((RIGHT($EW$3,2)-'[1]Miter Profiles'!$AC$154-'[1]Outside Edges'!$B91)&gt;=5,'[1]Outside Edges'!$P91="Yes"),"Yes","No")</f>
        <v>Yes</v>
      </c>
      <c r="EX92" s="116" t="str">
        <f>IF(AND((RIGHT($EX$3,2)-'[1]Miter Profiles'!$AC$155-'[1]Outside Edges'!$B91)&gt;=5,'[1]Outside Edges'!$P91="Yes"),"Yes","No")</f>
        <v>Yes</v>
      </c>
      <c r="EY92" s="129" t="str">
        <f>IF(AND((RIGHT($EY$3,2)-'[1]Miter Profiles'!$AC$156-'[1]Outside Edges'!$B91)&gt;=5,'[1]Outside Edges'!$P91="Yes"),"Yes","No")</f>
        <v>Yes</v>
      </c>
      <c r="EZ92" s="10" t="str">
        <f>IF(AND((RIGHT($EZ$3,2)-'[1]Miter Profiles'!$AC$157-'[1]Outside Edges'!$B91)&gt;=5,'[1]Outside Edges'!$P91="Yes"),"Yes","No")</f>
        <v>Yes</v>
      </c>
      <c r="FA92" s="90" t="str">
        <f>IF(AND((RIGHT($FA$3,2)-'[1]Miter Profiles'!$AC$158-'[1]Outside Edges'!$B91)&gt;=5,'[1]Outside Edges'!$P91="Yes"),"Yes","No")</f>
        <v>Yes</v>
      </c>
      <c r="FB92" s="124" t="str">
        <f>IF(AND((RIGHT($FB$3,2)-'[1]Miter Profiles'!$AC$159-'[1]Outside Edges'!$B91)&gt;=5,'[1]Outside Edges'!$P91="Yes"),"Yes","No")</f>
        <v>Yes</v>
      </c>
      <c r="FC92" s="124" t="str">
        <f>IF(AND((RIGHT($FC$3,2)-'[1]Miter Profiles'!$AC$160-'[1]Outside Edges'!$B91)&gt;=5,'[1]Outside Edges'!$P91="Yes"),"Yes","No")</f>
        <v>Yes</v>
      </c>
      <c r="FD92" s="116" t="str">
        <f>IF(AND((RIGHT($FD$3,2)-'[1]Miter Profiles'!$AC$161-'[1]Outside Edges'!$B91)&gt;=5,'[1]Outside Edges'!$P91="Yes"),"Yes","No")</f>
        <v>Yes</v>
      </c>
      <c r="FE92" s="129" t="str">
        <f>IF(AND((RIGHT($FE$3,2)-'[1]Miter Profiles'!$AC$162-'[1]Outside Edges'!$B91)&gt;=5,'[1]Outside Edges'!$P91="Yes"),"Yes","No")</f>
        <v>Yes</v>
      </c>
      <c r="FF92" s="10" t="str">
        <f>IF(AND((RIGHT($FF$3,2)-'[1]Miter Profiles'!$AC$163-'[1]Outside Edges'!$B91)&gt;=5,'[1]Outside Edges'!$P91="Yes"),"Yes","No")</f>
        <v>Yes</v>
      </c>
      <c r="FG92" s="90" t="str">
        <f>IF(AND((RIGHT($FG$3,2)-'[1]Miter Profiles'!$AC$164-'[1]Outside Edges'!$B91)&gt;=5,'[1]Outside Edges'!$P91="Yes"),"Yes","No")</f>
        <v>Yes</v>
      </c>
      <c r="FH92" s="124" t="str">
        <f>IF(AND((RIGHT($FH$3,2)-'[1]Miter Profiles'!$AC$165-'[1]Outside Edges'!$B91)&gt;=5,'[1]Outside Edges'!$P91="Yes"),"Yes","No")</f>
        <v>Yes</v>
      </c>
      <c r="FI92" s="124" t="str">
        <f>IF(AND((RIGHT($FI$3,2)-'[1]Miter Profiles'!$AC$166-'[1]Outside Edges'!$B91)&gt;=5,'[1]Outside Edges'!$P91="Yes"),"Yes","No")</f>
        <v>Yes</v>
      </c>
      <c r="FJ92" s="116" t="str">
        <f>IF(AND((RIGHT($FJ$3,2)-'[1]Miter Profiles'!$AC$167-'[1]Outside Edges'!$B91)&gt;=5,'[1]Outside Edges'!$P91="Yes"),"Yes","No")</f>
        <v>Yes</v>
      </c>
      <c r="FK92" s="129" t="str">
        <f>IF(AND((RIGHT($FK$3,2)-'[1]Miter Profiles'!$AC$168-'[1]Outside Edges'!$B91)&gt;=5,'[1]Outside Edges'!$P91="Yes"),"Yes","No")</f>
        <v>Yes</v>
      </c>
      <c r="FL92" s="10" t="str">
        <f>IF(AND((RIGHT($FL$3,2)-'[1]Miter Profiles'!$AC$169-'[1]Outside Edges'!$B91)&gt;=5,'[1]Outside Edges'!$P91="Yes"),"Yes","No")</f>
        <v>Yes</v>
      </c>
      <c r="FM92" s="90" t="str">
        <f>IF(AND((RIGHT($FM$3,2)-'[1]Miter Profiles'!$AC$170-'[1]Outside Edges'!$B91)&gt;=5,'[1]Outside Edges'!$P91="Yes"),"Yes","No")</f>
        <v>Yes</v>
      </c>
      <c r="FN92" s="124" t="str">
        <f>IF(AND((RIGHT($FN$3,2)-'[1]Miter Profiles'!$AC$171-'[1]Outside Edges'!$B91)&gt;=5,'[1]Outside Edges'!$P91="Yes"),"Yes","No")</f>
        <v>Yes</v>
      </c>
      <c r="FO92" s="124" t="str">
        <f>IF(AND((RIGHT($FO$3,2)-'[1]Miter Profiles'!$AC$172-'[1]Outside Edges'!$B91)&gt;=5,'[1]Outside Edges'!$P91="Yes"),"Yes","No")</f>
        <v>Yes</v>
      </c>
      <c r="FP92" s="116" t="str">
        <f>IF(AND((RIGHT($FP$3,2)-'[1]Miter Profiles'!$AC$173-'[1]Outside Edges'!$B91)&gt;=5,'[1]Outside Edges'!$P91="Yes"),"Yes","No")</f>
        <v>Yes</v>
      </c>
      <c r="FQ92" s="129" t="str">
        <f>IF(AND((RIGHT($FQ$3,2)-'[1]Miter Profiles'!$AC$174-'[1]Outside Edges'!$B91)&gt;=5,'[1]Outside Edges'!$P91="Yes"),"Yes","No")</f>
        <v>Yes</v>
      </c>
      <c r="FR92" s="10" t="str">
        <f>IF(AND((RIGHT($FR$3,2)-'[1]Miter Profiles'!$AC$175-'[1]Outside Edges'!$B91)&gt;=5,'[1]Outside Edges'!$P91="Yes"),"Yes","No")</f>
        <v>Yes</v>
      </c>
      <c r="FS92" s="90" t="str">
        <f>IF(AND((RIGHT($FS$3,2)-'[1]Miter Profiles'!$AC$176-'[1]Outside Edges'!$B91)&gt;=5,'[1]Outside Edges'!$P91="Yes"),"Yes","No")</f>
        <v>Yes</v>
      </c>
      <c r="FT92" s="124" t="str">
        <f>IF(AND((RIGHT($FT$3,2)-'[1]Miter Profiles'!$AC$177-'[1]Outside Edges'!$B91)&gt;=5,'[1]Outside Edges'!$P91="Yes"),"Yes","No")</f>
        <v>Yes</v>
      </c>
      <c r="FU92" s="124" t="str">
        <f>IF(AND((RIGHT($FU$3,2)-'[1]Miter Profiles'!$AC$178-'[1]Outside Edges'!$B91)&gt;=5,'[1]Outside Edges'!$P91="Yes"),"Yes","No")</f>
        <v>Yes</v>
      </c>
      <c r="FV92" s="116" t="str">
        <f>IF(AND((RIGHT($V$3,2)-'[1]Miter Profiles'!$AC$179-'[1]Outside Edges'!$B91)&gt;=5,'[1]Outside Edges'!$P91="Yes"),"Yes","No")</f>
        <v>Yes</v>
      </c>
      <c r="FW92" s="129" t="str">
        <f>IF(AND((RIGHT($FW$3,2)-'[1]Miter Profiles'!$AC$180-'[1]Outside Edges'!$B91)&gt;=5,'[1]Outside Edges'!$P91="Yes"),"Yes","No")</f>
        <v>Yes</v>
      </c>
      <c r="FX92" s="85" t="str">
        <f>IF(AND((RIGHT($FX$3,2)-'[1]Miter Profiles'!$AC$181-'[1]Outside Edges'!$B91)&gt;=5,'[1]Outside Edges'!$P91="Yes"),"Yes","No")</f>
        <v>Yes</v>
      </c>
      <c r="FY92" s="150" t="str">
        <f>IF(AND((RIGHT($FY$3,2)-'[1]Miter Profiles'!$AC$182-'[1]Outside Edges'!$B91)&gt;=5,'[1]Outside Edges'!$P91="Yes"),"Yes","No")</f>
        <v>Yes</v>
      </c>
      <c r="FZ92" s="124" t="str">
        <f>IF(AND((RIGHT($FZ$3,2)-'[1]Miter Profiles'!$AC$183-'[1]Outside Edges'!$B91)&gt;=5,'[1]Outside Edges'!$P91="Yes"),"Yes","No")</f>
        <v>Yes</v>
      </c>
      <c r="GA92" s="116" t="str">
        <f>IF(AND((RIGHT($GA$3,2)-'[1]Miter Profiles'!$AC$184-'[1]Outside Edges'!$B91)&gt;=5,'[1]Outside Edges'!$P91="Yes"),"Yes","No")</f>
        <v>Yes</v>
      </c>
      <c r="GB92" s="129" t="str">
        <f>IF(AND((RIGHT($GB$3,2)-'[1]Miter Profiles'!$AC$185-'[1]Outside Edges'!$B91)&gt;=5,'[1]Outside Edges'!$P91="Yes"),"Yes","No")</f>
        <v>Yes</v>
      </c>
      <c r="GC92" s="10" t="str">
        <f>IF(AND((RIGHT($GC$3,2)-'[1]Miter Profiles'!$AC$186-'[1]Outside Edges'!$B91)&gt;=5,'[1]Outside Edges'!$P91="Yes"),"Yes","No")</f>
        <v>Yes</v>
      </c>
      <c r="GD92" s="90" t="str">
        <f>IF(AND((RIGHT($GD$3,2)-'[1]Miter Profiles'!$AC$187-'[1]Outside Edges'!$B91)&gt;=5,'[1]Outside Edges'!$P91="Yes"),"Yes","No")</f>
        <v>Yes</v>
      </c>
      <c r="GE92" s="150" t="str">
        <f>IF(AND((RIGHT($GE$3,2)-'[1]Miter Profiles'!$AC$188-'[1]Outside Edges'!$B91)&gt;=5,'[1]Outside Edges'!$P91="Yes"),"Yes","No")</f>
        <v>Yes</v>
      </c>
      <c r="GF92" s="124" t="str">
        <f>IF(AND((RIGHT($GF$3,2)-'[1]Miter Profiles'!$AC$189-'[1]Outside Edges'!$B91)&gt;=5,'[1]Outside Edges'!$P91="Yes"),"Yes","No")</f>
        <v>Yes</v>
      </c>
      <c r="GG92" s="116" t="str">
        <f>IF(AND((RIGHT($GG$3,2)-'[1]Miter Profiles'!$AC$190-'[1]Outside Edges'!$B91)&gt;=5,'[1]Outside Edges'!$P91="Yes"),"Yes","No")</f>
        <v>Yes</v>
      </c>
      <c r="GH92" s="129" t="str">
        <f>IF(AND((RIGHT($GH$3,2)-'[1]Miter Profiles'!$AC$191-'[1]Outside Edges'!$B91)&gt;=5,'[1]Outside Edges'!$P91="Yes"),"Yes","No")</f>
        <v>Yes</v>
      </c>
      <c r="GI92" s="10" t="str">
        <f>IF(AND((RIGHT($GI$3,2)-'[1]Miter Profiles'!$AC$192-'[1]Outside Edges'!$B91)&gt;=5,'[1]Outside Edges'!$P91="Yes"),"Yes","No")</f>
        <v>Yes</v>
      </c>
      <c r="GJ92" s="90" t="str">
        <f>IF(AND((RIGHT($GJ$3,2)-'[1]Miter Profiles'!$AC$193-'[1]Outside Edges'!$B91)&gt;=5,'[1]Outside Edges'!$P91="Yes"),"Yes","No")</f>
        <v>Yes</v>
      </c>
      <c r="GK92" s="150" t="str">
        <f>IF(AND((RIGHT($GK$3,2)-'[1]Miter Profiles'!$AC$194-'[1]Outside Edges'!$B91)&gt;=5,'[1]Outside Edges'!$P91="Yes"),"Yes","No")</f>
        <v>Yes</v>
      </c>
      <c r="GL92" s="124" t="str">
        <f>IF(AND((RIGHT($GL$3,2)-'[1]Miter Profiles'!$AC$195-'[1]Outside Edges'!$B91)&gt;=5,'[1]Outside Edges'!$P91="Yes"),"Yes","No")</f>
        <v>Yes</v>
      </c>
      <c r="GM92" s="116" t="str">
        <f>IF(AND((RIGHT($GM$3,2)-'[1]Miter Profiles'!$AC$196-'[1]Outside Edges'!$B91)&gt;=5,'[1]Outside Edges'!$P91="Yes"),"Yes","No")</f>
        <v>Yes</v>
      </c>
      <c r="GN92" s="129" t="str">
        <f>IF(AND((RIGHT($GN$3,2)-'[1]Miter Profiles'!$AC$197-'[1]Outside Edges'!$B91)&gt;=5,'[1]Outside Edges'!$P91="Yes"),"Yes","No")</f>
        <v>Yes</v>
      </c>
      <c r="GO92" s="10" t="str">
        <f>IF(AND((RIGHT($GO$3,2)-'[1]Miter Profiles'!$AC$198-'[1]Outside Edges'!$B91)&gt;=5,'[1]Outside Edges'!$P91="Yes"),"Yes","No")</f>
        <v>Yes</v>
      </c>
      <c r="GP92" s="90" t="str">
        <f>IF(AND((RIGHT($GP$3,2)-'[1]Miter Profiles'!$AC$199-'[1]Outside Edges'!$B91)&gt;=5,'[1]Outside Edges'!$P91="Yes"),"Yes","No")</f>
        <v>Yes</v>
      </c>
      <c r="GQ92" s="150" t="str">
        <f>IF(AND((RIGHT($GQ$3,2)-'[1]Miter Profiles'!$AC$200-'[1]Outside Edges'!$B91)&gt;=5,'[1]Outside Edges'!$P91="Yes"),"Yes","No")</f>
        <v>Yes</v>
      </c>
      <c r="GR92" s="124" t="str">
        <f>IF(AND((RIGHT($GR$3,2)-'[1]Miter Profiles'!$AC$201-'[1]Outside Edges'!$B91)&gt;=5,'[1]Outside Edges'!$P91="Yes"),"Yes","No")</f>
        <v>Yes</v>
      </c>
      <c r="GS92" s="116" t="str">
        <f>IF(AND((RIGHT($GS$3,2)-'[1]Miter Profiles'!$AC$202-'[1]Outside Edges'!$B91)&gt;=5,'[1]Outside Edges'!$P91="Yes"),"Yes","No")</f>
        <v>Yes</v>
      </c>
      <c r="GT92" s="129" t="str">
        <f>IF(AND((RIGHT($GT$3,2)-'[1]Miter Profiles'!$AC$203-'[1]Outside Edges'!$B91)&gt;=5,'[1]Outside Edges'!$P91="Yes"),"Yes","No")</f>
        <v>Yes</v>
      </c>
      <c r="GU92" s="10" t="str">
        <f>IF(AND((RIGHT($GU$3,2)-'[1]Miter Profiles'!$AC$204-'[1]Outside Edges'!$B91)&gt;=5,'[1]Outside Edges'!$P91="Yes"),"Yes","No")</f>
        <v>Yes</v>
      </c>
      <c r="GV92" s="90" t="str">
        <f>IF(AND((RIGHT($GV$3,2)-'[1]Miter Profiles'!$AC$205-'[1]Outside Edges'!$B91)&gt;=5,'[1]Outside Edges'!$P91="Yes"),"Yes","No")</f>
        <v>Yes</v>
      </c>
      <c r="GW92" s="150" t="str">
        <f>IF(AND((RIGHT($GW$3,2)-'[1]Miter Profiles'!$AC$206-'[1]Outside Edges'!$B91)&gt;=5,'[1]Outside Edges'!$P91="Yes"),"Yes","No")</f>
        <v>No</v>
      </c>
      <c r="GX92" s="124" t="str">
        <f>IF(AND((RIGHT($GX$3,2)-'[1]Miter Profiles'!$AC$207-'[1]Outside Edges'!$B91)&gt;=5,'[1]Outside Edges'!$P91="Yes"),"Yes","No")</f>
        <v>Yes</v>
      </c>
      <c r="GY92" s="116" t="str">
        <f>IF(AND((RIGHT($GY$3,2)-'[1]Miter Profiles'!$AC$208-'[1]Outside Edges'!$B91)&gt;=5,'[1]Outside Edges'!$P91="Yes"),"Yes","No")</f>
        <v>Yes</v>
      </c>
      <c r="GZ92" s="129" t="str">
        <f>IF(AND((RIGHT($GZ$3,2)-'[1]Miter Profiles'!$AC$209-'[1]Outside Edges'!$B91)&gt;=5,'[1]Outside Edges'!$P91="Yes"),"Yes","No")</f>
        <v>Yes</v>
      </c>
      <c r="HA92" s="10" t="str">
        <f>IF(AND((RIGHT($HA$3,2)-'[1]Miter Profiles'!$AC$210-'[1]Outside Edges'!$B91)&gt;=5,'[1]Outside Edges'!$P91="Yes"),"Yes","No")</f>
        <v>Yes</v>
      </c>
      <c r="HB92" s="90" t="str">
        <f>IF(AND((RIGHT($HB$3,2)-'[1]Miter Profiles'!$AC$211-'[1]Outside Edges'!$B91)&gt;=5,'[1]Outside Edges'!$P91="Yes"),"Yes","No")</f>
        <v>Yes</v>
      </c>
      <c r="HC92" s="150" t="str">
        <f>IF(AND((RIGHT($HC$3,2)-'[1]Miter Profiles'!$AC$212-'[1]Outside Edges'!$B91)&gt;=5,'[1]Outside Edges'!$P91="Yes"),"Yes","No")</f>
        <v>No</v>
      </c>
      <c r="HD92" s="116" t="str">
        <f>IF(AND((RIGHT($HD$3,2)-'[1]Miter Profiles'!$AC$213-'[1]Outside Edges'!$B91)&gt;=5,'[1]Outside Edges'!$P91="Yes"),"Yes","No")</f>
        <v>No</v>
      </c>
      <c r="HE92" s="129" t="str">
        <f>IF(AND((RIGHT($HE$3,2)-'[1]Miter Profiles'!$AC$214-'[1]Outside Edges'!$B91)&gt;=5,'[1]Outside Edges'!$P91="Yes"),"Yes","No")</f>
        <v>Yes</v>
      </c>
      <c r="HF92" s="10" t="str">
        <f>IF(AND((RIGHT($HF$3,2)-'[1]Miter Profiles'!$AC$215-'[1]Outside Edges'!$B91)&gt;=5,'[1]Outside Edges'!$P91="Yes"),"Yes","No")</f>
        <v>Yes</v>
      </c>
      <c r="HG92" s="90" t="str">
        <f>IF(AND((RIGHT($HG$3,2)-'[1]Miter Profiles'!$AC$216-'[1]Outside Edges'!$B91)&gt;=5,'[1]Outside Edges'!$P91="Yes"),"Yes","No")</f>
        <v>Yes</v>
      </c>
      <c r="HH92" s="150" t="str">
        <f>IF(AND((RIGHT($HH$3,2)-'[1]Miter Profiles'!$AC$217-'[1]Outside Edges'!$B91)&gt;=5,'[1]Outside Edges'!$P91="Yes"),"Yes","No")</f>
        <v>Yes</v>
      </c>
      <c r="HI92" s="124" t="str">
        <f>IF(AND((RIGHT($HI$3,2)-'[1]Miter Profiles'!$AC$218-'[1]Outside Edges'!$B91)&gt;=5,'[1]Outside Edges'!$P91="Yes"),"Yes","No")</f>
        <v>Yes</v>
      </c>
      <c r="HJ92" s="116" t="str">
        <f>IF(AND((RIGHT($HJ$3,2)-'[1]Miter Profiles'!$AC$219-'[1]Outside Edges'!$B91)&gt;=5,'[1]Outside Edges'!$P91="Yes"),"Yes","No")</f>
        <v>Yes</v>
      </c>
      <c r="HK92" s="129" t="str">
        <f>IF(AND((RIGHT($HK$3,2)-'[1]Miter Profiles'!$AC$220-'[1]Outside Edges'!$B91)&gt;=5,'[1]Outside Edges'!$P91="Yes"),"Yes","No")</f>
        <v>Yes</v>
      </c>
      <c r="HL92" s="10" t="str">
        <f>IF(AND((RIGHT($HL$3,2)-'[1]Miter Profiles'!$AC$221-'[1]Outside Edges'!$B91)&gt;=5,'[1]Outside Edges'!$P91="Yes"),"Yes","No")</f>
        <v>Yes</v>
      </c>
      <c r="HM92" s="90" t="str">
        <f>IF(AND((RIGHT($HM$3,2)-'[1]Miter Profiles'!$AC$222-'[1]Outside Edges'!$B91)&gt;=5,'[1]Outside Edges'!$P91="Yes"),"Yes","No")</f>
        <v>Yes</v>
      </c>
      <c r="HN92" s="150" t="str">
        <f>IF(AND((RIGHT($HN$3,2)-'[1]Miter Profiles'!$AC$223-'[1]Outside Edges'!$B91)&gt;=5,'[1]Outside Edges'!$P91="Yes"),"Yes","No")</f>
        <v>Yes</v>
      </c>
      <c r="HO92" s="124" t="str">
        <f>IF(AND((RIGHT($HO$3,2)-'[1]Miter Profiles'!$AC$224-'[1]Outside Edges'!$B91)&gt;=5,'[1]Outside Edges'!$P91="Yes"),"Yes","No")</f>
        <v>Yes</v>
      </c>
      <c r="HP92" s="124" t="str">
        <f>IF(AND((RIGHT($HP$3,2)-'[1]Miter Profiles'!$AC$225-'[1]Outside Edges'!$B91)&gt;=5,'[1]Outside Edges'!$P91="Yes"),"Yes","No")</f>
        <v>Yes</v>
      </c>
      <c r="HQ92" s="153" t="str">
        <f>IF(AND((RIGHT($HQ$3,3)-'[1]Miter Profiles'!$AC$226-'[1]Outside Edges'!$B91)&gt;=5,'[1]Outside Edges'!$P91="Yes"),"Yes","No")</f>
        <v>Yes</v>
      </c>
      <c r="HR92" s="129" t="str">
        <f>IF(AND((RIGHT($HR$3,2)-'[1]Miter Profiles'!$AC$227-'[1]Outside Edges'!$B91)&gt;=5,'[1]Outside Edges'!$P91="Yes"),"Yes","No")</f>
        <v>Yes</v>
      </c>
      <c r="HS92" s="10" t="str">
        <f>IF(AND((RIGHT($HS$3,2)-'[1]Miter Profiles'!$AC$228-'[1]Outside Edges'!$B91)&gt;=5,'[1]Outside Edges'!$P91="Yes"),"Yes","No")</f>
        <v>Yes</v>
      </c>
      <c r="HT92" s="163" t="str">
        <f>IF(AND((RIGHT($HT$3,2)-'[1]Miter Profiles'!$AC$229-'[1]Outside Edges'!$B91)&gt;=5,'[1]Outside Edges'!$P91="Yes"),"Yes","No")</f>
        <v>Yes</v>
      </c>
      <c r="HU92" s="150" t="str">
        <f>IF(AND((RIGHT($HU$3,2)-'[1]Miter Profiles'!$AC$230-'[1]Outside Edges'!$B91)&gt;=5,'[1]Outside Edges'!$P91="Yes"),"Yes","No")</f>
        <v>Yes</v>
      </c>
      <c r="HV92" s="124" t="str">
        <f>IF(AND((RIGHT($HV$3,2)-'[1]Miter Profiles'!$AC$231-'[1]Outside Edges'!$B91)&gt;=5,'[1]Outside Edges'!$P91="Yes"),"Yes","No")</f>
        <v>Yes</v>
      </c>
      <c r="HW92" s="116" t="str">
        <f>IF(AND((RIGHT($HW$3,2)-'[1]Miter Profiles'!$AC$232-'[1]Outside Edges'!$B91)&gt;=5,'[1]Outside Edges'!$P91="Yes"),"Yes","No")</f>
        <v>Yes</v>
      </c>
      <c r="HX92" s="129" t="str">
        <f>IF(AND((RIGHT($HX$3,2)-'[1]Miter Profiles'!$AC$233-'[1]Outside Edges'!$B91)&gt;=5,'[1]Outside Edges'!$P91="Yes"),"Yes","No")</f>
        <v>Yes</v>
      </c>
      <c r="HY92" s="10" t="str">
        <f>IF(AND((RIGHT($HY$3,2)-'[1]Miter Profiles'!$AC$234-'[1]Outside Edges'!$B91)&gt;=5,'[1]Outside Edges'!$P91="Yes"),"Yes","No")</f>
        <v>Yes</v>
      </c>
      <c r="HZ92" s="90" t="str">
        <f>IF(AND((RIGHT($HZ$3,2)-'[1]Miter Profiles'!$AC$235-'[1]Outside Edges'!$B91)&gt;=5,'[1]Outside Edges'!$P91="Yes"),"Yes","No")</f>
        <v>Yes</v>
      </c>
      <c r="IA92" s="150" t="str">
        <f>IF(AND((RIGHT($IA$3,2)-'[1]Miter Profiles'!$AC$236-'[1]Outside Edges'!$B91)&gt;=5,'[1]Outside Edges'!$P91="Yes"),"Yes","No")</f>
        <v>Yes</v>
      </c>
      <c r="IB92" s="124" t="str">
        <f>IF(AND((RIGHT($IB$3,2)-'[1]Miter Profiles'!$AC$237-'[1]Outside Edges'!$B91)&gt;=5,'[1]Outside Edges'!$P91="Yes"),"Yes","No")</f>
        <v>Yes</v>
      </c>
      <c r="IC92" s="116" t="str">
        <f>IF(AND((RIGHT($IC$3,2)-'[1]Miter Profiles'!$AC$238-'[1]Outside Edges'!$B91)&gt;=5,'[1]Outside Edges'!$P91="Yes"),"Yes","No")</f>
        <v>Yes</v>
      </c>
      <c r="ID92" s="129" t="str">
        <f>IF(AND((RIGHT($ID$3,2)-'[1]Miter Profiles'!$AC$239-'[1]Outside Edges'!$B91)&gt;=5,'[1]Outside Edges'!$P91="Yes"),"Yes","No")</f>
        <v>Yes</v>
      </c>
      <c r="IE92" s="10" t="str">
        <f>IF(AND((RIGHT($IE$3,2)-'[1]Miter Profiles'!$AC$240-'[1]Outside Edges'!$B91)&gt;=5,'[1]Outside Edges'!$P91="Yes"),"Yes","No")</f>
        <v>Yes</v>
      </c>
      <c r="IF92" s="90" t="str">
        <f>IF(AND((RIGHT($IF$3,2)-'[1]Miter Profiles'!$AC$241-'[1]Outside Edges'!$B91)&gt;=5,'[1]Outside Edges'!$P91="Yes"),"Yes","No")</f>
        <v>Yes</v>
      </c>
      <c r="IG92" s="150" t="str">
        <f>IF(AND((RIGHT($IG$3,2)-'[1]Miter Profiles'!$AC$242-'[1]Outside Edges'!$B91)&gt;=5,'[1]Outside Edges'!$P91="Yes"),"Yes","No")</f>
        <v>Yes</v>
      </c>
      <c r="IH92" s="124" t="str">
        <f>IF(AND((RIGHT($IH$3,2)-'[1]Miter Profiles'!$AC$243-'[1]Outside Edges'!$B91)&gt;=5,'[1]Outside Edges'!$P91="Yes"),"Yes","No")</f>
        <v>Yes</v>
      </c>
      <c r="II92" s="116" t="str">
        <f>IF(AND((RIGHT($II$3,2)-'[1]Miter Profiles'!$AC$244-'[1]Outside Edges'!$B91)&gt;=5,'[1]Outside Edges'!$P91="Yes"),"Yes","No")</f>
        <v>Yes</v>
      </c>
      <c r="IJ92" s="129" t="str">
        <f>IF(AND((RIGHT($IJ$3,2)-'[1]Miter Profiles'!$AC$245-'[1]Outside Edges'!$B91)&gt;=5,'[1]Outside Edges'!$P91="Yes"),"Yes","No")</f>
        <v>Yes</v>
      </c>
      <c r="IK92" s="10" t="str">
        <f>IF(AND((RIGHT($IK$3,2)-'[1]Miter Profiles'!$AC$246-'[1]Outside Edges'!$B91)&gt;=5,'[1]Outside Edges'!$P91="Yes"),"Yes","No")</f>
        <v>Yes</v>
      </c>
      <c r="IL92" s="90" t="str">
        <f>IF(AND((RIGHT($IL$3,2)-'[1]Miter Profiles'!$AC$247-'[1]Outside Edges'!$B91)&gt;=5,'[1]Outside Edges'!$P91="Yes"),"Yes","No")</f>
        <v>Yes</v>
      </c>
      <c r="IM92" s="150" t="str">
        <f>IF(AND((RIGHT($IM$3,2)-'[1]Miter Profiles'!$AC$248-'[1]Outside Edges'!$B91)&gt;=5,'[1]Outside Edges'!$P91="Yes"),"Yes","No")</f>
        <v>Yes</v>
      </c>
      <c r="IN92" s="124" t="str">
        <f>IF(AND((RIGHT($IN$3,2)-'[1]Miter Profiles'!$AC$249-'[1]Outside Edges'!$B91)&gt;=5,'[1]Outside Edges'!$P91="Yes"),"Yes","No")</f>
        <v>Yes</v>
      </c>
      <c r="IO92" s="116" t="str">
        <f>IF(AND((RIGHT($IO$3,2)-'[1]Miter Profiles'!$AC$250-'[1]Outside Edges'!$B91)&gt;=5,'[1]Outside Edges'!$P91="Yes"),"Yes","No")</f>
        <v>Yes</v>
      </c>
      <c r="IP92" s="129" t="str">
        <f>IF(AND((RIGHT($IP$3,2)-'[1]Miter Profiles'!$AC$251-'[1]Outside Edges'!$B91)&gt;=5,'[1]Outside Edges'!$P91="Yes"),"Yes","No")</f>
        <v>Yes</v>
      </c>
      <c r="IQ92" s="10" t="str">
        <f>IF(AND((RIGHT($IQ$3,2)-'[1]Miter Profiles'!$AC$252-'[1]Outside Edges'!$B91)&gt;=5,'[1]Outside Edges'!$P91="Yes"),"Yes","No")</f>
        <v>Yes</v>
      </c>
      <c r="IR92" s="90" t="str">
        <f>IF(AND((RIGHT($IR$3,2)-'[1]Miter Profiles'!$AC$253-'[1]Outside Edges'!$B91)&gt;=5,'[1]Outside Edges'!$P91="Yes"),"Yes","No")</f>
        <v>Yes</v>
      </c>
      <c r="IS92" s="150" t="str">
        <f>IF(AND((RIGHT($IS$3,2)-'[1]Miter Profiles'!$AC$254-'[1]Outside Edges'!$B91)&gt;=5,'[1]Outside Edges'!$P91="Yes"),"Yes","No")</f>
        <v>Yes</v>
      </c>
      <c r="IT92" s="124" t="str">
        <f>IF(AND((RIGHT($IT$3,2)-'[1]Miter Profiles'!$AC$255-'[1]Outside Edges'!$B91)&gt;=5,'[1]Outside Edges'!$P91="Yes"),"Yes","No")</f>
        <v>Yes</v>
      </c>
      <c r="IU92" s="116" t="str">
        <f>IF(AND((RIGHT($IU$3,2)-'[1]Miter Profiles'!$AC$256-'[1]Outside Edges'!$B91)&gt;=5,'[1]Outside Edges'!$P91="Yes"),"Yes","No")</f>
        <v>Yes</v>
      </c>
      <c r="IV92" s="129" t="str">
        <f>IF(AND((RIGHT($IV$3,2)-'[1]Miter Profiles'!$AC$257-'[1]Outside Edges'!$B91)&gt;=5,'[1]Outside Edges'!$P91="Yes"),"Yes","No")</f>
        <v>Yes</v>
      </c>
      <c r="IW92" s="10" t="str">
        <f>IF(AND((RIGHT($IW$3,2)-'[1]Miter Profiles'!$AC$258-'[1]Outside Edges'!$B91)&gt;=5,'[1]Outside Edges'!$P91="Yes"),"Yes","No")</f>
        <v>Yes</v>
      </c>
      <c r="IX92" s="90" t="str">
        <f>IF(AND((RIGHT($IX$3,2)-'[1]Miter Profiles'!$AC$259-'[1]Outside Edges'!$B91)&gt;=5,'[1]Outside Edges'!$P91="Yes"),"Yes","No")</f>
        <v>Yes</v>
      </c>
      <c r="IY92" s="150" t="str">
        <f>IF(AND((RIGHT($IY$3,2)-'[1]Miter Profiles'!$AC$260-'[1]Outside Edges'!$B91)&gt;=5,'[1]Outside Edges'!$P91="Yes"),"Yes","No")</f>
        <v>Yes</v>
      </c>
      <c r="IZ92" s="124" t="str">
        <f>IF(AND((RIGHT($IZ$3,2)-'[1]Miter Profiles'!$AC$261-'[1]Outside Edges'!$B91)&gt;=5,'[1]Outside Edges'!$P91="Yes"),"Yes","No")</f>
        <v>Yes</v>
      </c>
      <c r="JA92" s="116" t="str">
        <f>IF(AND((RIGHT($JA$3,2)-'[1]Miter Profiles'!$AC$262-'[1]Outside Edges'!$B91)&gt;=5,'[1]Outside Edges'!$P91="Yes"),"Yes","No")</f>
        <v>Yes</v>
      </c>
      <c r="JB92" s="129" t="str">
        <f>IF(AND((RIGHT($JB$3,2)-'[1]Miter Profiles'!$AC$263-'[1]Outside Edges'!$B91)&gt;=5,'[1]Outside Edges'!$P91="Yes"),"Yes","No")</f>
        <v>Yes</v>
      </c>
      <c r="JC92" s="10" t="str">
        <f>IF(AND((RIGHT($JC$3,2)-'[1]Miter Profiles'!$AC$264-'[1]Outside Edges'!$B91)&gt;=5,'[1]Outside Edges'!$P91="Yes"),"Yes","No")</f>
        <v>Yes</v>
      </c>
      <c r="JD92" s="90" t="str">
        <f>IF(AND((RIGHT($JD$3,2)-'[1]Miter Profiles'!$AC$265-'[1]Outside Edges'!$B91)&gt;=5,'[1]Outside Edges'!$P91="Yes"),"Yes","No")</f>
        <v>Yes</v>
      </c>
      <c r="JE92" s="236" t="str">
        <f>IF(AND((RIGHT($JE$3,2)-'[1]Miter Profiles'!$AC$266-'[1]Outside Edges'!$B91)&gt;=5,'[1]Outside Edges'!$P91="Yes"),"Yes","No")</f>
        <v>No</v>
      </c>
      <c r="JF92" s="237" t="str">
        <f>IF(AND((RIGHT($JF$3,2)-'[1]Miter Profiles'!$AC$267-'[1]Outside Edges'!$B91)&gt;=5,'[1]Outside Edges'!$P91="Yes"),"Yes","No")</f>
        <v>Yes</v>
      </c>
      <c r="JG92" s="238" t="str">
        <f>IF(AND((RIGHT($JG$3,2)-'[1]Miter Profiles'!$AC$268-'[1]Outside Edges'!$B91)&gt;=5,'[1]Outside Edges'!$P91="Yes"),"Yes","No")</f>
        <v>Yes</v>
      </c>
      <c r="JH92" s="129" t="str">
        <f>IF(AND((RIGHT($JH$3,2)-'[1]Miter Profiles'!$AC$269-'[1]Outside Edges'!$B91)&gt;=5,'[1]Outside Edges'!$P91="Yes"),"Yes","No")</f>
        <v>Yes</v>
      </c>
      <c r="JI92" s="113" t="str">
        <f>IF(AND((RIGHT($JI$3,2)-'[1]Miter Profiles'!$AC$270-'[1]Outside Edges'!$B91)&gt;=5,'[1]Outside Edges'!$P91="Yes"),"Yes","No")</f>
        <v>Yes</v>
      </c>
      <c r="JJ92" s="90" t="str">
        <f>IF(AND((RIGHT($JJ$3,2)-'[1]Miter Profiles'!$AC$271-'[1]Outside Edges'!$B91)&gt;=5,'[1]Outside Edges'!$P91="Yes"),"Yes","No")</f>
        <v>Yes</v>
      </c>
      <c r="JK92" s="236" t="str">
        <f>IF(AND((RIGHT($JK$3,2)-'[1]Miter Profiles'!$AC$272-'[1]Outside Edges'!$B91)&gt;=5,'[1]Outside Edges'!$P91="Yes"),"Yes","No")</f>
        <v>Yes</v>
      </c>
      <c r="JL92" s="237" t="str">
        <f>IF(AND((RIGHT($JL$3,2)-'[1]Miter Profiles'!$AC$273-'[1]Outside Edges'!$B91)&gt;=5,'[1]Outside Edges'!$P91="Yes"),"Yes","No")</f>
        <v>Yes</v>
      </c>
      <c r="JM92" s="238" t="str">
        <f>IF(AND((RIGHT($JM$3,2)-'[1]Miter Profiles'!$AC$274-'[1]Outside Edges'!$B91)&gt;=5,'[1]Outside Edges'!$P91="Yes"),"Yes","No")</f>
        <v>Yes</v>
      </c>
      <c r="JN92" s="129" t="str">
        <f>IF(AND((RIGHT($JN$3,2)-'[1]Miter Profiles'!$AC$275-'[1]Outside Edges'!$B91)&gt;=5,'[1]Outside Edges'!$P91="Yes"),"Yes","No")</f>
        <v>Yes</v>
      </c>
      <c r="JO92" s="113" t="str">
        <f>IF(AND((RIGHT($JO$3,2)-'[1]Miter Profiles'!$AC$276-'[1]Outside Edges'!$B91)&gt;=5,'[1]Outside Edges'!$P91="Yes"),"Yes","No")</f>
        <v>Yes</v>
      </c>
      <c r="JP92" s="90" t="str">
        <f>IF(AND((RIGHT($JP$3,2)-'[1]Miter Profiles'!$AC$277-'[1]Outside Edges'!$B91)&gt;=5,'[1]Outside Edges'!$P91="Yes"),"Yes","No")</f>
        <v>Yes</v>
      </c>
      <c r="JQ92" s="236" t="str">
        <f>IF(AND((RIGHT($JQ$3,2)-'[1]Miter Profiles'!$AC$278-'[1]Outside Edges'!$B91)&gt;=5,'[1]Outside Edges'!$P91="Yes"),"Yes","No")</f>
        <v>No</v>
      </c>
      <c r="JR92" s="237" t="str">
        <f>IF(AND((RIGHT($JR$3,2)-'[1]Miter Profiles'!$AC$279-'[1]Outside Edges'!$B91)&gt;=5,'[1]Outside Edges'!$P91="Yes"),"Yes","No")</f>
        <v>Yes</v>
      </c>
      <c r="JS92" s="238" t="str">
        <f>IF(AND((RIGHT($JS$3,2)-'[1]Miter Profiles'!$AC$280-'[1]Outside Edges'!$B91)&gt;=5,'[1]Outside Edges'!$P91="Yes"),"Yes","No")</f>
        <v>Yes</v>
      </c>
      <c r="JT92" s="129" t="str">
        <f>IF(AND((RIGHT($JT$3,2)-'[1]Miter Profiles'!$AC$281-'[1]Outside Edges'!$B91)&gt;=5,'[1]Outside Edges'!$P91="Yes"),"Yes","No")</f>
        <v>No</v>
      </c>
      <c r="JU92" s="113" t="str">
        <f>IF(AND((RIGHT($JU$3,2)-'[1]Miter Profiles'!$AC$282-'[1]Outside Edges'!$B91)&gt;=5,'[1]Outside Edges'!$P91="Yes"),"Yes","No")</f>
        <v>Yes</v>
      </c>
      <c r="JV92" s="90" t="str">
        <f>IF(AND((RIGHT($JV$3,2)-'[1]Miter Profiles'!$AC$283-'[1]Outside Edges'!$B91)&gt;=5,'[1]Outside Edges'!$P91="Yes"),"Yes","No")</f>
        <v>Yes</v>
      </c>
      <c r="JW92" s="236" t="str">
        <f>IF(AND((RIGHT($JW$3,2)-'[1]Miter Profiles'!$AC$284-'[1]Outside Edges'!$B91)&gt;=5,'[1]Outside Edges'!$P91="Yes"),"Yes","No")</f>
        <v>Yes</v>
      </c>
      <c r="JX92" s="237" t="str">
        <f>IF(AND((RIGHT($JX$3,2)-'[1]Miter Profiles'!$AC$285-'[1]Outside Edges'!$B91)&gt;=5,'[1]Outside Edges'!$P91="Yes"),"Yes","No")</f>
        <v>Yes</v>
      </c>
      <c r="JY92" s="238" t="str">
        <f>IF(AND((RIGHT($JY$3,2)-'[1]Miter Profiles'!$AC$286-'[1]Outside Edges'!$B91)&gt;=5,'[1]Outside Edges'!$P91="Yes"),"Yes","No")</f>
        <v>Yes</v>
      </c>
      <c r="JZ92" s="129" t="str">
        <f>IF(AND((RIGHT($JZ$3,2)-'[1]Miter Profiles'!$AC$287-'[1]Outside Edges'!$B91)&gt;=5,'[1]Outside Edges'!$P91="Yes"),"Yes","No")</f>
        <v>Yes</v>
      </c>
      <c r="KA92" s="113" t="str">
        <f>IF(AND((RIGHT($KA$3,2)-'[1]Miter Profiles'!$AC$288-'[1]Outside Edges'!$B91)&gt;=5,'[1]Outside Edges'!$P91="Yes"),"Yes","No")</f>
        <v>Yes</v>
      </c>
      <c r="KB92" s="90" t="str">
        <f>IF(AND((RIGHT($KB$3,2)-'[1]Miter Profiles'!$AC$289-'[1]Outside Edges'!$B91)&gt;=5,'[1]Outside Edges'!$P91="Yes"),"Yes","No")</f>
        <v>Yes</v>
      </c>
      <c r="KC92" s="236" t="str">
        <f>IF(AND((RIGHT($KC$3,2)-'[1]Miter Profiles'!$AC$290-'[1]Outside Edges'!$B91)&gt;=5,'[1]Outside Edges'!$P91="Yes"),"Yes","No")</f>
        <v>Yes</v>
      </c>
      <c r="KD92" s="237" t="str">
        <f>IF(AND((RIGHT($KD$3,2)-'[1]Miter Profiles'!$AC$291-'[1]Outside Edges'!$B91)&gt;=5,'[1]Outside Edges'!$P91="Yes"),"Yes","No")</f>
        <v>Yes</v>
      </c>
      <c r="KE92" s="238" t="str">
        <f>IF(AND((RIGHT($KE$3,2)-'[1]Miter Profiles'!$AC$292-'[1]Outside Edges'!$B91)&gt;=5,'[1]Outside Edges'!$P91="Yes"),"Yes","No")</f>
        <v>Yes</v>
      </c>
      <c r="KF92" s="129" t="str">
        <f>IF(AND((RIGHT($KF$3,2)-'[1]Miter Profiles'!$AC$293-'[1]Outside Edges'!$B91)&gt;=5,'[1]Outside Edges'!$P91="Yes"),"Yes","No")</f>
        <v>Yes</v>
      </c>
      <c r="KG92" s="113" t="str">
        <f>IF(AND((RIGHT($KG$3,2)-'[1]Miter Profiles'!$AC$294-'[1]Outside Edges'!$B91)&gt;=5,'[1]Outside Edges'!$P91="Yes"),"Yes","No")</f>
        <v>Yes</v>
      </c>
      <c r="KH92" s="90" t="str">
        <f>IF(AND((RIGHT($KH$3,2)-'[1]Miter Profiles'!$AC$295-'[1]Outside Edges'!$B91)&gt;=5,'[1]Outside Edges'!$P91="Yes"),"Yes","No")</f>
        <v>Yes</v>
      </c>
      <c r="KI92" s="236" t="str">
        <f>IF(AND((RIGHT($KI$3,2)-'[1]Miter Profiles'!$AC$296-'[1]Outside Edges'!$B91)&gt;=5,'[1]Outside Edges'!$P91="Yes"),"Yes","No")</f>
        <v>Yes</v>
      </c>
      <c r="KJ92" s="237" t="str">
        <f>IF(AND((RIGHT($KJ$3,2)-'[1]Miter Profiles'!$AC$297-'[1]Outside Edges'!$B91)&gt;=5,'[1]Outside Edges'!$P91="Yes"),"Yes","No")</f>
        <v>Yes</v>
      </c>
      <c r="KK92" s="238" t="str">
        <f>IF(AND((RIGHT($KK$3,2)-'[1]Miter Profiles'!$AC$298-'[1]Outside Edges'!$B91)&gt;=5,'[1]Outside Edges'!$P91="Yes"),"Yes","No")</f>
        <v>Yes</v>
      </c>
      <c r="KL92" s="129" t="str">
        <f>IF(AND((RIGHT($KL$3,2)-'[1]Miter Profiles'!$AC$299-'[1]Outside Edges'!$B91)&gt;=5,'[1]Outside Edges'!$P91="Yes"),"Yes","No")</f>
        <v>Yes</v>
      </c>
      <c r="KM92" s="113" t="str">
        <f>IF(AND((RIGHT($KM$3,2)-'[1]Miter Profiles'!$AC$300-'[1]Outside Edges'!$B91)&gt;=5,'[1]Outside Edges'!$P91="Yes"),"Yes","No")</f>
        <v>Yes</v>
      </c>
      <c r="KN92" s="90" t="str">
        <f>IF(AND((RIGHT($KN$3,2)-'[1]Miter Profiles'!$AC$301-'[1]Outside Edges'!$B91)&gt;=5,'[1]Outside Edges'!$P91="Yes"),"Yes","No")</f>
        <v>Yes</v>
      </c>
      <c r="KO92" s="236" t="str">
        <f>IF(AND((RIGHT($KO$3,2)-'[1]Miter Profiles'!$AC$302-'[1]Outside Edges'!$B91)&gt;=5,'[1]Outside Edges'!$P91="Yes"),"Yes","No")</f>
        <v>Yes</v>
      </c>
      <c r="KP92" s="237" t="str">
        <f>IF(AND((RIGHT($KP$3,2)-'[1]Miter Profiles'!$AC$303-'[1]Outside Edges'!$B91)&gt;=5,'[1]Outside Edges'!$P91="Yes"),"Yes","No")</f>
        <v>Yes</v>
      </c>
      <c r="KQ92" s="238" t="str">
        <f>IF(AND((RIGHT($KQ$3,2)-'[1]Miter Profiles'!$AC$304-'[1]Outside Edges'!$B91)&gt;=5,'[1]Outside Edges'!$P91="Yes"),"Yes","No")</f>
        <v>Yes</v>
      </c>
      <c r="KR92" s="129" t="str">
        <f>IF(AND((RIGHT($KR$3,2)-'[1]Miter Profiles'!$AC$305-'[1]Outside Edges'!$B91)&gt;=5,'[1]Outside Edges'!$P91="Yes"),"Yes","No")</f>
        <v>Yes</v>
      </c>
      <c r="KS92" s="113" t="str">
        <f>IF(AND((RIGHT($KS$3,2)-'[1]Miter Profiles'!$AC$306-'[1]Outside Edges'!$B91)&gt;=5,'[1]Outside Edges'!$P91="Yes"),"Yes","No")</f>
        <v>Yes</v>
      </c>
      <c r="KT92" s="90" t="str">
        <f>IF(AND((RIGHT($KT$3,2)-'[1]Miter Profiles'!$AC$307-'[1]Outside Edges'!$B91)&gt;=5,'[1]Outside Edges'!$P91="Yes"),"Yes","No")</f>
        <v>Yes</v>
      </c>
      <c r="KU92" s="236" t="str">
        <f>IF(AND((RIGHT($KU$3,2)-'[1]Miter Profiles'!$AC$308-'[1]Outside Edges'!$B91)&gt;=5,'[1]Outside Edges'!$P91="Yes"),"Yes","No")</f>
        <v>Yes</v>
      </c>
      <c r="KV92" s="237" t="str">
        <f>IF(AND((RIGHT($KV$3,2)-'[1]Miter Profiles'!$AC$309-'[1]Outside Edges'!$B91)&gt;=5,'[1]Outside Edges'!$P91="Yes"),"Yes","No")</f>
        <v>Yes</v>
      </c>
      <c r="KW92" s="238" t="str">
        <f>IF(AND((RIGHT($KW$3,2)-'[1]Miter Profiles'!$AC$310-'[1]Outside Edges'!$B91)&gt;=5,'[1]Outside Edges'!$P91="Yes"),"Yes","No")</f>
        <v>Yes</v>
      </c>
      <c r="KX92" s="129" t="str">
        <f>IF(AND((RIGHT($KX$3,2)-'[1]Miter Profiles'!$AC$311-'[1]Outside Edges'!$B91)&gt;=5,'[1]Outside Edges'!$P91="Yes"),"Yes","No")</f>
        <v>Yes</v>
      </c>
      <c r="KY92" s="113" t="str">
        <f>IF(AND((RIGHT($KY$3,2)-'[1]Miter Profiles'!$AC$312-'[1]Outside Edges'!$B91)&gt;=5,'[1]Outside Edges'!$P91="Yes"),"Yes","No")</f>
        <v>Yes</v>
      </c>
      <c r="KZ92" s="90" t="str">
        <f>IF(AND((RIGHT($KZ$3,2)-'[1]Miter Profiles'!$AC$313-'[1]Outside Edges'!$B91)&gt;=5,'[1]Outside Edges'!$P91="Yes"),"Yes","No")</f>
        <v>Yes</v>
      </c>
      <c r="LA92" s="236" t="str">
        <f>IF(AND((RIGHT($LA$3,2)-'[1]Miter Profiles'!$AC$314-'[1]Outside Edges'!$B91)&gt;=5,'[1]Outside Edges'!$P91="Yes"),"Yes","No")</f>
        <v>Yes</v>
      </c>
      <c r="LB92" s="237" t="str">
        <f>IF(AND((RIGHT($LB$3,2)-'[1]Miter Profiles'!$AC$315-'[1]Outside Edges'!$B91)&gt;=5,'[1]Outside Edges'!$P91="Yes"),"Yes","No")</f>
        <v>Yes</v>
      </c>
      <c r="LC92" s="243" t="str">
        <f>IF(AND((RIGHT($LC$3,2)-'[1]Miter Profiles'!$AC$316-'[1]Outside Edges'!$B91)&gt;=5,'[1]Outside Edges'!$P91="Yes"),"Yes","No")</f>
        <v>Yes</v>
      </c>
      <c r="LD92" s="244" t="str">
        <f>IF(AND((RIGHT($LD$3,2)-'[1]Miter Profiles'!$AC$317-'[1]Outside Edges'!$B91)&gt;=5,'[1]Outside Edges'!$P91="Yes"),"Yes","No")</f>
        <v>Yes</v>
      </c>
      <c r="LE92" s="113" t="str">
        <f>IF(AND((RIGHT($LE$3,2)-'[1]Miter Profiles'!$AC$318-'[1]Outside Edges'!$B91)&gt;=5,'[1]Outside Edges'!$P91="Yes"),"Yes","No")</f>
        <v>Yes</v>
      </c>
      <c r="LF92" s="10" t="str">
        <f>IF(AND((RIGHT($LF$3,2)-'[1]Miter Profiles'!$AC$319-'[1]Outside Edges'!$B91)&gt;=5,'[1]Outside Edges'!$P91="Yes"),"Yes","No")</f>
        <v>Yes</v>
      </c>
      <c r="LG92" s="113" t="str">
        <f>IF(AND((RIGHT($LG$3,2)-'[1]Miter Profiles'!$AC$320-'[1]Outside Edges'!$B91)&gt;=5,'[1]Outside Edges'!$P91="Yes"),"Yes","No")</f>
        <v>Yes</v>
      </c>
      <c r="LH92" s="90" t="str">
        <f>IF(AND((RIGHT($LH$3,2)-'[1]Miter Profiles'!$AC$321-'[1]Outside Edges'!$B91)&gt;=5,'[1]Outside Edges'!$P91="Yes"),"Yes","No")</f>
        <v>Yes</v>
      </c>
      <c r="LI92" s="236" t="str">
        <f>IF(AND((RIGHT($LI$3,2)-'[1]Miter Profiles'!$AC$322-'[1]Outside Edges'!$B91)&gt;=5,'[1]Outside Edges'!$P91="Yes"),"Yes","No")</f>
        <v>No</v>
      </c>
      <c r="LJ92" s="237" t="str">
        <f>IF(AND((RIGHT($LJ$3,2)-'[1]Miter Profiles'!$AC$323-'[1]Outside Edges'!$B91)&gt;=5,'[1]Outside Edges'!$P91="Yes"),"Yes","No")</f>
        <v>Yes</v>
      </c>
      <c r="LK92" s="238" t="str">
        <f>IF(AND((RIGHT($LK$3,2)-'[1]Miter Profiles'!$AC$324-'[1]Outside Edges'!$B91)&gt;=5,'[1]Outside Edges'!$P91="Yes"),"Yes","No")</f>
        <v>Yes</v>
      </c>
      <c r="LL92" s="129" t="str">
        <f>IF(AND((RIGHT($LL$3,2)-'[1]Miter Profiles'!$AC$325-'[1]Outside Edges'!$B91)&gt;=5,'[1]Outside Edges'!$P91="Yes"),"Yes","No")</f>
        <v>Yes</v>
      </c>
      <c r="LM92" s="113" t="str">
        <f>IF(AND((RIGHT($LM$3,2)-'[1]Miter Profiles'!$AC$326-'[1]Outside Edges'!$B91)&gt;=5,'[1]Outside Edges'!$P91="Yes"),"Yes","No")</f>
        <v>Yes</v>
      </c>
      <c r="LN92" s="90" t="str">
        <f>IF(AND((RIGHT($LN$3,2)-'[1]Miter Profiles'!$AC$327-'[1]Outside Edges'!$B91)&gt;=5,'[1]Outside Edges'!$P91="Yes"),"Yes","No")</f>
        <v>Yes</v>
      </c>
      <c r="LO92" s="236" t="str">
        <f>IF(AND((RIGHT($LO$3,2)-'[1]Miter Profiles'!$AC$328-'[1]Outside Edges'!$B91)&gt;=5,'[1]Outside Edges'!$P91="Yes"),"Yes","No")</f>
        <v>No</v>
      </c>
      <c r="LP92" s="237" t="str">
        <f>IF(AND((RIGHT($LP$3,2)-'[1]Miter Profiles'!$AC$329-'[1]Outside Edges'!$B91)&gt;=5,'[1]Outside Edges'!$P91="Yes"),"Yes","No")</f>
        <v>Yes</v>
      </c>
      <c r="LQ92" s="238" t="str">
        <f>IF(AND((RIGHT($LQ$3,2)-'[1]Miter Profiles'!$AC$330-'[1]Outside Edges'!$B91)&gt;=5,'[1]Outside Edges'!$P91="Yes"),"Yes","No")</f>
        <v>Yes</v>
      </c>
      <c r="LR92" s="129" t="str">
        <f>IF(AND((RIGHT($LR$3,2)-'[1]Miter Profiles'!$AC$331-'[1]Outside Edges'!$B91)&gt;=5,'[1]Outside Edges'!$P91="Yes"),"Yes","No")</f>
        <v>Yes</v>
      </c>
      <c r="LS92" s="113" t="str">
        <f>IF(AND((RIGHT($LS$3,2)-'[1]Miter Profiles'!$AC$332-'[1]Outside Edges'!$B91)&gt;=5,'[1]Outside Edges'!$P91="Yes"),"Yes","No")</f>
        <v>Yes</v>
      </c>
      <c r="LT92" s="90" t="str">
        <f>IF(AND((RIGHT($LT$3,2)-'[1]Miter Profiles'!$AC$333-'[1]Outside Edges'!$B91)&gt;=5,'[1]Outside Edges'!$P91="Yes"),"Yes","No")</f>
        <v>Yes</v>
      </c>
    </row>
    <row r="93" spans="1:332" ht="15.75" customHeight="1" thickBot="1" x14ac:dyDescent="0.3">
      <c r="A93" s="8" t="str">
        <f>IF('[1]Outside Edges'!$A92&lt;&gt;"",'[1]Outside Edges'!$A92,"")</f>
        <v>D90</v>
      </c>
      <c r="B93" s="10" t="str">
        <f>IF(AND((RIGHT($B$3,2)-'[1]Miter Profiles'!$AC$3-'[1]Outside Edges'!$B92)&gt;=5,'[1]Outside Edges'!$P92="Yes"),"Yes","No")</f>
        <v>Yes</v>
      </c>
      <c r="C93" s="10" t="str">
        <f>IF(AND((RIGHT($C$3,2)-'[1]Miter Profiles'!$AC$4-'[1]Outside Edges'!$B92)&gt;=5,'[1]Outside Edges'!$P92="Yes"),"Yes","No")</f>
        <v>Yes</v>
      </c>
      <c r="D93" s="85" t="str">
        <f>IF(AND((RIGHT($D$3,2)-'[1]Miter Profiles'!$AC$5-'[1]Outside Edges'!$B92)&gt;=5,'[1]Outside Edges'!$P92="Yes"),"Yes","No")</f>
        <v>Yes</v>
      </c>
      <c r="E93" s="86" t="str">
        <f>IF(AND((RIGHT($E$3,2)-'[1]Miter Profiles'!$AC$6-'[1]Outside Edges'!$B92)&gt;=5,'[1]Outside Edges'!$P92="Yes"),"Yes","No")</f>
        <v>Yes</v>
      </c>
      <c r="F93" s="11" t="str">
        <f>IF(AND((RIGHT($F$3,2)-'[1]Miter Profiles'!$AC$7-'[1]Outside Edges'!$B92)&gt;=5,'[1]Outside Edges'!$P92="Yes"),"Yes","No")</f>
        <v>Yes</v>
      </c>
      <c r="G93" s="87" t="str">
        <f>IF(AND((RIGHT($G$3,2)-'[1]Miter Profiles'!$AC$8-'[1]Outside Edges'!$B92)&gt;=5,'[1]Outside Edges'!$P92="Yes"),"Yes","No")</f>
        <v>Yes</v>
      </c>
      <c r="H93" s="10" t="str">
        <f>IF(AND((RIGHT($H$3,2)-'[1]Miter Profiles'!$AC$9-'[1]Outside Edges'!$B92)&gt;=5,'[1]Outside Edges'!$P92="Yes"),"Yes","No")</f>
        <v>Yes</v>
      </c>
      <c r="I93" s="10" t="str">
        <f>IF(AND((RIGHT($I$3,2)-'[1]Miter Profiles'!$AC$10-'[1]Outside Edges'!$B92)&gt;=5,'[1]Outside Edges'!$P92="Yes"),"Yes","No")</f>
        <v>Yes</v>
      </c>
      <c r="J93" s="85" t="str">
        <f>IF(AND((RIGHT($J$3,2)-'[1]Miter Profiles'!$AC$11-'[1]Outside Edges'!$B92)&gt;=5,'[1]Outside Edges'!$P92="Yes"),"Yes","No")</f>
        <v>Yes</v>
      </c>
      <c r="K93" s="86" t="str">
        <f>IF(AND((RIGHT($K$3,2)-'[1]Miter Profiles'!$AC$12-'[1]Outside Edges'!$B92)&gt;=5,'[1]Outside Edges'!$P92="Yes"),"Yes","No")</f>
        <v>Yes</v>
      </c>
      <c r="L93" s="11" t="str">
        <f>IF(AND((RIGHT($L$3,2)-'[1]Miter Profiles'!$AC$13-'[1]Outside Edges'!$B92)&gt;=5,'[1]Outside Edges'!$P92="Yes"),"Yes","No")</f>
        <v>Yes</v>
      </c>
      <c r="M93" s="87" t="str">
        <f>IF(AND((RIGHT($M$3,2)-'[1]Miter Profiles'!$AC$14-'[1]Outside Edges'!$B92)&gt;=5,'[1]Outside Edges'!$P92="Yes"),"Yes","No")</f>
        <v>Yes</v>
      </c>
      <c r="N93" s="10" t="str">
        <f>IF(AND((RIGHT($N$3,2)-'[1]Miter Profiles'!$AC$15-'[1]Outside Edges'!$B92)&gt;=4,'[1]Outside Edges'!$P92="Yes"),"Yes","No")</f>
        <v>No</v>
      </c>
      <c r="O93" s="10" t="str">
        <f>IF(AND((RIGHT($O$3,2)-'[1]Miter Profiles'!$AC$16-'[1]Outside Edges'!$B92)&gt;=5,'[1]Outside Edges'!$P92="Yes"),"Yes","No")</f>
        <v>Yes</v>
      </c>
      <c r="P93" s="85" t="str">
        <f>IF(AND((RIGHT($P$3,2)-'[1]Miter Profiles'!$AC$17-'[1]Outside Edges'!$B92)&gt;=5,'[1]Outside Edges'!$P92="Yes"),"Yes","No")</f>
        <v>Yes</v>
      </c>
      <c r="Q93" s="86" t="str">
        <f>IF(AND((RIGHT($Q$3,2)-'[1]Miter Profiles'!$AC$18-'[1]Outside Edges'!$B92)&gt;=5,'[1]Outside Edges'!$P92="Yes"),"Yes","No")</f>
        <v>No</v>
      </c>
      <c r="R93" s="11" t="str">
        <f>IF(AND((RIGHT($R$3,2)-'[1]Miter Profiles'!$AC$19-'[1]Outside Edges'!$B92)&gt;=5,'[1]Outside Edges'!$P92="Yes"),"Yes","No")</f>
        <v>Yes</v>
      </c>
      <c r="S93" s="87" t="str">
        <f>IF(AND((RIGHT($S$3,2)-'[1]Miter Profiles'!$AC$20-'[1]Outside Edges'!$B92)&gt;=5,'[1]Outside Edges'!$P92="Yes"),"Yes","No")</f>
        <v>Yes</v>
      </c>
      <c r="T93" s="10" t="str">
        <f>IF(AND((RIGHT($T$3,2)-'[1]Miter Profiles'!$AC$21-'[1]Outside Edges'!$B92)&gt;=5,'[1]Outside Edges'!$P92="Yes"),"Yes","No")</f>
        <v>Yes</v>
      </c>
      <c r="U93" s="10" t="str">
        <f>IF(AND((RIGHT($U$3,2)-'[1]Miter Profiles'!$AC$22-'[1]Outside Edges'!$B92)&gt;=5,'[1]Outside Edges'!$P92="Yes"),"Yes","No")</f>
        <v>Yes</v>
      </c>
      <c r="V93" s="85" t="str">
        <f>IF(AND((RIGHT($V$3,2)-'[1]Miter Profiles'!$AC$23-'[1]Outside Edges'!$B92)&gt;=5,'[1]Outside Edges'!$P92="Yes"),"Yes","No")</f>
        <v>Yes</v>
      </c>
      <c r="W93" s="86" t="str">
        <f>IF(AND((RIGHT($W$3,2)-'[1]Miter Profiles'!$AC$24-'[1]Outside Edges'!$B92)&gt;=5,'[1]Outside Edges'!$P92="Yes"),"Yes","No")</f>
        <v>No</v>
      </c>
      <c r="X93" s="11" t="str">
        <f>IF(AND((RIGHT($X$3,2)-'[1]Miter Profiles'!$AC$25-'[1]Outside Edges'!$B92)&gt;=5,'[1]Outside Edges'!$P92="Yes"),"Yes","No")</f>
        <v>Yes</v>
      </c>
      <c r="Y93" s="87" t="str">
        <f>IF(AND((RIGHT($Y$3,2)-'[1]Miter Profiles'!$AC$26-'[1]Outside Edges'!$B92)&gt;=5,'[1]Outside Edges'!$P92="Yes"),"Yes","No")</f>
        <v>Yes</v>
      </c>
      <c r="Z93" s="10" t="str">
        <f>IF(AND((RIGHT($Z$3,2)-'[1]Miter Profiles'!$AC$27-'[1]Outside Edges'!$B92)&gt;=5,'[1]Outside Edges'!$P92="Yes"),"Yes","No")</f>
        <v>Yes</v>
      </c>
      <c r="AA93" s="10" t="str">
        <f>IF(AND((RIGHT($AA$3,2)-'[1]Miter Profiles'!$AC$28-'[1]Outside Edges'!$B92)&gt;=5,'[1]Outside Edges'!$P92="Yes"),"Yes","No")</f>
        <v>Yes</v>
      </c>
      <c r="AB93" s="85" t="str">
        <f>IF(AND((RIGHT($AB$3,2)-'[1]Miter Profiles'!$AC$29-'[1]Outside Edges'!$B92)&gt;=5,'[1]Outside Edges'!$P92="Yes"),"Yes","No")</f>
        <v>Yes</v>
      </c>
      <c r="AC93" s="86" t="str">
        <f>IF(AND((RIGHT($AC$3,2)-'[1]Miter Profiles'!$AC$30-'[1]Outside Edges'!$B92)&gt;=5,'[1]Outside Edges'!$P92="Yes"),"Yes","No")</f>
        <v>Yes</v>
      </c>
      <c r="AD93" s="11" t="str">
        <f>IF(AND((RIGHT($AD$3,2)-'[1]Miter Profiles'!$AC$31-'[1]Outside Edges'!$B92)&gt;=5,'[1]Outside Edges'!$P92="Yes"),"Yes","No")</f>
        <v>Yes</v>
      </c>
      <c r="AE93" s="87" t="str">
        <f>IF(AND((RIGHT($AE$3,2)-'[1]Miter Profiles'!$AC$32-'[1]Outside Edges'!$B92)&gt;=5,'[1]Outside Edges'!$P92="Yes"),"Yes","No")</f>
        <v>Yes</v>
      </c>
      <c r="AF93" s="10" t="str">
        <f>IF(AND((RIGHT($AF$3,2)-'[1]Miter Profiles'!$AC$33-'[1]Outside Edges'!$B92)&gt;=5,'[1]Outside Edges'!$P92="Yes"),"Yes","No")</f>
        <v>Yes</v>
      </c>
      <c r="AG93" s="10" t="str">
        <f>IF(AND((RIGHT($AG$3,2)-'[1]Miter Profiles'!$AC$34-'[1]Outside Edges'!$B92)&gt;=5,'[1]Outside Edges'!$P92="Yes"),"Yes","No")</f>
        <v>Yes</v>
      </c>
      <c r="AH93" s="85" t="str">
        <f>IF(AND((RIGHT($AH$3,2)-'[1]Miter Profiles'!$AC$35-'[1]Outside Edges'!$B92)&gt;=5,'[1]Outside Edges'!$P92="Yes"),"Yes","No")</f>
        <v>Yes</v>
      </c>
      <c r="AI93" s="86" t="str">
        <f>IF(AND((RIGHT($AI$3,2)-'[1]Miter Profiles'!$AC$36-'[1]Outside Edges'!$B92)&gt;=5,'[1]Outside Edges'!$P92="Yes"),"Yes","No")</f>
        <v>Yes</v>
      </c>
      <c r="AJ93" s="11" t="str">
        <f>IF(AND((RIGHT($AJ$3,2)-'[1]Miter Profiles'!$AC$37-'[1]Outside Edges'!$B92)&gt;=5,'[1]Outside Edges'!$P92="Yes"),"Yes","No")</f>
        <v>Yes</v>
      </c>
      <c r="AK93" s="87" t="str">
        <f>IF(AND((RIGHT($AK$3,2)-'[1]Miter Profiles'!$AC$38-'[1]Outside Edges'!$B92)&gt;=5,'[1]Outside Edges'!$P92="Yes"),"Yes","No")</f>
        <v>Yes</v>
      </c>
      <c r="AL93" s="10" t="str">
        <f>IF(AND((RIGHT($AL$3,2)-'[1]Miter Profiles'!$AC$39-'[1]Outside Edges'!$B92)&gt;=5,'[1]Outside Edges'!$P92="Yes"),"Yes","No")</f>
        <v>Yes</v>
      </c>
      <c r="AM93" s="10" t="str">
        <f>IF(AND((RIGHT($AM$3,2)-'[1]Miter Profiles'!$AC$40-'[1]Outside Edges'!$B92)&gt;=5,'[1]Outside Edges'!$P92="Yes"),"Yes","No")</f>
        <v>Yes</v>
      </c>
      <c r="AN93" s="85" t="str">
        <f>IF(AND((RIGHT($AN$3,2)-'[1]Miter Profiles'!$AC$41-'[1]Outside Edges'!$B92)&gt;=5,'[1]Outside Edges'!$P92="Yes"),"Yes","No")</f>
        <v>Yes</v>
      </c>
      <c r="AO93" s="86" t="str">
        <f>IF(AND((RIGHT($AO$3,2)-'[1]Miter Profiles'!$AC$42-'[1]Outside Edges'!$B92)&gt;=5,'[1]Outside Edges'!$P92="Yes"),"Yes","No")</f>
        <v>Yes</v>
      </c>
      <c r="AP93" s="11" t="str">
        <f>IF(AND((RIGHT($AP$3,2)-'[1]Miter Profiles'!$AC$43-'[1]Outside Edges'!$B92)&gt;=5,'[1]Outside Edges'!$P92="Yes"),"Yes","No")</f>
        <v>Yes</v>
      </c>
      <c r="AQ93" s="87" t="str">
        <f>IF(AND((RIGHT($AQ$3,2)-'[1]Miter Profiles'!$AC$44-'[1]Outside Edges'!$B92)&gt;=5,'[1]Outside Edges'!$P92="Yes"),"Yes","No")</f>
        <v>Yes</v>
      </c>
      <c r="AR93" s="10" t="str">
        <f>IF(AND((RIGHT($AR$3,2)-'[1]Miter Profiles'!$AC$45-'[1]Outside Edges'!$B92)&gt;=5,'[1]Outside Edges'!$P92="Yes"),"Yes","No")</f>
        <v>Yes</v>
      </c>
      <c r="AS93" s="10" t="str">
        <f>IF(AND((RIGHT($AS$3,2)-'[1]Miter Profiles'!$AC$46-'[1]Outside Edges'!$B92)&gt;=5,'[1]Outside Edges'!$P92="Yes"),"Yes","No")</f>
        <v>Yes</v>
      </c>
      <c r="AT93" s="85" t="str">
        <f>IF(AND((RIGHT($AT$3,2)-'[1]Miter Profiles'!$AC$47-'[1]Outside Edges'!$B92)&gt;=5,'[1]Outside Edges'!$P92="Yes"),"Yes","No")</f>
        <v>Yes</v>
      </c>
      <c r="AU93" s="86" t="str">
        <f>IF(AND((RIGHT($AU$3,2)-'[1]Miter Profiles'!$AC$48-'[1]Outside Edges'!$B92)&gt;=5,'[1]Outside Edges'!$P92="Yes"),"Yes","No")</f>
        <v>Yes</v>
      </c>
      <c r="AV93" s="11" t="str">
        <f>IF(AND((RIGHT($AV$3,2)-'[1]Miter Profiles'!$AC$49-'[1]Outside Edges'!$B92)&gt;=5,'[1]Outside Edges'!$P92="Yes"),"Yes","No")</f>
        <v>Yes</v>
      </c>
      <c r="AW93" s="87" t="str">
        <f>IF(AND((RIGHT($AW$3,2)-'[1]Miter Profiles'!$AC$50-'[1]Outside Edges'!$B92)&gt;=5,'[1]Outside Edges'!$P92="Yes"),"Yes","No")</f>
        <v>Yes</v>
      </c>
      <c r="AX93" s="10" t="str">
        <f>IF(AND((RIGHT($AX$3,2)-'[1]Miter Profiles'!$AC$51-'[1]Outside Edges'!$B92)&gt;=5,'[1]Outside Edges'!$P92="Yes"),"Yes","No")</f>
        <v>Yes</v>
      </c>
      <c r="AY93" s="10" t="str">
        <f>IF(AND((RIGHT($AY$3,2)-'[1]Miter Profiles'!$AC$52-'[1]Outside Edges'!$B92)&gt;=5,'[1]Outside Edges'!$P92="Yes"),"Yes","No")</f>
        <v>Yes</v>
      </c>
      <c r="AZ93" s="85" t="str">
        <f>IF(AND((RIGHT($AZ$3,2)-'[1]Miter Profiles'!$AC$53-'[1]Outside Edges'!$B92)&gt;=5,'[1]Outside Edges'!$P92="Yes"),"Yes","No")</f>
        <v>Yes</v>
      </c>
      <c r="BA93" s="86" t="str">
        <f>IF(AND((RIGHT($BA$3,2)-'[1]Miter Profiles'!$AC$54-'[1]Outside Edges'!$B92)&gt;=5,'[1]Outside Edges'!$P92="Yes"),"Yes","No")</f>
        <v>Yes</v>
      </c>
      <c r="BB93" s="11" t="str">
        <f>IF(AND((RIGHT($BB$3,2)-'[1]Miter Profiles'!$AC$55-'[1]Outside Edges'!$B92)&gt;=5,'[1]Outside Edges'!$P92="Yes"),"Yes","No")</f>
        <v>Yes</v>
      </c>
      <c r="BC93" s="87" t="str">
        <f>IF(AND((RIGHT($BC$3,2)-'[1]Miter Profiles'!$AC$56-'[1]Outside Edges'!$B92)&gt;=5,'[1]Outside Edges'!$P92="Yes"),"Yes","No")</f>
        <v>Yes</v>
      </c>
      <c r="BD93" s="10" t="str">
        <f>IF(AND((RIGHT($BD$3,2)-'[1]Miter Profiles'!$AC$57-'[1]Outside Edges'!$B92)&gt;=5,'[1]Outside Edges'!$P92="Yes"),"Yes","No")</f>
        <v>Yes</v>
      </c>
      <c r="BE93" s="10" t="str">
        <f>IF(AND((RIGHT($BE$3,2)-'[1]Miter Profiles'!$AC$58-'[1]Outside Edges'!$B92)&gt;=5,'[1]Outside Edges'!$P92="Yes"),"Yes","No")</f>
        <v>Yes</v>
      </c>
      <c r="BF93" s="85" t="str">
        <f>IF(AND((RIGHT($BF$3,2)-'[1]Miter Profiles'!$AC$59-'[1]Outside Edges'!$B92)&gt;=5,'[1]Outside Edges'!$P92="Yes"),"Yes","No")</f>
        <v>Yes</v>
      </c>
      <c r="BG93" s="86" t="str">
        <f>IF(AND((RIGHT($BG$3,2)-'[1]Miter Profiles'!$AC$60-'[1]Outside Edges'!$B92)&gt;=5,'[1]Outside Edges'!$P92="Yes"),"Yes","No")</f>
        <v>Yes</v>
      </c>
      <c r="BH93" s="11" t="str">
        <f>IF(AND((RIGHT($BH$3,2)-'[1]Miter Profiles'!$AC$61-'[1]Outside Edges'!$B92)&gt;=5,'[1]Outside Edges'!$P92="Yes"),"Yes","No")</f>
        <v>Yes</v>
      </c>
      <c r="BI93" s="87" t="str">
        <f>IF(AND((RIGHT($BI$3,2)-'[1]Miter Profiles'!$AC$62-'[1]Outside Edges'!$B92)&gt;=5,'[1]Outside Edges'!$P92="Yes"),"Yes","No")</f>
        <v>Yes</v>
      </c>
      <c r="BJ93" s="10" t="str">
        <f>IF(AND((RIGHT($BJ$3,2)-'[1]Miter Profiles'!$AC$63-'[1]Outside Edges'!$B92)&gt;=5,'[1]Outside Edges'!$P92="Yes"),"Yes","No")</f>
        <v>Yes</v>
      </c>
      <c r="BK93" s="10" t="str">
        <f>IF(AND((RIGHT($BK$3,2)-'[1]Miter Profiles'!$AC$64-'[1]Outside Edges'!$B92)&gt;=5,'[1]Outside Edges'!$P92="Yes"),"Yes","No")</f>
        <v>Yes</v>
      </c>
      <c r="BL93" s="85" t="str">
        <f>IF(AND((RIGHT($BL$3,2)-'[1]Miter Profiles'!$AC$65-'[1]Outside Edges'!$B92)&gt;=5,'[1]Outside Edges'!$P92="Yes"),"Yes","No")</f>
        <v>Yes</v>
      </c>
      <c r="BM93" s="86" t="str">
        <f>IF(AND((RIGHT($BM$3,2)-'[1]Miter Profiles'!$AC$66-'[1]Outside Edges'!$B92)&gt;=5,'[1]Outside Edges'!$P92="Yes"),"Yes","No")</f>
        <v>Yes</v>
      </c>
      <c r="BN93" s="11" t="str">
        <f>IF(AND((RIGHT($BN$3,2)-'[1]Miter Profiles'!$AC$67-'[1]Outside Edges'!$B92)&gt;=5,'[1]Outside Edges'!$P92="Yes"),"Yes","No")</f>
        <v>Yes</v>
      </c>
      <c r="BO93" s="87" t="str">
        <f>IF(AND((RIGHT($BO$3,2)-'[1]Miter Profiles'!$AC$68-'[1]Outside Edges'!$B92)&gt;=5,'[1]Outside Edges'!$P92="Yes"),"Yes","No")</f>
        <v>Yes</v>
      </c>
      <c r="BP93" s="10" t="str">
        <f>IF(AND((RIGHT($BP$3,2)-'[1]Miter Profiles'!$AC$69-'[1]Outside Edges'!$B92)&gt;=5,'[1]Outside Edges'!$P92="Yes"),"Yes","No")</f>
        <v>Yes</v>
      </c>
      <c r="BQ93" s="10" t="str">
        <f>IF(AND((RIGHT($BQ$3,2)-'[1]Miter Profiles'!$AC$70-'[1]Outside Edges'!$B92)&gt;=5,'[1]Outside Edges'!$P92="Yes"),"Yes","No")</f>
        <v>Yes</v>
      </c>
      <c r="BR93" s="85" t="str">
        <f>IF(AND((RIGHT($BR$3,2)-'[1]Miter Profiles'!$AC$71-'[1]Outside Edges'!$B92)&gt;=5,'[1]Outside Edges'!$P92="Yes"),"Yes","No")</f>
        <v>Yes</v>
      </c>
      <c r="BS93" s="86" t="str">
        <f>IF(AND((RIGHT($BS$3,2)-'[1]Miter Profiles'!$AC$72-'[1]Outside Edges'!$B92)&gt;=5,'[1]Outside Edges'!$P92="Yes"),"Yes","No")</f>
        <v>Yes</v>
      </c>
      <c r="BT93" s="11" t="str">
        <f>IF(AND((RIGHT($BT$3,2)-'[1]Miter Profiles'!$AC$73-'[1]Outside Edges'!$B92)&gt;=5,'[1]Outside Edges'!$P92="Yes"),"Yes","No")</f>
        <v>Yes</v>
      </c>
      <c r="BU93" s="87" t="str">
        <f>IF(AND((RIGHT($BU$3,2)-'[1]Miter Profiles'!$AC$74-'[1]Outside Edges'!$B92)&gt;=5,'[1]Outside Edges'!$P92="Yes"),"Yes","No")</f>
        <v>Yes</v>
      </c>
      <c r="BV93" s="10" t="str">
        <f>IF(AND((RIGHT($BV$3,2)-'[1]Miter Profiles'!$AC$75-'[1]Outside Edges'!$B92)&gt;=5,'[1]Outside Edges'!$P92="Yes"),"Yes","No")</f>
        <v>Yes</v>
      </c>
      <c r="BW93" s="10" t="str">
        <f>IF(AND((RIGHT($BW$3,2)-'[1]Miter Profiles'!$AC$76-'[1]Outside Edges'!$B92)&gt;=5,'[1]Outside Edges'!$P92="Yes"),"Yes","No")</f>
        <v>Yes</v>
      </c>
      <c r="BX93" s="85" t="str">
        <f>IF(AND((RIGHT($BX$3,2)-'[1]Miter Profiles'!$AC$77-'[1]Outside Edges'!$B92)&gt;=5,'[1]Outside Edges'!$P92="Yes"),"Yes","No")</f>
        <v>Yes</v>
      </c>
      <c r="BY93" s="86" t="str">
        <f>IF(AND((RIGHT($BY$3,2)-'[1]Miter Profiles'!$AC$78-'[1]Outside Edges'!$B92)&gt;=5,'[1]Outside Edges'!$P92="Yes"),"Yes","No")</f>
        <v>Yes</v>
      </c>
      <c r="BZ93" s="11" t="str">
        <f>IF(AND((RIGHT($BZ$3,2)-'[1]Miter Profiles'!$AC$79-'[1]Outside Edges'!$B92)&gt;=5,'[1]Outside Edges'!$P92="Yes"),"Yes","No")</f>
        <v>Yes</v>
      </c>
      <c r="CA93" s="87" t="str">
        <f>IF(AND((RIGHT($CA$3,2)-'[1]Miter Profiles'!$AC$80-'[1]Outside Edges'!$B92)&gt;=5,'[1]Outside Edges'!$P92="Yes"),"Yes","No")</f>
        <v>Yes</v>
      </c>
      <c r="CB93" s="10" t="str">
        <f>IF(AND((RIGHT($CB$3,2)-'[1]Miter Profiles'!$AC$81-'[1]Outside Edges'!$B92)&gt;=5,'[1]Outside Edges'!$P92="Yes"),"Yes","No")</f>
        <v>Yes</v>
      </c>
      <c r="CC93" s="10" t="str">
        <f>IF(AND((RIGHT($CC$3,2)-'[1]Miter Profiles'!$AC$82-'[1]Outside Edges'!$B92)&gt;=5,'[1]Outside Edges'!$P92="Yes"),"Yes","No")</f>
        <v>Yes</v>
      </c>
      <c r="CD93" s="85" t="str">
        <f>IF(AND((RIGHT($CD$3,2)-'[1]Miter Profiles'!$AC$83-'[1]Outside Edges'!$B92)&gt;=5,'[1]Outside Edges'!$P92="Yes"),"Yes","No")</f>
        <v>Yes</v>
      </c>
      <c r="CE93" s="86" t="str">
        <f>IF(AND((RIGHT($CE$3,2)-'[1]Miter Profiles'!$AC$84-'[1]Outside Edges'!$B92)&gt;=5,'[1]Outside Edges'!$P92="Yes"),"Yes","No")</f>
        <v>Yes</v>
      </c>
      <c r="CF93" s="11" t="str">
        <f>IF(AND((RIGHT($CF$3,2)-'[1]Miter Profiles'!$AC$85-'[1]Outside Edges'!$B92)&gt;=5,'[1]Outside Edges'!$P92="Yes"),"Yes","No")</f>
        <v>Yes</v>
      </c>
      <c r="CG93" s="87" t="str">
        <f>IF(AND((RIGHT($CG$3,2)-'[1]Miter Profiles'!$AC$86-'[1]Outside Edges'!$B92)&gt;=5,'[1]Outside Edges'!$P92="Yes"),"Yes","No")</f>
        <v>Yes</v>
      </c>
      <c r="CH93" s="10" t="str">
        <f>IF(AND((RIGHT($CH$3,2)-'[1]Miter Profiles'!$AC$87-'[1]Outside Edges'!$B92)&gt;=5,'[1]Outside Edges'!$P92="Yes"),"Yes","No")</f>
        <v>Yes</v>
      </c>
      <c r="CI93" s="10" t="str">
        <f>IF(AND((RIGHT($CI$3,2)-'[1]Miter Profiles'!$AC$88-'[1]Outside Edges'!$B92)&gt;=5,'[1]Outside Edges'!$P92="Yes"),"Yes","No")</f>
        <v>Yes</v>
      </c>
      <c r="CJ93" s="85" t="str">
        <f>IF(AND((RIGHT($CJ$3,2)-'[1]Miter Profiles'!$AC$89-'[1]Outside Edges'!$B92)&gt;=5,'[1]Outside Edges'!$P92="Yes"),"Yes","No")</f>
        <v>Yes</v>
      </c>
      <c r="CK93" s="86" t="str">
        <f>IF(AND((RIGHT($CK$3,2)-'[1]Miter Profiles'!$AC$90-'[1]Outside Edges'!$B92)&gt;=5,'[1]Outside Edges'!$P92="Yes"),"Yes","No")</f>
        <v>Yes</v>
      </c>
      <c r="CL93" s="11" t="str">
        <f>IF(AND((RIGHT($CL$3,2)-'[1]Miter Profiles'!$AC$91-'[1]Outside Edges'!$B92)&gt;=5,'[1]Outside Edges'!$P92="Yes"),"Yes","No")</f>
        <v>Yes</v>
      </c>
      <c r="CM93" s="87" t="str">
        <f>IF(AND((RIGHT($CM$3,2)-'[1]Miter Profiles'!$AC$92-'[1]Outside Edges'!$B92)&gt;=5,'[1]Outside Edges'!$P92="Yes"),"Yes","No")</f>
        <v>Yes</v>
      </c>
      <c r="CN93" s="10" t="str">
        <f>IF(AND((RIGHT(CN$3,2)-'[1]Miter Profiles'!$AC$93-'[1]Outside Edges'!$B92)&gt;=5,'[1]Outside Edges'!$P92="Yes"),"Yes","No")</f>
        <v>No</v>
      </c>
      <c r="CO93" s="10" t="str">
        <f>IF(AND((RIGHT(CO$3,2)-'[1]Miter Profiles'!$AC$94-'[1]Outside Edges'!$B92)&gt;=5,'[1]Outside Edges'!$P92="Yes"),"Yes","No")</f>
        <v>Yes</v>
      </c>
      <c r="CP93" s="85" t="str">
        <f>IF(AND((RIGHT(CP$3,2)-'[1]Miter Profiles'!$AC$95-'[1]Outside Edges'!$B92)&gt;=5,'[1]Outside Edges'!$P92="Yes"),"Yes","No")</f>
        <v>Yes</v>
      </c>
      <c r="CQ93" s="86" t="str">
        <f>IF(AND((RIGHT(CQ$3,2)-'[1]Miter Profiles'!$AC$96-'[1]Outside Edges'!$B92)&gt;=5,'[1]Outside Edges'!$P92="Yes"),"Yes","No")</f>
        <v>Yes</v>
      </c>
      <c r="CR93" s="11" t="str">
        <f>IF(AND((RIGHT(CR$3,2)-'[1]Miter Profiles'!$AC$97-'[1]Outside Edges'!$B92)&gt;=5,'[1]Outside Edges'!$P92="Yes"),"Yes","No")</f>
        <v>Yes</v>
      </c>
      <c r="CS93" s="87" t="str">
        <f>IF(AND((RIGHT(CS$3,2)-'[1]Miter Profiles'!$AC$98-'[1]Outside Edges'!$B92)&gt;=5,'[1]Outside Edges'!$P92="Yes"),"Yes","No")</f>
        <v>Yes</v>
      </c>
      <c r="CT93" s="10" t="str">
        <f>IF(AND((RIGHT($CT$3,2)-'[1]Miter Profiles'!$AC$99-'[1]Outside Edges'!$B92)&gt;=5,'[1]Outside Edges'!$P92="Yes"),"Yes","No")</f>
        <v>Yes</v>
      </c>
      <c r="CU93" s="10" t="str">
        <f>IF(AND((RIGHT($CU$3,2)-'[1]Miter Profiles'!$AC$100-'[1]Outside Edges'!$B92)&gt;=5,'[1]Outside Edges'!$P92="Yes"),"Yes","No")</f>
        <v>Yes</v>
      </c>
      <c r="CV93" s="85" t="str">
        <f>IF(AND((RIGHT($CV$3,2)-'[1]Miter Profiles'!$AC$101-'[1]Outside Edges'!$B92)&gt;=5,'[1]Outside Edges'!$P92="Yes"),"Yes","No")</f>
        <v>Yes</v>
      </c>
      <c r="CW93" s="86" t="str">
        <f>IF(AND((RIGHT($CW$3,2)-'[1]Miter Profiles'!$AC$102-'[1]Outside Edges'!$B92)&gt;=5,'[1]Outside Edges'!$P92="Yes"),"Yes","No")</f>
        <v>Yes</v>
      </c>
      <c r="CX93" s="11" t="str">
        <f>IF(AND((RIGHT($CX$3,2)-'[1]Miter Profiles'!$AC$103-'[1]Outside Edges'!$B92)&gt;=5,'[1]Outside Edges'!$P92="Yes"),"Yes","No")</f>
        <v>Yes</v>
      </c>
      <c r="CY93" s="87" t="str">
        <f>IF(AND((RIGHT($CY$3,2)-'[1]Miter Profiles'!$AC$104-'[1]Outside Edges'!$B92)&gt;=5,'[1]Outside Edges'!$P92="Yes"),"Yes","No")</f>
        <v>Yes</v>
      </c>
      <c r="CZ93" s="10" t="str">
        <f>IF(AND((RIGHT($CZ$3,2)-'[1]Miter Profiles'!$AC$105-'[1]Outside Edges'!$B92)&gt;=5,'[1]Outside Edges'!$P92="Yes"),"Yes","No")</f>
        <v>No</v>
      </c>
      <c r="DA93" s="10" t="str">
        <f>IF(AND((RIGHT($DA$3,2)-'[1]Miter Profiles'!$AC$106-'[1]Outside Edges'!$B92)&gt;=5,'[1]Outside Edges'!$P92="Yes"),"Yes","No")</f>
        <v>No</v>
      </c>
      <c r="DB93" s="85" t="str">
        <f>IF(AND((RIGHT($DB$3,2)-'[1]Miter Profiles'!$AC$107-'[1]Outside Edges'!$B92)&gt;=5,'[1]Outside Edges'!$P92="Yes"),"Yes","No")</f>
        <v>No</v>
      </c>
      <c r="DC93" s="86" t="str">
        <f>IF(AND((RIGHT($DC$3,2)-'[1]Miter Profiles'!$AC$108-'[1]Outside Edges'!$B92)&gt;=5,'[1]Outside Edges'!$P92="Yes"),"Yes","No")</f>
        <v>Yes</v>
      </c>
      <c r="DD93" s="11" t="str">
        <f>IF(AND((RIGHT($DD$3,2)-'[1]Miter Profiles'!$AC$109-'[1]Outside Edges'!$B92)&gt;=5,'[1]Outside Edges'!$P92="Yes"),"Yes","No")</f>
        <v>Yes</v>
      </c>
      <c r="DE93" s="87" t="str">
        <f>IF(AND((RIGHT($DE$3,2)-'[1]Miter Profiles'!$AC$110-'[1]Outside Edges'!$B92)&gt;=5,'[1]Outside Edges'!$P92="Yes"),"Yes","No")</f>
        <v>Yes</v>
      </c>
      <c r="DF93" s="10" t="str">
        <f>IF(AND((RIGHT($DF$3,2)-'[1]Miter Profiles'!$AC$111-'[1]Outside Edges'!$B92)&gt;=5,'[1]Outside Edges'!$P92="Yes"),"Yes","No")</f>
        <v>Yes</v>
      </c>
      <c r="DG93" s="10" t="str">
        <f>IF(AND((RIGHT($DG$3,2)-'[1]Miter Profiles'!$AC$112-'[1]Outside Edges'!$B92)&gt;=5,'[1]Outside Edges'!$P92="Yes"),"Yes","No")</f>
        <v>Yes</v>
      </c>
      <c r="DH93" s="85" t="str">
        <f>IF(AND((RIGHT($DH$3,2)-'[1]Miter Profiles'!$AC$113-'[1]Outside Edges'!$B92)&gt;=5,'[1]Outside Edges'!$P92="Yes"),"Yes","No")</f>
        <v>Yes</v>
      </c>
      <c r="DI93" s="86" t="str">
        <f>IF(AND((RIGHT($DI$3,2)-'[1]Miter Profiles'!$AC$114-'[1]Outside Edges'!$B92)&gt;=5,'[1]Outside Edges'!$P92="Yes"),"Yes","No")</f>
        <v>Yes</v>
      </c>
      <c r="DJ93" s="11" t="str">
        <f>IF(AND((RIGHT($DJ$3,2)-'[1]Miter Profiles'!$AC$115-'[1]Outside Edges'!$B92)&gt;=5,'[1]Outside Edges'!$P92="Yes"),"Yes","No")</f>
        <v>Yes</v>
      </c>
      <c r="DK93" s="87" t="str">
        <f>IF(AND((RIGHT($DK$3,2)-'[1]Miter Profiles'!$AC$116-'[1]Outside Edges'!$B92)&gt;=5,'[1]Outside Edges'!$P92="Yes"),"Yes","No")</f>
        <v>Yes</v>
      </c>
      <c r="DL93" s="10" t="str">
        <f>IF(AND((RIGHT($DL$3,2)-'[1]Miter Profiles'!$AC$117-'[1]Outside Edges'!$B92)&gt;=5,'[1]Outside Edges'!$P92="Yes"),"Yes","No")</f>
        <v>Yes</v>
      </c>
      <c r="DM93" s="10" t="str">
        <f>IF(AND((RIGHT($DM$3,2)-'[1]Miter Profiles'!$AC$118-'[1]Outside Edges'!$B92)&gt;=5,'[1]Outside Edges'!$P92="Yes"),"Yes","No")</f>
        <v>Yes</v>
      </c>
      <c r="DN93" s="85" t="str">
        <f>IF(AND((RIGHT($DN$3,2)-'[1]Miter Profiles'!$AC$119-'[1]Outside Edges'!$B92)&gt;=5,'[1]Outside Edges'!$P92="Yes"),"Yes","No")</f>
        <v>Yes</v>
      </c>
      <c r="DO93" s="86" t="str">
        <f>IF(AND((RIGHT($DO$3,2)-'[1]Miter Profiles'!$AC$120-'[1]Outside Edges'!$B92)&gt;=5,'[1]Outside Edges'!$P92="Yes"),"Yes","No")</f>
        <v>No</v>
      </c>
      <c r="DP93" s="11" t="str">
        <f>IF(AND((RIGHT($DP$3,2)-'[1]Miter Profiles'!$AC$121-'[1]Outside Edges'!$B92)&gt;=5,'[1]Outside Edges'!$P92="Yes"),"Yes","No")</f>
        <v>Yes</v>
      </c>
      <c r="DQ93" s="87" t="str">
        <f>IF(AND((RIGHT($DQ$3,2)-'[1]Miter Profiles'!$AC$122-'[1]Outside Edges'!$B92)&gt;=5,'[1]Outside Edges'!$P92="Yes"),"Yes","No")</f>
        <v>Yes</v>
      </c>
      <c r="DR93" s="10" t="str">
        <f>IF(AND((RIGHT($DR$3,2)-'[1]Miter Profiles'!$AC$123-'[1]Outside Edges'!$B92)&gt;=5,'[1]Outside Edges'!$P92="Yes"),"Yes","No")</f>
        <v>Yes</v>
      </c>
      <c r="DS93" s="10" t="str">
        <f>IF(AND((RIGHT($DS$3,2)-'[1]Miter Profiles'!$AC$124-'[1]Outside Edges'!$B92)&gt;=5,'[1]Outside Edges'!$P92="Yes"),"Yes","No")</f>
        <v>Yes</v>
      </c>
      <c r="DT93" s="85" t="str">
        <f>IF(AND((RIGHT($DT$3,2)-'[1]Miter Profiles'!$AC$125-'[1]Outside Edges'!$B92)&gt;=5,'[1]Outside Edges'!$P92="Yes"),"Yes","No")</f>
        <v>Yes</v>
      </c>
      <c r="DU93" s="86" t="str">
        <f>IF(AND((RIGHT($DU$3,2)-'[1]Miter Profiles'!$AC$126-'[1]Outside Edges'!$B92)&gt;=5,'[1]Outside Edges'!$P92="Yes"),"Yes","No")</f>
        <v>Yes</v>
      </c>
      <c r="DV93" s="11" t="str">
        <f>IF(AND((RIGHT($DV$3,2)-'[1]Miter Profiles'!$AC$127-'[1]Outside Edges'!$B92)&gt;=5,'[1]Outside Edges'!$P92="Yes"),"Yes","No")</f>
        <v>Yes</v>
      </c>
      <c r="DW93" s="87" t="str">
        <f>IF(AND((RIGHT($DW$3,2)-'[1]Miter Profiles'!$AC$128-'[1]Outside Edges'!$B92)&gt;=5,'[1]Outside Edges'!$P92="Yes"),"Yes","No")</f>
        <v>Yes</v>
      </c>
      <c r="DX93" s="10" t="str">
        <f>IF(AND((RIGHT($DX$3,2)-'[1]Miter Profiles'!$AC$129-'[1]Outside Edges'!$B92)&gt;=5,'[1]Outside Edges'!$P92="Yes"),"Yes","No")</f>
        <v>Yes</v>
      </c>
      <c r="DY93" s="10" t="str">
        <f>IF(AND((RIGHT($DY$3,2)-'[1]Miter Profiles'!$AC$130-'[1]Outside Edges'!$B92)&gt;=5,'[1]Outside Edges'!$P92="Yes"),"Yes","No")</f>
        <v>Yes</v>
      </c>
      <c r="DZ93" s="85" t="str">
        <f>IF(AND((RIGHT($DZ$3,2)-'[1]Miter Profiles'!$AC$131-'[1]Outside Edges'!$B92)&gt;=5,'[1]Outside Edges'!$P92="Yes"),"Yes","No")</f>
        <v>Yes</v>
      </c>
      <c r="EA93" s="90" t="str">
        <f>IF(AND((RIGHT($EA$3,2)-'[1]Miter Profiles'!$AC$132-'[1]Outside Edges'!$B92)&gt;=5,'[1]Outside Edges'!$P92="Yes"),"Yes","No")</f>
        <v>Yes</v>
      </c>
      <c r="EB93" s="105" t="str">
        <f>IF(AND((RIGHT($EB$3,2)-'[1]Miter Profiles'!$AC$133-'[1]Outside Edges'!$B92)&gt;=5,'[1]Outside Edges'!$P92="Yes"),"Yes","No")</f>
        <v>No</v>
      </c>
      <c r="EC93" s="110" t="str">
        <f>IF(AND((RIGHT($EC$3,2)-'[1]Miter Profiles'!$AC$134-'[1]Outside Edges'!$B92)&gt;=5,'[1]Outside Edges'!$P92="Yes"),"Yes","No")</f>
        <v>Yes</v>
      </c>
      <c r="ED93" s="116" t="str">
        <f>IF(AND((RIGHT($ED$3,2)-'[1]Miter Profiles'!$AC$135-'[1]Outside Edges'!$B92)&gt;=5,'[1]Outside Edges'!$P92="Yes"),"Yes","No")</f>
        <v>Yes</v>
      </c>
      <c r="EE93" s="113" t="str">
        <f>IF(AND((RIGHT($EE$3,2)-'[1]Miter Profiles'!$AC$136-'[1]Outside Edges'!$B92)&gt;=5,'[1]Outside Edges'!$P92="Yes"),"Yes","No")</f>
        <v>Yes</v>
      </c>
      <c r="EF93" s="85" t="str">
        <f>IF(AND((RIGHT($EF$3,2)-'[1]Miter Profiles'!$AC$137-'[1]Outside Edges'!$B92)&gt;=5,'[1]Outside Edges'!$P92="Yes"),"Yes","No")</f>
        <v>Yes</v>
      </c>
      <c r="EG93" s="10" t="str">
        <f>IF(AND((RIGHT($EG$3,2)-'[1]Miter Profiles'!$AC$138-'[1]Outside Edges'!$B92)&gt;=5,'[1]Outside Edges'!$P92="Yes"),"Yes","No")</f>
        <v>Yes</v>
      </c>
      <c r="EH93" s="90" t="str">
        <f>IF(AND((RIGHT($EH$3,2)-'[1]Miter Profiles'!$AC$139-'[1]Outside Edges'!$B92)&gt;=5,'[1]Outside Edges'!$P92="Yes"),"Yes","No")</f>
        <v>Yes</v>
      </c>
      <c r="EI93" s="121" t="str">
        <f>IF(AND((RIGHT($EI$3,2)-'[1]Miter Profiles'!$AC$140-'[1]Outside Edges'!$B92)&gt;=5,'[1]Outside Edges'!$P92="Yes"),"Yes","No")</f>
        <v>Yes</v>
      </c>
      <c r="EJ93" s="124" t="str">
        <f>IF(AND((RIGHT($EJ$3,2)-'[1]Miter Profiles'!$AC$141-'[1]Outside Edges'!$B92)&gt;=5,'[1]Outside Edges'!$P92="Yes"),"Yes","No")</f>
        <v>Yes</v>
      </c>
      <c r="EK93" s="124" t="str">
        <f>IF(AND((RIGHT($EK$3,2)-'[1]Miter Profiles'!$AC$142-'[1]Outside Edges'!$B92)&gt;=5,'[1]Outside Edges'!$P92="Yes"),"Yes","No")</f>
        <v>Yes</v>
      </c>
      <c r="EL93" s="116" t="str">
        <f>IF(AND((RIGHT($EL$3,2)-'[1]Miter Profiles'!$AC$143-'[1]Outside Edges'!$B92)&gt;=5,'[1]Outside Edges'!$P92="Yes"),"Yes","No")</f>
        <v>Yes</v>
      </c>
      <c r="EM93" s="129" t="str">
        <f>IF(AND((RIGHT($EM$3,2)-'[1]Miter Profiles'!$AC$144-'[1]Outside Edges'!$B92)&gt;=5,'[1]Outside Edges'!$P92="Yes"),"Yes","No")</f>
        <v>No</v>
      </c>
      <c r="EN93" s="10" t="str">
        <f>IF(AND((RIGHT($EN$3,2)-'[1]Miter Profiles'!$AC$145-'[1]Outside Edges'!$B92)&gt;=5,'[1]Outside Edges'!$P92="Yes"),"Yes","No")</f>
        <v>Yes</v>
      </c>
      <c r="EO93" s="90" t="str">
        <f>IF(AND((RIGHT($EO$3,2)-'[1]Miter Profiles'!$AC$146-'[1]Outside Edges'!$B92)&gt;=5,'[1]Outside Edges'!$P92="Yes"),"Yes","No")</f>
        <v>Yes</v>
      </c>
      <c r="EP93" s="124" t="str">
        <f>IF(AND((RIGHT($EP$3,2)-'[1]Miter Profiles'!$AC$147-'[1]Outside Edges'!$B92)&gt;=5,'[1]Outside Edges'!$P92="Yes"),"Yes","No")</f>
        <v>No</v>
      </c>
      <c r="EQ93" s="124" t="str">
        <f>IF(AND((RIGHT($EQ$3,2)-'[1]Miter Profiles'!$AC$148-'[1]Outside Edges'!$B92)&gt;=5,'[1]Outside Edges'!$P92="Yes"),"Yes","No")</f>
        <v>Yes</v>
      </c>
      <c r="ER93" s="116" t="str">
        <f>IF(AND((RIGHT($ER$3,2)-'[1]Miter Profiles'!$AC$149-'[1]Outside Edges'!$B92)&gt;=5,'[1]Outside Edges'!$P92="Yes"),"Yes","No")</f>
        <v>Yes</v>
      </c>
      <c r="ES93" s="129" t="str">
        <f>IF(AND((RIGHT($ES$3,2)-'[1]Miter Profiles'!$AC$150-'[1]Outside Edges'!$B92)&gt;=5,'[1]Outside Edges'!$P92="Yes"),"Yes","No")</f>
        <v>No</v>
      </c>
      <c r="ET93" s="10" t="str">
        <f>IF(AND((RIGHT($ET$3,2)-'[1]Miter Profiles'!$AC$151-'[1]Outside Edges'!$B92)&gt;=5,'[1]Outside Edges'!$P92="Yes"),"Yes","No")</f>
        <v>Yes</v>
      </c>
      <c r="EU93" s="90" t="str">
        <f>IF(AND((RIGHT($EU$3,2)-'[1]Miter Profiles'!$AC$152-'[1]Outside Edges'!$B92)&gt;=5,'[1]Outside Edges'!$P92="Yes"),"Yes","No")</f>
        <v>Yes</v>
      </c>
      <c r="EV93" s="124" t="str">
        <f>IF(AND((RIGHT($EV$3,2)-'[1]Miter Profiles'!$AC$153-'[1]Outside Edges'!$B92)&gt;=5,'[1]Outside Edges'!$P92="Yes"),"Yes","No")</f>
        <v>Yes</v>
      </c>
      <c r="EW93" s="124" t="str">
        <f>IF(AND((RIGHT($EW$3,2)-'[1]Miter Profiles'!$AC$154-'[1]Outside Edges'!$B92)&gt;=5,'[1]Outside Edges'!$P92="Yes"),"Yes","No")</f>
        <v>Yes</v>
      </c>
      <c r="EX93" s="116" t="str">
        <f>IF(AND((RIGHT($EX$3,2)-'[1]Miter Profiles'!$AC$155-'[1]Outside Edges'!$B92)&gt;=5,'[1]Outside Edges'!$P92="Yes"),"Yes","No")</f>
        <v>Yes</v>
      </c>
      <c r="EY93" s="129" t="str">
        <f>IF(AND((RIGHT($EY$3,2)-'[1]Miter Profiles'!$AC$156-'[1]Outside Edges'!$B92)&gt;=5,'[1]Outside Edges'!$P92="Yes"),"Yes","No")</f>
        <v>Yes</v>
      </c>
      <c r="EZ93" s="10" t="str">
        <f>IF(AND((RIGHT($EZ$3,2)-'[1]Miter Profiles'!$AC$157-'[1]Outside Edges'!$B92)&gt;=5,'[1]Outside Edges'!$P92="Yes"),"Yes","No")</f>
        <v>Yes</v>
      </c>
      <c r="FA93" s="90" t="str">
        <f>IF(AND((RIGHT($FA$3,2)-'[1]Miter Profiles'!$AC$158-'[1]Outside Edges'!$B92)&gt;=5,'[1]Outside Edges'!$P92="Yes"),"Yes","No")</f>
        <v>Yes</v>
      </c>
      <c r="FB93" s="124" t="str">
        <f>IF(AND((RIGHT($FB$3,2)-'[1]Miter Profiles'!$AC$159-'[1]Outside Edges'!$B92)&gt;=5,'[1]Outside Edges'!$P92="Yes"),"Yes","No")</f>
        <v>Yes</v>
      </c>
      <c r="FC93" s="124" t="str">
        <f>IF(AND((RIGHT($FC$3,2)-'[1]Miter Profiles'!$AC$160-'[1]Outside Edges'!$B92)&gt;=5,'[1]Outside Edges'!$P92="Yes"),"Yes","No")</f>
        <v>Yes</v>
      </c>
      <c r="FD93" s="116" t="str">
        <f>IF(AND((RIGHT($FD$3,2)-'[1]Miter Profiles'!$AC$161-'[1]Outside Edges'!$B92)&gt;=5,'[1]Outside Edges'!$P92="Yes"),"Yes","No")</f>
        <v>Yes</v>
      </c>
      <c r="FE93" s="129" t="str">
        <f>IF(AND((RIGHT($FE$3,2)-'[1]Miter Profiles'!$AC$162-'[1]Outside Edges'!$B92)&gt;=5,'[1]Outside Edges'!$P92="Yes"),"Yes","No")</f>
        <v>Yes</v>
      </c>
      <c r="FF93" s="10" t="str">
        <f>IF(AND((RIGHT($FF$3,2)-'[1]Miter Profiles'!$AC$163-'[1]Outside Edges'!$B92)&gt;=5,'[1]Outside Edges'!$P92="Yes"),"Yes","No")</f>
        <v>Yes</v>
      </c>
      <c r="FG93" s="90" t="str">
        <f>IF(AND((RIGHT($FG$3,2)-'[1]Miter Profiles'!$AC$164-'[1]Outside Edges'!$B92)&gt;=5,'[1]Outside Edges'!$P92="Yes"),"Yes","No")</f>
        <v>Yes</v>
      </c>
      <c r="FH93" s="124" t="str">
        <f>IF(AND((RIGHT($FH$3,2)-'[1]Miter Profiles'!$AC$165-'[1]Outside Edges'!$B92)&gt;=5,'[1]Outside Edges'!$P92="Yes"),"Yes","No")</f>
        <v>Yes</v>
      </c>
      <c r="FI93" s="124" t="str">
        <f>IF(AND((RIGHT($FI$3,2)-'[1]Miter Profiles'!$AC$166-'[1]Outside Edges'!$B92)&gt;=5,'[1]Outside Edges'!$P92="Yes"),"Yes","No")</f>
        <v>Yes</v>
      </c>
      <c r="FJ93" s="116" t="str">
        <f>IF(AND((RIGHT($FJ$3,2)-'[1]Miter Profiles'!$AC$167-'[1]Outside Edges'!$B92)&gt;=5,'[1]Outside Edges'!$P92="Yes"),"Yes","No")</f>
        <v>Yes</v>
      </c>
      <c r="FK93" s="129" t="str">
        <f>IF(AND((RIGHT($FK$3,2)-'[1]Miter Profiles'!$AC$168-'[1]Outside Edges'!$B92)&gt;=5,'[1]Outside Edges'!$P92="Yes"),"Yes","No")</f>
        <v>Yes</v>
      </c>
      <c r="FL93" s="10" t="str">
        <f>IF(AND((RIGHT($FL$3,2)-'[1]Miter Profiles'!$AC$169-'[1]Outside Edges'!$B92)&gt;=5,'[1]Outside Edges'!$P92="Yes"),"Yes","No")</f>
        <v>Yes</v>
      </c>
      <c r="FM93" s="90" t="str">
        <f>IF(AND((RIGHT($FM$3,2)-'[1]Miter Profiles'!$AC$170-'[1]Outside Edges'!$B92)&gt;=5,'[1]Outside Edges'!$P92="Yes"),"Yes","No")</f>
        <v>Yes</v>
      </c>
      <c r="FN93" s="124" t="str">
        <f>IF(AND((RIGHT($FN$3,2)-'[1]Miter Profiles'!$AC$171-'[1]Outside Edges'!$B92)&gt;=5,'[1]Outside Edges'!$P92="Yes"),"Yes","No")</f>
        <v>Yes</v>
      </c>
      <c r="FO93" s="124" t="str">
        <f>IF(AND((RIGHT($FO$3,2)-'[1]Miter Profiles'!$AC$172-'[1]Outside Edges'!$B92)&gt;=5,'[1]Outside Edges'!$P92="Yes"),"Yes","No")</f>
        <v>Yes</v>
      </c>
      <c r="FP93" s="116" t="str">
        <f>IF(AND((RIGHT($FP$3,2)-'[1]Miter Profiles'!$AC$173-'[1]Outside Edges'!$B92)&gt;=5,'[1]Outside Edges'!$P92="Yes"),"Yes","No")</f>
        <v>Yes</v>
      </c>
      <c r="FQ93" s="129" t="str">
        <f>IF(AND((RIGHT($FQ$3,2)-'[1]Miter Profiles'!$AC$174-'[1]Outside Edges'!$B92)&gt;=5,'[1]Outside Edges'!$P92="Yes"),"Yes","No")</f>
        <v>Yes</v>
      </c>
      <c r="FR93" s="10" t="str">
        <f>IF(AND((RIGHT($FR$3,2)-'[1]Miter Profiles'!$AC$175-'[1]Outside Edges'!$B92)&gt;=5,'[1]Outside Edges'!$P92="Yes"),"Yes","No")</f>
        <v>Yes</v>
      </c>
      <c r="FS93" s="90" t="str">
        <f>IF(AND((RIGHT($FS$3,2)-'[1]Miter Profiles'!$AC$176-'[1]Outside Edges'!$B92)&gt;=5,'[1]Outside Edges'!$P92="Yes"),"Yes","No")</f>
        <v>Yes</v>
      </c>
      <c r="FT93" s="124" t="str">
        <f>IF(AND((RIGHT($FT$3,2)-'[1]Miter Profiles'!$AC$177-'[1]Outside Edges'!$B92)&gt;=5,'[1]Outside Edges'!$P92="Yes"),"Yes","No")</f>
        <v>Yes</v>
      </c>
      <c r="FU93" s="124" t="str">
        <f>IF(AND((RIGHT($FU$3,2)-'[1]Miter Profiles'!$AC$178-'[1]Outside Edges'!$B92)&gt;=5,'[1]Outside Edges'!$P92="Yes"),"Yes","No")</f>
        <v>Yes</v>
      </c>
      <c r="FV93" s="116" t="str">
        <f>IF(AND((RIGHT($V$3,2)-'[1]Miter Profiles'!$AC$179-'[1]Outside Edges'!$B92)&gt;=5,'[1]Outside Edges'!$P92="Yes"),"Yes","No")</f>
        <v>Yes</v>
      </c>
      <c r="FW93" s="129" t="str">
        <f>IF(AND((RIGHT($FW$3,2)-'[1]Miter Profiles'!$AC$180-'[1]Outside Edges'!$B92)&gt;=5,'[1]Outside Edges'!$P92="Yes"),"Yes","No")</f>
        <v>Yes</v>
      </c>
      <c r="FX93" s="85" t="str">
        <f>IF(AND((RIGHT($FX$3,2)-'[1]Miter Profiles'!$AC$181-'[1]Outside Edges'!$B92)&gt;=5,'[1]Outside Edges'!$P92="Yes"),"Yes","No")</f>
        <v>Yes</v>
      </c>
      <c r="FY93" s="150" t="str">
        <f>IF(AND((RIGHT($FY$3,2)-'[1]Miter Profiles'!$AC$182-'[1]Outside Edges'!$B92)&gt;=5,'[1]Outside Edges'!$P92="Yes"),"Yes","No")</f>
        <v>Yes</v>
      </c>
      <c r="FZ93" s="124" t="str">
        <f>IF(AND((RIGHT($FZ$3,2)-'[1]Miter Profiles'!$AC$183-'[1]Outside Edges'!$B92)&gt;=5,'[1]Outside Edges'!$P92="Yes"),"Yes","No")</f>
        <v>Yes</v>
      </c>
      <c r="GA93" s="116" t="str">
        <f>IF(AND((RIGHT($GA$3,2)-'[1]Miter Profiles'!$AC$184-'[1]Outside Edges'!$B92)&gt;=5,'[1]Outside Edges'!$P92="Yes"),"Yes","No")</f>
        <v>Yes</v>
      </c>
      <c r="GB93" s="129" t="str">
        <f>IF(AND((RIGHT($GB$3,2)-'[1]Miter Profiles'!$AC$185-'[1]Outside Edges'!$B92)&gt;=5,'[1]Outside Edges'!$P92="Yes"),"Yes","No")</f>
        <v>Yes</v>
      </c>
      <c r="GC93" s="10" t="str">
        <f>IF(AND((RIGHT($GC$3,2)-'[1]Miter Profiles'!$AC$186-'[1]Outside Edges'!$B92)&gt;=5,'[1]Outside Edges'!$P92="Yes"),"Yes","No")</f>
        <v>Yes</v>
      </c>
      <c r="GD93" s="90" t="str">
        <f>IF(AND((RIGHT($GD$3,2)-'[1]Miter Profiles'!$AC$187-'[1]Outside Edges'!$B92)&gt;=5,'[1]Outside Edges'!$P92="Yes"),"Yes","No")</f>
        <v>Yes</v>
      </c>
      <c r="GE93" s="150" t="str">
        <f>IF(AND((RIGHT($GE$3,2)-'[1]Miter Profiles'!$AC$188-'[1]Outside Edges'!$B92)&gt;=5,'[1]Outside Edges'!$P92="Yes"),"Yes","No")</f>
        <v>Yes</v>
      </c>
      <c r="GF93" s="124" t="str">
        <f>IF(AND((RIGHT($GF$3,2)-'[1]Miter Profiles'!$AC$189-'[1]Outside Edges'!$B92)&gt;=5,'[1]Outside Edges'!$P92="Yes"),"Yes","No")</f>
        <v>Yes</v>
      </c>
      <c r="GG93" s="116" t="str">
        <f>IF(AND((RIGHT($GG$3,2)-'[1]Miter Profiles'!$AC$190-'[1]Outside Edges'!$B92)&gt;=5,'[1]Outside Edges'!$P92="Yes"),"Yes","No")</f>
        <v>Yes</v>
      </c>
      <c r="GH93" s="129" t="str">
        <f>IF(AND((RIGHT($GH$3,2)-'[1]Miter Profiles'!$AC$191-'[1]Outside Edges'!$B92)&gt;=5,'[1]Outside Edges'!$P92="Yes"),"Yes","No")</f>
        <v>Yes</v>
      </c>
      <c r="GI93" s="10" t="str">
        <f>IF(AND((RIGHT($GI$3,2)-'[1]Miter Profiles'!$AC$192-'[1]Outside Edges'!$B92)&gt;=5,'[1]Outside Edges'!$P92="Yes"),"Yes","No")</f>
        <v>Yes</v>
      </c>
      <c r="GJ93" s="90" t="str">
        <f>IF(AND((RIGHT($GJ$3,2)-'[1]Miter Profiles'!$AC$193-'[1]Outside Edges'!$B92)&gt;=5,'[1]Outside Edges'!$P92="Yes"),"Yes","No")</f>
        <v>Yes</v>
      </c>
      <c r="GK93" s="150" t="str">
        <f>IF(AND((RIGHT($GK$3,2)-'[1]Miter Profiles'!$AC$194-'[1]Outside Edges'!$B92)&gt;=5,'[1]Outside Edges'!$P92="Yes"),"Yes","No")</f>
        <v>Yes</v>
      </c>
      <c r="GL93" s="124" t="str">
        <f>IF(AND((RIGHT($GL$3,2)-'[1]Miter Profiles'!$AC$195-'[1]Outside Edges'!$B92)&gt;=5,'[1]Outside Edges'!$P92="Yes"),"Yes","No")</f>
        <v>Yes</v>
      </c>
      <c r="GM93" s="116" t="str">
        <f>IF(AND((RIGHT($GM$3,2)-'[1]Miter Profiles'!$AC$196-'[1]Outside Edges'!$B92)&gt;=5,'[1]Outside Edges'!$P92="Yes"),"Yes","No")</f>
        <v>Yes</v>
      </c>
      <c r="GN93" s="129" t="str">
        <f>IF(AND((RIGHT($GN$3,2)-'[1]Miter Profiles'!$AC$197-'[1]Outside Edges'!$B92)&gt;=5,'[1]Outside Edges'!$P92="Yes"),"Yes","No")</f>
        <v>No</v>
      </c>
      <c r="GO93" s="10" t="str">
        <f>IF(AND((RIGHT($GO$3,2)-'[1]Miter Profiles'!$AC$198-'[1]Outside Edges'!$B92)&gt;=5,'[1]Outside Edges'!$P92="Yes"),"Yes","No")</f>
        <v>Yes</v>
      </c>
      <c r="GP93" s="90" t="str">
        <f>IF(AND((RIGHT($GP$3,2)-'[1]Miter Profiles'!$AC$199-'[1]Outside Edges'!$B92)&gt;=5,'[1]Outside Edges'!$P92="Yes"),"Yes","No")</f>
        <v>Yes</v>
      </c>
      <c r="GQ93" s="150" t="str">
        <f>IF(AND((RIGHT($GQ$3,2)-'[1]Miter Profiles'!$AC$200-'[1]Outside Edges'!$B92)&gt;=5,'[1]Outside Edges'!$P92="Yes"),"Yes","No")</f>
        <v>Yes</v>
      </c>
      <c r="GR93" s="124" t="str">
        <f>IF(AND((RIGHT($GR$3,2)-'[1]Miter Profiles'!$AC$201-'[1]Outside Edges'!$B92)&gt;=5,'[1]Outside Edges'!$P92="Yes"),"Yes","No")</f>
        <v>Yes</v>
      </c>
      <c r="GS93" s="116" t="str">
        <f>IF(AND((RIGHT($GS$3,2)-'[1]Miter Profiles'!$AC$202-'[1]Outside Edges'!$B92)&gt;=5,'[1]Outside Edges'!$P92="Yes"),"Yes","No")</f>
        <v>Yes</v>
      </c>
      <c r="GT93" s="129" t="str">
        <f>IF(AND((RIGHT($GT$3,2)-'[1]Miter Profiles'!$AC$203-'[1]Outside Edges'!$B92)&gt;=5,'[1]Outside Edges'!$P92="Yes"),"Yes","No")</f>
        <v>Yes</v>
      </c>
      <c r="GU93" s="10" t="str">
        <f>IF(AND((RIGHT($GU$3,2)-'[1]Miter Profiles'!$AC$204-'[1]Outside Edges'!$B92)&gt;=5,'[1]Outside Edges'!$P92="Yes"),"Yes","No")</f>
        <v>Yes</v>
      </c>
      <c r="GV93" s="90" t="str">
        <f>IF(AND((RIGHT($GV$3,2)-'[1]Miter Profiles'!$AC$205-'[1]Outside Edges'!$B92)&gt;=5,'[1]Outside Edges'!$P92="Yes"),"Yes","No")</f>
        <v>Yes</v>
      </c>
      <c r="GW93" s="150" t="str">
        <f>IF(AND((RIGHT($GW$3,2)-'[1]Miter Profiles'!$AC$206-'[1]Outside Edges'!$B92)&gt;=5,'[1]Outside Edges'!$P92="Yes"),"Yes","No")</f>
        <v>No</v>
      </c>
      <c r="GX93" s="124" t="str">
        <f>IF(AND((RIGHT($GX$3,2)-'[1]Miter Profiles'!$AC$207-'[1]Outside Edges'!$B92)&gt;=5,'[1]Outside Edges'!$P92="Yes"),"Yes","No")</f>
        <v>Yes</v>
      </c>
      <c r="GY93" s="116" t="str">
        <f>IF(AND((RIGHT($GY$3,2)-'[1]Miter Profiles'!$AC$208-'[1]Outside Edges'!$B92)&gt;=5,'[1]Outside Edges'!$P92="Yes"),"Yes","No")</f>
        <v>Yes</v>
      </c>
      <c r="GZ93" s="129" t="str">
        <f>IF(AND((RIGHT($GZ$3,2)-'[1]Miter Profiles'!$AC$209-'[1]Outside Edges'!$B92)&gt;=5,'[1]Outside Edges'!$P92="Yes"),"Yes","No")</f>
        <v>Yes</v>
      </c>
      <c r="HA93" s="10" t="str">
        <f>IF(AND((RIGHT($HA$3,2)-'[1]Miter Profiles'!$AC$210-'[1]Outside Edges'!$B92)&gt;=5,'[1]Outside Edges'!$P92="Yes"),"Yes","No")</f>
        <v>Yes</v>
      </c>
      <c r="HB93" s="90" t="str">
        <f>IF(AND((RIGHT($HB$3,2)-'[1]Miter Profiles'!$AC$211-'[1]Outside Edges'!$B92)&gt;=5,'[1]Outside Edges'!$P92="Yes"),"Yes","No")</f>
        <v>Yes</v>
      </c>
      <c r="HC93" s="150" t="str">
        <f>IF(AND((RIGHT($HC$3,2)-'[1]Miter Profiles'!$AC$212-'[1]Outside Edges'!$B92)&gt;=5,'[1]Outside Edges'!$P92="Yes"),"Yes","No")</f>
        <v>No</v>
      </c>
      <c r="HD93" s="116" t="str">
        <f>IF(AND((RIGHT($HD$3,2)-'[1]Miter Profiles'!$AC$213-'[1]Outside Edges'!$B92)&gt;=5,'[1]Outside Edges'!$P92="Yes"),"Yes","No")</f>
        <v>No</v>
      </c>
      <c r="HE93" s="129" t="str">
        <f>IF(AND((RIGHT($HE$3,2)-'[1]Miter Profiles'!$AC$214-'[1]Outside Edges'!$B92)&gt;=5,'[1]Outside Edges'!$P92="Yes"),"Yes","No")</f>
        <v>Yes</v>
      </c>
      <c r="HF93" s="10" t="str">
        <f>IF(AND((RIGHT($HF$3,2)-'[1]Miter Profiles'!$AC$215-'[1]Outside Edges'!$B92)&gt;=5,'[1]Outside Edges'!$P92="Yes"),"Yes","No")</f>
        <v>Yes</v>
      </c>
      <c r="HG93" s="90" t="str">
        <f>IF(AND((RIGHT($HG$3,2)-'[1]Miter Profiles'!$AC$216-'[1]Outside Edges'!$B92)&gt;=5,'[1]Outside Edges'!$P92="Yes"),"Yes","No")</f>
        <v>Yes</v>
      </c>
      <c r="HH93" s="150" t="str">
        <f>IF(AND((RIGHT($HH$3,2)-'[1]Miter Profiles'!$AC$217-'[1]Outside Edges'!$B92)&gt;=5,'[1]Outside Edges'!$P92="Yes"),"Yes","No")</f>
        <v>Yes</v>
      </c>
      <c r="HI93" s="124" t="str">
        <f>IF(AND((RIGHT($HI$3,2)-'[1]Miter Profiles'!$AC$218-'[1]Outside Edges'!$B92)&gt;=5,'[1]Outside Edges'!$P92="Yes"),"Yes","No")</f>
        <v>Yes</v>
      </c>
      <c r="HJ93" s="116" t="str">
        <f>IF(AND((RIGHT($HJ$3,2)-'[1]Miter Profiles'!$AC$219-'[1]Outside Edges'!$B92)&gt;=5,'[1]Outside Edges'!$P92="Yes"),"Yes","No")</f>
        <v>Yes</v>
      </c>
      <c r="HK93" s="129" t="str">
        <f>IF(AND((RIGHT($HK$3,2)-'[1]Miter Profiles'!$AC$220-'[1]Outside Edges'!$B92)&gt;=5,'[1]Outside Edges'!$P92="Yes"),"Yes","No")</f>
        <v>Yes</v>
      </c>
      <c r="HL93" s="10" t="str">
        <f>IF(AND((RIGHT($HL$3,2)-'[1]Miter Profiles'!$AC$221-'[1]Outside Edges'!$B92)&gt;=5,'[1]Outside Edges'!$P92="Yes"),"Yes","No")</f>
        <v>Yes</v>
      </c>
      <c r="HM93" s="90" t="str">
        <f>IF(AND((RIGHT($HM$3,2)-'[1]Miter Profiles'!$AC$222-'[1]Outside Edges'!$B92)&gt;=5,'[1]Outside Edges'!$P92="Yes"),"Yes","No")</f>
        <v>Yes</v>
      </c>
      <c r="HN93" s="150" t="str">
        <f>IF(AND((RIGHT($HN$3,2)-'[1]Miter Profiles'!$AC$223-'[1]Outside Edges'!$B92)&gt;=5,'[1]Outside Edges'!$P92="Yes"),"Yes","No")</f>
        <v>No</v>
      </c>
      <c r="HO93" s="124" t="str">
        <f>IF(AND((RIGHT($HO$3,2)-'[1]Miter Profiles'!$AC$224-'[1]Outside Edges'!$B92)&gt;=5,'[1]Outside Edges'!$P92="Yes"),"Yes","No")</f>
        <v>Yes</v>
      </c>
      <c r="HP93" s="124" t="str">
        <f>IF(AND((RIGHT($HP$3,2)-'[1]Miter Profiles'!$AC$225-'[1]Outside Edges'!$B92)&gt;=5,'[1]Outside Edges'!$P92="Yes"),"Yes","No")</f>
        <v>Yes</v>
      </c>
      <c r="HQ93" s="153" t="str">
        <f>IF(AND((RIGHT($HQ$3,3)-'[1]Miter Profiles'!$AC$226-'[1]Outside Edges'!$B92)&gt;=5,'[1]Outside Edges'!$P92="Yes"),"Yes","No")</f>
        <v>Yes</v>
      </c>
      <c r="HR93" s="129" t="str">
        <f>IF(AND((RIGHT($HR$3,2)-'[1]Miter Profiles'!$AC$227-'[1]Outside Edges'!$B92)&gt;=5,'[1]Outside Edges'!$P92="Yes"),"Yes","No")</f>
        <v>Yes</v>
      </c>
      <c r="HS93" s="10" t="str">
        <f>IF(AND((RIGHT($HS$3,2)-'[1]Miter Profiles'!$AC$228-'[1]Outside Edges'!$B92)&gt;=5,'[1]Outside Edges'!$P92="Yes"),"Yes","No")</f>
        <v>Yes</v>
      </c>
      <c r="HT93" s="163" t="str">
        <f>IF(AND((RIGHT($HT$3,2)-'[1]Miter Profiles'!$AC$229-'[1]Outside Edges'!$B92)&gt;=5,'[1]Outside Edges'!$P92="Yes"),"Yes","No")</f>
        <v>Yes</v>
      </c>
      <c r="HU93" s="150" t="str">
        <f>IF(AND((RIGHT($HU$3,2)-'[1]Miter Profiles'!$AC$230-'[1]Outside Edges'!$B92)&gt;=5,'[1]Outside Edges'!$P92="Yes"),"Yes","No")</f>
        <v>Yes</v>
      </c>
      <c r="HV93" s="124" t="str">
        <f>IF(AND((RIGHT($HV$3,2)-'[1]Miter Profiles'!$AC$231-'[1]Outside Edges'!$B92)&gt;=5,'[1]Outside Edges'!$P92="Yes"),"Yes","No")</f>
        <v>Yes</v>
      </c>
      <c r="HW93" s="116" t="str">
        <f>IF(AND((RIGHT($HW$3,2)-'[1]Miter Profiles'!$AC$232-'[1]Outside Edges'!$B92)&gt;=5,'[1]Outside Edges'!$P92="Yes"),"Yes","No")</f>
        <v>Yes</v>
      </c>
      <c r="HX93" s="129" t="str">
        <f>IF(AND((RIGHT($HX$3,2)-'[1]Miter Profiles'!$AC$233-'[1]Outside Edges'!$B92)&gt;=5,'[1]Outside Edges'!$P92="Yes"),"Yes","No")</f>
        <v>No</v>
      </c>
      <c r="HY93" s="10" t="str">
        <f>IF(AND((RIGHT($HY$3,2)-'[1]Miter Profiles'!$AC$234-'[1]Outside Edges'!$B92)&gt;=5,'[1]Outside Edges'!$P92="Yes"),"Yes","No")</f>
        <v>Yes</v>
      </c>
      <c r="HZ93" s="90" t="str">
        <f>IF(AND((RIGHT($HZ$3,2)-'[1]Miter Profiles'!$AC$235-'[1]Outside Edges'!$B92)&gt;=5,'[1]Outside Edges'!$P92="Yes"),"Yes","No")</f>
        <v>Yes</v>
      </c>
      <c r="IA93" s="150" t="str">
        <f>IF(AND((RIGHT($IA$3,2)-'[1]Miter Profiles'!$AC$236-'[1]Outside Edges'!$B92)&gt;=5,'[1]Outside Edges'!$P92="Yes"),"Yes","No")</f>
        <v>Yes</v>
      </c>
      <c r="IB93" s="124" t="str">
        <f>IF(AND((RIGHT($IB$3,2)-'[1]Miter Profiles'!$AC$237-'[1]Outside Edges'!$B92)&gt;=5,'[1]Outside Edges'!$P92="Yes"),"Yes","No")</f>
        <v>Yes</v>
      </c>
      <c r="IC93" s="116" t="str">
        <f>IF(AND((RIGHT($IC$3,2)-'[1]Miter Profiles'!$AC$238-'[1]Outside Edges'!$B92)&gt;=5,'[1]Outside Edges'!$P92="Yes"),"Yes","No")</f>
        <v>Yes</v>
      </c>
      <c r="ID93" s="129" t="str">
        <f>IF(AND((RIGHT($ID$3,2)-'[1]Miter Profiles'!$AC$239-'[1]Outside Edges'!$B92)&gt;=5,'[1]Outside Edges'!$P92="Yes"),"Yes","No")</f>
        <v>Yes</v>
      </c>
      <c r="IE93" s="10" t="str">
        <f>IF(AND((RIGHT($IE$3,2)-'[1]Miter Profiles'!$AC$240-'[1]Outside Edges'!$B92)&gt;=5,'[1]Outside Edges'!$P92="Yes"),"Yes","No")</f>
        <v>Yes</v>
      </c>
      <c r="IF93" s="90" t="str">
        <f>IF(AND((RIGHT($IF$3,2)-'[1]Miter Profiles'!$AC$241-'[1]Outside Edges'!$B92)&gt;=5,'[1]Outside Edges'!$P92="Yes"),"Yes","No")</f>
        <v>Yes</v>
      </c>
      <c r="IG93" s="150" t="str">
        <f>IF(AND((RIGHT($IG$3,2)-'[1]Miter Profiles'!$AC$242-'[1]Outside Edges'!$B92)&gt;=5,'[1]Outside Edges'!$P92="Yes"),"Yes","No")</f>
        <v>Yes</v>
      </c>
      <c r="IH93" s="124" t="str">
        <f>IF(AND((RIGHT($IH$3,2)-'[1]Miter Profiles'!$AC$243-'[1]Outside Edges'!$B92)&gt;=5,'[1]Outside Edges'!$P92="Yes"),"Yes","No")</f>
        <v>Yes</v>
      </c>
      <c r="II93" s="116" t="str">
        <f>IF(AND((RIGHT($II$3,2)-'[1]Miter Profiles'!$AC$244-'[1]Outside Edges'!$B92)&gt;=5,'[1]Outside Edges'!$P92="Yes"),"Yes","No")</f>
        <v>Yes</v>
      </c>
      <c r="IJ93" s="129" t="str">
        <f>IF(AND((RIGHT($IJ$3,2)-'[1]Miter Profiles'!$AC$245-'[1]Outside Edges'!$B92)&gt;=5,'[1]Outside Edges'!$P92="Yes"),"Yes","No")</f>
        <v>Yes</v>
      </c>
      <c r="IK93" s="10" t="str">
        <f>IF(AND((RIGHT($IK$3,2)-'[1]Miter Profiles'!$AC$246-'[1]Outside Edges'!$B92)&gt;=5,'[1]Outside Edges'!$P92="Yes"),"Yes","No")</f>
        <v>Yes</v>
      </c>
      <c r="IL93" s="90" t="str">
        <f>IF(AND((RIGHT($IL$3,2)-'[1]Miter Profiles'!$AC$247-'[1]Outside Edges'!$B92)&gt;=5,'[1]Outside Edges'!$P92="Yes"),"Yes","No")</f>
        <v>Yes</v>
      </c>
      <c r="IM93" s="150" t="str">
        <f>IF(AND((RIGHT($IM$3,2)-'[1]Miter Profiles'!$AC$248-'[1]Outside Edges'!$B92)&gt;=5,'[1]Outside Edges'!$P92="Yes"),"Yes","No")</f>
        <v>No</v>
      </c>
      <c r="IN93" s="124" t="str">
        <f>IF(AND((RIGHT($IN$3,2)-'[1]Miter Profiles'!$AC$249-'[1]Outside Edges'!$B92)&gt;=5,'[1]Outside Edges'!$P92="Yes"),"Yes","No")</f>
        <v>Yes</v>
      </c>
      <c r="IO93" s="116" t="str">
        <f>IF(AND((RIGHT($IO$3,2)-'[1]Miter Profiles'!$AC$250-'[1]Outside Edges'!$B92)&gt;=5,'[1]Outside Edges'!$P92="Yes"),"Yes","No")</f>
        <v>Yes</v>
      </c>
      <c r="IP93" s="129" t="str">
        <f>IF(AND((RIGHT($IP$3,2)-'[1]Miter Profiles'!$AC$251-'[1]Outside Edges'!$B92)&gt;=5,'[1]Outside Edges'!$P92="Yes"),"Yes","No")</f>
        <v>No</v>
      </c>
      <c r="IQ93" s="10" t="str">
        <f>IF(AND((RIGHT($IQ$3,2)-'[1]Miter Profiles'!$AC$252-'[1]Outside Edges'!$B92)&gt;=5,'[1]Outside Edges'!$P92="Yes"),"Yes","No")</f>
        <v>Yes</v>
      </c>
      <c r="IR93" s="90" t="str">
        <f>IF(AND((RIGHT($IR$3,2)-'[1]Miter Profiles'!$AC$253-'[1]Outside Edges'!$B92)&gt;=5,'[1]Outside Edges'!$P92="Yes"),"Yes","No")</f>
        <v>Yes</v>
      </c>
      <c r="IS93" s="150" t="str">
        <f>IF(AND((RIGHT($IS$3,2)-'[1]Miter Profiles'!$AC$254-'[1]Outside Edges'!$B92)&gt;=5,'[1]Outside Edges'!$P92="Yes"),"Yes","No")</f>
        <v>Yes</v>
      </c>
      <c r="IT93" s="124" t="str">
        <f>IF(AND((RIGHT($IT$3,2)-'[1]Miter Profiles'!$AC$255-'[1]Outside Edges'!$B92)&gt;=5,'[1]Outside Edges'!$P92="Yes"),"Yes","No")</f>
        <v>Yes</v>
      </c>
      <c r="IU93" s="116" t="str">
        <f>IF(AND((RIGHT($IU$3,2)-'[1]Miter Profiles'!$AC$256-'[1]Outside Edges'!$B92)&gt;=5,'[1]Outside Edges'!$P92="Yes"),"Yes","No")</f>
        <v>Yes</v>
      </c>
      <c r="IV93" s="129" t="str">
        <f>IF(AND((RIGHT($IV$3,2)-'[1]Miter Profiles'!$AC$257-'[1]Outside Edges'!$B92)&gt;=5,'[1]Outside Edges'!$P92="Yes"),"Yes","No")</f>
        <v>Yes</v>
      </c>
      <c r="IW93" s="10" t="str">
        <f>IF(AND((RIGHT($IW$3,2)-'[1]Miter Profiles'!$AC$258-'[1]Outside Edges'!$B92)&gt;=5,'[1]Outside Edges'!$P92="Yes"),"Yes","No")</f>
        <v>Yes</v>
      </c>
      <c r="IX93" s="90" t="str">
        <f>IF(AND((RIGHT($IX$3,2)-'[1]Miter Profiles'!$AC$259-'[1]Outside Edges'!$B92)&gt;=5,'[1]Outside Edges'!$P92="Yes"),"Yes","No")</f>
        <v>Yes</v>
      </c>
      <c r="IY93" s="150" t="str">
        <f>IF(AND((RIGHT($IY$3,2)-'[1]Miter Profiles'!$AC$260-'[1]Outside Edges'!$B92)&gt;=5,'[1]Outside Edges'!$P92="Yes"),"Yes","No")</f>
        <v>Yes</v>
      </c>
      <c r="IZ93" s="124" t="str">
        <f>IF(AND((RIGHT($IZ$3,2)-'[1]Miter Profiles'!$AC$261-'[1]Outside Edges'!$B92)&gt;=5,'[1]Outside Edges'!$P92="Yes"),"Yes","No")</f>
        <v>Yes</v>
      </c>
      <c r="JA93" s="116" t="str">
        <f>IF(AND((RIGHT($JA$3,2)-'[1]Miter Profiles'!$AC$262-'[1]Outside Edges'!$B92)&gt;=5,'[1]Outside Edges'!$P92="Yes"),"Yes","No")</f>
        <v>Yes</v>
      </c>
      <c r="JB93" s="129" t="str">
        <f>IF(AND((RIGHT($JB$3,2)-'[1]Miter Profiles'!$AC$263-'[1]Outside Edges'!$B92)&gt;=5,'[1]Outside Edges'!$P92="Yes"),"Yes","No")</f>
        <v>Yes</v>
      </c>
      <c r="JC93" s="10" t="str">
        <f>IF(AND((RIGHT($JC$3,2)-'[1]Miter Profiles'!$AC$264-'[1]Outside Edges'!$B92)&gt;=5,'[1]Outside Edges'!$P92="Yes"),"Yes","No")</f>
        <v>Yes</v>
      </c>
      <c r="JD93" s="90" t="str">
        <f>IF(AND((RIGHT($JD$3,2)-'[1]Miter Profiles'!$AC$265-'[1]Outside Edges'!$B92)&gt;=5,'[1]Outside Edges'!$P92="Yes"),"Yes","No")</f>
        <v>Yes</v>
      </c>
      <c r="JE93" s="236" t="str">
        <f>IF(AND((RIGHT($JE$3,2)-'[1]Miter Profiles'!$AC$266-'[1]Outside Edges'!$B92)&gt;=5,'[1]Outside Edges'!$P92="Yes"),"Yes","No")</f>
        <v>No</v>
      </c>
      <c r="JF93" s="237" t="str">
        <f>IF(AND((RIGHT($JF$3,2)-'[1]Miter Profiles'!$AC$267-'[1]Outside Edges'!$B92)&gt;=5,'[1]Outside Edges'!$P92="Yes"),"Yes","No")</f>
        <v>Yes</v>
      </c>
      <c r="JG93" s="238" t="str">
        <f>IF(AND((RIGHT($JG$3,2)-'[1]Miter Profiles'!$AC$268-'[1]Outside Edges'!$B92)&gt;=5,'[1]Outside Edges'!$P92="Yes"),"Yes","No")</f>
        <v>Yes</v>
      </c>
      <c r="JH93" s="129" t="str">
        <f>IF(AND((RIGHT($JH$3,2)-'[1]Miter Profiles'!$AC$269-'[1]Outside Edges'!$B92)&gt;=5,'[1]Outside Edges'!$P92="Yes"),"Yes","No")</f>
        <v>Yes</v>
      </c>
      <c r="JI93" s="113" t="str">
        <f>IF(AND((RIGHT($JI$3,2)-'[1]Miter Profiles'!$AC$270-'[1]Outside Edges'!$B92)&gt;=5,'[1]Outside Edges'!$P92="Yes"),"Yes","No")</f>
        <v>Yes</v>
      </c>
      <c r="JJ93" s="90" t="str">
        <f>IF(AND((RIGHT($JJ$3,2)-'[1]Miter Profiles'!$AC$271-'[1]Outside Edges'!$B92)&gt;=5,'[1]Outside Edges'!$P92="Yes"),"Yes","No")</f>
        <v>Yes</v>
      </c>
      <c r="JK93" s="236" t="str">
        <f>IF(AND((RIGHT($JK$3,2)-'[1]Miter Profiles'!$AC$272-'[1]Outside Edges'!$B92)&gt;=5,'[1]Outside Edges'!$P92="Yes"),"Yes","No")</f>
        <v>Yes</v>
      </c>
      <c r="JL93" s="237" t="str">
        <f>IF(AND((RIGHT($JL$3,2)-'[1]Miter Profiles'!$AC$273-'[1]Outside Edges'!$B92)&gt;=5,'[1]Outside Edges'!$P92="Yes"),"Yes","No")</f>
        <v>Yes</v>
      </c>
      <c r="JM93" s="238" t="str">
        <f>IF(AND((RIGHT($JM$3,2)-'[1]Miter Profiles'!$AC$274-'[1]Outside Edges'!$B92)&gt;=5,'[1]Outside Edges'!$P92="Yes"),"Yes","No")</f>
        <v>Yes</v>
      </c>
      <c r="JN93" s="129" t="str">
        <f>IF(AND((RIGHT($JN$3,2)-'[1]Miter Profiles'!$AC$275-'[1]Outside Edges'!$B92)&gt;=5,'[1]Outside Edges'!$P92="Yes"),"Yes","No")</f>
        <v>Yes</v>
      </c>
      <c r="JO93" s="113" t="str">
        <f>IF(AND((RIGHT($JO$3,2)-'[1]Miter Profiles'!$AC$276-'[1]Outside Edges'!$B92)&gt;=5,'[1]Outside Edges'!$P92="Yes"),"Yes","No")</f>
        <v>Yes</v>
      </c>
      <c r="JP93" s="90" t="str">
        <f>IF(AND((RIGHT($JP$3,2)-'[1]Miter Profiles'!$AC$277-'[1]Outside Edges'!$B92)&gt;=5,'[1]Outside Edges'!$P92="Yes"),"Yes","No")</f>
        <v>Yes</v>
      </c>
      <c r="JQ93" s="236" t="str">
        <f>IF(AND((RIGHT($JQ$3,2)-'[1]Miter Profiles'!$AC$278-'[1]Outside Edges'!$B92)&gt;=5,'[1]Outside Edges'!$P92="Yes"),"Yes","No")</f>
        <v>No</v>
      </c>
      <c r="JR93" s="237" t="str">
        <f>IF(AND((RIGHT($JR$3,2)-'[1]Miter Profiles'!$AC$279-'[1]Outside Edges'!$B92)&gt;=5,'[1]Outside Edges'!$P92="Yes"),"Yes","No")</f>
        <v>Yes</v>
      </c>
      <c r="JS93" s="238" t="str">
        <f>IF(AND((RIGHT($JS$3,2)-'[1]Miter Profiles'!$AC$280-'[1]Outside Edges'!$B92)&gt;=5,'[1]Outside Edges'!$P92="Yes"),"Yes","No")</f>
        <v>Yes</v>
      </c>
      <c r="JT93" s="129" t="str">
        <f>IF(AND((RIGHT($JT$3,2)-'[1]Miter Profiles'!$AC$281-'[1]Outside Edges'!$B92)&gt;=5,'[1]Outside Edges'!$P92="Yes"),"Yes","No")</f>
        <v>No</v>
      </c>
      <c r="JU93" s="113" t="str">
        <f>IF(AND((RIGHT($JU$3,2)-'[1]Miter Profiles'!$AC$282-'[1]Outside Edges'!$B92)&gt;=5,'[1]Outside Edges'!$P92="Yes"),"Yes","No")</f>
        <v>Yes</v>
      </c>
      <c r="JV93" s="90" t="str">
        <f>IF(AND((RIGHT($JV$3,2)-'[1]Miter Profiles'!$AC$283-'[1]Outside Edges'!$B92)&gt;=5,'[1]Outside Edges'!$P92="Yes"),"Yes","No")</f>
        <v>Yes</v>
      </c>
      <c r="JW93" s="236" t="str">
        <f>IF(AND((RIGHT($JW$3,2)-'[1]Miter Profiles'!$AC$284-'[1]Outside Edges'!$B92)&gt;=5,'[1]Outside Edges'!$P92="Yes"),"Yes","No")</f>
        <v>Yes</v>
      </c>
      <c r="JX93" s="237" t="str">
        <f>IF(AND((RIGHT($JX$3,2)-'[1]Miter Profiles'!$AC$285-'[1]Outside Edges'!$B92)&gt;=5,'[1]Outside Edges'!$P92="Yes"),"Yes","No")</f>
        <v>Yes</v>
      </c>
      <c r="JY93" s="238" t="str">
        <f>IF(AND((RIGHT($JY$3,2)-'[1]Miter Profiles'!$AC$286-'[1]Outside Edges'!$B92)&gt;=5,'[1]Outside Edges'!$P92="Yes"),"Yes","No")</f>
        <v>Yes</v>
      </c>
      <c r="JZ93" s="129" t="str">
        <f>IF(AND((RIGHT($JZ$3,2)-'[1]Miter Profiles'!$AC$287-'[1]Outside Edges'!$B92)&gt;=5,'[1]Outside Edges'!$P92="Yes"),"Yes","No")</f>
        <v>Yes</v>
      </c>
      <c r="KA93" s="113" t="str">
        <f>IF(AND((RIGHT($KA$3,2)-'[1]Miter Profiles'!$AC$288-'[1]Outside Edges'!$B92)&gt;=5,'[1]Outside Edges'!$P92="Yes"),"Yes","No")</f>
        <v>Yes</v>
      </c>
      <c r="KB93" s="90" t="str">
        <f>IF(AND((RIGHT($KB$3,2)-'[1]Miter Profiles'!$AC$289-'[1]Outside Edges'!$B92)&gt;=5,'[1]Outside Edges'!$P92="Yes"),"Yes","No")</f>
        <v>Yes</v>
      </c>
      <c r="KC93" s="236" t="str">
        <f>IF(AND((RIGHT($KC$3,2)-'[1]Miter Profiles'!$AC$290-'[1]Outside Edges'!$B92)&gt;=5,'[1]Outside Edges'!$P92="Yes"),"Yes","No")</f>
        <v>Yes</v>
      </c>
      <c r="KD93" s="237" t="str">
        <f>IF(AND((RIGHT($KD$3,2)-'[1]Miter Profiles'!$AC$291-'[1]Outside Edges'!$B92)&gt;=5,'[1]Outside Edges'!$P92="Yes"),"Yes","No")</f>
        <v>Yes</v>
      </c>
      <c r="KE93" s="238" t="str">
        <f>IF(AND((RIGHT($KE$3,2)-'[1]Miter Profiles'!$AC$292-'[1]Outside Edges'!$B92)&gt;=5,'[1]Outside Edges'!$P92="Yes"),"Yes","No")</f>
        <v>Yes</v>
      </c>
      <c r="KF93" s="129" t="str">
        <f>IF(AND((RIGHT($KF$3,2)-'[1]Miter Profiles'!$AC$293-'[1]Outside Edges'!$B92)&gt;=5,'[1]Outside Edges'!$P92="Yes"),"Yes","No")</f>
        <v>Yes</v>
      </c>
      <c r="KG93" s="113" t="str">
        <f>IF(AND((RIGHT($KG$3,2)-'[1]Miter Profiles'!$AC$294-'[1]Outside Edges'!$B92)&gt;=5,'[1]Outside Edges'!$P92="Yes"),"Yes","No")</f>
        <v>Yes</v>
      </c>
      <c r="KH93" s="90" t="str">
        <f>IF(AND((RIGHT($KH$3,2)-'[1]Miter Profiles'!$AC$295-'[1]Outside Edges'!$B92)&gt;=5,'[1]Outside Edges'!$P92="Yes"),"Yes","No")</f>
        <v>Yes</v>
      </c>
      <c r="KI93" s="236" t="str">
        <f>IF(AND((RIGHT($KI$3,2)-'[1]Miter Profiles'!$AC$296-'[1]Outside Edges'!$B92)&gt;=5,'[1]Outside Edges'!$P92="Yes"),"Yes","No")</f>
        <v>Yes</v>
      </c>
      <c r="KJ93" s="237" t="str">
        <f>IF(AND((RIGHT($KJ$3,2)-'[1]Miter Profiles'!$AC$297-'[1]Outside Edges'!$B92)&gt;=5,'[1]Outside Edges'!$P92="Yes"),"Yes","No")</f>
        <v>Yes</v>
      </c>
      <c r="KK93" s="238" t="str">
        <f>IF(AND((RIGHT($KK$3,2)-'[1]Miter Profiles'!$AC$298-'[1]Outside Edges'!$B92)&gt;=5,'[1]Outside Edges'!$P92="Yes"),"Yes","No")</f>
        <v>Yes</v>
      </c>
      <c r="KL93" s="129" t="str">
        <f>IF(AND((RIGHT($KL$3,2)-'[1]Miter Profiles'!$AC$299-'[1]Outside Edges'!$B92)&gt;=5,'[1]Outside Edges'!$P92="Yes"),"Yes","No")</f>
        <v>Yes</v>
      </c>
      <c r="KM93" s="113" t="str">
        <f>IF(AND((RIGHT($KM$3,2)-'[1]Miter Profiles'!$AC$300-'[1]Outside Edges'!$B92)&gt;=5,'[1]Outside Edges'!$P92="Yes"),"Yes","No")</f>
        <v>Yes</v>
      </c>
      <c r="KN93" s="90" t="str">
        <f>IF(AND((RIGHT($KN$3,2)-'[1]Miter Profiles'!$AC$301-'[1]Outside Edges'!$B92)&gt;=5,'[1]Outside Edges'!$P92="Yes"),"Yes","No")</f>
        <v>Yes</v>
      </c>
      <c r="KO93" s="236" t="str">
        <f>IF(AND((RIGHT($KO$3,2)-'[1]Miter Profiles'!$AC$302-'[1]Outside Edges'!$B92)&gt;=5,'[1]Outside Edges'!$P92="Yes"),"Yes","No")</f>
        <v>Yes</v>
      </c>
      <c r="KP93" s="237" t="str">
        <f>IF(AND((RIGHT($KP$3,2)-'[1]Miter Profiles'!$AC$303-'[1]Outside Edges'!$B92)&gt;=5,'[1]Outside Edges'!$P92="Yes"),"Yes","No")</f>
        <v>Yes</v>
      </c>
      <c r="KQ93" s="238" t="str">
        <f>IF(AND((RIGHT($KQ$3,2)-'[1]Miter Profiles'!$AC$304-'[1]Outside Edges'!$B92)&gt;=5,'[1]Outside Edges'!$P92="Yes"),"Yes","No")</f>
        <v>Yes</v>
      </c>
      <c r="KR93" s="129" t="str">
        <f>IF(AND((RIGHT($KR$3,2)-'[1]Miter Profiles'!$AC$305-'[1]Outside Edges'!$B92)&gt;=5,'[1]Outside Edges'!$P92="Yes"),"Yes","No")</f>
        <v>Yes</v>
      </c>
      <c r="KS93" s="113" t="str">
        <f>IF(AND((RIGHT($KS$3,2)-'[1]Miter Profiles'!$AC$306-'[1]Outside Edges'!$B92)&gt;=5,'[1]Outside Edges'!$P92="Yes"),"Yes","No")</f>
        <v>Yes</v>
      </c>
      <c r="KT93" s="90" t="str">
        <f>IF(AND((RIGHT($KT$3,2)-'[1]Miter Profiles'!$AC$307-'[1]Outside Edges'!$B92)&gt;=5,'[1]Outside Edges'!$P92="Yes"),"Yes","No")</f>
        <v>Yes</v>
      </c>
      <c r="KU93" s="236" t="str">
        <f>IF(AND((RIGHT($KU$3,2)-'[1]Miter Profiles'!$AC$308-'[1]Outside Edges'!$B92)&gt;=5,'[1]Outside Edges'!$P92="Yes"),"Yes","No")</f>
        <v>No</v>
      </c>
      <c r="KV93" s="237" t="str">
        <f>IF(AND((RIGHT($KV$3,2)-'[1]Miter Profiles'!$AC$309-'[1]Outside Edges'!$B92)&gt;=5,'[1]Outside Edges'!$P92="Yes"),"Yes","No")</f>
        <v>Yes</v>
      </c>
      <c r="KW93" s="238" t="str">
        <f>IF(AND((RIGHT($KW$3,2)-'[1]Miter Profiles'!$AC$310-'[1]Outside Edges'!$B92)&gt;=5,'[1]Outside Edges'!$P92="Yes"),"Yes","No")</f>
        <v>Yes</v>
      </c>
      <c r="KX93" s="129" t="str">
        <f>IF(AND((RIGHT($KX$3,2)-'[1]Miter Profiles'!$AC$311-'[1]Outside Edges'!$B92)&gt;=5,'[1]Outside Edges'!$P92="Yes"),"Yes","No")</f>
        <v>Yes</v>
      </c>
      <c r="KY93" s="113" t="str">
        <f>IF(AND((RIGHT($KY$3,2)-'[1]Miter Profiles'!$AC$312-'[1]Outside Edges'!$B92)&gt;=5,'[1]Outside Edges'!$P92="Yes"),"Yes","No")</f>
        <v>Yes</v>
      </c>
      <c r="KZ93" s="90" t="str">
        <f>IF(AND((RIGHT($KZ$3,2)-'[1]Miter Profiles'!$AC$313-'[1]Outside Edges'!$B92)&gt;=5,'[1]Outside Edges'!$P92="Yes"),"Yes","No")</f>
        <v>Yes</v>
      </c>
      <c r="LA93" s="236" t="str">
        <f>IF(AND((RIGHT($LA$3,2)-'[1]Miter Profiles'!$AC$314-'[1]Outside Edges'!$B92)&gt;=5,'[1]Outside Edges'!$P92="Yes"),"Yes","No")</f>
        <v>Yes</v>
      </c>
      <c r="LB93" s="237" t="str">
        <f>IF(AND((RIGHT($LB$3,2)-'[1]Miter Profiles'!$AC$315-'[1]Outside Edges'!$B92)&gt;=5,'[1]Outside Edges'!$P92="Yes"),"Yes","No")</f>
        <v>Yes</v>
      </c>
      <c r="LC93" s="243" t="str">
        <f>IF(AND((RIGHT($LC$3,2)-'[1]Miter Profiles'!$AC$316-'[1]Outside Edges'!$B92)&gt;=5,'[1]Outside Edges'!$P92="Yes"),"Yes","No")</f>
        <v>Yes</v>
      </c>
      <c r="LD93" s="244" t="str">
        <f>IF(AND((RIGHT($LD$3,2)-'[1]Miter Profiles'!$AC$317-'[1]Outside Edges'!$B92)&gt;=5,'[1]Outside Edges'!$P92="Yes"),"Yes","No")</f>
        <v>Yes</v>
      </c>
      <c r="LE93" s="113" t="str">
        <f>IF(AND((RIGHT($LE$3,2)-'[1]Miter Profiles'!$AC$318-'[1]Outside Edges'!$B92)&gt;=5,'[1]Outside Edges'!$P92="Yes"),"Yes","No")</f>
        <v>Yes</v>
      </c>
      <c r="LF93" s="10" t="str">
        <f>IF(AND((RIGHT($LF$3,2)-'[1]Miter Profiles'!$AC$319-'[1]Outside Edges'!$B92)&gt;=5,'[1]Outside Edges'!$P92="Yes"),"Yes","No")</f>
        <v>Yes</v>
      </c>
      <c r="LG93" s="113" t="str">
        <f>IF(AND((RIGHT($LG$3,2)-'[1]Miter Profiles'!$AC$320-'[1]Outside Edges'!$B92)&gt;=5,'[1]Outside Edges'!$P92="Yes"),"Yes","No")</f>
        <v>Yes</v>
      </c>
      <c r="LH93" s="90" t="str">
        <f>IF(AND((RIGHT($LH$3,2)-'[1]Miter Profiles'!$AC$321-'[1]Outside Edges'!$B92)&gt;=5,'[1]Outside Edges'!$P92="Yes"),"Yes","No")</f>
        <v>Yes</v>
      </c>
      <c r="LI93" s="236" t="str">
        <f>IF(AND((RIGHT($LI$3,2)-'[1]Miter Profiles'!$AC$322-'[1]Outside Edges'!$B92)&gt;=5,'[1]Outside Edges'!$P92="Yes"),"Yes","No")</f>
        <v>No</v>
      </c>
      <c r="LJ93" s="237" t="str">
        <f>IF(AND((RIGHT($LJ$3,2)-'[1]Miter Profiles'!$AC$323-'[1]Outside Edges'!$B92)&gt;=5,'[1]Outside Edges'!$P92="Yes"),"Yes","No")</f>
        <v>Yes</v>
      </c>
      <c r="LK93" s="238" t="str">
        <f>IF(AND((RIGHT($LK$3,2)-'[1]Miter Profiles'!$AC$324-'[1]Outside Edges'!$B92)&gt;=5,'[1]Outside Edges'!$P92="Yes"),"Yes","No")</f>
        <v>Yes</v>
      </c>
      <c r="LL93" s="129" t="str">
        <f>IF(AND((RIGHT($LL$3,2)-'[1]Miter Profiles'!$AC$325-'[1]Outside Edges'!$B92)&gt;=5,'[1]Outside Edges'!$P92="Yes"),"Yes","No")</f>
        <v>Yes</v>
      </c>
      <c r="LM93" s="113" t="str">
        <f>IF(AND((RIGHT($LM$3,2)-'[1]Miter Profiles'!$AC$326-'[1]Outside Edges'!$B92)&gt;=5,'[1]Outside Edges'!$P92="Yes"),"Yes","No")</f>
        <v>Yes</v>
      </c>
      <c r="LN93" s="90" t="str">
        <f>IF(AND((RIGHT($LN$3,2)-'[1]Miter Profiles'!$AC$327-'[1]Outside Edges'!$B92)&gt;=5,'[1]Outside Edges'!$P92="Yes"),"Yes","No")</f>
        <v>Yes</v>
      </c>
      <c r="LO93" s="236" t="str">
        <f>IF(AND((RIGHT($LO$3,2)-'[1]Miter Profiles'!$AC$328-'[1]Outside Edges'!$B92)&gt;=5,'[1]Outside Edges'!$P92="Yes"),"Yes","No")</f>
        <v>No</v>
      </c>
      <c r="LP93" s="237" t="str">
        <f>IF(AND((RIGHT($LP$3,2)-'[1]Miter Profiles'!$AC$329-'[1]Outside Edges'!$B92)&gt;=5,'[1]Outside Edges'!$P92="Yes"),"Yes","No")</f>
        <v>Yes</v>
      </c>
      <c r="LQ93" s="238" t="str">
        <f>IF(AND((RIGHT($LQ$3,2)-'[1]Miter Profiles'!$AC$330-'[1]Outside Edges'!$B92)&gt;=5,'[1]Outside Edges'!$P92="Yes"),"Yes","No")</f>
        <v>Yes</v>
      </c>
      <c r="LR93" s="129" t="str">
        <f>IF(AND((RIGHT($LR$3,2)-'[1]Miter Profiles'!$AC$331-'[1]Outside Edges'!$B92)&gt;=5,'[1]Outside Edges'!$P92="Yes"),"Yes","No")</f>
        <v>No</v>
      </c>
      <c r="LS93" s="113" t="str">
        <f>IF(AND((RIGHT($LS$3,2)-'[1]Miter Profiles'!$AC$332-'[1]Outside Edges'!$B92)&gt;=5,'[1]Outside Edges'!$P92="Yes"),"Yes","No")</f>
        <v>Yes</v>
      </c>
      <c r="LT93" s="90" t="str">
        <f>IF(AND((RIGHT($LT$3,2)-'[1]Miter Profiles'!$AC$333-'[1]Outside Edges'!$B92)&gt;=5,'[1]Outside Edges'!$P92="Yes"),"Yes","No")</f>
        <v>Yes</v>
      </c>
    </row>
    <row r="94" spans="1:332" ht="15.75" customHeight="1" thickBot="1" x14ac:dyDescent="0.3">
      <c r="A94" s="8" t="str">
        <f>IF('[1]Outside Edges'!$A93&lt;&gt;"",'[1]Outside Edges'!$A93,"")</f>
        <v>D91</v>
      </c>
      <c r="B94" s="10" t="str">
        <f>IF(AND((RIGHT($B$3,2)-'[1]Miter Profiles'!$AC$3-'[1]Outside Edges'!$B93)&gt;=5,'[1]Outside Edges'!$P93="Yes"),"Yes","No")</f>
        <v>Yes</v>
      </c>
      <c r="C94" s="10" t="str">
        <f>IF(AND((RIGHT($C$3,2)-'[1]Miter Profiles'!$AC$4-'[1]Outside Edges'!$B93)&gt;=5,'[1]Outside Edges'!$P93="Yes"),"Yes","No")</f>
        <v>Yes</v>
      </c>
      <c r="D94" s="85" t="str">
        <f>IF(AND((RIGHT($D$3,2)-'[1]Miter Profiles'!$AC$5-'[1]Outside Edges'!$B93)&gt;=5,'[1]Outside Edges'!$P93="Yes"),"Yes","No")</f>
        <v>Yes</v>
      </c>
      <c r="E94" s="86" t="str">
        <f>IF(AND((RIGHT($E$3,2)-'[1]Miter Profiles'!$AC$6-'[1]Outside Edges'!$B93)&gt;=5,'[1]Outside Edges'!$P93="Yes"),"Yes","No")</f>
        <v>Yes</v>
      </c>
      <c r="F94" s="11" t="str">
        <f>IF(AND((RIGHT($F$3,2)-'[1]Miter Profiles'!$AC$7-'[1]Outside Edges'!$B93)&gt;=5,'[1]Outside Edges'!$P93="Yes"),"Yes","No")</f>
        <v>Yes</v>
      </c>
      <c r="G94" s="87" t="str">
        <f>IF(AND((RIGHT($G$3,2)-'[1]Miter Profiles'!$AC$8-'[1]Outside Edges'!$B93)&gt;=5,'[1]Outside Edges'!$P93="Yes"),"Yes","No")</f>
        <v>Yes</v>
      </c>
      <c r="H94" s="10" t="str">
        <f>IF(AND((RIGHT($H$3,2)-'[1]Miter Profiles'!$AC$9-'[1]Outside Edges'!$B93)&gt;=5,'[1]Outside Edges'!$P93="Yes"),"Yes","No")</f>
        <v>Yes</v>
      </c>
      <c r="I94" s="10" t="str">
        <f>IF(AND((RIGHT($I$3,2)-'[1]Miter Profiles'!$AC$10-'[1]Outside Edges'!$B93)&gt;=5,'[1]Outside Edges'!$P93="Yes"),"Yes","No")</f>
        <v>Yes</v>
      </c>
      <c r="J94" s="85" t="str">
        <f>IF(AND((RIGHT($J$3,2)-'[1]Miter Profiles'!$AC$11-'[1]Outside Edges'!$B93)&gt;=5,'[1]Outside Edges'!$P93="Yes"),"Yes","No")</f>
        <v>Yes</v>
      </c>
      <c r="K94" s="86" t="str">
        <f>IF(AND((RIGHT($K$3,2)-'[1]Miter Profiles'!$AC$12-'[1]Outside Edges'!$B93)&gt;=5,'[1]Outside Edges'!$P93="Yes"),"Yes","No")</f>
        <v>Yes</v>
      </c>
      <c r="L94" s="11" t="str">
        <f>IF(AND((RIGHT($L$3,2)-'[1]Miter Profiles'!$AC$13-'[1]Outside Edges'!$B93)&gt;=5,'[1]Outside Edges'!$P93="Yes"),"Yes","No")</f>
        <v>Yes</v>
      </c>
      <c r="M94" s="87" t="str">
        <f>IF(AND((RIGHT($M$3,2)-'[1]Miter Profiles'!$AC$14-'[1]Outside Edges'!$B93)&gt;=5,'[1]Outside Edges'!$P93="Yes"),"Yes","No")</f>
        <v>Yes</v>
      </c>
      <c r="N94" s="10" t="str">
        <f>IF(AND((RIGHT($N$3,2)-'[1]Miter Profiles'!$AC$15-'[1]Outside Edges'!$B93)&gt;=4,'[1]Outside Edges'!$P93="Yes"),"Yes","No")</f>
        <v>No</v>
      </c>
      <c r="O94" s="10" t="str">
        <f>IF(AND((RIGHT($O$3,2)-'[1]Miter Profiles'!$AC$16-'[1]Outside Edges'!$B93)&gt;=5,'[1]Outside Edges'!$P93="Yes"),"Yes","No")</f>
        <v>Yes</v>
      </c>
      <c r="P94" s="85" t="str">
        <f>IF(AND((RIGHT($P$3,2)-'[1]Miter Profiles'!$AC$17-'[1]Outside Edges'!$B93)&gt;=5,'[1]Outside Edges'!$P93="Yes"),"Yes","No")</f>
        <v>Yes</v>
      </c>
      <c r="Q94" s="86" t="str">
        <f>IF(AND((RIGHT($Q$3,2)-'[1]Miter Profiles'!$AC$18-'[1]Outside Edges'!$B93)&gt;=5,'[1]Outside Edges'!$P93="Yes"),"Yes","No")</f>
        <v>No</v>
      </c>
      <c r="R94" s="11" t="str">
        <f>IF(AND((RIGHT($R$3,2)-'[1]Miter Profiles'!$AC$19-'[1]Outside Edges'!$B93)&gt;=5,'[1]Outside Edges'!$P93="Yes"),"Yes","No")</f>
        <v>Yes</v>
      </c>
      <c r="S94" s="87" t="str">
        <f>IF(AND((RIGHT($S$3,2)-'[1]Miter Profiles'!$AC$20-'[1]Outside Edges'!$B93)&gt;=5,'[1]Outside Edges'!$P93="Yes"),"Yes","No")</f>
        <v>Yes</v>
      </c>
      <c r="T94" s="10" t="str">
        <f>IF(AND((RIGHT($T$3,2)-'[1]Miter Profiles'!$AC$21-'[1]Outside Edges'!$B93)&gt;=5,'[1]Outside Edges'!$P93="Yes"),"Yes","No")</f>
        <v>Yes</v>
      </c>
      <c r="U94" s="10" t="str">
        <f>IF(AND((RIGHT($U$3,2)-'[1]Miter Profiles'!$AC$22-'[1]Outside Edges'!$B93)&gt;=5,'[1]Outside Edges'!$P93="Yes"),"Yes","No")</f>
        <v>Yes</v>
      </c>
      <c r="V94" s="85" t="str">
        <f>IF(AND((RIGHT($V$3,2)-'[1]Miter Profiles'!$AC$23-'[1]Outside Edges'!$B93)&gt;=5,'[1]Outside Edges'!$P93="Yes"),"Yes","No")</f>
        <v>Yes</v>
      </c>
      <c r="W94" s="86" t="str">
        <f>IF(AND((RIGHT($W$3,2)-'[1]Miter Profiles'!$AC$24-'[1]Outside Edges'!$B93)&gt;=5,'[1]Outside Edges'!$P93="Yes"),"Yes","No")</f>
        <v>No</v>
      </c>
      <c r="X94" s="11" t="str">
        <f>IF(AND((RIGHT($X$3,2)-'[1]Miter Profiles'!$AC$25-'[1]Outside Edges'!$B93)&gt;=5,'[1]Outside Edges'!$P93="Yes"),"Yes","No")</f>
        <v>Yes</v>
      </c>
      <c r="Y94" s="87" t="str">
        <f>IF(AND((RIGHT($Y$3,2)-'[1]Miter Profiles'!$AC$26-'[1]Outside Edges'!$B93)&gt;=5,'[1]Outside Edges'!$P93="Yes"),"Yes","No")</f>
        <v>Yes</v>
      </c>
      <c r="Z94" s="10" t="str">
        <f>IF(AND((RIGHT($Z$3,2)-'[1]Miter Profiles'!$AC$27-'[1]Outside Edges'!$B93)&gt;=5,'[1]Outside Edges'!$P93="Yes"),"Yes","No")</f>
        <v>No</v>
      </c>
      <c r="AA94" s="10" t="str">
        <f>IF(AND((RIGHT($AA$3,2)-'[1]Miter Profiles'!$AC$28-'[1]Outside Edges'!$B93)&gt;=5,'[1]Outside Edges'!$P93="Yes"),"Yes","No")</f>
        <v>Yes</v>
      </c>
      <c r="AB94" s="85" t="str">
        <f>IF(AND((RIGHT($AB$3,2)-'[1]Miter Profiles'!$AC$29-'[1]Outside Edges'!$B93)&gt;=5,'[1]Outside Edges'!$P93="Yes"),"Yes","No")</f>
        <v>Yes</v>
      </c>
      <c r="AC94" s="86" t="str">
        <f>IF(AND((RIGHT($AC$3,2)-'[1]Miter Profiles'!$AC$30-'[1]Outside Edges'!$B93)&gt;=5,'[1]Outside Edges'!$P93="Yes"),"Yes","No")</f>
        <v>Yes</v>
      </c>
      <c r="AD94" s="11" t="str">
        <f>IF(AND((RIGHT($AD$3,2)-'[1]Miter Profiles'!$AC$31-'[1]Outside Edges'!$B93)&gt;=5,'[1]Outside Edges'!$P93="Yes"),"Yes","No")</f>
        <v>Yes</v>
      </c>
      <c r="AE94" s="87" t="str">
        <f>IF(AND((RIGHT($AE$3,2)-'[1]Miter Profiles'!$AC$32-'[1]Outside Edges'!$B93)&gt;=5,'[1]Outside Edges'!$P93="Yes"),"Yes","No")</f>
        <v>Yes</v>
      </c>
      <c r="AF94" s="10" t="str">
        <f>IF(AND((RIGHT($AF$3,2)-'[1]Miter Profiles'!$AC$33-'[1]Outside Edges'!$B93)&gt;=5,'[1]Outside Edges'!$P93="Yes"),"Yes","No")</f>
        <v>Yes</v>
      </c>
      <c r="AG94" s="10" t="str">
        <f>IF(AND((RIGHT($AG$3,2)-'[1]Miter Profiles'!$AC$34-'[1]Outside Edges'!$B93)&gt;=5,'[1]Outside Edges'!$P93="Yes"),"Yes","No")</f>
        <v>Yes</v>
      </c>
      <c r="AH94" s="85" t="str">
        <f>IF(AND((RIGHT($AH$3,2)-'[1]Miter Profiles'!$AC$35-'[1]Outside Edges'!$B93)&gt;=5,'[1]Outside Edges'!$P93="Yes"),"Yes","No")</f>
        <v>Yes</v>
      </c>
      <c r="AI94" s="86" t="str">
        <f>IF(AND((RIGHT($AI$3,2)-'[1]Miter Profiles'!$AC$36-'[1]Outside Edges'!$B93)&gt;=5,'[1]Outside Edges'!$P93="Yes"),"Yes","No")</f>
        <v>Yes</v>
      </c>
      <c r="AJ94" s="11" t="str">
        <f>IF(AND((RIGHT($AJ$3,2)-'[1]Miter Profiles'!$AC$37-'[1]Outside Edges'!$B93)&gt;=5,'[1]Outside Edges'!$P93="Yes"),"Yes","No")</f>
        <v>Yes</v>
      </c>
      <c r="AK94" s="87" t="str">
        <f>IF(AND((RIGHT($AK$3,2)-'[1]Miter Profiles'!$AC$38-'[1]Outside Edges'!$B93)&gt;=5,'[1]Outside Edges'!$P93="Yes"),"Yes","No")</f>
        <v>Yes</v>
      </c>
      <c r="AL94" s="10" t="str">
        <f>IF(AND((RIGHT($AL$3,2)-'[1]Miter Profiles'!$AC$39-'[1]Outside Edges'!$B93)&gt;=5,'[1]Outside Edges'!$P93="Yes"),"Yes","No")</f>
        <v>Yes</v>
      </c>
      <c r="AM94" s="10" t="str">
        <f>IF(AND((RIGHT($AM$3,2)-'[1]Miter Profiles'!$AC$40-'[1]Outside Edges'!$B93)&gt;=5,'[1]Outside Edges'!$P93="Yes"),"Yes","No")</f>
        <v>Yes</v>
      </c>
      <c r="AN94" s="85" t="str">
        <f>IF(AND((RIGHT($AN$3,2)-'[1]Miter Profiles'!$AC$41-'[1]Outside Edges'!$B93)&gt;=5,'[1]Outside Edges'!$P93="Yes"),"Yes","No")</f>
        <v>Yes</v>
      </c>
      <c r="AO94" s="86" t="str">
        <f>IF(AND((RIGHT($AO$3,2)-'[1]Miter Profiles'!$AC$42-'[1]Outside Edges'!$B93)&gt;=5,'[1]Outside Edges'!$P93="Yes"),"Yes","No")</f>
        <v>Yes</v>
      </c>
      <c r="AP94" s="11" t="str">
        <f>IF(AND((RIGHT($AP$3,2)-'[1]Miter Profiles'!$AC$43-'[1]Outside Edges'!$B93)&gt;=5,'[1]Outside Edges'!$P93="Yes"),"Yes","No")</f>
        <v>Yes</v>
      </c>
      <c r="AQ94" s="87" t="str">
        <f>IF(AND((RIGHT($AQ$3,2)-'[1]Miter Profiles'!$AC$44-'[1]Outside Edges'!$B93)&gt;=5,'[1]Outside Edges'!$P93="Yes"),"Yes","No")</f>
        <v>Yes</v>
      </c>
      <c r="AR94" s="10" t="str">
        <f>IF(AND((RIGHT($AR$3,2)-'[1]Miter Profiles'!$AC$45-'[1]Outside Edges'!$B93)&gt;=5,'[1]Outside Edges'!$P93="Yes"),"Yes","No")</f>
        <v>Yes</v>
      </c>
      <c r="AS94" s="10" t="str">
        <f>IF(AND((RIGHT($AS$3,2)-'[1]Miter Profiles'!$AC$46-'[1]Outside Edges'!$B93)&gt;=5,'[1]Outside Edges'!$P93="Yes"),"Yes","No")</f>
        <v>Yes</v>
      </c>
      <c r="AT94" s="85" t="str">
        <f>IF(AND((RIGHT($AT$3,2)-'[1]Miter Profiles'!$AC$47-'[1]Outside Edges'!$B93)&gt;=5,'[1]Outside Edges'!$P93="Yes"),"Yes","No")</f>
        <v>Yes</v>
      </c>
      <c r="AU94" s="86" t="str">
        <f>IF(AND((RIGHT($AU$3,2)-'[1]Miter Profiles'!$AC$48-'[1]Outside Edges'!$B93)&gt;=5,'[1]Outside Edges'!$P93="Yes"),"Yes","No")</f>
        <v>Yes</v>
      </c>
      <c r="AV94" s="11" t="str">
        <f>IF(AND((RIGHT($AV$3,2)-'[1]Miter Profiles'!$AC$49-'[1]Outside Edges'!$B93)&gt;=5,'[1]Outside Edges'!$P93="Yes"),"Yes","No")</f>
        <v>Yes</v>
      </c>
      <c r="AW94" s="87" t="str">
        <f>IF(AND((RIGHT($AW$3,2)-'[1]Miter Profiles'!$AC$50-'[1]Outside Edges'!$B93)&gt;=5,'[1]Outside Edges'!$P93="Yes"),"Yes","No")</f>
        <v>Yes</v>
      </c>
      <c r="AX94" s="10" t="str">
        <f>IF(AND((RIGHT($AX$3,2)-'[1]Miter Profiles'!$AC$51-'[1]Outside Edges'!$B93)&gt;=5,'[1]Outside Edges'!$P93="Yes"),"Yes","No")</f>
        <v>Yes</v>
      </c>
      <c r="AY94" s="10" t="str">
        <f>IF(AND((RIGHT($AY$3,2)-'[1]Miter Profiles'!$AC$52-'[1]Outside Edges'!$B93)&gt;=5,'[1]Outside Edges'!$P93="Yes"),"Yes","No")</f>
        <v>Yes</v>
      </c>
      <c r="AZ94" s="85" t="str">
        <f>IF(AND((RIGHT($AZ$3,2)-'[1]Miter Profiles'!$AC$53-'[1]Outside Edges'!$B93)&gt;=5,'[1]Outside Edges'!$P93="Yes"),"Yes","No")</f>
        <v>Yes</v>
      </c>
      <c r="BA94" s="86" t="str">
        <f>IF(AND((RIGHT($BA$3,2)-'[1]Miter Profiles'!$AC$54-'[1]Outside Edges'!$B93)&gt;=5,'[1]Outside Edges'!$P93="Yes"),"Yes","No")</f>
        <v>Yes</v>
      </c>
      <c r="BB94" s="11" t="str">
        <f>IF(AND((RIGHT($BB$3,2)-'[1]Miter Profiles'!$AC$55-'[1]Outside Edges'!$B93)&gt;=5,'[1]Outside Edges'!$P93="Yes"),"Yes","No")</f>
        <v>Yes</v>
      </c>
      <c r="BC94" s="87" t="str">
        <f>IF(AND((RIGHT($BC$3,2)-'[1]Miter Profiles'!$AC$56-'[1]Outside Edges'!$B93)&gt;=5,'[1]Outside Edges'!$P93="Yes"),"Yes","No")</f>
        <v>Yes</v>
      </c>
      <c r="BD94" s="10" t="str">
        <f>IF(AND((RIGHT($BD$3,2)-'[1]Miter Profiles'!$AC$57-'[1]Outside Edges'!$B93)&gt;=5,'[1]Outside Edges'!$P93="Yes"),"Yes","No")</f>
        <v>Yes</v>
      </c>
      <c r="BE94" s="10" t="str">
        <f>IF(AND((RIGHT($BE$3,2)-'[1]Miter Profiles'!$AC$58-'[1]Outside Edges'!$B93)&gt;=5,'[1]Outside Edges'!$P93="Yes"),"Yes","No")</f>
        <v>Yes</v>
      </c>
      <c r="BF94" s="85" t="str">
        <f>IF(AND((RIGHT($BF$3,2)-'[1]Miter Profiles'!$AC$59-'[1]Outside Edges'!$B93)&gt;=5,'[1]Outside Edges'!$P93="Yes"),"Yes","No")</f>
        <v>Yes</v>
      </c>
      <c r="BG94" s="86" t="str">
        <f>IF(AND((RIGHT($BG$3,2)-'[1]Miter Profiles'!$AC$60-'[1]Outside Edges'!$B93)&gt;=5,'[1]Outside Edges'!$P93="Yes"),"Yes","No")</f>
        <v>Yes</v>
      </c>
      <c r="BH94" s="11" t="str">
        <f>IF(AND((RIGHT($BH$3,2)-'[1]Miter Profiles'!$AC$61-'[1]Outside Edges'!$B93)&gt;=5,'[1]Outside Edges'!$P93="Yes"),"Yes","No")</f>
        <v>Yes</v>
      </c>
      <c r="BI94" s="87" t="str">
        <f>IF(AND((RIGHT($BI$3,2)-'[1]Miter Profiles'!$AC$62-'[1]Outside Edges'!$B93)&gt;=5,'[1]Outside Edges'!$P93="Yes"),"Yes","No")</f>
        <v>Yes</v>
      </c>
      <c r="BJ94" s="10" t="str">
        <f>IF(AND((RIGHT($BJ$3,2)-'[1]Miter Profiles'!$AC$63-'[1]Outside Edges'!$B93)&gt;=5,'[1]Outside Edges'!$P93="Yes"),"Yes","No")</f>
        <v>Yes</v>
      </c>
      <c r="BK94" s="10" t="str">
        <f>IF(AND((RIGHT($BK$3,2)-'[1]Miter Profiles'!$AC$64-'[1]Outside Edges'!$B93)&gt;=5,'[1]Outside Edges'!$P93="Yes"),"Yes","No")</f>
        <v>Yes</v>
      </c>
      <c r="BL94" s="85" t="str">
        <f>IF(AND((RIGHT($BL$3,2)-'[1]Miter Profiles'!$AC$65-'[1]Outside Edges'!$B93)&gt;=5,'[1]Outside Edges'!$P93="Yes"),"Yes","No")</f>
        <v>Yes</v>
      </c>
      <c r="BM94" s="86" t="str">
        <f>IF(AND((RIGHT($BM$3,2)-'[1]Miter Profiles'!$AC$66-'[1]Outside Edges'!$B93)&gt;=5,'[1]Outside Edges'!$P93="Yes"),"Yes","No")</f>
        <v>Yes</v>
      </c>
      <c r="BN94" s="11" t="str">
        <f>IF(AND((RIGHT($BN$3,2)-'[1]Miter Profiles'!$AC$67-'[1]Outside Edges'!$B93)&gt;=5,'[1]Outside Edges'!$P93="Yes"),"Yes","No")</f>
        <v>Yes</v>
      </c>
      <c r="BO94" s="87" t="str">
        <f>IF(AND((RIGHT($BO$3,2)-'[1]Miter Profiles'!$AC$68-'[1]Outside Edges'!$B93)&gt;=5,'[1]Outside Edges'!$P93="Yes"),"Yes","No")</f>
        <v>Yes</v>
      </c>
      <c r="BP94" s="10" t="str">
        <f>IF(AND((RIGHT($BP$3,2)-'[1]Miter Profiles'!$AC$69-'[1]Outside Edges'!$B93)&gt;=5,'[1]Outside Edges'!$P93="Yes"),"Yes","No")</f>
        <v>Yes</v>
      </c>
      <c r="BQ94" s="10" t="str">
        <f>IF(AND((RIGHT($BQ$3,2)-'[1]Miter Profiles'!$AC$70-'[1]Outside Edges'!$B93)&gt;=5,'[1]Outside Edges'!$P93="Yes"),"Yes","No")</f>
        <v>Yes</v>
      </c>
      <c r="BR94" s="85" t="str">
        <f>IF(AND((RIGHT($BR$3,2)-'[1]Miter Profiles'!$AC$71-'[1]Outside Edges'!$B93)&gt;=5,'[1]Outside Edges'!$P93="Yes"),"Yes","No")</f>
        <v>Yes</v>
      </c>
      <c r="BS94" s="86" t="str">
        <f>IF(AND((RIGHT($BS$3,2)-'[1]Miter Profiles'!$AC$72-'[1]Outside Edges'!$B93)&gt;=5,'[1]Outside Edges'!$P93="Yes"),"Yes","No")</f>
        <v>Yes</v>
      </c>
      <c r="BT94" s="11" t="str">
        <f>IF(AND((RIGHT($BT$3,2)-'[1]Miter Profiles'!$AC$73-'[1]Outside Edges'!$B93)&gt;=5,'[1]Outside Edges'!$P93="Yes"),"Yes","No")</f>
        <v>Yes</v>
      </c>
      <c r="BU94" s="87" t="str">
        <f>IF(AND((RIGHT($BU$3,2)-'[1]Miter Profiles'!$AC$74-'[1]Outside Edges'!$B93)&gt;=5,'[1]Outside Edges'!$P93="Yes"),"Yes","No")</f>
        <v>Yes</v>
      </c>
      <c r="BV94" s="10" t="str">
        <f>IF(AND((RIGHT($BV$3,2)-'[1]Miter Profiles'!$AC$75-'[1]Outside Edges'!$B93)&gt;=5,'[1]Outside Edges'!$P93="Yes"),"Yes","No")</f>
        <v>Yes</v>
      </c>
      <c r="BW94" s="10" t="str">
        <f>IF(AND((RIGHT($BW$3,2)-'[1]Miter Profiles'!$AC$76-'[1]Outside Edges'!$B93)&gt;=5,'[1]Outside Edges'!$P93="Yes"),"Yes","No")</f>
        <v>Yes</v>
      </c>
      <c r="BX94" s="85" t="str">
        <f>IF(AND((RIGHT($BX$3,2)-'[1]Miter Profiles'!$AC$77-'[1]Outside Edges'!$B93)&gt;=5,'[1]Outside Edges'!$P93="Yes"),"Yes","No")</f>
        <v>Yes</v>
      </c>
      <c r="BY94" s="86" t="str">
        <f>IF(AND((RIGHT($BY$3,2)-'[1]Miter Profiles'!$AC$78-'[1]Outside Edges'!$B93)&gt;=5,'[1]Outside Edges'!$P93="Yes"),"Yes","No")</f>
        <v>Yes</v>
      </c>
      <c r="BZ94" s="11" t="str">
        <f>IF(AND((RIGHT($BZ$3,2)-'[1]Miter Profiles'!$AC$79-'[1]Outside Edges'!$B93)&gt;=5,'[1]Outside Edges'!$P93="Yes"),"Yes","No")</f>
        <v>Yes</v>
      </c>
      <c r="CA94" s="87" t="str">
        <f>IF(AND((RIGHT($CA$3,2)-'[1]Miter Profiles'!$AC$80-'[1]Outside Edges'!$B93)&gt;=5,'[1]Outside Edges'!$P93="Yes"),"Yes","No")</f>
        <v>Yes</v>
      </c>
      <c r="CB94" s="10" t="str">
        <f>IF(AND((RIGHT($CB$3,2)-'[1]Miter Profiles'!$AC$81-'[1]Outside Edges'!$B93)&gt;=5,'[1]Outside Edges'!$P93="Yes"),"Yes","No")</f>
        <v>Yes</v>
      </c>
      <c r="CC94" s="10" t="str">
        <f>IF(AND((RIGHT($CC$3,2)-'[1]Miter Profiles'!$AC$82-'[1]Outside Edges'!$B93)&gt;=5,'[1]Outside Edges'!$P93="Yes"),"Yes","No")</f>
        <v>Yes</v>
      </c>
      <c r="CD94" s="85" t="str">
        <f>IF(AND((RIGHT($CD$3,2)-'[1]Miter Profiles'!$AC$83-'[1]Outside Edges'!$B93)&gt;=5,'[1]Outside Edges'!$P93="Yes"),"Yes","No")</f>
        <v>Yes</v>
      </c>
      <c r="CE94" s="86" t="str">
        <f>IF(AND((RIGHT($CE$3,2)-'[1]Miter Profiles'!$AC$84-'[1]Outside Edges'!$B93)&gt;=5,'[1]Outside Edges'!$P93="Yes"),"Yes","No")</f>
        <v>Yes</v>
      </c>
      <c r="CF94" s="11" t="str">
        <f>IF(AND((RIGHT($CF$3,2)-'[1]Miter Profiles'!$AC$85-'[1]Outside Edges'!$B93)&gt;=5,'[1]Outside Edges'!$P93="Yes"),"Yes","No")</f>
        <v>Yes</v>
      </c>
      <c r="CG94" s="87" t="str">
        <f>IF(AND((RIGHT($CG$3,2)-'[1]Miter Profiles'!$AC$86-'[1]Outside Edges'!$B93)&gt;=5,'[1]Outside Edges'!$P93="Yes"),"Yes","No")</f>
        <v>Yes</v>
      </c>
      <c r="CH94" s="10" t="str">
        <f>IF(AND((RIGHT($CH$3,2)-'[1]Miter Profiles'!$AC$87-'[1]Outside Edges'!$B93)&gt;=5,'[1]Outside Edges'!$P93="Yes"),"Yes","No")</f>
        <v>Yes</v>
      </c>
      <c r="CI94" s="10" t="str">
        <f>IF(AND((RIGHT($CI$3,2)-'[1]Miter Profiles'!$AC$88-'[1]Outside Edges'!$B93)&gt;=5,'[1]Outside Edges'!$P93="Yes"),"Yes","No")</f>
        <v>Yes</v>
      </c>
      <c r="CJ94" s="85" t="str">
        <f>IF(AND((RIGHT($CJ$3,2)-'[1]Miter Profiles'!$AC$89-'[1]Outside Edges'!$B93)&gt;=5,'[1]Outside Edges'!$P93="Yes"),"Yes","No")</f>
        <v>Yes</v>
      </c>
      <c r="CK94" s="86" t="str">
        <f>IF(AND((RIGHT($CK$3,2)-'[1]Miter Profiles'!$AC$90-'[1]Outside Edges'!$B93)&gt;=5,'[1]Outside Edges'!$P93="Yes"),"Yes","No")</f>
        <v>Yes</v>
      </c>
      <c r="CL94" s="11" t="str">
        <f>IF(AND((RIGHT($CL$3,2)-'[1]Miter Profiles'!$AC$91-'[1]Outside Edges'!$B93)&gt;=5,'[1]Outside Edges'!$P93="Yes"),"Yes","No")</f>
        <v>Yes</v>
      </c>
      <c r="CM94" s="87" t="str">
        <f>IF(AND((RIGHT($CM$3,2)-'[1]Miter Profiles'!$AC$92-'[1]Outside Edges'!$B93)&gt;=5,'[1]Outside Edges'!$P93="Yes"),"Yes","No")</f>
        <v>Yes</v>
      </c>
      <c r="CN94" s="10" t="str">
        <f>IF(AND((RIGHT(CN$3,2)-'[1]Miter Profiles'!$AC$93-'[1]Outside Edges'!$B93)&gt;=5,'[1]Outside Edges'!$P93="Yes"),"Yes","No")</f>
        <v>No</v>
      </c>
      <c r="CO94" s="10" t="str">
        <f>IF(AND((RIGHT(CO$3,2)-'[1]Miter Profiles'!$AC$94-'[1]Outside Edges'!$B93)&gt;=5,'[1]Outside Edges'!$P93="Yes"),"Yes","No")</f>
        <v>Yes</v>
      </c>
      <c r="CP94" s="85" t="str">
        <f>IF(AND((RIGHT(CP$3,2)-'[1]Miter Profiles'!$AC$95-'[1]Outside Edges'!$B93)&gt;=5,'[1]Outside Edges'!$P93="Yes"),"Yes","No")</f>
        <v>Yes</v>
      </c>
      <c r="CQ94" s="86" t="str">
        <f>IF(AND((RIGHT(CQ$3,2)-'[1]Miter Profiles'!$AC$96-'[1]Outside Edges'!$B93)&gt;=5,'[1]Outside Edges'!$P93="Yes"),"Yes","No")</f>
        <v>No</v>
      </c>
      <c r="CR94" s="11" t="str">
        <f>IF(AND((RIGHT(CR$3,2)-'[1]Miter Profiles'!$AC$97-'[1]Outside Edges'!$B93)&gt;=5,'[1]Outside Edges'!$P93="Yes"),"Yes","No")</f>
        <v>Yes</v>
      </c>
      <c r="CS94" s="87" t="str">
        <f>IF(AND((RIGHT(CS$3,2)-'[1]Miter Profiles'!$AC$98-'[1]Outside Edges'!$B93)&gt;=5,'[1]Outside Edges'!$P93="Yes"),"Yes","No")</f>
        <v>Yes</v>
      </c>
      <c r="CT94" s="10" t="str">
        <f>IF(AND((RIGHT($CT$3,2)-'[1]Miter Profiles'!$AC$99-'[1]Outside Edges'!$B93)&gt;=5,'[1]Outside Edges'!$P93="Yes"),"Yes","No")</f>
        <v>No</v>
      </c>
      <c r="CU94" s="10" t="str">
        <f>IF(AND((RIGHT($CU$3,2)-'[1]Miter Profiles'!$AC$100-'[1]Outside Edges'!$B93)&gt;=5,'[1]Outside Edges'!$P93="Yes"),"Yes","No")</f>
        <v>Yes</v>
      </c>
      <c r="CV94" s="85" t="str">
        <f>IF(AND((RIGHT($CV$3,2)-'[1]Miter Profiles'!$AC$101-'[1]Outside Edges'!$B93)&gt;=5,'[1]Outside Edges'!$P93="Yes"),"Yes","No")</f>
        <v>Yes</v>
      </c>
      <c r="CW94" s="86" t="str">
        <f>IF(AND((RIGHT($CW$3,2)-'[1]Miter Profiles'!$AC$102-'[1]Outside Edges'!$B93)&gt;=5,'[1]Outside Edges'!$P93="Yes"),"Yes","No")</f>
        <v>Yes</v>
      </c>
      <c r="CX94" s="11" t="str">
        <f>IF(AND((RIGHT($CX$3,2)-'[1]Miter Profiles'!$AC$103-'[1]Outside Edges'!$B93)&gt;=5,'[1]Outside Edges'!$P93="Yes"),"Yes","No")</f>
        <v>Yes</v>
      </c>
      <c r="CY94" s="87" t="str">
        <f>IF(AND((RIGHT($CY$3,2)-'[1]Miter Profiles'!$AC$104-'[1]Outside Edges'!$B93)&gt;=5,'[1]Outside Edges'!$P93="Yes"),"Yes","No")</f>
        <v>Yes</v>
      </c>
      <c r="CZ94" s="10" t="str">
        <f>IF(AND((RIGHT($CZ$3,2)-'[1]Miter Profiles'!$AC$105-'[1]Outside Edges'!$B93)&gt;=5,'[1]Outside Edges'!$P93="Yes"),"Yes","No")</f>
        <v>No</v>
      </c>
      <c r="DA94" s="10" t="str">
        <f>IF(AND((RIGHT($DA$3,2)-'[1]Miter Profiles'!$AC$106-'[1]Outside Edges'!$B93)&gt;=5,'[1]Outside Edges'!$P93="Yes"),"Yes","No")</f>
        <v>No</v>
      </c>
      <c r="DB94" s="85" t="str">
        <f>IF(AND((RIGHT($DB$3,2)-'[1]Miter Profiles'!$AC$107-'[1]Outside Edges'!$B93)&gt;=5,'[1]Outside Edges'!$P93="Yes"),"Yes","No")</f>
        <v>No</v>
      </c>
      <c r="DC94" s="86" t="str">
        <f>IF(AND((RIGHT($DC$3,2)-'[1]Miter Profiles'!$AC$108-'[1]Outside Edges'!$B93)&gt;=5,'[1]Outside Edges'!$P93="Yes"),"Yes","No")</f>
        <v>No</v>
      </c>
      <c r="DD94" s="11" t="str">
        <f>IF(AND((RIGHT($DD$3,2)-'[1]Miter Profiles'!$AC$109-'[1]Outside Edges'!$B93)&gt;=5,'[1]Outside Edges'!$P93="Yes"),"Yes","No")</f>
        <v>Yes</v>
      </c>
      <c r="DE94" s="87" t="str">
        <f>IF(AND((RIGHT($DE$3,2)-'[1]Miter Profiles'!$AC$110-'[1]Outside Edges'!$B93)&gt;=5,'[1]Outside Edges'!$P93="Yes"),"Yes","No")</f>
        <v>Yes</v>
      </c>
      <c r="DF94" s="10" t="str">
        <f>IF(AND((RIGHT($DF$3,2)-'[1]Miter Profiles'!$AC$111-'[1]Outside Edges'!$B93)&gt;=5,'[1]Outside Edges'!$P93="Yes"),"Yes","No")</f>
        <v>Yes</v>
      </c>
      <c r="DG94" s="10" t="str">
        <f>IF(AND((RIGHT($DG$3,2)-'[1]Miter Profiles'!$AC$112-'[1]Outside Edges'!$B93)&gt;=5,'[1]Outside Edges'!$P93="Yes"),"Yes","No")</f>
        <v>Yes</v>
      </c>
      <c r="DH94" s="85" t="str">
        <f>IF(AND((RIGHT($DH$3,2)-'[1]Miter Profiles'!$AC$113-'[1]Outside Edges'!$B93)&gt;=5,'[1]Outside Edges'!$P93="Yes"),"Yes","No")</f>
        <v>Yes</v>
      </c>
      <c r="DI94" s="86" t="str">
        <f>IF(AND((RIGHT($DI$3,2)-'[1]Miter Profiles'!$AC$114-'[1]Outside Edges'!$B93)&gt;=5,'[1]Outside Edges'!$P93="Yes"),"Yes","No")</f>
        <v>Yes</v>
      </c>
      <c r="DJ94" s="11" t="str">
        <f>IF(AND((RIGHT($DJ$3,2)-'[1]Miter Profiles'!$AC$115-'[1]Outside Edges'!$B93)&gt;=5,'[1]Outside Edges'!$P93="Yes"),"Yes","No")</f>
        <v>Yes</v>
      </c>
      <c r="DK94" s="87" t="str">
        <f>IF(AND((RIGHT($DK$3,2)-'[1]Miter Profiles'!$AC$116-'[1]Outside Edges'!$B93)&gt;=5,'[1]Outside Edges'!$P93="Yes"),"Yes","No")</f>
        <v>Yes</v>
      </c>
      <c r="DL94" s="10" t="str">
        <f>IF(AND((RIGHT($DL$3,2)-'[1]Miter Profiles'!$AC$117-'[1]Outside Edges'!$B93)&gt;=5,'[1]Outside Edges'!$P93="Yes"),"Yes","No")</f>
        <v>Yes</v>
      </c>
      <c r="DM94" s="10" t="str">
        <f>IF(AND((RIGHT($DM$3,2)-'[1]Miter Profiles'!$AC$118-'[1]Outside Edges'!$B93)&gt;=5,'[1]Outside Edges'!$P93="Yes"),"Yes","No")</f>
        <v>Yes</v>
      </c>
      <c r="DN94" s="85" t="str">
        <f>IF(AND((RIGHT($DN$3,2)-'[1]Miter Profiles'!$AC$119-'[1]Outside Edges'!$B93)&gt;=5,'[1]Outside Edges'!$P93="Yes"),"Yes","No")</f>
        <v>Yes</v>
      </c>
      <c r="DO94" s="86" t="str">
        <f>IF(AND((RIGHT($DO$3,2)-'[1]Miter Profiles'!$AC$120-'[1]Outside Edges'!$B93)&gt;=5,'[1]Outside Edges'!$P93="Yes"),"Yes","No")</f>
        <v>No</v>
      </c>
      <c r="DP94" s="11" t="str">
        <f>IF(AND((RIGHT($DP$3,2)-'[1]Miter Profiles'!$AC$121-'[1]Outside Edges'!$B93)&gt;=5,'[1]Outside Edges'!$P93="Yes"),"Yes","No")</f>
        <v>No</v>
      </c>
      <c r="DQ94" s="87" t="str">
        <f>IF(AND((RIGHT($DQ$3,2)-'[1]Miter Profiles'!$AC$122-'[1]Outside Edges'!$B93)&gt;=5,'[1]Outside Edges'!$P93="Yes"),"Yes","No")</f>
        <v>Yes</v>
      </c>
      <c r="DR94" s="10" t="str">
        <f>IF(AND((RIGHT($DR$3,2)-'[1]Miter Profiles'!$AC$123-'[1]Outside Edges'!$B93)&gt;=5,'[1]Outside Edges'!$P93="Yes"),"Yes","No")</f>
        <v>Yes</v>
      </c>
      <c r="DS94" s="10" t="str">
        <f>IF(AND((RIGHT($DS$3,2)-'[1]Miter Profiles'!$AC$124-'[1]Outside Edges'!$B93)&gt;=5,'[1]Outside Edges'!$P93="Yes"),"Yes","No")</f>
        <v>Yes</v>
      </c>
      <c r="DT94" s="85" t="str">
        <f>IF(AND((RIGHT($DT$3,2)-'[1]Miter Profiles'!$AC$125-'[1]Outside Edges'!$B93)&gt;=5,'[1]Outside Edges'!$P93="Yes"),"Yes","No")</f>
        <v>Yes</v>
      </c>
      <c r="DU94" s="86" t="str">
        <f>IF(AND((RIGHT($DU$3,2)-'[1]Miter Profiles'!$AC$126-'[1]Outside Edges'!$B93)&gt;=5,'[1]Outside Edges'!$P93="Yes"),"Yes","No")</f>
        <v>Yes</v>
      </c>
      <c r="DV94" s="11" t="str">
        <f>IF(AND((RIGHT($DV$3,2)-'[1]Miter Profiles'!$AC$127-'[1]Outside Edges'!$B93)&gt;=5,'[1]Outside Edges'!$P93="Yes"),"Yes","No")</f>
        <v>Yes</v>
      </c>
      <c r="DW94" s="87" t="str">
        <f>IF(AND((RIGHT($DW$3,2)-'[1]Miter Profiles'!$AC$128-'[1]Outside Edges'!$B93)&gt;=5,'[1]Outside Edges'!$P93="Yes"),"Yes","No")</f>
        <v>Yes</v>
      </c>
      <c r="DX94" s="10" t="str">
        <f>IF(AND((RIGHT($DX$3,2)-'[1]Miter Profiles'!$AC$129-'[1]Outside Edges'!$B93)&gt;=5,'[1]Outside Edges'!$P93="Yes"),"Yes","No")</f>
        <v>Yes</v>
      </c>
      <c r="DY94" s="10" t="str">
        <f>IF(AND((RIGHT($DY$3,2)-'[1]Miter Profiles'!$AC$130-'[1]Outside Edges'!$B93)&gt;=5,'[1]Outside Edges'!$P93="Yes"),"Yes","No")</f>
        <v>Yes</v>
      </c>
      <c r="DZ94" s="85" t="str">
        <f>IF(AND((RIGHT($DZ$3,2)-'[1]Miter Profiles'!$AC$131-'[1]Outside Edges'!$B93)&gt;=5,'[1]Outside Edges'!$P93="Yes"),"Yes","No")</f>
        <v>Yes</v>
      </c>
      <c r="EA94" s="90" t="str">
        <f>IF(AND((RIGHT($EA$3,2)-'[1]Miter Profiles'!$AC$132-'[1]Outside Edges'!$B93)&gt;=5,'[1]Outside Edges'!$P93="Yes"),"Yes","No")</f>
        <v>Yes</v>
      </c>
      <c r="EB94" s="105" t="str">
        <f>IF(AND((RIGHT($EB$3,2)-'[1]Miter Profiles'!$AC$133-'[1]Outside Edges'!$B93)&gt;=5,'[1]Outside Edges'!$P93="Yes"),"Yes","No")</f>
        <v>No</v>
      </c>
      <c r="EC94" s="110" t="str">
        <f>IF(AND((RIGHT($EC$3,2)-'[1]Miter Profiles'!$AC$134-'[1]Outside Edges'!$B93)&gt;=5,'[1]Outside Edges'!$P93="Yes"),"Yes","No")</f>
        <v>Yes</v>
      </c>
      <c r="ED94" s="116" t="str">
        <f>IF(AND((RIGHT($ED$3,2)-'[1]Miter Profiles'!$AC$135-'[1]Outside Edges'!$B93)&gt;=5,'[1]Outside Edges'!$P93="Yes"),"Yes","No")</f>
        <v>Yes</v>
      </c>
      <c r="EE94" s="113" t="str">
        <f>IF(AND((RIGHT($EE$3,2)-'[1]Miter Profiles'!$AC$136-'[1]Outside Edges'!$B93)&gt;=5,'[1]Outside Edges'!$P93="Yes"),"Yes","No")</f>
        <v>Yes</v>
      </c>
      <c r="EF94" s="85" t="str">
        <f>IF(AND((RIGHT($EF$3,2)-'[1]Miter Profiles'!$AC$137-'[1]Outside Edges'!$B93)&gt;=5,'[1]Outside Edges'!$P93="Yes"),"Yes","No")</f>
        <v>Yes</v>
      </c>
      <c r="EG94" s="10" t="str">
        <f>IF(AND((RIGHT($EG$3,2)-'[1]Miter Profiles'!$AC$138-'[1]Outside Edges'!$B93)&gt;=5,'[1]Outside Edges'!$P93="Yes"),"Yes","No")</f>
        <v>Yes</v>
      </c>
      <c r="EH94" s="90" t="str">
        <f>IF(AND((RIGHT($EH$3,2)-'[1]Miter Profiles'!$AC$139-'[1]Outside Edges'!$B93)&gt;=5,'[1]Outside Edges'!$P93="Yes"),"Yes","No")</f>
        <v>Yes</v>
      </c>
      <c r="EI94" s="121" t="str">
        <f>IF(AND((RIGHT($EI$3,2)-'[1]Miter Profiles'!$AC$140-'[1]Outside Edges'!$B93)&gt;=5,'[1]Outside Edges'!$P93="Yes"),"Yes","No")</f>
        <v>Yes</v>
      </c>
      <c r="EJ94" s="124" t="str">
        <f>IF(AND((RIGHT($EJ$3,2)-'[1]Miter Profiles'!$AC$141-'[1]Outside Edges'!$B93)&gt;=5,'[1]Outside Edges'!$P93="Yes"),"Yes","No")</f>
        <v>Yes</v>
      </c>
      <c r="EK94" s="124" t="str">
        <f>IF(AND((RIGHT($EK$3,2)-'[1]Miter Profiles'!$AC$142-'[1]Outside Edges'!$B93)&gt;=5,'[1]Outside Edges'!$P93="Yes"),"Yes","No")</f>
        <v>Yes</v>
      </c>
      <c r="EL94" s="116" t="str">
        <f>IF(AND((RIGHT($EL$3,2)-'[1]Miter Profiles'!$AC$143-'[1]Outside Edges'!$B93)&gt;=5,'[1]Outside Edges'!$P93="Yes"),"Yes","No")</f>
        <v>Yes</v>
      </c>
      <c r="EM94" s="129" t="str">
        <f>IF(AND((RIGHT($EM$3,2)-'[1]Miter Profiles'!$AC$144-'[1]Outside Edges'!$B93)&gt;=5,'[1]Outside Edges'!$P93="Yes"),"Yes","No")</f>
        <v>No</v>
      </c>
      <c r="EN94" s="10" t="str">
        <f>IF(AND((RIGHT($EN$3,2)-'[1]Miter Profiles'!$AC$145-'[1]Outside Edges'!$B93)&gt;=5,'[1]Outside Edges'!$P93="Yes"),"Yes","No")</f>
        <v>Yes</v>
      </c>
      <c r="EO94" s="90" t="str">
        <f>IF(AND((RIGHT($EO$3,2)-'[1]Miter Profiles'!$AC$146-'[1]Outside Edges'!$B93)&gt;=5,'[1]Outside Edges'!$P93="Yes"),"Yes","No")</f>
        <v>Yes</v>
      </c>
      <c r="EP94" s="124" t="str">
        <f>IF(AND((RIGHT($EP$3,2)-'[1]Miter Profiles'!$AC$147-'[1]Outside Edges'!$B93)&gt;=5,'[1]Outside Edges'!$P93="Yes"),"Yes","No")</f>
        <v>No</v>
      </c>
      <c r="EQ94" s="124" t="str">
        <f>IF(AND((RIGHT($EQ$3,2)-'[1]Miter Profiles'!$AC$148-'[1]Outside Edges'!$B93)&gt;=5,'[1]Outside Edges'!$P93="Yes"),"Yes","No")</f>
        <v>Yes</v>
      </c>
      <c r="ER94" s="116" t="str">
        <f>IF(AND((RIGHT($ER$3,2)-'[1]Miter Profiles'!$AC$149-'[1]Outside Edges'!$B93)&gt;=5,'[1]Outside Edges'!$P93="Yes"),"Yes","No")</f>
        <v>Yes</v>
      </c>
      <c r="ES94" s="129" t="str">
        <f>IF(AND((RIGHT($ES$3,2)-'[1]Miter Profiles'!$AC$150-'[1]Outside Edges'!$B93)&gt;=5,'[1]Outside Edges'!$P93="Yes"),"Yes","No")</f>
        <v>No</v>
      </c>
      <c r="ET94" s="10" t="str">
        <f>IF(AND((RIGHT($ET$3,2)-'[1]Miter Profiles'!$AC$151-'[1]Outside Edges'!$B93)&gt;=5,'[1]Outside Edges'!$P93="Yes"),"Yes","No")</f>
        <v>Yes</v>
      </c>
      <c r="EU94" s="90" t="str">
        <f>IF(AND((RIGHT($EU$3,2)-'[1]Miter Profiles'!$AC$152-'[1]Outside Edges'!$B93)&gt;=5,'[1]Outside Edges'!$P93="Yes"),"Yes","No")</f>
        <v>Yes</v>
      </c>
      <c r="EV94" s="124" t="str">
        <f>IF(AND((RIGHT($EV$3,2)-'[1]Miter Profiles'!$AC$153-'[1]Outside Edges'!$B93)&gt;=5,'[1]Outside Edges'!$P93="Yes"),"Yes","No")</f>
        <v>No</v>
      </c>
      <c r="EW94" s="124" t="str">
        <f>IF(AND((RIGHT($EW$3,2)-'[1]Miter Profiles'!$AC$154-'[1]Outside Edges'!$B93)&gt;=5,'[1]Outside Edges'!$P93="Yes"),"Yes","No")</f>
        <v>Yes</v>
      </c>
      <c r="EX94" s="116" t="str">
        <f>IF(AND((RIGHT($EX$3,2)-'[1]Miter Profiles'!$AC$155-'[1]Outside Edges'!$B93)&gt;=5,'[1]Outside Edges'!$P93="Yes"),"Yes","No")</f>
        <v>Yes</v>
      </c>
      <c r="EY94" s="129" t="str">
        <f>IF(AND((RIGHT($EY$3,2)-'[1]Miter Profiles'!$AC$156-'[1]Outside Edges'!$B93)&gt;=5,'[1]Outside Edges'!$P93="Yes"),"Yes","No")</f>
        <v>Yes</v>
      </c>
      <c r="EZ94" s="10" t="str">
        <f>IF(AND((RIGHT($EZ$3,2)-'[1]Miter Profiles'!$AC$157-'[1]Outside Edges'!$B93)&gt;=5,'[1]Outside Edges'!$P93="Yes"),"Yes","No")</f>
        <v>Yes</v>
      </c>
      <c r="FA94" s="90" t="str">
        <f>IF(AND((RIGHT($FA$3,2)-'[1]Miter Profiles'!$AC$158-'[1]Outside Edges'!$B93)&gt;=5,'[1]Outside Edges'!$P93="Yes"),"Yes","No")</f>
        <v>Yes</v>
      </c>
      <c r="FB94" s="124" t="str">
        <f>IF(AND((RIGHT($FB$3,2)-'[1]Miter Profiles'!$AC$159-'[1]Outside Edges'!$B93)&gt;=5,'[1]Outside Edges'!$P93="Yes"),"Yes","No")</f>
        <v>Yes</v>
      </c>
      <c r="FC94" s="124" t="str">
        <f>IF(AND((RIGHT($FC$3,2)-'[1]Miter Profiles'!$AC$160-'[1]Outside Edges'!$B93)&gt;=5,'[1]Outside Edges'!$P93="Yes"),"Yes","No")</f>
        <v>Yes</v>
      </c>
      <c r="FD94" s="116" t="str">
        <f>IF(AND((RIGHT($FD$3,2)-'[1]Miter Profiles'!$AC$161-'[1]Outside Edges'!$B93)&gt;=5,'[1]Outside Edges'!$P93="Yes"),"Yes","No")</f>
        <v>Yes</v>
      </c>
      <c r="FE94" s="129" t="str">
        <f>IF(AND((RIGHT($FE$3,2)-'[1]Miter Profiles'!$AC$162-'[1]Outside Edges'!$B93)&gt;=5,'[1]Outside Edges'!$P93="Yes"),"Yes","No")</f>
        <v>Yes</v>
      </c>
      <c r="FF94" s="10" t="str">
        <f>IF(AND((RIGHT($FF$3,2)-'[1]Miter Profiles'!$AC$163-'[1]Outside Edges'!$B93)&gt;=5,'[1]Outside Edges'!$P93="Yes"),"Yes","No")</f>
        <v>Yes</v>
      </c>
      <c r="FG94" s="90" t="str">
        <f>IF(AND((RIGHT($FG$3,2)-'[1]Miter Profiles'!$AC$164-'[1]Outside Edges'!$B93)&gt;=5,'[1]Outside Edges'!$P93="Yes"),"Yes","No")</f>
        <v>Yes</v>
      </c>
      <c r="FH94" s="124" t="str">
        <f>IF(AND((RIGHT($FH$3,2)-'[1]Miter Profiles'!$AC$165-'[1]Outside Edges'!$B93)&gt;=5,'[1]Outside Edges'!$P93="Yes"),"Yes","No")</f>
        <v>Yes</v>
      </c>
      <c r="FI94" s="124" t="str">
        <f>IF(AND((RIGHT($FI$3,2)-'[1]Miter Profiles'!$AC$166-'[1]Outside Edges'!$B93)&gt;=5,'[1]Outside Edges'!$P93="Yes"),"Yes","No")</f>
        <v>Yes</v>
      </c>
      <c r="FJ94" s="116" t="str">
        <f>IF(AND((RIGHT($FJ$3,2)-'[1]Miter Profiles'!$AC$167-'[1]Outside Edges'!$B93)&gt;=5,'[1]Outside Edges'!$P93="Yes"),"Yes","No")</f>
        <v>Yes</v>
      </c>
      <c r="FK94" s="129" t="str">
        <f>IF(AND((RIGHT($FK$3,2)-'[1]Miter Profiles'!$AC$168-'[1]Outside Edges'!$B93)&gt;=5,'[1]Outside Edges'!$P93="Yes"),"Yes","No")</f>
        <v>Yes</v>
      </c>
      <c r="FL94" s="10" t="str">
        <f>IF(AND((RIGHT($FL$3,2)-'[1]Miter Profiles'!$AC$169-'[1]Outside Edges'!$B93)&gt;=5,'[1]Outside Edges'!$P93="Yes"),"Yes","No")</f>
        <v>Yes</v>
      </c>
      <c r="FM94" s="90" t="str">
        <f>IF(AND((RIGHT($FM$3,2)-'[1]Miter Profiles'!$AC$170-'[1]Outside Edges'!$B93)&gt;=5,'[1]Outside Edges'!$P93="Yes"),"Yes","No")</f>
        <v>Yes</v>
      </c>
      <c r="FN94" s="124" t="str">
        <f>IF(AND((RIGHT($FN$3,2)-'[1]Miter Profiles'!$AC$171-'[1]Outside Edges'!$B93)&gt;=5,'[1]Outside Edges'!$P93="Yes"),"Yes","No")</f>
        <v>Yes</v>
      </c>
      <c r="FO94" s="124" t="str">
        <f>IF(AND((RIGHT($FO$3,2)-'[1]Miter Profiles'!$AC$172-'[1]Outside Edges'!$B93)&gt;=5,'[1]Outside Edges'!$P93="Yes"),"Yes","No")</f>
        <v>Yes</v>
      </c>
      <c r="FP94" s="116" t="str">
        <f>IF(AND((RIGHT($FP$3,2)-'[1]Miter Profiles'!$AC$173-'[1]Outside Edges'!$B93)&gt;=5,'[1]Outside Edges'!$P93="Yes"),"Yes","No")</f>
        <v>Yes</v>
      </c>
      <c r="FQ94" s="129" t="str">
        <f>IF(AND((RIGHT($FQ$3,2)-'[1]Miter Profiles'!$AC$174-'[1]Outside Edges'!$B93)&gt;=5,'[1]Outside Edges'!$P93="Yes"),"Yes","No")</f>
        <v>Yes</v>
      </c>
      <c r="FR94" s="10" t="str">
        <f>IF(AND((RIGHT($FR$3,2)-'[1]Miter Profiles'!$AC$175-'[1]Outside Edges'!$B93)&gt;=5,'[1]Outside Edges'!$P93="Yes"),"Yes","No")</f>
        <v>Yes</v>
      </c>
      <c r="FS94" s="90" t="str">
        <f>IF(AND((RIGHT($FS$3,2)-'[1]Miter Profiles'!$AC$176-'[1]Outside Edges'!$B93)&gt;=5,'[1]Outside Edges'!$P93="Yes"),"Yes","No")</f>
        <v>Yes</v>
      </c>
      <c r="FT94" s="124" t="str">
        <f>IF(AND((RIGHT($FT$3,2)-'[1]Miter Profiles'!$AC$177-'[1]Outside Edges'!$B93)&gt;=5,'[1]Outside Edges'!$P93="Yes"),"Yes","No")</f>
        <v>Yes</v>
      </c>
      <c r="FU94" s="124" t="str">
        <f>IF(AND((RIGHT($FU$3,2)-'[1]Miter Profiles'!$AC$178-'[1]Outside Edges'!$B93)&gt;=5,'[1]Outside Edges'!$P93="Yes"),"Yes","No")</f>
        <v>Yes</v>
      </c>
      <c r="FV94" s="116" t="str">
        <f>IF(AND((RIGHT($V$3,2)-'[1]Miter Profiles'!$AC$179-'[1]Outside Edges'!$B93)&gt;=5,'[1]Outside Edges'!$P93="Yes"),"Yes","No")</f>
        <v>Yes</v>
      </c>
      <c r="FW94" s="129" t="str">
        <f>IF(AND((RIGHT($FW$3,2)-'[1]Miter Profiles'!$AC$180-'[1]Outside Edges'!$B93)&gt;=5,'[1]Outside Edges'!$P93="Yes"),"Yes","No")</f>
        <v>Yes</v>
      </c>
      <c r="FX94" s="85" t="str">
        <f>IF(AND((RIGHT($FX$3,2)-'[1]Miter Profiles'!$AC$181-'[1]Outside Edges'!$B93)&gt;=5,'[1]Outside Edges'!$P93="Yes"),"Yes","No")</f>
        <v>Yes</v>
      </c>
      <c r="FY94" s="150" t="str">
        <f>IF(AND((RIGHT($FY$3,2)-'[1]Miter Profiles'!$AC$182-'[1]Outside Edges'!$B93)&gt;=5,'[1]Outside Edges'!$P93="Yes"),"Yes","No")</f>
        <v>No</v>
      </c>
      <c r="FZ94" s="124" t="str">
        <f>IF(AND((RIGHT($FZ$3,2)-'[1]Miter Profiles'!$AC$183-'[1]Outside Edges'!$B93)&gt;=5,'[1]Outside Edges'!$P93="Yes"),"Yes","No")</f>
        <v>Yes</v>
      </c>
      <c r="GA94" s="116" t="str">
        <f>IF(AND((RIGHT($GA$3,2)-'[1]Miter Profiles'!$AC$184-'[1]Outside Edges'!$B93)&gt;=5,'[1]Outside Edges'!$P93="Yes"),"Yes","No")</f>
        <v>Yes</v>
      </c>
      <c r="GB94" s="129" t="str">
        <f>IF(AND((RIGHT($GB$3,2)-'[1]Miter Profiles'!$AC$185-'[1]Outside Edges'!$B93)&gt;=5,'[1]Outside Edges'!$P93="Yes"),"Yes","No")</f>
        <v>No</v>
      </c>
      <c r="GC94" s="10" t="str">
        <f>IF(AND((RIGHT($GC$3,2)-'[1]Miter Profiles'!$AC$186-'[1]Outside Edges'!$B93)&gt;=5,'[1]Outside Edges'!$P93="Yes"),"Yes","No")</f>
        <v>Yes</v>
      </c>
      <c r="GD94" s="90" t="str">
        <f>IF(AND((RIGHT($GD$3,2)-'[1]Miter Profiles'!$AC$187-'[1]Outside Edges'!$B93)&gt;=5,'[1]Outside Edges'!$P93="Yes"),"Yes","No")</f>
        <v>Yes</v>
      </c>
      <c r="GE94" s="150" t="str">
        <f>IF(AND((RIGHT($GE$3,2)-'[1]Miter Profiles'!$AC$188-'[1]Outside Edges'!$B93)&gt;=5,'[1]Outside Edges'!$P93="Yes"),"Yes","No")</f>
        <v>Yes</v>
      </c>
      <c r="GF94" s="124" t="str">
        <f>IF(AND((RIGHT($GF$3,2)-'[1]Miter Profiles'!$AC$189-'[1]Outside Edges'!$B93)&gt;=5,'[1]Outside Edges'!$P93="Yes"),"Yes","No")</f>
        <v>Yes</v>
      </c>
      <c r="GG94" s="116" t="str">
        <f>IF(AND((RIGHT($GG$3,2)-'[1]Miter Profiles'!$AC$190-'[1]Outside Edges'!$B93)&gt;=5,'[1]Outside Edges'!$P93="Yes"),"Yes","No")</f>
        <v>Yes</v>
      </c>
      <c r="GH94" s="129" t="str">
        <f>IF(AND((RIGHT($GH$3,2)-'[1]Miter Profiles'!$AC$191-'[1]Outside Edges'!$B93)&gt;=5,'[1]Outside Edges'!$P93="Yes"),"Yes","No")</f>
        <v>Yes</v>
      </c>
      <c r="GI94" s="10" t="str">
        <f>IF(AND((RIGHT($GI$3,2)-'[1]Miter Profiles'!$AC$192-'[1]Outside Edges'!$B93)&gt;=5,'[1]Outside Edges'!$P93="Yes"),"Yes","No")</f>
        <v>Yes</v>
      </c>
      <c r="GJ94" s="90" t="str">
        <f>IF(AND((RIGHT($GJ$3,2)-'[1]Miter Profiles'!$AC$193-'[1]Outside Edges'!$B93)&gt;=5,'[1]Outside Edges'!$P93="Yes"),"Yes","No")</f>
        <v>Yes</v>
      </c>
      <c r="GK94" s="150" t="str">
        <f>IF(AND((RIGHT($GK$3,2)-'[1]Miter Profiles'!$AC$194-'[1]Outside Edges'!$B93)&gt;=5,'[1]Outside Edges'!$P93="Yes"),"Yes","No")</f>
        <v>Yes</v>
      </c>
      <c r="GL94" s="124" t="str">
        <f>IF(AND((RIGHT($GL$3,2)-'[1]Miter Profiles'!$AC$195-'[1]Outside Edges'!$B93)&gt;=5,'[1]Outside Edges'!$P93="Yes"),"Yes","No")</f>
        <v>Yes</v>
      </c>
      <c r="GM94" s="116" t="str">
        <f>IF(AND((RIGHT($GM$3,2)-'[1]Miter Profiles'!$AC$196-'[1]Outside Edges'!$B93)&gt;=5,'[1]Outside Edges'!$P93="Yes"),"Yes","No")</f>
        <v>Yes</v>
      </c>
      <c r="GN94" s="129" t="str">
        <f>IF(AND((RIGHT($GN$3,2)-'[1]Miter Profiles'!$AC$197-'[1]Outside Edges'!$B93)&gt;=5,'[1]Outside Edges'!$P93="Yes"),"Yes","No")</f>
        <v>No</v>
      </c>
      <c r="GO94" s="10" t="str">
        <f>IF(AND((RIGHT($GO$3,2)-'[1]Miter Profiles'!$AC$198-'[1]Outside Edges'!$B93)&gt;=5,'[1]Outside Edges'!$P93="Yes"),"Yes","No")</f>
        <v>Yes</v>
      </c>
      <c r="GP94" s="90" t="str">
        <f>IF(AND((RIGHT($GP$3,2)-'[1]Miter Profiles'!$AC$199-'[1]Outside Edges'!$B93)&gt;=5,'[1]Outside Edges'!$P93="Yes"),"Yes","No")</f>
        <v>Yes</v>
      </c>
      <c r="GQ94" s="150" t="str">
        <f>IF(AND((RIGHT($GQ$3,2)-'[1]Miter Profiles'!$AC$200-'[1]Outside Edges'!$B93)&gt;=5,'[1]Outside Edges'!$P93="Yes"),"Yes","No")</f>
        <v>Yes</v>
      </c>
      <c r="GR94" s="124" t="str">
        <f>IF(AND((RIGHT($GR$3,2)-'[1]Miter Profiles'!$AC$201-'[1]Outside Edges'!$B93)&gt;=5,'[1]Outside Edges'!$P93="Yes"),"Yes","No")</f>
        <v>Yes</v>
      </c>
      <c r="GS94" s="116" t="str">
        <f>IF(AND((RIGHT($GS$3,2)-'[1]Miter Profiles'!$AC$202-'[1]Outside Edges'!$B93)&gt;=5,'[1]Outside Edges'!$P93="Yes"),"Yes","No")</f>
        <v>Yes</v>
      </c>
      <c r="GT94" s="129" t="str">
        <f>IF(AND((RIGHT($GT$3,2)-'[1]Miter Profiles'!$AC$203-'[1]Outside Edges'!$B93)&gt;=5,'[1]Outside Edges'!$P93="Yes"),"Yes","No")</f>
        <v>No</v>
      </c>
      <c r="GU94" s="10" t="str">
        <f>IF(AND((RIGHT($GU$3,2)-'[1]Miter Profiles'!$AC$204-'[1]Outside Edges'!$B93)&gt;=5,'[1]Outside Edges'!$P93="Yes"),"Yes","No")</f>
        <v>Yes</v>
      </c>
      <c r="GV94" s="90" t="str">
        <f>IF(AND((RIGHT($GV$3,2)-'[1]Miter Profiles'!$AC$205-'[1]Outside Edges'!$B93)&gt;=5,'[1]Outside Edges'!$P93="Yes"),"Yes","No")</f>
        <v>Yes</v>
      </c>
      <c r="GW94" s="150" t="str">
        <f>IF(AND((RIGHT($GW$3,2)-'[1]Miter Profiles'!$AC$206-'[1]Outside Edges'!$B93)&gt;=5,'[1]Outside Edges'!$P93="Yes"),"Yes","No")</f>
        <v>No</v>
      </c>
      <c r="GX94" s="124" t="str">
        <f>IF(AND((RIGHT($GX$3,2)-'[1]Miter Profiles'!$AC$207-'[1]Outside Edges'!$B93)&gt;=5,'[1]Outside Edges'!$P93="Yes"),"Yes","No")</f>
        <v>Yes</v>
      </c>
      <c r="GY94" s="116" t="str">
        <f>IF(AND((RIGHT($GY$3,2)-'[1]Miter Profiles'!$AC$208-'[1]Outside Edges'!$B93)&gt;=5,'[1]Outside Edges'!$P93="Yes"),"Yes","No")</f>
        <v>Yes</v>
      </c>
      <c r="GZ94" s="129" t="str">
        <f>IF(AND((RIGHT($GZ$3,2)-'[1]Miter Profiles'!$AC$209-'[1]Outside Edges'!$B93)&gt;=5,'[1]Outside Edges'!$P93="Yes"),"Yes","No")</f>
        <v>No</v>
      </c>
      <c r="HA94" s="10" t="str">
        <f>IF(AND((RIGHT($HA$3,2)-'[1]Miter Profiles'!$AC$210-'[1]Outside Edges'!$B93)&gt;=5,'[1]Outside Edges'!$P93="Yes"),"Yes","No")</f>
        <v>Yes</v>
      </c>
      <c r="HB94" s="90" t="str">
        <f>IF(AND((RIGHT($HB$3,2)-'[1]Miter Profiles'!$AC$211-'[1]Outside Edges'!$B93)&gt;=5,'[1]Outside Edges'!$P93="Yes"),"Yes","No")</f>
        <v>Yes</v>
      </c>
      <c r="HC94" s="150" t="str">
        <f>IF(AND((RIGHT($HC$3,2)-'[1]Miter Profiles'!$AC$212-'[1]Outside Edges'!$B93)&gt;=5,'[1]Outside Edges'!$P93="Yes"),"Yes","No")</f>
        <v>No</v>
      </c>
      <c r="HD94" s="116" t="str">
        <f>IF(AND((RIGHT($HD$3,2)-'[1]Miter Profiles'!$AC$213-'[1]Outside Edges'!$B93)&gt;=5,'[1]Outside Edges'!$P93="Yes"),"Yes","No")</f>
        <v>No</v>
      </c>
      <c r="HE94" s="129" t="str">
        <f>IF(AND((RIGHT($HE$3,2)-'[1]Miter Profiles'!$AC$214-'[1]Outside Edges'!$B93)&gt;=5,'[1]Outside Edges'!$P93="Yes"),"Yes","No")</f>
        <v>No</v>
      </c>
      <c r="HF94" s="10" t="str">
        <f>IF(AND((RIGHT($HF$3,2)-'[1]Miter Profiles'!$AC$215-'[1]Outside Edges'!$B93)&gt;=5,'[1]Outside Edges'!$P93="Yes"),"Yes","No")</f>
        <v>Yes</v>
      </c>
      <c r="HG94" s="90" t="str">
        <f>IF(AND((RIGHT($HG$3,2)-'[1]Miter Profiles'!$AC$216-'[1]Outside Edges'!$B93)&gt;=5,'[1]Outside Edges'!$P93="Yes"),"Yes","No")</f>
        <v>Yes</v>
      </c>
      <c r="HH94" s="150" t="str">
        <f>IF(AND((RIGHT($HH$3,2)-'[1]Miter Profiles'!$AC$217-'[1]Outside Edges'!$B93)&gt;=5,'[1]Outside Edges'!$P93="Yes"),"Yes","No")</f>
        <v>Yes</v>
      </c>
      <c r="HI94" s="124" t="str">
        <f>IF(AND((RIGHT($HI$3,2)-'[1]Miter Profiles'!$AC$218-'[1]Outside Edges'!$B93)&gt;=5,'[1]Outside Edges'!$P93="Yes"),"Yes","No")</f>
        <v>Yes</v>
      </c>
      <c r="HJ94" s="116" t="str">
        <f>IF(AND((RIGHT($HJ$3,2)-'[1]Miter Profiles'!$AC$219-'[1]Outside Edges'!$B93)&gt;=5,'[1]Outside Edges'!$P93="Yes"),"Yes","No")</f>
        <v>Yes</v>
      </c>
      <c r="HK94" s="129" t="str">
        <f>IF(AND((RIGHT($HK$3,2)-'[1]Miter Profiles'!$AC$220-'[1]Outside Edges'!$B93)&gt;=5,'[1]Outside Edges'!$P93="Yes"),"Yes","No")</f>
        <v>No</v>
      </c>
      <c r="HL94" s="10" t="str">
        <f>IF(AND((RIGHT($HL$3,2)-'[1]Miter Profiles'!$AC$221-'[1]Outside Edges'!$B93)&gt;=5,'[1]Outside Edges'!$P93="Yes"),"Yes","No")</f>
        <v>Yes</v>
      </c>
      <c r="HM94" s="90" t="str">
        <f>IF(AND((RIGHT($HM$3,2)-'[1]Miter Profiles'!$AC$222-'[1]Outside Edges'!$B93)&gt;=5,'[1]Outside Edges'!$P93="Yes"),"Yes","No")</f>
        <v>Yes</v>
      </c>
      <c r="HN94" s="150" t="str">
        <f>IF(AND((RIGHT($HN$3,2)-'[1]Miter Profiles'!$AC$223-'[1]Outside Edges'!$B93)&gt;=5,'[1]Outside Edges'!$P93="Yes"),"Yes","No")</f>
        <v>No</v>
      </c>
      <c r="HO94" s="124" t="str">
        <f>IF(AND((RIGHT($HO$3,2)-'[1]Miter Profiles'!$AC$224-'[1]Outside Edges'!$B93)&gt;=5,'[1]Outside Edges'!$P93="Yes"),"Yes","No")</f>
        <v>Yes</v>
      </c>
      <c r="HP94" s="124" t="str">
        <f>IF(AND((RIGHT($HP$3,2)-'[1]Miter Profiles'!$AC$225-'[1]Outside Edges'!$B93)&gt;=5,'[1]Outside Edges'!$P93="Yes"),"Yes","No")</f>
        <v>Yes</v>
      </c>
      <c r="HQ94" s="153" t="str">
        <f>IF(AND((RIGHT($HQ$3,3)-'[1]Miter Profiles'!$AC$226-'[1]Outside Edges'!$B93)&gt;=5,'[1]Outside Edges'!$P93="Yes"),"Yes","No")</f>
        <v>Yes</v>
      </c>
      <c r="HR94" s="129" t="str">
        <f>IF(AND((RIGHT($HR$3,2)-'[1]Miter Profiles'!$AC$227-'[1]Outside Edges'!$B93)&gt;=5,'[1]Outside Edges'!$P93="Yes"),"Yes","No")</f>
        <v>Yes</v>
      </c>
      <c r="HS94" s="10" t="str">
        <f>IF(AND((RIGHT($HS$3,2)-'[1]Miter Profiles'!$AC$228-'[1]Outside Edges'!$B93)&gt;=5,'[1]Outside Edges'!$P93="Yes"),"Yes","No")</f>
        <v>Yes</v>
      </c>
      <c r="HT94" s="163" t="str">
        <f>IF(AND((RIGHT($HT$3,2)-'[1]Miter Profiles'!$AC$229-'[1]Outside Edges'!$B93)&gt;=5,'[1]Outside Edges'!$P93="Yes"),"Yes","No")</f>
        <v>Yes</v>
      </c>
      <c r="HU94" s="150" t="str">
        <f>IF(AND((RIGHT($HU$3,2)-'[1]Miter Profiles'!$AC$230-'[1]Outside Edges'!$B93)&gt;=5,'[1]Outside Edges'!$P93="Yes"),"Yes","No")</f>
        <v>No</v>
      </c>
      <c r="HV94" s="124" t="str">
        <f>IF(AND((RIGHT($HV$3,2)-'[1]Miter Profiles'!$AC$231-'[1]Outside Edges'!$B93)&gt;=5,'[1]Outside Edges'!$P93="Yes"),"Yes","No")</f>
        <v>Yes</v>
      </c>
      <c r="HW94" s="116" t="str">
        <f>IF(AND((RIGHT($HW$3,2)-'[1]Miter Profiles'!$AC$232-'[1]Outside Edges'!$B93)&gt;=5,'[1]Outside Edges'!$P93="Yes"),"Yes","No")</f>
        <v>Yes</v>
      </c>
      <c r="HX94" s="129" t="str">
        <f>IF(AND((RIGHT($HX$3,2)-'[1]Miter Profiles'!$AC$233-'[1]Outside Edges'!$B93)&gt;=5,'[1]Outside Edges'!$P93="Yes"),"Yes","No")</f>
        <v>No</v>
      </c>
      <c r="HY94" s="10" t="str">
        <f>IF(AND((RIGHT($HY$3,2)-'[1]Miter Profiles'!$AC$234-'[1]Outside Edges'!$B93)&gt;=5,'[1]Outside Edges'!$P93="Yes"),"Yes","No")</f>
        <v>Yes</v>
      </c>
      <c r="HZ94" s="90" t="str">
        <f>IF(AND((RIGHT($HZ$3,2)-'[1]Miter Profiles'!$AC$235-'[1]Outside Edges'!$B93)&gt;=5,'[1]Outside Edges'!$P93="Yes"),"Yes","No")</f>
        <v>Yes</v>
      </c>
      <c r="IA94" s="150" t="str">
        <f>IF(AND((RIGHT($IA$3,2)-'[1]Miter Profiles'!$AC$236-'[1]Outside Edges'!$B93)&gt;=5,'[1]Outside Edges'!$P93="Yes"),"Yes","No")</f>
        <v>Yes</v>
      </c>
      <c r="IB94" s="124" t="str">
        <f>IF(AND((RIGHT($IB$3,2)-'[1]Miter Profiles'!$AC$237-'[1]Outside Edges'!$B93)&gt;=5,'[1]Outside Edges'!$P93="Yes"),"Yes","No")</f>
        <v>Yes</v>
      </c>
      <c r="IC94" s="116" t="str">
        <f>IF(AND((RIGHT($IC$3,2)-'[1]Miter Profiles'!$AC$238-'[1]Outside Edges'!$B93)&gt;=5,'[1]Outside Edges'!$P93="Yes"),"Yes","No")</f>
        <v>Yes</v>
      </c>
      <c r="ID94" s="129" t="str">
        <f>IF(AND((RIGHT($ID$3,2)-'[1]Miter Profiles'!$AC$239-'[1]Outside Edges'!$B93)&gt;=5,'[1]Outside Edges'!$P93="Yes"),"Yes","No")</f>
        <v>No</v>
      </c>
      <c r="IE94" s="10" t="str">
        <f>IF(AND((RIGHT($IE$3,2)-'[1]Miter Profiles'!$AC$240-'[1]Outside Edges'!$B93)&gt;=5,'[1]Outside Edges'!$P93="Yes"),"Yes","No")</f>
        <v>Yes</v>
      </c>
      <c r="IF94" s="90" t="str">
        <f>IF(AND((RIGHT($IF$3,2)-'[1]Miter Profiles'!$AC$241-'[1]Outside Edges'!$B93)&gt;=5,'[1]Outside Edges'!$P93="Yes"),"Yes","No")</f>
        <v>Yes</v>
      </c>
      <c r="IG94" s="150" t="str">
        <f>IF(AND((RIGHT($IG$3,2)-'[1]Miter Profiles'!$AC$242-'[1]Outside Edges'!$B93)&gt;=5,'[1]Outside Edges'!$P93="Yes"),"Yes","No")</f>
        <v>Yes</v>
      </c>
      <c r="IH94" s="124" t="str">
        <f>IF(AND((RIGHT($IH$3,2)-'[1]Miter Profiles'!$AC$243-'[1]Outside Edges'!$B93)&gt;=5,'[1]Outside Edges'!$P93="Yes"),"Yes","No")</f>
        <v>Yes</v>
      </c>
      <c r="II94" s="116" t="str">
        <f>IF(AND((RIGHT($II$3,2)-'[1]Miter Profiles'!$AC$244-'[1]Outside Edges'!$B93)&gt;=5,'[1]Outside Edges'!$P93="Yes"),"Yes","No")</f>
        <v>Yes</v>
      </c>
      <c r="IJ94" s="129" t="str">
        <f>IF(AND((RIGHT($IJ$3,2)-'[1]Miter Profiles'!$AC$245-'[1]Outside Edges'!$B93)&gt;=5,'[1]Outside Edges'!$P93="Yes"),"Yes","No")</f>
        <v>Yes</v>
      </c>
      <c r="IK94" s="10" t="str">
        <f>IF(AND((RIGHT($IK$3,2)-'[1]Miter Profiles'!$AC$246-'[1]Outside Edges'!$B93)&gt;=5,'[1]Outside Edges'!$P93="Yes"),"Yes","No")</f>
        <v>Yes</v>
      </c>
      <c r="IL94" s="90" t="str">
        <f>IF(AND((RIGHT($IL$3,2)-'[1]Miter Profiles'!$AC$247-'[1]Outside Edges'!$B93)&gt;=5,'[1]Outside Edges'!$P93="Yes"),"Yes","No")</f>
        <v>Yes</v>
      </c>
      <c r="IM94" s="150" t="str">
        <f>IF(AND((RIGHT($IM$3,2)-'[1]Miter Profiles'!$AC$248-'[1]Outside Edges'!$B93)&gt;=5,'[1]Outside Edges'!$P93="Yes"),"Yes","No")</f>
        <v>No</v>
      </c>
      <c r="IN94" s="124" t="str">
        <f>IF(AND((RIGHT($IN$3,2)-'[1]Miter Profiles'!$AC$249-'[1]Outside Edges'!$B93)&gt;=5,'[1]Outside Edges'!$P93="Yes"),"Yes","No")</f>
        <v>Yes</v>
      </c>
      <c r="IO94" s="116" t="str">
        <f>IF(AND((RIGHT($IO$3,2)-'[1]Miter Profiles'!$AC$250-'[1]Outside Edges'!$B93)&gt;=5,'[1]Outside Edges'!$P93="Yes"),"Yes","No")</f>
        <v>Yes</v>
      </c>
      <c r="IP94" s="129" t="str">
        <f>IF(AND((RIGHT($IP$3,2)-'[1]Miter Profiles'!$AC$251-'[1]Outside Edges'!$B93)&gt;=5,'[1]Outside Edges'!$P93="Yes"),"Yes","No")</f>
        <v>No</v>
      </c>
      <c r="IQ94" s="10" t="str">
        <f>IF(AND((RIGHT($IQ$3,2)-'[1]Miter Profiles'!$AC$252-'[1]Outside Edges'!$B93)&gt;=5,'[1]Outside Edges'!$P93="Yes"),"Yes","No")</f>
        <v>Yes</v>
      </c>
      <c r="IR94" s="90" t="str">
        <f>IF(AND((RIGHT($IR$3,2)-'[1]Miter Profiles'!$AC$253-'[1]Outside Edges'!$B93)&gt;=5,'[1]Outside Edges'!$P93="Yes"),"Yes","No")</f>
        <v>Yes</v>
      </c>
      <c r="IS94" s="150" t="str">
        <f>IF(AND((RIGHT($IS$3,2)-'[1]Miter Profiles'!$AC$254-'[1]Outside Edges'!$B93)&gt;=5,'[1]Outside Edges'!$P93="Yes"),"Yes","No")</f>
        <v>No</v>
      </c>
      <c r="IT94" s="124" t="str">
        <f>IF(AND((RIGHT($IT$3,2)-'[1]Miter Profiles'!$AC$255-'[1]Outside Edges'!$B93)&gt;=5,'[1]Outside Edges'!$P93="Yes"),"Yes","No")</f>
        <v>Yes</v>
      </c>
      <c r="IU94" s="116" t="str">
        <f>IF(AND((RIGHT($IU$3,2)-'[1]Miter Profiles'!$AC$256-'[1]Outside Edges'!$B93)&gt;=5,'[1]Outside Edges'!$P93="Yes"),"Yes","No")</f>
        <v>Yes</v>
      </c>
      <c r="IV94" s="129" t="str">
        <f>IF(AND((RIGHT($IV$3,2)-'[1]Miter Profiles'!$AC$257-'[1]Outside Edges'!$B93)&gt;=5,'[1]Outside Edges'!$P93="Yes"),"Yes","No")</f>
        <v>Yes</v>
      </c>
      <c r="IW94" s="10" t="str">
        <f>IF(AND((RIGHT($IW$3,2)-'[1]Miter Profiles'!$AC$258-'[1]Outside Edges'!$B93)&gt;=5,'[1]Outside Edges'!$P93="Yes"),"Yes","No")</f>
        <v>Yes</v>
      </c>
      <c r="IX94" s="90" t="str">
        <f>IF(AND((RIGHT($IX$3,2)-'[1]Miter Profiles'!$AC$259-'[1]Outside Edges'!$B93)&gt;=5,'[1]Outside Edges'!$P93="Yes"),"Yes","No")</f>
        <v>Yes</v>
      </c>
      <c r="IY94" s="150" t="str">
        <f>IF(AND((RIGHT($IY$3,2)-'[1]Miter Profiles'!$AC$260-'[1]Outside Edges'!$B93)&gt;=5,'[1]Outside Edges'!$P93="Yes"),"Yes","No")</f>
        <v>No</v>
      </c>
      <c r="IZ94" s="124" t="str">
        <f>IF(AND((RIGHT($IZ$3,2)-'[1]Miter Profiles'!$AC$261-'[1]Outside Edges'!$B93)&gt;=5,'[1]Outside Edges'!$P93="Yes"),"Yes","No")</f>
        <v>Yes</v>
      </c>
      <c r="JA94" s="116" t="str">
        <f>IF(AND((RIGHT($JA$3,2)-'[1]Miter Profiles'!$AC$262-'[1]Outside Edges'!$B93)&gt;=5,'[1]Outside Edges'!$P93="Yes"),"Yes","No")</f>
        <v>Yes</v>
      </c>
      <c r="JB94" s="129" t="str">
        <f>IF(AND((RIGHT($JB$3,2)-'[1]Miter Profiles'!$AC$263-'[1]Outside Edges'!$B93)&gt;=5,'[1]Outside Edges'!$P93="Yes"),"Yes","No")</f>
        <v>Yes</v>
      </c>
      <c r="JC94" s="10" t="str">
        <f>IF(AND((RIGHT($JC$3,2)-'[1]Miter Profiles'!$AC$264-'[1]Outside Edges'!$B93)&gt;=5,'[1]Outside Edges'!$P93="Yes"),"Yes","No")</f>
        <v>Yes</v>
      </c>
      <c r="JD94" s="90" t="str">
        <f>IF(AND((RIGHT($JD$3,2)-'[1]Miter Profiles'!$AC$265-'[1]Outside Edges'!$B93)&gt;=5,'[1]Outside Edges'!$P93="Yes"),"Yes","No")</f>
        <v>Yes</v>
      </c>
      <c r="JE94" s="236" t="str">
        <f>IF(AND((RIGHT($JE$3,2)-'[1]Miter Profiles'!$AC$266-'[1]Outside Edges'!$B93)&gt;=5,'[1]Outside Edges'!$P93="Yes"),"Yes","No")</f>
        <v>No</v>
      </c>
      <c r="JF94" s="237" t="str">
        <f>IF(AND((RIGHT($JF$3,2)-'[1]Miter Profiles'!$AC$267-'[1]Outside Edges'!$B93)&gt;=5,'[1]Outside Edges'!$P93="Yes"),"Yes","No")</f>
        <v>Yes</v>
      </c>
      <c r="JG94" s="238" t="str">
        <f>IF(AND((RIGHT($JG$3,2)-'[1]Miter Profiles'!$AC$268-'[1]Outside Edges'!$B93)&gt;=5,'[1]Outside Edges'!$P93="Yes"),"Yes","No")</f>
        <v>Yes</v>
      </c>
      <c r="JH94" s="129" t="str">
        <f>IF(AND((RIGHT($JH$3,2)-'[1]Miter Profiles'!$AC$269-'[1]Outside Edges'!$B93)&gt;=5,'[1]Outside Edges'!$P93="Yes"),"Yes","No")</f>
        <v>Yes</v>
      </c>
      <c r="JI94" s="113" t="str">
        <f>IF(AND((RIGHT($JI$3,2)-'[1]Miter Profiles'!$AC$270-'[1]Outside Edges'!$B93)&gt;=5,'[1]Outside Edges'!$P93="Yes"),"Yes","No")</f>
        <v>Yes</v>
      </c>
      <c r="JJ94" s="90" t="str">
        <f>IF(AND((RIGHT($JJ$3,2)-'[1]Miter Profiles'!$AC$271-'[1]Outside Edges'!$B93)&gt;=5,'[1]Outside Edges'!$P93="Yes"),"Yes","No")</f>
        <v>Yes</v>
      </c>
      <c r="JK94" s="236" t="str">
        <f>IF(AND((RIGHT($JK$3,2)-'[1]Miter Profiles'!$AC$272-'[1]Outside Edges'!$B93)&gt;=5,'[1]Outside Edges'!$P93="Yes"),"Yes","No")</f>
        <v>Yes</v>
      </c>
      <c r="JL94" s="237" t="str">
        <f>IF(AND((RIGHT($JL$3,2)-'[1]Miter Profiles'!$AC$273-'[1]Outside Edges'!$B93)&gt;=5,'[1]Outside Edges'!$P93="Yes"),"Yes","No")</f>
        <v>Yes</v>
      </c>
      <c r="JM94" s="238" t="str">
        <f>IF(AND((RIGHT($JM$3,2)-'[1]Miter Profiles'!$AC$274-'[1]Outside Edges'!$B93)&gt;=5,'[1]Outside Edges'!$P93="Yes"),"Yes","No")</f>
        <v>Yes</v>
      </c>
      <c r="JN94" s="129" t="str">
        <f>IF(AND((RIGHT($JN$3,2)-'[1]Miter Profiles'!$AC$275-'[1]Outside Edges'!$B93)&gt;=5,'[1]Outside Edges'!$P93="Yes"),"Yes","No")</f>
        <v>Yes</v>
      </c>
      <c r="JO94" s="113" t="str">
        <f>IF(AND((RIGHT($JO$3,2)-'[1]Miter Profiles'!$AC$276-'[1]Outside Edges'!$B93)&gt;=5,'[1]Outside Edges'!$P93="Yes"),"Yes","No")</f>
        <v>Yes</v>
      </c>
      <c r="JP94" s="90" t="str">
        <f>IF(AND((RIGHT($JP$3,2)-'[1]Miter Profiles'!$AC$277-'[1]Outside Edges'!$B93)&gt;=5,'[1]Outside Edges'!$P93="Yes"),"Yes","No")</f>
        <v>Yes</v>
      </c>
      <c r="JQ94" s="236" t="str">
        <f>IF(AND((RIGHT($JQ$3,2)-'[1]Miter Profiles'!$AC$278-'[1]Outside Edges'!$B93)&gt;=5,'[1]Outside Edges'!$P93="Yes"),"Yes","No")</f>
        <v>No</v>
      </c>
      <c r="JR94" s="237" t="str">
        <f>IF(AND((RIGHT($JR$3,2)-'[1]Miter Profiles'!$AC$279-'[1]Outside Edges'!$B93)&gt;=5,'[1]Outside Edges'!$P93="Yes"),"Yes","No")</f>
        <v>No</v>
      </c>
      <c r="JS94" s="238" t="str">
        <f>IF(AND((RIGHT($JS$3,2)-'[1]Miter Profiles'!$AC$280-'[1]Outside Edges'!$B93)&gt;=5,'[1]Outside Edges'!$P93="Yes"),"Yes","No")</f>
        <v>Yes</v>
      </c>
      <c r="JT94" s="129" t="str">
        <f>IF(AND((RIGHT($JT$3,2)-'[1]Miter Profiles'!$AC$281-'[1]Outside Edges'!$B93)&gt;=5,'[1]Outside Edges'!$P93="Yes"),"Yes","No")</f>
        <v>No</v>
      </c>
      <c r="JU94" s="113" t="str">
        <f>IF(AND((RIGHT($JU$3,2)-'[1]Miter Profiles'!$AC$282-'[1]Outside Edges'!$B93)&gt;=5,'[1]Outside Edges'!$P93="Yes"),"Yes","No")</f>
        <v>No</v>
      </c>
      <c r="JV94" s="90" t="str">
        <f>IF(AND((RIGHT($JV$3,2)-'[1]Miter Profiles'!$AC$283-'[1]Outside Edges'!$B93)&gt;=5,'[1]Outside Edges'!$P93="Yes"),"Yes","No")</f>
        <v>Yes</v>
      </c>
      <c r="JW94" s="236" t="str">
        <f>IF(AND((RIGHT($JW$3,2)-'[1]Miter Profiles'!$AC$284-'[1]Outside Edges'!$B93)&gt;=5,'[1]Outside Edges'!$P93="Yes"),"Yes","No")</f>
        <v>Yes</v>
      </c>
      <c r="JX94" s="237" t="str">
        <f>IF(AND((RIGHT($JX$3,2)-'[1]Miter Profiles'!$AC$285-'[1]Outside Edges'!$B93)&gt;=5,'[1]Outside Edges'!$P93="Yes"),"Yes","No")</f>
        <v>Yes</v>
      </c>
      <c r="JY94" s="238" t="str">
        <f>IF(AND((RIGHT($JY$3,2)-'[1]Miter Profiles'!$AC$286-'[1]Outside Edges'!$B93)&gt;=5,'[1]Outside Edges'!$P93="Yes"),"Yes","No")</f>
        <v>Yes</v>
      </c>
      <c r="JZ94" s="129" t="str">
        <f>IF(AND((RIGHT($JZ$3,2)-'[1]Miter Profiles'!$AC$287-'[1]Outside Edges'!$B93)&gt;=5,'[1]Outside Edges'!$P93="Yes"),"Yes","No")</f>
        <v>Yes</v>
      </c>
      <c r="KA94" s="113" t="str">
        <f>IF(AND((RIGHT($KA$3,2)-'[1]Miter Profiles'!$AC$288-'[1]Outside Edges'!$B93)&gt;=5,'[1]Outside Edges'!$P93="Yes"),"Yes","No")</f>
        <v>Yes</v>
      </c>
      <c r="KB94" s="90" t="str">
        <f>IF(AND((RIGHT($KB$3,2)-'[1]Miter Profiles'!$AC$289-'[1]Outside Edges'!$B93)&gt;=5,'[1]Outside Edges'!$P93="Yes"),"Yes","No")</f>
        <v>Yes</v>
      </c>
      <c r="KC94" s="236" t="str">
        <f>IF(AND((RIGHT($KC$3,2)-'[1]Miter Profiles'!$AC$290-'[1]Outside Edges'!$B93)&gt;=5,'[1]Outside Edges'!$P93="Yes"),"Yes","No")</f>
        <v>No</v>
      </c>
      <c r="KD94" s="237" t="str">
        <f>IF(AND((RIGHT($KD$3,2)-'[1]Miter Profiles'!$AC$291-'[1]Outside Edges'!$B93)&gt;=5,'[1]Outside Edges'!$P93="Yes"),"Yes","No")</f>
        <v>Yes</v>
      </c>
      <c r="KE94" s="238" t="str">
        <f>IF(AND((RIGHT($KE$3,2)-'[1]Miter Profiles'!$AC$292-'[1]Outside Edges'!$B93)&gt;=5,'[1]Outside Edges'!$P93="Yes"),"Yes","No")</f>
        <v>Yes</v>
      </c>
      <c r="KF94" s="129" t="str">
        <f>IF(AND((RIGHT($KF$3,2)-'[1]Miter Profiles'!$AC$293-'[1]Outside Edges'!$B93)&gt;=5,'[1]Outside Edges'!$P93="Yes"),"Yes","No")</f>
        <v>Yes</v>
      </c>
      <c r="KG94" s="113" t="str">
        <f>IF(AND((RIGHT($KG$3,2)-'[1]Miter Profiles'!$AC$294-'[1]Outside Edges'!$B93)&gt;=5,'[1]Outside Edges'!$P93="Yes"),"Yes","No")</f>
        <v>Yes</v>
      </c>
      <c r="KH94" s="90" t="str">
        <f>IF(AND((RIGHT($KH$3,2)-'[1]Miter Profiles'!$AC$295-'[1]Outside Edges'!$B93)&gt;=5,'[1]Outside Edges'!$P93="Yes"),"Yes","No")</f>
        <v>Yes</v>
      </c>
      <c r="KI94" s="236" t="str">
        <f>IF(AND((RIGHT($KI$3,2)-'[1]Miter Profiles'!$AC$296-'[1]Outside Edges'!$B93)&gt;=5,'[1]Outside Edges'!$P93="Yes"),"Yes","No")</f>
        <v>Yes</v>
      </c>
      <c r="KJ94" s="237" t="str">
        <f>IF(AND((RIGHT($KJ$3,2)-'[1]Miter Profiles'!$AC$297-'[1]Outside Edges'!$B93)&gt;=5,'[1]Outside Edges'!$P93="Yes"),"Yes","No")</f>
        <v>Yes</v>
      </c>
      <c r="KK94" s="238" t="str">
        <f>IF(AND((RIGHT($KK$3,2)-'[1]Miter Profiles'!$AC$298-'[1]Outside Edges'!$B93)&gt;=5,'[1]Outside Edges'!$P93="Yes"),"Yes","No")</f>
        <v>Yes</v>
      </c>
      <c r="KL94" s="129" t="str">
        <f>IF(AND((RIGHT($KL$3,2)-'[1]Miter Profiles'!$AC$299-'[1]Outside Edges'!$B93)&gt;=5,'[1]Outside Edges'!$P93="Yes"),"Yes","No")</f>
        <v>Yes</v>
      </c>
      <c r="KM94" s="113" t="str">
        <f>IF(AND((RIGHT($KM$3,2)-'[1]Miter Profiles'!$AC$300-'[1]Outside Edges'!$B93)&gt;=5,'[1]Outside Edges'!$P93="Yes"),"Yes","No")</f>
        <v>Yes</v>
      </c>
      <c r="KN94" s="90" t="str">
        <f>IF(AND((RIGHT($KN$3,2)-'[1]Miter Profiles'!$AC$301-'[1]Outside Edges'!$B93)&gt;=5,'[1]Outside Edges'!$P93="Yes"),"Yes","No")</f>
        <v>Yes</v>
      </c>
      <c r="KO94" s="236" t="str">
        <f>IF(AND((RIGHT($KO$3,2)-'[1]Miter Profiles'!$AC$302-'[1]Outside Edges'!$B93)&gt;=5,'[1]Outside Edges'!$P93="Yes"),"Yes","No")</f>
        <v>Yes</v>
      </c>
      <c r="KP94" s="237" t="str">
        <f>IF(AND((RIGHT($KP$3,2)-'[1]Miter Profiles'!$AC$303-'[1]Outside Edges'!$B93)&gt;=5,'[1]Outside Edges'!$P93="Yes"),"Yes","No")</f>
        <v>Yes</v>
      </c>
      <c r="KQ94" s="238" t="str">
        <f>IF(AND((RIGHT($KQ$3,2)-'[1]Miter Profiles'!$AC$304-'[1]Outside Edges'!$B93)&gt;=5,'[1]Outside Edges'!$P93="Yes"),"Yes","No")</f>
        <v>Yes</v>
      </c>
      <c r="KR94" s="129" t="str">
        <f>IF(AND((RIGHT($KR$3,2)-'[1]Miter Profiles'!$AC$305-'[1]Outside Edges'!$B93)&gt;=5,'[1]Outside Edges'!$P93="Yes"),"Yes","No")</f>
        <v>Yes</v>
      </c>
      <c r="KS94" s="113" t="str">
        <f>IF(AND((RIGHT($KS$3,2)-'[1]Miter Profiles'!$AC$306-'[1]Outside Edges'!$B93)&gt;=5,'[1]Outside Edges'!$P93="Yes"),"Yes","No")</f>
        <v>Yes</v>
      </c>
      <c r="KT94" s="90" t="str">
        <f>IF(AND((RIGHT($KT$3,2)-'[1]Miter Profiles'!$AC$307-'[1]Outside Edges'!$B93)&gt;=5,'[1]Outside Edges'!$P93="Yes"),"Yes","No")</f>
        <v>Yes</v>
      </c>
      <c r="KU94" s="236" t="str">
        <f>IF(AND((RIGHT($KU$3,2)-'[1]Miter Profiles'!$AC$308-'[1]Outside Edges'!$B93)&gt;=5,'[1]Outside Edges'!$P93="Yes"),"Yes","No")</f>
        <v>No</v>
      </c>
      <c r="KV94" s="237" t="str">
        <f>IF(AND((RIGHT($KV$3,2)-'[1]Miter Profiles'!$AC$309-'[1]Outside Edges'!$B93)&gt;=5,'[1]Outside Edges'!$P93="Yes"),"Yes","No")</f>
        <v>Yes</v>
      </c>
      <c r="KW94" s="238" t="str">
        <f>IF(AND((RIGHT($KW$3,2)-'[1]Miter Profiles'!$AC$310-'[1]Outside Edges'!$B93)&gt;=5,'[1]Outside Edges'!$P93="Yes"),"Yes","No")</f>
        <v>Yes</v>
      </c>
      <c r="KX94" s="129" t="str">
        <f>IF(AND((RIGHT($KX$3,2)-'[1]Miter Profiles'!$AC$311-'[1]Outside Edges'!$B93)&gt;=5,'[1]Outside Edges'!$P93="Yes"),"Yes","No")</f>
        <v>No</v>
      </c>
      <c r="KY94" s="113" t="str">
        <f>IF(AND((RIGHT($KY$3,2)-'[1]Miter Profiles'!$AC$312-'[1]Outside Edges'!$B93)&gt;=5,'[1]Outside Edges'!$P93="Yes"),"Yes","No")</f>
        <v>Yes</v>
      </c>
      <c r="KZ94" s="90" t="str">
        <f>IF(AND((RIGHT($KZ$3,2)-'[1]Miter Profiles'!$AC$313-'[1]Outside Edges'!$B93)&gt;=5,'[1]Outside Edges'!$P93="Yes"),"Yes","No")</f>
        <v>Yes</v>
      </c>
      <c r="LA94" s="236" t="str">
        <f>IF(AND((RIGHT($LA$3,2)-'[1]Miter Profiles'!$AC$314-'[1]Outside Edges'!$B93)&gt;=5,'[1]Outside Edges'!$P93="Yes"),"Yes","No")</f>
        <v>No</v>
      </c>
      <c r="LB94" s="237" t="str">
        <f>IF(AND((RIGHT($LB$3,2)-'[1]Miter Profiles'!$AC$315-'[1]Outside Edges'!$B93)&gt;=5,'[1]Outside Edges'!$P93="Yes"),"Yes","No")</f>
        <v>No</v>
      </c>
      <c r="LC94" s="243" t="str">
        <f>IF(AND((RIGHT($LC$3,2)-'[1]Miter Profiles'!$AC$316-'[1]Outside Edges'!$B93)&gt;=5,'[1]Outside Edges'!$P93="Yes"),"Yes","No")</f>
        <v>No</v>
      </c>
      <c r="LD94" s="244" t="str">
        <f>IF(AND((RIGHT($LD$3,2)-'[1]Miter Profiles'!$AC$317-'[1]Outside Edges'!$B93)&gt;=5,'[1]Outside Edges'!$P93="Yes"),"Yes","No")</f>
        <v>No</v>
      </c>
      <c r="LE94" s="113" t="str">
        <f>IF(AND((RIGHT($LE$3,2)-'[1]Miter Profiles'!$AC$318-'[1]Outside Edges'!$B93)&gt;=5,'[1]Outside Edges'!$P93="Yes"),"Yes","No")</f>
        <v>No</v>
      </c>
      <c r="LF94" s="10" t="str">
        <f>IF(AND((RIGHT($LF$3,2)-'[1]Miter Profiles'!$AC$319-'[1]Outside Edges'!$B93)&gt;=5,'[1]Outside Edges'!$P93="Yes"),"Yes","No")</f>
        <v>No</v>
      </c>
      <c r="LG94" s="113" t="str">
        <f>IF(AND((RIGHT($LG$3,2)-'[1]Miter Profiles'!$AC$320-'[1]Outside Edges'!$B93)&gt;=5,'[1]Outside Edges'!$P93="Yes"),"Yes","No")</f>
        <v>No</v>
      </c>
      <c r="LH94" s="90" t="str">
        <f>IF(AND((RIGHT($LH$3,2)-'[1]Miter Profiles'!$AC$321-'[1]Outside Edges'!$B93)&gt;=5,'[1]Outside Edges'!$P93="Yes"),"Yes","No")</f>
        <v>No</v>
      </c>
      <c r="LI94" s="236" t="str">
        <f>IF(AND((RIGHT($LI$3,2)-'[1]Miter Profiles'!$AC$322-'[1]Outside Edges'!$B93)&gt;=5,'[1]Outside Edges'!$P93="Yes"),"Yes","No")</f>
        <v>No</v>
      </c>
      <c r="LJ94" s="237" t="str">
        <f>IF(AND((RIGHT($LJ$3,2)-'[1]Miter Profiles'!$AC$323-'[1]Outside Edges'!$B93)&gt;=5,'[1]Outside Edges'!$P93="Yes"),"Yes","No")</f>
        <v>Yes</v>
      </c>
      <c r="LK94" s="238" t="str">
        <f>IF(AND((RIGHT($LK$3,2)-'[1]Miter Profiles'!$AC$324-'[1]Outside Edges'!$B93)&gt;=5,'[1]Outside Edges'!$P93="Yes"),"Yes","No")</f>
        <v>Yes</v>
      </c>
      <c r="LL94" s="129" t="str">
        <f>IF(AND((RIGHT($LL$3,2)-'[1]Miter Profiles'!$AC$325-'[1]Outside Edges'!$B93)&gt;=5,'[1]Outside Edges'!$P93="Yes"),"Yes","No")</f>
        <v>Yes</v>
      </c>
      <c r="LM94" s="113" t="str">
        <f>IF(AND((RIGHT($LM$3,2)-'[1]Miter Profiles'!$AC$326-'[1]Outside Edges'!$B93)&gt;=5,'[1]Outside Edges'!$P93="Yes"),"Yes","No")</f>
        <v>Yes</v>
      </c>
      <c r="LN94" s="90" t="str">
        <f>IF(AND((RIGHT($LN$3,2)-'[1]Miter Profiles'!$AC$327-'[1]Outside Edges'!$B93)&gt;=5,'[1]Outside Edges'!$P93="Yes"),"Yes","No")</f>
        <v>Yes</v>
      </c>
      <c r="LO94" s="236" t="str">
        <f>IF(AND((RIGHT($LO$3,2)-'[1]Miter Profiles'!$AC$328-'[1]Outside Edges'!$B93)&gt;=5,'[1]Outside Edges'!$P93="Yes"),"Yes","No")</f>
        <v>No</v>
      </c>
      <c r="LP94" s="237" t="str">
        <f>IF(AND((RIGHT($LP$3,2)-'[1]Miter Profiles'!$AC$329-'[1]Outside Edges'!$B93)&gt;=5,'[1]Outside Edges'!$P93="Yes"),"Yes","No")</f>
        <v>Yes</v>
      </c>
      <c r="LQ94" s="238" t="str">
        <f>IF(AND((RIGHT($LQ$3,2)-'[1]Miter Profiles'!$AC$330-'[1]Outside Edges'!$B93)&gt;=5,'[1]Outside Edges'!$P93="Yes"),"Yes","No")</f>
        <v>Yes</v>
      </c>
      <c r="LR94" s="129" t="str">
        <f>IF(AND((RIGHT($LR$3,2)-'[1]Miter Profiles'!$AC$331-'[1]Outside Edges'!$B93)&gt;=5,'[1]Outside Edges'!$P93="Yes"),"Yes","No")</f>
        <v>No</v>
      </c>
      <c r="LS94" s="113" t="str">
        <f>IF(AND((RIGHT($LS$3,2)-'[1]Miter Profiles'!$AC$332-'[1]Outside Edges'!$B93)&gt;=5,'[1]Outside Edges'!$P93="Yes"),"Yes","No")</f>
        <v>Yes</v>
      </c>
      <c r="LT94" s="90" t="str">
        <f>IF(AND((RIGHT($LT$3,2)-'[1]Miter Profiles'!$AC$333-'[1]Outside Edges'!$B93)&gt;=5,'[1]Outside Edges'!$P93="Yes"),"Yes","No")</f>
        <v>Yes</v>
      </c>
    </row>
    <row r="95" spans="1:332" ht="15.75" customHeight="1" thickBot="1" x14ac:dyDescent="0.3">
      <c r="A95" s="8" t="str">
        <f>IF('[1]Outside Edges'!$A94&lt;&gt;"",'[1]Outside Edges'!$A94,"")</f>
        <v>D92</v>
      </c>
      <c r="B95" s="10" t="str">
        <f>IF(AND((RIGHT($B$3,2)-'[1]Miter Profiles'!$AC$3-'[1]Outside Edges'!$B94)&gt;=5,'[1]Outside Edges'!$P94="Yes"),"Yes","No")</f>
        <v>Yes</v>
      </c>
      <c r="C95" s="10" t="str">
        <f>IF(AND((RIGHT($C$3,2)-'[1]Miter Profiles'!$AC$4-'[1]Outside Edges'!$B94)&gt;=5,'[1]Outside Edges'!$P94="Yes"),"Yes","No")</f>
        <v>Yes</v>
      </c>
      <c r="D95" s="85" t="str">
        <f>IF(AND((RIGHT($D$3,2)-'[1]Miter Profiles'!$AC$5-'[1]Outside Edges'!$B94)&gt;=5,'[1]Outside Edges'!$P94="Yes"),"Yes","No")</f>
        <v>Yes</v>
      </c>
      <c r="E95" s="86" t="str">
        <f>IF(AND((RIGHT($E$3,2)-'[1]Miter Profiles'!$AC$6-'[1]Outside Edges'!$B94)&gt;=5,'[1]Outside Edges'!$P94="Yes"),"Yes","No")</f>
        <v>Yes</v>
      </c>
      <c r="F95" s="11" t="str">
        <f>IF(AND((RIGHT($F$3,2)-'[1]Miter Profiles'!$AC$7-'[1]Outside Edges'!$B94)&gt;=5,'[1]Outside Edges'!$P94="Yes"),"Yes","No")</f>
        <v>Yes</v>
      </c>
      <c r="G95" s="87" t="str">
        <f>IF(AND((RIGHT($G$3,2)-'[1]Miter Profiles'!$AC$8-'[1]Outside Edges'!$B94)&gt;=5,'[1]Outside Edges'!$P94="Yes"),"Yes","No")</f>
        <v>Yes</v>
      </c>
      <c r="H95" s="10" t="str">
        <f>IF(AND((RIGHT($H$3,2)-'[1]Miter Profiles'!$AC$9-'[1]Outside Edges'!$B94)&gt;=5,'[1]Outside Edges'!$P94="Yes"),"Yes","No")</f>
        <v>Yes</v>
      </c>
      <c r="I95" s="10" t="str">
        <f>IF(AND((RIGHT($I$3,2)-'[1]Miter Profiles'!$AC$10-'[1]Outside Edges'!$B94)&gt;=5,'[1]Outside Edges'!$P94="Yes"),"Yes","No")</f>
        <v>Yes</v>
      </c>
      <c r="J95" s="85" t="str">
        <f>IF(AND((RIGHT($J$3,2)-'[1]Miter Profiles'!$AC$11-'[1]Outside Edges'!$B94)&gt;=5,'[1]Outside Edges'!$P94="Yes"),"Yes","No")</f>
        <v>Yes</v>
      </c>
      <c r="K95" s="86" t="str">
        <f>IF(AND((RIGHT($K$3,2)-'[1]Miter Profiles'!$AC$12-'[1]Outside Edges'!$B94)&gt;=5,'[1]Outside Edges'!$P94="Yes"),"Yes","No")</f>
        <v>Yes</v>
      </c>
      <c r="L95" s="11" t="str">
        <f>IF(AND((RIGHT($L$3,2)-'[1]Miter Profiles'!$AC$13-'[1]Outside Edges'!$B94)&gt;=5,'[1]Outside Edges'!$P94="Yes"),"Yes","No")</f>
        <v>Yes</v>
      </c>
      <c r="M95" s="87" t="str">
        <f>IF(AND((RIGHT($M$3,2)-'[1]Miter Profiles'!$AC$14-'[1]Outside Edges'!$B94)&gt;=5,'[1]Outside Edges'!$P94="Yes"),"Yes","No")</f>
        <v>Yes</v>
      </c>
      <c r="N95" s="10" t="str">
        <f>IF(AND((RIGHT($N$3,2)-'[1]Miter Profiles'!$AC$15-'[1]Outside Edges'!$B94)&gt;=4,'[1]Outside Edges'!$P94="Yes"),"Yes","No")</f>
        <v>Yes</v>
      </c>
      <c r="O95" s="10" t="str">
        <f>IF(AND((RIGHT($O$3,2)-'[1]Miter Profiles'!$AC$16-'[1]Outside Edges'!$B94)&gt;=5,'[1]Outside Edges'!$P94="Yes"),"Yes","No")</f>
        <v>Yes</v>
      </c>
      <c r="P95" s="85" t="str">
        <f>IF(AND((RIGHT($P$3,2)-'[1]Miter Profiles'!$AC$17-'[1]Outside Edges'!$B94)&gt;=5,'[1]Outside Edges'!$P94="Yes"),"Yes","No")</f>
        <v>Yes</v>
      </c>
      <c r="Q95" s="86" t="str">
        <f>IF(AND((RIGHT($Q$3,2)-'[1]Miter Profiles'!$AC$18-'[1]Outside Edges'!$B94)&gt;=5,'[1]Outside Edges'!$P94="Yes"),"Yes","No")</f>
        <v>Yes</v>
      </c>
      <c r="R95" s="11" t="str">
        <f>IF(AND((RIGHT($R$3,2)-'[1]Miter Profiles'!$AC$19-'[1]Outside Edges'!$B94)&gt;=5,'[1]Outside Edges'!$P94="Yes"),"Yes","No")</f>
        <v>Yes</v>
      </c>
      <c r="S95" s="87" t="str">
        <f>IF(AND((RIGHT($S$3,2)-'[1]Miter Profiles'!$AC$20-'[1]Outside Edges'!$B94)&gt;=5,'[1]Outside Edges'!$P94="Yes"),"Yes","No")</f>
        <v>Yes</v>
      </c>
      <c r="T95" s="10" t="str">
        <f>IF(AND((RIGHT($T$3,2)-'[1]Miter Profiles'!$AC$21-'[1]Outside Edges'!$B94)&gt;=5,'[1]Outside Edges'!$P94="Yes"),"Yes","No")</f>
        <v>Yes</v>
      </c>
      <c r="U95" s="10" t="str">
        <f>IF(AND((RIGHT($U$3,2)-'[1]Miter Profiles'!$AC$22-'[1]Outside Edges'!$B94)&gt;=5,'[1]Outside Edges'!$P94="Yes"),"Yes","No")</f>
        <v>Yes</v>
      </c>
      <c r="V95" s="85" t="str">
        <f>IF(AND((RIGHT($V$3,2)-'[1]Miter Profiles'!$AC$23-'[1]Outside Edges'!$B94)&gt;=5,'[1]Outside Edges'!$P94="Yes"),"Yes","No")</f>
        <v>Yes</v>
      </c>
      <c r="W95" s="86" t="str">
        <f>IF(AND((RIGHT($W$3,2)-'[1]Miter Profiles'!$AC$24-'[1]Outside Edges'!$B94)&gt;=5,'[1]Outside Edges'!$P94="Yes"),"Yes","No")</f>
        <v>No</v>
      </c>
      <c r="X95" s="11" t="str">
        <f>IF(AND((RIGHT($X$3,2)-'[1]Miter Profiles'!$AC$25-'[1]Outside Edges'!$B94)&gt;=5,'[1]Outside Edges'!$P94="Yes"),"Yes","No")</f>
        <v>Yes</v>
      </c>
      <c r="Y95" s="87" t="str">
        <f>IF(AND((RIGHT($Y$3,2)-'[1]Miter Profiles'!$AC$26-'[1]Outside Edges'!$B94)&gt;=5,'[1]Outside Edges'!$P94="Yes"),"Yes","No")</f>
        <v>Yes</v>
      </c>
      <c r="Z95" s="10" t="str">
        <f>IF(AND((RIGHT($Z$3,2)-'[1]Miter Profiles'!$AC$27-'[1]Outside Edges'!$B94)&gt;=5,'[1]Outside Edges'!$P94="Yes"),"Yes","No")</f>
        <v>Yes</v>
      </c>
      <c r="AA95" s="10" t="str">
        <f>IF(AND((RIGHT($AA$3,2)-'[1]Miter Profiles'!$AC$28-'[1]Outside Edges'!$B94)&gt;=5,'[1]Outside Edges'!$P94="Yes"),"Yes","No")</f>
        <v>Yes</v>
      </c>
      <c r="AB95" s="85" t="str">
        <f>IF(AND((RIGHT($AB$3,2)-'[1]Miter Profiles'!$AC$29-'[1]Outside Edges'!$B94)&gt;=5,'[1]Outside Edges'!$P94="Yes"),"Yes","No")</f>
        <v>Yes</v>
      </c>
      <c r="AC95" s="86" t="str">
        <f>IF(AND((RIGHT($AC$3,2)-'[1]Miter Profiles'!$AC$30-'[1]Outside Edges'!$B94)&gt;=5,'[1]Outside Edges'!$P94="Yes"),"Yes","No")</f>
        <v>Yes</v>
      </c>
      <c r="AD95" s="11" t="str">
        <f>IF(AND((RIGHT($AD$3,2)-'[1]Miter Profiles'!$AC$31-'[1]Outside Edges'!$B94)&gt;=5,'[1]Outside Edges'!$P94="Yes"),"Yes","No")</f>
        <v>Yes</v>
      </c>
      <c r="AE95" s="87" t="str">
        <f>IF(AND((RIGHT($AE$3,2)-'[1]Miter Profiles'!$AC$32-'[1]Outside Edges'!$B94)&gt;=5,'[1]Outside Edges'!$P94="Yes"),"Yes","No")</f>
        <v>Yes</v>
      </c>
      <c r="AF95" s="10" t="str">
        <f>IF(AND((RIGHT($AF$3,2)-'[1]Miter Profiles'!$AC$33-'[1]Outside Edges'!$B94)&gt;=5,'[1]Outside Edges'!$P94="Yes"),"Yes","No")</f>
        <v>Yes</v>
      </c>
      <c r="AG95" s="10" t="str">
        <f>IF(AND((RIGHT($AG$3,2)-'[1]Miter Profiles'!$AC$34-'[1]Outside Edges'!$B94)&gt;=5,'[1]Outside Edges'!$P94="Yes"),"Yes","No")</f>
        <v>Yes</v>
      </c>
      <c r="AH95" s="85" t="str">
        <f>IF(AND((RIGHT($AH$3,2)-'[1]Miter Profiles'!$AC$35-'[1]Outside Edges'!$B94)&gt;=5,'[1]Outside Edges'!$P94="Yes"),"Yes","No")</f>
        <v>Yes</v>
      </c>
      <c r="AI95" s="86" t="str">
        <f>IF(AND((RIGHT($AI$3,2)-'[1]Miter Profiles'!$AC$36-'[1]Outside Edges'!$B94)&gt;=5,'[1]Outside Edges'!$P94="Yes"),"Yes","No")</f>
        <v>Yes</v>
      </c>
      <c r="AJ95" s="11" t="str">
        <f>IF(AND((RIGHT($AJ$3,2)-'[1]Miter Profiles'!$AC$37-'[1]Outside Edges'!$B94)&gt;=5,'[1]Outside Edges'!$P94="Yes"),"Yes","No")</f>
        <v>Yes</v>
      </c>
      <c r="AK95" s="87" t="str">
        <f>IF(AND((RIGHT($AK$3,2)-'[1]Miter Profiles'!$AC$38-'[1]Outside Edges'!$B94)&gt;=5,'[1]Outside Edges'!$P94="Yes"),"Yes","No")</f>
        <v>Yes</v>
      </c>
      <c r="AL95" s="10" t="str">
        <f>IF(AND((RIGHT($AL$3,2)-'[1]Miter Profiles'!$AC$39-'[1]Outside Edges'!$B94)&gt;=5,'[1]Outside Edges'!$P94="Yes"),"Yes","No")</f>
        <v>Yes</v>
      </c>
      <c r="AM95" s="10" t="str">
        <f>IF(AND((RIGHT($AM$3,2)-'[1]Miter Profiles'!$AC$40-'[1]Outside Edges'!$B94)&gt;=5,'[1]Outside Edges'!$P94="Yes"),"Yes","No")</f>
        <v>Yes</v>
      </c>
      <c r="AN95" s="85" t="str">
        <f>IF(AND((RIGHT($AN$3,2)-'[1]Miter Profiles'!$AC$41-'[1]Outside Edges'!$B94)&gt;=5,'[1]Outside Edges'!$P94="Yes"),"Yes","No")</f>
        <v>Yes</v>
      </c>
      <c r="AO95" s="86" t="str">
        <f>IF(AND((RIGHT($AO$3,2)-'[1]Miter Profiles'!$AC$42-'[1]Outside Edges'!$B94)&gt;=5,'[1]Outside Edges'!$P94="Yes"),"Yes","No")</f>
        <v>Yes</v>
      </c>
      <c r="AP95" s="11" t="str">
        <f>IF(AND((RIGHT($AP$3,2)-'[1]Miter Profiles'!$AC$43-'[1]Outside Edges'!$B94)&gt;=5,'[1]Outside Edges'!$P94="Yes"),"Yes","No")</f>
        <v>Yes</v>
      </c>
      <c r="AQ95" s="87" t="str">
        <f>IF(AND((RIGHT($AQ$3,2)-'[1]Miter Profiles'!$AC$44-'[1]Outside Edges'!$B94)&gt;=5,'[1]Outside Edges'!$P94="Yes"),"Yes","No")</f>
        <v>Yes</v>
      </c>
      <c r="AR95" s="10" t="str">
        <f>IF(AND((RIGHT($AR$3,2)-'[1]Miter Profiles'!$AC$45-'[1]Outside Edges'!$B94)&gt;=5,'[1]Outside Edges'!$P94="Yes"),"Yes","No")</f>
        <v>Yes</v>
      </c>
      <c r="AS95" s="10" t="str">
        <f>IF(AND((RIGHT($AS$3,2)-'[1]Miter Profiles'!$AC$46-'[1]Outside Edges'!$B94)&gt;=5,'[1]Outside Edges'!$P94="Yes"),"Yes","No")</f>
        <v>Yes</v>
      </c>
      <c r="AT95" s="85" t="str">
        <f>IF(AND((RIGHT($AT$3,2)-'[1]Miter Profiles'!$AC$47-'[1]Outside Edges'!$B94)&gt;=5,'[1]Outside Edges'!$P94="Yes"),"Yes","No")</f>
        <v>Yes</v>
      </c>
      <c r="AU95" s="86" t="str">
        <f>IF(AND((RIGHT($AU$3,2)-'[1]Miter Profiles'!$AC$48-'[1]Outside Edges'!$B94)&gt;=5,'[1]Outside Edges'!$P94="Yes"),"Yes","No")</f>
        <v>Yes</v>
      </c>
      <c r="AV95" s="11" t="str">
        <f>IF(AND((RIGHT($AV$3,2)-'[1]Miter Profiles'!$AC$49-'[1]Outside Edges'!$B94)&gt;=5,'[1]Outside Edges'!$P94="Yes"),"Yes","No")</f>
        <v>Yes</v>
      </c>
      <c r="AW95" s="87" t="str">
        <f>IF(AND((RIGHT($AW$3,2)-'[1]Miter Profiles'!$AC$50-'[1]Outside Edges'!$B94)&gt;=5,'[1]Outside Edges'!$P94="Yes"),"Yes","No")</f>
        <v>Yes</v>
      </c>
      <c r="AX95" s="10" t="str">
        <f>IF(AND((RIGHT($AX$3,2)-'[1]Miter Profiles'!$AC$51-'[1]Outside Edges'!$B94)&gt;=5,'[1]Outside Edges'!$P94="Yes"),"Yes","No")</f>
        <v>Yes</v>
      </c>
      <c r="AY95" s="10" t="str">
        <f>IF(AND((RIGHT($AY$3,2)-'[1]Miter Profiles'!$AC$52-'[1]Outside Edges'!$B94)&gt;=5,'[1]Outside Edges'!$P94="Yes"),"Yes","No")</f>
        <v>Yes</v>
      </c>
      <c r="AZ95" s="85" t="str">
        <f>IF(AND((RIGHT($AZ$3,2)-'[1]Miter Profiles'!$AC$53-'[1]Outside Edges'!$B94)&gt;=5,'[1]Outside Edges'!$P94="Yes"),"Yes","No")</f>
        <v>Yes</v>
      </c>
      <c r="BA95" s="86" t="str">
        <f>IF(AND((RIGHT($BA$3,2)-'[1]Miter Profiles'!$AC$54-'[1]Outside Edges'!$B94)&gt;=5,'[1]Outside Edges'!$P94="Yes"),"Yes","No")</f>
        <v>Yes</v>
      </c>
      <c r="BB95" s="11" t="str">
        <f>IF(AND((RIGHT($BB$3,2)-'[1]Miter Profiles'!$AC$55-'[1]Outside Edges'!$B94)&gt;=5,'[1]Outside Edges'!$P94="Yes"),"Yes","No")</f>
        <v>Yes</v>
      </c>
      <c r="BC95" s="87" t="str">
        <f>IF(AND((RIGHT($BC$3,2)-'[1]Miter Profiles'!$AC$56-'[1]Outside Edges'!$B94)&gt;=5,'[1]Outside Edges'!$P94="Yes"),"Yes","No")</f>
        <v>Yes</v>
      </c>
      <c r="BD95" s="10" t="str">
        <f>IF(AND((RIGHT($BD$3,2)-'[1]Miter Profiles'!$AC$57-'[1]Outside Edges'!$B94)&gt;=5,'[1]Outside Edges'!$P94="Yes"),"Yes","No")</f>
        <v>Yes</v>
      </c>
      <c r="BE95" s="10" t="str">
        <f>IF(AND((RIGHT($BE$3,2)-'[1]Miter Profiles'!$AC$58-'[1]Outside Edges'!$B94)&gt;=5,'[1]Outside Edges'!$P94="Yes"),"Yes","No")</f>
        <v>Yes</v>
      </c>
      <c r="BF95" s="85" t="str">
        <f>IF(AND((RIGHT($BF$3,2)-'[1]Miter Profiles'!$AC$59-'[1]Outside Edges'!$B94)&gt;=5,'[1]Outside Edges'!$P94="Yes"),"Yes","No")</f>
        <v>Yes</v>
      </c>
      <c r="BG95" s="86" t="str">
        <f>IF(AND((RIGHT($BG$3,2)-'[1]Miter Profiles'!$AC$60-'[1]Outside Edges'!$B94)&gt;=5,'[1]Outside Edges'!$P94="Yes"),"Yes","No")</f>
        <v>Yes</v>
      </c>
      <c r="BH95" s="11" t="str">
        <f>IF(AND((RIGHT($BH$3,2)-'[1]Miter Profiles'!$AC$61-'[1]Outside Edges'!$B94)&gt;=5,'[1]Outside Edges'!$P94="Yes"),"Yes","No")</f>
        <v>Yes</v>
      </c>
      <c r="BI95" s="87" t="str">
        <f>IF(AND((RIGHT($BI$3,2)-'[1]Miter Profiles'!$AC$62-'[1]Outside Edges'!$B94)&gt;=5,'[1]Outside Edges'!$P94="Yes"),"Yes","No")</f>
        <v>Yes</v>
      </c>
      <c r="BJ95" s="10" t="str">
        <f>IF(AND((RIGHT($BJ$3,2)-'[1]Miter Profiles'!$AC$63-'[1]Outside Edges'!$B94)&gt;=5,'[1]Outside Edges'!$P94="Yes"),"Yes","No")</f>
        <v>Yes</v>
      </c>
      <c r="BK95" s="10" t="str">
        <f>IF(AND((RIGHT($BK$3,2)-'[1]Miter Profiles'!$AC$64-'[1]Outside Edges'!$B94)&gt;=5,'[1]Outside Edges'!$P94="Yes"),"Yes","No")</f>
        <v>Yes</v>
      </c>
      <c r="BL95" s="85" t="str">
        <f>IF(AND((RIGHT($BL$3,2)-'[1]Miter Profiles'!$AC$65-'[1]Outside Edges'!$B94)&gt;=5,'[1]Outside Edges'!$P94="Yes"),"Yes","No")</f>
        <v>Yes</v>
      </c>
      <c r="BM95" s="86" t="str">
        <f>IF(AND((RIGHT($BM$3,2)-'[1]Miter Profiles'!$AC$66-'[1]Outside Edges'!$B94)&gt;=5,'[1]Outside Edges'!$P94="Yes"),"Yes","No")</f>
        <v>Yes</v>
      </c>
      <c r="BN95" s="11" t="str">
        <f>IF(AND((RIGHT($BN$3,2)-'[1]Miter Profiles'!$AC$67-'[1]Outside Edges'!$B94)&gt;=5,'[1]Outside Edges'!$P94="Yes"),"Yes","No")</f>
        <v>Yes</v>
      </c>
      <c r="BO95" s="87" t="str">
        <f>IF(AND((RIGHT($BO$3,2)-'[1]Miter Profiles'!$AC$68-'[1]Outside Edges'!$B94)&gt;=5,'[1]Outside Edges'!$P94="Yes"),"Yes","No")</f>
        <v>Yes</v>
      </c>
      <c r="BP95" s="10" t="str">
        <f>IF(AND((RIGHT($BP$3,2)-'[1]Miter Profiles'!$AC$69-'[1]Outside Edges'!$B94)&gt;=5,'[1]Outside Edges'!$P94="Yes"),"Yes","No")</f>
        <v>Yes</v>
      </c>
      <c r="BQ95" s="10" t="str">
        <f>IF(AND((RIGHT($BQ$3,2)-'[1]Miter Profiles'!$AC$70-'[1]Outside Edges'!$B94)&gt;=5,'[1]Outside Edges'!$P94="Yes"),"Yes","No")</f>
        <v>Yes</v>
      </c>
      <c r="BR95" s="85" t="str">
        <f>IF(AND((RIGHT($BR$3,2)-'[1]Miter Profiles'!$AC$71-'[1]Outside Edges'!$B94)&gt;=5,'[1]Outside Edges'!$P94="Yes"),"Yes","No")</f>
        <v>Yes</v>
      </c>
      <c r="BS95" s="86" t="str">
        <f>IF(AND((RIGHT($BS$3,2)-'[1]Miter Profiles'!$AC$72-'[1]Outside Edges'!$B94)&gt;=5,'[1]Outside Edges'!$P94="Yes"),"Yes","No")</f>
        <v>Yes</v>
      </c>
      <c r="BT95" s="11" t="str">
        <f>IF(AND((RIGHT($BT$3,2)-'[1]Miter Profiles'!$AC$73-'[1]Outside Edges'!$B94)&gt;=5,'[1]Outside Edges'!$P94="Yes"),"Yes","No")</f>
        <v>Yes</v>
      </c>
      <c r="BU95" s="87" t="str">
        <f>IF(AND((RIGHT($BU$3,2)-'[1]Miter Profiles'!$AC$74-'[1]Outside Edges'!$B94)&gt;=5,'[1]Outside Edges'!$P94="Yes"),"Yes","No")</f>
        <v>Yes</v>
      </c>
      <c r="BV95" s="10" t="str">
        <f>IF(AND((RIGHT($BV$3,2)-'[1]Miter Profiles'!$AC$75-'[1]Outside Edges'!$B94)&gt;=5,'[1]Outside Edges'!$P94="Yes"),"Yes","No")</f>
        <v>Yes</v>
      </c>
      <c r="BW95" s="10" t="str">
        <f>IF(AND((RIGHT($BW$3,2)-'[1]Miter Profiles'!$AC$76-'[1]Outside Edges'!$B94)&gt;=5,'[1]Outside Edges'!$P94="Yes"),"Yes","No")</f>
        <v>Yes</v>
      </c>
      <c r="BX95" s="85" t="str">
        <f>IF(AND((RIGHT($BX$3,2)-'[1]Miter Profiles'!$AC$77-'[1]Outside Edges'!$B94)&gt;=5,'[1]Outside Edges'!$P94="Yes"),"Yes","No")</f>
        <v>Yes</v>
      </c>
      <c r="BY95" s="86" t="str">
        <f>IF(AND((RIGHT($BY$3,2)-'[1]Miter Profiles'!$AC$78-'[1]Outside Edges'!$B94)&gt;=5,'[1]Outside Edges'!$P94="Yes"),"Yes","No")</f>
        <v>Yes</v>
      </c>
      <c r="BZ95" s="11" t="str">
        <f>IF(AND((RIGHT($BZ$3,2)-'[1]Miter Profiles'!$AC$79-'[1]Outside Edges'!$B94)&gt;=5,'[1]Outside Edges'!$P94="Yes"),"Yes","No")</f>
        <v>Yes</v>
      </c>
      <c r="CA95" s="87" t="str">
        <f>IF(AND((RIGHT($CA$3,2)-'[1]Miter Profiles'!$AC$80-'[1]Outside Edges'!$B94)&gt;=5,'[1]Outside Edges'!$P94="Yes"),"Yes","No")</f>
        <v>Yes</v>
      </c>
      <c r="CB95" s="10" t="str">
        <f>IF(AND((RIGHT($CB$3,2)-'[1]Miter Profiles'!$AC$81-'[1]Outside Edges'!$B94)&gt;=5,'[1]Outside Edges'!$P94="Yes"),"Yes","No")</f>
        <v>Yes</v>
      </c>
      <c r="CC95" s="10" t="str">
        <f>IF(AND((RIGHT($CC$3,2)-'[1]Miter Profiles'!$AC$82-'[1]Outside Edges'!$B94)&gt;=5,'[1]Outside Edges'!$P94="Yes"),"Yes","No")</f>
        <v>Yes</v>
      </c>
      <c r="CD95" s="85" t="str">
        <f>IF(AND((RIGHT($CD$3,2)-'[1]Miter Profiles'!$AC$83-'[1]Outside Edges'!$B94)&gt;=5,'[1]Outside Edges'!$P94="Yes"),"Yes","No")</f>
        <v>Yes</v>
      </c>
      <c r="CE95" s="86" t="str">
        <f>IF(AND((RIGHT($CE$3,2)-'[1]Miter Profiles'!$AC$84-'[1]Outside Edges'!$B94)&gt;=5,'[1]Outside Edges'!$P94="Yes"),"Yes","No")</f>
        <v>Yes</v>
      </c>
      <c r="CF95" s="11" t="str">
        <f>IF(AND((RIGHT($CF$3,2)-'[1]Miter Profiles'!$AC$85-'[1]Outside Edges'!$B94)&gt;=5,'[1]Outside Edges'!$P94="Yes"),"Yes","No")</f>
        <v>Yes</v>
      </c>
      <c r="CG95" s="87" t="str">
        <f>IF(AND((RIGHT($CG$3,2)-'[1]Miter Profiles'!$AC$86-'[1]Outside Edges'!$B94)&gt;=5,'[1]Outside Edges'!$P94="Yes"),"Yes","No")</f>
        <v>Yes</v>
      </c>
      <c r="CH95" s="10" t="str">
        <f>IF(AND((RIGHT($CH$3,2)-'[1]Miter Profiles'!$AC$87-'[1]Outside Edges'!$B94)&gt;=5,'[1]Outside Edges'!$P94="Yes"),"Yes","No")</f>
        <v>Yes</v>
      </c>
      <c r="CI95" s="10" t="str">
        <f>IF(AND((RIGHT($CI$3,2)-'[1]Miter Profiles'!$AC$88-'[1]Outside Edges'!$B94)&gt;=5,'[1]Outside Edges'!$P94="Yes"),"Yes","No")</f>
        <v>Yes</v>
      </c>
      <c r="CJ95" s="85" t="str">
        <f>IF(AND((RIGHT($CJ$3,2)-'[1]Miter Profiles'!$AC$89-'[1]Outside Edges'!$B94)&gt;=5,'[1]Outside Edges'!$P94="Yes"),"Yes","No")</f>
        <v>Yes</v>
      </c>
      <c r="CK95" s="86" t="str">
        <f>IF(AND((RIGHT($CK$3,2)-'[1]Miter Profiles'!$AC$90-'[1]Outside Edges'!$B94)&gt;=5,'[1]Outside Edges'!$P94="Yes"),"Yes","No")</f>
        <v>Yes</v>
      </c>
      <c r="CL95" s="11" t="str">
        <f>IF(AND((RIGHT($CL$3,2)-'[1]Miter Profiles'!$AC$91-'[1]Outside Edges'!$B94)&gt;=5,'[1]Outside Edges'!$P94="Yes"),"Yes","No")</f>
        <v>Yes</v>
      </c>
      <c r="CM95" s="87" t="str">
        <f>IF(AND((RIGHT($CM$3,2)-'[1]Miter Profiles'!$AC$92-'[1]Outside Edges'!$B94)&gt;=5,'[1]Outside Edges'!$P94="Yes"),"Yes","No")</f>
        <v>Yes</v>
      </c>
      <c r="CN95" s="10" t="str">
        <f>IF(AND((RIGHT(CN$3,2)-'[1]Miter Profiles'!$AC$93-'[1]Outside Edges'!$B94)&gt;=5,'[1]Outside Edges'!$P94="Yes"),"Yes","No")</f>
        <v>Yes</v>
      </c>
      <c r="CO95" s="10" t="str">
        <f>IF(AND((RIGHT(CO$3,2)-'[1]Miter Profiles'!$AC$94-'[1]Outside Edges'!$B94)&gt;=5,'[1]Outside Edges'!$P94="Yes"),"Yes","No")</f>
        <v>Yes</v>
      </c>
      <c r="CP95" s="85" t="str">
        <f>IF(AND((RIGHT(CP$3,2)-'[1]Miter Profiles'!$AC$95-'[1]Outside Edges'!$B94)&gt;=5,'[1]Outside Edges'!$P94="Yes"),"Yes","No")</f>
        <v>Yes</v>
      </c>
      <c r="CQ95" s="86" t="str">
        <f>IF(AND((RIGHT(CQ$3,2)-'[1]Miter Profiles'!$AC$96-'[1]Outside Edges'!$B94)&gt;=5,'[1]Outside Edges'!$P94="Yes"),"Yes","No")</f>
        <v>Yes</v>
      </c>
      <c r="CR95" s="11" t="str">
        <f>IF(AND((RIGHT(CR$3,2)-'[1]Miter Profiles'!$AC$97-'[1]Outside Edges'!$B94)&gt;=5,'[1]Outside Edges'!$P94="Yes"),"Yes","No")</f>
        <v>Yes</v>
      </c>
      <c r="CS95" s="87" t="str">
        <f>IF(AND((RIGHT(CS$3,2)-'[1]Miter Profiles'!$AC$98-'[1]Outside Edges'!$B94)&gt;=5,'[1]Outside Edges'!$P94="Yes"),"Yes","No")</f>
        <v>Yes</v>
      </c>
      <c r="CT95" s="10" t="str">
        <f>IF(AND((RIGHT($CT$3,2)-'[1]Miter Profiles'!$AC$99-'[1]Outside Edges'!$B94)&gt;=5,'[1]Outside Edges'!$P94="Yes"),"Yes","No")</f>
        <v>Yes</v>
      </c>
      <c r="CU95" s="10" t="str">
        <f>IF(AND((RIGHT($CU$3,2)-'[1]Miter Profiles'!$AC$100-'[1]Outside Edges'!$B94)&gt;=5,'[1]Outside Edges'!$P94="Yes"),"Yes","No")</f>
        <v>Yes</v>
      </c>
      <c r="CV95" s="85" t="str">
        <f>IF(AND((RIGHT($CV$3,2)-'[1]Miter Profiles'!$AC$101-'[1]Outside Edges'!$B94)&gt;=5,'[1]Outside Edges'!$P94="Yes"),"Yes","No")</f>
        <v>Yes</v>
      </c>
      <c r="CW95" s="86" t="str">
        <f>IF(AND((RIGHT($CW$3,2)-'[1]Miter Profiles'!$AC$102-'[1]Outside Edges'!$B94)&gt;=5,'[1]Outside Edges'!$P94="Yes"),"Yes","No")</f>
        <v>Yes</v>
      </c>
      <c r="CX95" s="11" t="str">
        <f>IF(AND((RIGHT($CX$3,2)-'[1]Miter Profiles'!$AC$103-'[1]Outside Edges'!$B94)&gt;=5,'[1]Outside Edges'!$P94="Yes"),"Yes","No")</f>
        <v>Yes</v>
      </c>
      <c r="CY95" s="87" t="str">
        <f>IF(AND((RIGHT($CY$3,2)-'[1]Miter Profiles'!$AC$104-'[1]Outside Edges'!$B94)&gt;=5,'[1]Outside Edges'!$P94="Yes"),"Yes","No")</f>
        <v>Yes</v>
      </c>
      <c r="CZ95" s="10" t="str">
        <f>IF(AND((RIGHT($CZ$3,2)-'[1]Miter Profiles'!$AC$105-'[1]Outside Edges'!$B94)&gt;=5,'[1]Outside Edges'!$P94="Yes"),"Yes","No")</f>
        <v>Yes</v>
      </c>
      <c r="DA95" s="10" t="str">
        <f>IF(AND((RIGHT($DA$3,2)-'[1]Miter Profiles'!$AC$106-'[1]Outside Edges'!$B94)&gt;=5,'[1]Outside Edges'!$P94="Yes"),"Yes","No")</f>
        <v>Yes</v>
      </c>
      <c r="DB95" s="85" t="str">
        <f>IF(AND((RIGHT($DB$3,2)-'[1]Miter Profiles'!$AC$107-'[1]Outside Edges'!$B94)&gt;=5,'[1]Outside Edges'!$P94="Yes"),"Yes","No")</f>
        <v>Yes</v>
      </c>
      <c r="DC95" s="86" t="str">
        <f>IF(AND((RIGHT($DC$3,2)-'[1]Miter Profiles'!$AC$108-'[1]Outside Edges'!$B94)&gt;=5,'[1]Outside Edges'!$P94="Yes"),"Yes","No")</f>
        <v>Yes</v>
      </c>
      <c r="DD95" s="11" t="str">
        <f>IF(AND((RIGHT($DD$3,2)-'[1]Miter Profiles'!$AC$109-'[1]Outside Edges'!$B94)&gt;=5,'[1]Outside Edges'!$P94="Yes"),"Yes","No")</f>
        <v>Yes</v>
      </c>
      <c r="DE95" s="87" t="str">
        <f>IF(AND((RIGHT($DE$3,2)-'[1]Miter Profiles'!$AC$110-'[1]Outside Edges'!$B94)&gt;=5,'[1]Outside Edges'!$P94="Yes"),"Yes","No")</f>
        <v>Yes</v>
      </c>
      <c r="DF95" s="10" t="str">
        <f>IF(AND((RIGHT($DF$3,2)-'[1]Miter Profiles'!$AC$111-'[1]Outside Edges'!$B94)&gt;=5,'[1]Outside Edges'!$P94="Yes"),"Yes","No")</f>
        <v>Yes</v>
      </c>
      <c r="DG95" s="10" t="str">
        <f>IF(AND((RIGHT($DG$3,2)-'[1]Miter Profiles'!$AC$112-'[1]Outside Edges'!$B94)&gt;=5,'[1]Outside Edges'!$P94="Yes"),"Yes","No")</f>
        <v>Yes</v>
      </c>
      <c r="DH95" s="85" t="str">
        <f>IF(AND((RIGHT($DH$3,2)-'[1]Miter Profiles'!$AC$113-'[1]Outside Edges'!$B94)&gt;=5,'[1]Outside Edges'!$P94="Yes"),"Yes","No")</f>
        <v>Yes</v>
      </c>
      <c r="DI95" s="86" t="str">
        <f>IF(AND((RIGHT($DI$3,2)-'[1]Miter Profiles'!$AC$114-'[1]Outside Edges'!$B94)&gt;=5,'[1]Outside Edges'!$P94="Yes"),"Yes","No")</f>
        <v>Yes</v>
      </c>
      <c r="DJ95" s="11" t="str">
        <f>IF(AND((RIGHT($DJ$3,2)-'[1]Miter Profiles'!$AC$115-'[1]Outside Edges'!$B94)&gt;=5,'[1]Outside Edges'!$P94="Yes"),"Yes","No")</f>
        <v>Yes</v>
      </c>
      <c r="DK95" s="87" t="str">
        <f>IF(AND((RIGHT($DK$3,2)-'[1]Miter Profiles'!$AC$116-'[1]Outside Edges'!$B94)&gt;=5,'[1]Outside Edges'!$P94="Yes"),"Yes","No")</f>
        <v>Yes</v>
      </c>
      <c r="DL95" s="10" t="str">
        <f>IF(AND((RIGHT($DL$3,2)-'[1]Miter Profiles'!$AC$117-'[1]Outside Edges'!$B94)&gt;=5,'[1]Outside Edges'!$P94="Yes"),"Yes","No")</f>
        <v>Yes</v>
      </c>
      <c r="DM95" s="10" t="str">
        <f>IF(AND((RIGHT($DM$3,2)-'[1]Miter Profiles'!$AC$118-'[1]Outside Edges'!$B94)&gt;=5,'[1]Outside Edges'!$P94="Yes"),"Yes","No")</f>
        <v>Yes</v>
      </c>
      <c r="DN95" s="85" t="str">
        <f>IF(AND((RIGHT($DN$3,2)-'[1]Miter Profiles'!$AC$119-'[1]Outside Edges'!$B94)&gt;=5,'[1]Outside Edges'!$P94="Yes"),"Yes","No")</f>
        <v>Yes</v>
      </c>
      <c r="DO95" s="86" t="str">
        <f>IF(AND((RIGHT($DO$3,2)-'[1]Miter Profiles'!$AC$120-'[1]Outside Edges'!$B94)&gt;=5,'[1]Outside Edges'!$P94="Yes"),"Yes","No")</f>
        <v>Yes</v>
      </c>
      <c r="DP95" s="11" t="str">
        <f>IF(AND((RIGHT($DP$3,2)-'[1]Miter Profiles'!$AC$121-'[1]Outside Edges'!$B94)&gt;=5,'[1]Outside Edges'!$P94="Yes"),"Yes","No")</f>
        <v>Yes</v>
      </c>
      <c r="DQ95" s="87" t="str">
        <f>IF(AND((RIGHT($DQ$3,2)-'[1]Miter Profiles'!$AC$122-'[1]Outside Edges'!$B94)&gt;=5,'[1]Outside Edges'!$P94="Yes"),"Yes","No")</f>
        <v>Yes</v>
      </c>
      <c r="DR95" s="10" t="str">
        <f>IF(AND((RIGHT($DR$3,2)-'[1]Miter Profiles'!$AC$123-'[1]Outside Edges'!$B94)&gt;=5,'[1]Outside Edges'!$P94="Yes"),"Yes","No")</f>
        <v>Yes</v>
      </c>
      <c r="DS95" s="10" t="str">
        <f>IF(AND((RIGHT($DS$3,2)-'[1]Miter Profiles'!$AC$124-'[1]Outside Edges'!$B94)&gt;=5,'[1]Outside Edges'!$P94="Yes"),"Yes","No")</f>
        <v>Yes</v>
      </c>
      <c r="DT95" s="85" t="str">
        <f>IF(AND((RIGHT($DT$3,2)-'[1]Miter Profiles'!$AC$125-'[1]Outside Edges'!$B94)&gt;=5,'[1]Outside Edges'!$P94="Yes"),"Yes","No")</f>
        <v>Yes</v>
      </c>
      <c r="DU95" s="86" t="str">
        <f>IF(AND((RIGHT($DU$3,2)-'[1]Miter Profiles'!$AC$126-'[1]Outside Edges'!$B94)&gt;=5,'[1]Outside Edges'!$P94="Yes"),"Yes","No")</f>
        <v>Yes</v>
      </c>
      <c r="DV95" s="11" t="str">
        <f>IF(AND((RIGHT($DV$3,2)-'[1]Miter Profiles'!$AC$127-'[1]Outside Edges'!$B94)&gt;=5,'[1]Outside Edges'!$P94="Yes"),"Yes","No")</f>
        <v>Yes</v>
      </c>
      <c r="DW95" s="87" t="str">
        <f>IF(AND((RIGHT($DW$3,2)-'[1]Miter Profiles'!$AC$128-'[1]Outside Edges'!$B94)&gt;=5,'[1]Outside Edges'!$P94="Yes"),"Yes","No")</f>
        <v>Yes</v>
      </c>
      <c r="DX95" s="10" t="str">
        <f>IF(AND((RIGHT($DX$3,2)-'[1]Miter Profiles'!$AC$129-'[1]Outside Edges'!$B94)&gt;=5,'[1]Outside Edges'!$P94="Yes"),"Yes","No")</f>
        <v>Yes</v>
      </c>
      <c r="DY95" s="10" t="str">
        <f>IF(AND((RIGHT($DY$3,2)-'[1]Miter Profiles'!$AC$130-'[1]Outside Edges'!$B94)&gt;=5,'[1]Outside Edges'!$P94="Yes"),"Yes","No")</f>
        <v>Yes</v>
      </c>
      <c r="DZ95" s="85" t="str">
        <f>IF(AND((RIGHT($DZ$3,2)-'[1]Miter Profiles'!$AC$131-'[1]Outside Edges'!$B94)&gt;=5,'[1]Outside Edges'!$P94="Yes"),"Yes","No")</f>
        <v>Yes</v>
      </c>
      <c r="EA95" s="90" t="str">
        <f>IF(AND((RIGHT($EA$3,2)-'[1]Miter Profiles'!$AC$132-'[1]Outside Edges'!$B94)&gt;=5,'[1]Outside Edges'!$P94="Yes"),"Yes","No")</f>
        <v>Yes</v>
      </c>
      <c r="EB95" s="105" t="str">
        <f>IF(AND((RIGHT($EB$3,2)-'[1]Miter Profiles'!$AC$133-'[1]Outside Edges'!$B94)&gt;=5,'[1]Outside Edges'!$P94="Yes"),"Yes","No")</f>
        <v>Yes</v>
      </c>
      <c r="EC95" s="110" t="str">
        <f>IF(AND((RIGHT($EC$3,2)-'[1]Miter Profiles'!$AC$134-'[1]Outside Edges'!$B94)&gt;=5,'[1]Outside Edges'!$P94="Yes"),"Yes","No")</f>
        <v>Yes</v>
      </c>
      <c r="ED95" s="116" t="str">
        <f>IF(AND((RIGHT($ED$3,2)-'[1]Miter Profiles'!$AC$135-'[1]Outside Edges'!$B94)&gt;=5,'[1]Outside Edges'!$P94="Yes"),"Yes","No")</f>
        <v>Yes</v>
      </c>
      <c r="EE95" s="113" t="str">
        <f>IF(AND((RIGHT($EE$3,2)-'[1]Miter Profiles'!$AC$136-'[1]Outside Edges'!$B94)&gt;=5,'[1]Outside Edges'!$P94="Yes"),"Yes","No")</f>
        <v>Yes</v>
      </c>
      <c r="EF95" s="85" t="str">
        <f>IF(AND((RIGHT($EF$3,2)-'[1]Miter Profiles'!$AC$137-'[1]Outside Edges'!$B94)&gt;=5,'[1]Outside Edges'!$P94="Yes"),"Yes","No")</f>
        <v>Yes</v>
      </c>
      <c r="EG95" s="10" t="str">
        <f>IF(AND((RIGHT($EG$3,2)-'[1]Miter Profiles'!$AC$138-'[1]Outside Edges'!$B94)&gt;=5,'[1]Outside Edges'!$P94="Yes"),"Yes","No")</f>
        <v>Yes</v>
      </c>
      <c r="EH95" s="90" t="str">
        <f>IF(AND((RIGHT($EH$3,2)-'[1]Miter Profiles'!$AC$139-'[1]Outside Edges'!$B94)&gt;=5,'[1]Outside Edges'!$P94="Yes"),"Yes","No")</f>
        <v>Yes</v>
      </c>
      <c r="EI95" s="121" t="str">
        <f>IF(AND((RIGHT($EI$3,2)-'[1]Miter Profiles'!$AC$140-'[1]Outside Edges'!$B94)&gt;=5,'[1]Outside Edges'!$P94="Yes"),"Yes","No")</f>
        <v>Yes</v>
      </c>
      <c r="EJ95" s="124" t="str">
        <f>IF(AND((RIGHT($EJ$3,2)-'[1]Miter Profiles'!$AC$141-'[1]Outside Edges'!$B94)&gt;=5,'[1]Outside Edges'!$P94="Yes"),"Yes","No")</f>
        <v>Yes</v>
      </c>
      <c r="EK95" s="124" t="str">
        <f>IF(AND((RIGHT($EK$3,2)-'[1]Miter Profiles'!$AC$142-'[1]Outside Edges'!$B94)&gt;=5,'[1]Outside Edges'!$P94="Yes"),"Yes","No")</f>
        <v>Yes</v>
      </c>
      <c r="EL95" s="116" t="str">
        <f>IF(AND((RIGHT($EL$3,2)-'[1]Miter Profiles'!$AC$143-'[1]Outside Edges'!$B94)&gt;=5,'[1]Outside Edges'!$P94="Yes"),"Yes","No")</f>
        <v>Yes</v>
      </c>
      <c r="EM95" s="129" t="str">
        <f>IF(AND((RIGHT($EM$3,2)-'[1]Miter Profiles'!$AC$144-'[1]Outside Edges'!$B94)&gt;=5,'[1]Outside Edges'!$P94="Yes"),"Yes","No")</f>
        <v>Yes</v>
      </c>
      <c r="EN95" s="10" t="str">
        <f>IF(AND((RIGHT($EN$3,2)-'[1]Miter Profiles'!$AC$145-'[1]Outside Edges'!$B94)&gt;=5,'[1]Outside Edges'!$P94="Yes"),"Yes","No")</f>
        <v>Yes</v>
      </c>
      <c r="EO95" s="90" t="str">
        <f>IF(AND((RIGHT($EO$3,2)-'[1]Miter Profiles'!$AC$146-'[1]Outside Edges'!$B94)&gt;=5,'[1]Outside Edges'!$P94="Yes"),"Yes","No")</f>
        <v>Yes</v>
      </c>
      <c r="EP95" s="124" t="str">
        <f>IF(AND((RIGHT($EP$3,2)-'[1]Miter Profiles'!$AC$147-'[1]Outside Edges'!$B94)&gt;=5,'[1]Outside Edges'!$P94="Yes"),"Yes","No")</f>
        <v>Yes</v>
      </c>
      <c r="EQ95" s="124" t="str">
        <f>IF(AND((RIGHT($EQ$3,2)-'[1]Miter Profiles'!$AC$148-'[1]Outside Edges'!$B94)&gt;=5,'[1]Outside Edges'!$P94="Yes"),"Yes","No")</f>
        <v>Yes</v>
      </c>
      <c r="ER95" s="116" t="str">
        <f>IF(AND((RIGHT($ER$3,2)-'[1]Miter Profiles'!$AC$149-'[1]Outside Edges'!$B94)&gt;=5,'[1]Outside Edges'!$P94="Yes"),"Yes","No")</f>
        <v>Yes</v>
      </c>
      <c r="ES95" s="129" t="str">
        <f>IF(AND((RIGHT($ES$3,2)-'[1]Miter Profiles'!$AC$150-'[1]Outside Edges'!$B94)&gt;=5,'[1]Outside Edges'!$P94="Yes"),"Yes","No")</f>
        <v>Yes</v>
      </c>
      <c r="ET95" s="10" t="str">
        <f>IF(AND((RIGHT($ET$3,2)-'[1]Miter Profiles'!$AC$151-'[1]Outside Edges'!$B94)&gt;=5,'[1]Outside Edges'!$P94="Yes"),"Yes","No")</f>
        <v>Yes</v>
      </c>
      <c r="EU95" s="90" t="str">
        <f>IF(AND((RIGHT($EU$3,2)-'[1]Miter Profiles'!$AC$152-'[1]Outside Edges'!$B94)&gt;=5,'[1]Outside Edges'!$P94="Yes"),"Yes","No")</f>
        <v>Yes</v>
      </c>
      <c r="EV95" s="124" t="str">
        <f>IF(AND((RIGHT($EV$3,2)-'[1]Miter Profiles'!$AC$153-'[1]Outside Edges'!$B94)&gt;=5,'[1]Outside Edges'!$P94="Yes"),"Yes","No")</f>
        <v>Yes</v>
      </c>
      <c r="EW95" s="124" t="str">
        <f>IF(AND((RIGHT($EW$3,2)-'[1]Miter Profiles'!$AC$154-'[1]Outside Edges'!$B94)&gt;=5,'[1]Outside Edges'!$P94="Yes"),"Yes","No")</f>
        <v>Yes</v>
      </c>
      <c r="EX95" s="116" t="str">
        <f>IF(AND((RIGHT($EX$3,2)-'[1]Miter Profiles'!$AC$155-'[1]Outside Edges'!$B94)&gt;=5,'[1]Outside Edges'!$P94="Yes"),"Yes","No")</f>
        <v>Yes</v>
      </c>
      <c r="EY95" s="129" t="str">
        <f>IF(AND((RIGHT($EY$3,2)-'[1]Miter Profiles'!$AC$156-'[1]Outside Edges'!$B94)&gt;=5,'[1]Outside Edges'!$P94="Yes"),"Yes","No")</f>
        <v>Yes</v>
      </c>
      <c r="EZ95" s="10" t="str">
        <f>IF(AND((RIGHT($EZ$3,2)-'[1]Miter Profiles'!$AC$157-'[1]Outside Edges'!$B94)&gt;=5,'[1]Outside Edges'!$P94="Yes"),"Yes","No")</f>
        <v>Yes</v>
      </c>
      <c r="FA95" s="90" t="str">
        <f>IF(AND((RIGHT($FA$3,2)-'[1]Miter Profiles'!$AC$158-'[1]Outside Edges'!$B94)&gt;=5,'[1]Outside Edges'!$P94="Yes"),"Yes","No")</f>
        <v>Yes</v>
      </c>
      <c r="FB95" s="124" t="str">
        <f>IF(AND((RIGHT($FB$3,2)-'[1]Miter Profiles'!$AC$159-'[1]Outside Edges'!$B94)&gt;=5,'[1]Outside Edges'!$P94="Yes"),"Yes","No")</f>
        <v>Yes</v>
      </c>
      <c r="FC95" s="124" t="str">
        <f>IF(AND((RIGHT($FC$3,2)-'[1]Miter Profiles'!$AC$160-'[1]Outside Edges'!$B94)&gt;=5,'[1]Outside Edges'!$P94="Yes"),"Yes","No")</f>
        <v>Yes</v>
      </c>
      <c r="FD95" s="116" t="str">
        <f>IF(AND((RIGHT($FD$3,2)-'[1]Miter Profiles'!$AC$161-'[1]Outside Edges'!$B94)&gt;=5,'[1]Outside Edges'!$P94="Yes"),"Yes","No")</f>
        <v>Yes</v>
      </c>
      <c r="FE95" s="129" t="str">
        <f>IF(AND((RIGHT($FE$3,2)-'[1]Miter Profiles'!$AC$162-'[1]Outside Edges'!$B94)&gt;=5,'[1]Outside Edges'!$P94="Yes"),"Yes","No")</f>
        <v>Yes</v>
      </c>
      <c r="FF95" s="10" t="str">
        <f>IF(AND((RIGHT($FF$3,2)-'[1]Miter Profiles'!$AC$163-'[1]Outside Edges'!$B94)&gt;=5,'[1]Outside Edges'!$P94="Yes"),"Yes","No")</f>
        <v>Yes</v>
      </c>
      <c r="FG95" s="90" t="str">
        <f>IF(AND((RIGHT($FG$3,2)-'[1]Miter Profiles'!$AC$164-'[1]Outside Edges'!$B94)&gt;=5,'[1]Outside Edges'!$P94="Yes"),"Yes","No")</f>
        <v>Yes</v>
      </c>
      <c r="FH95" s="124" t="str">
        <f>IF(AND((RIGHT($FH$3,2)-'[1]Miter Profiles'!$AC$165-'[1]Outside Edges'!$B94)&gt;=5,'[1]Outside Edges'!$P94="Yes"),"Yes","No")</f>
        <v>Yes</v>
      </c>
      <c r="FI95" s="124" t="str">
        <f>IF(AND((RIGHT($FI$3,2)-'[1]Miter Profiles'!$AC$166-'[1]Outside Edges'!$B94)&gt;=5,'[1]Outside Edges'!$P94="Yes"),"Yes","No")</f>
        <v>Yes</v>
      </c>
      <c r="FJ95" s="116" t="str">
        <f>IF(AND((RIGHT($FJ$3,2)-'[1]Miter Profiles'!$AC$167-'[1]Outside Edges'!$B94)&gt;=5,'[1]Outside Edges'!$P94="Yes"),"Yes","No")</f>
        <v>Yes</v>
      </c>
      <c r="FK95" s="129" t="str">
        <f>IF(AND((RIGHT($FK$3,2)-'[1]Miter Profiles'!$AC$168-'[1]Outside Edges'!$B94)&gt;=5,'[1]Outside Edges'!$P94="Yes"),"Yes","No")</f>
        <v>Yes</v>
      </c>
      <c r="FL95" s="10" t="str">
        <f>IF(AND((RIGHT($FL$3,2)-'[1]Miter Profiles'!$AC$169-'[1]Outside Edges'!$B94)&gt;=5,'[1]Outside Edges'!$P94="Yes"),"Yes","No")</f>
        <v>Yes</v>
      </c>
      <c r="FM95" s="90" t="str">
        <f>IF(AND((RIGHT($FM$3,2)-'[1]Miter Profiles'!$AC$170-'[1]Outside Edges'!$B94)&gt;=5,'[1]Outside Edges'!$P94="Yes"),"Yes","No")</f>
        <v>Yes</v>
      </c>
      <c r="FN95" s="124" t="str">
        <f>IF(AND((RIGHT($FN$3,2)-'[1]Miter Profiles'!$AC$171-'[1]Outside Edges'!$B94)&gt;=5,'[1]Outside Edges'!$P94="Yes"),"Yes","No")</f>
        <v>Yes</v>
      </c>
      <c r="FO95" s="124" t="str">
        <f>IF(AND((RIGHT($FO$3,2)-'[1]Miter Profiles'!$AC$172-'[1]Outside Edges'!$B94)&gt;=5,'[1]Outside Edges'!$P94="Yes"),"Yes","No")</f>
        <v>Yes</v>
      </c>
      <c r="FP95" s="116" t="str">
        <f>IF(AND((RIGHT($FP$3,2)-'[1]Miter Profiles'!$AC$173-'[1]Outside Edges'!$B94)&gt;=5,'[1]Outside Edges'!$P94="Yes"),"Yes","No")</f>
        <v>Yes</v>
      </c>
      <c r="FQ95" s="129" t="str">
        <f>IF(AND((RIGHT($FQ$3,2)-'[1]Miter Profiles'!$AC$174-'[1]Outside Edges'!$B94)&gt;=5,'[1]Outside Edges'!$P94="Yes"),"Yes","No")</f>
        <v>Yes</v>
      </c>
      <c r="FR95" s="10" t="str">
        <f>IF(AND((RIGHT($FR$3,2)-'[1]Miter Profiles'!$AC$175-'[1]Outside Edges'!$B94)&gt;=5,'[1]Outside Edges'!$P94="Yes"),"Yes","No")</f>
        <v>Yes</v>
      </c>
      <c r="FS95" s="90" t="str">
        <f>IF(AND((RIGHT($FS$3,2)-'[1]Miter Profiles'!$AC$176-'[1]Outside Edges'!$B94)&gt;=5,'[1]Outside Edges'!$P94="Yes"),"Yes","No")</f>
        <v>Yes</v>
      </c>
      <c r="FT95" s="124" t="str">
        <f>IF(AND((RIGHT($FT$3,2)-'[1]Miter Profiles'!$AC$177-'[1]Outside Edges'!$B94)&gt;=5,'[1]Outside Edges'!$P94="Yes"),"Yes","No")</f>
        <v>Yes</v>
      </c>
      <c r="FU95" s="124" t="str">
        <f>IF(AND((RIGHT($FU$3,2)-'[1]Miter Profiles'!$AC$178-'[1]Outside Edges'!$B94)&gt;=5,'[1]Outside Edges'!$P94="Yes"),"Yes","No")</f>
        <v>Yes</v>
      </c>
      <c r="FV95" s="116" t="str">
        <f>IF(AND((RIGHT($V$3,2)-'[1]Miter Profiles'!$AC$179-'[1]Outside Edges'!$B94)&gt;=5,'[1]Outside Edges'!$P94="Yes"),"Yes","No")</f>
        <v>Yes</v>
      </c>
      <c r="FW95" s="129" t="str">
        <f>IF(AND((RIGHT($FW$3,2)-'[1]Miter Profiles'!$AC$180-'[1]Outside Edges'!$B94)&gt;=5,'[1]Outside Edges'!$P94="Yes"),"Yes","No")</f>
        <v>Yes</v>
      </c>
      <c r="FX95" s="85" t="str">
        <f>IF(AND((RIGHT($FX$3,2)-'[1]Miter Profiles'!$AC$181-'[1]Outside Edges'!$B94)&gt;=5,'[1]Outside Edges'!$P94="Yes"),"Yes","No")</f>
        <v>Yes</v>
      </c>
      <c r="FY95" s="150" t="str">
        <f>IF(AND((RIGHT($FY$3,2)-'[1]Miter Profiles'!$AC$182-'[1]Outside Edges'!$B94)&gt;=5,'[1]Outside Edges'!$P94="Yes"),"Yes","No")</f>
        <v>Yes</v>
      </c>
      <c r="FZ95" s="124" t="str">
        <f>IF(AND((RIGHT($FZ$3,2)-'[1]Miter Profiles'!$AC$183-'[1]Outside Edges'!$B94)&gt;=5,'[1]Outside Edges'!$P94="Yes"),"Yes","No")</f>
        <v>Yes</v>
      </c>
      <c r="GA95" s="116" t="str">
        <f>IF(AND((RIGHT($GA$3,2)-'[1]Miter Profiles'!$AC$184-'[1]Outside Edges'!$B94)&gt;=5,'[1]Outside Edges'!$P94="Yes"),"Yes","No")</f>
        <v>Yes</v>
      </c>
      <c r="GB95" s="129" t="str">
        <f>IF(AND((RIGHT($GB$3,2)-'[1]Miter Profiles'!$AC$185-'[1]Outside Edges'!$B94)&gt;=5,'[1]Outside Edges'!$P94="Yes"),"Yes","No")</f>
        <v>Yes</v>
      </c>
      <c r="GC95" s="10" t="str">
        <f>IF(AND((RIGHT($GC$3,2)-'[1]Miter Profiles'!$AC$186-'[1]Outside Edges'!$B94)&gt;=5,'[1]Outside Edges'!$P94="Yes"),"Yes","No")</f>
        <v>Yes</v>
      </c>
      <c r="GD95" s="90" t="str">
        <f>IF(AND((RIGHT($GD$3,2)-'[1]Miter Profiles'!$AC$187-'[1]Outside Edges'!$B94)&gt;=5,'[1]Outside Edges'!$P94="Yes"),"Yes","No")</f>
        <v>Yes</v>
      </c>
      <c r="GE95" s="150" t="str">
        <f>IF(AND((RIGHT($GE$3,2)-'[1]Miter Profiles'!$AC$188-'[1]Outside Edges'!$B94)&gt;=5,'[1]Outside Edges'!$P94="Yes"),"Yes","No")</f>
        <v>Yes</v>
      </c>
      <c r="GF95" s="124" t="str">
        <f>IF(AND((RIGHT($GF$3,2)-'[1]Miter Profiles'!$AC$189-'[1]Outside Edges'!$B94)&gt;=5,'[1]Outside Edges'!$P94="Yes"),"Yes","No")</f>
        <v>Yes</v>
      </c>
      <c r="GG95" s="116" t="str">
        <f>IF(AND((RIGHT($GG$3,2)-'[1]Miter Profiles'!$AC$190-'[1]Outside Edges'!$B94)&gt;=5,'[1]Outside Edges'!$P94="Yes"),"Yes","No")</f>
        <v>Yes</v>
      </c>
      <c r="GH95" s="129" t="str">
        <f>IF(AND((RIGHT($GH$3,2)-'[1]Miter Profiles'!$AC$191-'[1]Outside Edges'!$B94)&gt;=5,'[1]Outside Edges'!$P94="Yes"),"Yes","No")</f>
        <v>Yes</v>
      </c>
      <c r="GI95" s="10" t="str">
        <f>IF(AND((RIGHT($GI$3,2)-'[1]Miter Profiles'!$AC$192-'[1]Outside Edges'!$B94)&gt;=5,'[1]Outside Edges'!$P94="Yes"),"Yes","No")</f>
        <v>Yes</v>
      </c>
      <c r="GJ95" s="90" t="str">
        <f>IF(AND((RIGHT($GJ$3,2)-'[1]Miter Profiles'!$AC$193-'[1]Outside Edges'!$B94)&gt;=5,'[1]Outside Edges'!$P94="Yes"),"Yes","No")</f>
        <v>Yes</v>
      </c>
      <c r="GK95" s="150" t="str">
        <f>IF(AND((RIGHT($GK$3,2)-'[1]Miter Profiles'!$AC$194-'[1]Outside Edges'!$B94)&gt;=5,'[1]Outside Edges'!$P94="Yes"),"Yes","No")</f>
        <v>Yes</v>
      </c>
      <c r="GL95" s="124" t="str">
        <f>IF(AND((RIGHT($GL$3,2)-'[1]Miter Profiles'!$AC$195-'[1]Outside Edges'!$B94)&gt;=5,'[1]Outside Edges'!$P94="Yes"),"Yes","No")</f>
        <v>Yes</v>
      </c>
      <c r="GM95" s="116" t="str">
        <f>IF(AND((RIGHT($GM$3,2)-'[1]Miter Profiles'!$AC$196-'[1]Outside Edges'!$B94)&gt;=5,'[1]Outside Edges'!$P94="Yes"),"Yes","No")</f>
        <v>Yes</v>
      </c>
      <c r="GN95" s="129" t="str">
        <f>IF(AND((RIGHT($GN$3,2)-'[1]Miter Profiles'!$AC$197-'[1]Outside Edges'!$B94)&gt;=5,'[1]Outside Edges'!$P94="Yes"),"Yes","No")</f>
        <v>Yes</v>
      </c>
      <c r="GO95" s="10" t="str">
        <f>IF(AND((RIGHT($GO$3,2)-'[1]Miter Profiles'!$AC$198-'[1]Outside Edges'!$B94)&gt;=5,'[1]Outside Edges'!$P94="Yes"),"Yes","No")</f>
        <v>Yes</v>
      </c>
      <c r="GP95" s="90" t="str">
        <f>IF(AND((RIGHT($GP$3,2)-'[1]Miter Profiles'!$AC$199-'[1]Outside Edges'!$B94)&gt;=5,'[1]Outside Edges'!$P94="Yes"),"Yes","No")</f>
        <v>Yes</v>
      </c>
      <c r="GQ95" s="150" t="str">
        <f>IF(AND((RIGHT($GQ$3,2)-'[1]Miter Profiles'!$AC$200-'[1]Outside Edges'!$B94)&gt;=5,'[1]Outside Edges'!$P94="Yes"),"Yes","No")</f>
        <v>Yes</v>
      </c>
      <c r="GR95" s="124" t="str">
        <f>IF(AND((RIGHT($GR$3,2)-'[1]Miter Profiles'!$AC$201-'[1]Outside Edges'!$B94)&gt;=5,'[1]Outside Edges'!$P94="Yes"),"Yes","No")</f>
        <v>Yes</v>
      </c>
      <c r="GS95" s="116" t="str">
        <f>IF(AND((RIGHT($GS$3,2)-'[1]Miter Profiles'!$AC$202-'[1]Outside Edges'!$B94)&gt;=5,'[1]Outside Edges'!$P94="Yes"),"Yes","No")</f>
        <v>Yes</v>
      </c>
      <c r="GT95" s="129" t="str">
        <f>IF(AND((RIGHT($GT$3,2)-'[1]Miter Profiles'!$AC$203-'[1]Outside Edges'!$B94)&gt;=5,'[1]Outside Edges'!$P94="Yes"),"Yes","No")</f>
        <v>Yes</v>
      </c>
      <c r="GU95" s="10" t="str">
        <f>IF(AND((RIGHT($GU$3,2)-'[1]Miter Profiles'!$AC$204-'[1]Outside Edges'!$B94)&gt;=5,'[1]Outside Edges'!$P94="Yes"),"Yes","No")</f>
        <v>Yes</v>
      </c>
      <c r="GV95" s="90" t="str">
        <f>IF(AND((RIGHT($GV$3,2)-'[1]Miter Profiles'!$AC$205-'[1]Outside Edges'!$B94)&gt;=5,'[1]Outside Edges'!$P94="Yes"),"Yes","No")</f>
        <v>Yes</v>
      </c>
      <c r="GW95" s="150" t="str">
        <f>IF(AND((RIGHT($GW$3,2)-'[1]Miter Profiles'!$AC$206-'[1]Outside Edges'!$B94)&gt;=5,'[1]Outside Edges'!$P94="Yes"),"Yes","No")</f>
        <v>Yes</v>
      </c>
      <c r="GX95" s="124" t="str">
        <f>IF(AND((RIGHT($GX$3,2)-'[1]Miter Profiles'!$AC$207-'[1]Outside Edges'!$B94)&gt;=5,'[1]Outside Edges'!$P94="Yes"),"Yes","No")</f>
        <v>Yes</v>
      </c>
      <c r="GY95" s="116" t="str">
        <f>IF(AND((RIGHT($GY$3,2)-'[1]Miter Profiles'!$AC$208-'[1]Outside Edges'!$B94)&gt;=5,'[1]Outside Edges'!$P94="Yes"),"Yes","No")</f>
        <v>Yes</v>
      </c>
      <c r="GZ95" s="129" t="str">
        <f>IF(AND((RIGHT($GZ$3,2)-'[1]Miter Profiles'!$AC$209-'[1]Outside Edges'!$B94)&gt;=5,'[1]Outside Edges'!$P94="Yes"),"Yes","No")</f>
        <v>Yes</v>
      </c>
      <c r="HA95" s="10" t="str">
        <f>IF(AND((RIGHT($HA$3,2)-'[1]Miter Profiles'!$AC$210-'[1]Outside Edges'!$B94)&gt;=5,'[1]Outside Edges'!$P94="Yes"),"Yes","No")</f>
        <v>Yes</v>
      </c>
      <c r="HB95" s="90" t="str">
        <f>IF(AND((RIGHT($HB$3,2)-'[1]Miter Profiles'!$AC$211-'[1]Outside Edges'!$B94)&gt;=5,'[1]Outside Edges'!$P94="Yes"),"Yes","No")</f>
        <v>Yes</v>
      </c>
      <c r="HC95" s="150" t="str">
        <f>IF(AND((RIGHT($HC$3,2)-'[1]Miter Profiles'!$AC$212-'[1]Outside Edges'!$B94)&gt;=5,'[1]Outside Edges'!$P94="Yes"),"Yes","No")</f>
        <v>Yes</v>
      </c>
      <c r="HD95" s="116" t="str">
        <f>IF(AND((RIGHT($HD$3,2)-'[1]Miter Profiles'!$AC$213-'[1]Outside Edges'!$B94)&gt;=5,'[1]Outside Edges'!$P94="Yes"),"Yes","No")</f>
        <v>Yes</v>
      </c>
      <c r="HE95" s="129" t="str">
        <f>IF(AND((RIGHT($HE$3,2)-'[1]Miter Profiles'!$AC$214-'[1]Outside Edges'!$B94)&gt;=5,'[1]Outside Edges'!$P94="Yes"),"Yes","No")</f>
        <v>Yes</v>
      </c>
      <c r="HF95" s="10" t="str">
        <f>IF(AND((RIGHT($HF$3,2)-'[1]Miter Profiles'!$AC$215-'[1]Outside Edges'!$B94)&gt;=5,'[1]Outside Edges'!$P94="Yes"),"Yes","No")</f>
        <v>Yes</v>
      </c>
      <c r="HG95" s="90" t="str">
        <f>IF(AND((RIGHT($HG$3,2)-'[1]Miter Profiles'!$AC$216-'[1]Outside Edges'!$B94)&gt;=5,'[1]Outside Edges'!$P94="Yes"),"Yes","No")</f>
        <v>Yes</v>
      </c>
      <c r="HH95" s="150" t="str">
        <f>IF(AND((RIGHT($HH$3,2)-'[1]Miter Profiles'!$AC$217-'[1]Outside Edges'!$B94)&gt;=5,'[1]Outside Edges'!$P94="Yes"),"Yes","No")</f>
        <v>Yes</v>
      </c>
      <c r="HI95" s="124" t="str">
        <f>IF(AND((RIGHT($HI$3,2)-'[1]Miter Profiles'!$AC$218-'[1]Outside Edges'!$B94)&gt;=5,'[1]Outside Edges'!$P94="Yes"),"Yes","No")</f>
        <v>Yes</v>
      </c>
      <c r="HJ95" s="116" t="str">
        <f>IF(AND((RIGHT($HJ$3,2)-'[1]Miter Profiles'!$AC$219-'[1]Outside Edges'!$B94)&gt;=5,'[1]Outside Edges'!$P94="Yes"),"Yes","No")</f>
        <v>Yes</v>
      </c>
      <c r="HK95" s="129" t="str">
        <f>IF(AND((RIGHT($HK$3,2)-'[1]Miter Profiles'!$AC$220-'[1]Outside Edges'!$B94)&gt;=5,'[1]Outside Edges'!$P94="Yes"),"Yes","No")</f>
        <v>Yes</v>
      </c>
      <c r="HL95" s="10" t="str">
        <f>IF(AND((RIGHT($HL$3,2)-'[1]Miter Profiles'!$AC$221-'[1]Outside Edges'!$B94)&gt;=5,'[1]Outside Edges'!$P94="Yes"),"Yes","No")</f>
        <v>Yes</v>
      </c>
      <c r="HM95" s="90" t="str">
        <f>IF(AND((RIGHT($HM$3,2)-'[1]Miter Profiles'!$AC$222-'[1]Outside Edges'!$B94)&gt;=5,'[1]Outside Edges'!$P94="Yes"),"Yes","No")</f>
        <v>Yes</v>
      </c>
      <c r="HN95" s="150" t="str">
        <f>IF(AND((RIGHT($HN$3,2)-'[1]Miter Profiles'!$AC$223-'[1]Outside Edges'!$B94)&gt;=5,'[1]Outside Edges'!$P94="Yes"),"Yes","No")</f>
        <v>Yes</v>
      </c>
      <c r="HO95" s="124" t="str">
        <f>IF(AND((RIGHT($HO$3,2)-'[1]Miter Profiles'!$AC$224-'[1]Outside Edges'!$B94)&gt;=5,'[1]Outside Edges'!$P94="Yes"),"Yes","No")</f>
        <v>Yes</v>
      </c>
      <c r="HP95" s="124" t="str">
        <f>IF(AND((RIGHT($HP$3,2)-'[1]Miter Profiles'!$AC$225-'[1]Outside Edges'!$B94)&gt;=5,'[1]Outside Edges'!$P94="Yes"),"Yes","No")</f>
        <v>Yes</v>
      </c>
      <c r="HQ95" s="153" t="str">
        <f>IF(AND((RIGHT($HQ$3,3)-'[1]Miter Profiles'!$AC$226-'[1]Outside Edges'!$B94)&gt;=5,'[1]Outside Edges'!$P94="Yes"),"Yes","No")</f>
        <v>Yes</v>
      </c>
      <c r="HR95" s="129" t="str">
        <f>IF(AND((RIGHT($HR$3,2)-'[1]Miter Profiles'!$AC$227-'[1]Outside Edges'!$B94)&gt;=5,'[1]Outside Edges'!$P94="Yes"),"Yes","No")</f>
        <v>Yes</v>
      </c>
      <c r="HS95" s="10" t="str">
        <f>IF(AND((RIGHT($HS$3,2)-'[1]Miter Profiles'!$AC$228-'[1]Outside Edges'!$B94)&gt;=5,'[1]Outside Edges'!$P94="Yes"),"Yes","No")</f>
        <v>Yes</v>
      </c>
      <c r="HT95" s="163" t="str">
        <f>IF(AND((RIGHT($HT$3,2)-'[1]Miter Profiles'!$AC$229-'[1]Outside Edges'!$B94)&gt;=5,'[1]Outside Edges'!$P94="Yes"),"Yes","No")</f>
        <v>Yes</v>
      </c>
      <c r="HU95" s="150" t="str">
        <f>IF(AND((RIGHT($HU$3,2)-'[1]Miter Profiles'!$AC$230-'[1]Outside Edges'!$B94)&gt;=5,'[1]Outside Edges'!$P94="Yes"),"Yes","No")</f>
        <v>Yes</v>
      </c>
      <c r="HV95" s="124" t="str">
        <f>IF(AND((RIGHT($HV$3,2)-'[1]Miter Profiles'!$AC$231-'[1]Outside Edges'!$B94)&gt;=5,'[1]Outside Edges'!$P94="Yes"),"Yes","No")</f>
        <v>Yes</v>
      </c>
      <c r="HW95" s="116" t="str">
        <f>IF(AND((RIGHT($HW$3,2)-'[1]Miter Profiles'!$AC$232-'[1]Outside Edges'!$B94)&gt;=5,'[1]Outside Edges'!$P94="Yes"),"Yes","No")</f>
        <v>Yes</v>
      </c>
      <c r="HX95" s="129" t="str">
        <f>IF(AND((RIGHT($HX$3,2)-'[1]Miter Profiles'!$AC$233-'[1]Outside Edges'!$B94)&gt;=5,'[1]Outside Edges'!$P94="Yes"),"Yes","No")</f>
        <v>Yes</v>
      </c>
      <c r="HY95" s="10" t="str">
        <f>IF(AND((RIGHT($HY$3,2)-'[1]Miter Profiles'!$AC$234-'[1]Outside Edges'!$B94)&gt;=5,'[1]Outside Edges'!$P94="Yes"),"Yes","No")</f>
        <v>Yes</v>
      </c>
      <c r="HZ95" s="90" t="str">
        <f>IF(AND((RIGHT($HZ$3,2)-'[1]Miter Profiles'!$AC$235-'[1]Outside Edges'!$B94)&gt;=5,'[1]Outside Edges'!$P94="Yes"),"Yes","No")</f>
        <v>Yes</v>
      </c>
      <c r="IA95" s="150" t="str">
        <f>IF(AND((RIGHT($IA$3,2)-'[1]Miter Profiles'!$AC$236-'[1]Outside Edges'!$B94)&gt;=5,'[1]Outside Edges'!$P94="Yes"),"Yes","No")</f>
        <v>Yes</v>
      </c>
      <c r="IB95" s="124" t="str">
        <f>IF(AND((RIGHT($IB$3,2)-'[1]Miter Profiles'!$AC$237-'[1]Outside Edges'!$B94)&gt;=5,'[1]Outside Edges'!$P94="Yes"),"Yes","No")</f>
        <v>Yes</v>
      </c>
      <c r="IC95" s="116" t="str">
        <f>IF(AND((RIGHT($IC$3,2)-'[1]Miter Profiles'!$AC$238-'[1]Outside Edges'!$B94)&gt;=5,'[1]Outside Edges'!$P94="Yes"),"Yes","No")</f>
        <v>Yes</v>
      </c>
      <c r="ID95" s="129" t="str">
        <f>IF(AND((RIGHT($ID$3,2)-'[1]Miter Profiles'!$AC$239-'[1]Outside Edges'!$B94)&gt;=5,'[1]Outside Edges'!$P94="Yes"),"Yes","No")</f>
        <v>Yes</v>
      </c>
      <c r="IE95" s="10" t="str">
        <f>IF(AND((RIGHT($IE$3,2)-'[1]Miter Profiles'!$AC$240-'[1]Outside Edges'!$B94)&gt;=5,'[1]Outside Edges'!$P94="Yes"),"Yes","No")</f>
        <v>Yes</v>
      </c>
      <c r="IF95" s="90" t="str">
        <f>IF(AND((RIGHT($IF$3,2)-'[1]Miter Profiles'!$AC$241-'[1]Outside Edges'!$B94)&gt;=5,'[1]Outside Edges'!$P94="Yes"),"Yes","No")</f>
        <v>Yes</v>
      </c>
      <c r="IG95" s="150" t="str">
        <f>IF(AND((RIGHT($IG$3,2)-'[1]Miter Profiles'!$AC$242-'[1]Outside Edges'!$B94)&gt;=5,'[1]Outside Edges'!$P94="Yes"),"Yes","No")</f>
        <v>Yes</v>
      </c>
      <c r="IH95" s="124" t="str">
        <f>IF(AND((RIGHT($IH$3,2)-'[1]Miter Profiles'!$AC$243-'[1]Outside Edges'!$B94)&gt;=5,'[1]Outside Edges'!$P94="Yes"),"Yes","No")</f>
        <v>Yes</v>
      </c>
      <c r="II95" s="116" t="str">
        <f>IF(AND((RIGHT($II$3,2)-'[1]Miter Profiles'!$AC$244-'[1]Outside Edges'!$B94)&gt;=5,'[1]Outside Edges'!$P94="Yes"),"Yes","No")</f>
        <v>Yes</v>
      </c>
      <c r="IJ95" s="129" t="str">
        <f>IF(AND((RIGHT($IJ$3,2)-'[1]Miter Profiles'!$AC$245-'[1]Outside Edges'!$B94)&gt;=5,'[1]Outside Edges'!$P94="Yes"),"Yes","No")</f>
        <v>Yes</v>
      </c>
      <c r="IK95" s="10" t="str">
        <f>IF(AND((RIGHT($IK$3,2)-'[1]Miter Profiles'!$AC$246-'[1]Outside Edges'!$B94)&gt;=5,'[1]Outside Edges'!$P94="Yes"),"Yes","No")</f>
        <v>Yes</v>
      </c>
      <c r="IL95" s="90" t="str">
        <f>IF(AND((RIGHT($IL$3,2)-'[1]Miter Profiles'!$AC$247-'[1]Outside Edges'!$B94)&gt;=5,'[1]Outside Edges'!$P94="Yes"),"Yes","No")</f>
        <v>Yes</v>
      </c>
      <c r="IM95" s="150" t="str">
        <f>IF(AND((RIGHT($IM$3,2)-'[1]Miter Profiles'!$AC$248-'[1]Outside Edges'!$B94)&gt;=5,'[1]Outside Edges'!$P94="Yes"),"Yes","No")</f>
        <v>Yes</v>
      </c>
      <c r="IN95" s="124" t="str">
        <f>IF(AND((RIGHT($IN$3,2)-'[1]Miter Profiles'!$AC$249-'[1]Outside Edges'!$B94)&gt;=5,'[1]Outside Edges'!$P94="Yes"),"Yes","No")</f>
        <v>Yes</v>
      </c>
      <c r="IO95" s="116" t="str">
        <f>IF(AND((RIGHT($IO$3,2)-'[1]Miter Profiles'!$AC$250-'[1]Outside Edges'!$B94)&gt;=5,'[1]Outside Edges'!$P94="Yes"),"Yes","No")</f>
        <v>Yes</v>
      </c>
      <c r="IP95" s="129" t="str">
        <f>IF(AND((RIGHT($IP$3,2)-'[1]Miter Profiles'!$AC$251-'[1]Outside Edges'!$B94)&gt;=5,'[1]Outside Edges'!$P94="Yes"),"Yes","No")</f>
        <v>Yes</v>
      </c>
      <c r="IQ95" s="10" t="str">
        <f>IF(AND((RIGHT($IQ$3,2)-'[1]Miter Profiles'!$AC$252-'[1]Outside Edges'!$B94)&gt;=5,'[1]Outside Edges'!$P94="Yes"),"Yes","No")</f>
        <v>Yes</v>
      </c>
      <c r="IR95" s="90" t="str">
        <f>IF(AND((RIGHT($IR$3,2)-'[1]Miter Profiles'!$AC$253-'[1]Outside Edges'!$B94)&gt;=5,'[1]Outside Edges'!$P94="Yes"),"Yes","No")</f>
        <v>Yes</v>
      </c>
      <c r="IS95" s="150" t="str">
        <f>IF(AND((RIGHT($IS$3,2)-'[1]Miter Profiles'!$AC$254-'[1]Outside Edges'!$B94)&gt;=5,'[1]Outside Edges'!$P94="Yes"),"Yes","No")</f>
        <v>Yes</v>
      </c>
      <c r="IT95" s="124" t="str">
        <f>IF(AND((RIGHT($IT$3,2)-'[1]Miter Profiles'!$AC$255-'[1]Outside Edges'!$B94)&gt;=5,'[1]Outside Edges'!$P94="Yes"),"Yes","No")</f>
        <v>Yes</v>
      </c>
      <c r="IU95" s="116" t="str">
        <f>IF(AND((RIGHT($IU$3,2)-'[1]Miter Profiles'!$AC$256-'[1]Outside Edges'!$B94)&gt;=5,'[1]Outside Edges'!$P94="Yes"),"Yes","No")</f>
        <v>Yes</v>
      </c>
      <c r="IV95" s="129" t="str">
        <f>IF(AND((RIGHT($IV$3,2)-'[1]Miter Profiles'!$AC$257-'[1]Outside Edges'!$B94)&gt;=5,'[1]Outside Edges'!$P94="Yes"),"Yes","No")</f>
        <v>Yes</v>
      </c>
      <c r="IW95" s="10" t="str">
        <f>IF(AND((RIGHT($IW$3,2)-'[1]Miter Profiles'!$AC$258-'[1]Outside Edges'!$B94)&gt;=5,'[1]Outside Edges'!$P94="Yes"),"Yes","No")</f>
        <v>Yes</v>
      </c>
      <c r="IX95" s="90" t="str">
        <f>IF(AND((RIGHT($IX$3,2)-'[1]Miter Profiles'!$AC$259-'[1]Outside Edges'!$B94)&gt;=5,'[1]Outside Edges'!$P94="Yes"),"Yes","No")</f>
        <v>Yes</v>
      </c>
      <c r="IY95" s="150" t="str">
        <f>IF(AND((RIGHT($IY$3,2)-'[1]Miter Profiles'!$AC$260-'[1]Outside Edges'!$B94)&gt;=5,'[1]Outside Edges'!$P94="Yes"),"Yes","No")</f>
        <v>Yes</v>
      </c>
      <c r="IZ95" s="124" t="str">
        <f>IF(AND((RIGHT($IZ$3,2)-'[1]Miter Profiles'!$AC$261-'[1]Outside Edges'!$B94)&gt;=5,'[1]Outside Edges'!$P94="Yes"),"Yes","No")</f>
        <v>Yes</v>
      </c>
      <c r="JA95" s="116" t="str">
        <f>IF(AND((RIGHT($JA$3,2)-'[1]Miter Profiles'!$AC$262-'[1]Outside Edges'!$B94)&gt;=5,'[1]Outside Edges'!$P94="Yes"),"Yes","No")</f>
        <v>Yes</v>
      </c>
      <c r="JB95" s="129" t="str">
        <f>IF(AND((RIGHT($JB$3,2)-'[1]Miter Profiles'!$AC$263-'[1]Outside Edges'!$B94)&gt;=5,'[1]Outside Edges'!$P94="Yes"),"Yes","No")</f>
        <v>Yes</v>
      </c>
      <c r="JC95" s="10" t="str">
        <f>IF(AND((RIGHT($JC$3,2)-'[1]Miter Profiles'!$AC$264-'[1]Outside Edges'!$B94)&gt;=5,'[1]Outside Edges'!$P94="Yes"),"Yes","No")</f>
        <v>Yes</v>
      </c>
      <c r="JD95" s="90" t="str">
        <f>IF(AND((RIGHT($JD$3,2)-'[1]Miter Profiles'!$AC$265-'[1]Outside Edges'!$B94)&gt;=5,'[1]Outside Edges'!$P94="Yes"),"Yes","No")</f>
        <v>Yes</v>
      </c>
      <c r="JE95" s="236" t="str">
        <f>IF(AND((RIGHT($JE$3,2)-'[1]Miter Profiles'!$AC$266-'[1]Outside Edges'!$B94)&gt;=5,'[1]Outside Edges'!$P94="Yes"),"Yes","No")</f>
        <v>Yes</v>
      </c>
      <c r="JF95" s="237" t="str">
        <f>IF(AND((RIGHT($JF$3,2)-'[1]Miter Profiles'!$AC$267-'[1]Outside Edges'!$B94)&gt;=5,'[1]Outside Edges'!$P94="Yes"),"Yes","No")</f>
        <v>Yes</v>
      </c>
      <c r="JG95" s="238" t="str">
        <f>IF(AND((RIGHT($JG$3,2)-'[1]Miter Profiles'!$AC$268-'[1]Outside Edges'!$B94)&gt;=5,'[1]Outside Edges'!$P94="Yes"),"Yes","No")</f>
        <v>Yes</v>
      </c>
      <c r="JH95" s="129" t="str">
        <f>IF(AND((RIGHT($JH$3,2)-'[1]Miter Profiles'!$AC$269-'[1]Outside Edges'!$B94)&gt;=5,'[1]Outside Edges'!$P94="Yes"),"Yes","No")</f>
        <v>Yes</v>
      </c>
      <c r="JI95" s="113" t="str">
        <f>IF(AND((RIGHT($JI$3,2)-'[1]Miter Profiles'!$AC$270-'[1]Outside Edges'!$B94)&gt;=5,'[1]Outside Edges'!$P94="Yes"),"Yes","No")</f>
        <v>Yes</v>
      </c>
      <c r="JJ95" s="90" t="str">
        <f>IF(AND((RIGHT($JJ$3,2)-'[1]Miter Profiles'!$AC$271-'[1]Outside Edges'!$B94)&gt;=5,'[1]Outside Edges'!$P94="Yes"),"Yes","No")</f>
        <v>Yes</v>
      </c>
      <c r="JK95" s="236" t="str">
        <f>IF(AND((RIGHT($JK$3,2)-'[1]Miter Profiles'!$AC$272-'[1]Outside Edges'!$B94)&gt;=5,'[1]Outside Edges'!$P94="Yes"),"Yes","No")</f>
        <v>Yes</v>
      </c>
      <c r="JL95" s="237" t="str">
        <f>IF(AND((RIGHT($JL$3,2)-'[1]Miter Profiles'!$AC$273-'[1]Outside Edges'!$B94)&gt;=5,'[1]Outside Edges'!$P94="Yes"),"Yes","No")</f>
        <v>Yes</v>
      </c>
      <c r="JM95" s="238" t="str">
        <f>IF(AND((RIGHT($JM$3,2)-'[1]Miter Profiles'!$AC$274-'[1]Outside Edges'!$B94)&gt;=5,'[1]Outside Edges'!$P94="Yes"),"Yes","No")</f>
        <v>Yes</v>
      </c>
      <c r="JN95" s="129" t="str">
        <f>IF(AND((RIGHT($JN$3,2)-'[1]Miter Profiles'!$AC$275-'[1]Outside Edges'!$B94)&gt;=5,'[1]Outside Edges'!$P94="Yes"),"Yes","No")</f>
        <v>Yes</v>
      </c>
      <c r="JO95" s="113" t="str">
        <f>IF(AND((RIGHT($JO$3,2)-'[1]Miter Profiles'!$AC$276-'[1]Outside Edges'!$B94)&gt;=5,'[1]Outside Edges'!$P94="Yes"),"Yes","No")</f>
        <v>Yes</v>
      </c>
      <c r="JP95" s="90" t="str">
        <f>IF(AND((RIGHT($JP$3,2)-'[1]Miter Profiles'!$AC$277-'[1]Outside Edges'!$B94)&gt;=5,'[1]Outside Edges'!$P94="Yes"),"Yes","No")</f>
        <v>Yes</v>
      </c>
      <c r="JQ95" s="236" t="str">
        <f>IF(AND((RIGHT($JQ$3,2)-'[1]Miter Profiles'!$AC$278-'[1]Outside Edges'!$B94)&gt;=5,'[1]Outside Edges'!$P94="Yes"),"Yes","No")</f>
        <v>No</v>
      </c>
      <c r="JR95" s="237" t="str">
        <f>IF(AND((RIGHT($JR$3,2)-'[1]Miter Profiles'!$AC$279-'[1]Outside Edges'!$B94)&gt;=5,'[1]Outside Edges'!$P94="Yes"),"Yes","No")</f>
        <v>Yes</v>
      </c>
      <c r="JS95" s="238" t="str">
        <f>IF(AND((RIGHT($JS$3,2)-'[1]Miter Profiles'!$AC$280-'[1]Outside Edges'!$B94)&gt;=5,'[1]Outside Edges'!$P94="Yes"),"Yes","No")</f>
        <v>Yes</v>
      </c>
      <c r="JT95" s="129" t="str">
        <f>IF(AND((RIGHT($JT$3,2)-'[1]Miter Profiles'!$AC$281-'[1]Outside Edges'!$B94)&gt;=5,'[1]Outside Edges'!$P94="Yes"),"Yes","No")</f>
        <v>No</v>
      </c>
      <c r="JU95" s="113" t="str">
        <f>IF(AND((RIGHT($JU$3,2)-'[1]Miter Profiles'!$AC$282-'[1]Outside Edges'!$B94)&gt;=5,'[1]Outside Edges'!$P94="Yes"),"Yes","No")</f>
        <v>Yes</v>
      </c>
      <c r="JV95" s="90" t="str">
        <f>IF(AND((RIGHT($JV$3,2)-'[1]Miter Profiles'!$AC$283-'[1]Outside Edges'!$B94)&gt;=5,'[1]Outside Edges'!$P94="Yes"),"Yes","No")</f>
        <v>Yes</v>
      </c>
      <c r="JW95" s="236" t="str">
        <f>IF(AND((RIGHT($JW$3,2)-'[1]Miter Profiles'!$AC$284-'[1]Outside Edges'!$B94)&gt;=5,'[1]Outside Edges'!$P94="Yes"),"Yes","No")</f>
        <v>Yes</v>
      </c>
      <c r="JX95" s="237" t="str">
        <f>IF(AND((RIGHT($JX$3,2)-'[1]Miter Profiles'!$AC$285-'[1]Outside Edges'!$B94)&gt;=5,'[1]Outside Edges'!$P94="Yes"),"Yes","No")</f>
        <v>Yes</v>
      </c>
      <c r="JY95" s="238" t="str">
        <f>IF(AND((RIGHT($JY$3,2)-'[1]Miter Profiles'!$AC$286-'[1]Outside Edges'!$B94)&gt;=5,'[1]Outside Edges'!$P94="Yes"),"Yes","No")</f>
        <v>Yes</v>
      </c>
      <c r="JZ95" s="129" t="str">
        <f>IF(AND((RIGHT($JZ$3,2)-'[1]Miter Profiles'!$AC$287-'[1]Outside Edges'!$B94)&gt;=5,'[1]Outside Edges'!$P94="Yes"),"Yes","No")</f>
        <v>Yes</v>
      </c>
      <c r="KA95" s="113" t="str">
        <f>IF(AND((RIGHT($KA$3,2)-'[1]Miter Profiles'!$AC$288-'[1]Outside Edges'!$B94)&gt;=5,'[1]Outside Edges'!$P94="Yes"),"Yes","No")</f>
        <v>Yes</v>
      </c>
      <c r="KB95" s="90" t="str">
        <f>IF(AND((RIGHT($KB$3,2)-'[1]Miter Profiles'!$AC$289-'[1]Outside Edges'!$B94)&gt;=5,'[1]Outside Edges'!$P94="Yes"),"Yes","No")</f>
        <v>Yes</v>
      </c>
      <c r="KC95" s="236" t="str">
        <f>IF(AND((RIGHT($KC$3,2)-'[1]Miter Profiles'!$AC$290-'[1]Outside Edges'!$B94)&gt;=5,'[1]Outside Edges'!$P94="Yes"),"Yes","No")</f>
        <v>Yes</v>
      </c>
      <c r="KD95" s="237" t="str">
        <f>IF(AND((RIGHT($KD$3,2)-'[1]Miter Profiles'!$AC$291-'[1]Outside Edges'!$B94)&gt;=5,'[1]Outside Edges'!$P94="Yes"),"Yes","No")</f>
        <v>Yes</v>
      </c>
      <c r="KE95" s="238" t="str">
        <f>IF(AND((RIGHT($KE$3,2)-'[1]Miter Profiles'!$AC$292-'[1]Outside Edges'!$B94)&gt;=5,'[1]Outside Edges'!$P94="Yes"),"Yes","No")</f>
        <v>Yes</v>
      </c>
      <c r="KF95" s="129" t="str">
        <f>IF(AND((RIGHT($KF$3,2)-'[1]Miter Profiles'!$AC$293-'[1]Outside Edges'!$B94)&gt;=5,'[1]Outside Edges'!$P94="Yes"),"Yes","No")</f>
        <v>Yes</v>
      </c>
      <c r="KG95" s="113" t="str">
        <f>IF(AND((RIGHT($KG$3,2)-'[1]Miter Profiles'!$AC$294-'[1]Outside Edges'!$B94)&gt;=5,'[1]Outside Edges'!$P94="Yes"),"Yes","No")</f>
        <v>Yes</v>
      </c>
      <c r="KH95" s="90" t="str">
        <f>IF(AND((RIGHT($KH$3,2)-'[1]Miter Profiles'!$AC$295-'[1]Outside Edges'!$B94)&gt;=5,'[1]Outside Edges'!$P94="Yes"),"Yes","No")</f>
        <v>Yes</v>
      </c>
      <c r="KI95" s="236" t="str">
        <f>IF(AND((RIGHT($KI$3,2)-'[1]Miter Profiles'!$AC$296-'[1]Outside Edges'!$B94)&gt;=5,'[1]Outside Edges'!$P94="Yes"),"Yes","No")</f>
        <v>Yes</v>
      </c>
      <c r="KJ95" s="237" t="str">
        <f>IF(AND((RIGHT($KJ$3,2)-'[1]Miter Profiles'!$AC$297-'[1]Outside Edges'!$B94)&gt;=5,'[1]Outside Edges'!$P94="Yes"),"Yes","No")</f>
        <v>Yes</v>
      </c>
      <c r="KK95" s="238" t="str">
        <f>IF(AND((RIGHT($KK$3,2)-'[1]Miter Profiles'!$AC$298-'[1]Outside Edges'!$B94)&gt;=5,'[1]Outside Edges'!$P94="Yes"),"Yes","No")</f>
        <v>Yes</v>
      </c>
      <c r="KL95" s="129" t="str">
        <f>IF(AND((RIGHT($KL$3,2)-'[1]Miter Profiles'!$AC$299-'[1]Outside Edges'!$B94)&gt;=5,'[1]Outside Edges'!$P94="Yes"),"Yes","No")</f>
        <v>Yes</v>
      </c>
      <c r="KM95" s="113" t="str">
        <f>IF(AND((RIGHT($KM$3,2)-'[1]Miter Profiles'!$AC$300-'[1]Outside Edges'!$B94)&gt;=5,'[1]Outside Edges'!$P94="Yes"),"Yes","No")</f>
        <v>Yes</v>
      </c>
      <c r="KN95" s="90" t="str">
        <f>IF(AND((RIGHT($KN$3,2)-'[1]Miter Profiles'!$AC$301-'[1]Outside Edges'!$B94)&gt;=5,'[1]Outside Edges'!$P94="Yes"),"Yes","No")</f>
        <v>Yes</v>
      </c>
      <c r="KO95" s="236" t="str">
        <f>IF(AND((RIGHT($KO$3,2)-'[1]Miter Profiles'!$AC$302-'[1]Outside Edges'!$B94)&gt;=5,'[1]Outside Edges'!$P94="Yes"),"Yes","No")</f>
        <v>Yes</v>
      </c>
      <c r="KP95" s="237" t="str">
        <f>IF(AND((RIGHT($KP$3,2)-'[1]Miter Profiles'!$AC$303-'[1]Outside Edges'!$B94)&gt;=5,'[1]Outside Edges'!$P94="Yes"),"Yes","No")</f>
        <v>Yes</v>
      </c>
      <c r="KQ95" s="238" t="str">
        <f>IF(AND((RIGHT($KQ$3,2)-'[1]Miter Profiles'!$AC$304-'[1]Outside Edges'!$B94)&gt;=5,'[1]Outside Edges'!$P94="Yes"),"Yes","No")</f>
        <v>Yes</v>
      </c>
      <c r="KR95" s="129" t="str">
        <f>IF(AND((RIGHT($KR$3,2)-'[1]Miter Profiles'!$AC$305-'[1]Outside Edges'!$B94)&gt;=5,'[1]Outside Edges'!$P94="Yes"),"Yes","No")</f>
        <v>Yes</v>
      </c>
      <c r="KS95" s="113" t="str">
        <f>IF(AND((RIGHT($KS$3,2)-'[1]Miter Profiles'!$AC$306-'[1]Outside Edges'!$B94)&gt;=5,'[1]Outside Edges'!$P94="Yes"),"Yes","No")</f>
        <v>Yes</v>
      </c>
      <c r="KT95" s="90" t="str">
        <f>IF(AND((RIGHT($KT$3,2)-'[1]Miter Profiles'!$AC$307-'[1]Outside Edges'!$B94)&gt;=5,'[1]Outside Edges'!$P94="Yes"),"Yes","No")</f>
        <v>Yes</v>
      </c>
      <c r="KU95" s="236" t="str">
        <f>IF(AND((RIGHT($KU$3,2)-'[1]Miter Profiles'!$AC$308-'[1]Outside Edges'!$B94)&gt;=5,'[1]Outside Edges'!$P94="Yes"),"Yes","No")</f>
        <v>Yes</v>
      </c>
      <c r="KV95" s="237" t="str">
        <f>IF(AND((RIGHT($KV$3,2)-'[1]Miter Profiles'!$AC$309-'[1]Outside Edges'!$B94)&gt;=5,'[1]Outside Edges'!$P94="Yes"),"Yes","No")</f>
        <v>Yes</v>
      </c>
      <c r="KW95" s="238" t="str">
        <f>IF(AND((RIGHT($KW$3,2)-'[1]Miter Profiles'!$AC$310-'[1]Outside Edges'!$B94)&gt;=5,'[1]Outside Edges'!$P94="Yes"),"Yes","No")</f>
        <v>Yes</v>
      </c>
      <c r="KX95" s="129" t="str">
        <f>IF(AND((RIGHT($KX$3,2)-'[1]Miter Profiles'!$AC$311-'[1]Outside Edges'!$B94)&gt;=5,'[1]Outside Edges'!$P94="Yes"),"Yes","No")</f>
        <v>Yes</v>
      </c>
      <c r="KY95" s="113" t="str">
        <f>IF(AND((RIGHT($KY$3,2)-'[1]Miter Profiles'!$AC$312-'[1]Outside Edges'!$B94)&gt;=5,'[1]Outside Edges'!$P94="Yes"),"Yes","No")</f>
        <v>Yes</v>
      </c>
      <c r="KZ95" s="90" t="str">
        <f>IF(AND((RIGHT($KZ$3,2)-'[1]Miter Profiles'!$AC$313-'[1]Outside Edges'!$B94)&gt;=5,'[1]Outside Edges'!$P94="Yes"),"Yes","No")</f>
        <v>Yes</v>
      </c>
      <c r="LA95" s="236" t="str">
        <f>IF(AND((RIGHT($LA$3,2)-'[1]Miter Profiles'!$AC$314-'[1]Outside Edges'!$B94)&gt;=5,'[1]Outside Edges'!$P94="Yes"),"Yes","No")</f>
        <v>Yes</v>
      </c>
      <c r="LB95" s="237" t="str">
        <f>IF(AND((RIGHT($LB$3,2)-'[1]Miter Profiles'!$AC$315-'[1]Outside Edges'!$B94)&gt;=5,'[1]Outside Edges'!$P94="Yes"),"Yes","No")</f>
        <v>Yes</v>
      </c>
      <c r="LC95" s="243" t="str">
        <f>IF(AND((RIGHT($LC$3,2)-'[1]Miter Profiles'!$AC$316-'[1]Outside Edges'!$B94)&gt;=5,'[1]Outside Edges'!$P94="Yes"),"Yes","No")</f>
        <v>Yes</v>
      </c>
      <c r="LD95" s="244" t="str">
        <f>IF(AND((RIGHT($LD$3,2)-'[1]Miter Profiles'!$AC$317-'[1]Outside Edges'!$B94)&gt;=5,'[1]Outside Edges'!$P94="Yes"),"Yes","No")</f>
        <v>Yes</v>
      </c>
      <c r="LE95" s="113" t="str">
        <f>IF(AND((RIGHT($LE$3,2)-'[1]Miter Profiles'!$AC$318-'[1]Outside Edges'!$B94)&gt;=5,'[1]Outside Edges'!$P94="Yes"),"Yes","No")</f>
        <v>Yes</v>
      </c>
      <c r="LF95" s="10" t="str">
        <f>IF(AND((RIGHT($LF$3,2)-'[1]Miter Profiles'!$AC$319-'[1]Outside Edges'!$B94)&gt;=5,'[1]Outside Edges'!$P94="Yes"),"Yes","No")</f>
        <v>Yes</v>
      </c>
      <c r="LG95" s="113" t="str">
        <f>IF(AND((RIGHT($LG$3,2)-'[1]Miter Profiles'!$AC$320-'[1]Outside Edges'!$B94)&gt;=5,'[1]Outside Edges'!$P94="Yes"),"Yes","No")</f>
        <v>Yes</v>
      </c>
      <c r="LH95" s="90" t="str">
        <f>IF(AND((RIGHT($LH$3,2)-'[1]Miter Profiles'!$AC$321-'[1]Outside Edges'!$B94)&gt;=5,'[1]Outside Edges'!$P94="Yes"),"Yes","No")</f>
        <v>Yes</v>
      </c>
      <c r="LI95" s="236" t="str">
        <f>IF(AND((RIGHT($LI$3,2)-'[1]Miter Profiles'!$AC$322-'[1]Outside Edges'!$B94)&gt;=5,'[1]Outside Edges'!$P94="Yes"),"Yes","No")</f>
        <v>Yes</v>
      </c>
      <c r="LJ95" s="237" t="str">
        <f>IF(AND((RIGHT($LJ$3,2)-'[1]Miter Profiles'!$AC$323-'[1]Outside Edges'!$B94)&gt;=5,'[1]Outside Edges'!$P94="Yes"),"Yes","No")</f>
        <v>Yes</v>
      </c>
      <c r="LK95" s="238" t="str">
        <f>IF(AND((RIGHT($LK$3,2)-'[1]Miter Profiles'!$AC$324-'[1]Outside Edges'!$B94)&gt;=5,'[1]Outside Edges'!$P94="Yes"),"Yes","No")</f>
        <v>Yes</v>
      </c>
      <c r="LL95" s="129" t="str">
        <f>IF(AND((RIGHT($LL$3,2)-'[1]Miter Profiles'!$AC$325-'[1]Outside Edges'!$B94)&gt;=5,'[1]Outside Edges'!$P94="Yes"),"Yes","No")</f>
        <v>Yes</v>
      </c>
      <c r="LM95" s="113" t="str">
        <f>IF(AND((RIGHT($LM$3,2)-'[1]Miter Profiles'!$AC$326-'[1]Outside Edges'!$B94)&gt;=5,'[1]Outside Edges'!$P94="Yes"),"Yes","No")</f>
        <v>Yes</v>
      </c>
      <c r="LN95" s="90" t="str">
        <f>IF(AND((RIGHT($LN$3,2)-'[1]Miter Profiles'!$AC$327-'[1]Outside Edges'!$B94)&gt;=5,'[1]Outside Edges'!$P94="Yes"),"Yes","No")</f>
        <v>Yes</v>
      </c>
      <c r="LO95" s="236" t="str">
        <f>IF(AND((RIGHT($LO$3,2)-'[1]Miter Profiles'!$AC$328-'[1]Outside Edges'!$B94)&gt;=5,'[1]Outside Edges'!$P94="Yes"),"Yes","No")</f>
        <v>Yes</v>
      </c>
      <c r="LP95" s="237" t="str">
        <f>IF(AND((RIGHT($LP$3,2)-'[1]Miter Profiles'!$AC$329-'[1]Outside Edges'!$B94)&gt;=5,'[1]Outside Edges'!$P94="Yes"),"Yes","No")</f>
        <v>Yes</v>
      </c>
      <c r="LQ95" s="238" t="str">
        <f>IF(AND((RIGHT($LQ$3,2)-'[1]Miter Profiles'!$AC$330-'[1]Outside Edges'!$B94)&gt;=5,'[1]Outside Edges'!$P94="Yes"),"Yes","No")</f>
        <v>Yes</v>
      </c>
      <c r="LR95" s="129" t="str">
        <f>IF(AND((RIGHT($LR$3,2)-'[1]Miter Profiles'!$AC$331-'[1]Outside Edges'!$B94)&gt;=5,'[1]Outside Edges'!$P94="Yes"),"Yes","No")</f>
        <v>Yes</v>
      </c>
      <c r="LS95" s="113" t="str">
        <f>IF(AND((RIGHT($LS$3,2)-'[1]Miter Profiles'!$AC$332-'[1]Outside Edges'!$B94)&gt;=5,'[1]Outside Edges'!$P94="Yes"),"Yes","No")</f>
        <v>Yes</v>
      </c>
      <c r="LT95" s="90" t="str">
        <f>IF(AND((RIGHT($LT$3,2)-'[1]Miter Profiles'!$AC$333-'[1]Outside Edges'!$B94)&gt;=5,'[1]Outside Edges'!$P94="Yes"),"Yes","No")</f>
        <v>Yes</v>
      </c>
    </row>
    <row r="96" spans="1:332" ht="15.75" customHeight="1" thickBot="1" x14ac:dyDescent="0.3">
      <c r="A96" s="8" t="str">
        <f>IF('[1]Outside Edges'!$A95&lt;&gt;"",'[1]Outside Edges'!$A95,"")</f>
        <v>D93</v>
      </c>
      <c r="B96" s="10" t="str">
        <f>IF(AND((RIGHT($B$3,2)-'[1]Miter Profiles'!$AC$3-'[1]Outside Edges'!$B95)&gt;=5,'[1]Outside Edges'!$P95="Yes"),"Yes","No")</f>
        <v>Yes</v>
      </c>
      <c r="C96" s="10" t="str">
        <f>IF(AND((RIGHT($C$3,2)-'[1]Miter Profiles'!$AC$4-'[1]Outside Edges'!$B95)&gt;=5,'[1]Outside Edges'!$P95="Yes"),"Yes","No")</f>
        <v>Yes</v>
      </c>
      <c r="D96" s="85" t="str">
        <f>IF(AND((RIGHT($D$3,2)-'[1]Miter Profiles'!$AC$5-'[1]Outside Edges'!$B95)&gt;=5,'[1]Outside Edges'!$P95="Yes"),"Yes","No")</f>
        <v>Yes</v>
      </c>
      <c r="E96" s="86" t="str">
        <f>IF(AND((RIGHT($E$3,2)-'[1]Miter Profiles'!$AC$6-'[1]Outside Edges'!$B95)&gt;=5,'[1]Outside Edges'!$P95="Yes"),"Yes","No")</f>
        <v>Yes</v>
      </c>
      <c r="F96" s="11" t="str">
        <f>IF(AND((RIGHT($F$3,2)-'[1]Miter Profiles'!$AC$7-'[1]Outside Edges'!$B95)&gt;=5,'[1]Outside Edges'!$P95="Yes"),"Yes","No")</f>
        <v>Yes</v>
      </c>
      <c r="G96" s="87" t="str">
        <f>IF(AND((RIGHT($G$3,2)-'[1]Miter Profiles'!$AC$8-'[1]Outside Edges'!$B95)&gt;=5,'[1]Outside Edges'!$P95="Yes"),"Yes","No")</f>
        <v>Yes</v>
      </c>
      <c r="H96" s="10" t="str">
        <f>IF(AND((RIGHT($H$3,2)-'[1]Miter Profiles'!$AC$9-'[1]Outside Edges'!$B95)&gt;=5,'[1]Outside Edges'!$P95="Yes"),"Yes","No")</f>
        <v>Yes</v>
      </c>
      <c r="I96" s="10" t="str">
        <f>IF(AND((RIGHT($I$3,2)-'[1]Miter Profiles'!$AC$10-'[1]Outside Edges'!$B95)&gt;=5,'[1]Outside Edges'!$P95="Yes"),"Yes","No")</f>
        <v>Yes</v>
      </c>
      <c r="J96" s="85" t="str">
        <f>IF(AND((RIGHT($J$3,2)-'[1]Miter Profiles'!$AC$11-'[1]Outside Edges'!$B95)&gt;=5,'[1]Outside Edges'!$P95="Yes"),"Yes","No")</f>
        <v>Yes</v>
      </c>
      <c r="K96" s="86" t="str">
        <f>IF(AND((RIGHT($K$3,2)-'[1]Miter Profiles'!$AC$12-'[1]Outside Edges'!$B95)&gt;=5,'[1]Outside Edges'!$P95="Yes"),"Yes","No")</f>
        <v>Yes</v>
      </c>
      <c r="L96" s="11" t="str">
        <f>IF(AND((RIGHT($L$3,2)-'[1]Miter Profiles'!$AC$13-'[1]Outside Edges'!$B95)&gt;=5,'[1]Outside Edges'!$P95="Yes"),"Yes","No")</f>
        <v>Yes</v>
      </c>
      <c r="M96" s="87" t="str">
        <f>IF(AND((RIGHT($M$3,2)-'[1]Miter Profiles'!$AC$14-'[1]Outside Edges'!$B95)&gt;=5,'[1]Outside Edges'!$P95="Yes"),"Yes","No")</f>
        <v>Yes</v>
      </c>
      <c r="N96" s="10" t="str">
        <f>IF(AND((RIGHT($N$3,2)-'[1]Miter Profiles'!$AC$15-'[1]Outside Edges'!$B95)&gt;=4,'[1]Outside Edges'!$P95="Yes"),"Yes","No")</f>
        <v>No</v>
      </c>
      <c r="O96" s="10" t="str">
        <f>IF(AND((RIGHT($O$3,2)-'[1]Miter Profiles'!$AC$16-'[1]Outside Edges'!$B95)&gt;=5,'[1]Outside Edges'!$P95="Yes"),"Yes","No")</f>
        <v>Yes</v>
      </c>
      <c r="P96" s="85" t="str">
        <f>IF(AND((RIGHT($P$3,2)-'[1]Miter Profiles'!$AC$17-'[1]Outside Edges'!$B95)&gt;=5,'[1]Outside Edges'!$P95="Yes"),"Yes","No")</f>
        <v>Yes</v>
      </c>
      <c r="Q96" s="86" t="str">
        <f>IF(AND((RIGHT($Q$3,2)-'[1]Miter Profiles'!$AC$18-'[1]Outside Edges'!$B95)&gt;=5,'[1]Outside Edges'!$P95="Yes"),"Yes","No")</f>
        <v>No</v>
      </c>
      <c r="R96" s="11" t="str">
        <f>IF(AND((RIGHT($R$3,2)-'[1]Miter Profiles'!$AC$19-'[1]Outside Edges'!$B95)&gt;=5,'[1]Outside Edges'!$P95="Yes"),"Yes","No")</f>
        <v>Yes</v>
      </c>
      <c r="S96" s="87" t="str">
        <f>IF(AND((RIGHT($S$3,2)-'[1]Miter Profiles'!$AC$20-'[1]Outside Edges'!$B95)&gt;=5,'[1]Outside Edges'!$P95="Yes"),"Yes","No")</f>
        <v>Yes</v>
      </c>
      <c r="T96" s="10" t="str">
        <f>IF(AND((RIGHT($T$3,2)-'[1]Miter Profiles'!$AC$21-'[1]Outside Edges'!$B95)&gt;=5,'[1]Outside Edges'!$P95="Yes"),"Yes","No")</f>
        <v>Yes</v>
      </c>
      <c r="U96" s="10" t="str">
        <f>IF(AND((RIGHT($U$3,2)-'[1]Miter Profiles'!$AC$22-'[1]Outside Edges'!$B95)&gt;=5,'[1]Outside Edges'!$P95="Yes"),"Yes","No")</f>
        <v>Yes</v>
      </c>
      <c r="V96" s="85" t="str">
        <f>IF(AND((RIGHT($V$3,2)-'[1]Miter Profiles'!$AC$23-'[1]Outside Edges'!$B95)&gt;=5,'[1]Outside Edges'!$P95="Yes"),"Yes","No")</f>
        <v>Yes</v>
      </c>
      <c r="W96" s="86" t="str">
        <f>IF(AND((RIGHT($W$3,2)-'[1]Miter Profiles'!$AC$24-'[1]Outside Edges'!$B95)&gt;=5,'[1]Outside Edges'!$P95="Yes"),"Yes","No")</f>
        <v>No</v>
      </c>
      <c r="X96" s="11" t="str">
        <f>IF(AND((RIGHT($X$3,2)-'[1]Miter Profiles'!$AC$25-'[1]Outside Edges'!$B95)&gt;=5,'[1]Outside Edges'!$P95="Yes"),"Yes","No")</f>
        <v>Yes</v>
      </c>
      <c r="Y96" s="87" t="str">
        <f>IF(AND((RIGHT($Y$3,2)-'[1]Miter Profiles'!$AC$26-'[1]Outside Edges'!$B95)&gt;=5,'[1]Outside Edges'!$P95="Yes"),"Yes","No")</f>
        <v>Yes</v>
      </c>
      <c r="Z96" s="10" t="str">
        <f>IF(AND((RIGHT($Z$3,2)-'[1]Miter Profiles'!$AC$27-'[1]Outside Edges'!$B95)&gt;=5,'[1]Outside Edges'!$P95="Yes"),"Yes","No")</f>
        <v>Yes</v>
      </c>
      <c r="AA96" s="10" t="str">
        <f>IF(AND((RIGHT($AA$3,2)-'[1]Miter Profiles'!$AC$28-'[1]Outside Edges'!$B95)&gt;=5,'[1]Outside Edges'!$P95="Yes"),"Yes","No")</f>
        <v>Yes</v>
      </c>
      <c r="AB96" s="85" t="str">
        <f>IF(AND((RIGHT($AB$3,2)-'[1]Miter Profiles'!$AC$29-'[1]Outside Edges'!$B95)&gt;=5,'[1]Outside Edges'!$P95="Yes"),"Yes","No")</f>
        <v>Yes</v>
      </c>
      <c r="AC96" s="86" t="str">
        <f>IF(AND((RIGHT($AC$3,2)-'[1]Miter Profiles'!$AC$30-'[1]Outside Edges'!$B95)&gt;=5,'[1]Outside Edges'!$P95="Yes"),"Yes","No")</f>
        <v>Yes</v>
      </c>
      <c r="AD96" s="11" t="str">
        <f>IF(AND((RIGHT($AD$3,2)-'[1]Miter Profiles'!$AC$31-'[1]Outside Edges'!$B95)&gt;=5,'[1]Outside Edges'!$P95="Yes"),"Yes","No")</f>
        <v>Yes</v>
      </c>
      <c r="AE96" s="87" t="str">
        <f>IF(AND((RIGHT($AE$3,2)-'[1]Miter Profiles'!$AC$32-'[1]Outside Edges'!$B95)&gt;=5,'[1]Outside Edges'!$P95="Yes"),"Yes","No")</f>
        <v>Yes</v>
      </c>
      <c r="AF96" s="10" t="str">
        <f>IF(AND((RIGHT($AF$3,2)-'[1]Miter Profiles'!$AC$33-'[1]Outside Edges'!$B95)&gt;=5,'[1]Outside Edges'!$P95="Yes"),"Yes","No")</f>
        <v>Yes</v>
      </c>
      <c r="AG96" s="10" t="str">
        <f>IF(AND((RIGHT($AG$3,2)-'[1]Miter Profiles'!$AC$34-'[1]Outside Edges'!$B95)&gt;=5,'[1]Outside Edges'!$P95="Yes"),"Yes","No")</f>
        <v>Yes</v>
      </c>
      <c r="AH96" s="85" t="str">
        <f>IF(AND((RIGHT($AH$3,2)-'[1]Miter Profiles'!$AC$35-'[1]Outside Edges'!$B95)&gt;=5,'[1]Outside Edges'!$P95="Yes"),"Yes","No")</f>
        <v>Yes</v>
      </c>
      <c r="AI96" s="86" t="str">
        <f>IF(AND((RIGHT($AI$3,2)-'[1]Miter Profiles'!$AC$36-'[1]Outside Edges'!$B95)&gt;=5,'[1]Outside Edges'!$P95="Yes"),"Yes","No")</f>
        <v>Yes</v>
      </c>
      <c r="AJ96" s="11" t="str">
        <f>IF(AND((RIGHT($AJ$3,2)-'[1]Miter Profiles'!$AC$37-'[1]Outside Edges'!$B95)&gt;=5,'[1]Outside Edges'!$P95="Yes"),"Yes","No")</f>
        <v>Yes</v>
      </c>
      <c r="AK96" s="87" t="str">
        <f>IF(AND((RIGHT($AK$3,2)-'[1]Miter Profiles'!$AC$38-'[1]Outside Edges'!$B95)&gt;=5,'[1]Outside Edges'!$P95="Yes"),"Yes","No")</f>
        <v>Yes</v>
      </c>
      <c r="AL96" s="10" t="str">
        <f>IF(AND((RIGHT($AL$3,2)-'[1]Miter Profiles'!$AC$39-'[1]Outside Edges'!$B95)&gt;=5,'[1]Outside Edges'!$P95="Yes"),"Yes","No")</f>
        <v>Yes</v>
      </c>
      <c r="AM96" s="10" t="str">
        <f>IF(AND((RIGHT($AM$3,2)-'[1]Miter Profiles'!$AC$40-'[1]Outside Edges'!$B95)&gt;=5,'[1]Outside Edges'!$P95="Yes"),"Yes","No")</f>
        <v>Yes</v>
      </c>
      <c r="AN96" s="85" t="str">
        <f>IF(AND((RIGHT($AN$3,2)-'[1]Miter Profiles'!$AC$41-'[1]Outside Edges'!$B95)&gt;=5,'[1]Outside Edges'!$P95="Yes"),"Yes","No")</f>
        <v>Yes</v>
      </c>
      <c r="AO96" s="86" t="str">
        <f>IF(AND((RIGHT($AO$3,2)-'[1]Miter Profiles'!$AC$42-'[1]Outside Edges'!$B95)&gt;=5,'[1]Outside Edges'!$P95="Yes"),"Yes","No")</f>
        <v>Yes</v>
      </c>
      <c r="AP96" s="11" t="str">
        <f>IF(AND((RIGHT($AP$3,2)-'[1]Miter Profiles'!$AC$43-'[1]Outside Edges'!$B95)&gt;=5,'[1]Outside Edges'!$P95="Yes"),"Yes","No")</f>
        <v>Yes</v>
      </c>
      <c r="AQ96" s="87" t="str">
        <f>IF(AND((RIGHT($AQ$3,2)-'[1]Miter Profiles'!$AC$44-'[1]Outside Edges'!$B95)&gt;=5,'[1]Outside Edges'!$P95="Yes"),"Yes","No")</f>
        <v>Yes</v>
      </c>
      <c r="AR96" s="10" t="str">
        <f>IF(AND((RIGHT($AR$3,2)-'[1]Miter Profiles'!$AC$45-'[1]Outside Edges'!$B95)&gt;=5,'[1]Outside Edges'!$P95="Yes"),"Yes","No")</f>
        <v>Yes</v>
      </c>
      <c r="AS96" s="10" t="str">
        <f>IF(AND((RIGHT($AS$3,2)-'[1]Miter Profiles'!$AC$46-'[1]Outside Edges'!$B95)&gt;=5,'[1]Outside Edges'!$P95="Yes"),"Yes","No")</f>
        <v>Yes</v>
      </c>
      <c r="AT96" s="85" t="str">
        <f>IF(AND((RIGHT($AT$3,2)-'[1]Miter Profiles'!$AC$47-'[1]Outside Edges'!$B95)&gt;=5,'[1]Outside Edges'!$P95="Yes"),"Yes","No")</f>
        <v>Yes</v>
      </c>
      <c r="AU96" s="86" t="str">
        <f>IF(AND((RIGHT($AU$3,2)-'[1]Miter Profiles'!$AC$48-'[1]Outside Edges'!$B95)&gt;=5,'[1]Outside Edges'!$P95="Yes"),"Yes","No")</f>
        <v>Yes</v>
      </c>
      <c r="AV96" s="11" t="str">
        <f>IF(AND((RIGHT($AV$3,2)-'[1]Miter Profiles'!$AC$49-'[1]Outside Edges'!$B95)&gt;=5,'[1]Outside Edges'!$P95="Yes"),"Yes","No")</f>
        <v>Yes</v>
      </c>
      <c r="AW96" s="87" t="str">
        <f>IF(AND((RIGHT($AW$3,2)-'[1]Miter Profiles'!$AC$50-'[1]Outside Edges'!$B95)&gt;=5,'[1]Outside Edges'!$P95="Yes"),"Yes","No")</f>
        <v>Yes</v>
      </c>
      <c r="AX96" s="10" t="str">
        <f>IF(AND((RIGHT($AX$3,2)-'[1]Miter Profiles'!$AC$51-'[1]Outside Edges'!$B95)&gt;=5,'[1]Outside Edges'!$P95="Yes"),"Yes","No")</f>
        <v>Yes</v>
      </c>
      <c r="AY96" s="10" t="str">
        <f>IF(AND((RIGHT($AY$3,2)-'[1]Miter Profiles'!$AC$52-'[1]Outside Edges'!$B95)&gt;=5,'[1]Outside Edges'!$P95="Yes"),"Yes","No")</f>
        <v>Yes</v>
      </c>
      <c r="AZ96" s="85" t="str">
        <f>IF(AND((RIGHT($AZ$3,2)-'[1]Miter Profiles'!$AC$53-'[1]Outside Edges'!$B95)&gt;=5,'[1]Outside Edges'!$P95="Yes"),"Yes","No")</f>
        <v>Yes</v>
      </c>
      <c r="BA96" s="86" t="str">
        <f>IF(AND((RIGHT($BA$3,2)-'[1]Miter Profiles'!$AC$54-'[1]Outside Edges'!$B95)&gt;=5,'[1]Outside Edges'!$P95="Yes"),"Yes","No")</f>
        <v>Yes</v>
      </c>
      <c r="BB96" s="11" t="str">
        <f>IF(AND((RIGHT($BB$3,2)-'[1]Miter Profiles'!$AC$55-'[1]Outside Edges'!$B95)&gt;=5,'[1]Outside Edges'!$P95="Yes"),"Yes","No")</f>
        <v>Yes</v>
      </c>
      <c r="BC96" s="87" t="str">
        <f>IF(AND((RIGHT($BC$3,2)-'[1]Miter Profiles'!$AC$56-'[1]Outside Edges'!$B95)&gt;=5,'[1]Outside Edges'!$P95="Yes"),"Yes","No")</f>
        <v>Yes</v>
      </c>
      <c r="BD96" s="10" t="str">
        <f>IF(AND((RIGHT($BD$3,2)-'[1]Miter Profiles'!$AC$57-'[1]Outside Edges'!$B95)&gt;=5,'[1]Outside Edges'!$P95="Yes"),"Yes","No")</f>
        <v>Yes</v>
      </c>
      <c r="BE96" s="10" t="str">
        <f>IF(AND((RIGHT($BE$3,2)-'[1]Miter Profiles'!$AC$58-'[1]Outside Edges'!$B95)&gt;=5,'[1]Outside Edges'!$P95="Yes"),"Yes","No")</f>
        <v>Yes</v>
      </c>
      <c r="BF96" s="85" t="str">
        <f>IF(AND((RIGHT($BF$3,2)-'[1]Miter Profiles'!$AC$59-'[1]Outside Edges'!$B95)&gt;=5,'[1]Outside Edges'!$P95="Yes"),"Yes","No")</f>
        <v>Yes</v>
      </c>
      <c r="BG96" s="86" t="str">
        <f>IF(AND((RIGHT($BG$3,2)-'[1]Miter Profiles'!$AC$60-'[1]Outside Edges'!$B95)&gt;=5,'[1]Outside Edges'!$P95="Yes"),"Yes","No")</f>
        <v>Yes</v>
      </c>
      <c r="BH96" s="11" t="str">
        <f>IF(AND((RIGHT($BH$3,2)-'[1]Miter Profiles'!$AC$61-'[1]Outside Edges'!$B95)&gt;=5,'[1]Outside Edges'!$P95="Yes"),"Yes","No")</f>
        <v>Yes</v>
      </c>
      <c r="BI96" s="87" t="str">
        <f>IF(AND((RIGHT($BI$3,2)-'[1]Miter Profiles'!$AC$62-'[1]Outside Edges'!$B95)&gt;=5,'[1]Outside Edges'!$P95="Yes"),"Yes","No")</f>
        <v>Yes</v>
      </c>
      <c r="BJ96" s="10" t="str">
        <f>IF(AND((RIGHT($BJ$3,2)-'[1]Miter Profiles'!$AC$63-'[1]Outside Edges'!$B95)&gt;=5,'[1]Outside Edges'!$P95="Yes"),"Yes","No")</f>
        <v>Yes</v>
      </c>
      <c r="BK96" s="10" t="str">
        <f>IF(AND((RIGHT($BK$3,2)-'[1]Miter Profiles'!$AC$64-'[1]Outside Edges'!$B95)&gt;=5,'[1]Outside Edges'!$P95="Yes"),"Yes","No")</f>
        <v>Yes</v>
      </c>
      <c r="BL96" s="85" t="str">
        <f>IF(AND((RIGHT($BL$3,2)-'[1]Miter Profiles'!$AC$65-'[1]Outside Edges'!$B95)&gt;=5,'[1]Outside Edges'!$P95="Yes"),"Yes","No")</f>
        <v>Yes</v>
      </c>
      <c r="BM96" s="86" t="str">
        <f>IF(AND((RIGHT($BM$3,2)-'[1]Miter Profiles'!$AC$66-'[1]Outside Edges'!$B95)&gt;=5,'[1]Outside Edges'!$P95="Yes"),"Yes","No")</f>
        <v>Yes</v>
      </c>
      <c r="BN96" s="11" t="str">
        <f>IF(AND((RIGHT($BN$3,2)-'[1]Miter Profiles'!$AC$67-'[1]Outside Edges'!$B95)&gt;=5,'[1]Outside Edges'!$P95="Yes"),"Yes","No")</f>
        <v>Yes</v>
      </c>
      <c r="BO96" s="87" t="str">
        <f>IF(AND((RIGHT($BO$3,2)-'[1]Miter Profiles'!$AC$68-'[1]Outside Edges'!$B95)&gt;=5,'[1]Outside Edges'!$P95="Yes"),"Yes","No")</f>
        <v>Yes</v>
      </c>
      <c r="BP96" s="10" t="str">
        <f>IF(AND((RIGHT($BP$3,2)-'[1]Miter Profiles'!$AC$69-'[1]Outside Edges'!$B95)&gt;=5,'[1]Outside Edges'!$P95="Yes"),"Yes","No")</f>
        <v>Yes</v>
      </c>
      <c r="BQ96" s="10" t="str">
        <f>IF(AND((RIGHT($BQ$3,2)-'[1]Miter Profiles'!$AC$70-'[1]Outside Edges'!$B95)&gt;=5,'[1]Outside Edges'!$P95="Yes"),"Yes","No")</f>
        <v>Yes</v>
      </c>
      <c r="BR96" s="85" t="str">
        <f>IF(AND((RIGHT($BR$3,2)-'[1]Miter Profiles'!$AC$71-'[1]Outside Edges'!$B95)&gt;=5,'[1]Outside Edges'!$P95="Yes"),"Yes","No")</f>
        <v>Yes</v>
      </c>
      <c r="BS96" s="86" t="str">
        <f>IF(AND((RIGHT($BS$3,2)-'[1]Miter Profiles'!$AC$72-'[1]Outside Edges'!$B95)&gt;=5,'[1]Outside Edges'!$P95="Yes"),"Yes","No")</f>
        <v>Yes</v>
      </c>
      <c r="BT96" s="11" t="str">
        <f>IF(AND((RIGHT($BT$3,2)-'[1]Miter Profiles'!$AC$73-'[1]Outside Edges'!$B95)&gt;=5,'[1]Outside Edges'!$P95="Yes"),"Yes","No")</f>
        <v>Yes</v>
      </c>
      <c r="BU96" s="87" t="str">
        <f>IF(AND((RIGHT($BU$3,2)-'[1]Miter Profiles'!$AC$74-'[1]Outside Edges'!$B95)&gt;=5,'[1]Outside Edges'!$P95="Yes"),"Yes","No")</f>
        <v>Yes</v>
      </c>
      <c r="BV96" s="10" t="str">
        <f>IF(AND((RIGHT($BV$3,2)-'[1]Miter Profiles'!$AC$75-'[1]Outside Edges'!$B95)&gt;=5,'[1]Outside Edges'!$P95="Yes"),"Yes","No")</f>
        <v>Yes</v>
      </c>
      <c r="BW96" s="10" t="str">
        <f>IF(AND((RIGHT($BW$3,2)-'[1]Miter Profiles'!$AC$76-'[1]Outside Edges'!$B95)&gt;=5,'[1]Outside Edges'!$P95="Yes"),"Yes","No")</f>
        <v>Yes</v>
      </c>
      <c r="BX96" s="85" t="str">
        <f>IF(AND((RIGHT($BX$3,2)-'[1]Miter Profiles'!$AC$77-'[1]Outside Edges'!$B95)&gt;=5,'[1]Outside Edges'!$P95="Yes"),"Yes","No")</f>
        <v>Yes</v>
      </c>
      <c r="BY96" s="86" t="str">
        <f>IF(AND((RIGHT($BY$3,2)-'[1]Miter Profiles'!$AC$78-'[1]Outside Edges'!$B95)&gt;=5,'[1]Outside Edges'!$P95="Yes"),"Yes","No")</f>
        <v>Yes</v>
      </c>
      <c r="BZ96" s="11" t="str">
        <f>IF(AND((RIGHT($BZ$3,2)-'[1]Miter Profiles'!$AC$79-'[1]Outside Edges'!$B95)&gt;=5,'[1]Outside Edges'!$P95="Yes"),"Yes","No")</f>
        <v>Yes</v>
      </c>
      <c r="CA96" s="87" t="str">
        <f>IF(AND((RIGHT($CA$3,2)-'[1]Miter Profiles'!$AC$80-'[1]Outside Edges'!$B95)&gt;=5,'[1]Outside Edges'!$P95="Yes"),"Yes","No")</f>
        <v>Yes</v>
      </c>
      <c r="CB96" s="10" t="str">
        <f>IF(AND((RIGHT($CB$3,2)-'[1]Miter Profiles'!$AC$81-'[1]Outside Edges'!$B95)&gt;=5,'[1]Outside Edges'!$P95="Yes"),"Yes","No")</f>
        <v>Yes</v>
      </c>
      <c r="CC96" s="10" t="str">
        <f>IF(AND((RIGHT($CC$3,2)-'[1]Miter Profiles'!$AC$82-'[1]Outside Edges'!$B95)&gt;=5,'[1]Outside Edges'!$P95="Yes"),"Yes","No")</f>
        <v>Yes</v>
      </c>
      <c r="CD96" s="85" t="str">
        <f>IF(AND((RIGHT($CD$3,2)-'[1]Miter Profiles'!$AC$83-'[1]Outside Edges'!$B95)&gt;=5,'[1]Outside Edges'!$P95="Yes"),"Yes","No")</f>
        <v>Yes</v>
      </c>
      <c r="CE96" s="86" t="str">
        <f>IF(AND((RIGHT($CE$3,2)-'[1]Miter Profiles'!$AC$84-'[1]Outside Edges'!$B95)&gt;=5,'[1]Outside Edges'!$P95="Yes"),"Yes","No")</f>
        <v>Yes</v>
      </c>
      <c r="CF96" s="11" t="str">
        <f>IF(AND((RIGHT($CF$3,2)-'[1]Miter Profiles'!$AC$85-'[1]Outside Edges'!$B95)&gt;=5,'[1]Outside Edges'!$P95="Yes"),"Yes","No")</f>
        <v>Yes</v>
      </c>
      <c r="CG96" s="87" t="str">
        <f>IF(AND((RIGHT($CG$3,2)-'[1]Miter Profiles'!$AC$86-'[1]Outside Edges'!$B95)&gt;=5,'[1]Outside Edges'!$P95="Yes"),"Yes","No")</f>
        <v>Yes</v>
      </c>
      <c r="CH96" s="10" t="str">
        <f>IF(AND((RIGHT($CH$3,2)-'[1]Miter Profiles'!$AC$87-'[1]Outside Edges'!$B95)&gt;=5,'[1]Outside Edges'!$P95="Yes"),"Yes","No")</f>
        <v>Yes</v>
      </c>
      <c r="CI96" s="10" t="str">
        <f>IF(AND((RIGHT($CI$3,2)-'[1]Miter Profiles'!$AC$88-'[1]Outside Edges'!$B95)&gt;=5,'[1]Outside Edges'!$P95="Yes"),"Yes","No")</f>
        <v>Yes</v>
      </c>
      <c r="CJ96" s="85" t="str">
        <f>IF(AND((RIGHT($CJ$3,2)-'[1]Miter Profiles'!$AC$89-'[1]Outside Edges'!$B95)&gt;=5,'[1]Outside Edges'!$P95="Yes"),"Yes","No")</f>
        <v>Yes</v>
      </c>
      <c r="CK96" s="86" t="str">
        <f>IF(AND((RIGHT($CK$3,2)-'[1]Miter Profiles'!$AC$90-'[1]Outside Edges'!$B95)&gt;=5,'[1]Outside Edges'!$P95="Yes"),"Yes","No")</f>
        <v>Yes</v>
      </c>
      <c r="CL96" s="11" t="str">
        <f>IF(AND((RIGHT($CL$3,2)-'[1]Miter Profiles'!$AC$91-'[1]Outside Edges'!$B95)&gt;=5,'[1]Outside Edges'!$P95="Yes"),"Yes","No")</f>
        <v>Yes</v>
      </c>
      <c r="CM96" s="87" t="str">
        <f>IF(AND((RIGHT($CM$3,2)-'[1]Miter Profiles'!$AC$92-'[1]Outside Edges'!$B95)&gt;=5,'[1]Outside Edges'!$P95="Yes"),"Yes","No")</f>
        <v>Yes</v>
      </c>
      <c r="CN96" s="10" t="str">
        <f>IF(AND((RIGHT(CN$3,2)-'[1]Miter Profiles'!$AC$93-'[1]Outside Edges'!$B95)&gt;=5,'[1]Outside Edges'!$P95="Yes"),"Yes","No")</f>
        <v>No</v>
      </c>
      <c r="CO96" s="10" t="str">
        <f>IF(AND((RIGHT(CO$3,2)-'[1]Miter Profiles'!$AC$94-'[1]Outside Edges'!$B95)&gt;=5,'[1]Outside Edges'!$P95="Yes"),"Yes","No")</f>
        <v>Yes</v>
      </c>
      <c r="CP96" s="85" t="str">
        <f>IF(AND((RIGHT(CP$3,2)-'[1]Miter Profiles'!$AC$95-'[1]Outside Edges'!$B95)&gt;=5,'[1]Outside Edges'!$P95="Yes"),"Yes","No")</f>
        <v>Yes</v>
      </c>
      <c r="CQ96" s="86" t="str">
        <f>IF(AND((RIGHT(CQ$3,2)-'[1]Miter Profiles'!$AC$96-'[1]Outside Edges'!$B95)&gt;=5,'[1]Outside Edges'!$P95="Yes"),"Yes","No")</f>
        <v>Yes</v>
      </c>
      <c r="CR96" s="11" t="str">
        <f>IF(AND((RIGHT(CR$3,2)-'[1]Miter Profiles'!$AC$97-'[1]Outside Edges'!$B95)&gt;=5,'[1]Outside Edges'!$P95="Yes"),"Yes","No")</f>
        <v>Yes</v>
      </c>
      <c r="CS96" s="87" t="str">
        <f>IF(AND((RIGHT(CS$3,2)-'[1]Miter Profiles'!$AC$98-'[1]Outside Edges'!$B95)&gt;=5,'[1]Outside Edges'!$P95="Yes"),"Yes","No")</f>
        <v>Yes</v>
      </c>
      <c r="CT96" s="10" t="str">
        <f>IF(AND((RIGHT($CT$3,2)-'[1]Miter Profiles'!$AC$99-'[1]Outside Edges'!$B95)&gt;=5,'[1]Outside Edges'!$P95="Yes"),"Yes","No")</f>
        <v>Yes</v>
      </c>
      <c r="CU96" s="10" t="str">
        <f>IF(AND((RIGHT($CU$3,2)-'[1]Miter Profiles'!$AC$100-'[1]Outside Edges'!$B95)&gt;=5,'[1]Outside Edges'!$P95="Yes"),"Yes","No")</f>
        <v>Yes</v>
      </c>
      <c r="CV96" s="85" t="str">
        <f>IF(AND((RIGHT($CV$3,2)-'[1]Miter Profiles'!$AC$101-'[1]Outside Edges'!$B95)&gt;=5,'[1]Outside Edges'!$P95="Yes"),"Yes","No")</f>
        <v>Yes</v>
      </c>
      <c r="CW96" s="86" t="str">
        <f>IF(AND((RIGHT($CW$3,2)-'[1]Miter Profiles'!$AC$102-'[1]Outside Edges'!$B95)&gt;=5,'[1]Outside Edges'!$P95="Yes"),"Yes","No")</f>
        <v>Yes</v>
      </c>
      <c r="CX96" s="11" t="str">
        <f>IF(AND((RIGHT($CX$3,2)-'[1]Miter Profiles'!$AC$103-'[1]Outside Edges'!$B95)&gt;=5,'[1]Outside Edges'!$P95="Yes"),"Yes","No")</f>
        <v>Yes</v>
      </c>
      <c r="CY96" s="87" t="str">
        <f>IF(AND((RIGHT($CY$3,2)-'[1]Miter Profiles'!$AC$104-'[1]Outside Edges'!$B95)&gt;=5,'[1]Outside Edges'!$P95="Yes"),"Yes","No")</f>
        <v>Yes</v>
      </c>
      <c r="CZ96" s="10" t="str">
        <f>IF(AND((RIGHT($CZ$3,2)-'[1]Miter Profiles'!$AC$105-'[1]Outside Edges'!$B95)&gt;=5,'[1]Outside Edges'!$P95="Yes"),"Yes","No")</f>
        <v>No</v>
      </c>
      <c r="DA96" s="10" t="str">
        <f>IF(AND((RIGHT($DA$3,2)-'[1]Miter Profiles'!$AC$106-'[1]Outside Edges'!$B95)&gt;=5,'[1]Outside Edges'!$P95="Yes"),"Yes","No")</f>
        <v>No</v>
      </c>
      <c r="DB96" s="85" t="str">
        <f>IF(AND((RIGHT($DB$3,2)-'[1]Miter Profiles'!$AC$107-'[1]Outside Edges'!$B95)&gt;=5,'[1]Outside Edges'!$P95="Yes"),"Yes","No")</f>
        <v>No</v>
      </c>
      <c r="DC96" s="86" t="str">
        <f>IF(AND((RIGHT($DC$3,2)-'[1]Miter Profiles'!$AC$108-'[1]Outside Edges'!$B95)&gt;=5,'[1]Outside Edges'!$P95="Yes"),"Yes","No")</f>
        <v>No</v>
      </c>
      <c r="DD96" s="11" t="str">
        <f>IF(AND((RIGHT($DD$3,2)-'[1]Miter Profiles'!$AC$109-'[1]Outside Edges'!$B95)&gt;=5,'[1]Outside Edges'!$P95="Yes"),"Yes","No")</f>
        <v>Yes</v>
      </c>
      <c r="DE96" s="87" t="str">
        <f>IF(AND((RIGHT($DE$3,2)-'[1]Miter Profiles'!$AC$110-'[1]Outside Edges'!$B95)&gt;=5,'[1]Outside Edges'!$P95="Yes"),"Yes","No")</f>
        <v>Yes</v>
      </c>
      <c r="DF96" s="10" t="str">
        <f>IF(AND((RIGHT($DF$3,2)-'[1]Miter Profiles'!$AC$111-'[1]Outside Edges'!$B95)&gt;=5,'[1]Outside Edges'!$P95="Yes"),"Yes","No")</f>
        <v>Yes</v>
      </c>
      <c r="DG96" s="10" t="str">
        <f>IF(AND((RIGHT($DG$3,2)-'[1]Miter Profiles'!$AC$112-'[1]Outside Edges'!$B95)&gt;=5,'[1]Outside Edges'!$P95="Yes"),"Yes","No")</f>
        <v>Yes</v>
      </c>
      <c r="DH96" s="85" t="str">
        <f>IF(AND((RIGHT($DH$3,2)-'[1]Miter Profiles'!$AC$113-'[1]Outside Edges'!$B95)&gt;=5,'[1]Outside Edges'!$P95="Yes"),"Yes","No")</f>
        <v>Yes</v>
      </c>
      <c r="DI96" s="86" t="str">
        <f>IF(AND((RIGHT($DI$3,2)-'[1]Miter Profiles'!$AC$114-'[1]Outside Edges'!$B95)&gt;=5,'[1]Outside Edges'!$P95="Yes"),"Yes","No")</f>
        <v>Yes</v>
      </c>
      <c r="DJ96" s="11" t="str">
        <f>IF(AND((RIGHT($DJ$3,2)-'[1]Miter Profiles'!$AC$115-'[1]Outside Edges'!$B95)&gt;=5,'[1]Outside Edges'!$P95="Yes"),"Yes","No")</f>
        <v>Yes</v>
      </c>
      <c r="DK96" s="87" t="str">
        <f>IF(AND((RIGHT($DK$3,2)-'[1]Miter Profiles'!$AC$116-'[1]Outside Edges'!$B95)&gt;=5,'[1]Outside Edges'!$P95="Yes"),"Yes","No")</f>
        <v>Yes</v>
      </c>
      <c r="DL96" s="10" t="str">
        <f>IF(AND((RIGHT($DL$3,2)-'[1]Miter Profiles'!$AC$117-'[1]Outside Edges'!$B95)&gt;=5,'[1]Outside Edges'!$P95="Yes"),"Yes","No")</f>
        <v>Yes</v>
      </c>
      <c r="DM96" s="10" t="str">
        <f>IF(AND((RIGHT($DM$3,2)-'[1]Miter Profiles'!$AC$118-'[1]Outside Edges'!$B95)&gt;=5,'[1]Outside Edges'!$P95="Yes"),"Yes","No")</f>
        <v>Yes</v>
      </c>
      <c r="DN96" s="85" t="str">
        <f>IF(AND((RIGHT($DN$3,2)-'[1]Miter Profiles'!$AC$119-'[1]Outside Edges'!$B95)&gt;=5,'[1]Outside Edges'!$P95="Yes"),"Yes","No")</f>
        <v>Yes</v>
      </c>
      <c r="DO96" s="86" t="str">
        <f>IF(AND((RIGHT($DO$3,2)-'[1]Miter Profiles'!$AC$120-'[1]Outside Edges'!$B95)&gt;=5,'[1]Outside Edges'!$P95="Yes"),"Yes","No")</f>
        <v>No</v>
      </c>
      <c r="DP96" s="11" t="str">
        <f>IF(AND((RIGHT($DP$3,2)-'[1]Miter Profiles'!$AC$121-'[1]Outside Edges'!$B95)&gt;=5,'[1]Outside Edges'!$P95="Yes"),"Yes","No")</f>
        <v>Yes</v>
      </c>
      <c r="DQ96" s="87" t="str">
        <f>IF(AND((RIGHT($DQ$3,2)-'[1]Miter Profiles'!$AC$122-'[1]Outside Edges'!$B95)&gt;=5,'[1]Outside Edges'!$P95="Yes"),"Yes","No")</f>
        <v>Yes</v>
      </c>
      <c r="DR96" s="10" t="str">
        <f>IF(AND((RIGHT($DR$3,2)-'[1]Miter Profiles'!$AC$123-'[1]Outside Edges'!$B95)&gt;=5,'[1]Outside Edges'!$P95="Yes"),"Yes","No")</f>
        <v>Yes</v>
      </c>
      <c r="DS96" s="10" t="str">
        <f>IF(AND((RIGHT($DS$3,2)-'[1]Miter Profiles'!$AC$124-'[1]Outside Edges'!$B95)&gt;=5,'[1]Outside Edges'!$P95="Yes"),"Yes","No")</f>
        <v>Yes</v>
      </c>
      <c r="DT96" s="85" t="str">
        <f>IF(AND((RIGHT($DT$3,2)-'[1]Miter Profiles'!$AC$125-'[1]Outside Edges'!$B95)&gt;=5,'[1]Outside Edges'!$P95="Yes"),"Yes","No")</f>
        <v>Yes</v>
      </c>
      <c r="DU96" s="86" t="str">
        <f>IF(AND((RIGHT($DU$3,2)-'[1]Miter Profiles'!$AC$126-'[1]Outside Edges'!$B95)&gt;=5,'[1]Outside Edges'!$P95="Yes"),"Yes","No")</f>
        <v>Yes</v>
      </c>
      <c r="DV96" s="11" t="str">
        <f>IF(AND((RIGHT($DV$3,2)-'[1]Miter Profiles'!$AC$127-'[1]Outside Edges'!$B95)&gt;=5,'[1]Outside Edges'!$P95="Yes"),"Yes","No")</f>
        <v>Yes</v>
      </c>
      <c r="DW96" s="87" t="str">
        <f>IF(AND((RIGHT($DW$3,2)-'[1]Miter Profiles'!$AC$128-'[1]Outside Edges'!$B95)&gt;=5,'[1]Outside Edges'!$P95="Yes"),"Yes","No")</f>
        <v>Yes</v>
      </c>
      <c r="DX96" s="10" t="str">
        <f>IF(AND((RIGHT($DX$3,2)-'[1]Miter Profiles'!$AC$129-'[1]Outside Edges'!$B95)&gt;=5,'[1]Outside Edges'!$P95="Yes"),"Yes","No")</f>
        <v>Yes</v>
      </c>
      <c r="DY96" s="10" t="str">
        <f>IF(AND((RIGHT($DY$3,2)-'[1]Miter Profiles'!$AC$130-'[1]Outside Edges'!$B95)&gt;=5,'[1]Outside Edges'!$P95="Yes"),"Yes","No")</f>
        <v>Yes</v>
      </c>
      <c r="DZ96" s="85" t="str">
        <f>IF(AND((RIGHT($DZ$3,2)-'[1]Miter Profiles'!$AC$131-'[1]Outside Edges'!$B95)&gt;=5,'[1]Outside Edges'!$P95="Yes"),"Yes","No")</f>
        <v>Yes</v>
      </c>
      <c r="EA96" s="90" t="str">
        <f>IF(AND((RIGHT($EA$3,2)-'[1]Miter Profiles'!$AC$132-'[1]Outside Edges'!$B95)&gt;=5,'[1]Outside Edges'!$P95="Yes"),"Yes","No")</f>
        <v>Yes</v>
      </c>
      <c r="EB96" s="105" t="str">
        <f>IF(AND((RIGHT($EB$3,2)-'[1]Miter Profiles'!$AC$133-'[1]Outside Edges'!$B95)&gt;=5,'[1]Outside Edges'!$P95="Yes"),"Yes","No")</f>
        <v>No</v>
      </c>
      <c r="EC96" s="110" t="str">
        <f>IF(AND((RIGHT($EC$3,2)-'[1]Miter Profiles'!$AC$134-'[1]Outside Edges'!$B95)&gt;=5,'[1]Outside Edges'!$P95="Yes"),"Yes","No")</f>
        <v>Yes</v>
      </c>
      <c r="ED96" s="116" t="str">
        <f>IF(AND((RIGHT($ED$3,2)-'[1]Miter Profiles'!$AC$135-'[1]Outside Edges'!$B95)&gt;=5,'[1]Outside Edges'!$P95="Yes"),"Yes","No")</f>
        <v>Yes</v>
      </c>
      <c r="EE96" s="113" t="str">
        <f>IF(AND((RIGHT($EE$3,2)-'[1]Miter Profiles'!$AC$136-'[1]Outside Edges'!$B95)&gt;=5,'[1]Outside Edges'!$P95="Yes"),"Yes","No")</f>
        <v>Yes</v>
      </c>
      <c r="EF96" s="85" t="str">
        <f>IF(AND((RIGHT($EF$3,2)-'[1]Miter Profiles'!$AC$137-'[1]Outside Edges'!$B95)&gt;=5,'[1]Outside Edges'!$P95="Yes"),"Yes","No")</f>
        <v>Yes</v>
      </c>
      <c r="EG96" s="10" t="str">
        <f>IF(AND((RIGHT($EG$3,2)-'[1]Miter Profiles'!$AC$138-'[1]Outside Edges'!$B95)&gt;=5,'[1]Outside Edges'!$P95="Yes"),"Yes","No")</f>
        <v>Yes</v>
      </c>
      <c r="EH96" s="90" t="str">
        <f>IF(AND((RIGHT($EH$3,2)-'[1]Miter Profiles'!$AC$139-'[1]Outside Edges'!$B95)&gt;=5,'[1]Outside Edges'!$P95="Yes"),"Yes","No")</f>
        <v>Yes</v>
      </c>
      <c r="EI96" s="121" t="str">
        <f>IF(AND((RIGHT($EI$3,2)-'[1]Miter Profiles'!$AC$140-'[1]Outside Edges'!$B95)&gt;=5,'[1]Outside Edges'!$P95="Yes"),"Yes","No")</f>
        <v>Yes</v>
      </c>
      <c r="EJ96" s="124" t="str">
        <f>IF(AND((RIGHT($EJ$3,2)-'[1]Miter Profiles'!$AC$141-'[1]Outside Edges'!$B95)&gt;=5,'[1]Outside Edges'!$P95="Yes"),"Yes","No")</f>
        <v>Yes</v>
      </c>
      <c r="EK96" s="124" t="str">
        <f>IF(AND((RIGHT($EK$3,2)-'[1]Miter Profiles'!$AC$142-'[1]Outside Edges'!$B95)&gt;=5,'[1]Outside Edges'!$P95="Yes"),"Yes","No")</f>
        <v>Yes</v>
      </c>
      <c r="EL96" s="116" t="str">
        <f>IF(AND((RIGHT($EL$3,2)-'[1]Miter Profiles'!$AC$143-'[1]Outside Edges'!$B95)&gt;=5,'[1]Outside Edges'!$P95="Yes"),"Yes","No")</f>
        <v>Yes</v>
      </c>
      <c r="EM96" s="129" t="str">
        <f>IF(AND((RIGHT($EM$3,2)-'[1]Miter Profiles'!$AC$144-'[1]Outside Edges'!$B95)&gt;=5,'[1]Outside Edges'!$P95="Yes"),"Yes","No")</f>
        <v>No</v>
      </c>
      <c r="EN96" s="10" t="str">
        <f>IF(AND((RIGHT($EN$3,2)-'[1]Miter Profiles'!$AC$145-'[1]Outside Edges'!$B95)&gt;=5,'[1]Outside Edges'!$P95="Yes"),"Yes","No")</f>
        <v>Yes</v>
      </c>
      <c r="EO96" s="90" t="str">
        <f>IF(AND((RIGHT($EO$3,2)-'[1]Miter Profiles'!$AC$146-'[1]Outside Edges'!$B95)&gt;=5,'[1]Outside Edges'!$P95="Yes"),"Yes","No")</f>
        <v>Yes</v>
      </c>
      <c r="EP96" s="124" t="str">
        <f>IF(AND((RIGHT($EP$3,2)-'[1]Miter Profiles'!$AC$147-'[1]Outside Edges'!$B95)&gt;=5,'[1]Outside Edges'!$P95="Yes"),"Yes","No")</f>
        <v>No</v>
      </c>
      <c r="EQ96" s="124" t="str">
        <f>IF(AND((RIGHT($EQ$3,2)-'[1]Miter Profiles'!$AC$148-'[1]Outside Edges'!$B95)&gt;=5,'[1]Outside Edges'!$P95="Yes"),"Yes","No")</f>
        <v>Yes</v>
      </c>
      <c r="ER96" s="116" t="str">
        <f>IF(AND((RIGHT($ER$3,2)-'[1]Miter Profiles'!$AC$149-'[1]Outside Edges'!$B95)&gt;=5,'[1]Outside Edges'!$P95="Yes"),"Yes","No")</f>
        <v>Yes</v>
      </c>
      <c r="ES96" s="129" t="str">
        <f>IF(AND((RIGHT($ES$3,2)-'[1]Miter Profiles'!$AC$150-'[1]Outside Edges'!$B95)&gt;=5,'[1]Outside Edges'!$P95="Yes"),"Yes","No")</f>
        <v>No</v>
      </c>
      <c r="ET96" s="10" t="str">
        <f>IF(AND((RIGHT($ET$3,2)-'[1]Miter Profiles'!$AC$151-'[1]Outside Edges'!$B95)&gt;=5,'[1]Outside Edges'!$P95="Yes"),"Yes","No")</f>
        <v>Yes</v>
      </c>
      <c r="EU96" s="90" t="str">
        <f>IF(AND((RIGHT($EU$3,2)-'[1]Miter Profiles'!$AC$152-'[1]Outside Edges'!$B95)&gt;=5,'[1]Outside Edges'!$P95="Yes"),"Yes","No")</f>
        <v>Yes</v>
      </c>
      <c r="EV96" s="124" t="str">
        <f>IF(AND((RIGHT($EV$3,2)-'[1]Miter Profiles'!$AC$153-'[1]Outside Edges'!$B95)&gt;=5,'[1]Outside Edges'!$P95="Yes"),"Yes","No")</f>
        <v>Yes</v>
      </c>
      <c r="EW96" s="124" t="str">
        <f>IF(AND((RIGHT($EW$3,2)-'[1]Miter Profiles'!$AC$154-'[1]Outside Edges'!$B95)&gt;=5,'[1]Outside Edges'!$P95="Yes"),"Yes","No")</f>
        <v>Yes</v>
      </c>
      <c r="EX96" s="116" t="str">
        <f>IF(AND((RIGHT($EX$3,2)-'[1]Miter Profiles'!$AC$155-'[1]Outside Edges'!$B95)&gt;=5,'[1]Outside Edges'!$P95="Yes"),"Yes","No")</f>
        <v>Yes</v>
      </c>
      <c r="EY96" s="129" t="str">
        <f>IF(AND((RIGHT($EY$3,2)-'[1]Miter Profiles'!$AC$156-'[1]Outside Edges'!$B95)&gt;=5,'[1]Outside Edges'!$P95="Yes"),"Yes","No")</f>
        <v>Yes</v>
      </c>
      <c r="EZ96" s="10" t="str">
        <f>IF(AND((RIGHT($EZ$3,2)-'[1]Miter Profiles'!$AC$157-'[1]Outside Edges'!$B95)&gt;=5,'[1]Outside Edges'!$P95="Yes"),"Yes","No")</f>
        <v>Yes</v>
      </c>
      <c r="FA96" s="90" t="str">
        <f>IF(AND((RIGHT($FA$3,2)-'[1]Miter Profiles'!$AC$158-'[1]Outside Edges'!$B95)&gt;=5,'[1]Outside Edges'!$P95="Yes"),"Yes","No")</f>
        <v>Yes</v>
      </c>
      <c r="FB96" s="124" t="str">
        <f>IF(AND((RIGHT($FB$3,2)-'[1]Miter Profiles'!$AC$159-'[1]Outside Edges'!$B95)&gt;=5,'[1]Outside Edges'!$P95="Yes"),"Yes","No")</f>
        <v>Yes</v>
      </c>
      <c r="FC96" s="124" t="str">
        <f>IF(AND((RIGHT($FC$3,2)-'[1]Miter Profiles'!$AC$160-'[1]Outside Edges'!$B95)&gt;=5,'[1]Outside Edges'!$P95="Yes"),"Yes","No")</f>
        <v>Yes</v>
      </c>
      <c r="FD96" s="116" t="str">
        <f>IF(AND((RIGHT($FD$3,2)-'[1]Miter Profiles'!$AC$161-'[1]Outside Edges'!$B95)&gt;=5,'[1]Outside Edges'!$P95="Yes"),"Yes","No")</f>
        <v>Yes</v>
      </c>
      <c r="FE96" s="129" t="str">
        <f>IF(AND((RIGHT($FE$3,2)-'[1]Miter Profiles'!$AC$162-'[1]Outside Edges'!$B95)&gt;=5,'[1]Outside Edges'!$P95="Yes"),"Yes","No")</f>
        <v>Yes</v>
      </c>
      <c r="FF96" s="10" t="str">
        <f>IF(AND((RIGHT($FF$3,2)-'[1]Miter Profiles'!$AC$163-'[1]Outside Edges'!$B95)&gt;=5,'[1]Outside Edges'!$P95="Yes"),"Yes","No")</f>
        <v>Yes</v>
      </c>
      <c r="FG96" s="90" t="str">
        <f>IF(AND((RIGHT($FG$3,2)-'[1]Miter Profiles'!$AC$164-'[1]Outside Edges'!$B95)&gt;=5,'[1]Outside Edges'!$P95="Yes"),"Yes","No")</f>
        <v>Yes</v>
      </c>
      <c r="FH96" s="124" t="str">
        <f>IF(AND((RIGHT($FH$3,2)-'[1]Miter Profiles'!$AC$165-'[1]Outside Edges'!$B95)&gt;=5,'[1]Outside Edges'!$P95="Yes"),"Yes","No")</f>
        <v>Yes</v>
      </c>
      <c r="FI96" s="124" t="str">
        <f>IF(AND((RIGHT($FI$3,2)-'[1]Miter Profiles'!$AC$166-'[1]Outside Edges'!$B95)&gt;=5,'[1]Outside Edges'!$P95="Yes"),"Yes","No")</f>
        <v>Yes</v>
      </c>
      <c r="FJ96" s="116" t="str">
        <f>IF(AND((RIGHT($FJ$3,2)-'[1]Miter Profiles'!$AC$167-'[1]Outside Edges'!$B95)&gt;=5,'[1]Outside Edges'!$P95="Yes"),"Yes","No")</f>
        <v>Yes</v>
      </c>
      <c r="FK96" s="129" t="str">
        <f>IF(AND((RIGHT($FK$3,2)-'[1]Miter Profiles'!$AC$168-'[1]Outside Edges'!$B95)&gt;=5,'[1]Outside Edges'!$P95="Yes"),"Yes","No")</f>
        <v>Yes</v>
      </c>
      <c r="FL96" s="10" t="str">
        <f>IF(AND((RIGHT($FL$3,2)-'[1]Miter Profiles'!$AC$169-'[1]Outside Edges'!$B95)&gt;=5,'[1]Outside Edges'!$P95="Yes"),"Yes","No")</f>
        <v>Yes</v>
      </c>
      <c r="FM96" s="90" t="str">
        <f>IF(AND((RIGHT($FM$3,2)-'[1]Miter Profiles'!$AC$170-'[1]Outside Edges'!$B95)&gt;=5,'[1]Outside Edges'!$P95="Yes"),"Yes","No")</f>
        <v>Yes</v>
      </c>
      <c r="FN96" s="124" t="str">
        <f>IF(AND((RIGHT($FN$3,2)-'[1]Miter Profiles'!$AC$171-'[1]Outside Edges'!$B95)&gt;=5,'[1]Outside Edges'!$P95="Yes"),"Yes","No")</f>
        <v>Yes</v>
      </c>
      <c r="FO96" s="124" t="str">
        <f>IF(AND((RIGHT($FO$3,2)-'[1]Miter Profiles'!$AC$172-'[1]Outside Edges'!$B95)&gt;=5,'[1]Outside Edges'!$P95="Yes"),"Yes","No")</f>
        <v>Yes</v>
      </c>
      <c r="FP96" s="116" t="str">
        <f>IF(AND((RIGHT($FP$3,2)-'[1]Miter Profiles'!$AC$173-'[1]Outside Edges'!$B95)&gt;=5,'[1]Outside Edges'!$P95="Yes"),"Yes","No")</f>
        <v>Yes</v>
      </c>
      <c r="FQ96" s="129" t="str">
        <f>IF(AND((RIGHT($FQ$3,2)-'[1]Miter Profiles'!$AC$174-'[1]Outside Edges'!$B95)&gt;=5,'[1]Outside Edges'!$P95="Yes"),"Yes","No")</f>
        <v>Yes</v>
      </c>
      <c r="FR96" s="10" t="str">
        <f>IF(AND((RIGHT($FR$3,2)-'[1]Miter Profiles'!$AC$175-'[1]Outside Edges'!$B95)&gt;=5,'[1]Outside Edges'!$P95="Yes"),"Yes","No")</f>
        <v>Yes</v>
      </c>
      <c r="FS96" s="90" t="str">
        <f>IF(AND((RIGHT($FS$3,2)-'[1]Miter Profiles'!$AC$176-'[1]Outside Edges'!$B95)&gt;=5,'[1]Outside Edges'!$P95="Yes"),"Yes","No")</f>
        <v>Yes</v>
      </c>
      <c r="FT96" s="124" t="str">
        <f>IF(AND((RIGHT($FT$3,2)-'[1]Miter Profiles'!$AC$177-'[1]Outside Edges'!$B95)&gt;=5,'[1]Outside Edges'!$P95="Yes"),"Yes","No")</f>
        <v>Yes</v>
      </c>
      <c r="FU96" s="124" t="str">
        <f>IF(AND((RIGHT($FU$3,2)-'[1]Miter Profiles'!$AC$178-'[1]Outside Edges'!$B95)&gt;=5,'[1]Outside Edges'!$P95="Yes"),"Yes","No")</f>
        <v>Yes</v>
      </c>
      <c r="FV96" s="116" t="str">
        <f>IF(AND((RIGHT($V$3,2)-'[1]Miter Profiles'!$AC$179-'[1]Outside Edges'!$B95)&gt;=5,'[1]Outside Edges'!$P95="Yes"),"Yes","No")</f>
        <v>Yes</v>
      </c>
      <c r="FW96" s="129" t="str">
        <f>IF(AND((RIGHT($FW$3,2)-'[1]Miter Profiles'!$AC$180-'[1]Outside Edges'!$B95)&gt;=5,'[1]Outside Edges'!$P95="Yes"),"Yes","No")</f>
        <v>Yes</v>
      </c>
      <c r="FX96" s="85" t="str">
        <f>IF(AND((RIGHT($FX$3,2)-'[1]Miter Profiles'!$AC$181-'[1]Outside Edges'!$B95)&gt;=5,'[1]Outside Edges'!$P95="Yes"),"Yes","No")</f>
        <v>Yes</v>
      </c>
      <c r="FY96" s="150" t="str">
        <f>IF(AND((RIGHT($FY$3,2)-'[1]Miter Profiles'!$AC$182-'[1]Outside Edges'!$B95)&gt;=5,'[1]Outside Edges'!$P95="Yes"),"Yes","No")</f>
        <v>Yes</v>
      </c>
      <c r="FZ96" s="124" t="str">
        <f>IF(AND((RIGHT($FZ$3,2)-'[1]Miter Profiles'!$AC$183-'[1]Outside Edges'!$B95)&gt;=5,'[1]Outside Edges'!$P95="Yes"),"Yes","No")</f>
        <v>Yes</v>
      </c>
      <c r="GA96" s="116" t="str">
        <f>IF(AND((RIGHT($GA$3,2)-'[1]Miter Profiles'!$AC$184-'[1]Outside Edges'!$B95)&gt;=5,'[1]Outside Edges'!$P95="Yes"),"Yes","No")</f>
        <v>Yes</v>
      </c>
      <c r="GB96" s="129" t="str">
        <f>IF(AND((RIGHT($GB$3,2)-'[1]Miter Profiles'!$AC$185-'[1]Outside Edges'!$B95)&gt;=5,'[1]Outside Edges'!$P95="Yes"),"Yes","No")</f>
        <v>No</v>
      </c>
      <c r="GC96" s="10" t="str">
        <f>IF(AND((RIGHT($GC$3,2)-'[1]Miter Profiles'!$AC$186-'[1]Outside Edges'!$B95)&gt;=5,'[1]Outside Edges'!$P95="Yes"),"Yes","No")</f>
        <v>Yes</v>
      </c>
      <c r="GD96" s="90" t="str">
        <f>IF(AND((RIGHT($GD$3,2)-'[1]Miter Profiles'!$AC$187-'[1]Outside Edges'!$B95)&gt;=5,'[1]Outside Edges'!$P95="Yes"),"Yes","No")</f>
        <v>Yes</v>
      </c>
      <c r="GE96" s="150" t="str">
        <f>IF(AND((RIGHT($GE$3,2)-'[1]Miter Profiles'!$AC$188-'[1]Outside Edges'!$B95)&gt;=5,'[1]Outside Edges'!$P95="Yes"),"Yes","No")</f>
        <v>Yes</v>
      </c>
      <c r="GF96" s="124" t="str">
        <f>IF(AND((RIGHT($GF$3,2)-'[1]Miter Profiles'!$AC$189-'[1]Outside Edges'!$B95)&gt;=5,'[1]Outside Edges'!$P95="Yes"),"Yes","No")</f>
        <v>Yes</v>
      </c>
      <c r="GG96" s="116" t="str">
        <f>IF(AND((RIGHT($GG$3,2)-'[1]Miter Profiles'!$AC$190-'[1]Outside Edges'!$B95)&gt;=5,'[1]Outside Edges'!$P95="Yes"),"Yes","No")</f>
        <v>Yes</v>
      </c>
      <c r="GH96" s="129" t="str">
        <f>IF(AND((RIGHT($GH$3,2)-'[1]Miter Profiles'!$AC$191-'[1]Outside Edges'!$B95)&gt;=5,'[1]Outside Edges'!$P95="Yes"),"Yes","No")</f>
        <v>Yes</v>
      </c>
      <c r="GI96" s="10" t="str">
        <f>IF(AND((RIGHT($GI$3,2)-'[1]Miter Profiles'!$AC$192-'[1]Outside Edges'!$B95)&gt;=5,'[1]Outside Edges'!$P95="Yes"),"Yes","No")</f>
        <v>Yes</v>
      </c>
      <c r="GJ96" s="90" t="str">
        <f>IF(AND((RIGHT($GJ$3,2)-'[1]Miter Profiles'!$AC$193-'[1]Outside Edges'!$B95)&gt;=5,'[1]Outside Edges'!$P95="Yes"),"Yes","No")</f>
        <v>Yes</v>
      </c>
      <c r="GK96" s="150" t="str">
        <f>IF(AND((RIGHT($GK$3,2)-'[1]Miter Profiles'!$AC$194-'[1]Outside Edges'!$B95)&gt;=5,'[1]Outside Edges'!$P95="Yes"),"Yes","No")</f>
        <v>Yes</v>
      </c>
      <c r="GL96" s="124" t="str">
        <f>IF(AND((RIGHT($GL$3,2)-'[1]Miter Profiles'!$AC$195-'[1]Outside Edges'!$B95)&gt;=5,'[1]Outside Edges'!$P95="Yes"),"Yes","No")</f>
        <v>Yes</v>
      </c>
      <c r="GM96" s="116" t="str">
        <f>IF(AND((RIGHT($GM$3,2)-'[1]Miter Profiles'!$AC$196-'[1]Outside Edges'!$B95)&gt;=5,'[1]Outside Edges'!$P95="Yes"),"Yes","No")</f>
        <v>Yes</v>
      </c>
      <c r="GN96" s="129" t="str">
        <f>IF(AND((RIGHT($GN$3,2)-'[1]Miter Profiles'!$AC$197-'[1]Outside Edges'!$B95)&gt;=5,'[1]Outside Edges'!$P95="Yes"),"Yes","No")</f>
        <v>No</v>
      </c>
      <c r="GO96" s="10" t="str">
        <f>IF(AND((RIGHT($GO$3,2)-'[1]Miter Profiles'!$AC$198-'[1]Outside Edges'!$B95)&gt;=5,'[1]Outside Edges'!$P95="Yes"),"Yes","No")</f>
        <v>Yes</v>
      </c>
      <c r="GP96" s="90" t="str">
        <f>IF(AND((RIGHT($GP$3,2)-'[1]Miter Profiles'!$AC$199-'[1]Outside Edges'!$B95)&gt;=5,'[1]Outside Edges'!$P95="Yes"),"Yes","No")</f>
        <v>Yes</v>
      </c>
      <c r="GQ96" s="150" t="str">
        <f>IF(AND((RIGHT($GQ$3,2)-'[1]Miter Profiles'!$AC$200-'[1]Outside Edges'!$B95)&gt;=5,'[1]Outside Edges'!$P95="Yes"),"Yes","No")</f>
        <v>Yes</v>
      </c>
      <c r="GR96" s="124" t="str">
        <f>IF(AND((RIGHT($GR$3,2)-'[1]Miter Profiles'!$AC$201-'[1]Outside Edges'!$B95)&gt;=5,'[1]Outside Edges'!$P95="Yes"),"Yes","No")</f>
        <v>Yes</v>
      </c>
      <c r="GS96" s="116" t="str">
        <f>IF(AND((RIGHT($GS$3,2)-'[1]Miter Profiles'!$AC$202-'[1]Outside Edges'!$B95)&gt;=5,'[1]Outside Edges'!$P95="Yes"),"Yes","No")</f>
        <v>Yes</v>
      </c>
      <c r="GT96" s="129" t="str">
        <f>IF(AND((RIGHT($GT$3,2)-'[1]Miter Profiles'!$AC$203-'[1]Outside Edges'!$B95)&gt;=5,'[1]Outside Edges'!$P95="Yes"),"Yes","No")</f>
        <v>Yes</v>
      </c>
      <c r="GU96" s="10" t="str">
        <f>IF(AND((RIGHT($GU$3,2)-'[1]Miter Profiles'!$AC$204-'[1]Outside Edges'!$B95)&gt;=5,'[1]Outside Edges'!$P95="Yes"),"Yes","No")</f>
        <v>Yes</v>
      </c>
      <c r="GV96" s="90" t="str">
        <f>IF(AND((RIGHT($GV$3,2)-'[1]Miter Profiles'!$AC$205-'[1]Outside Edges'!$B95)&gt;=5,'[1]Outside Edges'!$P95="Yes"),"Yes","No")</f>
        <v>Yes</v>
      </c>
      <c r="GW96" s="150" t="str">
        <f>IF(AND((RIGHT($GW$3,2)-'[1]Miter Profiles'!$AC$206-'[1]Outside Edges'!$B95)&gt;=5,'[1]Outside Edges'!$P95="Yes"),"Yes","No")</f>
        <v>No</v>
      </c>
      <c r="GX96" s="124" t="str">
        <f>IF(AND((RIGHT($GX$3,2)-'[1]Miter Profiles'!$AC$207-'[1]Outside Edges'!$B95)&gt;=5,'[1]Outside Edges'!$P95="Yes"),"Yes","No")</f>
        <v>Yes</v>
      </c>
      <c r="GY96" s="116" t="str">
        <f>IF(AND((RIGHT($GY$3,2)-'[1]Miter Profiles'!$AC$208-'[1]Outside Edges'!$B95)&gt;=5,'[1]Outside Edges'!$P95="Yes"),"Yes","No")</f>
        <v>Yes</v>
      </c>
      <c r="GZ96" s="129" t="str">
        <f>IF(AND((RIGHT($GZ$3,2)-'[1]Miter Profiles'!$AC$209-'[1]Outside Edges'!$B95)&gt;=5,'[1]Outside Edges'!$P95="Yes"),"Yes","No")</f>
        <v>Yes</v>
      </c>
      <c r="HA96" s="10" t="str">
        <f>IF(AND((RIGHT($HA$3,2)-'[1]Miter Profiles'!$AC$210-'[1]Outside Edges'!$B95)&gt;=5,'[1]Outside Edges'!$P95="Yes"),"Yes","No")</f>
        <v>Yes</v>
      </c>
      <c r="HB96" s="90" t="str">
        <f>IF(AND((RIGHT($HB$3,2)-'[1]Miter Profiles'!$AC$211-'[1]Outside Edges'!$B95)&gt;=5,'[1]Outside Edges'!$P95="Yes"),"Yes","No")</f>
        <v>Yes</v>
      </c>
      <c r="HC96" s="150" t="str">
        <f>IF(AND((RIGHT($HC$3,2)-'[1]Miter Profiles'!$AC$212-'[1]Outside Edges'!$B95)&gt;=5,'[1]Outside Edges'!$P95="Yes"),"Yes","No")</f>
        <v>No</v>
      </c>
      <c r="HD96" s="116" t="str">
        <f>IF(AND((RIGHT($HD$3,2)-'[1]Miter Profiles'!$AC$213-'[1]Outside Edges'!$B95)&gt;=5,'[1]Outside Edges'!$P95="Yes"),"Yes","No")</f>
        <v>No</v>
      </c>
      <c r="HE96" s="129" t="str">
        <f>IF(AND((RIGHT($HE$3,2)-'[1]Miter Profiles'!$AC$214-'[1]Outside Edges'!$B95)&gt;=5,'[1]Outside Edges'!$P95="Yes"),"Yes","No")</f>
        <v>Yes</v>
      </c>
      <c r="HF96" s="10" t="str">
        <f>IF(AND((RIGHT($HF$3,2)-'[1]Miter Profiles'!$AC$215-'[1]Outside Edges'!$B95)&gt;=5,'[1]Outside Edges'!$P95="Yes"),"Yes","No")</f>
        <v>Yes</v>
      </c>
      <c r="HG96" s="90" t="str">
        <f>IF(AND((RIGHT($HG$3,2)-'[1]Miter Profiles'!$AC$216-'[1]Outside Edges'!$B95)&gt;=5,'[1]Outside Edges'!$P95="Yes"),"Yes","No")</f>
        <v>Yes</v>
      </c>
      <c r="HH96" s="150" t="str">
        <f>IF(AND((RIGHT($HH$3,2)-'[1]Miter Profiles'!$AC$217-'[1]Outside Edges'!$B95)&gt;=5,'[1]Outside Edges'!$P95="Yes"),"Yes","No")</f>
        <v>Yes</v>
      </c>
      <c r="HI96" s="124" t="str">
        <f>IF(AND((RIGHT($HI$3,2)-'[1]Miter Profiles'!$AC$218-'[1]Outside Edges'!$B95)&gt;=5,'[1]Outside Edges'!$P95="Yes"),"Yes","No")</f>
        <v>Yes</v>
      </c>
      <c r="HJ96" s="116" t="str">
        <f>IF(AND((RIGHT($HJ$3,2)-'[1]Miter Profiles'!$AC$219-'[1]Outside Edges'!$B95)&gt;=5,'[1]Outside Edges'!$P95="Yes"),"Yes","No")</f>
        <v>Yes</v>
      </c>
      <c r="HK96" s="129" t="str">
        <f>IF(AND((RIGHT($HK$3,2)-'[1]Miter Profiles'!$AC$220-'[1]Outside Edges'!$B95)&gt;=5,'[1]Outside Edges'!$P95="Yes"),"Yes","No")</f>
        <v>Yes</v>
      </c>
      <c r="HL96" s="10" t="str">
        <f>IF(AND((RIGHT($HL$3,2)-'[1]Miter Profiles'!$AC$221-'[1]Outside Edges'!$B95)&gt;=5,'[1]Outside Edges'!$P95="Yes"),"Yes","No")</f>
        <v>Yes</v>
      </c>
      <c r="HM96" s="90" t="str">
        <f>IF(AND((RIGHT($HM$3,2)-'[1]Miter Profiles'!$AC$222-'[1]Outside Edges'!$B95)&gt;=5,'[1]Outside Edges'!$P95="Yes"),"Yes","No")</f>
        <v>Yes</v>
      </c>
      <c r="HN96" s="150" t="str">
        <f>IF(AND((RIGHT($HN$3,2)-'[1]Miter Profiles'!$AC$223-'[1]Outside Edges'!$B95)&gt;=5,'[1]Outside Edges'!$P95="Yes"),"Yes","No")</f>
        <v>No</v>
      </c>
      <c r="HO96" s="124" t="str">
        <f>IF(AND((RIGHT($HO$3,2)-'[1]Miter Profiles'!$AC$224-'[1]Outside Edges'!$B95)&gt;=5,'[1]Outside Edges'!$P95="Yes"),"Yes","No")</f>
        <v>Yes</v>
      </c>
      <c r="HP96" s="124" t="str">
        <f>IF(AND((RIGHT($HP$3,2)-'[1]Miter Profiles'!$AC$225-'[1]Outside Edges'!$B95)&gt;=5,'[1]Outside Edges'!$P95="Yes"),"Yes","No")</f>
        <v>Yes</v>
      </c>
      <c r="HQ96" s="153" t="str">
        <f>IF(AND((RIGHT($HQ$3,3)-'[1]Miter Profiles'!$AC$226-'[1]Outside Edges'!$B95)&gt;=5,'[1]Outside Edges'!$P95="Yes"),"Yes","No")</f>
        <v>Yes</v>
      </c>
      <c r="HR96" s="129" t="str">
        <f>IF(AND((RIGHT($HR$3,2)-'[1]Miter Profiles'!$AC$227-'[1]Outside Edges'!$B95)&gt;=5,'[1]Outside Edges'!$P95="Yes"),"Yes","No")</f>
        <v>Yes</v>
      </c>
      <c r="HS96" s="10" t="str">
        <f>IF(AND((RIGHT($HS$3,2)-'[1]Miter Profiles'!$AC$228-'[1]Outside Edges'!$B95)&gt;=5,'[1]Outside Edges'!$P95="Yes"),"Yes","No")</f>
        <v>Yes</v>
      </c>
      <c r="HT96" s="163" t="str">
        <f>IF(AND((RIGHT($HT$3,2)-'[1]Miter Profiles'!$AC$229-'[1]Outside Edges'!$B95)&gt;=5,'[1]Outside Edges'!$P95="Yes"),"Yes","No")</f>
        <v>Yes</v>
      </c>
      <c r="HU96" s="150" t="str">
        <f>IF(AND((RIGHT($HU$3,2)-'[1]Miter Profiles'!$AC$230-'[1]Outside Edges'!$B95)&gt;=5,'[1]Outside Edges'!$P95="Yes"),"Yes","No")</f>
        <v>Yes</v>
      </c>
      <c r="HV96" s="124" t="str">
        <f>IF(AND((RIGHT($HV$3,2)-'[1]Miter Profiles'!$AC$231-'[1]Outside Edges'!$B95)&gt;=5,'[1]Outside Edges'!$P95="Yes"),"Yes","No")</f>
        <v>Yes</v>
      </c>
      <c r="HW96" s="116" t="str">
        <f>IF(AND((RIGHT($HW$3,2)-'[1]Miter Profiles'!$AC$232-'[1]Outside Edges'!$B95)&gt;=5,'[1]Outside Edges'!$P95="Yes"),"Yes","No")</f>
        <v>Yes</v>
      </c>
      <c r="HX96" s="129" t="str">
        <f>IF(AND((RIGHT($HX$3,2)-'[1]Miter Profiles'!$AC$233-'[1]Outside Edges'!$B95)&gt;=5,'[1]Outside Edges'!$P95="Yes"),"Yes","No")</f>
        <v>No</v>
      </c>
      <c r="HY96" s="10" t="str">
        <f>IF(AND((RIGHT($HY$3,2)-'[1]Miter Profiles'!$AC$234-'[1]Outside Edges'!$B95)&gt;=5,'[1]Outside Edges'!$P95="Yes"),"Yes","No")</f>
        <v>Yes</v>
      </c>
      <c r="HZ96" s="90" t="str">
        <f>IF(AND((RIGHT($HZ$3,2)-'[1]Miter Profiles'!$AC$235-'[1]Outside Edges'!$B95)&gt;=5,'[1]Outside Edges'!$P95="Yes"),"Yes","No")</f>
        <v>Yes</v>
      </c>
      <c r="IA96" s="150" t="str">
        <f>IF(AND((RIGHT($IA$3,2)-'[1]Miter Profiles'!$AC$236-'[1]Outside Edges'!$B95)&gt;=5,'[1]Outside Edges'!$P95="Yes"),"Yes","No")</f>
        <v>Yes</v>
      </c>
      <c r="IB96" s="124" t="str">
        <f>IF(AND((RIGHT($IB$3,2)-'[1]Miter Profiles'!$AC$237-'[1]Outside Edges'!$B95)&gt;=5,'[1]Outside Edges'!$P95="Yes"),"Yes","No")</f>
        <v>Yes</v>
      </c>
      <c r="IC96" s="116" t="str">
        <f>IF(AND((RIGHT($IC$3,2)-'[1]Miter Profiles'!$AC$238-'[1]Outside Edges'!$B95)&gt;=5,'[1]Outside Edges'!$P95="Yes"),"Yes","No")</f>
        <v>Yes</v>
      </c>
      <c r="ID96" s="129" t="str">
        <f>IF(AND((RIGHT($ID$3,2)-'[1]Miter Profiles'!$AC$239-'[1]Outside Edges'!$B95)&gt;=5,'[1]Outside Edges'!$P95="Yes"),"Yes","No")</f>
        <v>Yes</v>
      </c>
      <c r="IE96" s="10" t="str">
        <f>IF(AND((RIGHT($IE$3,2)-'[1]Miter Profiles'!$AC$240-'[1]Outside Edges'!$B95)&gt;=5,'[1]Outside Edges'!$P95="Yes"),"Yes","No")</f>
        <v>Yes</v>
      </c>
      <c r="IF96" s="90" t="str">
        <f>IF(AND((RIGHT($IF$3,2)-'[1]Miter Profiles'!$AC$241-'[1]Outside Edges'!$B95)&gt;=5,'[1]Outside Edges'!$P95="Yes"),"Yes","No")</f>
        <v>Yes</v>
      </c>
      <c r="IG96" s="150" t="str">
        <f>IF(AND((RIGHT($IG$3,2)-'[1]Miter Profiles'!$AC$242-'[1]Outside Edges'!$B95)&gt;=5,'[1]Outside Edges'!$P95="Yes"),"Yes","No")</f>
        <v>Yes</v>
      </c>
      <c r="IH96" s="124" t="str">
        <f>IF(AND((RIGHT($IH$3,2)-'[1]Miter Profiles'!$AC$243-'[1]Outside Edges'!$B95)&gt;=5,'[1]Outside Edges'!$P95="Yes"),"Yes","No")</f>
        <v>Yes</v>
      </c>
      <c r="II96" s="116" t="str">
        <f>IF(AND((RIGHT($II$3,2)-'[1]Miter Profiles'!$AC$244-'[1]Outside Edges'!$B95)&gt;=5,'[1]Outside Edges'!$P95="Yes"),"Yes","No")</f>
        <v>Yes</v>
      </c>
      <c r="IJ96" s="129" t="str">
        <f>IF(AND((RIGHT($IJ$3,2)-'[1]Miter Profiles'!$AC$245-'[1]Outside Edges'!$B95)&gt;=5,'[1]Outside Edges'!$P95="Yes"),"Yes","No")</f>
        <v>Yes</v>
      </c>
      <c r="IK96" s="10" t="str">
        <f>IF(AND((RIGHT($IK$3,2)-'[1]Miter Profiles'!$AC$246-'[1]Outside Edges'!$B95)&gt;=5,'[1]Outside Edges'!$P95="Yes"),"Yes","No")</f>
        <v>Yes</v>
      </c>
      <c r="IL96" s="90" t="str">
        <f>IF(AND((RIGHT($IL$3,2)-'[1]Miter Profiles'!$AC$247-'[1]Outside Edges'!$B95)&gt;=5,'[1]Outside Edges'!$P95="Yes"),"Yes","No")</f>
        <v>Yes</v>
      </c>
      <c r="IM96" s="150" t="str">
        <f>IF(AND((RIGHT($IM$3,2)-'[1]Miter Profiles'!$AC$248-'[1]Outside Edges'!$B95)&gt;=5,'[1]Outside Edges'!$P95="Yes"),"Yes","No")</f>
        <v>No</v>
      </c>
      <c r="IN96" s="124" t="str">
        <f>IF(AND((RIGHT($IN$3,2)-'[1]Miter Profiles'!$AC$249-'[1]Outside Edges'!$B95)&gt;=5,'[1]Outside Edges'!$P95="Yes"),"Yes","No")</f>
        <v>Yes</v>
      </c>
      <c r="IO96" s="116" t="str">
        <f>IF(AND((RIGHT($IO$3,2)-'[1]Miter Profiles'!$AC$250-'[1]Outside Edges'!$B95)&gt;=5,'[1]Outside Edges'!$P95="Yes"),"Yes","No")</f>
        <v>Yes</v>
      </c>
      <c r="IP96" s="129" t="str">
        <f>IF(AND((RIGHT($IP$3,2)-'[1]Miter Profiles'!$AC$251-'[1]Outside Edges'!$B95)&gt;=5,'[1]Outside Edges'!$P95="Yes"),"Yes","No")</f>
        <v>No</v>
      </c>
      <c r="IQ96" s="10" t="str">
        <f>IF(AND((RIGHT($IQ$3,2)-'[1]Miter Profiles'!$AC$252-'[1]Outside Edges'!$B95)&gt;=5,'[1]Outside Edges'!$P95="Yes"),"Yes","No")</f>
        <v>Yes</v>
      </c>
      <c r="IR96" s="90" t="str">
        <f>IF(AND((RIGHT($IR$3,2)-'[1]Miter Profiles'!$AC$253-'[1]Outside Edges'!$B95)&gt;=5,'[1]Outside Edges'!$P95="Yes"),"Yes","No")</f>
        <v>Yes</v>
      </c>
      <c r="IS96" s="150" t="str">
        <f>IF(AND((RIGHT($IS$3,2)-'[1]Miter Profiles'!$AC$254-'[1]Outside Edges'!$B95)&gt;=5,'[1]Outside Edges'!$P95="Yes"),"Yes","No")</f>
        <v>Yes</v>
      </c>
      <c r="IT96" s="124" t="str">
        <f>IF(AND((RIGHT($IT$3,2)-'[1]Miter Profiles'!$AC$255-'[1]Outside Edges'!$B95)&gt;=5,'[1]Outside Edges'!$P95="Yes"),"Yes","No")</f>
        <v>Yes</v>
      </c>
      <c r="IU96" s="116" t="str">
        <f>IF(AND((RIGHT($IU$3,2)-'[1]Miter Profiles'!$AC$256-'[1]Outside Edges'!$B95)&gt;=5,'[1]Outside Edges'!$P95="Yes"),"Yes","No")</f>
        <v>Yes</v>
      </c>
      <c r="IV96" s="129" t="str">
        <f>IF(AND((RIGHT($IV$3,2)-'[1]Miter Profiles'!$AC$257-'[1]Outside Edges'!$B95)&gt;=5,'[1]Outside Edges'!$P95="Yes"),"Yes","No")</f>
        <v>Yes</v>
      </c>
      <c r="IW96" s="10" t="str">
        <f>IF(AND((RIGHT($IW$3,2)-'[1]Miter Profiles'!$AC$258-'[1]Outside Edges'!$B95)&gt;=5,'[1]Outside Edges'!$P95="Yes"),"Yes","No")</f>
        <v>Yes</v>
      </c>
      <c r="IX96" s="90" t="str">
        <f>IF(AND((RIGHT($IX$3,2)-'[1]Miter Profiles'!$AC$259-'[1]Outside Edges'!$B95)&gt;=5,'[1]Outside Edges'!$P95="Yes"),"Yes","No")</f>
        <v>Yes</v>
      </c>
      <c r="IY96" s="150" t="str">
        <f>IF(AND((RIGHT($IY$3,2)-'[1]Miter Profiles'!$AC$260-'[1]Outside Edges'!$B95)&gt;=5,'[1]Outside Edges'!$P95="Yes"),"Yes","No")</f>
        <v>Yes</v>
      </c>
      <c r="IZ96" s="124" t="str">
        <f>IF(AND((RIGHT($IZ$3,2)-'[1]Miter Profiles'!$AC$261-'[1]Outside Edges'!$B95)&gt;=5,'[1]Outside Edges'!$P95="Yes"),"Yes","No")</f>
        <v>Yes</v>
      </c>
      <c r="JA96" s="116" t="str">
        <f>IF(AND((RIGHT($JA$3,2)-'[1]Miter Profiles'!$AC$262-'[1]Outside Edges'!$B95)&gt;=5,'[1]Outside Edges'!$P95="Yes"),"Yes","No")</f>
        <v>Yes</v>
      </c>
      <c r="JB96" s="129" t="str">
        <f>IF(AND((RIGHT($JB$3,2)-'[1]Miter Profiles'!$AC$263-'[1]Outside Edges'!$B95)&gt;=5,'[1]Outside Edges'!$P95="Yes"),"Yes","No")</f>
        <v>Yes</v>
      </c>
      <c r="JC96" s="10" t="str">
        <f>IF(AND((RIGHT($JC$3,2)-'[1]Miter Profiles'!$AC$264-'[1]Outside Edges'!$B95)&gt;=5,'[1]Outside Edges'!$P95="Yes"),"Yes","No")</f>
        <v>Yes</v>
      </c>
      <c r="JD96" s="90" t="str">
        <f>IF(AND((RIGHT($JD$3,2)-'[1]Miter Profiles'!$AC$265-'[1]Outside Edges'!$B95)&gt;=5,'[1]Outside Edges'!$P95="Yes"),"Yes","No")</f>
        <v>Yes</v>
      </c>
      <c r="JE96" s="236" t="str">
        <f>IF(AND((RIGHT($JE$3,2)-'[1]Miter Profiles'!$AC$266-'[1]Outside Edges'!$B95)&gt;=5,'[1]Outside Edges'!$P95="Yes"),"Yes","No")</f>
        <v>No</v>
      </c>
      <c r="JF96" s="237" t="str">
        <f>IF(AND((RIGHT($JF$3,2)-'[1]Miter Profiles'!$AC$267-'[1]Outside Edges'!$B95)&gt;=5,'[1]Outside Edges'!$P95="Yes"),"Yes","No")</f>
        <v>Yes</v>
      </c>
      <c r="JG96" s="238" t="str">
        <f>IF(AND((RIGHT($JG$3,2)-'[1]Miter Profiles'!$AC$268-'[1]Outside Edges'!$B95)&gt;=5,'[1]Outside Edges'!$P95="Yes"),"Yes","No")</f>
        <v>Yes</v>
      </c>
      <c r="JH96" s="129" t="str">
        <f>IF(AND((RIGHT($JH$3,2)-'[1]Miter Profiles'!$AC$269-'[1]Outside Edges'!$B95)&gt;=5,'[1]Outside Edges'!$P95="Yes"),"Yes","No")</f>
        <v>Yes</v>
      </c>
      <c r="JI96" s="113" t="str">
        <f>IF(AND((RIGHT($JI$3,2)-'[1]Miter Profiles'!$AC$270-'[1]Outside Edges'!$B95)&gt;=5,'[1]Outside Edges'!$P95="Yes"),"Yes","No")</f>
        <v>Yes</v>
      </c>
      <c r="JJ96" s="90" t="str">
        <f>IF(AND((RIGHT($JJ$3,2)-'[1]Miter Profiles'!$AC$271-'[1]Outside Edges'!$B95)&gt;=5,'[1]Outside Edges'!$P95="Yes"),"Yes","No")</f>
        <v>Yes</v>
      </c>
      <c r="JK96" s="236" t="str">
        <f>IF(AND((RIGHT($JK$3,2)-'[1]Miter Profiles'!$AC$272-'[1]Outside Edges'!$B95)&gt;=5,'[1]Outside Edges'!$P95="Yes"),"Yes","No")</f>
        <v>Yes</v>
      </c>
      <c r="JL96" s="237" t="str">
        <f>IF(AND((RIGHT($JL$3,2)-'[1]Miter Profiles'!$AC$273-'[1]Outside Edges'!$B95)&gt;=5,'[1]Outside Edges'!$P95="Yes"),"Yes","No")</f>
        <v>Yes</v>
      </c>
      <c r="JM96" s="238" t="str">
        <f>IF(AND((RIGHT($JM$3,2)-'[1]Miter Profiles'!$AC$274-'[1]Outside Edges'!$B95)&gt;=5,'[1]Outside Edges'!$P95="Yes"),"Yes","No")</f>
        <v>Yes</v>
      </c>
      <c r="JN96" s="129" t="str">
        <f>IF(AND((RIGHT($JN$3,2)-'[1]Miter Profiles'!$AC$275-'[1]Outside Edges'!$B95)&gt;=5,'[1]Outside Edges'!$P95="Yes"),"Yes","No")</f>
        <v>Yes</v>
      </c>
      <c r="JO96" s="113" t="str">
        <f>IF(AND((RIGHT($JO$3,2)-'[1]Miter Profiles'!$AC$276-'[1]Outside Edges'!$B95)&gt;=5,'[1]Outside Edges'!$P95="Yes"),"Yes","No")</f>
        <v>Yes</v>
      </c>
      <c r="JP96" s="90" t="str">
        <f>IF(AND((RIGHT($JP$3,2)-'[1]Miter Profiles'!$AC$277-'[1]Outside Edges'!$B95)&gt;=5,'[1]Outside Edges'!$P95="Yes"),"Yes","No")</f>
        <v>Yes</v>
      </c>
      <c r="JQ96" s="236" t="str">
        <f>IF(AND((RIGHT($JQ$3,2)-'[1]Miter Profiles'!$AC$278-'[1]Outside Edges'!$B95)&gt;=5,'[1]Outside Edges'!$P95="Yes"),"Yes","No")</f>
        <v>No</v>
      </c>
      <c r="JR96" s="237" t="str">
        <f>IF(AND((RIGHT($JR$3,2)-'[1]Miter Profiles'!$AC$279-'[1]Outside Edges'!$B95)&gt;=5,'[1]Outside Edges'!$P95="Yes"),"Yes","No")</f>
        <v>Yes</v>
      </c>
      <c r="JS96" s="238" t="str">
        <f>IF(AND((RIGHT($JS$3,2)-'[1]Miter Profiles'!$AC$280-'[1]Outside Edges'!$B95)&gt;=5,'[1]Outside Edges'!$P95="Yes"),"Yes","No")</f>
        <v>Yes</v>
      </c>
      <c r="JT96" s="129" t="str">
        <f>IF(AND((RIGHT($JT$3,2)-'[1]Miter Profiles'!$AC$281-'[1]Outside Edges'!$B95)&gt;=5,'[1]Outside Edges'!$P95="Yes"),"Yes","No")</f>
        <v>No</v>
      </c>
      <c r="JU96" s="113" t="str">
        <f>IF(AND((RIGHT($JU$3,2)-'[1]Miter Profiles'!$AC$282-'[1]Outside Edges'!$B95)&gt;=5,'[1]Outside Edges'!$P95="Yes"),"Yes","No")</f>
        <v>Yes</v>
      </c>
      <c r="JV96" s="90" t="str">
        <f>IF(AND((RIGHT($JV$3,2)-'[1]Miter Profiles'!$AC$283-'[1]Outside Edges'!$B95)&gt;=5,'[1]Outside Edges'!$P95="Yes"),"Yes","No")</f>
        <v>Yes</v>
      </c>
      <c r="JW96" s="236" t="str">
        <f>IF(AND((RIGHT($JW$3,2)-'[1]Miter Profiles'!$AC$284-'[1]Outside Edges'!$B95)&gt;=5,'[1]Outside Edges'!$P95="Yes"),"Yes","No")</f>
        <v>Yes</v>
      </c>
      <c r="JX96" s="237" t="str">
        <f>IF(AND((RIGHT($JX$3,2)-'[1]Miter Profiles'!$AC$285-'[1]Outside Edges'!$B95)&gt;=5,'[1]Outside Edges'!$P95="Yes"),"Yes","No")</f>
        <v>Yes</v>
      </c>
      <c r="JY96" s="238" t="str">
        <f>IF(AND((RIGHT($JY$3,2)-'[1]Miter Profiles'!$AC$286-'[1]Outside Edges'!$B95)&gt;=5,'[1]Outside Edges'!$P95="Yes"),"Yes","No")</f>
        <v>Yes</v>
      </c>
      <c r="JZ96" s="129" t="str">
        <f>IF(AND((RIGHT($JZ$3,2)-'[1]Miter Profiles'!$AC$287-'[1]Outside Edges'!$B95)&gt;=5,'[1]Outside Edges'!$P95="Yes"),"Yes","No")</f>
        <v>Yes</v>
      </c>
      <c r="KA96" s="113" t="str">
        <f>IF(AND((RIGHT($KA$3,2)-'[1]Miter Profiles'!$AC$288-'[1]Outside Edges'!$B95)&gt;=5,'[1]Outside Edges'!$P95="Yes"),"Yes","No")</f>
        <v>Yes</v>
      </c>
      <c r="KB96" s="90" t="str">
        <f>IF(AND((RIGHT($KB$3,2)-'[1]Miter Profiles'!$AC$289-'[1]Outside Edges'!$B95)&gt;=5,'[1]Outside Edges'!$P95="Yes"),"Yes","No")</f>
        <v>Yes</v>
      </c>
      <c r="KC96" s="236" t="str">
        <f>IF(AND((RIGHT($KC$3,2)-'[1]Miter Profiles'!$AC$290-'[1]Outside Edges'!$B95)&gt;=5,'[1]Outside Edges'!$P95="Yes"),"Yes","No")</f>
        <v>Yes</v>
      </c>
      <c r="KD96" s="237" t="str">
        <f>IF(AND((RIGHT($KD$3,2)-'[1]Miter Profiles'!$AC$291-'[1]Outside Edges'!$B95)&gt;=5,'[1]Outside Edges'!$P95="Yes"),"Yes","No")</f>
        <v>Yes</v>
      </c>
      <c r="KE96" s="238" t="str">
        <f>IF(AND((RIGHT($KE$3,2)-'[1]Miter Profiles'!$AC$292-'[1]Outside Edges'!$B95)&gt;=5,'[1]Outside Edges'!$P95="Yes"),"Yes","No")</f>
        <v>Yes</v>
      </c>
      <c r="KF96" s="129" t="str">
        <f>IF(AND((RIGHT($KF$3,2)-'[1]Miter Profiles'!$AC$293-'[1]Outside Edges'!$B95)&gt;=5,'[1]Outside Edges'!$P95="Yes"),"Yes","No")</f>
        <v>Yes</v>
      </c>
      <c r="KG96" s="113" t="str">
        <f>IF(AND((RIGHT($KG$3,2)-'[1]Miter Profiles'!$AC$294-'[1]Outside Edges'!$B95)&gt;=5,'[1]Outside Edges'!$P95="Yes"),"Yes","No")</f>
        <v>Yes</v>
      </c>
      <c r="KH96" s="90" t="str">
        <f>IF(AND((RIGHT($KH$3,2)-'[1]Miter Profiles'!$AC$295-'[1]Outside Edges'!$B95)&gt;=5,'[1]Outside Edges'!$P95="Yes"),"Yes","No")</f>
        <v>Yes</v>
      </c>
      <c r="KI96" s="236" t="str">
        <f>IF(AND((RIGHT($KI$3,2)-'[1]Miter Profiles'!$AC$296-'[1]Outside Edges'!$B95)&gt;=5,'[1]Outside Edges'!$P95="Yes"),"Yes","No")</f>
        <v>Yes</v>
      </c>
      <c r="KJ96" s="237" t="str">
        <f>IF(AND((RIGHT($KJ$3,2)-'[1]Miter Profiles'!$AC$297-'[1]Outside Edges'!$B95)&gt;=5,'[1]Outside Edges'!$P95="Yes"),"Yes","No")</f>
        <v>Yes</v>
      </c>
      <c r="KK96" s="238" t="str">
        <f>IF(AND((RIGHT($KK$3,2)-'[1]Miter Profiles'!$AC$298-'[1]Outside Edges'!$B95)&gt;=5,'[1]Outside Edges'!$P95="Yes"),"Yes","No")</f>
        <v>Yes</v>
      </c>
      <c r="KL96" s="129" t="str">
        <f>IF(AND((RIGHT($KL$3,2)-'[1]Miter Profiles'!$AC$299-'[1]Outside Edges'!$B95)&gt;=5,'[1]Outside Edges'!$P95="Yes"),"Yes","No")</f>
        <v>Yes</v>
      </c>
      <c r="KM96" s="113" t="str">
        <f>IF(AND((RIGHT($KM$3,2)-'[1]Miter Profiles'!$AC$300-'[1]Outside Edges'!$B95)&gt;=5,'[1]Outside Edges'!$P95="Yes"),"Yes","No")</f>
        <v>Yes</v>
      </c>
      <c r="KN96" s="90" t="str">
        <f>IF(AND((RIGHT($KN$3,2)-'[1]Miter Profiles'!$AC$301-'[1]Outside Edges'!$B95)&gt;=5,'[1]Outside Edges'!$P95="Yes"),"Yes","No")</f>
        <v>Yes</v>
      </c>
      <c r="KO96" s="236" t="str">
        <f>IF(AND((RIGHT($KO$3,2)-'[1]Miter Profiles'!$AC$302-'[1]Outside Edges'!$B95)&gt;=5,'[1]Outside Edges'!$P95="Yes"),"Yes","No")</f>
        <v>Yes</v>
      </c>
      <c r="KP96" s="237" t="str">
        <f>IF(AND((RIGHT($KP$3,2)-'[1]Miter Profiles'!$AC$303-'[1]Outside Edges'!$B95)&gt;=5,'[1]Outside Edges'!$P95="Yes"),"Yes","No")</f>
        <v>Yes</v>
      </c>
      <c r="KQ96" s="238" t="str">
        <f>IF(AND((RIGHT($KQ$3,2)-'[1]Miter Profiles'!$AC$304-'[1]Outside Edges'!$B95)&gt;=5,'[1]Outside Edges'!$P95="Yes"),"Yes","No")</f>
        <v>Yes</v>
      </c>
      <c r="KR96" s="129" t="str">
        <f>IF(AND((RIGHT($KR$3,2)-'[1]Miter Profiles'!$AC$305-'[1]Outside Edges'!$B95)&gt;=5,'[1]Outside Edges'!$P95="Yes"),"Yes","No")</f>
        <v>Yes</v>
      </c>
      <c r="KS96" s="113" t="str">
        <f>IF(AND((RIGHT($KS$3,2)-'[1]Miter Profiles'!$AC$306-'[1]Outside Edges'!$B95)&gt;=5,'[1]Outside Edges'!$P95="Yes"),"Yes","No")</f>
        <v>Yes</v>
      </c>
      <c r="KT96" s="90" t="str">
        <f>IF(AND((RIGHT($KT$3,2)-'[1]Miter Profiles'!$AC$307-'[1]Outside Edges'!$B95)&gt;=5,'[1]Outside Edges'!$P95="Yes"),"Yes","No")</f>
        <v>Yes</v>
      </c>
      <c r="KU96" s="236" t="str">
        <f>IF(AND((RIGHT($KU$3,2)-'[1]Miter Profiles'!$AC$308-'[1]Outside Edges'!$B95)&gt;=5,'[1]Outside Edges'!$P95="Yes"),"Yes","No")</f>
        <v>No</v>
      </c>
      <c r="KV96" s="237" t="str">
        <f>IF(AND((RIGHT($KV$3,2)-'[1]Miter Profiles'!$AC$309-'[1]Outside Edges'!$B95)&gt;=5,'[1]Outside Edges'!$P95="Yes"),"Yes","No")</f>
        <v>Yes</v>
      </c>
      <c r="KW96" s="238" t="str">
        <f>IF(AND((RIGHT($KW$3,2)-'[1]Miter Profiles'!$AC$310-'[1]Outside Edges'!$B95)&gt;=5,'[1]Outside Edges'!$P95="Yes"),"Yes","No")</f>
        <v>Yes</v>
      </c>
      <c r="KX96" s="129" t="str">
        <f>IF(AND((RIGHT($KX$3,2)-'[1]Miter Profiles'!$AC$311-'[1]Outside Edges'!$B95)&gt;=5,'[1]Outside Edges'!$P95="Yes"),"Yes","No")</f>
        <v>Yes</v>
      </c>
      <c r="KY96" s="113" t="str">
        <f>IF(AND((RIGHT($KY$3,2)-'[1]Miter Profiles'!$AC$312-'[1]Outside Edges'!$B95)&gt;=5,'[1]Outside Edges'!$P95="Yes"),"Yes","No")</f>
        <v>Yes</v>
      </c>
      <c r="KZ96" s="90" t="str">
        <f>IF(AND((RIGHT($KZ$3,2)-'[1]Miter Profiles'!$AC$313-'[1]Outside Edges'!$B95)&gt;=5,'[1]Outside Edges'!$P95="Yes"),"Yes","No")</f>
        <v>Yes</v>
      </c>
      <c r="LA96" s="236" t="str">
        <f>IF(AND((RIGHT($LA$3,2)-'[1]Miter Profiles'!$AC$314-'[1]Outside Edges'!$B95)&gt;=5,'[1]Outside Edges'!$P95="Yes"),"Yes","No")</f>
        <v>Yes</v>
      </c>
      <c r="LB96" s="237" t="str">
        <f>IF(AND((RIGHT($LB$3,2)-'[1]Miter Profiles'!$AC$315-'[1]Outside Edges'!$B95)&gt;=5,'[1]Outside Edges'!$P95="Yes"),"Yes","No")</f>
        <v>Yes</v>
      </c>
      <c r="LC96" s="243" t="str">
        <f>IF(AND((RIGHT($LC$3,2)-'[1]Miter Profiles'!$AC$316-'[1]Outside Edges'!$B95)&gt;=5,'[1]Outside Edges'!$P95="Yes"),"Yes","No")</f>
        <v>Yes</v>
      </c>
      <c r="LD96" s="244" t="str">
        <f>IF(AND((RIGHT($LD$3,2)-'[1]Miter Profiles'!$AC$317-'[1]Outside Edges'!$B95)&gt;=5,'[1]Outside Edges'!$P95="Yes"),"Yes","No")</f>
        <v>Yes</v>
      </c>
      <c r="LE96" s="113" t="str">
        <f>IF(AND((RIGHT($LE$3,2)-'[1]Miter Profiles'!$AC$318-'[1]Outside Edges'!$B95)&gt;=5,'[1]Outside Edges'!$P95="Yes"),"Yes","No")</f>
        <v>Yes</v>
      </c>
      <c r="LF96" s="10" t="str">
        <f>IF(AND((RIGHT($LF$3,2)-'[1]Miter Profiles'!$AC$319-'[1]Outside Edges'!$B95)&gt;=5,'[1]Outside Edges'!$P95="Yes"),"Yes","No")</f>
        <v>Yes</v>
      </c>
      <c r="LG96" s="113" t="str">
        <f>IF(AND((RIGHT($LG$3,2)-'[1]Miter Profiles'!$AC$320-'[1]Outside Edges'!$B95)&gt;=5,'[1]Outside Edges'!$P95="Yes"),"Yes","No")</f>
        <v>Yes</v>
      </c>
      <c r="LH96" s="90" t="str">
        <f>IF(AND((RIGHT($LH$3,2)-'[1]Miter Profiles'!$AC$321-'[1]Outside Edges'!$B95)&gt;=5,'[1]Outside Edges'!$P95="Yes"),"Yes","No")</f>
        <v>Yes</v>
      </c>
      <c r="LI96" s="236" t="str">
        <f>IF(AND((RIGHT($LI$3,2)-'[1]Miter Profiles'!$AC$322-'[1]Outside Edges'!$B95)&gt;=5,'[1]Outside Edges'!$P95="Yes"),"Yes","No")</f>
        <v>No</v>
      </c>
      <c r="LJ96" s="237" t="str">
        <f>IF(AND((RIGHT($LJ$3,2)-'[1]Miter Profiles'!$AC$323-'[1]Outside Edges'!$B95)&gt;=5,'[1]Outside Edges'!$P95="Yes"),"Yes","No")</f>
        <v>Yes</v>
      </c>
      <c r="LK96" s="238" t="str">
        <f>IF(AND((RIGHT($LK$3,2)-'[1]Miter Profiles'!$AC$324-'[1]Outside Edges'!$B95)&gt;=5,'[1]Outside Edges'!$P95="Yes"),"Yes","No")</f>
        <v>Yes</v>
      </c>
      <c r="LL96" s="129" t="str">
        <f>IF(AND((RIGHT($LL$3,2)-'[1]Miter Profiles'!$AC$325-'[1]Outside Edges'!$B95)&gt;=5,'[1]Outside Edges'!$P95="Yes"),"Yes","No")</f>
        <v>Yes</v>
      </c>
      <c r="LM96" s="113" t="str">
        <f>IF(AND((RIGHT($LM$3,2)-'[1]Miter Profiles'!$AC$326-'[1]Outside Edges'!$B95)&gt;=5,'[1]Outside Edges'!$P95="Yes"),"Yes","No")</f>
        <v>Yes</v>
      </c>
      <c r="LN96" s="90" t="str">
        <f>IF(AND((RIGHT($LN$3,2)-'[1]Miter Profiles'!$AC$327-'[1]Outside Edges'!$B95)&gt;=5,'[1]Outside Edges'!$P95="Yes"),"Yes","No")</f>
        <v>Yes</v>
      </c>
      <c r="LO96" s="236" t="str">
        <f>IF(AND((RIGHT($LO$3,2)-'[1]Miter Profiles'!$AC$328-'[1]Outside Edges'!$B95)&gt;=5,'[1]Outside Edges'!$P95="Yes"),"Yes","No")</f>
        <v>No</v>
      </c>
      <c r="LP96" s="237" t="str">
        <f>IF(AND((RIGHT($LP$3,2)-'[1]Miter Profiles'!$AC$329-'[1]Outside Edges'!$B95)&gt;=5,'[1]Outside Edges'!$P95="Yes"),"Yes","No")</f>
        <v>Yes</v>
      </c>
      <c r="LQ96" s="238" t="str">
        <f>IF(AND((RIGHT($LQ$3,2)-'[1]Miter Profiles'!$AC$330-'[1]Outside Edges'!$B95)&gt;=5,'[1]Outside Edges'!$P95="Yes"),"Yes","No")</f>
        <v>Yes</v>
      </c>
      <c r="LR96" s="129" t="str">
        <f>IF(AND((RIGHT($LR$3,2)-'[1]Miter Profiles'!$AC$331-'[1]Outside Edges'!$B95)&gt;=5,'[1]Outside Edges'!$P95="Yes"),"Yes","No")</f>
        <v>No</v>
      </c>
      <c r="LS96" s="113" t="str">
        <f>IF(AND((RIGHT($LS$3,2)-'[1]Miter Profiles'!$AC$332-'[1]Outside Edges'!$B95)&gt;=5,'[1]Outside Edges'!$P95="Yes"),"Yes","No")</f>
        <v>Yes</v>
      </c>
      <c r="LT96" s="90" t="str">
        <f>IF(AND((RIGHT($LT$3,2)-'[1]Miter Profiles'!$AC$333-'[1]Outside Edges'!$B95)&gt;=5,'[1]Outside Edges'!$P95="Yes"),"Yes","No")</f>
        <v>Yes</v>
      </c>
    </row>
    <row r="97" spans="1:332" ht="15.75" customHeight="1" thickBot="1" x14ac:dyDescent="0.3">
      <c r="A97" s="8" t="str">
        <f>IF('[1]Outside Edges'!$A96&lt;&gt;"",'[1]Outside Edges'!$A96,"")</f>
        <v>D94</v>
      </c>
      <c r="B97" s="10" t="str">
        <f>IF(AND((RIGHT($B$3,2)-'[1]Miter Profiles'!$AC$3-'[1]Outside Edges'!$B96)&gt;=5,'[1]Outside Edges'!$P96="Yes"),"Yes","No")</f>
        <v>Yes</v>
      </c>
      <c r="C97" s="10" t="str">
        <f>IF(AND((RIGHT($C$3,2)-'[1]Miter Profiles'!$AC$4-'[1]Outside Edges'!$B96)&gt;=5,'[1]Outside Edges'!$P96="Yes"),"Yes","No")</f>
        <v>Yes</v>
      </c>
      <c r="D97" s="85" t="str">
        <f>IF(AND((RIGHT($D$3,2)-'[1]Miter Profiles'!$AC$5-'[1]Outside Edges'!$B96)&gt;=5,'[1]Outside Edges'!$P96="Yes"),"Yes","No")</f>
        <v>Yes</v>
      </c>
      <c r="E97" s="86" t="str">
        <f>IF(AND((RIGHT($E$3,2)-'[1]Miter Profiles'!$AC$6-'[1]Outside Edges'!$B96)&gt;=5,'[1]Outside Edges'!$P96="Yes"),"Yes","No")</f>
        <v>No</v>
      </c>
      <c r="F97" s="11" t="str">
        <f>IF(AND((RIGHT($F$3,2)-'[1]Miter Profiles'!$AC$7-'[1]Outside Edges'!$B96)&gt;=5,'[1]Outside Edges'!$P96="Yes"),"Yes","No")</f>
        <v>Yes</v>
      </c>
      <c r="G97" s="87" t="str">
        <f>IF(AND((RIGHT($G$3,2)-'[1]Miter Profiles'!$AC$8-'[1]Outside Edges'!$B96)&gt;=5,'[1]Outside Edges'!$P96="Yes"),"Yes","No")</f>
        <v>Yes</v>
      </c>
      <c r="H97" s="10" t="str">
        <f>IF(AND((RIGHT($H$3,2)-'[1]Miter Profiles'!$AC$9-'[1]Outside Edges'!$B96)&gt;=5,'[1]Outside Edges'!$P96="Yes"),"Yes","No")</f>
        <v>Yes</v>
      </c>
      <c r="I97" s="10" t="str">
        <f>IF(AND((RIGHT($I$3,2)-'[1]Miter Profiles'!$AC$10-'[1]Outside Edges'!$B96)&gt;=5,'[1]Outside Edges'!$P96="Yes"),"Yes","No")</f>
        <v>Yes</v>
      </c>
      <c r="J97" s="85" t="str">
        <f>IF(AND((RIGHT($J$3,2)-'[1]Miter Profiles'!$AC$11-'[1]Outside Edges'!$B96)&gt;=5,'[1]Outside Edges'!$P96="Yes"),"Yes","No")</f>
        <v>Yes</v>
      </c>
      <c r="K97" s="86" t="str">
        <f>IF(AND((RIGHT($K$3,2)-'[1]Miter Profiles'!$AC$12-'[1]Outside Edges'!$B96)&gt;=5,'[1]Outside Edges'!$P96="Yes"),"Yes","No")</f>
        <v>Yes</v>
      </c>
      <c r="L97" s="11" t="str">
        <f>IF(AND((RIGHT($L$3,2)-'[1]Miter Profiles'!$AC$13-'[1]Outside Edges'!$B96)&gt;=5,'[1]Outside Edges'!$P96="Yes"),"Yes","No")</f>
        <v>Yes</v>
      </c>
      <c r="M97" s="87" t="str">
        <f>IF(AND((RIGHT($M$3,2)-'[1]Miter Profiles'!$AC$14-'[1]Outside Edges'!$B96)&gt;=5,'[1]Outside Edges'!$P96="Yes"),"Yes","No")</f>
        <v>Yes</v>
      </c>
      <c r="N97" s="10" t="str">
        <f>IF(AND((RIGHT($N$3,2)-'[1]Miter Profiles'!$AC$15-'[1]Outside Edges'!$B96)&gt;=4,'[1]Outside Edges'!$P96="Yes"),"Yes","No")</f>
        <v>No</v>
      </c>
      <c r="O97" s="10" t="str">
        <f>IF(AND((RIGHT($O$3,2)-'[1]Miter Profiles'!$AC$16-'[1]Outside Edges'!$B96)&gt;=5,'[1]Outside Edges'!$P96="Yes"),"Yes","No")</f>
        <v>Yes</v>
      </c>
      <c r="P97" s="85" t="str">
        <f>IF(AND((RIGHT($P$3,2)-'[1]Miter Profiles'!$AC$17-'[1]Outside Edges'!$B96)&gt;=5,'[1]Outside Edges'!$P96="Yes"),"Yes","No")</f>
        <v>Yes</v>
      </c>
      <c r="Q97" s="86" t="str">
        <f>IF(AND((RIGHT($Q$3,2)-'[1]Miter Profiles'!$AC$18-'[1]Outside Edges'!$B96)&gt;=5,'[1]Outside Edges'!$P96="Yes"),"Yes","No")</f>
        <v>No</v>
      </c>
      <c r="R97" s="11" t="str">
        <f>IF(AND((RIGHT($R$3,2)-'[1]Miter Profiles'!$AC$19-'[1]Outside Edges'!$B96)&gt;=5,'[1]Outside Edges'!$P96="Yes"),"Yes","No")</f>
        <v>Yes</v>
      </c>
      <c r="S97" s="87" t="str">
        <f>IF(AND((RIGHT($S$3,2)-'[1]Miter Profiles'!$AC$20-'[1]Outside Edges'!$B96)&gt;=5,'[1]Outside Edges'!$P96="Yes"),"Yes","No")</f>
        <v>Yes</v>
      </c>
      <c r="T97" s="10" t="str">
        <f>IF(AND((RIGHT($T$3,2)-'[1]Miter Profiles'!$AC$21-'[1]Outside Edges'!$B96)&gt;=5,'[1]Outside Edges'!$P96="Yes"),"Yes","No")</f>
        <v>Yes</v>
      </c>
      <c r="U97" s="10" t="str">
        <f>IF(AND((RIGHT($U$3,2)-'[1]Miter Profiles'!$AC$22-'[1]Outside Edges'!$B96)&gt;=5,'[1]Outside Edges'!$P96="Yes"),"Yes","No")</f>
        <v>Yes</v>
      </c>
      <c r="V97" s="85" t="str">
        <f>IF(AND((RIGHT($V$3,2)-'[1]Miter Profiles'!$AC$23-'[1]Outside Edges'!$B96)&gt;=5,'[1]Outside Edges'!$P96="Yes"),"Yes","No")</f>
        <v>Yes</v>
      </c>
      <c r="W97" s="86" t="str">
        <f>IF(AND((RIGHT($W$3,2)-'[1]Miter Profiles'!$AC$24-'[1]Outside Edges'!$B96)&gt;=5,'[1]Outside Edges'!$P96="Yes"),"Yes","No")</f>
        <v>No</v>
      </c>
      <c r="X97" s="11" t="str">
        <f>IF(AND((RIGHT($X$3,2)-'[1]Miter Profiles'!$AC$25-'[1]Outside Edges'!$B96)&gt;=5,'[1]Outside Edges'!$P96="Yes"),"Yes","No")</f>
        <v>No</v>
      </c>
      <c r="Y97" s="87" t="str">
        <f>IF(AND((RIGHT($Y$3,2)-'[1]Miter Profiles'!$AC$26-'[1]Outside Edges'!$B96)&gt;=5,'[1]Outside Edges'!$P96="Yes"),"Yes","No")</f>
        <v>Yes</v>
      </c>
      <c r="Z97" s="10" t="str">
        <f>IF(AND((RIGHT($Z$3,2)-'[1]Miter Profiles'!$AC$27-'[1]Outside Edges'!$B96)&gt;=5,'[1]Outside Edges'!$P96="Yes"),"Yes","No")</f>
        <v>No</v>
      </c>
      <c r="AA97" s="10" t="str">
        <f>IF(AND((RIGHT($AA$3,2)-'[1]Miter Profiles'!$AC$28-'[1]Outside Edges'!$B96)&gt;=5,'[1]Outside Edges'!$P96="Yes"),"Yes","No")</f>
        <v>Yes</v>
      </c>
      <c r="AB97" s="85" t="str">
        <f>IF(AND((RIGHT($AB$3,2)-'[1]Miter Profiles'!$AC$29-'[1]Outside Edges'!$B96)&gt;=5,'[1]Outside Edges'!$P96="Yes"),"Yes","No")</f>
        <v>Yes</v>
      </c>
      <c r="AC97" s="86" t="str">
        <f>IF(AND((RIGHT($AC$3,2)-'[1]Miter Profiles'!$AC$30-'[1]Outside Edges'!$B96)&gt;=5,'[1]Outside Edges'!$P96="Yes"),"Yes","No")</f>
        <v>Yes</v>
      </c>
      <c r="AD97" s="11" t="str">
        <f>IF(AND((RIGHT($AD$3,2)-'[1]Miter Profiles'!$AC$31-'[1]Outside Edges'!$B96)&gt;=5,'[1]Outside Edges'!$P96="Yes"),"Yes","No")</f>
        <v>Yes</v>
      </c>
      <c r="AE97" s="87" t="str">
        <f>IF(AND((RIGHT($AE$3,2)-'[1]Miter Profiles'!$AC$32-'[1]Outside Edges'!$B96)&gt;=5,'[1]Outside Edges'!$P96="Yes"),"Yes","No")</f>
        <v>Yes</v>
      </c>
      <c r="AF97" s="10" t="str">
        <f>IF(AND((RIGHT($AF$3,2)-'[1]Miter Profiles'!$AC$33-'[1]Outside Edges'!$B96)&gt;=5,'[1]Outside Edges'!$P96="Yes"),"Yes","No")</f>
        <v>Yes</v>
      </c>
      <c r="AG97" s="10" t="str">
        <f>IF(AND((RIGHT($AG$3,2)-'[1]Miter Profiles'!$AC$34-'[1]Outside Edges'!$B96)&gt;=5,'[1]Outside Edges'!$P96="Yes"),"Yes","No")</f>
        <v>Yes</v>
      </c>
      <c r="AH97" s="85" t="str">
        <f>IF(AND((RIGHT($AH$3,2)-'[1]Miter Profiles'!$AC$35-'[1]Outside Edges'!$B96)&gt;=5,'[1]Outside Edges'!$P96="Yes"),"Yes","No")</f>
        <v>Yes</v>
      </c>
      <c r="AI97" s="86" t="str">
        <f>IF(AND((RIGHT($AI$3,2)-'[1]Miter Profiles'!$AC$36-'[1]Outside Edges'!$B96)&gt;=5,'[1]Outside Edges'!$P96="Yes"),"Yes","No")</f>
        <v>Yes</v>
      </c>
      <c r="AJ97" s="11" t="str">
        <f>IF(AND((RIGHT($AJ$3,2)-'[1]Miter Profiles'!$AC$37-'[1]Outside Edges'!$B96)&gt;=5,'[1]Outside Edges'!$P96="Yes"),"Yes","No")</f>
        <v>Yes</v>
      </c>
      <c r="AK97" s="87" t="str">
        <f>IF(AND((RIGHT($AK$3,2)-'[1]Miter Profiles'!$AC$38-'[1]Outside Edges'!$B96)&gt;=5,'[1]Outside Edges'!$P96="Yes"),"Yes","No")</f>
        <v>Yes</v>
      </c>
      <c r="AL97" s="10" t="str">
        <f>IF(AND((RIGHT($AL$3,2)-'[1]Miter Profiles'!$AC$39-'[1]Outside Edges'!$B96)&gt;=5,'[1]Outside Edges'!$P96="Yes"),"Yes","No")</f>
        <v>Yes</v>
      </c>
      <c r="AM97" s="10" t="str">
        <f>IF(AND((RIGHT($AM$3,2)-'[1]Miter Profiles'!$AC$40-'[1]Outside Edges'!$B96)&gt;=5,'[1]Outside Edges'!$P96="Yes"),"Yes","No")</f>
        <v>Yes</v>
      </c>
      <c r="AN97" s="85" t="str">
        <f>IF(AND((RIGHT($AN$3,2)-'[1]Miter Profiles'!$AC$41-'[1]Outside Edges'!$B96)&gt;=5,'[1]Outside Edges'!$P96="Yes"),"Yes","No")</f>
        <v>Yes</v>
      </c>
      <c r="AO97" s="86" t="str">
        <f>IF(AND((RIGHT($AO$3,2)-'[1]Miter Profiles'!$AC$42-'[1]Outside Edges'!$B96)&gt;=5,'[1]Outside Edges'!$P96="Yes"),"Yes","No")</f>
        <v>Yes</v>
      </c>
      <c r="AP97" s="11" t="str">
        <f>IF(AND((RIGHT($AP$3,2)-'[1]Miter Profiles'!$AC$43-'[1]Outside Edges'!$B96)&gt;=5,'[1]Outside Edges'!$P96="Yes"),"Yes","No")</f>
        <v>Yes</v>
      </c>
      <c r="AQ97" s="87" t="str">
        <f>IF(AND((RIGHT($AQ$3,2)-'[1]Miter Profiles'!$AC$44-'[1]Outside Edges'!$B96)&gt;=5,'[1]Outside Edges'!$P96="Yes"),"Yes","No")</f>
        <v>Yes</v>
      </c>
      <c r="AR97" s="10" t="str">
        <f>IF(AND((RIGHT($AR$3,2)-'[1]Miter Profiles'!$AC$45-'[1]Outside Edges'!$B96)&gt;=5,'[1]Outside Edges'!$P96="Yes"),"Yes","No")</f>
        <v>Yes</v>
      </c>
      <c r="AS97" s="10" t="str">
        <f>IF(AND((RIGHT($AS$3,2)-'[1]Miter Profiles'!$AC$46-'[1]Outside Edges'!$B96)&gt;=5,'[1]Outside Edges'!$P96="Yes"),"Yes","No")</f>
        <v>Yes</v>
      </c>
      <c r="AT97" s="85" t="str">
        <f>IF(AND((RIGHT($AT$3,2)-'[1]Miter Profiles'!$AC$47-'[1]Outside Edges'!$B96)&gt;=5,'[1]Outside Edges'!$P96="Yes"),"Yes","No")</f>
        <v>Yes</v>
      </c>
      <c r="AU97" s="86" t="str">
        <f>IF(AND((RIGHT($AU$3,2)-'[1]Miter Profiles'!$AC$48-'[1]Outside Edges'!$B96)&gt;=5,'[1]Outside Edges'!$P96="Yes"),"Yes","No")</f>
        <v>Yes</v>
      </c>
      <c r="AV97" s="11" t="str">
        <f>IF(AND((RIGHT($AV$3,2)-'[1]Miter Profiles'!$AC$49-'[1]Outside Edges'!$B96)&gt;=5,'[1]Outside Edges'!$P96="Yes"),"Yes","No")</f>
        <v>Yes</v>
      </c>
      <c r="AW97" s="87" t="str">
        <f>IF(AND((RIGHT($AW$3,2)-'[1]Miter Profiles'!$AC$50-'[1]Outside Edges'!$B96)&gt;=5,'[1]Outside Edges'!$P96="Yes"),"Yes","No")</f>
        <v>Yes</v>
      </c>
      <c r="AX97" s="10" t="str">
        <f>IF(AND((RIGHT($AX$3,2)-'[1]Miter Profiles'!$AC$51-'[1]Outside Edges'!$B96)&gt;=5,'[1]Outside Edges'!$P96="Yes"),"Yes","No")</f>
        <v>Yes</v>
      </c>
      <c r="AY97" s="10" t="str">
        <f>IF(AND((RIGHT($AY$3,2)-'[1]Miter Profiles'!$AC$52-'[1]Outside Edges'!$B96)&gt;=5,'[1]Outside Edges'!$P96="Yes"),"Yes","No")</f>
        <v>Yes</v>
      </c>
      <c r="AZ97" s="85" t="str">
        <f>IF(AND((RIGHT($AZ$3,2)-'[1]Miter Profiles'!$AC$53-'[1]Outside Edges'!$B96)&gt;=5,'[1]Outside Edges'!$P96="Yes"),"Yes","No")</f>
        <v>Yes</v>
      </c>
      <c r="BA97" s="86" t="str">
        <f>IF(AND((RIGHT($BA$3,2)-'[1]Miter Profiles'!$AC$54-'[1]Outside Edges'!$B96)&gt;=5,'[1]Outside Edges'!$P96="Yes"),"Yes","No")</f>
        <v>Yes</v>
      </c>
      <c r="BB97" s="11" t="str">
        <f>IF(AND((RIGHT($BB$3,2)-'[1]Miter Profiles'!$AC$55-'[1]Outside Edges'!$B96)&gt;=5,'[1]Outside Edges'!$P96="Yes"),"Yes","No")</f>
        <v>Yes</v>
      </c>
      <c r="BC97" s="87" t="str">
        <f>IF(AND((RIGHT($BC$3,2)-'[1]Miter Profiles'!$AC$56-'[1]Outside Edges'!$B96)&gt;=5,'[1]Outside Edges'!$P96="Yes"),"Yes","No")</f>
        <v>Yes</v>
      </c>
      <c r="BD97" s="10" t="str">
        <f>IF(AND((RIGHT($BD$3,2)-'[1]Miter Profiles'!$AC$57-'[1]Outside Edges'!$B96)&gt;=5,'[1]Outside Edges'!$P96="Yes"),"Yes","No")</f>
        <v>Yes</v>
      </c>
      <c r="BE97" s="10" t="str">
        <f>IF(AND((RIGHT($BE$3,2)-'[1]Miter Profiles'!$AC$58-'[1]Outside Edges'!$B96)&gt;=5,'[1]Outside Edges'!$P96="Yes"),"Yes","No")</f>
        <v>Yes</v>
      </c>
      <c r="BF97" s="85" t="str">
        <f>IF(AND((RIGHT($BF$3,2)-'[1]Miter Profiles'!$AC$59-'[1]Outside Edges'!$B96)&gt;=5,'[1]Outside Edges'!$P96="Yes"),"Yes","No")</f>
        <v>Yes</v>
      </c>
      <c r="BG97" s="86" t="str">
        <f>IF(AND((RIGHT($BG$3,2)-'[1]Miter Profiles'!$AC$60-'[1]Outside Edges'!$B96)&gt;=5,'[1]Outside Edges'!$P96="Yes"),"Yes","No")</f>
        <v>Yes</v>
      </c>
      <c r="BH97" s="11" t="str">
        <f>IF(AND((RIGHT($BH$3,2)-'[1]Miter Profiles'!$AC$61-'[1]Outside Edges'!$B96)&gt;=5,'[1]Outside Edges'!$P96="Yes"),"Yes","No")</f>
        <v>Yes</v>
      </c>
      <c r="BI97" s="87" t="str">
        <f>IF(AND((RIGHT($BI$3,2)-'[1]Miter Profiles'!$AC$62-'[1]Outside Edges'!$B96)&gt;=5,'[1]Outside Edges'!$P96="Yes"),"Yes","No")</f>
        <v>Yes</v>
      </c>
      <c r="BJ97" s="10" t="str">
        <f>IF(AND((RIGHT($BJ$3,2)-'[1]Miter Profiles'!$AC$63-'[1]Outside Edges'!$B96)&gt;=5,'[1]Outside Edges'!$P96="Yes"),"Yes","No")</f>
        <v>Yes</v>
      </c>
      <c r="BK97" s="10" t="str">
        <f>IF(AND((RIGHT($BK$3,2)-'[1]Miter Profiles'!$AC$64-'[1]Outside Edges'!$B96)&gt;=5,'[1]Outside Edges'!$P96="Yes"),"Yes","No")</f>
        <v>Yes</v>
      </c>
      <c r="BL97" s="85" t="str">
        <f>IF(AND((RIGHT($BL$3,2)-'[1]Miter Profiles'!$AC$65-'[1]Outside Edges'!$B96)&gt;=5,'[1]Outside Edges'!$P96="Yes"),"Yes","No")</f>
        <v>Yes</v>
      </c>
      <c r="BM97" s="86" t="str">
        <f>IF(AND((RIGHT($BM$3,2)-'[1]Miter Profiles'!$AC$66-'[1]Outside Edges'!$B96)&gt;=5,'[1]Outside Edges'!$P96="Yes"),"Yes","No")</f>
        <v>Yes</v>
      </c>
      <c r="BN97" s="11" t="str">
        <f>IF(AND((RIGHT($BN$3,2)-'[1]Miter Profiles'!$AC$67-'[1]Outside Edges'!$B96)&gt;=5,'[1]Outside Edges'!$P96="Yes"),"Yes","No")</f>
        <v>Yes</v>
      </c>
      <c r="BO97" s="87" t="str">
        <f>IF(AND((RIGHT($BO$3,2)-'[1]Miter Profiles'!$AC$68-'[1]Outside Edges'!$B96)&gt;=5,'[1]Outside Edges'!$P96="Yes"),"Yes","No")</f>
        <v>Yes</v>
      </c>
      <c r="BP97" s="10" t="str">
        <f>IF(AND((RIGHT($BP$3,2)-'[1]Miter Profiles'!$AC$69-'[1]Outside Edges'!$B96)&gt;=5,'[1]Outside Edges'!$P96="Yes"),"Yes","No")</f>
        <v>No</v>
      </c>
      <c r="BQ97" s="10" t="str">
        <f>IF(AND((RIGHT($BQ$3,2)-'[1]Miter Profiles'!$AC$70-'[1]Outside Edges'!$B96)&gt;=5,'[1]Outside Edges'!$P96="Yes"),"Yes","No")</f>
        <v>Yes</v>
      </c>
      <c r="BR97" s="85" t="str">
        <f>IF(AND((RIGHT($BR$3,2)-'[1]Miter Profiles'!$AC$71-'[1]Outside Edges'!$B96)&gt;=5,'[1]Outside Edges'!$P96="Yes"),"Yes","No")</f>
        <v>Yes</v>
      </c>
      <c r="BS97" s="86" t="str">
        <f>IF(AND((RIGHT($BS$3,2)-'[1]Miter Profiles'!$AC$72-'[1]Outside Edges'!$B96)&gt;=5,'[1]Outside Edges'!$P96="Yes"),"Yes","No")</f>
        <v>Yes</v>
      </c>
      <c r="BT97" s="11" t="str">
        <f>IF(AND((RIGHT($BT$3,2)-'[1]Miter Profiles'!$AC$73-'[1]Outside Edges'!$B96)&gt;=5,'[1]Outside Edges'!$P96="Yes"),"Yes","No")</f>
        <v>Yes</v>
      </c>
      <c r="BU97" s="87" t="str">
        <f>IF(AND((RIGHT($BU$3,2)-'[1]Miter Profiles'!$AC$74-'[1]Outside Edges'!$B96)&gt;=5,'[1]Outside Edges'!$P96="Yes"),"Yes","No")</f>
        <v>Yes</v>
      </c>
      <c r="BV97" s="10" t="str">
        <f>IF(AND((RIGHT($BV$3,2)-'[1]Miter Profiles'!$AC$75-'[1]Outside Edges'!$B96)&gt;=5,'[1]Outside Edges'!$P96="Yes"),"Yes","No")</f>
        <v>Yes</v>
      </c>
      <c r="BW97" s="10" t="str">
        <f>IF(AND((RIGHT($BW$3,2)-'[1]Miter Profiles'!$AC$76-'[1]Outside Edges'!$B96)&gt;=5,'[1]Outside Edges'!$P96="Yes"),"Yes","No")</f>
        <v>Yes</v>
      </c>
      <c r="BX97" s="85" t="str">
        <f>IF(AND((RIGHT($BX$3,2)-'[1]Miter Profiles'!$AC$77-'[1]Outside Edges'!$B96)&gt;=5,'[1]Outside Edges'!$P96="Yes"),"Yes","No")</f>
        <v>Yes</v>
      </c>
      <c r="BY97" s="86" t="str">
        <f>IF(AND((RIGHT($BY$3,2)-'[1]Miter Profiles'!$AC$78-'[1]Outside Edges'!$B96)&gt;=5,'[1]Outside Edges'!$P96="Yes"),"Yes","No")</f>
        <v>Yes</v>
      </c>
      <c r="BZ97" s="11" t="str">
        <f>IF(AND((RIGHT($BZ$3,2)-'[1]Miter Profiles'!$AC$79-'[1]Outside Edges'!$B96)&gt;=5,'[1]Outside Edges'!$P96="Yes"),"Yes","No")</f>
        <v>Yes</v>
      </c>
      <c r="CA97" s="87" t="str">
        <f>IF(AND((RIGHT($CA$3,2)-'[1]Miter Profiles'!$AC$80-'[1]Outside Edges'!$B96)&gt;=5,'[1]Outside Edges'!$P96="Yes"),"Yes","No")</f>
        <v>Yes</v>
      </c>
      <c r="CB97" s="10" t="str">
        <f>IF(AND((RIGHT($CB$3,2)-'[1]Miter Profiles'!$AC$81-'[1]Outside Edges'!$B96)&gt;=5,'[1]Outside Edges'!$P96="Yes"),"Yes","No")</f>
        <v>Yes</v>
      </c>
      <c r="CC97" s="10" t="str">
        <f>IF(AND((RIGHT($CC$3,2)-'[1]Miter Profiles'!$AC$82-'[1]Outside Edges'!$B96)&gt;=5,'[1]Outside Edges'!$P96="Yes"),"Yes","No")</f>
        <v>Yes</v>
      </c>
      <c r="CD97" s="85" t="str">
        <f>IF(AND((RIGHT($CD$3,2)-'[1]Miter Profiles'!$AC$83-'[1]Outside Edges'!$B96)&gt;=5,'[1]Outside Edges'!$P96="Yes"),"Yes","No")</f>
        <v>Yes</v>
      </c>
      <c r="CE97" s="86" t="str">
        <f>IF(AND((RIGHT($CE$3,2)-'[1]Miter Profiles'!$AC$84-'[1]Outside Edges'!$B96)&gt;=5,'[1]Outside Edges'!$P96="Yes"),"Yes","No")</f>
        <v>Yes</v>
      </c>
      <c r="CF97" s="11" t="str">
        <f>IF(AND((RIGHT($CF$3,2)-'[1]Miter Profiles'!$AC$85-'[1]Outside Edges'!$B96)&gt;=5,'[1]Outside Edges'!$P96="Yes"),"Yes","No")</f>
        <v>Yes</v>
      </c>
      <c r="CG97" s="87" t="str">
        <f>IF(AND((RIGHT($CG$3,2)-'[1]Miter Profiles'!$AC$86-'[1]Outside Edges'!$B96)&gt;=5,'[1]Outside Edges'!$P96="Yes"),"Yes","No")</f>
        <v>Yes</v>
      </c>
      <c r="CH97" s="10" t="str">
        <f>IF(AND((RIGHT($CH$3,2)-'[1]Miter Profiles'!$AC$87-'[1]Outside Edges'!$B96)&gt;=5,'[1]Outside Edges'!$P96="Yes"),"Yes","No")</f>
        <v>Yes</v>
      </c>
      <c r="CI97" s="10" t="str">
        <f>IF(AND((RIGHT($CI$3,2)-'[1]Miter Profiles'!$AC$88-'[1]Outside Edges'!$B96)&gt;=5,'[1]Outside Edges'!$P96="Yes"),"Yes","No")</f>
        <v>Yes</v>
      </c>
      <c r="CJ97" s="85" t="str">
        <f>IF(AND((RIGHT($CJ$3,2)-'[1]Miter Profiles'!$AC$89-'[1]Outside Edges'!$B96)&gt;=5,'[1]Outside Edges'!$P96="Yes"),"Yes","No")</f>
        <v>Yes</v>
      </c>
      <c r="CK97" s="86" t="str">
        <f>IF(AND((RIGHT($CK$3,2)-'[1]Miter Profiles'!$AC$90-'[1]Outside Edges'!$B96)&gt;=5,'[1]Outside Edges'!$P96="Yes"),"Yes","No")</f>
        <v>Yes</v>
      </c>
      <c r="CL97" s="11" t="str">
        <f>IF(AND((RIGHT($CL$3,2)-'[1]Miter Profiles'!$AC$91-'[1]Outside Edges'!$B96)&gt;=5,'[1]Outside Edges'!$P96="Yes"),"Yes","No")</f>
        <v>Yes</v>
      </c>
      <c r="CM97" s="87" t="str">
        <f>IF(AND((RIGHT($CM$3,2)-'[1]Miter Profiles'!$AC$92-'[1]Outside Edges'!$B96)&gt;=5,'[1]Outside Edges'!$P96="Yes"),"Yes","No")</f>
        <v>Yes</v>
      </c>
      <c r="CN97" s="10" t="str">
        <f>IF(AND((RIGHT(CN$3,2)-'[1]Miter Profiles'!$AC$93-'[1]Outside Edges'!$B96)&gt;=5,'[1]Outside Edges'!$P96="Yes"),"Yes","No")</f>
        <v>No</v>
      </c>
      <c r="CO97" s="10" t="str">
        <f>IF(AND((RIGHT(CO$3,2)-'[1]Miter Profiles'!$AC$94-'[1]Outside Edges'!$B96)&gt;=5,'[1]Outside Edges'!$P96="Yes"),"Yes","No")</f>
        <v>No</v>
      </c>
      <c r="CP97" s="85" t="str">
        <f>IF(AND((RIGHT(CP$3,2)-'[1]Miter Profiles'!$AC$95-'[1]Outside Edges'!$B96)&gt;=5,'[1]Outside Edges'!$P96="Yes"),"Yes","No")</f>
        <v>Yes</v>
      </c>
      <c r="CQ97" s="86" t="str">
        <f>IF(AND((RIGHT(CQ$3,2)-'[1]Miter Profiles'!$AC$96-'[1]Outside Edges'!$B96)&gt;=5,'[1]Outside Edges'!$P96="Yes"),"Yes","No")</f>
        <v>No</v>
      </c>
      <c r="CR97" s="11" t="str">
        <f>IF(AND((RIGHT(CR$3,2)-'[1]Miter Profiles'!$AC$97-'[1]Outside Edges'!$B96)&gt;=5,'[1]Outside Edges'!$P96="Yes"),"Yes","No")</f>
        <v>Yes</v>
      </c>
      <c r="CS97" s="87" t="str">
        <f>IF(AND((RIGHT(CS$3,2)-'[1]Miter Profiles'!$AC$98-'[1]Outside Edges'!$B96)&gt;=5,'[1]Outside Edges'!$P96="Yes"),"Yes","No")</f>
        <v>Yes</v>
      </c>
      <c r="CT97" s="10" t="str">
        <f>IF(AND((RIGHT($CT$3,2)-'[1]Miter Profiles'!$AC$99-'[1]Outside Edges'!$B96)&gt;=5,'[1]Outside Edges'!$P96="Yes"),"Yes","No")</f>
        <v>No</v>
      </c>
      <c r="CU97" s="10" t="str">
        <f>IF(AND((RIGHT($CU$3,2)-'[1]Miter Profiles'!$AC$100-'[1]Outside Edges'!$B96)&gt;=5,'[1]Outside Edges'!$P96="Yes"),"Yes","No")</f>
        <v>Yes</v>
      </c>
      <c r="CV97" s="85" t="str">
        <f>IF(AND((RIGHT($CV$3,2)-'[1]Miter Profiles'!$AC$101-'[1]Outside Edges'!$B96)&gt;=5,'[1]Outside Edges'!$P96="Yes"),"Yes","No")</f>
        <v>Yes</v>
      </c>
      <c r="CW97" s="86" t="str">
        <f>IF(AND((RIGHT($CW$3,2)-'[1]Miter Profiles'!$AC$102-'[1]Outside Edges'!$B96)&gt;=5,'[1]Outside Edges'!$P96="Yes"),"Yes","No")</f>
        <v>Yes</v>
      </c>
      <c r="CX97" s="11" t="str">
        <f>IF(AND((RIGHT($CX$3,2)-'[1]Miter Profiles'!$AC$103-'[1]Outside Edges'!$B96)&gt;=5,'[1]Outside Edges'!$P96="Yes"),"Yes","No")</f>
        <v>Yes</v>
      </c>
      <c r="CY97" s="87" t="str">
        <f>IF(AND((RIGHT($CY$3,2)-'[1]Miter Profiles'!$AC$104-'[1]Outside Edges'!$B96)&gt;=5,'[1]Outside Edges'!$P96="Yes"),"Yes","No")</f>
        <v>Yes</v>
      </c>
      <c r="CZ97" s="10" t="str">
        <f>IF(AND((RIGHT($CZ$3,2)-'[1]Miter Profiles'!$AC$105-'[1]Outside Edges'!$B96)&gt;=5,'[1]Outside Edges'!$P96="Yes"),"Yes","No")</f>
        <v>No</v>
      </c>
      <c r="DA97" s="10" t="str">
        <f>IF(AND((RIGHT($DA$3,2)-'[1]Miter Profiles'!$AC$106-'[1]Outside Edges'!$B96)&gt;=5,'[1]Outside Edges'!$P96="Yes"),"Yes","No")</f>
        <v>No</v>
      </c>
      <c r="DB97" s="85" t="str">
        <f>IF(AND((RIGHT($DB$3,2)-'[1]Miter Profiles'!$AC$107-'[1]Outside Edges'!$B96)&gt;=5,'[1]Outside Edges'!$P96="Yes"),"Yes","No")</f>
        <v>No</v>
      </c>
      <c r="DC97" s="86" t="str">
        <f>IF(AND((RIGHT($DC$3,2)-'[1]Miter Profiles'!$AC$108-'[1]Outside Edges'!$B96)&gt;=5,'[1]Outside Edges'!$P96="Yes"),"Yes","No")</f>
        <v>No</v>
      </c>
      <c r="DD97" s="11" t="str">
        <f>IF(AND((RIGHT($DD$3,2)-'[1]Miter Profiles'!$AC$109-'[1]Outside Edges'!$B96)&gt;=5,'[1]Outside Edges'!$P96="Yes"),"Yes","No")</f>
        <v>Yes</v>
      </c>
      <c r="DE97" s="87" t="str">
        <f>IF(AND((RIGHT($DE$3,2)-'[1]Miter Profiles'!$AC$110-'[1]Outside Edges'!$B96)&gt;=5,'[1]Outside Edges'!$P96="Yes"),"Yes","No")</f>
        <v>Yes</v>
      </c>
      <c r="DF97" s="10" t="str">
        <f>IF(AND((RIGHT($DF$3,2)-'[1]Miter Profiles'!$AC$111-'[1]Outside Edges'!$B96)&gt;=5,'[1]Outside Edges'!$P96="Yes"),"Yes","No")</f>
        <v>Yes</v>
      </c>
      <c r="DG97" s="10" t="str">
        <f>IF(AND((RIGHT($DG$3,2)-'[1]Miter Profiles'!$AC$112-'[1]Outside Edges'!$B96)&gt;=5,'[1]Outside Edges'!$P96="Yes"),"Yes","No")</f>
        <v>Yes</v>
      </c>
      <c r="DH97" s="85" t="str">
        <f>IF(AND((RIGHT($DH$3,2)-'[1]Miter Profiles'!$AC$113-'[1]Outside Edges'!$B96)&gt;=5,'[1]Outside Edges'!$P96="Yes"),"Yes","No")</f>
        <v>Yes</v>
      </c>
      <c r="DI97" s="86" t="str">
        <f>IF(AND((RIGHT($DI$3,2)-'[1]Miter Profiles'!$AC$114-'[1]Outside Edges'!$B96)&gt;=5,'[1]Outside Edges'!$P96="Yes"),"Yes","No")</f>
        <v>Yes</v>
      </c>
      <c r="DJ97" s="11" t="str">
        <f>IF(AND((RIGHT($DJ$3,2)-'[1]Miter Profiles'!$AC$115-'[1]Outside Edges'!$B96)&gt;=5,'[1]Outside Edges'!$P96="Yes"),"Yes","No")</f>
        <v>Yes</v>
      </c>
      <c r="DK97" s="87" t="str">
        <f>IF(AND((RIGHT($DK$3,2)-'[1]Miter Profiles'!$AC$116-'[1]Outside Edges'!$B96)&gt;=5,'[1]Outside Edges'!$P96="Yes"),"Yes","No")</f>
        <v>Yes</v>
      </c>
      <c r="DL97" s="10" t="str">
        <f>IF(AND((RIGHT($DL$3,2)-'[1]Miter Profiles'!$AC$117-'[1]Outside Edges'!$B96)&gt;=5,'[1]Outside Edges'!$P96="Yes"),"Yes","No")</f>
        <v>Yes</v>
      </c>
      <c r="DM97" s="10" t="str">
        <f>IF(AND((RIGHT($DM$3,2)-'[1]Miter Profiles'!$AC$118-'[1]Outside Edges'!$B96)&gt;=5,'[1]Outside Edges'!$P96="Yes"),"Yes","No")</f>
        <v>Yes</v>
      </c>
      <c r="DN97" s="85" t="str">
        <f>IF(AND((RIGHT($DN$3,2)-'[1]Miter Profiles'!$AC$119-'[1]Outside Edges'!$B96)&gt;=5,'[1]Outside Edges'!$P96="Yes"),"Yes","No")</f>
        <v>Yes</v>
      </c>
      <c r="DO97" s="86" t="str">
        <f>IF(AND((RIGHT($DO$3,2)-'[1]Miter Profiles'!$AC$120-'[1]Outside Edges'!$B96)&gt;=5,'[1]Outside Edges'!$P96="Yes"),"Yes","No")</f>
        <v>No</v>
      </c>
      <c r="DP97" s="11" t="str">
        <f>IF(AND((RIGHT($DP$3,2)-'[1]Miter Profiles'!$AC$121-'[1]Outside Edges'!$B96)&gt;=5,'[1]Outside Edges'!$P96="Yes"),"Yes","No")</f>
        <v>No</v>
      </c>
      <c r="DQ97" s="87" t="str">
        <f>IF(AND((RIGHT($DQ$3,2)-'[1]Miter Profiles'!$AC$122-'[1]Outside Edges'!$B96)&gt;=5,'[1]Outside Edges'!$P96="Yes"),"Yes","No")</f>
        <v>Yes</v>
      </c>
      <c r="DR97" s="10" t="str">
        <f>IF(AND((RIGHT($DR$3,2)-'[1]Miter Profiles'!$AC$123-'[1]Outside Edges'!$B96)&gt;=5,'[1]Outside Edges'!$P96="Yes"),"Yes","No")</f>
        <v>Yes</v>
      </c>
      <c r="DS97" s="10" t="str">
        <f>IF(AND((RIGHT($DS$3,2)-'[1]Miter Profiles'!$AC$124-'[1]Outside Edges'!$B96)&gt;=5,'[1]Outside Edges'!$P96="Yes"),"Yes","No")</f>
        <v>Yes</v>
      </c>
      <c r="DT97" s="85" t="str">
        <f>IF(AND((RIGHT($DT$3,2)-'[1]Miter Profiles'!$AC$125-'[1]Outside Edges'!$B96)&gt;=5,'[1]Outside Edges'!$P96="Yes"),"Yes","No")</f>
        <v>Yes</v>
      </c>
      <c r="DU97" s="86" t="str">
        <f>IF(AND((RIGHT($DU$3,2)-'[1]Miter Profiles'!$AC$126-'[1]Outside Edges'!$B96)&gt;=5,'[1]Outside Edges'!$P96="Yes"),"Yes","No")</f>
        <v>Yes</v>
      </c>
      <c r="DV97" s="11" t="str">
        <f>IF(AND((RIGHT($DV$3,2)-'[1]Miter Profiles'!$AC$127-'[1]Outside Edges'!$B96)&gt;=5,'[1]Outside Edges'!$P96="Yes"),"Yes","No")</f>
        <v>Yes</v>
      </c>
      <c r="DW97" s="87" t="str">
        <f>IF(AND((RIGHT($DW$3,2)-'[1]Miter Profiles'!$AC$128-'[1]Outside Edges'!$B96)&gt;=5,'[1]Outside Edges'!$P96="Yes"),"Yes","No")</f>
        <v>Yes</v>
      </c>
      <c r="DX97" s="10" t="str">
        <f>IF(AND((RIGHT($DX$3,2)-'[1]Miter Profiles'!$AC$129-'[1]Outside Edges'!$B96)&gt;=5,'[1]Outside Edges'!$P96="Yes"),"Yes","No")</f>
        <v>Yes</v>
      </c>
      <c r="DY97" s="10" t="str">
        <f>IF(AND((RIGHT($DY$3,2)-'[1]Miter Profiles'!$AC$130-'[1]Outside Edges'!$B96)&gt;=5,'[1]Outside Edges'!$P96="Yes"),"Yes","No")</f>
        <v>Yes</v>
      </c>
      <c r="DZ97" s="85" t="str">
        <f>IF(AND((RIGHT($DZ$3,2)-'[1]Miter Profiles'!$AC$131-'[1]Outside Edges'!$B96)&gt;=5,'[1]Outside Edges'!$P96="Yes"),"Yes","No")</f>
        <v>Yes</v>
      </c>
      <c r="EA97" s="90" t="str">
        <f>IF(AND((RIGHT($EA$3,2)-'[1]Miter Profiles'!$AC$132-'[1]Outside Edges'!$B96)&gt;=5,'[1]Outside Edges'!$P96="Yes"),"Yes","No")</f>
        <v>Yes</v>
      </c>
      <c r="EB97" s="105" t="str">
        <f>IF(AND((RIGHT($EB$3,2)-'[1]Miter Profiles'!$AC$133-'[1]Outside Edges'!$B96)&gt;=5,'[1]Outside Edges'!$P96="Yes"),"Yes","No")</f>
        <v>No</v>
      </c>
      <c r="EC97" s="110" t="str">
        <f>IF(AND((RIGHT($EC$3,2)-'[1]Miter Profiles'!$AC$134-'[1]Outside Edges'!$B96)&gt;=5,'[1]Outside Edges'!$P96="Yes"),"Yes","No")</f>
        <v>Yes</v>
      </c>
      <c r="ED97" s="116" t="str">
        <f>IF(AND((RIGHT($ED$3,2)-'[1]Miter Profiles'!$AC$135-'[1]Outside Edges'!$B96)&gt;=5,'[1]Outside Edges'!$P96="Yes"),"Yes","No")</f>
        <v>Yes</v>
      </c>
      <c r="EE97" s="113" t="str">
        <f>IF(AND((RIGHT($EE$3,2)-'[1]Miter Profiles'!$AC$136-'[1]Outside Edges'!$B96)&gt;=5,'[1]Outside Edges'!$P96="Yes"),"Yes","No")</f>
        <v>Yes</v>
      </c>
      <c r="EF97" s="85" t="str">
        <f>IF(AND((RIGHT($EF$3,2)-'[1]Miter Profiles'!$AC$137-'[1]Outside Edges'!$B96)&gt;=5,'[1]Outside Edges'!$P96="Yes"),"Yes","No")</f>
        <v>Yes</v>
      </c>
      <c r="EG97" s="10" t="str">
        <f>IF(AND((RIGHT($EG$3,2)-'[1]Miter Profiles'!$AC$138-'[1]Outside Edges'!$B96)&gt;=5,'[1]Outside Edges'!$P96="Yes"),"Yes","No")</f>
        <v>Yes</v>
      </c>
      <c r="EH97" s="90" t="str">
        <f>IF(AND((RIGHT($EH$3,2)-'[1]Miter Profiles'!$AC$139-'[1]Outside Edges'!$B96)&gt;=5,'[1]Outside Edges'!$P96="Yes"),"Yes","No")</f>
        <v>Yes</v>
      </c>
      <c r="EI97" s="121" t="str">
        <f>IF(AND((RIGHT($EI$3,2)-'[1]Miter Profiles'!$AC$140-'[1]Outside Edges'!$B96)&gt;=5,'[1]Outside Edges'!$P96="Yes"),"Yes","No")</f>
        <v>Yes</v>
      </c>
      <c r="EJ97" s="124" t="str">
        <f>IF(AND((RIGHT($EJ$3,2)-'[1]Miter Profiles'!$AC$141-'[1]Outside Edges'!$B96)&gt;=5,'[1]Outside Edges'!$P96="Yes"),"Yes","No")</f>
        <v>Yes</v>
      </c>
      <c r="EK97" s="124" t="str">
        <f>IF(AND((RIGHT($EK$3,2)-'[1]Miter Profiles'!$AC$142-'[1]Outside Edges'!$B96)&gt;=5,'[1]Outside Edges'!$P96="Yes"),"Yes","No")</f>
        <v>Yes</v>
      </c>
      <c r="EL97" s="116" t="str">
        <f>IF(AND((RIGHT($EL$3,2)-'[1]Miter Profiles'!$AC$143-'[1]Outside Edges'!$B96)&gt;=5,'[1]Outside Edges'!$P96="Yes"),"Yes","No")</f>
        <v>Yes</v>
      </c>
      <c r="EM97" s="129" t="str">
        <f>IF(AND((RIGHT($EM$3,2)-'[1]Miter Profiles'!$AC$144-'[1]Outside Edges'!$B96)&gt;=5,'[1]Outside Edges'!$P96="Yes"),"Yes","No")</f>
        <v>No</v>
      </c>
      <c r="EN97" s="10" t="str">
        <f>IF(AND((RIGHT($EN$3,2)-'[1]Miter Profiles'!$AC$145-'[1]Outside Edges'!$B96)&gt;=5,'[1]Outside Edges'!$P96="Yes"),"Yes","No")</f>
        <v>Yes</v>
      </c>
      <c r="EO97" s="90" t="str">
        <f>IF(AND((RIGHT($EO$3,2)-'[1]Miter Profiles'!$AC$146-'[1]Outside Edges'!$B96)&gt;=5,'[1]Outside Edges'!$P96="Yes"),"Yes","No")</f>
        <v>Yes</v>
      </c>
      <c r="EP97" s="124" t="str">
        <f>IF(AND((RIGHT($EP$3,2)-'[1]Miter Profiles'!$AC$147-'[1]Outside Edges'!$B96)&gt;=5,'[1]Outside Edges'!$P96="Yes"),"Yes","No")</f>
        <v>No</v>
      </c>
      <c r="EQ97" s="124" t="str">
        <f>IF(AND((RIGHT($EQ$3,2)-'[1]Miter Profiles'!$AC$148-'[1]Outside Edges'!$B96)&gt;=5,'[1]Outside Edges'!$P96="Yes"),"Yes","No")</f>
        <v>Yes</v>
      </c>
      <c r="ER97" s="116" t="str">
        <f>IF(AND((RIGHT($ER$3,2)-'[1]Miter Profiles'!$AC$149-'[1]Outside Edges'!$B96)&gt;=5,'[1]Outside Edges'!$P96="Yes"),"Yes","No")</f>
        <v>Yes</v>
      </c>
      <c r="ES97" s="129" t="str">
        <f>IF(AND((RIGHT($ES$3,2)-'[1]Miter Profiles'!$AC$150-'[1]Outside Edges'!$B96)&gt;=5,'[1]Outside Edges'!$P96="Yes"),"Yes","No")</f>
        <v>No</v>
      </c>
      <c r="ET97" s="10" t="str">
        <f>IF(AND((RIGHT($ET$3,2)-'[1]Miter Profiles'!$AC$151-'[1]Outside Edges'!$B96)&gt;=5,'[1]Outside Edges'!$P96="Yes"),"Yes","No")</f>
        <v>Yes</v>
      </c>
      <c r="EU97" s="90" t="str">
        <f>IF(AND((RIGHT($EU$3,2)-'[1]Miter Profiles'!$AC$152-'[1]Outside Edges'!$B96)&gt;=5,'[1]Outside Edges'!$P96="Yes"),"Yes","No")</f>
        <v>Yes</v>
      </c>
      <c r="EV97" s="124" t="str">
        <f>IF(AND((RIGHT($EV$3,2)-'[1]Miter Profiles'!$AC$153-'[1]Outside Edges'!$B96)&gt;=5,'[1]Outside Edges'!$P96="Yes"),"Yes","No")</f>
        <v>No</v>
      </c>
      <c r="EW97" s="124" t="str">
        <f>IF(AND((RIGHT($EW$3,2)-'[1]Miter Profiles'!$AC$154-'[1]Outside Edges'!$B96)&gt;=5,'[1]Outside Edges'!$P96="Yes"),"Yes","No")</f>
        <v>Yes</v>
      </c>
      <c r="EX97" s="116" t="str">
        <f>IF(AND((RIGHT($EX$3,2)-'[1]Miter Profiles'!$AC$155-'[1]Outside Edges'!$B96)&gt;=5,'[1]Outside Edges'!$P96="Yes"),"Yes","No")</f>
        <v>Yes</v>
      </c>
      <c r="EY97" s="129" t="str">
        <f>IF(AND((RIGHT($EY$3,2)-'[1]Miter Profiles'!$AC$156-'[1]Outside Edges'!$B96)&gt;=5,'[1]Outside Edges'!$P96="Yes"),"Yes","No")</f>
        <v>Yes</v>
      </c>
      <c r="EZ97" s="10" t="str">
        <f>IF(AND((RIGHT($EZ$3,2)-'[1]Miter Profiles'!$AC$157-'[1]Outside Edges'!$B96)&gt;=5,'[1]Outside Edges'!$P96="Yes"),"Yes","No")</f>
        <v>Yes</v>
      </c>
      <c r="FA97" s="90" t="str">
        <f>IF(AND((RIGHT($FA$3,2)-'[1]Miter Profiles'!$AC$158-'[1]Outside Edges'!$B96)&gt;=5,'[1]Outside Edges'!$P96="Yes"),"Yes","No")</f>
        <v>Yes</v>
      </c>
      <c r="FB97" s="124" t="str">
        <f>IF(AND((RIGHT($FB$3,2)-'[1]Miter Profiles'!$AC$159-'[1]Outside Edges'!$B96)&gt;=5,'[1]Outside Edges'!$P96="Yes"),"Yes","No")</f>
        <v>Yes</v>
      </c>
      <c r="FC97" s="124" t="str">
        <f>IF(AND((RIGHT($FC$3,2)-'[1]Miter Profiles'!$AC$160-'[1]Outside Edges'!$B96)&gt;=5,'[1]Outside Edges'!$P96="Yes"),"Yes","No")</f>
        <v>Yes</v>
      </c>
      <c r="FD97" s="116" t="str">
        <f>IF(AND((RIGHT($FD$3,2)-'[1]Miter Profiles'!$AC$161-'[1]Outside Edges'!$B96)&gt;=5,'[1]Outside Edges'!$P96="Yes"),"Yes","No")</f>
        <v>Yes</v>
      </c>
      <c r="FE97" s="129" t="str">
        <f>IF(AND((RIGHT($FE$3,2)-'[1]Miter Profiles'!$AC$162-'[1]Outside Edges'!$B96)&gt;=5,'[1]Outside Edges'!$P96="Yes"),"Yes","No")</f>
        <v>Yes</v>
      </c>
      <c r="FF97" s="10" t="str">
        <f>IF(AND((RIGHT($FF$3,2)-'[1]Miter Profiles'!$AC$163-'[1]Outside Edges'!$B96)&gt;=5,'[1]Outside Edges'!$P96="Yes"),"Yes","No")</f>
        <v>Yes</v>
      </c>
      <c r="FG97" s="90" t="str">
        <f>IF(AND((RIGHT($FG$3,2)-'[1]Miter Profiles'!$AC$164-'[1]Outside Edges'!$B96)&gt;=5,'[1]Outside Edges'!$P96="Yes"),"Yes","No")</f>
        <v>Yes</v>
      </c>
      <c r="FH97" s="124" t="str">
        <f>IF(AND((RIGHT($FH$3,2)-'[1]Miter Profiles'!$AC$165-'[1]Outside Edges'!$B96)&gt;=5,'[1]Outside Edges'!$P96="Yes"),"Yes","No")</f>
        <v>Yes</v>
      </c>
      <c r="FI97" s="124" t="str">
        <f>IF(AND((RIGHT($FI$3,2)-'[1]Miter Profiles'!$AC$166-'[1]Outside Edges'!$B96)&gt;=5,'[1]Outside Edges'!$P96="Yes"),"Yes","No")</f>
        <v>Yes</v>
      </c>
      <c r="FJ97" s="116" t="str">
        <f>IF(AND((RIGHT($FJ$3,2)-'[1]Miter Profiles'!$AC$167-'[1]Outside Edges'!$B96)&gt;=5,'[1]Outside Edges'!$P96="Yes"),"Yes","No")</f>
        <v>Yes</v>
      </c>
      <c r="FK97" s="129" t="str">
        <f>IF(AND((RIGHT($FK$3,2)-'[1]Miter Profiles'!$AC$168-'[1]Outside Edges'!$B96)&gt;=5,'[1]Outside Edges'!$P96="Yes"),"Yes","No")</f>
        <v>Yes</v>
      </c>
      <c r="FL97" s="10" t="str">
        <f>IF(AND((RIGHT($FL$3,2)-'[1]Miter Profiles'!$AC$169-'[1]Outside Edges'!$B96)&gt;=5,'[1]Outside Edges'!$P96="Yes"),"Yes","No")</f>
        <v>Yes</v>
      </c>
      <c r="FM97" s="90" t="str">
        <f>IF(AND((RIGHT($FM$3,2)-'[1]Miter Profiles'!$AC$170-'[1]Outside Edges'!$B96)&gt;=5,'[1]Outside Edges'!$P96="Yes"),"Yes","No")</f>
        <v>Yes</v>
      </c>
      <c r="FN97" s="124" t="str">
        <f>IF(AND((RIGHT($FN$3,2)-'[1]Miter Profiles'!$AC$171-'[1]Outside Edges'!$B96)&gt;=5,'[1]Outside Edges'!$P96="Yes"),"Yes","No")</f>
        <v>Yes</v>
      </c>
      <c r="FO97" s="124" t="str">
        <f>IF(AND((RIGHT($FO$3,2)-'[1]Miter Profiles'!$AC$172-'[1]Outside Edges'!$B96)&gt;=5,'[1]Outside Edges'!$P96="Yes"),"Yes","No")</f>
        <v>Yes</v>
      </c>
      <c r="FP97" s="116" t="str">
        <f>IF(AND((RIGHT($FP$3,2)-'[1]Miter Profiles'!$AC$173-'[1]Outside Edges'!$B96)&gt;=5,'[1]Outside Edges'!$P96="Yes"),"Yes","No")</f>
        <v>Yes</v>
      </c>
      <c r="FQ97" s="129" t="str">
        <f>IF(AND((RIGHT($FQ$3,2)-'[1]Miter Profiles'!$AC$174-'[1]Outside Edges'!$B96)&gt;=5,'[1]Outside Edges'!$P96="Yes"),"Yes","No")</f>
        <v>Yes</v>
      </c>
      <c r="FR97" s="10" t="str">
        <f>IF(AND((RIGHT($FR$3,2)-'[1]Miter Profiles'!$AC$175-'[1]Outside Edges'!$B96)&gt;=5,'[1]Outside Edges'!$P96="Yes"),"Yes","No")</f>
        <v>Yes</v>
      </c>
      <c r="FS97" s="90" t="str">
        <f>IF(AND((RIGHT($FS$3,2)-'[1]Miter Profiles'!$AC$176-'[1]Outside Edges'!$B96)&gt;=5,'[1]Outside Edges'!$P96="Yes"),"Yes","No")</f>
        <v>Yes</v>
      </c>
      <c r="FT97" s="124" t="str">
        <f>IF(AND((RIGHT($FT$3,2)-'[1]Miter Profiles'!$AC$177-'[1]Outside Edges'!$B96)&gt;=5,'[1]Outside Edges'!$P96="Yes"),"Yes","No")</f>
        <v>Yes</v>
      </c>
      <c r="FU97" s="124" t="str">
        <f>IF(AND((RIGHT($FU$3,2)-'[1]Miter Profiles'!$AC$178-'[1]Outside Edges'!$B96)&gt;=5,'[1]Outside Edges'!$P96="Yes"),"Yes","No")</f>
        <v>Yes</v>
      </c>
      <c r="FV97" s="116" t="str">
        <f>IF(AND((RIGHT($V$3,2)-'[1]Miter Profiles'!$AC$179-'[1]Outside Edges'!$B96)&gt;=5,'[1]Outside Edges'!$P96="Yes"),"Yes","No")</f>
        <v>Yes</v>
      </c>
      <c r="FW97" s="129" t="str">
        <f>IF(AND((RIGHT($FW$3,2)-'[1]Miter Profiles'!$AC$180-'[1]Outside Edges'!$B96)&gt;=5,'[1]Outside Edges'!$P96="Yes"),"Yes","No")</f>
        <v>Yes</v>
      </c>
      <c r="FX97" s="85" t="str">
        <f>IF(AND((RIGHT($FX$3,2)-'[1]Miter Profiles'!$AC$181-'[1]Outside Edges'!$B96)&gt;=5,'[1]Outside Edges'!$P96="Yes"),"Yes","No")</f>
        <v>Yes</v>
      </c>
      <c r="FY97" s="150" t="str">
        <f>IF(AND((RIGHT($FY$3,2)-'[1]Miter Profiles'!$AC$182-'[1]Outside Edges'!$B96)&gt;=5,'[1]Outside Edges'!$P96="Yes"),"Yes","No")</f>
        <v>No</v>
      </c>
      <c r="FZ97" s="124" t="str">
        <f>IF(AND((RIGHT($FZ$3,2)-'[1]Miter Profiles'!$AC$183-'[1]Outside Edges'!$B96)&gt;=5,'[1]Outside Edges'!$P96="Yes"),"Yes","No")</f>
        <v>Yes</v>
      </c>
      <c r="GA97" s="116" t="str">
        <f>IF(AND((RIGHT($GA$3,2)-'[1]Miter Profiles'!$AC$184-'[1]Outside Edges'!$B96)&gt;=5,'[1]Outside Edges'!$P96="Yes"),"Yes","No")</f>
        <v>Yes</v>
      </c>
      <c r="GB97" s="129" t="str">
        <f>IF(AND((RIGHT($GB$3,2)-'[1]Miter Profiles'!$AC$185-'[1]Outside Edges'!$B96)&gt;=5,'[1]Outside Edges'!$P96="Yes"),"Yes","No")</f>
        <v>No</v>
      </c>
      <c r="GC97" s="10" t="str">
        <f>IF(AND((RIGHT($GC$3,2)-'[1]Miter Profiles'!$AC$186-'[1]Outside Edges'!$B96)&gt;=5,'[1]Outside Edges'!$P96="Yes"),"Yes","No")</f>
        <v>Yes</v>
      </c>
      <c r="GD97" s="90" t="str">
        <f>IF(AND((RIGHT($GD$3,2)-'[1]Miter Profiles'!$AC$187-'[1]Outside Edges'!$B96)&gt;=5,'[1]Outside Edges'!$P96="Yes"),"Yes","No")</f>
        <v>Yes</v>
      </c>
      <c r="GE97" s="150" t="str">
        <f>IF(AND((RIGHT($GE$3,2)-'[1]Miter Profiles'!$AC$188-'[1]Outside Edges'!$B96)&gt;=5,'[1]Outside Edges'!$P96="Yes"),"Yes","No")</f>
        <v>Yes</v>
      </c>
      <c r="GF97" s="124" t="str">
        <f>IF(AND((RIGHT($GF$3,2)-'[1]Miter Profiles'!$AC$189-'[1]Outside Edges'!$B96)&gt;=5,'[1]Outside Edges'!$P96="Yes"),"Yes","No")</f>
        <v>Yes</v>
      </c>
      <c r="GG97" s="116" t="str">
        <f>IF(AND((RIGHT($GG$3,2)-'[1]Miter Profiles'!$AC$190-'[1]Outside Edges'!$B96)&gt;=5,'[1]Outside Edges'!$P96="Yes"),"Yes","No")</f>
        <v>Yes</v>
      </c>
      <c r="GH97" s="129" t="str">
        <f>IF(AND((RIGHT($GH$3,2)-'[1]Miter Profiles'!$AC$191-'[1]Outside Edges'!$B96)&gt;=5,'[1]Outside Edges'!$P96="Yes"),"Yes","No")</f>
        <v>Yes</v>
      </c>
      <c r="GI97" s="10" t="str">
        <f>IF(AND((RIGHT($GI$3,2)-'[1]Miter Profiles'!$AC$192-'[1]Outside Edges'!$B96)&gt;=5,'[1]Outside Edges'!$P96="Yes"),"Yes","No")</f>
        <v>Yes</v>
      </c>
      <c r="GJ97" s="90" t="str">
        <f>IF(AND((RIGHT($GJ$3,2)-'[1]Miter Profiles'!$AC$193-'[1]Outside Edges'!$B96)&gt;=5,'[1]Outside Edges'!$P96="Yes"),"Yes","No")</f>
        <v>Yes</v>
      </c>
      <c r="GK97" s="150" t="str">
        <f>IF(AND((RIGHT($GK$3,2)-'[1]Miter Profiles'!$AC$194-'[1]Outside Edges'!$B96)&gt;=5,'[1]Outside Edges'!$P96="Yes"),"Yes","No")</f>
        <v>Yes</v>
      </c>
      <c r="GL97" s="124" t="str">
        <f>IF(AND((RIGHT($GL$3,2)-'[1]Miter Profiles'!$AC$195-'[1]Outside Edges'!$B96)&gt;=5,'[1]Outside Edges'!$P96="Yes"),"Yes","No")</f>
        <v>Yes</v>
      </c>
      <c r="GM97" s="116" t="str">
        <f>IF(AND((RIGHT($GM$3,2)-'[1]Miter Profiles'!$AC$196-'[1]Outside Edges'!$B96)&gt;=5,'[1]Outside Edges'!$P96="Yes"),"Yes","No")</f>
        <v>Yes</v>
      </c>
      <c r="GN97" s="129" t="str">
        <f>IF(AND((RIGHT($GN$3,2)-'[1]Miter Profiles'!$AC$197-'[1]Outside Edges'!$B96)&gt;=5,'[1]Outside Edges'!$P96="Yes"),"Yes","No")</f>
        <v>No</v>
      </c>
      <c r="GO97" s="10" t="str">
        <f>IF(AND((RIGHT($GO$3,2)-'[1]Miter Profiles'!$AC$198-'[1]Outside Edges'!$B96)&gt;=5,'[1]Outside Edges'!$P96="Yes"),"Yes","No")</f>
        <v>Yes</v>
      </c>
      <c r="GP97" s="90" t="str">
        <f>IF(AND((RIGHT($GP$3,2)-'[1]Miter Profiles'!$AC$199-'[1]Outside Edges'!$B96)&gt;=5,'[1]Outside Edges'!$P96="Yes"),"Yes","No")</f>
        <v>Yes</v>
      </c>
      <c r="GQ97" s="150" t="str">
        <f>IF(AND((RIGHT($GQ$3,2)-'[1]Miter Profiles'!$AC$200-'[1]Outside Edges'!$B96)&gt;=5,'[1]Outside Edges'!$P96="Yes"),"Yes","No")</f>
        <v>Yes</v>
      </c>
      <c r="GR97" s="124" t="str">
        <f>IF(AND((RIGHT($GR$3,2)-'[1]Miter Profiles'!$AC$201-'[1]Outside Edges'!$B96)&gt;=5,'[1]Outside Edges'!$P96="Yes"),"Yes","No")</f>
        <v>Yes</v>
      </c>
      <c r="GS97" s="116" t="str">
        <f>IF(AND((RIGHT($GS$3,2)-'[1]Miter Profiles'!$AC$202-'[1]Outside Edges'!$B96)&gt;=5,'[1]Outside Edges'!$P96="Yes"),"Yes","No")</f>
        <v>Yes</v>
      </c>
      <c r="GT97" s="129" t="str">
        <f>IF(AND((RIGHT($GT$3,2)-'[1]Miter Profiles'!$AC$203-'[1]Outside Edges'!$B96)&gt;=5,'[1]Outside Edges'!$P96="Yes"),"Yes","No")</f>
        <v>No</v>
      </c>
      <c r="GU97" s="10" t="str">
        <f>IF(AND((RIGHT($GU$3,2)-'[1]Miter Profiles'!$AC$204-'[1]Outside Edges'!$B96)&gt;=5,'[1]Outside Edges'!$P96="Yes"),"Yes","No")</f>
        <v>Yes</v>
      </c>
      <c r="GV97" s="90" t="str">
        <f>IF(AND((RIGHT($GV$3,2)-'[1]Miter Profiles'!$AC$205-'[1]Outside Edges'!$B96)&gt;=5,'[1]Outside Edges'!$P96="Yes"),"Yes","No")</f>
        <v>Yes</v>
      </c>
      <c r="GW97" s="150" t="str">
        <f>IF(AND((RIGHT($GW$3,2)-'[1]Miter Profiles'!$AC$206-'[1]Outside Edges'!$B96)&gt;=5,'[1]Outside Edges'!$P96="Yes"),"Yes","No")</f>
        <v>No</v>
      </c>
      <c r="GX97" s="124" t="str">
        <f>IF(AND((RIGHT($GX$3,2)-'[1]Miter Profiles'!$AC$207-'[1]Outside Edges'!$B96)&gt;=5,'[1]Outside Edges'!$P96="Yes"),"Yes","No")</f>
        <v>Yes</v>
      </c>
      <c r="GY97" s="116" t="str">
        <f>IF(AND((RIGHT($GY$3,2)-'[1]Miter Profiles'!$AC$208-'[1]Outside Edges'!$B96)&gt;=5,'[1]Outside Edges'!$P96="Yes"),"Yes","No")</f>
        <v>Yes</v>
      </c>
      <c r="GZ97" s="129" t="str">
        <f>IF(AND((RIGHT($GZ$3,2)-'[1]Miter Profiles'!$AC$209-'[1]Outside Edges'!$B96)&gt;=5,'[1]Outside Edges'!$P96="Yes"),"Yes","No")</f>
        <v>No</v>
      </c>
      <c r="HA97" s="10" t="str">
        <f>IF(AND((RIGHT($HA$3,2)-'[1]Miter Profiles'!$AC$210-'[1]Outside Edges'!$B96)&gt;=5,'[1]Outside Edges'!$P96="Yes"),"Yes","No")</f>
        <v>Yes</v>
      </c>
      <c r="HB97" s="90" t="str">
        <f>IF(AND((RIGHT($HB$3,2)-'[1]Miter Profiles'!$AC$211-'[1]Outside Edges'!$B96)&gt;=5,'[1]Outside Edges'!$P96="Yes"),"Yes","No")</f>
        <v>Yes</v>
      </c>
      <c r="HC97" s="150" t="str">
        <f>IF(AND((RIGHT($HC$3,2)-'[1]Miter Profiles'!$AC$212-'[1]Outside Edges'!$B96)&gt;=5,'[1]Outside Edges'!$P96="Yes"),"Yes","No")</f>
        <v>No</v>
      </c>
      <c r="HD97" s="116" t="str">
        <f>IF(AND((RIGHT($HD$3,2)-'[1]Miter Profiles'!$AC$213-'[1]Outside Edges'!$B96)&gt;=5,'[1]Outside Edges'!$P96="Yes"),"Yes","No")</f>
        <v>No</v>
      </c>
      <c r="HE97" s="129" t="str">
        <f>IF(AND((RIGHT($HE$3,2)-'[1]Miter Profiles'!$AC$214-'[1]Outside Edges'!$B96)&gt;=5,'[1]Outside Edges'!$P96="Yes"),"Yes","No")</f>
        <v>No</v>
      </c>
      <c r="HF97" s="10" t="str">
        <f>IF(AND((RIGHT($HF$3,2)-'[1]Miter Profiles'!$AC$215-'[1]Outside Edges'!$B96)&gt;=5,'[1]Outside Edges'!$P96="Yes"),"Yes","No")</f>
        <v>Yes</v>
      </c>
      <c r="HG97" s="90" t="str">
        <f>IF(AND((RIGHT($HG$3,2)-'[1]Miter Profiles'!$AC$216-'[1]Outside Edges'!$B96)&gt;=5,'[1]Outside Edges'!$P96="Yes"),"Yes","No")</f>
        <v>Yes</v>
      </c>
      <c r="HH97" s="150" t="str">
        <f>IF(AND((RIGHT($HH$3,2)-'[1]Miter Profiles'!$AC$217-'[1]Outside Edges'!$B96)&gt;=5,'[1]Outside Edges'!$P96="Yes"),"Yes","No")</f>
        <v>Yes</v>
      </c>
      <c r="HI97" s="124" t="str">
        <f>IF(AND((RIGHT($HI$3,2)-'[1]Miter Profiles'!$AC$218-'[1]Outside Edges'!$B96)&gt;=5,'[1]Outside Edges'!$P96="Yes"),"Yes","No")</f>
        <v>Yes</v>
      </c>
      <c r="HJ97" s="116" t="str">
        <f>IF(AND((RIGHT($HJ$3,2)-'[1]Miter Profiles'!$AC$219-'[1]Outside Edges'!$B96)&gt;=5,'[1]Outside Edges'!$P96="Yes"),"Yes","No")</f>
        <v>Yes</v>
      </c>
      <c r="HK97" s="129" t="str">
        <f>IF(AND((RIGHT($HK$3,2)-'[1]Miter Profiles'!$AC$220-'[1]Outside Edges'!$B96)&gt;=5,'[1]Outside Edges'!$P96="Yes"),"Yes","No")</f>
        <v>No</v>
      </c>
      <c r="HL97" s="10" t="str">
        <f>IF(AND((RIGHT($HL$3,2)-'[1]Miter Profiles'!$AC$221-'[1]Outside Edges'!$B96)&gt;=5,'[1]Outside Edges'!$P96="Yes"),"Yes","No")</f>
        <v>Yes</v>
      </c>
      <c r="HM97" s="90" t="str">
        <f>IF(AND((RIGHT($HM$3,2)-'[1]Miter Profiles'!$AC$222-'[1]Outside Edges'!$B96)&gt;=5,'[1]Outside Edges'!$P96="Yes"),"Yes","No")</f>
        <v>Yes</v>
      </c>
      <c r="HN97" s="150" t="str">
        <f>IF(AND((RIGHT($HN$3,2)-'[1]Miter Profiles'!$AC$223-'[1]Outside Edges'!$B96)&gt;=5,'[1]Outside Edges'!$P96="Yes"),"Yes","No")</f>
        <v>No</v>
      </c>
      <c r="HO97" s="124" t="str">
        <f>IF(AND((RIGHT($HO$3,2)-'[1]Miter Profiles'!$AC$224-'[1]Outside Edges'!$B96)&gt;=5,'[1]Outside Edges'!$P96="Yes"),"Yes","No")</f>
        <v>Yes</v>
      </c>
      <c r="HP97" s="124" t="str">
        <f>IF(AND((RIGHT($HP$3,2)-'[1]Miter Profiles'!$AC$225-'[1]Outside Edges'!$B96)&gt;=5,'[1]Outside Edges'!$P96="Yes"),"Yes","No")</f>
        <v>Yes</v>
      </c>
      <c r="HQ97" s="153" t="str">
        <f>IF(AND((RIGHT($HQ$3,3)-'[1]Miter Profiles'!$AC$226-'[1]Outside Edges'!$B96)&gt;=5,'[1]Outside Edges'!$P96="Yes"),"Yes","No")</f>
        <v>Yes</v>
      </c>
      <c r="HR97" s="129" t="str">
        <f>IF(AND((RIGHT($HR$3,2)-'[1]Miter Profiles'!$AC$227-'[1]Outside Edges'!$B96)&gt;=5,'[1]Outside Edges'!$P96="Yes"),"Yes","No")</f>
        <v>Yes</v>
      </c>
      <c r="HS97" s="10" t="str">
        <f>IF(AND((RIGHT($HS$3,2)-'[1]Miter Profiles'!$AC$228-'[1]Outside Edges'!$B96)&gt;=5,'[1]Outside Edges'!$P96="Yes"),"Yes","No")</f>
        <v>Yes</v>
      </c>
      <c r="HT97" s="163" t="str">
        <f>IF(AND((RIGHT($HT$3,2)-'[1]Miter Profiles'!$AC$229-'[1]Outside Edges'!$B96)&gt;=5,'[1]Outside Edges'!$P96="Yes"),"Yes","No")</f>
        <v>Yes</v>
      </c>
      <c r="HU97" s="150" t="str">
        <f>IF(AND((RIGHT($HU$3,2)-'[1]Miter Profiles'!$AC$230-'[1]Outside Edges'!$B96)&gt;=5,'[1]Outside Edges'!$P96="Yes"),"Yes","No")</f>
        <v>No</v>
      </c>
      <c r="HV97" s="124" t="str">
        <f>IF(AND((RIGHT($HV$3,2)-'[1]Miter Profiles'!$AC$231-'[1]Outside Edges'!$B96)&gt;=5,'[1]Outside Edges'!$P96="Yes"),"Yes","No")</f>
        <v>Yes</v>
      </c>
      <c r="HW97" s="116" t="str">
        <f>IF(AND((RIGHT($HW$3,2)-'[1]Miter Profiles'!$AC$232-'[1]Outside Edges'!$B96)&gt;=5,'[1]Outside Edges'!$P96="Yes"),"Yes","No")</f>
        <v>Yes</v>
      </c>
      <c r="HX97" s="129" t="str">
        <f>IF(AND((RIGHT($HX$3,2)-'[1]Miter Profiles'!$AC$233-'[1]Outside Edges'!$B96)&gt;=5,'[1]Outside Edges'!$P96="Yes"),"Yes","No")</f>
        <v>No</v>
      </c>
      <c r="HY97" s="10" t="str">
        <f>IF(AND((RIGHT($HY$3,2)-'[1]Miter Profiles'!$AC$234-'[1]Outside Edges'!$B96)&gt;=5,'[1]Outside Edges'!$P96="Yes"),"Yes","No")</f>
        <v>Yes</v>
      </c>
      <c r="HZ97" s="90" t="str">
        <f>IF(AND((RIGHT($HZ$3,2)-'[1]Miter Profiles'!$AC$235-'[1]Outside Edges'!$B96)&gt;=5,'[1]Outside Edges'!$P96="Yes"),"Yes","No")</f>
        <v>Yes</v>
      </c>
      <c r="IA97" s="150" t="str">
        <f>IF(AND((RIGHT($IA$3,2)-'[1]Miter Profiles'!$AC$236-'[1]Outside Edges'!$B96)&gt;=5,'[1]Outside Edges'!$P96="Yes"),"Yes","No")</f>
        <v>Yes</v>
      </c>
      <c r="IB97" s="124" t="str">
        <f>IF(AND((RIGHT($IB$3,2)-'[1]Miter Profiles'!$AC$237-'[1]Outside Edges'!$B96)&gt;=5,'[1]Outside Edges'!$P96="Yes"),"Yes","No")</f>
        <v>Yes</v>
      </c>
      <c r="IC97" s="116" t="str">
        <f>IF(AND((RIGHT($IC$3,2)-'[1]Miter Profiles'!$AC$238-'[1]Outside Edges'!$B96)&gt;=5,'[1]Outside Edges'!$P96="Yes"),"Yes","No")</f>
        <v>Yes</v>
      </c>
      <c r="ID97" s="129" t="str">
        <f>IF(AND((RIGHT($ID$3,2)-'[1]Miter Profiles'!$AC$239-'[1]Outside Edges'!$B96)&gt;=5,'[1]Outside Edges'!$P96="Yes"),"Yes","No")</f>
        <v>No</v>
      </c>
      <c r="IE97" s="10" t="str">
        <f>IF(AND((RIGHT($IE$3,2)-'[1]Miter Profiles'!$AC$240-'[1]Outside Edges'!$B96)&gt;=5,'[1]Outside Edges'!$P96="Yes"),"Yes","No")</f>
        <v>Yes</v>
      </c>
      <c r="IF97" s="90" t="str">
        <f>IF(AND((RIGHT($IF$3,2)-'[1]Miter Profiles'!$AC$241-'[1]Outside Edges'!$B96)&gt;=5,'[1]Outside Edges'!$P96="Yes"),"Yes","No")</f>
        <v>Yes</v>
      </c>
      <c r="IG97" s="150" t="str">
        <f>IF(AND((RIGHT($IG$3,2)-'[1]Miter Profiles'!$AC$242-'[1]Outside Edges'!$B96)&gt;=5,'[1]Outside Edges'!$P96="Yes"),"Yes","No")</f>
        <v>Yes</v>
      </c>
      <c r="IH97" s="124" t="str">
        <f>IF(AND((RIGHT($IH$3,2)-'[1]Miter Profiles'!$AC$243-'[1]Outside Edges'!$B96)&gt;=5,'[1]Outside Edges'!$P96="Yes"),"Yes","No")</f>
        <v>Yes</v>
      </c>
      <c r="II97" s="116" t="str">
        <f>IF(AND((RIGHT($II$3,2)-'[1]Miter Profiles'!$AC$244-'[1]Outside Edges'!$B96)&gt;=5,'[1]Outside Edges'!$P96="Yes"),"Yes","No")</f>
        <v>Yes</v>
      </c>
      <c r="IJ97" s="129" t="str">
        <f>IF(AND((RIGHT($IJ$3,2)-'[1]Miter Profiles'!$AC$245-'[1]Outside Edges'!$B96)&gt;=5,'[1]Outside Edges'!$P96="Yes"),"Yes","No")</f>
        <v>Yes</v>
      </c>
      <c r="IK97" s="10" t="str">
        <f>IF(AND((RIGHT($IK$3,2)-'[1]Miter Profiles'!$AC$246-'[1]Outside Edges'!$B96)&gt;=5,'[1]Outside Edges'!$P96="Yes"),"Yes","No")</f>
        <v>Yes</v>
      </c>
      <c r="IL97" s="90" t="str">
        <f>IF(AND((RIGHT($IL$3,2)-'[1]Miter Profiles'!$AC$247-'[1]Outside Edges'!$B96)&gt;=5,'[1]Outside Edges'!$P96="Yes"),"Yes","No")</f>
        <v>Yes</v>
      </c>
      <c r="IM97" s="150" t="str">
        <f>IF(AND((RIGHT($IM$3,2)-'[1]Miter Profiles'!$AC$248-'[1]Outside Edges'!$B96)&gt;=5,'[1]Outside Edges'!$P96="Yes"),"Yes","No")</f>
        <v>No</v>
      </c>
      <c r="IN97" s="124" t="str">
        <f>IF(AND((RIGHT($IN$3,2)-'[1]Miter Profiles'!$AC$249-'[1]Outside Edges'!$B96)&gt;=5,'[1]Outside Edges'!$P96="Yes"),"Yes","No")</f>
        <v>Yes</v>
      </c>
      <c r="IO97" s="116" t="str">
        <f>IF(AND((RIGHT($IO$3,2)-'[1]Miter Profiles'!$AC$250-'[1]Outside Edges'!$B96)&gt;=5,'[1]Outside Edges'!$P96="Yes"),"Yes","No")</f>
        <v>Yes</v>
      </c>
      <c r="IP97" s="129" t="str">
        <f>IF(AND((RIGHT($IP$3,2)-'[1]Miter Profiles'!$AC$251-'[1]Outside Edges'!$B96)&gt;=5,'[1]Outside Edges'!$P96="Yes"),"Yes","No")</f>
        <v>No</v>
      </c>
      <c r="IQ97" s="10" t="str">
        <f>IF(AND((RIGHT($IQ$3,2)-'[1]Miter Profiles'!$AC$252-'[1]Outside Edges'!$B96)&gt;=5,'[1]Outside Edges'!$P96="Yes"),"Yes","No")</f>
        <v>Yes</v>
      </c>
      <c r="IR97" s="90" t="str">
        <f>IF(AND((RIGHT($IR$3,2)-'[1]Miter Profiles'!$AC$253-'[1]Outside Edges'!$B96)&gt;=5,'[1]Outside Edges'!$P96="Yes"),"Yes","No")</f>
        <v>Yes</v>
      </c>
      <c r="IS97" s="150" t="str">
        <f>IF(AND((RIGHT($IS$3,2)-'[1]Miter Profiles'!$AC$254-'[1]Outside Edges'!$B96)&gt;=5,'[1]Outside Edges'!$P96="Yes"),"Yes","No")</f>
        <v>No</v>
      </c>
      <c r="IT97" s="124" t="str">
        <f>IF(AND((RIGHT($IT$3,2)-'[1]Miter Profiles'!$AC$255-'[1]Outside Edges'!$B96)&gt;=5,'[1]Outside Edges'!$P96="Yes"),"Yes","No")</f>
        <v>Yes</v>
      </c>
      <c r="IU97" s="116" t="str">
        <f>IF(AND((RIGHT($IU$3,2)-'[1]Miter Profiles'!$AC$256-'[1]Outside Edges'!$B96)&gt;=5,'[1]Outside Edges'!$P96="Yes"),"Yes","No")</f>
        <v>Yes</v>
      </c>
      <c r="IV97" s="129" t="str">
        <f>IF(AND((RIGHT($IV$3,2)-'[1]Miter Profiles'!$AC$257-'[1]Outside Edges'!$B96)&gt;=5,'[1]Outside Edges'!$P96="Yes"),"Yes","No")</f>
        <v>Yes</v>
      </c>
      <c r="IW97" s="10" t="str">
        <f>IF(AND((RIGHT($IW$3,2)-'[1]Miter Profiles'!$AC$258-'[1]Outside Edges'!$B96)&gt;=5,'[1]Outside Edges'!$P96="Yes"),"Yes","No")</f>
        <v>Yes</v>
      </c>
      <c r="IX97" s="90" t="str">
        <f>IF(AND((RIGHT($IX$3,2)-'[1]Miter Profiles'!$AC$259-'[1]Outside Edges'!$B96)&gt;=5,'[1]Outside Edges'!$P96="Yes"),"Yes","No")</f>
        <v>Yes</v>
      </c>
      <c r="IY97" s="150" t="str">
        <f>IF(AND((RIGHT($IY$3,2)-'[1]Miter Profiles'!$AC$260-'[1]Outside Edges'!$B96)&gt;=5,'[1]Outside Edges'!$P96="Yes"),"Yes","No")</f>
        <v>No</v>
      </c>
      <c r="IZ97" s="124" t="str">
        <f>IF(AND((RIGHT($IZ$3,2)-'[1]Miter Profiles'!$AC$261-'[1]Outside Edges'!$B96)&gt;=5,'[1]Outside Edges'!$P96="Yes"),"Yes","No")</f>
        <v>Yes</v>
      </c>
      <c r="JA97" s="116" t="str">
        <f>IF(AND((RIGHT($JA$3,2)-'[1]Miter Profiles'!$AC$262-'[1]Outside Edges'!$B96)&gt;=5,'[1]Outside Edges'!$P96="Yes"),"Yes","No")</f>
        <v>Yes</v>
      </c>
      <c r="JB97" s="129" t="str">
        <f>IF(AND((RIGHT($JB$3,2)-'[1]Miter Profiles'!$AC$263-'[1]Outside Edges'!$B96)&gt;=5,'[1]Outside Edges'!$P96="Yes"),"Yes","No")</f>
        <v>Yes</v>
      </c>
      <c r="JC97" s="10" t="str">
        <f>IF(AND((RIGHT($JC$3,2)-'[1]Miter Profiles'!$AC$264-'[1]Outside Edges'!$B96)&gt;=5,'[1]Outside Edges'!$P96="Yes"),"Yes","No")</f>
        <v>Yes</v>
      </c>
      <c r="JD97" s="90" t="str">
        <f>IF(AND((RIGHT($JD$3,2)-'[1]Miter Profiles'!$AC$265-'[1]Outside Edges'!$B96)&gt;=5,'[1]Outside Edges'!$P96="Yes"),"Yes","No")</f>
        <v>Yes</v>
      </c>
      <c r="JE97" s="236" t="str">
        <f>IF(AND((RIGHT($JE$3,2)-'[1]Miter Profiles'!$AC$266-'[1]Outside Edges'!$B96)&gt;=5,'[1]Outside Edges'!$P96="Yes"),"Yes","No")</f>
        <v>No</v>
      </c>
      <c r="JF97" s="237" t="str">
        <f>IF(AND((RIGHT($JF$3,2)-'[1]Miter Profiles'!$AC$267-'[1]Outside Edges'!$B96)&gt;=5,'[1]Outside Edges'!$P96="Yes"),"Yes","No")</f>
        <v>Yes</v>
      </c>
      <c r="JG97" s="238" t="str">
        <f>IF(AND((RIGHT($JG$3,2)-'[1]Miter Profiles'!$AC$268-'[1]Outside Edges'!$B96)&gt;=5,'[1]Outside Edges'!$P96="Yes"),"Yes","No")</f>
        <v>Yes</v>
      </c>
      <c r="JH97" s="129" t="str">
        <f>IF(AND((RIGHT($JH$3,2)-'[1]Miter Profiles'!$AC$269-'[1]Outside Edges'!$B96)&gt;=5,'[1]Outside Edges'!$P96="Yes"),"Yes","No")</f>
        <v>Yes</v>
      </c>
      <c r="JI97" s="113" t="str">
        <f>IF(AND((RIGHT($JI$3,2)-'[1]Miter Profiles'!$AC$270-'[1]Outside Edges'!$B96)&gt;=5,'[1]Outside Edges'!$P96="Yes"),"Yes","No")</f>
        <v>Yes</v>
      </c>
      <c r="JJ97" s="90" t="str">
        <f>IF(AND((RIGHT($JJ$3,2)-'[1]Miter Profiles'!$AC$271-'[1]Outside Edges'!$B96)&gt;=5,'[1]Outside Edges'!$P96="Yes"),"Yes","No")</f>
        <v>Yes</v>
      </c>
      <c r="JK97" s="236" t="str">
        <f>IF(AND((RIGHT($JK$3,2)-'[1]Miter Profiles'!$AC$272-'[1]Outside Edges'!$B96)&gt;=5,'[1]Outside Edges'!$P96="Yes"),"Yes","No")</f>
        <v>Yes</v>
      </c>
      <c r="JL97" s="237" t="str">
        <f>IF(AND((RIGHT($JL$3,2)-'[1]Miter Profiles'!$AC$273-'[1]Outside Edges'!$B96)&gt;=5,'[1]Outside Edges'!$P96="Yes"),"Yes","No")</f>
        <v>Yes</v>
      </c>
      <c r="JM97" s="238" t="str">
        <f>IF(AND((RIGHT($JM$3,2)-'[1]Miter Profiles'!$AC$274-'[1]Outside Edges'!$B96)&gt;=5,'[1]Outside Edges'!$P96="Yes"),"Yes","No")</f>
        <v>Yes</v>
      </c>
      <c r="JN97" s="129" t="str">
        <f>IF(AND((RIGHT($JN$3,2)-'[1]Miter Profiles'!$AC$275-'[1]Outside Edges'!$B96)&gt;=5,'[1]Outside Edges'!$P96="Yes"),"Yes","No")</f>
        <v>Yes</v>
      </c>
      <c r="JO97" s="113" t="str">
        <f>IF(AND((RIGHT($JO$3,2)-'[1]Miter Profiles'!$AC$276-'[1]Outside Edges'!$B96)&gt;=5,'[1]Outside Edges'!$P96="Yes"),"Yes","No")</f>
        <v>Yes</v>
      </c>
      <c r="JP97" s="90" t="str">
        <f>IF(AND((RIGHT($JP$3,2)-'[1]Miter Profiles'!$AC$277-'[1]Outside Edges'!$B96)&gt;=5,'[1]Outside Edges'!$P96="Yes"),"Yes","No")</f>
        <v>Yes</v>
      </c>
      <c r="JQ97" s="236" t="str">
        <f>IF(AND((RIGHT($JQ$3,2)-'[1]Miter Profiles'!$AC$278-'[1]Outside Edges'!$B96)&gt;=5,'[1]Outside Edges'!$P96="Yes"),"Yes","No")</f>
        <v>No</v>
      </c>
      <c r="JR97" s="237" t="str">
        <f>IF(AND((RIGHT($JR$3,2)-'[1]Miter Profiles'!$AC$279-'[1]Outside Edges'!$B96)&gt;=5,'[1]Outside Edges'!$P96="Yes"),"Yes","No")</f>
        <v>No</v>
      </c>
      <c r="JS97" s="238" t="str">
        <f>IF(AND((RIGHT($JS$3,2)-'[1]Miter Profiles'!$AC$280-'[1]Outside Edges'!$B96)&gt;=5,'[1]Outside Edges'!$P96="Yes"),"Yes","No")</f>
        <v>Yes</v>
      </c>
      <c r="JT97" s="129" t="str">
        <f>IF(AND((RIGHT($JT$3,2)-'[1]Miter Profiles'!$AC$281-'[1]Outside Edges'!$B96)&gt;=5,'[1]Outside Edges'!$P96="Yes"),"Yes","No")</f>
        <v>No</v>
      </c>
      <c r="JU97" s="113" t="str">
        <f>IF(AND((RIGHT($JU$3,2)-'[1]Miter Profiles'!$AC$282-'[1]Outside Edges'!$B96)&gt;=5,'[1]Outside Edges'!$P96="Yes"),"Yes","No")</f>
        <v>No</v>
      </c>
      <c r="JV97" s="90" t="str">
        <f>IF(AND((RIGHT($JV$3,2)-'[1]Miter Profiles'!$AC$283-'[1]Outside Edges'!$B96)&gt;=5,'[1]Outside Edges'!$P96="Yes"),"Yes","No")</f>
        <v>Yes</v>
      </c>
      <c r="JW97" s="236" t="str">
        <f>IF(AND((RIGHT($JW$3,2)-'[1]Miter Profiles'!$AC$284-'[1]Outside Edges'!$B96)&gt;=5,'[1]Outside Edges'!$P96="Yes"),"Yes","No")</f>
        <v>Yes</v>
      </c>
      <c r="JX97" s="237" t="str">
        <f>IF(AND((RIGHT($JX$3,2)-'[1]Miter Profiles'!$AC$285-'[1]Outside Edges'!$B96)&gt;=5,'[1]Outside Edges'!$P96="Yes"),"Yes","No")</f>
        <v>Yes</v>
      </c>
      <c r="JY97" s="238" t="str">
        <f>IF(AND((RIGHT($JY$3,2)-'[1]Miter Profiles'!$AC$286-'[1]Outside Edges'!$B96)&gt;=5,'[1]Outside Edges'!$P96="Yes"),"Yes","No")</f>
        <v>Yes</v>
      </c>
      <c r="JZ97" s="129" t="str">
        <f>IF(AND((RIGHT($JZ$3,2)-'[1]Miter Profiles'!$AC$287-'[1]Outside Edges'!$B96)&gt;=5,'[1]Outside Edges'!$P96="Yes"),"Yes","No")</f>
        <v>Yes</v>
      </c>
      <c r="KA97" s="113" t="str">
        <f>IF(AND((RIGHT($KA$3,2)-'[1]Miter Profiles'!$AC$288-'[1]Outside Edges'!$B96)&gt;=5,'[1]Outside Edges'!$P96="Yes"),"Yes","No")</f>
        <v>Yes</v>
      </c>
      <c r="KB97" s="90" t="str">
        <f>IF(AND((RIGHT($KB$3,2)-'[1]Miter Profiles'!$AC$289-'[1]Outside Edges'!$B96)&gt;=5,'[1]Outside Edges'!$P96="Yes"),"Yes","No")</f>
        <v>Yes</v>
      </c>
      <c r="KC97" s="236" t="str">
        <f>IF(AND((RIGHT($KC$3,2)-'[1]Miter Profiles'!$AC$290-'[1]Outside Edges'!$B96)&gt;=5,'[1]Outside Edges'!$P96="Yes"),"Yes","No")</f>
        <v>No</v>
      </c>
      <c r="KD97" s="237" t="str">
        <f>IF(AND((RIGHT($KD$3,2)-'[1]Miter Profiles'!$AC$291-'[1]Outside Edges'!$B96)&gt;=5,'[1]Outside Edges'!$P96="Yes"),"Yes","No")</f>
        <v>Yes</v>
      </c>
      <c r="KE97" s="238" t="str">
        <f>IF(AND((RIGHT($KE$3,2)-'[1]Miter Profiles'!$AC$292-'[1]Outside Edges'!$B96)&gt;=5,'[1]Outside Edges'!$P96="Yes"),"Yes","No")</f>
        <v>Yes</v>
      </c>
      <c r="KF97" s="129" t="str">
        <f>IF(AND((RIGHT($KF$3,2)-'[1]Miter Profiles'!$AC$293-'[1]Outside Edges'!$B96)&gt;=5,'[1]Outside Edges'!$P96="Yes"),"Yes","No")</f>
        <v>Yes</v>
      </c>
      <c r="KG97" s="113" t="str">
        <f>IF(AND((RIGHT($KG$3,2)-'[1]Miter Profiles'!$AC$294-'[1]Outside Edges'!$B96)&gt;=5,'[1]Outside Edges'!$P96="Yes"),"Yes","No")</f>
        <v>Yes</v>
      </c>
      <c r="KH97" s="90" t="str">
        <f>IF(AND((RIGHT($KH$3,2)-'[1]Miter Profiles'!$AC$295-'[1]Outside Edges'!$B96)&gt;=5,'[1]Outside Edges'!$P96="Yes"),"Yes","No")</f>
        <v>Yes</v>
      </c>
      <c r="KI97" s="236" t="str">
        <f>IF(AND((RIGHT($KI$3,2)-'[1]Miter Profiles'!$AC$296-'[1]Outside Edges'!$B96)&gt;=5,'[1]Outside Edges'!$P96="Yes"),"Yes","No")</f>
        <v>Yes</v>
      </c>
      <c r="KJ97" s="237" t="str">
        <f>IF(AND((RIGHT($KJ$3,2)-'[1]Miter Profiles'!$AC$297-'[1]Outside Edges'!$B96)&gt;=5,'[1]Outside Edges'!$P96="Yes"),"Yes","No")</f>
        <v>Yes</v>
      </c>
      <c r="KK97" s="238" t="str">
        <f>IF(AND((RIGHT($KK$3,2)-'[1]Miter Profiles'!$AC$298-'[1]Outside Edges'!$B96)&gt;=5,'[1]Outside Edges'!$P96="Yes"),"Yes","No")</f>
        <v>Yes</v>
      </c>
      <c r="KL97" s="129" t="str">
        <f>IF(AND((RIGHT($KL$3,2)-'[1]Miter Profiles'!$AC$299-'[1]Outside Edges'!$B96)&gt;=5,'[1]Outside Edges'!$P96="Yes"),"Yes","No")</f>
        <v>Yes</v>
      </c>
      <c r="KM97" s="113" t="str">
        <f>IF(AND((RIGHT($KM$3,2)-'[1]Miter Profiles'!$AC$300-'[1]Outside Edges'!$B96)&gt;=5,'[1]Outside Edges'!$P96="Yes"),"Yes","No")</f>
        <v>Yes</v>
      </c>
      <c r="KN97" s="90" t="str">
        <f>IF(AND((RIGHT($KN$3,2)-'[1]Miter Profiles'!$AC$301-'[1]Outside Edges'!$B96)&gt;=5,'[1]Outside Edges'!$P96="Yes"),"Yes","No")</f>
        <v>Yes</v>
      </c>
      <c r="KO97" s="236" t="str">
        <f>IF(AND((RIGHT($KO$3,2)-'[1]Miter Profiles'!$AC$302-'[1]Outside Edges'!$B96)&gt;=5,'[1]Outside Edges'!$P96="Yes"),"Yes","No")</f>
        <v>Yes</v>
      </c>
      <c r="KP97" s="237" t="str">
        <f>IF(AND((RIGHT($KP$3,2)-'[1]Miter Profiles'!$AC$303-'[1]Outside Edges'!$B96)&gt;=5,'[1]Outside Edges'!$P96="Yes"),"Yes","No")</f>
        <v>Yes</v>
      </c>
      <c r="KQ97" s="238" t="str">
        <f>IF(AND((RIGHT($KQ$3,2)-'[1]Miter Profiles'!$AC$304-'[1]Outside Edges'!$B96)&gt;=5,'[1]Outside Edges'!$P96="Yes"),"Yes","No")</f>
        <v>Yes</v>
      </c>
      <c r="KR97" s="129" t="str">
        <f>IF(AND((RIGHT($KR$3,2)-'[1]Miter Profiles'!$AC$305-'[1]Outside Edges'!$B96)&gt;=5,'[1]Outside Edges'!$P96="Yes"),"Yes","No")</f>
        <v>Yes</v>
      </c>
      <c r="KS97" s="113" t="str">
        <f>IF(AND((RIGHT($KS$3,2)-'[1]Miter Profiles'!$AC$306-'[1]Outside Edges'!$B96)&gt;=5,'[1]Outside Edges'!$P96="Yes"),"Yes","No")</f>
        <v>Yes</v>
      </c>
      <c r="KT97" s="90" t="str">
        <f>IF(AND((RIGHT($KT$3,2)-'[1]Miter Profiles'!$AC$307-'[1]Outside Edges'!$B96)&gt;=5,'[1]Outside Edges'!$P96="Yes"),"Yes","No")</f>
        <v>Yes</v>
      </c>
      <c r="KU97" s="236" t="str">
        <f>IF(AND((RIGHT($KU$3,2)-'[1]Miter Profiles'!$AC$308-'[1]Outside Edges'!$B96)&gt;=5,'[1]Outside Edges'!$P96="Yes"),"Yes","No")</f>
        <v>No</v>
      </c>
      <c r="KV97" s="237" t="str">
        <f>IF(AND((RIGHT($KV$3,2)-'[1]Miter Profiles'!$AC$309-'[1]Outside Edges'!$B96)&gt;=5,'[1]Outside Edges'!$P96="Yes"),"Yes","No")</f>
        <v>Yes</v>
      </c>
      <c r="KW97" s="238" t="str">
        <f>IF(AND((RIGHT($KW$3,2)-'[1]Miter Profiles'!$AC$310-'[1]Outside Edges'!$B96)&gt;=5,'[1]Outside Edges'!$P96="Yes"),"Yes","No")</f>
        <v>Yes</v>
      </c>
      <c r="KX97" s="129" t="str">
        <f>IF(AND((RIGHT($KX$3,2)-'[1]Miter Profiles'!$AC$311-'[1]Outside Edges'!$B96)&gt;=5,'[1]Outside Edges'!$P96="Yes"),"Yes","No")</f>
        <v>No</v>
      </c>
      <c r="KY97" s="113" t="str">
        <f>IF(AND((RIGHT($KY$3,2)-'[1]Miter Profiles'!$AC$312-'[1]Outside Edges'!$B96)&gt;=5,'[1]Outside Edges'!$P96="Yes"),"Yes","No")</f>
        <v>Yes</v>
      </c>
      <c r="KZ97" s="90" t="str">
        <f>IF(AND((RIGHT($KZ$3,2)-'[1]Miter Profiles'!$AC$313-'[1]Outside Edges'!$B96)&gt;=5,'[1]Outside Edges'!$P96="Yes"),"Yes","No")</f>
        <v>Yes</v>
      </c>
      <c r="LA97" s="236" t="str">
        <f>IF(AND((RIGHT($LA$3,2)-'[1]Miter Profiles'!$AC$314-'[1]Outside Edges'!$B96)&gt;=5,'[1]Outside Edges'!$P96="Yes"),"Yes","No")</f>
        <v>No</v>
      </c>
      <c r="LB97" s="237" t="str">
        <f>IF(AND((RIGHT($LB$3,2)-'[1]Miter Profiles'!$AC$315-'[1]Outside Edges'!$B96)&gt;=5,'[1]Outside Edges'!$P96="Yes"),"Yes","No")</f>
        <v>No</v>
      </c>
      <c r="LC97" s="243" t="str">
        <f>IF(AND((RIGHT($LC$3,2)-'[1]Miter Profiles'!$AC$316-'[1]Outside Edges'!$B96)&gt;=5,'[1]Outside Edges'!$P96="Yes"),"Yes","No")</f>
        <v>No</v>
      </c>
      <c r="LD97" s="244" t="str">
        <f>IF(AND((RIGHT($LD$3,2)-'[1]Miter Profiles'!$AC$317-'[1]Outside Edges'!$B96)&gt;=5,'[1]Outside Edges'!$P96="Yes"),"Yes","No")</f>
        <v>No</v>
      </c>
      <c r="LE97" s="113" t="str">
        <f>IF(AND((RIGHT($LE$3,2)-'[1]Miter Profiles'!$AC$318-'[1]Outside Edges'!$B96)&gt;=5,'[1]Outside Edges'!$P96="Yes"),"Yes","No")</f>
        <v>No</v>
      </c>
      <c r="LF97" s="10" t="str">
        <f>IF(AND((RIGHT($LF$3,2)-'[1]Miter Profiles'!$AC$319-'[1]Outside Edges'!$B96)&gt;=5,'[1]Outside Edges'!$P96="Yes"),"Yes","No")</f>
        <v>No</v>
      </c>
      <c r="LG97" s="113" t="str">
        <f>IF(AND((RIGHT($LG$3,2)-'[1]Miter Profiles'!$AC$320-'[1]Outside Edges'!$B96)&gt;=5,'[1]Outside Edges'!$P96="Yes"),"Yes","No")</f>
        <v>No</v>
      </c>
      <c r="LH97" s="90" t="str">
        <f>IF(AND((RIGHT($LH$3,2)-'[1]Miter Profiles'!$AC$321-'[1]Outside Edges'!$B96)&gt;=5,'[1]Outside Edges'!$P96="Yes"),"Yes","No")</f>
        <v>No</v>
      </c>
      <c r="LI97" s="236" t="str">
        <f>IF(AND((RIGHT($LI$3,2)-'[1]Miter Profiles'!$AC$322-'[1]Outside Edges'!$B96)&gt;=5,'[1]Outside Edges'!$P96="Yes"),"Yes","No")</f>
        <v>No</v>
      </c>
      <c r="LJ97" s="237" t="str">
        <f>IF(AND((RIGHT($LJ$3,2)-'[1]Miter Profiles'!$AC$323-'[1]Outside Edges'!$B96)&gt;=5,'[1]Outside Edges'!$P96="Yes"),"Yes","No")</f>
        <v>Yes</v>
      </c>
      <c r="LK97" s="238" t="str">
        <f>IF(AND((RIGHT($LK$3,2)-'[1]Miter Profiles'!$AC$324-'[1]Outside Edges'!$B96)&gt;=5,'[1]Outside Edges'!$P96="Yes"),"Yes","No")</f>
        <v>Yes</v>
      </c>
      <c r="LL97" s="129" t="str">
        <f>IF(AND((RIGHT($LL$3,2)-'[1]Miter Profiles'!$AC$325-'[1]Outside Edges'!$B96)&gt;=5,'[1]Outside Edges'!$P96="Yes"),"Yes","No")</f>
        <v>Yes</v>
      </c>
      <c r="LM97" s="113" t="str">
        <f>IF(AND((RIGHT($LM$3,2)-'[1]Miter Profiles'!$AC$326-'[1]Outside Edges'!$B96)&gt;=5,'[1]Outside Edges'!$P96="Yes"),"Yes","No")</f>
        <v>Yes</v>
      </c>
      <c r="LN97" s="90" t="str">
        <f>IF(AND((RIGHT($LN$3,2)-'[1]Miter Profiles'!$AC$327-'[1]Outside Edges'!$B96)&gt;=5,'[1]Outside Edges'!$P96="Yes"),"Yes","No")</f>
        <v>Yes</v>
      </c>
      <c r="LO97" s="236" t="str">
        <f>IF(AND((RIGHT($LO$3,2)-'[1]Miter Profiles'!$AC$328-'[1]Outside Edges'!$B96)&gt;=5,'[1]Outside Edges'!$P96="Yes"),"Yes","No")</f>
        <v>No</v>
      </c>
      <c r="LP97" s="237" t="str">
        <f>IF(AND((RIGHT($LP$3,2)-'[1]Miter Profiles'!$AC$329-'[1]Outside Edges'!$B96)&gt;=5,'[1]Outside Edges'!$P96="Yes"),"Yes","No")</f>
        <v>Yes</v>
      </c>
      <c r="LQ97" s="238" t="str">
        <f>IF(AND((RIGHT($LQ$3,2)-'[1]Miter Profiles'!$AC$330-'[1]Outside Edges'!$B96)&gt;=5,'[1]Outside Edges'!$P96="Yes"),"Yes","No")</f>
        <v>Yes</v>
      </c>
      <c r="LR97" s="129" t="str">
        <f>IF(AND((RIGHT($LR$3,2)-'[1]Miter Profiles'!$AC$331-'[1]Outside Edges'!$B96)&gt;=5,'[1]Outside Edges'!$P96="Yes"),"Yes","No")</f>
        <v>No</v>
      </c>
      <c r="LS97" s="113" t="str">
        <f>IF(AND((RIGHT($LS$3,2)-'[1]Miter Profiles'!$AC$332-'[1]Outside Edges'!$B96)&gt;=5,'[1]Outside Edges'!$P96="Yes"),"Yes","No")</f>
        <v>Yes</v>
      </c>
      <c r="LT97" s="90" t="str">
        <f>IF(AND((RIGHT($LT$3,2)-'[1]Miter Profiles'!$AC$333-'[1]Outside Edges'!$B96)&gt;=5,'[1]Outside Edges'!$P96="Yes"),"Yes","No")</f>
        <v>Yes</v>
      </c>
    </row>
    <row r="98" spans="1:332" ht="15.75" customHeight="1" thickBot="1" x14ac:dyDescent="0.3">
      <c r="A98" s="8" t="str">
        <f>IF('[1]Outside Edges'!$A97&lt;&gt;"",'[1]Outside Edges'!$A97,"")</f>
        <v>D95</v>
      </c>
      <c r="B98" s="10" t="str">
        <f>IF(AND((RIGHT($B$3,2)-'[1]Miter Profiles'!$AC$3-'[1]Outside Edges'!$B97)&gt;=5,'[1]Outside Edges'!$P97="Yes"),"Yes","No")</f>
        <v>Yes</v>
      </c>
      <c r="C98" s="10" t="str">
        <f>IF(AND((RIGHT($C$3,2)-'[1]Miter Profiles'!$AC$4-'[1]Outside Edges'!$B97)&gt;=5,'[1]Outside Edges'!$P97="Yes"),"Yes","No")</f>
        <v>Yes</v>
      </c>
      <c r="D98" s="85" t="str">
        <f>IF(AND((RIGHT($D$3,2)-'[1]Miter Profiles'!$AC$5-'[1]Outside Edges'!$B97)&gt;=5,'[1]Outside Edges'!$P97="Yes"),"Yes","No")</f>
        <v>Yes</v>
      </c>
      <c r="E98" s="86" t="str">
        <f>IF(AND((RIGHT($E$3,2)-'[1]Miter Profiles'!$AC$6-'[1]Outside Edges'!$B97)&gt;=5,'[1]Outside Edges'!$P97="Yes"),"Yes","No")</f>
        <v>Yes</v>
      </c>
      <c r="F98" s="11" t="str">
        <f>IF(AND((RIGHT($F$3,2)-'[1]Miter Profiles'!$AC$7-'[1]Outside Edges'!$B97)&gt;=5,'[1]Outside Edges'!$P97="Yes"),"Yes","No")</f>
        <v>Yes</v>
      </c>
      <c r="G98" s="87" t="str">
        <f>IF(AND((RIGHT($G$3,2)-'[1]Miter Profiles'!$AC$8-'[1]Outside Edges'!$B97)&gt;=5,'[1]Outside Edges'!$P97="Yes"),"Yes","No")</f>
        <v>Yes</v>
      </c>
      <c r="H98" s="10" t="str">
        <f>IF(AND((RIGHT($H$3,2)-'[1]Miter Profiles'!$AC$9-'[1]Outside Edges'!$B97)&gt;=5,'[1]Outside Edges'!$P97="Yes"),"Yes","No")</f>
        <v>Yes</v>
      </c>
      <c r="I98" s="10" t="str">
        <f>IF(AND((RIGHT($I$3,2)-'[1]Miter Profiles'!$AC$10-'[1]Outside Edges'!$B97)&gt;=5,'[1]Outside Edges'!$P97="Yes"),"Yes","No")</f>
        <v>Yes</v>
      </c>
      <c r="J98" s="85" t="str">
        <f>IF(AND((RIGHT($J$3,2)-'[1]Miter Profiles'!$AC$11-'[1]Outside Edges'!$B97)&gt;=5,'[1]Outside Edges'!$P97="Yes"),"Yes","No")</f>
        <v>Yes</v>
      </c>
      <c r="K98" s="86" t="str">
        <f>IF(AND((RIGHT($K$3,2)-'[1]Miter Profiles'!$AC$12-'[1]Outside Edges'!$B97)&gt;=5,'[1]Outside Edges'!$P97="Yes"),"Yes","No")</f>
        <v>Yes</v>
      </c>
      <c r="L98" s="11" t="str">
        <f>IF(AND((RIGHT($L$3,2)-'[1]Miter Profiles'!$AC$13-'[1]Outside Edges'!$B97)&gt;=5,'[1]Outside Edges'!$P97="Yes"),"Yes","No")</f>
        <v>Yes</v>
      </c>
      <c r="M98" s="87" t="str">
        <f>IF(AND((RIGHT($M$3,2)-'[1]Miter Profiles'!$AC$14-'[1]Outside Edges'!$B97)&gt;=5,'[1]Outside Edges'!$P97="Yes"),"Yes","No")</f>
        <v>Yes</v>
      </c>
      <c r="N98" s="10" t="str">
        <f>IF(AND((RIGHT($N$3,2)-'[1]Miter Profiles'!$AC$15-'[1]Outside Edges'!$B97)&gt;=4,'[1]Outside Edges'!$P97="Yes"),"Yes","No")</f>
        <v>No</v>
      </c>
      <c r="O98" s="10" t="str">
        <f>IF(AND((RIGHT($O$3,2)-'[1]Miter Profiles'!$AC$16-'[1]Outside Edges'!$B97)&gt;=5,'[1]Outside Edges'!$P97="Yes"),"Yes","No")</f>
        <v>Yes</v>
      </c>
      <c r="P98" s="85" t="str">
        <f>IF(AND((RIGHT($P$3,2)-'[1]Miter Profiles'!$AC$17-'[1]Outside Edges'!$B97)&gt;=5,'[1]Outside Edges'!$P97="Yes"),"Yes","No")</f>
        <v>Yes</v>
      </c>
      <c r="Q98" s="86" t="str">
        <f>IF(AND((RIGHT($Q$3,2)-'[1]Miter Profiles'!$AC$18-'[1]Outside Edges'!$B97)&gt;=5,'[1]Outside Edges'!$P97="Yes"),"Yes","No")</f>
        <v>No</v>
      </c>
      <c r="R98" s="11" t="str">
        <f>IF(AND((RIGHT($R$3,2)-'[1]Miter Profiles'!$AC$19-'[1]Outside Edges'!$B97)&gt;=5,'[1]Outside Edges'!$P97="Yes"),"Yes","No")</f>
        <v>Yes</v>
      </c>
      <c r="S98" s="87" t="str">
        <f>IF(AND((RIGHT($S$3,2)-'[1]Miter Profiles'!$AC$20-'[1]Outside Edges'!$B97)&gt;=5,'[1]Outside Edges'!$P97="Yes"),"Yes","No")</f>
        <v>Yes</v>
      </c>
      <c r="T98" s="10" t="str">
        <f>IF(AND((RIGHT($T$3,2)-'[1]Miter Profiles'!$AC$21-'[1]Outside Edges'!$B97)&gt;=5,'[1]Outside Edges'!$P97="Yes"),"Yes","No")</f>
        <v>Yes</v>
      </c>
      <c r="U98" s="10" t="str">
        <f>IF(AND((RIGHT($U$3,2)-'[1]Miter Profiles'!$AC$22-'[1]Outside Edges'!$B97)&gt;=5,'[1]Outside Edges'!$P97="Yes"),"Yes","No")</f>
        <v>Yes</v>
      </c>
      <c r="V98" s="85" t="str">
        <f>IF(AND((RIGHT($V$3,2)-'[1]Miter Profiles'!$AC$23-'[1]Outside Edges'!$B97)&gt;=5,'[1]Outside Edges'!$P97="Yes"),"Yes","No")</f>
        <v>Yes</v>
      </c>
      <c r="W98" s="86" t="str">
        <f>IF(AND((RIGHT($W$3,2)-'[1]Miter Profiles'!$AC$24-'[1]Outside Edges'!$B97)&gt;=5,'[1]Outside Edges'!$P97="Yes"),"Yes","No")</f>
        <v>No</v>
      </c>
      <c r="X98" s="11" t="str">
        <f>IF(AND((RIGHT($X$3,2)-'[1]Miter Profiles'!$AC$25-'[1]Outside Edges'!$B97)&gt;=5,'[1]Outside Edges'!$P97="Yes"),"Yes","No")</f>
        <v>Yes</v>
      </c>
      <c r="Y98" s="87" t="str">
        <f>IF(AND((RIGHT($Y$3,2)-'[1]Miter Profiles'!$AC$26-'[1]Outside Edges'!$B97)&gt;=5,'[1]Outside Edges'!$P97="Yes"),"Yes","No")</f>
        <v>Yes</v>
      </c>
      <c r="Z98" s="10" t="str">
        <f>IF(AND((RIGHT($Z$3,2)-'[1]Miter Profiles'!$AC$27-'[1]Outside Edges'!$B97)&gt;=5,'[1]Outside Edges'!$P97="Yes"),"Yes","No")</f>
        <v>Yes</v>
      </c>
      <c r="AA98" s="10" t="str">
        <f>IF(AND((RIGHT($AA$3,2)-'[1]Miter Profiles'!$AC$28-'[1]Outside Edges'!$B97)&gt;=5,'[1]Outside Edges'!$P97="Yes"),"Yes","No")</f>
        <v>Yes</v>
      </c>
      <c r="AB98" s="85" t="str">
        <f>IF(AND((RIGHT($AB$3,2)-'[1]Miter Profiles'!$AC$29-'[1]Outside Edges'!$B97)&gt;=5,'[1]Outside Edges'!$P97="Yes"),"Yes","No")</f>
        <v>Yes</v>
      </c>
      <c r="AC98" s="86" t="str">
        <f>IF(AND((RIGHT($AC$3,2)-'[1]Miter Profiles'!$AC$30-'[1]Outside Edges'!$B97)&gt;=5,'[1]Outside Edges'!$P97="Yes"),"Yes","No")</f>
        <v>Yes</v>
      </c>
      <c r="AD98" s="11" t="str">
        <f>IF(AND((RIGHT($AD$3,2)-'[1]Miter Profiles'!$AC$31-'[1]Outside Edges'!$B97)&gt;=5,'[1]Outside Edges'!$P97="Yes"),"Yes","No")</f>
        <v>Yes</v>
      </c>
      <c r="AE98" s="87" t="str">
        <f>IF(AND((RIGHT($AE$3,2)-'[1]Miter Profiles'!$AC$32-'[1]Outside Edges'!$B97)&gt;=5,'[1]Outside Edges'!$P97="Yes"),"Yes","No")</f>
        <v>Yes</v>
      </c>
      <c r="AF98" s="10" t="str">
        <f>IF(AND((RIGHT($AF$3,2)-'[1]Miter Profiles'!$AC$33-'[1]Outside Edges'!$B97)&gt;=5,'[1]Outside Edges'!$P97="Yes"),"Yes","No")</f>
        <v>Yes</v>
      </c>
      <c r="AG98" s="10" t="str">
        <f>IF(AND((RIGHT($AG$3,2)-'[1]Miter Profiles'!$AC$34-'[1]Outside Edges'!$B97)&gt;=5,'[1]Outside Edges'!$P97="Yes"),"Yes","No")</f>
        <v>Yes</v>
      </c>
      <c r="AH98" s="85" t="str">
        <f>IF(AND((RIGHT($AH$3,2)-'[1]Miter Profiles'!$AC$35-'[1]Outside Edges'!$B97)&gt;=5,'[1]Outside Edges'!$P97="Yes"),"Yes","No")</f>
        <v>Yes</v>
      </c>
      <c r="AI98" s="86" t="str">
        <f>IF(AND((RIGHT($AI$3,2)-'[1]Miter Profiles'!$AC$36-'[1]Outside Edges'!$B97)&gt;=5,'[1]Outside Edges'!$P97="Yes"),"Yes","No")</f>
        <v>Yes</v>
      </c>
      <c r="AJ98" s="11" t="str">
        <f>IF(AND((RIGHT($AJ$3,2)-'[1]Miter Profiles'!$AC$37-'[1]Outside Edges'!$B97)&gt;=5,'[1]Outside Edges'!$P97="Yes"),"Yes","No")</f>
        <v>Yes</v>
      </c>
      <c r="AK98" s="87" t="str">
        <f>IF(AND((RIGHT($AK$3,2)-'[1]Miter Profiles'!$AC$38-'[1]Outside Edges'!$B97)&gt;=5,'[1]Outside Edges'!$P97="Yes"),"Yes","No")</f>
        <v>Yes</v>
      </c>
      <c r="AL98" s="10" t="str">
        <f>IF(AND((RIGHT($AL$3,2)-'[1]Miter Profiles'!$AC$39-'[1]Outside Edges'!$B97)&gt;=5,'[1]Outside Edges'!$P97="Yes"),"Yes","No")</f>
        <v>Yes</v>
      </c>
      <c r="AM98" s="10" t="str">
        <f>IF(AND((RIGHT($AM$3,2)-'[1]Miter Profiles'!$AC$40-'[1]Outside Edges'!$B97)&gt;=5,'[1]Outside Edges'!$P97="Yes"),"Yes","No")</f>
        <v>Yes</v>
      </c>
      <c r="AN98" s="85" t="str">
        <f>IF(AND((RIGHT($AN$3,2)-'[1]Miter Profiles'!$AC$41-'[1]Outside Edges'!$B97)&gt;=5,'[1]Outside Edges'!$P97="Yes"),"Yes","No")</f>
        <v>Yes</v>
      </c>
      <c r="AO98" s="86" t="str">
        <f>IF(AND((RIGHT($AO$3,2)-'[1]Miter Profiles'!$AC$42-'[1]Outside Edges'!$B97)&gt;=5,'[1]Outside Edges'!$P97="Yes"),"Yes","No")</f>
        <v>Yes</v>
      </c>
      <c r="AP98" s="11" t="str">
        <f>IF(AND((RIGHT($AP$3,2)-'[1]Miter Profiles'!$AC$43-'[1]Outside Edges'!$B97)&gt;=5,'[1]Outside Edges'!$P97="Yes"),"Yes","No")</f>
        <v>Yes</v>
      </c>
      <c r="AQ98" s="87" t="str">
        <f>IF(AND((RIGHT($AQ$3,2)-'[1]Miter Profiles'!$AC$44-'[1]Outside Edges'!$B97)&gt;=5,'[1]Outside Edges'!$P97="Yes"),"Yes","No")</f>
        <v>Yes</v>
      </c>
      <c r="AR98" s="10" t="str">
        <f>IF(AND((RIGHT($AR$3,2)-'[1]Miter Profiles'!$AC$45-'[1]Outside Edges'!$B97)&gt;=5,'[1]Outside Edges'!$P97="Yes"),"Yes","No")</f>
        <v>Yes</v>
      </c>
      <c r="AS98" s="10" t="str">
        <f>IF(AND((RIGHT($AS$3,2)-'[1]Miter Profiles'!$AC$46-'[1]Outside Edges'!$B97)&gt;=5,'[1]Outside Edges'!$P97="Yes"),"Yes","No")</f>
        <v>Yes</v>
      </c>
      <c r="AT98" s="85" t="str">
        <f>IF(AND((RIGHT($AT$3,2)-'[1]Miter Profiles'!$AC$47-'[1]Outside Edges'!$B97)&gt;=5,'[1]Outside Edges'!$P97="Yes"),"Yes","No")</f>
        <v>Yes</v>
      </c>
      <c r="AU98" s="86" t="str">
        <f>IF(AND((RIGHT($AU$3,2)-'[1]Miter Profiles'!$AC$48-'[1]Outside Edges'!$B97)&gt;=5,'[1]Outside Edges'!$P97="Yes"),"Yes","No")</f>
        <v>Yes</v>
      </c>
      <c r="AV98" s="11" t="str">
        <f>IF(AND((RIGHT($AV$3,2)-'[1]Miter Profiles'!$AC$49-'[1]Outside Edges'!$B97)&gt;=5,'[1]Outside Edges'!$P97="Yes"),"Yes","No")</f>
        <v>Yes</v>
      </c>
      <c r="AW98" s="87" t="str">
        <f>IF(AND((RIGHT($AW$3,2)-'[1]Miter Profiles'!$AC$50-'[1]Outside Edges'!$B97)&gt;=5,'[1]Outside Edges'!$P97="Yes"),"Yes","No")</f>
        <v>Yes</v>
      </c>
      <c r="AX98" s="10" t="str">
        <f>IF(AND((RIGHT($AX$3,2)-'[1]Miter Profiles'!$AC$51-'[1]Outside Edges'!$B97)&gt;=5,'[1]Outside Edges'!$P97="Yes"),"Yes","No")</f>
        <v>Yes</v>
      </c>
      <c r="AY98" s="10" t="str">
        <f>IF(AND((RIGHT($AY$3,2)-'[1]Miter Profiles'!$AC$52-'[1]Outside Edges'!$B97)&gt;=5,'[1]Outside Edges'!$P97="Yes"),"Yes","No")</f>
        <v>Yes</v>
      </c>
      <c r="AZ98" s="85" t="str">
        <f>IF(AND((RIGHT($AZ$3,2)-'[1]Miter Profiles'!$AC$53-'[1]Outside Edges'!$B97)&gt;=5,'[1]Outside Edges'!$P97="Yes"),"Yes","No")</f>
        <v>Yes</v>
      </c>
      <c r="BA98" s="86" t="str">
        <f>IF(AND((RIGHT($BA$3,2)-'[1]Miter Profiles'!$AC$54-'[1]Outside Edges'!$B97)&gt;=5,'[1]Outside Edges'!$P97="Yes"),"Yes","No")</f>
        <v>Yes</v>
      </c>
      <c r="BB98" s="11" t="str">
        <f>IF(AND((RIGHT($BB$3,2)-'[1]Miter Profiles'!$AC$55-'[1]Outside Edges'!$B97)&gt;=5,'[1]Outside Edges'!$P97="Yes"),"Yes","No")</f>
        <v>Yes</v>
      </c>
      <c r="BC98" s="87" t="str">
        <f>IF(AND((RIGHT($BC$3,2)-'[1]Miter Profiles'!$AC$56-'[1]Outside Edges'!$B97)&gt;=5,'[1]Outside Edges'!$P97="Yes"),"Yes","No")</f>
        <v>Yes</v>
      </c>
      <c r="BD98" s="10" t="str">
        <f>IF(AND((RIGHT($BD$3,2)-'[1]Miter Profiles'!$AC$57-'[1]Outside Edges'!$B97)&gt;=5,'[1]Outside Edges'!$P97="Yes"),"Yes","No")</f>
        <v>Yes</v>
      </c>
      <c r="BE98" s="10" t="str">
        <f>IF(AND((RIGHT($BE$3,2)-'[1]Miter Profiles'!$AC$58-'[1]Outside Edges'!$B97)&gt;=5,'[1]Outside Edges'!$P97="Yes"),"Yes","No")</f>
        <v>Yes</v>
      </c>
      <c r="BF98" s="85" t="str">
        <f>IF(AND((RIGHT($BF$3,2)-'[1]Miter Profiles'!$AC$59-'[1]Outside Edges'!$B97)&gt;=5,'[1]Outside Edges'!$P97="Yes"),"Yes","No")</f>
        <v>Yes</v>
      </c>
      <c r="BG98" s="86" t="str">
        <f>IF(AND((RIGHT($BG$3,2)-'[1]Miter Profiles'!$AC$60-'[1]Outside Edges'!$B97)&gt;=5,'[1]Outside Edges'!$P97="Yes"),"Yes","No")</f>
        <v>Yes</v>
      </c>
      <c r="BH98" s="11" t="str">
        <f>IF(AND((RIGHT($BH$3,2)-'[1]Miter Profiles'!$AC$61-'[1]Outside Edges'!$B97)&gt;=5,'[1]Outside Edges'!$P97="Yes"),"Yes","No")</f>
        <v>Yes</v>
      </c>
      <c r="BI98" s="87" t="str">
        <f>IF(AND((RIGHT($BI$3,2)-'[1]Miter Profiles'!$AC$62-'[1]Outside Edges'!$B97)&gt;=5,'[1]Outside Edges'!$P97="Yes"),"Yes","No")</f>
        <v>Yes</v>
      </c>
      <c r="BJ98" s="10" t="str">
        <f>IF(AND((RIGHT($BJ$3,2)-'[1]Miter Profiles'!$AC$63-'[1]Outside Edges'!$B97)&gt;=5,'[1]Outside Edges'!$P97="Yes"),"Yes","No")</f>
        <v>Yes</v>
      </c>
      <c r="BK98" s="10" t="str">
        <f>IF(AND((RIGHT($BK$3,2)-'[1]Miter Profiles'!$AC$64-'[1]Outside Edges'!$B97)&gt;=5,'[1]Outside Edges'!$P97="Yes"),"Yes","No")</f>
        <v>Yes</v>
      </c>
      <c r="BL98" s="85" t="str">
        <f>IF(AND((RIGHT($BL$3,2)-'[1]Miter Profiles'!$AC$65-'[1]Outside Edges'!$B97)&gt;=5,'[1]Outside Edges'!$P97="Yes"),"Yes","No")</f>
        <v>Yes</v>
      </c>
      <c r="BM98" s="86" t="str">
        <f>IF(AND((RIGHT($BM$3,2)-'[1]Miter Profiles'!$AC$66-'[1]Outside Edges'!$B97)&gt;=5,'[1]Outside Edges'!$P97="Yes"),"Yes","No")</f>
        <v>Yes</v>
      </c>
      <c r="BN98" s="11" t="str">
        <f>IF(AND((RIGHT($BN$3,2)-'[1]Miter Profiles'!$AC$67-'[1]Outside Edges'!$B97)&gt;=5,'[1]Outside Edges'!$P97="Yes"),"Yes","No")</f>
        <v>Yes</v>
      </c>
      <c r="BO98" s="87" t="str">
        <f>IF(AND((RIGHT($BO$3,2)-'[1]Miter Profiles'!$AC$68-'[1]Outside Edges'!$B97)&gt;=5,'[1]Outside Edges'!$P97="Yes"),"Yes","No")</f>
        <v>Yes</v>
      </c>
      <c r="BP98" s="10" t="str">
        <f>IF(AND((RIGHT($BP$3,2)-'[1]Miter Profiles'!$AC$69-'[1]Outside Edges'!$B97)&gt;=5,'[1]Outside Edges'!$P97="Yes"),"Yes","No")</f>
        <v>Yes</v>
      </c>
      <c r="BQ98" s="10" t="str">
        <f>IF(AND((RIGHT($BQ$3,2)-'[1]Miter Profiles'!$AC$70-'[1]Outside Edges'!$B97)&gt;=5,'[1]Outside Edges'!$P97="Yes"),"Yes","No")</f>
        <v>Yes</v>
      </c>
      <c r="BR98" s="85" t="str">
        <f>IF(AND((RIGHT($BR$3,2)-'[1]Miter Profiles'!$AC$71-'[1]Outside Edges'!$B97)&gt;=5,'[1]Outside Edges'!$P97="Yes"),"Yes","No")</f>
        <v>Yes</v>
      </c>
      <c r="BS98" s="86" t="str">
        <f>IF(AND((RIGHT($BS$3,2)-'[1]Miter Profiles'!$AC$72-'[1]Outside Edges'!$B97)&gt;=5,'[1]Outside Edges'!$P97="Yes"),"Yes","No")</f>
        <v>Yes</v>
      </c>
      <c r="BT98" s="11" t="str">
        <f>IF(AND((RIGHT($BT$3,2)-'[1]Miter Profiles'!$AC$73-'[1]Outside Edges'!$B97)&gt;=5,'[1]Outside Edges'!$P97="Yes"),"Yes","No")</f>
        <v>Yes</v>
      </c>
      <c r="BU98" s="87" t="str">
        <f>IF(AND((RIGHT($BU$3,2)-'[1]Miter Profiles'!$AC$74-'[1]Outside Edges'!$B97)&gt;=5,'[1]Outside Edges'!$P97="Yes"),"Yes","No")</f>
        <v>Yes</v>
      </c>
      <c r="BV98" s="10" t="str">
        <f>IF(AND((RIGHT($BV$3,2)-'[1]Miter Profiles'!$AC$75-'[1]Outside Edges'!$B97)&gt;=5,'[1]Outside Edges'!$P97="Yes"),"Yes","No")</f>
        <v>Yes</v>
      </c>
      <c r="BW98" s="10" t="str">
        <f>IF(AND((RIGHT($BW$3,2)-'[1]Miter Profiles'!$AC$76-'[1]Outside Edges'!$B97)&gt;=5,'[1]Outside Edges'!$P97="Yes"),"Yes","No")</f>
        <v>Yes</v>
      </c>
      <c r="BX98" s="85" t="str">
        <f>IF(AND((RIGHT($BX$3,2)-'[1]Miter Profiles'!$AC$77-'[1]Outside Edges'!$B97)&gt;=5,'[1]Outside Edges'!$P97="Yes"),"Yes","No")</f>
        <v>Yes</v>
      </c>
      <c r="BY98" s="86" t="str">
        <f>IF(AND((RIGHT($BY$3,2)-'[1]Miter Profiles'!$AC$78-'[1]Outside Edges'!$B97)&gt;=5,'[1]Outside Edges'!$P97="Yes"),"Yes","No")</f>
        <v>Yes</v>
      </c>
      <c r="BZ98" s="11" t="str">
        <f>IF(AND((RIGHT($BZ$3,2)-'[1]Miter Profiles'!$AC$79-'[1]Outside Edges'!$B97)&gt;=5,'[1]Outside Edges'!$P97="Yes"),"Yes","No")</f>
        <v>Yes</v>
      </c>
      <c r="CA98" s="87" t="str">
        <f>IF(AND((RIGHT($CA$3,2)-'[1]Miter Profiles'!$AC$80-'[1]Outside Edges'!$B97)&gt;=5,'[1]Outside Edges'!$P97="Yes"),"Yes","No")</f>
        <v>Yes</v>
      </c>
      <c r="CB98" s="10" t="str">
        <f>IF(AND((RIGHT($CB$3,2)-'[1]Miter Profiles'!$AC$81-'[1]Outside Edges'!$B97)&gt;=5,'[1]Outside Edges'!$P97="Yes"),"Yes","No")</f>
        <v>Yes</v>
      </c>
      <c r="CC98" s="10" t="str">
        <f>IF(AND((RIGHT($CC$3,2)-'[1]Miter Profiles'!$AC$82-'[1]Outside Edges'!$B97)&gt;=5,'[1]Outside Edges'!$P97="Yes"),"Yes","No")</f>
        <v>Yes</v>
      </c>
      <c r="CD98" s="85" t="str">
        <f>IF(AND((RIGHT($CD$3,2)-'[1]Miter Profiles'!$AC$83-'[1]Outside Edges'!$B97)&gt;=5,'[1]Outside Edges'!$P97="Yes"),"Yes","No")</f>
        <v>Yes</v>
      </c>
      <c r="CE98" s="86" t="str">
        <f>IF(AND((RIGHT($CE$3,2)-'[1]Miter Profiles'!$AC$84-'[1]Outside Edges'!$B97)&gt;=5,'[1]Outside Edges'!$P97="Yes"),"Yes","No")</f>
        <v>Yes</v>
      </c>
      <c r="CF98" s="11" t="str">
        <f>IF(AND((RIGHT($CF$3,2)-'[1]Miter Profiles'!$AC$85-'[1]Outside Edges'!$B97)&gt;=5,'[1]Outside Edges'!$P97="Yes"),"Yes","No")</f>
        <v>Yes</v>
      </c>
      <c r="CG98" s="87" t="str">
        <f>IF(AND((RIGHT($CG$3,2)-'[1]Miter Profiles'!$AC$86-'[1]Outside Edges'!$B97)&gt;=5,'[1]Outside Edges'!$P97="Yes"),"Yes","No")</f>
        <v>Yes</v>
      </c>
      <c r="CH98" s="10" t="str">
        <f>IF(AND((RIGHT($CH$3,2)-'[1]Miter Profiles'!$AC$87-'[1]Outside Edges'!$B97)&gt;=5,'[1]Outside Edges'!$P97="Yes"),"Yes","No")</f>
        <v>Yes</v>
      </c>
      <c r="CI98" s="10" t="str">
        <f>IF(AND((RIGHT($CI$3,2)-'[1]Miter Profiles'!$AC$88-'[1]Outside Edges'!$B97)&gt;=5,'[1]Outside Edges'!$P97="Yes"),"Yes","No")</f>
        <v>Yes</v>
      </c>
      <c r="CJ98" s="85" t="str">
        <f>IF(AND((RIGHT($CJ$3,2)-'[1]Miter Profiles'!$AC$89-'[1]Outside Edges'!$B97)&gt;=5,'[1]Outside Edges'!$P97="Yes"),"Yes","No")</f>
        <v>Yes</v>
      </c>
      <c r="CK98" s="86" t="str">
        <f>IF(AND((RIGHT($CK$3,2)-'[1]Miter Profiles'!$AC$90-'[1]Outside Edges'!$B97)&gt;=5,'[1]Outside Edges'!$P97="Yes"),"Yes","No")</f>
        <v>Yes</v>
      </c>
      <c r="CL98" s="11" t="str">
        <f>IF(AND((RIGHT($CL$3,2)-'[1]Miter Profiles'!$AC$91-'[1]Outside Edges'!$B97)&gt;=5,'[1]Outside Edges'!$P97="Yes"),"Yes","No")</f>
        <v>Yes</v>
      </c>
      <c r="CM98" s="87" t="str">
        <f>IF(AND((RIGHT($CM$3,2)-'[1]Miter Profiles'!$AC$92-'[1]Outside Edges'!$B97)&gt;=5,'[1]Outside Edges'!$P97="Yes"),"Yes","No")</f>
        <v>Yes</v>
      </c>
      <c r="CN98" s="10" t="str">
        <f>IF(AND((RIGHT(CN$3,2)-'[1]Miter Profiles'!$AC$93-'[1]Outside Edges'!$B97)&gt;=5,'[1]Outside Edges'!$P97="Yes"),"Yes","No")</f>
        <v>No</v>
      </c>
      <c r="CO98" s="10" t="str">
        <f>IF(AND((RIGHT(CO$3,2)-'[1]Miter Profiles'!$AC$94-'[1]Outside Edges'!$B97)&gt;=5,'[1]Outside Edges'!$P97="Yes"),"Yes","No")</f>
        <v>Yes</v>
      </c>
      <c r="CP98" s="85" t="str">
        <f>IF(AND((RIGHT(CP$3,2)-'[1]Miter Profiles'!$AC$95-'[1]Outside Edges'!$B97)&gt;=5,'[1]Outside Edges'!$P97="Yes"),"Yes","No")</f>
        <v>Yes</v>
      </c>
      <c r="CQ98" s="86" t="str">
        <f>IF(AND((RIGHT(CQ$3,2)-'[1]Miter Profiles'!$AC$96-'[1]Outside Edges'!$B97)&gt;=5,'[1]Outside Edges'!$P97="Yes"),"Yes","No")</f>
        <v>Yes</v>
      </c>
      <c r="CR98" s="11" t="str">
        <f>IF(AND((RIGHT(CR$3,2)-'[1]Miter Profiles'!$AC$97-'[1]Outside Edges'!$B97)&gt;=5,'[1]Outside Edges'!$P97="Yes"),"Yes","No")</f>
        <v>Yes</v>
      </c>
      <c r="CS98" s="87" t="str">
        <f>IF(AND((RIGHT(CS$3,2)-'[1]Miter Profiles'!$AC$98-'[1]Outside Edges'!$B97)&gt;=5,'[1]Outside Edges'!$P97="Yes"),"Yes","No")</f>
        <v>Yes</v>
      </c>
      <c r="CT98" s="10" t="str">
        <f>IF(AND((RIGHT($CT$3,2)-'[1]Miter Profiles'!$AC$99-'[1]Outside Edges'!$B97)&gt;=5,'[1]Outside Edges'!$P97="Yes"),"Yes","No")</f>
        <v>Yes</v>
      </c>
      <c r="CU98" s="10" t="str">
        <f>IF(AND((RIGHT($CU$3,2)-'[1]Miter Profiles'!$AC$100-'[1]Outside Edges'!$B97)&gt;=5,'[1]Outside Edges'!$P97="Yes"),"Yes","No")</f>
        <v>Yes</v>
      </c>
      <c r="CV98" s="85" t="str">
        <f>IF(AND((RIGHT($CV$3,2)-'[1]Miter Profiles'!$AC$101-'[1]Outside Edges'!$B97)&gt;=5,'[1]Outside Edges'!$P97="Yes"),"Yes","No")</f>
        <v>Yes</v>
      </c>
      <c r="CW98" s="86" t="str">
        <f>IF(AND((RIGHT($CW$3,2)-'[1]Miter Profiles'!$AC$102-'[1]Outside Edges'!$B97)&gt;=5,'[1]Outside Edges'!$P97="Yes"),"Yes","No")</f>
        <v>Yes</v>
      </c>
      <c r="CX98" s="11" t="str">
        <f>IF(AND((RIGHT($CX$3,2)-'[1]Miter Profiles'!$AC$103-'[1]Outside Edges'!$B97)&gt;=5,'[1]Outside Edges'!$P97="Yes"),"Yes","No")</f>
        <v>Yes</v>
      </c>
      <c r="CY98" s="87" t="str">
        <f>IF(AND((RIGHT($CY$3,2)-'[1]Miter Profiles'!$AC$104-'[1]Outside Edges'!$B97)&gt;=5,'[1]Outside Edges'!$P97="Yes"),"Yes","No")</f>
        <v>Yes</v>
      </c>
      <c r="CZ98" s="10" t="str">
        <f>IF(AND((RIGHT($CZ$3,2)-'[1]Miter Profiles'!$AC$105-'[1]Outside Edges'!$B97)&gt;=5,'[1]Outside Edges'!$P97="Yes"),"Yes","No")</f>
        <v>No</v>
      </c>
      <c r="DA98" s="10" t="str">
        <f>IF(AND((RIGHT($DA$3,2)-'[1]Miter Profiles'!$AC$106-'[1]Outside Edges'!$B97)&gt;=5,'[1]Outside Edges'!$P97="Yes"),"Yes","No")</f>
        <v>No</v>
      </c>
      <c r="DB98" s="85" t="str">
        <f>IF(AND((RIGHT($DB$3,2)-'[1]Miter Profiles'!$AC$107-'[1]Outside Edges'!$B97)&gt;=5,'[1]Outside Edges'!$P97="Yes"),"Yes","No")</f>
        <v>No</v>
      </c>
      <c r="DC98" s="86" t="str">
        <f>IF(AND((RIGHT($DC$3,2)-'[1]Miter Profiles'!$AC$108-'[1]Outside Edges'!$B97)&gt;=5,'[1]Outside Edges'!$P97="Yes"),"Yes","No")</f>
        <v>No</v>
      </c>
      <c r="DD98" s="11" t="str">
        <f>IF(AND((RIGHT($DD$3,2)-'[1]Miter Profiles'!$AC$109-'[1]Outside Edges'!$B97)&gt;=5,'[1]Outside Edges'!$P97="Yes"),"Yes","No")</f>
        <v>Yes</v>
      </c>
      <c r="DE98" s="87" t="str">
        <f>IF(AND((RIGHT($DE$3,2)-'[1]Miter Profiles'!$AC$110-'[1]Outside Edges'!$B97)&gt;=5,'[1]Outside Edges'!$P97="Yes"),"Yes","No")</f>
        <v>Yes</v>
      </c>
      <c r="DF98" s="10" t="str">
        <f>IF(AND((RIGHT($DF$3,2)-'[1]Miter Profiles'!$AC$111-'[1]Outside Edges'!$B97)&gt;=5,'[1]Outside Edges'!$P97="Yes"),"Yes","No")</f>
        <v>Yes</v>
      </c>
      <c r="DG98" s="10" t="str">
        <f>IF(AND((RIGHT($DG$3,2)-'[1]Miter Profiles'!$AC$112-'[1]Outside Edges'!$B97)&gt;=5,'[1]Outside Edges'!$P97="Yes"),"Yes","No")</f>
        <v>Yes</v>
      </c>
      <c r="DH98" s="85" t="str">
        <f>IF(AND((RIGHT($DH$3,2)-'[1]Miter Profiles'!$AC$113-'[1]Outside Edges'!$B97)&gt;=5,'[1]Outside Edges'!$P97="Yes"),"Yes","No")</f>
        <v>Yes</v>
      </c>
      <c r="DI98" s="86" t="str">
        <f>IF(AND((RIGHT($DI$3,2)-'[1]Miter Profiles'!$AC$114-'[1]Outside Edges'!$B97)&gt;=5,'[1]Outside Edges'!$P97="Yes"),"Yes","No")</f>
        <v>Yes</v>
      </c>
      <c r="DJ98" s="11" t="str">
        <f>IF(AND((RIGHT($DJ$3,2)-'[1]Miter Profiles'!$AC$115-'[1]Outside Edges'!$B97)&gt;=5,'[1]Outside Edges'!$P97="Yes"),"Yes","No")</f>
        <v>Yes</v>
      </c>
      <c r="DK98" s="87" t="str">
        <f>IF(AND((RIGHT($DK$3,2)-'[1]Miter Profiles'!$AC$116-'[1]Outside Edges'!$B97)&gt;=5,'[1]Outside Edges'!$P97="Yes"),"Yes","No")</f>
        <v>Yes</v>
      </c>
      <c r="DL98" s="10" t="str">
        <f>IF(AND((RIGHT($DL$3,2)-'[1]Miter Profiles'!$AC$117-'[1]Outside Edges'!$B97)&gt;=5,'[1]Outside Edges'!$P97="Yes"),"Yes","No")</f>
        <v>Yes</v>
      </c>
      <c r="DM98" s="10" t="str">
        <f>IF(AND((RIGHT($DM$3,2)-'[1]Miter Profiles'!$AC$118-'[1]Outside Edges'!$B97)&gt;=5,'[1]Outside Edges'!$P97="Yes"),"Yes","No")</f>
        <v>Yes</v>
      </c>
      <c r="DN98" s="85" t="str">
        <f>IF(AND((RIGHT($DN$3,2)-'[1]Miter Profiles'!$AC$119-'[1]Outside Edges'!$B97)&gt;=5,'[1]Outside Edges'!$P97="Yes"),"Yes","No")</f>
        <v>Yes</v>
      </c>
      <c r="DO98" s="86" t="str">
        <f>IF(AND((RIGHT($DO$3,2)-'[1]Miter Profiles'!$AC$120-'[1]Outside Edges'!$B97)&gt;=5,'[1]Outside Edges'!$P97="Yes"),"Yes","No")</f>
        <v>No</v>
      </c>
      <c r="DP98" s="11" t="str">
        <f>IF(AND((RIGHT($DP$3,2)-'[1]Miter Profiles'!$AC$121-'[1]Outside Edges'!$B97)&gt;=5,'[1]Outside Edges'!$P97="Yes"),"Yes","No")</f>
        <v>Yes</v>
      </c>
      <c r="DQ98" s="87" t="str">
        <f>IF(AND((RIGHT($DQ$3,2)-'[1]Miter Profiles'!$AC$122-'[1]Outside Edges'!$B97)&gt;=5,'[1]Outside Edges'!$P97="Yes"),"Yes","No")</f>
        <v>Yes</v>
      </c>
      <c r="DR98" s="10" t="str">
        <f>IF(AND((RIGHT($DR$3,2)-'[1]Miter Profiles'!$AC$123-'[1]Outside Edges'!$B97)&gt;=5,'[1]Outside Edges'!$P97="Yes"),"Yes","No")</f>
        <v>Yes</v>
      </c>
      <c r="DS98" s="10" t="str">
        <f>IF(AND((RIGHT($DS$3,2)-'[1]Miter Profiles'!$AC$124-'[1]Outside Edges'!$B97)&gt;=5,'[1]Outside Edges'!$P97="Yes"),"Yes","No")</f>
        <v>Yes</v>
      </c>
      <c r="DT98" s="85" t="str">
        <f>IF(AND((RIGHT($DT$3,2)-'[1]Miter Profiles'!$AC$125-'[1]Outside Edges'!$B97)&gt;=5,'[1]Outside Edges'!$P97="Yes"),"Yes","No")</f>
        <v>Yes</v>
      </c>
      <c r="DU98" s="86" t="str">
        <f>IF(AND((RIGHT($DU$3,2)-'[1]Miter Profiles'!$AC$126-'[1]Outside Edges'!$B97)&gt;=5,'[1]Outside Edges'!$P97="Yes"),"Yes","No")</f>
        <v>Yes</v>
      </c>
      <c r="DV98" s="11" t="str">
        <f>IF(AND((RIGHT($DV$3,2)-'[1]Miter Profiles'!$AC$127-'[1]Outside Edges'!$B97)&gt;=5,'[1]Outside Edges'!$P97="Yes"),"Yes","No")</f>
        <v>Yes</v>
      </c>
      <c r="DW98" s="87" t="str">
        <f>IF(AND((RIGHT($DW$3,2)-'[1]Miter Profiles'!$AC$128-'[1]Outside Edges'!$B97)&gt;=5,'[1]Outside Edges'!$P97="Yes"),"Yes","No")</f>
        <v>Yes</v>
      </c>
      <c r="DX98" s="10" t="str">
        <f>IF(AND((RIGHT($DX$3,2)-'[1]Miter Profiles'!$AC$129-'[1]Outside Edges'!$B97)&gt;=5,'[1]Outside Edges'!$P97="Yes"),"Yes","No")</f>
        <v>Yes</v>
      </c>
      <c r="DY98" s="10" t="str">
        <f>IF(AND((RIGHT($DY$3,2)-'[1]Miter Profiles'!$AC$130-'[1]Outside Edges'!$B97)&gt;=5,'[1]Outside Edges'!$P97="Yes"),"Yes","No")</f>
        <v>Yes</v>
      </c>
      <c r="DZ98" s="85" t="str">
        <f>IF(AND((RIGHT($DZ$3,2)-'[1]Miter Profiles'!$AC$131-'[1]Outside Edges'!$B97)&gt;=5,'[1]Outside Edges'!$P97="Yes"),"Yes","No")</f>
        <v>Yes</v>
      </c>
      <c r="EA98" s="90" t="str">
        <f>IF(AND((RIGHT($EA$3,2)-'[1]Miter Profiles'!$AC$132-'[1]Outside Edges'!$B97)&gt;=5,'[1]Outside Edges'!$P97="Yes"),"Yes","No")</f>
        <v>Yes</v>
      </c>
      <c r="EB98" s="105" t="str">
        <f>IF(AND((RIGHT($EB$3,2)-'[1]Miter Profiles'!$AC$133-'[1]Outside Edges'!$B97)&gt;=5,'[1]Outside Edges'!$P97="Yes"),"Yes","No")</f>
        <v>No</v>
      </c>
      <c r="EC98" s="110" t="str">
        <f>IF(AND((RIGHT($EC$3,2)-'[1]Miter Profiles'!$AC$134-'[1]Outside Edges'!$B97)&gt;=5,'[1]Outside Edges'!$P97="Yes"),"Yes","No")</f>
        <v>Yes</v>
      </c>
      <c r="ED98" s="116" t="str">
        <f>IF(AND((RIGHT($ED$3,2)-'[1]Miter Profiles'!$AC$135-'[1]Outside Edges'!$B97)&gt;=5,'[1]Outside Edges'!$P97="Yes"),"Yes","No")</f>
        <v>Yes</v>
      </c>
      <c r="EE98" s="113" t="str">
        <f>IF(AND((RIGHT($EE$3,2)-'[1]Miter Profiles'!$AC$136-'[1]Outside Edges'!$B97)&gt;=5,'[1]Outside Edges'!$P97="Yes"),"Yes","No")</f>
        <v>Yes</v>
      </c>
      <c r="EF98" s="85" t="str">
        <f>IF(AND((RIGHT($EF$3,2)-'[1]Miter Profiles'!$AC$137-'[1]Outside Edges'!$B97)&gt;=5,'[1]Outside Edges'!$P97="Yes"),"Yes","No")</f>
        <v>Yes</v>
      </c>
      <c r="EG98" s="10" t="str">
        <f>IF(AND((RIGHT($EG$3,2)-'[1]Miter Profiles'!$AC$138-'[1]Outside Edges'!$B97)&gt;=5,'[1]Outside Edges'!$P97="Yes"),"Yes","No")</f>
        <v>Yes</v>
      </c>
      <c r="EH98" s="90" t="str">
        <f>IF(AND((RIGHT($EH$3,2)-'[1]Miter Profiles'!$AC$139-'[1]Outside Edges'!$B97)&gt;=5,'[1]Outside Edges'!$P97="Yes"),"Yes","No")</f>
        <v>Yes</v>
      </c>
      <c r="EI98" s="121" t="str">
        <f>IF(AND((RIGHT($EI$3,2)-'[1]Miter Profiles'!$AC$140-'[1]Outside Edges'!$B97)&gt;=5,'[1]Outside Edges'!$P97="Yes"),"Yes","No")</f>
        <v>Yes</v>
      </c>
      <c r="EJ98" s="124" t="str">
        <f>IF(AND((RIGHT($EJ$3,2)-'[1]Miter Profiles'!$AC$141-'[1]Outside Edges'!$B97)&gt;=5,'[1]Outside Edges'!$P97="Yes"),"Yes","No")</f>
        <v>Yes</v>
      </c>
      <c r="EK98" s="124" t="str">
        <f>IF(AND((RIGHT($EK$3,2)-'[1]Miter Profiles'!$AC$142-'[1]Outside Edges'!$B97)&gt;=5,'[1]Outside Edges'!$P97="Yes"),"Yes","No")</f>
        <v>Yes</v>
      </c>
      <c r="EL98" s="116" t="str">
        <f>IF(AND((RIGHT($EL$3,2)-'[1]Miter Profiles'!$AC$143-'[1]Outside Edges'!$B97)&gt;=5,'[1]Outside Edges'!$P97="Yes"),"Yes","No")</f>
        <v>Yes</v>
      </c>
      <c r="EM98" s="129" t="str">
        <f>IF(AND((RIGHT($EM$3,2)-'[1]Miter Profiles'!$AC$144-'[1]Outside Edges'!$B97)&gt;=5,'[1]Outside Edges'!$P97="Yes"),"Yes","No")</f>
        <v>No</v>
      </c>
      <c r="EN98" s="10" t="str">
        <f>IF(AND((RIGHT($EN$3,2)-'[1]Miter Profiles'!$AC$145-'[1]Outside Edges'!$B97)&gt;=5,'[1]Outside Edges'!$P97="Yes"),"Yes","No")</f>
        <v>Yes</v>
      </c>
      <c r="EO98" s="90" t="str">
        <f>IF(AND((RIGHT($EO$3,2)-'[1]Miter Profiles'!$AC$146-'[1]Outside Edges'!$B97)&gt;=5,'[1]Outside Edges'!$P97="Yes"),"Yes","No")</f>
        <v>Yes</v>
      </c>
      <c r="EP98" s="124" t="str">
        <f>IF(AND((RIGHT($EP$3,2)-'[1]Miter Profiles'!$AC$147-'[1]Outside Edges'!$B97)&gt;=5,'[1]Outside Edges'!$P97="Yes"),"Yes","No")</f>
        <v>No</v>
      </c>
      <c r="EQ98" s="124" t="str">
        <f>IF(AND((RIGHT($EQ$3,2)-'[1]Miter Profiles'!$AC$148-'[1]Outside Edges'!$B97)&gt;=5,'[1]Outside Edges'!$P97="Yes"),"Yes","No")</f>
        <v>Yes</v>
      </c>
      <c r="ER98" s="116" t="str">
        <f>IF(AND((RIGHT($ER$3,2)-'[1]Miter Profiles'!$AC$149-'[1]Outside Edges'!$B97)&gt;=5,'[1]Outside Edges'!$P97="Yes"),"Yes","No")</f>
        <v>Yes</v>
      </c>
      <c r="ES98" s="129" t="str">
        <f>IF(AND((RIGHT($ES$3,2)-'[1]Miter Profiles'!$AC$150-'[1]Outside Edges'!$B97)&gt;=5,'[1]Outside Edges'!$P97="Yes"),"Yes","No")</f>
        <v>No</v>
      </c>
      <c r="ET98" s="10" t="str">
        <f>IF(AND((RIGHT($ET$3,2)-'[1]Miter Profiles'!$AC$151-'[1]Outside Edges'!$B97)&gt;=5,'[1]Outside Edges'!$P97="Yes"),"Yes","No")</f>
        <v>Yes</v>
      </c>
      <c r="EU98" s="90" t="str">
        <f>IF(AND((RIGHT($EU$3,2)-'[1]Miter Profiles'!$AC$152-'[1]Outside Edges'!$B97)&gt;=5,'[1]Outside Edges'!$P97="Yes"),"Yes","No")</f>
        <v>Yes</v>
      </c>
      <c r="EV98" s="124" t="str">
        <f>IF(AND((RIGHT($EV$3,2)-'[1]Miter Profiles'!$AC$153-'[1]Outside Edges'!$B97)&gt;=5,'[1]Outside Edges'!$P97="Yes"),"Yes","No")</f>
        <v>Yes</v>
      </c>
      <c r="EW98" s="124" t="str">
        <f>IF(AND((RIGHT($EW$3,2)-'[1]Miter Profiles'!$AC$154-'[1]Outside Edges'!$B97)&gt;=5,'[1]Outside Edges'!$P97="Yes"),"Yes","No")</f>
        <v>Yes</v>
      </c>
      <c r="EX98" s="116" t="str">
        <f>IF(AND((RIGHT($EX$3,2)-'[1]Miter Profiles'!$AC$155-'[1]Outside Edges'!$B97)&gt;=5,'[1]Outside Edges'!$P97="Yes"),"Yes","No")</f>
        <v>Yes</v>
      </c>
      <c r="EY98" s="129" t="str">
        <f>IF(AND((RIGHT($EY$3,2)-'[1]Miter Profiles'!$AC$156-'[1]Outside Edges'!$B97)&gt;=5,'[1]Outside Edges'!$P97="Yes"),"Yes","No")</f>
        <v>Yes</v>
      </c>
      <c r="EZ98" s="10" t="str">
        <f>IF(AND((RIGHT($EZ$3,2)-'[1]Miter Profiles'!$AC$157-'[1]Outside Edges'!$B97)&gt;=5,'[1]Outside Edges'!$P97="Yes"),"Yes","No")</f>
        <v>Yes</v>
      </c>
      <c r="FA98" s="90" t="str">
        <f>IF(AND((RIGHT($FA$3,2)-'[1]Miter Profiles'!$AC$158-'[1]Outside Edges'!$B97)&gt;=5,'[1]Outside Edges'!$P97="Yes"),"Yes","No")</f>
        <v>Yes</v>
      </c>
      <c r="FB98" s="124" t="str">
        <f>IF(AND((RIGHT($FB$3,2)-'[1]Miter Profiles'!$AC$159-'[1]Outside Edges'!$B97)&gt;=5,'[1]Outside Edges'!$P97="Yes"),"Yes","No")</f>
        <v>Yes</v>
      </c>
      <c r="FC98" s="124" t="str">
        <f>IF(AND((RIGHT($FC$3,2)-'[1]Miter Profiles'!$AC$160-'[1]Outside Edges'!$B97)&gt;=5,'[1]Outside Edges'!$P97="Yes"),"Yes","No")</f>
        <v>Yes</v>
      </c>
      <c r="FD98" s="116" t="str">
        <f>IF(AND((RIGHT($FD$3,2)-'[1]Miter Profiles'!$AC$161-'[1]Outside Edges'!$B97)&gt;=5,'[1]Outside Edges'!$P97="Yes"),"Yes","No")</f>
        <v>Yes</v>
      </c>
      <c r="FE98" s="129" t="str">
        <f>IF(AND((RIGHT($FE$3,2)-'[1]Miter Profiles'!$AC$162-'[1]Outside Edges'!$B97)&gt;=5,'[1]Outside Edges'!$P97="Yes"),"Yes","No")</f>
        <v>Yes</v>
      </c>
      <c r="FF98" s="10" t="str">
        <f>IF(AND((RIGHT($FF$3,2)-'[1]Miter Profiles'!$AC$163-'[1]Outside Edges'!$B97)&gt;=5,'[1]Outside Edges'!$P97="Yes"),"Yes","No")</f>
        <v>Yes</v>
      </c>
      <c r="FG98" s="90" t="str">
        <f>IF(AND((RIGHT($FG$3,2)-'[1]Miter Profiles'!$AC$164-'[1]Outside Edges'!$B97)&gt;=5,'[1]Outside Edges'!$P97="Yes"),"Yes","No")</f>
        <v>Yes</v>
      </c>
      <c r="FH98" s="124" t="str">
        <f>IF(AND((RIGHT($FH$3,2)-'[1]Miter Profiles'!$AC$165-'[1]Outside Edges'!$B97)&gt;=5,'[1]Outside Edges'!$P97="Yes"),"Yes","No")</f>
        <v>Yes</v>
      </c>
      <c r="FI98" s="124" t="str">
        <f>IF(AND((RIGHT($FI$3,2)-'[1]Miter Profiles'!$AC$166-'[1]Outside Edges'!$B97)&gt;=5,'[1]Outside Edges'!$P97="Yes"),"Yes","No")</f>
        <v>Yes</v>
      </c>
      <c r="FJ98" s="116" t="str">
        <f>IF(AND((RIGHT($FJ$3,2)-'[1]Miter Profiles'!$AC$167-'[1]Outside Edges'!$B97)&gt;=5,'[1]Outside Edges'!$P97="Yes"),"Yes","No")</f>
        <v>Yes</v>
      </c>
      <c r="FK98" s="129" t="str">
        <f>IF(AND((RIGHT($FK$3,2)-'[1]Miter Profiles'!$AC$168-'[1]Outside Edges'!$B97)&gt;=5,'[1]Outside Edges'!$P97="Yes"),"Yes","No")</f>
        <v>Yes</v>
      </c>
      <c r="FL98" s="10" t="str">
        <f>IF(AND((RIGHT($FL$3,2)-'[1]Miter Profiles'!$AC$169-'[1]Outside Edges'!$B97)&gt;=5,'[1]Outside Edges'!$P97="Yes"),"Yes","No")</f>
        <v>Yes</v>
      </c>
      <c r="FM98" s="90" t="str">
        <f>IF(AND((RIGHT($FM$3,2)-'[1]Miter Profiles'!$AC$170-'[1]Outside Edges'!$B97)&gt;=5,'[1]Outside Edges'!$P97="Yes"),"Yes","No")</f>
        <v>Yes</v>
      </c>
      <c r="FN98" s="124" t="str">
        <f>IF(AND((RIGHT($FN$3,2)-'[1]Miter Profiles'!$AC$171-'[1]Outside Edges'!$B97)&gt;=5,'[1]Outside Edges'!$P97="Yes"),"Yes","No")</f>
        <v>Yes</v>
      </c>
      <c r="FO98" s="124" t="str">
        <f>IF(AND((RIGHT($FO$3,2)-'[1]Miter Profiles'!$AC$172-'[1]Outside Edges'!$B97)&gt;=5,'[1]Outside Edges'!$P97="Yes"),"Yes","No")</f>
        <v>Yes</v>
      </c>
      <c r="FP98" s="116" t="str">
        <f>IF(AND((RIGHT($FP$3,2)-'[1]Miter Profiles'!$AC$173-'[1]Outside Edges'!$B97)&gt;=5,'[1]Outside Edges'!$P97="Yes"),"Yes","No")</f>
        <v>Yes</v>
      </c>
      <c r="FQ98" s="129" t="str">
        <f>IF(AND((RIGHT($FQ$3,2)-'[1]Miter Profiles'!$AC$174-'[1]Outside Edges'!$B97)&gt;=5,'[1]Outside Edges'!$P97="Yes"),"Yes","No")</f>
        <v>Yes</v>
      </c>
      <c r="FR98" s="10" t="str">
        <f>IF(AND((RIGHT($FR$3,2)-'[1]Miter Profiles'!$AC$175-'[1]Outside Edges'!$B97)&gt;=5,'[1]Outside Edges'!$P97="Yes"),"Yes","No")</f>
        <v>Yes</v>
      </c>
      <c r="FS98" s="90" t="str">
        <f>IF(AND((RIGHT($FS$3,2)-'[1]Miter Profiles'!$AC$176-'[1]Outside Edges'!$B97)&gt;=5,'[1]Outside Edges'!$P97="Yes"),"Yes","No")</f>
        <v>Yes</v>
      </c>
      <c r="FT98" s="124" t="str">
        <f>IF(AND((RIGHT($FT$3,2)-'[1]Miter Profiles'!$AC$177-'[1]Outside Edges'!$B97)&gt;=5,'[1]Outside Edges'!$P97="Yes"),"Yes","No")</f>
        <v>Yes</v>
      </c>
      <c r="FU98" s="124" t="str">
        <f>IF(AND((RIGHT($FU$3,2)-'[1]Miter Profiles'!$AC$178-'[1]Outside Edges'!$B97)&gt;=5,'[1]Outside Edges'!$P97="Yes"),"Yes","No")</f>
        <v>Yes</v>
      </c>
      <c r="FV98" s="116" t="str">
        <f>IF(AND((RIGHT($V$3,2)-'[1]Miter Profiles'!$AC$179-'[1]Outside Edges'!$B97)&gt;=5,'[1]Outside Edges'!$P97="Yes"),"Yes","No")</f>
        <v>Yes</v>
      </c>
      <c r="FW98" s="129" t="str">
        <f>IF(AND((RIGHT($FW$3,2)-'[1]Miter Profiles'!$AC$180-'[1]Outside Edges'!$B97)&gt;=5,'[1]Outside Edges'!$P97="Yes"),"Yes","No")</f>
        <v>Yes</v>
      </c>
      <c r="FX98" s="85" t="str">
        <f>IF(AND((RIGHT($FX$3,2)-'[1]Miter Profiles'!$AC$181-'[1]Outside Edges'!$B97)&gt;=5,'[1]Outside Edges'!$P97="Yes"),"Yes","No")</f>
        <v>Yes</v>
      </c>
      <c r="FY98" s="150" t="str">
        <f>IF(AND((RIGHT($FY$3,2)-'[1]Miter Profiles'!$AC$182-'[1]Outside Edges'!$B97)&gt;=5,'[1]Outside Edges'!$P97="Yes"),"Yes","No")</f>
        <v>Yes</v>
      </c>
      <c r="FZ98" s="124" t="str">
        <f>IF(AND((RIGHT($FZ$3,2)-'[1]Miter Profiles'!$AC$183-'[1]Outside Edges'!$B97)&gt;=5,'[1]Outside Edges'!$P97="Yes"),"Yes","No")</f>
        <v>Yes</v>
      </c>
      <c r="GA98" s="116" t="str">
        <f>IF(AND((RIGHT($GA$3,2)-'[1]Miter Profiles'!$AC$184-'[1]Outside Edges'!$B97)&gt;=5,'[1]Outside Edges'!$P97="Yes"),"Yes","No")</f>
        <v>Yes</v>
      </c>
      <c r="GB98" s="129" t="str">
        <f>IF(AND((RIGHT($GB$3,2)-'[1]Miter Profiles'!$AC$185-'[1]Outside Edges'!$B97)&gt;=5,'[1]Outside Edges'!$P97="Yes"),"Yes","No")</f>
        <v>No</v>
      </c>
      <c r="GC98" s="10" t="str">
        <f>IF(AND((RIGHT($GC$3,2)-'[1]Miter Profiles'!$AC$186-'[1]Outside Edges'!$B97)&gt;=5,'[1]Outside Edges'!$P97="Yes"),"Yes","No")</f>
        <v>Yes</v>
      </c>
      <c r="GD98" s="90" t="str">
        <f>IF(AND((RIGHT($GD$3,2)-'[1]Miter Profiles'!$AC$187-'[1]Outside Edges'!$B97)&gt;=5,'[1]Outside Edges'!$P97="Yes"),"Yes","No")</f>
        <v>Yes</v>
      </c>
      <c r="GE98" s="150" t="str">
        <f>IF(AND((RIGHT($GE$3,2)-'[1]Miter Profiles'!$AC$188-'[1]Outside Edges'!$B97)&gt;=5,'[1]Outside Edges'!$P97="Yes"),"Yes","No")</f>
        <v>Yes</v>
      </c>
      <c r="GF98" s="124" t="str">
        <f>IF(AND((RIGHT($GF$3,2)-'[1]Miter Profiles'!$AC$189-'[1]Outside Edges'!$B97)&gt;=5,'[1]Outside Edges'!$P97="Yes"),"Yes","No")</f>
        <v>Yes</v>
      </c>
      <c r="GG98" s="116" t="str">
        <f>IF(AND((RIGHT($GG$3,2)-'[1]Miter Profiles'!$AC$190-'[1]Outside Edges'!$B97)&gt;=5,'[1]Outside Edges'!$P97="Yes"),"Yes","No")</f>
        <v>Yes</v>
      </c>
      <c r="GH98" s="129" t="str">
        <f>IF(AND((RIGHT($GH$3,2)-'[1]Miter Profiles'!$AC$191-'[1]Outside Edges'!$B97)&gt;=5,'[1]Outside Edges'!$P97="Yes"),"Yes","No")</f>
        <v>Yes</v>
      </c>
      <c r="GI98" s="10" t="str">
        <f>IF(AND((RIGHT($GI$3,2)-'[1]Miter Profiles'!$AC$192-'[1]Outside Edges'!$B97)&gt;=5,'[1]Outside Edges'!$P97="Yes"),"Yes","No")</f>
        <v>Yes</v>
      </c>
      <c r="GJ98" s="90" t="str">
        <f>IF(AND((RIGHT($GJ$3,2)-'[1]Miter Profiles'!$AC$193-'[1]Outside Edges'!$B97)&gt;=5,'[1]Outside Edges'!$P97="Yes"),"Yes","No")</f>
        <v>Yes</v>
      </c>
      <c r="GK98" s="150" t="str">
        <f>IF(AND((RIGHT($GK$3,2)-'[1]Miter Profiles'!$AC$194-'[1]Outside Edges'!$B97)&gt;=5,'[1]Outside Edges'!$P97="Yes"),"Yes","No")</f>
        <v>Yes</v>
      </c>
      <c r="GL98" s="124" t="str">
        <f>IF(AND((RIGHT($GL$3,2)-'[1]Miter Profiles'!$AC$195-'[1]Outside Edges'!$B97)&gt;=5,'[1]Outside Edges'!$P97="Yes"),"Yes","No")</f>
        <v>Yes</v>
      </c>
      <c r="GM98" s="116" t="str">
        <f>IF(AND((RIGHT($GM$3,2)-'[1]Miter Profiles'!$AC$196-'[1]Outside Edges'!$B97)&gt;=5,'[1]Outside Edges'!$P97="Yes"),"Yes","No")</f>
        <v>Yes</v>
      </c>
      <c r="GN98" s="129" t="str">
        <f>IF(AND((RIGHT($GN$3,2)-'[1]Miter Profiles'!$AC$197-'[1]Outside Edges'!$B97)&gt;=5,'[1]Outside Edges'!$P97="Yes"),"Yes","No")</f>
        <v>No</v>
      </c>
      <c r="GO98" s="10" t="str">
        <f>IF(AND((RIGHT($GO$3,2)-'[1]Miter Profiles'!$AC$198-'[1]Outside Edges'!$B97)&gt;=5,'[1]Outside Edges'!$P97="Yes"),"Yes","No")</f>
        <v>Yes</v>
      </c>
      <c r="GP98" s="90" t="str">
        <f>IF(AND((RIGHT($GP$3,2)-'[1]Miter Profiles'!$AC$199-'[1]Outside Edges'!$B97)&gt;=5,'[1]Outside Edges'!$P97="Yes"),"Yes","No")</f>
        <v>Yes</v>
      </c>
      <c r="GQ98" s="150" t="str">
        <f>IF(AND((RIGHT($GQ$3,2)-'[1]Miter Profiles'!$AC$200-'[1]Outside Edges'!$B97)&gt;=5,'[1]Outside Edges'!$P97="Yes"),"Yes","No")</f>
        <v>Yes</v>
      </c>
      <c r="GR98" s="124" t="str">
        <f>IF(AND((RIGHT($GR$3,2)-'[1]Miter Profiles'!$AC$201-'[1]Outside Edges'!$B97)&gt;=5,'[1]Outside Edges'!$P97="Yes"),"Yes","No")</f>
        <v>Yes</v>
      </c>
      <c r="GS98" s="116" t="str">
        <f>IF(AND((RIGHT($GS$3,2)-'[1]Miter Profiles'!$AC$202-'[1]Outside Edges'!$B97)&gt;=5,'[1]Outside Edges'!$P97="Yes"),"Yes","No")</f>
        <v>Yes</v>
      </c>
      <c r="GT98" s="129" t="str">
        <f>IF(AND((RIGHT($GT$3,2)-'[1]Miter Profiles'!$AC$203-'[1]Outside Edges'!$B97)&gt;=5,'[1]Outside Edges'!$P97="Yes"),"Yes","No")</f>
        <v>No</v>
      </c>
      <c r="GU98" s="10" t="str">
        <f>IF(AND((RIGHT($GU$3,2)-'[1]Miter Profiles'!$AC$204-'[1]Outside Edges'!$B97)&gt;=5,'[1]Outside Edges'!$P97="Yes"),"Yes","No")</f>
        <v>Yes</v>
      </c>
      <c r="GV98" s="90" t="str">
        <f>IF(AND((RIGHT($GV$3,2)-'[1]Miter Profiles'!$AC$205-'[1]Outside Edges'!$B97)&gt;=5,'[1]Outside Edges'!$P97="Yes"),"Yes","No")</f>
        <v>Yes</v>
      </c>
      <c r="GW98" s="150" t="str">
        <f>IF(AND((RIGHT($GW$3,2)-'[1]Miter Profiles'!$AC$206-'[1]Outside Edges'!$B97)&gt;=5,'[1]Outside Edges'!$P97="Yes"),"Yes","No")</f>
        <v>No</v>
      </c>
      <c r="GX98" s="124" t="str">
        <f>IF(AND((RIGHT($GX$3,2)-'[1]Miter Profiles'!$AC$207-'[1]Outside Edges'!$B97)&gt;=5,'[1]Outside Edges'!$P97="Yes"),"Yes","No")</f>
        <v>Yes</v>
      </c>
      <c r="GY98" s="116" t="str">
        <f>IF(AND((RIGHT($GY$3,2)-'[1]Miter Profiles'!$AC$208-'[1]Outside Edges'!$B97)&gt;=5,'[1]Outside Edges'!$P97="Yes"),"Yes","No")</f>
        <v>Yes</v>
      </c>
      <c r="GZ98" s="129" t="str">
        <f>IF(AND((RIGHT($GZ$3,2)-'[1]Miter Profiles'!$AC$209-'[1]Outside Edges'!$B97)&gt;=5,'[1]Outside Edges'!$P97="Yes"),"Yes","No")</f>
        <v>Yes</v>
      </c>
      <c r="HA98" s="10" t="str">
        <f>IF(AND((RIGHT($HA$3,2)-'[1]Miter Profiles'!$AC$210-'[1]Outside Edges'!$B97)&gt;=5,'[1]Outside Edges'!$P97="Yes"),"Yes","No")</f>
        <v>Yes</v>
      </c>
      <c r="HB98" s="90" t="str">
        <f>IF(AND((RIGHT($HB$3,2)-'[1]Miter Profiles'!$AC$211-'[1]Outside Edges'!$B97)&gt;=5,'[1]Outside Edges'!$P97="Yes"),"Yes","No")</f>
        <v>Yes</v>
      </c>
      <c r="HC98" s="150" t="str">
        <f>IF(AND((RIGHT($HC$3,2)-'[1]Miter Profiles'!$AC$212-'[1]Outside Edges'!$B97)&gt;=5,'[1]Outside Edges'!$P97="Yes"),"Yes","No")</f>
        <v>No</v>
      </c>
      <c r="HD98" s="116" t="str">
        <f>IF(AND((RIGHT($HD$3,2)-'[1]Miter Profiles'!$AC$213-'[1]Outside Edges'!$B97)&gt;=5,'[1]Outside Edges'!$P97="Yes"),"Yes","No")</f>
        <v>No</v>
      </c>
      <c r="HE98" s="129" t="str">
        <f>IF(AND((RIGHT($HE$3,2)-'[1]Miter Profiles'!$AC$214-'[1]Outside Edges'!$B97)&gt;=5,'[1]Outside Edges'!$P97="Yes"),"Yes","No")</f>
        <v>Yes</v>
      </c>
      <c r="HF98" s="10" t="str">
        <f>IF(AND((RIGHT($HF$3,2)-'[1]Miter Profiles'!$AC$215-'[1]Outside Edges'!$B97)&gt;=5,'[1]Outside Edges'!$P97="Yes"),"Yes","No")</f>
        <v>Yes</v>
      </c>
      <c r="HG98" s="90" t="str">
        <f>IF(AND((RIGHT($HG$3,2)-'[1]Miter Profiles'!$AC$216-'[1]Outside Edges'!$B97)&gt;=5,'[1]Outside Edges'!$P97="Yes"),"Yes","No")</f>
        <v>Yes</v>
      </c>
      <c r="HH98" s="150" t="str">
        <f>IF(AND((RIGHT($HH$3,2)-'[1]Miter Profiles'!$AC$217-'[1]Outside Edges'!$B97)&gt;=5,'[1]Outside Edges'!$P97="Yes"),"Yes","No")</f>
        <v>Yes</v>
      </c>
      <c r="HI98" s="124" t="str">
        <f>IF(AND((RIGHT($HI$3,2)-'[1]Miter Profiles'!$AC$218-'[1]Outside Edges'!$B97)&gt;=5,'[1]Outside Edges'!$P97="Yes"),"Yes","No")</f>
        <v>Yes</v>
      </c>
      <c r="HJ98" s="116" t="str">
        <f>IF(AND((RIGHT($HJ$3,2)-'[1]Miter Profiles'!$AC$219-'[1]Outside Edges'!$B97)&gt;=5,'[1]Outside Edges'!$P97="Yes"),"Yes","No")</f>
        <v>Yes</v>
      </c>
      <c r="HK98" s="129" t="str">
        <f>IF(AND((RIGHT($HK$3,2)-'[1]Miter Profiles'!$AC$220-'[1]Outside Edges'!$B97)&gt;=5,'[1]Outside Edges'!$P97="Yes"),"Yes","No")</f>
        <v>Yes</v>
      </c>
      <c r="HL98" s="10" t="str">
        <f>IF(AND((RIGHT($HL$3,2)-'[1]Miter Profiles'!$AC$221-'[1]Outside Edges'!$B97)&gt;=5,'[1]Outside Edges'!$P97="Yes"),"Yes","No")</f>
        <v>Yes</v>
      </c>
      <c r="HM98" s="90" t="str">
        <f>IF(AND((RIGHT($HM$3,2)-'[1]Miter Profiles'!$AC$222-'[1]Outside Edges'!$B97)&gt;=5,'[1]Outside Edges'!$P97="Yes"),"Yes","No")</f>
        <v>Yes</v>
      </c>
      <c r="HN98" s="150" t="str">
        <f>IF(AND((RIGHT($HN$3,2)-'[1]Miter Profiles'!$AC$223-'[1]Outside Edges'!$B97)&gt;=5,'[1]Outside Edges'!$P97="Yes"),"Yes","No")</f>
        <v>No</v>
      </c>
      <c r="HO98" s="124" t="str">
        <f>IF(AND((RIGHT($HO$3,2)-'[1]Miter Profiles'!$AC$224-'[1]Outside Edges'!$B97)&gt;=5,'[1]Outside Edges'!$P97="Yes"),"Yes","No")</f>
        <v>Yes</v>
      </c>
      <c r="HP98" s="124" t="str">
        <f>IF(AND((RIGHT($HP$3,2)-'[1]Miter Profiles'!$AC$225-'[1]Outside Edges'!$B97)&gt;=5,'[1]Outside Edges'!$P97="Yes"),"Yes","No")</f>
        <v>Yes</v>
      </c>
      <c r="HQ98" s="153" t="str">
        <f>IF(AND((RIGHT($HQ$3,3)-'[1]Miter Profiles'!$AC$226-'[1]Outside Edges'!$B97)&gt;=5,'[1]Outside Edges'!$P97="Yes"),"Yes","No")</f>
        <v>Yes</v>
      </c>
      <c r="HR98" s="129" t="str">
        <f>IF(AND((RIGHT($HR$3,2)-'[1]Miter Profiles'!$AC$227-'[1]Outside Edges'!$B97)&gt;=5,'[1]Outside Edges'!$P97="Yes"),"Yes","No")</f>
        <v>Yes</v>
      </c>
      <c r="HS98" s="10" t="str">
        <f>IF(AND((RIGHT($HS$3,2)-'[1]Miter Profiles'!$AC$228-'[1]Outside Edges'!$B97)&gt;=5,'[1]Outside Edges'!$P97="Yes"),"Yes","No")</f>
        <v>Yes</v>
      </c>
      <c r="HT98" s="163" t="str">
        <f>IF(AND((RIGHT($HT$3,2)-'[1]Miter Profiles'!$AC$229-'[1]Outside Edges'!$B97)&gt;=5,'[1]Outside Edges'!$P97="Yes"),"Yes","No")</f>
        <v>Yes</v>
      </c>
      <c r="HU98" s="150" t="str">
        <f>IF(AND((RIGHT($HU$3,2)-'[1]Miter Profiles'!$AC$230-'[1]Outside Edges'!$B97)&gt;=5,'[1]Outside Edges'!$P97="Yes"),"Yes","No")</f>
        <v>Yes</v>
      </c>
      <c r="HV98" s="124" t="str">
        <f>IF(AND((RIGHT($HV$3,2)-'[1]Miter Profiles'!$AC$231-'[1]Outside Edges'!$B97)&gt;=5,'[1]Outside Edges'!$P97="Yes"),"Yes","No")</f>
        <v>Yes</v>
      </c>
      <c r="HW98" s="116" t="str">
        <f>IF(AND((RIGHT($HW$3,2)-'[1]Miter Profiles'!$AC$232-'[1]Outside Edges'!$B97)&gt;=5,'[1]Outside Edges'!$P97="Yes"),"Yes","No")</f>
        <v>Yes</v>
      </c>
      <c r="HX98" s="129" t="str">
        <f>IF(AND((RIGHT($HX$3,2)-'[1]Miter Profiles'!$AC$233-'[1]Outside Edges'!$B97)&gt;=5,'[1]Outside Edges'!$P97="Yes"),"Yes","No")</f>
        <v>No</v>
      </c>
      <c r="HY98" s="10" t="str">
        <f>IF(AND((RIGHT($HY$3,2)-'[1]Miter Profiles'!$AC$234-'[1]Outside Edges'!$B97)&gt;=5,'[1]Outside Edges'!$P97="Yes"),"Yes","No")</f>
        <v>Yes</v>
      </c>
      <c r="HZ98" s="90" t="str">
        <f>IF(AND((RIGHT($HZ$3,2)-'[1]Miter Profiles'!$AC$235-'[1]Outside Edges'!$B97)&gt;=5,'[1]Outside Edges'!$P97="Yes"),"Yes","No")</f>
        <v>Yes</v>
      </c>
      <c r="IA98" s="150" t="str">
        <f>IF(AND((RIGHT($IA$3,2)-'[1]Miter Profiles'!$AC$236-'[1]Outside Edges'!$B97)&gt;=5,'[1]Outside Edges'!$P97="Yes"),"Yes","No")</f>
        <v>Yes</v>
      </c>
      <c r="IB98" s="124" t="str">
        <f>IF(AND((RIGHT($IB$3,2)-'[1]Miter Profiles'!$AC$237-'[1]Outside Edges'!$B97)&gt;=5,'[1]Outside Edges'!$P97="Yes"),"Yes","No")</f>
        <v>Yes</v>
      </c>
      <c r="IC98" s="116" t="str">
        <f>IF(AND((RIGHT($IC$3,2)-'[1]Miter Profiles'!$AC$238-'[1]Outside Edges'!$B97)&gt;=5,'[1]Outside Edges'!$P97="Yes"),"Yes","No")</f>
        <v>Yes</v>
      </c>
      <c r="ID98" s="129" t="str">
        <f>IF(AND((RIGHT($ID$3,2)-'[1]Miter Profiles'!$AC$239-'[1]Outside Edges'!$B97)&gt;=5,'[1]Outside Edges'!$P97="Yes"),"Yes","No")</f>
        <v>Yes</v>
      </c>
      <c r="IE98" s="10" t="str">
        <f>IF(AND((RIGHT($IE$3,2)-'[1]Miter Profiles'!$AC$240-'[1]Outside Edges'!$B97)&gt;=5,'[1]Outside Edges'!$P97="Yes"),"Yes","No")</f>
        <v>Yes</v>
      </c>
      <c r="IF98" s="90" t="str">
        <f>IF(AND((RIGHT($IF$3,2)-'[1]Miter Profiles'!$AC$241-'[1]Outside Edges'!$B97)&gt;=5,'[1]Outside Edges'!$P97="Yes"),"Yes","No")</f>
        <v>Yes</v>
      </c>
      <c r="IG98" s="150" t="str">
        <f>IF(AND((RIGHT($IG$3,2)-'[1]Miter Profiles'!$AC$242-'[1]Outside Edges'!$B97)&gt;=5,'[1]Outside Edges'!$P97="Yes"),"Yes","No")</f>
        <v>Yes</v>
      </c>
      <c r="IH98" s="124" t="str">
        <f>IF(AND((RIGHT($IH$3,2)-'[1]Miter Profiles'!$AC$243-'[1]Outside Edges'!$B97)&gt;=5,'[1]Outside Edges'!$P97="Yes"),"Yes","No")</f>
        <v>Yes</v>
      </c>
      <c r="II98" s="116" t="str">
        <f>IF(AND((RIGHT($II$3,2)-'[1]Miter Profiles'!$AC$244-'[1]Outside Edges'!$B97)&gt;=5,'[1]Outside Edges'!$P97="Yes"),"Yes","No")</f>
        <v>Yes</v>
      </c>
      <c r="IJ98" s="129" t="str">
        <f>IF(AND((RIGHT($IJ$3,2)-'[1]Miter Profiles'!$AC$245-'[1]Outside Edges'!$B97)&gt;=5,'[1]Outside Edges'!$P97="Yes"),"Yes","No")</f>
        <v>Yes</v>
      </c>
      <c r="IK98" s="10" t="str">
        <f>IF(AND((RIGHT($IK$3,2)-'[1]Miter Profiles'!$AC$246-'[1]Outside Edges'!$B97)&gt;=5,'[1]Outside Edges'!$P97="Yes"),"Yes","No")</f>
        <v>Yes</v>
      </c>
      <c r="IL98" s="90" t="str">
        <f>IF(AND((RIGHT($IL$3,2)-'[1]Miter Profiles'!$AC$247-'[1]Outside Edges'!$B97)&gt;=5,'[1]Outside Edges'!$P97="Yes"),"Yes","No")</f>
        <v>Yes</v>
      </c>
      <c r="IM98" s="150" t="str">
        <f>IF(AND((RIGHT($IM$3,2)-'[1]Miter Profiles'!$AC$248-'[1]Outside Edges'!$B97)&gt;=5,'[1]Outside Edges'!$P97="Yes"),"Yes","No")</f>
        <v>No</v>
      </c>
      <c r="IN98" s="124" t="str">
        <f>IF(AND((RIGHT($IN$3,2)-'[1]Miter Profiles'!$AC$249-'[1]Outside Edges'!$B97)&gt;=5,'[1]Outside Edges'!$P97="Yes"),"Yes","No")</f>
        <v>Yes</v>
      </c>
      <c r="IO98" s="116" t="str">
        <f>IF(AND((RIGHT($IO$3,2)-'[1]Miter Profiles'!$AC$250-'[1]Outside Edges'!$B97)&gt;=5,'[1]Outside Edges'!$P97="Yes"),"Yes","No")</f>
        <v>Yes</v>
      </c>
      <c r="IP98" s="129" t="str">
        <f>IF(AND((RIGHT($IP$3,2)-'[1]Miter Profiles'!$AC$251-'[1]Outside Edges'!$B97)&gt;=5,'[1]Outside Edges'!$P97="Yes"),"Yes","No")</f>
        <v>No</v>
      </c>
      <c r="IQ98" s="10" t="str">
        <f>IF(AND((RIGHT($IQ$3,2)-'[1]Miter Profiles'!$AC$252-'[1]Outside Edges'!$B97)&gt;=5,'[1]Outside Edges'!$P97="Yes"),"Yes","No")</f>
        <v>Yes</v>
      </c>
      <c r="IR98" s="90" t="str">
        <f>IF(AND((RIGHT($IR$3,2)-'[1]Miter Profiles'!$AC$253-'[1]Outside Edges'!$B97)&gt;=5,'[1]Outside Edges'!$P97="Yes"),"Yes","No")</f>
        <v>Yes</v>
      </c>
      <c r="IS98" s="150" t="str">
        <f>IF(AND((RIGHT($IS$3,2)-'[1]Miter Profiles'!$AC$254-'[1]Outside Edges'!$B97)&gt;=5,'[1]Outside Edges'!$P97="Yes"),"Yes","No")</f>
        <v>No</v>
      </c>
      <c r="IT98" s="124" t="str">
        <f>IF(AND((RIGHT($IT$3,2)-'[1]Miter Profiles'!$AC$255-'[1]Outside Edges'!$B97)&gt;=5,'[1]Outside Edges'!$P97="Yes"),"Yes","No")</f>
        <v>Yes</v>
      </c>
      <c r="IU98" s="116" t="str">
        <f>IF(AND((RIGHT($IU$3,2)-'[1]Miter Profiles'!$AC$256-'[1]Outside Edges'!$B97)&gt;=5,'[1]Outside Edges'!$P97="Yes"),"Yes","No")</f>
        <v>Yes</v>
      </c>
      <c r="IV98" s="129" t="str">
        <f>IF(AND((RIGHT($IV$3,2)-'[1]Miter Profiles'!$AC$257-'[1]Outside Edges'!$B97)&gt;=5,'[1]Outside Edges'!$P97="Yes"),"Yes","No")</f>
        <v>Yes</v>
      </c>
      <c r="IW98" s="10" t="str">
        <f>IF(AND((RIGHT($IW$3,2)-'[1]Miter Profiles'!$AC$258-'[1]Outside Edges'!$B97)&gt;=5,'[1]Outside Edges'!$P97="Yes"),"Yes","No")</f>
        <v>Yes</v>
      </c>
      <c r="IX98" s="90" t="str">
        <f>IF(AND((RIGHT($IX$3,2)-'[1]Miter Profiles'!$AC$259-'[1]Outside Edges'!$B97)&gt;=5,'[1]Outside Edges'!$P97="Yes"),"Yes","No")</f>
        <v>Yes</v>
      </c>
      <c r="IY98" s="150" t="str">
        <f>IF(AND((RIGHT($IY$3,2)-'[1]Miter Profiles'!$AC$260-'[1]Outside Edges'!$B97)&gt;=5,'[1]Outside Edges'!$P97="Yes"),"Yes","No")</f>
        <v>Yes</v>
      </c>
      <c r="IZ98" s="124" t="str">
        <f>IF(AND((RIGHT($IZ$3,2)-'[1]Miter Profiles'!$AC$261-'[1]Outside Edges'!$B97)&gt;=5,'[1]Outside Edges'!$P97="Yes"),"Yes","No")</f>
        <v>Yes</v>
      </c>
      <c r="JA98" s="116" t="str">
        <f>IF(AND((RIGHT($JA$3,2)-'[1]Miter Profiles'!$AC$262-'[1]Outside Edges'!$B97)&gt;=5,'[1]Outside Edges'!$P97="Yes"),"Yes","No")</f>
        <v>Yes</v>
      </c>
      <c r="JB98" s="129" t="str">
        <f>IF(AND((RIGHT($JB$3,2)-'[1]Miter Profiles'!$AC$263-'[1]Outside Edges'!$B97)&gt;=5,'[1]Outside Edges'!$P97="Yes"),"Yes","No")</f>
        <v>Yes</v>
      </c>
      <c r="JC98" s="10" t="str">
        <f>IF(AND((RIGHT($JC$3,2)-'[1]Miter Profiles'!$AC$264-'[1]Outside Edges'!$B97)&gt;=5,'[1]Outside Edges'!$P97="Yes"),"Yes","No")</f>
        <v>Yes</v>
      </c>
      <c r="JD98" s="90" t="str">
        <f>IF(AND((RIGHT($JD$3,2)-'[1]Miter Profiles'!$AC$265-'[1]Outside Edges'!$B97)&gt;=5,'[1]Outside Edges'!$P97="Yes"),"Yes","No")</f>
        <v>Yes</v>
      </c>
      <c r="JE98" s="236" t="str">
        <f>IF(AND((RIGHT($JE$3,2)-'[1]Miter Profiles'!$AC$266-'[1]Outside Edges'!$B97)&gt;=5,'[1]Outside Edges'!$P97="Yes"),"Yes","No")</f>
        <v>No</v>
      </c>
      <c r="JF98" s="237" t="str">
        <f>IF(AND((RIGHT($JF$3,2)-'[1]Miter Profiles'!$AC$267-'[1]Outside Edges'!$B97)&gt;=5,'[1]Outside Edges'!$P97="Yes"),"Yes","No")</f>
        <v>Yes</v>
      </c>
      <c r="JG98" s="238" t="str">
        <f>IF(AND((RIGHT($JG$3,2)-'[1]Miter Profiles'!$AC$268-'[1]Outside Edges'!$B97)&gt;=5,'[1]Outside Edges'!$P97="Yes"),"Yes","No")</f>
        <v>Yes</v>
      </c>
      <c r="JH98" s="129" t="str">
        <f>IF(AND((RIGHT($JH$3,2)-'[1]Miter Profiles'!$AC$269-'[1]Outside Edges'!$B97)&gt;=5,'[1]Outside Edges'!$P97="Yes"),"Yes","No")</f>
        <v>Yes</v>
      </c>
      <c r="JI98" s="113" t="str">
        <f>IF(AND((RIGHT($JI$3,2)-'[1]Miter Profiles'!$AC$270-'[1]Outside Edges'!$B97)&gt;=5,'[1]Outside Edges'!$P97="Yes"),"Yes","No")</f>
        <v>Yes</v>
      </c>
      <c r="JJ98" s="90" t="str">
        <f>IF(AND((RIGHT($JJ$3,2)-'[1]Miter Profiles'!$AC$271-'[1]Outside Edges'!$B97)&gt;=5,'[1]Outside Edges'!$P97="Yes"),"Yes","No")</f>
        <v>Yes</v>
      </c>
      <c r="JK98" s="236" t="str">
        <f>IF(AND((RIGHT($JK$3,2)-'[1]Miter Profiles'!$AC$272-'[1]Outside Edges'!$B97)&gt;=5,'[1]Outside Edges'!$P97="Yes"),"Yes","No")</f>
        <v>Yes</v>
      </c>
      <c r="JL98" s="237" t="str">
        <f>IF(AND((RIGHT($JL$3,2)-'[1]Miter Profiles'!$AC$273-'[1]Outside Edges'!$B97)&gt;=5,'[1]Outside Edges'!$P97="Yes"),"Yes","No")</f>
        <v>Yes</v>
      </c>
      <c r="JM98" s="238" t="str">
        <f>IF(AND((RIGHT($JM$3,2)-'[1]Miter Profiles'!$AC$274-'[1]Outside Edges'!$B97)&gt;=5,'[1]Outside Edges'!$P97="Yes"),"Yes","No")</f>
        <v>Yes</v>
      </c>
      <c r="JN98" s="129" t="str">
        <f>IF(AND((RIGHT($JN$3,2)-'[1]Miter Profiles'!$AC$275-'[1]Outside Edges'!$B97)&gt;=5,'[1]Outside Edges'!$P97="Yes"),"Yes","No")</f>
        <v>Yes</v>
      </c>
      <c r="JO98" s="113" t="str">
        <f>IF(AND((RIGHT($JO$3,2)-'[1]Miter Profiles'!$AC$276-'[1]Outside Edges'!$B97)&gt;=5,'[1]Outside Edges'!$P97="Yes"),"Yes","No")</f>
        <v>Yes</v>
      </c>
      <c r="JP98" s="90" t="str">
        <f>IF(AND((RIGHT($JP$3,2)-'[1]Miter Profiles'!$AC$277-'[1]Outside Edges'!$B97)&gt;=5,'[1]Outside Edges'!$P97="Yes"),"Yes","No")</f>
        <v>Yes</v>
      </c>
      <c r="JQ98" s="236" t="str">
        <f>IF(AND((RIGHT($JQ$3,2)-'[1]Miter Profiles'!$AC$278-'[1]Outside Edges'!$B97)&gt;=5,'[1]Outside Edges'!$P97="Yes"),"Yes","No")</f>
        <v>No</v>
      </c>
      <c r="JR98" s="237" t="str">
        <f>IF(AND((RIGHT($JR$3,2)-'[1]Miter Profiles'!$AC$279-'[1]Outside Edges'!$B97)&gt;=5,'[1]Outside Edges'!$P97="Yes"),"Yes","No")</f>
        <v>Yes</v>
      </c>
      <c r="JS98" s="238" t="str">
        <f>IF(AND((RIGHT($JS$3,2)-'[1]Miter Profiles'!$AC$280-'[1]Outside Edges'!$B97)&gt;=5,'[1]Outside Edges'!$P97="Yes"),"Yes","No")</f>
        <v>Yes</v>
      </c>
      <c r="JT98" s="129" t="str">
        <f>IF(AND((RIGHT($JT$3,2)-'[1]Miter Profiles'!$AC$281-'[1]Outside Edges'!$B97)&gt;=5,'[1]Outside Edges'!$P97="Yes"),"Yes","No")</f>
        <v>No</v>
      </c>
      <c r="JU98" s="113" t="str">
        <f>IF(AND((RIGHT($JU$3,2)-'[1]Miter Profiles'!$AC$282-'[1]Outside Edges'!$B97)&gt;=5,'[1]Outside Edges'!$P97="Yes"),"Yes","No")</f>
        <v>Yes</v>
      </c>
      <c r="JV98" s="90" t="str">
        <f>IF(AND((RIGHT($JV$3,2)-'[1]Miter Profiles'!$AC$283-'[1]Outside Edges'!$B97)&gt;=5,'[1]Outside Edges'!$P97="Yes"),"Yes","No")</f>
        <v>Yes</v>
      </c>
      <c r="JW98" s="236" t="str">
        <f>IF(AND((RIGHT($JW$3,2)-'[1]Miter Profiles'!$AC$284-'[1]Outside Edges'!$B97)&gt;=5,'[1]Outside Edges'!$P97="Yes"),"Yes","No")</f>
        <v>Yes</v>
      </c>
      <c r="JX98" s="237" t="str">
        <f>IF(AND((RIGHT($JX$3,2)-'[1]Miter Profiles'!$AC$285-'[1]Outside Edges'!$B97)&gt;=5,'[1]Outside Edges'!$P97="Yes"),"Yes","No")</f>
        <v>Yes</v>
      </c>
      <c r="JY98" s="238" t="str">
        <f>IF(AND((RIGHT($JY$3,2)-'[1]Miter Profiles'!$AC$286-'[1]Outside Edges'!$B97)&gt;=5,'[1]Outside Edges'!$P97="Yes"),"Yes","No")</f>
        <v>Yes</v>
      </c>
      <c r="JZ98" s="129" t="str">
        <f>IF(AND((RIGHT($JZ$3,2)-'[1]Miter Profiles'!$AC$287-'[1]Outside Edges'!$B97)&gt;=5,'[1]Outside Edges'!$P97="Yes"),"Yes","No")</f>
        <v>Yes</v>
      </c>
      <c r="KA98" s="113" t="str">
        <f>IF(AND((RIGHT($KA$3,2)-'[1]Miter Profiles'!$AC$288-'[1]Outside Edges'!$B97)&gt;=5,'[1]Outside Edges'!$P97="Yes"),"Yes","No")</f>
        <v>Yes</v>
      </c>
      <c r="KB98" s="90" t="str">
        <f>IF(AND((RIGHT($KB$3,2)-'[1]Miter Profiles'!$AC$289-'[1]Outside Edges'!$B97)&gt;=5,'[1]Outside Edges'!$P97="Yes"),"Yes","No")</f>
        <v>Yes</v>
      </c>
      <c r="KC98" s="236" t="str">
        <f>IF(AND((RIGHT($KC$3,2)-'[1]Miter Profiles'!$AC$290-'[1]Outside Edges'!$B97)&gt;=5,'[1]Outside Edges'!$P97="Yes"),"Yes","No")</f>
        <v>Yes</v>
      </c>
      <c r="KD98" s="237" t="str">
        <f>IF(AND((RIGHT($KD$3,2)-'[1]Miter Profiles'!$AC$291-'[1]Outside Edges'!$B97)&gt;=5,'[1]Outside Edges'!$P97="Yes"),"Yes","No")</f>
        <v>Yes</v>
      </c>
      <c r="KE98" s="238" t="str">
        <f>IF(AND((RIGHT($KE$3,2)-'[1]Miter Profiles'!$AC$292-'[1]Outside Edges'!$B97)&gt;=5,'[1]Outside Edges'!$P97="Yes"),"Yes","No")</f>
        <v>Yes</v>
      </c>
      <c r="KF98" s="129" t="str">
        <f>IF(AND((RIGHT($KF$3,2)-'[1]Miter Profiles'!$AC$293-'[1]Outside Edges'!$B97)&gt;=5,'[1]Outside Edges'!$P97="Yes"),"Yes","No")</f>
        <v>Yes</v>
      </c>
      <c r="KG98" s="113" t="str">
        <f>IF(AND((RIGHT($KG$3,2)-'[1]Miter Profiles'!$AC$294-'[1]Outside Edges'!$B97)&gt;=5,'[1]Outside Edges'!$P97="Yes"),"Yes","No")</f>
        <v>Yes</v>
      </c>
      <c r="KH98" s="90" t="str">
        <f>IF(AND((RIGHT($KH$3,2)-'[1]Miter Profiles'!$AC$295-'[1]Outside Edges'!$B97)&gt;=5,'[1]Outside Edges'!$P97="Yes"),"Yes","No")</f>
        <v>Yes</v>
      </c>
      <c r="KI98" s="236" t="str">
        <f>IF(AND((RIGHT($KI$3,2)-'[1]Miter Profiles'!$AC$296-'[1]Outside Edges'!$B97)&gt;=5,'[1]Outside Edges'!$P97="Yes"),"Yes","No")</f>
        <v>Yes</v>
      </c>
      <c r="KJ98" s="237" t="str">
        <f>IF(AND((RIGHT($KJ$3,2)-'[1]Miter Profiles'!$AC$297-'[1]Outside Edges'!$B97)&gt;=5,'[1]Outside Edges'!$P97="Yes"),"Yes","No")</f>
        <v>Yes</v>
      </c>
      <c r="KK98" s="238" t="str">
        <f>IF(AND((RIGHT($KK$3,2)-'[1]Miter Profiles'!$AC$298-'[1]Outside Edges'!$B97)&gt;=5,'[1]Outside Edges'!$P97="Yes"),"Yes","No")</f>
        <v>Yes</v>
      </c>
      <c r="KL98" s="129" t="str">
        <f>IF(AND((RIGHT($KL$3,2)-'[1]Miter Profiles'!$AC$299-'[1]Outside Edges'!$B97)&gt;=5,'[1]Outside Edges'!$P97="Yes"),"Yes","No")</f>
        <v>Yes</v>
      </c>
      <c r="KM98" s="113" t="str">
        <f>IF(AND((RIGHT($KM$3,2)-'[1]Miter Profiles'!$AC$300-'[1]Outside Edges'!$B97)&gt;=5,'[1]Outside Edges'!$P97="Yes"),"Yes","No")</f>
        <v>Yes</v>
      </c>
      <c r="KN98" s="90" t="str">
        <f>IF(AND((RIGHT($KN$3,2)-'[1]Miter Profiles'!$AC$301-'[1]Outside Edges'!$B97)&gt;=5,'[1]Outside Edges'!$P97="Yes"),"Yes","No")</f>
        <v>Yes</v>
      </c>
      <c r="KO98" s="236" t="str">
        <f>IF(AND((RIGHT($KO$3,2)-'[1]Miter Profiles'!$AC$302-'[1]Outside Edges'!$B97)&gt;=5,'[1]Outside Edges'!$P97="Yes"),"Yes","No")</f>
        <v>Yes</v>
      </c>
      <c r="KP98" s="237" t="str">
        <f>IF(AND((RIGHT($KP$3,2)-'[1]Miter Profiles'!$AC$303-'[1]Outside Edges'!$B97)&gt;=5,'[1]Outside Edges'!$P97="Yes"),"Yes","No")</f>
        <v>Yes</v>
      </c>
      <c r="KQ98" s="238" t="str">
        <f>IF(AND((RIGHT($KQ$3,2)-'[1]Miter Profiles'!$AC$304-'[1]Outside Edges'!$B97)&gt;=5,'[1]Outside Edges'!$P97="Yes"),"Yes","No")</f>
        <v>Yes</v>
      </c>
      <c r="KR98" s="129" t="str">
        <f>IF(AND((RIGHT($KR$3,2)-'[1]Miter Profiles'!$AC$305-'[1]Outside Edges'!$B97)&gt;=5,'[1]Outside Edges'!$P97="Yes"),"Yes","No")</f>
        <v>Yes</v>
      </c>
      <c r="KS98" s="113" t="str">
        <f>IF(AND((RIGHT($KS$3,2)-'[1]Miter Profiles'!$AC$306-'[1]Outside Edges'!$B97)&gt;=5,'[1]Outside Edges'!$P97="Yes"),"Yes","No")</f>
        <v>Yes</v>
      </c>
      <c r="KT98" s="90" t="str">
        <f>IF(AND((RIGHT($KT$3,2)-'[1]Miter Profiles'!$AC$307-'[1]Outside Edges'!$B97)&gt;=5,'[1]Outside Edges'!$P97="Yes"),"Yes","No")</f>
        <v>Yes</v>
      </c>
      <c r="KU98" s="236" t="str">
        <f>IF(AND((RIGHT($KU$3,2)-'[1]Miter Profiles'!$AC$308-'[1]Outside Edges'!$B97)&gt;=5,'[1]Outside Edges'!$P97="Yes"),"Yes","No")</f>
        <v>No</v>
      </c>
      <c r="KV98" s="237" t="str">
        <f>IF(AND((RIGHT($KV$3,2)-'[1]Miter Profiles'!$AC$309-'[1]Outside Edges'!$B97)&gt;=5,'[1]Outside Edges'!$P97="Yes"),"Yes","No")</f>
        <v>Yes</v>
      </c>
      <c r="KW98" s="238" t="str">
        <f>IF(AND((RIGHT($KW$3,2)-'[1]Miter Profiles'!$AC$310-'[1]Outside Edges'!$B97)&gt;=5,'[1]Outside Edges'!$P97="Yes"),"Yes","No")</f>
        <v>Yes</v>
      </c>
      <c r="KX98" s="129" t="str">
        <f>IF(AND((RIGHT($KX$3,2)-'[1]Miter Profiles'!$AC$311-'[1]Outside Edges'!$B97)&gt;=5,'[1]Outside Edges'!$P97="Yes"),"Yes","No")</f>
        <v>Yes</v>
      </c>
      <c r="KY98" s="113" t="str">
        <f>IF(AND((RIGHT($KY$3,2)-'[1]Miter Profiles'!$AC$312-'[1]Outside Edges'!$B97)&gt;=5,'[1]Outside Edges'!$P97="Yes"),"Yes","No")</f>
        <v>Yes</v>
      </c>
      <c r="KZ98" s="90" t="str">
        <f>IF(AND((RIGHT($KZ$3,2)-'[1]Miter Profiles'!$AC$313-'[1]Outside Edges'!$B97)&gt;=5,'[1]Outside Edges'!$P97="Yes"),"Yes","No")</f>
        <v>Yes</v>
      </c>
      <c r="LA98" s="236" t="str">
        <f>IF(AND((RIGHT($LA$3,2)-'[1]Miter Profiles'!$AC$314-'[1]Outside Edges'!$B97)&gt;=5,'[1]Outside Edges'!$P97="Yes"),"Yes","No")</f>
        <v>Yes</v>
      </c>
      <c r="LB98" s="237" t="str">
        <f>IF(AND((RIGHT($LB$3,2)-'[1]Miter Profiles'!$AC$315-'[1]Outside Edges'!$B97)&gt;=5,'[1]Outside Edges'!$P97="Yes"),"Yes","No")</f>
        <v>Yes</v>
      </c>
      <c r="LC98" s="243" t="str">
        <f>IF(AND((RIGHT($LC$3,2)-'[1]Miter Profiles'!$AC$316-'[1]Outside Edges'!$B97)&gt;=5,'[1]Outside Edges'!$P97="Yes"),"Yes","No")</f>
        <v>Yes</v>
      </c>
      <c r="LD98" s="244" t="str">
        <f>IF(AND((RIGHT($LD$3,2)-'[1]Miter Profiles'!$AC$317-'[1]Outside Edges'!$B97)&gt;=5,'[1]Outside Edges'!$P97="Yes"),"Yes","No")</f>
        <v>Yes</v>
      </c>
      <c r="LE98" s="113" t="str">
        <f>IF(AND((RIGHT($LE$3,2)-'[1]Miter Profiles'!$AC$318-'[1]Outside Edges'!$B97)&gt;=5,'[1]Outside Edges'!$P97="Yes"),"Yes","No")</f>
        <v>Yes</v>
      </c>
      <c r="LF98" s="10" t="str">
        <f>IF(AND((RIGHT($LF$3,2)-'[1]Miter Profiles'!$AC$319-'[1]Outside Edges'!$B97)&gt;=5,'[1]Outside Edges'!$P97="Yes"),"Yes","No")</f>
        <v>Yes</v>
      </c>
      <c r="LG98" s="113" t="str">
        <f>IF(AND((RIGHT($LG$3,2)-'[1]Miter Profiles'!$AC$320-'[1]Outside Edges'!$B97)&gt;=5,'[1]Outside Edges'!$P97="Yes"),"Yes","No")</f>
        <v>Yes</v>
      </c>
      <c r="LH98" s="90" t="str">
        <f>IF(AND((RIGHT($LH$3,2)-'[1]Miter Profiles'!$AC$321-'[1]Outside Edges'!$B97)&gt;=5,'[1]Outside Edges'!$P97="Yes"),"Yes","No")</f>
        <v>Yes</v>
      </c>
      <c r="LI98" s="236" t="str">
        <f>IF(AND((RIGHT($LI$3,2)-'[1]Miter Profiles'!$AC$322-'[1]Outside Edges'!$B97)&gt;=5,'[1]Outside Edges'!$P97="Yes"),"Yes","No")</f>
        <v>No</v>
      </c>
      <c r="LJ98" s="237" t="str">
        <f>IF(AND((RIGHT($LJ$3,2)-'[1]Miter Profiles'!$AC$323-'[1]Outside Edges'!$B97)&gt;=5,'[1]Outside Edges'!$P97="Yes"),"Yes","No")</f>
        <v>Yes</v>
      </c>
      <c r="LK98" s="238" t="str">
        <f>IF(AND((RIGHT($LK$3,2)-'[1]Miter Profiles'!$AC$324-'[1]Outside Edges'!$B97)&gt;=5,'[1]Outside Edges'!$P97="Yes"),"Yes","No")</f>
        <v>Yes</v>
      </c>
      <c r="LL98" s="129" t="str">
        <f>IF(AND((RIGHT($LL$3,2)-'[1]Miter Profiles'!$AC$325-'[1]Outside Edges'!$B97)&gt;=5,'[1]Outside Edges'!$P97="Yes"),"Yes","No")</f>
        <v>Yes</v>
      </c>
      <c r="LM98" s="113" t="str">
        <f>IF(AND((RIGHT($LM$3,2)-'[1]Miter Profiles'!$AC$326-'[1]Outside Edges'!$B97)&gt;=5,'[1]Outside Edges'!$P97="Yes"),"Yes","No")</f>
        <v>Yes</v>
      </c>
      <c r="LN98" s="90" t="str">
        <f>IF(AND((RIGHT($LN$3,2)-'[1]Miter Profiles'!$AC$327-'[1]Outside Edges'!$B97)&gt;=5,'[1]Outside Edges'!$P97="Yes"),"Yes","No")</f>
        <v>Yes</v>
      </c>
      <c r="LO98" s="236" t="str">
        <f>IF(AND((RIGHT($LO$3,2)-'[1]Miter Profiles'!$AC$328-'[1]Outside Edges'!$B97)&gt;=5,'[1]Outside Edges'!$P97="Yes"),"Yes","No")</f>
        <v>No</v>
      </c>
      <c r="LP98" s="237" t="str">
        <f>IF(AND((RIGHT($LP$3,2)-'[1]Miter Profiles'!$AC$329-'[1]Outside Edges'!$B97)&gt;=5,'[1]Outside Edges'!$P97="Yes"),"Yes","No")</f>
        <v>Yes</v>
      </c>
      <c r="LQ98" s="238" t="str">
        <f>IF(AND((RIGHT($LQ$3,2)-'[1]Miter Profiles'!$AC$330-'[1]Outside Edges'!$B97)&gt;=5,'[1]Outside Edges'!$P97="Yes"),"Yes","No")</f>
        <v>Yes</v>
      </c>
      <c r="LR98" s="129" t="str">
        <f>IF(AND((RIGHT($LR$3,2)-'[1]Miter Profiles'!$AC$331-'[1]Outside Edges'!$B97)&gt;=5,'[1]Outside Edges'!$P97="Yes"),"Yes","No")</f>
        <v>No</v>
      </c>
      <c r="LS98" s="113" t="str">
        <f>IF(AND((RIGHT($LS$3,2)-'[1]Miter Profiles'!$AC$332-'[1]Outside Edges'!$B97)&gt;=5,'[1]Outside Edges'!$P97="Yes"),"Yes","No")</f>
        <v>Yes</v>
      </c>
      <c r="LT98" s="90" t="str">
        <f>IF(AND((RIGHT($LT$3,2)-'[1]Miter Profiles'!$AC$333-'[1]Outside Edges'!$B97)&gt;=5,'[1]Outside Edges'!$P97="Yes"),"Yes","No")</f>
        <v>Yes</v>
      </c>
    </row>
    <row r="99" spans="1:332" ht="15.75" customHeight="1" thickBot="1" x14ac:dyDescent="0.3">
      <c r="A99" s="8" t="str">
        <f>IF('[1]Outside Edges'!$A98&lt;&gt;"",'[1]Outside Edges'!$A98,"")</f>
        <v>D96</v>
      </c>
      <c r="B99" s="10" t="str">
        <f>IF(AND((RIGHT($B$3,2)-'[1]Miter Profiles'!$AC$3-'[1]Outside Edges'!$B98)&gt;=5,'[1]Outside Edges'!$P98="Yes"),"Yes","No")</f>
        <v>Yes</v>
      </c>
      <c r="C99" s="10" t="str">
        <f>IF(AND((RIGHT($C$3,2)-'[1]Miter Profiles'!$AC$4-'[1]Outside Edges'!$B98)&gt;=5,'[1]Outside Edges'!$P98="Yes"),"Yes","No")</f>
        <v>Yes</v>
      </c>
      <c r="D99" s="85" t="str">
        <f>IF(AND((RIGHT($D$3,2)-'[1]Miter Profiles'!$AC$5-'[1]Outside Edges'!$B98)&gt;=5,'[1]Outside Edges'!$P98="Yes"),"Yes","No")</f>
        <v>Yes</v>
      </c>
      <c r="E99" s="86" t="str">
        <f>IF(AND((RIGHT($E$3,2)-'[1]Miter Profiles'!$AC$6-'[1]Outside Edges'!$B98)&gt;=5,'[1]Outside Edges'!$P98="Yes"),"Yes","No")</f>
        <v>Yes</v>
      </c>
      <c r="F99" s="11" t="str">
        <f>IF(AND((RIGHT($F$3,2)-'[1]Miter Profiles'!$AC$7-'[1]Outside Edges'!$B98)&gt;=5,'[1]Outside Edges'!$P98="Yes"),"Yes","No")</f>
        <v>Yes</v>
      </c>
      <c r="G99" s="87" t="str">
        <f>IF(AND((RIGHT($G$3,2)-'[1]Miter Profiles'!$AC$8-'[1]Outside Edges'!$B98)&gt;=5,'[1]Outside Edges'!$P98="Yes"),"Yes","No")</f>
        <v>Yes</v>
      </c>
      <c r="H99" s="10" t="str">
        <f>IF(AND((RIGHT($H$3,2)-'[1]Miter Profiles'!$AC$9-'[1]Outside Edges'!$B98)&gt;=5,'[1]Outside Edges'!$P98="Yes"),"Yes","No")</f>
        <v>Yes</v>
      </c>
      <c r="I99" s="10" t="str">
        <f>IF(AND((RIGHT($I$3,2)-'[1]Miter Profiles'!$AC$10-'[1]Outside Edges'!$B98)&gt;=5,'[1]Outside Edges'!$P98="Yes"),"Yes","No")</f>
        <v>Yes</v>
      </c>
      <c r="J99" s="85" t="str">
        <f>IF(AND((RIGHT($J$3,2)-'[1]Miter Profiles'!$AC$11-'[1]Outside Edges'!$B98)&gt;=5,'[1]Outside Edges'!$P98="Yes"),"Yes","No")</f>
        <v>Yes</v>
      </c>
      <c r="K99" s="86" t="str">
        <f>IF(AND((RIGHT($K$3,2)-'[1]Miter Profiles'!$AC$12-'[1]Outside Edges'!$B98)&gt;=5,'[1]Outside Edges'!$P98="Yes"),"Yes","No")</f>
        <v>Yes</v>
      </c>
      <c r="L99" s="11" t="str">
        <f>IF(AND((RIGHT($L$3,2)-'[1]Miter Profiles'!$AC$13-'[1]Outside Edges'!$B98)&gt;=5,'[1]Outside Edges'!$P98="Yes"),"Yes","No")</f>
        <v>Yes</v>
      </c>
      <c r="M99" s="87" t="str">
        <f>IF(AND((RIGHT($M$3,2)-'[1]Miter Profiles'!$AC$14-'[1]Outside Edges'!$B98)&gt;=5,'[1]Outside Edges'!$P98="Yes"),"Yes","No")</f>
        <v>Yes</v>
      </c>
      <c r="N99" s="10" t="str">
        <f>IF(AND((RIGHT($N$3,2)-'[1]Miter Profiles'!$AC$15-'[1]Outside Edges'!$B98)&gt;=4,'[1]Outside Edges'!$P98="Yes"),"Yes","No")</f>
        <v>Yes</v>
      </c>
      <c r="O99" s="10" t="str">
        <f>IF(AND((RIGHT($O$3,2)-'[1]Miter Profiles'!$AC$16-'[1]Outside Edges'!$B98)&gt;=5,'[1]Outside Edges'!$P98="Yes"),"Yes","No")</f>
        <v>Yes</v>
      </c>
      <c r="P99" s="85" t="str">
        <f>IF(AND((RIGHT($P$3,2)-'[1]Miter Profiles'!$AC$17-'[1]Outside Edges'!$B98)&gt;=5,'[1]Outside Edges'!$P98="Yes"),"Yes","No")</f>
        <v>Yes</v>
      </c>
      <c r="Q99" s="86" t="str">
        <f>IF(AND((RIGHT($Q$3,2)-'[1]Miter Profiles'!$AC$18-'[1]Outside Edges'!$B98)&gt;=5,'[1]Outside Edges'!$P98="Yes"),"Yes","No")</f>
        <v>Yes</v>
      </c>
      <c r="R99" s="11" t="str">
        <f>IF(AND((RIGHT($R$3,2)-'[1]Miter Profiles'!$AC$19-'[1]Outside Edges'!$B98)&gt;=5,'[1]Outside Edges'!$P98="Yes"),"Yes","No")</f>
        <v>Yes</v>
      </c>
      <c r="S99" s="87" t="str">
        <f>IF(AND((RIGHT($S$3,2)-'[1]Miter Profiles'!$AC$20-'[1]Outside Edges'!$B98)&gt;=5,'[1]Outside Edges'!$P98="Yes"),"Yes","No")</f>
        <v>Yes</v>
      </c>
      <c r="T99" s="10" t="str">
        <f>IF(AND((RIGHT($T$3,2)-'[1]Miter Profiles'!$AC$21-'[1]Outside Edges'!$B98)&gt;=5,'[1]Outside Edges'!$P98="Yes"),"Yes","No")</f>
        <v>Yes</v>
      </c>
      <c r="U99" s="10" t="str">
        <f>IF(AND((RIGHT($U$3,2)-'[1]Miter Profiles'!$AC$22-'[1]Outside Edges'!$B98)&gt;=5,'[1]Outside Edges'!$P98="Yes"),"Yes","No")</f>
        <v>Yes</v>
      </c>
      <c r="V99" s="85" t="str">
        <f>IF(AND((RIGHT($V$3,2)-'[1]Miter Profiles'!$AC$23-'[1]Outside Edges'!$B98)&gt;=5,'[1]Outside Edges'!$P98="Yes"),"Yes","No")</f>
        <v>Yes</v>
      </c>
      <c r="W99" s="86" t="str">
        <f>IF(AND((RIGHT($W$3,2)-'[1]Miter Profiles'!$AC$24-'[1]Outside Edges'!$B98)&gt;=5,'[1]Outside Edges'!$P98="Yes"),"Yes","No")</f>
        <v>No</v>
      </c>
      <c r="X99" s="11" t="str">
        <f>IF(AND((RIGHT($X$3,2)-'[1]Miter Profiles'!$AC$25-'[1]Outside Edges'!$B98)&gt;=5,'[1]Outside Edges'!$P98="Yes"),"Yes","No")</f>
        <v>Yes</v>
      </c>
      <c r="Y99" s="87" t="str">
        <f>IF(AND((RIGHT($Y$3,2)-'[1]Miter Profiles'!$AC$26-'[1]Outside Edges'!$B98)&gt;=5,'[1]Outside Edges'!$P98="Yes"),"Yes","No")</f>
        <v>Yes</v>
      </c>
      <c r="Z99" s="10" t="str">
        <f>IF(AND((RIGHT($Z$3,2)-'[1]Miter Profiles'!$AC$27-'[1]Outside Edges'!$B98)&gt;=5,'[1]Outside Edges'!$P98="Yes"),"Yes","No")</f>
        <v>Yes</v>
      </c>
      <c r="AA99" s="10" t="str">
        <f>IF(AND((RIGHT($AA$3,2)-'[1]Miter Profiles'!$AC$28-'[1]Outside Edges'!$B98)&gt;=5,'[1]Outside Edges'!$P98="Yes"),"Yes","No")</f>
        <v>Yes</v>
      </c>
      <c r="AB99" s="85" t="str">
        <f>IF(AND((RIGHT($AB$3,2)-'[1]Miter Profiles'!$AC$29-'[1]Outside Edges'!$B98)&gt;=5,'[1]Outside Edges'!$P98="Yes"),"Yes","No")</f>
        <v>Yes</v>
      </c>
      <c r="AC99" s="86" t="str">
        <f>IF(AND((RIGHT($AC$3,2)-'[1]Miter Profiles'!$AC$30-'[1]Outside Edges'!$B98)&gt;=5,'[1]Outside Edges'!$P98="Yes"),"Yes","No")</f>
        <v>Yes</v>
      </c>
      <c r="AD99" s="11" t="str">
        <f>IF(AND((RIGHT($AD$3,2)-'[1]Miter Profiles'!$AC$31-'[1]Outside Edges'!$B98)&gt;=5,'[1]Outside Edges'!$P98="Yes"),"Yes","No")</f>
        <v>Yes</v>
      </c>
      <c r="AE99" s="87" t="str">
        <f>IF(AND((RIGHT($AE$3,2)-'[1]Miter Profiles'!$AC$32-'[1]Outside Edges'!$B98)&gt;=5,'[1]Outside Edges'!$P98="Yes"),"Yes","No")</f>
        <v>Yes</v>
      </c>
      <c r="AF99" s="10" t="str">
        <f>IF(AND((RIGHT($AF$3,2)-'[1]Miter Profiles'!$AC$33-'[1]Outside Edges'!$B98)&gt;=5,'[1]Outside Edges'!$P98="Yes"),"Yes","No")</f>
        <v>Yes</v>
      </c>
      <c r="AG99" s="10" t="str">
        <f>IF(AND((RIGHT($AG$3,2)-'[1]Miter Profiles'!$AC$34-'[1]Outside Edges'!$B98)&gt;=5,'[1]Outside Edges'!$P98="Yes"),"Yes","No")</f>
        <v>Yes</v>
      </c>
      <c r="AH99" s="85" t="str">
        <f>IF(AND((RIGHT($AH$3,2)-'[1]Miter Profiles'!$AC$35-'[1]Outside Edges'!$B98)&gt;=5,'[1]Outside Edges'!$P98="Yes"),"Yes","No")</f>
        <v>Yes</v>
      </c>
      <c r="AI99" s="86" t="str">
        <f>IF(AND((RIGHT($AI$3,2)-'[1]Miter Profiles'!$AC$36-'[1]Outside Edges'!$B98)&gt;=5,'[1]Outside Edges'!$P98="Yes"),"Yes","No")</f>
        <v>Yes</v>
      </c>
      <c r="AJ99" s="11" t="str">
        <f>IF(AND((RIGHT($AJ$3,2)-'[1]Miter Profiles'!$AC$37-'[1]Outside Edges'!$B98)&gt;=5,'[1]Outside Edges'!$P98="Yes"),"Yes","No")</f>
        <v>Yes</v>
      </c>
      <c r="AK99" s="87" t="str">
        <f>IF(AND((RIGHT($AK$3,2)-'[1]Miter Profiles'!$AC$38-'[1]Outside Edges'!$B98)&gt;=5,'[1]Outside Edges'!$P98="Yes"),"Yes","No")</f>
        <v>Yes</v>
      </c>
      <c r="AL99" s="10" t="str">
        <f>IF(AND((RIGHT($AL$3,2)-'[1]Miter Profiles'!$AC$39-'[1]Outside Edges'!$B98)&gt;=5,'[1]Outside Edges'!$P98="Yes"),"Yes","No")</f>
        <v>Yes</v>
      </c>
      <c r="AM99" s="10" t="str">
        <f>IF(AND((RIGHT($AM$3,2)-'[1]Miter Profiles'!$AC$40-'[1]Outside Edges'!$B98)&gt;=5,'[1]Outside Edges'!$P98="Yes"),"Yes","No")</f>
        <v>Yes</v>
      </c>
      <c r="AN99" s="85" t="str">
        <f>IF(AND((RIGHT($AN$3,2)-'[1]Miter Profiles'!$AC$41-'[1]Outside Edges'!$B98)&gt;=5,'[1]Outside Edges'!$P98="Yes"),"Yes","No")</f>
        <v>Yes</v>
      </c>
      <c r="AO99" s="86" t="str">
        <f>IF(AND((RIGHT($AO$3,2)-'[1]Miter Profiles'!$AC$42-'[1]Outside Edges'!$B98)&gt;=5,'[1]Outside Edges'!$P98="Yes"),"Yes","No")</f>
        <v>Yes</v>
      </c>
      <c r="AP99" s="11" t="str">
        <f>IF(AND((RIGHT($AP$3,2)-'[1]Miter Profiles'!$AC$43-'[1]Outside Edges'!$B98)&gt;=5,'[1]Outside Edges'!$P98="Yes"),"Yes","No")</f>
        <v>Yes</v>
      </c>
      <c r="AQ99" s="87" t="str">
        <f>IF(AND((RIGHT($AQ$3,2)-'[1]Miter Profiles'!$AC$44-'[1]Outside Edges'!$B98)&gt;=5,'[1]Outside Edges'!$P98="Yes"),"Yes","No")</f>
        <v>Yes</v>
      </c>
      <c r="AR99" s="10" t="str">
        <f>IF(AND((RIGHT($AR$3,2)-'[1]Miter Profiles'!$AC$45-'[1]Outside Edges'!$B98)&gt;=5,'[1]Outside Edges'!$P98="Yes"),"Yes","No")</f>
        <v>Yes</v>
      </c>
      <c r="AS99" s="10" t="str">
        <f>IF(AND((RIGHT($AS$3,2)-'[1]Miter Profiles'!$AC$46-'[1]Outside Edges'!$B98)&gt;=5,'[1]Outside Edges'!$P98="Yes"),"Yes","No")</f>
        <v>Yes</v>
      </c>
      <c r="AT99" s="85" t="str">
        <f>IF(AND((RIGHT($AT$3,2)-'[1]Miter Profiles'!$AC$47-'[1]Outside Edges'!$B98)&gt;=5,'[1]Outside Edges'!$P98="Yes"),"Yes","No")</f>
        <v>Yes</v>
      </c>
      <c r="AU99" s="86" t="str">
        <f>IF(AND((RIGHT($AU$3,2)-'[1]Miter Profiles'!$AC$48-'[1]Outside Edges'!$B98)&gt;=5,'[1]Outside Edges'!$P98="Yes"),"Yes","No")</f>
        <v>Yes</v>
      </c>
      <c r="AV99" s="11" t="str">
        <f>IF(AND((RIGHT($AV$3,2)-'[1]Miter Profiles'!$AC$49-'[1]Outside Edges'!$B98)&gt;=5,'[1]Outside Edges'!$P98="Yes"),"Yes","No")</f>
        <v>Yes</v>
      </c>
      <c r="AW99" s="87" t="str">
        <f>IF(AND((RIGHT($AW$3,2)-'[1]Miter Profiles'!$AC$50-'[1]Outside Edges'!$B98)&gt;=5,'[1]Outside Edges'!$P98="Yes"),"Yes","No")</f>
        <v>Yes</v>
      </c>
      <c r="AX99" s="10" t="str">
        <f>IF(AND((RIGHT($AX$3,2)-'[1]Miter Profiles'!$AC$51-'[1]Outside Edges'!$B98)&gt;=5,'[1]Outside Edges'!$P98="Yes"),"Yes","No")</f>
        <v>Yes</v>
      </c>
      <c r="AY99" s="10" t="str">
        <f>IF(AND((RIGHT($AY$3,2)-'[1]Miter Profiles'!$AC$52-'[1]Outside Edges'!$B98)&gt;=5,'[1]Outside Edges'!$P98="Yes"),"Yes","No")</f>
        <v>Yes</v>
      </c>
      <c r="AZ99" s="85" t="str">
        <f>IF(AND((RIGHT($AZ$3,2)-'[1]Miter Profiles'!$AC$53-'[1]Outside Edges'!$B98)&gt;=5,'[1]Outside Edges'!$P98="Yes"),"Yes","No")</f>
        <v>Yes</v>
      </c>
      <c r="BA99" s="86" t="str">
        <f>IF(AND((RIGHT($BA$3,2)-'[1]Miter Profiles'!$AC$54-'[1]Outside Edges'!$B98)&gt;=5,'[1]Outside Edges'!$P98="Yes"),"Yes","No")</f>
        <v>Yes</v>
      </c>
      <c r="BB99" s="11" t="str">
        <f>IF(AND((RIGHT($BB$3,2)-'[1]Miter Profiles'!$AC$55-'[1]Outside Edges'!$B98)&gt;=5,'[1]Outside Edges'!$P98="Yes"),"Yes","No")</f>
        <v>Yes</v>
      </c>
      <c r="BC99" s="87" t="str">
        <f>IF(AND((RIGHT($BC$3,2)-'[1]Miter Profiles'!$AC$56-'[1]Outside Edges'!$B98)&gt;=5,'[1]Outside Edges'!$P98="Yes"),"Yes","No")</f>
        <v>Yes</v>
      </c>
      <c r="BD99" s="10" t="str">
        <f>IF(AND((RIGHT($BD$3,2)-'[1]Miter Profiles'!$AC$57-'[1]Outside Edges'!$B98)&gt;=5,'[1]Outside Edges'!$P98="Yes"),"Yes","No")</f>
        <v>Yes</v>
      </c>
      <c r="BE99" s="10" t="str">
        <f>IF(AND((RIGHT($BE$3,2)-'[1]Miter Profiles'!$AC$58-'[1]Outside Edges'!$B98)&gt;=5,'[1]Outside Edges'!$P98="Yes"),"Yes","No")</f>
        <v>Yes</v>
      </c>
      <c r="BF99" s="85" t="str">
        <f>IF(AND((RIGHT($BF$3,2)-'[1]Miter Profiles'!$AC$59-'[1]Outside Edges'!$B98)&gt;=5,'[1]Outside Edges'!$P98="Yes"),"Yes","No")</f>
        <v>Yes</v>
      </c>
      <c r="BG99" s="86" t="str">
        <f>IF(AND((RIGHT($BG$3,2)-'[1]Miter Profiles'!$AC$60-'[1]Outside Edges'!$B98)&gt;=5,'[1]Outside Edges'!$P98="Yes"),"Yes","No")</f>
        <v>Yes</v>
      </c>
      <c r="BH99" s="11" t="str">
        <f>IF(AND((RIGHT($BH$3,2)-'[1]Miter Profiles'!$AC$61-'[1]Outside Edges'!$B98)&gt;=5,'[1]Outside Edges'!$P98="Yes"),"Yes","No")</f>
        <v>Yes</v>
      </c>
      <c r="BI99" s="87" t="str">
        <f>IF(AND((RIGHT($BI$3,2)-'[1]Miter Profiles'!$AC$62-'[1]Outside Edges'!$B98)&gt;=5,'[1]Outside Edges'!$P98="Yes"),"Yes","No")</f>
        <v>Yes</v>
      </c>
      <c r="BJ99" s="10" t="str">
        <f>IF(AND((RIGHT($BJ$3,2)-'[1]Miter Profiles'!$AC$63-'[1]Outside Edges'!$B98)&gt;=5,'[1]Outside Edges'!$P98="Yes"),"Yes","No")</f>
        <v>Yes</v>
      </c>
      <c r="BK99" s="10" t="str">
        <f>IF(AND((RIGHT($BK$3,2)-'[1]Miter Profiles'!$AC$64-'[1]Outside Edges'!$B98)&gt;=5,'[1]Outside Edges'!$P98="Yes"),"Yes","No")</f>
        <v>Yes</v>
      </c>
      <c r="BL99" s="85" t="str">
        <f>IF(AND((RIGHT($BL$3,2)-'[1]Miter Profiles'!$AC$65-'[1]Outside Edges'!$B98)&gt;=5,'[1]Outside Edges'!$P98="Yes"),"Yes","No")</f>
        <v>Yes</v>
      </c>
      <c r="BM99" s="86" t="str">
        <f>IF(AND((RIGHT($BM$3,2)-'[1]Miter Profiles'!$AC$66-'[1]Outside Edges'!$B98)&gt;=5,'[1]Outside Edges'!$P98="Yes"),"Yes","No")</f>
        <v>Yes</v>
      </c>
      <c r="BN99" s="11" t="str">
        <f>IF(AND((RIGHT($BN$3,2)-'[1]Miter Profiles'!$AC$67-'[1]Outside Edges'!$B98)&gt;=5,'[1]Outside Edges'!$P98="Yes"),"Yes","No")</f>
        <v>Yes</v>
      </c>
      <c r="BO99" s="87" t="str">
        <f>IF(AND((RIGHT($BO$3,2)-'[1]Miter Profiles'!$AC$68-'[1]Outside Edges'!$B98)&gt;=5,'[1]Outside Edges'!$P98="Yes"),"Yes","No")</f>
        <v>Yes</v>
      </c>
      <c r="BP99" s="10" t="str">
        <f>IF(AND((RIGHT($BP$3,2)-'[1]Miter Profiles'!$AC$69-'[1]Outside Edges'!$B98)&gt;=5,'[1]Outside Edges'!$P98="Yes"),"Yes","No")</f>
        <v>Yes</v>
      </c>
      <c r="BQ99" s="10" t="str">
        <f>IF(AND((RIGHT($BQ$3,2)-'[1]Miter Profiles'!$AC$70-'[1]Outside Edges'!$B98)&gt;=5,'[1]Outside Edges'!$P98="Yes"),"Yes","No")</f>
        <v>Yes</v>
      </c>
      <c r="BR99" s="85" t="str">
        <f>IF(AND((RIGHT($BR$3,2)-'[1]Miter Profiles'!$AC$71-'[1]Outside Edges'!$B98)&gt;=5,'[1]Outside Edges'!$P98="Yes"),"Yes","No")</f>
        <v>Yes</v>
      </c>
      <c r="BS99" s="86" t="str">
        <f>IF(AND((RIGHT($BS$3,2)-'[1]Miter Profiles'!$AC$72-'[1]Outside Edges'!$B98)&gt;=5,'[1]Outside Edges'!$P98="Yes"),"Yes","No")</f>
        <v>Yes</v>
      </c>
      <c r="BT99" s="11" t="str">
        <f>IF(AND((RIGHT($BT$3,2)-'[1]Miter Profiles'!$AC$73-'[1]Outside Edges'!$B98)&gt;=5,'[1]Outside Edges'!$P98="Yes"),"Yes","No")</f>
        <v>Yes</v>
      </c>
      <c r="BU99" s="87" t="str">
        <f>IF(AND((RIGHT($BU$3,2)-'[1]Miter Profiles'!$AC$74-'[1]Outside Edges'!$B98)&gt;=5,'[1]Outside Edges'!$P98="Yes"),"Yes","No")</f>
        <v>Yes</v>
      </c>
      <c r="BV99" s="10" t="str">
        <f>IF(AND((RIGHT($BV$3,2)-'[1]Miter Profiles'!$AC$75-'[1]Outside Edges'!$B98)&gt;=5,'[1]Outside Edges'!$P98="Yes"),"Yes","No")</f>
        <v>Yes</v>
      </c>
      <c r="BW99" s="10" t="str">
        <f>IF(AND((RIGHT($BW$3,2)-'[1]Miter Profiles'!$AC$76-'[1]Outside Edges'!$B98)&gt;=5,'[1]Outside Edges'!$P98="Yes"),"Yes","No")</f>
        <v>Yes</v>
      </c>
      <c r="BX99" s="85" t="str">
        <f>IF(AND((RIGHT($BX$3,2)-'[1]Miter Profiles'!$AC$77-'[1]Outside Edges'!$B98)&gt;=5,'[1]Outside Edges'!$P98="Yes"),"Yes","No")</f>
        <v>Yes</v>
      </c>
      <c r="BY99" s="86" t="str">
        <f>IF(AND((RIGHT($BY$3,2)-'[1]Miter Profiles'!$AC$78-'[1]Outside Edges'!$B98)&gt;=5,'[1]Outside Edges'!$P98="Yes"),"Yes","No")</f>
        <v>Yes</v>
      </c>
      <c r="BZ99" s="11" t="str">
        <f>IF(AND((RIGHT($BZ$3,2)-'[1]Miter Profiles'!$AC$79-'[1]Outside Edges'!$B98)&gt;=5,'[1]Outside Edges'!$P98="Yes"),"Yes","No")</f>
        <v>Yes</v>
      </c>
      <c r="CA99" s="87" t="str">
        <f>IF(AND((RIGHT($CA$3,2)-'[1]Miter Profiles'!$AC$80-'[1]Outside Edges'!$B98)&gt;=5,'[1]Outside Edges'!$P98="Yes"),"Yes","No")</f>
        <v>Yes</v>
      </c>
      <c r="CB99" s="10" t="str">
        <f>IF(AND((RIGHT($CB$3,2)-'[1]Miter Profiles'!$AC$81-'[1]Outside Edges'!$B98)&gt;=5,'[1]Outside Edges'!$P98="Yes"),"Yes","No")</f>
        <v>Yes</v>
      </c>
      <c r="CC99" s="10" t="str">
        <f>IF(AND((RIGHT($CC$3,2)-'[1]Miter Profiles'!$AC$82-'[1]Outside Edges'!$B98)&gt;=5,'[1]Outside Edges'!$P98="Yes"),"Yes","No")</f>
        <v>Yes</v>
      </c>
      <c r="CD99" s="85" t="str">
        <f>IF(AND((RIGHT($CD$3,2)-'[1]Miter Profiles'!$AC$83-'[1]Outside Edges'!$B98)&gt;=5,'[1]Outside Edges'!$P98="Yes"),"Yes","No")</f>
        <v>Yes</v>
      </c>
      <c r="CE99" s="86" t="str">
        <f>IF(AND((RIGHT($CE$3,2)-'[1]Miter Profiles'!$AC$84-'[1]Outside Edges'!$B98)&gt;=5,'[1]Outside Edges'!$P98="Yes"),"Yes","No")</f>
        <v>Yes</v>
      </c>
      <c r="CF99" s="11" t="str">
        <f>IF(AND((RIGHT($CF$3,2)-'[1]Miter Profiles'!$AC$85-'[1]Outside Edges'!$B98)&gt;=5,'[1]Outside Edges'!$P98="Yes"),"Yes","No")</f>
        <v>Yes</v>
      </c>
      <c r="CG99" s="87" t="str">
        <f>IF(AND((RIGHT($CG$3,2)-'[1]Miter Profiles'!$AC$86-'[1]Outside Edges'!$B98)&gt;=5,'[1]Outside Edges'!$P98="Yes"),"Yes","No")</f>
        <v>Yes</v>
      </c>
      <c r="CH99" s="10" t="str">
        <f>IF(AND((RIGHT($CH$3,2)-'[1]Miter Profiles'!$AC$87-'[1]Outside Edges'!$B98)&gt;=5,'[1]Outside Edges'!$P98="Yes"),"Yes","No")</f>
        <v>Yes</v>
      </c>
      <c r="CI99" s="10" t="str">
        <f>IF(AND((RIGHT($CI$3,2)-'[1]Miter Profiles'!$AC$88-'[1]Outside Edges'!$B98)&gt;=5,'[1]Outside Edges'!$P98="Yes"),"Yes","No")</f>
        <v>Yes</v>
      </c>
      <c r="CJ99" s="85" t="str">
        <f>IF(AND((RIGHT($CJ$3,2)-'[1]Miter Profiles'!$AC$89-'[1]Outside Edges'!$B98)&gt;=5,'[1]Outside Edges'!$P98="Yes"),"Yes","No")</f>
        <v>Yes</v>
      </c>
      <c r="CK99" s="86" t="str">
        <f>IF(AND((RIGHT($CK$3,2)-'[1]Miter Profiles'!$AC$90-'[1]Outside Edges'!$B98)&gt;=5,'[1]Outside Edges'!$P98="Yes"),"Yes","No")</f>
        <v>Yes</v>
      </c>
      <c r="CL99" s="11" t="str">
        <f>IF(AND((RIGHT($CL$3,2)-'[1]Miter Profiles'!$AC$91-'[1]Outside Edges'!$B98)&gt;=5,'[1]Outside Edges'!$P98="Yes"),"Yes","No")</f>
        <v>Yes</v>
      </c>
      <c r="CM99" s="87" t="str">
        <f>IF(AND((RIGHT($CM$3,2)-'[1]Miter Profiles'!$AC$92-'[1]Outside Edges'!$B98)&gt;=5,'[1]Outside Edges'!$P98="Yes"),"Yes","No")</f>
        <v>Yes</v>
      </c>
      <c r="CN99" s="10" t="str">
        <f>IF(AND((RIGHT(CN$3,2)-'[1]Miter Profiles'!$AC$93-'[1]Outside Edges'!$B98)&gt;=5,'[1]Outside Edges'!$P98="Yes"),"Yes","No")</f>
        <v>Yes</v>
      </c>
      <c r="CO99" s="10" t="str">
        <f>IF(AND((RIGHT(CO$3,2)-'[1]Miter Profiles'!$AC$94-'[1]Outside Edges'!$B98)&gt;=5,'[1]Outside Edges'!$P98="Yes"),"Yes","No")</f>
        <v>Yes</v>
      </c>
      <c r="CP99" s="85" t="str">
        <f>IF(AND((RIGHT(CP$3,2)-'[1]Miter Profiles'!$AC$95-'[1]Outside Edges'!$B98)&gt;=5,'[1]Outside Edges'!$P98="Yes"),"Yes","No")</f>
        <v>Yes</v>
      </c>
      <c r="CQ99" s="86" t="str">
        <f>IF(AND((RIGHT(CQ$3,2)-'[1]Miter Profiles'!$AC$96-'[1]Outside Edges'!$B98)&gt;=5,'[1]Outside Edges'!$P98="Yes"),"Yes","No")</f>
        <v>Yes</v>
      </c>
      <c r="CR99" s="11" t="str">
        <f>IF(AND((RIGHT(CR$3,2)-'[1]Miter Profiles'!$AC$97-'[1]Outside Edges'!$B98)&gt;=5,'[1]Outside Edges'!$P98="Yes"),"Yes","No")</f>
        <v>Yes</v>
      </c>
      <c r="CS99" s="87" t="str">
        <f>IF(AND((RIGHT(CS$3,2)-'[1]Miter Profiles'!$AC$98-'[1]Outside Edges'!$B98)&gt;=5,'[1]Outside Edges'!$P98="Yes"),"Yes","No")</f>
        <v>Yes</v>
      </c>
      <c r="CT99" s="10" t="str">
        <f>IF(AND((RIGHT($CT$3,2)-'[1]Miter Profiles'!$AC$99-'[1]Outside Edges'!$B98)&gt;=5,'[1]Outside Edges'!$P98="Yes"),"Yes","No")</f>
        <v>Yes</v>
      </c>
      <c r="CU99" s="10" t="str">
        <f>IF(AND((RIGHT($CU$3,2)-'[1]Miter Profiles'!$AC$100-'[1]Outside Edges'!$B98)&gt;=5,'[1]Outside Edges'!$P98="Yes"),"Yes","No")</f>
        <v>Yes</v>
      </c>
      <c r="CV99" s="85" t="str">
        <f>IF(AND((RIGHT($CV$3,2)-'[1]Miter Profiles'!$AC$101-'[1]Outside Edges'!$B98)&gt;=5,'[1]Outside Edges'!$P98="Yes"),"Yes","No")</f>
        <v>Yes</v>
      </c>
      <c r="CW99" s="86" t="str">
        <f>IF(AND((RIGHT($CW$3,2)-'[1]Miter Profiles'!$AC$102-'[1]Outside Edges'!$B98)&gt;=5,'[1]Outside Edges'!$P98="Yes"),"Yes","No")</f>
        <v>Yes</v>
      </c>
      <c r="CX99" s="11" t="str">
        <f>IF(AND((RIGHT($CX$3,2)-'[1]Miter Profiles'!$AC$103-'[1]Outside Edges'!$B98)&gt;=5,'[1]Outside Edges'!$P98="Yes"),"Yes","No")</f>
        <v>Yes</v>
      </c>
      <c r="CY99" s="87" t="str">
        <f>IF(AND((RIGHT($CY$3,2)-'[1]Miter Profiles'!$AC$104-'[1]Outside Edges'!$B98)&gt;=5,'[1]Outside Edges'!$P98="Yes"),"Yes","No")</f>
        <v>Yes</v>
      </c>
      <c r="CZ99" s="10" t="str">
        <f>IF(AND((RIGHT($CZ$3,2)-'[1]Miter Profiles'!$AC$105-'[1]Outside Edges'!$B98)&gt;=5,'[1]Outside Edges'!$P98="Yes"),"Yes","No")</f>
        <v>Yes</v>
      </c>
      <c r="DA99" s="10" t="str">
        <f>IF(AND((RIGHT($DA$3,2)-'[1]Miter Profiles'!$AC$106-'[1]Outside Edges'!$B98)&gt;=5,'[1]Outside Edges'!$P98="Yes"),"Yes","No")</f>
        <v>Yes</v>
      </c>
      <c r="DB99" s="85" t="str">
        <f>IF(AND((RIGHT($DB$3,2)-'[1]Miter Profiles'!$AC$107-'[1]Outside Edges'!$B98)&gt;=5,'[1]Outside Edges'!$P98="Yes"),"Yes","No")</f>
        <v>Yes</v>
      </c>
      <c r="DC99" s="86" t="str">
        <f>IF(AND((RIGHT($DC$3,2)-'[1]Miter Profiles'!$AC$108-'[1]Outside Edges'!$B98)&gt;=5,'[1]Outside Edges'!$P98="Yes"),"Yes","No")</f>
        <v>Yes</v>
      </c>
      <c r="DD99" s="11" t="str">
        <f>IF(AND((RIGHT($DD$3,2)-'[1]Miter Profiles'!$AC$109-'[1]Outside Edges'!$B98)&gt;=5,'[1]Outside Edges'!$P98="Yes"),"Yes","No")</f>
        <v>Yes</v>
      </c>
      <c r="DE99" s="87" t="str">
        <f>IF(AND((RIGHT($DE$3,2)-'[1]Miter Profiles'!$AC$110-'[1]Outside Edges'!$B98)&gt;=5,'[1]Outside Edges'!$P98="Yes"),"Yes","No")</f>
        <v>Yes</v>
      </c>
      <c r="DF99" s="10" t="str">
        <f>IF(AND((RIGHT($DF$3,2)-'[1]Miter Profiles'!$AC$111-'[1]Outside Edges'!$B98)&gt;=5,'[1]Outside Edges'!$P98="Yes"),"Yes","No")</f>
        <v>Yes</v>
      </c>
      <c r="DG99" s="10" t="str">
        <f>IF(AND((RIGHT($DG$3,2)-'[1]Miter Profiles'!$AC$112-'[1]Outside Edges'!$B98)&gt;=5,'[1]Outside Edges'!$P98="Yes"),"Yes","No")</f>
        <v>Yes</v>
      </c>
      <c r="DH99" s="85" t="str">
        <f>IF(AND((RIGHT($DH$3,2)-'[1]Miter Profiles'!$AC$113-'[1]Outside Edges'!$B98)&gt;=5,'[1]Outside Edges'!$P98="Yes"),"Yes","No")</f>
        <v>Yes</v>
      </c>
      <c r="DI99" s="86" t="str">
        <f>IF(AND((RIGHT($DI$3,2)-'[1]Miter Profiles'!$AC$114-'[1]Outside Edges'!$B98)&gt;=5,'[1]Outside Edges'!$P98="Yes"),"Yes","No")</f>
        <v>Yes</v>
      </c>
      <c r="DJ99" s="11" t="str">
        <f>IF(AND((RIGHT($DJ$3,2)-'[1]Miter Profiles'!$AC$115-'[1]Outside Edges'!$B98)&gt;=5,'[1]Outside Edges'!$P98="Yes"),"Yes","No")</f>
        <v>Yes</v>
      </c>
      <c r="DK99" s="87" t="str">
        <f>IF(AND((RIGHT($DK$3,2)-'[1]Miter Profiles'!$AC$116-'[1]Outside Edges'!$B98)&gt;=5,'[1]Outside Edges'!$P98="Yes"),"Yes","No")</f>
        <v>Yes</v>
      </c>
      <c r="DL99" s="10" t="str">
        <f>IF(AND((RIGHT($DL$3,2)-'[1]Miter Profiles'!$AC$117-'[1]Outside Edges'!$B98)&gt;=5,'[1]Outside Edges'!$P98="Yes"),"Yes","No")</f>
        <v>Yes</v>
      </c>
      <c r="DM99" s="10" t="str">
        <f>IF(AND((RIGHT($DM$3,2)-'[1]Miter Profiles'!$AC$118-'[1]Outside Edges'!$B98)&gt;=5,'[1]Outside Edges'!$P98="Yes"),"Yes","No")</f>
        <v>Yes</v>
      </c>
      <c r="DN99" s="85" t="str">
        <f>IF(AND((RIGHT($DN$3,2)-'[1]Miter Profiles'!$AC$119-'[1]Outside Edges'!$B98)&gt;=5,'[1]Outside Edges'!$P98="Yes"),"Yes","No")</f>
        <v>Yes</v>
      </c>
      <c r="DO99" s="86" t="str">
        <f>IF(AND((RIGHT($DO$3,2)-'[1]Miter Profiles'!$AC$120-'[1]Outside Edges'!$B98)&gt;=5,'[1]Outside Edges'!$P98="Yes"),"Yes","No")</f>
        <v>Yes</v>
      </c>
      <c r="DP99" s="11" t="str">
        <f>IF(AND((RIGHT($DP$3,2)-'[1]Miter Profiles'!$AC$121-'[1]Outside Edges'!$B98)&gt;=5,'[1]Outside Edges'!$P98="Yes"),"Yes","No")</f>
        <v>Yes</v>
      </c>
      <c r="DQ99" s="87" t="str">
        <f>IF(AND((RIGHT($DQ$3,2)-'[1]Miter Profiles'!$AC$122-'[1]Outside Edges'!$B98)&gt;=5,'[1]Outside Edges'!$P98="Yes"),"Yes","No")</f>
        <v>Yes</v>
      </c>
      <c r="DR99" s="10" t="str">
        <f>IF(AND((RIGHT($DR$3,2)-'[1]Miter Profiles'!$AC$123-'[1]Outside Edges'!$B98)&gt;=5,'[1]Outside Edges'!$P98="Yes"),"Yes","No")</f>
        <v>Yes</v>
      </c>
      <c r="DS99" s="10" t="str">
        <f>IF(AND((RIGHT($DS$3,2)-'[1]Miter Profiles'!$AC$124-'[1]Outside Edges'!$B98)&gt;=5,'[1]Outside Edges'!$P98="Yes"),"Yes","No")</f>
        <v>Yes</v>
      </c>
      <c r="DT99" s="85" t="str">
        <f>IF(AND((RIGHT($DT$3,2)-'[1]Miter Profiles'!$AC$125-'[1]Outside Edges'!$B98)&gt;=5,'[1]Outside Edges'!$P98="Yes"),"Yes","No")</f>
        <v>Yes</v>
      </c>
      <c r="DU99" s="86" t="str">
        <f>IF(AND((RIGHT($DU$3,2)-'[1]Miter Profiles'!$AC$126-'[1]Outside Edges'!$B98)&gt;=5,'[1]Outside Edges'!$P98="Yes"),"Yes","No")</f>
        <v>Yes</v>
      </c>
      <c r="DV99" s="11" t="str">
        <f>IF(AND((RIGHT($DV$3,2)-'[1]Miter Profiles'!$AC$127-'[1]Outside Edges'!$B98)&gt;=5,'[1]Outside Edges'!$P98="Yes"),"Yes","No")</f>
        <v>Yes</v>
      </c>
      <c r="DW99" s="87" t="str">
        <f>IF(AND((RIGHT($DW$3,2)-'[1]Miter Profiles'!$AC$128-'[1]Outside Edges'!$B98)&gt;=5,'[1]Outside Edges'!$P98="Yes"),"Yes","No")</f>
        <v>Yes</v>
      </c>
      <c r="DX99" s="10" t="str">
        <f>IF(AND((RIGHT($DX$3,2)-'[1]Miter Profiles'!$AC$129-'[1]Outside Edges'!$B98)&gt;=5,'[1]Outside Edges'!$P98="Yes"),"Yes","No")</f>
        <v>Yes</v>
      </c>
      <c r="DY99" s="10" t="str">
        <f>IF(AND((RIGHT($DY$3,2)-'[1]Miter Profiles'!$AC$130-'[1]Outside Edges'!$B98)&gt;=5,'[1]Outside Edges'!$P98="Yes"),"Yes","No")</f>
        <v>Yes</v>
      </c>
      <c r="DZ99" s="85" t="str">
        <f>IF(AND((RIGHT($DZ$3,2)-'[1]Miter Profiles'!$AC$131-'[1]Outside Edges'!$B98)&gt;=5,'[1]Outside Edges'!$P98="Yes"),"Yes","No")</f>
        <v>Yes</v>
      </c>
      <c r="EA99" s="90" t="str">
        <f>IF(AND((RIGHT($EA$3,2)-'[1]Miter Profiles'!$AC$132-'[1]Outside Edges'!$B98)&gt;=5,'[1]Outside Edges'!$P98="Yes"),"Yes","No")</f>
        <v>Yes</v>
      </c>
      <c r="EB99" s="105" t="str">
        <f>IF(AND((RIGHT($EB$3,2)-'[1]Miter Profiles'!$AC$133-'[1]Outside Edges'!$B98)&gt;=5,'[1]Outside Edges'!$P98="Yes"),"Yes","No")</f>
        <v>Yes</v>
      </c>
      <c r="EC99" s="110" t="str">
        <f>IF(AND((RIGHT($EC$3,2)-'[1]Miter Profiles'!$AC$134-'[1]Outside Edges'!$B98)&gt;=5,'[1]Outside Edges'!$P98="Yes"),"Yes","No")</f>
        <v>Yes</v>
      </c>
      <c r="ED99" s="116" t="str">
        <f>IF(AND((RIGHT($ED$3,2)-'[1]Miter Profiles'!$AC$135-'[1]Outside Edges'!$B98)&gt;=5,'[1]Outside Edges'!$P98="Yes"),"Yes","No")</f>
        <v>Yes</v>
      </c>
      <c r="EE99" s="113" t="str">
        <f>IF(AND((RIGHT($EE$3,2)-'[1]Miter Profiles'!$AC$136-'[1]Outside Edges'!$B98)&gt;=5,'[1]Outside Edges'!$P98="Yes"),"Yes","No")</f>
        <v>Yes</v>
      </c>
      <c r="EF99" s="85" t="str">
        <f>IF(AND((RIGHT($EF$3,2)-'[1]Miter Profiles'!$AC$137-'[1]Outside Edges'!$B98)&gt;=5,'[1]Outside Edges'!$P98="Yes"),"Yes","No")</f>
        <v>Yes</v>
      </c>
      <c r="EG99" s="10" t="str">
        <f>IF(AND((RIGHT($EG$3,2)-'[1]Miter Profiles'!$AC$138-'[1]Outside Edges'!$B98)&gt;=5,'[1]Outside Edges'!$P98="Yes"),"Yes","No")</f>
        <v>Yes</v>
      </c>
      <c r="EH99" s="90" t="str">
        <f>IF(AND((RIGHT($EH$3,2)-'[1]Miter Profiles'!$AC$139-'[1]Outside Edges'!$B98)&gt;=5,'[1]Outside Edges'!$P98="Yes"),"Yes","No")</f>
        <v>Yes</v>
      </c>
      <c r="EI99" s="121" t="str">
        <f>IF(AND((RIGHT($EI$3,2)-'[1]Miter Profiles'!$AC$140-'[1]Outside Edges'!$B98)&gt;=5,'[1]Outside Edges'!$P98="Yes"),"Yes","No")</f>
        <v>Yes</v>
      </c>
      <c r="EJ99" s="124" t="str">
        <f>IF(AND((RIGHT($EJ$3,2)-'[1]Miter Profiles'!$AC$141-'[1]Outside Edges'!$B98)&gt;=5,'[1]Outside Edges'!$P98="Yes"),"Yes","No")</f>
        <v>Yes</v>
      </c>
      <c r="EK99" s="124" t="str">
        <f>IF(AND((RIGHT($EK$3,2)-'[1]Miter Profiles'!$AC$142-'[1]Outside Edges'!$B98)&gt;=5,'[1]Outside Edges'!$P98="Yes"),"Yes","No")</f>
        <v>Yes</v>
      </c>
      <c r="EL99" s="116" t="str">
        <f>IF(AND((RIGHT($EL$3,2)-'[1]Miter Profiles'!$AC$143-'[1]Outside Edges'!$B98)&gt;=5,'[1]Outside Edges'!$P98="Yes"),"Yes","No")</f>
        <v>Yes</v>
      </c>
      <c r="EM99" s="129" t="str">
        <f>IF(AND((RIGHT($EM$3,2)-'[1]Miter Profiles'!$AC$144-'[1]Outside Edges'!$B98)&gt;=5,'[1]Outside Edges'!$P98="Yes"),"Yes","No")</f>
        <v>Yes</v>
      </c>
      <c r="EN99" s="10" t="str">
        <f>IF(AND((RIGHT($EN$3,2)-'[1]Miter Profiles'!$AC$145-'[1]Outside Edges'!$B98)&gt;=5,'[1]Outside Edges'!$P98="Yes"),"Yes","No")</f>
        <v>Yes</v>
      </c>
      <c r="EO99" s="90" t="str">
        <f>IF(AND((RIGHT($EO$3,2)-'[1]Miter Profiles'!$AC$146-'[1]Outside Edges'!$B98)&gt;=5,'[1]Outside Edges'!$P98="Yes"),"Yes","No")</f>
        <v>Yes</v>
      </c>
      <c r="EP99" s="124" t="str">
        <f>IF(AND((RIGHT($EP$3,2)-'[1]Miter Profiles'!$AC$147-'[1]Outside Edges'!$B98)&gt;=5,'[1]Outside Edges'!$P98="Yes"),"Yes","No")</f>
        <v>Yes</v>
      </c>
      <c r="EQ99" s="124" t="str">
        <f>IF(AND((RIGHT($EQ$3,2)-'[1]Miter Profiles'!$AC$148-'[1]Outside Edges'!$B98)&gt;=5,'[1]Outside Edges'!$P98="Yes"),"Yes","No")</f>
        <v>Yes</v>
      </c>
      <c r="ER99" s="116" t="str">
        <f>IF(AND((RIGHT($ER$3,2)-'[1]Miter Profiles'!$AC$149-'[1]Outside Edges'!$B98)&gt;=5,'[1]Outside Edges'!$P98="Yes"),"Yes","No")</f>
        <v>Yes</v>
      </c>
      <c r="ES99" s="129" t="str">
        <f>IF(AND((RIGHT($ES$3,2)-'[1]Miter Profiles'!$AC$150-'[1]Outside Edges'!$B98)&gt;=5,'[1]Outside Edges'!$P98="Yes"),"Yes","No")</f>
        <v>Yes</v>
      </c>
      <c r="ET99" s="10" t="str">
        <f>IF(AND((RIGHT($ET$3,2)-'[1]Miter Profiles'!$AC$151-'[1]Outside Edges'!$B98)&gt;=5,'[1]Outside Edges'!$P98="Yes"),"Yes","No")</f>
        <v>Yes</v>
      </c>
      <c r="EU99" s="90" t="str">
        <f>IF(AND((RIGHT($EU$3,2)-'[1]Miter Profiles'!$AC$152-'[1]Outside Edges'!$B98)&gt;=5,'[1]Outside Edges'!$P98="Yes"),"Yes","No")</f>
        <v>Yes</v>
      </c>
      <c r="EV99" s="124" t="str">
        <f>IF(AND((RIGHT($EV$3,2)-'[1]Miter Profiles'!$AC$153-'[1]Outside Edges'!$B98)&gt;=5,'[1]Outside Edges'!$P98="Yes"),"Yes","No")</f>
        <v>Yes</v>
      </c>
      <c r="EW99" s="124" t="str">
        <f>IF(AND((RIGHT($EW$3,2)-'[1]Miter Profiles'!$AC$154-'[1]Outside Edges'!$B98)&gt;=5,'[1]Outside Edges'!$P98="Yes"),"Yes","No")</f>
        <v>Yes</v>
      </c>
      <c r="EX99" s="116" t="str">
        <f>IF(AND((RIGHT($EX$3,2)-'[1]Miter Profiles'!$AC$155-'[1]Outside Edges'!$B98)&gt;=5,'[1]Outside Edges'!$P98="Yes"),"Yes","No")</f>
        <v>Yes</v>
      </c>
      <c r="EY99" s="129" t="str">
        <f>IF(AND((RIGHT($EY$3,2)-'[1]Miter Profiles'!$AC$156-'[1]Outside Edges'!$B98)&gt;=5,'[1]Outside Edges'!$P98="Yes"),"Yes","No")</f>
        <v>Yes</v>
      </c>
      <c r="EZ99" s="10" t="str">
        <f>IF(AND((RIGHT($EZ$3,2)-'[1]Miter Profiles'!$AC$157-'[1]Outside Edges'!$B98)&gt;=5,'[1]Outside Edges'!$P98="Yes"),"Yes","No")</f>
        <v>Yes</v>
      </c>
      <c r="FA99" s="90" t="str">
        <f>IF(AND((RIGHT($FA$3,2)-'[1]Miter Profiles'!$AC$158-'[1]Outside Edges'!$B98)&gt;=5,'[1]Outside Edges'!$P98="Yes"),"Yes","No")</f>
        <v>Yes</v>
      </c>
      <c r="FB99" s="124" t="str">
        <f>IF(AND((RIGHT($FB$3,2)-'[1]Miter Profiles'!$AC$159-'[1]Outside Edges'!$B98)&gt;=5,'[1]Outside Edges'!$P98="Yes"),"Yes","No")</f>
        <v>Yes</v>
      </c>
      <c r="FC99" s="124" t="str">
        <f>IF(AND((RIGHT($FC$3,2)-'[1]Miter Profiles'!$AC$160-'[1]Outside Edges'!$B98)&gt;=5,'[1]Outside Edges'!$P98="Yes"),"Yes","No")</f>
        <v>Yes</v>
      </c>
      <c r="FD99" s="116" t="str">
        <f>IF(AND((RIGHT($FD$3,2)-'[1]Miter Profiles'!$AC$161-'[1]Outside Edges'!$B98)&gt;=5,'[1]Outside Edges'!$P98="Yes"),"Yes","No")</f>
        <v>Yes</v>
      </c>
      <c r="FE99" s="129" t="str">
        <f>IF(AND((RIGHT($FE$3,2)-'[1]Miter Profiles'!$AC$162-'[1]Outside Edges'!$B98)&gt;=5,'[1]Outside Edges'!$P98="Yes"),"Yes","No")</f>
        <v>Yes</v>
      </c>
      <c r="FF99" s="10" t="str">
        <f>IF(AND((RIGHT($FF$3,2)-'[1]Miter Profiles'!$AC$163-'[1]Outside Edges'!$B98)&gt;=5,'[1]Outside Edges'!$P98="Yes"),"Yes","No")</f>
        <v>Yes</v>
      </c>
      <c r="FG99" s="90" t="str">
        <f>IF(AND((RIGHT($FG$3,2)-'[1]Miter Profiles'!$AC$164-'[1]Outside Edges'!$B98)&gt;=5,'[1]Outside Edges'!$P98="Yes"),"Yes","No")</f>
        <v>Yes</v>
      </c>
      <c r="FH99" s="124" t="str">
        <f>IF(AND((RIGHT($FH$3,2)-'[1]Miter Profiles'!$AC$165-'[1]Outside Edges'!$B98)&gt;=5,'[1]Outside Edges'!$P98="Yes"),"Yes","No")</f>
        <v>Yes</v>
      </c>
      <c r="FI99" s="124" t="str">
        <f>IF(AND((RIGHT($FI$3,2)-'[1]Miter Profiles'!$AC$166-'[1]Outside Edges'!$B98)&gt;=5,'[1]Outside Edges'!$P98="Yes"),"Yes","No")</f>
        <v>Yes</v>
      </c>
      <c r="FJ99" s="116" t="str">
        <f>IF(AND((RIGHT($FJ$3,2)-'[1]Miter Profiles'!$AC$167-'[1]Outside Edges'!$B98)&gt;=5,'[1]Outside Edges'!$P98="Yes"),"Yes","No")</f>
        <v>Yes</v>
      </c>
      <c r="FK99" s="129" t="str">
        <f>IF(AND((RIGHT($FK$3,2)-'[1]Miter Profiles'!$AC$168-'[1]Outside Edges'!$B98)&gt;=5,'[1]Outside Edges'!$P98="Yes"),"Yes","No")</f>
        <v>Yes</v>
      </c>
      <c r="FL99" s="10" t="str">
        <f>IF(AND((RIGHT($FL$3,2)-'[1]Miter Profiles'!$AC$169-'[1]Outside Edges'!$B98)&gt;=5,'[1]Outside Edges'!$P98="Yes"),"Yes","No")</f>
        <v>Yes</v>
      </c>
      <c r="FM99" s="90" t="str">
        <f>IF(AND((RIGHT($FM$3,2)-'[1]Miter Profiles'!$AC$170-'[1]Outside Edges'!$B98)&gt;=5,'[1]Outside Edges'!$P98="Yes"),"Yes","No")</f>
        <v>Yes</v>
      </c>
      <c r="FN99" s="124" t="str">
        <f>IF(AND((RIGHT($FN$3,2)-'[1]Miter Profiles'!$AC$171-'[1]Outside Edges'!$B98)&gt;=5,'[1]Outside Edges'!$P98="Yes"),"Yes","No")</f>
        <v>Yes</v>
      </c>
      <c r="FO99" s="124" t="str">
        <f>IF(AND((RIGHT($FO$3,2)-'[1]Miter Profiles'!$AC$172-'[1]Outside Edges'!$B98)&gt;=5,'[1]Outside Edges'!$P98="Yes"),"Yes","No")</f>
        <v>Yes</v>
      </c>
      <c r="FP99" s="116" t="str">
        <f>IF(AND((RIGHT($FP$3,2)-'[1]Miter Profiles'!$AC$173-'[1]Outside Edges'!$B98)&gt;=5,'[1]Outside Edges'!$P98="Yes"),"Yes","No")</f>
        <v>Yes</v>
      </c>
      <c r="FQ99" s="129" t="str">
        <f>IF(AND((RIGHT($FQ$3,2)-'[1]Miter Profiles'!$AC$174-'[1]Outside Edges'!$B98)&gt;=5,'[1]Outside Edges'!$P98="Yes"),"Yes","No")</f>
        <v>Yes</v>
      </c>
      <c r="FR99" s="10" t="str">
        <f>IF(AND((RIGHT($FR$3,2)-'[1]Miter Profiles'!$AC$175-'[1]Outside Edges'!$B98)&gt;=5,'[1]Outside Edges'!$P98="Yes"),"Yes","No")</f>
        <v>Yes</v>
      </c>
      <c r="FS99" s="90" t="str">
        <f>IF(AND((RIGHT($FS$3,2)-'[1]Miter Profiles'!$AC$176-'[1]Outside Edges'!$B98)&gt;=5,'[1]Outside Edges'!$P98="Yes"),"Yes","No")</f>
        <v>Yes</v>
      </c>
      <c r="FT99" s="124" t="str">
        <f>IF(AND((RIGHT($FT$3,2)-'[1]Miter Profiles'!$AC$177-'[1]Outside Edges'!$B98)&gt;=5,'[1]Outside Edges'!$P98="Yes"),"Yes","No")</f>
        <v>Yes</v>
      </c>
      <c r="FU99" s="124" t="str">
        <f>IF(AND((RIGHT($FU$3,2)-'[1]Miter Profiles'!$AC$178-'[1]Outside Edges'!$B98)&gt;=5,'[1]Outside Edges'!$P98="Yes"),"Yes","No")</f>
        <v>Yes</v>
      </c>
      <c r="FV99" s="116" t="str">
        <f>IF(AND((RIGHT($V$3,2)-'[1]Miter Profiles'!$AC$179-'[1]Outside Edges'!$B98)&gt;=5,'[1]Outside Edges'!$P98="Yes"),"Yes","No")</f>
        <v>Yes</v>
      </c>
      <c r="FW99" s="129" t="str">
        <f>IF(AND((RIGHT($FW$3,2)-'[1]Miter Profiles'!$AC$180-'[1]Outside Edges'!$B98)&gt;=5,'[1]Outside Edges'!$P98="Yes"),"Yes","No")</f>
        <v>Yes</v>
      </c>
      <c r="FX99" s="85" t="str">
        <f>IF(AND((RIGHT($FX$3,2)-'[1]Miter Profiles'!$AC$181-'[1]Outside Edges'!$B98)&gt;=5,'[1]Outside Edges'!$P98="Yes"),"Yes","No")</f>
        <v>Yes</v>
      </c>
      <c r="FY99" s="150" t="str">
        <f>IF(AND((RIGHT($FY$3,2)-'[1]Miter Profiles'!$AC$182-'[1]Outside Edges'!$B98)&gt;=5,'[1]Outside Edges'!$P98="Yes"),"Yes","No")</f>
        <v>Yes</v>
      </c>
      <c r="FZ99" s="124" t="str">
        <f>IF(AND((RIGHT($FZ$3,2)-'[1]Miter Profiles'!$AC$183-'[1]Outside Edges'!$B98)&gt;=5,'[1]Outside Edges'!$P98="Yes"),"Yes","No")</f>
        <v>Yes</v>
      </c>
      <c r="GA99" s="116" t="str">
        <f>IF(AND((RIGHT($GA$3,2)-'[1]Miter Profiles'!$AC$184-'[1]Outside Edges'!$B98)&gt;=5,'[1]Outside Edges'!$P98="Yes"),"Yes","No")</f>
        <v>Yes</v>
      </c>
      <c r="GB99" s="129" t="str">
        <f>IF(AND((RIGHT($GB$3,2)-'[1]Miter Profiles'!$AC$185-'[1]Outside Edges'!$B98)&gt;=5,'[1]Outside Edges'!$P98="Yes"),"Yes","No")</f>
        <v>Yes</v>
      </c>
      <c r="GC99" s="10" t="str">
        <f>IF(AND((RIGHT($GC$3,2)-'[1]Miter Profiles'!$AC$186-'[1]Outside Edges'!$B98)&gt;=5,'[1]Outside Edges'!$P98="Yes"),"Yes","No")</f>
        <v>Yes</v>
      </c>
      <c r="GD99" s="90" t="str">
        <f>IF(AND((RIGHT($GD$3,2)-'[1]Miter Profiles'!$AC$187-'[1]Outside Edges'!$B98)&gt;=5,'[1]Outside Edges'!$P98="Yes"),"Yes","No")</f>
        <v>Yes</v>
      </c>
      <c r="GE99" s="150" t="str">
        <f>IF(AND((RIGHT($GE$3,2)-'[1]Miter Profiles'!$AC$188-'[1]Outside Edges'!$B98)&gt;=5,'[1]Outside Edges'!$P98="Yes"),"Yes","No")</f>
        <v>Yes</v>
      </c>
      <c r="GF99" s="124" t="str">
        <f>IF(AND((RIGHT($GF$3,2)-'[1]Miter Profiles'!$AC$189-'[1]Outside Edges'!$B98)&gt;=5,'[1]Outside Edges'!$P98="Yes"),"Yes","No")</f>
        <v>Yes</v>
      </c>
      <c r="GG99" s="116" t="str">
        <f>IF(AND((RIGHT($GG$3,2)-'[1]Miter Profiles'!$AC$190-'[1]Outside Edges'!$B98)&gt;=5,'[1]Outside Edges'!$P98="Yes"),"Yes","No")</f>
        <v>Yes</v>
      </c>
      <c r="GH99" s="129" t="str">
        <f>IF(AND((RIGHT($GH$3,2)-'[1]Miter Profiles'!$AC$191-'[1]Outside Edges'!$B98)&gt;=5,'[1]Outside Edges'!$P98="Yes"),"Yes","No")</f>
        <v>Yes</v>
      </c>
      <c r="GI99" s="10" t="str">
        <f>IF(AND((RIGHT($GI$3,2)-'[1]Miter Profiles'!$AC$192-'[1]Outside Edges'!$B98)&gt;=5,'[1]Outside Edges'!$P98="Yes"),"Yes","No")</f>
        <v>Yes</v>
      </c>
      <c r="GJ99" s="90" t="str">
        <f>IF(AND((RIGHT($GJ$3,2)-'[1]Miter Profiles'!$AC$193-'[1]Outside Edges'!$B98)&gt;=5,'[1]Outside Edges'!$P98="Yes"),"Yes","No")</f>
        <v>Yes</v>
      </c>
      <c r="GK99" s="150" t="str">
        <f>IF(AND((RIGHT($GK$3,2)-'[1]Miter Profiles'!$AC$194-'[1]Outside Edges'!$B98)&gt;=5,'[1]Outside Edges'!$P98="Yes"),"Yes","No")</f>
        <v>Yes</v>
      </c>
      <c r="GL99" s="124" t="str">
        <f>IF(AND((RIGHT($GL$3,2)-'[1]Miter Profiles'!$AC$195-'[1]Outside Edges'!$B98)&gt;=5,'[1]Outside Edges'!$P98="Yes"),"Yes","No")</f>
        <v>Yes</v>
      </c>
      <c r="GM99" s="116" t="str">
        <f>IF(AND((RIGHT($GM$3,2)-'[1]Miter Profiles'!$AC$196-'[1]Outside Edges'!$B98)&gt;=5,'[1]Outside Edges'!$P98="Yes"),"Yes","No")</f>
        <v>Yes</v>
      </c>
      <c r="GN99" s="129" t="str">
        <f>IF(AND((RIGHT($GN$3,2)-'[1]Miter Profiles'!$AC$197-'[1]Outside Edges'!$B98)&gt;=5,'[1]Outside Edges'!$P98="Yes"),"Yes","No")</f>
        <v>Yes</v>
      </c>
      <c r="GO99" s="10" t="str">
        <f>IF(AND((RIGHT($GO$3,2)-'[1]Miter Profiles'!$AC$198-'[1]Outside Edges'!$B98)&gt;=5,'[1]Outside Edges'!$P98="Yes"),"Yes","No")</f>
        <v>Yes</v>
      </c>
      <c r="GP99" s="90" t="str">
        <f>IF(AND((RIGHT($GP$3,2)-'[1]Miter Profiles'!$AC$199-'[1]Outside Edges'!$B98)&gt;=5,'[1]Outside Edges'!$P98="Yes"),"Yes","No")</f>
        <v>Yes</v>
      </c>
      <c r="GQ99" s="150" t="str">
        <f>IF(AND((RIGHT($GQ$3,2)-'[1]Miter Profiles'!$AC$200-'[1]Outside Edges'!$B98)&gt;=5,'[1]Outside Edges'!$P98="Yes"),"Yes","No")</f>
        <v>Yes</v>
      </c>
      <c r="GR99" s="124" t="str">
        <f>IF(AND((RIGHT($GR$3,2)-'[1]Miter Profiles'!$AC$201-'[1]Outside Edges'!$B98)&gt;=5,'[1]Outside Edges'!$P98="Yes"),"Yes","No")</f>
        <v>Yes</v>
      </c>
      <c r="GS99" s="116" t="str">
        <f>IF(AND((RIGHT($GS$3,2)-'[1]Miter Profiles'!$AC$202-'[1]Outside Edges'!$B98)&gt;=5,'[1]Outside Edges'!$P98="Yes"),"Yes","No")</f>
        <v>Yes</v>
      </c>
      <c r="GT99" s="129" t="str">
        <f>IF(AND((RIGHT($GT$3,2)-'[1]Miter Profiles'!$AC$203-'[1]Outside Edges'!$B98)&gt;=5,'[1]Outside Edges'!$P98="Yes"),"Yes","No")</f>
        <v>Yes</v>
      </c>
      <c r="GU99" s="10" t="str">
        <f>IF(AND((RIGHT($GU$3,2)-'[1]Miter Profiles'!$AC$204-'[1]Outside Edges'!$B98)&gt;=5,'[1]Outside Edges'!$P98="Yes"),"Yes","No")</f>
        <v>Yes</v>
      </c>
      <c r="GV99" s="90" t="str">
        <f>IF(AND((RIGHT($GV$3,2)-'[1]Miter Profiles'!$AC$205-'[1]Outside Edges'!$B98)&gt;=5,'[1]Outside Edges'!$P98="Yes"),"Yes","No")</f>
        <v>Yes</v>
      </c>
      <c r="GW99" s="150" t="str">
        <f>IF(AND((RIGHT($GW$3,2)-'[1]Miter Profiles'!$AC$206-'[1]Outside Edges'!$B98)&gt;=5,'[1]Outside Edges'!$P98="Yes"),"Yes","No")</f>
        <v>Yes</v>
      </c>
      <c r="GX99" s="124" t="str">
        <f>IF(AND((RIGHT($GX$3,2)-'[1]Miter Profiles'!$AC$207-'[1]Outside Edges'!$B98)&gt;=5,'[1]Outside Edges'!$P98="Yes"),"Yes","No")</f>
        <v>Yes</v>
      </c>
      <c r="GY99" s="116" t="str">
        <f>IF(AND((RIGHT($GY$3,2)-'[1]Miter Profiles'!$AC$208-'[1]Outside Edges'!$B98)&gt;=5,'[1]Outside Edges'!$P98="Yes"),"Yes","No")</f>
        <v>Yes</v>
      </c>
      <c r="GZ99" s="129" t="str">
        <f>IF(AND((RIGHT($GZ$3,2)-'[1]Miter Profiles'!$AC$209-'[1]Outside Edges'!$B98)&gt;=5,'[1]Outside Edges'!$P98="Yes"),"Yes","No")</f>
        <v>Yes</v>
      </c>
      <c r="HA99" s="10" t="str">
        <f>IF(AND((RIGHT($HA$3,2)-'[1]Miter Profiles'!$AC$210-'[1]Outside Edges'!$B98)&gt;=5,'[1]Outside Edges'!$P98="Yes"),"Yes","No")</f>
        <v>Yes</v>
      </c>
      <c r="HB99" s="90" t="str">
        <f>IF(AND((RIGHT($HB$3,2)-'[1]Miter Profiles'!$AC$211-'[1]Outside Edges'!$B98)&gt;=5,'[1]Outside Edges'!$P98="Yes"),"Yes","No")</f>
        <v>Yes</v>
      </c>
      <c r="HC99" s="150" t="str">
        <f>IF(AND((RIGHT($HC$3,2)-'[1]Miter Profiles'!$AC$212-'[1]Outside Edges'!$B98)&gt;=5,'[1]Outside Edges'!$P98="Yes"),"Yes","No")</f>
        <v>Yes</v>
      </c>
      <c r="HD99" s="116" t="str">
        <f>IF(AND((RIGHT($HD$3,2)-'[1]Miter Profiles'!$AC$213-'[1]Outside Edges'!$B98)&gt;=5,'[1]Outside Edges'!$P98="Yes"),"Yes","No")</f>
        <v>Yes</v>
      </c>
      <c r="HE99" s="129" t="str">
        <f>IF(AND((RIGHT($HE$3,2)-'[1]Miter Profiles'!$AC$214-'[1]Outside Edges'!$B98)&gt;=5,'[1]Outside Edges'!$P98="Yes"),"Yes","No")</f>
        <v>Yes</v>
      </c>
      <c r="HF99" s="10" t="str">
        <f>IF(AND((RIGHT($HF$3,2)-'[1]Miter Profiles'!$AC$215-'[1]Outside Edges'!$B98)&gt;=5,'[1]Outside Edges'!$P98="Yes"),"Yes","No")</f>
        <v>Yes</v>
      </c>
      <c r="HG99" s="90" t="str">
        <f>IF(AND((RIGHT($HG$3,2)-'[1]Miter Profiles'!$AC$216-'[1]Outside Edges'!$B98)&gt;=5,'[1]Outside Edges'!$P98="Yes"),"Yes","No")</f>
        <v>Yes</v>
      </c>
      <c r="HH99" s="150" t="str">
        <f>IF(AND((RIGHT($HH$3,2)-'[1]Miter Profiles'!$AC$217-'[1]Outside Edges'!$B98)&gt;=5,'[1]Outside Edges'!$P98="Yes"),"Yes","No")</f>
        <v>Yes</v>
      </c>
      <c r="HI99" s="124" t="str">
        <f>IF(AND((RIGHT($HI$3,2)-'[1]Miter Profiles'!$AC$218-'[1]Outside Edges'!$B98)&gt;=5,'[1]Outside Edges'!$P98="Yes"),"Yes","No")</f>
        <v>Yes</v>
      </c>
      <c r="HJ99" s="116" t="str">
        <f>IF(AND((RIGHT($HJ$3,2)-'[1]Miter Profiles'!$AC$219-'[1]Outside Edges'!$B98)&gt;=5,'[1]Outside Edges'!$P98="Yes"),"Yes","No")</f>
        <v>Yes</v>
      </c>
      <c r="HK99" s="129" t="str">
        <f>IF(AND((RIGHT($HK$3,2)-'[1]Miter Profiles'!$AC$220-'[1]Outside Edges'!$B98)&gt;=5,'[1]Outside Edges'!$P98="Yes"),"Yes","No")</f>
        <v>Yes</v>
      </c>
      <c r="HL99" s="10" t="str">
        <f>IF(AND((RIGHT($HL$3,2)-'[1]Miter Profiles'!$AC$221-'[1]Outside Edges'!$B98)&gt;=5,'[1]Outside Edges'!$P98="Yes"),"Yes","No")</f>
        <v>Yes</v>
      </c>
      <c r="HM99" s="90" t="str">
        <f>IF(AND((RIGHT($HM$3,2)-'[1]Miter Profiles'!$AC$222-'[1]Outside Edges'!$B98)&gt;=5,'[1]Outside Edges'!$P98="Yes"),"Yes","No")</f>
        <v>Yes</v>
      </c>
      <c r="HN99" s="150" t="str">
        <f>IF(AND((RIGHT($HN$3,2)-'[1]Miter Profiles'!$AC$223-'[1]Outside Edges'!$B98)&gt;=5,'[1]Outside Edges'!$P98="Yes"),"Yes","No")</f>
        <v>Yes</v>
      </c>
      <c r="HO99" s="124" t="str">
        <f>IF(AND((RIGHT($HO$3,2)-'[1]Miter Profiles'!$AC$224-'[1]Outside Edges'!$B98)&gt;=5,'[1]Outside Edges'!$P98="Yes"),"Yes","No")</f>
        <v>Yes</v>
      </c>
      <c r="HP99" s="124" t="str">
        <f>IF(AND((RIGHT($HP$3,2)-'[1]Miter Profiles'!$AC$225-'[1]Outside Edges'!$B98)&gt;=5,'[1]Outside Edges'!$P98="Yes"),"Yes","No")</f>
        <v>Yes</v>
      </c>
      <c r="HQ99" s="153" t="str">
        <f>IF(AND((RIGHT($HQ$3,3)-'[1]Miter Profiles'!$AC$226-'[1]Outside Edges'!$B98)&gt;=5,'[1]Outside Edges'!$P98="Yes"),"Yes","No")</f>
        <v>Yes</v>
      </c>
      <c r="HR99" s="129" t="str">
        <f>IF(AND((RIGHT($HR$3,2)-'[1]Miter Profiles'!$AC$227-'[1]Outside Edges'!$B98)&gt;=5,'[1]Outside Edges'!$P98="Yes"),"Yes","No")</f>
        <v>Yes</v>
      </c>
      <c r="HS99" s="10" t="str">
        <f>IF(AND((RIGHT($HS$3,2)-'[1]Miter Profiles'!$AC$228-'[1]Outside Edges'!$B98)&gt;=5,'[1]Outside Edges'!$P98="Yes"),"Yes","No")</f>
        <v>Yes</v>
      </c>
      <c r="HT99" s="163" t="str">
        <f>IF(AND((RIGHT($HT$3,2)-'[1]Miter Profiles'!$AC$229-'[1]Outside Edges'!$B98)&gt;=5,'[1]Outside Edges'!$P98="Yes"),"Yes","No")</f>
        <v>Yes</v>
      </c>
      <c r="HU99" s="150" t="str">
        <f>IF(AND((RIGHT($HU$3,2)-'[1]Miter Profiles'!$AC$230-'[1]Outside Edges'!$B98)&gt;=5,'[1]Outside Edges'!$P98="Yes"),"Yes","No")</f>
        <v>Yes</v>
      </c>
      <c r="HV99" s="124" t="str">
        <f>IF(AND((RIGHT($HV$3,2)-'[1]Miter Profiles'!$AC$231-'[1]Outside Edges'!$B98)&gt;=5,'[1]Outside Edges'!$P98="Yes"),"Yes","No")</f>
        <v>Yes</v>
      </c>
      <c r="HW99" s="116" t="str">
        <f>IF(AND((RIGHT($HW$3,2)-'[1]Miter Profiles'!$AC$232-'[1]Outside Edges'!$B98)&gt;=5,'[1]Outside Edges'!$P98="Yes"),"Yes","No")</f>
        <v>Yes</v>
      </c>
      <c r="HX99" s="129" t="str">
        <f>IF(AND((RIGHT($HX$3,2)-'[1]Miter Profiles'!$AC$233-'[1]Outside Edges'!$B98)&gt;=5,'[1]Outside Edges'!$P98="Yes"),"Yes","No")</f>
        <v>Yes</v>
      </c>
      <c r="HY99" s="10" t="str">
        <f>IF(AND((RIGHT($HY$3,2)-'[1]Miter Profiles'!$AC$234-'[1]Outside Edges'!$B98)&gt;=5,'[1]Outside Edges'!$P98="Yes"),"Yes","No")</f>
        <v>Yes</v>
      </c>
      <c r="HZ99" s="90" t="str">
        <f>IF(AND((RIGHT($HZ$3,2)-'[1]Miter Profiles'!$AC$235-'[1]Outside Edges'!$B98)&gt;=5,'[1]Outside Edges'!$P98="Yes"),"Yes","No")</f>
        <v>Yes</v>
      </c>
      <c r="IA99" s="150" t="str">
        <f>IF(AND((RIGHT($IA$3,2)-'[1]Miter Profiles'!$AC$236-'[1]Outside Edges'!$B98)&gt;=5,'[1]Outside Edges'!$P98="Yes"),"Yes","No")</f>
        <v>Yes</v>
      </c>
      <c r="IB99" s="124" t="str">
        <f>IF(AND((RIGHT($IB$3,2)-'[1]Miter Profiles'!$AC$237-'[1]Outside Edges'!$B98)&gt;=5,'[1]Outside Edges'!$P98="Yes"),"Yes","No")</f>
        <v>Yes</v>
      </c>
      <c r="IC99" s="116" t="str">
        <f>IF(AND((RIGHT($IC$3,2)-'[1]Miter Profiles'!$AC$238-'[1]Outside Edges'!$B98)&gt;=5,'[1]Outside Edges'!$P98="Yes"),"Yes","No")</f>
        <v>Yes</v>
      </c>
      <c r="ID99" s="129" t="str">
        <f>IF(AND((RIGHT($ID$3,2)-'[1]Miter Profiles'!$AC$239-'[1]Outside Edges'!$B98)&gt;=5,'[1]Outside Edges'!$P98="Yes"),"Yes","No")</f>
        <v>Yes</v>
      </c>
      <c r="IE99" s="10" t="str">
        <f>IF(AND((RIGHT($IE$3,2)-'[1]Miter Profiles'!$AC$240-'[1]Outside Edges'!$B98)&gt;=5,'[1]Outside Edges'!$P98="Yes"),"Yes","No")</f>
        <v>Yes</v>
      </c>
      <c r="IF99" s="90" t="str">
        <f>IF(AND((RIGHT($IF$3,2)-'[1]Miter Profiles'!$AC$241-'[1]Outside Edges'!$B98)&gt;=5,'[1]Outside Edges'!$P98="Yes"),"Yes","No")</f>
        <v>Yes</v>
      </c>
      <c r="IG99" s="150" t="str">
        <f>IF(AND((RIGHT($IG$3,2)-'[1]Miter Profiles'!$AC$242-'[1]Outside Edges'!$B98)&gt;=5,'[1]Outside Edges'!$P98="Yes"),"Yes","No")</f>
        <v>Yes</v>
      </c>
      <c r="IH99" s="124" t="str">
        <f>IF(AND((RIGHT($IH$3,2)-'[1]Miter Profiles'!$AC$243-'[1]Outside Edges'!$B98)&gt;=5,'[1]Outside Edges'!$P98="Yes"),"Yes","No")</f>
        <v>Yes</v>
      </c>
      <c r="II99" s="116" t="str">
        <f>IF(AND((RIGHT($II$3,2)-'[1]Miter Profiles'!$AC$244-'[1]Outside Edges'!$B98)&gt;=5,'[1]Outside Edges'!$P98="Yes"),"Yes","No")</f>
        <v>Yes</v>
      </c>
      <c r="IJ99" s="129" t="str">
        <f>IF(AND((RIGHT($IJ$3,2)-'[1]Miter Profiles'!$AC$245-'[1]Outside Edges'!$B98)&gt;=5,'[1]Outside Edges'!$P98="Yes"),"Yes","No")</f>
        <v>Yes</v>
      </c>
      <c r="IK99" s="10" t="str">
        <f>IF(AND((RIGHT($IK$3,2)-'[1]Miter Profiles'!$AC$246-'[1]Outside Edges'!$B98)&gt;=5,'[1]Outside Edges'!$P98="Yes"),"Yes","No")</f>
        <v>Yes</v>
      </c>
      <c r="IL99" s="90" t="str">
        <f>IF(AND((RIGHT($IL$3,2)-'[1]Miter Profiles'!$AC$247-'[1]Outside Edges'!$B98)&gt;=5,'[1]Outside Edges'!$P98="Yes"),"Yes","No")</f>
        <v>Yes</v>
      </c>
      <c r="IM99" s="150" t="str">
        <f>IF(AND((RIGHT($IM$3,2)-'[1]Miter Profiles'!$AC$248-'[1]Outside Edges'!$B98)&gt;=5,'[1]Outside Edges'!$P98="Yes"),"Yes","No")</f>
        <v>Yes</v>
      </c>
      <c r="IN99" s="124" t="str">
        <f>IF(AND((RIGHT($IN$3,2)-'[1]Miter Profiles'!$AC$249-'[1]Outside Edges'!$B98)&gt;=5,'[1]Outside Edges'!$P98="Yes"),"Yes","No")</f>
        <v>Yes</v>
      </c>
      <c r="IO99" s="116" t="str">
        <f>IF(AND((RIGHT($IO$3,2)-'[1]Miter Profiles'!$AC$250-'[1]Outside Edges'!$B98)&gt;=5,'[1]Outside Edges'!$P98="Yes"),"Yes","No")</f>
        <v>Yes</v>
      </c>
      <c r="IP99" s="129" t="str">
        <f>IF(AND((RIGHT($IP$3,2)-'[1]Miter Profiles'!$AC$251-'[1]Outside Edges'!$B98)&gt;=5,'[1]Outside Edges'!$P98="Yes"),"Yes","No")</f>
        <v>Yes</v>
      </c>
      <c r="IQ99" s="10" t="str">
        <f>IF(AND((RIGHT($IQ$3,2)-'[1]Miter Profiles'!$AC$252-'[1]Outside Edges'!$B98)&gt;=5,'[1]Outside Edges'!$P98="Yes"),"Yes","No")</f>
        <v>Yes</v>
      </c>
      <c r="IR99" s="90" t="str">
        <f>IF(AND((RIGHT($IR$3,2)-'[1]Miter Profiles'!$AC$253-'[1]Outside Edges'!$B98)&gt;=5,'[1]Outside Edges'!$P98="Yes"),"Yes","No")</f>
        <v>Yes</v>
      </c>
      <c r="IS99" s="150" t="str">
        <f>IF(AND((RIGHT($IS$3,2)-'[1]Miter Profiles'!$AC$254-'[1]Outside Edges'!$B98)&gt;=5,'[1]Outside Edges'!$P98="Yes"),"Yes","No")</f>
        <v>Yes</v>
      </c>
      <c r="IT99" s="124" t="str">
        <f>IF(AND((RIGHT($IT$3,2)-'[1]Miter Profiles'!$AC$255-'[1]Outside Edges'!$B98)&gt;=5,'[1]Outside Edges'!$P98="Yes"),"Yes","No")</f>
        <v>Yes</v>
      </c>
      <c r="IU99" s="116" t="str">
        <f>IF(AND((RIGHT($IU$3,2)-'[1]Miter Profiles'!$AC$256-'[1]Outside Edges'!$B98)&gt;=5,'[1]Outside Edges'!$P98="Yes"),"Yes","No")</f>
        <v>Yes</v>
      </c>
      <c r="IV99" s="129" t="str">
        <f>IF(AND((RIGHT($IV$3,2)-'[1]Miter Profiles'!$AC$257-'[1]Outside Edges'!$B98)&gt;=5,'[1]Outside Edges'!$P98="Yes"),"Yes","No")</f>
        <v>Yes</v>
      </c>
      <c r="IW99" s="10" t="str">
        <f>IF(AND((RIGHT($IW$3,2)-'[1]Miter Profiles'!$AC$258-'[1]Outside Edges'!$B98)&gt;=5,'[1]Outside Edges'!$P98="Yes"),"Yes","No")</f>
        <v>Yes</v>
      </c>
      <c r="IX99" s="90" t="str">
        <f>IF(AND((RIGHT($IX$3,2)-'[1]Miter Profiles'!$AC$259-'[1]Outside Edges'!$B98)&gt;=5,'[1]Outside Edges'!$P98="Yes"),"Yes","No")</f>
        <v>Yes</v>
      </c>
      <c r="IY99" s="150" t="str">
        <f>IF(AND((RIGHT($IY$3,2)-'[1]Miter Profiles'!$AC$260-'[1]Outside Edges'!$B98)&gt;=5,'[1]Outside Edges'!$P98="Yes"),"Yes","No")</f>
        <v>Yes</v>
      </c>
      <c r="IZ99" s="124" t="str">
        <f>IF(AND((RIGHT($IZ$3,2)-'[1]Miter Profiles'!$AC$261-'[1]Outside Edges'!$B98)&gt;=5,'[1]Outside Edges'!$P98="Yes"),"Yes","No")</f>
        <v>Yes</v>
      </c>
      <c r="JA99" s="116" t="str">
        <f>IF(AND((RIGHT($JA$3,2)-'[1]Miter Profiles'!$AC$262-'[1]Outside Edges'!$B98)&gt;=5,'[1]Outside Edges'!$P98="Yes"),"Yes","No")</f>
        <v>Yes</v>
      </c>
      <c r="JB99" s="129" t="str">
        <f>IF(AND((RIGHT($JB$3,2)-'[1]Miter Profiles'!$AC$263-'[1]Outside Edges'!$B98)&gt;=5,'[1]Outside Edges'!$P98="Yes"),"Yes","No")</f>
        <v>Yes</v>
      </c>
      <c r="JC99" s="10" t="str">
        <f>IF(AND((RIGHT($JC$3,2)-'[1]Miter Profiles'!$AC$264-'[1]Outside Edges'!$B98)&gt;=5,'[1]Outside Edges'!$P98="Yes"),"Yes","No")</f>
        <v>Yes</v>
      </c>
      <c r="JD99" s="90" t="str">
        <f>IF(AND((RIGHT($JD$3,2)-'[1]Miter Profiles'!$AC$265-'[1]Outside Edges'!$B98)&gt;=5,'[1]Outside Edges'!$P98="Yes"),"Yes","No")</f>
        <v>Yes</v>
      </c>
      <c r="JE99" s="236" t="str">
        <f>IF(AND((RIGHT($JE$3,2)-'[1]Miter Profiles'!$AC$266-'[1]Outside Edges'!$B98)&gt;=5,'[1]Outside Edges'!$P98="Yes"),"Yes","No")</f>
        <v>Yes</v>
      </c>
      <c r="JF99" s="237" t="str">
        <f>IF(AND((RIGHT($JF$3,2)-'[1]Miter Profiles'!$AC$267-'[1]Outside Edges'!$B98)&gt;=5,'[1]Outside Edges'!$P98="Yes"),"Yes","No")</f>
        <v>Yes</v>
      </c>
      <c r="JG99" s="238" t="str">
        <f>IF(AND((RIGHT($JG$3,2)-'[1]Miter Profiles'!$AC$268-'[1]Outside Edges'!$B98)&gt;=5,'[1]Outside Edges'!$P98="Yes"),"Yes","No")</f>
        <v>Yes</v>
      </c>
      <c r="JH99" s="129" t="str">
        <f>IF(AND((RIGHT($JH$3,2)-'[1]Miter Profiles'!$AC$269-'[1]Outside Edges'!$B98)&gt;=5,'[1]Outside Edges'!$P98="Yes"),"Yes","No")</f>
        <v>Yes</v>
      </c>
      <c r="JI99" s="113" t="str">
        <f>IF(AND((RIGHT($JI$3,2)-'[1]Miter Profiles'!$AC$270-'[1]Outside Edges'!$B98)&gt;=5,'[1]Outside Edges'!$P98="Yes"),"Yes","No")</f>
        <v>Yes</v>
      </c>
      <c r="JJ99" s="90" t="str">
        <f>IF(AND((RIGHT($JJ$3,2)-'[1]Miter Profiles'!$AC$271-'[1]Outside Edges'!$B98)&gt;=5,'[1]Outside Edges'!$P98="Yes"),"Yes","No")</f>
        <v>Yes</v>
      </c>
      <c r="JK99" s="236" t="str">
        <f>IF(AND((RIGHT($JK$3,2)-'[1]Miter Profiles'!$AC$272-'[1]Outside Edges'!$B98)&gt;=5,'[1]Outside Edges'!$P98="Yes"),"Yes","No")</f>
        <v>Yes</v>
      </c>
      <c r="JL99" s="237" t="str">
        <f>IF(AND((RIGHT($JL$3,2)-'[1]Miter Profiles'!$AC$273-'[1]Outside Edges'!$B98)&gt;=5,'[1]Outside Edges'!$P98="Yes"),"Yes","No")</f>
        <v>Yes</v>
      </c>
      <c r="JM99" s="238" t="str">
        <f>IF(AND((RIGHT($JM$3,2)-'[1]Miter Profiles'!$AC$274-'[1]Outside Edges'!$B98)&gt;=5,'[1]Outside Edges'!$P98="Yes"),"Yes","No")</f>
        <v>Yes</v>
      </c>
      <c r="JN99" s="129" t="str">
        <f>IF(AND((RIGHT($JN$3,2)-'[1]Miter Profiles'!$AC$275-'[1]Outside Edges'!$B98)&gt;=5,'[1]Outside Edges'!$P98="Yes"),"Yes","No")</f>
        <v>Yes</v>
      </c>
      <c r="JO99" s="113" t="str">
        <f>IF(AND((RIGHT($JO$3,2)-'[1]Miter Profiles'!$AC$276-'[1]Outside Edges'!$B98)&gt;=5,'[1]Outside Edges'!$P98="Yes"),"Yes","No")</f>
        <v>Yes</v>
      </c>
      <c r="JP99" s="90" t="str">
        <f>IF(AND((RIGHT($JP$3,2)-'[1]Miter Profiles'!$AC$277-'[1]Outside Edges'!$B98)&gt;=5,'[1]Outside Edges'!$P98="Yes"),"Yes","No")</f>
        <v>Yes</v>
      </c>
      <c r="JQ99" s="236" t="str">
        <f>IF(AND((RIGHT($JQ$3,2)-'[1]Miter Profiles'!$AC$278-'[1]Outside Edges'!$B98)&gt;=5,'[1]Outside Edges'!$P98="Yes"),"Yes","No")</f>
        <v>No</v>
      </c>
      <c r="JR99" s="237" t="str">
        <f>IF(AND((RIGHT($JR$3,2)-'[1]Miter Profiles'!$AC$279-'[1]Outside Edges'!$B98)&gt;=5,'[1]Outside Edges'!$P98="Yes"),"Yes","No")</f>
        <v>Yes</v>
      </c>
      <c r="JS99" s="238" t="str">
        <f>IF(AND((RIGHT($JS$3,2)-'[1]Miter Profiles'!$AC$280-'[1]Outside Edges'!$B98)&gt;=5,'[1]Outside Edges'!$P98="Yes"),"Yes","No")</f>
        <v>Yes</v>
      </c>
      <c r="JT99" s="129" t="str">
        <f>IF(AND((RIGHT($JT$3,2)-'[1]Miter Profiles'!$AC$281-'[1]Outside Edges'!$B98)&gt;=5,'[1]Outside Edges'!$P98="Yes"),"Yes","No")</f>
        <v>No</v>
      </c>
      <c r="JU99" s="113" t="str">
        <f>IF(AND((RIGHT($JU$3,2)-'[1]Miter Profiles'!$AC$282-'[1]Outside Edges'!$B98)&gt;=5,'[1]Outside Edges'!$P98="Yes"),"Yes","No")</f>
        <v>Yes</v>
      </c>
      <c r="JV99" s="90" t="str">
        <f>IF(AND((RIGHT($JV$3,2)-'[1]Miter Profiles'!$AC$283-'[1]Outside Edges'!$B98)&gt;=5,'[1]Outside Edges'!$P98="Yes"),"Yes","No")</f>
        <v>Yes</v>
      </c>
      <c r="JW99" s="236" t="str">
        <f>IF(AND((RIGHT($JW$3,2)-'[1]Miter Profiles'!$AC$284-'[1]Outside Edges'!$B98)&gt;=5,'[1]Outside Edges'!$P98="Yes"),"Yes","No")</f>
        <v>Yes</v>
      </c>
      <c r="JX99" s="237" t="str">
        <f>IF(AND((RIGHT($JX$3,2)-'[1]Miter Profiles'!$AC$285-'[1]Outside Edges'!$B98)&gt;=5,'[1]Outside Edges'!$P98="Yes"),"Yes","No")</f>
        <v>Yes</v>
      </c>
      <c r="JY99" s="238" t="str">
        <f>IF(AND((RIGHT($JY$3,2)-'[1]Miter Profiles'!$AC$286-'[1]Outside Edges'!$B98)&gt;=5,'[1]Outside Edges'!$P98="Yes"),"Yes","No")</f>
        <v>Yes</v>
      </c>
      <c r="JZ99" s="129" t="str">
        <f>IF(AND((RIGHT($JZ$3,2)-'[1]Miter Profiles'!$AC$287-'[1]Outside Edges'!$B98)&gt;=5,'[1]Outside Edges'!$P98="Yes"),"Yes","No")</f>
        <v>Yes</v>
      </c>
      <c r="KA99" s="113" t="str">
        <f>IF(AND((RIGHT($KA$3,2)-'[1]Miter Profiles'!$AC$288-'[1]Outside Edges'!$B98)&gt;=5,'[1]Outside Edges'!$P98="Yes"),"Yes","No")</f>
        <v>Yes</v>
      </c>
      <c r="KB99" s="90" t="str">
        <f>IF(AND((RIGHT($KB$3,2)-'[1]Miter Profiles'!$AC$289-'[1]Outside Edges'!$B98)&gt;=5,'[1]Outside Edges'!$P98="Yes"),"Yes","No")</f>
        <v>Yes</v>
      </c>
      <c r="KC99" s="236" t="str">
        <f>IF(AND((RIGHT($KC$3,2)-'[1]Miter Profiles'!$AC$290-'[1]Outside Edges'!$B98)&gt;=5,'[1]Outside Edges'!$P98="Yes"),"Yes","No")</f>
        <v>Yes</v>
      </c>
      <c r="KD99" s="237" t="str">
        <f>IF(AND((RIGHT($KD$3,2)-'[1]Miter Profiles'!$AC$291-'[1]Outside Edges'!$B98)&gt;=5,'[1]Outside Edges'!$P98="Yes"),"Yes","No")</f>
        <v>Yes</v>
      </c>
      <c r="KE99" s="238" t="str">
        <f>IF(AND((RIGHT($KE$3,2)-'[1]Miter Profiles'!$AC$292-'[1]Outside Edges'!$B98)&gt;=5,'[1]Outside Edges'!$P98="Yes"),"Yes","No")</f>
        <v>Yes</v>
      </c>
      <c r="KF99" s="129" t="str">
        <f>IF(AND((RIGHT($KF$3,2)-'[1]Miter Profiles'!$AC$293-'[1]Outside Edges'!$B98)&gt;=5,'[1]Outside Edges'!$P98="Yes"),"Yes","No")</f>
        <v>Yes</v>
      </c>
      <c r="KG99" s="113" t="str">
        <f>IF(AND((RIGHT($KG$3,2)-'[1]Miter Profiles'!$AC$294-'[1]Outside Edges'!$B98)&gt;=5,'[1]Outside Edges'!$P98="Yes"),"Yes","No")</f>
        <v>Yes</v>
      </c>
      <c r="KH99" s="90" t="str">
        <f>IF(AND((RIGHT($KH$3,2)-'[1]Miter Profiles'!$AC$295-'[1]Outside Edges'!$B98)&gt;=5,'[1]Outside Edges'!$P98="Yes"),"Yes","No")</f>
        <v>Yes</v>
      </c>
      <c r="KI99" s="236" t="str">
        <f>IF(AND((RIGHT($KI$3,2)-'[1]Miter Profiles'!$AC$296-'[1]Outside Edges'!$B98)&gt;=5,'[1]Outside Edges'!$P98="Yes"),"Yes","No")</f>
        <v>Yes</v>
      </c>
      <c r="KJ99" s="237" t="str">
        <f>IF(AND((RIGHT($KJ$3,2)-'[1]Miter Profiles'!$AC$297-'[1]Outside Edges'!$B98)&gt;=5,'[1]Outside Edges'!$P98="Yes"),"Yes","No")</f>
        <v>Yes</v>
      </c>
      <c r="KK99" s="238" t="str">
        <f>IF(AND((RIGHT($KK$3,2)-'[1]Miter Profiles'!$AC$298-'[1]Outside Edges'!$B98)&gt;=5,'[1]Outside Edges'!$P98="Yes"),"Yes","No")</f>
        <v>Yes</v>
      </c>
      <c r="KL99" s="129" t="str">
        <f>IF(AND((RIGHT($KL$3,2)-'[1]Miter Profiles'!$AC$299-'[1]Outside Edges'!$B98)&gt;=5,'[1]Outside Edges'!$P98="Yes"),"Yes","No")</f>
        <v>Yes</v>
      </c>
      <c r="KM99" s="113" t="str">
        <f>IF(AND((RIGHT($KM$3,2)-'[1]Miter Profiles'!$AC$300-'[1]Outside Edges'!$B98)&gt;=5,'[1]Outside Edges'!$P98="Yes"),"Yes","No")</f>
        <v>Yes</v>
      </c>
      <c r="KN99" s="90" t="str">
        <f>IF(AND((RIGHT($KN$3,2)-'[1]Miter Profiles'!$AC$301-'[1]Outside Edges'!$B98)&gt;=5,'[1]Outside Edges'!$P98="Yes"),"Yes","No")</f>
        <v>Yes</v>
      </c>
      <c r="KO99" s="236" t="str">
        <f>IF(AND((RIGHT($KO$3,2)-'[1]Miter Profiles'!$AC$302-'[1]Outside Edges'!$B98)&gt;=5,'[1]Outside Edges'!$P98="Yes"),"Yes","No")</f>
        <v>Yes</v>
      </c>
      <c r="KP99" s="237" t="str">
        <f>IF(AND((RIGHT($KP$3,2)-'[1]Miter Profiles'!$AC$303-'[1]Outside Edges'!$B98)&gt;=5,'[1]Outside Edges'!$P98="Yes"),"Yes","No")</f>
        <v>Yes</v>
      </c>
      <c r="KQ99" s="238" t="str">
        <f>IF(AND((RIGHT($KQ$3,2)-'[1]Miter Profiles'!$AC$304-'[1]Outside Edges'!$B98)&gt;=5,'[1]Outside Edges'!$P98="Yes"),"Yes","No")</f>
        <v>Yes</v>
      </c>
      <c r="KR99" s="129" t="str">
        <f>IF(AND((RIGHT($KR$3,2)-'[1]Miter Profiles'!$AC$305-'[1]Outside Edges'!$B98)&gt;=5,'[1]Outside Edges'!$P98="Yes"),"Yes","No")</f>
        <v>Yes</v>
      </c>
      <c r="KS99" s="113" t="str">
        <f>IF(AND((RIGHT($KS$3,2)-'[1]Miter Profiles'!$AC$306-'[1]Outside Edges'!$B98)&gt;=5,'[1]Outside Edges'!$P98="Yes"),"Yes","No")</f>
        <v>Yes</v>
      </c>
      <c r="KT99" s="90" t="str">
        <f>IF(AND((RIGHT($KT$3,2)-'[1]Miter Profiles'!$AC$307-'[1]Outside Edges'!$B98)&gt;=5,'[1]Outside Edges'!$P98="Yes"),"Yes","No")</f>
        <v>Yes</v>
      </c>
      <c r="KU99" s="236" t="str">
        <f>IF(AND((RIGHT($KU$3,2)-'[1]Miter Profiles'!$AC$308-'[1]Outside Edges'!$B98)&gt;=5,'[1]Outside Edges'!$P98="Yes"),"Yes","No")</f>
        <v>Yes</v>
      </c>
      <c r="KV99" s="237" t="str">
        <f>IF(AND((RIGHT($KV$3,2)-'[1]Miter Profiles'!$AC$309-'[1]Outside Edges'!$B98)&gt;=5,'[1]Outside Edges'!$P98="Yes"),"Yes","No")</f>
        <v>Yes</v>
      </c>
      <c r="KW99" s="238" t="str">
        <f>IF(AND((RIGHT($KW$3,2)-'[1]Miter Profiles'!$AC$310-'[1]Outside Edges'!$B98)&gt;=5,'[1]Outside Edges'!$P98="Yes"),"Yes","No")</f>
        <v>Yes</v>
      </c>
      <c r="KX99" s="129" t="str">
        <f>IF(AND((RIGHT($KX$3,2)-'[1]Miter Profiles'!$AC$311-'[1]Outside Edges'!$B98)&gt;=5,'[1]Outside Edges'!$P98="Yes"),"Yes","No")</f>
        <v>Yes</v>
      </c>
      <c r="KY99" s="113" t="str">
        <f>IF(AND((RIGHT($KY$3,2)-'[1]Miter Profiles'!$AC$312-'[1]Outside Edges'!$B98)&gt;=5,'[1]Outside Edges'!$P98="Yes"),"Yes","No")</f>
        <v>Yes</v>
      </c>
      <c r="KZ99" s="90" t="str">
        <f>IF(AND((RIGHT($KZ$3,2)-'[1]Miter Profiles'!$AC$313-'[1]Outside Edges'!$B98)&gt;=5,'[1]Outside Edges'!$P98="Yes"),"Yes","No")</f>
        <v>Yes</v>
      </c>
      <c r="LA99" s="236" t="str">
        <f>IF(AND((RIGHT($LA$3,2)-'[1]Miter Profiles'!$AC$314-'[1]Outside Edges'!$B98)&gt;=5,'[1]Outside Edges'!$P98="Yes"),"Yes","No")</f>
        <v>Yes</v>
      </c>
      <c r="LB99" s="237" t="str">
        <f>IF(AND((RIGHT($LB$3,2)-'[1]Miter Profiles'!$AC$315-'[1]Outside Edges'!$B98)&gt;=5,'[1]Outside Edges'!$P98="Yes"),"Yes","No")</f>
        <v>Yes</v>
      </c>
      <c r="LC99" s="243" t="str">
        <f>IF(AND((RIGHT($LC$3,2)-'[1]Miter Profiles'!$AC$316-'[1]Outside Edges'!$B98)&gt;=5,'[1]Outside Edges'!$P98="Yes"),"Yes","No")</f>
        <v>Yes</v>
      </c>
      <c r="LD99" s="244" t="str">
        <f>IF(AND((RIGHT($LD$3,2)-'[1]Miter Profiles'!$AC$317-'[1]Outside Edges'!$B98)&gt;=5,'[1]Outside Edges'!$P98="Yes"),"Yes","No")</f>
        <v>Yes</v>
      </c>
      <c r="LE99" s="113" t="str">
        <f>IF(AND((RIGHT($LE$3,2)-'[1]Miter Profiles'!$AC$318-'[1]Outside Edges'!$B98)&gt;=5,'[1]Outside Edges'!$P98="Yes"),"Yes","No")</f>
        <v>Yes</v>
      </c>
      <c r="LF99" s="10" t="str">
        <f>IF(AND((RIGHT($LF$3,2)-'[1]Miter Profiles'!$AC$319-'[1]Outside Edges'!$B98)&gt;=5,'[1]Outside Edges'!$P98="Yes"),"Yes","No")</f>
        <v>Yes</v>
      </c>
      <c r="LG99" s="113" t="str">
        <f>IF(AND((RIGHT($LG$3,2)-'[1]Miter Profiles'!$AC$320-'[1]Outside Edges'!$B98)&gt;=5,'[1]Outside Edges'!$P98="Yes"),"Yes","No")</f>
        <v>Yes</v>
      </c>
      <c r="LH99" s="90" t="str">
        <f>IF(AND((RIGHT($LH$3,2)-'[1]Miter Profiles'!$AC$321-'[1]Outside Edges'!$B98)&gt;=5,'[1]Outside Edges'!$P98="Yes"),"Yes","No")</f>
        <v>Yes</v>
      </c>
      <c r="LI99" s="236" t="str">
        <f>IF(AND((RIGHT($LI$3,2)-'[1]Miter Profiles'!$AC$322-'[1]Outside Edges'!$B98)&gt;=5,'[1]Outside Edges'!$P98="Yes"),"Yes","No")</f>
        <v>Yes</v>
      </c>
      <c r="LJ99" s="237" t="str">
        <f>IF(AND((RIGHT($LJ$3,2)-'[1]Miter Profiles'!$AC$323-'[1]Outside Edges'!$B98)&gt;=5,'[1]Outside Edges'!$P98="Yes"),"Yes","No")</f>
        <v>Yes</v>
      </c>
      <c r="LK99" s="238" t="str">
        <f>IF(AND((RIGHT($LK$3,2)-'[1]Miter Profiles'!$AC$324-'[1]Outside Edges'!$B98)&gt;=5,'[1]Outside Edges'!$P98="Yes"),"Yes","No")</f>
        <v>Yes</v>
      </c>
      <c r="LL99" s="129" t="str">
        <f>IF(AND((RIGHT($LL$3,2)-'[1]Miter Profiles'!$AC$325-'[1]Outside Edges'!$B98)&gt;=5,'[1]Outside Edges'!$P98="Yes"),"Yes","No")</f>
        <v>Yes</v>
      </c>
      <c r="LM99" s="113" t="str">
        <f>IF(AND((RIGHT($LM$3,2)-'[1]Miter Profiles'!$AC$326-'[1]Outside Edges'!$B98)&gt;=5,'[1]Outside Edges'!$P98="Yes"),"Yes","No")</f>
        <v>Yes</v>
      </c>
      <c r="LN99" s="90" t="str">
        <f>IF(AND((RIGHT($LN$3,2)-'[1]Miter Profiles'!$AC$327-'[1]Outside Edges'!$B98)&gt;=5,'[1]Outside Edges'!$P98="Yes"),"Yes","No")</f>
        <v>Yes</v>
      </c>
      <c r="LO99" s="236" t="str">
        <f>IF(AND((RIGHT($LO$3,2)-'[1]Miter Profiles'!$AC$328-'[1]Outside Edges'!$B98)&gt;=5,'[1]Outside Edges'!$P98="Yes"),"Yes","No")</f>
        <v>Yes</v>
      </c>
      <c r="LP99" s="237" t="str">
        <f>IF(AND((RIGHT($LP$3,2)-'[1]Miter Profiles'!$AC$329-'[1]Outside Edges'!$B98)&gt;=5,'[1]Outside Edges'!$P98="Yes"),"Yes","No")</f>
        <v>Yes</v>
      </c>
      <c r="LQ99" s="238" t="str">
        <f>IF(AND((RIGHT($LQ$3,2)-'[1]Miter Profiles'!$AC$330-'[1]Outside Edges'!$B98)&gt;=5,'[1]Outside Edges'!$P98="Yes"),"Yes","No")</f>
        <v>Yes</v>
      </c>
      <c r="LR99" s="129" t="str">
        <f>IF(AND((RIGHT($LR$3,2)-'[1]Miter Profiles'!$AC$331-'[1]Outside Edges'!$B98)&gt;=5,'[1]Outside Edges'!$P98="Yes"),"Yes","No")</f>
        <v>Yes</v>
      </c>
      <c r="LS99" s="113" t="str">
        <f>IF(AND((RIGHT($LS$3,2)-'[1]Miter Profiles'!$AC$332-'[1]Outside Edges'!$B98)&gt;=5,'[1]Outside Edges'!$P98="Yes"),"Yes","No")</f>
        <v>Yes</v>
      </c>
      <c r="LT99" s="90" t="str">
        <f>IF(AND((RIGHT($LT$3,2)-'[1]Miter Profiles'!$AC$333-'[1]Outside Edges'!$B98)&gt;=5,'[1]Outside Edges'!$P98="Yes"),"Yes","No")</f>
        <v>Yes</v>
      </c>
    </row>
    <row r="100" spans="1:332" ht="15.75" customHeight="1" thickBot="1" x14ac:dyDescent="0.3">
      <c r="A100" s="8" t="str">
        <f>IF('[1]Outside Edges'!$A99&lt;&gt;"",'[1]Outside Edges'!$A99,"")</f>
        <v>D97</v>
      </c>
      <c r="B100" s="10" t="str">
        <f>IF(AND((RIGHT($B$3,2)-'[1]Miter Profiles'!$AC$3-'[1]Outside Edges'!$B99)&gt;=5,'[1]Outside Edges'!$P99="Yes"),"Yes","No")</f>
        <v>Yes</v>
      </c>
      <c r="C100" s="10" t="str">
        <f>IF(AND((RIGHT($C$3,2)-'[1]Miter Profiles'!$AC$4-'[1]Outside Edges'!$B99)&gt;=5,'[1]Outside Edges'!$P99="Yes"),"Yes","No")</f>
        <v>Yes</v>
      </c>
      <c r="D100" s="85" t="str">
        <f>IF(AND((RIGHT($D$3,2)-'[1]Miter Profiles'!$AC$5-'[1]Outside Edges'!$B99)&gt;=5,'[1]Outside Edges'!$P99="Yes"),"Yes","No")</f>
        <v>Yes</v>
      </c>
      <c r="E100" s="86" t="str">
        <f>IF(AND((RIGHT($E$3,2)-'[1]Miter Profiles'!$AC$6-'[1]Outside Edges'!$B99)&gt;=5,'[1]Outside Edges'!$P99="Yes"),"Yes","No")</f>
        <v>Yes</v>
      </c>
      <c r="F100" s="11" t="str">
        <f>IF(AND((RIGHT($F$3,2)-'[1]Miter Profiles'!$AC$7-'[1]Outside Edges'!$B99)&gt;=5,'[1]Outside Edges'!$P99="Yes"),"Yes","No")</f>
        <v>Yes</v>
      </c>
      <c r="G100" s="87" t="str">
        <f>IF(AND((RIGHT($G$3,2)-'[1]Miter Profiles'!$AC$8-'[1]Outside Edges'!$B99)&gt;=5,'[1]Outside Edges'!$P99="Yes"),"Yes","No")</f>
        <v>Yes</v>
      </c>
      <c r="H100" s="10" t="str">
        <f>IF(AND((RIGHT($H$3,2)-'[1]Miter Profiles'!$AC$9-'[1]Outside Edges'!$B99)&gt;=5,'[1]Outside Edges'!$P99="Yes"),"Yes","No")</f>
        <v>Yes</v>
      </c>
      <c r="I100" s="10" t="str">
        <f>IF(AND((RIGHT($I$3,2)-'[1]Miter Profiles'!$AC$10-'[1]Outside Edges'!$B99)&gt;=5,'[1]Outside Edges'!$P99="Yes"),"Yes","No")</f>
        <v>Yes</v>
      </c>
      <c r="J100" s="85" t="str">
        <f>IF(AND((RIGHT($J$3,2)-'[1]Miter Profiles'!$AC$11-'[1]Outside Edges'!$B99)&gt;=5,'[1]Outside Edges'!$P99="Yes"),"Yes","No")</f>
        <v>Yes</v>
      </c>
      <c r="K100" s="86" t="str">
        <f>IF(AND((RIGHT($K$3,2)-'[1]Miter Profiles'!$AC$12-'[1]Outside Edges'!$B99)&gt;=5,'[1]Outside Edges'!$P99="Yes"),"Yes","No")</f>
        <v>Yes</v>
      </c>
      <c r="L100" s="11" t="str">
        <f>IF(AND((RIGHT($L$3,2)-'[1]Miter Profiles'!$AC$13-'[1]Outside Edges'!$B99)&gt;=5,'[1]Outside Edges'!$P99="Yes"),"Yes","No")</f>
        <v>Yes</v>
      </c>
      <c r="M100" s="87" t="str">
        <f>IF(AND((RIGHT($M$3,2)-'[1]Miter Profiles'!$AC$14-'[1]Outside Edges'!$B99)&gt;=5,'[1]Outside Edges'!$P99="Yes"),"Yes","No")</f>
        <v>Yes</v>
      </c>
      <c r="N100" s="10" t="str">
        <f>IF(AND((RIGHT($N$3,2)-'[1]Miter Profiles'!$AC$15-'[1]Outside Edges'!$B99)&gt;=4,'[1]Outside Edges'!$P99="Yes"),"Yes","No")</f>
        <v>Yes</v>
      </c>
      <c r="O100" s="10" t="str">
        <f>IF(AND((RIGHT($O$3,2)-'[1]Miter Profiles'!$AC$16-'[1]Outside Edges'!$B99)&gt;=5,'[1]Outside Edges'!$P99="Yes"),"Yes","No")</f>
        <v>Yes</v>
      </c>
      <c r="P100" s="85" t="str">
        <f>IF(AND((RIGHT($P$3,2)-'[1]Miter Profiles'!$AC$17-'[1]Outside Edges'!$B99)&gt;=5,'[1]Outside Edges'!$P99="Yes"),"Yes","No")</f>
        <v>Yes</v>
      </c>
      <c r="Q100" s="86" t="str">
        <f>IF(AND((RIGHT($Q$3,2)-'[1]Miter Profiles'!$AC$18-'[1]Outside Edges'!$B99)&gt;=5,'[1]Outside Edges'!$P99="Yes"),"Yes","No")</f>
        <v>Yes</v>
      </c>
      <c r="R100" s="11" t="str">
        <f>IF(AND((RIGHT($R$3,2)-'[1]Miter Profiles'!$AC$19-'[1]Outside Edges'!$B99)&gt;=5,'[1]Outside Edges'!$P99="Yes"),"Yes","No")</f>
        <v>Yes</v>
      </c>
      <c r="S100" s="87" t="str">
        <f>IF(AND((RIGHT($S$3,2)-'[1]Miter Profiles'!$AC$20-'[1]Outside Edges'!$B99)&gt;=5,'[1]Outside Edges'!$P99="Yes"),"Yes","No")</f>
        <v>Yes</v>
      </c>
      <c r="T100" s="10" t="str">
        <f>IF(AND((RIGHT($T$3,2)-'[1]Miter Profiles'!$AC$21-'[1]Outside Edges'!$B99)&gt;=5,'[1]Outside Edges'!$P99="Yes"),"Yes","No")</f>
        <v>Yes</v>
      </c>
      <c r="U100" s="10" t="str">
        <f>IF(AND((RIGHT($U$3,2)-'[1]Miter Profiles'!$AC$22-'[1]Outside Edges'!$B99)&gt;=5,'[1]Outside Edges'!$P99="Yes"),"Yes","No")</f>
        <v>Yes</v>
      </c>
      <c r="V100" s="85" t="str">
        <f>IF(AND((RIGHT($V$3,2)-'[1]Miter Profiles'!$AC$23-'[1]Outside Edges'!$B99)&gt;=5,'[1]Outside Edges'!$P99="Yes"),"Yes","No")</f>
        <v>Yes</v>
      </c>
      <c r="W100" s="86" t="str">
        <f>IF(AND((RIGHT($W$3,2)-'[1]Miter Profiles'!$AC$24-'[1]Outside Edges'!$B99)&gt;=5,'[1]Outside Edges'!$P99="Yes"),"Yes","No")</f>
        <v>No</v>
      </c>
      <c r="X100" s="11" t="str">
        <f>IF(AND((RIGHT($X$3,2)-'[1]Miter Profiles'!$AC$25-'[1]Outside Edges'!$B99)&gt;=5,'[1]Outside Edges'!$P99="Yes"),"Yes","No")</f>
        <v>Yes</v>
      </c>
      <c r="Y100" s="87" t="str">
        <f>IF(AND((RIGHT($Y$3,2)-'[1]Miter Profiles'!$AC$26-'[1]Outside Edges'!$B99)&gt;=5,'[1]Outside Edges'!$P99="Yes"),"Yes","No")</f>
        <v>Yes</v>
      </c>
      <c r="Z100" s="10" t="str">
        <f>IF(AND((RIGHT($Z$3,2)-'[1]Miter Profiles'!$AC$27-'[1]Outside Edges'!$B99)&gt;=5,'[1]Outside Edges'!$P99="Yes"),"Yes","No")</f>
        <v>Yes</v>
      </c>
      <c r="AA100" s="10" t="str">
        <f>IF(AND((RIGHT($AA$3,2)-'[1]Miter Profiles'!$AC$28-'[1]Outside Edges'!$B99)&gt;=5,'[1]Outside Edges'!$P99="Yes"),"Yes","No")</f>
        <v>Yes</v>
      </c>
      <c r="AB100" s="85" t="str">
        <f>IF(AND((RIGHT($AB$3,2)-'[1]Miter Profiles'!$AC$29-'[1]Outside Edges'!$B99)&gt;=5,'[1]Outside Edges'!$P99="Yes"),"Yes","No")</f>
        <v>Yes</v>
      </c>
      <c r="AC100" s="86" t="str">
        <f>IF(AND((RIGHT($AC$3,2)-'[1]Miter Profiles'!$AC$30-'[1]Outside Edges'!$B99)&gt;=5,'[1]Outside Edges'!$P99="Yes"),"Yes","No")</f>
        <v>Yes</v>
      </c>
      <c r="AD100" s="11" t="str">
        <f>IF(AND((RIGHT($AD$3,2)-'[1]Miter Profiles'!$AC$31-'[1]Outside Edges'!$B99)&gt;=5,'[1]Outside Edges'!$P99="Yes"),"Yes","No")</f>
        <v>Yes</v>
      </c>
      <c r="AE100" s="87" t="str">
        <f>IF(AND((RIGHT($AE$3,2)-'[1]Miter Profiles'!$AC$32-'[1]Outside Edges'!$B99)&gt;=5,'[1]Outside Edges'!$P99="Yes"),"Yes","No")</f>
        <v>Yes</v>
      </c>
      <c r="AF100" s="10" t="str">
        <f>IF(AND((RIGHT($AF$3,2)-'[1]Miter Profiles'!$AC$33-'[1]Outside Edges'!$B99)&gt;=5,'[1]Outside Edges'!$P99="Yes"),"Yes","No")</f>
        <v>Yes</v>
      </c>
      <c r="AG100" s="10" t="str">
        <f>IF(AND((RIGHT($AG$3,2)-'[1]Miter Profiles'!$AC$34-'[1]Outside Edges'!$B99)&gt;=5,'[1]Outside Edges'!$P99="Yes"),"Yes","No")</f>
        <v>Yes</v>
      </c>
      <c r="AH100" s="85" t="str">
        <f>IF(AND((RIGHT($AH$3,2)-'[1]Miter Profiles'!$AC$35-'[1]Outside Edges'!$B99)&gt;=5,'[1]Outside Edges'!$P99="Yes"),"Yes","No")</f>
        <v>Yes</v>
      </c>
      <c r="AI100" s="86" t="str">
        <f>IF(AND((RIGHT($AI$3,2)-'[1]Miter Profiles'!$AC$36-'[1]Outside Edges'!$B99)&gt;=5,'[1]Outside Edges'!$P99="Yes"),"Yes","No")</f>
        <v>Yes</v>
      </c>
      <c r="AJ100" s="11" t="str">
        <f>IF(AND((RIGHT($AJ$3,2)-'[1]Miter Profiles'!$AC$37-'[1]Outside Edges'!$B99)&gt;=5,'[1]Outside Edges'!$P99="Yes"),"Yes","No")</f>
        <v>Yes</v>
      </c>
      <c r="AK100" s="87" t="str">
        <f>IF(AND((RIGHT($AK$3,2)-'[1]Miter Profiles'!$AC$38-'[1]Outside Edges'!$B99)&gt;=5,'[1]Outside Edges'!$P99="Yes"),"Yes","No")</f>
        <v>Yes</v>
      </c>
      <c r="AL100" s="10" t="str">
        <f>IF(AND((RIGHT($AL$3,2)-'[1]Miter Profiles'!$AC$39-'[1]Outside Edges'!$B99)&gt;=5,'[1]Outside Edges'!$P99="Yes"),"Yes","No")</f>
        <v>Yes</v>
      </c>
      <c r="AM100" s="10" t="str">
        <f>IF(AND((RIGHT($AM$3,2)-'[1]Miter Profiles'!$AC$40-'[1]Outside Edges'!$B99)&gt;=5,'[1]Outside Edges'!$P99="Yes"),"Yes","No")</f>
        <v>Yes</v>
      </c>
      <c r="AN100" s="85" t="str">
        <f>IF(AND((RIGHT($AN$3,2)-'[1]Miter Profiles'!$AC$41-'[1]Outside Edges'!$B99)&gt;=5,'[1]Outside Edges'!$P99="Yes"),"Yes","No")</f>
        <v>Yes</v>
      </c>
      <c r="AO100" s="86" t="str">
        <f>IF(AND((RIGHT($AO$3,2)-'[1]Miter Profiles'!$AC$42-'[1]Outside Edges'!$B99)&gt;=5,'[1]Outside Edges'!$P99="Yes"),"Yes","No")</f>
        <v>Yes</v>
      </c>
      <c r="AP100" s="11" t="str">
        <f>IF(AND((RIGHT($AP$3,2)-'[1]Miter Profiles'!$AC$43-'[1]Outside Edges'!$B99)&gt;=5,'[1]Outside Edges'!$P99="Yes"),"Yes","No")</f>
        <v>Yes</v>
      </c>
      <c r="AQ100" s="87" t="str">
        <f>IF(AND((RIGHT($AQ$3,2)-'[1]Miter Profiles'!$AC$44-'[1]Outside Edges'!$B99)&gt;=5,'[1]Outside Edges'!$P99="Yes"),"Yes","No")</f>
        <v>Yes</v>
      </c>
      <c r="AR100" s="10" t="str">
        <f>IF(AND((RIGHT($AR$3,2)-'[1]Miter Profiles'!$AC$45-'[1]Outside Edges'!$B99)&gt;=5,'[1]Outside Edges'!$P99="Yes"),"Yes","No")</f>
        <v>Yes</v>
      </c>
      <c r="AS100" s="10" t="str">
        <f>IF(AND((RIGHT($AS$3,2)-'[1]Miter Profiles'!$AC$46-'[1]Outside Edges'!$B99)&gt;=5,'[1]Outside Edges'!$P99="Yes"),"Yes","No")</f>
        <v>Yes</v>
      </c>
      <c r="AT100" s="85" t="str">
        <f>IF(AND((RIGHT($AT$3,2)-'[1]Miter Profiles'!$AC$47-'[1]Outside Edges'!$B99)&gt;=5,'[1]Outside Edges'!$P99="Yes"),"Yes","No")</f>
        <v>Yes</v>
      </c>
      <c r="AU100" s="86" t="str">
        <f>IF(AND((RIGHT($AU$3,2)-'[1]Miter Profiles'!$AC$48-'[1]Outside Edges'!$B99)&gt;=5,'[1]Outside Edges'!$P99="Yes"),"Yes","No")</f>
        <v>Yes</v>
      </c>
      <c r="AV100" s="11" t="str">
        <f>IF(AND((RIGHT($AV$3,2)-'[1]Miter Profiles'!$AC$49-'[1]Outside Edges'!$B99)&gt;=5,'[1]Outside Edges'!$P99="Yes"),"Yes","No")</f>
        <v>Yes</v>
      </c>
      <c r="AW100" s="87" t="str">
        <f>IF(AND((RIGHT($AW$3,2)-'[1]Miter Profiles'!$AC$50-'[1]Outside Edges'!$B99)&gt;=5,'[1]Outside Edges'!$P99="Yes"),"Yes","No")</f>
        <v>Yes</v>
      </c>
      <c r="AX100" s="10" t="str">
        <f>IF(AND((RIGHT($AX$3,2)-'[1]Miter Profiles'!$AC$51-'[1]Outside Edges'!$B99)&gt;=5,'[1]Outside Edges'!$P99="Yes"),"Yes","No")</f>
        <v>Yes</v>
      </c>
      <c r="AY100" s="10" t="str">
        <f>IF(AND((RIGHT($AY$3,2)-'[1]Miter Profiles'!$AC$52-'[1]Outside Edges'!$B99)&gt;=5,'[1]Outside Edges'!$P99="Yes"),"Yes","No")</f>
        <v>Yes</v>
      </c>
      <c r="AZ100" s="85" t="str">
        <f>IF(AND((RIGHT($AZ$3,2)-'[1]Miter Profiles'!$AC$53-'[1]Outside Edges'!$B99)&gt;=5,'[1]Outside Edges'!$P99="Yes"),"Yes","No")</f>
        <v>Yes</v>
      </c>
      <c r="BA100" s="86" t="str">
        <f>IF(AND((RIGHT($BA$3,2)-'[1]Miter Profiles'!$AC$54-'[1]Outside Edges'!$B99)&gt;=5,'[1]Outside Edges'!$P99="Yes"),"Yes","No")</f>
        <v>Yes</v>
      </c>
      <c r="BB100" s="11" t="str">
        <f>IF(AND((RIGHT($BB$3,2)-'[1]Miter Profiles'!$AC$55-'[1]Outside Edges'!$B99)&gt;=5,'[1]Outside Edges'!$P99="Yes"),"Yes","No")</f>
        <v>Yes</v>
      </c>
      <c r="BC100" s="87" t="str">
        <f>IF(AND((RIGHT($BC$3,2)-'[1]Miter Profiles'!$AC$56-'[1]Outside Edges'!$B99)&gt;=5,'[1]Outside Edges'!$P99="Yes"),"Yes","No")</f>
        <v>Yes</v>
      </c>
      <c r="BD100" s="10" t="str">
        <f>IF(AND((RIGHT($BD$3,2)-'[1]Miter Profiles'!$AC$57-'[1]Outside Edges'!$B99)&gt;=5,'[1]Outside Edges'!$P99="Yes"),"Yes","No")</f>
        <v>Yes</v>
      </c>
      <c r="BE100" s="10" t="str">
        <f>IF(AND((RIGHT($BE$3,2)-'[1]Miter Profiles'!$AC$58-'[1]Outside Edges'!$B99)&gt;=5,'[1]Outside Edges'!$P99="Yes"),"Yes","No")</f>
        <v>Yes</v>
      </c>
      <c r="BF100" s="85" t="str">
        <f>IF(AND((RIGHT($BF$3,2)-'[1]Miter Profiles'!$AC$59-'[1]Outside Edges'!$B99)&gt;=5,'[1]Outside Edges'!$P99="Yes"),"Yes","No")</f>
        <v>Yes</v>
      </c>
      <c r="BG100" s="86" t="str">
        <f>IF(AND((RIGHT($BG$3,2)-'[1]Miter Profiles'!$AC$60-'[1]Outside Edges'!$B99)&gt;=5,'[1]Outside Edges'!$P99="Yes"),"Yes","No")</f>
        <v>Yes</v>
      </c>
      <c r="BH100" s="11" t="str">
        <f>IF(AND((RIGHT($BH$3,2)-'[1]Miter Profiles'!$AC$61-'[1]Outside Edges'!$B99)&gt;=5,'[1]Outside Edges'!$P99="Yes"),"Yes","No")</f>
        <v>Yes</v>
      </c>
      <c r="BI100" s="87" t="str">
        <f>IF(AND((RIGHT($BI$3,2)-'[1]Miter Profiles'!$AC$62-'[1]Outside Edges'!$B99)&gt;=5,'[1]Outside Edges'!$P99="Yes"),"Yes","No")</f>
        <v>Yes</v>
      </c>
      <c r="BJ100" s="10" t="str">
        <f>IF(AND((RIGHT($BJ$3,2)-'[1]Miter Profiles'!$AC$63-'[1]Outside Edges'!$B99)&gt;=5,'[1]Outside Edges'!$P99="Yes"),"Yes","No")</f>
        <v>Yes</v>
      </c>
      <c r="BK100" s="10" t="str">
        <f>IF(AND((RIGHT($BK$3,2)-'[1]Miter Profiles'!$AC$64-'[1]Outside Edges'!$B99)&gt;=5,'[1]Outside Edges'!$P99="Yes"),"Yes","No")</f>
        <v>Yes</v>
      </c>
      <c r="BL100" s="85" t="str">
        <f>IF(AND((RIGHT($BL$3,2)-'[1]Miter Profiles'!$AC$65-'[1]Outside Edges'!$B99)&gt;=5,'[1]Outside Edges'!$P99="Yes"),"Yes","No")</f>
        <v>Yes</v>
      </c>
      <c r="BM100" s="86" t="str">
        <f>IF(AND((RIGHT($BM$3,2)-'[1]Miter Profiles'!$AC$66-'[1]Outside Edges'!$B99)&gt;=5,'[1]Outside Edges'!$P99="Yes"),"Yes","No")</f>
        <v>Yes</v>
      </c>
      <c r="BN100" s="11" t="str">
        <f>IF(AND((RIGHT($BN$3,2)-'[1]Miter Profiles'!$AC$67-'[1]Outside Edges'!$B99)&gt;=5,'[1]Outside Edges'!$P99="Yes"),"Yes","No")</f>
        <v>Yes</v>
      </c>
      <c r="BO100" s="87" t="str">
        <f>IF(AND((RIGHT($BO$3,2)-'[1]Miter Profiles'!$AC$68-'[1]Outside Edges'!$B99)&gt;=5,'[1]Outside Edges'!$P99="Yes"),"Yes","No")</f>
        <v>Yes</v>
      </c>
      <c r="BP100" s="10" t="str">
        <f>IF(AND((RIGHT($BP$3,2)-'[1]Miter Profiles'!$AC$69-'[1]Outside Edges'!$B99)&gt;=5,'[1]Outside Edges'!$P99="Yes"),"Yes","No")</f>
        <v>Yes</v>
      </c>
      <c r="BQ100" s="10" t="str">
        <f>IF(AND((RIGHT($BQ$3,2)-'[1]Miter Profiles'!$AC$70-'[1]Outside Edges'!$B99)&gt;=5,'[1]Outside Edges'!$P99="Yes"),"Yes","No")</f>
        <v>Yes</v>
      </c>
      <c r="BR100" s="85" t="str">
        <f>IF(AND((RIGHT($BR$3,2)-'[1]Miter Profiles'!$AC$71-'[1]Outside Edges'!$B99)&gt;=5,'[1]Outside Edges'!$P99="Yes"),"Yes","No")</f>
        <v>Yes</v>
      </c>
      <c r="BS100" s="86" t="str">
        <f>IF(AND((RIGHT($BS$3,2)-'[1]Miter Profiles'!$AC$72-'[1]Outside Edges'!$B99)&gt;=5,'[1]Outside Edges'!$P99="Yes"),"Yes","No")</f>
        <v>Yes</v>
      </c>
      <c r="BT100" s="11" t="str">
        <f>IF(AND((RIGHT($BT$3,2)-'[1]Miter Profiles'!$AC$73-'[1]Outside Edges'!$B99)&gt;=5,'[1]Outside Edges'!$P99="Yes"),"Yes","No")</f>
        <v>Yes</v>
      </c>
      <c r="BU100" s="87" t="str">
        <f>IF(AND((RIGHT($BU$3,2)-'[1]Miter Profiles'!$AC$74-'[1]Outside Edges'!$B99)&gt;=5,'[1]Outside Edges'!$P99="Yes"),"Yes","No")</f>
        <v>Yes</v>
      </c>
      <c r="BV100" s="10" t="str">
        <f>IF(AND((RIGHT($BV$3,2)-'[1]Miter Profiles'!$AC$75-'[1]Outside Edges'!$B99)&gt;=5,'[1]Outside Edges'!$P99="Yes"),"Yes","No")</f>
        <v>Yes</v>
      </c>
      <c r="BW100" s="10" t="str">
        <f>IF(AND((RIGHT($BW$3,2)-'[1]Miter Profiles'!$AC$76-'[1]Outside Edges'!$B99)&gt;=5,'[1]Outside Edges'!$P99="Yes"),"Yes","No")</f>
        <v>Yes</v>
      </c>
      <c r="BX100" s="85" t="str">
        <f>IF(AND((RIGHT($BX$3,2)-'[1]Miter Profiles'!$AC$77-'[1]Outside Edges'!$B99)&gt;=5,'[1]Outside Edges'!$P99="Yes"),"Yes","No")</f>
        <v>Yes</v>
      </c>
      <c r="BY100" s="86" t="str">
        <f>IF(AND((RIGHT($BY$3,2)-'[1]Miter Profiles'!$AC$78-'[1]Outside Edges'!$B99)&gt;=5,'[1]Outside Edges'!$P99="Yes"),"Yes","No")</f>
        <v>Yes</v>
      </c>
      <c r="BZ100" s="11" t="str">
        <f>IF(AND((RIGHT($BZ$3,2)-'[1]Miter Profiles'!$AC$79-'[1]Outside Edges'!$B99)&gt;=5,'[1]Outside Edges'!$P99="Yes"),"Yes","No")</f>
        <v>Yes</v>
      </c>
      <c r="CA100" s="87" t="str">
        <f>IF(AND((RIGHT($CA$3,2)-'[1]Miter Profiles'!$AC$80-'[1]Outside Edges'!$B99)&gt;=5,'[1]Outside Edges'!$P99="Yes"),"Yes","No")</f>
        <v>Yes</v>
      </c>
      <c r="CB100" s="10" t="str">
        <f>IF(AND((RIGHT($CB$3,2)-'[1]Miter Profiles'!$AC$81-'[1]Outside Edges'!$B99)&gt;=5,'[1]Outside Edges'!$P99="Yes"),"Yes","No")</f>
        <v>Yes</v>
      </c>
      <c r="CC100" s="10" t="str">
        <f>IF(AND((RIGHT($CC$3,2)-'[1]Miter Profiles'!$AC$82-'[1]Outside Edges'!$B99)&gt;=5,'[1]Outside Edges'!$P99="Yes"),"Yes","No")</f>
        <v>Yes</v>
      </c>
      <c r="CD100" s="85" t="str">
        <f>IF(AND((RIGHT($CD$3,2)-'[1]Miter Profiles'!$AC$83-'[1]Outside Edges'!$B99)&gt;=5,'[1]Outside Edges'!$P99="Yes"),"Yes","No")</f>
        <v>Yes</v>
      </c>
      <c r="CE100" s="86" t="str">
        <f>IF(AND((RIGHT($CE$3,2)-'[1]Miter Profiles'!$AC$84-'[1]Outside Edges'!$B99)&gt;=5,'[1]Outside Edges'!$P99="Yes"),"Yes","No")</f>
        <v>Yes</v>
      </c>
      <c r="CF100" s="11" t="str">
        <f>IF(AND((RIGHT($CF$3,2)-'[1]Miter Profiles'!$AC$85-'[1]Outside Edges'!$B99)&gt;=5,'[1]Outside Edges'!$P99="Yes"),"Yes","No")</f>
        <v>Yes</v>
      </c>
      <c r="CG100" s="87" t="str">
        <f>IF(AND((RIGHT($CG$3,2)-'[1]Miter Profiles'!$AC$86-'[1]Outside Edges'!$B99)&gt;=5,'[1]Outside Edges'!$P99="Yes"),"Yes","No")</f>
        <v>Yes</v>
      </c>
      <c r="CH100" s="10" t="str">
        <f>IF(AND((RIGHT($CH$3,2)-'[1]Miter Profiles'!$AC$87-'[1]Outside Edges'!$B99)&gt;=5,'[1]Outside Edges'!$P99="Yes"),"Yes","No")</f>
        <v>Yes</v>
      </c>
      <c r="CI100" s="10" t="str">
        <f>IF(AND((RIGHT($CI$3,2)-'[1]Miter Profiles'!$AC$88-'[1]Outside Edges'!$B99)&gt;=5,'[1]Outside Edges'!$P99="Yes"),"Yes","No")</f>
        <v>Yes</v>
      </c>
      <c r="CJ100" s="85" t="str">
        <f>IF(AND((RIGHT($CJ$3,2)-'[1]Miter Profiles'!$AC$89-'[1]Outside Edges'!$B99)&gt;=5,'[1]Outside Edges'!$P99="Yes"),"Yes","No")</f>
        <v>Yes</v>
      </c>
      <c r="CK100" s="86" t="str">
        <f>IF(AND((RIGHT($CK$3,2)-'[1]Miter Profiles'!$AC$90-'[1]Outside Edges'!$B99)&gt;=5,'[1]Outside Edges'!$P99="Yes"),"Yes","No")</f>
        <v>Yes</v>
      </c>
      <c r="CL100" s="11" t="str">
        <f>IF(AND((RIGHT($CL$3,2)-'[1]Miter Profiles'!$AC$91-'[1]Outside Edges'!$B99)&gt;=5,'[1]Outside Edges'!$P99="Yes"),"Yes","No")</f>
        <v>Yes</v>
      </c>
      <c r="CM100" s="87" t="str">
        <f>IF(AND((RIGHT($CM$3,2)-'[1]Miter Profiles'!$AC$92-'[1]Outside Edges'!$B99)&gt;=5,'[1]Outside Edges'!$P99="Yes"),"Yes","No")</f>
        <v>Yes</v>
      </c>
      <c r="CN100" s="10" t="str">
        <f>IF(AND((RIGHT(CN$3,2)-'[1]Miter Profiles'!$AC$93-'[1]Outside Edges'!$B99)&gt;=5,'[1]Outside Edges'!$P99="Yes"),"Yes","No")</f>
        <v>Yes</v>
      </c>
      <c r="CO100" s="10" t="str">
        <f>IF(AND((RIGHT(CO$3,2)-'[1]Miter Profiles'!$AC$94-'[1]Outside Edges'!$B99)&gt;=5,'[1]Outside Edges'!$P99="Yes"),"Yes","No")</f>
        <v>Yes</v>
      </c>
      <c r="CP100" s="85" t="str">
        <f>IF(AND((RIGHT(CP$3,2)-'[1]Miter Profiles'!$AC$95-'[1]Outside Edges'!$B99)&gt;=5,'[1]Outside Edges'!$P99="Yes"),"Yes","No")</f>
        <v>Yes</v>
      </c>
      <c r="CQ100" s="86" t="str">
        <f>IF(AND((RIGHT(CQ$3,2)-'[1]Miter Profiles'!$AC$96-'[1]Outside Edges'!$B99)&gt;=5,'[1]Outside Edges'!$P99="Yes"),"Yes","No")</f>
        <v>Yes</v>
      </c>
      <c r="CR100" s="11" t="str">
        <f>IF(AND((RIGHT(CR$3,2)-'[1]Miter Profiles'!$AC$97-'[1]Outside Edges'!$B99)&gt;=5,'[1]Outside Edges'!$P99="Yes"),"Yes","No")</f>
        <v>Yes</v>
      </c>
      <c r="CS100" s="87" t="str">
        <f>IF(AND((RIGHT(CS$3,2)-'[1]Miter Profiles'!$AC$98-'[1]Outside Edges'!$B99)&gt;=5,'[1]Outside Edges'!$P99="Yes"),"Yes","No")</f>
        <v>Yes</v>
      </c>
      <c r="CT100" s="10" t="str">
        <f>IF(AND((RIGHT($CT$3,2)-'[1]Miter Profiles'!$AC$99-'[1]Outside Edges'!$B99)&gt;=5,'[1]Outside Edges'!$P99="Yes"),"Yes","No")</f>
        <v>Yes</v>
      </c>
      <c r="CU100" s="10" t="str">
        <f>IF(AND((RIGHT($CU$3,2)-'[1]Miter Profiles'!$AC$100-'[1]Outside Edges'!$B99)&gt;=5,'[1]Outside Edges'!$P99="Yes"),"Yes","No")</f>
        <v>Yes</v>
      </c>
      <c r="CV100" s="85" t="str">
        <f>IF(AND((RIGHT($CV$3,2)-'[1]Miter Profiles'!$AC$101-'[1]Outside Edges'!$B99)&gt;=5,'[1]Outside Edges'!$P99="Yes"),"Yes","No")</f>
        <v>Yes</v>
      </c>
      <c r="CW100" s="86" t="str">
        <f>IF(AND((RIGHT($CW$3,2)-'[1]Miter Profiles'!$AC$102-'[1]Outside Edges'!$B99)&gt;=5,'[1]Outside Edges'!$P99="Yes"),"Yes","No")</f>
        <v>Yes</v>
      </c>
      <c r="CX100" s="11" t="str">
        <f>IF(AND((RIGHT($CX$3,2)-'[1]Miter Profiles'!$AC$103-'[1]Outside Edges'!$B99)&gt;=5,'[1]Outside Edges'!$P99="Yes"),"Yes","No")</f>
        <v>Yes</v>
      </c>
      <c r="CY100" s="87" t="str">
        <f>IF(AND((RIGHT($CY$3,2)-'[1]Miter Profiles'!$AC$104-'[1]Outside Edges'!$B99)&gt;=5,'[1]Outside Edges'!$P99="Yes"),"Yes","No")</f>
        <v>Yes</v>
      </c>
      <c r="CZ100" s="10" t="str">
        <f>IF(AND((RIGHT($CZ$3,2)-'[1]Miter Profiles'!$AC$105-'[1]Outside Edges'!$B99)&gt;=5,'[1]Outside Edges'!$P99="Yes"),"Yes","No")</f>
        <v>Yes</v>
      </c>
      <c r="DA100" s="10" t="str">
        <f>IF(AND((RIGHT($DA$3,2)-'[1]Miter Profiles'!$AC$106-'[1]Outside Edges'!$B99)&gt;=5,'[1]Outside Edges'!$P99="Yes"),"Yes","No")</f>
        <v>Yes</v>
      </c>
      <c r="DB100" s="85" t="str">
        <f>IF(AND((RIGHT($DB$3,2)-'[1]Miter Profiles'!$AC$107-'[1]Outside Edges'!$B99)&gt;=5,'[1]Outside Edges'!$P99="Yes"),"Yes","No")</f>
        <v>Yes</v>
      </c>
      <c r="DC100" s="86" t="str">
        <f>IF(AND((RIGHT($DC$3,2)-'[1]Miter Profiles'!$AC$108-'[1]Outside Edges'!$B99)&gt;=5,'[1]Outside Edges'!$P99="Yes"),"Yes","No")</f>
        <v>Yes</v>
      </c>
      <c r="DD100" s="11" t="str">
        <f>IF(AND((RIGHT($DD$3,2)-'[1]Miter Profiles'!$AC$109-'[1]Outside Edges'!$B99)&gt;=5,'[1]Outside Edges'!$P99="Yes"),"Yes","No")</f>
        <v>Yes</v>
      </c>
      <c r="DE100" s="87" t="str">
        <f>IF(AND((RIGHT($DE$3,2)-'[1]Miter Profiles'!$AC$110-'[1]Outside Edges'!$B99)&gt;=5,'[1]Outside Edges'!$P99="Yes"),"Yes","No")</f>
        <v>Yes</v>
      </c>
      <c r="DF100" s="10" t="str">
        <f>IF(AND((RIGHT($DF$3,2)-'[1]Miter Profiles'!$AC$111-'[1]Outside Edges'!$B99)&gt;=5,'[1]Outside Edges'!$P99="Yes"),"Yes","No")</f>
        <v>Yes</v>
      </c>
      <c r="DG100" s="10" t="str">
        <f>IF(AND((RIGHT($DG$3,2)-'[1]Miter Profiles'!$AC$112-'[1]Outside Edges'!$B99)&gt;=5,'[1]Outside Edges'!$P99="Yes"),"Yes","No")</f>
        <v>Yes</v>
      </c>
      <c r="DH100" s="85" t="str">
        <f>IF(AND((RIGHT($DH$3,2)-'[1]Miter Profiles'!$AC$113-'[1]Outside Edges'!$B99)&gt;=5,'[1]Outside Edges'!$P99="Yes"),"Yes","No")</f>
        <v>Yes</v>
      </c>
      <c r="DI100" s="86" t="str">
        <f>IF(AND((RIGHT($DI$3,2)-'[1]Miter Profiles'!$AC$114-'[1]Outside Edges'!$B99)&gt;=5,'[1]Outside Edges'!$P99="Yes"),"Yes","No")</f>
        <v>Yes</v>
      </c>
      <c r="DJ100" s="11" t="str">
        <f>IF(AND((RIGHT($DJ$3,2)-'[1]Miter Profiles'!$AC$115-'[1]Outside Edges'!$B99)&gt;=5,'[1]Outside Edges'!$P99="Yes"),"Yes","No")</f>
        <v>Yes</v>
      </c>
      <c r="DK100" s="87" t="str">
        <f>IF(AND((RIGHT($DK$3,2)-'[1]Miter Profiles'!$AC$116-'[1]Outside Edges'!$B99)&gt;=5,'[1]Outside Edges'!$P99="Yes"),"Yes","No")</f>
        <v>Yes</v>
      </c>
      <c r="DL100" s="10" t="str">
        <f>IF(AND((RIGHT($DL$3,2)-'[1]Miter Profiles'!$AC$117-'[1]Outside Edges'!$B99)&gt;=5,'[1]Outside Edges'!$P99="Yes"),"Yes","No")</f>
        <v>Yes</v>
      </c>
      <c r="DM100" s="10" t="str">
        <f>IF(AND((RIGHT($DM$3,2)-'[1]Miter Profiles'!$AC$118-'[1]Outside Edges'!$B99)&gt;=5,'[1]Outside Edges'!$P99="Yes"),"Yes","No")</f>
        <v>Yes</v>
      </c>
      <c r="DN100" s="85" t="str">
        <f>IF(AND((RIGHT($DN$3,2)-'[1]Miter Profiles'!$AC$119-'[1]Outside Edges'!$B99)&gt;=5,'[1]Outside Edges'!$P99="Yes"),"Yes","No")</f>
        <v>Yes</v>
      </c>
      <c r="DO100" s="86" t="str">
        <f>IF(AND((RIGHT($DO$3,2)-'[1]Miter Profiles'!$AC$120-'[1]Outside Edges'!$B99)&gt;=5,'[1]Outside Edges'!$P99="Yes"),"Yes","No")</f>
        <v>Yes</v>
      </c>
      <c r="DP100" s="11" t="str">
        <f>IF(AND((RIGHT($DP$3,2)-'[1]Miter Profiles'!$AC$121-'[1]Outside Edges'!$B99)&gt;=5,'[1]Outside Edges'!$P99="Yes"),"Yes","No")</f>
        <v>Yes</v>
      </c>
      <c r="DQ100" s="87" t="str">
        <f>IF(AND((RIGHT($DQ$3,2)-'[1]Miter Profiles'!$AC$122-'[1]Outside Edges'!$B99)&gt;=5,'[1]Outside Edges'!$P99="Yes"),"Yes","No")</f>
        <v>Yes</v>
      </c>
      <c r="DR100" s="10" t="str">
        <f>IF(AND((RIGHT($DR$3,2)-'[1]Miter Profiles'!$AC$123-'[1]Outside Edges'!$B99)&gt;=5,'[1]Outside Edges'!$P99="Yes"),"Yes","No")</f>
        <v>Yes</v>
      </c>
      <c r="DS100" s="10" t="str">
        <f>IF(AND((RIGHT($DS$3,2)-'[1]Miter Profiles'!$AC$124-'[1]Outside Edges'!$B99)&gt;=5,'[1]Outside Edges'!$P99="Yes"),"Yes","No")</f>
        <v>Yes</v>
      </c>
      <c r="DT100" s="85" t="str">
        <f>IF(AND((RIGHT($DT$3,2)-'[1]Miter Profiles'!$AC$125-'[1]Outside Edges'!$B99)&gt;=5,'[1]Outside Edges'!$P99="Yes"),"Yes","No")</f>
        <v>Yes</v>
      </c>
      <c r="DU100" s="86" t="str">
        <f>IF(AND((RIGHT($DU$3,2)-'[1]Miter Profiles'!$AC$126-'[1]Outside Edges'!$B99)&gt;=5,'[1]Outside Edges'!$P99="Yes"),"Yes","No")</f>
        <v>Yes</v>
      </c>
      <c r="DV100" s="11" t="str">
        <f>IF(AND((RIGHT($DV$3,2)-'[1]Miter Profiles'!$AC$127-'[1]Outside Edges'!$B99)&gt;=5,'[1]Outside Edges'!$P99="Yes"),"Yes","No")</f>
        <v>Yes</v>
      </c>
      <c r="DW100" s="87" t="str">
        <f>IF(AND((RIGHT($DW$3,2)-'[1]Miter Profiles'!$AC$128-'[1]Outside Edges'!$B99)&gt;=5,'[1]Outside Edges'!$P99="Yes"),"Yes","No")</f>
        <v>Yes</v>
      </c>
      <c r="DX100" s="10" t="str">
        <f>IF(AND((RIGHT($DX$3,2)-'[1]Miter Profiles'!$AC$129-'[1]Outside Edges'!$B99)&gt;=5,'[1]Outside Edges'!$P99="Yes"),"Yes","No")</f>
        <v>Yes</v>
      </c>
      <c r="DY100" s="10" t="str">
        <f>IF(AND((RIGHT($DY$3,2)-'[1]Miter Profiles'!$AC$130-'[1]Outside Edges'!$B99)&gt;=5,'[1]Outside Edges'!$P99="Yes"),"Yes","No")</f>
        <v>Yes</v>
      </c>
      <c r="DZ100" s="85" t="str">
        <f>IF(AND((RIGHT($DZ$3,2)-'[1]Miter Profiles'!$AC$131-'[1]Outside Edges'!$B99)&gt;=5,'[1]Outside Edges'!$P99="Yes"),"Yes","No")</f>
        <v>Yes</v>
      </c>
      <c r="EA100" s="90" t="str">
        <f>IF(AND((RIGHT($EA$3,2)-'[1]Miter Profiles'!$AC$132-'[1]Outside Edges'!$B99)&gt;=5,'[1]Outside Edges'!$P99="Yes"),"Yes","No")</f>
        <v>Yes</v>
      </c>
      <c r="EB100" s="105" t="str">
        <f>IF(AND((RIGHT($EB$3,2)-'[1]Miter Profiles'!$AC$133-'[1]Outside Edges'!$B99)&gt;=5,'[1]Outside Edges'!$P99="Yes"),"Yes","No")</f>
        <v>Yes</v>
      </c>
      <c r="EC100" s="110" t="str">
        <f>IF(AND((RIGHT($EC$3,2)-'[1]Miter Profiles'!$AC$134-'[1]Outside Edges'!$B99)&gt;=5,'[1]Outside Edges'!$P99="Yes"),"Yes","No")</f>
        <v>Yes</v>
      </c>
      <c r="ED100" s="116" t="str">
        <f>IF(AND((RIGHT($ED$3,2)-'[1]Miter Profiles'!$AC$135-'[1]Outside Edges'!$B99)&gt;=5,'[1]Outside Edges'!$P99="Yes"),"Yes","No")</f>
        <v>Yes</v>
      </c>
      <c r="EE100" s="113" t="str">
        <f>IF(AND((RIGHT($EE$3,2)-'[1]Miter Profiles'!$AC$136-'[1]Outside Edges'!$B99)&gt;=5,'[1]Outside Edges'!$P99="Yes"),"Yes","No")</f>
        <v>Yes</v>
      </c>
      <c r="EF100" s="85" t="str">
        <f>IF(AND((RIGHT($EF$3,2)-'[1]Miter Profiles'!$AC$137-'[1]Outside Edges'!$B99)&gt;=5,'[1]Outside Edges'!$P99="Yes"),"Yes","No")</f>
        <v>Yes</v>
      </c>
      <c r="EG100" s="10" t="str">
        <f>IF(AND((RIGHT($EG$3,2)-'[1]Miter Profiles'!$AC$138-'[1]Outside Edges'!$B99)&gt;=5,'[1]Outside Edges'!$P99="Yes"),"Yes","No")</f>
        <v>Yes</v>
      </c>
      <c r="EH100" s="90" t="str">
        <f>IF(AND((RIGHT($EH$3,2)-'[1]Miter Profiles'!$AC$139-'[1]Outside Edges'!$B99)&gt;=5,'[1]Outside Edges'!$P99="Yes"),"Yes","No")</f>
        <v>Yes</v>
      </c>
      <c r="EI100" s="121" t="str">
        <f>IF(AND((RIGHT($EI$3,2)-'[1]Miter Profiles'!$AC$140-'[1]Outside Edges'!$B99)&gt;=5,'[1]Outside Edges'!$P99="Yes"),"Yes","No")</f>
        <v>Yes</v>
      </c>
      <c r="EJ100" s="124" t="str">
        <f>IF(AND((RIGHT($EJ$3,2)-'[1]Miter Profiles'!$AC$141-'[1]Outside Edges'!$B99)&gt;=5,'[1]Outside Edges'!$P99="Yes"),"Yes","No")</f>
        <v>Yes</v>
      </c>
      <c r="EK100" s="124" t="str">
        <f>IF(AND((RIGHT($EK$3,2)-'[1]Miter Profiles'!$AC$142-'[1]Outside Edges'!$B99)&gt;=5,'[1]Outside Edges'!$P99="Yes"),"Yes","No")</f>
        <v>Yes</v>
      </c>
      <c r="EL100" s="116" t="str">
        <f>IF(AND((RIGHT($EL$3,2)-'[1]Miter Profiles'!$AC$143-'[1]Outside Edges'!$B99)&gt;=5,'[1]Outside Edges'!$P99="Yes"),"Yes","No")</f>
        <v>Yes</v>
      </c>
      <c r="EM100" s="129" t="str">
        <f>IF(AND((RIGHT($EM$3,2)-'[1]Miter Profiles'!$AC$144-'[1]Outside Edges'!$B99)&gt;=5,'[1]Outside Edges'!$P99="Yes"),"Yes","No")</f>
        <v>Yes</v>
      </c>
      <c r="EN100" s="10" t="str">
        <f>IF(AND((RIGHT($EN$3,2)-'[1]Miter Profiles'!$AC$145-'[1]Outside Edges'!$B99)&gt;=5,'[1]Outside Edges'!$P99="Yes"),"Yes","No")</f>
        <v>Yes</v>
      </c>
      <c r="EO100" s="90" t="str">
        <f>IF(AND((RIGHT($EO$3,2)-'[1]Miter Profiles'!$AC$146-'[1]Outside Edges'!$B99)&gt;=5,'[1]Outside Edges'!$P99="Yes"),"Yes","No")</f>
        <v>Yes</v>
      </c>
      <c r="EP100" s="124" t="str">
        <f>IF(AND((RIGHT($EP$3,2)-'[1]Miter Profiles'!$AC$147-'[1]Outside Edges'!$B99)&gt;=5,'[1]Outside Edges'!$P99="Yes"),"Yes","No")</f>
        <v>Yes</v>
      </c>
      <c r="EQ100" s="124" t="str">
        <f>IF(AND((RIGHT($EQ$3,2)-'[1]Miter Profiles'!$AC$148-'[1]Outside Edges'!$B99)&gt;=5,'[1]Outside Edges'!$P99="Yes"),"Yes","No")</f>
        <v>Yes</v>
      </c>
      <c r="ER100" s="116" t="str">
        <f>IF(AND((RIGHT($ER$3,2)-'[1]Miter Profiles'!$AC$149-'[1]Outside Edges'!$B99)&gt;=5,'[1]Outside Edges'!$P99="Yes"),"Yes","No")</f>
        <v>Yes</v>
      </c>
      <c r="ES100" s="129" t="str">
        <f>IF(AND((RIGHT($ES$3,2)-'[1]Miter Profiles'!$AC$150-'[1]Outside Edges'!$B99)&gt;=5,'[1]Outside Edges'!$P99="Yes"),"Yes","No")</f>
        <v>Yes</v>
      </c>
      <c r="ET100" s="10" t="str">
        <f>IF(AND((RIGHT($ET$3,2)-'[1]Miter Profiles'!$AC$151-'[1]Outside Edges'!$B99)&gt;=5,'[1]Outside Edges'!$P99="Yes"),"Yes","No")</f>
        <v>Yes</v>
      </c>
      <c r="EU100" s="90" t="str">
        <f>IF(AND((RIGHT($EU$3,2)-'[1]Miter Profiles'!$AC$152-'[1]Outside Edges'!$B99)&gt;=5,'[1]Outside Edges'!$P99="Yes"),"Yes","No")</f>
        <v>Yes</v>
      </c>
      <c r="EV100" s="124" t="str">
        <f>IF(AND((RIGHT($EV$3,2)-'[1]Miter Profiles'!$AC$153-'[1]Outside Edges'!$B99)&gt;=5,'[1]Outside Edges'!$P99="Yes"),"Yes","No")</f>
        <v>Yes</v>
      </c>
      <c r="EW100" s="124" t="str">
        <f>IF(AND((RIGHT($EW$3,2)-'[1]Miter Profiles'!$AC$154-'[1]Outside Edges'!$B99)&gt;=5,'[1]Outside Edges'!$P99="Yes"),"Yes","No")</f>
        <v>Yes</v>
      </c>
      <c r="EX100" s="116" t="str">
        <f>IF(AND((RIGHT($EX$3,2)-'[1]Miter Profiles'!$AC$155-'[1]Outside Edges'!$B99)&gt;=5,'[1]Outside Edges'!$P99="Yes"),"Yes","No")</f>
        <v>Yes</v>
      </c>
      <c r="EY100" s="129" t="str">
        <f>IF(AND((RIGHT($EY$3,2)-'[1]Miter Profiles'!$AC$156-'[1]Outside Edges'!$B99)&gt;=5,'[1]Outside Edges'!$P99="Yes"),"Yes","No")</f>
        <v>Yes</v>
      </c>
      <c r="EZ100" s="10" t="str">
        <f>IF(AND((RIGHT($EZ$3,2)-'[1]Miter Profiles'!$AC$157-'[1]Outside Edges'!$B99)&gt;=5,'[1]Outside Edges'!$P99="Yes"),"Yes","No")</f>
        <v>Yes</v>
      </c>
      <c r="FA100" s="90" t="str">
        <f>IF(AND((RIGHT($FA$3,2)-'[1]Miter Profiles'!$AC$158-'[1]Outside Edges'!$B99)&gt;=5,'[1]Outside Edges'!$P99="Yes"),"Yes","No")</f>
        <v>Yes</v>
      </c>
      <c r="FB100" s="124" t="str">
        <f>IF(AND((RIGHT($FB$3,2)-'[1]Miter Profiles'!$AC$159-'[1]Outside Edges'!$B99)&gt;=5,'[1]Outside Edges'!$P99="Yes"),"Yes","No")</f>
        <v>Yes</v>
      </c>
      <c r="FC100" s="124" t="str">
        <f>IF(AND((RIGHT($FC$3,2)-'[1]Miter Profiles'!$AC$160-'[1]Outside Edges'!$B99)&gt;=5,'[1]Outside Edges'!$P99="Yes"),"Yes","No")</f>
        <v>Yes</v>
      </c>
      <c r="FD100" s="116" t="str">
        <f>IF(AND((RIGHT($FD$3,2)-'[1]Miter Profiles'!$AC$161-'[1]Outside Edges'!$B99)&gt;=5,'[1]Outside Edges'!$P99="Yes"),"Yes","No")</f>
        <v>Yes</v>
      </c>
      <c r="FE100" s="129" t="str">
        <f>IF(AND((RIGHT($FE$3,2)-'[1]Miter Profiles'!$AC$162-'[1]Outside Edges'!$B99)&gt;=5,'[1]Outside Edges'!$P99="Yes"),"Yes","No")</f>
        <v>Yes</v>
      </c>
      <c r="FF100" s="10" t="str">
        <f>IF(AND((RIGHT($FF$3,2)-'[1]Miter Profiles'!$AC$163-'[1]Outside Edges'!$B99)&gt;=5,'[1]Outside Edges'!$P99="Yes"),"Yes","No")</f>
        <v>Yes</v>
      </c>
      <c r="FG100" s="90" t="str">
        <f>IF(AND((RIGHT($FG$3,2)-'[1]Miter Profiles'!$AC$164-'[1]Outside Edges'!$B99)&gt;=5,'[1]Outside Edges'!$P99="Yes"),"Yes","No")</f>
        <v>Yes</v>
      </c>
      <c r="FH100" s="124" t="str">
        <f>IF(AND((RIGHT($FH$3,2)-'[1]Miter Profiles'!$AC$165-'[1]Outside Edges'!$B99)&gt;=5,'[1]Outside Edges'!$P99="Yes"),"Yes","No")</f>
        <v>Yes</v>
      </c>
      <c r="FI100" s="124" t="str">
        <f>IF(AND((RIGHT($FI$3,2)-'[1]Miter Profiles'!$AC$166-'[1]Outside Edges'!$B99)&gt;=5,'[1]Outside Edges'!$P99="Yes"),"Yes","No")</f>
        <v>Yes</v>
      </c>
      <c r="FJ100" s="116" t="str">
        <f>IF(AND((RIGHT($FJ$3,2)-'[1]Miter Profiles'!$AC$167-'[1]Outside Edges'!$B99)&gt;=5,'[1]Outside Edges'!$P99="Yes"),"Yes","No")</f>
        <v>Yes</v>
      </c>
      <c r="FK100" s="129" t="str">
        <f>IF(AND((RIGHT($FK$3,2)-'[1]Miter Profiles'!$AC$168-'[1]Outside Edges'!$B99)&gt;=5,'[1]Outside Edges'!$P99="Yes"),"Yes","No")</f>
        <v>Yes</v>
      </c>
      <c r="FL100" s="10" t="str">
        <f>IF(AND((RIGHT($FL$3,2)-'[1]Miter Profiles'!$AC$169-'[1]Outside Edges'!$B99)&gt;=5,'[1]Outside Edges'!$P99="Yes"),"Yes","No")</f>
        <v>Yes</v>
      </c>
      <c r="FM100" s="90" t="str">
        <f>IF(AND((RIGHT($FM$3,2)-'[1]Miter Profiles'!$AC$170-'[1]Outside Edges'!$B99)&gt;=5,'[1]Outside Edges'!$P99="Yes"),"Yes","No")</f>
        <v>Yes</v>
      </c>
      <c r="FN100" s="124" t="str">
        <f>IF(AND((RIGHT($FN$3,2)-'[1]Miter Profiles'!$AC$171-'[1]Outside Edges'!$B99)&gt;=5,'[1]Outside Edges'!$P99="Yes"),"Yes","No")</f>
        <v>Yes</v>
      </c>
      <c r="FO100" s="124" t="str">
        <f>IF(AND((RIGHT($FO$3,2)-'[1]Miter Profiles'!$AC$172-'[1]Outside Edges'!$B99)&gt;=5,'[1]Outside Edges'!$P99="Yes"),"Yes","No")</f>
        <v>Yes</v>
      </c>
      <c r="FP100" s="116" t="str">
        <f>IF(AND((RIGHT($FP$3,2)-'[1]Miter Profiles'!$AC$173-'[1]Outside Edges'!$B99)&gt;=5,'[1]Outside Edges'!$P99="Yes"),"Yes","No")</f>
        <v>Yes</v>
      </c>
      <c r="FQ100" s="129" t="str">
        <f>IF(AND((RIGHT($FQ$3,2)-'[1]Miter Profiles'!$AC$174-'[1]Outside Edges'!$B99)&gt;=5,'[1]Outside Edges'!$P99="Yes"),"Yes","No")</f>
        <v>Yes</v>
      </c>
      <c r="FR100" s="10" t="str">
        <f>IF(AND((RIGHT($FR$3,2)-'[1]Miter Profiles'!$AC$175-'[1]Outside Edges'!$B99)&gt;=5,'[1]Outside Edges'!$P99="Yes"),"Yes","No")</f>
        <v>Yes</v>
      </c>
      <c r="FS100" s="90" t="str">
        <f>IF(AND((RIGHT($FS$3,2)-'[1]Miter Profiles'!$AC$176-'[1]Outside Edges'!$B99)&gt;=5,'[1]Outside Edges'!$P99="Yes"),"Yes","No")</f>
        <v>Yes</v>
      </c>
      <c r="FT100" s="124" t="str">
        <f>IF(AND((RIGHT($FT$3,2)-'[1]Miter Profiles'!$AC$177-'[1]Outside Edges'!$B99)&gt;=5,'[1]Outside Edges'!$P99="Yes"),"Yes","No")</f>
        <v>Yes</v>
      </c>
      <c r="FU100" s="124" t="str">
        <f>IF(AND((RIGHT($FU$3,2)-'[1]Miter Profiles'!$AC$178-'[1]Outside Edges'!$B99)&gt;=5,'[1]Outside Edges'!$P99="Yes"),"Yes","No")</f>
        <v>Yes</v>
      </c>
      <c r="FV100" s="116" t="str">
        <f>IF(AND((RIGHT($V$3,2)-'[1]Miter Profiles'!$AC$179-'[1]Outside Edges'!$B99)&gt;=5,'[1]Outside Edges'!$P99="Yes"),"Yes","No")</f>
        <v>Yes</v>
      </c>
      <c r="FW100" s="129" t="str">
        <f>IF(AND((RIGHT($FW$3,2)-'[1]Miter Profiles'!$AC$180-'[1]Outside Edges'!$B99)&gt;=5,'[1]Outside Edges'!$P99="Yes"),"Yes","No")</f>
        <v>Yes</v>
      </c>
      <c r="FX100" s="85" t="str">
        <f>IF(AND((RIGHT($FX$3,2)-'[1]Miter Profiles'!$AC$181-'[1]Outside Edges'!$B99)&gt;=5,'[1]Outside Edges'!$P99="Yes"),"Yes","No")</f>
        <v>Yes</v>
      </c>
      <c r="FY100" s="150" t="str">
        <f>IF(AND((RIGHT($FY$3,2)-'[1]Miter Profiles'!$AC$182-'[1]Outside Edges'!$B99)&gt;=5,'[1]Outside Edges'!$P99="Yes"),"Yes","No")</f>
        <v>Yes</v>
      </c>
      <c r="FZ100" s="124" t="str">
        <f>IF(AND((RIGHT($FZ$3,2)-'[1]Miter Profiles'!$AC$183-'[1]Outside Edges'!$B99)&gt;=5,'[1]Outside Edges'!$P99="Yes"),"Yes","No")</f>
        <v>Yes</v>
      </c>
      <c r="GA100" s="116" t="str">
        <f>IF(AND((RIGHT($GA$3,2)-'[1]Miter Profiles'!$AC$184-'[1]Outside Edges'!$B99)&gt;=5,'[1]Outside Edges'!$P99="Yes"),"Yes","No")</f>
        <v>Yes</v>
      </c>
      <c r="GB100" s="129" t="str">
        <f>IF(AND((RIGHT($GB$3,2)-'[1]Miter Profiles'!$AC$185-'[1]Outside Edges'!$B99)&gt;=5,'[1]Outside Edges'!$P99="Yes"),"Yes","No")</f>
        <v>Yes</v>
      </c>
      <c r="GC100" s="10" t="str">
        <f>IF(AND((RIGHT($GC$3,2)-'[1]Miter Profiles'!$AC$186-'[1]Outside Edges'!$B99)&gt;=5,'[1]Outside Edges'!$P99="Yes"),"Yes","No")</f>
        <v>Yes</v>
      </c>
      <c r="GD100" s="90" t="str">
        <f>IF(AND((RIGHT($GD$3,2)-'[1]Miter Profiles'!$AC$187-'[1]Outside Edges'!$B99)&gt;=5,'[1]Outside Edges'!$P99="Yes"),"Yes","No")</f>
        <v>Yes</v>
      </c>
      <c r="GE100" s="150" t="str">
        <f>IF(AND((RIGHT($GE$3,2)-'[1]Miter Profiles'!$AC$188-'[1]Outside Edges'!$B99)&gt;=5,'[1]Outside Edges'!$P99="Yes"),"Yes","No")</f>
        <v>Yes</v>
      </c>
      <c r="GF100" s="124" t="str">
        <f>IF(AND((RIGHT($GF$3,2)-'[1]Miter Profiles'!$AC$189-'[1]Outside Edges'!$B99)&gt;=5,'[1]Outside Edges'!$P99="Yes"),"Yes","No")</f>
        <v>Yes</v>
      </c>
      <c r="GG100" s="116" t="str">
        <f>IF(AND((RIGHT($GG$3,2)-'[1]Miter Profiles'!$AC$190-'[1]Outside Edges'!$B99)&gt;=5,'[1]Outside Edges'!$P99="Yes"),"Yes","No")</f>
        <v>Yes</v>
      </c>
      <c r="GH100" s="129" t="str">
        <f>IF(AND((RIGHT($GH$3,2)-'[1]Miter Profiles'!$AC$191-'[1]Outside Edges'!$B99)&gt;=5,'[1]Outside Edges'!$P99="Yes"),"Yes","No")</f>
        <v>Yes</v>
      </c>
      <c r="GI100" s="10" t="str">
        <f>IF(AND((RIGHT($GI$3,2)-'[1]Miter Profiles'!$AC$192-'[1]Outside Edges'!$B99)&gt;=5,'[1]Outside Edges'!$P99="Yes"),"Yes","No")</f>
        <v>Yes</v>
      </c>
      <c r="GJ100" s="90" t="str">
        <f>IF(AND((RIGHT($GJ$3,2)-'[1]Miter Profiles'!$AC$193-'[1]Outside Edges'!$B99)&gt;=5,'[1]Outside Edges'!$P99="Yes"),"Yes","No")</f>
        <v>Yes</v>
      </c>
      <c r="GK100" s="150" t="str">
        <f>IF(AND((RIGHT($GK$3,2)-'[1]Miter Profiles'!$AC$194-'[1]Outside Edges'!$B99)&gt;=5,'[1]Outside Edges'!$P99="Yes"),"Yes","No")</f>
        <v>Yes</v>
      </c>
      <c r="GL100" s="124" t="str">
        <f>IF(AND((RIGHT($GL$3,2)-'[1]Miter Profiles'!$AC$195-'[1]Outside Edges'!$B99)&gt;=5,'[1]Outside Edges'!$P99="Yes"),"Yes","No")</f>
        <v>Yes</v>
      </c>
      <c r="GM100" s="116" t="str">
        <f>IF(AND((RIGHT($GM$3,2)-'[1]Miter Profiles'!$AC$196-'[1]Outside Edges'!$B99)&gt;=5,'[1]Outside Edges'!$P99="Yes"),"Yes","No")</f>
        <v>Yes</v>
      </c>
      <c r="GN100" s="129" t="str">
        <f>IF(AND((RIGHT($GN$3,2)-'[1]Miter Profiles'!$AC$197-'[1]Outside Edges'!$B99)&gt;=5,'[1]Outside Edges'!$P99="Yes"),"Yes","No")</f>
        <v>Yes</v>
      </c>
      <c r="GO100" s="10" t="str">
        <f>IF(AND((RIGHT($GO$3,2)-'[1]Miter Profiles'!$AC$198-'[1]Outside Edges'!$B99)&gt;=5,'[1]Outside Edges'!$P99="Yes"),"Yes","No")</f>
        <v>Yes</v>
      </c>
      <c r="GP100" s="90" t="str">
        <f>IF(AND((RIGHT($GP$3,2)-'[1]Miter Profiles'!$AC$199-'[1]Outside Edges'!$B99)&gt;=5,'[1]Outside Edges'!$P99="Yes"),"Yes","No")</f>
        <v>Yes</v>
      </c>
      <c r="GQ100" s="150" t="str">
        <f>IF(AND((RIGHT($GQ$3,2)-'[1]Miter Profiles'!$AC$200-'[1]Outside Edges'!$B99)&gt;=5,'[1]Outside Edges'!$P99="Yes"),"Yes","No")</f>
        <v>Yes</v>
      </c>
      <c r="GR100" s="124" t="str">
        <f>IF(AND((RIGHT($GR$3,2)-'[1]Miter Profiles'!$AC$201-'[1]Outside Edges'!$B99)&gt;=5,'[1]Outside Edges'!$P99="Yes"),"Yes","No")</f>
        <v>Yes</v>
      </c>
      <c r="GS100" s="116" t="str">
        <f>IF(AND((RIGHT($GS$3,2)-'[1]Miter Profiles'!$AC$202-'[1]Outside Edges'!$B99)&gt;=5,'[1]Outside Edges'!$P99="Yes"),"Yes","No")</f>
        <v>Yes</v>
      </c>
      <c r="GT100" s="129" t="str">
        <f>IF(AND((RIGHT($GT$3,2)-'[1]Miter Profiles'!$AC$203-'[1]Outside Edges'!$B99)&gt;=5,'[1]Outside Edges'!$P99="Yes"),"Yes","No")</f>
        <v>Yes</v>
      </c>
      <c r="GU100" s="10" t="str">
        <f>IF(AND((RIGHT($GU$3,2)-'[1]Miter Profiles'!$AC$204-'[1]Outside Edges'!$B99)&gt;=5,'[1]Outside Edges'!$P99="Yes"),"Yes","No")</f>
        <v>Yes</v>
      </c>
      <c r="GV100" s="90" t="str">
        <f>IF(AND((RIGHT($GV$3,2)-'[1]Miter Profiles'!$AC$205-'[1]Outside Edges'!$B99)&gt;=5,'[1]Outside Edges'!$P99="Yes"),"Yes","No")</f>
        <v>Yes</v>
      </c>
      <c r="GW100" s="150" t="str">
        <f>IF(AND((RIGHT($GW$3,2)-'[1]Miter Profiles'!$AC$206-'[1]Outside Edges'!$B99)&gt;=5,'[1]Outside Edges'!$P99="Yes"),"Yes","No")</f>
        <v>Yes</v>
      </c>
      <c r="GX100" s="124" t="str">
        <f>IF(AND((RIGHT($GX$3,2)-'[1]Miter Profiles'!$AC$207-'[1]Outside Edges'!$B99)&gt;=5,'[1]Outside Edges'!$P99="Yes"),"Yes","No")</f>
        <v>Yes</v>
      </c>
      <c r="GY100" s="116" t="str">
        <f>IF(AND((RIGHT($GY$3,2)-'[1]Miter Profiles'!$AC$208-'[1]Outside Edges'!$B99)&gt;=5,'[1]Outside Edges'!$P99="Yes"),"Yes","No")</f>
        <v>Yes</v>
      </c>
      <c r="GZ100" s="129" t="str">
        <f>IF(AND((RIGHT($GZ$3,2)-'[1]Miter Profiles'!$AC$209-'[1]Outside Edges'!$B99)&gt;=5,'[1]Outside Edges'!$P99="Yes"),"Yes","No")</f>
        <v>Yes</v>
      </c>
      <c r="HA100" s="10" t="str">
        <f>IF(AND((RIGHT($HA$3,2)-'[1]Miter Profiles'!$AC$210-'[1]Outside Edges'!$B99)&gt;=5,'[1]Outside Edges'!$P99="Yes"),"Yes","No")</f>
        <v>Yes</v>
      </c>
      <c r="HB100" s="90" t="str">
        <f>IF(AND((RIGHT($HB$3,2)-'[1]Miter Profiles'!$AC$211-'[1]Outside Edges'!$B99)&gt;=5,'[1]Outside Edges'!$P99="Yes"),"Yes","No")</f>
        <v>Yes</v>
      </c>
      <c r="HC100" s="150" t="str">
        <f>IF(AND((RIGHT($HC$3,2)-'[1]Miter Profiles'!$AC$212-'[1]Outside Edges'!$B99)&gt;=5,'[1]Outside Edges'!$P99="Yes"),"Yes","No")</f>
        <v>Yes</v>
      </c>
      <c r="HD100" s="116" t="str">
        <f>IF(AND((RIGHT($HD$3,2)-'[1]Miter Profiles'!$AC$213-'[1]Outside Edges'!$B99)&gt;=5,'[1]Outside Edges'!$P99="Yes"),"Yes","No")</f>
        <v>Yes</v>
      </c>
      <c r="HE100" s="129" t="str">
        <f>IF(AND((RIGHT($HE$3,2)-'[1]Miter Profiles'!$AC$214-'[1]Outside Edges'!$B99)&gt;=5,'[1]Outside Edges'!$P99="Yes"),"Yes","No")</f>
        <v>Yes</v>
      </c>
      <c r="HF100" s="10" t="str">
        <f>IF(AND((RIGHT($HF$3,2)-'[1]Miter Profiles'!$AC$215-'[1]Outside Edges'!$B99)&gt;=5,'[1]Outside Edges'!$P99="Yes"),"Yes","No")</f>
        <v>Yes</v>
      </c>
      <c r="HG100" s="90" t="str">
        <f>IF(AND((RIGHT($HG$3,2)-'[1]Miter Profiles'!$AC$216-'[1]Outside Edges'!$B99)&gt;=5,'[1]Outside Edges'!$P99="Yes"),"Yes","No")</f>
        <v>Yes</v>
      </c>
      <c r="HH100" s="150" t="str">
        <f>IF(AND((RIGHT($HH$3,2)-'[1]Miter Profiles'!$AC$217-'[1]Outside Edges'!$B99)&gt;=5,'[1]Outside Edges'!$P99="Yes"),"Yes","No")</f>
        <v>Yes</v>
      </c>
      <c r="HI100" s="124" t="str">
        <f>IF(AND((RIGHT($HI$3,2)-'[1]Miter Profiles'!$AC$218-'[1]Outside Edges'!$B99)&gt;=5,'[1]Outside Edges'!$P99="Yes"),"Yes","No")</f>
        <v>Yes</v>
      </c>
      <c r="HJ100" s="116" t="str">
        <f>IF(AND((RIGHT($HJ$3,2)-'[1]Miter Profiles'!$AC$219-'[1]Outside Edges'!$B99)&gt;=5,'[1]Outside Edges'!$P99="Yes"),"Yes","No")</f>
        <v>Yes</v>
      </c>
      <c r="HK100" s="129" t="str">
        <f>IF(AND((RIGHT($HK$3,2)-'[1]Miter Profiles'!$AC$220-'[1]Outside Edges'!$B99)&gt;=5,'[1]Outside Edges'!$P99="Yes"),"Yes","No")</f>
        <v>Yes</v>
      </c>
      <c r="HL100" s="10" t="str">
        <f>IF(AND((RIGHT($HL$3,2)-'[1]Miter Profiles'!$AC$221-'[1]Outside Edges'!$B99)&gt;=5,'[1]Outside Edges'!$P99="Yes"),"Yes","No")</f>
        <v>Yes</v>
      </c>
      <c r="HM100" s="90" t="str">
        <f>IF(AND((RIGHT($HM$3,2)-'[1]Miter Profiles'!$AC$222-'[1]Outside Edges'!$B99)&gt;=5,'[1]Outside Edges'!$P99="Yes"),"Yes","No")</f>
        <v>Yes</v>
      </c>
      <c r="HN100" s="150" t="str">
        <f>IF(AND((RIGHT($HN$3,2)-'[1]Miter Profiles'!$AC$223-'[1]Outside Edges'!$B99)&gt;=5,'[1]Outside Edges'!$P99="Yes"),"Yes","No")</f>
        <v>Yes</v>
      </c>
      <c r="HO100" s="124" t="str">
        <f>IF(AND((RIGHT($HO$3,2)-'[1]Miter Profiles'!$AC$224-'[1]Outside Edges'!$B99)&gt;=5,'[1]Outside Edges'!$P99="Yes"),"Yes","No")</f>
        <v>Yes</v>
      </c>
      <c r="HP100" s="124" t="str">
        <f>IF(AND((RIGHT($HP$3,2)-'[1]Miter Profiles'!$AC$225-'[1]Outside Edges'!$B99)&gt;=5,'[1]Outside Edges'!$P99="Yes"),"Yes","No")</f>
        <v>Yes</v>
      </c>
      <c r="HQ100" s="153" t="str">
        <f>IF(AND((RIGHT($HQ$3,3)-'[1]Miter Profiles'!$AC$226-'[1]Outside Edges'!$B99)&gt;=5,'[1]Outside Edges'!$P99="Yes"),"Yes","No")</f>
        <v>Yes</v>
      </c>
      <c r="HR100" s="129" t="str">
        <f>IF(AND((RIGHT($HR$3,2)-'[1]Miter Profiles'!$AC$227-'[1]Outside Edges'!$B99)&gt;=5,'[1]Outside Edges'!$P99="Yes"),"Yes","No")</f>
        <v>Yes</v>
      </c>
      <c r="HS100" s="10" t="str">
        <f>IF(AND((RIGHT($HS$3,2)-'[1]Miter Profiles'!$AC$228-'[1]Outside Edges'!$B99)&gt;=5,'[1]Outside Edges'!$P99="Yes"),"Yes","No")</f>
        <v>Yes</v>
      </c>
      <c r="HT100" s="163" t="str">
        <f>IF(AND((RIGHT($HT$3,2)-'[1]Miter Profiles'!$AC$229-'[1]Outside Edges'!$B99)&gt;=5,'[1]Outside Edges'!$P99="Yes"),"Yes","No")</f>
        <v>Yes</v>
      </c>
      <c r="HU100" s="150" t="str">
        <f>IF(AND((RIGHT($HU$3,2)-'[1]Miter Profiles'!$AC$230-'[1]Outside Edges'!$B99)&gt;=5,'[1]Outside Edges'!$P99="Yes"),"Yes","No")</f>
        <v>Yes</v>
      </c>
      <c r="HV100" s="124" t="str">
        <f>IF(AND((RIGHT($HV$3,2)-'[1]Miter Profiles'!$AC$231-'[1]Outside Edges'!$B99)&gt;=5,'[1]Outside Edges'!$P99="Yes"),"Yes","No")</f>
        <v>Yes</v>
      </c>
      <c r="HW100" s="116" t="str">
        <f>IF(AND((RIGHT($HW$3,2)-'[1]Miter Profiles'!$AC$232-'[1]Outside Edges'!$B99)&gt;=5,'[1]Outside Edges'!$P99="Yes"),"Yes","No")</f>
        <v>Yes</v>
      </c>
      <c r="HX100" s="129" t="str">
        <f>IF(AND((RIGHT($HX$3,2)-'[1]Miter Profiles'!$AC$233-'[1]Outside Edges'!$B99)&gt;=5,'[1]Outside Edges'!$P99="Yes"),"Yes","No")</f>
        <v>Yes</v>
      </c>
      <c r="HY100" s="10" t="str">
        <f>IF(AND((RIGHT($HY$3,2)-'[1]Miter Profiles'!$AC$234-'[1]Outside Edges'!$B99)&gt;=5,'[1]Outside Edges'!$P99="Yes"),"Yes","No")</f>
        <v>Yes</v>
      </c>
      <c r="HZ100" s="90" t="str">
        <f>IF(AND((RIGHT($HZ$3,2)-'[1]Miter Profiles'!$AC$235-'[1]Outside Edges'!$B99)&gt;=5,'[1]Outside Edges'!$P99="Yes"),"Yes","No")</f>
        <v>Yes</v>
      </c>
      <c r="IA100" s="150" t="str">
        <f>IF(AND((RIGHT($IA$3,2)-'[1]Miter Profiles'!$AC$236-'[1]Outside Edges'!$B99)&gt;=5,'[1]Outside Edges'!$P99="Yes"),"Yes","No")</f>
        <v>Yes</v>
      </c>
      <c r="IB100" s="124" t="str">
        <f>IF(AND((RIGHT($IB$3,2)-'[1]Miter Profiles'!$AC$237-'[1]Outside Edges'!$B99)&gt;=5,'[1]Outside Edges'!$P99="Yes"),"Yes","No")</f>
        <v>Yes</v>
      </c>
      <c r="IC100" s="116" t="str">
        <f>IF(AND((RIGHT($IC$3,2)-'[1]Miter Profiles'!$AC$238-'[1]Outside Edges'!$B99)&gt;=5,'[1]Outside Edges'!$P99="Yes"),"Yes","No")</f>
        <v>Yes</v>
      </c>
      <c r="ID100" s="129" t="str">
        <f>IF(AND((RIGHT($ID$3,2)-'[1]Miter Profiles'!$AC$239-'[1]Outside Edges'!$B99)&gt;=5,'[1]Outside Edges'!$P99="Yes"),"Yes","No")</f>
        <v>Yes</v>
      </c>
      <c r="IE100" s="10" t="str">
        <f>IF(AND((RIGHT($IE$3,2)-'[1]Miter Profiles'!$AC$240-'[1]Outside Edges'!$B99)&gt;=5,'[1]Outside Edges'!$P99="Yes"),"Yes","No")</f>
        <v>Yes</v>
      </c>
      <c r="IF100" s="90" t="str">
        <f>IF(AND((RIGHT($IF$3,2)-'[1]Miter Profiles'!$AC$241-'[1]Outside Edges'!$B99)&gt;=5,'[1]Outside Edges'!$P99="Yes"),"Yes","No")</f>
        <v>Yes</v>
      </c>
      <c r="IG100" s="150" t="str">
        <f>IF(AND((RIGHT($IG$3,2)-'[1]Miter Profiles'!$AC$242-'[1]Outside Edges'!$B99)&gt;=5,'[1]Outside Edges'!$P99="Yes"),"Yes","No")</f>
        <v>Yes</v>
      </c>
      <c r="IH100" s="124" t="str">
        <f>IF(AND((RIGHT($IH$3,2)-'[1]Miter Profiles'!$AC$243-'[1]Outside Edges'!$B99)&gt;=5,'[1]Outside Edges'!$P99="Yes"),"Yes","No")</f>
        <v>Yes</v>
      </c>
      <c r="II100" s="116" t="str">
        <f>IF(AND((RIGHT($II$3,2)-'[1]Miter Profiles'!$AC$244-'[1]Outside Edges'!$B99)&gt;=5,'[1]Outside Edges'!$P99="Yes"),"Yes","No")</f>
        <v>Yes</v>
      </c>
      <c r="IJ100" s="129" t="str">
        <f>IF(AND((RIGHT($IJ$3,2)-'[1]Miter Profiles'!$AC$245-'[1]Outside Edges'!$B99)&gt;=5,'[1]Outside Edges'!$P99="Yes"),"Yes","No")</f>
        <v>Yes</v>
      </c>
      <c r="IK100" s="10" t="str">
        <f>IF(AND((RIGHT($IK$3,2)-'[1]Miter Profiles'!$AC$246-'[1]Outside Edges'!$B99)&gt;=5,'[1]Outside Edges'!$P99="Yes"),"Yes","No")</f>
        <v>Yes</v>
      </c>
      <c r="IL100" s="90" t="str">
        <f>IF(AND((RIGHT($IL$3,2)-'[1]Miter Profiles'!$AC$247-'[1]Outside Edges'!$B99)&gt;=5,'[1]Outside Edges'!$P99="Yes"),"Yes","No")</f>
        <v>Yes</v>
      </c>
      <c r="IM100" s="150" t="str">
        <f>IF(AND((RIGHT($IM$3,2)-'[1]Miter Profiles'!$AC$248-'[1]Outside Edges'!$B99)&gt;=5,'[1]Outside Edges'!$P99="Yes"),"Yes","No")</f>
        <v>Yes</v>
      </c>
      <c r="IN100" s="124" t="str">
        <f>IF(AND((RIGHT($IN$3,2)-'[1]Miter Profiles'!$AC$249-'[1]Outside Edges'!$B99)&gt;=5,'[1]Outside Edges'!$P99="Yes"),"Yes","No")</f>
        <v>Yes</v>
      </c>
      <c r="IO100" s="116" t="str">
        <f>IF(AND((RIGHT($IO$3,2)-'[1]Miter Profiles'!$AC$250-'[1]Outside Edges'!$B99)&gt;=5,'[1]Outside Edges'!$P99="Yes"),"Yes","No")</f>
        <v>Yes</v>
      </c>
      <c r="IP100" s="129" t="str">
        <f>IF(AND((RIGHT($IP$3,2)-'[1]Miter Profiles'!$AC$251-'[1]Outside Edges'!$B99)&gt;=5,'[1]Outside Edges'!$P99="Yes"),"Yes","No")</f>
        <v>Yes</v>
      </c>
      <c r="IQ100" s="10" t="str">
        <f>IF(AND((RIGHT($IQ$3,2)-'[1]Miter Profiles'!$AC$252-'[1]Outside Edges'!$B99)&gt;=5,'[1]Outside Edges'!$P99="Yes"),"Yes","No")</f>
        <v>Yes</v>
      </c>
      <c r="IR100" s="90" t="str">
        <f>IF(AND((RIGHT($IR$3,2)-'[1]Miter Profiles'!$AC$253-'[1]Outside Edges'!$B99)&gt;=5,'[1]Outside Edges'!$P99="Yes"),"Yes","No")</f>
        <v>Yes</v>
      </c>
      <c r="IS100" s="150" t="str">
        <f>IF(AND((RIGHT($IS$3,2)-'[1]Miter Profiles'!$AC$254-'[1]Outside Edges'!$B99)&gt;=5,'[1]Outside Edges'!$P99="Yes"),"Yes","No")</f>
        <v>Yes</v>
      </c>
      <c r="IT100" s="124" t="str">
        <f>IF(AND((RIGHT($IT$3,2)-'[1]Miter Profiles'!$AC$255-'[1]Outside Edges'!$B99)&gt;=5,'[1]Outside Edges'!$P99="Yes"),"Yes","No")</f>
        <v>Yes</v>
      </c>
      <c r="IU100" s="116" t="str">
        <f>IF(AND((RIGHT($IU$3,2)-'[1]Miter Profiles'!$AC$256-'[1]Outside Edges'!$B99)&gt;=5,'[1]Outside Edges'!$P99="Yes"),"Yes","No")</f>
        <v>Yes</v>
      </c>
      <c r="IV100" s="129" t="str">
        <f>IF(AND((RIGHT($IV$3,2)-'[1]Miter Profiles'!$AC$257-'[1]Outside Edges'!$B99)&gt;=5,'[1]Outside Edges'!$P99="Yes"),"Yes","No")</f>
        <v>Yes</v>
      </c>
      <c r="IW100" s="10" t="str">
        <f>IF(AND((RIGHT($IW$3,2)-'[1]Miter Profiles'!$AC$258-'[1]Outside Edges'!$B99)&gt;=5,'[1]Outside Edges'!$P99="Yes"),"Yes","No")</f>
        <v>Yes</v>
      </c>
      <c r="IX100" s="90" t="str">
        <f>IF(AND((RIGHT($IX$3,2)-'[1]Miter Profiles'!$AC$259-'[1]Outside Edges'!$B99)&gt;=5,'[1]Outside Edges'!$P99="Yes"),"Yes","No")</f>
        <v>Yes</v>
      </c>
      <c r="IY100" s="150" t="str">
        <f>IF(AND((RIGHT($IY$3,2)-'[1]Miter Profiles'!$AC$260-'[1]Outside Edges'!$B99)&gt;=5,'[1]Outside Edges'!$P99="Yes"),"Yes","No")</f>
        <v>Yes</v>
      </c>
      <c r="IZ100" s="124" t="str">
        <f>IF(AND((RIGHT($IZ$3,2)-'[1]Miter Profiles'!$AC$261-'[1]Outside Edges'!$B99)&gt;=5,'[1]Outside Edges'!$P99="Yes"),"Yes","No")</f>
        <v>Yes</v>
      </c>
      <c r="JA100" s="116" t="str">
        <f>IF(AND((RIGHT($JA$3,2)-'[1]Miter Profiles'!$AC$262-'[1]Outside Edges'!$B99)&gt;=5,'[1]Outside Edges'!$P99="Yes"),"Yes","No")</f>
        <v>Yes</v>
      </c>
      <c r="JB100" s="129" t="str">
        <f>IF(AND((RIGHT($JB$3,2)-'[1]Miter Profiles'!$AC$263-'[1]Outside Edges'!$B99)&gt;=5,'[1]Outside Edges'!$P99="Yes"),"Yes","No")</f>
        <v>Yes</v>
      </c>
      <c r="JC100" s="10" t="str">
        <f>IF(AND((RIGHT($JC$3,2)-'[1]Miter Profiles'!$AC$264-'[1]Outside Edges'!$B99)&gt;=5,'[1]Outside Edges'!$P99="Yes"),"Yes","No")</f>
        <v>Yes</v>
      </c>
      <c r="JD100" s="90" t="str">
        <f>IF(AND((RIGHT($JD$3,2)-'[1]Miter Profiles'!$AC$265-'[1]Outside Edges'!$B99)&gt;=5,'[1]Outside Edges'!$P99="Yes"),"Yes","No")</f>
        <v>Yes</v>
      </c>
      <c r="JE100" s="236" t="str">
        <f>IF(AND((RIGHT($JE$3,2)-'[1]Miter Profiles'!$AC$266-'[1]Outside Edges'!$B99)&gt;=5,'[1]Outside Edges'!$P99="Yes"),"Yes","No")</f>
        <v>Yes</v>
      </c>
      <c r="JF100" s="237" t="str">
        <f>IF(AND((RIGHT($JF$3,2)-'[1]Miter Profiles'!$AC$267-'[1]Outside Edges'!$B99)&gt;=5,'[1]Outside Edges'!$P99="Yes"),"Yes","No")</f>
        <v>Yes</v>
      </c>
      <c r="JG100" s="238" t="str">
        <f>IF(AND((RIGHT($JG$3,2)-'[1]Miter Profiles'!$AC$268-'[1]Outside Edges'!$B99)&gt;=5,'[1]Outside Edges'!$P99="Yes"),"Yes","No")</f>
        <v>Yes</v>
      </c>
      <c r="JH100" s="129" t="str">
        <f>IF(AND((RIGHT($JH$3,2)-'[1]Miter Profiles'!$AC$269-'[1]Outside Edges'!$B99)&gt;=5,'[1]Outside Edges'!$P99="Yes"),"Yes","No")</f>
        <v>Yes</v>
      </c>
      <c r="JI100" s="113" t="str">
        <f>IF(AND((RIGHT($JI$3,2)-'[1]Miter Profiles'!$AC$270-'[1]Outside Edges'!$B99)&gt;=5,'[1]Outside Edges'!$P99="Yes"),"Yes","No")</f>
        <v>Yes</v>
      </c>
      <c r="JJ100" s="90" t="str">
        <f>IF(AND((RIGHT($JJ$3,2)-'[1]Miter Profiles'!$AC$271-'[1]Outside Edges'!$B99)&gt;=5,'[1]Outside Edges'!$P99="Yes"),"Yes","No")</f>
        <v>Yes</v>
      </c>
      <c r="JK100" s="236" t="str">
        <f>IF(AND((RIGHT($JK$3,2)-'[1]Miter Profiles'!$AC$272-'[1]Outside Edges'!$B99)&gt;=5,'[1]Outside Edges'!$P99="Yes"),"Yes","No")</f>
        <v>Yes</v>
      </c>
      <c r="JL100" s="237" t="str">
        <f>IF(AND((RIGHT($JL$3,2)-'[1]Miter Profiles'!$AC$273-'[1]Outside Edges'!$B99)&gt;=5,'[1]Outside Edges'!$P99="Yes"),"Yes","No")</f>
        <v>Yes</v>
      </c>
      <c r="JM100" s="238" t="str">
        <f>IF(AND((RIGHT($JM$3,2)-'[1]Miter Profiles'!$AC$274-'[1]Outside Edges'!$B99)&gt;=5,'[1]Outside Edges'!$P99="Yes"),"Yes","No")</f>
        <v>Yes</v>
      </c>
      <c r="JN100" s="129" t="str">
        <f>IF(AND((RIGHT($JN$3,2)-'[1]Miter Profiles'!$AC$275-'[1]Outside Edges'!$B99)&gt;=5,'[1]Outside Edges'!$P99="Yes"),"Yes","No")</f>
        <v>Yes</v>
      </c>
      <c r="JO100" s="113" t="str">
        <f>IF(AND((RIGHT($JO$3,2)-'[1]Miter Profiles'!$AC$276-'[1]Outside Edges'!$B99)&gt;=5,'[1]Outside Edges'!$P99="Yes"),"Yes","No")</f>
        <v>Yes</v>
      </c>
      <c r="JP100" s="90" t="str">
        <f>IF(AND((RIGHT($JP$3,2)-'[1]Miter Profiles'!$AC$277-'[1]Outside Edges'!$B99)&gt;=5,'[1]Outside Edges'!$P99="Yes"),"Yes","No")</f>
        <v>Yes</v>
      </c>
      <c r="JQ100" s="236" t="str">
        <f>IF(AND((RIGHT($JQ$3,2)-'[1]Miter Profiles'!$AC$278-'[1]Outside Edges'!$B99)&gt;=5,'[1]Outside Edges'!$P99="Yes"),"Yes","No")</f>
        <v>No</v>
      </c>
      <c r="JR100" s="237" t="str">
        <f>IF(AND((RIGHT($JR$3,2)-'[1]Miter Profiles'!$AC$279-'[1]Outside Edges'!$B99)&gt;=5,'[1]Outside Edges'!$P99="Yes"),"Yes","No")</f>
        <v>Yes</v>
      </c>
      <c r="JS100" s="238" t="str">
        <f>IF(AND((RIGHT($JS$3,2)-'[1]Miter Profiles'!$AC$280-'[1]Outside Edges'!$B99)&gt;=5,'[1]Outside Edges'!$P99="Yes"),"Yes","No")</f>
        <v>Yes</v>
      </c>
      <c r="JT100" s="129" t="str">
        <f>IF(AND((RIGHT($JT$3,2)-'[1]Miter Profiles'!$AC$281-'[1]Outside Edges'!$B99)&gt;=5,'[1]Outside Edges'!$P99="Yes"),"Yes","No")</f>
        <v>No</v>
      </c>
      <c r="JU100" s="113" t="str">
        <f>IF(AND((RIGHT($JU$3,2)-'[1]Miter Profiles'!$AC$282-'[1]Outside Edges'!$B99)&gt;=5,'[1]Outside Edges'!$P99="Yes"),"Yes","No")</f>
        <v>Yes</v>
      </c>
      <c r="JV100" s="90" t="str">
        <f>IF(AND((RIGHT($JV$3,2)-'[1]Miter Profiles'!$AC$283-'[1]Outside Edges'!$B99)&gt;=5,'[1]Outside Edges'!$P99="Yes"),"Yes","No")</f>
        <v>Yes</v>
      </c>
      <c r="JW100" s="236" t="str">
        <f>IF(AND((RIGHT($JW$3,2)-'[1]Miter Profiles'!$AC$284-'[1]Outside Edges'!$B99)&gt;=5,'[1]Outside Edges'!$P99="Yes"),"Yes","No")</f>
        <v>Yes</v>
      </c>
      <c r="JX100" s="237" t="str">
        <f>IF(AND((RIGHT($JX$3,2)-'[1]Miter Profiles'!$AC$285-'[1]Outside Edges'!$B99)&gt;=5,'[1]Outside Edges'!$P99="Yes"),"Yes","No")</f>
        <v>Yes</v>
      </c>
      <c r="JY100" s="238" t="str">
        <f>IF(AND((RIGHT($JY$3,2)-'[1]Miter Profiles'!$AC$286-'[1]Outside Edges'!$B99)&gt;=5,'[1]Outside Edges'!$P99="Yes"),"Yes","No")</f>
        <v>Yes</v>
      </c>
      <c r="JZ100" s="129" t="str">
        <f>IF(AND((RIGHT($JZ$3,2)-'[1]Miter Profiles'!$AC$287-'[1]Outside Edges'!$B99)&gt;=5,'[1]Outside Edges'!$P99="Yes"),"Yes","No")</f>
        <v>Yes</v>
      </c>
      <c r="KA100" s="113" t="str">
        <f>IF(AND((RIGHT($KA$3,2)-'[1]Miter Profiles'!$AC$288-'[1]Outside Edges'!$B99)&gt;=5,'[1]Outside Edges'!$P99="Yes"),"Yes","No")</f>
        <v>Yes</v>
      </c>
      <c r="KB100" s="90" t="str">
        <f>IF(AND((RIGHT($KB$3,2)-'[1]Miter Profiles'!$AC$289-'[1]Outside Edges'!$B99)&gt;=5,'[1]Outside Edges'!$P99="Yes"),"Yes","No")</f>
        <v>Yes</v>
      </c>
      <c r="KC100" s="236" t="str">
        <f>IF(AND((RIGHT($KC$3,2)-'[1]Miter Profiles'!$AC$290-'[1]Outside Edges'!$B99)&gt;=5,'[1]Outside Edges'!$P99="Yes"),"Yes","No")</f>
        <v>Yes</v>
      </c>
      <c r="KD100" s="237" t="str">
        <f>IF(AND((RIGHT($KD$3,2)-'[1]Miter Profiles'!$AC$291-'[1]Outside Edges'!$B99)&gt;=5,'[1]Outside Edges'!$P99="Yes"),"Yes","No")</f>
        <v>Yes</v>
      </c>
      <c r="KE100" s="238" t="str">
        <f>IF(AND((RIGHT($KE$3,2)-'[1]Miter Profiles'!$AC$292-'[1]Outside Edges'!$B99)&gt;=5,'[1]Outside Edges'!$P99="Yes"),"Yes","No")</f>
        <v>Yes</v>
      </c>
      <c r="KF100" s="129" t="str">
        <f>IF(AND((RIGHT($KF$3,2)-'[1]Miter Profiles'!$AC$293-'[1]Outside Edges'!$B99)&gt;=5,'[1]Outside Edges'!$P99="Yes"),"Yes","No")</f>
        <v>Yes</v>
      </c>
      <c r="KG100" s="113" t="str">
        <f>IF(AND((RIGHT($KG$3,2)-'[1]Miter Profiles'!$AC$294-'[1]Outside Edges'!$B99)&gt;=5,'[1]Outside Edges'!$P99="Yes"),"Yes","No")</f>
        <v>Yes</v>
      </c>
      <c r="KH100" s="90" t="str">
        <f>IF(AND((RIGHT($KH$3,2)-'[1]Miter Profiles'!$AC$295-'[1]Outside Edges'!$B99)&gt;=5,'[1]Outside Edges'!$P99="Yes"),"Yes","No")</f>
        <v>Yes</v>
      </c>
      <c r="KI100" s="236" t="str">
        <f>IF(AND((RIGHT($KI$3,2)-'[1]Miter Profiles'!$AC$296-'[1]Outside Edges'!$B99)&gt;=5,'[1]Outside Edges'!$P99="Yes"),"Yes","No")</f>
        <v>Yes</v>
      </c>
      <c r="KJ100" s="237" t="str">
        <f>IF(AND((RIGHT($KJ$3,2)-'[1]Miter Profiles'!$AC$297-'[1]Outside Edges'!$B99)&gt;=5,'[1]Outside Edges'!$P99="Yes"),"Yes","No")</f>
        <v>Yes</v>
      </c>
      <c r="KK100" s="238" t="str">
        <f>IF(AND((RIGHT($KK$3,2)-'[1]Miter Profiles'!$AC$298-'[1]Outside Edges'!$B99)&gt;=5,'[1]Outside Edges'!$P99="Yes"),"Yes","No")</f>
        <v>Yes</v>
      </c>
      <c r="KL100" s="129" t="str">
        <f>IF(AND((RIGHT($KL$3,2)-'[1]Miter Profiles'!$AC$299-'[1]Outside Edges'!$B99)&gt;=5,'[1]Outside Edges'!$P99="Yes"),"Yes","No")</f>
        <v>Yes</v>
      </c>
      <c r="KM100" s="113" t="str">
        <f>IF(AND((RIGHT($KM$3,2)-'[1]Miter Profiles'!$AC$300-'[1]Outside Edges'!$B99)&gt;=5,'[1]Outside Edges'!$P99="Yes"),"Yes","No")</f>
        <v>Yes</v>
      </c>
      <c r="KN100" s="90" t="str">
        <f>IF(AND((RIGHT($KN$3,2)-'[1]Miter Profiles'!$AC$301-'[1]Outside Edges'!$B99)&gt;=5,'[1]Outside Edges'!$P99="Yes"),"Yes","No")</f>
        <v>Yes</v>
      </c>
      <c r="KO100" s="236" t="str">
        <f>IF(AND((RIGHT($KO$3,2)-'[1]Miter Profiles'!$AC$302-'[1]Outside Edges'!$B99)&gt;=5,'[1]Outside Edges'!$P99="Yes"),"Yes","No")</f>
        <v>Yes</v>
      </c>
      <c r="KP100" s="237" t="str">
        <f>IF(AND((RIGHT($KP$3,2)-'[1]Miter Profiles'!$AC$303-'[1]Outside Edges'!$B99)&gt;=5,'[1]Outside Edges'!$P99="Yes"),"Yes","No")</f>
        <v>Yes</v>
      </c>
      <c r="KQ100" s="238" t="str">
        <f>IF(AND((RIGHT($KQ$3,2)-'[1]Miter Profiles'!$AC$304-'[1]Outside Edges'!$B99)&gt;=5,'[1]Outside Edges'!$P99="Yes"),"Yes","No")</f>
        <v>Yes</v>
      </c>
      <c r="KR100" s="129" t="str">
        <f>IF(AND((RIGHT($KR$3,2)-'[1]Miter Profiles'!$AC$305-'[1]Outside Edges'!$B99)&gt;=5,'[1]Outside Edges'!$P99="Yes"),"Yes","No")</f>
        <v>Yes</v>
      </c>
      <c r="KS100" s="113" t="str">
        <f>IF(AND((RIGHT($KS$3,2)-'[1]Miter Profiles'!$AC$306-'[1]Outside Edges'!$B99)&gt;=5,'[1]Outside Edges'!$P99="Yes"),"Yes","No")</f>
        <v>Yes</v>
      </c>
      <c r="KT100" s="90" t="str">
        <f>IF(AND((RIGHT($KT$3,2)-'[1]Miter Profiles'!$AC$307-'[1]Outside Edges'!$B99)&gt;=5,'[1]Outside Edges'!$P99="Yes"),"Yes","No")</f>
        <v>Yes</v>
      </c>
      <c r="KU100" s="236" t="str">
        <f>IF(AND((RIGHT($KU$3,2)-'[1]Miter Profiles'!$AC$308-'[1]Outside Edges'!$B99)&gt;=5,'[1]Outside Edges'!$P99="Yes"),"Yes","No")</f>
        <v>Yes</v>
      </c>
      <c r="KV100" s="237" t="str">
        <f>IF(AND((RIGHT($KV$3,2)-'[1]Miter Profiles'!$AC$309-'[1]Outside Edges'!$B99)&gt;=5,'[1]Outside Edges'!$P99="Yes"),"Yes","No")</f>
        <v>Yes</v>
      </c>
      <c r="KW100" s="238" t="str">
        <f>IF(AND((RIGHT($KW$3,2)-'[1]Miter Profiles'!$AC$310-'[1]Outside Edges'!$B99)&gt;=5,'[1]Outside Edges'!$P99="Yes"),"Yes","No")</f>
        <v>Yes</v>
      </c>
      <c r="KX100" s="129" t="str">
        <f>IF(AND((RIGHT($KX$3,2)-'[1]Miter Profiles'!$AC$311-'[1]Outside Edges'!$B99)&gt;=5,'[1]Outside Edges'!$P99="Yes"),"Yes","No")</f>
        <v>Yes</v>
      </c>
      <c r="KY100" s="113" t="str">
        <f>IF(AND((RIGHT($KY$3,2)-'[1]Miter Profiles'!$AC$312-'[1]Outside Edges'!$B99)&gt;=5,'[1]Outside Edges'!$P99="Yes"),"Yes","No")</f>
        <v>Yes</v>
      </c>
      <c r="KZ100" s="90" t="str">
        <f>IF(AND((RIGHT($KZ$3,2)-'[1]Miter Profiles'!$AC$313-'[1]Outside Edges'!$B99)&gt;=5,'[1]Outside Edges'!$P99="Yes"),"Yes","No")</f>
        <v>Yes</v>
      </c>
      <c r="LA100" s="236" t="str">
        <f>IF(AND((RIGHT($LA$3,2)-'[1]Miter Profiles'!$AC$314-'[1]Outside Edges'!$B99)&gt;=5,'[1]Outside Edges'!$P99="Yes"),"Yes","No")</f>
        <v>Yes</v>
      </c>
      <c r="LB100" s="237" t="str">
        <f>IF(AND((RIGHT($LB$3,2)-'[1]Miter Profiles'!$AC$315-'[1]Outside Edges'!$B99)&gt;=5,'[1]Outside Edges'!$P99="Yes"),"Yes","No")</f>
        <v>Yes</v>
      </c>
      <c r="LC100" s="243" t="str">
        <f>IF(AND((RIGHT($LC$3,2)-'[1]Miter Profiles'!$AC$316-'[1]Outside Edges'!$B99)&gt;=5,'[1]Outside Edges'!$P99="Yes"),"Yes","No")</f>
        <v>Yes</v>
      </c>
      <c r="LD100" s="244" t="str">
        <f>IF(AND((RIGHT($LD$3,2)-'[1]Miter Profiles'!$AC$317-'[1]Outside Edges'!$B99)&gt;=5,'[1]Outside Edges'!$P99="Yes"),"Yes","No")</f>
        <v>Yes</v>
      </c>
      <c r="LE100" s="113" t="str">
        <f>IF(AND((RIGHT($LE$3,2)-'[1]Miter Profiles'!$AC$318-'[1]Outside Edges'!$B99)&gt;=5,'[1]Outside Edges'!$P99="Yes"),"Yes","No")</f>
        <v>Yes</v>
      </c>
      <c r="LF100" s="10" t="str">
        <f>IF(AND((RIGHT($LF$3,2)-'[1]Miter Profiles'!$AC$319-'[1]Outside Edges'!$B99)&gt;=5,'[1]Outside Edges'!$P99="Yes"),"Yes","No")</f>
        <v>Yes</v>
      </c>
      <c r="LG100" s="113" t="str">
        <f>IF(AND((RIGHT($LG$3,2)-'[1]Miter Profiles'!$AC$320-'[1]Outside Edges'!$B99)&gt;=5,'[1]Outside Edges'!$P99="Yes"),"Yes","No")</f>
        <v>Yes</v>
      </c>
      <c r="LH100" s="90" t="str">
        <f>IF(AND((RIGHT($LH$3,2)-'[1]Miter Profiles'!$AC$321-'[1]Outside Edges'!$B99)&gt;=5,'[1]Outside Edges'!$P99="Yes"),"Yes","No")</f>
        <v>Yes</v>
      </c>
      <c r="LI100" s="236" t="str">
        <f>IF(AND((RIGHT($LI$3,2)-'[1]Miter Profiles'!$AC$322-'[1]Outside Edges'!$B99)&gt;=5,'[1]Outside Edges'!$P99="Yes"),"Yes","No")</f>
        <v>Yes</v>
      </c>
      <c r="LJ100" s="237" t="str">
        <f>IF(AND((RIGHT($LJ$3,2)-'[1]Miter Profiles'!$AC$323-'[1]Outside Edges'!$B99)&gt;=5,'[1]Outside Edges'!$P99="Yes"),"Yes","No")</f>
        <v>Yes</v>
      </c>
      <c r="LK100" s="238" t="str">
        <f>IF(AND((RIGHT($LK$3,2)-'[1]Miter Profiles'!$AC$324-'[1]Outside Edges'!$B99)&gt;=5,'[1]Outside Edges'!$P99="Yes"),"Yes","No")</f>
        <v>Yes</v>
      </c>
      <c r="LL100" s="129" t="str">
        <f>IF(AND((RIGHT($LL$3,2)-'[1]Miter Profiles'!$AC$325-'[1]Outside Edges'!$B99)&gt;=5,'[1]Outside Edges'!$P99="Yes"),"Yes","No")</f>
        <v>Yes</v>
      </c>
      <c r="LM100" s="113" t="str">
        <f>IF(AND((RIGHT($LM$3,2)-'[1]Miter Profiles'!$AC$326-'[1]Outside Edges'!$B99)&gt;=5,'[1]Outside Edges'!$P99="Yes"),"Yes","No")</f>
        <v>Yes</v>
      </c>
      <c r="LN100" s="90" t="str">
        <f>IF(AND((RIGHT($LN$3,2)-'[1]Miter Profiles'!$AC$327-'[1]Outside Edges'!$B99)&gt;=5,'[1]Outside Edges'!$P99="Yes"),"Yes","No")</f>
        <v>Yes</v>
      </c>
      <c r="LO100" s="236" t="str">
        <f>IF(AND((RIGHT($LO$3,2)-'[1]Miter Profiles'!$AC$328-'[1]Outside Edges'!$B99)&gt;=5,'[1]Outside Edges'!$P99="Yes"),"Yes","No")</f>
        <v>Yes</v>
      </c>
      <c r="LP100" s="237" t="str">
        <f>IF(AND((RIGHT($LP$3,2)-'[1]Miter Profiles'!$AC$329-'[1]Outside Edges'!$B99)&gt;=5,'[1]Outside Edges'!$P99="Yes"),"Yes","No")</f>
        <v>Yes</v>
      </c>
      <c r="LQ100" s="238" t="str">
        <f>IF(AND((RIGHT($LQ$3,2)-'[1]Miter Profiles'!$AC$330-'[1]Outside Edges'!$B99)&gt;=5,'[1]Outside Edges'!$P99="Yes"),"Yes","No")</f>
        <v>Yes</v>
      </c>
      <c r="LR100" s="129" t="str">
        <f>IF(AND((RIGHT($LR$3,2)-'[1]Miter Profiles'!$AC$331-'[1]Outside Edges'!$B99)&gt;=5,'[1]Outside Edges'!$P99="Yes"),"Yes","No")</f>
        <v>Yes</v>
      </c>
      <c r="LS100" s="113" t="str">
        <f>IF(AND((RIGHT($LS$3,2)-'[1]Miter Profiles'!$AC$332-'[1]Outside Edges'!$B99)&gt;=5,'[1]Outside Edges'!$P99="Yes"),"Yes","No")</f>
        <v>Yes</v>
      </c>
      <c r="LT100" s="90" t="str">
        <f>IF(AND((RIGHT($LT$3,2)-'[1]Miter Profiles'!$AC$333-'[1]Outside Edges'!$B99)&gt;=5,'[1]Outside Edges'!$P99="Yes"),"Yes","No")</f>
        <v>Yes</v>
      </c>
    </row>
    <row r="101" spans="1:332" ht="15.75" customHeight="1" thickBot="1" x14ac:dyDescent="0.3">
      <c r="A101" s="8" t="str">
        <f>IF('[1]Outside Edges'!$A100&lt;&gt;"",'[1]Outside Edges'!$A100,"")</f>
        <v>D98</v>
      </c>
      <c r="B101" s="10" t="str">
        <f>IF(AND((RIGHT($B$3,2)-'[1]Miter Profiles'!$AC$3-'[1]Outside Edges'!$B100)&gt;=5,'[1]Outside Edges'!$P100="Yes"),"Yes","No")</f>
        <v>Yes</v>
      </c>
      <c r="C101" s="10" t="str">
        <f>IF(AND((RIGHT($C$3,2)-'[1]Miter Profiles'!$AC$4-'[1]Outside Edges'!$B100)&gt;=5,'[1]Outside Edges'!$P100="Yes"),"Yes","No")</f>
        <v>Yes</v>
      </c>
      <c r="D101" s="85" t="str">
        <f>IF(AND((RIGHT($D$3,2)-'[1]Miter Profiles'!$AC$5-'[1]Outside Edges'!$B100)&gt;=5,'[1]Outside Edges'!$P100="Yes"),"Yes","No")</f>
        <v>Yes</v>
      </c>
      <c r="E101" s="86" t="str">
        <f>IF(AND((RIGHT($E$3,2)-'[1]Miter Profiles'!$AC$6-'[1]Outside Edges'!$B100)&gt;=5,'[1]Outside Edges'!$P100="Yes"),"Yes","No")</f>
        <v>Yes</v>
      </c>
      <c r="F101" s="11" t="str">
        <f>IF(AND((RIGHT($F$3,2)-'[1]Miter Profiles'!$AC$7-'[1]Outside Edges'!$B100)&gt;=5,'[1]Outside Edges'!$P100="Yes"),"Yes","No")</f>
        <v>Yes</v>
      </c>
      <c r="G101" s="87" t="str">
        <f>IF(AND((RIGHT($G$3,2)-'[1]Miter Profiles'!$AC$8-'[1]Outside Edges'!$B100)&gt;=5,'[1]Outside Edges'!$P100="Yes"),"Yes","No")</f>
        <v>Yes</v>
      </c>
      <c r="H101" s="10" t="str">
        <f>IF(AND((RIGHT($H$3,2)-'[1]Miter Profiles'!$AC$9-'[1]Outside Edges'!$B100)&gt;=5,'[1]Outside Edges'!$P100="Yes"),"Yes","No")</f>
        <v>Yes</v>
      </c>
      <c r="I101" s="10" t="str">
        <f>IF(AND((RIGHT($I$3,2)-'[1]Miter Profiles'!$AC$10-'[1]Outside Edges'!$B100)&gt;=5,'[1]Outside Edges'!$P100="Yes"),"Yes","No")</f>
        <v>Yes</v>
      </c>
      <c r="J101" s="85" t="str">
        <f>IF(AND((RIGHT($J$3,2)-'[1]Miter Profiles'!$AC$11-'[1]Outside Edges'!$B100)&gt;=5,'[1]Outside Edges'!$P100="Yes"),"Yes","No")</f>
        <v>Yes</v>
      </c>
      <c r="K101" s="86" t="str">
        <f>IF(AND((RIGHT($K$3,2)-'[1]Miter Profiles'!$AC$12-'[1]Outside Edges'!$B100)&gt;=5,'[1]Outside Edges'!$P100="Yes"),"Yes","No")</f>
        <v>Yes</v>
      </c>
      <c r="L101" s="11" t="str">
        <f>IF(AND((RIGHT($L$3,2)-'[1]Miter Profiles'!$AC$13-'[1]Outside Edges'!$B100)&gt;=5,'[1]Outside Edges'!$P100="Yes"),"Yes","No")</f>
        <v>Yes</v>
      </c>
      <c r="M101" s="87" t="str">
        <f>IF(AND((RIGHT($M$3,2)-'[1]Miter Profiles'!$AC$14-'[1]Outside Edges'!$B100)&gt;=5,'[1]Outside Edges'!$P100="Yes"),"Yes","No")</f>
        <v>Yes</v>
      </c>
      <c r="N101" s="10" t="str">
        <f>IF(AND((RIGHT($N$3,2)-'[1]Miter Profiles'!$AC$15-'[1]Outside Edges'!$B100)&gt;=4,'[1]Outside Edges'!$P100="Yes"),"Yes","No")</f>
        <v>Yes</v>
      </c>
      <c r="O101" s="10" t="str">
        <f>IF(AND((RIGHT($O$3,2)-'[1]Miter Profiles'!$AC$16-'[1]Outside Edges'!$B100)&gt;=5,'[1]Outside Edges'!$P100="Yes"),"Yes","No")</f>
        <v>Yes</v>
      </c>
      <c r="P101" s="85" t="str">
        <f>IF(AND((RIGHT($P$3,2)-'[1]Miter Profiles'!$AC$17-'[1]Outside Edges'!$B100)&gt;=5,'[1]Outside Edges'!$P100="Yes"),"Yes","No")</f>
        <v>Yes</v>
      </c>
      <c r="Q101" s="86" t="str">
        <f>IF(AND((RIGHT($Q$3,2)-'[1]Miter Profiles'!$AC$18-'[1]Outside Edges'!$B100)&gt;=5,'[1]Outside Edges'!$P100="Yes"),"Yes","No")</f>
        <v>Yes</v>
      </c>
      <c r="R101" s="11" t="str">
        <f>IF(AND((RIGHT($R$3,2)-'[1]Miter Profiles'!$AC$19-'[1]Outside Edges'!$B100)&gt;=5,'[1]Outside Edges'!$P100="Yes"),"Yes","No")</f>
        <v>Yes</v>
      </c>
      <c r="S101" s="87" t="str">
        <f>IF(AND((RIGHT($S$3,2)-'[1]Miter Profiles'!$AC$20-'[1]Outside Edges'!$B100)&gt;=5,'[1]Outside Edges'!$P100="Yes"),"Yes","No")</f>
        <v>Yes</v>
      </c>
      <c r="T101" s="10" t="str">
        <f>IF(AND((RIGHT($T$3,2)-'[1]Miter Profiles'!$AC$21-'[1]Outside Edges'!$B100)&gt;=5,'[1]Outside Edges'!$P100="Yes"),"Yes","No")</f>
        <v>Yes</v>
      </c>
      <c r="U101" s="10" t="str">
        <f>IF(AND((RIGHT($U$3,2)-'[1]Miter Profiles'!$AC$22-'[1]Outside Edges'!$B100)&gt;=5,'[1]Outside Edges'!$P100="Yes"),"Yes","No")</f>
        <v>Yes</v>
      </c>
      <c r="V101" s="85" t="str">
        <f>IF(AND((RIGHT($V$3,2)-'[1]Miter Profiles'!$AC$23-'[1]Outside Edges'!$B100)&gt;=5,'[1]Outside Edges'!$P100="Yes"),"Yes","No")</f>
        <v>Yes</v>
      </c>
      <c r="W101" s="86" t="str">
        <f>IF(AND((RIGHT($W$3,2)-'[1]Miter Profiles'!$AC$24-'[1]Outside Edges'!$B100)&gt;=5,'[1]Outside Edges'!$P100="Yes"),"Yes","No")</f>
        <v>No</v>
      </c>
      <c r="X101" s="11" t="str">
        <f>IF(AND((RIGHT($X$3,2)-'[1]Miter Profiles'!$AC$25-'[1]Outside Edges'!$B100)&gt;=5,'[1]Outside Edges'!$P100="Yes"),"Yes","No")</f>
        <v>Yes</v>
      </c>
      <c r="Y101" s="87" t="str">
        <f>IF(AND((RIGHT($Y$3,2)-'[1]Miter Profiles'!$AC$26-'[1]Outside Edges'!$B100)&gt;=5,'[1]Outside Edges'!$P100="Yes"),"Yes","No")</f>
        <v>Yes</v>
      </c>
      <c r="Z101" s="10" t="str">
        <f>IF(AND((RIGHT($Z$3,2)-'[1]Miter Profiles'!$AC$27-'[1]Outside Edges'!$B100)&gt;=5,'[1]Outside Edges'!$P100="Yes"),"Yes","No")</f>
        <v>Yes</v>
      </c>
      <c r="AA101" s="10" t="str">
        <f>IF(AND((RIGHT($AA$3,2)-'[1]Miter Profiles'!$AC$28-'[1]Outside Edges'!$B100)&gt;=5,'[1]Outside Edges'!$P100="Yes"),"Yes","No")</f>
        <v>Yes</v>
      </c>
      <c r="AB101" s="85" t="str">
        <f>IF(AND((RIGHT($AB$3,2)-'[1]Miter Profiles'!$AC$29-'[1]Outside Edges'!$B100)&gt;=5,'[1]Outside Edges'!$P100="Yes"),"Yes","No")</f>
        <v>Yes</v>
      </c>
      <c r="AC101" s="86" t="str">
        <f>IF(AND((RIGHT($AC$3,2)-'[1]Miter Profiles'!$AC$30-'[1]Outside Edges'!$B100)&gt;=5,'[1]Outside Edges'!$P100="Yes"),"Yes","No")</f>
        <v>Yes</v>
      </c>
      <c r="AD101" s="11" t="str">
        <f>IF(AND((RIGHT($AD$3,2)-'[1]Miter Profiles'!$AC$31-'[1]Outside Edges'!$B100)&gt;=5,'[1]Outside Edges'!$P100="Yes"),"Yes","No")</f>
        <v>Yes</v>
      </c>
      <c r="AE101" s="87" t="str">
        <f>IF(AND((RIGHT($AE$3,2)-'[1]Miter Profiles'!$AC$32-'[1]Outside Edges'!$B100)&gt;=5,'[1]Outside Edges'!$P100="Yes"),"Yes","No")</f>
        <v>Yes</v>
      </c>
      <c r="AF101" s="10" t="str">
        <f>IF(AND((RIGHT($AF$3,2)-'[1]Miter Profiles'!$AC$33-'[1]Outside Edges'!$B100)&gt;=5,'[1]Outside Edges'!$P100="Yes"),"Yes","No")</f>
        <v>Yes</v>
      </c>
      <c r="AG101" s="10" t="str">
        <f>IF(AND((RIGHT($AG$3,2)-'[1]Miter Profiles'!$AC$34-'[1]Outside Edges'!$B100)&gt;=5,'[1]Outside Edges'!$P100="Yes"),"Yes","No")</f>
        <v>Yes</v>
      </c>
      <c r="AH101" s="85" t="str">
        <f>IF(AND((RIGHT($AH$3,2)-'[1]Miter Profiles'!$AC$35-'[1]Outside Edges'!$B100)&gt;=5,'[1]Outside Edges'!$P100="Yes"),"Yes","No")</f>
        <v>Yes</v>
      </c>
      <c r="AI101" s="86" t="str">
        <f>IF(AND((RIGHT($AI$3,2)-'[1]Miter Profiles'!$AC$36-'[1]Outside Edges'!$B100)&gt;=5,'[1]Outside Edges'!$P100="Yes"),"Yes","No")</f>
        <v>Yes</v>
      </c>
      <c r="AJ101" s="11" t="str">
        <f>IF(AND((RIGHT($AJ$3,2)-'[1]Miter Profiles'!$AC$37-'[1]Outside Edges'!$B100)&gt;=5,'[1]Outside Edges'!$P100="Yes"),"Yes","No")</f>
        <v>Yes</v>
      </c>
      <c r="AK101" s="87" t="str">
        <f>IF(AND((RIGHT($AK$3,2)-'[1]Miter Profiles'!$AC$38-'[1]Outside Edges'!$B100)&gt;=5,'[1]Outside Edges'!$P100="Yes"),"Yes","No")</f>
        <v>Yes</v>
      </c>
      <c r="AL101" s="10" t="str">
        <f>IF(AND((RIGHT($AL$3,2)-'[1]Miter Profiles'!$AC$39-'[1]Outside Edges'!$B100)&gt;=5,'[1]Outside Edges'!$P100="Yes"),"Yes","No")</f>
        <v>Yes</v>
      </c>
      <c r="AM101" s="10" t="str">
        <f>IF(AND((RIGHT($AM$3,2)-'[1]Miter Profiles'!$AC$40-'[1]Outside Edges'!$B100)&gt;=5,'[1]Outside Edges'!$P100="Yes"),"Yes","No")</f>
        <v>Yes</v>
      </c>
      <c r="AN101" s="85" t="str">
        <f>IF(AND((RIGHT($AN$3,2)-'[1]Miter Profiles'!$AC$41-'[1]Outside Edges'!$B100)&gt;=5,'[1]Outside Edges'!$P100="Yes"),"Yes","No")</f>
        <v>Yes</v>
      </c>
      <c r="AO101" s="86" t="str">
        <f>IF(AND((RIGHT($AO$3,2)-'[1]Miter Profiles'!$AC$42-'[1]Outside Edges'!$B100)&gt;=5,'[1]Outside Edges'!$P100="Yes"),"Yes","No")</f>
        <v>Yes</v>
      </c>
      <c r="AP101" s="11" t="str">
        <f>IF(AND((RIGHT($AP$3,2)-'[1]Miter Profiles'!$AC$43-'[1]Outside Edges'!$B100)&gt;=5,'[1]Outside Edges'!$P100="Yes"),"Yes","No")</f>
        <v>Yes</v>
      </c>
      <c r="AQ101" s="87" t="str">
        <f>IF(AND((RIGHT($AQ$3,2)-'[1]Miter Profiles'!$AC$44-'[1]Outside Edges'!$B100)&gt;=5,'[1]Outside Edges'!$P100="Yes"),"Yes","No")</f>
        <v>Yes</v>
      </c>
      <c r="AR101" s="10" t="str">
        <f>IF(AND((RIGHT($AR$3,2)-'[1]Miter Profiles'!$AC$45-'[1]Outside Edges'!$B100)&gt;=5,'[1]Outside Edges'!$P100="Yes"),"Yes","No")</f>
        <v>Yes</v>
      </c>
      <c r="AS101" s="10" t="str">
        <f>IF(AND((RIGHT($AS$3,2)-'[1]Miter Profiles'!$AC$46-'[1]Outside Edges'!$B100)&gt;=5,'[1]Outside Edges'!$P100="Yes"),"Yes","No")</f>
        <v>Yes</v>
      </c>
      <c r="AT101" s="85" t="str">
        <f>IF(AND((RIGHT($AT$3,2)-'[1]Miter Profiles'!$AC$47-'[1]Outside Edges'!$B100)&gt;=5,'[1]Outside Edges'!$P100="Yes"),"Yes","No")</f>
        <v>Yes</v>
      </c>
      <c r="AU101" s="86" t="str">
        <f>IF(AND((RIGHT($AU$3,2)-'[1]Miter Profiles'!$AC$48-'[1]Outside Edges'!$B100)&gt;=5,'[1]Outside Edges'!$P100="Yes"),"Yes","No")</f>
        <v>Yes</v>
      </c>
      <c r="AV101" s="11" t="str">
        <f>IF(AND((RIGHT($AV$3,2)-'[1]Miter Profiles'!$AC$49-'[1]Outside Edges'!$B100)&gt;=5,'[1]Outside Edges'!$P100="Yes"),"Yes","No")</f>
        <v>Yes</v>
      </c>
      <c r="AW101" s="87" t="str">
        <f>IF(AND((RIGHT($AW$3,2)-'[1]Miter Profiles'!$AC$50-'[1]Outside Edges'!$B100)&gt;=5,'[1]Outside Edges'!$P100="Yes"),"Yes","No")</f>
        <v>Yes</v>
      </c>
      <c r="AX101" s="10" t="str">
        <f>IF(AND((RIGHT($AX$3,2)-'[1]Miter Profiles'!$AC$51-'[1]Outside Edges'!$B100)&gt;=5,'[1]Outside Edges'!$P100="Yes"),"Yes","No")</f>
        <v>Yes</v>
      </c>
      <c r="AY101" s="10" t="str">
        <f>IF(AND((RIGHT($AY$3,2)-'[1]Miter Profiles'!$AC$52-'[1]Outside Edges'!$B100)&gt;=5,'[1]Outside Edges'!$P100="Yes"),"Yes","No")</f>
        <v>Yes</v>
      </c>
      <c r="AZ101" s="85" t="str">
        <f>IF(AND((RIGHT($AZ$3,2)-'[1]Miter Profiles'!$AC$53-'[1]Outside Edges'!$B100)&gt;=5,'[1]Outside Edges'!$P100="Yes"),"Yes","No")</f>
        <v>Yes</v>
      </c>
      <c r="BA101" s="86" t="str">
        <f>IF(AND((RIGHT($BA$3,2)-'[1]Miter Profiles'!$AC$54-'[1]Outside Edges'!$B100)&gt;=5,'[1]Outside Edges'!$P100="Yes"),"Yes","No")</f>
        <v>Yes</v>
      </c>
      <c r="BB101" s="11" t="str">
        <f>IF(AND((RIGHT($BB$3,2)-'[1]Miter Profiles'!$AC$55-'[1]Outside Edges'!$B100)&gt;=5,'[1]Outside Edges'!$P100="Yes"),"Yes","No")</f>
        <v>Yes</v>
      </c>
      <c r="BC101" s="87" t="str">
        <f>IF(AND((RIGHT($BC$3,2)-'[1]Miter Profiles'!$AC$56-'[1]Outside Edges'!$B100)&gt;=5,'[1]Outside Edges'!$P100="Yes"),"Yes","No")</f>
        <v>Yes</v>
      </c>
      <c r="BD101" s="10" t="str">
        <f>IF(AND((RIGHT($BD$3,2)-'[1]Miter Profiles'!$AC$57-'[1]Outside Edges'!$B100)&gt;=5,'[1]Outside Edges'!$P100="Yes"),"Yes","No")</f>
        <v>Yes</v>
      </c>
      <c r="BE101" s="10" t="str">
        <f>IF(AND((RIGHT($BE$3,2)-'[1]Miter Profiles'!$AC$58-'[1]Outside Edges'!$B100)&gt;=5,'[1]Outside Edges'!$P100="Yes"),"Yes","No")</f>
        <v>Yes</v>
      </c>
      <c r="BF101" s="85" t="str">
        <f>IF(AND((RIGHT($BF$3,2)-'[1]Miter Profiles'!$AC$59-'[1]Outside Edges'!$B100)&gt;=5,'[1]Outside Edges'!$P100="Yes"),"Yes","No")</f>
        <v>Yes</v>
      </c>
      <c r="BG101" s="86" t="str">
        <f>IF(AND((RIGHT($BG$3,2)-'[1]Miter Profiles'!$AC$60-'[1]Outside Edges'!$B100)&gt;=5,'[1]Outside Edges'!$P100="Yes"),"Yes","No")</f>
        <v>Yes</v>
      </c>
      <c r="BH101" s="11" t="str">
        <f>IF(AND((RIGHT($BH$3,2)-'[1]Miter Profiles'!$AC$61-'[1]Outside Edges'!$B100)&gt;=5,'[1]Outside Edges'!$P100="Yes"),"Yes","No")</f>
        <v>Yes</v>
      </c>
      <c r="BI101" s="87" t="str">
        <f>IF(AND((RIGHT($BI$3,2)-'[1]Miter Profiles'!$AC$62-'[1]Outside Edges'!$B100)&gt;=5,'[1]Outside Edges'!$P100="Yes"),"Yes","No")</f>
        <v>Yes</v>
      </c>
      <c r="BJ101" s="10" t="str">
        <f>IF(AND((RIGHT($BJ$3,2)-'[1]Miter Profiles'!$AC$63-'[1]Outside Edges'!$B100)&gt;=5,'[1]Outside Edges'!$P100="Yes"),"Yes","No")</f>
        <v>Yes</v>
      </c>
      <c r="BK101" s="10" t="str">
        <f>IF(AND((RIGHT($BK$3,2)-'[1]Miter Profiles'!$AC$64-'[1]Outside Edges'!$B100)&gt;=5,'[1]Outside Edges'!$P100="Yes"),"Yes","No")</f>
        <v>Yes</v>
      </c>
      <c r="BL101" s="85" t="str">
        <f>IF(AND((RIGHT($BL$3,2)-'[1]Miter Profiles'!$AC$65-'[1]Outside Edges'!$B100)&gt;=5,'[1]Outside Edges'!$P100="Yes"),"Yes","No")</f>
        <v>Yes</v>
      </c>
      <c r="BM101" s="86" t="str">
        <f>IF(AND((RIGHT($BM$3,2)-'[1]Miter Profiles'!$AC$66-'[1]Outside Edges'!$B100)&gt;=5,'[1]Outside Edges'!$P100="Yes"),"Yes","No")</f>
        <v>Yes</v>
      </c>
      <c r="BN101" s="11" t="str">
        <f>IF(AND((RIGHT($BN$3,2)-'[1]Miter Profiles'!$AC$67-'[1]Outside Edges'!$B100)&gt;=5,'[1]Outside Edges'!$P100="Yes"),"Yes","No")</f>
        <v>Yes</v>
      </c>
      <c r="BO101" s="87" t="str">
        <f>IF(AND((RIGHT($BO$3,2)-'[1]Miter Profiles'!$AC$68-'[1]Outside Edges'!$B100)&gt;=5,'[1]Outside Edges'!$P100="Yes"),"Yes","No")</f>
        <v>Yes</v>
      </c>
      <c r="BP101" s="10" t="str">
        <f>IF(AND((RIGHT($BP$3,2)-'[1]Miter Profiles'!$AC$69-'[1]Outside Edges'!$B100)&gt;=5,'[1]Outside Edges'!$P100="Yes"),"Yes","No")</f>
        <v>Yes</v>
      </c>
      <c r="BQ101" s="10" t="str">
        <f>IF(AND((RIGHT($BQ$3,2)-'[1]Miter Profiles'!$AC$70-'[1]Outside Edges'!$B100)&gt;=5,'[1]Outside Edges'!$P100="Yes"),"Yes","No")</f>
        <v>Yes</v>
      </c>
      <c r="BR101" s="85" t="str">
        <f>IF(AND((RIGHT($BR$3,2)-'[1]Miter Profiles'!$AC$71-'[1]Outside Edges'!$B100)&gt;=5,'[1]Outside Edges'!$P100="Yes"),"Yes","No")</f>
        <v>Yes</v>
      </c>
      <c r="BS101" s="86" t="str">
        <f>IF(AND((RIGHT($BS$3,2)-'[1]Miter Profiles'!$AC$72-'[1]Outside Edges'!$B100)&gt;=5,'[1]Outside Edges'!$P100="Yes"),"Yes","No")</f>
        <v>Yes</v>
      </c>
      <c r="BT101" s="11" t="str">
        <f>IF(AND((RIGHT($BT$3,2)-'[1]Miter Profiles'!$AC$73-'[1]Outside Edges'!$B100)&gt;=5,'[1]Outside Edges'!$P100="Yes"),"Yes","No")</f>
        <v>Yes</v>
      </c>
      <c r="BU101" s="87" t="str">
        <f>IF(AND((RIGHT($BU$3,2)-'[1]Miter Profiles'!$AC$74-'[1]Outside Edges'!$B100)&gt;=5,'[1]Outside Edges'!$P100="Yes"),"Yes","No")</f>
        <v>Yes</v>
      </c>
      <c r="BV101" s="10" t="str">
        <f>IF(AND((RIGHT($BV$3,2)-'[1]Miter Profiles'!$AC$75-'[1]Outside Edges'!$B100)&gt;=5,'[1]Outside Edges'!$P100="Yes"),"Yes","No")</f>
        <v>Yes</v>
      </c>
      <c r="BW101" s="10" t="str">
        <f>IF(AND((RIGHT($BW$3,2)-'[1]Miter Profiles'!$AC$76-'[1]Outside Edges'!$B100)&gt;=5,'[1]Outside Edges'!$P100="Yes"),"Yes","No")</f>
        <v>Yes</v>
      </c>
      <c r="BX101" s="85" t="str">
        <f>IF(AND((RIGHT($BX$3,2)-'[1]Miter Profiles'!$AC$77-'[1]Outside Edges'!$B100)&gt;=5,'[1]Outside Edges'!$P100="Yes"),"Yes","No")</f>
        <v>Yes</v>
      </c>
      <c r="BY101" s="86" t="str">
        <f>IF(AND((RIGHT($BY$3,2)-'[1]Miter Profiles'!$AC$78-'[1]Outside Edges'!$B100)&gt;=5,'[1]Outside Edges'!$P100="Yes"),"Yes","No")</f>
        <v>Yes</v>
      </c>
      <c r="BZ101" s="11" t="str">
        <f>IF(AND((RIGHT($BZ$3,2)-'[1]Miter Profiles'!$AC$79-'[1]Outside Edges'!$B100)&gt;=5,'[1]Outside Edges'!$P100="Yes"),"Yes","No")</f>
        <v>Yes</v>
      </c>
      <c r="CA101" s="87" t="str">
        <f>IF(AND((RIGHT($CA$3,2)-'[1]Miter Profiles'!$AC$80-'[1]Outside Edges'!$B100)&gt;=5,'[1]Outside Edges'!$P100="Yes"),"Yes","No")</f>
        <v>Yes</v>
      </c>
      <c r="CB101" s="10" t="str">
        <f>IF(AND((RIGHT($CB$3,2)-'[1]Miter Profiles'!$AC$81-'[1]Outside Edges'!$B100)&gt;=5,'[1]Outside Edges'!$P100="Yes"),"Yes","No")</f>
        <v>Yes</v>
      </c>
      <c r="CC101" s="10" t="str">
        <f>IF(AND((RIGHT($CC$3,2)-'[1]Miter Profiles'!$AC$82-'[1]Outside Edges'!$B100)&gt;=5,'[1]Outside Edges'!$P100="Yes"),"Yes","No")</f>
        <v>Yes</v>
      </c>
      <c r="CD101" s="85" t="str">
        <f>IF(AND((RIGHT($CD$3,2)-'[1]Miter Profiles'!$AC$83-'[1]Outside Edges'!$B100)&gt;=5,'[1]Outside Edges'!$P100="Yes"),"Yes","No")</f>
        <v>Yes</v>
      </c>
      <c r="CE101" s="86" t="str">
        <f>IF(AND((RIGHT($CE$3,2)-'[1]Miter Profiles'!$AC$84-'[1]Outside Edges'!$B100)&gt;=5,'[1]Outside Edges'!$P100="Yes"),"Yes","No")</f>
        <v>Yes</v>
      </c>
      <c r="CF101" s="11" t="str">
        <f>IF(AND((RIGHT($CF$3,2)-'[1]Miter Profiles'!$AC$85-'[1]Outside Edges'!$B100)&gt;=5,'[1]Outside Edges'!$P100="Yes"),"Yes","No")</f>
        <v>Yes</v>
      </c>
      <c r="CG101" s="87" t="str">
        <f>IF(AND((RIGHT($CG$3,2)-'[1]Miter Profiles'!$AC$86-'[1]Outside Edges'!$B100)&gt;=5,'[1]Outside Edges'!$P100="Yes"),"Yes","No")</f>
        <v>Yes</v>
      </c>
      <c r="CH101" s="10" t="str">
        <f>IF(AND((RIGHT($CH$3,2)-'[1]Miter Profiles'!$AC$87-'[1]Outside Edges'!$B100)&gt;=5,'[1]Outside Edges'!$P100="Yes"),"Yes","No")</f>
        <v>Yes</v>
      </c>
      <c r="CI101" s="10" t="str">
        <f>IF(AND((RIGHT($CI$3,2)-'[1]Miter Profiles'!$AC$88-'[1]Outside Edges'!$B100)&gt;=5,'[1]Outside Edges'!$P100="Yes"),"Yes","No")</f>
        <v>Yes</v>
      </c>
      <c r="CJ101" s="85" t="str">
        <f>IF(AND((RIGHT($CJ$3,2)-'[1]Miter Profiles'!$AC$89-'[1]Outside Edges'!$B100)&gt;=5,'[1]Outside Edges'!$P100="Yes"),"Yes","No")</f>
        <v>Yes</v>
      </c>
      <c r="CK101" s="86" t="str">
        <f>IF(AND((RIGHT($CK$3,2)-'[1]Miter Profiles'!$AC$90-'[1]Outside Edges'!$B100)&gt;=5,'[1]Outside Edges'!$P100="Yes"),"Yes","No")</f>
        <v>Yes</v>
      </c>
      <c r="CL101" s="11" t="str">
        <f>IF(AND((RIGHT($CL$3,2)-'[1]Miter Profiles'!$AC$91-'[1]Outside Edges'!$B100)&gt;=5,'[1]Outside Edges'!$P100="Yes"),"Yes","No")</f>
        <v>Yes</v>
      </c>
      <c r="CM101" s="87" t="str">
        <f>IF(AND((RIGHT($CM$3,2)-'[1]Miter Profiles'!$AC$92-'[1]Outside Edges'!$B100)&gt;=5,'[1]Outside Edges'!$P100="Yes"),"Yes","No")</f>
        <v>Yes</v>
      </c>
      <c r="CN101" s="10" t="str">
        <f>IF(AND((RIGHT(CN$3,2)-'[1]Miter Profiles'!$AC$93-'[1]Outside Edges'!$B100)&gt;=5,'[1]Outside Edges'!$P100="Yes"),"Yes","No")</f>
        <v>Yes</v>
      </c>
      <c r="CO101" s="10" t="str">
        <f>IF(AND((RIGHT(CO$3,2)-'[1]Miter Profiles'!$AC$94-'[1]Outside Edges'!$B100)&gt;=5,'[1]Outside Edges'!$P100="Yes"),"Yes","No")</f>
        <v>Yes</v>
      </c>
      <c r="CP101" s="85" t="str">
        <f>IF(AND((RIGHT(CP$3,2)-'[1]Miter Profiles'!$AC$95-'[1]Outside Edges'!$B100)&gt;=5,'[1]Outside Edges'!$P100="Yes"),"Yes","No")</f>
        <v>Yes</v>
      </c>
      <c r="CQ101" s="86" t="str">
        <f>IF(AND((RIGHT(CQ$3,2)-'[1]Miter Profiles'!$AC$96-'[1]Outside Edges'!$B100)&gt;=5,'[1]Outside Edges'!$P100="Yes"),"Yes","No")</f>
        <v>Yes</v>
      </c>
      <c r="CR101" s="11" t="str">
        <f>IF(AND((RIGHT(CR$3,2)-'[1]Miter Profiles'!$AC$97-'[1]Outside Edges'!$B100)&gt;=5,'[1]Outside Edges'!$P100="Yes"),"Yes","No")</f>
        <v>Yes</v>
      </c>
      <c r="CS101" s="87" t="str">
        <f>IF(AND((RIGHT(CS$3,2)-'[1]Miter Profiles'!$AC$98-'[1]Outside Edges'!$B100)&gt;=5,'[1]Outside Edges'!$P100="Yes"),"Yes","No")</f>
        <v>Yes</v>
      </c>
      <c r="CT101" s="10" t="str">
        <f>IF(AND((RIGHT($CT$3,2)-'[1]Miter Profiles'!$AC$99-'[1]Outside Edges'!$B100)&gt;=5,'[1]Outside Edges'!$P100="Yes"),"Yes","No")</f>
        <v>Yes</v>
      </c>
      <c r="CU101" s="10" t="str">
        <f>IF(AND((RIGHT($CU$3,2)-'[1]Miter Profiles'!$AC$100-'[1]Outside Edges'!$B100)&gt;=5,'[1]Outside Edges'!$P100="Yes"),"Yes","No")</f>
        <v>Yes</v>
      </c>
      <c r="CV101" s="85" t="str">
        <f>IF(AND((RIGHT($CV$3,2)-'[1]Miter Profiles'!$AC$101-'[1]Outside Edges'!$B100)&gt;=5,'[1]Outside Edges'!$P100="Yes"),"Yes","No")</f>
        <v>Yes</v>
      </c>
      <c r="CW101" s="86" t="str">
        <f>IF(AND((RIGHT($CW$3,2)-'[1]Miter Profiles'!$AC$102-'[1]Outside Edges'!$B100)&gt;=5,'[1]Outside Edges'!$P100="Yes"),"Yes","No")</f>
        <v>Yes</v>
      </c>
      <c r="CX101" s="11" t="str">
        <f>IF(AND((RIGHT($CX$3,2)-'[1]Miter Profiles'!$AC$103-'[1]Outside Edges'!$B100)&gt;=5,'[1]Outside Edges'!$P100="Yes"),"Yes","No")</f>
        <v>Yes</v>
      </c>
      <c r="CY101" s="87" t="str">
        <f>IF(AND((RIGHT($CY$3,2)-'[1]Miter Profiles'!$AC$104-'[1]Outside Edges'!$B100)&gt;=5,'[1]Outside Edges'!$P100="Yes"),"Yes","No")</f>
        <v>Yes</v>
      </c>
      <c r="CZ101" s="10" t="str">
        <f>IF(AND((RIGHT($CZ$3,2)-'[1]Miter Profiles'!$AC$105-'[1]Outside Edges'!$B100)&gt;=5,'[1]Outside Edges'!$P100="Yes"),"Yes","No")</f>
        <v>Yes</v>
      </c>
      <c r="DA101" s="10" t="str">
        <f>IF(AND((RIGHT($DA$3,2)-'[1]Miter Profiles'!$AC$106-'[1]Outside Edges'!$B100)&gt;=5,'[1]Outside Edges'!$P100="Yes"),"Yes","No")</f>
        <v>Yes</v>
      </c>
      <c r="DB101" s="85" t="str">
        <f>IF(AND((RIGHT($DB$3,2)-'[1]Miter Profiles'!$AC$107-'[1]Outside Edges'!$B100)&gt;=5,'[1]Outside Edges'!$P100="Yes"),"Yes","No")</f>
        <v>Yes</v>
      </c>
      <c r="DC101" s="86" t="str">
        <f>IF(AND((RIGHT($DC$3,2)-'[1]Miter Profiles'!$AC$108-'[1]Outside Edges'!$B100)&gt;=5,'[1]Outside Edges'!$P100="Yes"),"Yes","No")</f>
        <v>Yes</v>
      </c>
      <c r="DD101" s="11" t="str">
        <f>IF(AND((RIGHT($DD$3,2)-'[1]Miter Profiles'!$AC$109-'[1]Outside Edges'!$B100)&gt;=5,'[1]Outside Edges'!$P100="Yes"),"Yes","No")</f>
        <v>Yes</v>
      </c>
      <c r="DE101" s="87" t="str">
        <f>IF(AND((RIGHT($DE$3,2)-'[1]Miter Profiles'!$AC$110-'[1]Outside Edges'!$B100)&gt;=5,'[1]Outside Edges'!$P100="Yes"),"Yes","No")</f>
        <v>Yes</v>
      </c>
      <c r="DF101" s="10" t="str">
        <f>IF(AND((RIGHT($DF$3,2)-'[1]Miter Profiles'!$AC$111-'[1]Outside Edges'!$B100)&gt;=5,'[1]Outside Edges'!$P100="Yes"),"Yes","No")</f>
        <v>Yes</v>
      </c>
      <c r="DG101" s="10" t="str">
        <f>IF(AND((RIGHT($DG$3,2)-'[1]Miter Profiles'!$AC$112-'[1]Outside Edges'!$B100)&gt;=5,'[1]Outside Edges'!$P100="Yes"),"Yes","No")</f>
        <v>Yes</v>
      </c>
      <c r="DH101" s="85" t="str">
        <f>IF(AND((RIGHT($DH$3,2)-'[1]Miter Profiles'!$AC$113-'[1]Outside Edges'!$B100)&gt;=5,'[1]Outside Edges'!$P100="Yes"),"Yes","No")</f>
        <v>Yes</v>
      </c>
      <c r="DI101" s="86" t="str">
        <f>IF(AND((RIGHT($DI$3,2)-'[1]Miter Profiles'!$AC$114-'[1]Outside Edges'!$B100)&gt;=5,'[1]Outside Edges'!$P100="Yes"),"Yes","No")</f>
        <v>Yes</v>
      </c>
      <c r="DJ101" s="11" t="str">
        <f>IF(AND((RIGHT($DJ$3,2)-'[1]Miter Profiles'!$AC$115-'[1]Outside Edges'!$B100)&gt;=5,'[1]Outside Edges'!$P100="Yes"),"Yes","No")</f>
        <v>Yes</v>
      </c>
      <c r="DK101" s="87" t="str">
        <f>IF(AND((RIGHT($DK$3,2)-'[1]Miter Profiles'!$AC$116-'[1]Outside Edges'!$B100)&gt;=5,'[1]Outside Edges'!$P100="Yes"),"Yes","No")</f>
        <v>Yes</v>
      </c>
      <c r="DL101" s="10" t="str">
        <f>IF(AND((RIGHT($DL$3,2)-'[1]Miter Profiles'!$AC$117-'[1]Outside Edges'!$B100)&gt;=5,'[1]Outside Edges'!$P100="Yes"),"Yes","No")</f>
        <v>Yes</v>
      </c>
      <c r="DM101" s="10" t="str">
        <f>IF(AND((RIGHT($DM$3,2)-'[1]Miter Profiles'!$AC$118-'[1]Outside Edges'!$B100)&gt;=5,'[1]Outside Edges'!$P100="Yes"),"Yes","No")</f>
        <v>Yes</v>
      </c>
      <c r="DN101" s="85" t="str">
        <f>IF(AND((RIGHT($DN$3,2)-'[1]Miter Profiles'!$AC$119-'[1]Outside Edges'!$B100)&gt;=5,'[1]Outside Edges'!$P100="Yes"),"Yes","No")</f>
        <v>Yes</v>
      </c>
      <c r="DO101" s="86" t="str">
        <f>IF(AND((RIGHT($DO$3,2)-'[1]Miter Profiles'!$AC$120-'[1]Outside Edges'!$B100)&gt;=5,'[1]Outside Edges'!$P100="Yes"),"Yes","No")</f>
        <v>Yes</v>
      </c>
      <c r="DP101" s="11" t="str">
        <f>IF(AND((RIGHT($DP$3,2)-'[1]Miter Profiles'!$AC$121-'[1]Outside Edges'!$B100)&gt;=5,'[1]Outside Edges'!$P100="Yes"),"Yes","No")</f>
        <v>Yes</v>
      </c>
      <c r="DQ101" s="87" t="str">
        <f>IF(AND((RIGHT($DQ$3,2)-'[1]Miter Profiles'!$AC$122-'[1]Outside Edges'!$B100)&gt;=5,'[1]Outside Edges'!$P100="Yes"),"Yes","No")</f>
        <v>Yes</v>
      </c>
      <c r="DR101" s="10" t="str">
        <f>IF(AND((RIGHT($DR$3,2)-'[1]Miter Profiles'!$AC$123-'[1]Outside Edges'!$B100)&gt;=5,'[1]Outside Edges'!$P100="Yes"),"Yes","No")</f>
        <v>Yes</v>
      </c>
      <c r="DS101" s="10" t="str">
        <f>IF(AND((RIGHT($DS$3,2)-'[1]Miter Profiles'!$AC$124-'[1]Outside Edges'!$B100)&gt;=5,'[1]Outside Edges'!$P100="Yes"),"Yes","No")</f>
        <v>Yes</v>
      </c>
      <c r="DT101" s="85" t="str">
        <f>IF(AND((RIGHT($DT$3,2)-'[1]Miter Profiles'!$AC$125-'[1]Outside Edges'!$B100)&gt;=5,'[1]Outside Edges'!$P100="Yes"),"Yes","No")</f>
        <v>Yes</v>
      </c>
      <c r="DU101" s="86" t="str">
        <f>IF(AND((RIGHT($DU$3,2)-'[1]Miter Profiles'!$AC$126-'[1]Outside Edges'!$B100)&gt;=5,'[1]Outside Edges'!$P100="Yes"),"Yes","No")</f>
        <v>Yes</v>
      </c>
      <c r="DV101" s="11" t="str">
        <f>IF(AND((RIGHT($DV$3,2)-'[1]Miter Profiles'!$AC$127-'[1]Outside Edges'!$B100)&gt;=5,'[1]Outside Edges'!$P100="Yes"),"Yes","No")</f>
        <v>Yes</v>
      </c>
      <c r="DW101" s="87" t="str">
        <f>IF(AND((RIGHT($DW$3,2)-'[1]Miter Profiles'!$AC$128-'[1]Outside Edges'!$B100)&gt;=5,'[1]Outside Edges'!$P100="Yes"),"Yes","No")</f>
        <v>Yes</v>
      </c>
      <c r="DX101" s="10" t="str">
        <f>IF(AND((RIGHT($DX$3,2)-'[1]Miter Profiles'!$AC$129-'[1]Outside Edges'!$B100)&gt;=5,'[1]Outside Edges'!$P100="Yes"),"Yes","No")</f>
        <v>Yes</v>
      </c>
      <c r="DY101" s="10" t="str">
        <f>IF(AND((RIGHT($DY$3,2)-'[1]Miter Profiles'!$AC$130-'[1]Outside Edges'!$B100)&gt;=5,'[1]Outside Edges'!$P100="Yes"),"Yes","No")</f>
        <v>Yes</v>
      </c>
      <c r="DZ101" s="85" t="str">
        <f>IF(AND((RIGHT($DZ$3,2)-'[1]Miter Profiles'!$AC$131-'[1]Outside Edges'!$B100)&gt;=5,'[1]Outside Edges'!$P100="Yes"),"Yes","No")</f>
        <v>Yes</v>
      </c>
      <c r="EA101" s="90" t="str">
        <f>IF(AND((RIGHT($EA$3,2)-'[1]Miter Profiles'!$AC$132-'[1]Outside Edges'!$B100)&gt;=5,'[1]Outside Edges'!$P100="Yes"),"Yes","No")</f>
        <v>Yes</v>
      </c>
      <c r="EB101" s="105" t="str">
        <f>IF(AND((RIGHT($EB$3,2)-'[1]Miter Profiles'!$AC$133-'[1]Outside Edges'!$B100)&gt;=5,'[1]Outside Edges'!$P100="Yes"),"Yes","No")</f>
        <v>Yes</v>
      </c>
      <c r="EC101" s="110" t="str">
        <f>IF(AND((RIGHT($EC$3,2)-'[1]Miter Profiles'!$AC$134-'[1]Outside Edges'!$B100)&gt;=5,'[1]Outside Edges'!$P100="Yes"),"Yes","No")</f>
        <v>Yes</v>
      </c>
      <c r="ED101" s="116" t="str">
        <f>IF(AND((RIGHT($ED$3,2)-'[1]Miter Profiles'!$AC$135-'[1]Outside Edges'!$B100)&gt;=5,'[1]Outside Edges'!$P100="Yes"),"Yes","No")</f>
        <v>Yes</v>
      </c>
      <c r="EE101" s="113" t="str">
        <f>IF(AND((RIGHT($EE$3,2)-'[1]Miter Profiles'!$AC$136-'[1]Outside Edges'!$B100)&gt;=5,'[1]Outside Edges'!$P100="Yes"),"Yes","No")</f>
        <v>Yes</v>
      </c>
      <c r="EF101" s="85" t="str">
        <f>IF(AND((RIGHT($EF$3,2)-'[1]Miter Profiles'!$AC$137-'[1]Outside Edges'!$B100)&gt;=5,'[1]Outside Edges'!$P100="Yes"),"Yes","No")</f>
        <v>Yes</v>
      </c>
      <c r="EG101" s="10" t="str">
        <f>IF(AND((RIGHT($EG$3,2)-'[1]Miter Profiles'!$AC$138-'[1]Outside Edges'!$B100)&gt;=5,'[1]Outside Edges'!$P100="Yes"),"Yes","No")</f>
        <v>Yes</v>
      </c>
      <c r="EH101" s="90" t="str">
        <f>IF(AND((RIGHT($EH$3,2)-'[1]Miter Profiles'!$AC$139-'[1]Outside Edges'!$B100)&gt;=5,'[1]Outside Edges'!$P100="Yes"),"Yes","No")</f>
        <v>Yes</v>
      </c>
      <c r="EI101" s="121" t="str">
        <f>IF(AND((RIGHT($EI$3,2)-'[1]Miter Profiles'!$AC$140-'[1]Outside Edges'!$B100)&gt;=5,'[1]Outside Edges'!$P100="Yes"),"Yes","No")</f>
        <v>Yes</v>
      </c>
      <c r="EJ101" s="124" t="str">
        <f>IF(AND((RIGHT($EJ$3,2)-'[1]Miter Profiles'!$AC$141-'[1]Outside Edges'!$B100)&gt;=5,'[1]Outside Edges'!$P100="Yes"),"Yes","No")</f>
        <v>Yes</v>
      </c>
      <c r="EK101" s="124" t="str">
        <f>IF(AND((RIGHT($EK$3,2)-'[1]Miter Profiles'!$AC$142-'[1]Outside Edges'!$B100)&gt;=5,'[1]Outside Edges'!$P100="Yes"),"Yes","No")</f>
        <v>Yes</v>
      </c>
      <c r="EL101" s="116" t="str">
        <f>IF(AND((RIGHT($EL$3,2)-'[1]Miter Profiles'!$AC$143-'[1]Outside Edges'!$B100)&gt;=5,'[1]Outside Edges'!$P100="Yes"),"Yes","No")</f>
        <v>Yes</v>
      </c>
      <c r="EM101" s="129" t="str">
        <f>IF(AND((RIGHT($EM$3,2)-'[1]Miter Profiles'!$AC$144-'[1]Outside Edges'!$B100)&gt;=5,'[1]Outside Edges'!$P100="Yes"),"Yes","No")</f>
        <v>Yes</v>
      </c>
      <c r="EN101" s="10" t="str">
        <f>IF(AND((RIGHT($EN$3,2)-'[1]Miter Profiles'!$AC$145-'[1]Outside Edges'!$B100)&gt;=5,'[1]Outside Edges'!$P100="Yes"),"Yes","No")</f>
        <v>Yes</v>
      </c>
      <c r="EO101" s="90" t="str">
        <f>IF(AND((RIGHT($EO$3,2)-'[1]Miter Profiles'!$AC$146-'[1]Outside Edges'!$B100)&gt;=5,'[1]Outside Edges'!$P100="Yes"),"Yes","No")</f>
        <v>Yes</v>
      </c>
      <c r="EP101" s="124" t="str">
        <f>IF(AND((RIGHT($EP$3,2)-'[1]Miter Profiles'!$AC$147-'[1]Outside Edges'!$B100)&gt;=5,'[1]Outside Edges'!$P100="Yes"),"Yes","No")</f>
        <v>Yes</v>
      </c>
      <c r="EQ101" s="124" t="str">
        <f>IF(AND((RIGHT($EQ$3,2)-'[1]Miter Profiles'!$AC$148-'[1]Outside Edges'!$B100)&gt;=5,'[1]Outside Edges'!$P100="Yes"),"Yes","No")</f>
        <v>Yes</v>
      </c>
      <c r="ER101" s="116" t="str">
        <f>IF(AND((RIGHT($ER$3,2)-'[1]Miter Profiles'!$AC$149-'[1]Outside Edges'!$B100)&gt;=5,'[1]Outside Edges'!$P100="Yes"),"Yes","No")</f>
        <v>Yes</v>
      </c>
      <c r="ES101" s="129" t="str">
        <f>IF(AND((RIGHT($ES$3,2)-'[1]Miter Profiles'!$AC$150-'[1]Outside Edges'!$B100)&gt;=5,'[1]Outside Edges'!$P100="Yes"),"Yes","No")</f>
        <v>Yes</v>
      </c>
      <c r="ET101" s="10" t="str">
        <f>IF(AND((RIGHT($ET$3,2)-'[1]Miter Profiles'!$AC$151-'[1]Outside Edges'!$B100)&gt;=5,'[1]Outside Edges'!$P100="Yes"),"Yes","No")</f>
        <v>Yes</v>
      </c>
      <c r="EU101" s="90" t="str">
        <f>IF(AND((RIGHT($EU$3,2)-'[1]Miter Profiles'!$AC$152-'[1]Outside Edges'!$B100)&gt;=5,'[1]Outside Edges'!$P100="Yes"),"Yes","No")</f>
        <v>Yes</v>
      </c>
      <c r="EV101" s="124" t="str">
        <f>IF(AND((RIGHT($EV$3,2)-'[1]Miter Profiles'!$AC$153-'[1]Outside Edges'!$B100)&gt;=5,'[1]Outside Edges'!$P100="Yes"),"Yes","No")</f>
        <v>Yes</v>
      </c>
      <c r="EW101" s="124" t="str">
        <f>IF(AND((RIGHT($EW$3,2)-'[1]Miter Profiles'!$AC$154-'[1]Outside Edges'!$B100)&gt;=5,'[1]Outside Edges'!$P100="Yes"),"Yes","No")</f>
        <v>Yes</v>
      </c>
      <c r="EX101" s="116" t="str">
        <f>IF(AND((RIGHT($EX$3,2)-'[1]Miter Profiles'!$AC$155-'[1]Outside Edges'!$B100)&gt;=5,'[1]Outside Edges'!$P100="Yes"),"Yes","No")</f>
        <v>Yes</v>
      </c>
      <c r="EY101" s="129" t="str">
        <f>IF(AND((RIGHT($EY$3,2)-'[1]Miter Profiles'!$AC$156-'[1]Outside Edges'!$B100)&gt;=5,'[1]Outside Edges'!$P100="Yes"),"Yes","No")</f>
        <v>Yes</v>
      </c>
      <c r="EZ101" s="10" t="str">
        <f>IF(AND((RIGHT($EZ$3,2)-'[1]Miter Profiles'!$AC$157-'[1]Outside Edges'!$B100)&gt;=5,'[1]Outside Edges'!$P100="Yes"),"Yes","No")</f>
        <v>Yes</v>
      </c>
      <c r="FA101" s="90" t="str">
        <f>IF(AND((RIGHT($FA$3,2)-'[1]Miter Profiles'!$AC$158-'[1]Outside Edges'!$B100)&gt;=5,'[1]Outside Edges'!$P100="Yes"),"Yes","No")</f>
        <v>Yes</v>
      </c>
      <c r="FB101" s="124" t="str">
        <f>IF(AND((RIGHT($FB$3,2)-'[1]Miter Profiles'!$AC$159-'[1]Outside Edges'!$B100)&gt;=5,'[1]Outside Edges'!$P100="Yes"),"Yes","No")</f>
        <v>Yes</v>
      </c>
      <c r="FC101" s="124" t="str">
        <f>IF(AND((RIGHT($FC$3,2)-'[1]Miter Profiles'!$AC$160-'[1]Outside Edges'!$B100)&gt;=5,'[1]Outside Edges'!$P100="Yes"),"Yes","No")</f>
        <v>Yes</v>
      </c>
      <c r="FD101" s="116" t="str">
        <f>IF(AND((RIGHT($FD$3,2)-'[1]Miter Profiles'!$AC$161-'[1]Outside Edges'!$B100)&gt;=5,'[1]Outside Edges'!$P100="Yes"),"Yes","No")</f>
        <v>Yes</v>
      </c>
      <c r="FE101" s="129" t="str">
        <f>IF(AND((RIGHT($FE$3,2)-'[1]Miter Profiles'!$AC$162-'[1]Outside Edges'!$B100)&gt;=5,'[1]Outside Edges'!$P100="Yes"),"Yes","No")</f>
        <v>Yes</v>
      </c>
      <c r="FF101" s="10" t="str">
        <f>IF(AND((RIGHT($FF$3,2)-'[1]Miter Profiles'!$AC$163-'[1]Outside Edges'!$B100)&gt;=5,'[1]Outside Edges'!$P100="Yes"),"Yes","No")</f>
        <v>Yes</v>
      </c>
      <c r="FG101" s="90" t="str">
        <f>IF(AND((RIGHT($FG$3,2)-'[1]Miter Profiles'!$AC$164-'[1]Outside Edges'!$B100)&gt;=5,'[1]Outside Edges'!$P100="Yes"),"Yes","No")</f>
        <v>Yes</v>
      </c>
      <c r="FH101" s="124" t="str">
        <f>IF(AND((RIGHT($FH$3,2)-'[1]Miter Profiles'!$AC$165-'[1]Outside Edges'!$B100)&gt;=5,'[1]Outside Edges'!$P100="Yes"),"Yes","No")</f>
        <v>Yes</v>
      </c>
      <c r="FI101" s="124" t="str">
        <f>IF(AND((RIGHT($FI$3,2)-'[1]Miter Profiles'!$AC$166-'[1]Outside Edges'!$B100)&gt;=5,'[1]Outside Edges'!$P100="Yes"),"Yes","No")</f>
        <v>Yes</v>
      </c>
      <c r="FJ101" s="116" t="str">
        <f>IF(AND((RIGHT($FJ$3,2)-'[1]Miter Profiles'!$AC$167-'[1]Outside Edges'!$B100)&gt;=5,'[1]Outside Edges'!$P100="Yes"),"Yes","No")</f>
        <v>Yes</v>
      </c>
      <c r="FK101" s="129" t="str">
        <f>IF(AND((RIGHT($FK$3,2)-'[1]Miter Profiles'!$AC$168-'[1]Outside Edges'!$B100)&gt;=5,'[1]Outside Edges'!$P100="Yes"),"Yes","No")</f>
        <v>Yes</v>
      </c>
      <c r="FL101" s="10" t="str">
        <f>IF(AND((RIGHT($FL$3,2)-'[1]Miter Profiles'!$AC$169-'[1]Outside Edges'!$B100)&gt;=5,'[1]Outside Edges'!$P100="Yes"),"Yes","No")</f>
        <v>Yes</v>
      </c>
      <c r="FM101" s="90" t="str">
        <f>IF(AND((RIGHT($FM$3,2)-'[1]Miter Profiles'!$AC$170-'[1]Outside Edges'!$B100)&gt;=5,'[1]Outside Edges'!$P100="Yes"),"Yes","No")</f>
        <v>Yes</v>
      </c>
      <c r="FN101" s="124" t="str">
        <f>IF(AND((RIGHT($FN$3,2)-'[1]Miter Profiles'!$AC$171-'[1]Outside Edges'!$B100)&gt;=5,'[1]Outside Edges'!$P100="Yes"),"Yes","No")</f>
        <v>Yes</v>
      </c>
      <c r="FO101" s="124" t="str">
        <f>IF(AND((RIGHT($FO$3,2)-'[1]Miter Profiles'!$AC$172-'[1]Outside Edges'!$B100)&gt;=5,'[1]Outside Edges'!$P100="Yes"),"Yes","No")</f>
        <v>Yes</v>
      </c>
      <c r="FP101" s="116" t="str">
        <f>IF(AND((RIGHT($FP$3,2)-'[1]Miter Profiles'!$AC$173-'[1]Outside Edges'!$B100)&gt;=5,'[1]Outside Edges'!$P100="Yes"),"Yes","No")</f>
        <v>Yes</v>
      </c>
      <c r="FQ101" s="129" t="str">
        <f>IF(AND((RIGHT($FQ$3,2)-'[1]Miter Profiles'!$AC$174-'[1]Outside Edges'!$B100)&gt;=5,'[1]Outside Edges'!$P100="Yes"),"Yes","No")</f>
        <v>Yes</v>
      </c>
      <c r="FR101" s="10" t="str">
        <f>IF(AND((RIGHT($FR$3,2)-'[1]Miter Profiles'!$AC$175-'[1]Outside Edges'!$B100)&gt;=5,'[1]Outside Edges'!$P100="Yes"),"Yes","No")</f>
        <v>Yes</v>
      </c>
      <c r="FS101" s="90" t="str">
        <f>IF(AND((RIGHT($FS$3,2)-'[1]Miter Profiles'!$AC$176-'[1]Outside Edges'!$B100)&gt;=5,'[1]Outside Edges'!$P100="Yes"),"Yes","No")</f>
        <v>Yes</v>
      </c>
      <c r="FT101" s="124" t="str">
        <f>IF(AND((RIGHT($FT$3,2)-'[1]Miter Profiles'!$AC$177-'[1]Outside Edges'!$B100)&gt;=5,'[1]Outside Edges'!$P100="Yes"),"Yes","No")</f>
        <v>Yes</v>
      </c>
      <c r="FU101" s="124" t="str">
        <f>IF(AND((RIGHT($FU$3,2)-'[1]Miter Profiles'!$AC$178-'[1]Outside Edges'!$B100)&gt;=5,'[1]Outside Edges'!$P100="Yes"),"Yes","No")</f>
        <v>Yes</v>
      </c>
      <c r="FV101" s="116" t="str">
        <f>IF(AND((RIGHT($V$3,2)-'[1]Miter Profiles'!$AC$179-'[1]Outside Edges'!$B100)&gt;=5,'[1]Outside Edges'!$P100="Yes"),"Yes","No")</f>
        <v>Yes</v>
      </c>
      <c r="FW101" s="129" t="str">
        <f>IF(AND((RIGHT($FW$3,2)-'[1]Miter Profiles'!$AC$180-'[1]Outside Edges'!$B100)&gt;=5,'[1]Outside Edges'!$P100="Yes"),"Yes","No")</f>
        <v>Yes</v>
      </c>
      <c r="FX101" s="85" t="str">
        <f>IF(AND((RIGHT($FX$3,2)-'[1]Miter Profiles'!$AC$181-'[1]Outside Edges'!$B100)&gt;=5,'[1]Outside Edges'!$P100="Yes"),"Yes","No")</f>
        <v>Yes</v>
      </c>
      <c r="FY101" s="150" t="str">
        <f>IF(AND((RIGHT($FY$3,2)-'[1]Miter Profiles'!$AC$182-'[1]Outside Edges'!$B100)&gt;=5,'[1]Outside Edges'!$P100="Yes"),"Yes","No")</f>
        <v>Yes</v>
      </c>
      <c r="FZ101" s="124" t="str">
        <f>IF(AND((RIGHT($FZ$3,2)-'[1]Miter Profiles'!$AC$183-'[1]Outside Edges'!$B100)&gt;=5,'[1]Outside Edges'!$P100="Yes"),"Yes","No")</f>
        <v>Yes</v>
      </c>
      <c r="GA101" s="116" t="str">
        <f>IF(AND((RIGHT($GA$3,2)-'[1]Miter Profiles'!$AC$184-'[1]Outside Edges'!$B100)&gt;=5,'[1]Outside Edges'!$P100="Yes"),"Yes","No")</f>
        <v>Yes</v>
      </c>
      <c r="GB101" s="129" t="str">
        <f>IF(AND((RIGHT($GB$3,2)-'[1]Miter Profiles'!$AC$185-'[1]Outside Edges'!$B100)&gt;=5,'[1]Outside Edges'!$P100="Yes"),"Yes","No")</f>
        <v>Yes</v>
      </c>
      <c r="GC101" s="10" t="str">
        <f>IF(AND((RIGHT($GC$3,2)-'[1]Miter Profiles'!$AC$186-'[1]Outside Edges'!$B100)&gt;=5,'[1]Outside Edges'!$P100="Yes"),"Yes","No")</f>
        <v>Yes</v>
      </c>
      <c r="GD101" s="90" t="str">
        <f>IF(AND((RIGHT($GD$3,2)-'[1]Miter Profiles'!$AC$187-'[1]Outside Edges'!$B100)&gt;=5,'[1]Outside Edges'!$P100="Yes"),"Yes","No")</f>
        <v>Yes</v>
      </c>
      <c r="GE101" s="150" t="str">
        <f>IF(AND((RIGHT($GE$3,2)-'[1]Miter Profiles'!$AC$188-'[1]Outside Edges'!$B100)&gt;=5,'[1]Outside Edges'!$P100="Yes"),"Yes","No")</f>
        <v>Yes</v>
      </c>
      <c r="GF101" s="124" t="str">
        <f>IF(AND((RIGHT($GF$3,2)-'[1]Miter Profiles'!$AC$189-'[1]Outside Edges'!$B100)&gt;=5,'[1]Outside Edges'!$P100="Yes"),"Yes","No")</f>
        <v>Yes</v>
      </c>
      <c r="GG101" s="116" t="str">
        <f>IF(AND((RIGHT($GG$3,2)-'[1]Miter Profiles'!$AC$190-'[1]Outside Edges'!$B100)&gt;=5,'[1]Outside Edges'!$P100="Yes"),"Yes","No")</f>
        <v>Yes</v>
      </c>
      <c r="GH101" s="129" t="str">
        <f>IF(AND((RIGHT($GH$3,2)-'[1]Miter Profiles'!$AC$191-'[1]Outside Edges'!$B100)&gt;=5,'[1]Outside Edges'!$P100="Yes"),"Yes","No")</f>
        <v>Yes</v>
      </c>
      <c r="GI101" s="10" t="str">
        <f>IF(AND((RIGHT($GI$3,2)-'[1]Miter Profiles'!$AC$192-'[1]Outside Edges'!$B100)&gt;=5,'[1]Outside Edges'!$P100="Yes"),"Yes","No")</f>
        <v>Yes</v>
      </c>
      <c r="GJ101" s="90" t="str">
        <f>IF(AND((RIGHT($GJ$3,2)-'[1]Miter Profiles'!$AC$193-'[1]Outside Edges'!$B100)&gt;=5,'[1]Outside Edges'!$P100="Yes"),"Yes","No")</f>
        <v>Yes</v>
      </c>
      <c r="GK101" s="150" t="str">
        <f>IF(AND((RIGHT($GK$3,2)-'[1]Miter Profiles'!$AC$194-'[1]Outside Edges'!$B100)&gt;=5,'[1]Outside Edges'!$P100="Yes"),"Yes","No")</f>
        <v>Yes</v>
      </c>
      <c r="GL101" s="124" t="str">
        <f>IF(AND((RIGHT($GL$3,2)-'[1]Miter Profiles'!$AC$195-'[1]Outside Edges'!$B100)&gt;=5,'[1]Outside Edges'!$P100="Yes"),"Yes","No")</f>
        <v>Yes</v>
      </c>
      <c r="GM101" s="116" t="str">
        <f>IF(AND((RIGHT($GM$3,2)-'[1]Miter Profiles'!$AC$196-'[1]Outside Edges'!$B100)&gt;=5,'[1]Outside Edges'!$P100="Yes"),"Yes","No")</f>
        <v>Yes</v>
      </c>
      <c r="GN101" s="129" t="str">
        <f>IF(AND((RIGHT($GN$3,2)-'[1]Miter Profiles'!$AC$197-'[1]Outside Edges'!$B100)&gt;=5,'[1]Outside Edges'!$P100="Yes"),"Yes","No")</f>
        <v>Yes</v>
      </c>
      <c r="GO101" s="10" t="str">
        <f>IF(AND((RIGHT($GO$3,2)-'[1]Miter Profiles'!$AC$198-'[1]Outside Edges'!$B100)&gt;=5,'[1]Outside Edges'!$P100="Yes"),"Yes","No")</f>
        <v>Yes</v>
      </c>
      <c r="GP101" s="90" t="str">
        <f>IF(AND((RIGHT($GP$3,2)-'[1]Miter Profiles'!$AC$199-'[1]Outside Edges'!$B100)&gt;=5,'[1]Outside Edges'!$P100="Yes"),"Yes","No")</f>
        <v>Yes</v>
      </c>
      <c r="GQ101" s="150" t="str">
        <f>IF(AND((RIGHT($GQ$3,2)-'[1]Miter Profiles'!$AC$200-'[1]Outside Edges'!$B100)&gt;=5,'[1]Outside Edges'!$P100="Yes"),"Yes","No")</f>
        <v>Yes</v>
      </c>
      <c r="GR101" s="124" t="str">
        <f>IF(AND((RIGHT($GR$3,2)-'[1]Miter Profiles'!$AC$201-'[1]Outside Edges'!$B100)&gt;=5,'[1]Outside Edges'!$P100="Yes"),"Yes","No")</f>
        <v>Yes</v>
      </c>
      <c r="GS101" s="116" t="str">
        <f>IF(AND((RIGHT($GS$3,2)-'[1]Miter Profiles'!$AC$202-'[1]Outside Edges'!$B100)&gt;=5,'[1]Outside Edges'!$P100="Yes"),"Yes","No")</f>
        <v>Yes</v>
      </c>
      <c r="GT101" s="129" t="str">
        <f>IF(AND((RIGHT($GT$3,2)-'[1]Miter Profiles'!$AC$203-'[1]Outside Edges'!$B100)&gt;=5,'[1]Outside Edges'!$P100="Yes"),"Yes","No")</f>
        <v>Yes</v>
      </c>
      <c r="GU101" s="10" t="str">
        <f>IF(AND((RIGHT($GU$3,2)-'[1]Miter Profiles'!$AC$204-'[1]Outside Edges'!$B100)&gt;=5,'[1]Outside Edges'!$P100="Yes"),"Yes","No")</f>
        <v>Yes</v>
      </c>
      <c r="GV101" s="90" t="str">
        <f>IF(AND((RIGHT($GV$3,2)-'[1]Miter Profiles'!$AC$205-'[1]Outside Edges'!$B100)&gt;=5,'[1]Outside Edges'!$P100="Yes"),"Yes","No")</f>
        <v>Yes</v>
      </c>
      <c r="GW101" s="150" t="str">
        <f>IF(AND((RIGHT($GW$3,2)-'[1]Miter Profiles'!$AC$206-'[1]Outside Edges'!$B100)&gt;=5,'[1]Outside Edges'!$P100="Yes"),"Yes","No")</f>
        <v>Yes</v>
      </c>
      <c r="GX101" s="124" t="str">
        <f>IF(AND((RIGHT($GX$3,2)-'[1]Miter Profiles'!$AC$207-'[1]Outside Edges'!$B100)&gt;=5,'[1]Outside Edges'!$P100="Yes"),"Yes","No")</f>
        <v>Yes</v>
      </c>
      <c r="GY101" s="116" t="str">
        <f>IF(AND((RIGHT($GY$3,2)-'[1]Miter Profiles'!$AC$208-'[1]Outside Edges'!$B100)&gt;=5,'[1]Outside Edges'!$P100="Yes"),"Yes","No")</f>
        <v>Yes</v>
      </c>
      <c r="GZ101" s="129" t="str">
        <f>IF(AND((RIGHT($GZ$3,2)-'[1]Miter Profiles'!$AC$209-'[1]Outside Edges'!$B100)&gt;=5,'[1]Outside Edges'!$P100="Yes"),"Yes","No")</f>
        <v>Yes</v>
      </c>
      <c r="HA101" s="10" t="str">
        <f>IF(AND((RIGHT($HA$3,2)-'[1]Miter Profiles'!$AC$210-'[1]Outside Edges'!$B100)&gt;=5,'[1]Outside Edges'!$P100="Yes"),"Yes","No")</f>
        <v>Yes</v>
      </c>
      <c r="HB101" s="90" t="str">
        <f>IF(AND((RIGHT($HB$3,2)-'[1]Miter Profiles'!$AC$211-'[1]Outside Edges'!$B100)&gt;=5,'[1]Outside Edges'!$P100="Yes"),"Yes","No")</f>
        <v>Yes</v>
      </c>
      <c r="HC101" s="150" t="str">
        <f>IF(AND((RIGHT($HC$3,2)-'[1]Miter Profiles'!$AC$212-'[1]Outside Edges'!$B100)&gt;=5,'[1]Outside Edges'!$P100="Yes"),"Yes","No")</f>
        <v>Yes</v>
      </c>
      <c r="HD101" s="116" t="str">
        <f>IF(AND((RIGHT($HD$3,2)-'[1]Miter Profiles'!$AC$213-'[1]Outside Edges'!$B100)&gt;=5,'[1]Outside Edges'!$P100="Yes"),"Yes","No")</f>
        <v>Yes</v>
      </c>
      <c r="HE101" s="129" t="str">
        <f>IF(AND((RIGHT($HE$3,2)-'[1]Miter Profiles'!$AC$214-'[1]Outside Edges'!$B100)&gt;=5,'[1]Outside Edges'!$P100="Yes"),"Yes","No")</f>
        <v>Yes</v>
      </c>
      <c r="HF101" s="10" t="str">
        <f>IF(AND((RIGHT($HF$3,2)-'[1]Miter Profiles'!$AC$215-'[1]Outside Edges'!$B100)&gt;=5,'[1]Outside Edges'!$P100="Yes"),"Yes","No")</f>
        <v>Yes</v>
      </c>
      <c r="HG101" s="90" t="str">
        <f>IF(AND((RIGHT($HG$3,2)-'[1]Miter Profiles'!$AC$216-'[1]Outside Edges'!$B100)&gt;=5,'[1]Outside Edges'!$P100="Yes"),"Yes","No")</f>
        <v>Yes</v>
      </c>
      <c r="HH101" s="150" t="str">
        <f>IF(AND((RIGHT($HH$3,2)-'[1]Miter Profiles'!$AC$217-'[1]Outside Edges'!$B100)&gt;=5,'[1]Outside Edges'!$P100="Yes"),"Yes","No")</f>
        <v>Yes</v>
      </c>
      <c r="HI101" s="124" t="str">
        <f>IF(AND((RIGHT($HI$3,2)-'[1]Miter Profiles'!$AC$218-'[1]Outside Edges'!$B100)&gt;=5,'[1]Outside Edges'!$P100="Yes"),"Yes","No")</f>
        <v>Yes</v>
      </c>
      <c r="HJ101" s="116" t="str">
        <f>IF(AND((RIGHT($HJ$3,2)-'[1]Miter Profiles'!$AC$219-'[1]Outside Edges'!$B100)&gt;=5,'[1]Outside Edges'!$P100="Yes"),"Yes","No")</f>
        <v>Yes</v>
      </c>
      <c r="HK101" s="129" t="str">
        <f>IF(AND((RIGHT($HK$3,2)-'[1]Miter Profiles'!$AC$220-'[1]Outside Edges'!$B100)&gt;=5,'[1]Outside Edges'!$P100="Yes"),"Yes","No")</f>
        <v>Yes</v>
      </c>
      <c r="HL101" s="10" t="str">
        <f>IF(AND((RIGHT($HL$3,2)-'[1]Miter Profiles'!$AC$221-'[1]Outside Edges'!$B100)&gt;=5,'[1]Outside Edges'!$P100="Yes"),"Yes","No")</f>
        <v>Yes</v>
      </c>
      <c r="HM101" s="90" t="str">
        <f>IF(AND((RIGHT($HM$3,2)-'[1]Miter Profiles'!$AC$222-'[1]Outside Edges'!$B100)&gt;=5,'[1]Outside Edges'!$P100="Yes"),"Yes","No")</f>
        <v>Yes</v>
      </c>
      <c r="HN101" s="150" t="str">
        <f>IF(AND((RIGHT($HN$3,2)-'[1]Miter Profiles'!$AC$223-'[1]Outside Edges'!$B100)&gt;=5,'[1]Outside Edges'!$P100="Yes"),"Yes","No")</f>
        <v>Yes</v>
      </c>
      <c r="HO101" s="124" t="str">
        <f>IF(AND((RIGHT($HO$3,2)-'[1]Miter Profiles'!$AC$224-'[1]Outside Edges'!$B100)&gt;=5,'[1]Outside Edges'!$P100="Yes"),"Yes","No")</f>
        <v>Yes</v>
      </c>
      <c r="HP101" s="124" t="str">
        <f>IF(AND((RIGHT($HP$3,2)-'[1]Miter Profiles'!$AC$225-'[1]Outside Edges'!$B100)&gt;=5,'[1]Outside Edges'!$P100="Yes"),"Yes","No")</f>
        <v>Yes</v>
      </c>
      <c r="HQ101" s="153" t="str">
        <f>IF(AND((RIGHT($HQ$3,3)-'[1]Miter Profiles'!$AC$226-'[1]Outside Edges'!$B100)&gt;=5,'[1]Outside Edges'!$P100="Yes"),"Yes","No")</f>
        <v>Yes</v>
      </c>
      <c r="HR101" s="129" t="str">
        <f>IF(AND((RIGHT($HR$3,2)-'[1]Miter Profiles'!$AC$227-'[1]Outside Edges'!$B100)&gt;=5,'[1]Outside Edges'!$P100="Yes"),"Yes","No")</f>
        <v>Yes</v>
      </c>
      <c r="HS101" s="10" t="str">
        <f>IF(AND((RIGHT($HS$3,2)-'[1]Miter Profiles'!$AC$228-'[1]Outside Edges'!$B100)&gt;=5,'[1]Outside Edges'!$P100="Yes"),"Yes","No")</f>
        <v>Yes</v>
      </c>
      <c r="HT101" s="163" t="str">
        <f>IF(AND((RIGHT($HT$3,2)-'[1]Miter Profiles'!$AC$229-'[1]Outside Edges'!$B100)&gt;=5,'[1]Outside Edges'!$P100="Yes"),"Yes","No")</f>
        <v>Yes</v>
      </c>
      <c r="HU101" s="150" t="str">
        <f>IF(AND((RIGHT($HU$3,2)-'[1]Miter Profiles'!$AC$230-'[1]Outside Edges'!$B100)&gt;=5,'[1]Outside Edges'!$P100="Yes"),"Yes","No")</f>
        <v>Yes</v>
      </c>
      <c r="HV101" s="124" t="str">
        <f>IF(AND((RIGHT($HV$3,2)-'[1]Miter Profiles'!$AC$231-'[1]Outside Edges'!$B100)&gt;=5,'[1]Outside Edges'!$P100="Yes"),"Yes","No")</f>
        <v>Yes</v>
      </c>
      <c r="HW101" s="116" t="str">
        <f>IF(AND((RIGHT($HW$3,2)-'[1]Miter Profiles'!$AC$232-'[1]Outside Edges'!$B100)&gt;=5,'[1]Outside Edges'!$P100="Yes"),"Yes","No")</f>
        <v>Yes</v>
      </c>
      <c r="HX101" s="129" t="str">
        <f>IF(AND((RIGHT($HX$3,2)-'[1]Miter Profiles'!$AC$233-'[1]Outside Edges'!$B100)&gt;=5,'[1]Outside Edges'!$P100="Yes"),"Yes","No")</f>
        <v>Yes</v>
      </c>
      <c r="HY101" s="10" t="str">
        <f>IF(AND((RIGHT($HY$3,2)-'[1]Miter Profiles'!$AC$234-'[1]Outside Edges'!$B100)&gt;=5,'[1]Outside Edges'!$P100="Yes"),"Yes","No")</f>
        <v>Yes</v>
      </c>
      <c r="HZ101" s="90" t="str">
        <f>IF(AND((RIGHT($HZ$3,2)-'[1]Miter Profiles'!$AC$235-'[1]Outside Edges'!$B100)&gt;=5,'[1]Outside Edges'!$P100="Yes"),"Yes","No")</f>
        <v>Yes</v>
      </c>
      <c r="IA101" s="150" t="str">
        <f>IF(AND((RIGHT($IA$3,2)-'[1]Miter Profiles'!$AC$236-'[1]Outside Edges'!$B100)&gt;=5,'[1]Outside Edges'!$P100="Yes"),"Yes","No")</f>
        <v>Yes</v>
      </c>
      <c r="IB101" s="124" t="str">
        <f>IF(AND((RIGHT($IB$3,2)-'[1]Miter Profiles'!$AC$237-'[1]Outside Edges'!$B100)&gt;=5,'[1]Outside Edges'!$P100="Yes"),"Yes","No")</f>
        <v>Yes</v>
      </c>
      <c r="IC101" s="116" t="str">
        <f>IF(AND((RIGHT($IC$3,2)-'[1]Miter Profiles'!$AC$238-'[1]Outside Edges'!$B100)&gt;=5,'[1]Outside Edges'!$P100="Yes"),"Yes","No")</f>
        <v>Yes</v>
      </c>
      <c r="ID101" s="129" t="str">
        <f>IF(AND((RIGHT($ID$3,2)-'[1]Miter Profiles'!$AC$239-'[1]Outside Edges'!$B100)&gt;=5,'[1]Outside Edges'!$P100="Yes"),"Yes","No")</f>
        <v>Yes</v>
      </c>
      <c r="IE101" s="10" t="str">
        <f>IF(AND((RIGHT($IE$3,2)-'[1]Miter Profiles'!$AC$240-'[1]Outside Edges'!$B100)&gt;=5,'[1]Outside Edges'!$P100="Yes"),"Yes","No")</f>
        <v>Yes</v>
      </c>
      <c r="IF101" s="90" t="str">
        <f>IF(AND((RIGHT($IF$3,2)-'[1]Miter Profiles'!$AC$241-'[1]Outside Edges'!$B100)&gt;=5,'[1]Outside Edges'!$P100="Yes"),"Yes","No")</f>
        <v>Yes</v>
      </c>
      <c r="IG101" s="150" t="str">
        <f>IF(AND((RIGHT($IG$3,2)-'[1]Miter Profiles'!$AC$242-'[1]Outside Edges'!$B100)&gt;=5,'[1]Outside Edges'!$P100="Yes"),"Yes","No")</f>
        <v>Yes</v>
      </c>
      <c r="IH101" s="124" t="str">
        <f>IF(AND((RIGHT($IH$3,2)-'[1]Miter Profiles'!$AC$243-'[1]Outside Edges'!$B100)&gt;=5,'[1]Outside Edges'!$P100="Yes"),"Yes","No")</f>
        <v>Yes</v>
      </c>
      <c r="II101" s="116" t="str">
        <f>IF(AND((RIGHT($II$3,2)-'[1]Miter Profiles'!$AC$244-'[1]Outside Edges'!$B100)&gt;=5,'[1]Outside Edges'!$P100="Yes"),"Yes","No")</f>
        <v>Yes</v>
      </c>
      <c r="IJ101" s="129" t="str">
        <f>IF(AND((RIGHT($IJ$3,2)-'[1]Miter Profiles'!$AC$245-'[1]Outside Edges'!$B100)&gt;=5,'[1]Outside Edges'!$P100="Yes"),"Yes","No")</f>
        <v>Yes</v>
      </c>
      <c r="IK101" s="10" t="str">
        <f>IF(AND((RIGHT($IK$3,2)-'[1]Miter Profiles'!$AC$246-'[1]Outside Edges'!$B100)&gt;=5,'[1]Outside Edges'!$P100="Yes"),"Yes","No")</f>
        <v>Yes</v>
      </c>
      <c r="IL101" s="90" t="str">
        <f>IF(AND((RIGHT($IL$3,2)-'[1]Miter Profiles'!$AC$247-'[1]Outside Edges'!$B100)&gt;=5,'[1]Outside Edges'!$P100="Yes"),"Yes","No")</f>
        <v>Yes</v>
      </c>
      <c r="IM101" s="150" t="str">
        <f>IF(AND((RIGHT($IM$3,2)-'[1]Miter Profiles'!$AC$248-'[1]Outside Edges'!$B100)&gt;=5,'[1]Outside Edges'!$P100="Yes"),"Yes","No")</f>
        <v>Yes</v>
      </c>
      <c r="IN101" s="124" t="str">
        <f>IF(AND((RIGHT($IN$3,2)-'[1]Miter Profiles'!$AC$249-'[1]Outside Edges'!$B100)&gt;=5,'[1]Outside Edges'!$P100="Yes"),"Yes","No")</f>
        <v>Yes</v>
      </c>
      <c r="IO101" s="116" t="str">
        <f>IF(AND((RIGHT($IO$3,2)-'[1]Miter Profiles'!$AC$250-'[1]Outside Edges'!$B100)&gt;=5,'[1]Outside Edges'!$P100="Yes"),"Yes","No")</f>
        <v>Yes</v>
      </c>
      <c r="IP101" s="129" t="str">
        <f>IF(AND((RIGHT($IP$3,2)-'[1]Miter Profiles'!$AC$251-'[1]Outside Edges'!$B100)&gt;=5,'[1]Outside Edges'!$P100="Yes"),"Yes","No")</f>
        <v>Yes</v>
      </c>
      <c r="IQ101" s="10" t="str">
        <f>IF(AND((RIGHT($IQ$3,2)-'[1]Miter Profiles'!$AC$252-'[1]Outside Edges'!$B100)&gt;=5,'[1]Outside Edges'!$P100="Yes"),"Yes","No")</f>
        <v>Yes</v>
      </c>
      <c r="IR101" s="90" t="str">
        <f>IF(AND((RIGHT($IR$3,2)-'[1]Miter Profiles'!$AC$253-'[1]Outside Edges'!$B100)&gt;=5,'[1]Outside Edges'!$P100="Yes"),"Yes","No")</f>
        <v>Yes</v>
      </c>
      <c r="IS101" s="150" t="str">
        <f>IF(AND((RIGHT($IS$3,2)-'[1]Miter Profiles'!$AC$254-'[1]Outside Edges'!$B100)&gt;=5,'[1]Outside Edges'!$P100="Yes"),"Yes","No")</f>
        <v>Yes</v>
      </c>
      <c r="IT101" s="124" t="str">
        <f>IF(AND((RIGHT($IT$3,2)-'[1]Miter Profiles'!$AC$255-'[1]Outside Edges'!$B100)&gt;=5,'[1]Outside Edges'!$P100="Yes"),"Yes","No")</f>
        <v>Yes</v>
      </c>
      <c r="IU101" s="116" t="str">
        <f>IF(AND((RIGHT($IU$3,2)-'[1]Miter Profiles'!$AC$256-'[1]Outside Edges'!$B100)&gt;=5,'[1]Outside Edges'!$P100="Yes"),"Yes","No")</f>
        <v>Yes</v>
      </c>
      <c r="IV101" s="129" t="str">
        <f>IF(AND((RIGHT($IV$3,2)-'[1]Miter Profiles'!$AC$257-'[1]Outside Edges'!$B100)&gt;=5,'[1]Outside Edges'!$P100="Yes"),"Yes","No")</f>
        <v>Yes</v>
      </c>
      <c r="IW101" s="10" t="str">
        <f>IF(AND((RIGHT($IW$3,2)-'[1]Miter Profiles'!$AC$258-'[1]Outside Edges'!$B100)&gt;=5,'[1]Outside Edges'!$P100="Yes"),"Yes","No")</f>
        <v>Yes</v>
      </c>
      <c r="IX101" s="90" t="str">
        <f>IF(AND((RIGHT($IX$3,2)-'[1]Miter Profiles'!$AC$259-'[1]Outside Edges'!$B100)&gt;=5,'[1]Outside Edges'!$P100="Yes"),"Yes","No")</f>
        <v>Yes</v>
      </c>
      <c r="IY101" s="150" t="str">
        <f>IF(AND((RIGHT($IY$3,2)-'[1]Miter Profiles'!$AC$260-'[1]Outside Edges'!$B100)&gt;=5,'[1]Outside Edges'!$P100="Yes"),"Yes","No")</f>
        <v>Yes</v>
      </c>
      <c r="IZ101" s="124" t="str">
        <f>IF(AND((RIGHT($IZ$3,2)-'[1]Miter Profiles'!$AC$261-'[1]Outside Edges'!$B100)&gt;=5,'[1]Outside Edges'!$P100="Yes"),"Yes","No")</f>
        <v>Yes</v>
      </c>
      <c r="JA101" s="116" t="str">
        <f>IF(AND((RIGHT($JA$3,2)-'[1]Miter Profiles'!$AC$262-'[1]Outside Edges'!$B100)&gt;=5,'[1]Outside Edges'!$P100="Yes"),"Yes","No")</f>
        <v>Yes</v>
      </c>
      <c r="JB101" s="129" t="str">
        <f>IF(AND((RIGHT($JB$3,2)-'[1]Miter Profiles'!$AC$263-'[1]Outside Edges'!$B100)&gt;=5,'[1]Outside Edges'!$P100="Yes"),"Yes","No")</f>
        <v>Yes</v>
      </c>
      <c r="JC101" s="10" t="str">
        <f>IF(AND((RIGHT($JC$3,2)-'[1]Miter Profiles'!$AC$264-'[1]Outside Edges'!$B100)&gt;=5,'[1]Outside Edges'!$P100="Yes"),"Yes","No")</f>
        <v>Yes</v>
      </c>
      <c r="JD101" s="90" t="str">
        <f>IF(AND((RIGHT($JD$3,2)-'[1]Miter Profiles'!$AC$265-'[1]Outside Edges'!$B100)&gt;=5,'[1]Outside Edges'!$P100="Yes"),"Yes","No")</f>
        <v>Yes</v>
      </c>
      <c r="JE101" s="236" t="str">
        <f>IF(AND((RIGHT($JE$3,2)-'[1]Miter Profiles'!$AC$266-'[1]Outside Edges'!$B100)&gt;=5,'[1]Outside Edges'!$P100="Yes"),"Yes","No")</f>
        <v>Yes</v>
      </c>
      <c r="JF101" s="237" t="str">
        <f>IF(AND((RIGHT($JF$3,2)-'[1]Miter Profiles'!$AC$267-'[1]Outside Edges'!$B100)&gt;=5,'[1]Outside Edges'!$P100="Yes"),"Yes","No")</f>
        <v>Yes</v>
      </c>
      <c r="JG101" s="238" t="str">
        <f>IF(AND((RIGHT($JG$3,2)-'[1]Miter Profiles'!$AC$268-'[1]Outside Edges'!$B100)&gt;=5,'[1]Outside Edges'!$P100="Yes"),"Yes","No")</f>
        <v>Yes</v>
      </c>
      <c r="JH101" s="129" t="str">
        <f>IF(AND((RIGHT($JH$3,2)-'[1]Miter Profiles'!$AC$269-'[1]Outside Edges'!$B100)&gt;=5,'[1]Outside Edges'!$P100="Yes"),"Yes","No")</f>
        <v>Yes</v>
      </c>
      <c r="JI101" s="113" t="str">
        <f>IF(AND((RIGHT($JI$3,2)-'[1]Miter Profiles'!$AC$270-'[1]Outside Edges'!$B100)&gt;=5,'[1]Outside Edges'!$P100="Yes"),"Yes","No")</f>
        <v>Yes</v>
      </c>
      <c r="JJ101" s="90" t="str">
        <f>IF(AND((RIGHT($JJ$3,2)-'[1]Miter Profiles'!$AC$271-'[1]Outside Edges'!$B100)&gt;=5,'[1]Outside Edges'!$P100="Yes"),"Yes","No")</f>
        <v>Yes</v>
      </c>
      <c r="JK101" s="236" t="str">
        <f>IF(AND((RIGHT($JK$3,2)-'[1]Miter Profiles'!$AC$272-'[1]Outside Edges'!$B100)&gt;=5,'[1]Outside Edges'!$P100="Yes"),"Yes","No")</f>
        <v>Yes</v>
      </c>
      <c r="JL101" s="237" t="str">
        <f>IF(AND((RIGHT($JL$3,2)-'[1]Miter Profiles'!$AC$273-'[1]Outside Edges'!$B100)&gt;=5,'[1]Outside Edges'!$P100="Yes"),"Yes","No")</f>
        <v>Yes</v>
      </c>
      <c r="JM101" s="238" t="str">
        <f>IF(AND((RIGHT($JM$3,2)-'[1]Miter Profiles'!$AC$274-'[1]Outside Edges'!$B100)&gt;=5,'[1]Outside Edges'!$P100="Yes"),"Yes","No")</f>
        <v>Yes</v>
      </c>
      <c r="JN101" s="129" t="str">
        <f>IF(AND((RIGHT($JN$3,2)-'[1]Miter Profiles'!$AC$275-'[1]Outside Edges'!$B100)&gt;=5,'[1]Outside Edges'!$P100="Yes"),"Yes","No")</f>
        <v>Yes</v>
      </c>
      <c r="JO101" s="113" t="str">
        <f>IF(AND((RIGHT($JO$3,2)-'[1]Miter Profiles'!$AC$276-'[1]Outside Edges'!$B100)&gt;=5,'[1]Outside Edges'!$P100="Yes"),"Yes","No")</f>
        <v>Yes</v>
      </c>
      <c r="JP101" s="90" t="str">
        <f>IF(AND((RIGHT($JP$3,2)-'[1]Miter Profiles'!$AC$277-'[1]Outside Edges'!$B100)&gt;=5,'[1]Outside Edges'!$P100="Yes"),"Yes","No")</f>
        <v>Yes</v>
      </c>
      <c r="JQ101" s="236" t="str">
        <f>IF(AND((RIGHT($JQ$3,2)-'[1]Miter Profiles'!$AC$278-'[1]Outside Edges'!$B100)&gt;=5,'[1]Outside Edges'!$P100="Yes"),"Yes","No")</f>
        <v>No</v>
      </c>
      <c r="JR101" s="237" t="str">
        <f>IF(AND((RIGHT($JR$3,2)-'[1]Miter Profiles'!$AC$279-'[1]Outside Edges'!$B100)&gt;=5,'[1]Outside Edges'!$P100="Yes"),"Yes","No")</f>
        <v>Yes</v>
      </c>
      <c r="JS101" s="238" t="str">
        <f>IF(AND((RIGHT($JS$3,2)-'[1]Miter Profiles'!$AC$280-'[1]Outside Edges'!$B100)&gt;=5,'[1]Outside Edges'!$P100="Yes"),"Yes","No")</f>
        <v>Yes</v>
      </c>
      <c r="JT101" s="129" t="str">
        <f>IF(AND((RIGHT($JT$3,2)-'[1]Miter Profiles'!$AC$281-'[1]Outside Edges'!$B100)&gt;=5,'[1]Outside Edges'!$P100="Yes"),"Yes","No")</f>
        <v>No</v>
      </c>
      <c r="JU101" s="113" t="str">
        <f>IF(AND((RIGHT($JU$3,2)-'[1]Miter Profiles'!$AC$282-'[1]Outside Edges'!$B100)&gt;=5,'[1]Outside Edges'!$P100="Yes"),"Yes","No")</f>
        <v>Yes</v>
      </c>
      <c r="JV101" s="90" t="str">
        <f>IF(AND((RIGHT($JV$3,2)-'[1]Miter Profiles'!$AC$283-'[1]Outside Edges'!$B100)&gt;=5,'[1]Outside Edges'!$P100="Yes"),"Yes","No")</f>
        <v>Yes</v>
      </c>
      <c r="JW101" s="236" t="str">
        <f>IF(AND((RIGHT($JW$3,2)-'[1]Miter Profiles'!$AC$284-'[1]Outside Edges'!$B100)&gt;=5,'[1]Outside Edges'!$P100="Yes"),"Yes","No")</f>
        <v>Yes</v>
      </c>
      <c r="JX101" s="237" t="str">
        <f>IF(AND((RIGHT($JX$3,2)-'[1]Miter Profiles'!$AC$285-'[1]Outside Edges'!$B100)&gt;=5,'[1]Outside Edges'!$P100="Yes"),"Yes","No")</f>
        <v>Yes</v>
      </c>
      <c r="JY101" s="238" t="str">
        <f>IF(AND((RIGHT($JY$3,2)-'[1]Miter Profiles'!$AC$286-'[1]Outside Edges'!$B100)&gt;=5,'[1]Outside Edges'!$P100="Yes"),"Yes","No")</f>
        <v>Yes</v>
      </c>
      <c r="JZ101" s="129" t="str">
        <f>IF(AND((RIGHT($JZ$3,2)-'[1]Miter Profiles'!$AC$287-'[1]Outside Edges'!$B100)&gt;=5,'[1]Outside Edges'!$P100="Yes"),"Yes","No")</f>
        <v>Yes</v>
      </c>
      <c r="KA101" s="113" t="str">
        <f>IF(AND((RIGHT($KA$3,2)-'[1]Miter Profiles'!$AC$288-'[1]Outside Edges'!$B100)&gt;=5,'[1]Outside Edges'!$P100="Yes"),"Yes","No")</f>
        <v>Yes</v>
      </c>
      <c r="KB101" s="90" t="str">
        <f>IF(AND((RIGHT($KB$3,2)-'[1]Miter Profiles'!$AC$289-'[1]Outside Edges'!$B100)&gt;=5,'[1]Outside Edges'!$P100="Yes"),"Yes","No")</f>
        <v>Yes</v>
      </c>
      <c r="KC101" s="236" t="str">
        <f>IF(AND((RIGHT($KC$3,2)-'[1]Miter Profiles'!$AC$290-'[1]Outside Edges'!$B100)&gt;=5,'[1]Outside Edges'!$P100="Yes"),"Yes","No")</f>
        <v>Yes</v>
      </c>
      <c r="KD101" s="237" t="str">
        <f>IF(AND((RIGHT($KD$3,2)-'[1]Miter Profiles'!$AC$291-'[1]Outside Edges'!$B100)&gt;=5,'[1]Outside Edges'!$P100="Yes"),"Yes","No")</f>
        <v>Yes</v>
      </c>
      <c r="KE101" s="238" t="str">
        <f>IF(AND((RIGHT($KE$3,2)-'[1]Miter Profiles'!$AC$292-'[1]Outside Edges'!$B100)&gt;=5,'[1]Outside Edges'!$P100="Yes"),"Yes","No")</f>
        <v>Yes</v>
      </c>
      <c r="KF101" s="129" t="str">
        <f>IF(AND((RIGHT($KF$3,2)-'[1]Miter Profiles'!$AC$293-'[1]Outside Edges'!$B100)&gt;=5,'[1]Outside Edges'!$P100="Yes"),"Yes","No")</f>
        <v>Yes</v>
      </c>
      <c r="KG101" s="113" t="str">
        <f>IF(AND((RIGHT($KG$3,2)-'[1]Miter Profiles'!$AC$294-'[1]Outside Edges'!$B100)&gt;=5,'[1]Outside Edges'!$P100="Yes"),"Yes","No")</f>
        <v>Yes</v>
      </c>
      <c r="KH101" s="90" t="str">
        <f>IF(AND((RIGHT($KH$3,2)-'[1]Miter Profiles'!$AC$295-'[1]Outside Edges'!$B100)&gt;=5,'[1]Outside Edges'!$P100="Yes"),"Yes","No")</f>
        <v>Yes</v>
      </c>
      <c r="KI101" s="236" t="str">
        <f>IF(AND((RIGHT($KI$3,2)-'[1]Miter Profiles'!$AC$296-'[1]Outside Edges'!$B100)&gt;=5,'[1]Outside Edges'!$P100="Yes"),"Yes","No")</f>
        <v>Yes</v>
      </c>
      <c r="KJ101" s="237" t="str">
        <f>IF(AND((RIGHT($KJ$3,2)-'[1]Miter Profiles'!$AC$297-'[1]Outside Edges'!$B100)&gt;=5,'[1]Outside Edges'!$P100="Yes"),"Yes","No")</f>
        <v>Yes</v>
      </c>
      <c r="KK101" s="238" t="str">
        <f>IF(AND((RIGHT($KK$3,2)-'[1]Miter Profiles'!$AC$298-'[1]Outside Edges'!$B100)&gt;=5,'[1]Outside Edges'!$P100="Yes"),"Yes","No")</f>
        <v>Yes</v>
      </c>
      <c r="KL101" s="129" t="str">
        <f>IF(AND((RIGHT($KL$3,2)-'[1]Miter Profiles'!$AC$299-'[1]Outside Edges'!$B100)&gt;=5,'[1]Outside Edges'!$P100="Yes"),"Yes","No")</f>
        <v>Yes</v>
      </c>
      <c r="KM101" s="113" t="str">
        <f>IF(AND((RIGHT($KM$3,2)-'[1]Miter Profiles'!$AC$300-'[1]Outside Edges'!$B100)&gt;=5,'[1]Outside Edges'!$P100="Yes"),"Yes","No")</f>
        <v>Yes</v>
      </c>
      <c r="KN101" s="90" t="str">
        <f>IF(AND((RIGHT($KN$3,2)-'[1]Miter Profiles'!$AC$301-'[1]Outside Edges'!$B100)&gt;=5,'[1]Outside Edges'!$P100="Yes"),"Yes","No")</f>
        <v>Yes</v>
      </c>
      <c r="KO101" s="236" t="str">
        <f>IF(AND((RIGHT($KO$3,2)-'[1]Miter Profiles'!$AC$302-'[1]Outside Edges'!$B100)&gt;=5,'[1]Outside Edges'!$P100="Yes"),"Yes","No")</f>
        <v>Yes</v>
      </c>
      <c r="KP101" s="237" t="str">
        <f>IF(AND((RIGHT($KP$3,2)-'[1]Miter Profiles'!$AC$303-'[1]Outside Edges'!$B100)&gt;=5,'[1]Outside Edges'!$P100="Yes"),"Yes","No")</f>
        <v>Yes</v>
      </c>
      <c r="KQ101" s="238" t="str">
        <f>IF(AND((RIGHT($KQ$3,2)-'[1]Miter Profiles'!$AC$304-'[1]Outside Edges'!$B100)&gt;=5,'[1]Outside Edges'!$P100="Yes"),"Yes","No")</f>
        <v>Yes</v>
      </c>
      <c r="KR101" s="129" t="str">
        <f>IF(AND((RIGHT($KR$3,2)-'[1]Miter Profiles'!$AC$305-'[1]Outside Edges'!$B100)&gt;=5,'[1]Outside Edges'!$P100="Yes"),"Yes","No")</f>
        <v>Yes</v>
      </c>
      <c r="KS101" s="113" t="str">
        <f>IF(AND((RIGHT($KS$3,2)-'[1]Miter Profiles'!$AC$306-'[1]Outside Edges'!$B100)&gt;=5,'[1]Outside Edges'!$P100="Yes"),"Yes","No")</f>
        <v>Yes</v>
      </c>
      <c r="KT101" s="90" t="str">
        <f>IF(AND((RIGHT($KT$3,2)-'[1]Miter Profiles'!$AC$307-'[1]Outside Edges'!$B100)&gt;=5,'[1]Outside Edges'!$P100="Yes"),"Yes","No")</f>
        <v>Yes</v>
      </c>
      <c r="KU101" s="236" t="str">
        <f>IF(AND((RIGHT($KU$3,2)-'[1]Miter Profiles'!$AC$308-'[1]Outside Edges'!$B100)&gt;=5,'[1]Outside Edges'!$P100="Yes"),"Yes","No")</f>
        <v>Yes</v>
      </c>
      <c r="KV101" s="237" t="str">
        <f>IF(AND((RIGHT($KV$3,2)-'[1]Miter Profiles'!$AC$309-'[1]Outside Edges'!$B100)&gt;=5,'[1]Outside Edges'!$P100="Yes"),"Yes","No")</f>
        <v>Yes</v>
      </c>
      <c r="KW101" s="238" t="str">
        <f>IF(AND((RIGHT($KW$3,2)-'[1]Miter Profiles'!$AC$310-'[1]Outside Edges'!$B100)&gt;=5,'[1]Outside Edges'!$P100="Yes"),"Yes","No")</f>
        <v>Yes</v>
      </c>
      <c r="KX101" s="129" t="str">
        <f>IF(AND((RIGHT($KX$3,2)-'[1]Miter Profiles'!$AC$311-'[1]Outside Edges'!$B100)&gt;=5,'[1]Outside Edges'!$P100="Yes"),"Yes","No")</f>
        <v>Yes</v>
      </c>
      <c r="KY101" s="113" t="str">
        <f>IF(AND((RIGHT($KY$3,2)-'[1]Miter Profiles'!$AC$312-'[1]Outside Edges'!$B100)&gt;=5,'[1]Outside Edges'!$P100="Yes"),"Yes","No")</f>
        <v>Yes</v>
      </c>
      <c r="KZ101" s="90" t="str">
        <f>IF(AND((RIGHT($KZ$3,2)-'[1]Miter Profiles'!$AC$313-'[1]Outside Edges'!$B100)&gt;=5,'[1]Outside Edges'!$P100="Yes"),"Yes","No")</f>
        <v>Yes</v>
      </c>
      <c r="LA101" s="236" t="str">
        <f>IF(AND((RIGHT($LA$3,2)-'[1]Miter Profiles'!$AC$314-'[1]Outside Edges'!$B100)&gt;=5,'[1]Outside Edges'!$P100="Yes"),"Yes","No")</f>
        <v>Yes</v>
      </c>
      <c r="LB101" s="237" t="str">
        <f>IF(AND((RIGHT($LB$3,2)-'[1]Miter Profiles'!$AC$315-'[1]Outside Edges'!$B100)&gt;=5,'[1]Outside Edges'!$P100="Yes"),"Yes","No")</f>
        <v>Yes</v>
      </c>
      <c r="LC101" s="243" t="str">
        <f>IF(AND((RIGHT($LC$3,2)-'[1]Miter Profiles'!$AC$316-'[1]Outside Edges'!$B100)&gt;=5,'[1]Outside Edges'!$P100="Yes"),"Yes","No")</f>
        <v>Yes</v>
      </c>
      <c r="LD101" s="244" t="str">
        <f>IF(AND((RIGHT($LD$3,2)-'[1]Miter Profiles'!$AC$317-'[1]Outside Edges'!$B100)&gt;=5,'[1]Outside Edges'!$P100="Yes"),"Yes","No")</f>
        <v>Yes</v>
      </c>
      <c r="LE101" s="113" t="str">
        <f>IF(AND((RIGHT($LE$3,2)-'[1]Miter Profiles'!$AC$318-'[1]Outside Edges'!$B100)&gt;=5,'[1]Outside Edges'!$P100="Yes"),"Yes","No")</f>
        <v>Yes</v>
      </c>
      <c r="LF101" s="10" t="str">
        <f>IF(AND((RIGHT($LF$3,2)-'[1]Miter Profiles'!$AC$319-'[1]Outside Edges'!$B100)&gt;=5,'[1]Outside Edges'!$P100="Yes"),"Yes","No")</f>
        <v>Yes</v>
      </c>
      <c r="LG101" s="113" t="str">
        <f>IF(AND((RIGHT($LG$3,2)-'[1]Miter Profiles'!$AC$320-'[1]Outside Edges'!$B100)&gt;=5,'[1]Outside Edges'!$P100="Yes"),"Yes","No")</f>
        <v>Yes</v>
      </c>
      <c r="LH101" s="90" t="str">
        <f>IF(AND((RIGHT($LH$3,2)-'[1]Miter Profiles'!$AC$321-'[1]Outside Edges'!$B100)&gt;=5,'[1]Outside Edges'!$P100="Yes"),"Yes","No")</f>
        <v>Yes</v>
      </c>
      <c r="LI101" s="236" t="str">
        <f>IF(AND((RIGHT($LI$3,2)-'[1]Miter Profiles'!$AC$322-'[1]Outside Edges'!$B100)&gt;=5,'[1]Outside Edges'!$P100="Yes"),"Yes","No")</f>
        <v>Yes</v>
      </c>
      <c r="LJ101" s="237" t="str">
        <f>IF(AND((RIGHT($LJ$3,2)-'[1]Miter Profiles'!$AC$323-'[1]Outside Edges'!$B100)&gt;=5,'[1]Outside Edges'!$P100="Yes"),"Yes","No")</f>
        <v>Yes</v>
      </c>
      <c r="LK101" s="238" t="str">
        <f>IF(AND((RIGHT($LK$3,2)-'[1]Miter Profiles'!$AC$324-'[1]Outside Edges'!$B100)&gt;=5,'[1]Outside Edges'!$P100="Yes"),"Yes","No")</f>
        <v>Yes</v>
      </c>
      <c r="LL101" s="129" t="str">
        <f>IF(AND((RIGHT($LL$3,2)-'[1]Miter Profiles'!$AC$325-'[1]Outside Edges'!$B100)&gt;=5,'[1]Outside Edges'!$P100="Yes"),"Yes","No")</f>
        <v>Yes</v>
      </c>
      <c r="LM101" s="113" t="str">
        <f>IF(AND((RIGHT($LM$3,2)-'[1]Miter Profiles'!$AC$326-'[1]Outside Edges'!$B100)&gt;=5,'[1]Outside Edges'!$P100="Yes"),"Yes","No")</f>
        <v>Yes</v>
      </c>
      <c r="LN101" s="90" t="str">
        <f>IF(AND((RIGHT($LN$3,2)-'[1]Miter Profiles'!$AC$327-'[1]Outside Edges'!$B100)&gt;=5,'[1]Outside Edges'!$P100="Yes"),"Yes","No")</f>
        <v>Yes</v>
      </c>
      <c r="LO101" s="236" t="str">
        <f>IF(AND((RIGHT($LO$3,2)-'[1]Miter Profiles'!$AC$328-'[1]Outside Edges'!$B100)&gt;=5,'[1]Outside Edges'!$P100="Yes"),"Yes","No")</f>
        <v>Yes</v>
      </c>
      <c r="LP101" s="237" t="str">
        <f>IF(AND((RIGHT($LP$3,2)-'[1]Miter Profiles'!$AC$329-'[1]Outside Edges'!$B100)&gt;=5,'[1]Outside Edges'!$P100="Yes"),"Yes","No")</f>
        <v>Yes</v>
      </c>
      <c r="LQ101" s="238" t="str">
        <f>IF(AND((RIGHT($LQ$3,2)-'[1]Miter Profiles'!$AC$330-'[1]Outside Edges'!$B100)&gt;=5,'[1]Outside Edges'!$P100="Yes"),"Yes","No")</f>
        <v>Yes</v>
      </c>
      <c r="LR101" s="129" t="str">
        <f>IF(AND((RIGHT($LR$3,2)-'[1]Miter Profiles'!$AC$331-'[1]Outside Edges'!$B100)&gt;=5,'[1]Outside Edges'!$P100="Yes"),"Yes","No")</f>
        <v>Yes</v>
      </c>
      <c r="LS101" s="113" t="str">
        <f>IF(AND((RIGHT($LS$3,2)-'[1]Miter Profiles'!$AC$332-'[1]Outside Edges'!$B100)&gt;=5,'[1]Outside Edges'!$P100="Yes"),"Yes","No")</f>
        <v>Yes</v>
      </c>
      <c r="LT101" s="90" t="str">
        <f>IF(AND((RIGHT($LT$3,2)-'[1]Miter Profiles'!$AC$333-'[1]Outside Edges'!$B100)&gt;=5,'[1]Outside Edges'!$P100="Yes"),"Yes","No")</f>
        <v>Yes</v>
      </c>
    </row>
    <row r="102" spans="1:332" ht="15.75" customHeight="1" thickBot="1" x14ac:dyDescent="0.3">
      <c r="A102" s="8" t="str">
        <f>IF('[1]Outside Edges'!$A101&lt;&gt;"",'[1]Outside Edges'!$A101,"")</f>
        <v>D99</v>
      </c>
      <c r="B102" s="10" t="str">
        <f>IF(AND((RIGHT($B$3,2)-'[1]Miter Profiles'!$AC$3-'[1]Outside Edges'!$B101)&gt;=5,'[1]Outside Edges'!$P101="Yes"),"Yes","No")</f>
        <v>Yes</v>
      </c>
      <c r="C102" s="10" t="str">
        <f>IF(AND((RIGHT($C$3,2)-'[1]Miter Profiles'!$AC$4-'[1]Outside Edges'!$B101)&gt;=5,'[1]Outside Edges'!$P101="Yes"),"Yes","No")</f>
        <v>Yes</v>
      </c>
      <c r="D102" s="85" t="str">
        <f>IF(AND((RIGHT($D$3,2)-'[1]Miter Profiles'!$AC$5-'[1]Outside Edges'!$B101)&gt;=5,'[1]Outside Edges'!$P101="Yes"),"Yes","No")</f>
        <v>Yes</v>
      </c>
      <c r="E102" s="86" t="str">
        <f>IF(AND((RIGHT($E$3,2)-'[1]Miter Profiles'!$AC$6-'[1]Outside Edges'!$B101)&gt;=5,'[1]Outside Edges'!$P101="Yes"),"Yes","No")</f>
        <v>No</v>
      </c>
      <c r="F102" s="11" t="str">
        <f>IF(AND((RIGHT($F$3,2)-'[1]Miter Profiles'!$AC$7-'[1]Outside Edges'!$B101)&gt;=5,'[1]Outside Edges'!$P101="Yes"),"Yes","No")</f>
        <v>Yes</v>
      </c>
      <c r="G102" s="87" t="str">
        <f>IF(AND((RIGHT($G$3,2)-'[1]Miter Profiles'!$AC$8-'[1]Outside Edges'!$B101)&gt;=5,'[1]Outside Edges'!$P101="Yes"),"Yes","No")</f>
        <v>Yes</v>
      </c>
      <c r="H102" s="10" t="str">
        <f>IF(AND((RIGHT($H$3,2)-'[1]Miter Profiles'!$AC$9-'[1]Outside Edges'!$B101)&gt;=5,'[1]Outside Edges'!$P101="Yes"),"Yes","No")</f>
        <v>Yes</v>
      </c>
      <c r="I102" s="10" t="str">
        <f>IF(AND((RIGHT($I$3,2)-'[1]Miter Profiles'!$AC$10-'[1]Outside Edges'!$B101)&gt;=5,'[1]Outside Edges'!$P101="Yes"),"Yes","No")</f>
        <v>Yes</v>
      </c>
      <c r="J102" s="85" t="str">
        <f>IF(AND((RIGHT($J$3,2)-'[1]Miter Profiles'!$AC$11-'[1]Outside Edges'!$B101)&gt;=5,'[1]Outside Edges'!$P101="Yes"),"Yes","No")</f>
        <v>Yes</v>
      </c>
      <c r="K102" s="86" t="str">
        <f>IF(AND((RIGHT($K$3,2)-'[1]Miter Profiles'!$AC$12-'[1]Outside Edges'!$B101)&gt;=5,'[1]Outside Edges'!$P101="Yes"),"Yes","No")</f>
        <v>Yes</v>
      </c>
      <c r="L102" s="11" t="str">
        <f>IF(AND((RIGHT($L$3,2)-'[1]Miter Profiles'!$AC$13-'[1]Outside Edges'!$B101)&gt;=5,'[1]Outside Edges'!$P101="Yes"),"Yes","No")</f>
        <v>Yes</v>
      </c>
      <c r="M102" s="87" t="str">
        <f>IF(AND((RIGHT($M$3,2)-'[1]Miter Profiles'!$AC$14-'[1]Outside Edges'!$B101)&gt;=5,'[1]Outside Edges'!$P101="Yes"),"Yes","No")</f>
        <v>Yes</v>
      </c>
      <c r="N102" s="10" t="str">
        <f>IF(AND((RIGHT($N$3,2)-'[1]Miter Profiles'!$AC$15-'[1]Outside Edges'!$B101)&gt;=4,'[1]Outside Edges'!$P101="Yes"),"Yes","No")</f>
        <v>No</v>
      </c>
      <c r="O102" s="10" t="str">
        <f>IF(AND((RIGHT($O$3,2)-'[1]Miter Profiles'!$AC$16-'[1]Outside Edges'!$B101)&gt;=5,'[1]Outside Edges'!$P101="Yes"),"Yes","No")</f>
        <v>Yes</v>
      </c>
      <c r="P102" s="85" t="str">
        <f>IF(AND((RIGHT($P$3,2)-'[1]Miter Profiles'!$AC$17-'[1]Outside Edges'!$B101)&gt;=5,'[1]Outside Edges'!$P101="Yes"),"Yes","No")</f>
        <v>Yes</v>
      </c>
      <c r="Q102" s="86" t="str">
        <f>IF(AND((RIGHT($Q$3,2)-'[1]Miter Profiles'!$AC$18-'[1]Outside Edges'!$B101)&gt;=5,'[1]Outside Edges'!$P101="Yes"),"Yes","No")</f>
        <v>No</v>
      </c>
      <c r="R102" s="11" t="str">
        <f>IF(AND((RIGHT($R$3,2)-'[1]Miter Profiles'!$AC$19-'[1]Outside Edges'!$B101)&gt;=5,'[1]Outside Edges'!$P101="Yes"),"Yes","No")</f>
        <v>Yes</v>
      </c>
      <c r="S102" s="87" t="str">
        <f>IF(AND((RIGHT($S$3,2)-'[1]Miter Profiles'!$AC$20-'[1]Outside Edges'!$B101)&gt;=5,'[1]Outside Edges'!$P101="Yes"),"Yes","No")</f>
        <v>Yes</v>
      </c>
      <c r="T102" s="10" t="str">
        <f>IF(AND((RIGHT($T$3,2)-'[1]Miter Profiles'!$AC$21-'[1]Outside Edges'!$B101)&gt;=5,'[1]Outside Edges'!$P101="Yes"),"Yes","No")</f>
        <v>Yes</v>
      </c>
      <c r="U102" s="10" t="str">
        <f>IF(AND((RIGHT($U$3,2)-'[1]Miter Profiles'!$AC$22-'[1]Outside Edges'!$B101)&gt;=5,'[1]Outside Edges'!$P101="Yes"),"Yes","No")</f>
        <v>Yes</v>
      </c>
      <c r="V102" s="85" t="str">
        <f>IF(AND((RIGHT($V$3,2)-'[1]Miter Profiles'!$AC$23-'[1]Outside Edges'!$B101)&gt;=5,'[1]Outside Edges'!$P101="Yes"),"Yes","No")</f>
        <v>Yes</v>
      </c>
      <c r="W102" s="86" t="str">
        <f>IF(AND((RIGHT($W$3,2)-'[1]Miter Profiles'!$AC$24-'[1]Outside Edges'!$B101)&gt;=5,'[1]Outside Edges'!$P101="Yes"),"Yes","No")</f>
        <v>No</v>
      </c>
      <c r="X102" s="11" t="str">
        <f>IF(AND((RIGHT($X$3,2)-'[1]Miter Profiles'!$AC$25-'[1]Outside Edges'!$B101)&gt;=5,'[1]Outside Edges'!$P101="Yes"),"Yes","No")</f>
        <v>Yes</v>
      </c>
      <c r="Y102" s="87" t="str">
        <f>IF(AND((RIGHT($Y$3,2)-'[1]Miter Profiles'!$AC$26-'[1]Outside Edges'!$B101)&gt;=5,'[1]Outside Edges'!$P101="Yes"),"Yes","No")</f>
        <v>Yes</v>
      </c>
      <c r="Z102" s="10" t="str">
        <f>IF(AND((RIGHT($Z$3,2)-'[1]Miter Profiles'!$AC$27-'[1]Outside Edges'!$B101)&gt;=5,'[1]Outside Edges'!$P101="Yes"),"Yes","No")</f>
        <v>No</v>
      </c>
      <c r="AA102" s="10" t="str">
        <f>IF(AND((RIGHT($AA$3,2)-'[1]Miter Profiles'!$AC$28-'[1]Outside Edges'!$B101)&gt;=5,'[1]Outside Edges'!$P101="Yes"),"Yes","No")</f>
        <v>Yes</v>
      </c>
      <c r="AB102" s="85" t="str">
        <f>IF(AND((RIGHT($AB$3,2)-'[1]Miter Profiles'!$AC$29-'[1]Outside Edges'!$B101)&gt;=5,'[1]Outside Edges'!$P101="Yes"),"Yes","No")</f>
        <v>Yes</v>
      </c>
      <c r="AC102" s="86" t="str">
        <f>IF(AND((RIGHT($AC$3,2)-'[1]Miter Profiles'!$AC$30-'[1]Outside Edges'!$B101)&gt;=5,'[1]Outside Edges'!$P101="Yes"),"Yes","No")</f>
        <v>Yes</v>
      </c>
      <c r="AD102" s="11" t="str">
        <f>IF(AND((RIGHT($AD$3,2)-'[1]Miter Profiles'!$AC$31-'[1]Outside Edges'!$B101)&gt;=5,'[1]Outside Edges'!$P101="Yes"),"Yes","No")</f>
        <v>Yes</v>
      </c>
      <c r="AE102" s="87" t="str">
        <f>IF(AND((RIGHT($AE$3,2)-'[1]Miter Profiles'!$AC$32-'[1]Outside Edges'!$B101)&gt;=5,'[1]Outside Edges'!$P101="Yes"),"Yes","No")</f>
        <v>Yes</v>
      </c>
      <c r="AF102" s="10" t="str">
        <f>IF(AND((RIGHT($AF$3,2)-'[1]Miter Profiles'!$AC$33-'[1]Outside Edges'!$B101)&gt;=5,'[1]Outside Edges'!$P101="Yes"),"Yes","No")</f>
        <v>Yes</v>
      </c>
      <c r="AG102" s="10" t="str">
        <f>IF(AND((RIGHT($AG$3,2)-'[1]Miter Profiles'!$AC$34-'[1]Outside Edges'!$B101)&gt;=5,'[1]Outside Edges'!$P101="Yes"),"Yes","No")</f>
        <v>Yes</v>
      </c>
      <c r="AH102" s="85" t="str">
        <f>IF(AND((RIGHT($AH$3,2)-'[1]Miter Profiles'!$AC$35-'[1]Outside Edges'!$B101)&gt;=5,'[1]Outside Edges'!$P101="Yes"),"Yes","No")</f>
        <v>Yes</v>
      </c>
      <c r="AI102" s="86" t="str">
        <f>IF(AND((RIGHT($AI$3,2)-'[1]Miter Profiles'!$AC$36-'[1]Outside Edges'!$B101)&gt;=5,'[1]Outside Edges'!$P101="Yes"),"Yes","No")</f>
        <v>Yes</v>
      </c>
      <c r="AJ102" s="11" t="str">
        <f>IF(AND((RIGHT($AJ$3,2)-'[1]Miter Profiles'!$AC$37-'[1]Outside Edges'!$B101)&gt;=5,'[1]Outside Edges'!$P101="Yes"),"Yes","No")</f>
        <v>Yes</v>
      </c>
      <c r="AK102" s="87" t="str">
        <f>IF(AND((RIGHT($AK$3,2)-'[1]Miter Profiles'!$AC$38-'[1]Outside Edges'!$B101)&gt;=5,'[1]Outside Edges'!$P101="Yes"),"Yes","No")</f>
        <v>Yes</v>
      </c>
      <c r="AL102" s="10" t="str">
        <f>IF(AND((RIGHT($AL$3,2)-'[1]Miter Profiles'!$AC$39-'[1]Outside Edges'!$B101)&gt;=5,'[1]Outside Edges'!$P101="Yes"),"Yes","No")</f>
        <v>Yes</v>
      </c>
      <c r="AM102" s="10" t="str">
        <f>IF(AND((RIGHT($AM$3,2)-'[1]Miter Profiles'!$AC$40-'[1]Outside Edges'!$B101)&gt;=5,'[1]Outside Edges'!$P101="Yes"),"Yes","No")</f>
        <v>Yes</v>
      </c>
      <c r="AN102" s="85" t="str">
        <f>IF(AND((RIGHT($AN$3,2)-'[1]Miter Profiles'!$AC$41-'[1]Outside Edges'!$B101)&gt;=5,'[1]Outside Edges'!$P101="Yes"),"Yes","No")</f>
        <v>Yes</v>
      </c>
      <c r="AO102" s="86" t="str">
        <f>IF(AND((RIGHT($AO$3,2)-'[1]Miter Profiles'!$AC$42-'[1]Outside Edges'!$B101)&gt;=5,'[1]Outside Edges'!$P101="Yes"),"Yes","No")</f>
        <v>Yes</v>
      </c>
      <c r="AP102" s="11" t="str">
        <f>IF(AND((RIGHT($AP$3,2)-'[1]Miter Profiles'!$AC$43-'[1]Outside Edges'!$B101)&gt;=5,'[1]Outside Edges'!$P101="Yes"),"Yes","No")</f>
        <v>Yes</v>
      </c>
      <c r="AQ102" s="87" t="str">
        <f>IF(AND((RIGHT($AQ$3,2)-'[1]Miter Profiles'!$AC$44-'[1]Outside Edges'!$B101)&gt;=5,'[1]Outside Edges'!$P101="Yes"),"Yes","No")</f>
        <v>Yes</v>
      </c>
      <c r="AR102" s="10" t="str">
        <f>IF(AND((RIGHT($AR$3,2)-'[1]Miter Profiles'!$AC$45-'[1]Outside Edges'!$B101)&gt;=5,'[1]Outside Edges'!$P101="Yes"),"Yes","No")</f>
        <v>Yes</v>
      </c>
      <c r="AS102" s="10" t="str">
        <f>IF(AND((RIGHT($AS$3,2)-'[1]Miter Profiles'!$AC$46-'[1]Outside Edges'!$B101)&gt;=5,'[1]Outside Edges'!$P101="Yes"),"Yes","No")</f>
        <v>Yes</v>
      </c>
      <c r="AT102" s="85" t="str">
        <f>IF(AND((RIGHT($AT$3,2)-'[1]Miter Profiles'!$AC$47-'[1]Outside Edges'!$B101)&gt;=5,'[1]Outside Edges'!$P101="Yes"),"Yes","No")</f>
        <v>Yes</v>
      </c>
      <c r="AU102" s="86" t="str">
        <f>IF(AND((RIGHT($AU$3,2)-'[1]Miter Profiles'!$AC$48-'[1]Outside Edges'!$B101)&gt;=5,'[1]Outside Edges'!$P101="Yes"),"Yes","No")</f>
        <v>Yes</v>
      </c>
      <c r="AV102" s="11" t="str">
        <f>IF(AND((RIGHT($AV$3,2)-'[1]Miter Profiles'!$AC$49-'[1]Outside Edges'!$B101)&gt;=5,'[1]Outside Edges'!$P101="Yes"),"Yes","No")</f>
        <v>Yes</v>
      </c>
      <c r="AW102" s="87" t="str">
        <f>IF(AND((RIGHT($AW$3,2)-'[1]Miter Profiles'!$AC$50-'[1]Outside Edges'!$B101)&gt;=5,'[1]Outside Edges'!$P101="Yes"),"Yes","No")</f>
        <v>Yes</v>
      </c>
      <c r="AX102" s="10" t="str">
        <f>IF(AND((RIGHT($AX$3,2)-'[1]Miter Profiles'!$AC$51-'[1]Outside Edges'!$B101)&gt;=5,'[1]Outside Edges'!$P101="Yes"),"Yes","No")</f>
        <v>Yes</v>
      </c>
      <c r="AY102" s="10" t="str">
        <f>IF(AND((RIGHT($AY$3,2)-'[1]Miter Profiles'!$AC$52-'[1]Outside Edges'!$B101)&gt;=5,'[1]Outside Edges'!$P101="Yes"),"Yes","No")</f>
        <v>Yes</v>
      </c>
      <c r="AZ102" s="85" t="str">
        <f>IF(AND((RIGHT($AZ$3,2)-'[1]Miter Profiles'!$AC$53-'[1]Outside Edges'!$B101)&gt;=5,'[1]Outside Edges'!$P101="Yes"),"Yes","No")</f>
        <v>Yes</v>
      </c>
      <c r="BA102" s="86" t="str">
        <f>IF(AND((RIGHT($BA$3,2)-'[1]Miter Profiles'!$AC$54-'[1]Outside Edges'!$B101)&gt;=5,'[1]Outside Edges'!$P101="Yes"),"Yes","No")</f>
        <v>Yes</v>
      </c>
      <c r="BB102" s="11" t="str">
        <f>IF(AND((RIGHT($BB$3,2)-'[1]Miter Profiles'!$AC$55-'[1]Outside Edges'!$B101)&gt;=5,'[1]Outside Edges'!$P101="Yes"),"Yes","No")</f>
        <v>Yes</v>
      </c>
      <c r="BC102" s="87" t="str">
        <f>IF(AND((RIGHT($BC$3,2)-'[1]Miter Profiles'!$AC$56-'[1]Outside Edges'!$B101)&gt;=5,'[1]Outside Edges'!$P101="Yes"),"Yes","No")</f>
        <v>Yes</v>
      </c>
      <c r="BD102" s="10" t="str">
        <f>IF(AND((RIGHT($BD$3,2)-'[1]Miter Profiles'!$AC$57-'[1]Outside Edges'!$B101)&gt;=5,'[1]Outside Edges'!$P101="Yes"),"Yes","No")</f>
        <v>Yes</v>
      </c>
      <c r="BE102" s="10" t="str">
        <f>IF(AND((RIGHT($BE$3,2)-'[1]Miter Profiles'!$AC$58-'[1]Outside Edges'!$B101)&gt;=5,'[1]Outside Edges'!$P101="Yes"),"Yes","No")</f>
        <v>Yes</v>
      </c>
      <c r="BF102" s="85" t="str">
        <f>IF(AND((RIGHT($BF$3,2)-'[1]Miter Profiles'!$AC$59-'[1]Outside Edges'!$B101)&gt;=5,'[1]Outside Edges'!$P101="Yes"),"Yes","No")</f>
        <v>Yes</v>
      </c>
      <c r="BG102" s="86" t="str">
        <f>IF(AND((RIGHT($BG$3,2)-'[1]Miter Profiles'!$AC$60-'[1]Outside Edges'!$B101)&gt;=5,'[1]Outside Edges'!$P101="Yes"),"Yes","No")</f>
        <v>Yes</v>
      </c>
      <c r="BH102" s="11" t="str">
        <f>IF(AND((RIGHT($BH$3,2)-'[1]Miter Profiles'!$AC$61-'[1]Outside Edges'!$B101)&gt;=5,'[1]Outside Edges'!$P101="Yes"),"Yes","No")</f>
        <v>Yes</v>
      </c>
      <c r="BI102" s="87" t="str">
        <f>IF(AND((RIGHT($BI$3,2)-'[1]Miter Profiles'!$AC$62-'[1]Outside Edges'!$B101)&gt;=5,'[1]Outside Edges'!$P101="Yes"),"Yes","No")</f>
        <v>Yes</v>
      </c>
      <c r="BJ102" s="10" t="str">
        <f>IF(AND((RIGHT($BJ$3,2)-'[1]Miter Profiles'!$AC$63-'[1]Outside Edges'!$B101)&gt;=5,'[1]Outside Edges'!$P101="Yes"),"Yes","No")</f>
        <v>Yes</v>
      </c>
      <c r="BK102" s="10" t="str">
        <f>IF(AND((RIGHT($BK$3,2)-'[1]Miter Profiles'!$AC$64-'[1]Outside Edges'!$B101)&gt;=5,'[1]Outside Edges'!$P101="Yes"),"Yes","No")</f>
        <v>Yes</v>
      </c>
      <c r="BL102" s="85" t="str">
        <f>IF(AND((RIGHT($BL$3,2)-'[1]Miter Profiles'!$AC$65-'[1]Outside Edges'!$B101)&gt;=5,'[1]Outside Edges'!$P101="Yes"),"Yes","No")</f>
        <v>Yes</v>
      </c>
      <c r="BM102" s="86" t="str">
        <f>IF(AND((RIGHT($BM$3,2)-'[1]Miter Profiles'!$AC$66-'[1]Outside Edges'!$B101)&gt;=5,'[1]Outside Edges'!$P101="Yes"),"Yes","No")</f>
        <v>Yes</v>
      </c>
      <c r="BN102" s="11" t="str">
        <f>IF(AND((RIGHT($BN$3,2)-'[1]Miter Profiles'!$AC$67-'[1]Outside Edges'!$B101)&gt;=5,'[1]Outside Edges'!$P101="Yes"),"Yes","No")</f>
        <v>Yes</v>
      </c>
      <c r="BO102" s="87" t="str">
        <f>IF(AND((RIGHT($BO$3,2)-'[1]Miter Profiles'!$AC$68-'[1]Outside Edges'!$B101)&gt;=5,'[1]Outside Edges'!$P101="Yes"),"Yes","No")</f>
        <v>Yes</v>
      </c>
      <c r="BP102" s="10" t="str">
        <f>IF(AND((RIGHT($BP$3,2)-'[1]Miter Profiles'!$AC$69-'[1]Outside Edges'!$B101)&gt;=5,'[1]Outside Edges'!$P101="Yes"),"Yes","No")</f>
        <v>Yes</v>
      </c>
      <c r="BQ102" s="10" t="str">
        <f>IF(AND((RIGHT($BQ$3,2)-'[1]Miter Profiles'!$AC$70-'[1]Outside Edges'!$B101)&gt;=5,'[1]Outside Edges'!$P101="Yes"),"Yes","No")</f>
        <v>Yes</v>
      </c>
      <c r="BR102" s="85" t="str">
        <f>IF(AND((RIGHT($BR$3,2)-'[1]Miter Profiles'!$AC$71-'[1]Outside Edges'!$B101)&gt;=5,'[1]Outside Edges'!$P101="Yes"),"Yes","No")</f>
        <v>Yes</v>
      </c>
      <c r="BS102" s="86" t="str">
        <f>IF(AND((RIGHT($BS$3,2)-'[1]Miter Profiles'!$AC$72-'[1]Outside Edges'!$B101)&gt;=5,'[1]Outside Edges'!$P101="Yes"),"Yes","No")</f>
        <v>Yes</v>
      </c>
      <c r="BT102" s="11" t="str">
        <f>IF(AND((RIGHT($BT$3,2)-'[1]Miter Profiles'!$AC$73-'[1]Outside Edges'!$B101)&gt;=5,'[1]Outside Edges'!$P101="Yes"),"Yes","No")</f>
        <v>Yes</v>
      </c>
      <c r="BU102" s="87" t="str">
        <f>IF(AND((RIGHT($BU$3,2)-'[1]Miter Profiles'!$AC$74-'[1]Outside Edges'!$B101)&gt;=5,'[1]Outside Edges'!$P101="Yes"),"Yes","No")</f>
        <v>Yes</v>
      </c>
      <c r="BV102" s="10" t="str">
        <f>IF(AND((RIGHT($BV$3,2)-'[1]Miter Profiles'!$AC$75-'[1]Outside Edges'!$B101)&gt;=5,'[1]Outside Edges'!$P101="Yes"),"Yes","No")</f>
        <v>Yes</v>
      </c>
      <c r="BW102" s="10" t="str">
        <f>IF(AND((RIGHT($BW$3,2)-'[1]Miter Profiles'!$AC$76-'[1]Outside Edges'!$B101)&gt;=5,'[1]Outside Edges'!$P101="Yes"),"Yes","No")</f>
        <v>Yes</v>
      </c>
      <c r="BX102" s="85" t="str">
        <f>IF(AND((RIGHT($BX$3,2)-'[1]Miter Profiles'!$AC$77-'[1]Outside Edges'!$B101)&gt;=5,'[1]Outside Edges'!$P101="Yes"),"Yes","No")</f>
        <v>Yes</v>
      </c>
      <c r="BY102" s="86" t="str">
        <f>IF(AND((RIGHT($BY$3,2)-'[1]Miter Profiles'!$AC$78-'[1]Outside Edges'!$B101)&gt;=5,'[1]Outside Edges'!$P101="Yes"),"Yes","No")</f>
        <v>Yes</v>
      </c>
      <c r="BZ102" s="11" t="str">
        <f>IF(AND((RIGHT($BZ$3,2)-'[1]Miter Profiles'!$AC$79-'[1]Outside Edges'!$B101)&gt;=5,'[1]Outside Edges'!$P101="Yes"),"Yes","No")</f>
        <v>Yes</v>
      </c>
      <c r="CA102" s="87" t="str">
        <f>IF(AND((RIGHT($CA$3,2)-'[1]Miter Profiles'!$AC$80-'[1]Outside Edges'!$B101)&gt;=5,'[1]Outside Edges'!$P101="Yes"),"Yes","No")</f>
        <v>Yes</v>
      </c>
      <c r="CB102" s="10" t="str">
        <f>IF(AND((RIGHT($CB$3,2)-'[1]Miter Profiles'!$AC$81-'[1]Outside Edges'!$B101)&gt;=5,'[1]Outside Edges'!$P101="Yes"),"Yes","No")</f>
        <v>Yes</v>
      </c>
      <c r="CC102" s="10" t="str">
        <f>IF(AND((RIGHT($CC$3,2)-'[1]Miter Profiles'!$AC$82-'[1]Outside Edges'!$B101)&gt;=5,'[1]Outside Edges'!$P101="Yes"),"Yes","No")</f>
        <v>Yes</v>
      </c>
      <c r="CD102" s="85" t="str">
        <f>IF(AND((RIGHT($CD$3,2)-'[1]Miter Profiles'!$AC$83-'[1]Outside Edges'!$B101)&gt;=5,'[1]Outside Edges'!$P101="Yes"),"Yes","No")</f>
        <v>Yes</v>
      </c>
      <c r="CE102" s="86" t="str">
        <f>IF(AND((RIGHT($CE$3,2)-'[1]Miter Profiles'!$AC$84-'[1]Outside Edges'!$B101)&gt;=5,'[1]Outside Edges'!$P101="Yes"),"Yes","No")</f>
        <v>Yes</v>
      </c>
      <c r="CF102" s="11" t="str">
        <f>IF(AND((RIGHT($CF$3,2)-'[1]Miter Profiles'!$AC$85-'[1]Outside Edges'!$B101)&gt;=5,'[1]Outside Edges'!$P101="Yes"),"Yes","No")</f>
        <v>Yes</v>
      </c>
      <c r="CG102" s="87" t="str">
        <f>IF(AND((RIGHT($CG$3,2)-'[1]Miter Profiles'!$AC$86-'[1]Outside Edges'!$B101)&gt;=5,'[1]Outside Edges'!$P101="Yes"),"Yes","No")</f>
        <v>Yes</v>
      </c>
      <c r="CH102" s="10" t="str">
        <f>IF(AND((RIGHT($CH$3,2)-'[1]Miter Profiles'!$AC$87-'[1]Outside Edges'!$B101)&gt;=5,'[1]Outside Edges'!$P101="Yes"),"Yes","No")</f>
        <v>Yes</v>
      </c>
      <c r="CI102" s="10" t="str">
        <f>IF(AND((RIGHT($CI$3,2)-'[1]Miter Profiles'!$AC$88-'[1]Outside Edges'!$B101)&gt;=5,'[1]Outside Edges'!$P101="Yes"),"Yes","No")</f>
        <v>Yes</v>
      </c>
      <c r="CJ102" s="85" t="str">
        <f>IF(AND((RIGHT($CJ$3,2)-'[1]Miter Profiles'!$AC$89-'[1]Outside Edges'!$B101)&gt;=5,'[1]Outside Edges'!$P101="Yes"),"Yes","No")</f>
        <v>Yes</v>
      </c>
      <c r="CK102" s="86" t="str">
        <f>IF(AND((RIGHT($CK$3,2)-'[1]Miter Profiles'!$AC$90-'[1]Outside Edges'!$B101)&gt;=5,'[1]Outside Edges'!$P101="Yes"),"Yes","No")</f>
        <v>Yes</v>
      </c>
      <c r="CL102" s="11" t="str">
        <f>IF(AND((RIGHT($CL$3,2)-'[1]Miter Profiles'!$AC$91-'[1]Outside Edges'!$B101)&gt;=5,'[1]Outside Edges'!$P101="Yes"),"Yes","No")</f>
        <v>Yes</v>
      </c>
      <c r="CM102" s="87" t="str">
        <f>IF(AND((RIGHT($CM$3,2)-'[1]Miter Profiles'!$AC$92-'[1]Outside Edges'!$B101)&gt;=5,'[1]Outside Edges'!$P101="Yes"),"Yes","No")</f>
        <v>Yes</v>
      </c>
      <c r="CN102" s="10" t="str">
        <f>IF(AND((RIGHT(CN$3,2)-'[1]Miter Profiles'!$AC$93-'[1]Outside Edges'!$B101)&gt;=5,'[1]Outside Edges'!$P101="Yes"),"Yes","No")</f>
        <v>No</v>
      </c>
      <c r="CO102" s="10" t="str">
        <f>IF(AND((RIGHT(CO$3,2)-'[1]Miter Profiles'!$AC$94-'[1]Outside Edges'!$B101)&gt;=5,'[1]Outside Edges'!$P101="Yes"),"Yes","No")</f>
        <v>Yes</v>
      </c>
      <c r="CP102" s="85" t="str">
        <f>IF(AND((RIGHT(CP$3,2)-'[1]Miter Profiles'!$AC$95-'[1]Outside Edges'!$B101)&gt;=5,'[1]Outside Edges'!$P101="Yes"),"Yes","No")</f>
        <v>Yes</v>
      </c>
      <c r="CQ102" s="86" t="str">
        <f>IF(AND((RIGHT(CQ$3,2)-'[1]Miter Profiles'!$AC$96-'[1]Outside Edges'!$B101)&gt;=5,'[1]Outside Edges'!$P101="Yes"),"Yes","No")</f>
        <v>No</v>
      </c>
      <c r="CR102" s="11" t="str">
        <f>IF(AND((RIGHT(CR$3,2)-'[1]Miter Profiles'!$AC$97-'[1]Outside Edges'!$B101)&gt;=5,'[1]Outside Edges'!$P101="Yes"),"Yes","No")</f>
        <v>Yes</v>
      </c>
      <c r="CS102" s="87" t="str">
        <f>IF(AND((RIGHT(CS$3,2)-'[1]Miter Profiles'!$AC$98-'[1]Outside Edges'!$B101)&gt;=5,'[1]Outside Edges'!$P101="Yes"),"Yes","No")</f>
        <v>Yes</v>
      </c>
      <c r="CT102" s="10" t="str">
        <f>IF(AND((RIGHT($CT$3,2)-'[1]Miter Profiles'!$AC$99-'[1]Outside Edges'!$B101)&gt;=5,'[1]Outside Edges'!$P101="Yes"),"Yes","No")</f>
        <v>No</v>
      </c>
      <c r="CU102" s="10" t="str">
        <f>IF(AND((RIGHT($CU$3,2)-'[1]Miter Profiles'!$AC$100-'[1]Outside Edges'!$B101)&gt;=5,'[1]Outside Edges'!$P101="Yes"),"Yes","No")</f>
        <v>Yes</v>
      </c>
      <c r="CV102" s="85" t="str">
        <f>IF(AND((RIGHT($CV$3,2)-'[1]Miter Profiles'!$AC$101-'[1]Outside Edges'!$B101)&gt;=5,'[1]Outside Edges'!$P101="Yes"),"Yes","No")</f>
        <v>Yes</v>
      </c>
      <c r="CW102" s="86" t="str">
        <f>IF(AND((RIGHT($CW$3,2)-'[1]Miter Profiles'!$AC$102-'[1]Outside Edges'!$B101)&gt;=5,'[1]Outside Edges'!$P101="Yes"),"Yes","No")</f>
        <v>Yes</v>
      </c>
      <c r="CX102" s="11" t="str">
        <f>IF(AND((RIGHT($CX$3,2)-'[1]Miter Profiles'!$AC$103-'[1]Outside Edges'!$B101)&gt;=5,'[1]Outside Edges'!$P101="Yes"),"Yes","No")</f>
        <v>Yes</v>
      </c>
      <c r="CY102" s="87" t="str">
        <f>IF(AND((RIGHT($CY$3,2)-'[1]Miter Profiles'!$AC$104-'[1]Outside Edges'!$B101)&gt;=5,'[1]Outside Edges'!$P101="Yes"),"Yes","No")</f>
        <v>Yes</v>
      </c>
      <c r="CZ102" s="10" t="str">
        <f>IF(AND((RIGHT($CZ$3,2)-'[1]Miter Profiles'!$AC$105-'[1]Outside Edges'!$B101)&gt;=5,'[1]Outside Edges'!$P101="Yes"),"Yes","No")</f>
        <v>No</v>
      </c>
      <c r="DA102" s="10" t="str">
        <f>IF(AND((RIGHT($DA$3,2)-'[1]Miter Profiles'!$AC$106-'[1]Outside Edges'!$B101)&gt;=5,'[1]Outside Edges'!$P101="Yes"),"Yes","No")</f>
        <v>No</v>
      </c>
      <c r="DB102" s="85" t="str">
        <f>IF(AND((RIGHT($DB$3,2)-'[1]Miter Profiles'!$AC$107-'[1]Outside Edges'!$B101)&gt;=5,'[1]Outside Edges'!$P101="Yes"),"Yes","No")</f>
        <v>No</v>
      </c>
      <c r="DC102" s="86" t="str">
        <f>IF(AND((RIGHT($DC$3,2)-'[1]Miter Profiles'!$AC$108-'[1]Outside Edges'!$B101)&gt;=5,'[1]Outside Edges'!$P101="Yes"),"Yes","No")</f>
        <v>No</v>
      </c>
      <c r="DD102" s="11" t="str">
        <f>IF(AND((RIGHT($DD$3,2)-'[1]Miter Profiles'!$AC$109-'[1]Outside Edges'!$B101)&gt;=5,'[1]Outside Edges'!$P101="Yes"),"Yes","No")</f>
        <v>Yes</v>
      </c>
      <c r="DE102" s="87" t="str">
        <f>IF(AND((RIGHT($DE$3,2)-'[1]Miter Profiles'!$AC$110-'[1]Outside Edges'!$B101)&gt;=5,'[1]Outside Edges'!$P101="Yes"),"Yes","No")</f>
        <v>Yes</v>
      </c>
      <c r="DF102" s="10" t="str">
        <f>IF(AND((RIGHT($DF$3,2)-'[1]Miter Profiles'!$AC$111-'[1]Outside Edges'!$B101)&gt;=5,'[1]Outside Edges'!$P101="Yes"),"Yes","No")</f>
        <v>Yes</v>
      </c>
      <c r="DG102" s="10" t="str">
        <f>IF(AND((RIGHT($DG$3,2)-'[1]Miter Profiles'!$AC$112-'[1]Outside Edges'!$B101)&gt;=5,'[1]Outside Edges'!$P101="Yes"),"Yes","No")</f>
        <v>Yes</v>
      </c>
      <c r="DH102" s="85" t="str">
        <f>IF(AND((RIGHT($DH$3,2)-'[1]Miter Profiles'!$AC$113-'[1]Outside Edges'!$B101)&gt;=5,'[1]Outside Edges'!$P101="Yes"),"Yes","No")</f>
        <v>Yes</v>
      </c>
      <c r="DI102" s="86" t="str">
        <f>IF(AND((RIGHT($DI$3,2)-'[1]Miter Profiles'!$AC$114-'[1]Outside Edges'!$B101)&gt;=5,'[1]Outside Edges'!$P101="Yes"),"Yes","No")</f>
        <v>Yes</v>
      </c>
      <c r="DJ102" s="11" t="str">
        <f>IF(AND((RIGHT($DJ$3,2)-'[1]Miter Profiles'!$AC$115-'[1]Outside Edges'!$B101)&gt;=5,'[1]Outside Edges'!$P101="Yes"),"Yes","No")</f>
        <v>Yes</v>
      </c>
      <c r="DK102" s="87" t="str">
        <f>IF(AND((RIGHT($DK$3,2)-'[1]Miter Profiles'!$AC$116-'[1]Outside Edges'!$B101)&gt;=5,'[1]Outside Edges'!$P101="Yes"),"Yes","No")</f>
        <v>Yes</v>
      </c>
      <c r="DL102" s="10" t="str">
        <f>IF(AND((RIGHT($DL$3,2)-'[1]Miter Profiles'!$AC$117-'[1]Outside Edges'!$B101)&gt;=5,'[1]Outside Edges'!$P101="Yes"),"Yes","No")</f>
        <v>Yes</v>
      </c>
      <c r="DM102" s="10" t="str">
        <f>IF(AND((RIGHT($DM$3,2)-'[1]Miter Profiles'!$AC$118-'[1]Outside Edges'!$B101)&gt;=5,'[1]Outside Edges'!$P101="Yes"),"Yes","No")</f>
        <v>Yes</v>
      </c>
      <c r="DN102" s="85" t="str">
        <f>IF(AND((RIGHT($DN$3,2)-'[1]Miter Profiles'!$AC$119-'[1]Outside Edges'!$B101)&gt;=5,'[1]Outside Edges'!$P101="Yes"),"Yes","No")</f>
        <v>Yes</v>
      </c>
      <c r="DO102" s="86" t="str">
        <f>IF(AND((RIGHT($DO$3,2)-'[1]Miter Profiles'!$AC$120-'[1]Outside Edges'!$B101)&gt;=5,'[1]Outside Edges'!$P101="Yes"),"Yes","No")</f>
        <v>No</v>
      </c>
      <c r="DP102" s="11" t="str">
        <f>IF(AND((RIGHT($DP$3,2)-'[1]Miter Profiles'!$AC$121-'[1]Outside Edges'!$B101)&gt;=5,'[1]Outside Edges'!$P101="Yes"),"Yes","No")</f>
        <v>No</v>
      </c>
      <c r="DQ102" s="87" t="str">
        <f>IF(AND((RIGHT($DQ$3,2)-'[1]Miter Profiles'!$AC$122-'[1]Outside Edges'!$B101)&gt;=5,'[1]Outside Edges'!$P101="Yes"),"Yes","No")</f>
        <v>Yes</v>
      </c>
      <c r="DR102" s="10" t="str">
        <f>IF(AND((RIGHT($DR$3,2)-'[1]Miter Profiles'!$AC$123-'[1]Outside Edges'!$B101)&gt;=5,'[1]Outside Edges'!$P101="Yes"),"Yes","No")</f>
        <v>Yes</v>
      </c>
      <c r="DS102" s="10" t="str">
        <f>IF(AND((RIGHT($DS$3,2)-'[1]Miter Profiles'!$AC$124-'[1]Outside Edges'!$B101)&gt;=5,'[1]Outside Edges'!$P101="Yes"),"Yes","No")</f>
        <v>Yes</v>
      </c>
      <c r="DT102" s="85" t="str">
        <f>IF(AND((RIGHT($DT$3,2)-'[1]Miter Profiles'!$AC$125-'[1]Outside Edges'!$B101)&gt;=5,'[1]Outside Edges'!$P101="Yes"),"Yes","No")</f>
        <v>Yes</v>
      </c>
      <c r="DU102" s="86" t="str">
        <f>IF(AND((RIGHT($DU$3,2)-'[1]Miter Profiles'!$AC$126-'[1]Outside Edges'!$B101)&gt;=5,'[1]Outside Edges'!$P101="Yes"),"Yes","No")</f>
        <v>Yes</v>
      </c>
      <c r="DV102" s="11" t="str">
        <f>IF(AND((RIGHT($DV$3,2)-'[1]Miter Profiles'!$AC$127-'[1]Outside Edges'!$B101)&gt;=5,'[1]Outside Edges'!$P101="Yes"),"Yes","No")</f>
        <v>Yes</v>
      </c>
      <c r="DW102" s="87" t="str">
        <f>IF(AND((RIGHT($DW$3,2)-'[1]Miter Profiles'!$AC$128-'[1]Outside Edges'!$B101)&gt;=5,'[1]Outside Edges'!$P101="Yes"),"Yes","No")</f>
        <v>Yes</v>
      </c>
      <c r="DX102" s="10" t="str">
        <f>IF(AND((RIGHT($DX$3,2)-'[1]Miter Profiles'!$AC$129-'[1]Outside Edges'!$B101)&gt;=5,'[1]Outside Edges'!$P101="Yes"),"Yes","No")</f>
        <v>Yes</v>
      </c>
      <c r="DY102" s="10" t="str">
        <f>IF(AND((RIGHT($DY$3,2)-'[1]Miter Profiles'!$AC$130-'[1]Outside Edges'!$B101)&gt;=5,'[1]Outside Edges'!$P101="Yes"),"Yes","No")</f>
        <v>Yes</v>
      </c>
      <c r="DZ102" s="85" t="str">
        <f>IF(AND((RIGHT($DZ$3,2)-'[1]Miter Profiles'!$AC$131-'[1]Outside Edges'!$B101)&gt;=5,'[1]Outside Edges'!$P101="Yes"),"Yes","No")</f>
        <v>Yes</v>
      </c>
      <c r="EA102" s="90" t="str">
        <f>IF(AND((RIGHT($EA$3,2)-'[1]Miter Profiles'!$AC$132-'[1]Outside Edges'!$B101)&gt;=5,'[1]Outside Edges'!$P101="Yes"),"Yes","No")</f>
        <v>Yes</v>
      </c>
      <c r="EB102" s="105" t="str">
        <f>IF(AND((RIGHT($EB$3,2)-'[1]Miter Profiles'!$AC$133-'[1]Outside Edges'!$B101)&gt;=5,'[1]Outside Edges'!$P101="Yes"),"Yes","No")</f>
        <v>No</v>
      </c>
      <c r="EC102" s="110" t="str">
        <f>IF(AND((RIGHT($EC$3,2)-'[1]Miter Profiles'!$AC$134-'[1]Outside Edges'!$B101)&gt;=5,'[1]Outside Edges'!$P101="Yes"),"Yes","No")</f>
        <v>Yes</v>
      </c>
      <c r="ED102" s="116" t="str">
        <f>IF(AND((RIGHT($ED$3,2)-'[1]Miter Profiles'!$AC$135-'[1]Outside Edges'!$B101)&gt;=5,'[1]Outside Edges'!$P101="Yes"),"Yes","No")</f>
        <v>Yes</v>
      </c>
      <c r="EE102" s="113" t="str">
        <f>IF(AND((RIGHT($EE$3,2)-'[1]Miter Profiles'!$AC$136-'[1]Outside Edges'!$B101)&gt;=5,'[1]Outside Edges'!$P101="Yes"),"Yes","No")</f>
        <v>Yes</v>
      </c>
      <c r="EF102" s="85" t="str">
        <f>IF(AND((RIGHT($EF$3,2)-'[1]Miter Profiles'!$AC$137-'[1]Outside Edges'!$B101)&gt;=5,'[1]Outside Edges'!$P101="Yes"),"Yes","No")</f>
        <v>Yes</v>
      </c>
      <c r="EG102" s="10" t="str">
        <f>IF(AND((RIGHT($EG$3,2)-'[1]Miter Profiles'!$AC$138-'[1]Outside Edges'!$B101)&gt;=5,'[1]Outside Edges'!$P101="Yes"),"Yes","No")</f>
        <v>Yes</v>
      </c>
      <c r="EH102" s="90" t="str">
        <f>IF(AND((RIGHT($EH$3,2)-'[1]Miter Profiles'!$AC$139-'[1]Outside Edges'!$B101)&gt;=5,'[1]Outside Edges'!$P101="Yes"),"Yes","No")</f>
        <v>Yes</v>
      </c>
      <c r="EI102" s="121" t="str">
        <f>IF(AND((RIGHT($EI$3,2)-'[1]Miter Profiles'!$AC$140-'[1]Outside Edges'!$B101)&gt;=5,'[1]Outside Edges'!$P101="Yes"),"Yes","No")</f>
        <v>Yes</v>
      </c>
      <c r="EJ102" s="124" t="str">
        <f>IF(AND((RIGHT($EJ$3,2)-'[1]Miter Profiles'!$AC$141-'[1]Outside Edges'!$B101)&gt;=5,'[1]Outside Edges'!$P101="Yes"),"Yes","No")</f>
        <v>Yes</v>
      </c>
      <c r="EK102" s="124" t="str">
        <f>IF(AND((RIGHT($EK$3,2)-'[1]Miter Profiles'!$AC$142-'[1]Outside Edges'!$B101)&gt;=5,'[1]Outside Edges'!$P101="Yes"),"Yes","No")</f>
        <v>Yes</v>
      </c>
      <c r="EL102" s="116" t="str">
        <f>IF(AND((RIGHT($EL$3,2)-'[1]Miter Profiles'!$AC$143-'[1]Outside Edges'!$B101)&gt;=5,'[1]Outside Edges'!$P101="Yes"),"Yes","No")</f>
        <v>Yes</v>
      </c>
      <c r="EM102" s="129" t="str">
        <f>IF(AND((RIGHT($EM$3,2)-'[1]Miter Profiles'!$AC$144-'[1]Outside Edges'!$B101)&gt;=5,'[1]Outside Edges'!$P101="Yes"),"Yes","No")</f>
        <v>No</v>
      </c>
      <c r="EN102" s="10" t="str">
        <f>IF(AND((RIGHT($EN$3,2)-'[1]Miter Profiles'!$AC$145-'[1]Outside Edges'!$B101)&gt;=5,'[1]Outside Edges'!$P101="Yes"),"Yes","No")</f>
        <v>Yes</v>
      </c>
      <c r="EO102" s="90" t="str">
        <f>IF(AND((RIGHT($EO$3,2)-'[1]Miter Profiles'!$AC$146-'[1]Outside Edges'!$B101)&gt;=5,'[1]Outside Edges'!$P101="Yes"),"Yes","No")</f>
        <v>Yes</v>
      </c>
      <c r="EP102" s="124" t="str">
        <f>IF(AND((RIGHT($EP$3,2)-'[1]Miter Profiles'!$AC$147-'[1]Outside Edges'!$B101)&gt;=5,'[1]Outside Edges'!$P101="Yes"),"Yes","No")</f>
        <v>No</v>
      </c>
      <c r="EQ102" s="124" t="str">
        <f>IF(AND((RIGHT($EQ$3,2)-'[1]Miter Profiles'!$AC$148-'[1]Outside Edges'!$B101)&gt;=5,'[1]Outside Edges'!$P101="Yes"),"Yes","No")</f>
        <v>Yes</v>
      </c>
      <c r="ER102" s="116" t="str">
        <f>IF(AND((RIGHT($ER$3,2)-'[1]Miter Profiles'!$AC$149-'[1]Outside Edges'!$B101)&gt;=5,'[1]Outside Edges'!$P101="Yes"),"Yes","No")</f>
        <v>Yes</v>
      </c>
      <c r="ES102" s="129" t="str">
        <f>IF(AND((RIGHT($ES$3,2)-'[1]Miter Profiles'!$AC$150-'[1]Outside Edges'!$B101)&gt;=5,'[1]Outside Edges'!$P101="Yes"),"Yes","No")</f>
        <v>No</v>
      </c>
      <c r="ET102" s="10" t="str">
        <f>IF(AND((RIGHT($ET$3,2)-'[1]Miter Profiles'!$AC$151-'[1]Outside Edges'!$B101)&gt;=5,'[1]Outside Edges'!$P101="Yes"),"Yes","No")</f>
        <v>Yes</v>
      </c>
      <c r="EU102" s="90" t="str">
        <f>IF(AND((RIGHT($EU$3,2)-'[1]Miter Profiles'!$AC$152-'[1]Outside Edges'!$B101)&gt;=5,'[1]Outside Edges'!$P101="Yes"),"Yes","No")</f>
        <v>Yes</v>
      </c>
      <c r="EV102" s="124" t="str">
        <f>IF(AND((RIGHT($EV$3,2)-'[1]Miter Profiles'!$AC$153-'[1]Outside Edges'!$B101)&gt;=5,'[1]Outside Edges'!$P101="Yes"),"Yes","No")</f>
        <v>No</v>
      </c>
      <c r="EW102" s="124" t="str">
        <f>IF(AND((RIGHT($EW$3,2)-'[1]Miter Profiles'!$AC$154-'[1]Outside Edges'!$B101)&gt;=5,'[1]Outside Edges'!$P101="Yes"),"Yes","No")</f>
        <v>Yes</v>
      </c>
      <c r="EX102" s="116" t="str">
        <f>IF(AND((RIGHT($EX$3,2)-'[1]Miter Profiles'!$AC$155-'[1]Outside Edges'!$B101)&gt;=5,'[1]Outside Edges'!$P101="Yes"),"Yes","No")</f>
        <v>Yes</v>
      </c>
      <c r="EY102" s="129" t="str">
        <f>IF(AND((RIGHT($EY$3,2)-'[1]Miter Profiles'!$AC$156-'[1]Outside Edges'!$B101)&gt;=5,'[1]Outside Edges'!$P101="Yes"),"Yes","No")</f>
        <v>Yes</v>
      </c>
      <c r="EZ102" s="10" t="str">
        <f>IF(AND((RIGHT($EZ$3,2)-'[1]Miter Profiles'!$AC$157-'[1]Outside Edges'!$B101)&gt;=5,'[1]Outside Edges'!$P101="Yes"),"Yes","No")</f>
        <v>Yes</v>
      </c>
      <c r="FA102" s="90" t="str">
        <f>IF(AND((RIGHT($FA$3,2)-'[1]Miter Profiles'!$AC$158-'[1]Outside Edges'!$B101)&gt;=5,'[1]Outside Edges'!$P101="Yes"),"Yes","No")</f>
        <v>Yes</v>
      </c>
      <c r="FB102" s="124" t="str">
        <f>IF(AND((RIGHT($FB$3,2)-'[1]Miter Profiles'!$AC$159-'[1]Outside Edges'!$B101)&gt;=5,'[1]Outside Edges'!$P101="Yes"),"Yes","No")</f>
        <v>Yes</v>
      </c>
      <c r="FC102" s="124" t="str">
        <f>IF(AND((RIGHT($FC$3,2)-'[1]Miter Profiles'!$AC$160-'[1]Outside Edges'!$B101)&gt;=5,'[1]Outside Edges'!$P101="Yes"),"Yes","No")</f>
        <v>Yes</v>
      </c>
      <c r="FD102" s="116" t="str">
        <f>IF(AND((RIGHT($FD$3,2)-'[1]Miter Profiles'!$AC$161-'[1]Outside Edges'!$B101)&gt;=5,'[1]Outside Edges'!$P101="Yes"),"Yes","No")</f>
        <v>Yes</v>
      </c>
      <c r="FE102" s="129" t="str">
        <f>IF(AND((RIGHT($FE$3,2)-'[1]Miter Profiles'!$AC$162-'[1]Outside Edges'!$B101)&gt;=5,'[1]Outside Edges'!$P101="Yes"),"Yes","No")</f>
        <v>Yes</v>
      </c>
      <c r="FF102" s="10" t="str">
        <f>IF(AND((RIGHT($FF$3,2)-'[1]Miter Profiles'!$AC$163-'[1]Outside Edges'!$B101)&gt;=5,'[1]Outside Edges'!$P101="Yes"),"Yes","No")</f>
        <v>Yes</v>
      </c>
      <c r="FG102" s="90" t="str">
        <f>IF(AND((RIGHT($FG$3,2)-'[1]Miter Profiles'!$AC$164-'[1]Outside Edges'!$B101)&gt;=5,'[1]Outside Edges'!$P101="Yes"),"Yes","No")</f>
        <v>Yes</v>
      </c>
      <c r="FH102" s="124" t="str">
        <f>IF(AND((RIGHT($FH$3,2)-'[1]Miter Profiles'!$AC$165-'[1]Outside Edges'!$B101)&gt;=5,'[1]Outside Edges'!$P101="Yes"),"Yes","No")</f>
        <v>Yes</v>
      </c>
      <c r="FI102" s="124" t="str">
        <f>IF(AND((RIGHT($FI$3,2)-'[1]Miter Profiles'!$AC$166-'[1]Outside Edges'!$B101)&gt;=5,'[1]Outside Edges'!$P101="Yes"),"Yes","No")</f>
        <v>Yes</v>
      </c>
      <c r="FJ102" s="116" t="str">
        <f>IF(AND((RIGHT($FJ$3,2)-'[1]Miter Profiles'!$AC$167-'[1]Outside Edges'!$B101)&gt;=5,'[1]Outside Edges'!$P101="Yes"),"Yes","No")</f>
        <v>Yes</v>
      </c>
      <c r="FK102" s="129" t="str">
        <f>IF(AND((RIGHT($FK$3,2)-'[1]Miter Profiles'!$AC$168-'[1]Outside Edges'!$B101)&gt;=5,'[1]Outside Edges'!$P101="Yes"),"Yes","No")</f>
        <v>Yes</v>
      </c>
      <c r="FL102" s="10" t="str">
        <f>IF(AND((RIGHT($FL$3,2)-'[1]Miter Profiles'!$AC$169-'[1]Outside Edges'!$B101)&gt;=5,'[1]Outside Edges'!$P101="Yes"),"Yes","No")</f>
        <v>Yes</v>
      </c>
      <c r="FM102" s="90" t="str">
        <f>IF(AND((RIGHT($FM$3,2)-'[1]Miter Profiles'!$AC$170-'[1]Outside Edges'!$B101)&gt;=5,'[1]Outside Edges'!$P101="Yes"),"Yes","No")</f>
        <v>Yes</v>
      </c>
      <c r="FN102" s="124" t="str">
        <f>IF(AND((RIGHT($FN$3,2)-'[1]Miter Profiles'!$AC$171-'[1]Outside Edges'!$B101)&gt;=5,'[1]Outside Edges'!$P101="Yes"),"Yes","No")</f>
        <v>Yes</v>
      </c>
      <c r="FO102" s="124" t="str">
        <f>IF(AND((RIGHT($FO$3,2)-'[1]Miter Profiles'!$AC$172-'[1]Outside Edges'!$B101)&gt;=5,'[1]Outside Edges'!$P101="Yes"),"Yes","No")</f>
        <v>Yes</v>
      </c>
      <c r="FP102" s="116" t="str">
        <f>IF(AND((RIGHT($FP$3,2)-'[1]Miter Profiles'!$AC$173-'[1]Outside Edges'!$B101)&gt;=5,'[1]Outside Edges'!$P101="Yes"),"Yes","No")</f>
        <v>Yes</v>
      </c>
      <c r="FQ102" s="129" t="str">
        <f>IF(AND((RIGHT($FQ$3,2)-'[1]Miter Profiles'!$AC$174-'[1]Outside Edges'!$B101)&gt;=5,'[1]Outside Edges'!$P101="Yes"),"Yes","No")</f>
        <v>Yes</v>
      </c>
      <c r="FR102" s="10" t="str">
        <f>IF(AND((RIGHT($FR$3,2)-'[1]Miter Profiles'!$AC$175-'[1]Outside Edges'!$B101)&gt;=5,'[1]Outside Edges'!$P101="Yes"),"Yes","No")</f>
        <v>Yes</v>
      </c>
      <c r="FS102" s="90" t="str">
        <f>IF(AND((RIGHT($FS$3,2)-'[1]Miter Profiles'!$AC$176-'[1]Outside Edges'!$B101)&gt;=5,'[1]Outside Edges'!$P101="Yes"),"Yes","No")</f>
        <v>Yes</v>
      </c>
      <c r="FT102" s="124" t="str">
        <f>IF(AND((RIGHT($FT$3,2)-'[1]Miter Profiles'!$AC$177-'[1]Outside Edges'!$B101)&gt;=5,'[1]Outside Edges'!$P101="Yes"),"Yes","No")</f>
        <v>Yes</v>
      </c>
      <c r="FU102" s="124" t="str">
        <f>IF(AND((RIGHT($FU$3,2)-'[1]Miter Profiles'!$AC$178-'[1]Outside Edges'!$B101)&gt;=5,'[1]Outside Edges'!$P101="Yes"),"Yes","No")</f>
        <v>Yes</v>
      </c>
      <c r="FV102" s="116" t="str">
        <f>IF(AND((RIGHT($V$3,2)-'[1]Miter Profiles'!$AC$179-'[1]Outside Edges'!$B101)&gt;=5,'[1]Outside Edges'!$P101="Yes"),"Yes","No")</f>
        <v>Yes</v>
      </c>
      <c r="FW102" s="129" t="str">
        <f>IF(AND((RIGHT($FW$3,2)-'[1]Miter Profiles'!$AC$180-'[1]Outside Edges'!$B101)&gt;=5,'[1]Outside Edges'!$P101="Yes"),"Yes","No")</f>
        <v>Yes</v>
      </c>
      <c r="FX102" s="85" t="str">
        <f>IF(AND((RIGHT($FX$3,2)-'[1]Miter Profiles'!$AC$181-'[1]Outside Edges'!$B101)&gt;=5,'[1]Outside Edges'!$P101="Yes"),"Yes","No")</f>
        <v>Yes</v>
      </c>
      <c r="FY102" s="150" t="str">
        <f>IF(AND((RIGHT($FY$3,2)-'[1]Miter Profiles'!$AC$182-'[1]Outside Edges'!$B101)&gt;=5,'[1]Outside Edges'!$P101="Yes"),"Yes","No")</f>
        <v>No</v>
      </c>
      <c r="FZ102" s="124" t="str">
        <f>IF(AND((RIGHT($FZ$3,2)-'[1]Miter Profiles'!$AC$183-'[1]Outside Edges'!$B101)&gt;=5,'[1]Outside Edges'!$P101="Yes"),"Yes","No")</f>
        <v>Yes</v>
      </c>
      <c r="GA102" s="116" t="str">
        <f>IF(AND((RIGHT($GA$3,2)-'[1]Miter Profiles'!$AC$184-'[1]Outside Edges'!$B101)&gt;=5,'[1]Outside Edges'!$P101="Yes"),"Yes","No")</f>
        <v>Yes</v>
      </c>
      <c r="GB102" s="129" t="str">
        <f>IF(AND((RIGHT($GB$3,2)-'[1]Miter Profiles'!$AC$185-'[1]Outside Edges'!$B101)&gt;=5,'[1]Outside Edges'!$P101="Yes"),"Yes","No")</f>
        <v>No</v>
      </c>
      <c r="GC102" s="10" t="str">
        <f>IF(AND((RIGHT($GC$3,2)-'[1]Miter Profiles'!$AC$186-'[1]Outside Edges'!$B101)&gt;=5,'[1]Outside Edges'!$P101="Yes"),"Yes","No")</f>
        <v>Yes</v>
      </c>
      <c r="GD102" s="90" t="str">
        <f>IF(AND((RIGHT($GD$3,2)-'[1]Miter Profiles'!$AC$187-'[1]Outside Edges'!$B101)&gt;=5,'[1]Outside Edges'!$P101="Yes"),"Yes","No")</f>
        <v>Yes</v>
      </c>
      <c r="GE102" s="150" t="str">
        <f>IF(AND((RIGHT($GE$3,2)-'[1]Miter Profiles'!$AC$188-'[1]Outside Edges'!$B101)&gt;=5,'[1]Outside Edges'!$P101="Yes"),"Yes","No")</f>
        <v>Yes</v>
      </c>
      <c r="GF102" s="124" t="str">
        <f>IF(AND((RIGHT($GF$3,2)-'[1]Miter Profiles'!$AC$189-'[1]Outside Edges'!$B101)&gt;=5,'[1]Outside Edges'!$P101="Yes"),"Yes","No")</f>
        <v>Yes</v>
      </c>
      <c r="GG102" s="116" t="str">
        <f>IF(AND((RIGHT($GG$3,2)-'[1]Miter Profiles'!$AC$190-'[1]Outside Edges'!$B101)&gt;=5,'[1]Outside Edges'!$P101="Yes"),"Yes","No")</f>
        <v>Yes</v>
      </c>
      <c r="GH102" s="129" t="str">
        <f>IF(AND((RIGHT($GH$3,2)-'[1]Miter Profiles'!$AC$191-'[1]Outside Edges'!$B101)&gt;=5,'[1]Outside Edges'!$P101="Yes"),"Yes","No")</f>
        <v>Yes</v>
      </c>
      <c r="GI102" s="10" t="str">
        <f>IF(AND((RIGHT($GI$3,2)-'[1]Miter Profiles'!$AC$192-'[1]Outside Edges'!$B101)&gt;=5,'[1]Outside Edges'!$P101="Yes"),"Yes","No")</f>
        <v>Yes</v>
      </c>
      <c r="GJ102" s="90" t="str">
        <f>IF(AND((RIGHT($GJ$3,2)-'[1]Miter Profiles'!$AC$193-'[1]Outside Edges'!$B101)&gt;=5,'[1]Outside Edges'!$P101="Yes"),"Yes","No")</f>
        <v>Yes</v>
      </c>
      <c r="GK102" s="150" t="str">
        <f>IF(AND((RIGHT($GK$3,2)-'[1]Miter Profiles'!$AC$194-'[1]Outside Edges'!$B101)&gt;=5,'[1]Outside Edges'!$P101="Yes"),"Yes","No")</f>
        <v>Yes</v>
      </c>
      <c r="GL102" s="124" t="str">
        <f>IF(AND((RIGHT($GL$3,2)-'[1]Miter Profiles'!$AC$195-'[1]Outside Edges'!$B101)&gt;=5,'[1]Outside Edges'!$P101="Yes"),"Yes","No")</f>
        <v>Yes</v>
      </c>
      <c r="GM102" s="116" t="str">
        <f>IF(AND((RIGHT($GM$3,2)-'[1]Miter Profiles'!$AC$196-'[1]Outside Edges'!$B101)&gt;=5,'[1]Outside Edges'!$P101="Yes"),"Yes","No")</f>
        <v>Yes</v>
      </c>
      <c r="GN102" s="129" t="str">
        <f>IF(AND((RIGHT($GN$3,2)-'[1]Miter Profiles'!$AC$197-'[1]Outside Edges'!$B101)&gt;=5,'[1]Outside Edges'!$P101="Yes"),"Yes","No")</f>
        <v>No</v>
      </c>
      <c r="GO102" s="10" t="str">
        <f>IF(AND((RIGHT($GO$3,2)-'[1]Miter Profiles'!$AC$198-'[1]Outside Edges'!$B101)&gt;=5,'[1]Outside Edges'!$P101="Yes"),"Yes","No")</f>
        <v>Yes</v>
      </c>
      <c r="GP102" s="90" t="str">
        <f>IF(AND((RIGHT($GP$3,2)-'[1]Miter Profiles'!$AC$199-'[1]Outside Edges'!$B101)&gt;=5,'[1]Outside Edges'!$P101="Yes"),"Yes","No")</f>
        <v>Yes</v>
      </c>
      <c r="GQ102" s="150" t="str">
        <f>IF(AND((RIGHT($GQ$3,2)-'[1]Miter Profiles'!$AC$200-'[1]Outside Edges'!$B101)&gt;=5,'[1]Outside Edges'!$P101="Yes"),"Yes","No")</f>
        <v>Yes</v>
      </c>
      <c r="GR102" s="124" t="str">
        <f>IF(AND((RIGHT($GR$3,2)-'[1]Miter Profiles'!$AC$201-'[1]Outside Edges'!$B101)&gt;=5,'[1]Outside Edges'!$P101="Yes"),"Yes","No")</f>
        <v>Yes</v>
      </c>
      <c r="GS102" s="116" t="str">
        <f>IF(AND((RIGHT($GS$3,2)-'[1]Miter Profiles'!$AC$202-'[1]Outside Edges'!$B101)&gt;=5,'[1]Outside Edges'!$P101="Yes"),"Yes","No")</f>
        <v>Yes</v>
      </c>
      <c r="GT102" s="129" t="str">
        <f>IF(AND((RIGHT($GT$3,2)-'[1]Miter Profiles'!$AC$203-'[1]Outside Edges'!$B101)&gt;=5,'[1]Outside Edges'!$P101="Yes"),"Yes","No")</f>
        <v>No</v>
      </c>
      <c r="GU102" s="10" t="str">
        <f>IF(AND((RIGHT($GU$3,2)-'[1]Miter Profiles'!$AC$204-'[1]Outside Edges'!$B101)&gt;=5,'[1]Outside Edges'!$P101="Yes"),"Yes","No")</f>
        <v>Yes</v>
      </c>
      <c r="GV102" s="90" t="str">
        <f>IF(AND((RIGHT($GV$3,2)-'[1]Miter Profiles'!$AC$205-'[1]Outside Edges'!$B101)&gt;=5,'[1]Outside Edges'!$P101="Yes"),"Yes","No")</f>
        <v>Yes</v>
      </c>
      <c r="GW102" s="150" t="str">
        <f>IF(AND((RIGHT($GW$3,2)-'[1]Miter Profiles'!$AC$206-'[1]Outside Edges'!$B101)&gt;=5,'[1]Outside Edges'!$P101="Yes"),"Yes","No")</f>
        <v>No</v>
      </c>
      <c r="GX102" s="124" t="str">
        <f>IF(AND((RIGHT($GX$3,2)-'[1]Miter Profiles'!$AC$207-'[1]Outside Edges'!$B101)&gt;=5,'[1]Outside Edges'!$P101="Yes"),"Yes","No")</f>
        <v>Yes</v>
      </c>
      <c r="GY102" s="116" t="str">
        <f>IF(AND((RIGHT($GY$3,2)-'[1]Miter Profiles'!$AC$208-'[1]Outside Edges'!$B101)&gt;=5,'[1]Outside Edges'!$P101="Yes"),"Yes","No")</f>
        <v>Yes</v>
      </c>
      <c r="GZ102" s="129" t="str">
        <f>IF(AND((RIGHT($GZ$3,2)-'[1]Miter Profiles'!$AC$209-'[1]Outside Edges'!$B101)&gt;=5,'[1]Outside Edges'!$P101="Yes"),"Yes","No")</f>
        <v>No</v>
      </c>
      <c r="HA102" s="10" t="str">
        <f>IF(AND((RIGHT($HA$3,2)-'[1]Miter Profiles'!$AC$210-'[1]Outside Edges'!$B101)&gt;=5,'[1]Outside Edges'!$P101="Yes"),"Yes","No")</f>
        <v>Yes</v>
      </c>
      <c r="HB102" s="90" t="str">
        <f>IF(AND((RIGHT($HB$3,2)-'[1]Miter Profiles'!$AC$211-'[1]Outside Edges'!$B101)&gt;=5,'[1]Outside Edges'!$P101="Yes"),"Yes","No")</f>
        <v>Yes</v>
      </c>
      <c r="HC102" s="150" t="str">
        <f>IF(AND((RIGHT($HC$3,2)-'[1]Miter Profiles'!$AC$212-'[1]Outside Edges'!$B101)&gt;=5,'[1]Outside Edges'!$P101="Yes"),"Yes","No")</f>
        <v>No</v>
      </c>
      <c r="HD102" s="116" t="str">
        <f>IF(AND((RIGHT($HD$3,2)-'[1]Miter Profiles'!$AC$213-'[1]Outside Edges'!$B101)&gt;=5,'[1]Outside Edges'!$P101="Yes"),"Yes","No")</f>
        <v>No</v>
      </c>
      <c r="HE102" s="129" t="str">
        <f>IF(AND((RIGHT($HE$3,2)-'[1]Miter Profiles'!$AC$214-'[1]Outside Edges'!$B101)&gt;=5,'[1]Outside Edges'!$P101="Yes"),"Yes","No")</f>
        <v>No</v>
      </c>
      <c r="HF102" s="10" t="str">
        <f>IF(AND((RIGHT($HF$3,2)-'[1]Miter Profiles'!$AC$215-'[1]Outside Edges'!$B101)&gt;=5,'[1]Outside Edges'!$P101="Yes"),"Yes","No")</f>
        <v>Yes</v>
      </c>
      <c r="HG102" s="90" t="str">
        <f>IF(AND((RIGHT($HG$3,2)-'[1]Miter Profiles'!$AC$216-'[1]Outside Edges'!$B101)&gt;=5,'[1]Outside Edges'!$P101="Yes"),"Yes","No")</f>
        <v>Yes</v>
      </c>
      <c r="HH102" s="150" t="str">
        <f>IF(AND((RIGHT($HH$3,2)-'[1]Miter Profiles'!$AC$217-'[1]Outside Edges'!$B101)&gt;=5,'[1]Outside Edges'!$P101="Yes"),"Yes","No")</f>
        <v>Yes</v>
      </c>
      <c r="HI102" s="124" t="str">
        <f>IF(AND((RIGHT($HI$3,2)-'[1]Miter Profiles'!$AC$218-'[1]Outside Edges'!$B101)&gt;=5,'[1]Outside Edges'!$P101="Yes"),"Yes","No")</f>
        <v>Yes</v>
      </c>
      <c r="HJ102" s="116" t="str">
        <f>IF(AND((RIGHT($HJ$3,2)-'[1]Miter Profiles'!$AC$219-'[1]Outside Edges'!$B101)&gt;=5,'[1]Outside Edges'!$P101="Yes"),"Yes","No")</f>
        <v>Yes</v>
      </c>
      <c r="HK102" s="129" t="str">
        <f>IF(AND((RIGHT($HK$3,2)-'[1]Miter Profiles'!$AC$220-'[1]Outside Edges'!$B101)&gt;=5,'[1]Outside Edges'!$P101="Yes"),"Yes","No")</f>
        <v>No</v>
      </c>
      <c r="HL102" s="10" t="str">
        <f>IF(AND((RIGHT($HL$3,2)-'[1]Miter Profiles'!$AC$221-'[1]Outside Edges'!$B101)&gt;=5,'[1]Outside Edges'!$P101="Yes"),"Yes","No")</f>
        <v>Yes</v>
      </c>
      <c r="HM102" s="90" t="str">
        <f>IF(AND((RIGHT($HM$3,2)-'[1]Miter Profiles'!$AC$222-'[1]Outside Edges'!$B101)&gt;=5,'[1]Outside Edges'!$P101="Yes"),"Yes","No")</f>
        <v>Yes</v>
      </c>
      <c r="HN102" s="150" t="str">
        <f>IF(AND((RIGHT($HN$3,2)-'[1]Miter Profiles'!$AC$223-'[1]Outside Edges'!$B101)&gt;=5,'[1]Outside Edges'!$P101="Yes"),"Yes","No")</f>
        <v>No</v>
      </c>
      <c r="HO102" s="124" t="str">
        <f>IF(AND((RIGHT($HO$3,2)-'[1]Miter Profiles'!$AC$224-'[1]Outside Edges'!$B101)&gt;=5,'[1]Outside Edges'!$P101="Yes"),"Yes","No")</f>
        <v>Yes</v>
      </c>
      <c r="HP102" s="124" t="str">
        <f>IF(AND((RIGHT($HP$3,2)-'[1]Miter Profiles'!$AC$225-'[1]Outside Edges'!$B101)&gt;=5,'[1]Outside Edges'!$P101="Yes"),"Yes","No")</f>
        <v>Yes</v>
      </c>
      <c r="HQ102" s="153" t="str">
        <f>IF(AND((RIGHT($HQ$3,3)-'[1]Miter Profiles'!$AC$226-'[1]Outside Edges'!$B101)&gt;=5,'[1]Outside Edges'!$P101="Yes"),"Yes","No")</f>
        <v>Yes</v>
      </c>
      <c r="HR102" s="129" t="str">
        <f>IF(AND((RIGHT($HR$3,2)-'[1]Miter Profiles'!$AC$227-'[1]Outside Edges'!$B101)&gt;=5,'[1]Outside Edges'!$P101="Yes"),"Yes","No")</f>
        <v>Yes</v>
      </c>
      <c r="HS102" s="10" t="str">
        <f>IF(AND((RIGHT($HS$3,2)-'[1]Miter Profiles'!$AC$228-'[1]Outside Edges'!$B101)&gt;=5,'[1]Outside Edges'!$P101="Yes"),"Yes","No")</f>
        <v>Yes</v>
      </c>
      <c r="HT102" s="163" t="str">
        <f>IF(AND((RIGHT($HT$3,2)-'[1]Miter Profiles'!$AC$229-'[1]Outside Edges'!$B101)&gt;=5,'[1]Outside Edges'!$P101="Yes"),"Yes","No")</f>
        <v>Yes</v>
      </c>
      <c r="HU102" s="150" t="str">
        <f>IF(AND((RIGHT($HU$3,2)-'[1]Miter Profiles'!$AC$230-'[1]Outside Edges'!$B101)&gt;=5,'[1]Outside Edges'!$P101="Yes"),"Yes","No")</f>
        <v>No</v>
      </c>
      <c r="HV102" s="124" t="str">
        <f>IF(AND((RIGHT($HV$3,2)-'[1]Miter Profiles'!$AC$231-'[1]Outside Edges'!$B101)&gt;=5,'[1]Outside Edges'!$P101="Yes"),"Yes","No")</f>
        <v>Yes</v>
      </c>
      <c r="HW102" s="116" t="str">
        <f>IF(AND((RIGHT($HW$3,2)-'[1]Miter Profiles'!$AC$232-'[1]Outside Edges'!$B101)&gt;=5,'[1]Outside Edges'!$P101="Yes"),"Yes","No")</f>
        <v>Yes</v>
      </c>
      <c r="HX102" s="129" t="str">
        <f>IF(AND((RIGHT($HX$3,2)-'[1]Miter Profiles'!$AC$233-'[1]Outside Edges'!$B101)&gt;=5,'[1]Outside Edges'!$P101="Yes"),"Yes","No")</f>
        <v>No</v>
      </c>
      <c r="HY102" s="10" t="str">
        <f>IF(AND((RIGHT($HY$3,2)-'[1]Miter Profiles'!$AC$234-'[1]Outside Edges'!$B101)&gt;=5,'[1]Outside Edges'!$P101="Yes"),"Yes","No")</f>
        <v>Yes</v>
      </c>
      <c r="HZ102" s="90" t="str">
        <f>IF(AND((RIGHT($HZ$3,2)-'[1]Miter Profiles'!$AC$235-'[1]Outside Edges'!$B101)&gt;=5,'[1]Outside Edges'!$P101="Yes"),"Yes","No")</f>
        <v>Yes</v>
      </c>
      <c r="IA102" s="150" t="str">
        <f>IF(AND((RIGHT($IA$3,2)-'[1]Miter Profiles'!$AC$236-'[1]Outside Edges'!$B101)&gt;=5,'[1]Outside Edges'!$P101="Yes"),"Yes","No")</f>
        <v>Yes</v>
      </c>
      <c r="IB102" s="124" t="str">
        <f>IF(AND((RIGHT($IB$3,2)-'[1]Miter Profiles'!$AC$237-'[1]Outside Edges'!$B101)&gt;=5,'[1]Outside Edges'!$P101="Yes"),"Yes","No")</f>
        <v>Yes</v>
      </c>
      <c r="IC102" s="116" t="str">
        <f>IF(AND((RIGHT($IC$3,2)-'[1]Miter Profiles'!$AC$238-'[1]Outside Edges'!$B101)&gt;=5,'[1]Outside Edges'!$P101="Yes"),"Yes","No")</f>
        <v>Yes</v>
      </c>
      <c r="ID102" s="129" t="str">
        <f>IF(AND((RIGHT($ID$3,2)-'[1]Miter Profiles'!$AC$239-'[1]Outside Edges'!$B101)&gt;=5,'[1]Outside Edges'!$P101="Yes"),"Yes","No")</f>
        <v>No</v>
      </c>
      <c r="IE102" s="10" t="str">
        <f>IF(AND((RIGHT($IE$3,2)-'[1]Miter Profiles'!$AC$240-'[1]Outside Edges'!$B101)&gt;=5,'[1]Outside Edges'!$P101="Yes"),"Yes","No")</f>
        <v>Yes</v>
      </c>
      <c r="IF102" s="90" t="str">
        <f>IF(AND((RIGHT($IF$3,2)-'[1]Miter Profiles'!$AC$241-'[1]Outside Edges'!$B101)&gt;=5,'[1]Outside Edges'!$P101="Yes"),"Yes","No")</f>
        <v>Yes</v>
      </c>
      <c r="IG102" s="150" t="str">
        <f>IF(AND((RIGHT($IG$3,2)-'[1]Miter Profiles'!$AC$242-'[1]Outside Edges'!$B101)&gt;=5,'[1]Outside Edges'!$P101="Yes"),"Yes","No")</f>
        <v>Yes</v>
      </c>
      <c r="IH102" s="124" t="str">
        <f>IF(AND((RIGHT($IH$3,2)-'[1]Miter Profiles'!$AC$243-'[1]Outside Edges'!$B101)&gt;=5,'[1]Outside Edges'!$P101="Yes"),"Yes","No")</f>
        <v>Yes</v>
      </c>
      <c r="II102" s="116" t="str">
        <f>IF(AND((RIGHT($II$3,2)-'[1]Miter Profiles'!$AC$244-'[1]Outside Edges'!$B101)&gt;=5,'[1]Outside Edges'!$P101="Yes"),"Yes","No")</f>
        <v>Yes</v>
      </c>
      <c r="IJ102" s="129" t="str">
        <f>IF(AND((RIGHT($IJ$3,2)-'[1]Miter Profiles'!$AC$245-'[1]Outside Edges'!$B101)&gt;=5,'[1]Outside Edges'!$P101="Yes"),"Yes","No")</f>
        <v>Yes</v>
      </c>
      <c r="IK102" s="10" t="str">
        <f>IF(AND((RIGHT($IK$3,2)-'[1]Miter Profiles'!$AC$246-'[1]Outside Edges'!$B101)&gt;=5,'[1]Outside Edges'!$P101="Yes"),"Yes","No")</f>
        <v>Yes</v>
      </c>
      <c r="IL102" s="90" t="str">
        <f>IF(AND((RIGHT($IL$3,2)-'[1]Miter Profiles'!$AC$247-'[1]Outside Edges'!$B101)&gt;=5,'[1]Outside Edges'!$P101="Yes"),"Yes","No")</f>
        <v>Yes</v>
      </c>
      <c r="IM102" s="150" t="str">
        <f>IF(AND((RIGHT($IM$3,2)-'[1]Miter Profiles'!$AC$248-'[1]Outside Edges'!$B101)&gt;=5,'[1]Outside Edges'!$P101="Yes"),"Yes","No")</f>
        <v>No</v>
      </c>
      <c r="IN102" s="124" t="str">
        <f>IF(AND((RIGHT($IN$3,2)-'[1]Miter Profiles'!$AC$249-'[1]Outside Edges'!$B101)&gt;=5,'[1]Outside Edges'!$P101="Yes"),"Yes","No")</f>
        <v>Yes</v>
      </c>
      <c r="IO102" s="116" t="str">
        <f>IF(AND((RIGHT($IO$3,2)-'[1]Miter Profiles'!$AC$250-'[1]Outside Edges'!$B101)&gt;=5,'[1]Outside Edges'!$P101="Yes"),"Yes","No")</f>
        <v>Yes</v>
      </c>
      <c r="IP102" s="129" t="str">
        <f>IF(AND((RIGHT($IP$3,2)-'[1]Miter Profiles'!$AC$251-'[1]Outside Edges'!$B101)&gt;=5,'[1]Outside Edges'!$P101="Yes"),"Yes","No")</f>
        <v>No</v>
      </c>
      <c r="IQ102" s="10" t="str">
        <f>IF(AND((RIGHT($IQ$3,2)-'[1]Miter Profiles'!$AC$252-'[1]Outside Edges'!$B101)&gt;=5,'[1]Outside Edges'!$P101="Yes"),"Yes","No")</f>
        <v>Yes</v>
      </c>
      <c r="IR102" s="90" t="str">
        <f>IF(AND((RIGHT($IR$3,2)-'[1]Miter Profiles'!$AC$253-'[1]Outside Edges'!$B101)&gt;=5,'[1]Outside Edges'!$P101="Yes"),"Yes","No")</f>
        <v>Yes</v>
      </c>
      <c r="IS102" s="150" t="str">
        <f>IF(AND((RIGHT($IS$3,2)-'[1]Miter Profiles'!$AC$254-'[1]Outside Edges'!$B101)&gt;=5,'[1]Outside Edges'!$P101="Yes"),"Yes","No")</f>
        <v>No</v>
      </c>
      <c r="IT102" s="124" t="str">
        <f>IF(AND((RIGHT($IT$3,2)-'[1]Miter Profiles'!$AC$255-'[1]Outside Edges'!$B101)&gt;=5,'[1]Outside Edges'!$P101="Yes"),"Yes","No")</f>
        <v>Yes</v>
      </c>
      <c r="IU102" s="116" t="str">
        <f>IF(AND((RIGHT($IU$3,2)-'[1]Miter Profiles'!$AC$256-'[1]Outside Edges'!$B101)&gt;=5,'[1]Outside Edges'!$P101="Yes"),"Yes","No")</f>
        <v>Yes</v>
      </c>
      <c r="IV102" s="129" t="str">
        <f>IF(AND((RIGHT($IV$3,2)-'[1]Miter Profiles'!$AC$257-'[1]Outside Edges'!$B101)&gt;=5,'[1]Outside Edges'!$P101="Yes"),"Yes","No")</f>
        <v>Yes</v>
      </c>
      <c r="IW102" s="10" t="str">
        <f>IF(AND((RIGHT($IW$3,2)-'[1]Miter Profiles'!$AC$258-'[1]Outside Edges'!$B101)&gt;=5,'[1]Outside Edges'!$P101="Yes"),"Yes","No")</f>
        <v>Yes</v>
      </c>
      <c r="IX102" s="90" t="str">
        <f>IF(AND((RIGHT($IX$3,2)-'[1]Miter Profiles'!$AC$259-'[1]Outside Edges'!$B101)&gt;=5,'[1]Outside Edges'!$P101="Yes"),"Yes","No")</f>
        <v>Yes</v>
      </c>
      <c r="IY102" s="150" t="str">
        <f>IF(AND((RIGHT($IY$3,2)-'[1]Miter Profiles'!$AC$260-'[1]Outside Edges'!$B101)&gt;=5,'[1]Outside Edges'!$P101="Yes"),"Yes","No")</f>
        <v>No</v>
      </c>
      <c r="IZ102" s="124" t="str">
        <f>IF(AND((RIGHT($IZ$3,2)-'[1]Miter Profiles'!$AC$261-'[1]Outside Edges'!$B101)&gt;=5,'[1]Outside Edges'!$P101="Yes"),"Yes","No")</f>
        <v>Yes</v>
      </c>
      <c r="JA102" s="116" t="str">
        <f>IF(AND((RIGHT($JA$3,2)-'[1]Miter Profiles'!$AC$262-'[1]Outside Edges'!$B101)&gt;=5,'[1]Outside Edges'!$P101="Yes"),"Yes","No")</f>
        <v>Yes</v>
      </c>
      <c r="JB102" s="129" t="str">
        <f>IF(AND((RIGHT($JB$3,2)-'[1]Miter Profiles'!$AC$263-'[1]Outside Edges'!$B101)&gt;=5,'[1]Outside Edges'!$P101="Yes"),"Yes","No")</f>
        <v>Yes</v>
      </c>
      <c r="JC102" s="10" t="str">
        <f>IF(AND((RIGHT($JC$3,2)-'[1]Miter Profiles'!$AC$264-'[1]Outside Edges'!$B101)&gt;=5,'[1]Outside Edges'!$P101="Yes"),"Yes","No")</f>
        <v>Yes</v>
      </c>
      <c r="JD102" s="90" t="str">
        <f>IF(AND((RIGHT($JD$3,2)-'[1]Miter Profiles'!$AC$265-'[1]Outside Edges'!$B101)&gt;=5,'[1]Outside Edges'!$P101="Yes"),"Yes","No")</f>
        <v>Yes</v>
      </c>
      <c r="JE102" s="236" t="str">
        <f>IF(AND((RIGHT($JE$3,2)-'[1]Miter Profiles'!$AC$266-'[1]Outside Edges'!$B101)&gt;=5,'[1]Outside Edges'!$P101="Yes"),"Yes","No")</f>
        <v>No</v>
      </c>
      <c r="JF102" s="237" t="str">
        <f>IF(AND((RIGHT($JF$3,2)-'[1]Miter Profiles'!$AC$267-'[1]Outside Edges'!$B101)&gt;=5,'[1]Outside Edges'!$P101="Yes"),"Yes","No")</f>
        <v>Yes</v>
      </c>
      <c r="JG102" s="238" t="str">
        <f>IF(AND((RIGHT($JG$3,2)-'[1]Miter Profiles'!$AC$268-'[1]Outside Edges'!$B101)&gt;=5,'[1]Outside Edges'!$P101="Yes"),"Yes","No")</f>
        <v>Yes</v>
      </c>
      <c r="JH102" s="129" t="str">
        <f>IF(AND((RIGHT($JH$3,2)-'[1]Miter Profiles'!$AC$269-'[1]Outside Edges'!$B101)&gt;=5,'[1]Outside Edges'!$P101="Yes"),"Yes","No")</f>
        <v>Yes</v>
      </c>
      <c r="JI102" s="113" t="str">
        <f>IF(AND((RIGHT($JI$3,2)-'[1]Miter Profiles'!$AC$270-'[1]Outside Edges'!$B101)&gt;=5,'[1]Outside Edges'!$P101="Yes"),"Yes","No")</f>
        <v>Yes</v>
      </c>
      <c r="JJ102" s="90" t="str">
        <f>IF(AND((RIGHT($JJ$3,2)-'[1]Miter Profiles'!$AC$271-'[1]Outside Edges'!$B101)&gt;=5,'[1]Outside Edges'!$P101="Yes"),"Yes","No")</f>
        <v>Yes</v>
      </c>
      <c r="JK102" s="236" t="str">
        <f>IF(AND((RIGHT($JK$3,2)-'[1]Miter Profiles'!$AC$272-'[1]Outside Edges'!$B101)&gt;=5,'[1]Outside Edges'!$P101="Yes"),"Yes","No")</f>
        <v>Yes</v>
      </c>
      <c r="JL102" s="237" t="str">
        <f>IF(AND((RIGHT($JL$3,2)-'[1]Miter Profiles'!$AC$273-'[1]Outside Edges'!$B101)&gt;=5,'[1]Outside Edges'!$P101="Yes"),"Yes","No")</f>
        <v>Yes</v>
      </c>
      <c r="JM102" s="238" t="str">
        <f>IF(AND((RIGHT($JM$3,2)-'[1]Miter Profiles'!$AC$274-'[1]Outside Edges'!$B101)&gt;=5,'[1]Outside Edges'!$P101="Yes"),"Yes","No")</f>
        <v>Yes</v>
      </c>
      <c r="JN102" s="129" t="str">
        <f>IF(AND((RIGHT($JN$3,2)-'[1]Miter Profiles'!$AC$275-'[1]Outside Edges'!$B101)&gt;=5,'[1]Outside Edges'!$P101="Yes"),"Yes","No")</f>
        <v>Yes</v>
      </c>
      <c r="JO102" s="113" t="str">
        <f>IF(AND((RIGHT($JO$3,2)-'[1]Miter Profiles'!$AC$276-'[1]Outside Edges'!$B101)&gt;=5,'[1]Outside Edges'!$P101="Yes"),"Yes","No")</f>
        <v>Yes</v>
      </c>
      <c r="JP102" s="90" t="str">
        <f>IF(AND((RIGHT($JP$3,2)-'[1]Miter Profiles'!$AC$277-'[1]Outside Edges'!$B101)&gt;=5,'[1]Outside Edges'!$P101="Yes"),"Yes","No")</f>
        <v>Yes</v>
      </c>
      <c r="JQ102" s="236" t="str">
        <f>IF(AND((RIGHT($JQ$3,2)-'[1]Miter Profiles'!$AC$278-'[1]Outside Edges'!$B101)&gt;=5,'[1]Outside Edges'!$P101="Yes"),"Yes","No")</f>
        <v>No</v>
      </c>
      <c r="JR102" s="237" t="str">
        <f>IF(AND((RIGHT($JR$3,2)-'[1]Miter Profiles'!$AC$279-'[1]Outside Edges'!$B101)&gt;=5,'[1]Outside Edges'!$P101="Yes"),"Yes","No")</f>
        <v>No</v>
      </c>
      <c r="JS102" s="238" t="str">
        <f>IF(AND((RIGHT($JS$3,2)-'[1]Miter Profiles'!$AC$280-'[1]Outside Edges'!$B101)&gt;=5,'[1]Outside Edges'!$P101="Yes"),"Yes","No")</f>
        <v>Yes</v>
      </c>
      <c r="JT102" s="129" t="str">
        <f>IF(AND((RIGHT($JT$3,2)-'[1]Miter Profiles'!$AC$281-'[1]Outside Edges'!$B101)&gt;=5,'[1]Outside Edges'!$P101="Yes"),"Yes","No")</f>
        <v>No</v>
      </c>
      <c r="JU102" s="113" t="str">
        <f>IF(AND((RIGHT($JU$3,2)-'[1]Miter Profiles'!$AC$282-'[1]Outside Edges'!$B101)&gt;=5,'[1]Outside Edges'!$P101="Yes"),"Yes","No")</f>
        <v>No</v>
      </c>
      <c r="JV102" s="90" t="str">
        <f>IF(AND((RIGHT($JV$3,2)-'[1]Miter Profiles'!$AC$283-'[1]Outside Edges'!$B101)&gt;=5,'[1]Outside Edges'!$P101="Yes"),"Yes","No")</f>
        <v>Yes</v>
      </c>
      <c r="JW102" s="236" t="str">
        <f>IF(AND((RIGHT($JW$3,2)-'[1]Miter Profiles'!$AC$284-'[1]Outside Edges'!$B101)&gt;=5,'[1]Outside Edges'!$P101="Yes"),"Yes","No")</f>
        <v>Yes</v>
      </c>
      <c r="JX102" s="237" t="str">
        <f>IF(AND((RIGHT($JX$3,2)-'[1]Miter Profiles'!$AC$285-'[1]Outside Edges'!$B101)&gt;=5,'[1]Outside Edges'!$P101="Yes"),"Yes","No")</f>
        <v>Yes</v>
      </c>
      <c r="JY102" s="238" t="str">
        <f>IF(AND((RIGHT($JY$3,2)-'[1]Miter Profiles'!$AC$286-'[1]Outside Edges'!$B101)&gt;=5,'[1]Outside Edges'!$P101="Yes"),"Yes","No")</f>
        <v>Yes</v>
      </c>
      <c r="JZ102" s="129" t="str">
        <f>IF(AND((RIGHT($JZ$3,2)-'[1]Miter Profiles'!$AC$287-'[1]Outside Edges'!$B101)&gt;=5,'[1]Outside Edges'!$P101="Yes"),"Yes","No")</f>
        <v>Yes</v>
      </c>
      <c r="KA102" s="113" t="str">
        <f>IF(AND((RIGHT($KA$3,2)-'[1]Miter Profiles'!$AC$288-'[1]Outside Edges'!$B101)&gt;=5,'[1]Outside Edges'!$P101="Yes"),"Yes","No")</f>
        <v>Yes</v>
      </c>
      <c r="KB102" s="90" t="str">
        <f>IF(AND((RIGHT($KB$3,2)-'[1]Miter Profiles'!$AC$289-'[1]Outside Edges'!$B101)&gt;=5,'[1]Outside Edges'!$P101="Yes"),"Yes","No")</f>
        <v>Yes</v>
      </c>
      <c r="KC102" s="236" t="str">
        <f>IF(AND((RIGHT($KC$3,2)-'[1]Miter Profiles'!$AC$290-'[1]Outside Edges'!$B101)&gt;=5,'[1]Outside Edges'!$P101="Yes"),"Yes","No")</f>
        <v>No</v>
      </c>
      <c r="KD102" s="237" t="str">
        <f>IF(AND((RIGHT($KD$3,2)-'[1]Miter Profiles'!$AC$291-'[1]Outside Edges'!$B101)&gt;=5,'[1]Outside Edges'!$P101="Yes"),"Yes","No")</f>
        <v>Yes</v>
      </c>
      <c r="KE102" s="238" t="str">
        <f>IF(AND((RIGHT($KE$3,2)-'[1]Miter Profiles'!$AC$292-'[1]Outside Edges'!$B101)&gt;=5,'[1]Outside Edges'!$P101="Yes"),"Yes","No")</f>
        <v>Yes</v>
      </c>
      <c r="KF102" s="129" t="str">
        <f>IF(AND((RIGHT($KF$3,2)-'[1]Miter Profiles'!$AC$293-'[1]Outside Edges'!$B101)&gt;=5,'[1]Outside Edges'!$P101="Yes"),"Yes","No")</f>
        <v>Yes</v>
      </c>
      <c r="KG102" s="113" t="str">
        <f>IF(AND((RIGHT($KG$3,2)-'[1]Miter Profiles'!$AC$294-'[1]Outside Edges'!$B101)&gt;=5,'[1]Outside Edges'!$P101="Yes"),"Yes","No")</f>
        <v>Yes</v>
      </c>
      <c r="KH102" s="90" t="str">
        <f>IF(AND((RIGHT($KH$3,2)-'[1]Miter Profiles'!$AC$295-'[1]Outside Edges'!$B101)&gt;=5,'[1]Outside Edges'!$P101="Yes"),"Yes","No")</f>
        <v>Yes</v>
      </c>
      <c r="KI102" s="236" t="str">
        <f>IF(AND((RIGHT($KI$3,2)-'[1]Miter Profiles'!$AC$296-'[1]Outside Edges'!$B101)&gt;=5,'[1]Outside Edges'!$P101="Yes"),"Yes","No")</f>
        <v>Yes</v>
      </c>
      <c r="KJ102" s="237" t="str">
        <f>IF(AND((RIGHT($KJ$3,2)-'[1]Miter Profiles'!$AC$297-'[1]Outside Edges'!$B101)&gt;=5,'[1]Outside Edges'!$P101="Yes"),"Yes","No")</f>
        <v>Yes</v>
      </c>
      <c r="KK102" s="238" t="str">
        <f>IF(AND((RIGHT($KK$3,2)-'[1]Miter Profiles'!$AC$298-'[1]Outside Edges'!$B101)&gt;=5,'[1]Outside Edges'!$P101="Yes"),"Yes","No")</f>
        <v>Yes</v>
      </c>
      <c r="KL102" s="129" t="str">
        <f>IF(AND((RIGHT($KL$3,2)-'[1]Miter Profiles'!$AC$299-'[1]Outside Edges'!$B101)&gt;=5,'[1]Outside Edges'!$P101="Yes"),"Yes","No")</f>
        <v>Yes</v>
      </c>
      <c r="KM102" s="113" t="str">
        <f>IF(AND((RIGHT($KM$3,2)-'[1]Miter Profiles'!$AC$300-'[1]Outside Edges'!$B101)&gt;=5,'[1]Outside Edges'!$P101="Yes"),"Yes","No")</f>
        <v>Yes</v>
      </c>
      <c r="KN102" s="90" t="str">
        <f>IF(AND((RIGHT($KN$3,2)-'[1]Miter Profiles'!$AC$301-'[1]Outside Edges'!$B101)&gt;=5,'[1]Outside Edges'!$P101="Yes"),"Yes","No")</f>
        <v>Yes</v>
      </c>
      <c r="KO102" s="236" t="str">
        <f>IF(AND((RIGHT($KO$3,2)-'[1]Miter Profiles'!$AC$302-'[1]Outside Edges'!$B101)&gt;=5,'[1]Outside Edges'!$P101="Yes"),"Yes","No")</f>
        <v>Yes</v>
      </c>
      <c r="KP102" s="237" t="str">
        <f>IF(AND((RIGHT($KP$3,2)-'[1]Miter Profiles'!$AC$303-'[1]Outside Edges'!$B101)&gt;=5,'[1]Outside Edges'!$P101="Yes"),"Yes","No")</f>
        <v>Yes</v>
      </c>
      <c r="KQ102" s="238" t="str">
        <f>IF(AND((RIGHT($KQ$3,2)-'[1]Miter Profiles'!$AC$304-'[1]Outside Edges'!$B101)&gt;=5,'[1]Outside Edges'!$P101="Yes"),"Yes","No")</f>
        <v>Yes</v>
      </c>
      <c r="KR102" s="129" t="str">
        <f>IF(AND((RIGHT($KR$3,2)-'[1]Miter Profiles'!$AC$305-'[1]Outside Edges'!$B101)&gt;=5,'[1]Outside Edges'!$P101="Yes"),"Yes","No")</f>
        <v>Yes</v>
      </c>
      <c r="KS102" s="113" t="str">
        <f>IF(AND((RIGHT($KS$3,2)-'[1]Miter Profiles'!$AC$306-'[1]Outside Edges'!$B101)&gt;=5,'[1]Outside Edges'!$P101="Yes"),"Yes","No")</f>
        <v>Yes</v>
      </c>
      <c r="KT102" s="90" t="str">
        <f>IF(AND((RIGHT($KT$3,2)-'[1]Miter Profiles'!$AC$307-'[1]Outside Edges'!$B101)&gt;=5,'[1]Outside Edges'!$P101="Yes"),"Yes","No")</f>
        <v>Yes</v>
      </c>
      <c r="KU102" s="236" t="str">
        <f>IF(AND((RIGHT($KU$3,2)-'[1]Miter Profiles'!$AC$308-'[1]Outside Edges'!$B101)&gt;=5,'[1]Outside Edges'!$P101="Yes"),"Yes","No")</f>
        <v>No</v>
      </c>
      <c r="KV102" s="237" t="str">
        <f>IF(AND((RIGHT($KV$3,2)-'[1]Miter Profiles'!$AC$309-'[1]Outside Edges'!$B101)&gt;=5,'[1]Outside Edges'!$P101="Yes"),"Yes","No")</f>
        <v>Yes</v>
      </c>
      <c r="KW102" s="238" t="str">
        <f>IF(AND((RIGHT($KW$3,2)-'[1]Miter Profiles'!$AC$310-'[1]Outside Edges'!$B101)&gt;=5,'[1]Outside Edges'!$P101="Yes"),"Yes","No")</f>
        <v>Yes</v>
      </c>
      <c r="KX102" s="129" t="str">
        <f>IF(AND((RIGHT($KX$3,2)-'[1]Miter Profiles'!$AC$311-'[1]Outside Edges'!$B101)&gt;=5,'[1]Outside Edges'!$P101="Yes"),"Yes","No")</f>
        <v>No</v>
      </c>
      <c r="KY102" s="113" t="str">
        <f>IF(AND((RIGHT($KY$3,2)-'[1]Miter Profiles'!$AC$312-'[1]Outside Edges'!$B101)&gt;=5,'[1]Outside Edges'!$P101="Yes"),"Yes","No")</f>
        <v>Yes</v>
      </c>
      <c r="KZ102" s="90" t="str">
        <f>IF(AND((RIGHT($KZ$3,2)-'[1]Miter Profiles'!$AC$313-'[1]Outside Edges'!$B101)&gt;=5,'[1]Outside Edges'!$P101="Yes"),"Yes","No")</f>
        <v>Yes</v>
      </c>
      <c r="LA102" s="236" t="str">
        <f>IF(AND((RIGHT($LA$3,2)-'[1]Miter Profiles'!$AC$314-'[1]Outside Edges'!$B101)&gt;=5,'[1]Outside Edges'!$P101="Yes"),"Yes","No")</f>
        <v>No</v>
      </c>
      <c r="LB102" s="237" t="str">
        <f>IF(AND((RIGHT($LB$3,2)-'[1]Miter Profiles'!$AC$315-'[1]Outside Edges'!$B101)&gt;=5,'[1]Outside Edges'!$P101="Yes"),"Yes","No")</f>
        <v>No</v>
      </c>
      <c r="LC102" s="243" t="str">
        <f>IF(AND((RIGHT($LC$3,2)-'[1]Miter Profiles'!$AC$316-'[1]Outside Edges'!$B101)&gt;=5,'[1]Outside Edges'!$P101="Yes"),"Yes","No")</f>
        <v>No</v>
      </c>
      <c r="LD102" s="244" t="str">
        <f>IF(AND((RIGHT($LD$3,2)-'[1]Miter Profiles'!$AC$317-'[1]Outside Edges'!$B101)&gt;=5,'[1]Outside Edges'!$P101="Yes"),"Yes","No")</f>
        <v>No</v>
      </c>
      <c r="LE102" s="113" t="str">
        <f>IF(AND((RIGHT($LE$3,2)-'[1]Miter Profiles'!$AC$318-'[1]Outside Edges'!$B101)&gt;=5,'[1]Outside Edges'!$P101="Yes"),"Yes","No")</f>
        <v>No</v>
      </c>
      <c r="LF102" s="10" t="str">
        <f>IF(AND((RIGHT($LF$3,2)-'[1]Miter Profiles'!$AC$319-'[1]Outside Edges'!$B101)&gt;=5,'[1]Outside Edges'!$P101="Yes"),"Yes","No")</f>
        <v>No</v>
      </c>
      <c r="LG102" s="113" t="str">
        <f>IF(AND((RIGHT($LG$3,2)-'[1]Miter Profiles'!$AC$320-'[1]Outside Edges'!$B101)&gt;=5,'[1]Outside Edges'!$P101="Yes"),"Yes","No")</f>
        <v>No</v>
      </c>
      <c r="LH102" s="90" t="str">
        <f>IF(AND((RIGHT($LH$3,2)-'[1]Miter Profiles'!$AC$321-'[1]Outside Edges'!$B101)&gt;=5,'[1]Outside Edges'!$P101="Yes"),"Yes","No")</f>
        <v>No</v>
      </c>
      <c r="LI102" s="236" t="str">
        <f>IF(AND((RIGHT($LI$3,2)-'[1]Miter Profiles'!$AC$322-'[1]Outside Edges'!$B101)&gt;=5,'[1]Outside Edges'!$P101="Yes"),"Yes","No")</f>
        <v>No</v>
      </c>
      <c r="LJ102" s="237" t="str">
        <f>IF(AND((RIGHT($LJ$3,2)-'[1]Miter Profiles'!$AC$323-'[1]Outside Edges'!$B101)&gt;=5,'[1]Outside Edges'!$P101="Yes"),"Yes","No")</f>
        <v>Yes</v>
      </c>
      <c r="LK102" s="238" t="str">
        <f>IF(AND((RIGHT($LK$3,2)-'[1]Miter Profiles'!$AC$324-'[1]Outside Edges'!$B101)&gt;=5,'[1]Outside Edges'!$P101="Yes"),"Yes","No")</f>
        <v>Yes</v>
      </c>
      <c r="LL102" s="129" t="str">
        <f>IF(AND((RIGHT($LL$3,2)-'[1]Miter Profiles'!$AC$325-'[1]Outside Edges'!$B101)&gt;=5,'[1]Outside Edges'!$P101="Yes"),"Yes","No")</f>
        <v>Yes</v>
      </c>
      <c r="LM102" s="113" t="str">
        <f>IF(AND((RIGHT($LM$3,2)-'[1]Miter Profiles'!$AC$326-'[1]Outside Edges'!$B101)&gt;=5,'[1]Outside Edges'!$P101="Yes"),"Yes","No")</f>
        <v>Yes</v>
      </c>
      <c r="LN102" s="90" t="str">
        <f>IF(AND((RIGHT($LN$3,2)-'[1]Miter Profiles'!$AC$327-'[1]Outside Edges'!$B101)&gt;=5,'[1]Outside Edges'!$P101="Yes"),"Yes","No")</f>
        <v>Yes</v>
      </c>
      <c r="LO102" s="236" t="str">
        <f>IF(AND((RIGHT($LO$3,2)-'[1]Miter Profiles'!$AC$328-'[1]Outside Edges'!$B101)&gt;=5,'[1]Outside Edges'!$P101="Yes"),"Yes","No")</f>
        <v>No</v>
      </c>
      <c r="LP102" s="237" t="str">
        <f>IF(AND((RIGHT($LP$3,2)-'[1]Miter Profiles'!$AC$329-'[1]Outside Edges'!$B101)&gt;=5,'[1]Outside Edges'!$P101="Yes"),"Yes","No")</f>
        <v>Yes</v>
      </c>
      <c r="LQ102" s="238" t="str">
        <f>IF(AND((RIGHT($LQ$3,2)-'[1]Miter Profiles'!$AC$330-'[1]Outside Edges'!$B101)&gt;=5,'[1]Outside Edges'!$P101="Yes"),"Yes","No")</f>
        <v>Yes</v>
      </c>
      <c r="LR102" s="129" t="str">
        <f>IF(AND((RIGHT($LR$3,2)-'[1]Miter Profiles'!$AC$331-'[1]Outside Edges'!$B101)&gt;=5,'[1]Outside Edges'!$P101="Yes"),"Yes","No")</f>
        <v>No</v>
      </c>
      <c r="LS102" s="113" t="str">
        <f>IF(AND((RIGHT($LS$3,2)-'[1]Miter Profiles'!$AC$332-'[1]Outside Edges'!$B101)&gt;=5,'[1]Outside Edges'!$P101="Yes"),"Yes","No")</f>
        <v>Yes</v>
      </c>
      <c r="LT102" s="90" t="str">
        <f>IF(AND((RIGHT($LT$3,2)-'[1]Miter Profiles'!$AC$333-'[1]Outside Edges'!$B101)&gt;=5,'[1]Outside Edges'!$P101="Yes"),"Yes","No")</f>
        <v>Yes</v>
      </c>
    </row>
    <row r="103" spans="1:332" ht="15.75" customHeight="1" thickBot="1" x14ac:dyDescent="0.3">
      <c r="A103" s="8" t="str">
        <f>IF('[1]Outside Edges'!$A102&lt;&gt;"",'[1]Outside Edges'!$A102,"")</f>
        <v>D100</v>
      </c>
      <c r="B103" s="10" t="str">
        <f>IF(AND((RIGHT($B$3,2)-'[1]Miter Profiles'!$AC$3-'[1]Outside Edges'!$B102)&gt;=5,'[1]Outside Edges'!$P102="Yes"),"Yes","No")</f>
        <v>Yes</v>
      </c>
      <c r="C103" s="10" t="str">
        <f>IF(AND((RIGHT($C$3,2)-'[1]Miter Profiles'!$AC$4-'[1]Outside Edges'!$B102)&gt;=5,'[1]Outside Edges'!$P102="Yes"),"Yes","No")</f>
        <v>Yes</v>
      </c>
      <c r="D103" s="85" t="str">
        <f>IF(AND((RIGHT($D$3,2)-'[1]Miter Profiles'!$AC$5-'[1]Outside Edges'!$B102)&gt;=5,'[1]Outside Edges'!$P102="Yes"),"Yes","No")</f>
        <v>Yes</v>
      </c>
      <c r="E103" s="86" t="str">
        <f>IF(AND((RIGHT($E$3,2)-'[1]Miter Profiles'!$AC$6-'[1]Outside Edges'!$B102)&gt;=5,'[1]Outside Edges'!$P102="Yes"),"Yes","No")</f>
        <v>No</v>
      </c>
      <c r="F103" s="11" t="str">
        <f>IF(AND((RIGHT($F$3,2)-'[1]Miter Profiles'!$AC$7-'[1]Outside Edges'!$B102)&gt;=5,'[1]Outside Edges'!$P102="Yes"),"Yes","No")</f>
        <v>Yes</v>
      </c>
      <c r="G103" s="87" t="str">
        <f>IF(AND((RIGHT($G$3,2)-'[1]Miter Profiles'!$AC$8-'[1]Outside Edges'!$B102)&gt;=5,'[1]Outside Edges'!$P102="Yes"),"Yes","No")</f>
        <v>Yes</v>
      </c>
      <c r="H103" s="10" t="str">
        <f>IF(AND((RIGHT($H$3,2)-'[1]Miter Profiles'!$AC$9-'[1]Outside Edges'!$B102)&gt;=5,'[1]Outside Edges'!$P102="Yes"),"Yes","No")</f>
        <v>No</v>
      </c>
      <c r="I103" s="10" t="str">
        <f>IF(AND((RIGHT($I$3,2)-'[1]Miter Profiles'!$AC$10-'[1]Outside Edges'!$B102)&gt;=5,'[1]Outside Edges'!$P102="Yes"),"Yes","No")</f>
        <v>Yes</v>
      </c>
      <c r="J103" s="85" t="str">
        <f>IF(AND((RIGHT($J$3,2)-'[1]Miter Profiles'!$AC$11-'[1]Outside Edges'!$B102)&gt;=5,'[1]Outside Edges'!$P102="Yes"),"Yes","No")</f>
        <v>Yes</v>
      </c>
      <c r="K103" s="86" t="str">
        <f>IF(AND((RIGHT($K$3,2)-'[1]Miter Profiles'!$AC$12-'[1]Outside Edges'!$B102)&gt;=5,'[1]Outside Edges'!$P102="Yes"),"Yes","No")</f>
        <v>No</v>
      </c>
      <c r="L103" s="11" t="str">
        <f>IF(AND((RIGHT($L$3,2)-'[1]Miter Profiles'!$AC$13-'[1]Outside Edges'!$B102)&gt;=5,'[1]Outside Edges'!$P102="Yes"),"Yes","No")</f>
        <v>Yes</v>
      </c>
      <c r="M103" s="87" t="str">
        <f>IF(AND((RIGHT($M$3,2)-'[1]Miter Profiles'!$AC$14-'[1]Outside Edges'!$B102)&gt;=5,'[1]Outside Edges'!$P102="Yes"),"Yes","No")</f>
        <v>Yes</v>
      </c>
      <c r="N103" s="10" t="str">
        <f>IF(AND((RIGHT($N$3,2)-'[1]Miter Profiles'!$AC$15-'[1]Outside Edges'!$B102)&gt;=4,'[1]Outside Edges'!$P102="Yes"),"Yes","No")</f>
        <v>No</v>
      </c>
      <c r="O103" s="10" t="str">
        <f>IF(AND((RIGHT($O$3,2)-'[1]Miter Profiles'!$AC$16-'[1]Outside Edges'!$B102)&gt;=5,'[1]Outside Edges'!$P102="Yes"),"Yes","No")</f>
        <v>Yes</v>
      </c>
      <c r="P103" s="85" t="str">
        <f>IF(AND((RIGHT($P$3,2)-'[1]Miter Profiles'!$AC$17-'[1]Outside Edges'!$B102)&gt;=5,'[1]Outside Edges'!$P102="Yes"),"Yes","No")</f>
        <v>Yes</v>
      </c>
      <c r="Q103" s="86" t="str">
        <f>IF(AND((RIGHT($Q$3,2)-'[1]Miter Profiles'!$AC$18-'[1]Outside Edges'!$B102)&gt;=5,'[1]Outside Edges'!$P102="Yes"),"Yes","No")</f>
        <v>No</v>
      </c>
      <c r="R103" s="11" t="str">
        <f>IF(AND((RIGHT($R$3,2)-'[1]Miter Profiles'!$AC$19-'[1]Outside Edges'!$B102)&gt;=5,'[1]Outside Edges'!$P102="Yes"),"Yes","No")</f>
        <v>Yes</v>
      </c>
      <c r="S103" s="87" t="str">
        <f>IF(AND((RIGHT($S$3,2)-'[1]Miter Profiles'!$AC$20-'[1]Outside Edges'!$B102)&gt;=5,'[1]Outside Edges'!$P102="Yes"),"Yes","No")</f>
        <v>Yes</v>
      </c>
      <c r="T103" s="10" t="str">
        <f>IF(AND((RIGHT($T$3,2)-'[1]Miter Profiles'!$AC$21-'[1]Outside Edges'!$B102)&gt;=5,'[1]Outside Edges'!$P102="Yes"),"Yes","No")</f>
        <v>Yes</v>
      </c>
      <c r="U103" s="10" t="str">
        <f>IF(AND((RIGHT($U$3,2)-'[1]Miter Profiles'!$AC$22-'[1]Outside Edges'!$B102)&gt;=5,'[1]Outside Edges'!$P102="Yes"),"Yes","No")</f>
        <v>Yes</v>
      </c>
      <c r="V103" s="85" t="str">
        <f>IF(AND((RIGHT($V$3,2)-'[1]Miter Profiles'!$AC$23-'[1]Outside Edges'!$B102)&gt;=5,'[1]Outside Edges'!$P102="Yes"),"Yes","No")</f>
        <v>Yes</v>
      </c>
      <c r="W103" s="86" t="str">
        <f>IF(AND((RIGHT($W$3,2)-'[1]Miter Profiles'!$AC$24-'[1]Outside Edges'!$B102)&gt;=5,'[1]Outside Edges'!$P102="Yes"),"Yes","No")</f>
        <v>No</v>
      </c>
      <c r="X103" s="11" t="str">
        <f>IF(AND((RIGHT($X$3,2)-'[1]Miter Profiles'!$AC$25-'[1]Outside Edges'!$B102)&gt;=5,'[1]Outside Edges'!$P102="Yes"),"Yes","No")</f>
        <v>No</v>
      </c>
      <c r="Y103" s="87" t="str">
        <f>IF(AND((RIGHT($Y$3,2)-'[1]Miter Profiles'!$AC$26-'[1]Outside Edges'!$B102)&gt;=5,'[1]Outside Edges'!$P102="Yes"),"Yes","No")</f>
        <v>Yes</v>
      </c>
      <c r="Z103" s="10" t="str">
        <f>IF(AND((RIGHT($Z$3,2)-'[1]Miter Profiles'!$AC$27-'[1]Outside Edges'!$B102)&gt;=5,'[1]Outside Edges'!$P102="Yes"),"Yes","No")</f>
        <v>No</v>
      </c>
      <c r="AA103" s="10" t="str">
        <f>IF(AND((RIGHT($AA$3,2)-'[1]Miter Profiles'!$AC$28-'[1]Outside Edges'!$B102)&gt;=5,'[1]Outside Edges'!$P102="Yes"),"Yes","No")</f>
        <v>Yes</v>
      </c>
      <c r="AB103" s="85" t="str">
        <f>IF(AND((RIGHT($AB$3,2)-'[1]Miter Profiles'!$AC$29-'[1]Outside Edges'!$B102)&gt;=5,'[1]Outside Edges'!$P102="Yes"),"Yes","No")</f>
        <v>Yes</v>
      </c>
      <c r="AC103" s="86" t="str">
        <f>IF(AND((RIGHT($AC$3,2)-'[1]Miter Profiles'!$AC$30-'[1]Outside Edges'!$B102)&gt;=5,'[1]Outside Edges'!$P102="Yes"),"Yes","No")</f>
        <v>Yes</v>
      </c>
      <c r="AD103" s="11" t="str">
        <f>IF(AND((RIGHT($AD$3,2)-'[1]Miter Profiles'!$AC$31-'[1]Outside Edges'!$B102)&gt;=5,'[1]Outside Edges'!$P102="Yes"),"Yes","No")</f>
        <v>Yes</v>
      </c>
      <c r="AE103" s="87" t="str">
        <f>IF(AND((RIGHT($AE$3,2)-'[1]Miter Profiles'!$AC$32-'[1]Outside Edges'!$B102)&gt;=5,'[1]Outside Edges'!$P102="Yes"),"Yes","No")</f>
        <v>Yes</v>
      </c>
      <c r="AF103" s="10" t="str">
        <f>IF(AND((RIGHT($AF$3,2)-'[1]Miter Profiles'!$AC$33-'[1]Outside Edges'!$B102)&gt;=5,'[1]Outside Edges'!$P102="Yes"),"Yes","No")</f>
        <v>Yes</v>
      </c>
      <c r="AG103" s="10" t="str">
        <f>IF(AND((RIGHT($AG$3,2)-'[1]Miter Profiles'!$AC$34-'[1]Outside Edges'!$B102)&gt;=5,'[1]Outside Edges'!$P102="Yes"),"Yes","No")</f>
        <v>Yes</v>
      </c>
      <c r="AH103" s="85" t="str">
        <f>IF(AND((RIGHT($AH$3,2)-'[1]Miter Profiles'!$AC$35-'[1]Outside Edges'!$B102)&gt;=5,'[1]Outside Edges'!$P102="Yes"),"Yes","No")</f>
        <v>Yes</v>
      </c>
      <c r="AI103" s="86" t="str">
        <f>IF(AND((RIGHT($AI$3,2)-'[1]Miter Profiles'!$AC$36-'[1]Outside Edges'!$B102)&gt;=5,'[1]Outside Edges'!$P102="Yes"),"Yes","No")</f>
        <v>Yes</v>
      </c>
      <c r="AJ103" s="11" t="str">
        <f>IF(AND((RIGHT($AJ$3,2)-'[1]Miter Profiles'!$AC$37-'[1]Outside Edges'!$B102)&gt;=5,'[1]Outside Edges'!$P102="Yes"),"Yes","No")</f>
        <v>Yes</v>
      </c>
      <c r="AK103" s="87" t="str">
        <f>IF(AND((RIGHT($AK$3,2)-'[1]Miter Profiles'!$AC$38-'[1]Outside Edges'!$B102)&gt;=5,'[1]Outside Edges'!$P102="Yes"),"Yes","No")</f>
        <v>Yes</v>
      </c>
      <c r="AL103" s="10" t="str">
        <f>IF(AND((RIGHT($AL$3,2)-'[1]Miter Profiles'!$AC$39-'[1]Outside Edges'!$B102)&gt;=5,'[1]Outside Edges'!$P102="Yes"),"Yes","No")</f>
        <v>Yes</v>
      </c>
      <c r="AM103" s="10" t="str">
        <f>IF(AND((RIGHT($AM$3,2)-'[1]Miter Profiles'!$AC$40-'[1]Outside Edges'!$B102)&gt;=5,'[1]Outside Edges'!$P102="Yes"),"Yes","No")</f>
        <v>Yes</v>
      </c>
      <c r="AN103" s="85" t="str">
        <f>IF(AND((RIGHT($AN$3,2)-'[1]Miter Profiles'!$AC$41-'[1]Outside Edges'!$B102)&gt;=5,'[1]Outside Edges'!$P102="Yes"),"Yes","No")</f>
        <v>Yes</v>
      </c>
      <c r="AO103" s="86" t="str">
        <f>IF(AND((RIGHT($AO$3,2)-'[1]Miter Profiles'!$AC$42-'[1]Outside Edges'!$B102)&gt;=5,'[1]Outside Edges'!$P102="Yes"),"Yes","No")</f>
        <v>No</v>
      </c>
      <c r="AP103" s="11" t="str">
        <f>IF(AND((RIGHT($AP$3,2)-'[1]Miter Profiles'!$AC$43-'[1]Outside Edges'!$B102)&gt;=5,'[1]Outside Edges'!$P102="Yes"),"Yes","No")</f>
        <v>Yes</v>
      </c>
      <c r="AQ103" s="87" t="str">
        <f>IF(AND((RIGHT($AQ$3,2)-'[1]Miter Profiles'!$AC$44-'[1]Outside Edges'!$B102)&gt;=5,'[1]Outside Edges'!$P102="Yes"),"Yes","No")</f>
        <v>Yes</v>
      </c>
      <c r="AR103" s="10" t="str">
        <f>IF(AND((RIGHT($AR$3,2)-'[1]Miter Profiles'!$AC$45-'[1]Outside Edges'!$B102)&gt;=5,'[1]Outside Edges'!$P102="Yes"),"Yes","No")</f>
        <v>Yes</v>
      </c>
      <c r="AS103" s="10" t="str">
        <f>IF(AND((RIGHT($AS$3,2)-'[1]Miter Profiles'!$AC$46-'[1]Outside Edges'!$B102)&gt;=5,'[1]Outside Edges'!$P102="Yes"),"Yes","No")</f>
        <v>Yes</v>
      </c>
      <c r="AT103" s="85" t="str">
        <f>IF(AND((RIGHT($AT$3,2)-'[1]Miter Profiles'!$AC$47-'[1]Outside Edges'!$B102)&gt;=5,'[1]Outside Edges'!$P102="Yes"),"Yes","No")</f>
        <v>Yes</v>
      </c>
      <c r="AU103" s="86" t="str">
        <f>IF(AND((RIGHT($AU$3,2)-'[1]Miter Profiles'!$AC$48-'[1]Outside Edges'!$B102)&gt;=5,'[1]Outside Edges'!$P102="Yes"),"Yes","No")</f>
        <v>Yes</v>
      </c>
      <c r="AV103" s="11" t="str">
        <f>IF(AND((RIGHT($AV$3,2)-'[1]Miter Profiles'!$AC$49-'[1]Outside Edges'!$B102)&gt;=5,'[1]Outside Edges'!$P102="Yes"),"Yes","No")</f>
        <v>Yes</v>
      </c>
      <c r="AW103" s="87" t="str">
        <f>IF(AND((RIGHT($AW$3,2)-'[1]Miter Profiles'!$AC$50-'[1]Outside Edges'!$B102)&gt;=5,'[1]Outside Edges'!$P102="Yes"),"Yes","No")</f>
        <v>Yes</v>
      </c>
      <c r="AX103" s="10" t="str">
        <f>IF(AND((RIGHT($AX$3,2)-'[1]Miter Profiles'!$AC$51-'[1]Outside Edges'!$B102)&gt;=5,'[1]Outside Edges'!$P102="Yes"),"Yes","No")</f>
        <v>Yes</v>
      </c>
      <c r="AY103" s="10" t="str">
        <f>IF(AND((RIGHT($AY$3,2)-'[1]Miter Profiles'!$AC$52-'[1]Outside Edges'!$B102)&gt;=5,'[1]Outside Edges'!$P102="Yes"),"Yes","No")</f>
        <v>Yes</v>
      </c>
      <c r="AZ103" s="85" t="str">
        <f>IF(AND((RIGHT($AZ$3,2)-'[1]Miter Profiles'!$AC$53-'[1]Outside Edges'!$B102)&gt;=5,'[1]Outside Edges'!$P102="Yes"),"Yes","No")</f>
        <v>Yes</v>
      </c>
      <c r="BA103" s="86" t="str">
        <f>IF(AND((RIGHT($BA$3,2)-'[1]Miter Profiles'!$AC$54-'[1]Outside Edges'!$B102)&gt;=5,'[1]Outside Edges'!$P102="Yes"),"Yes","No")</f>
        <v>Yes</v>
      </c>
      <c r="BB103" s="11" t="str">
        <f>IF(AND((RIGHT($BB$3,2)-'[1]Miter Profiles'!$AC$55-'[1]Outside Edges'!$B102)&gt;=5,'[1]Outside Edges'!$P102="Yes"),"Yes","No")</f>
        <v>Yes</v>
      </c>
      <c r="BC103" s="87" t="str">
        <f>IF(AND((RIGHT($BC$3,2)-'[1]Miter Profiles'!$AC$56-'[1]Outside Edges'!$B102)&gt;=5,'[1]Outside Edges'!$P102="Yes"),"Yes","No")</f>
        <v>Yes</v>
      </c>
      <c r="BD103" s="10" t="str">
        <f>IF(AND((RIGHT($BD$3,2)-'[1]Miter Profiles'!$AC$57-'[1]Outside Edges'!$B102)&gt;=5,'[1]Outside Edges'!$P102="Yes"),"Yes","No")</f>
        <v>Yes</v>
      </c>
      <c r="BE103" s="10" t="str">
        <f>IF(AND((RIGHT($BE$3,2)-'[1]Miter Profiles'!$AC$58-'[1]Outside Edges'!$B102)&gt;=5,'[1]Outside Edges'!$P102="Yes"),"Yes","No")</f>
        <v>Yes</v>
      </c>
      <c r="BF103" s="85" t="str">
        <f>IF(AND((RIGHT($BF$3,2)-'[1]Miter Profiles'!$AC$59-'[1]Outside Edges'!$B102)&gt;=5,'[1]Outside Edges'!$P102="Yes"),"Yes","No")</f>
        <v>Yes</v>
      </c>
      <c r="BG103" s="86" t="str">
        <f>IF(AND((RIGHT($BG$3,2)-'[1]Miter Profiles'!$AC$60-'[1]Outside Edges'!$B102)&gt;=5,'[1]Outside Edges'!$P102="Yes"),"Yes","No")</f>
        <v>Yes</v>
      </c>
      <c r="BH103" s="11" t="str">
        <f>IF(AND((RIGHT($BH$3,2)-'[1]Miter Profiles'!$AC$61-'[1]Outside Edges'!$B102)&gt;=5,'[1]Outside Edges'!$P102="Yes"),"Yes","No")</f>
        <v>Yes</v>
      </c>
      <c r="BI103" s="87" t="str">
        <f>IF(AND((RIGHT($BI$3,2)-'[1]Miter Profiles'!$AC$62-'[1]Outside Edges'!$B102)&gt;=5,'[1]Outside Edges'!$P102="Yes"),"Yes","No")</f>
        <v>Yes</v>
      </c>
      <c r="BJ103" s="10" t="str">
        <f>IF(AND((RIGHT($BJ$3,2)-'[1]Miter Profiles'!$AC$63-'[1]Outside Edges'!$B102)&gt;=5,'[1]Outside Edges'!$P102="Yes"),"Yes","No")</f>
        <v>Yes</v>
      </c>
      <c r="BK103" s="10" t="str">
        <f>IF(AND((RIGHT($BK$3,2)-'[1]Miter Profiles'!$AC$64-'[1]Outside Edges'!$B102)&gt;=5,'[1]Outside Edges'!$P102="Yes"),"Yes","No")</f>
        <v>Yes</v>
      </c>
      <c r="BL103" s="85" t="str">
        <f>IF(AND((RIGHT($BL$3,2)-'[1]Miter Profiles'!$AC$65-'[1]Outside Edges'!$B102)&gt;=5,'[1]Outside Edges'!$P102="Yes"),"Yes","No")</f>
        <v>Yes</v>
      </c>
      <c r="BM103" s="86" t="str">
        <f>IF(AND((RIGHT($BM$3,2)-'[1]Miter Profiles'!$AC$66-'[1]Outside Edges'!$B102)&gt;=5,'[1]Outside Edges'!$P102="Yes"),"Yes","No")</f>
        <v>Yes</v>
      </c>
      <c r="BN103" s="11" t="str">
        <f>IF(AND((RIGHT($BN$3,2)-'[1]Miter Profiles'!$AC$67-'[1]Outside Edges'!$B102)&gt;=5,'[1]Outside Edges'!$P102="Yes"),"Yes","No")</f>
        <v>Yes</v>
      </c>
      <c r="BO103" s="87" t="str">
        <f>IF(AND((RIGHT($BO$3,2)-'[1]Miter Profiles'!$AC$68-'[1]Outside Edges'!$B102)&gt;=5,'[1]Outside Edges'!$P102="Yes"),"Yes","No")</f>
        <v>Yes</v>
      </c>
      <c r="BP103" s="10" t="str">
        <f>IF(AND((RIGHT($BP$3,2)-'[1]Miter Profiles'!$AC$69-'[1]Outside Edges'!$B102)&gt;=5,'[1]Outside Edges'!$P102="Yes"),"Yes","No")</f>
        <v>No</v>
      </c>
      <c r="BQ103" s="10" t="str">
        <f>IF(AND((RIGHT($BQ$3,2)-'[1]Miter Profiles'!$AC$70-'[1]Outside Edges'!$B102)&gt;=5,'[1]Outside Edges'!$P102="Yes"),"Yes","No")</f>
        <v>Yes</v>
      </c>
      <c r="BR103" s="85" t="str">
        <f>IF(AND((RIGHT($BR$3,2)-'[1]Miter Profiles'!$AC$71-'[1]Outside Edges'!$B102)&gt;=5,'[1]Outside Edges'!$P102="Yes"),"Yes","No")</f>
        <v>Yes</v>
      </c>
      <c r="BS103" s="86" t="str">
        <f>IF(AND((RIGHT($BS$3,2)-'[1]Miter Profiles'!$AC$72-'[1]Outside Edges'!$B102)&gt;=5,'[1]Outside Edges'!$P102="Yes"),"Yes","No")</f>
        <v>Yes</v>
      </c>
      <c r="BT103" s="11" t="str">
        <f>IF(AND((RIGHT($BT$3,2)-'[1]Miter Profiles'!$AC$73-'[1]Outside Edges'!$B102)&gt;=5,'[1]Outside Edges'!$P102="Yes"),"Yes","No")</f>
        <v>Yes</v>
      </c>
      <c r="BU103" s="87" t="str">
        <f>IF(AND((RIGHT($BU$3,2)-'[1]Miter Profiles'!$AC$74-'[1]Outside Edges'!$B102)&gt;=5,'[1]Outside Edges'!$P102="Yes"),"Yes","No")</f>
        <v>Yes</v>
      </c>
      <c r="BV103" s="10" t="str">
        <f>IF(AND((RIGHT($BV$3,2)-'[1]Miter Profiles'!$AC$75-'[1]Outside Edges'!$B102)&gt;=5,'[1]Outside Edges'!$P102="Yes"),"Yes","No")</f>
        <v>Yes</v>
      </c>
      <c r="BW103" s="10" t="str">
        <f>IF(AND((RIGHT($BW$3,2)-'[1]Miter Profiles'!$AC$76-'[1]Outside Edges'!$B102)&gt;=5,'[1]Outside Edges'!$P102="Yes"),"Yes","No")</f>
        <v>Yes</v>
      </c>
      <c r="BX103" s="85" t="str">
        <f>IF(AND((RIGHT($BX$3,2)-'[1]Miter Profiles'!$AC$77-'[1]Outside Edges'!$B102)&gt;=5,'[1]Outside Edges'!$P102="Yes"),"Yes","No")</f>
        <v>Yes</v>
      </c>
      <c r="BY103" s="86" t="str">
        <f>IF(AND((RIGHT($BY$3,2)-'[1]Miter Profiles'!$AC$78-'[1]Outside Edges'!$B102)&gt;=5,'[1]Outside Edges'!$P102="Yes"),"Yes","No")</f>
        <v>No</v>
      </c>
      <c r="BZ103" s="11" t="str">
        <f>IF(AND((RIGHT($BZ$3,2)-'[1]Miter Profiles'!$AC$79-'[1]Outside Edges'!$B102)&gt;=5,'[1]Outside Edges'!$P102="Yes"),"Yes","No")</f>
        <v>Yes</v>
      </c>
      <c r="CA103" s="87" t="str">
        <f>IF(AND((RIGHT($CA$3,2)-'[1]Miter Profiles'!$AC$80-'[1]Outside Edges'!$B102)&gt;=5,'[1]Outside Edges'!$P102="Yes"),"Yes","No")</f>
        <v>Yes</v>
      </c>
      <c r="CB103" s="10" t="str">
        <f>IF(AND((RIGHT($CB$3,2)-'[1]Miter Profiles'!$AC$81-'[1]Outside Edges'!$B102)&gt;=5,'[1]Outside Edges'!$P102="Yes"),"Yes","No")</f>
        <v>No</v>
      </c>
      <c r="CC103" s="10" t="str">
        <f>IF(AND((RIGHT($CC$3,2)-'[1]Miter Profiles'!$AC$82-'[1]Outside Edges'!$B102)&gt;=5,'[1]Outside Edges'!$P102="Yes"),"Yes","No")</f>
        <v>Yes</v>
      </c>
      <c r="CD103" s="85" t="str">
        <f>IF(AND((RIGHT($CD$3,2)-'[1]Miter Profiles'!$AC$83-'[1]Outside Edges'!$B102)&gt;=5,'[1]Outside Edges'!$P102="Yes"),"Yes","No")</f>
        <v>Yes</v>
      </c>
      <c r="CE103" s="86" t="str">
        <f>IF(AND((RIGHT($CE$3,2)-'[1]Miter Profiles'!$AC$84-'[1]Outside Edges'!$B102)&gt;=5,'[1]Outside Edges'!$P102="Yes"),"Yes","No")</f>
        <v>No</v>
      </c>
      <c r="CF103" s="11" t="str">
        <f>IF(AND((RIGHT($CF$3,2)-'[1]Miter Profiles'!$AC$85-'[1]Outside Edges'!$B102)&gt;=5,'[1]Outside Edges'!$P102="Yes"),"Yes","No")</f>
        <v>Yes</v>
      </c>
      <c r="CG103" s="87" t="str">
        <f>IF(AND((RIGHT($CG$3,2)-'[1]Miter Profiles'!$AC$86-'[1]Outside Edges'!$B102)&gt;=5,'[1]Outside Edges'!$P102="Yes"),"Yes","No")</f>
        <v>Yes</v>
      </c>
      <c r="CH103" s="10" t="str">
        <f>IF(AND((RIGHT($CH$3,2)-'[1]Miter Profiles'!$AC$87-'[1]Outside Edges'!$B102)&gt;=5,'[1]Outside Edges'!$P102="Yes"),"Yes","No")</f>
        <v>Yes</v>
      </c>
      <c r="CI103" s="10" t="str">
        <f>IF(AND((RIGHT($CI$3,2)-'[1]Miter Profiles'!$AC$88-'[1]Outside Edges'!$B102)&gt;=5,'[1]Outside Edges'!$P102="Yes"),"Yes","No")</f>
        <v>Yes</v>
      </c>
      <c r="CJ103" s="85" t="str">
        <f>IF(AND((RIGHT($CJ$3,2)-'[1]Miter Profiles'!$AC$89-'[1]Outside Edges'!$B102)&gt;=5,'[1]Outside Edges'!$P102="Yes"),"Yes","No")</f>
        <v>Yes</v>
      </c>
      <c r="CK103" s="86" t="str">
        <f>IF(AND((RIGHT($CK$3,2)-'[1]Miter Profiles'!$AC$90-'[1]Outside Edges'!$B102)&gt;=5,'[1]Outside Edges'!$P102="Yes"),"Yes","No")</f>
        <v>Yes</v>
      </c>
      <c r="CL103" s="11" t="str">
        <f>IF(AND((RIGHT($CL$3,2)-'[1]Miter Profiles'!$AC$91-'[1]Outside Edges'!$B102)&gt;=5,'[1]Outside Edges'!$P102="Yes"),"Yes","No")</f>
        <v>Yes</v>
      </c>
      <c r="CM103" s="87" t="str">
        <f>IF(AND((RIGHT($CM$3,2)-'[1]Miter Profiles'!$AC$92-'[1]Outside Edges'!$B102)&gt;=5,'[1]Outside Edges'!$P102="Yes"),"Yes","No")</f>
        <v>Yes</v>
      </c>
      <c r="CN103" s="10" t="str">
        <f>IF(AND((RIGHT(CN$3,2)-'[1]Miter Profiles'!$AC$93-'[1]Outside Edges'!$B102)&gt;=5,'[1]Outside Edges'!$P102="Yes"),"Yes","No")</f>
        <v>No</v>
      </c>
      <c r="CO103" s="10" t="str">
        <f>IF(AND((RIGHT(CO$3,2)-'[1]Miter Profiles'!$AC$94-'[1]Outside Edges'!$B102)&gt;=5,'[1]Outside Edges'!$P102="Yes"),"Yes","No")</f>
        <v>No</v>
      </c>
      <c r="CP103" s="85" t="str">
        <f>IF(AND((RIGHT(CP$3,2)-'[1]Miter Profiles'!$AC$95-'[1]Outside Edges'!$B102)&gt;=5,'[1]Outside Edges'!$P102="Yes"),"Yes","No")</f>
        <v>Yes</v>
      </c>
      <c r="CQ103" s="86" t="str">
        <f>IF(AND((RIGHT(CQ$3,2)-'[1]Miter Profiles'!$AC$96-'[1]Outside Edges'!$B102)&gt;=5,'[1]Outside Edges'!$P102="Yes"),"Yes","No")</f>
        <v>No</v>
      </c>
      <c r="CR103" s="11" t="str">
        <f>IF(AND((RIGHT(CR$3,2)-'[1]Miter Profiles'!$AC$97-'[1]Outside Edges'!$B102)&gt;=5,'[1]Outside Edges'!$P102="Yes"),"Yes","No")</f>
        <v>Yes</v>
      </c>
      <c r="CS103" s="87" t="str">
        <f>IF(AND((RIGHT(CS$3,2)-'[1]Miter Profiles'!$AC$98-'[1]Outside Edges'!$B102)&gt;=5,'[1]Outside Edges'!$P102="Yes"),"Yes","No")</f>
        <v>Yes</v>
      </c>
      <c r="CT103" s="10" t="str">
        <f>IF(AND((RIGHT($CT$3,2)-'[1]Miter Profiles'!$AC$99-'[1]Outside Edges'!$B102)&gt;=5,'[1]Outside Edges'!$P102="Yes"),"Yes","No")</f>
        <v>No</v>
      </c>
      <c r="CU103" s="10" t="str">
        <f>IF(AND((RIGHT($CU$3,2)-'[1]Miter Profiles'!$AC$100-'[1]Outside Edges'!$B102)&gt;=5,'[1]Outside Edges'!$P102="Yes"),"Yes","No")</f>
        <v>Yes</v>
      </c>
      <c r="CV103" s="85" t="str">
        <f>IF(AND((RIGHT($CV$3,2)-'[1]Miter Profiles'!$AC$101-'[1]Outside Edges'!$B102)&gt;=5,'[1]Outside Edges'!$P102="Yes"),"Yes","No")</f>
        <v>Yes</v>
      </c>
      <c r="CW103" s="86" t="str">
        <f>IF(AND((RIGHT($CW$3,2)-'[1]Miter Profiles'!$AC$102-'[1]Outside Edges'!$B102)&gt;=5,'[1]Outside Edges'!$P102="Yes"),"Yes","No")</f>
        <v>Yes</v>
      </c>
      <c r="CX103" s="11" t="str">
        <f>IF(AND((RIGHT($CX$3,2)-'[1]Miter Profiles'!$AC$103-'[1]Outside Edges'!$B102)&gt;=5,'[1]Outside Edges'!$P102="Yes"),"Yes","No")</f>
        <v>Yes</v>
      </c>
      <c r="CY103" s="87" t="str">
        <f>IF(AND((RIGHT($CY$3,2)-'[1]Miter Profiles'!$AC$104-'[1]Outside Edges'!$B102)&gt;=5,'[1]Outside Edges'!$P102="Yes"),"Yes","No")</f>
        <v>Yes</v>
      </c>
      <c r="CZ103" s="10" t="str">
        <f>IF(AND((RIGHT($CZ$3,2)-'[1]Miter Profiles'!$AC$105-'[1]Outside Edges'!$B102)&gt;=5,'[1]Outside Edges'!$P102="Yes"),"Yes","No")</f>
        <v>No</v>
      </c>
      <c r="DA103" s="10" t="str">
        <f>IF(AND((RIGHT($DA$3,2)-'[1]Miter Profiles'!$AC$106-'[1]Outside Edges'!$B102)&gt;=5,'[1]Outside Edges'!$P102="Yes"),"Yes","No")</f>
        <v>No</v>
      </c>
      <c r="DB103" s="85" t="str">
        <f>IF(AND((RIGHT($DB$3,2)-'[1]Miter Profiles'!$AC$107-'[1]Outside Edges'!$B102)&gt;=5,'[1]Outside Edges'!$P102="Yes"),"Yes","No")</f>
        <v>No</v>
      </c>
      <c r="DC103" s="86" t="str">
        <f>IF(AND((RIGHT($DC$3,2)-'[1]Miter Profiles'!$AC$108-'[1]Outside Edges'!$B102)&gt;=5,'[1]Outside Edges'!$P102="Yes"),"Yes","No")</f>
        <v>No</v>
      </c>
      <c r="DD103" s="11" t="str">
        <f>IF(AND((RIGHT($DD$3,2)-'[1]Miter Profiles'!$AC$109-'[1]Outside Edges'!$B102)&gt;=5,'[1]Outside Edges'!$P102="Yes"),"Yes","No")</f>
        <v>Yes</v>
      </c>
      <c r="DE103" s="87" t="str">
        <f>IF(AND((RIGHT($DE$3,2)-'[1]Miter Profiles'!$AC$110-'[1]Outside Edges'!$B102)&gt;=5,'[1]Outside Edges'!$P102="Yes"),"Yes","No")</f>
        <v>Yes</v>
      </c>
      <c r="DF103" s="10" t="str">
        <f>IF(AND((RIGHT($DF$3,2)-'[1]Miter Profiles'!$AC$111-'[1]Outside Edges'!$B102)&gt;=5,'[1]Outside Edges'!$P102="Yes"),"Yes","No")</f>
        <v>Yes</v>
      </c>
      <c r="DG103" s="10" t="str">
        <f>IF(AND((RIGHT($DG$3,2)-'[1]Miter Profiles'!$AC$112-'[1]Outside Edges'!$B102)&gt;=5,'[1]Outside Edges'!$P102="Yes"),"Yes","No")</f>
        <v>Yes</v>
      </c>
      <c r="DH103" s="85" t="str">
        <f>IF(AND((RIGHT($DH$3,2)-'[1]Miter Profiles'!$AC$113-'[1]Outside Edges'!$B102)&gt;=5,'[1]Outside Edges'!$P102="Yes"),"Yes","No")</f>
        <v>Yes</v>
      </c>
      <c r="DI103" s="86" t="str">
        <f>IF(AND((RIGHT($DI$3,2)-'[1]Miter Profiles'!$AC$114-'[1]Outside Edges'!$B102)&gt;=5,'[1]Outside Edges'!$P102="Yes"),"Yes","No")</f>
        <v>No</v>
      </c>
      <c r="DJ103" s="11" t="str">
        <f>IF(AND((RIGHT($DJ$3,2)-'[1]Miter Profiles'!$AC$115-'[1]Outside Edges'!$B102)&gt;=5,'[1]Outside Edges'!$P102="Yes"),"Yes","No")</f>
        <v>Yes</v>
      </c>
      <c r="DK103" s="87" t="str">
        <f>IF(AND((RIGHT($DK$3,2)-'[1]Miter Profiles'!$AC$116-'[1]Outside Edges'!$B102)&gt;=5,'[1]Outside Edges'!$P102="Yes"),"Yes","No")</f>
        <v>Yes</v>
      </c>
      <c r="DL103" s="10" t="str">
        <f>IF(AND((RIGHT($DL$3,2)-'[1]Miter Profiles'!$AC$117-'[1]Outside Edges'!$B102)&gt;=5,'[1]Outside Edges'!$P102="Yes"),"Yes","No")</f>
        <v>Yes</v>
      </c>
      <c r="DM103" s="10" t="str">
        <f>IF(AND((RIGHT($DM$3,2)-'[1]Miter Profiles'!$AC$118-'[1]Outside Edges'!$B102)&gt;=5,'[1]Outside Edges'!$P102="Yes"),"Yes","No")</f>
        <v>Yes</v>
      </c>
      <c r="DN103" s="85" t="str">
        <f>IF(AND((RIGHT($DN$3,2)-'[1]Miter Profiles'!$AC$119-'[1]Outside Edges'!$B102)&gt;=5,'[1]Outside Edges'!$P102="Yes"),"Yes","No")</f>
        <v>Yes</v>
      </c>
      <c r="DO103" s="86" t="str">
        <f>IF(AND((RIGHT($DO$3,2)-'[1]Miter Profiles'!$AC$120-'[1]Outside Edges'!$B102)&gt;=5,'[1]Outside Edges'!$P102="Yes"),"Yes","No")</f>
        <v>No</v>
      </c>
      <c r="DP103" s="11" t="str">
        <f>IF(AND((RIGHT($DP$3,2)-'[1]Miter Profiles'!$AC$121-'[1]Outside Edges'!$B102)&gt;=5,'[1]Outside Edges'!$P102="Yes"),"Yes","No")</f>
        <v>No</v>
      </c>
      <c r="DQ103" s="87" t="str">
        <f>IF(AND((RIGHT($DQ$3,2)-'[1]Miter Profiles'!$AC$122-'[1]Outside Edges'!$B102)&gt;=5,'[1]Outside Edges'!$P102="Yes"),"Yes","No")</f>
        <v>Yes</v>
      </c>
      <c r="DR103" s="10" t="str">
        <f>IF(AND((RIGHT($DR$3,2)-'[1]Miter Profiles'!$AC$123-'[1]Outside Edges'!$B102)&gt;=5,'[1]Outside Edges'!$P102="Yes"),"Yes","No")</f>
        <v>Yes</v>
      </c>
      <c r="DS103" s="10" t="str">
        <f>IF(AND((RIGHT($DS$3,2)-'[1]Miter Profiles'!$AC$124-'[1]Outside Edges'!$B102)&gt;=5,'[1]Outside Edges'!$P102="Yes"),"Yes","No")</f>
        <v>Yes</v>
      </c>
      <c r="DT103" s="85" t="str">
        <f>IF(AND((RIGHT($DT$3,2)-'[1]Miter Profiles'!$AC$125-'[1]Outside Edges'!$B102)&gt;=5,'[1]Outside Edges'!$P102="Yes"),"Yes","No")</f>
        <v>Yes</v>
      </c>
      <c r="DU103" s="86" t="str">
        <f>IF(AND((RIGHT($DU$3,2)-'[1]Miter Profiles'!$AC$126-'[1]Outside Edges'!$B102)&gt;=5,'[1]Outside Edges'!$P102="Yes"),"Yes","No")</f>
        <v>No</v>
      </c>
      <c r="DV103" s="11" t="str">
        <f>IF(AND((RIGHT($DV$3,2)-'[1]Miter Profiles'!$AC$127-'[1]Outside Edges'!$B102)&gt;=5,'[1]Outside Edges'!$P102="Yes"),"Yes","No")</f>
        <v>Yes</v>
      </c>
      <c r="DW103" s="87" t="str">
        <f>IF(AND((RIGHT($DW$3,2)-'[1]Miter Profiles'!$AC$128-'[1]Outside Edges'!$B102)&gt;=5,'[1]Outside Edges'!$P102="Yes"),"Yes","No")</f>
        <v>Yes</v>
      </c>
      <c r="DX103" s="10" t="str">
        <f>IF(AND((RIGHT($DX$3,2)-'[1]Miter Profiles'!$AC$129-'[1]Outside Edges'!$B102)&gt;=5,'[1]Outside Edges'!$P102="Yes"),"Yes","No")</f>
        <v>Yes</v>
      </c>
      <c r="DY103" s="10" t="str">
        <f>IF(AND((RIGHT($DY$3,2)-'[1]Miter Profiles'!$AC$130-'[1]Outside Edges'!$B102)&gt;=5,'[1]Outside Edges'!$P102="Yes"),"Yes","No")</f>
        <v>Yes</v>
      </c>
      <c r="DZ103" s="85" t="str">
        <f>IF(AND((RIGHT($DZ$3,2)-'[1]Miter Profiles'!$AC$131-'[1]Outside Edges'!$B102)&gt;=5,'[1]Outside Edges'!$P102="Yes"),"Yes","No")</f>
        <v>Yes</v>
      </c>
      <c r="EA103" s="90" t="str">
        <f>IF(AND((RIGHT($EA$3,2)-'[1]Miter Profiles'!$AC$132-'[1]Outside Edges'!$B102)&gt;=5,'[1]Outside Edges'!$P102="Yes"),"Yes","No")</f>
        <v>Yes</v>
      </c>
      <c r="EB103" s="105" t="str">
        <f>IF(AND((RIGHT($EB$3,2)-'[1]Miter Profiles'!$AC$133-'[1]Outside Edges'!$B102)&gt;=5,'[1]Outside Edges'!$P102="Yes"),"Yes","No")</f>
        <v>No</v>
      </c>
      <c r="EC103" s="110" t="str">
        <f>IF(AND((RIGHT($EC$3,2)-'[1]Miter Profiles'!$AC$134-'[1]Outside Edges'!$B102)&gt;=5,'[1]Outside Edges'!$P102="Yes"),"Yes","No")</f>
        <v>Yes</v>
      </c>
      <c r="ED103" s="116" t="str">
        <f>IF(AND((RIGHT($ED$3,2)-'[1]Miter Profiles'!$AC$135-'[1]Outside Edges'!$B102)&gt;=5,'[1]Outside Edges'!$P102="Yes"),"Yes","No")</f>
        <v>Yes</v>
      </c>
      <c r="EE103" s="113" t="str">
        <f>IF(AND((RIGHT($EE$3,2)-'[1]Miter Profiles'!$AC$136-'[1]Outside Edges'!$B102)&gt;=5,'[1]Outside Edges'!$P102="Yes"),"Yes","No")</f>
        <v>Yes</v>
      </c>
      <c r="EF103" s="85" t="str">
        <f>IF(AND((RIGHT($EF$3,2)-'[1]Miter Profiles'!$AC$137-'[1]Outside Edges'!$B102)&gt;=5,'[1]Outside Edges'!$P102="Yes"),"Yes","No")</f>
        <v>Yes</v>
      </c>
      <c r="EG103" s="10" t="str">
        <f>IF(AND((RIGHT($EG$3,2)-'[1]Miter Profiles'!$AC$138-'[1]Outside Edges'!$B102)&gt;=5,'[1]Outside Edges'!$P102="Yes"),"Yes","No")</f>
        <v>Yes</v>
      </c>
      <c r="EH103" s="90" t="str">
        <f>IF(AND((RIGHT($EH$3,2)-'[1]Miter Profiles'!$AC$139-'[1]Outside Edges'!$B102)&gt;=5,'[1]Outside Edges'!$P102="Yes"),"Yes","No")</f>
        <v>Yes</v>
      </c>
      <c r="EI103" s="121" t="str">
        <f>IF(AND((RIGHT($EI$3,2)-'[1]Miter Profiles'!$AC$140-'[1]Outside Edges'!$B102)&gt;=5,'[1]Outside Edges'!$P102="Yes"),"Yes","No")</f>
        <v>Yes</v>
      </c>
      <c r="EJ103" s="124" t="str">
        <f>IF(AND((RIGHT($EJ$3,2)-'[1]Miter Profiles'!$AC$141-'[1]Outside Edges'!$B102)&gt;=5,'[1]Outside Edges'!$P102="Yes"),"Yes","No")</f>
        <v>Yes</v>
      </c>
      <c r="EK103" s="124" t="str">
        <f>IF(AND((RIGHT($EK$3,2)-'[1]Miter Profiles'!$AC$142-'[1]Outside Edges'!$B102)&gt;=5,'[1]Outside Edges'!$P102="Yes"),"Yes","No")</f>
        <v>Yes</v>
      </c>
      <c r="EL103" s="116" t="str">
        <f>IF(AND((RIGHT($EL$3,2)-'[1]Miter Profiles'!$AC$143-'[1]Outside Edges'!$B102)&gt;=5,'[1]Outside Edges'!$P102="Yes"),"Yes","No")</f>
        <v>Yes</v>
      </c>
      <c r="EM103" s="129" t="str">
        <f>IF(AND((RIGHT($EM$3,2)-'[1]Miter Profiles'!$AC$144-'[1]Outside Edges'!$B102)&gt;=5,'[1]Outside Edges'!$P102="Yes"),"Yes","No")</f>
        <v>No</v>
      </c>
      <c r="EN103" s="10" t="str">
        <f>IF(AND((RIGHT($EN$3,2)-'[1]Miter Profiles'!$AC$145-'[1]Outside Edges'!$B102)&gt;=5,'[1]Outside Edges'!$P102="Yes"),"Yes","No")</f>
        <v>Yes</v>
      </c>
      <c r="EO103" s="90" t="str">
        <f>IF(AND((RIGHT($EO$3,2)-'[1]Miter Profiles'!$AC$146-'[1]Outside Edges'!$B102)&gt;=5,'[1]Outside Edges'!$P102="Yes"),"Yes","No")</f>
        <v>Yes</v>
      </c>
      <c r="EP103" s="124" t="str">
        <f>IF(AND((RIGHT($EP$3,2)-'[1]Miter Profiles'!$AC$147-'[1]Outside Edges'!$B102)&gt;=5,'[1]Outside Edges'!$P102="Yes"),"Yes","No")</f>
        <v>No</v>
      </c>
      <c r="EQ103" s="124" t="str">
        <f>IF(AND((RIGHT($EQ$3,2)-'[1]Miter Profiles'!$AC$148-'[1]Outside Edges'!$B102)&gt;=5,'[1]Outside Edges'!$P102="Yes"),"Yes","No")</f>
        <v>No</v>
      </c>
      <c r="ER103" s="116" t="str">
        <f>IF(AND((RIGHT($ER$3,2)-'[1]Miter Profiles'!$AC$149-'[1]Outside Edges'!$B102)&gt;=5,'[1]Outside Edges'!$P102="Yes"),"Yes","No")</f>
        <v>Yes</v>
      </c>
      <c r="ES103" s="129" t="str">
        <f>IF(AND((RIGHT($ES$3,2)-'[1]Miter Profiles'!$AC$150-'[1]Outside Edges'!$B102)&gt;=5,'[1]Outside Edges'!$P102="Yes"),"Yes","No")</f>
        <v>No</v>
      </c>
      <c r="ET103" s="10" t="str">
        <f>IF(AND((RIGHT($ET$3,2)-'[1]Miter Profiles'!$AC$151-'[1]Outside Edges'!$B102)&gt;=5,'[1]Outside Edges'!$P102="Yes"),"Yes","No")</f>
        <v>Yes</v>
      </c>
      <c r="EU103" s="90" t="str">
        <f>IF(AND((RIGHT($EU$3,2)-'[1]Miter Profiles'!$AC$152-'[1]Outside Edges'!$B102)&gt;=5,'[1]Outside Edges'!$P102="Yes"),"Yes","No")</f>
        <v>Yes</v>
      </c>
      <c r="EV103" s="124" t="str">
        <f>IF(AND((RIGHT($EV$3,2)-'[1]Miter Profiles'!$AC$153-'[1]Outside Edges'!$B102)&gt;=5,'[1]Outside Edges'!$P102="Yes"),"Yes","No")</f>
        <v>No</v>
      </c>
      <c r="EW103" s="124" t="str">
        <f>IF(AND((RIGHT($EW$3,2)-'[1]Miter Profiles'!$AC$154-'[1]Outside Edges'!$B102)&gt;=5,'[1]Outside Edges'!$P102="Yes"),"Yes","No")</f>
        <v>Yes</v>
      </c>
      <c r="EX103" s="116" t="str">
        <f>IF(AND((RIGHT($EX$3,2)-'[1]Miter Profiles'!$AC$155-'[1]Outside Edges'!$B102)&gt;=5,'[1]Outside Edges'!$P102="Yes"),"Yes","No")</f>
        <v>Yes</v>
      </c>
      <c r="EY103" s="129" t="str">
        <f>IF(AND((RIGHT($EY$3,2)-'[1]Miter Profiles'!$AC$156-'[1]Outside Edges'!$B102)&gt;=5,'[1]Outside Edges'!$P102="Yes"),"Yes","No")</f>
        <v>Yes</v>
      </c>
      <c r="EZ103" s="10" t="str">
        <f>IF(AND((RIGHT($EZ$3,2)-'[1]Miter Profiles'!$AC$157-'[1]Outside Edges'!$B102)&gt;=5,'[1]Outside Edges'!$P102="Yes"),"Yes","No")</f>
        <v>Yes</v>
      </c>
      <c r="FA103" s="90" t="str">
        <f>IF(AND((RIGHT($FA$3,2)-'[1]Miter Profiles'!$AC$158-'[1]Outside Edges'!$B102)&gt;=5,'[1]Outside Edges'!$P102="Yes"),"Yes","No")</f>
        <v>Yes</v>
      </c>
      <c r="FB103" s="124" t="str">
        <f>IF(AND((RIGHT($FB$3,2)-'[1]Miter Profiles'!$AC$159-'[1]Outside Edges'!$B102)&gt;=5,'[1]Outside Edges'!$P102="Yes"),"Yes","No")</f>
        <v>Yes</v>
      </c>
      <c r="FC103" s="124" t="str">
        <f>IF(AND((RIGHT($FC$3,2)-'[1]Miter Profiles'!$AC$160-'[1]Outside Edges'!$B102)&gt;=5,'[1]Outside Edges'!$P102="Yes"),"Yes","No")</f>
        <v>Yes</v>
      </c>
      <c r="FD103" s="116" t="str">
        <f>IF(AND((RIGHT($FD$3,2)-'[1]Miter Profiles'!$AC$161-'[1]Outside Edges'!$B102)&gt;=5,'[1]Outside Edges'!$P102="Yes"),"Yes","No")</f>
        <v>Yes</v>
      </c>
      <c r="FE103" s="129" t="str">
        <f>IF(AND((RIGHT($FE$3,2)-'[1]Miter Profiles'!$AC$162-'[1]Outside Edges'!$B102)&gt;=5,'[1]Outside Edges'!$P102="Yes"),"Yes","No")</f>
        <v>No</v>
      </c>
      <c r="FF103" s="10" t="str">
        <f>IF(AND((RIGHT($FF$3,2)-'[1]Miter Profiles'!$AC$163-'[1]Outside Edges'!$B102)&gt;=5,'[1]Outside Edges'!$P102="Yes"),"Yes","No")</f>
        <v>Yes</v>
      </c>
      <c r="FG103" s="90" t="str">
        <f>IF(AND((RIGHT($FG$3,2)-'[1]Miter Profiles'!$AC$164-'[1]Outside Edges'!$B102)&gt;=5,'[1]Outside Edges'!$P102="Yes"),"Yes","No")</f>
        <v>Yes</v>
      </c>
      <c r="FH103" s="124" t="str">
        <f>IF(AND((RIGHT($FH$3,2)-'[1]Miter Profiles'!$AC$165-'[1]Outside Edges'!$B102)&gt;=5,'[1]Outside Edges'!$P102="Yes"),"Yes","No")</f>
        <v>Yes</v>
      </c>
      <c r="FI103" s="124" t="str">
        <f>IF(AND((RIGHT($FI$3,2)-'[1]Miter Profiles'!$AC$166-'[1]Outside Edges'!$B102)&gt;=5,'[1]Outside Edges'!$P102="Yes"),"Yes","No")</f>
        <v>Yes</v>
      </c>
      <c r="FJ103" s="116" t="str">
        <f>IF(AND((RIGHT($FJ$3,2)-'[1]Miter Profiles'!$AC$167-'[1]Outside Edges'!$B102)&gt;=5,'[1]Outside Edges'!$P102="Yes"),"Yes","No")</f>
        <v>Yes</v>
      </c>
      <c r="FK103" s="129" t="str">
        <f>IF(AND((RIGHT($FK$3,2)-'[1]Miter Profiles'!$AC$168-'[1]Outside Edges'!$B102)&gt;=5,'[1]Outside Edges'!$P102="Yes"),"Yes","No")</f>
        <v>Yes</v>
      </c>
      <c r="FL103" s="10" t="str">
        <f>IF(AND((RIGHT($FL$3,2)-'[1]Miter Profiles'!$AC$169-'[1]Outside Edges'!$B102)&gt;=5,'[1]Outside Edges'!$P102="Yes"),"Yes","No")</f>
        <v>Yes</v>
      </c>
      <c r="FM103" s="90" t="str">
        <f>IF(AND((RIGHT($FM$3,2)-'[1]Miter Profiles'!$AC$170-'[1]Outside Edges'!$B102)&gt;=5,'[1]Outside Edges'!$P102="Yes"),"Yes","No")</f>
        <v>Yes</v>
      </c>
      <c r="FN103" s="124" t="str">
        <f>IF(AND((RIGHT($FN$3,2)-'[1]Miter Profiles'!$AC$171-'[1]Outside Edges'!$B102)&gt;=5,'[1]Outside Edges'!$P102="Yes"),"Yes","No")</f>
        <v>Yes</v>
      </c>
      <c r="FO103" s="124" t="str">
        <f>IF(AND((RIGHT($FO$3,2)-'[1]Miter Profiles'!$AC$172-'[1]Outside Edges'!$B102)&gt;=5,'[1]Outside Edges'!$P102="Yes"),"Yes","No")</f>
        <v>Yes</v>
      </c>
      <c r="FP103" s="116" t="str">
        <f>IF(AND((RIGHT($FP$3,2)-'[1]Miter Profiles'!$AC$173-'[1]Outside Edges'!$B102)&gt;=5,'[1]Outside Edges'!$P102="Yes"),"Yes","No")</f>
        <v>Yes</v>
      </c>
      <c r="FQ103" s="129" t="str">
        <f>IF(AND((RIGHT($FQ$3,2)-'[1]Miter Profiles'!$AC$174-'[1]Outside Edges'!$B102)&gt;=5,'[1]Outside Edges'!$P102="Yes"),"Yes","No")</f>
        <v>Yes</v>
      </c>
      <c r="FR103" s="10" t="str">
        <f>IF(AND((RIGHT($FR$3,2)-'[1]Miter Profiles'!$AC$175-'[1]Outside Edges'!$B102)&gt;=5,'[1]Outside Edges'!$P102="Yes"),"Yes","No")</f>
        <v>Yes</v>
      </c>
      <c r="FS103" s="90" t="str">
        <f>IF(AND((RIGHT($FS$3,2)-'[1]Miter Profiles'!$AC$176-'[1]Outside Edges'!$B102)&gt;=5,'[1]Outside Edges'!$P102="Yes"),"Yes","No")</f>
        <v>Yes</v>
      </c>
      <c r="FT103" s="124" t="str">
        <f>IF(AND((RIGHT($FT$3,2)-'[1]Miter Profiles'!$AC$177-'[1]Outside Edges'!$B102)&gt;=5,'[1]Outside Edges'!$P102="Yes"),"Yes","No")</f>
        <v>Yes</v>
      </c>
      <c r="FU103" s="124" t="str">
        <f>IF(AND((RIGHT($FU$3,2)-'[1]Miter Profiles'!$AC$178-'[1]Outside Edges'!$B102)&gt;=5,'[1]Outside Edges'!$P102="Yes"),"Yes","No")</f>
        <v>Yes</v>
      </c>
      <c r="FV103" s="116" t="str">
        <f>IF(AND((RIGHT($V$3,2)-'[1]Miter Profiles'!$AC$179-'[1]Outside Edges'!$B102)&gt;=5,'[1]Outside Edges'!$P102="Yes"),"Yes","No")</f>
        <v>Yes</v>
      </c>
      <c r="FW103" s="129" t="str">
        <f>IF(AND((RIGHT($FW$3,2)-'[1]Miter Profiles'!$AC$180-'[1]Outside Edges'!$B102)&gt;=5,'[1]Outside Edges'!$P102="Yes"),"Yes","No")</f>
        <v>No</v>
      </c>
      <c r="FX103" s="85" t="str">
        <f>IF(AND((RIGHT($FX$3,2)-'[1]Miter Profiles'!$AC$181-'[1]Outside Edges'!$B102)&gt;=5,'[1]Outside Edges'!$P102="Yes"),"Yes","No")</f>
        <v>Yes</v>
      </c>
      <c r="FY103" s="150" t="str">
        <f>IF(AND((RIGHT($FY$3,2)-'[1]Miter Profiles'!$AC$182-'[1]Outside Edges'!$B102)&gt;=5,'[1]Outside Edges'!$P102="Yes"),"Yes","No")</f>
        <v>No</v>
      </c>
      <c r="FZ103" s="124" t="str">
        <f>IF(AND((RIGHT($FZ$3,2)-'[1]Miter Profiles'!$AC$183-'[1]Outside Edges'!$B102)&gt;=5,'[1]Outside Edges'!$P102="Yes"),"Yes","No")</f>
        <v>Yes</v>
      </c>
      <c r="GA103" s="116" t="str">
        <f>IF(AND((RIGHT($GA$3,2)-'[1]Miter Profiles'!$AC$184-'[1]Outside Edges'!$B102)&gt;=5,'[1]Outside Edges'!$P102="Yes"),"Yes","No")</f>
        <v>Yes</v>
      </c>
      <c r="GB103" s="129" t="str">
        <f>IF(AND((RIGHT($GB$3,2)-'[1]Miter Profiles'!$AC$185-'[1]Outside Edges'!$B102)&gt;=5,'[1]Outside Edges'!$P102="Yes"),"Yes","No")</f>
        <v>No</v>
      </c>
      <c r="GC103" s="10" t="str">
        <f>IF(AND((RIGHT($GC$3,2)-'[1]Miter Profiles'!$AC$186-'[1]Outside Edges'!$B102)&gt;=5,'[1]Outside Edges'!$P102="Yes"),"Yes","No")</f>
        <v>Yes</v>
      </c>
      <c r="GD103" s="90" t="str">
        <f>IF(AND((RIGHT($GD$3,2)-'[1]Miter Profiles'!$AC$187-'[1]Outside Edges'!$B102)&gt;=5,'[1]Outside Edges'!$P102="Yes"),"Yes","No")</f>
        <v>Yes</v>
      </c>
      <c r="GE103" s="150" t="str">
        <f>IF(AND((RIGHT($GE$3,2)-'[1]Miter Profiles'!$AC$188-'[1]Outside Edges'!$B102)&gt;=5,'[1]Outside Edges'!$P102="Yes"),"Yes","No")</f>
        <v>Yes</v>
      </c>
      <c r="GF103" s="124" t="str">
        <f>IF(AND((RIGHT($GF$3,2)-'[1]Miter Profiles'!$AC$189-'[1]Outside Edges'!$B102)&gt;=5,'[1]Outside Edges'!$P102="Yes"),"Yes","No")</f>
        <v>Yes</v>
      </c>
      <c r="GG103" s="116" t="str">
        <f>IF(AND((RIGHT($GG$3,2)-'[1]Miter Profiles'!$AC$190-'[1]Outside Edges'!$B102)&gt;=5,'[1]Outside Edges'!$P102="Yes"),"Yes","No")</f>
        <v>Yes</v>
      </c>
      <c r="GH103" s="129" t="str">
        <f>IF(AND((RIGHT($GH$3,2)-'[1]Miter Profiles'!$AC$191-'[1]Outside Edges'!$B102)&gt;=5,'[1]Outside Edges'!$P102="Yes"),"Yes","No")</f>
        <v>No</v>
      </c>
      <c r="GI103" s="10" t="str">
        <f>IF(AND((RIGHT($GI$3,2)-'[1]Miter Profiles'!$AC$192-'[1]Outside Edges'!$B102)&gt;=5,'[1]Outside Edges'!$P102="Yes"),"Yes","No")</f>
        <v>Yes</v>
      </c>
      <c r="GJ103" s="90" t="str">
        <f>IF(AND((RIGHT($GJ$3,2)-'[1]Miter Profiles'!$AC$193-'[1]Outside Edges'!$B102)&gt;=5,'[1]Outside Edges'!$P102="Yes"),"Yes","No")</f>
        <v>Yes</v>
      </c>
      <c r="GK103" s="150" t="str">
        <f>IF(AND((RIGHT($GK$3,2)-'[1]Miter Profiles'!$AC$194-'[1]Outside Edges'!$B102)&gt;=5,'[1]Outside Edges'!$P102="Yes"),"Yes","No")</f>
        <v>Yes</v>
      </c>
      <c r="GL103" s="124" t="str">
        <f>IF(AND((RIGHT($GL$3,2)-'[1]Miter Profiles'!$AC$195-'[1]Outside Edges'!$B102)&gt;=5,'[1]Outside Edges'!$P102="Yes"),"Yes","No")</f>
        <v>Yes</v>
      </c>
      <c r="GM103" s="116" t="str">
        <f>IF(AND((RIGHT($GM$3,2)-'[1]Miter Profiles'!$AC$196-'[1]Outside Edges'!$B102)&gt;=5,'[1]Outside Edges'!$P102="Yes"),"Yes","No")</f>
        <v>Yes</v>
      </c>
      <c r="GN103" s="129" t="str">
        <f>IF(AND((RIGHT($GN$3,2)-'[1]Miter Profiles'!$AC$197-'[1]Outside Edges'!$B102)&gt;=5,'[1]Outside Edges'!$P102="Yes"),"Yes","No")</f>
        <v>No</v>
      </c>
      <c r="GO103" s="10" t="str">
        <f>IF(AND((RIGHT($GO$3,2)-'[1]Miter Profiles'!$AC$198-'[1]Outside Edges'!$B102)&gt;=5,'[1]Outside Edges'!$P102="Yes"),"Yes","No")</f>
        <v>Yes</v>
      </c>
      <c r="GP103" s="90" t="str">
        <f>IF(AND((RIGHT($GP$3,2)-'[1]Miter Profiles'!$AC$199-'[1]Outside Edges'!$B102)&gt;=5,'[1]Outside Edges'!$P102="Yes"),"Yes","No")</f>
        <v>Yes</v>
      </c>
      <c r="GQ103" s="150" t="str">
        <f>IF(AND((RIGHT($GQ$3,2)-'[1]Miter Profiles'!$AC$200-'[1]Outside Edges'!$B102)&gt;=5,'[1]Outside Edges'!$P102="Yes"),"Yes","No")</f>
        <v>No</v>
      </c>
      <c r="GR103" s="124" t="str">
        <f>IF(AND((RIGHT($GR$3,2)-'[1]Miter Profiles'!$AC$201-'[1]Outside Edges'!$B102)&gt;=5,'[1]Outside Edges'!$P102="Yes"),"Yes","No")</f>
        <v>Yes</v>
      </c>
      <c r="GS103" s="116" t="str">
        <f>IF(AND((RIGHT($GS$3,2)-'[1]Miter Profiles'!$AC$202-'[1]Outside Edges'!$B102)&gt;=5,'[1]Outside Edges'!$P102="Yes"),"Yes","No")</f>
        <v>Yes</v>
      </c>
      <c r="GT103" s="129" t="str">
        <f>IF(AND((RIGHT($GT$3,2)-'[1]Miter Profiles'!$AC$203-'[1]Outside Edges'!$B102)&gt;=5,'[1]Outside Edges'!$P102="Yes"),"Yes","No")</f>
        <v>No</v>
      </c>
      <c r="GU103" s="10" t="str">
        <f>IF(AND((RIGHT($GU$3,2)-'[1]Miter Profiles'!$AC$204-'[1]Outside Edges'!$B102)&gt;=5,'[1]Outside Edges'!$P102="Yes"),"Yes","No")</f>
        <v>Yes</v>
      </c>
      <c r="GV103" s="90" t="str">
        <f>IF(AND((RIGHT($GV$3,2)-'[1]Miter Profiles'!$AC$205-'[1]Outside Edges'!$B102)&gt;=5,'[1]Outside Edges'!$P102="Yes"),"Yes","No")</f>
        <v>Yes</v>
      </c>
      <c r="GW103" s="150" t="str">
        <f>IF(AND((RIGHT($GW$3,2)-'[1]Miter Profiles'!$AC$206-'[1]Outside Edges'!$B102)&gt;=5,'[1]Outside Edges'!$P102="Yes"),"Yes","No")</f>
        <v>No</v>
      </c>
      <c r="GX103" s="124" t="str">
        <f>IF(AND((RIGHT($GX$3,2)-'[1]Miter Profiles'!$AC$207-'[1]Outside Edges'!$B102)&gt;=5,'[1]Outside Edges'!$P102="Yes"),"Yes","No")</f>
        <v>Yes</v>
      </c>
      <c r="GY103" s="116" t="str">
        <f>IF(AND((RIGHT($GY$3,2)-'[1]Miter Profiles'!$AC$208-'[1]Outside Edges'!$B102)&gt;=5,'[1]Outside Edges'!$P102="Yes"),"Yes","No")</f>
        <v>Yes</v>
      </c>
      <c r="GZ103" s="129" t="str">
        <f>IF(AND((RIGHT($GZ$3,2)-'[1]Miter Profiles'!$AC$209-'[1]Outside Edges'!$B102)&gt;=5,'[1]Outside Edges'!$P102="Yes"),"Yes","No")</f>
        <v>No</v>
      </c>
      <c r="HA103" s="10" t="str">
        <f>IF(AND((RIGHT($HA$3,2)-'[1]Miter Profiles'!$AC$210-'[1]Outside Edges'!$B102)&gt;=5,'[1]Outside Edges'!$P102="Yes"),"Yes","No")</f>
        <v>Yes</v>
      </c>
      <c r="HB103" s="90" t="str">
        <f>IF(AND((RIGHT($HB$3,2)-'[1]Miter Profiles'!$AC$211-'[1]Outside Edges'!$B102)&gt;=5,'[1]Outside Edges'!$P102="Yes"),"Yes","No")</f>
        <v>Yes</v>
      </c>
      <c r="HC103" s="150" t="str">
        <f>IF(AND((RIGHT($HC$3,2)-'[1]Miter Profiles'!$AC$212-'[1]Outside Edges'!$B102)&gt;=5,'[1]Outside Edges'!$P102="Yes"),"Yes","No")</f>
        <v>No</v>
      </c>
      <c r="HD103" s="116" t="str">
        <f>IF(AND((RIGHT($HD$3,2)-'[1]Miter Profiles'!$AC$213-'[1]Outside Edges'!$B102)&gt;=5,'[1]Outside Edges'!$P102="Yes"),"Yes","No")</f>
        <v>No</v>
      </c>
      <c r="HE103" s="129" t="str">
        <f>IF(AND((RIGHT($HE$3,2)-'[1]Miter Profiles'!$AC$214-'[1]Outside Edges'!$B102)&gt;=5,'[1]Outside Edges'!$P102="Yes"),"Yes","No")</f>
        <v>No</v>
      </c>
      <c r="HF103" s="10" t="str">
        <f>IF(AND((RIGHT($HF$3,2)-'[1]Miter Profiles'!$AC$215-'[1]Outside Edges'!$B102)&gt;=5,'[1]Outside Edges'!$P102="Yes"),"Yes","No")</f>
        <v>No</v>
      </c>
      <c r="HG103" s="90" t="str">
        <f>IF(AND((RIGHT($HG$3,2)-'[1]Miter Profiles'!$AC$216-'[1]Outside Edges'!$B102)&gt;=5,'[1]Outside Edges'!$P102="Yes"),"Yes","No")</f>
        <v>No</v>
      </c>
      <c r="HH103" s="150" t="str">
        <f>IF(AND((RIGHT($HH$3,2)-'[1]Miter Profiles'!$AC$217-'[1]Outside Edges'!$B102)&gt;=5,'[1]Outside Edges'!$P102="Yes"),"Yes","No")</f>
        <v>Yes</v>
      </c>
      <c r="HI103" s="124" t="str">
        <f>IF(AND((RIGHT($HI$3,2)-'[1]Miter Profiles'!$AC$218-'[1]Outside Edges'!$B102)&gt;=5,'[1]Outside Edges'!$P102="Yes"),"Yes","No")</f>
        <v>Yes</v>
      </c>
      <c r="HJ103" s="116" t="str">
        <f>IF(AND((RIGHT($HJ$3,2)-'[1]Miter Profiles'!$AC$219-'[1]Outside Edges'!$B102)&gt;=5,'[1]Outside Edges'!$P102="Yes"),"Yes","No")</f>
        <v>Yes</v>
      </c>
      <c r="HK103" s="129" t="str">
        <f>IF(AND((RIGHT($HK$3,2)-'[1]Miter Profiles'!$AC$220-'[1]Outside Edges'!$B102)&gt;=5,'[1]Outside Edges'!$P102="Yes"),"Yes","No")</f>
        <v>No</v>
      </c>
      <c r="HL103" s="10" t="str">
        <f>IF(AND((RIGHT($HL$3,2)-'[1]Miter Profiles'!$AC$221-'[1]Outside Edges'!$B102)&gt;=5,'[1]Outside Edges'!$P102="Yes"),"Yes","No")</f>
        <v>Yes</v>
      </c>
      <c r="HM103" s="90" t="str">
        <f>IF(AND((RIGHT($HM$3,2)-'[1]Miter Profiles'!$AC$222-'[1]Outside Edges'!$B102)&gt;=5,'[1]Outside Edges'!$P102="Yes"),"Yes","No")</f>
        <v>Yes</v>
      </c>
      <c r="HN103" s="150" t="str">
        <f>IF(AND((RIGHT($HN$3,2)-'[1]Miter Profiles'!$AC$223-'[1]Outside Edges'!$B102)&gt;=5,'[1]Outside Edges'!$P102="Yes"),"Yes","No")</f>
        <v>No</v>
      </c>
      <c r="HO103" s="124" t="str">
        <f>IF(AND((RIGHT($HO$3,2)-'[1]Miter Profiles'!$AC$224-'[1]Outside Edges'!$B102)&gt;=5,'[1]Outside Edges'!$P102="Yes"),"Yes","No")</f>
        <v>No</v>
      </c>
      <c r="HP103" s="124" t="str">
        <f>IF(AND((RIGHT($HP$3,2)-'[1]Miter Profiles'!$AC$225-'[1]Outside Edges'!$B102)&gt;=5,'[1]Outside Edges'!$P102="Yes"),"Yes","No")</f>
        <v>Yes</v>
      </c>
      <c r="HQ103" s="153" t="str">
        <f>IF(AND((RIGHT($HQ$3,3)-'[1]Miter Profiles'!$AC$226-'[1]Outside Edges'!$B102)&gt;=5,'[1]Outside Edges'!$P102="Yes"),"Yes","No")</f>
        <v>Yes</v>
      </c>
      <c r="HR103" s="129" t="str">
        <f>IF(AND((RIGHT($HR$3,2)-'[1]Miter Profiles'!$AC$227-'[1]Outside Edges'!$B102)&gt;=5,'[1]Outside Edges'!$P102="Yes"),"Yes","No")</f>
        <v>Yes</v>
      </c>
      <c r="HS103" s="10" t="str">
        <f>IF(AND((RIGHT($HS$3,2)-'[1]Miter Profiles'!$AC$228-'[1]Outside Edges'!$B102)&gt;=5,'[1]Outside Edges'!$P102="Yes"),"Yes","No")</f>
        <v>Yes</v>
      </c>
      <c r="HT103" s="163" t="str">
        <f>IF(AND((RIGHT($HT$3,2)-'[1]Miter Profiles'!$AC$229-'[1]Outside Edges'!$B102)&gt;=5,'[1]Outside Edges'!$P102="Yes"),"Yes","No")</f>
        <v>Yes</v>
      </c>
      <c r="HU103" s="150" t="str">
        <f>IF(AND((RIGHT($HU$3,2)-'[1]Miter Profiles'!$AC$230-'[1]Outside Edges'!$B102)&gt;=5,'[1]Outside Edges'!$P102="Yes"),"Yes","No")</f>
        <v>No</v>
      </c>
      <c r="HV103" s="124" t="str">
        <f>IF(AND((RIGHT($HV$3,2)-'[1]Miter Profiles'!$AC$231-'[1]Outside Edges'!$B102)&gt;=5,'[1]Outside Edges'!$P102="Yes"),"Yes","No")</f>
        <v>Yes</v>
      </c>
      <c r="HW103" s="116" t="str">
        <f>IF(AND((RIGHT($HW$3,2)-'[1]Miter Profiles'!$AC$232-'[1]Outside Edges'!$B102)&gt;=5,'[1]Outside Edges'!$P102="Yes"),"Yes","No")</f>
        <v>Yes</v>
      </c>
      <c r="HX103" s="129" t="str">
        <f>IF(AND((RIGHT($HX$3,2)-'[1]Miter Profiles'!$AC$233-'[1]Outside Edges'!$B102)&gt;=5,'[1]Outside Edges'!$P102="Yes"),"Yes","No")</f>
        <v>No</v>
      </c>
      <c r="HY103" s="10" t="str">
        <f>IF(AND((RIGHT($HY$3,2)-'[1]Miter Profiles'!$AC$234-'[1]Outside Edges'!$B102)&gt;=5,'[1]Outside Edges'!$P102="Yes"),"Yes","No")</f>
        <v>Yes</v>
      </c>
      <c r="HZ103" s="90" t="str">
        <f>IF(AND((RIGHT($HZ$3,2)-'[1]Miter Profiles'!$AC$235-'[1]Outside Edges'!$B102)&gt;=5,'[1]Outside Edges'!$P102="Yes"),"Yes","No")</f>
        <v>Yes</v>
      </c>
      <c r="IA103" s="150" t="str">
        <f>IF(AND((RIGHT($IA$3,2)-'[1]Miter Profiles'!$AC$236-'[1]Outside Edges'!$B102)&gt;=5,'[1]Outside Edges'!$P102="Yes"),"Yes","No")</f>
        <v>No</v>
      </c>
      <c r="IB103" s="124" t="str">
        <f>IF(AND((RIGHT($IB$3,2)-'[1]Miter Profiles'!$AC$237-'[1]Outside Edges'!$B102)&gt;=5,'[1]Outside Edges'!$P102="Yes"),"Yes","No")</f>
        <v>Yes</v>
      </c>
      <c r="IC103" s="116" t="str">
        <f>IF(AND((RIGHT($IC$3,2)-'[1]Miter Profiles'!$AC$238-'[1]Outside Edges'!$B102)&gt;=5,'[1]Outside Edges'!$P102="Yes"),"Yes","No")</f>
        <v>Yes</v>
      </c>
      <c r="ID103" s="129" t="str">
        <f>IF(AND((RIGHT($ID$3,2)-'[1]Miter Profiles'!$AC$239-'[1]Outside Edges'!$B102)&gt;=5,'[1]Outside Edges'!$P102="Yes"),"Yes","No")</f>
        <v>No</v>
      </c>
      <c r="IE103" s="10" t="str">
        <f>IF(AND((RIGHT($IE$3,2)-'[1]Miter Profiles'!$AC$240-'[1]Outside Edges'!$B102)&gt;=5,'[1]Outside Edges'!$P102="Yes"),"Yes","No")</f>
        <v>Yes</v>
      </c>
      <c r="IF103" s="90" t="str">
        <f>IF(AND((RIGHT($IF$3,2)-'[1]Miter Profiles'!$AC$241-'[1]Outside Edges'!$B102)&gt;=5,'[1]Outside Edges'!$P102="Yes"),"Yes","No")</f>
        <v>Yes</v>
      </c>
      <c r="IG103" s="150" t="str">
        <f>IF(AND((RIGHT($IG$3,2)-'[1]Miter Profiles'!$AC$242-'[1]Outside Edges'!$B102)&gt;=5,'[1]Outside Edges'!$P102="Yes"),"Yes","No")</f>
        <v>Yes</v>
      </c>
      <c r="IH103" s="124" t="str">
        <f>IF(AND((RIGHT($IH$3,2)-'[1]Miter Profiles'!$AC$243-'[1]Outside Edges'!$B102)&gt;=5,'[1]Outside Edges'!$P102="Yes"),"Yes","No")</f>
        <v>Yes</v>
      </c>
      <c r="II103" s="116" t="str">
        <f>IF(AND((RIGHT($II$3,2)-'[1]Miter Profiles'!$AC$244-'[1]Outside Edges'!$B102)&gt;=5,'[1]Outside Edges'!$P102="Yes"),"Yes","No")</f>
        <v>Yes</v>
      </c>
      <c r="IJ103" s="129" t="str">
        <f>IF(AND((RIGHT($IJ$3,2)-'[1]Miter Profiles'!$AC$245-'[1]Outside Edges'!$B102)&gt;=5,'[1]Outside Edges'!$P102="Yes"),"Yes","No")</f>
        <v>Yes</v>
      </c>
      <c r="IK103" s="10" t="str">
        <f>IF(AND((RIGHT($IK$3,2)-'[1]Miter Profiles'!$AC$246-'[1]Outside Edges'!$B102)&gt;=5,'[1]Outside Edges'!$P102="Yes"),"Yes","No")</f>
        <v>Yes</v>
      </c>
      <c r="IL103" s="90" t="str">
        <f>IF(AND((RIGHT($IL$3,2)-'[1]Miter Profiles'!$AC$247-'[1]Outside Edges'!$B102)&gt;=5,'[1]Outside Edges'!$P102="Yes"),"Yes","No")</f>
        <v>Yes</v>
      </c>
      <c r="IM103" s="150" t="str">
        <f>IF(AND((RIGHT($IM$3,2)-'[1]Miter Profiles'!$AC$248-'[1]Outside Edges'!$B102)&gt;=5,'[1]Outside Edges'!$P102="Yes"),"Yes","No")</f>
        <v>No</v>
      </c>
      <c r="IN103" s="124" t="str">
        <f>IF(AND((RIGHT($IN$3,2)-'[1]Miter Profiles'!$AC$249-'[1]Outside Edges'!$B102)&gt;=5,'[1]Outside Edges'!$P102="Yes"),"Yes","No")</f>
        <v>Yes</v>
      </c>
      <c r="IO103" s="116" t="str">
        <f>IF(AND((RIGHT($IO$3,2)-'[1]Miter Profiles'!$AC$250-'[1]Outside Edges'!$B102)&gt;=5,'[1]Outside Edges'!$P102="Yes"),"Yes","No")</f>
        <v>Yes</v>
      </c>
      <c r="IP103" s="129" t="str">
        <f>IF(AND((RIGHT($IP$3,2)-'[1]Miter Profiles'!$AC$251-'[1]Outside Edges'!$B102)&gt;=5,'[1]Outside Edges'!$P102="Yes"),"Yes","No")</f>
        <v>No</v>
      </c>
      <c r="IQ103" s="10" t="str">
        <f>IF(AND((RIGHT($IQ$3,2)-'[1]Miter Profiles'!$AC$252-'[1]Outside Edges'!$B102)&gt;=5,'[1]Outside Edges'!$P102="Yes"),"Yes","No")</f>
        <v>No</v>
      </c>
      <c r="IR103" s="90" t="str">
        <f>IF(AND((RIGHT($IR$3,2)-'[1]Miter Profiles'!$AC$253-'[1]Outside Edges'!$B102)&gt;=5,'[1]Outside Edges'!$P102="Yes"),"Yes","No")</f>
        <v>Yes</v>
      </c>
      <c r="IS103" s="150" t="str">
        <f>IF(AND((RIGHT($IS$3,2)-'[1]Miter Profiles'!$AC$254-'[1]Outside Edges'!$B102)&gt;=5,'[1]Outside Edges'!$P102="Yes"),"Yes","No")</f>
        <v>No</v>
      </c>
      <c r="IT103" s="124" t="str">
        <f>IF(AND((RIGHT($IT$3,2)-'[1]Miter Profiles'!$AC$255-'[1]Outside Edges'!$B102)&gt;=5,'[1]Outside Edges'!$P102="Yes"),"Yes","No")</f>
        <v>Yes</v>
      </c>
      <c r="IU103" s="116" t="str">
        <f>IF(AND((RIGHT($IU$3,2)-'[1]Miter Profiles'!$AC$256-'[1]Outside Edges'!$B102)&gt;=5,'[1]Outside Edges'!$P102="Yes"),"Yes","No")</f>
        <v>Yes</v>
      </c>
      <c r="IV103" s="129" t="str">
        <f>IF(AND((RIGHT($IV$3,2)-'[1]Miter Profiles'!$AC$257-'[1]Outside Edges'!$B102)&gt;=5,'[1]Outside Edges'!$P102="Yes"),"Yes","No")</f>
        <v>Yes</v>
      </c>
      <c r="IW103" s="10" t="str">
        <f>IF(AND((RIGHT($IW$3,2)-'[1]Miter Profiles'!$AC$258-'[1]Outside Edges'!$B102)&gt;=5,'[1]Outside Edges'!$P102="Yes"),"Yes","No")</f>
        <v>Yes</v>
      </c>
      <c r="IX103" s="90" t="str">
        <f>IF(AND((RIGHT($IX$3,2)-'[1]Miter Profiles'!$AC$259-'[1]Outside Edges'!$B102)&gt;=5,'[1]Outside Edges'!$P102="Yes"),"Yes","No")</f>
        <v>Yes</v>
      </c>
      <c r="IY103" s="150" t="str">
        <f>IF(AND((RIGHT($IY$3,2)-'[1]Miter Profiles'!$AC$260-'[1]Outside Edges'!$B102)&gt;=5,'[1]Outside Edges'!$P102="Yes"),"Yes","No")</f>
        <v>No</v>
      </c>
      <c r="IZ103" s="124" t="str">
        <f>IF(AND((RIGHT($IZ$3,2)-'[1]Miter Profiles'!$AC$261-'[1]Outside Edges'!$B102)&gt;=5,'[1]Outside Edges'!$P102="Yes"),"Yes","No")</f>
        <v>Yes</v>
      </c>
      <c r="JA103" s="116" t="str">
        <f>IF(AND((RIGHT($JA$3,2)-'[1]Miter Profiles'!$AC$262-'[1]Outside Edges'!$B102)&gt;=5,'[1]Outside Edges'!$P102="Yes"),"Yes","No")</f>
        <v>Yes</v>
      </c>
      <c r="JB103" s="129" t="str">
        <f>IF(AND((RIGHT($JB$3,2)-'[1]Miter Profiles'!$AC$263-'[1]Outside Edges'!$B102)&gt;=5,'[1]Outside Edges'!$P102="Yes"),"Yes","No")</f>
        <v>No</v>
      </c>
      <c r="JC103" s="10" t="str">
        <f>IF(AND((RIGHT($JC$3,2)-'[1]Miter Profiles'!$AC$264-'[1]Outside Edges'!$B102)&gt;=5,'[1]Outside Edges'!$P102="Yes"),"Yes","No")</f>
        <v>Yes</v>
      </c>
      <c r="JD103" s="90" t="str">
        <f>IF(AND((RIGHT($JD$3,2)-'[1]Miter Profiles'!$AC$265-'[1]Outside Edges'!$B102)&gt;=5,'[1]Outside Edges'!$P102="Yes"),"Yes","No")</f>
        <v>Yes</v>
      </c>
      <c r="JE103" s="236" t="str">
        <f>IF(AND((RIGHT($JE$3,2)-'[1]Miter Profiles'!$AC$266-'[1]Outside Edges'!$B102)&gt;=5,'[1]Outside Edges'!$P102="Yes"),"Yes","No")</f>
        <v>No</v>
      </c>
      <c r="JF103" s="237" t="str">
        <f>IF(AND((RIGHT($JF$3,2)-'[1]Miter Profiles'!$AC$267-'[1]Outside Edges'!$B102)&gt;=5,'[1]Outside Edges'!$P102="Yes"),"Yes","No")</f>
        <v>Yes</v>
      </c>
      <c r="JG103" s="238" t="str">
        <f>IF(AND((RIGHT($JG$3,2)-'[1]Miter Profiles'!$AC$268-'[1]Outside Edges'!$B102)&gt;=5,'[1]Outside Edges'!$P102="Yes"),"Yes","No")</f>
        <v>Yes</v>
      </c>
      <c r="JH103" s="129" t="str">
        <f>IF(AND((RIGHT($JH$3,2)-'[1]Miter Profiles'!$AC$269-'[1]Outside Edges'!$B102)&gt;=5,'[1]Outside Edges'!$P102="Yes"),"Yes","No")</f>
        <v>No</v>
      </c>
      <c r="JI103" s="113" t="str">
        <f>IF(AND((RIGHT($JI$3,2)-'[1]Miter Profiles'!$AC$270-'[1]Outside Edges'!$B102)&gt;=5,'[1]Outside Edges'!$P102="Yes"),"Yes","No")</f>
        <v>Yes</v>
      </c>
      <c r="JJ103" s="90" t="str">
        <f>IF(AND((RIGHT($JJ$3,2)-'[1]Miter Profiles'!$AC$271-'[1]Outside Edges'!$B102)&gt;=5,'[1]Outside Edges'!$P102="Yes"),"Yes","No")</f>
        <v>Yes</v>
      </c>
      <c r="JK103" s="236" t="str">
        <f>IF(AND((RIGHT($JK$3,2)-'[1]Miter Profiles'!$AC$272-'[1]Outside Edges'!$B102)&gt;=5,'[1]Outside Edges'!$P102="Yes"),"Yes","No")</f>
        <v>Yes</v>
      </c>
      <c r="JL103" s="237" t="str">
        <f>IF(AND((RIGHT($JL$3,2)-'[1]Miter Profiles'!$AC$273-'[1]Outside Edges'!$B102)&gt;=5,'[1]Outside Edges'!$P102="Yes"),"Yes","No")</f>
        <v>Yes</v>
      </c>
      <c r="JM103" s="238" t="str">
        <f>IF(AND((RIGHT($JM$3,2)-'[1]Miter Profiles'!$AC$274-'[1]Outside Edges'!$B102)&gt;=5,'[1]Outside Edges'!$P102="Yes"),"Yes","No")</f>
        <v>Yes</v>
      </c>
      <c r="JN103" s="129" t="str">
        <f>IF(AND((RIGHT($JN$3,2)-'[1]Miter Profiles'!$AC$275-'[1]Outside Edges'!$B102)&gt;=5,'[1]Outside Edges'!$P102="Yes"),"Yes","No")</f>
        <v>Yes</v>
      </c>
      <c r="JO103" s="113" t="str">
        <f>IF(AND((RIGHT($JO$3,2)-'[1]Miter Profiles'!$AC$276-'[1]Outside Edges'!$B102)&gt;=5,'[1]Outside Edges'!$P102="Yes"),"Yes","No")</f>
        <v>Yes</v>
      </c>
      <c r="JP103" s="90" t="str">
        <f>IF(AND((RIGHT($JP$3,2)-'[1]Miter Profiles'!$AC$277-'[1]Outside Edges'!$B102)&gt;=5,'[1]Outside Edges'!$P102="Yes"),"Yes","No")</f>
        <v>Yes</v>
      </c>
      <c r="JQ103" s="236" t="str">
        <f>IF(AND((RIGHT($JQ$3,2)-'[1]Miter Profiles'!$AC$278-'[1]Outside Edges'!$B102)&gt;=5,'[1]Outside Edges'!$P102="Yes"),"Yes","No")</f>
        <v>No</v>
      </c>
      <c r="JR103" s="237" t="str">
        <f>IF(AND((RIGHT($JR$3,2)-'[1]Miter Profiles'!$AC$279-'[1]Outside Edges'!$B102)&gt;=5,'[1]Outside Edges'!$P102="Yes"),"Yes","No")</f>
        <v>No</v>
      </c>
      <c r="JS103" s="238" t="str">
        <f>IF(AND((RIGHT($JS$3,2)-'[1]Miter Profiles'!$AC$280-'[1]Outside Edges'!$B102)&gt;=5,'[1]Outside Edges'!$P102="Yes"),"Yes","No")</f>
        <v>Yes</v>
      </c>
      <c r="JT103" s="129" t="str">
        <f>IF(AND((RIGHT($JT$3,2)-'[1]Miter Profiles'!$AC$281-'[1]Outside Edges'!$B102)&gt;=5,'[1]Outside Edges'!$P102="Yes"),"Yes","No")</f>
        <v>No</v>
      </c>
      <c r="JU103" s="113" t="str">
        <f>IF(AND((RIGHT($JU$3,2)-'[1]Miter Profiles'!$AC$282-'[1]Outside Edges'!$B102)&gt;=5,'[1]Outside Edges'!$P102="Yes"),"Yes","No")</f>
        <v>No</v>
      </c>
      <c r="JV103" s="90" t="str">
        <f>IF(AND((RIGHT($JV$3,2)-'[1]Miter Profiles'!$AC$283-'[1]Outside Edges'!$B102)&gt;=5,'[1]Outside Edges'!$P102="Yes"),"Yes","No")</f>
        <v>Yes</v>
      </c>
      <c r="JW103" s="236" t="str">
        <f>IF(AND((RIGHT($JW$3,2)-'[1]Miter Profiles'!$AC$284-'[1]Outside Edges'!$B102)&gt;=5,'[1]Outside Edges'!$P102="Yes"),"Yes","No")</f>
        <v>Yes</v>
      </c>
      <c r="JX103" s="237" t="str">
        <f>IF(AND((RIGHT($JX$3,2)-'[1]Miter Profiles'!$AC$285-'[1]Outside Edges'!$B102)&gt;=5,'[1]Outside Edges'!$P102="Yes"),"Yes","No")</f>
        <v>Yes</v>
      </c>
      <c r="JY103" s="238" t="str">
        <f>IF(AND((RIGHT($JY$3,2)-'[1]Miter Profiles'!$AC$286-'[1]Outside Edges'!$B102)&gt;=5,'[1]Outside Edges'!$P102="Yes"),"Yes","No")</f>
        <v>Yes</v>
      </c>
      <c r="JZ103" s="129" t="str">
        <f>IF(AND((RIGHT($JZ$3,2)-'[1]Miter Profiles'!$AC$287-'[1]Outside Edges'!$B102)&gt;=5,'[1]Outside Edges'!$P102="Yes"),"Yes","No")</f>
        <v>No</v>
      </c>
      <c r="KA103" s="113" t="str">
        <f>IF(AND((RIGHT($KA$3,2)-'[1]Miter Profiles'!$AC$288-'[1]Outside Edges'!$B102)&gt;=5,'[1]Outside Edges'!$P102="Yes"),"Yes","No")</f>
        <v>Yes</v>
      </c>
      <c r="KB103" s="90" t="str">
        <f>IF(AND((RIGHT($KB$3,2)-'[1]Miter Profiles'!$AC$289-'[1]Outside Edges'!$B102)&gt;=5,'[1]Outside Edges'!$P102="Yes"),"Yes","No")</f>
        <v>Yes</v>
      </c>
      <c r="KC103" s="236" t="str">
        <f>IF(AND((RIGHT($KC$3,2)-'[1]Miter Profiles'!$AC$290-'[1]Outside Edges'!$B102)&gt;=5,'[1]Outside Edges'!$P102="Yes"),"Yes","No")</f>
        <v>No</v>
      </c>
      <c r="KD103" s="237" t="str">
        <f>IF(AND((RIGHT($KD$3,2)-'[1]Miter Profiles'!$AC$291-'[1]Outside Edges'!$B102)&gt;=5,'[1]Outside Edges'!$P102="Yes"),"Yes","No")</f>
        <v>Yes</v>
      </c>
      <c r="KE103" s="238" t="str">
        <f>IF(AND((RIGHT($KE$3,2)-'[1]Miter Profiles'!$AC$292-'[1]Outside Edges'!$B102)&gt;=5,'[1]Outside Edges'!$P102="Yes"),"Yes","No")</f>
        <v>Yes</v>
      </c>
      <c r="KF103" s="129" t="str">
        <f>IF(AND((RIGHT($KF$3,2)-'[1]Miter Profiles'!$AC$293-'[1]Outside Edges'!$B102)&gt;=5,'[1]Outside Edges'!$P102="Yes"),"Yes","No")</f>
        <v>Yes</v>
      </c>
      <c r="KG103" s="113" t="str">
        <f>IF(AND((RIGHT($KG$3,2)-'[1]Miter Profiles'!$AC$294-'[1]Outside Edges'!$B102)&gt;=5,'[1]Outside Edges'!$P102="Yes"),"Yes","No")</f>
        <v>Yes</v>
      </c>
      <c r="KH103" s="90" t="str">
        <f>IF(AND((RIGHT($KH$3,2)-'[1]Miter Profiles'!$AC$295-'[1]Outside Edges'!$B102)&gt;=5,'[1]Outside Edges'!$P102="Yes"),"Yes","No")</f>
        <v>Yes</v>
      </c>
      <c r="KI103" s="236" t="str">
        <f>IF(AND((RIGHT($KI$3,2)-'[1]Miter Profiles'!$AC$296-'[1]Outside Edges'!$B102)&gt;=5,'[1]Outside Edges'!$P102="Yes"),"Yes","No")</f>
        <v>Yes</v>
      </c>
      <c r="KJ103" s="237" t="str">
        <f>IF(AND((RIGHT($KJ$3,2)-'[1]Miter Profiles'!$AC$297-'[1]Outside Edges'!$B102)&gt;=5,'[1]Outside Edges'!$P102="Yes"),"Yes","No")</f>
        <v>Yes</v>
      </c>
      <c r="KK103" s="238" t="str">
        <f>IF(AND((RIGHT($KK$3,2)-'[1]Miter Profiles'!$AC$298-'[1]Outside Edges'!$B102)&gt;=5,'[1]Outside Edges'!$P102="Yes"),"Yes","No")</f>
        <v>Yes</v>
      </c>
      <c r="KL103" s="129" t="str">
        <f>IF(AND((RIGHT($KL$3,2)-'[1]Miter Profiles'!$AC$299-'[1]Outside Edges'!$B102)&gt;=5,'[1]Outside Edges'!$P102="Yes"),"Yes","No")</f>
        <v>Yes</v>
      </c>
      <c r="KM103" s="113" t="str">
        <f>IF(AND((RIGHT($KM$3,2)-'[1]Miter Profiles'!$AC$300-'[1]Outside Edges'!$B102)&gt;=5,'[1]Outside Edges'!$P102="Yes"),"Yes","No")</f>
        <v>Yes</v>
      </c>
      <c r="KN103" s="90" t="str">
        <f>IF(AND((RIGHT($KN$3,2)-'[1]Miter Profiles'!$AC$301-'[1]Outside Edges'!$B102)&gt;=5,'[1]Outside Edges'!$P102="Yes"),"Yes","No")</f>
        <v>Yes</v>
      </c>
      <c r="KO103" s="236" t="str">
        <f>IF(AND((RIGHT($KO$3,2)-'[1]Miter Profiles'!$AC$302-'[1]Outside Edges'!$B102)&gt;=5,'[1]Outside Edges'!$P102="Yes"),"Yes","No")</f>
        <v>Yes</v>
      </c>
      <c r="KP103" s="237" t="str">
        <f>IF(AND((RIGHT($KP$3,2)-'[1]Miter Profiles'!$AC$303-'[1]Outside Edges'!$B102)&gt;=5,'[1]Outside Edges'!$P102="Yes"),"Yes","No")</f>
        <v>Yes</v>
      </c>
      <c r="KQ103" s="238" t="str">
        <f>IF(AND((RIGHT($KQ$3,2)-'[1]Miter Profiles'!$AC$304-'[1]Outside Edges'!$B102)&gt;=5,'[1]Outside Edges'!$P102="Yes"),"Yes","No")</f>
        <v>Yes</v>
      </c>
      <c r="KR103" s="129" t="str">
        <f>IF(AND((RIGHT($KR$3,2)-'[1]Miter Profiles'!$AC$305-'[1]Outside Edges'!$B102)&gt;=5,'[1]Outside Edges'!$P102="Yes"),"Yes","No")</f>
        <v>Yes</v>
      </c>
      <c r="KS103" s="113" t="str">
        <f>IF(AND((RIGHT($KS$3,2)-'[1]Miter Profiles'!$AC$306-'[1]Outside Edges'!$B102)&gt;=5,'[1]Outside Edges'!$P102="Yes"),"Yes","No")</f>
        <v>Yes</v>
      </c>
      <c r="KT103" s="90" t="str">
        <f>IF(AND((RIGHT($KT$3,2)-'[1]Miter Profiles'!$AC$307-'[1]Outside Edges'!$B102)&gt;=5,'[1]Outside Edges'!$P102="Yes"),"Yes","No")</f>
        <v>Yes</v>
      </c>
      <c r="KU103" s="236" t="str">
        <f>IF(AND((RIGHT($KU$3,2)-'[1]Miter Profiles'!$AC$308-'[1]Outside Edges'!$B102)&gt;=5,'[1]Outside Edges'!$P102="Yes"),"Yes","No")</f>
        <v>No</v>
      </c>
      <c r="KV103" s="237" t="str">
        <f>IF(AND((RIGHT($KV$3,2)-'[1]Miter Profiles'!$AC$309-'[1]Outside Edges'!$B102)&gt;=5,'[1]Outside Edges'!$P102="Yes"),"Yes","No")</f>
        <v>Yes</v>
      </c>
      <c r="KW103" s="238" t="str">
        <f>IF(AND((RIGHT($KW$3,2)-'[1]Miter Profiles'!$AC$310-'[1]Outside Edges'!$B102)&gt;=5,'[1]Outside Edges'!$P102="Yes"),"Yes","No")</f>
        <v>Yes</v>
      </c>
      <c r="KX103" s="129" t="str">
        <f>IF(AND((RIGHT($KX$3,2)-'[1]Miter Profiles'!$AC$311-'[1]Outside Edges'!$B102)&gt;=5,'[1]Outside Edges'!$P102="Yes"),"Yes","No")</f>
        <v>No</v>
      </c>
      <c r="KY103" s="113" t="str">
        <f>IF(AND((RIGHT($KY$3,2)-'[1]Miter Profiles'!$AC$312-'[1]Outside Edges'!$B102)&gt;=5,'[1]Outside Edges'!$P102="Yes"),"Yes","No")</f>
        <v>Yes</v>
      </c>
      <c r="KZ103" s="90" t="str">
        <f>IF(AND((RIGHT($KZ$3,2)-'[1]Miter Profiles'!$AC$313-'[1]Outside Edges'!$B102)&gt;=5,'[1]Outside Edges'!$P102="Yes"),"Yes","No")</f>
        <v>Yes</v>
      </c>
      <c r="LA103" s="236" t="str">
        <f>IF(AND((RIGHT($LA$3,2)-'[1]Miter Profiles'!$AC$314-'[1]Outside Edges'!$B102)&gt;=5,'[1]Outside Edges'!$P102="Yes"),"Yes","No")</f>
        <v>No</v>
      </c>
      <c r="LB103" s="237" t="str">
        <f>IF(AND((RIGHT($LB$3,2)-'[1]Miter Profiles'!$AC$315-'[1]Outside Edges'!$B102)&gt;=5,'[1]Outside Edges'!$P102="Yes"),"Yes","No")</f>
        <v>No</v>
      </c>
      <c r="LC103" s="243" t="str">
        <f>IF(AND((RIGHT($LC$3,2)-'[1]Miter Profiles'!$AC$316-'[1]Outside Edges'!$B102)&gt;=5,'[1]Outside Edges'!$P102="Yes"),"Yes","No")</f>
        <v>No</v>
      </c>
      <c r="LD103" s="244" t="str">
        <f>IF(AND((RIGHT($LD$3,2)-'[1]Miter Profiles'!$AC$317-'[1]Outside Edges'!$B102)&gt;=5,'[1]Outside Edges'!$P102="Yes"),"Yes","No")</f>
        <v>No</v>
      </c>
      <c r="LE103" s="113" t="str">
        <f>IF(AND((RIGHT($LE$3,2)-'[1]Miter Profiles'!$AC$318-'[1]Outside Edges'!$B102)&gt;=5,'[1]Outside Edges'!$P102="Yes"),"Yes","No")</f>
        <v>No</v>
      </c>
      <c r="LF103" s="10" t="str">
        <f>IF(AND((RIGHT($LF$3,2)-'[1]Miter Profiles'!$AC$319-'[1]Outside Edges'!$B102)&gt;=5,'[1]Outside Edges'!$P102="Yes"),"Yes","No")</f>
        <v>No</v>
      </c>
      <c r="LG103" s="113" t="str">
        <f>IF(AND((RIGHT($LG$3,2)-'[1]Miter Profiles'!$AC$320-'[1]Outside Edges'!$B102)&gt;=5,'[1]Outside Edges'!$P102="Yes"),"Yes","No")</f>
        <v>No</v>
      </c>
      <c r="LH103" s="90" t="str">
        <f>IF(AND((RIGHT($LH$3,2)-'[1]Miter Profiles'!$AC$321-'[1]Outside Edges'!$B102)&gt;=5,'[1]Outside Edges'!$P102="Yes"),"Yes","No")</f>
        <v>No</v>
      </c>
      <c r="LI103" s="236" t="str">
        <f>IF(AND((RIGHT($LI$3,2)-'[1]Miter Profiles'!$AC$322-'[1]Outside Edges'!$B102)&gt;=5,'[1]Outside Edges'!$P102="Yes"),"Yes","No")</f>
        <v>No</v>
      </c>
      <c r="LJ103" s="237" t="str">
        <f>IF(AND((RIGHT($LJ$3,2)-'[1]Miter Profiles'!$AC$323-'[1]Outside Edges'!$B102)&gt;=5,'[1]Outside Edges'!$P102="Yes"),"Yes","No")</f>
        <v>Yes</v>
      </c>
      <c r="LK103" s="238" t="str">
        <f>IF(AND((RIGHT($LK$3,2)-'[1]Miter Profiles'!$AC$324-'[1]Outside Edges'!$B102)&gt;=5,'[1]Outside Edges'!$P102="Yes"),"Yes","No")</f>
        <v>Yes</v>
      </c>
      <c r="LL103" s="129" t="str">
        <f>IF(AND((RIGHT($LL$3,2)-'[1]Miter Profiles'!$AC$325-'[1]Outside Edges'!$B102)&gt;=5,'[1]Outside Edges'!$P102="Yes"),"Yes","No")</f>
        <v>Yes</v>
      </c>
      <c r="LM103" s="113" t="str">
        <f>IF(AND((RIGHT($LM$3,2)-'[1]Miter Profiles'!$AC$326-'[1]Outside Edges'!$B102)&gt;=5,'[1]Outside Edges'!$P102="Yes"),"Yes","No")</f>
        <v>Yes</v>
      </c>
      <c r="LN103" s="90" t="str">
        <f>IF(AND((RIGHT($LN$3,2)-'[1]Miter Profiles'!$AC$327-'[1]Outside Edges'!$B102)&gt;=5,'[1]Outside Edges'!$P102="Yes"),"Yes","No")</f>
        <v>Yes</v>
      </c>
      <c r="LO103" s="236" t="str">
        <f>IF(AND((RIGHT($LO$3,2)-'[1]Miter Profiles'!$AC$328-'[1]Outside Edges'!$B102)&gt;=5,'[1]Outside Edges'!$P102="Yes"),"Yes","No")</f>
        <v>No</v>
      </c>
      <c r="LP103" s="237" t="str">
        <f>IF(AND((RIGHT($LP$3,2)-'[1]Miter Profiles'!$AC$329-'[1]Outside Edges'!$B102)&gt;=5,'[1]Outside Edges'!$P102="Yes"),"Yes","No")</f>
        <v>Yes</v>
      </c>
      <c r="LQ103" s="238" t="str">
        <f>IF(AND((RIGHT($LQ$3,2)-'[1]Miter Profiles'!$AC$330-'[1]Outside Edges'!$B102)&gt;=5,'[1]Outside Edges'!$P102="Yes"),"Yes","No")</f>
        <v>Yes</v>
      </c>
      <c r="LR103" s="129" t="str">
        <f>IF(AND((RIGHT($LR$3,2)-'[1]Miter Profiles'!$AC$331-'[1]Outside Edges'!$B102)&gt;=5,'[1]Outside Edges'!$P102="Yes"),"Yes","No")</f>
        <v>No</v>
      </c>
      <c r="LS103" s="113" t="str">
        <f>IF(AND((RIGHT($LS$3,2)-'[1]Miter Profiles'!$AC$332-'[1]Outside Edges'!$B102)&gt;=5,'[1]Outside Edges'!$P102="Yes"),"Yes","No")</f>
        <v>Yes</v>
      </c>
      <c r="LT103" s="90" t="str">
        <f>IF(AND((RIGHT($LT$3,2)-'[1]Miter Profiles'!$AC$333-'[1]Outside Edges'!$B102)&gt;=5,'[1]Outside Edges'!$P102="Yes"),"Yes","No")</f>
        <v>Yes</v>
      </c>
    </row>
    <row r="104" spans="1:332" ht="15.75" customHeight="1" thickBot="1" x14ac:dyDescent="0.3">
      <c r="A104" s="8" t="str">
        <f>IF('[1]Outside Edges'!$A103&lt;&gt;"",'[1]Outside Edges'!$A103,"")</f>
        <v>D101</v>
      </c>
      <c r="B104" s="10" t="str">
        <f>IF(AND((RIGHT($B$3,2)-'[1]Miter Profiles'!$AC$3-'[1]Outside Edges'!$B103)&gt;=5,'[1]Outside Edges'!$P103="Yes"),"Yes","No")</f>
        <v>Yes</v>
      </c>
      <c r="C104" s="10" t="str">
        <f>IF(AND((RIGHT($C$3,2)-'[1]Miter Profiles'!$AC$4-'[1]Outside Edges'!$B103)&gt;=5,'[1]Outside Edges'!$P103="Yes"),"Yes","No")</f>
        <v>Yes</v>
      </c>
      <c r="D104" s="85" t="str">
        <f>IF(AND((RIGHT($D$3,2)-'[1]Miter Profiles'!$AC$5-'[1]Outside Edges'!$B103)&gt;=5,'[1]Outside Edges'!$P103="Yes"),"Yes","No")</f>
        <v>Yes</v>
      </c>
      <c r="E104" s="86" t="str">
        <f>IF(AND((RIGHT($E$3,2)-'[1]Miter Profiles'!$AC$6-'[1]Outside Edges'!$B103)&gt;=5,'[1]Outside Edges'!$P103="Yes"),"Yes","No")</f>
        <v>Yes</v>
      </c>
      <c r="F104" s="11" t="str">
        <f>IF(AND((RIGHT($F$3,2)-'[1]Miter Profiles'!$AC$7-'[1]Outside Edges'!$B103)&gt;=5,'[1]Outside Edges'!$P103="Yes"),"Yes","No")</f>
        <v>Yes</v>
      </c>
      <c r="G104" s="87" t="str">
        <f>IF(AND((RIGHT($G$3,2)-'[1]Miter Profiles'!$AC$8-'[1]Outside Edges'!$B103)&gt;=5,'[1]Outside Edges'!$P103="Yes"),"Yes","No")</f>
        <v>Yes</v>
      </c>
      <c r="H104" s="10" t="str">
        <f>IF(AND((RIGHT($H$3,2)-'[1]Miter Profiles'!$AC$9-'[1]Outside Edges'!$B103)&gt;=5,'[1]Outside Edges'!$P103="Yes"),"Yes","No")</f>
        <v>Yes</v>
      </c>
      <c r="I104" s="10" t="str">
        <f>IF(AND((RIGHT($I$3,2)-'[1]Miter Profiles'!$AC$10-'[1]Outside Edges'!$B103)&gt;=5,'[1]Outside Edges'!$P103="Yes"),"Yes","No")</f>
        <v>Yes</v>
      </c>
      <c r="J104" s="85" t="str">
        <f>IF(AND((RIGHT($J$3,2)-'[1]Miter Profiles'!$AC$11-'[1]Outside Edges'!$B103)&gt;=5,'[1]Outside Edges'!$P103="Yes"),"Yes","No")</f>
        <v>Yes</v>
      </c>
      <c r="K104" s="86" t="str">
        <f>IF(AND((RIGHT($K$3,2)-'[1]Miter Profiles'!$AC$12-'[1]Outside Edges'!$B103)&gt;=5,'[1]Outside Edges'!$P103="Yes"),"Yes","No")</f>
        <v>Yes</v>
      </c>
      <c r="L104" s="11" t="str">
        <f>IF(AND((RIGHT($L$3,2)-'[1]Miter Profiles'!$AC$13-'[1]Outside Edges'!$B103)&gt;=5,'[1]Outside Edges'!$P103="Yes"),"Yes","No")</f>
        <v>Yes</v>
      </c>
      <c r="M104" s="87" t="str">
        <f>IF(AND((RIGHT($M$3,2)-'[1]Miter Profiles'!$AC$14-'[1]Outside Edges'!$B103)&gt;=5,'[1]Outside Edges'!$P103="Yes"),"Yes","No")</f>
        <v>Yes</v>
      </c>
      <c r="N104" s="10" t="str">
        <f>IF(AND((RIGHT($N$3,2)-'[1]Miter Profiles'!$AC$15-'[1]Outside Edges'!$B103)&gt;=4,'[1]Outside Edges'!$P103="Yes"),"Yes","No")</f>
        <v>No</v>
      </c>
      <c r="O104" s="10" t="str">
        <f>IF(AND((RIGHT($O$3,2)-'[1]Miter Profiles'!$AC$16-'[1]Outside Edges'!$B103)&gt;=5,'[1]Outside Edges'!$P103="Yes"),"Yes","No")</f>
        <v>Yes</v>
      </c>
      <c r="P104" s="85" t="str">
        <f>IF(AND((RIGHT($P$3,2)-'[1]Miter Profiles'!$AC$17-'[1]Outside Edges'!$B103)&gt;=5,'[1]Outside Edges'!$P103="Yes"),"Yes","No")</f>
        <v>Yes</v>
      </c>
      <c r="Q104" s="86" t="str">
        <f>IF(AND((RIGHT($Q$3,2)-'[1]Miter Profiles'!$AC$18-'[1]Outside Edges'!$B103)&gt;=5,'[1]Outside Edges'!$P103="Yes"),"Yes","No")</f>
        <v>No</v>
      </c>
      <c r="R104" s="11" t="str">
        <f>IF(AND((RIGHT($R$3,2)-'[1]Miter Profiles'!$AC$19-'[1]Outside Edges'!$B103)&gt;=5,'[1]Outside Edges'!$P103="Yes"),"Yes","No")</f>
        <v>Yes</v>
      </c>
      <c r="S104" s="87" t="str">
        <f>IF(AND((RIGHT($S$3,2)-'[1]Miter Profiles'!$AC$20-'[1]Outside Edges'!$B103)&gt;=5,'[1]Outside Edges'!$P103="Yes"),"Yes","No")</f>
        <v>Yes</v>
      </c>
      <c r="T104" s="10" t="str">
        <f>IF(AND((RIGHT($T$3,2)-'[1]Miter Profiles'!$AC$21-'[1]Outside Edges'!$B103)&gt;=5,'[1]Outside Edges'!$P103="Yes"),"Yes","No")</f>
        <v>Yes</v>
      </c>
      <c r="U104" s="10" t="str">
        <f>IF(AND((RIGHT($U$3,2)-'[1]Miter Profiles'!$AC$22-'[1]Outside Edges'!$B103)&gt;=5,'[1]Outside Edges'!$P103="Yes"),"Yes","No")</f>
        <v>Yes</v>
      </c>
      <c r="V104" s="85" t="str">
        <f>IF(AND((RIGHT($V$3,2)-'[1]Miter Profiles'!$AC$23-'[1]Outside Edges'!$B103)&gt;=5,'[1]Outside Edges'!$P103="Yes"),"Yes","No")</f>
        <v>Yes</v>
      </c>
      <c r="W104" s="86" t="str">
        <f>IF(AND((RIGHT($W$3,2)-'[1]Miter Profiles'!$AC$24-'[1]Outside Edges'!$B103)&gt;=5,'[1]Outside Edges'!$P103="Yes"),"Yes","No")</f>
        <v>No</v>
      </c>
      <c r="X104" s="11" t="str">
        <f>IF(AND((RIGHT($X$3,2)-'[1]Miter Profiles'!$AC$25-'[1]Outside Edges'!$B103)&gt;=5,'[1]Outside Edges'!$P103="Yes"),"Yes","No")</f>
        <v>Yes</v>
      </c>
      <c r="Y104" s="87" t="str">
        <f>IF(AND((RIGHT($Y$3,2)-'[1]Miter Profiles'!$AC$26-'[1]Outside Edges'!$B103)&gt;=5,'[1]Outside Edges'!$P103="Yes"),"Yes","No")</f>
        <v>Yes</v>
      </c>
      <c r="Z104" s="10" t="str">
        <f>IF(AND((RIGHT($Z$3,2)-'[1]Miter Profiles'!$AC$27-'[1]Outside Edges'!$B103)&gt;=5,'[1]Outside Edges'!$P103="Yes"),"Yes","No")</f>
        <v>Yes</v>
      </c>
      <c r="AA104" s="10" t="str">
        <f>IF(AND((RIGHT($AA$3,2)-'[1]Miter Profiles'!$AC$28-'[1]Outside Edges'!$B103)&gt;=5,'[1]Outside Edges'!$P103="Yes"),"Yes","No")</f>
        <v>Yes</v>
      </c>
      <c r="AB104" s="85" t="str">
        <f>IF(AND((RIGHT($AB$3,2)-'[1]Miter Profiles'!$AC$29-'[1]Outside Edges'!$B103)&gt;=5,'[1]Outside Edges'!$P103="Yes"),"Yes","No")</f>
        <v>Yes</v>
      </c>
      <c r="AC104" s="86" t="str">
        <f>IF(AND((RIGHT($AC$3,2)-'[1]Miter Profiles'!$AC$30-'[1]Outside Edges'!$B103)&gt;=5,'[1]Outside Edges'!$P103="Yes"),"Yes","No")</f>
        <v>Yes</v>
      </c>
      <c r="AD104" s="11" t="str">
        <f>IF(AND((RIGHT($AD$3,2)-'[1]Miter Profiles'!$AC$31-'[1]Outside Edges'!$B103)&gt;=5,'[1]Outside Edges'!$P103="Yes"),"Yes","No")</f>
        <v>Yes</v>
      </c>
      <c r="AE104" s="87" t="str">
        <f>IF(AND((RIGHT($AE$3,2)-'[1]Miter Profiles'!$AC$32-'[1]Outside Edges'!$B103)&gt;=5,'[1]Outside Edges'!$P103="Yes"),"Yes","No")</f>
        <v>Yes</v>
      </c>
      <c r="AF104" s="10" t="str">
        <f>IF(AND((RIGHT($AF$3,2)-'[1]Miter Profiles'!$AC$33-'[1]Outside Edges'!$B103)&gt;=5,'[1]Outside Edges'!$P103="Yes"),"Yes","No")</f>
        <v>Yes</v>
      </c>
      <c r="AG104" s="10" t="str">
        <f>IF(AND((RIGHT($AG$3,2)-'[1]Miter Profiles'!$AC$34-'[1]Outside Edges'!$B103)&gt;=5,'[1]Outside Edges'!$P103="Yes"),"Yes","No")</f>
        <v>Yes</v>
      </c>
      <c r="AH104" s="85" t="str">
        <f>IF(AND((RIGHT($AH$3,2)-'[1]Miter Profiles'!$AC$35-'[1]Outside Edges'!$B103)&gt;=5,'[1]Outside Edges'!$P103="Yes"),"Yes","No")</f>
        <v>Yes</v>
      </c>
      <c r="AI104" s="86" t="str">
        <f>IF(AND((RIGHT($AI$3,2)-'[1]Miter Profiles'!$AC$36-'[1]Outside Edges'!$B103)&gt;=5,'[1]Outside Edges'!$P103="Yes"),"Yes","No")</f>
        <v>Yes</v>
      </c>
      <c r="AJ104" s="11" t="str">
        <f>IF(AND((RIGHT($AJ$3,2)-'[1]Miter Profiles'!$AC$37-'[1]Outside Edges'!$B103)&gt;=5,'[1]Outside Edges'!$P103="Yes"),"Yes","No")</f>
        <v>Yes</v>
      </c>
      <c r="AK104" s="87" t="str">
        <f>IF(AND((RIGHT($AK$3,2)-'[1]Miter Profiles'!$AC$38-'[1]Outside Edges'!$B103)&gt;=5,'[1]Outside Edges'!$P103="Yes"),"Yes","No")</f>
        <v>Yes</v>
      </c>
      <c r="AL104" s="10" t="str">
        <f>IF(AND((RIGHT($AL$3,2)-'[1]Miter Profiles'!$AC$39-'[1]Outside Edges'!$B103)&gt;=5,'[1]Outside Edges'!$P103="Yes"),"Yes","No")</f>
        <v>Yes</v>
      </c>
      <c r="AM104" s="10" t="str">
        <f>IF(AND((RIGHT($AM$3,2)-'[1]Miter Profiles'!$AC$40-'[1]Outside Edges'!$B103)&gt;=5,'[1]Outside Edges'!$P103="Yes"),"Yes","No")</f>
        <v>Yes</v>
      </c>
      <c r="AN104" s="85" t="str">
        <f>IF(AND((RIGHT($AN$3,2)-'[1]Miter Profiles'!$AC$41-'[1]Outside Edges'!$B103)&gt;=5,'[1]Outside Edges'!$P103="Yes"),"Yes","No")</f>
        <v>Yes</v>
      </c>
      <c r="AO104" s="86" t="str">
        <f>IF(AND((RIGHT($AO$3,2)-'[1]Miter Profiles'!$AC$42-'[1]Outside Edges'!$B103)&gt;=5,'[1]Outside Edges'!$P103="Yes"),"Yes","No")</f>
        <v>Yes</v>
      </c>
      <c r="AP104" s="11" t="str">
        <f>IF(AND((RIGHT($AP$3,2)-'[1]Miter Profiles'!$AC$43-'[1]Outside Edges'!$B103)&gt;=5,'[1]Outside Edges'!$P103="Yes"),"Yes","No")</f>
        <v>Yes</v>
      </c>
      <c r="AQ104" s="87" t="str">
        <f>IF(AND((RIGHT($AQ$3,2)-'[1]Miter Profiles'!$AC$44-'[1]Outside Edges'!$B103)&gt;=5,'[1]Outside Edges'!$P103="Yes"),"Yes","No")</f>
        <v>Yes</v>
      </c>
      <c r="AR104" s="10" t="str">
        <f>IF(AND((RIGHT($AR$3,2)-'[1]Miter Profiles'!$AC$45-'[1]Outside Edges'!$B103)&gt;=5,'[1]Outside Edges'!$P103="Yes"),"Yes","No")</f>
        <v>Yes</v>
      </c>
      <c r="AS104" s="10" t="str">
        <f>IF(AND((RIGHT($AS$3,2)-'[1]Miter Profiles'!$AC$46-'[1]Outside Edges'!$B103)&gt;=5,'[1]Outside Edges'!$P103="Yes"),"Yes","No")</f>
        <v>Yes</v>
      </c>
      <c r="AT104" s="85" t="str">
        <f>IF(AND((RIGHT($AT$3,2)-'[1]Miter Profiles'!$AC$47-'[1]Outside Edges'!$B103)&gt;=5,'[1]Outside Edges'!$P103="Yes"),"Yes","No")</f>
        <v>Yes</v>
      </c>
      <c r="AU104" s="86" t="str">
        <f>IF(AND((RIGHT($AU$3,2)-'[1]Miter Profiles'!$AC$48-'[1]Outside Edges'!$B103)&gt;=5,'[1]Outside Edges'!$P103="Yes"),"Yes","No")</f>
        <v>Yes</v>
      </c>
      <c r="AV104" s="11" t="str">
        <f>IF(AND((RIGHT($AV$3,2)-'[1]Miter Profiles'!$AC$49-'[1]Outside Edges'!$B103)&gt;=5,'[1]Outside Edges'!$P103="Yes"),"Yes","No")</f>
        <v>Yes</v>
      </c>
      <c r="AW104" s="87" t="str">
        <f>IF(AND((RIGHT($AW$3,2)-'[1]Miter Profiles'!$AC$50-'[1]Outside Edges'!$B103)&gt;=5,'[1]Outside Edges'!$P103="Yes"),"Yes","No")</f>
        <v>Yes</v>
      </c>
      <c r="AX104" s="10" t="str">
        <f>IF(AND((RIGHT($AX$3,2)-'[1]Miter Profiles'!$AC$51-'[1]Outside Edges'!$B103)&gt;=5,'[1]Outside Edges'!$P103="Yes"),"Yes","No")</f>
        <v>Yes</v>
      </c>
      <c r="AY104" s="10" t="str">
        <f>IF(AND((RIGHT($AY$3,2)-'[1]Miter Profiles'!$AC$52-'[1]Outside Edges'!$B103)&gt;=5,'[1]Outside Edges'!$P103="Yes"),"Yes","No")</f>
        <v>Yes</v>
      </c>
      <c r="AZ104" s="85" t="str">
        <f>IF(AND((RIGHT($AZ$3,2)-'[1]Miter Profiles'!$AC$53-'[1]Outside Edges'!$B103)&gt;=5,'[1]Outside Edges'!$P103="Yes"),"Yes","No")</f>
        <v>Yes</v>
      </c>
      <c r="BA104" s="86" t="str">
        <f>IF(AND((RIGHT($BA$3,2)-'[1]Miter Profiles'!$AC$54-'[1]Outside Edges'!$B103)&gt;=5,'[1]Outside Edges'!$P103="Yes"),"Yes","No")</f>
        <v>Yes</v>
      </c>
      <c r="BB104" s="11" t="str">
        <f>IF(AND((RIGHT($BB$3,2)-'[1]Miter Profiles'!$AC$55-'[1]Outside Edges'!$B103)&gt;=5,'[1]Outside Edges'!$P103="Yes"),"Yes","No")</f>
        <v>Yes</v>
      </c>
      <c r="BC104" s="87" t="str">
        <f>IF(AND((RIGHT($BC$3,2)-'[1]Miter Profiles'!$AC$56-'[1]Outside Edges'!$B103)&gt;=5,'[1]Outside Edges'!$P103="Yes"),"Yes","No")</f>
        <v>Yes</v>
      </c>
      <c r="BD104" s="10" t="str">
        <f>IF(AND((RIGHT($BD$3,2)-'[1]Miter Profiles'!$AC$57-'[1]Outside Edges'!$B103)&gt;=5,'[1]Outside Edges'!$P103="Yes"),"Yes","No")</f>
        <v>Yes</v>
      </c>
      <c r="BE104" s="10" t="str">
        <f>IF(AND((RIGHT($BE$3,2)-'[1]Miter Profiles'!$AC$58-'[1]Outside Edges'!$B103)&gt;=5,'[1]Outside Edges'!$P103="Yes"),"Yes","No")</f>
        <v>Yes</v>
      </c>
      <c r="BF104" s="85" t="str">
        <f>IF(AND((RIGHT($BF$3,2)-'[1]Miter Profiles'!$AC$59-'[1]Outside Edges'!$B103)&gt;=5,'[1]Outside Edges'!$P103="Yes"),"Yes","No")</f>
        <v>Yes</v>
      </c>
      <c r="BG104" s="86" t="str">
        <f>IF(AND((RIGHT($BG$3,2)-'[1]Miter Profiles'!$AC$60-'[1]Outside Edges'!$B103)&gt;=5,'[1]Outside Edges'!$P103="Yes"),"Yes","No")</f>
        <v>Yes</v>
      </c>
      <c r="BH104" s="11" t="str">
        <f>IF(AND((RIGHT($BH$3,2)-'[1]Miter Profiles'!$AC$61-'[1]Outside Edges'!$B103)&gt;=5,'[1]Outside Edges'!$P103="Yes"),"Yes","No")</f>
        <v>Yes</v>
      </c>
      <c r="BI104" s="87" t="str">
        <f>IF(AND((RIGHT($BI$3,2)-'[1]Miter Profiles'!$AC$62-'[1]Outside Edges'!$B103)&gt;=5,'[1]Outside Edges'!$P103="Yes"),"Yes","No")</f>
        <v>Yes</v>
      </c>
      <c r="BJ104" s="10" t="str">
        <f>IF(AND((RIGHT($BJ$3,2)-'[1]Miter Profiles'!$AC$63-'[1]Outside Edges'!$B103)&gt;=5,'[1]Outside Edges'!$P103="Yes"),"Yes","No")</f>
        <v>Yes</v>
      </c>
      <c r="BK104" s="10" t="str">
        <f>IF(AND((RIGHT($BK$3,2)-'[1]Miter Profiles'!$AC$64-'[1]Outside Edges'!$B103)&gt;=5,'[1]Outside Edges'!$P103="Yes"),"Yes","No")</f>
        <v>Yes</v>
      </c>
      <c r="BL104" s="85" t="str">
        <f>IF(AND((RIGHT($BL$3,2)-'[1]Miter Profiles'!$AC$65-'[1]Outside Edges'!$B103)&gt;=5,'[1]Outside Edges'!$P103="Yes"),"Yes","No")</f>
        <v>Yes</v>
      </c>
      <c r="BM104" s="86" t="str">
        <f>IF(AND((RIGHT($BM$3,2)-'[1]Miter Profiles'!$AC$66-'[1]Outside Edges'!$B103)&gt;=5,'[1]Outside Edges'!$P103="Yes"),"Yes","No")</f>
        <v>Yes</v>
      </c>
      <c r="BN104" s="11" t="str">
        <f>IF(AND((RIGHT($BN$3,2)-'[1]Miter Profiles'!$AC$67-'[1]Outside Edges'!$B103)&gt;=5,'[1]Outside Edges'!$P103="Yes"),"Yes","No")</f>
        <v>Yes</v>
      </c>
      <c r="BO104" s="87" t="str">
        <f>IF(AND((RIGHT($BO$3,2)-'[1]Miter Profiles'!$AC$68-'[1]Outside Edges'!$B103)&gt;=5,'[1]Outside Edges'!$P103="Yes"),"Yes","No")</f>
        <v>Yes</v>
      </c>
      <c r="BP104" s="10" t="str">
        <f>IF(AND((RIGHT($BP$3,2)-'[1]Miter Profiles'!$AC$69-'[1]Outside Edges'!$B103)&gt;=5,'[1]Outside Edges'!$P103="Yes"),"Yes","No")</f>
        <v>Yes</v>
      </c>
      <c r="BQ104" s="10" t="str">
        <f>IF(AND((RIGHT($BQ$3,2)-'[1]Miter Profiles'!$AC$70-'[1]Outside Edges'!$B103)&gt;=5,'[1]Outside Edges'!$P103="Yes"),"Yes","No")</f>
        <v>Yes</v>
      </c>
      <c r="BR104" s="85" t="str">
        <f>IF(AND((RIGHT($BR$3,2)-'[1]Miter Profiles'!$AC$71-'[1]Outside Edges'!$B103)&gt;=5,'[1]Outside Edges'!$P103="Yes"),"Yes","No")</f>
        <v>Yes</v>
      </c>
      <c r="BS104" s="86" t="str">
        <f>IF(AND((RIGHT($BS$3,2)-'[1]Miter Profiles'!$AC$72-'[1]Outside Edges'!$B103)&gt;=5,'[1]Outside Edges'!$P103="Yes"),"Yes","No")</f>
        <v>Yes</v>
      </c>
      <c r="BT104" s="11" t="str">
        <f>IF(AND((RIGHT($BT$3,2)-'[1]Miter Profiles'!$AC$73-'[1]Outside Edges'!$B103)&gt;=5,'[1]Outside Edges'!$P103="Yes"),"Yes","No")</f>
        <v>Yes</v>
      </c>
      <c r="BU104" s="87" t="str">
        <f>IF(AND((RIGHT($BU$3,2)-'[1]Miter Profiles'!$AC$74-'[1]Outside Edges'!$B103)&gt;=5,'[1]Outside Edges'!$P103="Yes"),"Yes","No")</f>
        <v>Yes</v>
      </c>
      <c r="BV104" s="10" t="str">
        <f>IF(AND((RIGHT($BV$3,2)-'[1]Miter Profiles'!$AC$75-'[1]Outside Edges'!$B103)&gt;=5,'[1]Outside Edges'!$P103="Yes"),"Yes","No")</f>
        <v>Yes</v>
      </c>
      <c r="BW104" s="10" t="str">
        <f>IF(AND((RIGHT($BW$3,2)-'[1]Miter Profiles'!$AC$76-'[1]Outside Edges'!$B103)&gt;=5,'[1]Outside Edges'!$P103="Yes"),"Yes","No")</f>
        <v>Yes</v>
      </c>
      <c r="BX104" s="85" t="str">
        <f>IF(AND((RIGHT($BX$3,2)-'[1]Miter Profiles'!$AC$77-'[1]Outside Edges'!$B103)&gt;=5,'[1]Outside Edges'!$P103="Yes"),"Yes","No")</f>
        <v>Yes</v>
      </c>
      <c r="BY104" s="86" t="str">
        <f>IF(AND((RIGHT($BY$3,2)-'[1]Miter Profiles'!$AC$78-'[1]Outside Edges'!$B103)&gt;=5,'[1]Outside Edges'!$P103="Yes"),"Yes","No")</f>
        <v>Yes</v>
      </c>
      <c r="BZ104" s="11" t="str">
        <f>IF(AND((RIGHT($BZ$3,2)-'[1]Miter Profiles'!$AC$79-'[1]Outside Edges'!$B103)&gt;=5,'[1]Outside Edges'!$P103="Yes"),"Yes","No")</f>
        <v>Yes</v>
      </c>
      <c r="CA104" s="87" t="str">
        <f>IF(AND((RIGHT($CA$3,2)-'[1]Miter Profiles'!$AC$80-'[1]Outside Edges'!$B103)&gt;=5,'[1]Outside Edges'!$P103="Yes"),"Yes","No")</f>
        <v>Yes</v>
      </c>
      <c r="CB104" s="10" t="str">
        <f>IF(AND((RIGHT($CB$3,2)-'[1]Miter Profiles'!$AC$81-'[1]Outside Edges'!$B103)&gt;=5,'[1]Outside Edges'!$P103="Yes"),"Yes","No")</f>
        <v>Yes</v>
      </c>
      <c r="CC104" s="10" t="str">
        <f>IF(AND((RIGHT($CC$3,2)-'[1]Miter Profiles'!$AC$82-'[1]Outside Edges'!$B103)&gt;=5,'[1]Outside Edges'!$P103="Yes"),"Yes","No")</f>
        <v>Yes</v>
      </c>
      <c r="CD104" s="85" t="str">
        <f>IF(AND((RIGHT($CD$3,2)-'[1]Miter Profiles'!$AC$83-'[1]Outside Edges'!$B103)&gt;=5,'[1]Outside Edges'!$P103="Yes"),"Yes","No")</f>
        <v>Yes</v>
      </c>
      <c r="CE104" s="86" t="str">
        <f>IF(AND((RIGHT($CE$3,2)-'[1]Miter Profiles'!$AC$84-'[1]Outside Edges'!$B103)&gt;=5,'[1]Outside Edges'!$P103="Yes"),"Yes","No")</f>
        <v>Yes</v>
      </c>
      <c r="CF104" s="11" t="str">
        <f>IF(AND((RIGHT($CF$3,2)-'[1]Miter Profiles'!$AC$85-'[1]Outside Edges'!$B103)&gt;=5,'[1]Outside Edges'!$P103="Yes"),"Yes","No")</f>
        <v>Yes</v>
      </c>
      <c r="CG104" s="87" t="str">
        <f>IF(AND((RIGHT($CG$3,2)-'[1]Miter Profiles'!$AC$86-'[1]Outside Edges'!$B103)&gt;=5,'[1]Outside Edges'!$P103="Yes"),"Yes","No")</f>
        <v>Yes</v>
      </c>
      <c r="CH104" s="10" t="str">
        <f>IF(AND((RIGHT($CH$3,2)-'[1]Miter Profiles'!$AC$87-'[1]Outside Edges'!$B103)&gt;=5,'[1]Outside Edges'!$P103="Yes"),"Yes","No")</f>
        <v>Yes</v>
      </c>
      <c r="CI104" s="10" t="str">
        <f>IF(AND((RIGHT($CI$3,2)-'[1]Miter Profiles'!$AC$88-'[1]Outside Edges'!$B103)&gt;=5,'[1]Outside Edges'!$P103="Yes"),"Yes","No")</f>
        <v>Yes</v>
      </c>
      <c r="CJ104" s="85" t="str">
        <f>IF(AND((RIGHT($CJ$3,2)-'[1]Miter Profiles'!$AC$89-'[1]Outside Edges'!$B103)&gt;=5,'[1]Outside Edges'!$P103="Yes"),"Yes","No")</f>
        <v>Yes</v>
      </c>
      <c r="CK104" s="86" t="str">
        <f>IF(AND((RIGHT($CK$3,2)-'[1]Miter Profiles'!$AC$90-'[1]Outside Edges'!$B103)&gt;=5,'[1]Outside Edges'!$P103="Yes"),"Yes","No")</f>
        <v>Yes</v>
      </c>
      <c r="CL104" s="11" t="str">
        <f>IF(AND((RIGHT($CL$3,2)-'[1]Miter Profiles'!$AC$91-'[1]Outside Edges'!$B103)&gt;=5,'[1]Outside Edges'!$P103="Yes"),"Yes","No")</f>
        <v>Yes</v>
      </c>
      <c r="CM104" s="87" t="str">
        <f>IF(AND((RIGHT($CM$3,2)-'[1]Miter Profiles'!$AC$92-'[1]Outside Edges'!$B103)&gt;=5,'[1]Outside Edges'!$P103="Yes"),"Yes","No")</f>
        <v>Yes</v>
      </c>
      <c r="CN104" s="10" t="str">
        <f>IF(AND((RIGHT(CN$3,2)-'[1]Miter Profiles'!$AC$93-'[1]Outside Edges'!$B103)&gt;=5,'[1]Outside Edges'!$P103="Yes"),"Yes","No")</f>
        <v>No</v>
      </c>
      <c r="CO104" s="10" t="str">
        <f>IF(AND((RIGHT(CO$3,2)-'[1]Miter Profiles'!$AC$94-'[1]Outside Edges'!$B103)&gt;=5,'[1]Outside Edges'!$P103="Yes"),"Yes","No")</f>
        <v>Yes</v>
      </c>
      <c r="CP104" s="85" t="str">
        <f>IF(AND((RIGHT(CP$3,2)-'[1]Miter Profiles'!$AC$95-'[1]Outside Edges'!$B103)&gt;=5,'[1]Outside Edges'!$P103="Yes"),"Yes","No")</f>
        <v>Yes</v>
      </c>
      <c r="CQ104" s="86" t="str">
        <f>IF(AND((RIGHT(CQ$3,2)-'[1]Miter Profiles'!$AC$96-'[1]Outside Edges'!$B103)&gt;=5,'[1]Outside Edges'!$P103="Yes"),"Yes","No")</f>
        <v>Yes</v>
      </c>
      <c r="CR104" s="11" t="str">
        <f>IF(AND((RIGHT(CR$3,2)-'[1]Miter Profiles'!$AC$97-'[1]Outside Edges'!$B103)&gt;=5,'[1]Outside Edges'!$P103="Yes"),"Yes","No")</f>
        <v>Yes</v>
      </c>
      <c r="CS104" s="87" t="str">
        <f>IF(AND((RIGHT(CS$3,2)-'[1]Miter Profiles'!$AC$98-'[1]Outside Edges'!$B103)&gt;=5,'[1]Outside Edges'!$P103="Yes"),"Yes","No")</f>
        <v>Yes</v>
      </c>
      <c r="CT104" s="10" t="str">
        <f>IF(AND((RIGHT($CT$3,2)-'[1]Miter Profiles'!$AC$99-'[1]Outside Edges'!$B103)&gt;=5,'[1]Outside Edges'!$P103="Yes"),"Yes","No")</f>
        <v>Yes</v>
      </c>
      <c r="CU104" s="10" t="str">
        <f>IF(AND((RIGHT($CU$3,2)-'[1]Miter Profiles'!$AC$100-'[1]Outside Edges'!$B103)&gt;=5,'[1]Outside Edges'!$P103="Yes"),"Yes","No")</f>
        <v>Yes</v>
      </c>
      <c r="CV104" s="85" t="str">
        <f>IF(AND((RIGHT($CV$3,2)-'[1]Miter Profiles'!$AC$101-'[1]Outside Edges'!$B103)&gt;=5,'[1]Outside Edges'!$P103="Yes"),"Yes","No")</f>
        <v>Yes</v>
      </c>
      <c r="CW104" s="86" t="str">
        <f>IF(AND((RIGHT($CW$3,2)-'[1]Miter Profiles'!$AC$102-'[1]Outside Edges'!$B103)&gt;=5,'[1]Outside Edges'!$P103="Yes"),"Yes","No")</f>
        <v>Yes</v>
      </c>
      <c r="CX104" s="11" t="str">
        <f>IF(AND((RIGHT($CX$3,2)-'[1]Miter Profiles'!$AC$103-'[1]Outside Edges'!$B103)&gt;=5,'[1]Outside Edges'!$P103="Yes"),"Yes","No")</f>
        <v>Yes</v>
      </c>
      <c r="CY104" s="87" t="str">
        <f>IF(AND((RIGHT($CY$3,2)-'[1]Miter Profiles'!$AC$104-'[1]Outside Edges'!$B103)&gt;=5,'[1]Outside Edges'!$P103="Yes"),"Yes","No")</f>
        <v>Yes</v>
      </c>
      <c r="CZ104" s="10" t="str">
        <f>IF(AND((RIGHT($CZ$3,2)-'[1]Miter Profiles'!$AC$105-'[1]Outside Edges'!$B103)&gt;=5,'[1]Outside Edges'!$P103="Yes"),"Yes","No")</f>
        <v>No</v>
      </c>
      <c r="DA104" s="10" t="str">
        <f>IF(AND((RIGHT($DA$3,2)-'[1]Miter Profiles'!$AC$106-'[1]Outside Edges'!$B103)&gt;=5,'[1]Outside Edges'!$P103="Yes"),"Yes","No")</f>
        <v>No</v>
      </c>
      <c r="DB104" s="85" t="str">
        <f>IF(AND((RIGHT($DB$3,2)-'[1]Miter Profiles'!$AC$107-'[1]Outside Edges'!$B103)&gt;=5,'[1]Outside Edges'!$P103="Yes"),"Yes","No")</f>
        <v>No</v>
      </c>
      <c r="DC104" s="86" t="str">
        <f>IF(AND((RIGHT($DC$3,2)-'[1]Miter Profiles'!$AC$108-'[1]Outside Edges'!$B103)&gt;=5,'[1]Outside Edges'!$P103="Yes"),"Yes","No")</f>
        <v>No</v>
      </c>
      <c r="DD104" s="11" t="str">
        <f>IF(AND((RIGHT($DD$3,2)-'[1]Miter Profiles'!$AC$109-'[1]Outside Edges'!$B103)&gt;=5,'[1]Outside Edges'!$P103="Yes"),"Yes","No")</f>
        <v>Yes</v>
      </c>
      <c r="DE104" s="87" t="str">
        <f>IF(AND((RIGHT($DE$3,2)-'[1]Miter Profiles'!$AC$110-'[1]Outside Edges'!$B103)&gt;=5,'[1]Outside Edges'!$P103="Yes"),"Yes","No")</f>
        <v>Yes</v>
      </c>
      <c r="DF104" s="10" t="str">
        <f>IF(AND((RIGHT($DF$3,2)-'[1]Miter Profiles'!$AC$111-'[1]Outside Edges'!$B103)&gt;=5,'[1]Outside Edges'!$P103="Yes"),"Yes","No")</f>
        <v>Yes</v>
      </c>
      <c r="DG104" s="10" t="str">
        <f>IF(AND((RIGHT($DG$3,2)-'[1]Miter Profiles'!$AC$112-'[1]Outside Edges'!$B103)&gt;=5,'[1]Outside Edges'!$P103="Yes"),"Yes","No")</f>
        <v>Yes</v>
      </c>
      <c r="DH104" s="85" t="str">
        <f>IF(AND((RIGHT($DH$3,2)-'[1]Miter Profiles'!$AC$113-'[1]Outside Edges'!$B103)&gt;=5,'[1]Outside Edges'!$P103="Yes"),"Yes","No")</f>
        <v>Yes</v>
      </c>
      <c r="DI104" s="86" t="str">
        <f>IF(AND((RIGHT($DI$3,2)-'[1]Miter Profiles'!$AC$114-'[1]Outside Edges'!$B103)&gt;=5,'[1]Outside Edges'!$P103="Yes"),"Yes","No")</f>
        <v>Yes</v>
      </c>
      <c r="DJ104" s="11" t="str">
        <f>IF(AND((RIGHT($DJ$3,2)-'[1]Miter Profiles'!$AC$115-'[1]Outside Edges'!$B103)&gt;=5,'[1]Outside Edges'!$P103="Yes"),"Yes","No")</f>
        <v>Yes</v>
      </c>
      <c r="DK104" s="87" t="str">
        <f>IF(AND((RIGHT($DK$3,2)-'[1]Miter Profiles'!$AC$116-'[1]Outside Edges'!$B103)&gt;=5,'[1]Outside Edges'!$P103="Yes"),"Yes","No")</f>
        <v>Yes</v>
      </c>
      <c r="DL104" s="10" t="str">
        <f>IF(AND((RIGHT($DL$3,2)-'[1]Miter Profiles'!$AC$117-'[1]Outside Edges'!$B103)&gt;=5,'[1]Outside Edges'!$P103="Yes"),"Yes","No")</f>
        <v>Yes</v>
      </c>
      <c r="DM104" s="10" t="str">
        <f>IF(AND((RIGHT($DM$3,2)-'[1]Miter Profiles'!$AC$118-'[1]Outside Edges'!$B103)&gt;=5,'[1]Outside Edges'!$P103="Yes"),"Yes","No")</f>
        <v>Yes</v>
      </c>
      <c r="DN104" s="85" t="str">
        <f>IF(AND((RIGHT($DN$3,2)-'[1]Miter Profiles'!$AC$119-'[1]Outside Edges'!$B103)&gt;=5,'[1]Outside Edges'!$P103="Yes"),"Yes","No")</f>
        <v>Yes</v>
      </c>
      <c r="DO104" s="86" t="str">
        <f>IF(AND((RIGHT($DO$3,2)-'[1]Miter Profiles'!$AC$120-'[1]Outside Edges'!$B103)&gt;=5,'[1]Outside Edges'!$P103="Yes"),"Yes","No")</f>
        <v>No</v>
      </c>
      <c r="DP104" s="11" t="str">
        <f>IF(AND((RIGHT($DP$3,2)-'[1]Miter Profiles'!$AC$121-'[1]Outside Edges'!$B103)&gt;=5,'[1]Outside Edges'!$P103="Yes"),"Yes","No")</f>
        <v>Yes</v>
      </c>
      <c r="DQ104" s="87" t="str">
        <f>IF(AND((RIGHT($DQ$3,2)-'[1]Miter Profiles'!$AC$122-'[1]Outside Edges'!$B103)&gt;=5,'[1]Outside Edges'!$P103="Yes"),"Yes","No")</f>
        <v>Yes</v>
      </c>
      <c r="DR104" s="10" t="str">
        <f>IF(AND((RIGHT($DR$3,2)-'[1]Miter Profiles'!$AC$123-'[1]Outside Edges'!$B103)&gt;=5,'[1]Outside Edges'!$P103="Yes"),"Yes","No")</f>
        <v>Yes</v>
      </c>
      <c r="DS104" s="10" t="str">
        <f>IF(AND((RIGHT($DS$3,2)-'[1]Miter Profiles'!$AC$124-'[1]Outside Edges'!$B103)&gt;=5,'[1]Outside Edges'!$P103="Yes"),"Yes","No")</f>
        <v>Yes</v>
      </c>
      <c r="DT104" s="85" t="str">
        <f>IF(AND((RIGHT($DT$3,2)-'[1]Miter Profiles'!$AC$125-'[1]Outside Edges'!$B103)&gt;=5,'[1]Outside Edges'!$P103="Yes"),"Yes","No")</f>
        <v>Yes</v>
      </c>
      <c r="DU104" s="86" t="str">
        <f>IF(AND((RIGHT($DU$3,2)-'[1]Miter Profiles'!$AC$126-'[1]Outside Edges'!$B103)&gt;=5,'[1]Outside Edges'!$P103="Yes"),"Yes","No")</f>
        <v>Yes</v>
      </c>
      <c r="DV104" s="11" t="str">
        <f>IF(AND((RIGHT($DV$3,2)-'[1]Miter Profiles'!$AC$127-'[1]Outside Edges'!$B103)&gt;=5,'[1]Outside Edges'!$P103="Yes"),"Yes","No")</f>
        <v>Yes</v>
      </c>
      <c r="DW104" s="87" t="str">
        <f>IF(AND((RIGHT($DW$3,2)-'[1]Miter Profiles'!$AC$128-'[1]Outside Edges'!$B103)&gt;=5,'[1]Outside Edges'!$P103="Yes"),"Yes","No")</f>
        <v>Yes</v>
      </c>
      <c r="DX104" s="10" t="str">
        <f>IF(AND((RIGHT($DX$3,2)-'[1]Miter Profiles'!$AC$129-'[1]Outside Edges'!$B103)&gt;=5,'[1]Outside Edges'!$P103="Yes"),"Yes","No")</f>
        <v>Yes</v>
      </c>
      <c r="DY104" s="10" t="str">
        <f>IF(AND((RIGHT($DY$3,2)-'[1]Miter Profiles'!$AC$130-'[1]Outside Edges'!$B103)&gt;=5,'[1]Outside Edges'!$P103="Yes"),"Yes","No")</f>
        <v>Yes</v>
      </c>
      <c r="DZ104" s="85" t="str">
        <f>IF(AND((RIGHT($DZ$3,2)-'[1]Miter Profiles'!$AC$131-'[1]Outside Edges'!$B103)&gt;=5,'[1]Outside Edges'!$P103="Yes"),"Yes","No")</f>
        <v>Yes</v>
      </c>
      <c r="EA104" s="90" t="str">
        <f>IF(AND((RIGHT($EA$3,2)-'[1]Miter Profiles'!$AC$132-'[1]Outside Edges'!$B103)&gt;=5,'[1]Outside Edges'!$P103="Yes"),"Yes","No")</f>
        <v>Yes</v>
      </c>
      <c r="EB104" s="105" t="str">
        <f>IF(AND((RIGHT($EB$3,2)-'[1]Miter Profiles'!$AC$133-'[1]Outside Edges'!$B103)&gt;=5,'[1]Outside Edges'!$P103="Yes"),"Yes","No")</f>
        <v>No</v>
      </c>
      <c r="EC104" s="110" t="str">
        <f>IF(AND((RIGHT($EC$3,2)-'[1]Miter Profiles'!$AC$134-'[1]Outside Edges'!$B103)&gt;=5,'[1]Outside Edges'!$P103="Yes"),"Yes","No")</f>
        <v>Yes</v>
      </c>
      <c r="ED104" s="116" t="str">
        <f>IF(AND((RIGHT($ED$3,2)-'[1]Miter Profiles'!$AC$135-'[1]Outside Edges'!$B103)&gt;=5,'[1]Outside Edges'!$P103="Yes"),"Yes","No")</f>
        <v>Yes</v>
      </c>
      <c r="EE104" s="113" t="str">
        <f>IF(AND((RIGHT($EE$3,2)-'[1]Miter Profiles'!$AC$136-'[1]Outside Edges'!$B103)&gt;=5,'[1]Outside Edges'!$P103="Yes"),"Yes","No")</f>
        <v>Yes</v>
      </c>
      <c r="EF104" s="85" t="str">
        <f>IF(AND((RIGHT($EF$3,2)-'[1]Miter Profiles'!$AC$137-'[1]Outside Edges'!$B103)&gt;=5,'[1]Outside Edges'!$P103="Yes"),"Yes","No")</f>
        <v>Yes</v>
      </c>
      <c r="EG104" s="10" t="str">
        <f>IF(AND((RIGHT($EG$3,2)-'[1]Miter Profiles'!$AC$138-'[1]Outside Edges'!$B103)&gt;=5,'[1]Outside Edges'!$P103="Yes"),"Yes","No")</f>
        <v>Yes</v>
      </c>
      <c r="EH104" s="90" t="str">
        <f>IF(AND((RIGHT($EH$3,2)-'[1]Miter Profiles'!$AC$139-'[1]Outside Edges'!$B103)&gt;=5,'[1]Outside Edges'!$P103="Yes"),"Yes","No")</f>
        <v>Yes</v>
      </c>
      <c r="EI104" s="121" t="str">
        <f>IF(AND((RIGHT($EI$3,2)-'[1]Miter Profiles'!$AC$140-'[1]Outside Edges'!$B103)&gt;=5,'[1]Outside Edges'!$P103="Yes"),"Yes","No")</f>
        <v>Yes</v>
      </c>
      <c r="EJ104" s="124" t="str">
        <f>IF(AND((RIGHT($EJ$3,2)-'[1]Miter Profiles'!$AC$141-'[1]Outside Edges'!$B103)&gt;=5,'[1]Outside Edges'!$P103="Yes"),"Yes","No")</f>
        <v>Yes</v>
      </c>
      <c r="EK104" s="124" t="str">
        <f>IF(AND((RIGHT($EK$3,2)-'[1]Miter Profiles'!$AC$142-'[1]Outside Edges'!$B103)&gt;=5,'[1]Outside Edges'!$P103="Yes"),"Yes","No")</f>
        <v>Yes</v>
      </c>
      <c r="EL104" s="116" t="str">
        <f>IF(AND((RIGHT($EL$3,2)-'[1]Miter Profiles'!$AC$143-'[1]Outside Edges'!$B103)&gt;=5,'[1]Outside Edges'!$P103="Yes"),"Yes","No")</f>
        <v>Yes</v>
      </c>
      <c r="EM104" s="129" t="str">
        <f>IF(AND((RIGHT($EM$3,2)-'[1]Miter Profiles'!$AC$144-'[1]Outside Edges'!$B103)&gt;=5,'[1]Outside Edges'!$P103="Yes"),"Yes","No")</f>
        <v>No</v>
      </c>
      <c r="EN104" s="10" t="str">
        <f>IF(AND((RIGHT($EN$3,2)-'[1]Miter Profiles'!$AC$145-'[1]Outside Edges'!$B103)&gt;=5,'[1]Outside Edges'!$P103="Yes"),"Yes","No")</f>
        <v>Yes</v>
      </c>
      <c r="EO104" s="90" t="str">
        <f>IF(AND((RIGHT($EO$3,2)-'[1]Miter Profiles'!$AC$146-'[1]Outside Edges'!$B103)&gt;=5,'[1]Outside Edges'!$P103="Yes"),"Yes","No")</f>
        <v>Yes</v>
      </c>
      <c r="EP104" s="124" t="str">
        <f>IF(AND((RIGHT($EP$3,2)-'[1]Miter Profiles'!$AC$147-'[1]Outside Edges'!$B103)&gt;=5,'[1]Outside Edges'!$P103="Yes"),"Yes","No")</f>
        <v>No</v>
      </c>
      <c r="EQ104" s="124" t="str">
        <f>IF(AND((RIGHT($EQ$3,2)-'[1]Miter Profiles'!$AC$148-'[1]Outside Edges'!$B103)&gt;=5,'[1]Outside Edges'!$P103="Yes"),"Yes","No")</f>
        <v>Yes</v>
      </c>
      <c r="ER104" s="116" t="str">
        <f>IF(AND((RIGHT($ER$3,2)-'[1]Miter Profiles'!$AC$149-'[1]Outside Edges'!$B103)&gt;=5,'[1]Outside Edges'!$P103="Yes"),"Yes","No")</f>
        <v>Yes</v>
      </c>
      <c r="ES104" s="129" t="str">
        <f>IF(AND((RIGHT($ES$3,2)-'[1]Miter Profiles'!$AC$150-'[1]Outside Edges'!$B103)&gt;=5,'[1]Outside Edges'!$P103="Yes"),"Yes","No")</f>
        <v>No</v>
      </c>
      <c r="ET104" s="10" t="str">
        <f>IF(AND((RIGHT($ET$3,2)-'[1]Miter Profiles'!$AC$151-'[1]Outside Edges'!$B103)&gt;=5,'[1]Outside Edges'!$P103="Yes"),"Yes","No")</f>
        <v>Yes</v>
      </c>
      <c r="EU104" s="90" t="str">
        <f>IF(AND((RIGHT($EU$3,2)-'[1]Miter Profiles'!$AC$152-'[1]Outside Edges'!$B103)&gt;=5,'[1]Outside Edges'!$P103="Yes"),"Yes","No")</f>
        <v>Yes</v>
      </c>
      <c r="EV104" s="124" t="str">
        <f>IF(AND((RIGHT($EV$3,2)-'[1]Miter Profiles'!$AC$153-'[1]Outside Edges'!$B103)&gt;=5,'[1]Outside Edges'!$P103="Yes"),"Yes","No")</f>
        <v>Yes</v>
      </c>
      <c r="EW104" s="124" t="str">
        <f>IF(AND((RIGHT($EW$3,2)-'[1]Miter Profiles'!$AC$154-'[1]Outside Edges'!$B103)&gt;=5,'[1]Outside Edges'!$P103="Yes"),"Yes","No")</f>
        <v>Yes</v>
      </c>
      <c r="EX104" s="116" t="str">
        <f>IF(AND((RIGHT($EX$3,2)-'[1]Miter Profiles'!$AC$155-'[1]Outside Edges'!$B103)&gt;=5,'[1]Outside Edges'!$P103="Yes"),"Yes","No")</f>
        <v>Yes</v>
      </c>
      <c r="EY104" s="129" t="str">
        <f>IF(AND((RIGHT($EY$3,2)-'[1]Miter Profiles'!$AC$156-'[1]Outside Edges'!$B103)&gt;=5,'[1]Outside Edges'!$P103="Yes"),"Yes","No")</f>
        <v>Yes</v>
      </c>
      <c r="EZ104" s="10" t="str">
        <f>IF(AND((RIGHT($EZ$3,2)-'[1]Miter Profiles'!$AC$157-'[1]Outside Edges'!$B103)&gt;=5,'[1]Outside Edges'!$P103="Yes"),"Yes","No")</f>
        <v>Yes</v>
      </c>
      <c r="FA104" s="90" t="str">
        <f>IF(AND((RIGHT($FA$3,2)-'[1]Miter Profiles'!$AC$158-'[1]Outside Edges'!$B103)&gt;=5,'[1]Outside Edges'!$P103="Yes"),"Yes","No")</f>
        <v>Yes</v>
      </c>
      <c r="FB104" s="124" t="str">
        <f>IF(AND((RIGHT($FB$3,2)-'[1]Miter Profiles'!$AC$159-'[1]Outside Edges'!$B103)&gt;=5,'[1]Outside Edges'!$P103="Yes"),"Yes","No")</f>
        <v>Yes</v>
      </c>
      <c r="FC104" s="124" t="str">
        <f>IF(AND((RIGHT($FC$3,2)-'[1]Miter Profiles'!$AC$160-'[1]Outside Edges'!$B103)&gt;=5,'[1]Outside Edges'!$P103="Yes"),"Yes","No")</f>
        <v>Yes</v>
      </c>
      <c r="FD104" s="116" t="str">
        <f>IF(AND((RIGHT($FD$3,2)-'[1]Miter Profiles'!$AC$161-'[1]Outside Edges'!$B103)&gt;=5,'[1]Outside Edges'!$P103="Yes"),"Yes","No")</f>
        <v>Yes</v>
      </c>
      <c r="FE104" s="129" t="str">
        <f>IF(AND((RIGHT($FE$3,2)-'[1]Miter Profiles'!$AC$162-'[1]Outside Edges'!$B103)&gt;=5,'[1]Outside Edges'!$P103="Yes"),"Yes","No")</f>
        <v>Yes</v>
      </c>
      <c r="FF104" s="10" t="str">
        <f>IF(AND((RIGHT($FF$3,2)-'[1]Miter Profiles'!$AC$163-'[1]Outside Edges'!$B103)&gt;=5,'[1]Outside Edges'!$P103="Yes"),"Yes","No")</f>
        <v>Yes</v>
      </c>
      <c r="FG104" s="90" t="str">
        <f>IF(AND((RIGHT($FG$3,2)-'[1]Miter Profiles'!$AC$164-'[1]Outside Edges'!$B103)&gt;=5,'[1]Outside Edges'!$P103="Yes"),"Yes","No")</f>
        <v>Yes</v>
      </c>
      <c r="FH104" s="124" t="str">
        <f>IF(AND((RIGHT($FH$3,2)-'[1]Miter Profiles'!$AC$165-'[1]Outside Edges'!$B103)&gt;=5,'[1]Outside Edges'!$P103="Yes"),"Yes","No")</f>
        <v>Yes</v>
      </c>
      <c r="FI104" s="124" t="str">
        <f>IF(AND((RIGHT($FI$3,2)-'[1]Miter Profiles'!$AC$166-'[1]Outside Edges'!$B103)&gt;=5,'[1]Outside Edges'!$P103="Yes"),"Yes","No")</f>
        <v>Yes</v>
      </c>
      <c r="FJ104" s="116" t="str">
        <f>IF(AND((RIGHT($FJ$3,2)-'[1]Miter Profiles'!$AC$167-'[1]Outside Edges'!$B103)&gt;=5,'[1]Outside Edges'!$P103="Yes"),"Yes","No")</f>
        <v>Yes</v>
      </c>
      <c r="FK104" s="129" t="str">
        <f>IF(AND((RIGHT($FK$3,2)-'[1]Miter Profiles'!$AC$168-'[1]Outside Edges'!$B103)&gt;=5,'[1]Outside Edges'!$P103="Yes"),"Yes","No")</f>
        <v>Yes</v>
      </c>
      <c r="FL104" s="10" t="str">
        <f>IF(AND((RIGHT($FL$3,2)-'[1]Miter Profiles'!$AC$169-'[1]Outside Edges'!$B103)&gt;=5,'[1]Outside Edges'!$P103="Yes"),"Yes","No")</f>
        <v>Yes</v>
      </c>
      <c r="FM104" s="90" t="str">
        <f>IF(AND((RIGHT($FM$3,2)-'[1]Miter Profiles'!$AC$170-'[1]Outside Edges'!$B103)&gt;=5,'[1]Outside Edges'!$P103="Yes"),"Yes","No")</f>
        <v>Yes</v>
      </c>
      <c r="FN104" s="124" t="str">
        <f>IF(AND((RIGHT($FN$3,2)-'[1]Miter Profiles'!$AC$171-'[1]Outside Edges'!$B103)&gt;=5,'[1]Outside Edges'!$P103="Yes"),"Yes","No")</f>
        <v>Yes</v>
      </c>
      <c r="FO104" s="124" t="str">
        <f>IF(AND((RIGHT($FO$3,2)-'[1]Miter Profiles'!$AC$172-'[1]Outside Edges'!$B103)&gt;=5,'[1]Outside Edges'!$P103="Yes"),"Yes","No")</f>
        <v>Yes</v>
      </c>
      <c r="FP104" s="116" t="str">
        <f>IF(AND((RIGHT($FP$3,2)-'[1]Miter Profiles'!$AC$173-'[1]Outside Edges'!$B103)&gt;=5,'[1]Outside Edges'!$P103="Yes"),"Yes","No")</f>
        <v>Yes</v>
      </c>
      <c r="FQ104" s="129" t="str">
        <f>IF(AND((RIGHT($FQ$3,2)-'[1]Miter Profiles'!$AC$174-'[1]Outside Edges'!$B103)&gt;=5,'[1]Outside Edges'!$P103="Yes"),"Yes","No")</f>
        <v>Yes</v>
      </c>
      <c r="FR104" s="10" t="str">
        <f>IF(AND((RIGHT($FR$3,2)-'[1]Miter Profiles'!$AC$175-'[1]Outside Edges'!$B103)&gt;=5,'[1]Outside Edges'!$P103="Yes"),"Yes","No")</f>
        <v>Yes</v>
      </c>
      <c r="FS104" s="90" t="str">
        <f>IF(AND((RIGHT($FS$3,2)-'[1]Miter Profiles'!$AC$176-'[1]Outside Edges'!$B103)&gt;=5,'[1]Outside Edges'!$P103="Yes"),"Yes","No")</f>
        <v>Yes</v>
      </c>
      <c r="FT104" s="124" t="str">
        <f>IF(AND((RIGHT($FT$3,2)-'[1]Miter Profiles'!$AC$177-'[1]Outside Edges'!$B103)&gt;=5,'[1]Outside Edges'!$P103="Yes"),"Yes","No")</f>
        <v>Yes</v>
      </c>
      <c r="FU104" s="124" t="str">
        <f>IF(AND((RIGHT($FU$3,2)-'[1]Miter Profiles'!$AC$178-'[1]Outside Edges'!$B103)&gt;=5,'[1]Outside Edges'!$P103="Yes"),"Yes","No")</f>
        <v>Yes</v>
      </c>
      <c r="FV104" s="116" t="str">
        <f>IF(AND((RIGHT($V$3,2)-'[1]Miter Profiles'!$AC$179-'[1]Outside Edges'!$B103)&gt;=5,'[1]Outside Edges'!$P103="Yes"),"Yes","No")</f>
        <v>Yes</v>
      </c>
      <c r="FW104" s="129" t="str">
        <f>IF(AND((RIGHT($FW$3,2)-'[1]Miter Profiles'!$AC$180-'[1]Outside Edges'!$B103)&gt;=5,'[1]Outside Edges'!$P103="Yes"),"Yes","No")</f>
        <v>Yes</v>
      </c>
      <c r="FX104" s="85" t="str">
        <f>IF(AND((RIGHT($FX$3,2)-'[1]Miter Profiles'!$AC$181-'[1]Outside Edges'!$B103)&gt;=5,'[1]Outside Edges'!$P103="Yes"),"Yes","No")</f>
        <v>Yes</v>
      </c>
      <c r="FY104" s="150" t="str">
        <f>IF(AND((RIGHT($FY$3,2)-'[1]Miter Profiles'!$AC$182-'[1]Outside Edges'!$B103)&gt;=5,'[1]Outside Edges'!$P103="Yes"),"Yes","No")</f>
        <v>Yes</v>
      </c>
      <c r="FZ104" s="124" t="str">
        <f>IF(AND((RIGHT($FZ$3,2)-'[1]Miter Profiles'!$AC$183-'[1]Outside Edges'!$B103)&gt;=5,'[1]Outside Edges'!$P103="Yes"),"Yes","No")</f>
        <v>Yes</v>
      </c>
      <c r="GA104" s="116" t="str">
        <f>IF(AND((RIGHT($GA$3,2)-'[1]Miter Profiles'!$AC$184-'[1]Outside Edges'!$B103)&gt;=5,'[1]Outside Edges'!$P103="Yes"),"Yes","No")</f>
        <v>Yes</v>
      </c>
      <c r="GB104" s="129" t="str">
        <f>IF(AND((RIGHT($GB$3,2)-'[1]Miter Profiles'!$AC$185-'[1]Outside Edges'!$B103)&gt;=5,'[1]Outside Edges'!$P103="Yes"),"Yes","No")</f>
        <v>No</v>
      </c>
      <c r="GC104" s="10" t="str">
        <f>IF(AND((RIGHT($GC$3,2)-'[1]Miter Profiles'!$AC$186-'[1]Outside Edges'!$B103)&gt;=5,'[1]Outside Edges'!$P103="Yes"),"Yes","No")</f>
        <v>Yes</v>
      </c>
      <c r="GD104" s="90" t="str">
        <f>IF(AND((RIGHT($GD$3,2)-'[1]Miter Profiles'!$AC$187-'[1]Outside Edges'!$B103)&gt;=5,'[1]Outside Edges'!$P103="Yes"),"Yes","No")</f>
        <v>Yes</v>
      </c>
      <c r="GE104" s="150" t="str">
        <f>IF(AND((RIGHT($GE$3,2)-'[1]Miter Profiles'!$AC$188-'[1]Outside Edges'!$B103)&gt;=5,'[1]Outside Edges'!$P103="Yes"),"Yes","No")</f>
        <v>Yes</v>
      </c>
      <c r="GF104" s="124" t="str">
        <f>IF(AND((RIGHT($GF$3,2)-'[1]Miter Profiles'!$AC$189-'[1]Outside Edges'!$B103)&gt;=5,'[1]Outside Edges'!$P103="Yes"),"Yes","No")</f>
        <v>Yes</v>
      </c>
      <c r="GG104" s="116" t="str">
        <f>IF(AND((RIGHT($GG$3,2)-'[1]Miter Profiles'!$AC$190-'[1]Outside Edges'!$B103)&gt;=5,'[1]Outside Edges'!$P103="Yes"),"Yes","No")</f>
        <v>Yes</v>
      </c>
      <c r="GH104" s="129" t="str">
        <f>IF(AND((RIGHT($GH$3,2)-'[1]Miter Profiles'!$AC$191-'[1]Outside Edges'!$B103)&gt;=5,'[1]Outside Edges'!$P103="Yes"),"Yes","No")</f>
        <v>Yes</v>
      </c>
      <c r="GI104" s="10" t="str">
        <f>IF(AND((RIGHT($GI$3,2)-'[1]Miter Profiles'!$AC$192-'[1]Outside Edges'!$B103)&gt;=5,'[1]Outside Edges'!$P103="Yes"),"Yes","No")</f>
        <v>Yes</v>
      </c>
      <c r="GJ104" s="90" t="str">
        <f>IF(AND((RIGHT($GJ$3,2)-'[1]Miter Profiles'!$AC$193-'[1]Outside Edges'!$B103)&gt;=5,'[1]Outside Edges'!$P103="Yes"),"Yes","No")</f>
        <v>Yes</v>
      </c>
      <c r="GK104" s="150" t="str">
        <f>IF(AND((RIGHT($GK$3,2)-'[1]Miter Profiles'!$AC$194-'[1]Outside Edges'!$B103)&gt;=5,'[1]Outside Edges'!$P103="Yes"),"Yes","No")</f>
        <v>Yes</v>
      </c>
      <c r="GL104" s="124" t="str">
        <f>IF(AND((RIGHT($GL$3,2)-'[1]Miter Profiles'!$AC$195-'[1]Outside Edges'!$B103)&gt;=5,'[1]Outside Edges'!$P103="Yes"),"Yes","No")</f>
        <v>Yes</v>
      </c>
      <c r="GM104" s="116" t="str">
        <f>IF(AND((RIGHT($GM$3,2)-'[1]Miter Profiles'!$AC$196-'[1]Outside Edges'!$B103)&gt;=5,'[1]Outside Edges'!$P103="Yes"),"Yes","No")</f>
        <v>Yes</v>
      </c>
      <c r="GN104" s="129" t="str">
        <f>IF(AND((RIGHT($GN$3,2)-'[1]Miter Profiles'!$AC$197-'[1]Outside Edges'!$B103)&gt;=5,'[1]Outside Edges'!$P103="Yes"),"Yes","No")</f>
        <v>No</v>
      </c>
      <c r="GO104" s="10" t="str">
        <f>IF(AND((RIGHT($GO$3,2)-'[1]Miter Profiles'!$AC$198-'[1]Outside Edges'!$B103)&gt;=5,'[1]Outside Edges'!$P103="Yes"),"Yes","No")</f>
        <v>Yes</v>
      </c>
      <c r="GP104" s="90" t="str">
        <f>IF(AND((RIGHT($GP$3,2)-'[1]Miter Profiles'!$AC$199-'[1]Outside Edges'!$B103)&gt;=5,'[1]Outside Edges'!$P103="Yes"),"Yes","No")</f>
        <v>Yes</v>
      </c>
      <c r="GQ104" s="150" t="str">
        <f>IF(AND((RIGHT($GQ$3,2)-'[1]Miter Profiles'!$AC$200-'[1]Outside Edges'!$B103)&gt;=5,'[1]Outside Edges'!$P103="Yes"),"Yes","No")</f>
        <v>Yes</v>
      </c>
      <c r="GR104" s="124" t="str">
        <f>IF(AND((RIGHT($GR$3,2)-'[1]Miter Profiles'!$AC$201-'[1]Outside Edges'!$B103)&gt;=5,'[1]Outside Edges'!$P103="Yes"),"Yes","No")</f>
        <v>Yes</v>
      </c>
      <c r="GS104" s="116" t="str">
        <f>IF(AND((RIGHT($GS$3,2)-'[1]Miter Profiles'!$AC$202-'[1]Outside Edges'!$B103)&gt;=5,'[1]Outside Edges'!$P103="Yes"),"Yes","No")</f>
        <v>Yes</v>
      </c>
      <c r="GT104" s="129" t="str">
        <f>IF(AND((RIGHT($GT$3,2)-'[1]Miter Profiles'!$AC$203-'[1]Outside Edges'!$B103)&gt;=5,'[1]Outside Edges'!$P103="Yes"),"Yes","No")</f>
        <v>Yes</v>
      </c>
      <c r="GU104" s="10" t="str">
        <f>IF(AND((RIGHT($GU$3,2)-'[1]Miter Profiles'!$AC$204-'[1]Outside Edges'!$B103)&gt;=5,'[1]Outside Edges'!$P103="Yes"),"Yes","No")</f>
        <v>Yes</v>
      </c>
      <c r="GV104" s="90" t="str">
        <f>IF(AND((RIGHT($GV$3,2)-'[1]Miter Profiles'!$AC$205-'[1]Outside Edges'!$B103)&gt;=5,'[1]Outside Edges'!$P103="Yes"),"Yes","No")</f>
        <v>Yes</v>
      </c>
      <c r="GW104" s="150" t="str">
        <f>IF(AND((RIGHT($GW$3,2)-'[1]Miter Profiles'!$AC$206-'[1]Outside Edges'!$B103)&gt;=5,'[1]Outside Edges'!$P103="Yes"),"Yes","No")</f>
        <v>No</v>
      </c>
      <c r="GX104" s="124" t="str">
        <f>IF(AND((RIGHT($GX$3,2)-'[1]Miter Profiles'!$AC$207-'[1]Outside Edges'!$B103)&gt;=5,'[1]Outside Edges'!$P103="Yes"),"Yes","No")</f>
        <v>Yes</v>
      </c>
      <c r="GY104" s="116" t="str">
        <f>IF(AND((RIGHT($GY$3,2)-'[1]Miter Profiles'!$AC$208-'[1]Outside Edges'!$B103)&gt;=5,'[1]Outside Edges'!$P103="Yes"),"Yes","No")</f>
        <v>Yes</v>
      </c>
      <c r="GZ104" s="129" t="str">
        <f>IF(AND((RIGHT($GZ$3,2)-'[1]Miter Profiles'!$AC$209-'[1]Outside Edges'!$B103)&gt;=5,'[1]Outside Edges'!$P103="Yes"),"Yes","No")</f>
        <v>Yes</v>
      </c>
      <c r="HA104" s="10" t="str">
        <f>IF(AND((RIGHT($HA$3,2)-'[1]Miter Profiles'!$AC$210-'[1]Outside Edges'!$B103)&gt;=5,'[1]Outside Edges'!$P103="Yes"),"Yes","No")</f>
        <v>Yes</v>
      </c>
      <c r="HB104" s="90" t="str">
        <f>IF(AND((RIGHT($HB$3,2)-'[1]Miter Profiles'!$AC$211-'[1]Outside Edges'!$B103)&gt;=5,'[1]Outside Edges'!$P103="Yes"),"Yes","No")</f>
        <v>Yes</v>
      </c>
      <c r="HC104" s="150" t="str">
        <f>IF(AND((RIGHT($HC$3,2)-'[1]Miter Profiles'!$AC$212-'[1]Outside Edges'!$B103)&gt;=5,'[1]Outside Edges'!$P103="Yes"),"Yes","No")</f>
        <v>No</v>
      </c>
      <c r="HD104" s="116" t="str">
        <f>IF(AND((RIGHT($HD$3,2)-'[1]Miter Profiles'!$AC$213-'[1]Outside Edges'!$B103)&gt;=5,'[1]Outside Edges'!$P103="Yes"),"Yes","No")</f>
        <v>No</v>
      </c>
      <c r="HE104" s="129" t="str">
        <f>IF(AND((RIGHT($HE$3,2)-'[1]Miter Profiles'!$AC$214-'[1]Outside Edges'!$B103)&gt;=5,'[1]Outside Edges'!$P103="Yes"),"Yes","No")</f>
        <v>Yes</v>
      </c>
      <c r="HF104" s="10" t="str">
        <f>IF(AND((RIGHT($HF$3,2)-'[1]Miter Profiles'!$AC$215-'[1]Outside Edges'!$B103)&gt;=5,'[1]Outside Edges'!$P103="Yes"),"Yes","No")</f>
        <v>Yes</v>
      </c>
      <c r="HG104" s="90" t="str">
        <f>IF(AND((RIGHT($HG$3,2)-'[1]Miter Profiles'!$AC$216-'[1]Outside Edges'!$B103)&gt;=5,'[1]Outside Edges'!$P103="Yes"),"Yes","No")</f>
        <v>Yes</v>
      </c>
      <c r="HH104" s="150" t="str">
        <f>IF(AND((RIGHT($HH$3,2)-'[1]Miter Profiles'!$AC$217-'[1]Outside Edges'!$B103)&gt;=5,'[1]Outside Edges'!$P103="Yes"),"Yes","No")</f>
        <v>Yes</v>
      </c>
      <c r="HI104" s="124" t="str">
        <f>IF(AND((RIGHT($HI$3,2)-'[1]Miter Profiles'!$AC$218-'[1]Outside Edges'!$B103)&gt;=5,'[1]Outside Edges'!$P103="Yes"),"Yes","No")</f>
        <v>Yes</v>
      </c>
      <c r="HJ104" s="116" t="str">
        <f>IF(AND((RIGHT($HJ$3,2)-'[1]Miter Profiles'!$AC$219-'[1]Outside Edges'!$B103)&gt;=5,'[1]Outside Edges'!$P103="Yes"),"Yes","No")</f>
        <v>Yes</v>
      </c>
      <c r="HK104" s="129" t="str">
        <f>IF(AND((RIGHT($HK$3,2)-'[1]Miter Profiles'!$AC$220-'[1]Outside Edges'!$B103)&gt;=5,'[1]Outside Edges'!$P103="Yes"),"Yes","No")</f>
        <v>Yes</v>
      </c>
      <c r="HL104" s="10" t="str">
        <f>IF(AND((RIGHT($HL$3,2)-'[1]Miter Profiles'!$AC$221-'[1]Outside Edges'!$B103)&gt;=5,'[1]Outside Edges'!$P103="Yes"),"Yes","No")</f>
        <v>Yes</v>
      </c>
      <c r="HM104" s="90" t="str">
        <f>IF(AND((RIGHT($HM$3,2)-'[1]Miter Profiles'!$AC$222-'[1]Outside Edges'!$B103)&gt;=5,'[1]Outside Edges'!$P103="Yes"),"Yes","No")</f>
        <v>Yes</v>
      </c>
      <c r="HN104" s="150" t="str">
        <f>IF(AND((RIGHT($HN$3,2)-'[1]Miter Profiles'!$AC$223-'[1]Outside Edges'!$B103)&gt;=5,'[1]Outside Edges'!$P103="Yes"),"Yes","No")</f>
        <v>No</v>
      </c>
      <c r="HO104" s="124" t="str">
        <f>IF(AND((RIGHT($HO$3,2)-'[1]Miter Profiles'!$AC$224-'[1]Outside Edges'!$B103)&gt;=5,'[1]Outside Edges'!$P103="Yes"),"Yes","No")</f>
        <v>Yes</v>
      </c>
      <c r="HP104" s="124" t="str">
        <f>IF(AND((RIGHT($HP$3,2)-'[1]Miter Profiles'!$AC$225-'[1]Outside Edges'!$B103)&gt;=5,'[1]Outside Edges'!$P103="Yes"),"Yes","No")</f>
        <v>Yes</v>
      </c>
      <c r="HQ104" s="153" t="str">
        <f>IF(AND((RIGHT($HQ$3,3)-'[1]Miter Profiles'!$AC$226-'[1]Outside Edges'!$B103)&gt;=5,'[1]Outside Edges'!$P103="Yes"),"Yes","No")</f>
        <v>Yes</v>
      </c>
      <c r="HR104" s="129" t="str">
        <f>IF(AND((RIGHT($HR$3,2)-'[1]Miter Profiles'!$AC$227-'[1]Outside Edges'!$B103)&gt;=5,'[1]Outside Edges'!$P103="Yes"),"Yes","No")</f>
        <v>Yes</v>
      </c>
      <c r="HS104" s="10" t="str">
        <f>IF(AND((RIGHT($HS$3,2)-'[1]Miter Profiles'!$AC$228-'[1]Outside Edges'!$B103)&gt;=5,'[1]Outside Edges'!$P103="Yes"),"Yes","No")</f>
        <v>Yes</v>
      </c>
      <c r="HT104" s="163" t="str">
        <f>IF(AND((RIGHT($HT$3,2)-'[1]Miter Profiles'!$AC$229-'[1]Outside Edges'!$B103)&gt;=5,'[1]Outside Edges'!$P103="Yes"),"Yes","No")</f>
        <v>Yes</v>
      </c>
      <c r="HU104" s="150" t="str">
        <f>IF(AND((RIGHT($HU$3,2)-'[1]Miter Profiles'!$AC$230-'[1]Outside Edges'!$B103)&gt;=5,'[1]Outside Edges'!$P103="Yes"),"Yes","No")</f>
        <v>Yes</v>
      </c>
      <c r="HV104" s="124" t="str">
        <f>IF(AND((RIGHT($HV$3,2)-'[1]Miter Profiles'!$AC$231-'[1]Outside Edges'!$B103)&gt;=5,'[1]Outside Edges'!$P103="Yes"),"Yes","No")</f>
        <v>Yes</v>
      </c>
      <c r="HW104" s="116" t="str">
        <f>IF(AND((RIGHT($HW$3,2)-'[1]Miter Profiles'!$AC$232-'[1]Outside Edges'!$B103)&gt;=5,'[1]Outside Edges'!$P103="Yes"),"Yes","No")</f>
        <v>Yes</v>
      </c>
      <c r="HX104" s="129" t="str">
        <f>IF(AND((RIGHT($HX$3,2)-'[1]Miter Profiles'!$AC$233-'[1]Outside Edges'!$B103)&gt;=5,'[1]Outside Edges'!$P103="Yes"),"Yes","No")</f>
        <v>No</v>
      </c>
      <c r="HY104" s="10" t="str">
        <f>IF(AND((RIGHT($HY$3,2)-'[1]Miter Profiles'!$AC$234-'[1]Outside Edges'!$B103)&gt;=5,'[1]Outside Edges'!$P103="Yes"),"Yes","No")</f>
        <v>Yes</v>
      </c>
      <c r="HZ104" s="90" t="str">
        <f>IF(AND((RIGHT($HZ$3,2)-'[1]Miter Profiles'!$AC$235-'[1]Outside Edges'!$B103)&gt;=5,'[1]Outside Edges'!$P103="Yes"),"Yes","No")</f>
        <v>Yes</v>
      </c>
      <c r="IA104" s="150" t="str">
        <f>IF(AND((RIGHT($IA$3,2)-'[1]Miter Profiles'!$AC$236-'[1]Outside Edges'!$B103)&gt;=5,'[1]Outside Edges'!$P103="Yes"),"Yes","No")</f>
        <v>Yes</v>
      </c>
      <c r="IB104" s="124" t="str">
        <f>IF(AND((RIGHT($IB$3,2)-'[1]Miter Profiles'!$AC$237-'[1]Outside Edges'!$B103)&gt;=5,'[1]Outside Edges'!$P103="Yes"),"Yes","No")</f>
        <v>Yes</v>
      </c>
      <c r="IC104" s="116" t="str">
        <f>IF(AND((RIGHT($IC$3,2)-'[1]Miter Profiles'!$AC$238-'[1]Outside Edges'!$B103)&gt;=5,'[1]Outside Edges'!$P103="Yes"),"Yes","No")</f>
        <v>Yes</v>
      </c>
      <c r="ID104" s="129" t="str">
        <f>IF(AND((RIGHT($ID$3,2)-'[1]Miter Profiles'!$AC$239-'[1]Outside Edges'!$B103)&gt;=5,'[1]Outside Edges'!$P103="Yes"),"Yes","No")</f>
        <v>Yes</v>
      </c>
      <c r="IE104" s="10" t="str">
        <f>IF(AND((RIGHT($IE$3,2)-'[1]Miter Profiles'!$AC$240-'[1]Outside Edges'!$B103)&gt;=5,'[1]Outside Edges'!$P103="Yes"),"Yes","No")</f>
        <v>Yes</v>
      </c>
      <c r="IF104" s="90" t="str">
        <f>IF(AND((RIGHT($IF$3,2)-'[1]Miter Profiles'!$AC$241-'[1]Outside Edges'!$B103)&gt;=5,'[1]Outside Edges'!$P103="Yes"),"Yes","No")</f>
        <v>Yes</v>
      </c>
      <c r="IG104" s="150" t="str">
        <f>IF(AND((RIGHT($IG$3,2)-'[1]Miter Profiles'!$AC$242-'[1]Outside Edges'!$B103)&gt;=5,'[1]Outside Edges'!$P103="Yes"),"Yes","No")</f>
        <v>Yes</v>
      </c>
      <c r="IH104" s="124" t="str">
        <f>IF(AND((RIGHT($IH$3,2)-'[1]Miter Profiles'!$AC$243-'[1]Outside Edges'!$B103)&gt;=5,'[1]Outside Edges'!$P103="Yes"),"Yes","No")</f>
        <v>Yes</v>
      </c>
      <c r="II104" s="116" t="str">
        <f>IF(AND((RIGHT($II$3,2)-'[1]Miter Profiles'!$AC$244-'[1]Outside Edges'!$B103)&gt;=5,'[1]Outside Edges'!$P103="Yes"),"Yes","No")</f>
        <v>Yes</v>
      </c>
      <c r="IJ104" s="129" t="str">
        <f>IF(AND((RIGHT($IJ$3,2)-'[1]Miter Profiles'!$AC$245-'[1]Outside Edges'!$B103)&gt;=5,'[1]Outside Edges'!$P103="Yes"),"Yes","No")</f>
        <v>Yes</v>
      </c>
      <c r="IK104" s="10" t="str">
        <f>IF(AND((RIGHT($IK$3,2)-'[1]Miter Profiles'!$AC$246-'[1]Outside Edges'!$B103)&gt;=5,'[1]Outside Edges'!$P103="Yes"),"Yes","No")</f>
        <v>Yes</v>
      </c>
      <c r="IL104" s="90" t="str">
        <f>IF(AND((RIGHT($IL$3,2)-'[1]Miter Profiles'!$AC$247-'[1]Outside Edges'!$B103)&gt;=5,'[1]Outside Edges'!$P103="Yes"),"Yes","No")</f>
        <v>Yes</v>
      </c>
      <c r="IM104" s="150" t="str">
        <f>IF(AND((RIGHT($IM$3,2)-'[1]Miter Profiles'!$AC$248-'[1]Outside Edges'!$B103)&gt;=5,'[1]Outside Edges'!$P103="Yes"),"Yes","No")</f>
        <v>No</v>
      </c>
      <c r="IN104" s="124" t="str">
        <f>IF(AND((RIGHT($IN$3,2)-'[1]Miter Profiles'!$AC$249-'[1]Outside Edges'!$B103)&gt;=5,'[1]Outside Edges'!$P103="Yes"),"Yes","No")</f>
        <v>Yes</v>
      </c>
      <c r="IO104" s="116" t="str">
        <f>IF(AND((RIGHT($IO$3,2)-'[1]Miter Profiles'!$AC$250-'[1]Outside Edges'!$B103)&gt;=5,'[1]Outside Edges'!$P103="Yes"),"Yes","No")</f>
        <v>Yes</v>
      </c>
      <c r="IP104" s="129" t="str">
        <f>IF(AND((RIGHT($IP$3,2)-'[1]Miter Profiles'!$AC$251-'[1]Outside Edges'!$B103)&gt;=5,'[1]Outside Edges'!$P103="Yes"),"Yes","No")</f>
        <v>No</v>
      </c>
      <c r="IQ104" s="10" t="str">
        <f>IF(AND((RIGHT($IQ$3,2)-'[1]Miter Profiles'!$AC$252-'[1]Outside Edges'!$B103)&gt;=5,'[1]Outside Edges'!$P103="Yes"),"Yes","No")</f>
        <v>Yes</v>
      </c>
      <c r="IR104" s="90" t="str">
        <f>IF(AND((RIGHT($IR$3,2)-'[1]Miter Profiles'!$AC$253-'[1]Outside Edges'!$B103)&gt;=5,'[1]Outside Edges'!$P103="Yes"),"Yes","No")</f>
        <v>Yes</v>
      </c>
      <c r="IS104" s="150" t="str">
        <f>IF(AND((RIGHT($IS$3,2)-'[1]Miter Profiles'!$AC$254-'[1]Outside Edges'!$B103)&gt;=5,'[1]Outside Edges'!$P103="Yes"),"Yes","No")</f>
        <v>Yes</v>
      </c>
      <c r="IT104" s="124" t="str">
        <f>IF(AND((RIGHT($IT$3,2)-'[1]Miter Profiles'!$AC$255-'[1]Outside Edges'!$B103)&gt;=5,'[1]Outside Edges'!$P103="Yes"),"Yes","No")</f>
        <v>Yes</v>
      </c>
      <c r="IU104" s="116" t="str">
        <f>IF(AND((RIGHT($IU$3,2)-'[1]Miter Profiles'!$AC$256-'[1]Outside Edges'!$B103)&gt;=5,'[1]Outside Edges'!$P103="Yes"),"Yes","No")</f>
        <v>Yes</v>
      </c>
      <c r="IV104" s="129" t="str">
        <f>IF(AND((RIGHT($IV$3,2)-'[1]Miter Profiles'!$AC$257-'[1]Outside Edges'!$B103)&gt;=5,'[1]Outside Edges'!$P103="Yes"),"Yes","No")</f>
        <v>Yes</v>
      </c>
      <c r="IW104" s="10" t="str">
        <f>IF(AND((RIGHT($IW$3,2)-'[1]Miter Profiles'!$AC$258-'[1]Outside Edges'!$B103)&gt;=5,'[1]Outside Edges'!$P103="Yes"),"Yes","No")</f>
        <v>Yes</v>
      </c>
      <c r="IX104" s="90" t="str">
        <f>IF(AND((RIGHT($IX$3,2)-'[1]Miter Profiles'!$AC$259-'[1]Outside Edges'!$B103)&gt;=5,'[1]Outside Edges'!$P103="Yes"),"Yes","No")</f>
        <v>Yes</v>
      </c>
      <c r="IY104" s="150" t="str">
        <f>IF(AND((RIGHT($IY$3,2)-'[1]Miter Profiles'!$AC$260-'[1]Outside Edges'!$B103)&gt;=5,'[1]Outside Edges'!$P103="Yes"),"Yes","No")</f>
        <v>Yes</v>
      </c>
      <c r="IZ104" s="124" t="str">
        <f>IF(AND((RIGHT($IZ$3,2)-'[1]Miter Profiles'!$AC$261-'[1]Outside Edges'!$B103)&gt;=5,'[1]Outside Edges'!$P103="Yes"),"Yes","No")</f>
        <v>Yes</v>
      </c>
      <c r="JA104" s="116" t="str">
        <f>IF(AND((RIGHT($JA$3,2)-'[1]Miter Profiles'!$AC$262-'[1]Outside Edges'!$B103)&gt;=5,'[1]Outside Edges'!$P103="Yes"),"Yes","No")</f>
        <v>Yes</v>
      </c>
      <c r="JB104" s="129" t="str">
        <f>IF(AND((RIGHT($JB$3,2)-'[1]Miter Profiles'!$AC$263-'[1]Outside Edges'!$B103)&gt;=5,'[1]Outside Edges'!$P103="Yes"),"Yes","No")</f>
        <v>Yes</v>
      </c>
      <c r="JC104" s="10" t="str">
        <f>IF(AND((RIGHT($JC$3,2)-'[1]Miter Profiles'!$AC$264-'[1]Outside Edges'!$B103)&gt;=5,'[1]Outside Edges'!$P103="Yes"),"Yes","No")</f>
        <v>Yes</v>
      </c>
      <c r="JD104" s="90" t="str">
        <f>IF(AND((RIGHT($JD$3,2)-'[1]Miter Profiles'!$AC$265-'[1]Outside Edges'!$B103)&gt;=5,'[1]Outside Edges'!$P103="Yes"),"Yes","No")</f>
        <v>Yes</v>
      </c>
      <c r="JE104" s="236" t="str">
        <f>IF(AND((RIGHT($JE$3,2)-'[1]Miter Profiles'!$AC$266-'[1]Outside Edges'!$B103)&gt;=5,'[1]Outside Edges'!$P103="Yes"),"Yes","No")</f>
        <v>No</v>
      </c>
      <c r="JF104" s="237" t="str">
        <f>IF(AND((RIGHT($JF$3,2)-'[1]Miter Profiles'!$AC$267-'[1]Outside Edges'!$B103)&gt;=5,'[1]Outside Edges'!$P103="Yes"),"Yes","No")</f>
        <v>Yes</v>
      </c>
      <c r="JG104" s="238" t="str">
        <f>IF(AND((RIGHT($JG$3,2)-'[1]Miter Profiles'!$AC$268-'[1]Outside Edges'!$B103)&gt;=5,'[1]Outside Edges'!$P103="Yes"),"Yes","No")</f>
        <v>Yes</v>
      </c>
      <c r="JH104" s="129" t="str">
        <f>IF(AND((RIGHT($JH$3,2)-'[1]Miter Profiles'!$AC$269-'[1]Outside Edges'!$B103)&gt;=5,'[1]Outside Edges'!$P103="Yes"),"Yes","No")</f>
        <v>Yes</v>
      </c>
      <c r="JI104" s="113" t="str">
        <f>IF(AND((RIGHT($JI$3,2)-'[1]Miter Profiles'!$AC$270-'[1]Outside Edges'!$B103)&gt;=5,'[1]Outside Edges'!$P103="Yes"),"Yes","No")</f>
        <v>Yes</v>
      </c>
      <c r="JJ104" s="90" t="str">
        <f>IF(AND((RIGHT($JJ$3,2)-'[1]Miter Profiles'!$AC$271-'[1]Outside Edges'!$B103)&gt;=5,'[1]Outside Edges'!$P103="Yes"),"Yes","No")</f>
        <v>Yes</v>
      </c>
      <c r="JK104" s="236" t="str">
        <f>IF(AND((RIGHT($JK$3,2)-'[1]Miter Profiles'!$AC$272-'[1]Outside Edges'!$B103)&gt;=5,'[1]Outside Edges'!$P103="Yes"),"Yes","No")</f>
        <v>Yes</v>
      </c>
      <c r="JL104" s="237" t="str">
        <f>IF(AND((RIGHT($JL$3,2)-'[1]Miter Profiles'!$AC$273-'[1]Outside Edges'!$B103)&gt;=5,'[1]Outside Edges'!$P103="Yes"),"Yes","No")</f>
        <v>Yes</v>
      </c>
      <c r="JM104" s="238" t="str">
        <f>IF(AND((RIGHT($JM$3,2)-'[1]Miter Profiles'!$AC$274-'[1]Outside Edges'!$B103)&gt;=5,'[1]Outside Edges'!$P103="Yes"),"Yes","No")</f>
        <v>Yes</v>
      </c>
      <c r="JN104" s="129" t="str">
        <f>IF(AND((RIGHT($JN$3,2)-'[1]Miter Profiles'!$AC$275-'[1]Outside Edges'!$B103)&gt;=5,'[1]Outside Edges'!$P103="Yes"),"Yes","No")</f>
        <v>Yes</v>
      </c>
      <c r="JO104" s="113" t="str">
        <f>IF(AND((RIGHT($JO$3,2)-'[1]Miter Profiles'!$AC$276-'[1]Outside Edges'!$B103)&gt;=5,'[1]Outside Edges'!$P103="Yes"),"Yes","No")</f>
        <v>Yes</v>
      </c>
      <c r="JP104" s="90" t="str">
        <f>IF(AND((RIGHT($JP$3,2)-'[1]Miter Profiles'!$AC$277-'[1]Outside Edges'!$B103)&gt;=5,'[1]Outside Edges'!$P103="Yes"),"Yes","No")</f>
        <v>Yes</v>
      </c>
      <c r="JQ104" s="236" t="str">
        <f>IF(AND((RIGHT($JQ$3,2)-'[1]Miter Profiles'!$AC$278-'[1]Outside Edges'!$B103)&gt;=5,'[1]Outside Edges'!$P103="Yes"),"Yes","No")</f>
        <v>No</v>
      </c>
      <c r="JR104" s="237" t="str">
        <f>IF(AND((RIGHT($JR$3,2)-'[1]Miter Profiles'!$AC$279-'[1]Outside Edges'!$B103)&gt;=5,'[1]Outside Edges'!$P103="Yes"),"Yes","No")</f>
        <v>Yes</v>
      </c>
      <c r="JS104" s="238" t="str">
        <f>IF(AND((RIGHT($JS$3,2)-'[1]Miter Profiles'!$AC$280-'[1]Outside Edges'!$B103)&gt;=5,'[1]Outside Edges'!$P103="Yes"),"Yes","No")</f>
        <v>Yes</v>
      </c>
      <c r="JT104" s="129" t="str">
        <f>IF(AND((RIGHT($JT$3,2)-'[1]Miter Profiles'!$AC$281-'[1]Outside Edges'!$B103)&gt;=5,'[1]Outside Edges'!$P103="Yes"),"Yes","No")</f>
        <v>No</v>
      </c>
      <c r="JU104" s="113" t="str">
        <f>IF(AND((RIGHT($JU$3,2)-'[1]Miter Profiles'!$AC$282-'[1]Outside Edges'!$B103)&gt;=5,'[1]Outside Edges'!$P103="Yes"),"Yes","No")</f>
        <v>Yes</v>
      </c>
      <c r="JV104" s="90" t="str">
        <f>IF(AND((RIGHT($JV$3,2)-'[1]Miter Profiles'!$AC$283-'[1]Outside Edges'!$B103)&gt;=5,'[1]Outside Edges'!$P103="Yes"),"Yes","No")</f>
        <v>Yes</v>
      </c>
      <c r="JW104" s="236" t="str">
        <f>IF(AND((RIGHT($JW$3,2)-'[1]Miter Profiles'!$AC$284-'[1]Outside Edges'!$B103)&gt;=5,'[1]Outside Edges'!$P103="Yes"),"Yes","No")</f>
        <v>Yes</v>
      </c>
      <c r="JX104" s="237" t="str">
        <f>IF(AND((RIGHT($JX$3,2)-'[1]Miter Profiles'!$AC$285-'[1]Outside Edges'!$B103)&gt;=5,'[1]Outside Edges'!$P103="Yes"),"Yes","No")</f>
        <v>Yes</v>
      </c>
      <c r="JY104" s="238" t="str">
        <f>IF(AND((RIGHT($JY$3,2)-'[1]Miter Profiles'!$AC$286-'[1]Outside Edges'!$B103)&gt;=5,'[1]Outside Edges'!$P103="Yes"),"Yes","No")</f>
        <v>Yes</v>
      </c>
      <c r="JZ104" s="129" t="str">
        <f>IF(AND((RIGHT($JZ$3,2)-'[1]Miter Profiles'!$AC$287-'[1]Outside Edges'!$B103)&gt;=5,'[1]Outside Edges'!$P103="Yes"),"Yes","No")</f>
        <v>Yes</v>
      </c>
      <c r="KA104" s="113" t="str">
        <f>IF(AND((RIGHT($KA$3,2)-'[1]Miter Profiles'!$AC$288-'[1]Outside Edges'!$B103)&gt;=5,'[1]Outside Edges'!$P103="Yes"),"Yes","No")</f>
        <v>Yes</v>
      </c>
      <c r="KB104" s="90" t="str">
        <f>IF(AND((RIGHT($KB$3,2)-'[1]Miter Profiles'!$AC$289-'[1]Outside Edges'!$B103)&gt;=5,'[1]Outside Edges'!$P103="Yes"),"Yes","No")</f>
        <v>Yes</v>
      </c>
      <c r="KC104" s="236" t="str">
        <f>IF(AND((RIGHT($KC$3,2)-'[1]Miter Profiles'!$AC$290-'[1]Outside Edges'!$B103)&gt;=5,'[1]Outside Edges'!$P103="Yes"),"Yes","No")</f>
        <v>Yes</v>
      </c>
      <c r="KD104" s="237" t="str">
        <f>IF(AND((RIGHT($KD$3,2)-'[1]Miter Profiles'!$AC$291-'[1]Outside Edges'!$B103)&gt;=5,'[1]Outside Edges'!$P103="Yes"),"Yes","No")</f>
        <v>Yes</v>
      </c>
      <c r="KE104" s="238" t="str">
        <f>IF(AND((RIGHT($KE$3,2)-'[1]Miter Profiles'!$AC$292-'[1]Outside Edges'!$B103)&gt;=5,'[1]Outside Edges'!$P103="Yes"),"Yes","No")</f>
        <v>Yes</v>
      </c>
      <c r="KF104" s="129" t="str">
        <f>IF(AND((RIGHT($KF$3,2)-'[1]Miter Profiles'!$AC$293-'[1]Outside Edges'!$B103)&gt;=5,'[1]Outside Edges'!$P103="Yes"),"Yes","No")</f>
        <v>Yes</v>
      </c>
      <c r="KG104" s="113" t="str">
        <f>IF(AND((RIGHT($KG$3,2)-'[1]Miter Profiles'!$AC$294-'[1]Outside Edges'!$B103)&gt;=5,'[1]Outside Edges'!$P103="Yes"),"Yes","No")</f>
        <v>Yes</v>
      </c>
      <c r="KH104" s="90" t="str">
        <f>IF(AND((RIGHT($KH$3,2)-'[1]Miter Profiles'!$AC$295-'[1]Outside Edges'!$B103)&gt;=5,'[1]Outside Edges'!$P103="Yes"),"Yes","No")</f>
        <v>Yes</v>
      </c>
      <c r="KI104" s="236" t="str">
        <f>IF(AND((RIGHT($KI$3,2)-'[1]Miter Profiles'!$AC$296-'[1]Outside Edges'!$B103)&gt;=5,'[1]Outside Edges'!$P103="Yes"),"Yes","No")</f>
        <v>Yes</v>
      </c>
      <c r="KJ104" s="237" t="str">
        <f>IF(AND((RIGHT($KJ$3,2)-'[1]Miter Profiles'!$AC$297-'[1]Outside Edges'!$B103)&gt;=5,'[1]Outside Edges'!$P103="Yes"),"Yes","No")</f>
        <v>Yes</v>
      </c>
      <c r="KK104" s="238" t="str">
        <f>IF(AND((RIGHT($KK$3,2)-'[1]Miter Profiles'!$AC$298-'[1]Outside Edges'!$B103)&gt;=5,'[1]Outside Edges'!$P103="Yes"),"Yes","No")</f>
        <v>Yes</v>
      </c>
      <c r="KL104" s="129" t="str">
        <f>IF(AND((RIGHT($KL$3,2)-'[1]Miter Profiles'!$AC$299-'[1]Outside Edges'!$B103)&gt;=5,'[1]Outside Edges'!$P103="Yes"),"Yes","No")</f>
        <v>Yes</v>
      </c>
      <c r="KM104" s="113" t="str">
        <f>IF(AND((RIGHT($KM$3,2)-'[1]Miter Profiles'!$AC$300-'[1]Outside Edges'!$B103)&gt;=5,'[1]Outside Edges'!$P103="Yes"),"Yes","No")</f>
        <v>Yes</v>
      </c>
      <c r="KN104" s="90" t="str">
        <f>IF(AND((RIGHT($KN$3,2)-'[1]Miter Profiles'!$AC$301-'[1]Outside Edges'!$B103)&gt;=5,'[1]Outside Edges'!$P103="Yes"),"Yes","No")</f>
        <v>Yes</v>
      </c>
      <c r="KO104" s="236" t="str">
        <f>IF(AND((RIGHT($KO$3,2)-'[1]Miter Profiles'!$AC$302-'[1]Outside Edges'!$B103)&gt;=5,'[1]Outside Edges'!$P103="Yes"),"Yes","No")</f>
        <v>Yes</v>
      </c>
      <c r="KP104" s="237" t="str">
        <f>IF(AND((RIGHT($KP$3,2)-'[1]Miter Profiles'!$AC$303-'[1]Outside Edges'!$B103)&gt;=5,'[1]Outside Edges'!$P103="Yes"),"Yes","No")</f>
        <v>Yes</v>
      </c>
      <c r="KQ104" s="238" t="str">
        <f>IF(AND((RIGHT($KQ$3,2)-'[1]Miter Profiles'!$AC$304-'[1]Outside Edges'!$B103)&gt;=5,'[1]Outside Edges'!$P103="Yes"),"Yes","No")</f>
        <v>Yes</v>
      </c>
      <c r="KR104" s="129" t="str">
        <f>IF(AND((RIGHT($KR$3,2)-'[1]Miter Profiles'!$AC$305-'[1]Outside Edges'!$B103)&gt;=5,'[1]Outside Edges'!$P103="Yes"),"Yes","No")</f>
        <v>Yes</v>
      </c>
      <c r="KS104" s="113" t="str">
        <f>IF(AND((RIGHT($KS$3,2)-'[1]Miter Profiles'!$AC$306-'[1]Outside Edges'!$B103)&gt;=5,'[1]Outside Edges'!$P103="Yes"),"Yes","No")</f>
        <v>Yes</v>
      </c>
      <c r="KT104" s="90" t="str">
        <f>IF(AND((RIGHT($KT$3,2)-'[1]Miter Profiles'!$AC$307-'[1]Outside Edges'!$B103)&gt;=5,'[1]Outside Edges'!$P103="Yes"),"Yes","No")</f>
        <v>Yes</v>
      </c>
      <c r="KU104" s="236" t="str">
        <f>IF(AND((RIGHT($KU$3,2)-'[1]Miter Profiles'!$AC$308-'[1]Outside Edges'!$B103)&gt;=5,'[1]Outside Edges'!$P103="Yes"),"Yes","No")</f>
        <v>No</v>
      </c>
      <c r="KV104" s="237" t="str">
        <f>IF(AND((RIGHT($KV$3,2)-'[1]Miter Profiles'!$AC$309-'[1]Outside Edges'!$B103)&gt;=5,'[1]Outside Edges'!$P103="Yes"),"Yes","No")</f>
        <v>Yes</v>
      </c>
      <c r="KW104" s="238" t="str">
        <f>IF(AND((RIGHT($KW$3,2)-'[1]Miter Profiles'!$AC$310-'[1]Outside Edges'!$B103)&gt;=5,'[1]Outside Edges'!$P103="Yes"),"Yes","No")</f>
        <v>Yes</v>
      </c>
      <c r="KX104" s="129" t="str">
        <f>IF(AND((RIGHT($KX$3,2)-'[1]Miter Profiles'!$AC$311-'[1]Outside Edges'!$B103)&gt;=5,'[1]Outside Edges'!$P103="Yes"),"Yes","No")</f>
        <v>Yes</v>
      </c>
      <c r="KY104" s="113" t="str">
        <f>IF(AND((RIGHT($KY$3,2)-'[1]Miter Profiles'!$AC$312-'[1]Outside Edges'!$B103)&gt;=5,'[1]Outside Edges'!$P103="Yes"),"Yes","No")</f>
        <v>Yes</v>
      </c>
      <c r="KZ104" s="90" t="str">
        <f>IF(AND((RIGHT($KZ$3,2)-'[1]Miter Profiles'!$AC$313-'[1]Outside Edges'!$B103)&gt;=5,'[1]Outside Edges'!$P103="Yes"),"Yes","No")</f>
        <v>Yes</v>
      </c>
      <c r="LA104" s="236" t="str">
        <f>IF(AND((RIGHT($LA$3,2)-'[1]Miter Profiles'!$AC$314-'[1]Outside Edges'!$B103)&gt;=5,'[1]Outside Edges'!$P103="Yes"),"Yes","No")</f>
        <v>Yes</v>
      </c>
      <c r="LB104" s="237" t="str">
        <f>IF(AND((RIGHT($LB$3,2)-'[1]Miter Profiles'!$AC$315-'[1]Outside Edges'!$B103)&gt;=5,'[1]Outside Edges'!$P103="Yes"),"Yes","No")</f>
        <v>Yes</v>
      </c>
      <c r="LC104" s="243" t="str">
        <f>IF(AND((RIGHT($LC$3,2)-'[1]Miter Profiles'!$AC$316-'[1]Outside Edges'!$B103)&gt;=5,'[1]Outside Edges'!$P103="Yes"),"Yes","No")</f>
        <v>Yes</v>
      </c>
      <c r="LD104" s="244" t="str">
        <f>IF(AND((RIGHT($LD$3,2)-'[1]Miter Profiles'!$AC$317-'[1]Outside Edges'!$B103)&gt;=5,'[1]Outside Edges'!$P103="Yes"),"Yes","No")</f>
        <v>Yes</v>
      </c>
      <c r="LE104" s="113" t="str">
        <f>IF(AND((RIGHT($LE$3,2)-'[1]Miter Profiles'!$AC$318-'[1]Outside Edges'!$B103)&gt;=5,'[1]Outside Edges'!$P103="Yes"),"Yes","No")</f>
        <v>Yes</v>
      </c>
      <c r="LF104" s="10" t="str">
        <f>IF(AND((RIGHT($LF$3,2)-'[1]Miter Profiles'!$AC$319-'[1]Outside Edges'!$B103)&gt;=5,'[1]Outside Edges'!$P103="Yes"),"Yes","No")</f>
        <v>Yes</v>
      </c>
      <c r="LG104" s="113" t="str">
        <f>IF(AND((RIGHT($LG$3,2)-'[1]Miter Profiles'!$AC$320-'[1]Outside Edges'!$B103)&gt;=5,'[1]Outside Edges'!$P103="Yes"),"Yes","No")</f>
        <v>Yes</v>
      </c>
      <c r="LH104" s="90" t="str">
        <f>IF(AND((RIGHT($LH$3,2)-'[1]Miter Profiles'!$AC$321-'[1]Outside Edges'!$B103)&gt;=5,'[1]Outside Edges'!$P103="Yes"),"Yes","No")</f>
        <v>Yes</v>
      </c>
      <c r="LI104" s="236" t="str">
        <f>IF(AND((RIGHT($LI$3,2)-'[1]Miter Profiles'!$AC$322-'[1]Outside Edges'!$B103)&gt;=5,'[1]Outside Edges'!$P103="Yes"),"Yes","No")</f>
        <v>No</v>
      </c>
      <c r="LJ104" s="237" t="str">
        <f>IF(AND((RIGHT($LJ$3,2)-'[1]Miter Profiles'!$AC$323-'[1]Outside Edges'!$B103)&gt;=5,'[1]Outside Edges'!$P103="Yes"),"Yes","No")</f>
        <v>Yes</v>
      </c>
      <c r="LK104" s="238" t="str">
        <f>IF(AND((RIGHT($LK$3,2)-'[1]Miter Profiles'!$AC$324-'[1]Outside Edges'!$B103)&gt;=5,'[1]Outside Edges'!$P103="Yes"),"Yes","No")</f>
        <v>Yes</v>
      </c>
      <c r="LL104" s="129" t="str">
        <f>IF(AND((RIGHT($LL$3,2)-'[1]Miter Profiles'!$AC$325-'[1]Outside Edges'!$B103)&gt;=5,'[1]Outside Edges'!$P103="Yes"),"Yes","No")</f>
        <v>Yes</v>
      </c>
      <c r="LM104" s="113" t="str">
        <f>IF(AND((RIGHT($LM$3,2)-'[1]Miter Profiles'!$AC$326-'[1]Outside Edges'!$B103)&gt;=5,'[1]Outside Edges'!$P103="Yes"),"Yes","No")</f>
        <v>Yes</v>
      </c>
      <c r="LN104" s="90" t="str">
        <f>IF(AND((RIGHT($LN$3,2)-'[1]Miter Profiles'!$AC$327-'[1]Outside Edges'!$B103)&gt;=5,'[1]Outside Edges'!$P103="Yes"),"Yes","No")</f>
        <v>Yes</v>
      </c>
      <c r="LO104" s="236" t="str">
        <f>IF(AND((RIGHT($LO$3,2)-'[1]Miter Profiles'!$AC$328-'[1]Outside Edges'!$B103)&gt;=5,'[1]Outside Edges'!$P103="Yes"),"Yes","No")</f>
        <v>No</v>
      </c>
      <c r="LP104" s="237" t="str">
        <f>IF(AND((RIGHT($LP$3,2)-'[1]Miter Profiles'!$AC$329-'[1]Outside Edges'!$B103)&gt;=5,'[1]Outside Edges'!$P103="Yes"),"Yes","No")</f>
        <v>Yes</v>
      </c>
      <c r="LQ104" s="238" t="str">
        <f>IF(AND((RIGHT($LQ$3,2)-'[1]Miter Profiles'!$AC$330-'[1]Outside Edges'!$B103)&gt;=5,'[1]Outside Edges'!$P103="Yes"),"Yes","No")</f>
        <v>Yes</v>
      </c>
      <c r="LR104" s="129" t="str">
        <f>IF(AND((RIGHT($LR$3,2)-'[1]Miter Profiles'!$AC$331-'[1]Outside Edges'!$B103)&gt;=5,'[1]Outside Edges'!$P103="Yes"),"Yes","No")</f>
        <v>No</v>
      </c>
      <c r="LS104" s="113" t="str">
        <f>IF(AND((RIGHT($LS$3,2)-'[1]Miter Profiles'!$AC$332-'[1]Outside Edges'!$B103)&gt;=5,'[1]Outside Edges'!$P103="Yes"),"Yes","No")</f>
        <v>Yes</v>
      </c>
      <c r="LT104" s="90" t="str">
        <f>IF(AND((RIGHT($LT$3,2)-'[1]Miter Profiles'!$AC$333-'[1]Outside Edges'!$B103)&gt;=5,'[1]Outside Edges'!$P103="Yes"),"Yes","No")</f>
        <v>Yes</v>
      </c>
    </row>
    <row r="105" spans="1:332" ht="15.75" customHeight="1" thickBot="1" x14ac:dyDescent="0.3">
      <c r="A105" s="8" t="str">
        <f>IF('[1]Outside Edges'!$A104&lt;&gt;"",'[1]Outside Edges'!$A104,"")</f>
        <v>D102</v>
      </c>
      <c r="B105" s="10" t="str">
        <f>IF(AND((RIGHT($B$3,2)-'[1]Miter Profiles'!$AC$3-'[1]Outside Edges'!$B104)&gt;=5,'[1]Outside Edges'!$P104="Yes"),"Yes","No")</f>
        <v>Yes</v>
      </c>
      <c r="C105" s="10" t="str">
        <f>IF(AND((RIGHT($C$3,2)-'[1]Miter Profiles'!$AC$4-'[1]Outside Edges'!$B104)&gt;=5,'[1]Outside Edges'!$P104="Yes"),"Yes","No")</f>
        <v>Yes</v>
      </c>
      <c r="D105" s="85" t="str">
        <f>IF(AND((RIGHT($D$3,2)-'[1]Miter Profiles'!$AC$5-'[1]Outside Edges'!$B104)&gt;=5,'[1]Outside Edges'!$P104="Yes"),"Yes","No")</f>
        <v>Yes</v>
      </c>
      <c r="E105" s="86" t="str">
        <f>IF(AND((RIGHT($E$3,2)-'[1]Miter Profiles'!$AC$6-'[1]Outside Edges'!$B104)&gt;=5,'[1]Outside Edges'!$P104="Yes"),"Yes","No")</f>
        <v>Yes</v>
      </c>
      <c r="F105" s="11" t="str">
        <f>IF(AND((RIGHT($F$3,2)-'[1]Miter Profiles'!$AC$7-'[1]Outside Edges'!$B104)&gt;=5,'[1]Outside Edges'!$P104="Yes"),"Yes","No")</f>
        <v>Yes</v>
      </c>
      <c r="G105" s="87" t="str">
        <f>IF(AND((RIGHT($G$3,2)-'[1]Miter Profiles'!$AC$8-'[1]Outside Edges'!$B104)&gt;=5,'[1]Outside Edges'!$P104="Yes"),"Yes","No")</f>
        <v>Yes</v>
      </c>
      <c r="H105" s="10" t="str">
        <f>IF(AND((RIGHT($H$3,2)-'[1]Miter Profiles'!$AC$9-'[1]Outside Edges'!$B104)&gt;=5,'[1]Outside Edges'!$P104="Yes"),"Yes","No")</f>
        <v>Yes</v>
      </c>
      <c r="I105" s="10" t="str">
        <f>IF(AND((RIGHT($I$3,2)-'[1]Miter Profiles'!$AC$10-'[1]Outside Edges'!$B104)&gt;=5,'[1]Outside Edges'!$P104="Yes"),"Yes","No")</f>
        <v>Yes</v>
      </c>
      <c r="J105" s="85" t="str">
        <f>IF(AND((RIGHT($J$3,2)-'[1]Miter Profiles'!$AC$11-'[1]Outside Edges'!$B104)&gt;=5,'[1]Outside Edges'!$P104="Yes"),"Yes","No")</f>
        <v>Yes</v>
      </c>
      <c r="K105" s="86" t="str">
        <f>IF(AND((RIGHT($K$3,2)-'[1]Miter Profiles'!$AC$12-'[1]Outside Edges'!$B104)&gt;=5,'[1]Outside Edges'!$P104="Yes"),"Yes","No")</f>
        <v>Yes</v>
      </c>
      <c r="L105" s="11" t="str">
        <f>IF(AND((RIGHT($L$3,2)-'[1]Miter Profiles'!$AC$13-'[1]Outside Edges'!$B104)&gt;=5,'[1]Outside Edges'!$P104="Yes"),"Yes","No")</f>
        <v>Yes</v>
      </c>
      <c r="M105" s="87" t="str">
        <f>IF(AND((RIGHT($M$3,2)-'[1]Miter Profiles'!$AC$14-'[1]Outside Edges'!$B104)&gt;=5,'[1]Outside Edges'!$P104="Yes"),"Yes","No")</f>
        <v>Yes</v>
      </c>
      <c r="N105" s="10" t="str">
        <f>IF(AND((RIGHT($N$3,2)-'[1]Miter Profiles'!$AC$15-'[1]Outside Edges'!$B104)&gt;=4,'[1]Outside Edges'!$P104="Yes"),"Yes","No")</f>
        <v>Yes</v>
      </c>
      <c r="O105" s="10" t="str">
        <f>IF(AND((RIGHT($O$3,2)-'[1]Miter Profiles'!$AC$16-'[1]Outside Edges'!$B104)&gt;=5,'[1]Outside Edges'!$P104="Yes"),"Yes","No")</f>
        <v>Yes</v>
      </c>
      <c r="P105" s="85" t="str">
        <f>IF(AND((RIGHT($P$3,2)-'[1]Miter Profiles'!$AC$17-'[1]Outside Edges'!$B104)&gt;=5,'[1]Outside Edges'!$P104="Yes"),"Yes","No")</f>
        <v>Yes</v>
      </c>
      <c r="Q105" s="86" t="str">
        <f>IF(AND((RIGHT($Q$3,2)-'[1]Miter Profiles'!$AC$18-'[1]Outside Edges'!$B104)&gt;=5,'[1]Outside Edges'!$P104="Yes"),"Yes","No")</f>
        <v>No</v>
      </c>
      <c r="R105" s="11" t="str">
        <f>IF(AND((RIGHT($R$3,2)-'[1]Miter Profiles'!$AC$19-'[1]Outside Edges'!$B104)&gt;=5,'[1]Outside Edges'!$P104="Yes"),"Yes","No")</f>
        <v>Yes</v>
      </c>
      <c r="S105" s="87" t="str">
        <f>IF(AND((RIGHT($S$3,2)-'[1]Miter Profiles'!$AC$20-'[1]Outside Edges'!$B104)&gt;=5,'[1]Outside Edges'!$P104="Yes"),"Yes","No")</f>
        <v>Yes</v>
      </c>
      <c r="T105" s="10" t="str">
        <f>IF(AND((RIGHT($T$3,2)-'[1]Miter Profiles'!$AC$21-'[1]Outside Edges'!$B104)&gt;=5,'[1]Outside Edges'!$P104="Yes"),"Yes","No")</f>
        <v>Yes</v>
      </c>
      <c r="U105" s="10" t="str">
        <f>IF(AND((RIGHT($U$3,2)-'[1]Miter Profiles'!$AC$22-'[1]Outside Edges'!$B104)&gt;=5,'[1]Outside Edges'!$P104="Yes"),"Yes","No")</f>
        <v>Yes</v>
      </c>
      <c r="V105" s="85" t="str">
        <f>IF(AND((RIGHT($V$3,2)-'[1]Miter Profiles'!$AC$23-'[1]Outside Edges'!$B104)&gt;=5,'[1]Outside Edges'!$P104="Yes"),"Yes","No")</f>
        <v>Yes</v>
      </c>
      <c r="W105" s="86" t="str">
        <f>IF(AND((RIGHT($W$3,2)-'[1]Miter Profiles'!$AC$24-'[1]Outside Edges'!$B104)&gt;=5,'[1]Outside Edges'!$P104="Yes"),"Yes","No")</f>
        <v>No</v>
      </c>
      <c r="X105" s="11" t="str">
        <f>IF(AND((RIGHT($X$3,2)-'[1]Miter Profiles'!$AC$25-'[1]Outside Edges'!$B104)&gt;=5,'[1]Outside Edges'!$P104="Yes"),"Yes","No")</f>
        <v>Yes</v>
      </c>
      <c r="Y105" s="87" t="str">
        <f>IF(AND((RIGHT($Y$3,2)-'[1]Miter Profiles'!$AC$26-'[1]Outside Edges'!$B104)&gt;=5,'[1]Outside Edges'!$P104="Yes"),"Yes","No")</f>
        <v>Yes</v>
      </c>
      <c r="Z105" s="10" t="str">
        <f>IF(AND((RIGHT($Z$3,2)-'[1]Miter Profiles'!$AC$27-'[1]Outside Edges'!$B104)&gt;=5,'[1]Outside Edges'!$P104="Yes"),"Yes","No")</f>
        <v>Yes</v>
      </c>
      <c r="AA105" s="10" t="str">
        <f>IF(AND((RIGHT($AA$3,2)-'[1]Miter Profiles'!$AC$28-'[1]Outside Edges'!$B104)&gt;=5,'[1]Outside Edges'!$P104="Yes"),"Yes","No")</f>
        <v>Yes</v>
      </c>
      <c r="AB105" s="85" t="str">
        <f>IF(AND((RIGHT($AB$3,2)-'[1]Miter Profiles'!$AC$29-'[1]Outside Edges'!$B104)&gt;=5,'[1]Outside Edges'!$P104="Yes"),"Yes","No")</f>
        <v>Yes</v>
      </c>
      <c r="AC105" s="86" t="str">
        <f>IF(AND((RIGHT($AC$3,2)-'[1]Miter Profiles'!$AC$30-'[1]Outside Edges'!$B104)&gt;=5,'[1]Outside Edges'!$P104="Yes"),"Yes","No")</f>
        <v>Yes</v>
      </c>
      <c r="AD105" s="11" t="str">
        <f>IF(AND((RIGHT($AD$3,2)-'[1]Miter Profiles'!$AC$31-'[1]Outside Edges'!$B104)&gt;=5,'[1]Outside Edges'!$P104="Yes"),"Yes","No")</f>
        <v>Yes</v>
      </c>
      <c r="AE105" s="87" t="str">
        <f>IF(AND((RIGHT($AE$3,2)-'[1]Miter Profiles'!$AC$32-'[1]Outside Edges'!$B104)&gt;=5,'[1]Outside Edges'!$P104="Yes"),"Yes","No")</f>
        <v>Yes</v>
      </c>
      <c r="AF105" s="10" t="str">
        <f>IF(AND((RIGHT($AF$3,2)-'[1]Miter Profiles'!$AC$33-'[1]Outside Edges'!$B104)&gt;=5,'[1]Outside Edges'!$P104="Yes"),"Yes","No")</f>
        <v>Yes</v>
      </c>
      <c r="AG105" s="10" t="str">
        <f>IF(AND((RIGHT($AG$3,2)-'[1]Miter Profiles'!$AC$34-'[1]Outside Edges'!$B104)&gt;=5,'[1]Outside Edges'!$P104="Yes"),"Yes","No")</f>
        <v>Yes</v>
      </c>
      <c r="AH105" s="85" t="str">
        <f>IF(AND((RIGHT($AH$3,2)-'[1]Miter Profiles'!$AC$35-'[1]Outside Edges'!$B104)&gt;=5,'[1]Outside Edges'!$P104="Yes"),"Yes","No")</f>
        <v>Yes</v>
      </c>
      <c r="AI105" s="86" t="str">
        <f>IF(AND((RIGHT($AI$3,2)-'[1]Miter Profiles'!$AC$36-'[1]Outside Edges'!$B104)&gt;=5,'[1]Outside Edges'!$P104="Yes"),"Yes","No")</f>
        <v>Yes</v>
      </c>
      <c r="AJ105" s="11" t="str">
        <f>IF(AND((RIGHT($AJ$3,2)-'[1]Miter Profiles'!$AC$37-'[1]Outside Edges'!$B104)&gt;=5,'[1]Outside Edges'!$P104="Yes"),"Yes","No")</f>
        <v>Yes</v>
      </c>
      <c r="AK105" s="87" t="str">
        <f>IF(AND((RIGHT($AK$3,2)-'[1]Miter Profiles'!$AC$38-'[1]Outside Edges'!$B104)&gt;=5,'[1]Outside Edges'!$P104="Yes"),"Yes","No")</f>
        <v>Yes</v>
      </c>
      <c r="AL105" s="10" t="str">
        <f>IF(AND((RIGHT($AL$3,2)-'[1]Miter Profiles'!$AC$39-'[1]Outside Edges'!$B104)&gt;=5,'[1]Outside Edges'!$P104="Yes"),"Yes","No")</f>
        <v>Yes</v>
      </c>
      <c r="AM105" s="10" t="str">
        <f>IF(AND((RIGHT($AM$3,2)-'[1]Miter Profiles'!$AC$40-'[1]Outside Edges'!$B104)&gt;=5,'[1]Outside Edges'!$P104="Yes"),"Yes","No")</f>
        <v>Yes</v>
      </c>
      <c r="AN105" s="85" t="str">
        <f>IF(AND((RIGHT($AN$3,2)-'[1]Miter Profiles'!$AC$41-'[1]Outside Edges'!$B104)&gt;=5,'[1]Outside Edges'!$P104="Yes"),"Yes","No")</f>
        <v>Yes</v>
      </c>
      <c r="AO105" s="86" t="str">
        <f>IF(AND((RIGHT($AO$3,2)-'[1]Miter Profiles'!$AC$42-'[1]Outside Edges'!$B104)&gt;=5,'[1]Outside Edges'!$P104="Yes"),"Yes","No")</f>
        <v>Yes</v>
      </c>
      <c r="AP105" s="11" t="str">
        <f>IF(AND((RIGHT($AP$3,2)-'[1]Miter Profiles'!$AC$43-'[1]Outside Edges'!$B104)&gt;=5,'[1]Outside Edges'!$P104="Yes"),"Yes","No")</f>
        <v>Yes</v>
      </c>
      <c r="AQ105" s="87" t="str">
        <f>IF(AND((RIGHT($AQ$3,2)-'[1]Miter Profiles'!$AC$44-'[1]Outside Edges'!$B104)&gt;=5,'[1]Outside Edges'!$P104="Yes"),"Yes","No")</f>
        <v>Yes</v>
      </c>
      <c r="AR105" s="10" t="str">
        <f>IF(AND((RIGHT($AR$3,2)-'[1]Miter Profiles'!$AC$45-'[1]Outside Edges'!$B104)&gt;=5,'[1]Outside Edges'!$P104="Yes"),"Yes","No")</f>
        <v>Yes</v>
      </c>
      <c r="AS105" s="10" t="str">
        <f>IF(AND((RIGHT($AS$3,2)-'[1]Miter Profiles'!$AC$46-'[1]Outside Edges'!$B104)&gt;=5,'[1]Outside Edges'!$P104="Yes"),"Yes","No")</f>
        <v>Yes</v>
      </c>
      <c r="AT105" s="85" t="str">
        <f>IF(AND((RIGHT($AT$3,2)-'[1]Miter Profiles'!$AC$47-'[1]Outside Edges'!$B104)&gt;=5,'[1]Outside Edges'!$P104="Yes"),"Yes","No")</f>
        <v>Yes</v>
      </c>
      <c r="AU105" s="86" t="str">
        <f>IF(AND((RIGHT($AU$3,2)-'[1]Miter Profiles'!$AC$48-'[1]Outside Edges'!$B104)&gt;=5,'[1]Outside Edges'!$P104="Yes"),"Yes","No")</f>
        <v>Yes</v>
      </c>
      <c r="AV105" s="11" t="str">
        <f>IF(AND((RIGHT($AV$3,2)-'[1]Miter Profiles'!$AC$49-'[1]Outside Edges'!$B104)&gt;=5,'[1]Outside Edges'!$P104="Yes"),"Yes","No")</f>
        <v>Yes</v>
      </c>
      <c r="AW105" s="87" t="str">
        <f>IF(AND((RIGHT($AW$3,2)-'[1]Miter Profiles'!$AC$50-'[1]Outside Edges'!$B104)&gt;=5,'[1]Outside Edges'!$P104="Yes"),"Yes","No")</f>
        <v>Yes</v>
      </c>
      <c r="AX105" s="10" t="str">
        <f>IF(AND((RIGHT($AX$3,2)-'[1]Miter Profiles'!$AC$51-'[1]Outside Edges'!$B104)&gt;=5,'[1]Outside Edges'!$P104="Yes"),"Yes","No")</f>
        <v>Yes</v>
      </c>
      <c r="AY105" s="10" t="str">
        <f>IF(AND((RIGHT($AY$3,2)-'[1]Miter Profiles'!$AC$52-'[1]Outside Edges'!$B104)&gt;=5,'[1]Outside Edges'!$P104="Yes"),"Yes","No")</f>
        <v>Yes</v>
      </c>
      <c r="AZ105" s="85" t="str">
        <f>IF(AND((RIGHT($AZ$3,2)-'[1]Miter Profiles'!$AC$53-'[1]Outside Edges'!$B104)&gt;=5,'[1]Outside Edges'!$P104="Yes"),"Yes","No")</f>
        <v>Yes</v>
      </c>
      <c r="BA105" s="86" t="str">
        <f>IF(AND((RIGHT($BA$3,2)-'[1]Miter Profiles'!$AC$54-'[1]Outside Edges'!$B104)&gt;=5,'[1]Outside Edges'!$P104="Yes"),"Yes","No")</f>
        <v>Yes</v>
      </c>
      <c r="BB105" s="11" t="str">
        <f>IF(AND((RIGHT($BB$3,2)-'[1]Miter Profiles'!$AC$55-'[1]Outside Edges'!$B104)&gt;=5,'[1]Outside Edges'!$P104="Yes"),"Yes","No")</f>
        <v>Yes</v>
      </c>
      <c r="BC105" s="87" t="str">
        <f>IF(AND((RIGHT($BC$3,2)-'[1]Miter Profiles'!$AC$56-'[1]Outside Edges'!$B104)&gt;=5,'[1]Outside Edges'!$P104="Yes"),"Yes","No")</f>
        <v>Yes</v>
      </c>
      <c r="BD105" s="10" t="str">
        <f>IF(AND((RIGHT($BD$3,2)-'[1]Miter Profiles'!$AC$57-'[1]Outside Edges'!$B104)&gt;=5,'[1]Outside Edges'!$P104="Yes"),"Yes","No")</f>
        <v>Yes</v>
      </c>
      <c r="BE105" s="10" t="str">
        <f>IF(AND((RIGHT($BE$3,2)-'[1]Miter Profiles'!$AC$58-'[1]Outside Edges'!$B104)&gt;=5,'[1]Outside Edges'!$P104="Yes"),"Yes","No")</f>
        <v>Yes</v>
      </c>
      <c r="BF105" s="85" t="str">
        <f>IF(AND((RIGHT($BF$3,2)-'[1]Miter Profiles'!$AC$59-'[1]Outside Edges'!$B104)&gt;=5,'[1]Outside Edges'!$P104="Yes"),"Yes","No")</f>
        <v>Yes</v>
      </c>
      <c r="BG105" s="86" t="str">
        <f>IF(AND((RIGHT($BG$3,2)-'[1]Miter Profiles'!$AC$60-'[1]Outside Edges'!$B104)&gt;=5,'[1]Outside Edges'!$P104="Yes"),"Yes","No")</f>
        <v>Yes</v>
      </c>
      <c r="BH105" s="11" t="str">
        <f>IF(AND((RIGHT($BH$3,2)-'[1]Miter Profiles'!$AC$61-'[1]Outside Edges'!$B104)&gt;=5,'[1]Outside Edges'!$P104="Yes"),"Yes","No")</f>
        <v>Yes</v>
      </c>
      <c r="BI105" s="87" t="str">
        <f>IF(AND((RIGHT($BI$3,2)-'[1]Miter Profiles'!$AC$62-'[1]Outside Edges'!$B104)&gt;=5,'[1]Outside Edges'!$P104="Yes"),"Yes","No")</f>
        <v>Yes</v>
      </c>
      <c r="BJ105" s="10" t="str">
        <f>IF(AND((RIGHT($BJ$3,2)-'[1]Miter Profiles'!$AC$63-'[1]Outside Edges'!$B104)&gt;=5,'[1]Outside Edges'!$P104="Yes"),"Yes","No")</f>
        <v>Yes</v>
      </c>
      <c r="BK105" s="10" t="str">
        <f>IF(AND((RIGHT($BK$3,2)-'[1]Miter Profiles'!$AC$64-'[1]Outside Edges'!$B104)&gt;=5,'[1]Outside Edges'!$P104="Yes"),"Yes","No")</f>
        <v>Yes</v>
      </c>
      <c r="BL105" s="85" t="str">
        <f>IF(AND((RIGHT($BL$3,2)-'[1]Miter Profiles'!$AC$65-'[1]Outside Edges'!$B104)&gt;=5,'[1]Outside Edges'!$P104="Yes"),"Yes","No")</f>
        <v>Yes</v>
      </c>
      <c r="BM105" s="86" t="str">
        <f>IF(AND((RIGHT($BM$3,2)-'[1]Miter Profiles'!$AC$66-'[1]Outside Edges'!$B104)&gt;=5,'[1]Outside Edges'!$P104="Yes"),"Yes","No")</f>
        <v>Yes</v>
      </c>
      <c r="BN105" s="11" t="str">
        <f>IF(AND((RIGHT($BN$3,2)-'[1]Miter Profiles'!$AC$67-'[1]Outside Edges'!$B104)&gt;=5,'[1]Outside Edges'!$P104="Yes"),"Yes","No")</f>
        <v>Yes</v>
      </c>
      <c r="BO105" s="87" t="str">
        <f>IF(AND((RIGHT($BO$3,2)-'[1]Miter Profiles'!$AC$68-'[1]Outside Edges'!$B104)&gt;=5,'[1]Outside Edges'!$P104="Yes"),"Yes","No")</f>
        <v>Yes</v>
      </c>
      <c r="BP105" s="10" t="str">
        <f>IF(AND((RIGHT($BP$3,2)-'[1]Miter Profiles'!$AC$69-'[1]Outside Edges'!$B104)&gt;=5,'[1]Outside Edges'!$P104="Yes"),"Yes","No")</f>
        <v>Yes</v>
      </c>
      <c r="BQ105" s="10" t="str">
        <f>IF(AND((RIGHT($BQ$3,2)-'[1]Miter Profiles'!$AC$70-'[1]Outside Edges'!$B104)&gt;=5,'[1]Outside Edges'!$P104="Yes"),"Yes","No")</f>
        <v>Yes</v>
      </c>
      <c r="BR105" s="85" t="str">
        <f>IF(AND((RIGHT($BR$3,2)-'[1]Miter Profiles'!$AC$71-'[1]Outside Edges'!$B104)&gt;=5,'[1]Outside Edges'!$P104="Yes"),"Yes","No")</f>
        <v>Yes</v>
      </c>
      <c r="BS105" s="86" t="str">
        <f>IF(AND((RIGHT($BS$3,2)-'[1]Miter Profiles'!$AC$72-'[1]Outside Edges'!$B104)&gt;=5,'[1]Outside Edges'!$P104="Yes"),"Yes","No")</f>
        <v>Yes</v>
      </c>
      <c r="BT105" s="11" t="str">
        <f>IF(AND((RIGHT($BT$3,2)-'[1]Miter Profiles'!$AC$73-'[1]Outside Edges'!$B104)&gt;=5,'[1]Outside Edges'!$P104="Yes"),"Yes","No")</f>
        <v>Yes</v>
      </c>
      <c r="BU105" s="87" t="str">
        <f>IF(AND((RIGHT($BU$3,2)-'[1]Miter Profiles'!$AC$74-'[1]Outside Edges'!$B104)&gt;=5,'[1]Outside Edges'!$P104="Yes"),"Yes","No")</f>
        <v>Yes</v>
      </c>
      <c r="BV105" s="10" t="str">
        <f>IF(AND((RIGHT($BV$3,2)-'[1]Miter Profiles'!$AC$75-'[1]Outside Edges'!$B104)&gt;=5,'[1]Outside Edges'!$P104="Yes"),"Yes","No")</f>
        <v>Yes</v>
      </c>
      <c r="BW105" s="10" t="str">
        <f>IF(AND((RIGHT($BW$3,2)-'[1]Miter Profiles'!$AC$76-'[1]Outside Edges'!$B104)&gt;=5,'[1]Outside Edges'!$P104="Yes"),"Yes","No")</f>
        <v>Yes</v>
      </c>
      <c r="BX105" s="85" t="str">
        <f>IF(AND((RIGHT($BX$3,2)-'[1]Miter Profiles'!$AC$77-'[1]Outside Edges'!$B104)&gt;=5,'[1]Outside Edges'!$P104="Yes"),"Yes","No")</f>
        <v>Yes</v>
      </c>
      <c r="BY105" s="86" t="str">
        <f>IF(AND((RIGHT($BY$3,2)-'[1]Miter Profiles'!$AC$78-'[1]Outside Edges'!$B104)&gt;=5,'[1]Outside Edges'!$P104="Yes"),"Yes","No")</f>
        <v>Yes</v>
      </c>
      <c r="BZ105" s="11" t="str">
        <f>IF(AND((RIGHT($BZ$3,2)-'[1]Miter Profiles'!$AC$79-'[1]Outside Edges'!$B104)&gt;=5,'[1]Outside Edges'!$P104="Yes"),"Yes","No")</f>
        <v>Yes</v>
      </c>
      <c r="CA105" s="87" t="str">
        <f>IF(AND((RIGHT($CA$3,2)-'[1]Miter Profiles'!$AC$80-'[1]Outside Edges'!$B104)&gt;=5,'[1]Outside Edges'!$P104="Yes"),"Yes","No")</f>
        <v>Yes</v>
      </c>
      <c r="CB105" s="10" t="str">
        <f>IF(AND((RIGHT($CB$3,2)-'[1]Miter Profiles'!$AC$81-'[1]Outside Edges'!$B104)&gt;=5,'[1]Outside Edges'!$P104="Yes"),"Yes","No")</f>
        <v>Yes</v>
      </c>
      <c r="CC105" s="10" t="str">
        <f>IF(AND((RIGHT($CC$3,2)-'[1]Miter Profiles'!$AC$82-'[1]Outside Edges'!$B104)&gt;=5,'[1]Outside Edges'!$P104="Yes"),"Yes","No")</f>
        <v>Yes</v>
      </c>
      <c r="CD105" s="85" t="str">
        <f>IF(AND((RIGHT($CD$3,2)-'[1]Miter Profiles'!$AC$83-'[1]Outside Edges'!$B104)&gt;=5,'[1]Outside Edges'!$P104="Yes"),"Yes","No")</f>
        <v>Yes</v>
      </c>
      <c r="CE105" s="86" t="str">
        <f>IF(AND((RIGHT($CE$3,2)-'[1]Miter Profiles'!$AC$84-'[1]Outside Edges'!$B104)&gt;=5,'[1]Outside Edges'!$P104="Yes"),"Yes","No")</f>
        <v>Yes</v>
      </c>
      <c r="CF105" s="11" t="str">
        <f>IF(AND((RIGHT($CF$3,2)-'[1]Miter Profiles'!$AC$85-'[1]Outside Edges'!$B104)&gt;=5,'[1]Outside Edges'!$P104="Yes"),"Yes","No")</f>
        <v>Yes</v>
      </c>
      <c r="CG105" s="87" t="str">
        <f>IF(AND((RIGHT($CG$3,2)-'[1]Miter Profiles'!$AC$86-'[1]Outside Edges'!$B104)&gt;=5,'[1]Outside Edges'!$P104="Yes"),"Yes","No")</f>
        <v>Yes</v>
      </c>
      <c r="CH105" s="10" t="str">
        <f>IF(AND((RIGHT($CH$3,2)-'[1]Miter Profiles'!$AC$87-'[1]Outside Edges'!$B104)&gt;=5,'[1]Outside Edges'!$P104="Yes"),"Yes","No")</f>
        <v>Yes</v>
      </c>
      <c r="CI105" s="10" t="str">
        <f>IF(AND((RIGHT($CI$3,2)-'[1]Miter Profiles'!$AC$88-'[1]Outside Edges'!$B104)&gt;=5,'[1]Outside Edges'!$P104="Yes"),"Yes","No")</f>
        <v>Yes</v>
      </c>
      <c r="CJ105" s="85" t="str">
        <f>IF(AND((RIGHT($CJ$3,2)-'[1]Miter Profiles'!$AC$89-'[1]Outside Edges'!$B104)&gt;=5,'[1]Outside Edges'!$P104="Yes"),"Yes","No")</f>
        <v>Yes</v>
      </c>
      <c r="CK105" s="86" t="str">
        <f>IF(AND((RIGHT($CK$3,2)-'[1]Miter Profiles'!$AC$90-'[1]Outside Edges'!$B104)&gt;=5,'[1]Outside Edges'!$P104="Yes"),"Yes","No")</f>
        <v>Yes</v>
      </c>
      <c r="CL105" s="11" t="str">
        <f>IF(AND((RIGHT($CL$3,2)-'[1]Miter Profiles'!$AC$91-'[1]Outside Edges'!$B104)&gt;=5,'[1]Outside Edges'!$P104="Yes"),"Yes","No")</f>
        <v>Yes</v>
      </c>
      <c r="CM105" s="87" t="str">
        <f>IF(AND((RIGHT($CM$3,2)-'[1]Miter Profiles'!$AC$92-'[1]Outside Edges'!$B104)&gt;=5,'[1]Outside Edges'!$P104="Yes"),"Yes","No")</f>
        <v>Yes</v>
      </c>
      <c r="CN105" s="10" t="str">
        <f>IF(AND((RIGHT(CN$3,2)-'[1]Miter Profiles'!$AC$93-'[1]Outside Edges'!$B104)&gt;=5,'[1]Outside Edges'!$P104="Yes"),"Yes","No")</f>
        <v>Yes</v>
      </c>
      <c r="CO105" s="10" t="str">
        <f>IF(AND((RIGHT(CO$3,2)-'[1]Miter Profiles'!$AC$94-'[1]Outside Edges'!$B104)&gt;=5,'[1]Outside Edges'!$P104="Yes"),"Yes","No")</f>
        <v>Yes</v>
      </c>
      <c r="CP105" s="85" t="str">
        <f>IF(AND((RIGHT(CP$3,2)-'[1]Miter Profiles'!$AC$95-'[1]Outside Edges'!$B104)&gt;=5,'[1]Outside Edges'!$P104="Yes"),"Yes","No")</f>
        <v>Yes</v>
      </c>
      <c r="CQ105" s="86" t="str">
        <f>IF(AND((RIGHT(CQ$3,2)-'[1]Miter Profiles'!$AC$96-'[1]Outside Edges'!$B104)&gt;=5,'[1]Outside Edges'!$P104="Yes"),"Yes","No")</f>
        <v>Yes</v>
      </c>
      <c r="CR105" s="11" t="str">
        <f>IF(AND((RIGHT(CR$3,2)-'[1]Miter Profiles'!$AC$97-'[1]Outside Edges'!$B104)&gt;=5,'[1]Outside Edges'!$P104="Yes"),"Yes","No")</f>
        <v>Yes</v>
      </c>
      <c r="CS105" s="87" t="str">
        <f>IF(AND((RIGHT(CS$3,2)-'[1]Miter Profiles'!$AC$98-'[1]Outside Edges'!$B104)&gt;=5,'[1]Outside Edges'!$P104="Yes"),"Yes","No")</f>
        <v>Yes</v>
      </c>
      <c r="CT105" s="10" t="str">
        <f>IF(AND((RIGHT($CT$3,2)-'[1]Miter Profiles'!$AC$99-'[1]Outside Edges'!$B104)&gt;=5,'[1]Outside Edges'!$P104="Yes"),"Yes","No")</f>
        <v>Yes</v>
      </c>
      <c r="CU105" s="10" t="str">
        <f>IF(AND((RIGHT($CU$3,2)-'[1]Miter Profiles'!$AC$100-'[1]Outside Edges'!$B104)&gt;=5,'[1]Outside Edges'!$P104="Yes"),"Yes","No")</f>
        <v>Yes</v>
      </c>
      <c r="CV105" s="85" t="str">
        <f>IF(AND((RIGHT($CV$3,2)-'[1]Miter Profiles'!$AC$101-'[1]Outside Edges'!$B104)&gt;=5,'[1]Outside Edges'!$P104="Yes"),"Yes","No")</f>
        <v>Yes</v>
      </c>
      <c r="CW105" s="86" t="str">
        <f>IF(AND((RIGHT($CW$3,2)-'[1]Miter Profiles'!$AC$102-'[1]Outside Edges'!$B104)&gt;=5,'[1]Outside Edges'!$P104="Yes"),"Yes","No")</f>
        <v>Yes</v>
      </c>
      <c r="CX105" s="11" t="str">
        <f>IF(AND((RIGHT($CX$3,2)-'[1]Miter Profiles'!$AC$103-'[1]Outside Edges'!$B104)&gt;=5,'[1]Outside Edges'!$P104="Yes"),"Yes","No")</f>
        <v>Yes</v>
      </c>
      <c r="CY105" s="87" t="str">
        <f>IF(AND((RIGHT($CY$3,2)-'[1]Miter Profiles'!$AC$104-'[1]Outside Edges'!$B104)&gt;=5,'[1]Outside Edges'!$P104="Yes"),"Yes","No")</f>
        <v>Yes</v>
      </c>
      <c r="CZ105" s="10" t="str">
        <f>IF(AND((RIGHT($CZ$3,2)-'[1]Miter Profiles'!$AC$105-'[1]Outside Edges'!$B104)&gt;=5,'[1]Outside Edges'!$P104="Yes"),"Yes","No")</f>
        <v>Yes</v>
      </c>
      <c r="DA105" s="10" t="str">
        <f>IF(AND((RIGHT($DA$3,2)-'[1]Miter Profiles'!$AC$106-'[1]Outside Edges'!$B104)&gt;=5,'[1]Outside Edges'!$P104="Yes"),"Yes","No")</f>
        <v>Yes</v>
      </c>
      <c r="DB105" s="85" t="str">
        <f>IF(AND((RIGHT($DB$3,2)-'[1]Miter Profiles'!$AC$107-'[1]Outside Edges'!$B104)&gt;=5,'[1]Outside Edges'!$P104="Yes"),"Yes","No")</f>
        <v>Yes</v>
      </c>
      <c r="DC105" s="86" t="str">
        <f>IF(AND((RIGHT($DC$3,2)-'[1]Miter Profiles'!$AC$108-'[1]Outside Edges'!$B104)&gt;=5,'[1]Outside Edges'!$P104="Yes"),"Yes","No")</f>
        <v>Yes</v>
      </c>
      <c r="DD105" s="11" t="str">
        <f>IF(AND((RIGHT($DD$3,2)-'[1]Miter Profiles'!$AC$109-'[1]Outside Edges'!$B104)&gt;=5,'[1]Outside Edges'!$P104="Yes"),"Yes","No")</f>
        <v>Yes</v>
      </c>
      <c r="DE105" s="87" t="str">
        <f>IF(AND((RIGHT($DE$3,2)-'[1]Miter Profiles'!$AC$110-'[1]Outside Edges'!$B104)&gt;=5,'[1]Outside Edges'!$P104="Yes"),"Yes","No")</f>
        <v>Yes</v>
      </c>
      <c r="DF105" s="10" t="str">
        <f>IF(AND((RIGHT($DF$3,2)-'[1]Miter Profiles'!$AC$111-'[1]Outside Edges'!$B104)&gt;=5,'[1]Outside Edges'!$P104="Yes"),"Yes","No")</f>
        <v>Yes</v>
      </c>
      <c r="DG105" s="10" t="str">
        <f>IF(AND((RIGHT($DG$3,2)-'[1]Miter Profiles'!$AC$112-'[1]Outside Edges'!$B104)&gt;=5,'[1]Outside Edges'!$P104="Yes"),"Yes","No")</f>
        <v>Yes</v>
      </c>
      <c r="DH105" s="85" t="str">
        <f>IF(AND((RIGHT($DH$3,2)-'[1]Miter Profiles'!$AC$113-'[1]Outside Edges'!$B104)&gt;=5,'[1]Outside Edges'!$P104="Yes"),"Yes","No")</f>
        <v>Yes</v>
      </c>
      <c r="DI105" s="86" t="str">
        <f>IF(AND((RIGHT($DI$3,2)-'[1]Miter Profiles'!$AC$114-'[1]Outside Edges'!$B104)&gt;=5,'[1]Outside Edges'!$P104="Yes"),"Yes","No")</f>
        <v>Yes</v>
      </c>
      <c r="DJ105" s="11" t="str">
        <f>IF(AND((RIGHT($DJ$3,2)-'[1]Miter Profiles'!$AC$115-'[1]Outside Edges'!$B104)&gt;=5,'[1]Outside Edges'!$P104="Yes"),"Yes","No")</f>
        <v>Yes</v>
      </c>
      <c r="DK105" s="87" t="str">
        <f>IF(AND((RIGHT($DK$3,2)-'[1]Miter Profiles'!$AC$116-'[1]Outside Edges'!$B104)&gt;=5,'[1]Outside Edges'!$P104="Yes"),"Yes","No")</f>
        <v>Yes</v>
      </c>
      <c r="DL105" s="10" t="str">
        <f>IF(AND((RIGHT($DL$3,2)-'[1]Miter Profiles'!$AC$117-'[1]Outside Edges'!$B104)&gt;=5,'[1]Outside Edges'!$P104="Yes"),"Yes","No")</f>
        <v>Yes</v>
      </c>
      <c r="DM105" s="10" t="str">
        <f>IF(AND((RIGHT($DM$3,2)-'[1]Miter Profiles'!$AC$118-'[1]Outside Edges'!$B104)&gt;=5,'[1]Outside Edges'!$P104="Yes"),"Yes","No")</f>
        <v>Yes</v>
      </c>
      <c r="DN105" s="85" t="str">
        <f>IF(AND((RIGHT($DN$3,2)-'[1]Miter Profiles'!$AC$119-'[1]Outside Edges'!$B104)&gt;=5,'[1]Outside Edges'!$P104="Yes"),"Yes","No")</f>
        <v>Yes</v>
      </c>
      <c r="DO105" s="86" t="str">
        <f>IF(AND((RIGHT($DO$3,2)-'[1]Miter Profiles'!$AC$120-'[1]Outside Edges'!$B104)&gt;=5,'[1]Outside Edges'!$P104="Yes"),"Yes","No")</f>
        <v>Yes</v>
      </c>
      <c r="DP105" s="11" t="str">
        <f>IF(AND((RIGHT($DP$3,2)-'[1]Miter Profiles'!$AC$121-'[1]Outside Edges'!$B104)&gt;=5,'[1]Outside Edges'!$P104="Yes"),"Yes","No")</f>
        <v>Yes</v>
      </c>
      <c r="DQ105" s="87" t="str">
        <f>IF(AND((RIGHT($DQ$3,2)-'[1]Miter Profiles'!$AC$122-'[1]Outside Edges'!$B104)&gt;=5,'[1]Outside Edges'!$P104="Yes"),"Yes","No")</f>
        <v>Yes</v>
      </c>
      <c r="DR105" s="10" t="str">
        <f>IF(AND((RIGHT($DR$3,2)-'[1]Miter Profiles'!$AC$123-'[1]Outside Edges'!$B104)&gt;=5,'[1]Outside Edges'!$P104="Yes"),"Yes","No")</f>
        <v>Yes</v>
      </c>
      <c r="DS105" s="10" t="str">
        <f>IF(AND((RIGHT($DS$3,2)-'[1]Miter Profiles'!$AC$124-'[1]Outside Edges'!$B104)&gt;=5,'[1]Outside Edges'!$P104="Yes"),"Yes","No")</f>
        <v>Yes</v>
      </c>
      <c r="DT105" s="85" t="str">
        <f>IF(AND((RIGHT($DT$3,2)-'[1]Miter Profiles'!$AC$125-'[1]Outside Edges'!$B104)&gt;=5,'[1]Outside Edges'!$P104="Yes"),"Yes","No")</f>
        <v>Yes</v>
      </c>
      <c r="DU105" s="86" t="str">
        <f>IF(AND((RIGHT($DU$3,2)-'[1]Miter Profiles'!$AC$126-'[1]Outside Edges'!$B104)&gt;=5,'[1]Outside Edges'!$P104="Yes"),"Yes","No")</f>
        <v>Yes</v>
      </c>
      <c r="DV105" s="11" t="str">
        <f>IF(AND((RIGHT($DV$3,2)-'[1]Miter Profiles'!$AC$127-'[1]Outside Edges'!$B104)&gt;=5,'[1]Outside Edges'!$P104="Yes"),"Yes","No")</f>
        <v>Yes</v>
      </c>
      <c r="DW105" s="87" t="str">
        <f>IF(AND((RIGHT($DW$3,2)-'[1]Miter Profiles'!$AC$128-'[1]Outside Edges'!$B104)&gt;=5,'[1]Outside Edges'!$P104="Yes"),"Yes","No")</f>
        <v>Yes</v>
      </c>
      <c r="DX105" s="10" t="str">
        <f>IF(AND((RIGHT($DX$3,2)-'[1]Miter Profiles'!$AC$129-'[1]Outside Edges'!$B104)&gt;=5,'[1]Outside Edges'!$P104="Yes"),"Yes","No")</f>
        <v>Yes</v>
      </c>
      <c r="DY105" s="10" t="str">
        <f>IF(AND((RIGHT($DY$3,2)-'[1]Miter Profiles'!$AC$130-'[1]Outside Edges'!$B104)&gt;=5,'[1]Outside Edges'!$P104="Yes"),"Yes","No")</f>
        <v>Yes</v>
      </c>
      <c r="DZ105" s="85" t="str">
        <f>IF(AND((RIGHT($DZ$3,2)-'[1]Miter Profiles'!$AC$131-'[1]Outside Edges'!$B104)&gt;=5,'[1]Outside Edges'!$P104="Yes"),"Yes","No")</f>
        <v>Yes</v>
      </c>
      <c r="EA105" s="90" t="str">
        <f>IF(AND((RIGHT($EA$3,2)-'[1]Miter Profiles'!$AC$132-'[1]Outside Edges'!$B104)&gt;=5,'[1]Outside Edges'!$P104="Yes"),"Yes","No")</f>
        <v>Yes</v>
      </c>
      <c r="EB105" s="105" t="str">
        <f>IF(AND((RIGHT($EB$3,2)-'[1]Miter Profiles'!$AC$133-'[1]Outside Edges'!$B104)&gt;=5,'[1]Outside Edges'!$P104="Yes"),"Yes","No")</f>
        <v>Yes</v>
      </c>
      <c r="EC105" s="110" t="str">
        <f>IF(AND((RIGHT($EC$3,2)-'[1]Miter Profiles'!$AC$134-'[1]Outside Edges'!$B104)&gt;=5,'[1]Outside Edges'!$P104="Yes"),"Yes","No")</f>
        <v>Yes</v>
      </c>
      <c r="ED105" s="116" t="str">
        <f>IF(AND((RIGHT($ED$3,2)-'[1]Miter Profiles'!$AC$135-'[1]Outside Edges'!$B104)&gt;=5,'[1]Outside Edges'!$P104="Yes"),"Yes","No")</f>
        <v>Yes</v>
      </c>
      <c r="EE105" s="113" t="str">
        <f>IF(AND((RIGHT($EE$3,2)-'[1]Miter Profiles'!$AC$136-'[1]Outside Edges'!$B104)&gt;=5,'[1]Outside Edges'!$P104="Yes"),"Yes","No")</f>
        <v>Yes</v>
      </c>
      <c r="EF105" s="85" t="str">
        <f>IF(AND((RIGHT($EF$3,2)-'[1]Miter Profiles'!$AC$137-'[1]Outside Edges'!$B104)&gt;=5,'[1]Outside Edges'!$P104="Yes"),"Yes","No")</f>
        <v>Yes</v>
      </c>
      <c r="EG105" s="10" t="str">
        <f>IF(AND((RIGHT($EG$3,2)-'[1]Miter Profiles'!$AC$138-'[1]Outside Edges'!$B104)&gt;=5,'[1]Outside Edges'!$P104="Yes"),"Yes","No")</f>
        <v>Yes</v>
      </c>
      <c r="EH105" s="90" t="str">
        <f>IF(AND((RIGHT($EH$3,2)-'[1]Miter Profiles'!$AC$139-'[1]Outside Edges'!$B104)&gt;=5,'[1]Outside Edges'!$P104="Yes"),"Yes","No")</f>
        <v>Yes</v>
      </c>
      <c r="EI105" s="121" t="str">
        <f>IF(AND((RIGHT($EI$3,2)-'[1]Miter Profiles'!$AC$140-'[1]Outside Edges'!$B104)&gt;=5,'[1]Outside Edges'!$P104="Yes"),"Yes","No")</f>
        <v>Yes</v>
      </c>
      <c r="EJ105" s="124" t="str">
        <f>IF(AND((RIGHT($EJ$3,2)-'[1]Miter Profiles'!$AC$141-'[1]Outside Edges'!$B104)&gt;=5,'[1]Outside Edges'!$P104="Yes"),"Yes","No")</f>
        <v>Yes</v>
      </c>
      <c r="EK105" s="124" t="str">
        <f>IF(AND((RIGHT($EK$3,2)-'[1]Miter Profiles'!$AC$142-'[1]Outside Edges'!$B104)&gt;=5,'[1]Outside Edges'!$P104="Yes"),"Yes","No")</f>
        <v>Yes</v>
      </c>
      <c r="EL105" s="116" t="str">
        <f>IF(AND((RIGHT($EL$3,2)-'[1]Miter Profiles'!$AC$143-'[1]Outside Edges'!$B104)&gt;=5,'[1]Outside Edges'!$P104="Yes"),"Yes","No")</f>
        <v>Yes</v>
      </c>
      <c r="EM105" s="129" t="str">
        <f>IF(AND((RIGHT($EM$3,2)-'[1]Miter Profiles'!$AC$144-'[1]Outside Edges'!$B104)&gt;=5,'[1]Outside Edges'!$P104="Yes"),"Yes","No")</f>
        <v>Yes</v>
      </c>
      <c r="EN105" s="10" t="str">
        <f>IF(AND((RIGHT($EN$3,2)-'[1]Miter Profiles'!$AC$145-'[1]Outside Edges'!$B104)&gt;=5,'[1]Outside Edges'!$P104="Yes"),"Yes","No")</f>
        <v>Yes</v>
      </c>
      <c r="EO105" s="90" t="str">
        <f>IF(AND((RIGHT($EO$3,2)-'[1]Miter Profiles'!$AC$146-'[1]Outside Edges'!$B104)&gt;=5,'[1]Outside Edges'!$P104="Yes"),"Yes","No")</f>
        <v>Yes</v>
      </c>
      <c r="EP105" s="124" t="str">
        <f>IF(AND((RIGHT($EP$3,2)-'[1]Miter Profiles'!$AC$147-'[1]Outside Edges'!$B104)&gt;=5,'[1]Outside Edges'!$P104="Yes"),"Yes","No")</f>
        <v>Yes</v>
      </c>
      <c r="EQ105" s="124" t="str">
        <f>IF(AND((RIGHT($EQ$3,2)-'[1]Miter Profiles'!$AC$148-'[1]Outside Edges'!$B104)&gt;=5,'[1]Outside Edges'!$P104="Yes"),"Yes","No")</f>
        <v>Yes</v>
      </c>
      <c r="ER105" s="116" t="str">
        <f>IF(AND((RIGHT($ER$3,2)-'[1]Miter Profiles'!$AC$149-'[1]Outside Edges'!$B104)&gt;=5,'[1]Outside Edges'!$P104="Yes"),"Yes","No")</f>
        <v>Yes</v>
      </c>
      <c r="ES105" s="129" t="str">
        <f>IF(AND((RIGHT($ES$3,2)-'[1]Miter Profiles'!$AC$150-'[1]Outside Edges'!$B104)&gt;=5,'[1]Outside Edges'!$P104="Yes"),"Yes","No")</f>
        <v>Yes</v>
      </c>
      <c r="ET105" s="10" t="str">
        <f>IF(AND((RIGHT($ET$3,2)-'[1]Miter Profiles'!$AC$151-'[1]Outside Edges'!$B104)&gt;=5,'[1]Outside Edges'!$P104="Yes"),"Yes","No")</f>
        <v>Yes</v>
      </c>
      <c r="EU105" s="90" t="str">
        <f>IF(AND((RIGHT($EU$3,2)-'[1]Miter Profiles'!$AC$152-'[1]Outside Edges'!$B104)&gt;=5,'[1]Outside Edges'!$P104="Yes"),"Yes","No")</f>
        <v>Yes</v>
      </c>
      <c r="EV105" s="124" t="str">
        <f>IF(AND((RIGHT($EV$3,2)-'[1]Miter Profiles'!$AC$153-'[1]Outside Edges'!$B104)&gt;=5,'[1]Outside Edges'!$P104="Yes"),"Yes","No")</f>
        <v>Yes</v>
      </c>
      <c r="EW105" s="124" t="str">
        <f>IF(AND((RIGHT($EW$3,2)-'[1]Miter Profiles'!$AC$154-'[1]Outside Edges'!$B104)&gt;=5,'[1]Outside Edges'!$P104="Yes"),"Yes","No")</f>
        <v>Yes</v>
      </c>
      <c r="EX105" s="116" t="str">
        <f>IF(AND((RIGHT($EX$3,2)-'[1]Miter Profiles'!$AC$155-'[1]Outside Edges'!$B104)&gt;=5,'[1]Outside Edges'!$P104="Yes"),"Yes","No")</f>
        <v>Yes</v>
      </c>
      <c r="EY105" s="129" t="str">
        <f>IF(AND((RIGHT($EY$3,2)-'[1]Miter Profiles'!$AC$156-'[1]Outside Edges'!$B104)&gt;=5,'[1]Outside Edges'!$P104="Yes"),"Yes","No")</f>
        <v>Yes</v>
      </c>
      <c r="EZ105" s="10" t="str">
        <f>IF(AND((RIGHT($EZ$3,2)-'[1]Miter Profiles'!$AC$157-'[1]Outside Edges'!$B104)&gt;=5,'[1]Outside Edges'!$P104="Yes"),"Yes","No")</f>
        <v>Yes</v>
      </c>
      <c r="FA105" s="90" t="str">
        <f>IF(AND((RIGHT($FA$3,2)-'[1]Miter Profiles'!$AC$158-'[1]Outside Edges'!$B104)&gt;=5,'[1]Outside Edges'!$P104="Yes"),"Yes","No")</f>
        <v>Yes</v>
      </c>
      <c r="FB105" s="124" t="str">
        <f>IF(AND((RIGHT($FB$3,2)-'[1]Miter Profiles'!$AC$159-'[1]Outside Edges'!$B104)&gt;=5,'[1]Outside Edges'!$P104="Yes"),"Yes","No")</f>
        <v>Yes</v>
      </c>
      <c r="FC105" s="124" t="str">
        <f>IF(AND((RIGHT($FC$3,2)-'[1]Miter Profiles'!$AC$160-'[1]Outside Edges'!$B104)&gt;=5,'[1]Outside Edges'!$P104="Yes"),"Yes","No")</f>
        <v>Yes</v>
      </c>
      <c r="FD105" s="116" t="str">
        <f>IF(AND((RIGHT($FD$3,2)-'[1]Miter Profiles'!$AC$161-'[1]Outside Edges'!$B104)&gt;=5,'[1]Outside Edges'!$P104="Yes"),"Yes","No")</f>
        <v>Yes</v>
      </c>
      <c r="FE105" s="129" t="str">
        <f>IF(AND((RIGHT($FE$3,2)-'[1]Miter Profiles'!$AC$162-'[1]Outside Edges'!$B104)&gt;=5,'[1]Outside Edges'!$P104="Yes"),"Yes","No")</f>
        <v>Yes</v>
      </c>
      <c r="FF105" s="10" t="str">
        <f>IF(AND((RIGHT($FF$3,2)-'[1]Miter Profiles'!$AC$163-'[1]Outside Edges'!$B104)&gt;=5,'[1]Outside Edges'!$P104="Yes"),"Yes","No")</f>
        <v>Yes</v>
      </c>
      <c r="FG105" s="90" t="str">
        <f>IF(AND((RIGHT($FG$3,2)-'[1]Miter Profiles'!$AC$164-'[1]Outside Edges'!$B104)&gt;=5,'[1]Outside Edges'!$P104="Yes"),"Yes","No")</f>
        <v>Yes</v>
      </c>
      <c r="FH105" s="124" t="str">
        <f>IF(AND((RIGHT($FH$3,2)-'[1]Miter Profiles'!$AC$165-'[1]Outside Edges'!$B104)&gt;=5,'[1]Outside Edges'!$P104="Yes"),"Yes","No")</f>
        <v>Yes</v>
      </c>
      <c r="FI105" s="124" t="str">
        <f>IF(AND((RIGHT($FI$3,2)-'[1]Miter Profiles'!$AC$166-'[1]Outside Edges'!$B104)&gt;=5,'[1]Outside Edges'!$P104="Yes"),"Yes","No")</f>
        <v>Yes</v>
      </c>
      <c r="FJ105" s="116" t="str">
        <f>IF(AND((RIGHT($FJ$3,2)-'[1]Miter Profiles'!$AC$167-'[1]Outside Edges'!$B104)&gt;=5,'[1]Outside Edges'!$P104="Yes"),"Yes","No")</f>
        <v>Yes</v>
      </c>
      <c r="FK105" s="129" t="str">
        <f>IF(AND((RIGHT($FK$3,2)-'[1]Miter Profiles'!$AC$168-'[1]Outside Edges'!$B104)&gt;=5,'[1]Outside Edges'!$P104="Yes"),"Yes","No")</f>
        <v>Yes</v>
      </c>
      <c r="FL105" s="10" t="str">
        <f>IF(AND((RIGHT($FL$3,2)-'[1]Miter Profiles'!$AC$169-'[1]Outside Edges'!$B104)&gt;=5,'[1]Outside Edges'!$P104="Yes"),"Yes","No")</f>
        <v>Yes</v>
      </c>
      <c r="FM105" s="90" t="str">
        <f>IF(AND((RIGHT($FM$3,2)-'[1]Miter Profiles'!$AC$170-'[1]Outside Edges'!$B104)&gt;=5,'[1]Outside Edges'!$P104="Yes"),"Yes","No")</f>
        <v>Yes</v>
      </c>
      <c r="FN105" s="124" t="str">
        <f>IF(AND((RIGHT($FN$3,2)-'[1]Miter Profiles'!$AC$171-'[1]Outside Edges'!$B104)&gt;=5,'[1]Outside Edges'!$P104="Yes"),"Yes","No")</f>
        <v>Yes</v>
      </c>
      <c r="FO105" s="124" t="str">
        <f>IF(AND((RIGHT($FO$3,2)-'[1]Miter Profiles'!$AC$172-'[1]Outside Edges'!$B104)&gt;=5,'[1]Outside Edges'!$P104="Yes"),"Yes","No")</f>
        <v>Yes</v>
      </c>
      <c r="FP105" s="116" t="str">
        <f>IF(AND((RIGHT($FP$3,2)-'[1]Miter Profiles'!$AC$173-'[1]Outside Edges'!$B104)&gt;=5,'[1]Outside Edges'!$P104="Yes"),"Yes","No")</f>
        <v>Yes</v>
      </c>
      <c r="FQ105" s="129" t="str">
        <f>IF(AND((RIGHT($FQ$3,2)-'[1]Miter Profiles'!$AC$174-'[1]Outside Edges'!$B104)&gt;=5,'[1]Outside Edges'!$P104="Yes"),"Yes","No")</f>
        <v>Yes</v>
      </c>
      <c r="FR105" s="10" t="str">
        <f>IF(AND((RIGHT($FR$3,2)-'[1]Miter Profiles'!$AC$175-'[1]Outside Edges'!$B104)&gt;=5,'[1]Outside Edges'!$P104="Yes"),"Yes","No")</f>
        <v>Yes</v>
      </c>
      <c r="FS105" s="90" t="str">
        <f>IF(AND((RIGHT($FS$3,2)-'[1]Miter Profiles'!$AC$176-'[1]Outside Edges'!$B104)&gt;=5,'[1]Outside Edges'!$P104="Yes"),"Yes","No")</f>
        <v>Yes</v>
      </c>
      <c r="FT105" s="124" t="str">
        <f>IF(AND((RIGHT($FT$3,2)-'[1]Miter Profiles'!$AC$177-'[1]Outside Edges'!$B104)&gt;=5,'[1]Outside Edges'!$P104="Yes"),"Yes","No")</f>
        <v>Yes</v>
      </c>
      <c r="FU105" s="124" t="str">
        <f>IF(AND((RIGHT($FU$3,2)-'[1]Miter Profiles'!$AC$178-'[1]Outside Edges'!$B104)&gt;=5,'[1]Outside Edges'!$P104="Yes"),"Yes","No")</f>
        <v>Yes</v>
      </c>
      <c r="FV105" s="116" t="str">
        <f>IF(AND((RIGHT($V$3,2)-'[1]Miter Profiles'!$AC$179-'[1]Outside Edges'!$B104)&gt;=5,'[1]Outside Edges'!$P104="Yes"),"Yes","No")</f>
        <v>Yes</v>
      </c>
      <c r="FW105" s="129" t="str">
        <f>IF(AND((RIGHT($FW$3,2)-'[1]Miter Profiles'!$AC$180-'[1]Outside Edges'!$B104)&gt;=5,'[1]Outside Edges'!$P104="Yes"),"Yes","No")</f>
        <v>Yes</v>
      </c>
      <c r="FX105" s="85" t="str">
        <f>IF(AND((RIGHT($FX$3,2)-'[1]Miter Profiles'!$AC$181-'[1]Outside Edges'!$B104)&gt;=5,'[1]Outside Edges'!$P104="Yes"),"Yes","No")</f>
        <v>Yes</v>
      </c>
      <c r="FY105" s="150" t="str">
        <f>IF(AND((RIGHT($FY$3,2)-'[1]Miter Profiles'!$AC$182-'[1]Outside Edges'!$B104)&gt;=5,'[1]Outside Edges'!$P104="Yes"),"Yes","No")</f>
        <v>Yes</v>
      </c>
      <c r="FZ105" s="124" t="str">
        <f>IF(AND((RIGHT($FZ$3,2)-'[1]Miter Profiles'!$AC$183-'[1]Outside Edges'!$B104)&gt;=5,'[1]Outside Edges'!$P104="Yes"),"Yes","No")</f>
        <v>Yes</v>
      </c>
      <c r="GA105" s="116" t="str">
        <f>IF(AND((RIGHT($GA$3,2)-'[1]Miter Profiles'!$AC$184-'[1]Outside Edges'!$B104)&gt;=5,'[1]Outside Edges'!$P104="Yes"),"Yes","No")</f>
        <v>Yes</v>
      </c>
      <c r="GB105" s="129" t="str">
        <f>IF(AND((RIGHT($GB$3,2)-'[1]Miter Profiles'!$AC$185-'[1]Outside Edges'!$B104)&gt;=5,'[1]Outside Edges'!$P104="Yes"),"Yes","No")</f>
        <v>Yes</v>
      </c>
      <c r="GC105" s="10" t="str">
        <f>IF(AND((RIGHT($GC$3,2)-'[1]Miter Profiles'!$AC$186-'[1]Outside Edges'!$B104)&gt;=5,'[1]Outside Edges'!$P104="Yes"),"Yes","No")</f>
        <v>Yes</v>
      </c>
      <c r="GD105" s="90" t="str">
        <f>IF(AND((RIGHT($GD$3,2)-'[1]Miter Profiles'!$AC$187-'[1]Outside Edges'!$B104)&gt;=5,'[1]Outside Edges'!$P104="Yes"),"Yes","No")</f>
        <v>Yes</v>
      </c>
      <c r="GE105" s="150" t="str">
        <f>IF(AND((RIGHT($GE$3,2)-'[1]Miter Profiles'!$AC$188-'[1]Outside Edges'!$B104)&gt;=5,'[1]Outside Edges'!$P104="Yes"),"Yes","No")</f>
        <v>Yes</v>
      </c>
      <c r="GF105" s="124" t="str">
        <f>IF(AND((RIGHT($GF$3,2)-'[1]Miter Profiles'!$AC$189-'[1]Outside Edges'!$B104)&gt;=5,'[1]Outside Edges'!$P104="Yes"),"Yes","No")</f>
        <v>Yes</v>
      </c>
      <c r="GG105" s="116" t="str">
        <f>IF(AND((RIGHT($GG$3,2)-'[1]Miter Profiles'!$AC$190-'[1]Outside Edges'!$B104)&gt;=5,'[1]Outside Edges'!$P104="Yes"),"Yes","No")</f>
        <v>Yes</v>
      </c>
      <c r="GH105" s="129" t="str">
        <f>IF(AND((RIGHT($GH$3,2)-'[1]Miter Profiles'!$AC$191-'[1]Outside Edges'!$B104)&gt;=5,'[1]Outside Edges'!$P104="Yes"),"Yes","No")</f>
        <v>Yes</v>
      </c>
      <c r="GI105" s="10" t="str">
        <f>IF(AND((RIGHT($GI$3,2)-'[1]Miter Profiles'!$AC$192-'[1]Outside Edges'!$B104)&gt;=5,'[1]Outside Edges'!$P104="Yes"),"Yes","No")</f>
        <v>Yes</v>
      </c>
      <c r="GJ105" s="90" t="str">
        <f>IF(AND((RIGHT($GJ$3,2)-'[1]Miter Profiles'!$AC$193-'[1]Outside Edges'!$B104)&gt;=5,'[1]Outside Edges'!$P104="Yes"),"Yes","No")</f>
        <v>Yes</v>
      </c>
      <c r="GK105" s="150" t="str">
        <f>IF(AND((RIGHT($GK$3,2)-'[1]Miter Profiles'!$AC$194-'[1]Outside Edges'!$B104)&gt;=5,'[1]Outside Edges'!$P104="Yes"),"Yes","No")</f>
        <v>Yes</v>
      </c>
      <c r="GL105" s="124" t="str">
        <f>IF(AND((RIGHT($GL$3,2)-'[1]Miter Profiles'!$AC$195-'[1]Outside Edges'!$B104)&gt;=5,'[1]Outside Edges'!$P104="Yes"),"Yes","No")</f>
        <v>Yes</v>
      </c>
      <c r="GM105" s="116" t="str">
        <f>IF(AND((RIGHT($GM$3,2)-'[1]Miter Profiles'!$AC$196-'[1]Outside Edges'!$B104)&gt;=5,'[1]Outside Edges'!$P104="Yes"),"Yes","No")</f>
        <v>Yes</v>
      </c>
      <c r="GN105" s="129" t="str">
        <f>IF(AND((RIGHT($GN$3,2)-'[1]Miter Profiles'!$AC$197-'[1]Outside Edges'!$B104)&gt;=5,'[1]Outside Edges'!$P104="Yes"),"Yes","No")</f>
        <v>Yes</v>
      </c>
      <c r="GO105" s="10" t="str">
        <f>IF(AND((RIGHT($GO$3,2)-'[1]Miter Profiles'!$AC$198-'[1]Outside Edges'!$B104)&gt;=5,'[1]Outside Edges'!$P104="Yes"),"Yes","No")</f>
        <v>Yes</v>
      </c>
      <c r="GP105" s="90" t="str">
        <f>IF(AND((RIGHT($GP$3,2)-'[1]Miter Profiles'!$AC$199-'[1]Outside Edges'!$B104)&gt;=5,'[1]Outside Edges'!$P104="Yes"),"Yes","No")</f>
        <v>Yes</v>
      </c>
      <c r="GQ105" s="150" t="str">
        <f>IF(AND((RIGHT($GQ$3,2)-'[1]Miter Profiles'!$AC$200-'[1]Outside Edges'!$B104)&gt;=5,'[1]Outside Edges'!$P104="Yes"),"Yes","No")</f>
        <v>Yes</v>
      </c>
      <c r="GR105" s="124" t="str">
        <f>IF(AND((RIGHT($GR$3,2)-'[1]Miter Profiles'!$AC$201-'[1]Outside Edges'!$B104)&gt;=5,'[1]Outside Edges'!$P104="Yes"),"Yes","No")</f>
        <v>Yes</v>
      </c>
      <c r="GS105" s="116" t="str">
        <f>IF(AND((RIGHT($GS$3,2)-'[1]Miter Profiles'!$AC$202-'[1]Outside Edges'!$B104)&gt;=5,'[1]Outside Edges'!$P104="Yes"),"Yes","No")</f>
        <v>Yes</v>
      </c>
      <c r="GT105" s="129" t="str">
        <f>IF(AND((RIGHT($GT$3,2)-'[1]Miter Profiles'!$AC$203-'[1]Outside Edges'!$B104)&gt;=5,'[1]Outside Edges'!$P104="Yes"),"Yes","No")</f>
        <v>Yes</v>
      </c>
      <c r="GU105" s="10" t="str">
        <f>IF(AND((RIGHT($GU$3,2)-'[1]Miter Profiles'!$AC$204-'[1]Outside Edges'!$B104)&gt;=5,'[1]Outside Edges'!$P104="Yes"),"Yes","No")</f>
        <v>Yes</v>
      </c>
      <c r="GV105" s="90" t="str">
        <f>IF(AND((RIGHT($GV$3,2)-'[1]Miter Profiles'!$AC$205-'[1]Outside Edges'!$B104)&gt;=5,'[1]Outside Edges'!$P104="Yes"),"Yes","No")</f>
        <v>Yes</v>
      </c>
      <c r="GW105" s="150" t="str">
        <f>IF(AND((RIGHT($GW$3,2)-'[1]Miter Profiles'!$AC$206-'[1]Outside Edges'!$B104)&gt;=5,'[1]Outside Edges'!$P104="Yes"),"Yes","No")</f>
        <v>Yes</v>
      </c>
      <c r="GX105" s="124" t="str">
        <f>IF(AND((RIGHT($GX$3,2)-'[1]Miter Profiles'!$AC$207-'[1]Outside Edges'!$B104)&gt;=5,'[1]Outside Edges'!$P104="Yes"),"Yes","No")</f>
        <v>Yes</v>
      </c>
      <c r="GY105" s="116" t="str">
        <f>IF(AND((RIGHT($GY$3,2)-'[1]Miter Profiles'!$AC$208-'[1]Outside Edges'!$B104)&gt;=5,'[1]Outside Edges'!$P104="Yes"),"Yes","No")</f>
        <v>Yes</v>
      </c>
      <c r="GZ105" s="129" t="str">
        <f>IF(AND((RIGHT($GZ$3,2)-'[1]Miter Profiles'!$AC$209-'[1]Outside Edges'!$B104)&gt;=5,'[1]Outside Edges'!$P104="Yes"),"Yes","No")</f>
        <v>Yes</v>
      </c>
      <c r="HA105" s="10" t="str">
        <f>IF(AND((RIGHT($HA$3,2)-'[1]Miter Profiles'!$AC$210-'[1]Outside Edges'!$B104)&gt;=5,'[1]Outside Edges'!$P104="Yes"),"Yes","No")</f>
        <v>Yes</v>
      </c>
      <c r="HB105" s="90" t="str">
        <f>IF(AND((RIGHT($HB$3,2)-'[1]Miter Profiles'!$AC$211-'[1]Outside Edges'!$B104)&gt;=5,'[1]Outside Edges'!$P104="Yes"),"Yes","No")</f>
        <v>Yes</v>
      </c>
      <c r="HC105" s="150" t="str">
        <f>IF(AND((RIGHT($HC$3,2)-'[1]Miter Profiles'!$AC$212-'[1]Outside Edges'!$B104)&gt;=5,'[1]Outside Edges'!$P104="Yes"),"Yes","No")</f>
        <v>No</v>
      </c>
      <c r="HD105" s="116" t="str">
        <f>IF(AND((RIGHT($HD$3,2)-'[1]Miter Profiles'!$AC$213-'[1]Outside Edges'!$B104)&gt;=5,'[1]Outside Edges'!$P104="Yes"),"Yes","No")</f>
        <v>No</v>
      </c>
      <c r="HE105" s="129" t="str">
        <f>IF(AND((RIGHT($HE$3,2)-'[1]Miter Profiles'!$AC$214-'[1]Outside Edges'!$B104)&gt;=5,'[1]Outside Edges'!$P104="Yes"),"Yes","No")</f>
        <v>Yes</v>
      </c>
      <c r="HF105" s="10" t="str">
        <f>IF(AND((RIGHT($HF$3,2)-'[1]Miter Profiles'!$AC$215-'[1]Outside Edges'!$B104)&gt;=5,'[1]Outside Edges'!$P104="Yes"),"Yes","No")</f>
        <v>Yes</v>
      </c>
      <c r="HG105" s="90" t="str">
        <f>IF(AND((RIGHT($HG$3,2)-'[1]Miter Profiles'!$AC$216-'[1]Outside Edges'!$B104)&gt;=5,'[1]Outside Edges'!$P104="Yes"),"Yes","No")</f>
        <v>Yes</v>
      </c>
      <c r="HH105" s="150" t="str">
        <f>IF(AND((RIGHT($HH$3,2)-'[1]Miter Profiles'!$AC$217-'[1]Outside Edges'!$B104)&gt;=5,'[1]Outside Edges'!$P104="Yes"),"Yes","No")</f>
        <v>Yes</v>
      </c>
      <c r="HI105" s="124" t="str">
        <f>IF(AND((RIGHT($HI$3,2)-'[1]Miter Profiles'!$AC$218-'[1]Outside Edges'!$B104)&gt;=5,'[1]Outside Edges'!$P104="Yes"),"Yes","No")</f>
        <v>Yes</v>
      </c>
      <c r="HJ105" s="116" t="str">
        <f>IF(AND((RIGHT($HJ$3,2)-'[1]Miter Profiles'!$AC$219-'[1]Outside Edges'!$B104)&gt;=5,'[1]Outside Edges'!$P104="Yes"),"Yes","No")</f>
        <v>Yes</v>
      </c>
      <c r="HK105" s="129" t="str">
        <f>IF(AND((RIGHT($HK$3,2)-'[1]Miter Profiles'!$AC$220-'[1]Outside Edges'!$B104)&gt;=5,'[1]Outside Edges'!$P104="Yes"),"Yes","No")</f>
        <v>Yes</v>
      </c>
      <c r="HL105" s="10" t="str">
        <f>IF(AND((RIGHT($HL$3,2)-'[1]Miter Profiles'!$AC$221-'[1]Outside Edges'!$B104)&gt;=5,'[1]Outside Edges'!$P104="Yes"),"Yes","No")</f>
        <v>Yes</v>
      </c>
      <c r="HM105" s="90" t="str">
        <f>IF(AND((RIGHT($HM$3,2)-'[1]Miter Profiles'!$AC$222-'[1]Outside Edges'!$B104)&gt;=5,'[1]Outside Edges'!$P104="Yes"),"Yes","No")</f>
        <v>Yes</v>
      </c>
      <c r="HN105" s="150" t="str">
        <f>IF(AND((RIGHT($HN$3,2)-'[1]Miter Profiles'!$AC$223-'[1]Outside Edges'!$B104)&gt;=5,'[1]Outside Edges'!$P104="Yes"),"Yes","No")</f>
        <v>Yes</v>
      </c>
      <c r="HO105" s="124" t="str">
        <f>IF(AND((RIGHT($HO$3,2)-'[1]Miter Profiles'!$AC$224-'[1]Outside Edges'!$B104)&gt;=5,'[1]Outside Edges'!$P104="Yes"),"Yes","No")</f>
        <v>Yes</v>
      </c>
      <c r="HP105" s="124" t="str">
        <f>IF(AND((RIGHT($HP$3,2)-'[1]Miter Profiles'!$AC$225-'[1]Outside Edges'!$B104)&gt;=5,'[1]Outside Edges'!$P104="Yes"),"Yes","No")</f>
        <v>Yes</v>
      </c>
      <c r="HQ105" s="153" t="str">
        <f>IF(AND((RIGHT($HQ$3,3)-'[1]Miter Profiles'!$AC$226-'[1]Outside Edges'!$B104)&gt;=5,'[1]Outside Edges'!$P104="Yes"),"Yes","No")</f>
        <v>Yes</v>
      </c>
      <c r="HR105" s="129" t="str">
        <f>IF(AND((RIGHT($HR$3,2)-'[1]Miter Profiles'!$AC$227-'[1]Outside Edges'!$B104)&gt;=5,'[1]Outside Edges'!$P104="Yes"),"Yes","No")</f>
        <v>Yes</v>
      </c>
      <c r="HS105" s="10" t="str">
        <f>IF(AND((RIGHT($HS$3,2)-'[1]Miter Profiles'!$AC$228-'[1]Outside Edges'!$B104)&gt;=5,'[1]Outside Edges'!$P104="Yes"),"Yes","No")</f>
        <v>Yes</v>
      </c>
      <c r="HT105" s="163" t="str">
        <f>IF(AND((RIGHT($HT$3,2)-'[1]Miter Profiles'!$AC$229-'[1]Outside Edges'!$B104)&gt;=5,'[1]Outside Edges'!$P104="Yes"),"Yes","No")</f>
        <v>Yes</v>
      </c>
      <c r="HU105" s="150" t="str">
        <f>IF(AND((RIGHT($HU$3,2)-'[1]Miter Profiles'!$AC$230-'[1]Outside Edges'!$B104)&gt;=5,'[1]Outside Edges'!$P104="Yes"),"Yes","No")</f>
        <v>Yes</v>
      </c>
      <c r="HV105" s="124" t="str">
        <f>IF(AND((RIGHT($HV$3,2)-'[1]Miter Profiles'!$AC$231-'[1]Outside Edges'!$B104)&gt;=5,'[1]Outside Edges'!$P104="Yes"),"Yes","No")</f>
        <v>Yes</v>
      </c>
      <c r="HW105" s="116" t="str">
        <f>IF(AND((RIGHT($HW$3,2)-'[1]Miter Profiles'!$AC$232-'[1]Outside Edges'!$B104)&gt;=5,'[1]Outside Edges'!$P104="Yes"),"Yes","No")</f>
        <v>Yes</v>
      </c>
      <c r="HX105" s="129" t="str">
        <f>IF(AND((RIGHT($HX$3,2)-'[1]Miter Profiles'!$AC$233-'[1]Outside Edges'!$B104)&gt;=5,'[1]Outside Edges'!$P104="Yes"),"Yes","No")</f>
        <v>Yes</v>
      </c>
      <c r="HY105" s="10" t="str">
        <f>IF(AND((RIGHT($HY$3,2)-'[1]Miter Profiles'!$AC$234-'[1]Outside Edges'!$B104)&gt;=5,'[1]Outside Edges'!$P104="Yes"),"Yes","No")</f>
        <v>Yes</v>
      </c>
      <c r="HZ105" s="90" t="str">
        <f>IF(AND((RIGHT($HZ$3,2)-'[1]Miter Profiles'!$AC$235-'[1]Outside Edges'!$B104)&gt;=5,'[1]Outside Edges'!$P104="Yes"),"Yes","No")</f>
        <v>Yes</v>
      </c>
      <c r="IA105" s="150" t="str">
        <f>IF(AND((RIGHT($IA$3,2)-'[1]Miter Profiles'!$AC$236-'[1]Outside Edges'!$B104)&gt;=5,'[1]Outside Edges'!$P104="Yes"),"Yes","No")</f>
        <v>Yes</v>
      </c>
      <c r="IB105" s="124" t="str">
        <f>IF(AND((RIGHT($IB$3,2)-'[1]Miter Profiles'!$AC$237-'[1]Outside Edges'!$B104)&gt;=5,'[1]Outside Edges'!$P104="Yes"),"Yes","No")</f>
        <v>Yes</v>
      </c>
      <c r="IC105" s="116" t="str">
        <f>IF(AND((RIGHT($IC$3,2)-'[1]Miter Profiles'!$AC$238-'[1]Outside Edges'!$B104)&gt;=5,'[1]Outside Edges'!$P104="Yes"),"Yes","No")</f>
        <v>Yes</v>
      </c>
      <c r="ID105" s="129" t="str">
        <f>IF(AND((RIGHT($ID$3,2)-'[1]Miter Profiles'!$AC$239-'[1]Outside Edges'!$B104)&gt;=5,'[1]Outside Edges'!$P104="Yes"),"Yes","No")</f>
        <v>Yes</v>
      </c>
      <c r="IE105" s="10" t="str">
        <f>IF(AND((RIGHT($IE$3,2)-'[1]Miter Profiles'!$AC$240-'[1]Outside Edges'!$B104)&gt;=5,'[1]Outside Edges'!$P104="Yes"),"Yes","No")</f>
        <v>Yes</v>
      </c>
      <c r="IF105" s="90" t="str">
        <f>IF(AND((RIGHT($IF$3,2)-'[1]Miter Profiles'!$AC$241-'[1]Outside Edges'!$B104)&gt;=5,'[1]Outside Edges'!$P104="Yes"),"Yes","No")</f>
        <v>Yes</v>
      </c>
      <c r="IG105" s="150" t="str">
        <f>IF(AND((RIGHT($IG$3,2)-'[1]Miter Profiles'!$AC$242-'[1]Outside Edges'!$B104)&gt;=5,'[1]Outside Edges'!$P104="Yes"),"Yes","No")</f>
        <v>Yes</v>
      </c>
      <c r="IH105" s="124" t="str">
        <f>IF(AND((RIGHT($IH$3,2)-'[1]Miter Profiles'!$AC$243-'[1]Outside Edges'!$B104)&gt;=5,'[1]Outside Edges'!$P104="Yes"),"Yes","No")</f>
        <v>Yes</v>
      </c>
      <c r="II105" s="116" t="str">
        <f>IF(AND((RIGHT($II$3,2)-'[1]Miter Profiles'!$AC$244-'[1]Outside Edges'!$B104)&gt;=5,'[1]Outside Edges'!$P104="Yes"),"Yes","No")</f>
        <v>Yes</v>
      </c>
      <c r="IJ105" s="129" t="str">
        <f>IF(AND((RIGHT($IJ$3,2)-'[1]Miter Profiles'!$AC$245-'[1]Outside Edges'!$B104)&gt;=5,'[1]Outside Edges'!$P104="Yes"),"Yes","No")</f>
        <v>Yes</v>
      </c>
      <c r="IK105" s="10" t="str">
        <f>IF(AND((RIGHT($IK$3,2)-'[1]Miter Profiles'!$AC$246-'[1]Outside Edges'!$B104)&gt;=5,'[1]Outside Edges'!$P104="Yes"),"Yes","No")</f>
        <v>Yes</v>
      </c>
      <c r="IL105" s="90" t="str">
        <f>IF(AND((RIGHT($IL$3,2)-'[1]Miter Profiles'!$AC$247-'[1]Outside Edges'!$B104)&gt;=5,'[1]Outside Edges'!$P104="Yes"),"Yes","No")</f>
        <v>Yes</v>
      </c>
      <c r="IM105" s="150" t="str">
        <f>IF(AND((RIGHT($IM$3,2)-'[1]Miter Profiles'!$AC$248-'[1]Outside Edges'!$B104)&gt;=5,'[1]Outside Edges'!$P104="Yes"),"Yes","No")</f>
        <v>Yes</v>
      </c>
      <c r="IN105" s="124" t="str">
        <f>IF(AND((RIGHT($IN$3,2)-'[1]Miter Profiles'!$AC$249-'[1]Outside Edges'!$B104)&gt;=5,'[1]Outside Edges'!$P104="Yes"),"Yes","No")</f>
        <v>Yes</v>
      </c>
      <c r="IO105" s="116" t="str">
        <f>IF(AND((RIGHT($IO$3,2)-'[1]Miter Profiles'!$AC$250-'[1]Outside Edges'!$B104)&gt;=5,'[1]Outside Edges'!$P104="Yes"),"Yes","No")</f>
        <v>Yes</v>
      </c>
      <c r="IP105" s="129" t="str">
        <f>IF(AND((RIGHT($IP$3,2)-'[1]Miter Profiles'!$AC$251-'[1]Outside Edges'!$B104)&gt;=5,'[1]Outside Edges'!$P104="Yes"),"Yes","No")</f>
        <v>Yes</v>
      </c>
      <c r="IQ105" s="10" t="str">
        <f>IF(AND((RIGHT($IQ$3,2)-'[1]Miter Profiles'!$AC$252-'[1]Outside Edges'!$B104)&gt;=5,'[1]Outside Edges'!$P104="Yes"),"Yes","No")</f>
        <v>Yes</v>
      </c>
      <c r="IR105" s="90" t="str">
        <f>IF(AND((RIGHT($IR$3,2)-'[1]Miter Profiles'!$AC$253-'[1]Outside Edges'!$B104)&gt;=5,'[1]Outside Edges'!$P104="Yes"),"Yes","No")</f>
        <v>Yes</v>
      </c>
      <c r="IS105" s="150" t="str">
        <f>IF(AND((RIGHT($IS$3,2)-'[1]Miter Profiles'!$AC$254-'[1]Outside Edges'!$B104)&gt;=5,'[1]Outside Edges'!$P104="Yes"),"Yes","No")</f>
        <v>Yes</v>
      </c>
      <c r="IT105" s="124" t="str">
        <f>IF(AND((RIGHT($IT$3,2)-'[1]Miter Profiles'!$AC$255-'[1]Outside Edges'!$B104)&gt;=5,'[1]Outside Edges'!$P104="Yes"),"Yes","No")</f>
        <v>Yes</v>
      </c>
      <c r="IU105" s="116" t="str">
        <f>IF(AND((RIGHT($IU$3,2)-'[1]Miter Profiles'!$AC$256-'[1]Outside Edges'!$B104)&gt;=5,'[1]Outside Edges'!$P104="Yes"),"Yes","No")</f>
        <v>Yes</v>
      </c>
      <c r="IV105" s="129" t="str">
        <f>IF(AND((RIGHT($IV$3,2)-'[1]Miter Profiles'!$AC$257-'[1]Outside Edges'!$B104)&gt;=5,'[1]Outside Edges'!$P104="Yes"),"Yes","No")</f>
        <v>Yes</v>
      </c>
      <c r="IW105" s="10" t="str">
        <f>IF(AND((RIGHT($IW$3,2)-'[1]Miter Profiles'!$AC$258-'[1]Outside Edges'!$B104)&gt;=5,'[1]Outside Edges'!$P104="Yes"),"Yes","No")</f>
        <v>Yes</v>
      </c>
      <c r="IX105" s="90" t="str">
        <f>IF(AND((RIGHT($IX$3,2)-'[1]Miter Profiles'!$AC$259-'[1]Outside Edges'!$B104)&gt;=5,'[1]Outside Edges'!$P104="Yes"),"Yes","No")</f>
        <v>Yes</v>
      </c>
      <c r="IY105" s="150" t="str">
        <f>IF(AND((RIGHT($IY$3,2)-'[1]Miter Profiles'!$AC$260-'[1]Outside Edges'!$B104)&gt;=5,'[1]Outside Edges'!$P104="Yes"),"Yes","No")</f>
        <v>Yes</v>
      </c>
      <c r="IZ105" s="124" t="str">
        <f>IF(AND((RIGHT($IZ$3,2)-'[1]Miter Profiles'!$AC$261-'[1]Outside Edges'!$B104)&gt;=5,'[1]Outside Edges'!$P104="Yes"),"Yes","No")</f>
        <v>Yes</v>
      </c>
      <c r="JA105" s="116" t="str">
        <f>IF(AND((RIGHT($JA$3,2)-'[1]Miter Profiles'!$AC$262-'[1]Outside Edges'!$B104)&gt;=5,'[1]Outside Edges'!$P104="Yes"),"Yes","No")</f>
        <v>Yes</v>
      </c>
      <c r="JB105" s="129" t="str">
        <f>IF(AND((RIGHT($JB$3,2)-'[1]Miter Profiles'!$AC$263-'[1]Outside Edges'!$B104)&gt;=5,'[1]Outside Edges'!$P104="Yes"),"Yes","No")</f>
        <v>Yes</v>
      </c>
      <c r="JC105" s="10" t="str">
        <f>IF(AND((RIGHT($JC$3,2)-'[1]Miter Profiles'!$AC$264-'[1]Outside Edges'!$B104)&gt;=5,'[1]Outside Edges'!$P104="Yes"),"Yes","No")</f>
        <v>Yes</v>
      </c>
      <c r="JD105" s="90" t="str">
        <f>IF(AND((RIGHT($JD$3,2)-'[1]Miter Profiles'!$AC$265-'[1]Outside Edges'!$B104)&gt;=5,'[1]Outside Edges'!$P104="Yes"),"Yes","No")</f>
        <v>Yes</v>
      </c>
      <c r="JE105" s="236" t="str">
        <f>IF(AND((RIGHT($JE$3,2)-'[1]Miter Profiles'!$AC$266-'[1]Outside Edges'!$B104)&gt;=5,'[1]Outside Edges'!$P104="Yes"),"Yes","No")</f>
        <v>Yes</v>
      </c>
      <c r="JF105" s="237" t="str">
        <f>IF(AND((RIGHT($JF$3,2)-'[1]Miter Profiles'!$AC$267-'[1]Outside Edges'!$B104)&gt;=5,'[1]Outside Edges'!$P104="Yes"),"Yes","No")</f>
        <v>Yes</v>
      </c>
      <c r="JG105" s="238" t="str">
        <f>IF(AND((RIGHT($JG$3,2)-'[1]Miter Profiles'!$AC$268-'[1]Outside Edges'!$B104)&gt;=5,'[1]Outside Edges'!$P104="Yes"),"Yes","No")</f>
        <v>Yes</v>
      </c>
      <c r="JH105" s="129" t="str">
        <f>IF(AND((RIGHT($JH$3,2)-'[1]Miter Profiles'!$AC$269-'[1]Outside Edges'!$B104)&gt;=5,'[1]Outside Edges'!$P104="Yes"),"Yes","No")</f>
        <v>Yes</v>
      </c>
      <c r="JI105" s="113" t="str">
        <f>IF(AND((RIGHT($JI$3,2)-'[1]Miter Profiles'!$AC$270-'[1]Outside Edges'!$B104)&gt;=5,'[1]Outside Edges'!$P104="Yes"),"Yes","No")</f>
        <v>Yes</v>
      </c>
      <c r="JJ105" s="90" t="str">
        <f>IF(AND((RIGHT($JJ$3,2)-'[1]Miter Profiles'!$AC$271-'[1]Outside Edges'!$B104)&gt;=5,'[1]Outside Edges'!$P104="Yes"),"Yes","No")</f>
        <v>Yes</v>
      </c>
      <c r="JK105" s="236" t="str">
        <f>IF(AND((RIGHT($JK$3,2)-'[1]Miter Profiles'!$AC$272-'[1]Outside Edges'!$B104)&gt;=5,'[1]Outside Edges'!$P104="Yes"),"Yes","No")</f>
        <v>Yes</v>
      </c>
      <c r="JL105" s="237" t="str">
        <f>IF(AND((RIGHT($JL$3,2)-'[1]Miter Profiles'!$AC$273-'[1]Outside Edges'!$B104)&gt;=5,'[1]Outside Edges'!$P104="Yes"),"Yes","No")</f>
        <v>Yes</v>
      </c>
      <c r="JM105" s="238" t="str">
        <f>IF(AND((RIGHT($JM$3,2)-'[1]Miter Profiles'!$AC$274-'[1]Outside Edges'!$B104)&gt;=5,'[1]Outside Edges'!$P104="Yes"),"Yes","No")</f>
        <v>Yes</v>
      </c>
      <c r="JN105" s="129" t="str">
        <f>IF(AND((RIGHT($JN$3,2)-'[1]Miter Profiles'!$AC$275-'[1]Outside Edges'!$B104)&gt;=5,'[1]Outside Edges'!$P104="Yes"),"Yes","No")</f>
        <v>Yes</v>
      </c>
      <c r="JO105" s="113" t="str">
        <f>IF(AND((RIGHT($JO$3,2)-'[1]Miter Profiles'!$AC$276-'[1]Outside Edges'!$B104)&gt;=5,'[1]Outside Edges'!$P104="Yes"),"Yes","No")</f>
        <v>Yes</v>
      </c>
      <c r="JP105" s="90" t="str">
        <f>IF(AND((RIGHT($JP$3,2)-'[1]Miter Profiles'!$AC$277-'[1]Outside Edges'!$B104)&gt;=5,'[1]Outside Edges'!$P104="Yes"),"Yes","No")</f>
        <v>Yes</v>
      </c>
      <c r="JQ105" s="236" t="str">
        <f>IF(AND((RIGHT($JQ$3,2)-'[1]Miter Profiles'!$AC$278-'[1]Outside Edges'!$B104)&gt;=5,'[1]Outside Edges'!$P104="Yes"),"Yes","No")</f>
        <v>No</v>
      </c>
      <c r="JR105" s="237" t="str">
        <f>IF(AND((RIGHT($JR$3,2)-'[1]Miter Profiles'!$AC$279-'[1]Outside Edges'!$B104)&gt;=5,'[1]Outside Edges'!$P104="Yes"),"Yes","No")</f>
        <v>Yes</v>
      </c>
      <c r="JS105" s="238" t="str">
        <f>IF(AND((RIGHT($JS$3,2)-'[1]Miter Profiles'!$AC$280-'[1]Outside Edges'!$B104)&gt;=5,'[1]Outside Edges'!$P104="Yes"),"Yes","No")</f>
        <v>Yes</v>
      </c>
      <c r="JT105" s="129" t="str">
        <f>IF(AND((RIGHT($JT$3,2)-'[1]Miter Profiles'!$AC$281-'[1]Outside Edges'!$B104)&gt;=5,'[1]Outside Edges'!$P104="Yes"),"Yes","No")</f>
        <v>No</v>
      </c>
      <c r="JU105" s="113" t="str">
        <f>IF(AND((RIGHT($JU$3,2)-'[1]Miter Profiles'!$AC$282-'[1]Outside Edges'!$B104)&gt;=5,'[1]Outside Edges'!$P104="Yes"),"Yes","No")</f>
        <v>Yes</v>
      </c>
      <c r="JV105" s="90" t="str">
        <f>IF(AND((RIGHT($JV$3,2)-'[1]Miter Profiles'!$AC$283-'[1]Outside Edges'!$B104)&gt;=5,'[1]Outside Edges'!$P104="Yes"),"Yes","No")</f>
        <v>Yes</v>
      </c>
      <c r="JW105" s="236" t="str">
        <f>IF(AND((RIGHT($JW$3,2)-'[1]Miter Profiles'!$AC$284-'[1]Outside Edges'!$B104)&gt;=5,'[1]Outside Edges'!$P104="Yes"),"Yes","No")</f>
        <v>Yes</v>
      </c>
      <c r="JX105" s="237" t="str">
        <f>IF(AND((RIGHT($JX$3,2)-'[1]Miter Profiles'!$AC$285-'[1]Outside Edges'!$B104)&gt;=5,'[1]Outside Edges'!$P104="Yes"),"Yes","No")</f>
        <v>Yes</v>
      </c>
      <c r="JY105" s="238" t="str">
        <f>IF(AND((RIGHT($JY$3,2)-'[1]Miter Profiles'!$AC$286-'[1]Outside Edges'!$B104)&gt;=5,'[1]Outside Edges'!$P104="Yes"),"Yes","No")</f>
        <v>Yes</v>
      </c>
      <c r="JZ105" s="129" t="str">
        <f>IF(AND((RIGHT($JZ$3,2)-'[1]Miter Profiles'!$AC$287-'[1]Outside Edges'!$B104)&gt;=5,'[1]Outside Edges'!$P104="Yes"),"Yes","No")</f>
        <v>Yes</v>
      </c>
      <c r="KA105" s="113" t="str">
        <f>IF(AND((RIGHT($KA$3,2)-'[1]Miter Profiles'!$AC$288-'[1]Outside Edges'!$B104)&gt;=5,'[1]Outside Edges'!$P104="Yes"),"Yes","No")</f>
        <v>Yes</v>
      </c>
      <c r="KB105" s="90" t="str">
        <f>IF(AND((RIGHT($KB$3,2)-'[1]Miter Profiles'!$AC$289-'[1]Outside Edges'!$B104)&gt;=5,'[1]Outside Edges'!$P104="Yes"),"Yes","No")</f>
        <v>Yes</v>
      </c>
      <c r="KC105" s="236" t="str">
        <f>IF(AND((RIGHT($KC$3,2)-'[1]Miter Profiles'!$AC$290-'[1]Outside Edges'!$B104)&gt;=5,'[1]Outside Edges'!$P104="Yes"),"Yes","No")</f>
        <v>Yes</v>
      </c>
      <c r="KD105" s="237" t="str">
        <f>IF(AND((RIGHT($KD$3,2)-'[1]Miter Profiles'!$AC$291-'[1]Outside Edges'!$B104)&gt;=5,'[1]Outside Edges'!$P104="Yes"),"Yes","No")</f>
        <v>Yes</v>
      </c>
      <c r="KE105" s="238" t="str">
        <f>IF(AND((RIGHT($KE$3,2)-'[1]Miter Profiles'!$AC$292-'[1]Outside Edges'!$B104)&gt;=5,'[1]Outside Edges'!$P104="Yes"),"Yes","No")</f>
        <v>Yes</v>
      </c>
      <c r="KF105" s="129" t="str">
        <f>IF(AND((RIGHT($KF$3,2)-'[1]Miter Profiles'!$AC$293-'[1]Outside Edges'!$B104)&gt;=5,'[1]Outside Edges'!$P104="Yes"),"Yes","No")</f>
        <v>Yes</v>
      </c>
      <c r="KG105" s="113" t="str">
        <f>IF(AND((RIGHT($KG$3,2)-'[1]Miter Profiles'!$AC$294-'[1]Outside Edges'!$B104)&gt;=5,'[1]Outside Edges'!$P104="Yes"),"Yes","No")</f>
        <v>Yes</v>
      </c>
      <c r="KH105" s="90" t="str">
        <f>IF(AND((RIGHT($KH$3,2)-'[1]Miter Profiles'!$AC$295-'[1]Outside Edges'!$B104)&gt;=5,'[1]Outside Edges'!$P104="Yes"),"Yes","No")</f>
        <v>Yes</v>
      </c>
      <c r="KI105" s="236" t="str">
        <f>IF(AND((RIGHT($KI$3,2)-'[1]Miter Profiles'!$AC$296-'[1]Outside Edges'!$B104)&gt;=5,'[1]Outside Edges'!$P104="Yes"),"Yes","No")</f>
        <v>Yes</v>
      </c>
      <c r="KJ105" s="237" t="str">
        <f>IF(AND((RIGHT($KJ$3,2)-'[1]Miter Profiles'!$AC$297-'[1]Outside Edges'!$B104)&gt;=5,'[1]Outside Edges'!$P104="Yes"),"Yes","No")</f>
        <v>Yes</v>
      </c>
      <c r="KK105" s="238" t="str">
        <f>IF(AND((RIGHT($KK$3,2)-'[1]Miter Profiles'!$AC$298-'[1]Outside Edges'!$B104)&gt;=5,'[1]Outside Edges'!$P104="Yes"),"Yes","No")</f>
        <v>Yes</v>
      </c>
      <c r="KL105" s="129" t="str">
        <f>IF(AND((RIGHT($KL$3,2)-'[1]Miter Profiles'!$AC$299-'[1]Outside Edges'!$B104)&gt;=5,'[1]Outside Edges'!$P104="Yes"),"Yes","No")</f>
        <v>Yes</v>
      </c>
      <c r="KM105" s="113" t="str">
        <f>IF(AND((RIGHT($KM$3,2)-'[1]Miter Profiles'!$AC$300-'[1]Outside Edges'!$B104)&gt;=5,'[1]Outside Edges'!$P104="Yes"),"Yes","No")</f>
        <v>Yes</v>
      </c>
      <c r="KN105" s="90" t="str">
        <f>IF(AND((RIGHT($KN$3,2)-'[1]Miter Profiles'!$AC$301-'[1]Outside Edges'!$B104)&gt;=5,'[1]Outside Edges'!$P104="Yes"),"Yes","No")</f>
        <v>Yes</v>
      </c>
      <c r="KO105" s="236" t="str">
        <f>IF(AND((RIGHT($KO$3,2)-'[1]Miter Profiles'!$AC$302-'[1]Outside Edges'!$B104)&gt;=5,'[1]Outside Edges'!$P104="Yes"),"Yes","No")</f>
        <v>Yes</v>
      </c>
      <c r="KP105" s="237" t="str">
        <f>IF(AND((RIGHT($KP$3,2)-'[1]Miter Profiles'!$AC$303-'[1]Outside Edges'!$B104)&gt;=5,'[1]Outside Edges'!$P104="Yes"),"Yes","No")</f>
        <v>Yes</v>
      </c>
      <c r="KQ105" s="238" t="str">
        <f>IF(AND((RIGHT($KQ$3,2)-'[1]Miter Profiles'!$AC$304-'[1]Outside Edges'!$B104)&gt;=5,'[1]Outside Edges'!$P104="Yes"),"Yes","No")</f>
        <v>Yes</v>
      </c>
      <c r="KR105" s="129" t="str">
        <f>IF(AND((RIGHT($KR$3,2)-'[1]Miter Profiles'!$AC$305-'[1]Outside Edges'!$B104)&gt;=5,'[1]Outside Edges'!$P104="Yes"),"Yes","No")</f>
        <v>Yes</v>
      </c>
      <c r="KS105" s="113" t="str">
        <f>IF(AND((RIGHT($KS$3,2)-'[1]Miter Profiles'!$AC$306-'[1]Outside Edges'!$B104)&gt;=5,'[1]Outside Edges'!$P104="Yes"),"Yes","No")</f>
        <v>Yes</v>
      </c>
      <c r="KT105" s="90" t="str">
        <f>IF(AND((RIGHT($KT$3,2)-'[1]Miter Profiles'!$AC$307-'[1]Outside Edges'!$B104)&gt;=5,'[1]Outside Edges'!$P104="Yes"),"Yes","No")</f>
        <v>Yes</v>
      </c>
      <c r="KU105" s="236" t="str">
        <f>IF(AND((RIGHT($KU$3,2)-'[1]Miter Profiles'!$AC$308-'[1]Outside Edges'!$B104)&gt;=5,'[1]Outside Edges'!$P104="Yes"),"Yes","No")</f>
        <v>Yes</v>
      </c>
      <c r="KV105" s="237" t="str">
        <f>IF(AND((RIGHT($KV$3,2)-'[1]Miter Profiles'!$AC$309-'[1]Outside Edges'!$B104)&gt;=5,'[1]Outside Edges'!$P104="Yes"),"Yes","No")</f>
        <v>Yes</v>
      </c>
      <c r="KW105" s="238" t="str">
        <f>IF(AND((RIGHT($KW$3,2)-'[1]Miter Profiles'!$AC$310-'[1]Outside Edges'!$B104)&gt;=5,'[1]Outside Edges'!$P104="Yes"),"Yes","No")</f>
        <v>Yes</v>
      </c>
      <c r="KX105" s="129" t="str">
        <f>IF(AND((RIGHT($KX$3,2)-'[1]Miter Profiles'!$AC$311-'[1]Outside Edges'!$B104)&gt;=5,'[1]Outside Edges'!$P104="Yes"),"Yes","No")</f>
        <v>Yes</v>
      </c>
      <c r="KY105" s="113" t="str">
        <f>IF(AND((RIGHT($KY$3,2)-'[1]Miter Profiles'!$AC$312-'[1]Outside Edges'!$B104)&gt;=5,'[1]Outside Edges'!$P104="Yes"),"Yes","No")</f>
        <v>Yes</v>
      </c>
      <c r="KZ105" s="90" t="str">
        <f>IF(AND((RIGHT($KZ$3,2)-'[1]Miter Profiles'!$AC$313-'[1]Outside Edges'!$B104)&gt;=5,'[1]Outside Edges'!$P104="Yes"),"Yes","No")</f>
        <v>Yes</v>
      </c>
      <c r="LA105" s="236" t="str">
        <f>IF(AND((RIGHT($LA$3,2)-'[1]Miter Profiles'!$AC$314-'[1]Outside Edges'!$B104)&gt;=5,'[1]Outside Edges'!$P104="Yes"),"Yes","No")</f>
        <v>Yes</v>
      </c>
      <c r="LB105" s="237" t="str">
        <f>IF(AND((RIGHT($LB$3,2)-'[1]Miter Profiles'!$AC$315-'[1]Outside Edges'!$B104)&gt;=5,'[1]Outside Edges'!$P104="Yes"),"Yes","No")</f>
        <v>Yes</v>
      </c>
      <c r="LC105" s="243" t="str">
        <f>IF(AND((RIGHT($LC$3,2)-'[1]Miter Profiles'!$AC$316-'[1]Outside Edges'!$B104)&gt;=5,'[1]Outside Edges'!$P104="Yes"),"Yes","No")</f>
        <v>Yes</v>
      </c>
      <c r="LD105" s="244" t="str">
        <f>IF(AND((RIGHT($LD$3,2)-'[1]Miter Profiles'!$AC$317-'[1]Outside Edges'!$B104)&gt;=5,'[1]Outside Edges'!$P104="Yes"),"Yes","No")</f>
        <v>Yes</v>
      </c>
      <c r="LE105" s="113" t="str">
        <f>IF(AND((RIGHT($LE$3,2)-'[1]Miter Profiles'!$AC$318-'[1]Outside Edges'!$B104)&gt;=5,'[1]Outside Edges'!$P104="Yes"),"Yes","No")</f>
        <v>Yes</v>
      </c>
      <c r="LF105" s="10" t="str">
        <f>IF(AND((RIGHT($LF$3,2)-'[1]Miter Profiles'!$AC$319-'[1]Outside Edges'!$B104)&gt;=5,'[1]Outside Edges'!$P104="Yes"),"Yes","No")</f>
        <v>Yes</v>
      </c>
      <c r="LG105" s="113" t="str">
        <f>IF(AND((RIGHT($LG$3,2)-'[1]Miter Profiles'!$AC$320-'[1]Outside Edges'!$B104)&gt;=5,'[1]Outside Edges'!$P104="Yes"),"Yes","No")</f>
        <v>Yes</v>
      </c>
      <c r="LH105" s="90" t="str">
        <f>IF(AND((RIGHT($LH$3,2)-'[1]Miter Profiles'!$AC$321-'[1]Outside Edges'!$B104)&gt;=5,'[1]Outside Edges'!$P104="Yes"),"Yes","No")</f>
        <v>Yes</v>
      </c>
      <c r="LI105" s="236" t="str">
        <f>IF(AND((RIGHT($LI$3,2)-'[1]Miter Profiles'!$AC$322-'[1]Outside Edges'!$B104)&gt;=5,'[1]Outside Edges'!$P104="Yes"),"Yes","No")</f>
        <v>Yes</v>
      </c>
      <c r="LJ105" s="237" t="str">
        <f>IF(AND((RIGHT($LJ$3,2)-'[1]Miter Profiles'!$AC$323-'[1]Outside Edges'!$B104)&gt;=5,'[1]Outside Edges'!$P104="Yes"),"Yes","No")</f>
        <v>Yes</v>
      </c>
      <c r="LK105" s="238" t="str">
        <f>IF(AND((RIGHT($LK$3,2)-'[1]Miter Profiles'!$AC$324-'[1]Outside Edges'!$B104)&gt;=5,'[1]Outside Edges'!$P104="Yes"),"Yes","No")</f>
        <v>Yes</v>
      </c>
      <c r="LL105" s="129" t="str">
        <f>IF(AND((RIGHT($LL$3,2)-'[1]Miter Profiles'!$AC$325-'[1]Outside Edges'!$B104)&gt;=5,'[1]Outside Edges'!$P104="Yes"),"Yes","No")</f>
        <v>Yes</v>
      </c>
      <c r="LM105" s="113" t="str">
        <f>IF(AND((RIGHT($LM$3,2)-'[1]Miter Profiles'!$AC$326-'[1]Outside Edges'!$B104)&gt;=5,'[1]Outside Edges'!$P104="Yes"),"Yes","No")</f>
        <v>Yes</v>
      </c>
      <c r="LN105" s="90" t="str">
        <f>IF(AND((RIGHT($LN$3,2)-'[1]Miter Profiles'!$AC$327-'[1]Outside Edges'!$B104)&gt;=5,'[1]Outside Edges'!$P104="Yes"),"Yes","No")</f>
        <v>Yes</v>
      </c>
      <c r="LO105" s="236" t="str">
        <f>IF(AND((RIGHT($LO$3,2)-'[1]Miter Profiles'!$AC$328-'[1]Outside Edges'!$B104)&gt;=5,'[1]Outside Edges'!$P104="Yes"),"Yes","No")</f>
        <v>Yes</v>
      </c>
      <c r="LP105" s="237" t="str">
        <f>IF(AND((RIGHT($LP$3,2)-'[1]Miter Profiles'!$AC$329-'[1]Outside Edges'!$B104)&gt;=5,'[1]Outside Edges'!$P104="Yes"),"Yes","No")</f>
        <v>Yes</v>
      </c>
      <c r="LQ105" s="238" t="str">
        <f>IF(AND((RIGHT($LQ$3,2)-'[1]Miter Profiles'!$AC$330-'[1]Outside Edges'!$B104)&gt;=5,'[1]Outside Edges'!$P104="Yes"),"Yes","No")</f>
        <v>Yes</v>
      </c>
      <c r="LR105" s="129" t="str">
        <f>IF(AND((RIGHT($LR$3,2)-'[1]Miter Profiles'!$AC$331-'[1]Outside Edges'!$B104)&gt;=5,'[1]Outside Edges'!$P104="Yes"),"Yes","No")</f>
        <v>Yes</v>
      </c>
      <c r="LS105" s="113" t="str">
        <f>IF(AND((RIGHT($LS$3,2)-'[1]Miter Profiles'!$AC$332-'[1]Outside Edges'!$B104)&gt;=5,'[1]Outside Edges'!$P104="Yes"),"Yes","No")</f>
        <v>Yes</v>
      </c>
      <c r="LT105" s="90" t="str">
        <f>IF(AND((RIGHT($LT$3,2)-'[1]Miter Profiles'!$AC$333-'[1]Outside Edges'!$B104)&gt;=5,'[1]Outside Edges'!$P104="Yes"),"Yes","No")</f>
        <v>Yes</v>
      </c>
    </row>
    <row r="106" spans="1:332" ht="15.75" customHeight="1" thickBot="1" x14ac:dyDescent="0.3">
      <c r="A106" s="8" t="str">
        <f>IF('[1]Outside Edges'!$A105&lt;&gt;"",'[1]Outside Edges'!$A105,"")</f>
        <v>D103</v>
      </c>
      <c r="B106" s="10" t="str">
        <f>IF(AND((RIGHT($B$3,2)-'[1]Miter Profiles'!$AC$3-'[1]Outside Edges'!$B105)&gt;=5,'[1]Outside Edges'!$P105="Yes"),"Yes","No")</f>
        <v>Yes</v>
      </c>
      <c r="C106" s="10" t="str">
        <f>IF(AND((RIGHT($C$3,2)-'[1]Miter Profiles'!$AC$4-'[1]Outside Edges'!$B105)&gt;=5,'[1]Outside Edges'!$P105="Yes"),"Yes","No")</f>
        <v>Yes</v>
      </c>
      <c r="D106" s="85" t="str">
        <f>IF(AND((RIGHT($D$3,2)-'[1]Miter Profiles'!$AC$5-'[1]Outside Edges'!$B105)&gt;=5,'[1]Outside Edges'!$P105="Yes"),"Yes","No")</f>
        <v>Yes</v>
      </c>
      <c r="E106" s="86" t="str">
        <f>IF(AND((RIGHT($E$3,2)-'[1]Miter Profiles'!$AC$6-'[1]Outside Edges'!$B105)&gt;=5,'[1]Outside Edges'!$P105="Yes"),"Yes","No")</f>
        <v>No</v>
      </c>
      <c r="F106" s="11" t="str">
        <f>IF(AND((RIGHT($F$3,2)-'[1]Miter Profiles'!$AC$7-'[1]Outside Edges'!$B105)&gt;=5,'[1]Outside Edges'!$P105="Yes"),"Yes","No")</f>
        <v>Yes</v>
      </c>
      <c r="G106" s="87" t="str">
        <f>IF(AND((RIGHT($G$3,2)-'[1]Miter Profiles'!$AC$8-'[1]Outside Edges'!$B105)&gt;=5,'[1]Outside Edges'!$P105="Yes"),"Yes","No")</f>
        <v>Yes</v>
      </c>
      <c r="H106" s="10" t="str">
        <f>IF(AND((RIGHT($H$3,2)-'[1]Miter Profiles'!$AC$9-'[1]Outside Edges'!$B105)&gt;=5,'[1]Outside Edges'!$P105="Yes"),"Yes","No")</f>
        <v>Yes</v>
      </c>
      <c r="I106" s="10" t="str">
        <f>IF(AND((RIGHT($I$3,2)-'[1]Miter Profiles'!$AC$10-'[1]Outside Edges'!$B105)&gt;=5,'[1]Outside Edges'!$P105="Yes"),"Yes","No")</f>
        <v>Yes</v>
      </c>
      <c r="J106" s="85" t="str">
        <f>IF(AND((RIGHT($J$3,2)-'[1]Miter Profiles'!$AC$11-'[1]Outside Edges'!$B105)&gt;=5,'[1]Outside Edges'!$P105="Yes"),"Yes","No")</f>
        <v>Yes</v>
      </c>
      <c r="K106" s="86" t="str">
        <f>IF(AND((RIGHT($K$3,2)-'[1]Miter Profiles'!$AC$12-'[1]Outside Edges'!$B105)&gt;=5,'[1]Outside Edges'!$P105="Yes"),"Yes","No")</f>
        <v>Yes</v>
      </c>
      <c r="L106" s="11" t="str">
        <f>IF(AND((RIGHT($L$3,2)-'[1]Miter Profiles'!$AC$13-'[1]Outside Edges'!$B105)&gt;=5,'[1]Outside Edges'!$P105="Yes"),"Yes","No")</f>
        <v>Yes</v>
      </c>
      <c r="M106" s="87" t="str">
        <f>IF(AND((RIGHT($M$3,2)-'[1]Miter Profiles'!$AC$14-'[1]Outside Edges'!$B105)&gt;=5,'[1]Outside Edges'!$P105="Yes"),"Yes","No")</f>
        <v>Yes</v>
      </c>
      <c r="N106" s="10" t="str">
        <f>IF(AND((RIGHT($N$3,2)-'[1]Miter Profiles'!$AC$15-'[1]Outside Edges'!$B105)&gt;=4,'[1]Outside Edges'!$P105="Yes"),"Yes","No")</f>
        <v>No</v>
      </c>
      <c r="O106" s="10" t="str">
        <f>IF(AND((RIGHT($O$3,2)-'[1]Miter Profiles'!$AC$16-'[1]Outside Edges'!$B105)&gt;=5,'[1]Outside Edges'!$P105="Yes"),"Yes","No")</f>
        <v>Yes</v>
      </c>
      <c r="P106" s="85" t="str">
        <f>IF(AND((RIGHT($P$3,2)-'[1]Miter Profiles'!$AC$17-'[1]Outside Edges'!$B105)&gt;=5,'[1]Outside Edges'!$P105="Yes"),"Yes","No")</f>
        <v>Yes</v>
      </c>
      <c r="Q106" s="86" t="str">
        <f>IF(AND((RIGHT($Q$3,2)-'[1]Miter Profiles'!$AC$18-'[1]Outside Edges'!$B105)&gt;=5,'[1]Outside Edges'!$P105="Yes"),"Yes","No")</f>
        <v>No</v>
      </c>
      <c r="R106" s="11" t="str">
        <f>IF(AND((RIGHT($R$3,2)-'[1]Miter Profiles'!$AC$19-'[1]Outside Edges'!$B105)&gt;=5,'[1]Outside Edges'!$P105="Yes"),"Yes","No")</f>
        <v>Yes</v>
      </c>
      <c r="S106" s="87" t="str">
        <f>IF(AND((RIGHT($S$3,2)-'[1]Miter Profiles'!$AC$20-'[1]Outside Edges'!$B105)&gt;=5,'[1]Outside Edges'!$P105="Yes"),"Yes","No")</f>
        <v>Yes</v>
      </c>
      <c r="T106" s="10" t="str">
        <f>IF(AND((RIGHT($T$3,2)-'[1]Miter Profiles'!$AC$21-'[1]Outside Edges'!$B105)&gt;=5,'[1]Outside Edges'!$P105="Yes"),"Yes","No")</f>
        <v>Yes</v>
      </c>
      <c r="U106" s="10" t="str">
        <f>IF(AND((RIGHT($U$3,2)-'[1]Miter Profiles'!$AC$22-'[1]Outside Edges'!$B105)&gt;=5,'[1]Outside Edges'!$P105="Yes"),"Yes","No")</f>
        <v>Yes</v>
      </c>
      <c r="V106" s="85" t="str">
        <f>IF(AND((RIGHT($V$3,2)-'[1]Miter Profiles'!$AC$23-'[1]Outside Edges'!$B105)&gt;=5,'[1]Outside Edges'!$P105="Yes"),"Yes","No")</f>
        <v>Yes</v>
      </c>
      <c r="W106" s="86" t="str">
        <f>IF(AND((RIGHT($W$3,2)-'[1]Miter Profiles'!$AC$24-'[1]Outside Edges'!$B105)&gt;=5,'[1]Outside Edges'!$P105="Yes"),"Yes","No")</f>
        <v>No</v>
      </c>
      <c r="X106" s="11" t="str">
        <f>IF(AND((RIGHT($X$3,2)-'[1]Miter Profiles'!$AC$25-'[1]Outside Edges'!$B105)&gt;=5,'[1]Outside Edges'!$P105="Yes"),"Yes","No")</f>
        <v>No</v>
      </c>
      <c r="Y106" s="87" t="str">
        <f>IF(AND((RIGHT($Y$3,2)-'[1]Miter Profiles'!$AC$26-'[1]Outside Edges'!$B105)&gt;=5,'[1]Outside Edges'!$P105="Yes"),"Yes","No")</f>
        <v>Yes</v>
      </c>
      <c r="Z106" s="10" t="str">
        <f>IF(AND((RIGHT($Z$3,2)-'[1]Miter Profiles'!$AC$27-'[1]Outside Edges'!$B105)&gt;=5,'[1]Outside Edges'!$P105="Yes"),"Yes","No")</f>
        <v>No</v>
      </c>
      <c r="AA106" s="10" t="str">
        <f>IF(AND((RIGHT($AA$3,2)-'[1]Miter Profiles'!$AC$28-'[1]Outside Edges'!$B105)&gt;=5,'[1]Outside Edges'!$P105="Yes"),"Yes","No")</f>
        <v>Yes</v>
      </c>
      <c r="AB106" s="85" t="str">
        <f>IF(AND((RIGHT($AB$3,2)-'[1]Miter Profiles'!$AC$29-'[1]Outside Edges'!$B105)&gt;=5,'[1]Outside Edges'!$P105="Yes"),"Yes","No")</f>
        <v>Yes</v>
      </c>
      <c r="AC106" s="86" t="str">
        <f>IF(AND((RIGHT($AC$3,2)-'[1]Miter Profiles'!$AC$30-'[1]Outside Edges'!$B105)&gt;=5,'[1]Outside Edges'!$P105="Yes"),"Yes","No")</f>
        <v>Yes</v>
      </c>
      <c r="AD106" s="11" t="str">
        <f>IF(AND((RIGHT($AD$3,2)-'[1]Miter Profiles'!$AC$31-'[1]Outside Edges'!$B105)&gt;=5,'[1]Outside Edges'!$P105="Yes"),"Yes","No")</f>
        <v>Yes</v>
      </c>
      <c r="AE106" s="87" t="str">
        <f>IF(AND((RIGHT($AE$3,2)-'[1]Miter Profiles'!$AC$32-'[1]Outside Edges'!$B105)&gt;=5,'[1]Outside Edges'!$P105="Yes"),"Yes","No")</f>
        <v>Yes</v>
      </c>
      <c r="AF106" s="10" t="str">
        <f>IF(AND((RIGHT($AF$3,2)-'[1]Miter Profiles'!$AC$33-'[1]Outside Edges'!$B105)&gt;=5,'[1]Outside Edges'!$P105="Yes"),"Yes","No")</f>
        <v>Yes</v>
      </c>
      <c r="AG106" s="10" t="str">
        <f>IF(AND((RIGHT($AG$3,2)-'[1]Miter Profiles'!$AC$34-'[1]Outside Edges'!$B105)&gt;=5,'[1]Outside Edges'!$P105="Yes"),"Yes","No")</f>
        <v>Yes</v>
      </c>
      <c r="AH106" s="85" t="str">
        <f>IF(AND((RIGHT($AH$3,2)-'[1]Miter Profiles'!$AC$35-'[1]Outside Edges'!$B105)&gt;=5,'[1]Outside Edges'!$P105="Yes"),"Yes","No")</f>
        <v>Yes</v>
      </c>
      <c r="AI106" s="86" t="str">
        <f>IF(AND((RIGHT($AI$3,2)-'[1]Miter Profiles'!$AC$36-'[1]Outside Edges'!$B105)&gt;=5,'[1]Outside Edges'!$P105="Yes"),"Yes","No")</f>
        <v>Yes</v>
      </c>
      <c r="AJ106" s="11" t="str">
        <f>IF(AND((RIGHT($AJ$3,2)-'[1]Miter Profiles'!$AC$37-'[1]Outside Edges'!$B105)&gt;=5,'[1]Outside Edges'!$P105="Yes"),"Yes","No")</f>
        <v>Yes</v>
      </c>
      <c r="AK106" s="87" t="str">
        <f>IF(AND((RIGHT($AK$3,2)-'[1]Miter Profiles'!$AC$38-'[1]Outside Edges'!$B105)&gt;=5,'[1]Outside Edges'!$P105="Yes"),"Yes","No")</f>
        <v>Yes</v>
      </c>
      <c r="AL106" s="10" t="str">
        <f>IF(AND((RIGHT($AL$3,2)-'[1]Miter Profiles'!$AC$39-'[1]Outside Edges'!$B105)&gt;=5,'[1]Outside Edges'!$P105="Yes"),"Yes","No")</f>
        <v>Yes</v>
      </c>
      <c r="AM106" s="10" t="str">
        <f>IF(AND((RIGHT($AM$3,2)-'[1]Miter Profiles'!$AC$40-'[1]Outside Edges'!$B105)&gt;=5,'[1]Outside Edges'!$P105="Yes"),"Yes","No")</f>
        <v>Yes</v>
      </c>
      <c r="AN106" s="85" t="str">
        <f>IF(AND((RIGHT($AN$3,2)-'[1]Miter Profiles'!$AC$41-'[1]Outside Edges'!$B105)&gt;=5,'[1]Outside Edges'!$P105="Yes"),"Yes","No")</f>
        <v>Yes</v>
      </c>
      <c r="AO106" s="86" t="str">
        <f>IF(AND((RIGHT($AO$3,2)-'[1]Miter Profiles'!$AC$42-'[1]Outside Edges'!$B105)&gt;=5,'[1]Outside Edges'!$P105="Yes"),"Yes","No")</f>
        <v>Yes</v>
      </c>
      <c r="AP106" s="11" t="str">
        <f>IF(AND((RIGHT($AP$3,2)-'[1]Miter Profiles'!$AC$43-'[1]Outside Edges'!$B105)&gt;=5,'[1]Outside Edges'!$P105="Yes"),"Yes","No")</f>
        <v>Yes</v>
      </c>
      <c r="AQ106" s="87" t="str">
        <f>IF(AND((RIGHT($AQ$3,2)-'[1]Miter Profiles'!$AC$44-'[1]Outside Edges'!$B105)&gt;=5,'[1]Outside Edges'!$P105="Yes"),"Yes","No")</f>
        <v>Yes</v>
      </c>
      <c r="AR106" s="10" t="str">
        <f>IF(AND((RIGHT($AR$3,2)-'[1]Miter Profiles'!$AC$45-'[1]Outside Edges'!$B105)&gt;=5,'[1]Outside Edges'!$P105="Yes"),"Yes","No")</f>
        <v>Yes</v>
      </c>
      <c r="AS106" s="10" t="str">
        <f>IF(AND((RIGHT($AS$3,2)-'[1]Miter Profiles'!$AC$46-'[1]Outside Edges'!$B105)&gt;=5,'[1]Outside Edges'!$P105="Yes"),"Yes","No")</f>
        <v>Yes</v>
      </c>
      <c r="AT106" s="85" t="str">
        <f>IF(AND((RIGHT($AT$3,2)-'[1]Miter Profiles'!$AC$47-'[1]Outside Edges'!$B105)&gt;=5,'[1]Outside Edges'!$P105="Yes"),"Yes","No")</f>
        <v>Yes</v>
      </c>
      <c r="AU106" s="86" t="str">
        <f>IF(AND((RIGHT($AU$3,2)-'[1]Miter Profiles'!$AC$48-'[1]Outside Edges'!$B105)&gt;=5,'[1]Outside Edges'!$P105="Yes"),"Yes","No")</f>
        <v>Yes</v>
      </c>
      <c r="AV106" s="11" t="str">
        <f>IF(AND((RIGHT($AV$3,2)-'[1]Miter Profiles'!$AC$49-'[1]Outside Edges'!$B105)&gt;=5,'[1]Outside Edges'!$P105="Yes"),"Yes","No")</f>
        <v>Yes</v>
      </c>
      <c r="AW106" s="87" t="str">
        <f>IF(AND((RIGHT($AW$3,2)-'[1]Miter Profiles'!$AC$50-'[1]Outside Edges'!$B105)&gt;=5,'[1]Outside Edges'!$P105="Yes"),"Yes","No")</f>
        <v>Yes</v>
      </c>
      <c r="AX106" s="10" t="str">
        <f>IF(AND((RIGHT($AX$3,2)-'[1]Miter Profiles'!$AC$51-'[1]Outside Edges'!$B105)&gt;=5,'[1]Outside Edges'!$P105="Yes"),"Yes","No")</f>
        <v>Yes</v>
      </c>
      <c r="AY106" s="10" t="str">
        <f>IF(AND((RIGHT($AY$3,2)-'[1]Miter Profiles'!$AC$52-'[1]Outside Edges'!$B105)&gt;=5,'[1]Outside Edges'!$P105="Yes"),"Yes","No")</f>
        <v>Yes</v>
      </c>
      <c r="AZ106" s="85" t="str">
        <f>IF(AND((RIGHT($AZ$3,2)-'[1]Miter Profiles'!$AC$53-'[1]Outside Edges'!$B105)&gt;=5,'[1]Outside Edges'!$P105="Yes"),"Yes","No")</f>
        <v>Yes</v>
      </c>
      <c r="BA106" s="86" t="str">
        <f>IF(AND((RIGHT($BA$3,2)-'[1]Miter Profiles'!$AC$54-'[1]Outside Edges'!$B105)&gt;=5,'[1]Outside Edges'!$P105="Yes"),"Yes","No")</f>
        <v>Yes</v>
      </c>
      <c r="BB106" s="11" t="str">
        <f>IF(AND((RIGHT($BB$3,2)-'[1]Miter Profiles'!$AC$55-'[1]Outside Edges'!$B105)&gt;=5,'[1]Outside Edges'!$P105="Yes"),"Yes","No")</f>
        <v>Yes</v>
      </c>
      <c r="BC106" s="87" t="str">
        <f>IF(AND((RIGHT($BC$3,2)-'[1]Miter Profiles'!$AC$56-'[1]Outside Edges'!$B105)&gt;=5,'[1]Outside Edges'!$P105="Yes"),"Yes","No")</f>
        <v>Yes</v>
      </c>
      <c r="BD106" s="10" t="str">
        <f>IF(AND((RIGHT($BD$3,2)-'[1]Miter Profiles'!$AC$57-'[1]Outside Edges'!$B105)&gt;=5,'[1]Outside Edges'!$P105="Yes"),"Yes","No")</f>
        <v>Yes</v>
      </c>
      <c r="BE106" s="10" t="str">
        <f>IF(AND((RIGHT($BE$3,2)-'[1]Miter Profiles'!$AC$58-'[1]Outside Edges'!$B105)&gt;=5,'[1]Outside Edges'!$P105="Yes"),"Yes","No")</f>
        <v>Yes</v>
      </c>
      <c r="BF106" s="85" t="str">
        <f>IF(AND((RIGHT($BF$3,2)-'[1]Miter Profiles'!$AC$59-'[1]Outside Edges'!$B105)&gt;=5,'[1]Outside Edges'!$P105="Yes"),"Yes","No")</f>
        <v>Yes</v>
      </c>
      <c r="BG106" s="86" t="str">
        <f>IF(AND((RIGHT($BG$3,2)-'[1]Miter Profiles'!$AC$60-'[1]Outside Edges'!$B105)&gt;=5,'[1]Outside Edges'!$P105="Yes"),"Yes","No")</f>
        <v>Yes</v>
      </c>
      <c r="BH106" s="11" t="str">
        <f>IF(AND((RIGHT($BH$3,2)-'[1]Miter Profiles'!$AC$61-'[1]Outside Edges'!$B105)&gt;=5,'[1]Outside Edges'!$P105="Yes"),"Yes","No")</f>
        <v>Yes</v>
      </c>
      <c r="BI106" s="87" t="str">
        <f>IF(AND((RIGHT($BI$3,2)-'[1]Miter Profiles'!$AC$62-'[1]Outside Edges'!$B105)&gt;=5,'[1]Outside Edges'!$P105="Yes"),"Yes","No")</f>
        <v>Yes</v>
      </c>
      <c r="BJ106" s="10" t="str">
        <f>IF(AND((RIGHT($BJ$3,2)-'[1]Miter Profiles'!$AC$63-'[1]Outside Edges'!$B105)&gt;=5,'[1]Outside Edges'!$P105="Yes"),"Yes","No")</f>
        <v>Yes</v>
      </c>
      <c r="BK106" s="10" t="str">
        <f>IF(AND((RIGHT($BK$3,2)-'[1]Miter Profiles'!$AC$64-'[1]Outside Edges'!$B105)&gt;=5,'[1]Outside Edges'!$P105="Yes"),"Yes","No")</f>
        <v>Yes</v>
      </c>
      <c r="BL106" s="85" t="str">
        <f>IF(AND((RIGHT($BL$3,2)-'[1]Miter Profiles'!$AC$65-'[1]Outside Edges'!$B105)&gt;=5,'[1]Outside Edges'!$P105="Yes"),"Yes","No")</f>
        <v>Yes</v>
      </c>
      <c r="BM106" s="86" t="str">
        <f>IF(AND((RIGHT($BM$3,2)-'[1]Miter Profiles'!$AC$66-'[1]Outside Edges'!$B105)&gt;=5,'[1]Outside Edges'!$P105="Yes"),"Yes","No")</f>
        <v>Yes</v>
      </c>
      <c r="BN106" s="11" t="str">
        <f>IF(AND((RIGHT($BN$3,2)-'[1]Miter Profiles'!$AC$67-'[1]Outside Edges'!$B105)&gt;=5,'[1]Outside Edges'!$P105="Yes"),"Yes","No")</f>
        <v>Yes</v>
      </c>
      <c r="BO106" s="87" t="str">
        <f>IF(AND((RIGHT($BO$3,2)-'[1]Miter Profiles'!$AC$68-'[1]Outside Edges'!$B105)&gt;=5,'[1]Outside Edges'!$P105="Yes"),"Yes","No")</f>
        <v>Yes</v>
      </c>
      <c r="BP106" s="10" t="str">
        <f>IF(AND((RIGHT($BP$3,2)-'[1]Miter Profiles'!$AC$69-'[1]Outside Edges'!$B105)&gt;=5,'[1]Outside Edges'!$P105="Yes"),"Yes","No")</f>
        <v>No</v>
      </c>
      <c r="BQ106" s="10" t="str">
        <f>IF(AND((RIGHT($BQ$3,2)-'[1]Miter Profiles'!$AC$70-'[1]Outside Edges'!$B105)&gt;=5,'[1]Outside Edges'!$P105="Yes"),"Yes","No")</f>
        <v>Yes</v>
      </c>
      <c r="BR106" s="85" t="str">
        <f>IF(AND((RIGHT($BR$3,2)-'[1]Miter Profiles'!$AC$71-'[1]Outside Edges'!$B105)&gt;=5,'[1]Outside Edges'!$P105="Yes"),"Yes","No")</f>
        <v>Yes</v>
      </c>
      <c r="BS106" s="86" t="str">
        <f>IF(AND((RIGHT($BS$3,2)-'[1]Miter Profiles'!$AC$72-'[1]Outside Edges'!$B105)&gt;=5,'[1]Outside Edges'!$P105="Yes"),"Yes","No")</f>
        <v>Yes</v>
      </c>
      <c r="BT106" s="11" t="str">
        <f>IF(AND((RIGHT($BT$3,2)-'[1]Miter Profiles'!$AC$73-'[1]Outside Edges'!$B105)&gt;=5,'[1]Outside Edges'!$P105="Yes"),"Yes","No")</f>
        <v>Yes</v>
      </c>
      <c r="BU106" s="87" t="str">
        <f>IF(AND((RIGHT($BU$3,2)-'[1]Miter Profiles'!$AC$74-'[1]Outside Edges'!$B105)&gt;=5,'[1]Outside Edges'!$P105="Yes"),"Yes","No")</f>
        <v>Yes</v>
      </c>
      <c r="BV106" s="10" t="str">
        <f>IF(AND((RIGHT($BV$3,2)-'[1]Miter Profiles'!$AC$75-'[1]Outside Edges'!$B105)&gt;=5,'[1]Outside Edges'!$P105="Yes"),"Yes","No")</f>
        <v>Yes</v>
      </c>
      <c r="BW106" s="10" t="str">
        <f>IF(AND((RIGHT($BW$3,2)-'[1]Miter Profiles'!$AC$76-'[1]Outside Edges'!$B105)&gt;=5,'[1]Outside Edges'!$P105="Yes"),"Yes","No")</f>
        <v>Yes</v>
      </c>
      <c r="BX106" s="85" t="str">
        <f>IF(AND((RIGHT($BX$3,2)-'[1]Miter Profiles'!$AC$77-'[1]Outside Edges'!$B105)&gt;=5,'[1]Outside Edges'!$P105="Yes"),"Yes","No")</f>
        <v>Yes</v>
      </c>
      <c r="BY106" s="86" t="str">
        <f>IF(AND((RIGHT($BY$3,2)-'[1]Miter Profiles'!$AC$78-'[1]Outside Edges'!$B105)&gt;=5,'[1]Outside Edges'!$P105="Yes"),"Yes","No")</f>
        <v>Yes</v>
      </c>
      <c r="BZ106" s="11" t="str">
        <f>IF(AND((RIGHT($BZ$3,2)-'[1]Miter Profiles'!$AC$79-'[1]Outside Edges'!$B105)&gt;=5,'[1]Outside Edges'!$P105="Yes"),"Yes","No")</f>
        <v>Yes</v>
      </c>
      <c r="CA106" s="87" t="str">
        <f>IF(AND((RIGHT($CA$3,2)-'[1]Miter Profiles'!$AC$80-'[1]Outside Edges'!$B105)&gt;=5,'[1]Outside Edges'!$P105="Yes"),"Yes","No")</f>
        <v>Yes</v>
      </c>
      <c r="CB106" s="10" t="str">
        <f>IF(AND((RIGHT($CB$3,2)-'[1]Miter Profiles'!$AC$81-'[1]Outside Edges'!$B105)&gt;=5,'[1]Outside Edges'!$P105="Yes"),"Yes","No")</f>
        <v>Yes</v>
      </c>
      <c r="CC106" s="10" t="str">
        <f>IF(AND((RIGHT($CC$3,2)-'[1]Miter Profiles'!$AC$82-'[1]Outside Edges'!$B105)&gt;=5,'[1]Outside Edges'!$P105="Yes"),"Yes","No")</f>
        <v>Yes</v>
      </c>
      <c r="CD106" s="85" t="str">
        <f>IF(AND((RIGHT($CD$3,2)-'[1]Miter Profiles'!$AC$83-'[1]Outside Edges'!$B105)&gt;=5,'[1]Outside Edges'!$P105="Yes"),"Yes","No")</f>
        <v>Yes</v>
      </c>
      <c r="CE106" s="86" t="str">
        <f>IF(AND((RIGHT($CE$3,2)-'[1]Miter Profiles'!$AC$84-'[1]Outside Edges'!$B105)&gt;=5,'[1]Outside Edges'!$P105="Yes"),"Yes","No")</f>
        <v>Yes</v>
      </c>
      <c r="CF106" s="11" t="str">
        <f>IF(AND((RIGHT($CF$3,2)-'[1]Miter Profiles'!$AC$85-'[1]Outside Edges'!$B105)&gt;=5,'[1]Outside Edges'!$P105="Yes"),"Yes","No")</f>
        <v>Yes</v>
      </c>
      <c r="CG106" s="87" t="str">
        <f>IF(AND((RIGHT($CG$3,2)-'[1]Miter Profiles'!$AC$86-'[1]Outside Edges'!$B105)&gt;=5,'[1]Outside Edges'!$P105="Yes"),"Yes","No")</f>
        <v>Yes</v>
      </c>
      <c r="CH106" s="10" t="str">
        <f>IF(AND((RIGHT($CH$3,2)-'[1]Miter Profiles'!$AC$87-'[1]Outside Edges'!$B105)&gt;=5,'[1]Outside Edges'!$P105="Yes"),"Yes","No")</f>
        <v>Yes</v>
      </c>
      <c r="CI106" s="10" t="str">
        <f>IF(AND((RIGHT($CI$3,2)-'[1]Miter Profiles'!$AC$88-'[1]Outside Edges'!$B105)&gt;=5,'[1]Outside Edges'!$P105="Yes"),"Yes","No")</f>
        <v>Yes</v>
      </c>
      <c r="CJ106" s="85" t="str">
        <f>IF(AND((RIGHT($CJ$3,2)-'[1]Miter Profiles'!$AC$89-'[1]Outside Edges'!$B105)&gt;=5,'[1]Outside Edges'!$P105="Yes"),"Yes","No")</f>
        <v>Yes</v>
      </c>
      <c r="CK106" s="86" t="str">
        <f>IF(AND((RIGHT($CK$3,2)-'[1]Miter Profiles'!$AC$90-'[1]Outside Edges'!$B105)&gt;=5,'[1]Outside Edges'!$P105="Yes"),"Yes","No")</f>
        <v>Yes</v>
      </c>
      <c r="CL106" s="11" t="str">
        <f>IF(AND((RIGHT($CL$3,2)-'[1]Miter Profiles'!$AC$91-'[1]Outside Edges'!$B105)&gt;=5,'[1]Outside Edges'!$P105="Yes"),"Yes","No")</f>
        <v>Yes</v>
      </c>
      <c r="CM106" s="87" t="str">
        <f>IF(AND((RIGHT($CM$3,2)-'[1]Miter Profiles'!$AC$92-'[1]Outside Edges'!$B105)&gt;=5,'[1]Outside Edges'!$P105="Yes"),"Yes","No")</f>
        <v>Yes</v>
      </c>
      <c r="CN106" s="10" t="str">
        <f>IF(AND((RIGHT(CN$3,2)-'[1]Miter Profiles'!$AC$93-'[1]Outside Edges'!$B105)&gt;=5,'[1]Outside Edges'!$P105="Yes"),"Yes","No")</f>
        <v>No</v>
      </c>
      <c r="CO106" s="10" t="str">
        <f>IF(AND((RIGHT(CO$3,2)-'[1]Miter Profiles'!$AC$94-'[1]Outside Edges'!$B105)&gt;=5,'[1]Outside Edges'!$P105="Yes"),"Yes","No")</f>
        <v>No</v>
      </c>
      <c r="CP106" s="85" t="str">
        <f>IF(AND((RIGHT(CP$3,2)-'[1]Miter Profiles'!$AC$95-'[1]Outside Edges'!$B105)&gt;=5,'[1]Outside Edges'!$P105="Yes"),"Yes","No")</f>
        <v>Yes</v>
      </c>
      <c r="CQ106" s="86" t="str">
        <f>IF(AND((RIGHT(CQ$3,2)-'[1]Miter Profiles'!$AC$96-'[1]Outside Edges'!$B105)&gt;=5,'[1]Outside Edges'!$P105="Yes"),"Yes","No")</f>
        <v>No</v>
      </c>
      <c r="CR106" s="11" t="str">
        <f>IF(AND((RIGHT(CR$3,2)-'[1]Miter Profiles'!$AC$97-'[1]Outside Edges'!$B105)&gt;=5,'[1]Outside Edges'!$P105="Yes"),"Yes","No")</f>
        <v>Yes</v>
      </c>
      <c r="CS106" s="87" t="str">
        <f>IF(AND((RIGHT(CS$3,2)-'[1]Miter Profiles'!$AC$98-'[1]Outside Edges'!$B105)&gt;=5,'[1]Outside Edges'!$P105="Yes"),"Yes","No")</f>
        <v>Yes</v>
      </c>
      <c r="CT106" s="10" t="str">
        <f>IF(AND((RIGHT($CT$3,2)-'[1]Miter Profiles'!$AC$99-'[1]Outside Edges'!$B105)&gt;=5,'[1]Outside Edges'!$P105="Yes"),"Yes","No")</f>
        <v>No</v>
      </c>
      <c r="CU106" s="10" t="str">
        <f>IF(AND((RIGHT($CU$3,2)-'[1]Miter Profiles'!$AC$100-'[1]Outside Edges'!$B105)&gt;=5,'[1]Outside Edges'!$P105="Yes"),"Yes","No")</f>
        <v>Yes</v>
      </c>
      <c r="CV106" s="85" t="str">
        <f>IF(AND((RIGHT($CV$3,2)-'[1]Miter Profiles'!$AC$101-'[1]Outside Edges'!$B105)&gt;=5,'[1]Outside Edges'!$P105="Yes"),"Yes","No")</f>
        <v>Yes</v>
      </c>
      <c r="CW106" s="86" t="str">
        <f>IF(AND((RIGHT($CW$3,2)-'[1]Miter Profiles'!$AC$102-'[1]Outside Edges'!$B105)&gt;=5,'[1]Outside Edges'!$P105="Yes"),"Yes","No")</f>
        <v>Yes</v>
      </c>
      <c r="CX106" s="11" t="str">
        <f>IF(AND((RIGHT($CX$3,2)-'[1]Miter Profiles'!$AC$103-'[1]Outside Edges'!$B105)&gt;=5,'[1]Outside Edges'!$P105="Yes"),"Yes","No")</f>
        <v>Yes</v>
      </c>
      <c r="CY106" s="87" t="str">
        <f>IF(AND((RIGHT($CY$3,2)-'[1]Miter Profiles'!$AC$104-'[1]Outside Edges'!$B105)&gt;=5,'[1]Outside Edges'!$P105="Yes"),"Yes","No")</f>
        <v>Yes</v>
      </c>
      <c r="CZ106" s="10" t="str">
        <f>IF(AND((RIGHT($CZ$3,2)-'[1]Miter Profiles'!$AC$105-'[1]Outside Edges'!$B105)&gt;=5,'[1]Outside Edges'!$P105="Yes"),"Yes","No")</f>
        <v>No</v>
      </c>
      <c r="DA106" s="10" t="str">
        <f>IF(AND((RIGHT($DA$3,2)-'[1]Miter Profiles'!$AC$106-'[1]Outside Edges'!$B105)&gt;=5,'[1]Outside Edges'!$P105="Yes"),"Yes","No")</f>
        <v>No</v>
      </c>
      <c r="DB106" s="85" t="str">
        <f>IF(AND((RIGHT($DB$3,2)-'[1]Miter Profiles'!$AC$107-'[1]Outside Edges'!$B105)&gt;=5,'[1]Outside Edges'!$P105="Yes"),"Yes","No")</f>
        <v>No</v>
      </c>
      <c r="DC106" s="86" t="str">
        <f>IF(AND((RIGHT($DC$3,2)-'[1]Miter Profiles'!$AC$108-'[1]Outside Edges'!$B105)&gt;=5,'[1]Outside Edges'!$P105="Yes"),"Yes","No")</f>
        <v>No</v>
      </c>
      <c r="DD106" s="11" t="str">
        <f>IF(AND((RIGHT($DD$3,2)-'[1]Miter Profiles'!$AC$109-'[1]Outside Edges'!$B105)&gt;=5,'[1]Outside Edges'!$P105="Yes"),"Yes","No")</f>
        <v>Yes</v>
      </c>
      <c r="DE106" s="87" t="str">
        <f>IF(AND((RIGHT($DE$3,2)-'[1]Miter Profiles'!$AC$110-'[1]Outside Edges'!$B105)&gt;=5,'[1]Outside Edges'!$P105="Yes"),"Yes","No")</f>
        <v>Yes</v>
      </c>
      <c r="DF106" s="10" t="str">
        <f>IF(AND((RIGHT($DF$3,2)-'[1]Miter Profiles'!$AC$111-'[1]Outside Edges'!$B105)&gt;=5,'[1]Outside Edges'!$P105="Yes"),"Yes","No")</f>
        <v>Yes</v>
      </c>
      <c r="DG106" s="10" t="str">
        <f>IF(AND((RIGHT($DG$3,2)-'[1]Miter Profiles'!$AC$112-'[1]Outside Edges'!$B105)&gt;=5,'[1]Outside Edges'!$P105="Yes"),"Yes","No")</f>
        <v>Yes</v>
      </c>
      <c r="DH106" s="85" t="str">
        <f>IF(AND((RIGHT($DH$3,2)-'[1]Miter Profiles'!$AC$113-'[1]Outside Edges'!$B105)&gt;=5,'[1]Outside Edges'!$P105="Yes"),"Yes","No")</f>
        <v>Yes</v>
      </c>
      <c r="DI106" s="86" t="str">
        <f>IF(AND((RIGHT($DI$3,2)-'[1]Miter Profiles'!$AC$114-'[1]Outside Edges'!$B105)&gt;=5,'[1]Outside Edges'!$P105="Yes"),"Yes","No")</f>
        <v>Yes</v>
      </c>
      <c r="DJ106" s="11" t="str">
        <f>IF(AND((RIGHT($DJ$3,2)-'[1]Miter Profiles'!$AC$115-'[1]Outside Edges'!$B105)&gt;=5,'[1]Outside Edges'!$P105="Yes"),"Yes","No")</f>
        <v>Yes</v>
      </c>
      <c r="DK106" s="87" t="str">
        <f>IF(AND((RIGHT($DK$3,2)-'[1]Miter Profiles'!$AC$116-'[1]Outside Edges'!$B105)&gt;=5,'[1]Outside Edges'!$P105="Yes"),"Yes","No")</f>
        <v>Yes</v>
      </c>
      <c r="DL106" s="10" t="str">
        <f>IF(AND((RIGHT($DL$3,2)-'[1]Miter Profiles'!$AC$117-'[1]Outside Edges'!$B105)&gt;=5,'[1]Outside Edges'!$P105="Yes"),"Yes","No")</f>
        <v>Yes</v>
      </c>
      <c r="DM106" s="10" t="str">
        <f>IF(AND((RIGHT($DM$3,2)-'[1]Miter Profiles'!$AC$118-'[1]Outside Edges'!$B105)&gt;=5,'[1]Outside Edges'!$P105="Yes"),"Yes","No")</f>
        <v>Yes</v>
      </c>
      <c r="DN106" s="85" t="str">
        <f>IF(AND((RIGHT($DN$3,2)-'[1]Miter Profiles'!$AC$119-'[1]Outside Edges'!$B105)&gt;=5,'[1]Outside Edges'!$P105="Yes"),"Yes","No")</f>
        <v>Yes</v>
      </c>
      <c r="DO106" s="86" t="str">
        <f>IF(AND((RIGHT($DO$3,2)-'[1]Miter Profiles'!$AC$120-'[1]Outside Edges'!$B105)&gt;=5,'[1]Outside Edges'!$P105="Yes"),"Yes","No")</f>
        <v>No</v>
      </c>
      <c r="DP106" s="11" t="str">
        <f>IF(AND((RIGHT($DP$3,2)-'[1]Miter Profiles'!$AC$121-'[1]Outside Edges'!$B105)&gt;=5,'[1]Outside Edges'!$P105="Yes"),"Yes","No")</f>
        <v>No</v>
      </c>
      <c r="DQ106" s="87" t="str">
        <f>IF(AND((RIGHT($DQ$3,2)-'[1]Miter Profiles'!$AC$122-'[1]Outside Edges'!$B105)&gt;=5,'[1]Outside Edges'!$P105="Yes"),"Yes","No")</f>
        <v>Yes</v>
      </c>
      <c r="DR106" s="10" t="str">
        <f>IF(AND((RIGHT($DR$3,2)-'[1]Miter Profiles'!$AC$123-'[1]Outside Edges'!$B105)&gt;=5,'[1]Outside Edges'!$P105="Yes"),"Yes","No")</f>
        <v>Yes</v>
      </c>
      <c r="DS106" s="10" t="str">
        <f>IF(AND((RIGHT($DS$3,2)-'[1]Miter Profiles'!$AC$124-'[1]Outside Edges'!$B105)&gt;=5,'[1]Outside Edges'!$P105="Yes"),"Yes","No")</f>
        <v>Yes</v>
      </c>
      <c r="DT106" s="85" t="str">
        <f>IF(AND((RIGHT($DT$3,2)-'[1]Miter Profiles'!$AC$125-'[1]Outside Edges'!$B105)&gt;=5,'[1]Outside Edges'!$P105="Yes"),"Yes","No")</f>
        <v>Yes</v>
      </c>
      <c r="DU106" s="86" t="str">
        <f>IF(AND((RIGHT($DU$3,2)-'[1]Miter Profiles'!$AC$126-'[1]Outside Edges'!$B105)&gt;=5,'[1]Outside Edges'!$P105="Yes"),"Yes","No")</f>
        <v>Yes</v>
      </c>
      <c r="DV106" s="11" t="str">
        <f>IF(AND((RIGHT($DV$3,2)-'[1]Miter Profiles'!$AC$127-'[1]Outside Edges'!$B105)&gt;=5,'[1]Outside Edges'!$P105="Yes"),"Yes","No")</f>
        <v>Yes</v>
      </c>
      <c r="DW106" s="87" t="str">
        <f>IF(AND((RIGHT($DW$3,2)-'[1]Miter Profiles'!$AC$128-'[1]Outside Edges'!$B105)&gt;=5,'[1]Outside Edges'!$P105="Yes"),"Yes","No")</f>
        <v>Yes</v>
      </c>
      <c r="DX106" s="10" t="str">
        <f>IF(AND((RIGHT($DX$3,2)-'[1]Miter Profiles'!$AC$129-'[1]Outside Edges'!$B105)&gt;=5,'[1]Outside Edges'!$P105="Yes"),"Yes","No")</f>
        <v>Yes</v>
      </c>
      <c r="DY106" s="10" t="str">
        <f>IF(AND((RIGHT($DY$3,2)-'[1]Miter Profiles'!$AC$130-'[1]Outside Edges'!$B105)&gt;=5,'[1]Outside Edges'!$P105="Yes"),"Yes","No")</f>
        <v>Yes</v>
      </c>
      <c r="DZ106" s="85" t="str">
        <f>IF(AND((RIGHT($DZ$3,2)-'[1]Miter Profiles'!$AC$131-'[1]Outside Edges'!$B105)&gt;=5,'[1]Outside Edges'!$P105="Yes"),"Yes","No")</f>
        <v>Yes</v>
      </c>
      <c r="EA106" s="90" t="str">
        <f>IF(AND((RIGHT($EA$3,2)-'[1]Miter Profiles'!$AC$132-'[1]Outside Edges'!$B105)&gt;=5,'[1]Outside Edges'!$P105="Yes"),"Yes","No")</f>
        <v>Yes</v>
      </c>
      <c r="EB106" s="105" t="str">
        <f>IF(AND((RIGHT($EB$3,2)-'[1]Miter Profiles'!$AC$133-'[1]Outside Edges'!$B105)&gt;=5,'[1]Outside Edges'!$P105="Yes"),"Yes","No")</f>
        <v>No</v>
      </c>
      <c r="EC106" s="110" t="str">
        <f>IF(AND((RIGHT($EC$3,2)-'[1]Miter Profiles'!$AC$134-'[1]Outside Edges'!$B105)&gt;=5,'[1]Outside Edges'!$P105="Yes"),"Yes","No")</f>
        <v>Yes</v>
      </c>
      <c r="ED106" s="116" t="str">
        <f>IF(AND((RIGHT($ED$3,2)-'[1]Miter Profiles'!$AC$135-'[1]Outside Edges'!$B105)&gt;=5,'[1]Outside Edges'!$P105="Yes"),"Yes","No")</f>
        <v>Yes</v>
      </c>
      <c r="EE106" s="113" t="str">
        <f>IF(AND((RIGHT($EE$3,2)-'[1]Miter Profiles'!$AC$136-'[1]Outside Edges'!$B105)&gt;=5,'[1]Outside Edges'!$P105="Yes"),"Yes","No")</f>
        <v>Yes</v>
      </c>
      <c r="EF106" s="85" t="str">
        <f>IF(AND((RIGHT($EF$3,2)-'[1]Miter Profiles'!$AC$137-'[1]Outside Edges'!$B105)&gt;=5,'[1]Outside Edges'!$P105="Yes"),"Yes","No")</f>
        <v>Yes</v>
      </c>
      <c r="EG106" s="10" t="str">
        <f>IF(AND((RIGHT($EG$3,2)-'[1]Miter Profiles'!$AC$138-'[1]Outside Edges'!$B105)&gt;=5,'[1]Outside Edges'!$P105="Yes"),"Yes","No")</f>
        <v>Yes</v>
      </c>
      <c r="EH106" s="90" t="str">
        <f>IF(AND((RIGHT($EH$3,2)-'[1]Miter Profiles'!$AC$139-'[1]Outside Edges'!$B105)&gt;=5,'[1]Outside Edges'!$P105="Yes"),"Yes","No")</f>
        <v>Yes</v>
      </c>
      <c r="EI106" s="121" t="str">
        <f>IF(AND((RIGHT($EI$3,2)-'[1]Miter Profiles'!$AC$140-'[1]Outside Edges'!$B105)&gt;=5,'[1]Outside Edges'!$P105="Yes"),"Yes","No")</f>
        <v>Yes</v>
      </c>
      <c r="EJ106" s="124" t="str">
        <f>IF(AND((RIGHT($EJ$3,2)-'[1]Miter Profiles'!$AC$141-'[1]Outside Edges'!$B105)&gt;=5,'[1]Outside Edges'!$P105="Yes"),"Yes","No")</f>
        <v>Yes</v>
      </c>
      <c r="EK106" s="124" t="str">
        <f>IF(AND((RIGHT($EK$3,2)-'[1]Miter Profiles'!$AC$142-'[1]Outside Edges'!$B105)&gt;=5,'[1]Outside Edges'!$P105="Yes"),"Yes","No")</f>
        <v>Yes</v>
      </c>
      <c r="EL106" s="116" t="str">
        <f>IF(AND((RIGHT($EL$3,2)-'[1]Miter Profiles'!$AC$143-'[1]Outside Edges'!$B105)&gt;=5,'[1]Outside Edges'!$P105="Yes"),"Yes","No")</f>
        <v>Yes</v>
      </c>
      <c r="EM106" s="129" t="str">
        <f>IF(AND((RIGHT($EM$3,2)-'[1]Miter Profiles'!$AC$144-'[1]Outside Edges'!$B105)&gt;=5,'[1]Outside Edges'!$P105="Yes"),"Yes","No")</f>
        <v>No</v>
      </c>
      <c r="EN106" s="10" t="str">
        <f>IF(AND((RIGHT($EN$3,2)-'[1]Miter Profiles'!$AC$145-'[1]Outside Edges'!$B105)&gt;=5,'[1]Outside Edges'!$P105="Yes"),"Yes","No")</f>
        <v>Yes</v>
      </c>
      <c r="EO106" s="90" t="str">
        <f>IF(AND((RIGHT($EO$3,2)-'[1]Miter Profiles'!$AC$146-'[1]Outside Edges'!$B105)&gt;=5,'[1]Outside Edges'!$P105="Yes"),"Yes","No")</f>
        <v>Yes</v>
      </c>
      <c r="EP106" s="124" t="str">
        <f>IF(AND((RIGHT($EP$3,2)-'[1]Miter Profiles'!$AC$147-'[1]Outside Edges'!$B105)&gt;=5,'[1]Outside Edges'!$P105="Yes"),"Yes","No")</f>
        <v>No</v>
      </c>
      <c r="EQ106" s="124" t="str">
        <f>IF(AND((RIGHT($EQ$3,2)-'[1]Miter Profiles'!$AC$148-'[1]Outside Edges'!$B105)&gt;=5,'[1]Outside Edges'!$P105="Yes"),"Yes","No")</f>
        <v>Yes</v>
      </c>
      <c r="ER106" s="116" t="str">
        <f>IF(AND((RIGHT($ER$3,2)-'[1]Miter Profiles'!$AC$149-'[1]Outside Edges'!$B105)&gt;=5,'[1]Outside Edges'!$P105="Yes"),"Yes","No")</f>
        <v>Yes</v>
      </c>
      <c r="ES106" s="129" t="str">
        <f>IF(AND((RIGHT($ES$3,2)-'[1]Miter Profiles'!$AC$150-'[1]Outside Edges'!$B105)&gt;=5,'[1]Outside Edges'!$P105="Yes"),"Yes","No")</f>
        <v>No</v>
      </c>
      <c r="ET106" s="10" t="str">
        <f>IF(AND((RIGHT($ET$3,2)-'[1]Miter Profiles'!$AC$151-'[1]Outside Edges'!$B105)&gt;=5,'[1]Outside Edges'!$P105="Yes"),"Yes","No")</f>
        <v>Yes</v>
      </c>
      <c r="EU106" s="90" t="str">
        <f>IF(AND((RIGHT($EU$3,2)-'[1]Miter Profiles'!$AC$152-'[1]Outside Edges'!$B105)&gt;=5,'[1]Outside Edges'!$P105="Yes"),"Yes","No")</f>
        <v>Yes</v>
      </c>
      <c r="EV106" s="124" t="str">
        <f>IF(AND((RIGHT($EV$3,2)-'[1]Miter Profiles'!$AC$153-'[1]Outside Edges'!$B105)&gt;=5,'[1]Outside Edges'!$P105="Yes"),"Yes","No")</f>
        <v>No</v>
      </c>
      <c r="EW106" s="124" t="str">
        <f>IF(AND((RIGHT($EW$3,2)-'[1]Miter Profiles'!$AC$154-'[1]Outside Edges'!$B105)&gt;=5,'[1]Outside Edges'!$P105="Yes"),"Yes","No")</f>
        <v>Yes</v>
      </c>
      <c r="EX106" s="116" t="str">
        <f>IF(AND((RIGHT($EX$3,2)-'[1]Miter Profiles'!$AC$155-'[1]Outside Edges'!$B105)&gt;=5,'[1]Outside Edges'!$P105="Yes"),"Yes","No")</f>
        <v>Yes</v>
      </c>
      <c r="EY106" s="129" t="str">
        <f>IF(AND((RIGHT($EY$3,2)-'[1]Miter Profiles'!$AC$156-'[1]Outside Edges'!$B105)&gt;=5,'[1]Outside Edges'!$P105="Yes"),"Yes","No")</f>
        <v>Yes</v>
      </c>
      <c r="EZ106" s="10" t="str">
        <f>IF(AND((RIGHT($EZ$3,2)-'[1]Miter Profiles'!$AC$157-'[1]Outside Edges'!$B105)&gt;=5,'[1]Outside Edges'!$P105="Yes"),"Yes","No")</f>
        <v>Yes</v>
      </c>
      <c r="FA106" s="90" t="str">
        <f>IF(AND((RIGHT($FA$3,2)-'[1]Miter Profiles'!$AC$158-'[1]Outside Edges'!$B105)&gt;=5,'[1]Outside Edges'!$P105="Yes"),"Yes","No")</f>
        <v>Yes</v>
      </c>
      <c r="FB106" s="124" t="str">
        <f>IF(AND((RIGHT($FB$3,2)-'[1]Miter Profiles'!$AC$159-'[1]Outside Edges'!$B105)&gt;=5,'[1]Outside Edges'!$P105="Yes"),"Yes","No")</f>
        <v>Yes</v>
      </c>
      <c r="FC106" s="124" t="str">
        <f>IF(AND((RIGHT($FC$3,2)-'[1]Miter Profiles'!$AC$160-'[1]Outside Edges'!$B105)&gt;=5,'[1]Outside Edges'!$P105="Yes"),"Yes","No")</f>
        <v>Yes</v>
      </c>
      <c r="FD106" s="116" t="str">
        <f>IF(AND((RIGHT($FD$3,2)-'[1]Miter Profiles'!$AC$161-'[1]Outside Edges'!$B105)&gt;=5,'[1]Outside Edges'!$P105="Yes"),"Yes","No")</f>
        <v>Yes</v>
      </c>
      <c r="FE106" s="129" t="str">
        <f>IF(AND((RIGHT($FE$3,2)-'[1]Miter Profiles'!$AC$162-'[1]Outside Edges'!$B105)&gt;=5,'[1]Outside Edges'!$P105="Yes"),"Yes","No")</f>
        <v>Yes</v>
      </c>
      <c r="FF106" s="10" t="str">
        <f>IF(AND((RIGHT($FF$3,2)-'[1]Miter Profiles'!$AC$163-'[1]Outside Edges'!$B105)&gt;=5,'[1]Outside Edges'!$P105="Yes"),"Yes","No")</f>
        <v>Yes</v>
      </c>
      <c r="FG106" s="90" t="str">
        <f>IF(AND((RIGHT($FG$3,2)-'[1]Miter Profiles'!$AC$164-'[1]Outside Edges'!$B105)&gt;=5,'[1]Outside Edges'!$P105="Yes"),"Yes","No")</f>
        <v>Yes</v>
      </c>
      <c r="FH106" s="124" t="str">
        <f>IF(AND((RIGHT($FH$3,2)-'[1]Miter Profiles'!$AC$165-'[1]Outside Edges'!$B105)&gt;=5,'[1]Outside Edges'!$P105="Yes"),"Yes","No")</f>
        <v>Yes</v>
      </c>
      <c r="FI106" s="124" t="str">
        <f>IF(AND((RIGHT($FI$3,2)-'[1]Miter Profiles'!$AC$166-'[1]Outside Edges'!$B105)&gt;=5,'[1]Outside Edges'!$P105="Yes"),"Yes","No")</f>
        <v>Yes</v>
      </c>
      <c r="FJ106" s="116" t="str">
        <f>IF(AND((RIGHT($FJ$3,2)-'[1]Miter Profiles'!$AC$167-'[1]Outside Edges'!$B105)&gt;=5,'[1]Outside Edges'!$P105="Yes"),"Yes","No")</f>
        <v>Yes</v>
      </c>
      <c r="FK106" s="129" t="str">
        <f>IF(AND((RIGHT($FK$3,2)-'[1]Miter Profiles'!$AC$168-'[1]Outside Edges'!$B105)&gt;=5,'[1]Outside Edges'!$P105="Yes"),"Yes","No")</f>
        <v>Yes</v>
      </c>
      <c r="FL106" s="10" t="str">
        <f>IF(AND((RIGHT($FL$3,2)-'[1]Miter Profiles'!$AC$169-'[1]Outside Edges'!$B105)&gt;=5,'[1]Outside Edges'!$P105="Yes"),"Yes","No")</f>
        <v>Yes</v>
      </c>
      <c r="FM106" s="90" t="str">
        <f>IF(AND((RIGHT($FM$3,2)-'[1]Miter Profiles'!$AC$170-'[1]Outside Edges'!$B105)&gt;=5,'[1]Outside Edges'!$P105="Yes"),"Yes","No")</f>
        <v>Yes</v>
      </c>
      <c r="FN106" s="124" t="str">
        <f>IF(AND((RIGHT($FN$3,2)-'[1]Miter Profiles'!$AC$171-'[1]Outside Edges'!$B105)&gt;=5,'[1]Outside Edges'!$P105="Yes"),"Yes","No")</f>
        <v>Yes</v>
      </c>
      <c r="FO106" s="124" t="str">
        <f>IF(AND((RIGHT($FO$3,2)-'[1]Miter Profiles'!$AC$172-'[1]Outside Edges'!$B105)&gt;=5,'[1]Outside Edges'!$P105="Yes"),"Yes","No")</f>
        <v>Yes</v>
      </c>
      <c r="FP106" s="116" t="str">
        <f>IF(AND((RIGHT($FP$3,2)-'[1]Miter Profiles'!$AC$173-'[1]Outside Edges'!$B105)&gt;=5,'[1]Outside Edges'!$P105="Yes"),"Yes","No")</f>
        <v>Yes</v>
      </c>
      <c r="FQ106" s="129" t="str">
        <f>IF(AND((RIGHT($FQ$3,2)-'[1]Miter Profiles'!$AC$174-'[1]Outside Edges'!$B105)&gt;=5,'[1]Outside Edges'!$P105="Yes"),"Yes","No")</f>
        <v>Yes</v>
      </c>
      <c r="FR106" s="10" t="str">
        <f>IF(AND((RIGHT($FR$3,2)-'[1]Miter Profiles'!$AC$175-'[1]Outside Edges'!$B105)&gt;=5,'[1]Outside Edges'!$P105="Yes"),"Yes","No")</f>
        <v>Yes</v>
      </c>
      <c r="FS106" s="90" t="str">
        <f>IF(AND((RIGHT($FS$3,2)-'[1]Miter Profiles'!$AC$176-'[1]Outside Edges'!$B105)&gt;=5,'[1]Outside Edges'!$P105="Yes"),"Yes","No")</f>
        <v>Yes</v>
      </c>
      <c r="FT106" s="124" t="str">
        <f>IF(AND((RIGHT($FT$3,2)-'[1]Miter Profiles'!$AC$177-'[1]Outside Edges'!$B105)&gt;=5,'[1]Outside Edges'!$P105="Yes"),"Yes","No")</f>
        <v>Yes</v>
      </c>
      <c r="FU106" s="124" t="str">
        <f>IF(AND((RIGHT($FU$3,2)-'[1]Miter Profiles'!$AC$178-'[1]Outside Edges'!$B105)&gt;=5,'[1]Outside Edges'!$P105="Yes"),"Yes","No")</f>
        <v>Yes</v>
      </c>
      <c r="FV106" s="116" t="str">
        <f>IF(AND((RIGHT($V$3,2)-'[1]Miter Profiles'!$AC$179-'[1]Outside Edges'!$B105)&gt;=5,'[1]Outside Edges'!$P105="Yes"),"Yes","No")</f>
        <v>Yes</v>
      </c>
      <c r="FW106" s="129" t="str">
        <f>IF(AND((RIGHT($FW$3,2)-'[1]Miter Profiles'!$AC$180-'[1]Outside Edges'!$B105)&gt;=5,'[1]Outside Edges'!$P105="Yes"),"Yes","No")</f>
        <v>Yes</v>
      </c>
      <c r="FX106" s="85" t="str">
        <f>IF(AND((RIGHT($FX$3,2)-'[1]Miter Profiles'!$AC$181-'[1]Outside Edges'!$B105)&gt;=5,'[1]Outside Edges'!$P105="Yes"),"Yes","No")</f>
        <v>Yes</v>
      </c>
      <c r="FY106" s="150" t="str">
        <f>IF(AND((RIGHT($FY$3,2)-'[1]Miter Profiles'!$AC$182-'[1]Outside Edges'!$B105)&gt;=5,'[1]Outside Edges'!$P105="Yes"),"Yes","No")</f>
        <v>No</v>
      </c>
      <c r="FZ106" s="124" t="str">
        <f>IF(AND((RIGHT($FZ$3,2)-'[1]Miter Profiles'!$AC$183-'[1]Outside Edges'!$B105)&gt;=5,'[1]Outside Edges'!$P105="Yes"),"Yes","No")</f>
        <v>Yes</v>
      </c>
      <c r="GA106" s="116" t="str">
        <f>IF(AND((RIGHT($GA$3,2)-'[1]Miter Profiles'!$AC$184-'[1]Outside Edges'!$B105)&gt;=5,'[1]Outside Edges'!$P105="Yes"),"Yes","No")</f>
        <v>Yes</v>
      </c>
      <c r="GB106" s="129" t="str">
        <f>IF(AND((RIGHT($GB$3,2)-'[1]Miter Profiles'!$AC$185-'[1]Outside Edges'!$B105)&gt;=5,'[1]Outside Edges'!$P105="Yes"),"Yes","No")</f>
        <v>No</v>
      </c>
      <c r="GC106" s="10" t="str">
        <f>IF(AND((RIGHT($GC$3,2)-'[1]Miter Profiles'!$AC$186-'[1]Outside Edges'!$B105)&gt;=5,'[1]Outside Edges'!$P105="Yes"),"Yes","No")</f>
        <v>Yes</v>
      </c>
      <c r="GD106" s="90" t="str">
        <f>IF(AND((RIGHT($GD$3,2)-'[1]Miter Profiles'!$AC$187-'[1]Outside Edges'!$B105)&gt;=5,'[1]Outside Edges'!$P105="Yes"),"Yes","No")</f>
        <v>Yes</v>
      </c>
      <c r="GE106" s="150" t="str">
        <f>IF(AND((RIGHT($GE$3,2)-'[1]Miter Profiles'!$AC$188-'[1]Outside Edges'!$B105)&gt;=5,'[1]Outside Edges'!$P105="Yes"),"Yes","No")</f>
        <v>Yes</v>
      </c>
      <c r="GF106" s="124" t="str">
        <f>IF(AND((RIGHT($GF$3,2)-'[1]Miter Profiles'!$AC$189-'[1]Outside Edges'!$B105)&gt;=5,'[1]Outside Edges'!$P105="Yes"),"Yes","No")</f>
        <v>Yes</v>
      </c>
      <c r="GG106" s="116" t="str">
        <f>IF(AND((RIGHT($GG$3,2)-'[1]Miter Profiles'!$AC$190-'[1]Outside Edges'!$B105)&gt;=5,'[1]Outside Edges'!$P105="Yes"),"Yes","No")</f>
        <v>Yes</v>
      </c>
      <c r="GH106" s="129" t="str">
        <f>IF(AND((RIGHT($GH$3,2)-'[1]Miter Profiles'!$AC$191-'[1]Outside Edges'!$B105)&gt;=5,'[1]Outside Edges'!$P105="Yes"),"Yes","No")</f>
        <v>Yes</v>
      </c>
      <c r="GI106" s="10" t="str">
        <f>IF(AND((RIGHT($GI$3,2)-'[1]Miter Profiles'!$AC$192-'[1]Outside Edges'!$B105)&gt;=5,'[1]Outside Edges'!$P105="Yes"),"Yes","No")</f>
        <v>Yes</v>
      </c>
      <c r="GJ106" s="90" t="str">
        <f>IF(AND((RIGHT($GJ$3,2)-'[1]Miter Profiles'!$AC$193-'[1]Outside Edges'!$B105)&gt;=5,'[1]Outside Edges'!$P105="Yes"),"Yes","No")</f>
        <v>Yes</v>
      </c>
      <c r="GK106" s="150" t="str">
        <f>IF(AND((RIGHT($GK$3,2)-'[1]Miter Profiles'!$AC$194-'[1]Outside Edges'!$B105)&gt;=5,'[1]Outside Edges'!$P105="Yes"),"Yes","No")</f>
        <v>Yes</v>
      </c>
      <c r="GL106" s="124" t="str">
        <f>IF(AND((RIGHT($GL$3,2)-'[1]Miter Profiles'!$AC$195-'[1]Outside Edges'!$B105)&gt;=5,'[1]Outside Edges'!$P105="Yes"),"Yes","No")</f>
        <v>Yes</v>
      </c>
      <c r="GM106" s="116" t="str">
        <f>IF(AND((RIGHT($GM$3,2)-'[1]Miter Profiles'!$AC$196-'[1]Outside Edges'!$B105)&gt;=5,'[1]Outside Edges'!$P105="Yes"),"Yes","No")</f>
        <v>Yes</v>
      </c>
      <c r="GN106" s="129" t="str">
        <f>IF(AND((RIGHT($GN$3,2)-'[1]Miter Profiles'!$AC$197-'[1]Outside Edges'!$B105)&gt;=5,'[1]Outside Edges'!$P105="Yes"),"Yes","No")</f>
        <v>No</v>
      </c>
      <c r="GO106" s="10" t="str">
        <f>IF(AND((RIGHT($GO$3,2)-'[1]Miter Profiles'!$AC$198-'[1]Outside Edges'!$B105)&gt;=5,'[1]Outside Edges'!$P105="Yes"),"Yes","No")</f>
        <v>Yes</v>
      </c>
      <c r="GP106" s="90" t="str">
        <f>IF(AND((RIGHT($GP$3,2)-'[1]Miter Profiles'!$AC$199-'[1]Outside Edges'!$B105)&gt;=5,'[1]Outside Edges'!$P105="Yes"),"Yes","No")</f>
        <v>Yes</v>
      </c>
      <c r="GQ106" s="150" t="str">
        <f>IF(AND((RIGHT($GQ$3,2)-'[1]Miter Profiles'!$AC$200-'[1]Outside Edges'!$B105)&gt;=5,'[1]Outside Edges'!$P105="Yes"),"Yes","No")</f>
        <v>Yes</v>
      </c>
      <c r="GR106" s="124" t="str">
        <f>IF(AND((RIGHT($GR$3,2)-'[1]Miter Profiles'!$AC$201-'[1]Outside Edges'!$B105)&gt;=5,'[1]Outside Edges'!$P105="Yes"),"Yes","No")</f>
        <v>Yes</v>
      </c>
      <c r="GS106" s="116" t="str">
        <f>IF(AND((RIGHT($GS$3,2)-'[1]Miter Profiles'!$AC$202-'[1]Outside Edges'!$B105)&gt;=5,'[1]Outside Edges'!$P105="Yes"),"Yes","No")</f>
        <v>Yes</v>
      </c>
      <c r="GT106" s="129" t="str">
        <f>IF(AND((RIGHT($GT$3,2)-'[1]Miter Profiles'!$AC$203-'[1]Outside Edges'!$B105)&gt;=5,'[1]Outside Edges'!$P105="Yes"),"Yes","No")</f>
        <v>No</v>
      </c>
      <c r="GU106" s="10" t="str">
        <f>IF(AND((RIGHT($GU$3,2)-'[1]Miter Profiles'!$AC$204-'[1]Outside Edges'!$B105)&gt;=5,'[1]Outside Edges'!$P105="Yes"),"Yes","No")</f>
        <v>Yes</v>
      </c>
      <c r="GV106" s="90" t="str">
        <f>IF(AND((RIGHT($GV$3,2)-'[1]Miter Profiles'!$AC$205-'[1]Outside Edges'!$B105)&gt;=5,'[1]Outside Edges'!$P105="Yes"),"Yes","No")</f>
        <v>Yes</v>
      </c>
      <c r="GW106" s="150" t="str">
        <f>IF(AND((RIGHT($GW$3,2)-'[1]Miter Profiles'!$AC$206-'[1]Outside Edges'!$B105)&gt;=5,'[1]Outside Edges'!$P105="Yes"),"Yes","No")</f>
        <v>No</v>
      </c>
      <c r="GX106" s="124" t="str">
        <f>IF(AND((RIGHT($GX$3,2)-'[1]Miter Profiles'!$AC$207-'[1]Outside Edges'!$B105)&gt;=5,'[1]Outside Edges'!$P105="Yes"),"Yes","No")</f>
        <v>Yes</v>
      </c>
      <c r="GY106" s="116" t="str">
        <f>IF(AND((RIGHT($GY$3,2)-'[1]Miter Profiles'!$AC$208-'[1]Outside Edges'!$B105)&gt;=5,'[1]Outside Edges'!$P105="Yes"),"Yes","No")</f>
        <v>Yes</v>
      </c>
      <c r="GZ106" s="129" t="str">
        <f>IF(AND((RIGHT($GZ$3,2)-'[1]Miter Profiles'!$AC$209-'[1]Outside Edges'!$B105)&gt;=5,'[1]Outside Edges'!$P105="Yes"),"Yes","No")</f>
        <v>No</v>
      </c>
      <c r="HA106" s="10" t="str">
        <f>IF(AND((RIGHT($HA$3,2)-'[1]Miter Profiles'!$AC$210-'[1]Outside Edges'!$B105)&gt;=5,'[1]Outside Edges'!$P105="Yes"),"Yes","No")</f>
        <v>Yes</v>
      </c>
      <c r="HB106" s="90" t="str">
        <f>IF(AND((RIGHT($HB$3,2)-'[1]Miter Profiles'!$AC$211-'[1]Outside Edges'!$B105)&gt;=5,'[1]Outside Edges'!$P105="Yes"),"Yes","No")</f>
        <v>Yes</v>
      </c>
      <c r="HC106" s="150" t="str">
        <f>IF(AND((RIGHT($HC$3,2)-'[1]Miter Profiles'!$AC$212-'[1]Outside Edges'!$B105)&gt;=5,'[1]Outside Edges'!$P105="Yes"),"Yes","No")</f>
        <v>No</v>
      </c>
      <c r="HD106" s="116" t="str">
        <f>IF(AND((RIGHT($HD$3,2)-'[1]Miter Profiles'!$AC$213-'[1]Outside Edges'!$B105)&gt;=5,'[1]Outside Edges'!$P105="Yes"),"Yes","No")</f>
        <v>No</v>
      </c>
      <c r="HE106" s="129" t="str">
        <f>IF(AND((RIGHT($HE$3,2)-'[1]Miter Profiles'!$AC$214-'[1]Outside Edges'!$B105)&gt;=5,'[1]Outside Edges'!$P105="Yes"),"Yes","No")</f>
        <v>No</v>
      </c>
      <c r="HF106" s="10" t="str">
        <f>IF(AND((RIGHT($HF$3,2)-'[1]Miter Profiles'!$AC$215-'[1]Outside Edges'!$B105)&gt;=5,'[1]Outside Edges'!$P105="Yes"),"Yes","No")</f>
        <v>Yes</v>
      </c>
      <c r="HG106" s="90" t="str">
        <f>IF(AND((RIGHT($HG$3,2)-'[1]Miter Profiles'!$AC$216-'[1]Outside Edges'!$B105)&gt;=5,'[1]Outside Edges'!$P105="Yes"),"Yes","No")</f>
        <v>Yes</v>
      </c>
      <c r="HH106" s="150" t="str">
        <f>IF(AND((RIGHT($HH$3,2)-'[1]Miter Profiles'!$AC$217-'[1]Outside Edges'!$B105)&gt;=5,'[1]Outside Edges'!$P105="Yes"),"Yes","No")</f>
        <v>Yes</v>
      </c>
      <c r="HI106" s="124" t="str">
        <f>IF(AND((RIGHT($HI$3,2)-'[1]Miter Profiles'!$AC$218-'[1]Outside Edges'!$B105)&gt;=5,'[1]Outside Edges'!$P105="Yes"),"Yes","No")</f>
        <v>Yes</v>
      </c>
      <c r="HJ106" s="116" t="str">
        <f>IF(AND((RIGHT($HJ$3,2)-'[1]Miter Profiles'!$AC$219-'[1]Outside Edges'!$B105)&gt;=5,'[1]Outside Edges'!$P105="Yes"),"Yes","No")</f>
        <v>Yes</v>
      </c>
      <c r="HK106" s="129" t="str">
        <f>IF(AND((RIGHT($HK$3,2)-'[1]Miter Profiles'!$AC$220-'[1]Outside Edges'!$B105)&gt;=5,'[1]Outside Edges'!$P105="Yes"),"Yes","No")</f>
        <v>No</v>
      </c>
      <c r="HL106" s="10" t="str">
        <f>IF(AND((RIGHT($HL$3,2)-'[1]Miter Profiles'!$AC$221-'[1]Outside Edges'!$B105)&gt;=5,'[1]Outside Edges'!$P105="Yes"),"Yes","No")</f>
        <v>Yes</v>
      </c>
      <c r="HM106" s="90" t="str">
        <f>IF(AND((RIGHT($HM$3,2)-'[1]Miter Profiles'!$AC$222-'[1]Outside Edges'!$B105)&gt;=5,'[1]Outside Edges'!$P105="Yes"),"Yes","No")</f>
        <v>Yes</v>
      </c>
      <c r="HN106" s="150" t="str">
        <f>IF(AND((RIGHT($HN$3,2)-'[1]Miter Profiles'!$AC$223-'[1]Outside Edges'!$B105)&gt;=5,'[1]Outside Edges'!$P105="Yes"),"Yes","No")</f>
        <v>No</v>
      </c>
      <c r="HO106" s="124" t="str">
        <f>IF(AND((RIGHT($HO$3,2)-'[1]Miter Profiles'!$AC$224-'[1]Outside Edges'!$B105)&gt;=5,'[1]Outside Edges'!$P105="Yes"),"Yes","No")</f>
        <v>Yes</v>
      </c>
      <c r="HP106" s="124" t="str">
        <f>IF(AND((RIGHT($HP$3,2)-'[1]Miter Profiles'!$AC$225-'[1]Outside Edges'!$B105)&gt;=5,'[1]Outside Edges'!$P105="Yes"),"Yes","No")</f>
        <v>Yes</v>
      </c>
      <c r="HQ106" s="153" t="str">
        <f>IF(AND((RIGHT($HQ$3,3)-'[1]Miter Profiles'!$AC$226-'[1]Outside Edges'!$B105)&gt;=5,'[1]Outside Edges'!$P105="Yes"),"Yes","No")</f>
        <v>Yes</v>
      </c>
      <c r="HR106" s="129" t="str">
        <f>IF(AND((RIGHT($HR$3,2)-'[1]Miter Profiles'!$AC$227-'[1]Outside Edges'!$B105)&gt;=5,'[1]Outside Edges'!$P105="Yes"),"Yes","No")</f>
        <v>Yes</v>
      </c>
      <c r="HS106" s="10" t="str">
        <f>IF(AND((RIGHT($HS$3,2)-'[1]Miter Profiles'!$AC$228-'[1]Outside Edges'!$B105)&gt;=5,'[1]Outside Edges'!$P105="Yes"),"Yes","No")</f>
        <v>Yes</v>
      </c>
      <c r="HT106" s="163" t="str">
        <f>IF(AND((RIGHT($HT$3,2)-'[1]Miter Profiles'!$AC$229-'[1]Outside Edges'!$B105)&gt;=5,'[1]Outside Edges'!$P105="Yes"),"Yes","No")</f>
        <v>Yes</v>
      </c>
      <c r="HU106" s="150" t="str">
        <f>IF(AND((RIGHT($HU$3,2)-'[1]Miter Profiles'!$AC$230-'[1]Outside Edges'!$B105)&gt;=5,'[1]Outside Edges'!$P105="Yes"),"Yes","No")</f>
        <v>No</v>
      </c>
      <c r="HV106" s="124" t="str">
        <f>IF(AND((RIGHT($HV$3,2)-'[1]Miter Profiles'!$AC$231-'[1]Outside Edges'!$B105)&gt;=5,'[1]Outside Edges'!$P105="Yes"),"Yes","No")</f>
        <v>Yes</v>
      </c>
      <c r="HW106" s="116" t="str">
        <f>IF(AND((RIGHT($HW$3,2)-'[1]Miter Profiles'!$AC$232-'[1]Outside Edges'!$B105)&gt;=5,'[1]Outside Edges'!$P105="Yes"),"Yes","No")</f>
        <v>Yes</v>
      </c>
      <c r="HX106" s="129" t="str">
        <f>IF(AND((RIGHT($HX$3,2)-'[1]Miter Profiles'!$AC$233-'[1]Outside Edges'!$B105)&gt;=5,'[1]Outside Edges'!$P105="Yes"),"Yes","No")</f>
        <v>No</v>
      </c>
      <c r="HY106" s="10" t="str">
        <f>IF(AND((RIGHT($HY$3,2)-'[1]Miter Profiles'!$AC$234-'[1]Outside Edges'!$B105)&gt;=5,'[1]Outside Edges'!$P105="Yes"),"Yes","No")</f>
        <v>Yes</v>
      </c>
      <c r="HZ106" s="90" t="str">
        <f>IF(AND((RIGHT($HZ$3,2)-'[1]Miter Profiles'!$AC$235-'[1]Outside Edges'!$B105)&gt;=5,'[1]Outside Edges'!$P105="Yes"),"Yes","No")</f>
        <v>Yes</v>
      </c>
      <c r="IA106" s="150" t="str">
        <f>IF(AND((RIGHT($IA$3,2)-'[1]Miter Profiles'!$AC$236-'[1]Outside Edges'!$B105)&gt;=5,'[1]Outside Edges'!$P105="Yes"),"Yes","No")</f>
        <v>Yes</v>
      </c>
      <c r="IB106" s="124" t="str">
        <f>IF(AND((RIGHT($IB$3,2)-'[1]Miter Profiles'!$AC$237-'[1]Outside Edges'!$B105)&gt;=5,'[1]Outside Edges'!$P105="Yes"),"Yes","No")</f>
        <v>Yes</v>
      </c>
      <c r="IC106" s="116" t="str">
        <f>IF(AND((RIGHT($IC$3,2)-'[1]Miter Profiles'!$AC$238-'[1]Outside Edges'!$B105)&gt;=5,'[1]Outside Edges'!$P105="Yes"),"Yes","No")</f>
        <v>Yes</v>
      </c>
      <c r="ID106" s="129" t="str">
        <f>IF(AND((RIGHT($ID$3,2)-'[1]Miter Profiles'!$AC$239-'[1]Outside Edges'!$B105)&gt;=5,'[1]Outside Edges'!$P105="Yes"),"Yes","No")</f>
        <v>No</v>
      </c>
      <c r="IE106" s="10" t="str">
        <f>IF(AND((RIGHT($IE$3,2)-'[1]Miter Profiles'!$AC$240-'[1]Outside Edges'!$B105)&gt;=5,'[1]Outside Edges'!$P105="Yes"),"Yes","No")</f>
        <v>Yes</v>
      </c>
      <c r="IF106" s="90" t="str">
        <f>IF(AND((RIGHT($IF$3,2)-'[1]Miter Profiles'!$AC$241-'[1]Outside Edges'!$B105)&gt;=5,'[1]Outside Edges'!$P105="Yes"),"Yes","No")</f>
        <v>Yes</v>
      </c>
      <c r="IG106" s="150" t="str">
        <f>IF(AND((RIGHT($IG$3,2)-'[1]Miter Profiles'!$AC$242-'[1]Outside Edges'!$B105)&gt;=5,'[1]Outside Edges'!$P105="Yes"),"Yes","No")</f>
        <v>Yes</v>
      </c>
      <c r="IH106" s="124" t="str">
        <f>IF(AND((RIGHT($IH$3,2)-'[1]Miter Profiles'!$AC$243-'[1]Outside Edges'!$B105)&gt;=5,'[1]Outside Edges'!$P105="Yes"),"Yes","No")</f>
        <v>Yes</v>
      </c>
      <c r="II106" s="116" t="str">
        <f>IF(AND((RIGHT($II$3,2)-'[1]Miter Profiles'!$AC$244-'[1]Outside Edges'!$B105)&gt;=5,'[1]Outside Edges'!$P105="Yes"),"Yes","No")</f>
        <v>Yes</v>
      </c>
      <c r="IJ106" s="129" t="str">
        <f>IF(AND((RIGHT($IJ$3,2)-'[1]Miter Profiles'!$AC$245-'[1]Outside Edges'!$B105)&gt;=5,'[1]Outside Edges'!$P105="Yes"),"Yes","No")</f>
        <v>Yes</v>
      </c>
      <c r="IK106" s="10" t="str">
        <f>IF(AND((RIGHT($IK$3,2)-'[1]Miter Profiles'!$AC$246-'[1]Outside Edges'!$B105)&gt;=5,'[1]Outside Edges'!$P105="Yes"),"Yes","No")</f>
        <v>Yes</v>
      </c>
      <c r="IL106" s="90" t="str">
        <f>IF(AND((RIGHT($IL$3,2)-'[1]Miter Profiles'!$AC$247-'[1]Outside Edges'!$B105)&gt;=5,'[1]Outside Edges'!$P105="Yes"),"Yes","No")</f>
        <v>Yes</v>
      </c>
      <c r="IM106" s="150" t="str">
        <f>IF(AND((RIGHT($IM$3,2)-'[1]Miter Profiles'!$AC$248-'[1]Outside Edges'!$B105)&gt;=5,'[1]Outside Edges'!$P105="Yes"),"Yes","No")</f>
        <v>No</v>
      </c>
      <c r="IN106" s="124" t="str">
        <f>IF(AND((RIGHT($IN$3,2)-'[1]Miter Profiles'!$AC$249-'[1]Outside Edges'!$B105)&gt;=5,'[1]Outside Edges'!$P105="Yes"),"Yes","No")</f>
        <v>Yes</v>
      </c>
      <c r="IO106" s="116" t="str">
        <f>IF(AND((RIGHT($IO$3,2)-'[1]Miter Profiles'!$AC$250-'[1]Outside Edges'!$B105)&gt;=5,'[1]Outside Edges'!$P105="Yes"),"Yes","No")</f>
        <v>Yes</v>
      </c>
      <c r="IP106" s="129" t="str">
        <f>IF(AND((RIGHT($IP$3,2)-'[1]Miter Profiles'!$AC$251-'[1]Outside Edges'!$B105)&gt;=5,'[1]Outside Edges'!$P105="Yes"),"Yes","No")</f>
        <v>No</v>
      </c>
      <c r="IQ106" s="10" t="str">
        <f>IF(AND((RIGHT($IQ$3,2)-'[1]Miter Profiles'!$AC$252-'[1]Outside Edges'!$B105)&gt;=5,'[1]Outside Edges'!$P105="Yes"),"Yes","No")</f>
        <v>Yes</v>
      </c>
      <c r="IR106" s="90" t="str">
        <f>IF(AND((RIGHT($IR$3,2)-'[1]Miter Profiles'!$AC$253-'[1]Outside Edges'!$B105)&gt;=5,'[1]Outside Edges'!$P105="Yes"),"Yes","No")</f>
        <v>Yes</v>
      </c>
      <c r="IS106" s="150" t="str">
        <f>IF(AND((RIGHT($IS$3,2)-'[1]Miter Profiles'!$AC$254-'[1]Outside Edges'!$B105)&gt;=5,'[1]Outside Edges'!$P105="Yes"),"Yes","No")</f>
        <v>No</v>
      </c>
      <c r="IT106" s="124" t="str">
        <f>IF(AND((RIGHT($IT$3,2)-'[1]Miter Profiles'!$AC$255-'[1]Outside Edges'!$B105)&gt;=5,'[1]Outside Edges'!$P105="Yes"),"Yes","No")</f>
        <v>Yes</v>
      </c>
      <c r="IU106" s="116" t="str">
        <f>IF(AND((RIGHT($IU$3,2)-'[1]Miter Profiles'!$AC$256-'[1]Outside Edges'!$B105)&gt;=5,'[1]Outside Edges'!$P105="Yes"),"Yes","No")</f>
        <v>Yes</v>
      </c>
      <c r="IV106" s="129" t="str">
        <f>IF(AND((RIGHT($IV$3,2)-'[1]Miter Profiles'!$AC$257-'[1]Outside Edges'!$B105)&gt;=5,'[1]Outside Edges'!$P105="Yes"),"Yes","No")</f>
        <v>Yes</v>
      </c>
      <c r="IW106" s="10" t="str">
        <f>IF(AND((RIGHT($IW$3,2)-'[1]Miter Profiles'!$AC$258-'[1]Outside Edges'!$B105)&gt;=5,'[1]Outside Edges'!$P105="Yes"),"Yes","No")</f>
        <v>Yes</v>
      </c>
      <c r="IX106" s="90" t="str">
        <f>IF(AND((RIGHT($IX$3,2)-'[1]Miter Profiles'!$AC$259-'[1]Outside Edges'!$B105)&gt;=5,'[1]Outside Edges'!$P105="Yes"),"Yes","No")</f>
        <v>Yes</v>
      </c>
      <c r="IY106" s="150" t="str">
        <f>IF(AND((RIGHT($IY$3,2)-'[1]Miter Profiles'!$AC$260-'[1]Outside Edges'!$B105)&gt;=5,'[1]Outside Edges'!$P105="Yes"),"Yes","No")</f>
        <v>No</v>
      </c>
      <c r="IZ106" s="124" t="str">
        <f>IF(AND((RIGHT($IZ$3,2)-'[1]Miter Profiles'!$AC$261-'[1]Outside Edges'!$B105)&gt;=5,'[1]Outside Edges'!$P105="Yes"),"Yes","No")</f>
        <v>Yes</v>
      </c>
      <c r="JA106" s="116" t="str">
        <f>IF(AND((RIGHT($JA$3,2)-'[1]Miter Profiles'!$AC$262-'[1]Outside Edges'!$B105)&gt;=5,'[1]Outside Edges'!$P105="Yes"),"Yes","No")</f>
        <v>Yes</v>
      </c>
      <c r="JB106" s="129" t="str">
        <f>IF(AND((RIGHT($JB$3,2)-'[1]Miter Profiles'!$AC$263-'[1]Outside Edges'!$B105)&gt;=5,'[1]Outside Edges'!$P105="Yes"),"Yes","No")</f>
        <v>Yes</v>
      </c>
      <c r="JC106" s="10" t="str">
        <f>IF(AND((RIGHT($JC$3,2)-'[1]Miter Profiles'!$AC$264-'[1]Outside Edges'!$B105)&gt;=5,'[1]Outside Edges'!$P105="Yes"),"Yes","No")</f>
        <v>Yes</v>
      </c>
      <c r="JD106" s="90" t="str">
        <f>IF(AND((RIGHT($JD$3,2)-'[1]Miter Profiles'!$AC$265-'[1]Outside Edges'!$B105)&gt;=5,'[1]Outside Edges'!$P105="Yes"),"Yes","No")</f>
        <v>Yes</v>
      </c>
      <c r="JE106" s="236" t="str">
        <f>IF(AND((RIGHT($JE$3,2)-'[1]Miter Profiles'!$AC$266-'[1]Outside Edges'!$B105)&gt;=5,'[1]Outside Edges'!$P105="Yes"),"Yes","No")</f>
        <v>No</v>
      </c>
      <c r="JF106" s="237" t="str">
        <f>IF(AND((RIGHT($JF$3,2)-'[1]Miter Profiles'!$AC$267-'[1]Outside Edges'!$B105)&gt;=5,'[1]Outside Edges'!$P105="Yes"),"Yes","No")</f>
        <v>Yes</v>
      </c>
      <c r="JG106" s="238" t="str">
        <f>IF(AND((RIGHT($JG$3,2)-'[1]Miter Profiles'!$AC$268-'[1]Outside Edges'!$B105)&gt;=5,'[1]Outside Edges'!$P105="Yes"),"Yes","No")</f>
        <v>Yes</v>
      </c>
      <c r="JH106" s="129" t="str">
        <f>IF(AND((RIGHT($JH$3,2)-'[1]Miter Profiles'!$AC$269-'[1]Outside Edges'!$B105)&gt;=5,'[1]Outside Edges'!$P105="Yes"),"Yes","No")</f>
        <v>Yes</v>
      </c>
      <c r="JI106" s="113" t="str">
        <f>IF(AND((RIGHT($JI$3,2)-'[1]Miter Profiles'!$AC$270-'[1]Outside Edges'!$B105)&gt;=5,'[1]Outside Edges'!$P105="Yes"),"Yes","No")</f>
        <v>Yes</v>
      </c>
      <c r="JJ106" s="90" t="str">
        <f>IF(AND((RIGHT($JJ$3,2)-'[1]Miter Profiles'!$AC$271-'[1]Outside Edges'!$B105)&gt;=5,'[1]Outside Edges'!$P105="Yes"),"Yes","No")</f>
        <v>Yes</v>
      </c>
      <c r="JK106" s="236" t="str">
        <f>IF(AND((RIGHT($JK$3,2)-'[1]Miter Profiles'!$AC$272-'[1]Outside Edges'!$B105)&gt;=5,'[1]Outside Edges'!$P105="Yes"),"Yes","No")</f>
        <v>Yes</v>
      </c>
      <c r="JL106" s="237" t="str">
        <f>IF(AND((RIGHT($JL$3,2)-'[1]Miter Profiles'!$AC$273-'[1]Outside Edges'!$B105)&gt;=5,'[1]Outside Edges'!$P105="Yes"),"Yes","No")</f>
        <v>Yes</v>
      </c>
      <c r="JM106" s="238" t="str">
        <f>IF(AND((RIGHT($JM$3,2)-'[1]Miter Profiles'!$AC$274-'[1]Outside Edges'!$B105)&gt;=5,'[1]Outside Edges'!$P105="Yes"),"Yes","No")</f>
        <v>Yes</v>
      </c>
      <c r="JN106" s="129" t="str">
        <f>IF(AND((RIGHT($JN$3,2)-'[1]Miter Profiles'!$AC$275-'[1]Outside Edges'!$B105)&gt;=5,'[1]Outside Edges'!$P105="Yes"),"Yes","No")</f>
        <v>Yes</v>
      </c>
      <c r="JO106" s="113" t="str">
        <f>IF(AND((RIGHT($JO$3,2)-'[1]Miter Profiles'!$AC$276-'[1]Outside Edges'!$B105)&gt;=5,'[1]Outside Edges'!$P105="Yes"),"Yes","No")</f>
        <v>Yes</v>
      </c>
      <c r="JP106" s="90" t="str">
        <f>IF(AND((RIGHT($JP$3,2)-'[1]Miter Profiles'!$AC$277-'[1]Outside Edges'!$B105)&gt;=5,'[1]Outside Edges'!$P105="Yes"),"Yes","No")</f>
        <v>Yes</v>
      </c>
      <c r="JQ106" s="236" t="str">
        <f>IF(AND((RIGHT($JQ$3,2)-'[1]Miter Profiles'!$AC$278-'[1]Outside Edges'!$B105)&gt;=5,'[1]Outside Edges'!$P105="Yes"),"Yes","No")</f>
        <v>No</v>
      </c>
      <c r="JR106" s="237" t="str">
        <f>IF(AND((RIGHT($JR$3,2)-'[1]Miter Profiles'!$AC$279-'[1]Outside Edges'!$B105)&gt;=5,'[1]Outside Edges'!$P105="Yes"),"Yes","No")</f>
        <v>No</v>
      </c>
      <c r="JS106" s="238" t="str">
        <f>IF(AND((RIGHT($JS$3,2)-'[1]Miter Profiles'!$AC$280-'[1]Outside Edges'!$B105)&gt;=5,'[1]Outside Edges'!$P105="Yes"),"Yes","No")</f>
        <v>Yes</v>
      </c>
      <c r="JT106" s="129" t="str">
        <f>IF(AND((RIGHT($JT$3,2)-'[1]Miter Profiles'!$AC$281-'[1]Outside Edges'!$B105)&gt;=5,'[1]Outside Edges'!$P105="Yes"),"Yes","No")</f>
        <v>No</v>
      </c>
      <c r="JU106" s="113" t="str">
        <f>IF(AND((RIGHT($JU$3,2)-'[1]Miter Profiles'!$AC$282-'[1]Outside Edges'!$B105)&gt;=5,'[1]Outside Edges'!$P105="Yes"),"Yes","No")</f>
        <v>No</v>
      </c>
      <c r="JV106" s="90" t="str">
        <f>IF(AND((RIGHT($JV$3,2)-'[1]Miter Profiles'!$AC$283-'[1]Outside Edges'!$B105)&gt;=5,'[1]Outside Edges'!$P105="Yes"),"Yes","No")</f>
        <v>Yes</v>
      </c>
      <c r="JW106" s="236" t="str">
        <f>IF(AND((RIGHT($JW$3,2)-'[1]Miter Profiles'!$AC$284-'[1]Outside Edges'!$B105)&gt;=5,'[1]Outside Edges'!$P105="Yes"),"Yes","No")</f>
        <v>Yes</v>
      </c>
      <c r="JX106" s="237" t="str">
        <f>IF(AND((RIGHT($JX$3,2)-'[1]Miter Profiles'!$AC$285-'[1]Outside Edges'!$B105)&gt;=5,'[1]Outside Edges'!$P105="Yes"),"Yes","No")</f>
        <v>Yes</v>
      </c>
      <c r="JY106" s="238" t="str">
        <f>IF(AND((RIGHT($JY$3,2)-'[1]Miter Profiles'!$AC$286-'[1]Outside Edges'!$B105)&gt;=5,'[1]Outside Edges'!$P105="Yes"),"Yes","No")</f>
        <v>Yes</v>
      </c>
      <c r="JZ106" s="129" t="str">
        <f>IF(AND((RIGHT($JZ$3,2)-'[1]Miter Profiles'!$AC$287-'[1]Outside Edges'!$B105)&gt;=5,'[1]Outside Edges'!$P105="Yes"),"Yes","No")</f>
        <v>Yes</v>
      </c>
      <c r="KA106" s="113" t="str">
        <f>IF(AND((RIGHT($KA$3,2)-'[1]Miter Profiles'!$AC$288-'[1]Outside Edges'!$B105)&gt;=5,'[1]Outside Edges'!$P105="Yes"),"Yes","No")</f>
        <v>Yes</v>
      </c>
      <c r="KB106" s="90" t="str">
        <f>IF(AND((RIGHT($KB$3,2)-'[1]Miter Profiles'!$AC$289-'[1]Outside Edges'!$B105)&gt;=5,'[1]Outside Edges'!$P105="Yes"),"Yes","No")</f>
        <v>Yes</v>
      </c>
      <c r="KC106" s="236" t="str">
        <f>IF(AND((RIGHT($KC$3,2)-'[1]Miter Profiles'!$AC$290-'[1]Outside Edges'!$B105)&gt;=5,'[1]Outside Edges'!$P105="Yes"),"Yes","No")</f>
        <v>No</v>
      </c>
      <c r="KD106" s="237" t="str">
        <f>IF(AND((RIGHT($KD$3,2)-'[1]Miter Profiles'!$AC$291-'[1]Outside Edges'!$B105)&gt;=5,'[1]Outside Edges'!$P105="Yes"),"Yes","No")</f>
        <v>Yes</v>
      </c>
      <c r="KE106" s="238" t="str">
        <f>IF(AND((RIGHT($KE$3,2)-'[1]Miter Profiles'!$AC$292-'[1]Outside Edges'!$B105)&gt;=5,'[1]Outside Edges'!$P105="Yes"),"Yes","No")</f>
        <v>Yes</v>
      </c>
      <c r="KF106" s="129" t="str">
        <f>IF(AND((RIGHT($KF$3,2)-'[1]Miter Profiles'!$AC$293-'[1]Outside Edges'!$B105)&gt;=5,'[1]Outside Edges'!$P105="Yes"),"Yes","No")</f>
        <v>Yes</v>
      </c>
      <c r="KG106" s="113" t="str">
        <f>IF(AND((RIGHT($KG$3,2)-'[1]Miter Profiles'!$AC$294-'[1]Outside Edges'!$B105)&gt;=5,'[1]Outside Edges'!$P105="Yes"),"Yes","No")</f>
        <v>Yes</v>
      </c>
      <c r="KH106" s="90" t="str">
        <f>IF(AND((RIGHT($KH$3,2)-'[1]Miter Profiles'!$AC$295-'[1]Outside Edges'!$B105)&gt;=5,'[1]Outside Edges'!$P105="Yes"),"Yes","No")</f>
        <v>Yes</v>
      </c>
      <c r="KI106" s="236" t="str">
        <f>IF(AND((RIGHT($KI$3,2)-'[1]Miter Profiles'!$AC$296-'[1]Outside Edges'!$B105)&gt;=5,'[1]Outside Edges'!$P105="Yes"),"Yes","No")</f>
        <v>Yes</v>
      </c>
      <c r="KJ106" s="237" t="str">
        <f>IF(AND((RIGHT($KJ$3,2)-'[1]Miter Profiles'!$AC$297-'[1]Outside Edges'!$B105)&gt;=5,'[1]Outside Edges'!$P105="Yes"),"Yes","No")</f>
        <v>Yes</v>
      </c>
      <c r="KK106" s="238" t="str">
        <f>IF(AND((RIGHT($KK$3,2)-'[1]Miter Profiles'!$AC$298-'[1]Outside Edges'!$B105)&gt;=5,'[1]Outside Edges'!$P105="Yes"),"Yes","No")</f>
        <v>Yes</v>
      </c>
      <c r="KL106" s="129" t="str">
        <f>IF(AND((RIGHT($KL$3,2)-'[1]Miter Profiles'!$AC$299-'[1]Outside Edges'!$B105)&gt;=5,'[1]Outside Edges'!$P105="Yes"),"Yes","No")</f>
        <v>Yes</v>
      </c>
      <c r="KM106" s="113" t="str">
        <f>IF(AND((RIGHT($KM$3,2)-'[1]Miter Profiles'!$AC$300-'[1]Outside Edges'!$B105)&gt;=5,'[1]Outside Edges'!$P105="Yes"),"Yes","No")</f>
        <v>Yes</v>
      </c>
      <c r="KN106" s="90" t="str">
        <f>IF(AND((RIGHT($KN$3,2)-'[1]Miter Profiles'!$AC$301-'[1]Outside Edges'!$B105)&gt;=5,'[1]Outside Edges'!$P105="Yes"),"Yes","No")</f>
        <v>Yes</v>
      </c>
      <c r="KO106" s="236" t="str">
        <f>IF(AND((RIGHT($KO$3,2)-'[1]Miter Profiles'!$AC$302-'[1]Outside Edges'!$B105)&gt;=5,'[1]Outside Edges'!$P105="Yes"),"Yes","No")</f>
        <v>Yes</v>
      </c>
      <c r="KP106" s="237" t="str">
        <f>IF(AND((RIGHT($KP$3,2)-'[1]Miter Profiles'!$AC$303-'[1]Outside Edges'!$B105)&gt;=5,'[1]Outside Edges'!$P105="Yes"),"Yes","No")</f>
        <v>Yes</v>
      </c>
      <c r="KQ106" s="238" t="str">
        <f>IF(AND((RIGHT($KQ$3,2)-'[1]Miter Profiles'!$AC$304-'[1]Outside Edges'!$B105)&gt;=5,'[1]Outside Edges'!$P105="Yes"),"Yes","No")</f>
        <v>Yes</v>
      </c>
      <c r="KR106" s="129" t="str">
        <f>IF(AND((RIGHT($KR$3,2)-'[1]Miter Profiles'!$AC$305-'[1]Outside Edges'!$B105)&gt;=5,'[1]Outside Edges'!$P105="Yes"),"Yes","No")</f>
        <v>Yes</v>
      </c>
      <c r="KS106" s="113" t="str">
        <f>IF(AND((RIGHT($KS$3,2)-'[1]Miter Profiles'!$AC$306-'[1]Outside Edges'!$B105)&gt;=5,'[1]Outside Edges'!$P105="Yes"),"Yes","No")</f>
        <v>Yes</v>
      </c>
      <c r="KT106" s="90" t="str">
        <f>IF(AND((RIGHT($KT$3,2)-'[1]Miter Profiles'!$AC$307-'[1]Outside Edges'!$B105)&gt;=5,'[1]Outside Edges'!$P105="Yes"),"Yes","No")</f>
        <v>Yes</v>
      </c>
      <c r="KU106" s="236" t="str">
        <f>IF(AND((RIGHT($KU$3,2)-'[1]Miter Profiles'!$AC$308-'[1]Outside Edges'!$B105)&gt;=5,'[1]Outside Edges'!$P105="Yes"),"Yes","No")</f>
        <v>No</v>
      </c>
      <c r="KV106" s="237" t="str">
        <f>IF(AND((RIGHT($KV$3,2)-'[1]Miter Profiles'!$AC$309-'[1]Outside Edges'!$B105)&gt;=5,'[1]Outside Edges'!$P105="Yes"),"Yes","No")</f>
        <v>Yes</v>
      </c>
      <c r="KW106" s="238" t="str">
        <f>IF(AND((RIGHT($KW$3,2)-'[1]Miter Profiles'!$AC$310-'[1]Outside Edges'!$B105)&gt;=5,'[1]Outside Edges'!$P105="Yes"),"Yes","No")</f>
        <v>Yes</v>
      </c>
      <c r="KX106" s="129" t="str">
        <f>IF(AND((RIGHT($KX$3,2)-'[1]Miter Profiles'!$AC$311-'[1]Outside Edges'!$B105)&gt;=5,'[1]Outside Edges'!$P105="Yes"),"Yes","No")</f>
        <v>No</v>
      </c>
      <c r="KY106" s="113" t="str">
        <f>IF(AND((RIGHT($KY$3,2)-'[1]Miter Profiles'!$AC$312-'[1]Outside Edges'!$B105)&gt;=5,'[1]Outside Edges'!$P105="Yes"),"Yes","No")</f>
        <v>Yes</v>
      </c>
      <c r="KZ106" s="90" t="str">
        <f>IF(AND((RIGHT($KZ$3,2)-'[1]Miter Profiles'!$AC$313-'[1]Outside Edges'!$B105)&gt;=5,'[1]Outside Edges'!$P105="Yes"),"Yes","No")</f>
        <v>Yes</v>
      </c>
      <c r="LA106" s="236" t="str">
        <f>IF(AND((RIGHT($LA$3,2)-'[1]Miter Profiles'!$AC$314-'[1]Outside Edges'!$B105)&gt;=5,'[1]Outside Edges'!$P105="Yes"),"Yes","No")</f>
        <v>No</v>
      </c>
      <c r="LB106" s="237" t="str">
        <f>IF(AND((RIGHT($LB$3,2)-'[1]Miter Profiles'!$AC$315-'[1]Outside Edges'!$B105)&gt;=5,'[1]Outside Edges'!$P105="Yes"),"Yes","No")</f>
        <v>No</v>
      </c>
      <c r="LC106" s="243" t="str">
        <f>IF(AND((RIGHT($LC$3,2)-'[1]Miter Profiles'!$AC$316-'[1]Outside Edges'!$B105)&gt;=5,'[1]Outside Edges'!$P105="Yes"),"Yes","No")</f>
        <v>No</v>
      </c>
      <c r="LD106" s="244" t="str">
        <f>IF(AND((RIGHT($LD$3,2)-'[1]Miter Profiles'!$AC$317-'[1]Outside Edges'!$B105)&gt;=5,'[1]Outside Edges'!$P105="Yes"),"Yes","No")</f>
        <v>No</v>
      </c>
      <c r="LE106" s="113" t="str">
        <f>IF(AND((RIGHT($LE$3,2)-'[1]Miter Profiles'!$AC$318-'[1]Outside Edges'!$B105)&gt;=5,'[1]Outside Edges'!$P105="Yes"),"Yes","No")</f>
        <v>No</v>
      </c>
      <c r="LF106" s="10" t="str">
        <f>IF(AND((RIGHT($LF$3,2)-'[1]Miter Profiles'!$AC$319-'[1]Outside Edges'!$B105)&gt;=5,'[1]Outside Edges'!$P105="Yes"),"Yes","No")</f>
        <v>No</v>
      </c>
      <c r="LG106" s="113" t="str">
        <f>IF(AND((RIGHT($LG$3,2)-'[1]Miter Profiles'!$AC$320-'[1]Outside Edges'!$B105)&gt;=5,'[1]Outside Edges'!$P105="Yes"),"Yes","No")</f>
        <v>No</v>
      </c>
      <c r="LH106" s="90" t="str">
        <f>IF(AND((RIGHT($LH$3,2)-'[1]Miter Profiles'!$AC$321-'[1]Outside Edges'!$B105)&gt;=5,'[1]Outside Edges'!$P105="Yes"),"Yes","No")</f>
        <v>No</v>
      </c>
      <c r="LI106" s="236" t="str">
        <f>IF(AND((RIGHT($LI$3,2)-'[1]Miter Profiles'!$AC$322-'[1]Outside Edges'!$B105)&gt;=5,'[1]Outside Edges'!$P105="Yes"),"Yes","No")</f>
        <v>No</v>
      </c>
      <c r="LJ106" s="237" t="str">
        <f>IF(AND((RIGHT($LJ$3,2)-'[1]Miter Profiles'!$AC$323-'[1]Outside Edges'!$B105)&gt;=5,'[1]Outside Edges'!$P105="Yes"),"Yes","No")</f>
        <v>Yes</v>
      </c>
      <c r="LK106" s="238" t="str">
        <f>IF(AND((RIGHT($LK$3,2)-'[1]Miter Profiles'!$AC$324-'[1]Outside Edges'!$B105)&gt;=5,'[1]Outside Edges'!$P105="Yes"),"Yes","No")</f>
        <v>Yes</v>
      </c>
      <c r="LL106" s="129" t="str">
        <f>IF(AND((RIGHT($LL$3,2)-'[1]Miter Profiles'!$AC$325-'[1]Outside Edges'!$B105)&gt;=5,'[1]Outside Edges'!$P105="Yes"),"Yes","No")</f>
        <v>Yes</v>
      </c>
      <c r="LM106" s="113" t="str">
        <f>IF(AND((RIGHT($LM$3,2)-'[1]Miter Profiles'!$AC$326-'[1]Outside Edges'!$B105)&gt;=5,'[1]Outside Edges'!$P105="Yes"),"Yes","No")</f>
        <v>Yes</v>
      </c>
      <c r="LN106" s="90" t="str">
        <f>IF(AND((RIGHT($LN$3,2)-'[1]Miter Profiles'!$AC$327-'[1]Outside Edges'!$B105)&gt;=5,'[1]Outside Edges'!$P105="Yes"),"Yes","No")</f>
        <v>Yes</v>
      </c>
      <c r="LO106" s="236" t="str">
        <f>IF(AND((RIGHT($LO$3,2)-'[1]Miter Profiles'!$AC$328-'[1]Outside Edges'!$B105)&gt;=5,'[1]Outside Edges'!$P105="Yes"),"Yes","No")</f>
        <v>No</v>
      </c>
      <c r="LP106" s="237" t="str">
        <f>IF(AND((RIGHT($LP$3,2)-'[1]Miter Profiles'!$AC$329-'[1]Outside Edges'!$B105)&gt;=5,'[1]Outside Edges'!$P105="Yes"),"Yes","No")</f>
        <v>Yes</v>
      </c>
      <c r="LQ106" s="238" t="str">
        <f>IF(AND((RIGHT($LQ$3,2)-'[1]Miter Profiles'!$AC$330-'[1]Outside Edges'!$B105)&gt;=5,'[1]Outside Edges'!$P105="Yes"),"Yes","No")</f>
        <v>Yes</v>
      </c>
      <c r="LR106" s="129" t="str">
        <f>IF(AND((RIGHT($LR$3,2)-'[1]Miter Profiles'!$AC$331-'[1]Outside Edges'!$B105)&gt;=5,'[1]Outside Edges'!$P105="Yes"),"Yes","No")</f>
        <v>No</v>
      </c>
      <c r="LS106" s="113" t="str">
        <f>IF(AND((RIGHT($LS$3,2)-'[1]Miter Profiles'!$AC$332-'[1]Outside Edges'!$B105)&gt;=5,'[1]Outside Edges'!$P105="Yes"),"Yes","No")</f>
        <v>Yes</v>
      </c>
      <c r="LT106" s="90" t="str">
        <f>IF(AND((RIGHT($LT$3,2)-'[1]Miter Profiles'!$AC$333-'[1]Outside Edges'!$B105)&gt;=5,'[1]Outside Edges'!$P105="Yes"),"Yes","No")</f>
        <v>Yes</v>
      </c>
    </row>
    <row r="107" spans="1:332" ht="15.75" customHeight="1" thickBot="1" x14ac:dyDescent="0.3">
      <c r="A107" s="8" t="str">
        <f>IF('[1]Outside Edges'!$A106&lt;&gt;"",'[1]Outside Edges'!$A106,"")</f>
        <v>D104</v>
      </c>
      <c r="B107" s="10" t="str">
        <f>IF(AND((RIGHT($B$3,2)-'[1]Miter Profiles'!$AC$3-'[1]Outside Edges'!$B106)&gt;=5,'[1]Outside Edges'!$P106="Yes"),"Yes","No")</f>
        <v>Yes</v>
      </c>
      <c r="C107" s="10" t="str">
        <f>IF(AND((RIGHT($C$3,2)-'[1]Miter Profiles'!$AC$4-'[1]Outside Edges'!$B106)&gt;=5,'[1]Outside Edges'!$P106="Yes"),"Yes","No")</f>
        <v>Yes</v>
      </c>
      <c r="D107" s="85" t="str">
        <f>IF(AND((RIGHT($D$3,2)-'[1]Miter Profiles'!$AC$5-'[1]Outside Edges'!$B106)&gt;=5,'[1]Outside Edges'!$P106="Yes"),"Yes","No")</f>
        <v>Yes</v>
      </c>
      <c r="E107" s="86" t="str">
        <f>IF(AND((RIGHT($E$3,2)-'[1]Miter Profiles'!$AC$6-'[1]Outside Edges'!$B106)&gt;=5,'[1]Outside Edges'!$P106="Yes"),"Yes","No")</f>
        <v>Yes</v>
      </c>
      <c r="F107" s="11" t="str">
        <f>IF(AND((RIGHT($F$3,2)-'[1]Miter Profiles'!$AC$7-'[1]Outside Edges'!$B106)&gt;=5,'[1]Outside Edges'!$P106="Yes"),"Yes","No")</f>
        <v>Yes</v>
      </c>
      <c r="G107" s="87" t="str">
        <f>IF(AND((RIGHT($G$3,2)-'[1]Miter Profiles'!$AC$8-'[1]Outside Edges'!$B106)&gt;=5,'[1]Outside Edges'!$P106="Yes"),"Yes","No")</f>
        <v>Yes</v>
      </c>
      <c r="H107" s="10" t="str">
        <f>IF(AND((RIGHT($H$3,2)-'[1]Miter Profiles'!$AC$9-'[1]Outside Edges'!$B106)&gt;=5,'[1]Outside Edges'!$P106="Yes"),"Yes","No")</f>
        <v>Yes</v>
      </c>
      <c r="I107" s="10" t="str">
        <f>IF(AND((RIGHT($I$3,2)-'[1]Miter Profiles'!$AC$10-'[1]Outside Edges'!$B106)&gt;=5,'[1]Outside Edges'!$P106="Yes"),"Yes","No")</f>
        <v>Yes</v>
      </c>
      <c r="J107" s="85" t="str">
        <f>IF(AND((RIGHT($J$3,2)-'[1]Miter Profiles'!$AC$11-'[1]Outside Edges'!$B106)&gt;=5,'[1]Outside Edges'!$P106="Yes"),"Yes","No")</f>
        <v>Yes</v>
      </c>
      <c r="K107" s="86" t="str">
        <f>IF(AND((RIGHT($K$3,2)-'[1]Miter Profiles'!$AC$12-'[1]Outside Edges'!$B106)&gt;=5,'[1]Outside Edges'!$P106="Yes"),"Yes","No")</f>
        <v>Yes</v>
      </c>
      <c r="L107" s="11" t="str">
        <f>IF(AND((RIGHT($L$3,2)-'[1]Miter Profiles'!$AC$13-'[1]Outside Edges'!$B106)&gt;=5,'[1]Outside Edges'!$P106="Yes"),"Yes","No")</f>
        <v>Yes</v>
      </c>
      <c r="M107" s="87" t="str">
        <f>IF(AND((RIGHT($M$3,2)-'[1]Miter Profiles'!$AC$14-'[1]Outside Edges'!$B106)&gt;=5,'[1]Outside Edges'!$P106="Yes"),"Yes","No")</f>
        <v>Yes</v>
      </c>
      <c r="N107" s="10" t="str">
        <f>IF(AND((RIGHT($N$3,2)-'[1]Miter Profiles'!$AC$15-'[1]Outside Edges'!$B106)&gt;=4,'[1]Outside Edges'!$P106="Yes"),"Yes","No")</f>
        <v>No</v>
      </c>
      <c r="O107" s="10" t="str">
        <f>IF(AND((RIGHT($O$3,2)-'[1]Miter Profiles'!$AC$16-'[1]Outside Edges'!$B106)&gt;=5,'[1]Outside Edges'!$P106="Yes"),"Yes","No")</f>
        <v>Yes</v>
      </c>
      <c r="P107" s="85" t="str">
        <f>IF(AND((RIGHT($P$3,2)-'[1]Miter Profiles'!$AC$17-'[1]Outside Edges'!$B106)&gt;=5,'[1]Outside Edges'!$P106="Yes"),"Yes","No")</f>
        <v>Yes</v>
      </c>
      <c r="Q107" s="86" t="str">
        <f>IF(AND((RIGHT($Q$3,2)-'[1]Miter Profiles'!$AC$18-'[1]Outside Edges'!$B106)&gt;=5,'[1]Outside Edges'!$P106="Yes"),"Yes","No")</f>
        <v>No</v>
      </c>
      <c r="R107" s="11" t="str">
        <f>IF(AND((RIGHT($R$3,2)-'[1]Miter Profiles'!$AC$19-'[1]Outside Edges'!$B106)&gt;=5,'[1]Outside Edges'!$P106="Yes"),"Yes","No")</f>
        <v>Yes</v>
      </c>
      <c r="S107" s="87" t="str">
        <f>IF(AND((RIGHT($S$3,2)-'[1]Miter Profiles'!$AC$20-'[1]Outside Edges'!$B106)&gt;=5,'[1]Outside Edges'!$P106="Yes"),"Yes","No")</f>
        <v>Yes</v>
      </c>
      <c r="T107" s="10" t="str">
        <f>IF(AND((RIGHT($T$3,2)-'[1]Miter Profiles'!$AC$21-'[1]Outside Edges'!$B106)&gt;=5,'[1]Outside Edges'!$P106="Yes"),"Yes","No")</f>
        <v>Yes</v>
      </c>
      <c r="U107" s="10" t="str">
        <f>IF(AND((RIGHT($U$3,2)-'[1]Miter Profiles'!$AC$22-'[1]Outside Edges'!$B106)&gt;=5,'[1]Outside Edges'!$P106="Yes"),"Yes","No")</f>
        <v>Yes</v>
      </c>
      <c r="V107" s="85" t="str">
        <f>IF(AND((RIGHT($V$3,2)-'[1]Miter Profiles'!$AC$23-'[1]Outside Edges'!$B106)&gt;=5,'[1]Outside Edges'!$P106="Yes"),"Yes","No")</f>
        <v>Yes</v>
      </c>
      <c r="W107" s="86" t="str">
        <f>IF(AND((RIGHT($W$3,2)-'[1]Miter Profiles'!$AC$24-'[1]Outside Edges'!$B106)&gt;=5,'[1]Outside Edges'!$P106="Yes"),"Yes","No")</f>
        <v>No</v>
      </c>
      <c r="X107" s="11" t="str">
        <f>IF(AND((RIGHT($X$3,2)-'[1]Miter Profiles'!$AC$25-'[1]Outside Edges'!$B106)&gt;=5,'[1]Outside Edges'!$P106="Yes"),"Yes","No")</f>
        <v>Yes</v>
      </c>
      <c r="Y107" s="87" t="str">
        <f>IF(AND((RIGHT($Y$3,2)-'[1]Miter Profiles'!$AC$26-'[1]Outside Edges'!$B106)&gt;=5,'[1]Outside Edges'!$P106="Yes"),"Yes","No")</f>
        <v>Yes</v>
      </c>
      <c r="Z107" s="10" t="str">
        <f>IF(AND((RIGHT($Z$3,2)-'[1]Miter Profiles'!$AC$27-'[1]Outside Edges'!$B106)&gt;=5,'[1]Outside Edges'!$P106="Yes"),"Yes","No")</f>
        <v>Yes</v>
      </c>
      <c r="AA107" s="10" t="str">
        <f>IF(AND((RIGHT($AA$3,2)-'[1]Miter Profiles'!$AC$28-'[1]Outside Edges'!$B106)&gt;=5,'[1]Outside Edges'!$P106="Yes"),"Yes","No")</f>
        <v>Yes</v>
      </c>
      <c r="AB107" s="85" t="str">
        <f>IF(AND((RIGHT($AB$3,2)-'[1]Miter Profiles'!$AC$29-'[1]Outside Edges'!$B106)&gt;=5,'[1]Outside Edges'!$P106="Yes"),"Yes","No")</f>
        <v>Yes</v>
      </c>
      <c r="AC107" s="86" t="str">
        <f>IF(AND((RIGHT($AC$3,2)-'[1]Miter Profiles'!$AC$30-'[1]Outside Edges'!$B106)&gt;=5,'[1]Outside Edges'!$P106="Yes"),"Yes","No")</f>
        <v>Yes</v>
      </c>
      <c r="AD107" s="11" t="str">
        <f>IF(AND((RIGHT($AD$3,2)-'[1]Miter Profiles'!$AC$31-'[1]Outside Edges'!$B106)&gt;=5,'[1]Outside Edges'!$P106="Yes"),"Yes","No")</f>
        <v>Yes</v>
      </c>
      <c r="AE107" s="87" t="str">
        <f>IF(AND((RIGHT($AE$3,2)-'[1]Miter Profiles'!$AC$32-'[1]Outside Edges'!$B106)&gt;=5,'[1]Outside Edges'!$P106="Yes"),"Yes","No")</f>
        <v>Yes</v>
      </c>
      <c r="AF107" s="10" t="str">
        <f>IF(AND((RIGHT($AF$3,2)-'[1]Miter Profiles'!$AC$33-'[1]Outside Edges'!$B106)&gt;=5,'[1]Outside Edges'!$P106="Yes"),"Yes","No")</f>
        <v>Yes</v>
      </c>
      <c r="AG107" s="10" t="str">
        <f>IF(AND((RIGHT($AG$3,2)-'[1]Miter Profiles'!$AC$34-'[1]Outside Edges'!$B106)&gt;=5,'[1]Outside Edges'!$P106="Yes"),"Yes","No")</f>
        <v>Yes</v>
      </c>
      <c r="AH107" s="85" t="str">
        <f>IF(AND((RIGHT($AH$3,2)-'[1]Miter Profiles'!$AC$35-'[1]Outside Edges'!$B106)&gt;=5,'[1]Outside Edges'!$P106="Yes"),"Yes","No")</f>
        <v>Yes</v>
      </c>
      <c r="AI107" s="86" t="str">
        <f>IF(AND((RIGHT($AI$3,2)-'[1]Miter Profiles'!$AC$36-'[1]Outside Edges'!$B106)&gt;=5,'[1]Outside Edges'!$P106="Yes"),"Yes","No")</f>
        <v>Yes</v>
      </c>
      <c r="AJ107" s="11" t="str">
        <f>IF(AND((RIGHT($AJ$3,2)-'[1]Miter Profiles'!$AC$37-'[1]Outside Edges'!$B106)&gt;=5,'[1]Outside Edges'!$P106="Yes"),"Yes","No")</f>
        <v>Yes</v>
      </c>
      <c r="AK107" s="87" t="str">
        <f>IF(AND((RIGHT($AK$3,2)-'[1]Miter Profiles'!$AC$38-'[1]Outside Edges'!$B106)&gt;=5,'[1]Outside Edges'!$P106="Yes"),"Yes","No")</f>
        <v>Yes</v>
      </c>
      <c r="AL107" s="10" t="str">
        <f>IF(AND((RIGHT($AL$3,2)-'[1]Miter Profiles'!$AC$39-'[1]Outside Edges'!$B106)&gt;=5,'[1]Outside Edges'!$P106="Yes"),"Yes","No")</f>
        <v>Yes</v>
      </c>
      <c r="AM107" s="10" t="str">
        <f>IF(AND((RIGHT($AM$3,2)-'[1]Miter Profiles'!$AC$40-'[1]Outside Edges'!$B106)&gt;=5,'[1]Outside Edges'!$P106="Yes"),"Yes","No")</f>
        <v>Yes</v>
      </c>
      <c r="AN107" s="85" t="str">
        <f>IF(AND((RIGHT($AN$3,2)-'[1]Miter Profiles'!$AC$41-'[1]Outside Edges'!$B106)&gt;=5,'[1]Outside Edges'!$P106="Yes"),"Yes","No")</f>
        <v>Yes</v>
      </c>
      <c r="AO107" s="86" t="str">
        <f>IF(AND((RIGHT($AO$3,2)-'[1]Miter Profiles'!$AC$42-'[1]Outside Edges'!$B106)&gt;=5,'[1]Outside Edges'!$P106="Yes"),"Yes","No")</f>
        <v>Yes</v>
      </c>
      <c r="AP107" s="11" t="str">
        <f>IF(AND((RIGHT($AP$3,2)-'[1]Miter Profiles'!$AC$43-'[1]Outside Edges'!$B106)&gt;=5,'[1]Outside Edges'!$P106="Yes"),"Yes","No")</f>
        <v>Yes</v>
      </c>
      <c r="AQ107" s="87" t="str">
        <f>IF(AND((RIGHT($AQ$3,2)-'[1]Miter Profiles'!$AC$44-'[1]Outside Edges'!$B106)&gt;=5,'[1]Outside Edges'!$P106="Yes"),"Yes","No")</f>
        <v>Yes</v>
      </c>
      <c r="AR107" s="10" t="str">
        <f>IF(AND((RIGHT($AR$3,2)-'[1]Miter Profiles'!$AC$45-'[1]Outside Edges'!$B106)&gt;=5,'[1]Outside Edges'!$P106="Yes"),"Yes","No")</f>
        <v>Yes</v>
      </c>
      <c r="AS107" s="10" t="str">
        <f>IF(AND((RIGHT($AS$3,2)-'[1]Miter Profiles'!$AC$46-'[1]Outside Edges'!$B106)&gt;=5,'[1]Outside Edges'!$P106="Yes"),"Yes","No")</f>
        <v>Yes</v>
      </c>
      <c r="AT107" s="85" t="str">
        <f>IF(AND((RIGHT($AT$3,2)-'[1]Miter Profiles'!$AC$47-'[1]Outside Edges'!$B106)&gt;=5,'[1]Outside Edges'!$P106="Yes"),"Yes","No")</f>
        <v>Yes</v>
      </c>
      <c r="AU107" s="86" t="str">
        <f>IF(AND((RIGHT($AU$3,2)-'[1]Miter Profiles'!$AC$48-'[1]Outside Edges'!$B106)&gt;=5,'[1]Outside Edges'!$P106="Yes"),"Yes","No")</f>
        <v>Yes</v>
      </c>
      <c r="AV107" s="11" t="str">
        <f>IF(AND((RIGHT($AV$3,2)-'[1]Miter Profiles'!$AC$49-'[1]Outside Edges'!$B106)&gt;=5,'[1]Outside Edges'!$P106="Yes"),"Yes","No")</f>
        <v>Yes</v>
      </c>
      <c r="AW107" s="87" t="str">
        <f>IF(AND((RIGHT($AW$3,2)-'[1]Miter Profiles'!$AC$50-'[1]Outside Edges'!$B106)&gt;=5,'[1]Outside Edges'!$P106="Yes"),"Yes","No")</f>
        <v>Yes</v>
      </c>
      <c r="AX107" s="10" t="str">
        <f>IF(AND((RIGHT($AX$3,2)-'[1]Miter Profiles'!$AC$51-'[1]Outside Edges'!$B106)&gt;=5,'[1]Outside Edges'!$P106="Yes"),"Yes","No")</f>
        <v>Yes</v>
      </c>
      <c r="AY107" s="10" t="str">
        <f>IF(AND((RIGHT($AY$3,2)-'[1]Miter Profiles'!$AC$52-'[1]Outside Edges'!$B106)&gt;=5,'[1]Outside Edges'!$P106="Yes"),"Yes","No")</f>
        <v>Yes</v>
      </c>
      <c r="AZ107" s="85" t="str">
        <f>IF(AND((RIGHT($AZ$3,2)-'[1]Miter Profiles'!$AC$53-'[1]Outside Edges'!$B106)&gt;=5,'[1]Outside Edges'!$P106="Yes"),"Yes","No")</f>
        <v>Yes</v>
      </c>
      <c r="BA107" s="86" t="str">
        <f>IF(AND((RIGHT($BA$3,2)-'[1]Miter Profiles'!$AC$54-'[1]Outside Edges'!$B106)&gt;=5,'[1]Outside Edges'!$P106="Yes"),"Yes","No")</f>
        <v>Yes</v>
      </c>
      <c r="BB107" s="11" t="str">
        <f>IF(AND((RIGHT($BB$3,2)-'[1]Miter Profiles'!$AC$55-'[1]Outside Edges'!$B106)&gt;=5,'[1]Outside Edges'!$P106="Yes"),"Yes","No")</f>
        <v>Yes</v>
      </c>
      <c r="BC107" s="87" t="str">
        <f>IF(AND((RIGHT($BC$3,2)-'[1]Miter Profiles'!$AC$56-'[1]Outside Edges'!$B106)&gt;=5,'[1]Outside Edges'!$P106="Yes"),"Yes","No")</f>
        <v>Yes</v>
      </c>
      <c r="BD107" s="10" t="str">
        <f>IF(AND((RIGHT($BD$3,2)-'[1]Miter Profiles'!$AC$57-'[1]Outside Edges'!$B106)&gt;=5,'[1]Outside Edges'!$P106="Yes"),"Yes","No")</f>
        <v>Yes</v>
      </c>
      <c r="BE107" s="10" t="str">
        <f>IF(AND((RIGHT($BE$3,2)-'[1]Miter Profiles'!$AC$58-'[1]Outside Edges'!$B106)&gt;=5,'[1]Outside Edges'!$P106="Yes"),"Yes","No")</f>
        <v>Yes</v>
      </c>
      <c r="BF107" s="85" t="str">
        <f>IF(AND((RIGHT($BF$3,2)-'[1]Miter Profiles'!$AC$59-'[1]Outside Edges'!$B106)&gt;=5,'[1]Outside Edges'!$P106="Yes"),"Yes","No")</f>
        <v>Yes</v>
      </c>
      <c r="BG107" s="86" t="str">
        <f>IF(AND((RIGHT($BG$3,2)-'[1]Miter Profiles'!$AC$60-'[1]Outside Edges'!$B106)&gt;=5,'[1]Outside Edges'!$P106="Yes"),"Yes","No")</f>
        <v>Yes</v>
      </c>
      <c r="BH107" s="11" t="str">
        <f>IF(AND((RIGHT($BH$3,2)-'[1]Miter Profiles'!$AC$61-'[1]Outside Edges'!$B106)&gt;=5,'[1]Outside Edges'!$P106="Yes"),"Yes","No")</f>
        <v>Yes</v>
      </c>
      <c r="BI107" s="87" t="str">
        <f>IF(AND((RIGHT($BI$3,2)-'[1]Miter Profiles'!$AC$62-'[1]Outside Edges'!$B106)&gt;=5,'[1]Outside Edges'!$P106="Yes"),"Yes","No")</f>
        <v>Yes</v>
      </c>
      <c r="BJ107" s="10" t="str">
        <f>IF(AND((RIGHT($BJ$3,2)-'[1]Miter Profiles'!$AC$63-'[1]Outside Edges'!$B106)&gt;=5,'[1]Outside Edges'!$P106="Yes"),"Yes","No")</f>
        <v>Yes</v>
      </c>
      <c r="BK107" s="10" t="str">
        <f>IF(AND((RIGHT($BK$3,2)-'[1]Miter Profiles'!$AC$64-'[1]Outside Edges'!$B106)&gt;=5,'[1]Outside Edges'!$P106="Yes"),"Yes","No")</f>
        <v>Yes</v>
      </c>
      <c r="BL107" s="85" t="str">
        <f>IF(AND((RIGHT($BL$3,2)-'[1]Miter Profiles'!$AC$65-'[1]Outside Edges'!$B106)&gt;=5,'[1]Outside Edges'!$P106="Yes"),"Yes","No")</f>
        <v>Yes</v>
      </c>
      <c r="BM107" s="86" t="str">
        <f>IF(AND((RIGHT($BM$3,2)-'[1]Miter Profiles'!$AC$66-'[1]Outside Edges'!$B106)&gt;=5,'[1]Outside Edges'!$P106="Yes"),"Yes","No")</f>
        <v>Yes</v>
      </c>
      <c r="BN107" s="11" t="str">
        <f>IF(AND((RIGHT($BN$3,2)-'[1]Miter Profiles'!$AC$67-'[1]Outside Edges'!$B106)&gt;=5,'[1]Outside Edges'!$P106="Yes"),"Yes","No")</f>
        <v>Yes</v>
      </c>
      <c r="BO107" s="87" t="str">
        <f>IF(AND((RIGHT($BO$3,2)-'[1]Miter Profiles'!$AC$68-'[1]Outside Edges'!$B106)&gt;=5,'[1]Outside Edges'!$P106="Yes"),"Yes","No")</f>
        <v>Yes</v>
      </c>
      <c r="BP107" s="10" t="str">
        <f>IF(AND((RIGHT($BP$3,2)-'[1]Miter Profiles'!$AC$69-'[1]Outside Edges'!$B106)&gt;=5,'[1]Outside Edges'!$P106="Yes"),"Yes","No")</f>
        <v>Yes</v>
      </c>
      <c r="BQ107" s="10" t="str">
        <f>IF(AND((RIGHT($BQ$3,2)-'[1]Miter Profiles'!$AC$70-'[1]Outside Edges'!$B106)&gt;=5,'[1]Outside Edges'!$P106="Yes"),"Yes","No")</f>
        <v>Yes</v>
      </c>
      <c r="BR107" s="85" t="str">
        <f>IF(AND((RIGHT($BR$3,2)-'[1]Miter Profiles'!$AC$71-'[1]Outside Edges'!$B106)&gt;=5,'[1]Outside Edges'!$P106="Yes"),"Yes","No")</f>
        <v>Yes</v>
      </c>
      <c r="BS107" s="86" t="str">
        <f>IF(AND((RIGHT($BS$3,2)-'[1]Miter Profiles'!$AC$72-'[1]Outside Edges'!$B106)&gt;=5,'[1]Outside Edges'!$P106="Yes"),"Yes","No")</f>
        <v>Yes</v>
      </c>
      <c r="BT107" s="11" t="str">
        <f>IF(AND((RIGHT($BT$3,2)-'[1]Miter Profiles'!$AC$73-'[1]Outside Edges'!$B106)&gt;=5,'[1]Outside Edges'!$P106="Yes"),"Yes","No")</f>
        <v>Yes</v>
      </c>
      <c r="BU107" s="87" t="str">
        <f>IF(AND((RIGHT($BU$3,2)-'[1]Miter Profiles'!$AC$74-'[1]Outside Edges'!$B106)&gt;=5,'[1]Outside Edges'!$P106="Yes"),"Yes","No")</f>
        <v>Yes</v>
      </c>
      <c r="BV107" s="10" t="str">
        <f>IF(AND((RIGHT($BV$3,2)-'[1]Miter Profiles'!$AC$75-'[1]Outside Edges'!$B106)&gt;=5,'[1]Outside Edges'!$P106="Yes"),"Yes","No")</f>
        <v>Yes</v>
      </c>
      <c r="BW107" s="10" t="str">
        <f>IF(AND((RIGHT($BW$3,2)-'[1]Miter Profiles'!$AC$76-'[1]Outside Edges'!$B106)&gt;=5,'[1]Outside Edges'!$P106="Yes"),"Yes","No")</f>
        <v>Yes</v>
      </c>
      <c r="BX107" s="85" t="str">
        <f>IF(AND((RIGHT($BX$3,2)-'[1]Miter Profiles'!$AC$77-'[1]Outside Edges'!$B106)&gt;=5,'[1]Outside Edges'!$P106="Yes"),"Yes","No")</f>
        <v>Yes</v>
      </c>
      <c r="BY107" s="86" t="str">
        <f>IF(AND((RIGHT($BY$3,2)-'[1]Miter Profiles'!$AC$78-'[1]Outside Edges'!$B106)&gt;=5,'[1]Outside Edges'!$P106="Yes"),"Yes","No")</f>
        <v>Yes</v>
      </c>
      <c r="BZ107" s="11" t="str">
        <f>IF(AND((RIGHT($BZ$3,2)-'[1]Miter Profiles'!$AC$79-'[1]Outside Edges'!$B106)&gt;=5,'[1]Outside Edges'!$P106="Yes"),"Yes","No")</f>
        <v>Yes</v>
      </c>
      <c r="CA107" s="87" t="str">
        <f>IF(AND((RIGHT($CA$3,2)-'[1]Miter Profiles'!$AC$80-'[1]Outside Edges'!$B106)&gt;=5,'[1]Outside Edges'!$P106="Yes"),"Yes","No")</f>
        <v>Yes</v>
      </c>
      <c r="CB107" s="10" t="str">
        <f>IF(AND((RIGHT($CB$3,2)-'[1]Miter Profiles'!$AC$81-'[1]Outside Edges'!$B106)&gt;=5,'[1]Outside Edges'!$P106="Yes"),"Yes","No")</f>
        <v>Yes</v>
      </c>
      <c r="CC107" s="10" t="str">
        <f>IF(AND((RIGHT($CC$3,2)-'[1]Miter Profiles'!$AC$82-'[1]Outside Edges'!$B106)&gt;=5,'[1]Outside Edges'!$P106="Yes"),"Yes","No")</f>
        <v>Yes</v>
      </c>
      <c r="CD107" s="85" t="str">
        <f>IF(AND((RIGHT($CD$3,2)-'[1]Miter Profiles'!$AC$83-'[1]Outside Edges'!$B106)&gt;=5,'[1]Outside Edges'!$P106="Yes"),"Yes","No")</f>
        <v>Yes</v>
      </c>
      <c r="CE107" s="86" t="str">
        <f>IF(AND((RIGHT($CE$3,2)-'[1]Miter Profiles'!$AC$84-'[1]Outside Edges'!$B106)&gt;=5,'[1]Outside Edges'!$P106="Yes"),"Yes","No")</f>
        <v>Yes</v>
      </c>
      <c r="CF107" s="11" t="str">
        <f>IF(AND((RIGHT($CF$3,2)-'[1]Miter Profiles'!$AC$85-'[1]Outside Edges'!$B106)&gt;=5,'[1]Outside Edges'!$P106="Yes"),"Yes","No")</f>
        <v>Yes</v>
      </c>
      <c r="CG107" s="87" t="str">
        <f>IF(AND((RIGHT($CG$3,2)-'[1]Miter Profiles'!$AC$86-'[1]Outside Edges'!$B106)&gt;=5,'[1]Outside Edges'!$P106="Yes"),"Yes","No")</f>
        <v>Yes</v>
      </c>
      <c r="CH107" s="10" t="str">
        <f>IF(AND((RIGHT($CH$3,2)-'[1]Miter Profiles'!$AC$87-'[1]Outside Edges'!$B106)&gt;=5,'[1]Outside Edges'!$P106="Yes"),"Yes","No")</f>
        <v>Yes</v>
      </c>
      <c r="CI107" s="10" t="str">
        <f>IF(AND((RIGHT($CI$3,2)-'[1]Miter Profiles'!$AC$88-'[1]Outside Edges'!$B106)&gt;=5,'[1]Outside Edges'!$P106="Yes"),"Yes","No")</f>
        <v>Yes</v>
      </c>
      <c r="CJ107" s="85" t="str">
        <f>IF(AND((RIGHT($CJ$3,2)-'[1]Miter Profiles'!$AC$89-'[1]Outside Edges'!$B106)&gt;=5,'[1]Outside Edges'!$P106="Yes"),"Yes","No")</f>
        <v>Yes</v>
      </c>
      <c r="CK107" s="86" t="str">
        <f>IF(AND((RIGHT($CK$3,2)-'[1]Miter Profiles'!$AC$90-'[1]Outside Edges'!$B106)&gt;=5,'[1]Outside Edges'!$P106="Yes"),"Yes","No")</f>
        <v>Yes</v>
      </c>
      <c r="CL107" s="11" t="str">
        <f>IF(AND((RIGHT($CL$3,2)-'[1]Miter Profiles'!$AC$91-'[1]Outside Edges'!$B106)&gt;=5,'[1]Outside Edges'!$P106="Yes"),"Yes","No")</f>
        <v>Yes</v>
      </c>
      <c r="CM107" s="87" t="str">
        <f>IF(AND((RIGHT($CM$3,2)-'[1]Miter Profiles'!$AC$92-'[1]Outside Edges'!$B106)&gt;=5,'[1]Outside Edges'!$P106="Yes"),"Yes","No")</f>
        <v>Yes</v>
      </c>
      <c r="CN107" s="10" t="str">
        <f>IF(AND((RIGHT(CN$3,2)-'[1]Miter Profiles'!$AC$93-'[1]Outside Edges'!$B106)&gt;=5,'[1]Outside Edges'!$P106="Yes"),"Yes","No")</f>
        <v>No</v>
      </c>
      <c r="CO107" s="10" t="str">
        <f>IF(AND((RIGHT(CO$3,2)-'[1]Miter Profiles'!$AC$94-'[1]Outside Edges'!$B106)&gt;=5,'[1]Outside Edges'!$P106="Yes"),"Yes","No")</f>
        <v>Yes</v>
      </c>
      <c r="CP107" s="85" t="str">
        <f>IF(AND((RIGHT(CP$3,2)-'[1]Miter Profiles'!$AC$95-'[1]Outside Edges'!$B106)&gt;=5,'[1]Outside Edges'!$P106="Yes"),"Yes","No")</f>
        <v>Yes</v>
      </c>
      <c r="CQ107" s="86" t="str">
        <f>IF(AND((RIGHT(CQ$3,2)-'[1]Miter Profiles'!$AC$96-'[1]Outside Edges'!$B106)&gt;=5,'[1]Outside Edges'!$P106="Yes"),"Yes","No")</f>
        <v>Yes</v>
      </c>
      <c r="CR107" s="11" t="str">
        <f>IF(AND((RIGHT(CR$3,2)-'[1]Miter Profiles'!$AC$97-'[1]Outside Edges'!$B106)&gt;=5,'[1]Outside Edges'!$P106="Yes"),"Yes","No")</f>
        <v>Yes</v>
      </c>
      <c r="CS107" s="87" t="str">
        <f>IF(AND((RIGHT(CS$3,2)-'[1]Miter Profiles'!$AC$98-'[1]Outside Edges'!$B106)&gt;=5,'[1]Outside Edges'!$P106="Yes"),"Yes","No")</f>
        <v>Yes</v>
      </c>
      <c r="CT107" s="10" t="str">
        <f>IF(AND((RIGHT($CT$3,2)-'[1]Miter Profiles'!$AC$99-'[1]Outside Edges'!$B106)&gt;=5,'[1]Outside Edges'!$P106="Yes"),"Yes","No")</f>
        <v>Yes</v>
      </c>
      <c r="CU107" s="10" t="str">
        <f>IF(AND((RIGHT($CU$3,2)-'[1]Miter Profiles'!$AC$100-'[1]Outside Edges'!$B106)&gt;=5,'[1]Outside Edges'!$P106="Yes"),"Yes","No")</f>
        <v>Yes</v>
      </c>
      <c r="CV107" s="85" t="str">
        <f>IF(AND((RIGHT($CV$3,2)-'[1]Miter Profiles'!$AC$101-'[1]Outside Edges'!$B106)&gt;=5,'[1]Outside Edges'!$P106="Yes"),"Yes","No")</f>
        <v>Yes</v>
      </c>
      <c r="CW107" s="86" t="str">
        <f>IF(AND((RIGHT($CW$3,2)-'[1]Miter Profiles'!$AC$102-'[1]Outside Edges'!$B106)&gt;=5,'[1]Outside Edges'!$P106="Yes"),"Yes","No")</f>
        <v>Yes</v>
      </c>
      <c r="CX107" s="11" t="str">
        <f>IF(AND((RIGHT($CX$3,2)-'[1]Miter Profiles'!$AC$103-'[1]Outside Edges'!$B106)&gt;=5,'[1]Outside Edges'!$P106="Yes"),"Yes","No")</f>
        <v>Yes</v>
      </c>
      <c r="CY107" s="87" t="str">
        <f>IF(AND((RIGHT($CY$3,2)-'[1]Miter Profiles'!$AC$104-'[1]Outside Edges'!$B106)&gt;=5,'[1]Outside Edges'!$P106="Yes"),"Yes","No")</f>
        <v>Yes</v>
      </c>
      <c r="CZ107" s="10" t="str">
        <f>IF(AND((RIGHT($CZ$3,2)-'[1]Miter Profiles'!$AC$105-'[1]Outside Edges'!$B106)&gt;=5,'[1]Outside Edges'!$P106="Yes"),"Yes","No")</f>
        <v>No</v>
      </c>
      <c r="DA107" s="10" t="str">
        <f>IF(AND((RIGHT($DA$3,2)-'[1]Miter Profiles'!$AC$106-'[1]Outside Edges'!$B106)&gt;=5,'[1]Outside Edges'!$P106="Yes"),"Yes","No")</f>
        <v>No</v>
      </c>
      <c r="DB107" s="85" t="str">
        <f>IF(AND((RIGHT($DB$3,2)-'[1]Miter Profiles'!$AC$107-'[1]Outside Edges'!$B106)&gt;=5,'[1]Outside Edges'!$P106="Yes"),"Yes","No")</f>
        <v>No</v>
      </c>
      <c r="DC107" s="86" t="str">
        <f>IF(AND((RIGHT($DC$3,2)-'[1]Miter Profiles'!$AC$108-'[1]Outside Edges'!$B106)&gt;=5,'[1]Outside Edges'!$P106="Yes"),"Yes","No")</f>
        <v>Yes</v>
      </c>
      <c r="DD107" s="11" t="str">
        <f>IF(AND((RIGHT($DD$3,2)-'[1]Miter Profiles'!$AC$109-'[1]Outside Edges'!$B106)&gt;=5,'[1]Outside Edges'!$P106="Yes"),"Yes","No")</f>
        <v>Yes</v>
      </c>
      <c r="DE107" s="87" t="str">
        <f>IF(AND((RIGHT($DE$3,2)-'[1]Miter Profiles'!$AC$110-'[1]Outside Edges'!$B106)&gt;=5,'[1]Outside Edges'!$P106="Yes"),"Yes","No")</f>
        <v>Yes</v>
      </c>
      <c r="DF107" s="10" t="str">
        <f>IF(AND((RIGHT($DF$3,2)-'[1]Miter Profiles'!$AC$111-'[1]Outside Edges'!$B106)&gt;=5,'[1]Outside Edges'!$P106="Yes"),"Yes","No")</f>
        <v>Yes</v>
      </c>
      <c r="DG107" s="10" t="str">
        <f>IF(AND((RIGHT($DG$3,2)-'[1]Miter Profiles'!$AC$112-'[1]Outside Edges'!$B106)&gt;=5,'[1]Outside Edges'!$P106="Yes"),"Yes","No")</f>
        <v>Yes</v>
      </c>
      <c r="DH107" s="85" t="str">
        <f>IF(AND((RIGHT($DH$3,2)-'[1]Miter Profiles'!$AC$113-'[1]Outside Edges'!$B106)&gt;=5,'[1]Outside Edges'!$P106="Yes"),"Yes","No")</f>
        <v>Yes</v>
      </c>
      <c r="DI107" s="86" t="str">
        <f>IF(AND((RIGHT($DI$3,2)-'[1]Miter Profiles'!$AC$114-'[1]Outside Edges'!$B106)&gt;=5,'[1]Outside Edges'!$P106="Yes"),"Yes","No")</f>
        <v>Yes</v>
      </c>
      <c r="DJ107" s="11" t="str">
        <f>IF(AND((RIGHT($DJ$3,2)-'[1]Miter Profiles'!$AC$115-'[1]Outside Edges'!$B106)&gt;=5,'[1]Outside Edges'!$P106="Yes"),"Yes","No")</f>
        <v>Yes</v>
      </c>
      <c r="DK107" s="87" t="str">
        <f>IF(AND((RIGHT($DK$3,2)-'[1]Miter Profiles'!$AC$116-'[1]Outside Edges'!$B106)&gt;=5,'[1]Outside Edges'!$P106="Yes"),"Yes","No")</f>
        <v>Yes</v>
      </c>
      <c r="DL107" s="10" t="str">
        <f>IF(AND((RIGHT($DL$3,2)-'[1]Miter Profiles'!$AC$117-'[1]Outside Edges'!$B106)&gt;=5,'[1]Outside Edges'!$P106="Yes"),"Yes","No")</f>
        <v>Yes</v>
      </c>
      <c r="DM107" s="10" t="str">
        <f>IF(AND((RIGHT($DM$3,2)-'[1]Miter Profiles'!$AC$118-'[1]Outside Edges'!$B106)&gt;=5,'[1]Outside Edges'!$P106="Yes"),"Yes","No")</f>
        <v>Yes</v>
      </c>
      <c r="DN107" s="85" t="str">
        <f>IF(AND((RIGHT($DN$3,2)-'[1]Miter Profiles'!$AC$119-'[1]Outside Edges'!$B106)&gt;=5,'[1]Outside Edges'!$P106="Yes"),"Yes","No")</f>
        <v>Yes</v>
      </c>
      <c r="DO107" s="86" t="str">
        <f>IF(AND((RIGHT($DO$3,2)-'[1]Miter Profiles'!$AC$120-'[1]Outside Edges'!$B106)&gt;=5,'[1]Outside Edges'!$P106="Yes"),"Yes","No")</f>
        <v>No</v>
      </c>
      <c r="DP107" s="11" t="str">
        <f>IF(AND((RIGHT($DP$3,2)-'[1]Miter Profiles'!$AC$121-'[1]Outside Edges'!$B106)&gt;=5,'[1]Outside Edges'!$P106="Yes"),"Yes","No")</f>
        <v>Yes</v>
      </c>
      <c r="DQ107" s="87" t="str">
        <f>IF(AND((RIGHT($DQ$3,2)-'[1]Miter Profiles'!$AC$122-'[1]Outside Edges'!$B106)&gt;=5,'[1]Outside Edges'!$P106="Yes"),"Yes","No")</f>
        <v>Yes</v>
      </c>
      <c r="DR107" s="10" t="str">
        <f>IF(AND((RIGHT($DR$3,2)-'[1]Miter Profiles'!$AC$123-'[1]Outside Edges'!$B106)&gt;=5,'[1]Outside Edges'!$P106="Yes"),"Yes","No")</f>
        <v>Yes</v>
      </c>
      <c r="DS107" s="10" t="str">
        <f>IF(AND((RIGHT($DS$3,2)-'[1]Miter Profiles'!$AC$124-'[1]Outside Edges'!$B106)&gt;=5,'[1]Outside Edges'!$P106="Yes"),"Yes","No")</f>
        <v>Yes</v>
      </c>
      <c r="DT107" s="85" t="str">
        <f>IF(AND((RIGHT($DT$3,2)-'[1]Miter Profiles'!$AC$125-'[1]Outside Edges'!$B106)&gt;=5,'[1]Outside Edges'!$P106="Yes"),"Yes","No")</f>
        <v>Yes</v>
      </c>
      <c r="DU107" s="86" t="str">
        <f>IF(AND((RIGHT($DU$3,2)-'[1]Miter Profiles'!$AC$126-'[1]Outside Edges'!$B106)&gt;=5,'[1]Outside Edges'!$P106="Yes"),"Yes","No")</f>
        <v>Yes</v>
      </c>
      <c r="DV107" s="11" t="str">
        <f>IF(AND((RIGHT($DV$3,2)-'[1]Miter Profiles'!$AC$127-'[1]Outside Edges'!$B106)&gt;=5,'[1]Outside Edges'!$P106="Yes"),"Yes","No")</f>
        <v>Yes</v>
      </c>
      <c r="DW107" s="87" t="str">
        <f>IF(AND((RIGHT($DW$3,2)-'[1]Miter Profiles'!$AC$128-'[1]Outside Edges'!$B106)&gt;=5,'[1]Outside Edges'!$P106="Yes"),"Yes","No")</f>
        <v>Yes</v>
      </c>
      <c r="DX107" s="10" t="str">
        <f>IF(AND((RIGHT($DX$3,2)-'[1]Miter Profiles'!$AC$129-'[1]Outside Edges'!$B106)&gt;=5,'[1]Outside Edges'!$P106="Yes"),"Yes","No")</f>
        <v>Yes</v>
      </c>
      <c r="DY107" s="10" t="str">
        <f>IF(AND((RIGHT($DY$3,2)-'[1]Miter Profiles'!$AC$130-'[1]Outside Edges'!$B106)&gt;=5,'[1]Outside Edges'!$P106="Yes"),"Yes","No")</f>
        <v>Yes</v>
      </c>
      <c r="DZ107" s="85" t="str">
        <f>IF(AND((RIGHT($DZ$3,2)-'[1]Miter Profiles'!$AC$131-'[1]Outside Edges'!$B106)&gt;=5,'[1]Outside Edges'!$P106="Yes"),"Yes","No")</f>
        <v>Yes</v>
      </c>
      <c r="EA107" s="90" t="str">
        <f>IF(AND((RIGHT($EA$3,2)-'[1]Miter Profiles'!$AC$132-'[1]Outside Edges'!$B106)&gt;=5,'[1]Outside Edges'!$P106="Yes"),"Yes","No")</f>
        <v>Yes</v>
      </c>
      <c r="EB107" s="105" t="str">
        <f>IF(AND((RIGHT($EB$3,2)-'[1]Miter Profiles'!$AC$133-'[1]Outside Edges'!$B106)&gt;=5,'[1]Outside Edges'!$P106="Yes"),"Yes","No")</f>
        <v>No</v>
      </c>
      <c r="EC107" s="110" t="str">
        <f>IF(AND((RIGHT($EC$3,2)-'[1]Miter Profiles'!$AC$134-'[1]Outside Edges'!$B106)&gt;=5,'[1]Outside Edges'!$P106="Yes"),"Yes","No")</f>
        <v>Yes</v>
      </c>
      <c r="ED107" s="116" t="str">
        <f>IF(AND((RIGHT($ED$3,2)-'[1]Miter Profiles'!$AC$135-'[1]Outside Edges'!$B106)&gt;=5,'[1]Outside Edges'!$P106="Yes"),"Yes","No")</f>
        <v>Yes</v>
      </c>
      <c r="EE107" s="113" t="str">
        <f>IF(AND((RIGHT($EE$3,2)-'[1]Miter Profiles'!$AC$136-'[1]Outside Edges'!$B106)&gt;=5,'[1]Outside Edges'!$P106="Yes"),"Yes","No")</f>
        <v>Yes</v>
      </c>
      <c r="EF107" s="85" t="str">
        <f>IF(AND((RIGHT($EF$3,2)-'[1]Miter Profiles'!$AC$137-'[1]Outside Edges'!$B106)&gt;=5,'[1]Outside Edges'!$P106="Yes"),"Yes","No")</f>
        <v>Yes</v>
      </c>
      <c r="EG107" s="10" t="str">
        <f>IF(AND((RIGHT($EG$3,2)-'[1]Miter Profiles'!$AC$138-'[1]Outside Edges'!$B106)&gt;=5,'[1]Outside Edges'!$P106="Yes"),"Yes","No")</f>
        <v>Yes</v>
      </c>
      <c r="EH107" s="90" t="str">
        <f>IF(AND((RIGHT($EH$3,2)-'[1]Miter Profiles'!$AC$139-'[1]Outside Edges'!$B106)&gt;=5,'[1]Outside Edges'!$P106="Yes"),"Yes","No")</f>
        <v>Yes</v>
      </c>
      <c r="EI107" s="121" t="str">
        <f>IF(AND((RIGHT($EI$3,2)-'[1]Miter Profiles'!$AC$140-'[1]Outside Edges'!$B106)&gt;=5,'[1]Outside Edges'!$P106="Yes"),"Yes","No")</f>
        <v>Yes</v>
      </c>
      <c r="EJ107" s="124" t="str">
        <f>IF(AND((RIGHT($EJ$3,2)-'[1]Miter Profiles'!$AC$141-'[1]Outside Edges'!$B106)&gt;=5,'[1]Outside Edges'!$P106="Yes"),"Yes","No")</f>
        <v>Yes</v>
      </c>
      <c r="EK107" s="124" t="str">
        <f>IF(AND((RIGHT($EK$3,2)-'[1]Miter Profiles'!$AC$142-'[1]Outside Edges'!$B106)&gt;=5,'[1]Outside Edges'!$P106="Yes"),"Yes","No")</f>
        <v>Yes</v>
      </c>
      <c r="EL107" s="116" t="str">
        <f>IF(AND((RIGHT($EL$3,2)-'[1]Miter Profiles'!$AC$143-'[1]Outside Edges'!$B106)&gt;=5,'[1]Outside Edges'!$P106="Yes"),"Yes","No")</f>
        <v>Yes</v>
      </c>
      <c r="EM107" s="129" t="str">
        <f>IF(AND((RIGHT($EM$3,2)-'[1]Miter Profiles'!$AC$144-'[1]Outside Edges'!$B106)&gt;=5,'[1]Outside Edges'!$P106="Yes"),"Yes","No")</f>
        <v>No</v>
      </c>
      <c r="EN107" s="10" t="str">
        <f>IF(AND((RIGHT($EN$3,2)-'[1]Miter Profiles'!$AC$145-'[1]Outside Edges'!$B106)&gt;=5,'[1]Outside Edges'!$P106="Yes"),"Yes","No")</f>
        <v>Yes</v>
      </c>
      <c r="EO107" s="90" t="str">
        <f>IF(AND((RIGHT($EO$3,2)-'[1]Miter Profiles'!$AC$146-'[1]Outside Edges'!$B106)&gt;=5,'[1]Outside Edges'!$P106="Yes"),"Yes","No")</f>
        <v>Yes</v>
      </c>
      <c r="EP107" s="124" t="str">
        <f>IF(AND((RIGHT($EP$3,2)-'[1]Miter Profiles'!$AC$147-'[1]Outside Edges'!$B106)&gt;=5,'[1]Outside Edges'!$P106="Yes"),"Yes","No")</f>
        <v>No</v>
      </c>
      <c r="EQ107" s="124" t="str">
        <f>IF(AND((RIGHT($EQ$3,2)-'[1]Miter Profiles'!$AC$148-'[1]Outside Edges'!$B106)&gt;=5,'[1]Outside Edges'!$P106="Yes"),"Yes","No")</f>
        <v>Yes</v>
      </c>
      <c r="ER107" s="116" t="str">
        <f>IF(AND((RIGHT($ER$3,2)-'[1]Miter Profiles'!$AC$149-'[1]Outside Edges'!$B106)&gt;=5,'[1]Outside Edges'!$P106="Yes"),"Yes","No")</f>
        <v>Yes</v>
      </c>
      <c r="ES107" s="129" t="str">
        <f>IF(AND((RIGHT($ES$3,2)-'[1]Miter Profiles'!$AC$150-'[1]Outside Edges'!$B106)&gt;=5,'[1]Outside Edges'!$P106="Yes"),"Yes","No")</f>
        <v>No</v>
      </c>
      <c r="ET107" s="10" t="str">
        <f>IF(AND((RIGHT($ET$3,2)-'[1]Miter Profiles'!$AC$151-'[1]Outside Edges'!$B106)&gt;=5,'[1]Outside Edges'!$P106="Yes"),"Yes","No")</f>
        <v>Yes</v>
      </c>
      <c r="EU107" s="90" t="str">
        <f>IF(AND((RIGHT($EU$3,2)-'[1]Miter Profiles'!$AC$152-'[1]Outside Edges'!$B106)&gt;=5,'[1]Outside Edges'!$P106="Yes"),"Yes","No")</f>
        <v>Yes</v>
      </c>
      <c r="EV107" s="124" t="str">
        <f>IF(AND((RIGHT($EV$3,2)-'[1]Miter Profiles'!$AC$153-'[1]Outside Edges'!$B106)&gt;=5,'[1]Outside Edges'!$P106="Yes"),"Yes","No")</f>
        <v>Yes</v>
      </c>
      <c r="EW107" s="124" t="str">
        <f>IF(AND((RIGHT($EW$3,2)-'[1]Miter Profiles'!$AC$154-'[1]Outside Edges'!$B106)&gt;=5,'[1]Outside Edges'!$P106="Yes"),"Yes","No")</f>
        <v>Yes</v>
      </c>
      <c r="EX107" s="116" t="str">
        <f>IF(AND((RIGHT($EX$3,2)-'[1]Miter Profiles'!$AC$155-'[1]Outside Edges'!$B106)&gt;=5,'[1]Outside Edges'!$P106="Yes"),"Yes","No")</f>
        <v>Yes</v>
      </c>
      <c r="EY107" s="129" t="str">
        <f>IF(AND((RIGHT($EY$3,2)-'[1]Miter Profiles'!$AC$156-'[1]Outside Edges'!$B106)&gt;=5,'[1]Outside Edges'!$P106="Yes"),"Yes","No")</f>
        <v>Yes</v>
      </c>
      <c r="EZ107" s="10" t="str">
        <f>IF(AND((RIGHT($EZ$3,2)-'[1]Miter Profiles'!$AC$157-'[1]Outside Edges'!$B106)&gt;=5,'[1]Outside Edges'!$P106="Yes"),"Yes","No")</f>
        <v>Yes</v>
      </c>
      <c r="FA107" s="90" t="str">
        <f>IF(AND((RIGHT($FA$3,2)-'[1]Miter Profiles'!$AC$158-'[1]Outside Edges'!$B106)&gt;=5,'[1]Outside Edges'!$P106="Yes"),"Yes","No")</f>
        <v>Yes</v>
      </c>
      <c r="FB107" s="124" t="str">
        <f>IF(AND((RIGHT($FB$3,2)-'[1]Miter Profiles'!$AC$159-'[1]Outside Edges'!$B106)&gt;=5,'[1]Outside Edges'!$P106="Yes"),"Yes","No")</f>
        <v>Yes</v>
      </c>
      <c r="FC107" s="124" t="str">
        <f>IF(AND((RIGHT($FC$3,2)-'[1]Miter Profiles'!$AC$160-'[1]Outside Edges'!$B106)&gt;=5,'[1]Outside Edges'!$P106="Yes"),"Yes","No")</f>
        <v>Yes</v>
      </c>
      <c r="FD107" s="116" t="str">
        <f>IF(AND((RIGHT($FD$3,2)-'[1]Miter Profiles'!$AC$161-'[1]Outside Edges'!$B106)&gt;=5,'[1]Outside Edges'!$P106="Yes"),"Yes","No")</f>
        <v>Yes</v>
      </c>
      <c r="FE107" s="129" t="str">
        <f>IF(AND((RIGHT($FE$3,2)-'[1]Miter Profiles'!$AC$162-'[1]Outside Edges'!$B106)&gt;=5,'[1]Outside Edges'!$P106="Yes"),"Yes","No")</f>
        <v>Yes</v>
      </c>
      <c r="FF107" s="10" t="str">
        <f>IF(AND((RIGHT($FF$3,2)-'[1]Miter Profiles'!$AC$163-'[1]Outside Edges'!$B106)&gt;=5,'[1]Outside Edges'!$P106="Yes"),"Yes","No")</f>
        <v>Yes</v>
      </c>
      <c r="FG107" s="90" t="str">
        <f>IF(AND((RIGHT($FG$3,2)-'[1]Miter Profiles'!$AC$164-'[1]Outside Edges'!$B106)&gt;=5,'[1]Outside Edges'!$P106="Yes"),"Yes","No")</f>
        <v>Yes</v>
      </c>
      <c r="FH107" s="124" t="str">
        <f>IF(AND((RIGHT($FH$3,2)-'[1]Miter Profiles'!$AC$165-'[1]Outside Edges'!$B106)&gt;=5,'[1]Outside Edges'!$P106="Yes"),"Yes","No")</f>
        <v>Yes</v>
      </c>
      <c r="FI107" s="124" t="str">
        <f>IF(AND((RIGHT($FI$3,2)-'[1]Miter Profiles'!$AC$166-'[1]Outside Edges'!$B106)&gt;=5,'[1]Outside Edges'!$P106="Yes"),"Yes","No")</f>
        <v>Yes</v>
      </c>
      <c r="FJ107" s="116" t="str">
        <f>IF(AND((RIGHT($FJ$3,2)-'[1]Miter Profiles'!$AC$167-'[1]Outside Edges'!$B106)&gt;=5,'[1]Outside Edges'!$P106="Yes"),"Yes","No")</f>
        <v>Yes</v>
      </c>
      <c r="FK107" s="129" t="str">
        <f>IF(AND((RIGHT($FK$3,2)-'[1]Miter Profiles'!$AC$168-'[1]Outside Edges'!$B106)&gt;=5,'[1]Outside Edges'!$P106="Yes"),"Yes","No")</f>
        <v>Yes</v>
      </c>
      <c r="FL107" s="10" t="str">
        <f>IF(AND((RIGHT($FL$3,2)-'[1]Miter Profiles'!$AC$169-'[1]Outside Edges'!$B106)&gt;=5,'[1]Outside Edges'!$P106="Yes"),"Yes","No")</f>
        <v>Yes</v>
      </c>
      <c r="FM107" s="90" t="str">
        <f>IF(AND((RIGHT($FM$3,2)-'[1]Miter Profiles'!$AC$170-'[1]Outside Edges'!$B106)&gt;=5,'[1]Outside Edges'!$P106="Yes"),"Yes","No")</f>
        <v>Yes</v>
      </c>
      <c r="FN107" s="124" t="str">
        <f>IF(AND((RIGHT($FN$3,2)-'[1]Miter Profiles'!$AC$171-'[1]Outside Edges'!$B106)&gt;=5,'[1]Outside Edges'!$P106="Yes"),"Yes","No")</f>
        <v>Yes</v>
      </c>
      <c r="FO107" s="124" t="str">
        <f>IF(AND((RIGHT($FO$3,2)-'[1]Miter Profiles'!$AC$172-'[1]Outside Edges'!$B106)&gt;=5,'[1]Outside Edges'!$P106="Yes"),"Yes","No")</f>
        <v>Yes</v>
      </c>
      <c r="FP107" s="116" t="str">
        <f>IF(AND((RIGHT($FP$3,2)-'[1]Miter Profiles'!$AC$173-'[1]Outside Edges'!$B106)&gt;=5,'[1]Outside Edges'!$P106="Yes"),"Yes","No")</f>
        <v>Yes</v>
      </c>
      <c r="FQ107" s="129" t="str">
        <f>IF(AND((RIGHT($FQ$3,2)-'[1]Miter Profiles'!$AC$174-'[1]Outside Edges'!$B106)&gt;=5,'[1]Outside Edges'!$P106="Yes"),"Yes","No")</f>
        <v>Yes</v>
      </c>
      <c r="FR107" s="10" t="str">
        <f>IF(AND((RIGHT($FR$3,2)-'[1]Miter Profiles'!$AC$175-'[1]Outside Edges'!$B106)&gt;=5,'[1]Outside Edges'!$P106="Yes"),"Yes","No")</f>
        <v>Yes</v>
      </c>
      <c r="FS107" s="90" t="str">
        <f>IF(AND((RIGHT($FS$3,2)-'[1]Miter Profiles'!$AC$176-'[1]Outside Edges'!$B106)&gt;=5,'[1]Outside Edges'!$P106="Yes"),"Yes","No")</f>
        <v>Yes</v>
      </c>
      <c r="FT107" s="124" t="str">
        <f>IF(AND((RIGHT($FT$3,2)-'[1]Miter Profiles'!$AC$177-'[1]Outside Edges'!$B106)&gt;=5,'[1]Outside Edges'!$P106="Yes"),"Yes","No")</f>
        <v>Yes</v>
      </c>
      <c r="FU107" s="124" t="str">
        <f>IF(AND((RIGHT($FU$3,2)-'[1]Miter Profiles'!$AC$178-'[1]Outside Edges'!$B106)&gt;=5,'[1]Outside Edges'!$P106="Yes"),"Yes","No")</f>
        <v>Yes</v>
      </c>
      <c r="FV107" s="116" t="str">
        <f>IF(AND((RIGHT($V$3,2)-'[1]Miter Profiles'!$AC$179-'[1]Outside Edges'!$B106)&gt;=5,'[1]Outside Edges'!$P106="Yes"),"Yes","No")</f>
        <v>Yes</v>
      </c>
      <c r="FW107" s="129" t="str">
        <f>IF(AND((RIGHT($FW$3,2)-'[1]Miter Profiles'!$AC$180-'[1]Outside Edges'!$B106)&gt;=5,'[1]Outside Edges'!$P106="Yes"),"Yes","No")</f>
        <v>Yes</v>
      </c>
      <c r="FX107" s="85" t="str">
        <f>IF(AND((RIGHT($FX$3,2)-'[1]Miter Profiles'!$AC$181-'[1]Outside Edges'!$B106)&gt;=5,'[1]Outside Edges'!$P106="Yes"),"Yes","No")</f>
        <v>Yes</v>
      </c>
      <c r="FY107" s="150" t="str">
        <f>IF(AND((RIGHT($FY$3,2)-'[1]Miter Profiles'!$AC$182-'[1]Outside Edges'!$B106)&gt;=5,'[1]Outside Edges'!$P106="Yes"),"Yes","No")</f>
        <v>Yes</v>
      </c>
      <c r="FZ107" s="124" t="str">
        <f>IF(AND((RIGHT($FZ$3,2)-'[1]Miter Profiles'!$AC$183-'[1]Outside Edges'!$B106)&gt;=5,'[1]Outside Edges'!$P106="Yes"),"Yes","No")</f>
        <v>Yes</v>
      </c>
      <c r="GA107" s="116" t="str">
        <f>IF(AND((RIGHT($GA$3,2)-'[1]Miter Profiles'!$AC$184-'[1]Outside Edges'!$B106)&gt;=5,'[1]Outside Edges'!$P106="Yes"),"Yes","No")</f>
        <v>Yes</v>
      </c>
      <c r="GB107" s="129" t="str">
        <f>IF(AND((RIGHT($GB$3,2)-'[1]Miter Profiles'!$AC$185-'[1]Outside Edges'!$B106)&gt;=5,'[1]Outside Edges'!$P106="Yes"),"Yes","No")</f>
        <v>Yes</v>
      </c>
      <c r="GC107" s="10" t="str">
        <f>IF(AND((RIGHT($GC$3,2)-'[1]Miter Profiles'!$AC$186-'[1]Outside Edges'!$B106)&gt;=5,'[1]Outside Edges'!$P106="Yes"),"Yes","No")</f>
        <v>Yes</v>
      </c>
      <c r="GD107" s="90" t="str">
        <f>IF(AND((RIGHT($GD$3,2)-'[1]Miter Profiles'!$AC$187-'[1]Outside Edges'!$B106)&gt;=5,'[1]Outside Edges'!$P106="Yes"),"Yes","No")</f>
        <v>Yes</v>
      </c>
      <c r="GE107" s="150" t="str">
        <f>IF(AND((RIGHT($GE$3,2)-'[1]Miter Profiles'!$AC$188-'[1]Outside Edges'!$B106)&gt;=5,'[1]Outside Edges'!$P106="Yes"),"Yes","No")</f>
        <v>Yes</v>
      </c>
      <c r="GF107" s="124" t="str">
        <f>IF(AND((RIGHT($GF$3,2)-'[1]Miter Profiles'!$AC$189-'[1]Outside Edges'!$B106)&gt;=5,'[1]Outside Edges'!$P106="Yes"),"Yes","No")</f>
        <v>Yes</v>
      </c>
      <c r="GG107" s="116" t="str">
        <f>IF(AND((RIGHT($GG$3,2)-'[1]Miter Profiles'!$AC$190-'[1]Outside Edges'!$B106)&gt;=5,'[1]Outside Edges'!$P106="Yes"),"Yes","No")</f>
        <v>Yes</v>
      </c>
      <c r="GH107" s="129" t="str">
        <f>IF(AND((RIGHT($GH$3,2)-'[1]Miter Profiles'!$AC$191-'[1]Outside Edges'!$B106)&gt;=5,'[1]Outside Edges'!$P106="Yes"),"Yes","No")</f>
        <v>Yes</v>
      </c>
      <c r="GI107" s="10" t="str">
        <f>IF(AND((RIGHT($GI$3,2)-'[1]Miter Profiles'!$AC$192-'[1]Outside Edges'!$B106)&gt;=5,'[1]Outside Edges'!$P106="Yes"),"Yes","No")</f>
        <v>Yes</v>
      </c>
      <c r="GJ107" s="90" t="str">
        <f>IF(AND((RIGHT($GJ$3,2)-'[1]Miter Profiles'!$AC$193-'[1]Outside Edges'!$B106)&gt;=5,'[1]Outside Edges'!$P106="Yes"),"Yes","No")</f>
        <v>Yes</v>
      </c>
      <c r="GK107" s="150" t="str">
        <f>IF(AND((RIGHT($GK$3,2)-'[1]Miter Profiles'!$AC$194-'[1]Outside Edges'!$B106)&gt;=5,'[1]Outside Edges'!$P106="Yes"),"Yes","No")</f>
        <v>Yes</v>
      </c>
      <c r="GL107" s="124" t="str">
        <f>IF(AND((RIGHT($GL$3,2)-'[1]Miter Profiles'!$AC$195-'[1]Outside Edges'!$B106)&gt;=5,'[1]Outside Edges'!$P106="Yes"),"Yes","No")</f>
        <v>Yes</v>
      </c>
      <c r="GM107" s="116" t="str">
        <f>IF(AND((RIGHT($GM$3,2)-'[1]Miter Profiles'!$AC$196-'[1]Outside Edges'!$B106)&gt;=5,'[1]Outside Edges'!$P106="Yes"),"Yes","No")</f>
        <v>Yes</v>
      </c>
      <c r="GN107" s="129" t="str">
        <f>IF(AND((RIGHT($GN$3,2)-'[1]Miter Profiles'!$AC$197-'[1]Outside Edges'!$B106)&gt;=5,'[1]Outside Edges'!$P106="Yes"),"Yes","No")</f>
        <v>No</v>
      </c>
      <c r="GO107" s="10" t="str">
        <f>IF(AND((RIGHT($GO$3,2)-'[1]Miter Profiles'!$AC$198-'[1]Outside Edges'!$B106)&gt;=5,'[1]Outside Edges'!$P106="Yes"),"Yes","No")</f>
        <v>Yes</v>
      </c>
      <c r="GP107" s="90" t="str">
        <f>IF(AND((RIGHT($GP$3,2)-'[1]Miter Profiles'!$AC$199-'[1]Outside Edges'!$B106)&gt;=5,'[1]Outside Edges'!$P106="Yes"),"Yes","No")</f>
        <v>Yes</v>
      </c>
      <c r="GQ107" s="150" t="str">
        <f>IF(AND((RIGHT($GQ$3,2)-'[1]Miter Profiles'!$AC$200-'[1]Outside Edges'!$B106)&gt;=5,'[1]Outside Edges'!$P106="Yes"),"Yes","No")</f>
        <v>Yes</v>
      </c>
      <c r="GR107" s="124" t="str">
        <f>IF(AND((RIGHT($GR$3,2)-'[1]Miter Profiles'!$AC$201-'[1]Outside Edges'!$B106)&gt;=5,'[1]Outside Edges'!$P106="Yes"),"Yes","No")</f>
        <v>Yes</v>
      </c>
      <c r="GS107" s="116" t="str">
        <f>IF(AND((RIGHT($GS$3,2)-'[1]Miter Profiles'!$AC$202-'[1]Outside Edges'!$B106)&gt;=5,'[1]Outside Edges'!$P106="Yes"),"Yes","No")</f>
        <v>Yes</v>
      </c>
      <c r="GT107" s="129" t="str">
        <f>IF(AND((RIGHT($GT$3,2)-'[1]Miter Profiles'!$AC$203-'[1]Outside Edges'!$B106)&gt;=5,'[1]Outside Edges'!$P106="Yes"),"Yes","No")</f>
        <v>Yes</v>
      </c>
      <c r="GU107" s="10" t="str">
        <f>IF(AND((RIGHT($GU$3,2)-'[1]Miter Profiles'!$AC$204-'[1]Outside Edges'!$B106)&gt;=5,'[1]Outside Edges'!$P106="Yes"),"Yes","No")</f>
        <v>Yes</v>
      </c>
      <c r="GV107" s="90" t="str">
        <f>IF(AND((RIGHT($GV$3,2)-'[1]Miter Profiles'!$AC$205-'[1]Outside Edges'!$B106)&gt;=5,'[1]Outside Edges'!$P106="Yes"),"Yes","No")</f>
        <v>Yes</v>
      </c>
      <c r="GW107" s="150" t="str">
        <f>IF(AND((RIGHT($GW$3,2)-'[1]Miter Profiles'!$AC$206-'[1]Outside Edges'!$B106)&gt;=5,'[1]Outside Edges'!$P106="Yes"),"Yes","No")</f>
        <v>No</v>
      </c>
      <c r="GX107" s="124" t="str">
        <f>IF(AND((RIGHT($GX$3,2)-'[1]Miter Profiles'!$AC$207-'[1]Outside Edges'!$B106)&gt;=5,'[1]Outside Edges'!$P106="Yes"),"Yes","No")</f>
        <v>Yes</v>
      </c>
      <c r="GY107" s="116" t="str">
        <f>IF(AND((RIGHT($GY$3,2)-'[1]Miter Profiles'!$AC$208-'[1]Outside Edges'!$B106)&gt;=5,'[1]Outside Edges'!$P106="Yes"),"Yes","No")</f>
        <v>Yes</v>
      </c>
      <c r="GZ107" s="129" t="str">
        <f>IF(AND((RIGHT($GZ$3,2)-'[1]Miter Profiles'!$AC$209-'[1]Outside Edges'!$B106)&gt;=5,'[1]Outside Edges'!$P106="Yes"),"Yes","No")</f>
        <v>Yes</v>
      </c>
      <c r="HA107" s="10" t="str">
        <f>IF(AND((RIGHT($HA$3,2)-'[1]Miter Profiles'!$AC$210-'[1]Outside Edges'!$B106)&gt;=5,'[1]Outside Edges'!$P106="Yes"),"Yes","No")</f>
        <v>Yes</v>
      </c>
      <c r="HB107" s="90" t="str">
        <f>IF(AND((RIGHT($HB$3,2)-'[1]Miter Profiles'!$AC$211-'[1]Outside Edges'!$B106)&gt;=5,'[1]Outside Edges'!$P106="Yes"),"Yes","No")</f>
        <v>Yes</v>
      </c>
      <c r="HC107" s="150" t="str">
        <f>IF(AND((RIGHT($HC$3,2)-'[1]Miter Profiles'!$AC$212-'[1]Outside Edges'!$B106)&gt;=5,'[1]Outside Edges'!$P106="Yes"),"Yes","No")</f>
        <v>No</v>
      </c>
      <c r="HD107" s="116" t="str">
        <f>IF(AND((RIGHT($HD$3,2)-'[1]Miter Profiles'!$AC$213-'[1]Outside Edges'!$B106)&gt;=5,'[1]Outside Edges'!$P106="Yes"),"Yes","No")</f>
        <v>No</v>
      </c>
      <c r="HE107" s="129" t="str">
        <f>IF(AND((RIGHT($HE$3,2)-'[1]Miter Profiles'!$AC$214-'[1]Outside Edges'!$B106)&gt;=5,'[1]Outside Edges'!$P106="Yes"),"Yes","No")</f>
        <v>Yes</v>
      </c>
      <c r="HF107" s="10" t="str">
        <f>IF(AND((RIGHT($HF$3,2)-'[1]Miter Profiles'!$AC$215-'[1]Outside Edges'!$B106)&gt;=5,'[1]Outside Edges'!$P106="Yes"),"Yes","No")</f>
        <v>Yes</v>
      </c>
      <c r="HG107" s="90" t="str">
        <f>IF(AND((RIGHT($HG$3,2)-'[1]Miter Profiles'!$AC$216-'[1]Outside Edges'!$B106)&gt;=5,'[1]Outside Edges'!$P106="Yes"),"Yes","No")</f>
        <v>Yes</v>
      </c>
      <c r="HH107" s="150" t="str">
        <f>IF(AND((RIGHT($HH$3,2)-'[1]Miter Profiles'!$AC$217-'[1]Outside Edges'!$B106)&gt;=5,'[1]Outside Edges'!$P106="Yes"),"Yes","No")</f>
        <v>Yes</v>
      </c>
      <c r="HI107" s="124" t="str">
        <f>IF(AND((RIGHT($HI$3,2)-'[1]Miter Profiles'!$AC$218-'[1]Outside Edges'!$B106)&gt;=5,'[1]Outside Edges'!$P106="Yes"),"Yes","No")</f>
        <v>Yes</v>
      </c>
      <c r="HJ107" s="116" t="str">
        <f>IF(AND((RIGHT($HJ$3,2)-'[1]Miter Profiles'!$AC$219-'[1]Outside Edges'!$B106)&gt;=5,'[1]Outside Edges'!$P106="Yes"),"Yes","No")</f>
        <v>Yes</v>
      </c>
      <c r="HK107" s="129" t="str">
        <f>IF(AND((RIGHT($HK$3,2)-'[1]Miter Profiles'!$AC$220-'[1]Outside Edges'!$B106)&gt;=5,'[1]Outside Edges'!$P106="Yes"),"Yes","No")</f>
        <v>Yes</v>
      </c>
      <c r="HL107" s="10" t="str">
        <f>IF(AND((RIGHT($HL$3,2)-'[1]Miter Profiles'!$AC$221-'[1]Outside Edges'!$B106)&gt;=5,'[1]Outside Edges'!$P106="Yes"),"Yes","No")</f>
        <v>Yes</v>
      </c>
      <c r="HM107" s="90" t="str">
        <f>IF(AND((RIGHT($HM$3,2)-'[1]Miter Profiles'!$AC$222-'[1]Outside Edges'!$B106)&gt;=5,'[1]Outside Edges'!$P106="Yes"),"Yes","No")</f>
        <v>Yes</v>
      </c>
      <c r="HN107" s="150" t="str">
        <f>IF(AND((RIGHT($HN$3,2)-'[1]Miter Profiles'!$AC$223-'[1]Outside Edges'!$B106)&gt;=5,'[1]Outside Edges'!$P106="Yes"),"Yes","No")</f>
        <v>No</v>
      </c>
      <c r="HO107" s="124" t="str">
        <f>IF(AND((RIGHT($HO$3,2)-'[1]Miter Profiles'!$AC$224-'[1]Outside Edges'!$B106)&gt;=5,'[1]Outside Edges'!$P106="Yes"),"Yes","No")</f>
        <v>Yes</v>
      </c>
      <c r="HP107" s="124" t="str">
        <f>IF(AND((RIGHT($HP$3,2)-'[1]Miter Profiles'!$AC$225-'[1]Outside Edges'!$B106)&gt;=5,'[1]Outside Edges'!$P106="Yes"),"Yes","No")</f>
        <v>Yes</v>
      </c>
      <c r="HQ107" s="153" t="str">
        <f>IF(AND((RIGHT($HQ$3,3)-'[1]Miter Profiles'!$AC$226-'[1]Outside Edges'!$B106)&gt;=5,'[1]Outside Edges'!$P106="Yes"),"Yes","No")</f>
        <v>Yes</v>
      </c>
      <c r="HR107" s="129" t="str">
        <f>IF(AND((RIGHT($HR$3,2)-'[1]Miter Profiles'!$AC$227-'[1]Outside Edges'!$B106)&gt;=5,'[1]Outside Edges'!$P106="Yes"),"Yes","No")</f>
        <v>Yes</v>
      </c>
      <c r="HS107" s="10" t="str">
        <f>IF(AND((RIGHT($HS$3,2)-'[1]Miter Profiles'!$AC$228-'[1]Outside Edges'!$B106)&gt;=5,'[1]Outside Edges'!$P106="Yes"),"Yes","No")</f>
        <v>Yes</v>
      </c>
      <c r="HT107" s="163" t="str">
        <f>IF(AND((RIGHT($HT$3,2)-'[1]Miter Profiles'!$AC$229-'[1]Outside Edges'!$B106)&gt;=5,'[1]Outside Edges'!$P106="Yes"),"Yes","No")</f>
        <v>Yes</v>
      </c>
      <c r="HU107" s="150" t="str">
        <f>IF(AND((RIGHT($HU$3,2)-'[1]Miter Profiles'!$AC$230-'[1]Outside Edges'!$B106)&gt;=5,'[1]Outside Edges'!$P106="Yes"),"Yes","No")</f>
        <v>Yes</v>
      </c>
      <c r="HV107" s="124" t="str">
        <f>IF(AND((RIGHT($HV$3,2)-'[1]Miter Profiles'!$AC$231-'[1]Outside Edges'!$B106)&gt;=5,'[1]Outside Edges'!$P106="Yes"),"Yes","No")</f>
        <v>Yes</v>
      </c>
      <c r="HW107" s="116" t="str">
        <f>IF(AND((RIGHT($HW$3,2)-'[1]Miter Profiles'!$AC$232-'[1]Outside Edges'!$B106)&gt;=5,'[1]Outside Edges'!$P106="Yes"),"Yes","No")</f>
        <v>Yes</v>
      </c>
      <c r="HX107" s="129" t="str">
        <f>IF(AND((RIGHT($HX$3,2)-'[1]Miter Profiles'!$AC$233-'[1]Outside Edges'!$B106)&gt;=5,'[1]Outside Edges'!$P106="Yes"),"Yes","No")</f>
        <v>No</v>
      </c>
      <c r="HY107" s="10" t="str">
        <f>IF(AND((RIGHT($HY$3,2)-'[1]Miter Profiles'!$AC$234-'[1]Outside Edges'!$B106)&gt;=5,'[1]Outside Edges'!$P106="Yes"),"Yes","No")</f>
        <v>Yes</v>
      </c>
      <c r="HZ107" s="90" t="str">
        <f>IF(AND((RIGHT($HZ$3,2)-'[1]Miter Profiles'!$AC$235-'[1]Outside Edges'!$B106)&gt;=5,'[1]Outside Edges'!$P106="Yes"),"Yes","No")</f>
        <v>Yes</v>
      </c>
      <c r="IA107" s="150" t="str">
        <f>IF(AND((RIGHT($IA$3,2)-'[1]Miter Profiles'!$AC$236-'[1]Outside Edges'!$B106)&gt;=5,'[1]Outside Edges'!$P106="Yes"),"Yes","No")</f>
        <v>Yes</v>
      </c>
      <c r="IB107" s="124" t="str">
        <f>IF(AND((RIGHT($IB$3,2)-'[1]Miter Profiles'!$AC$237-'[1]Outside Edges'!$B106)&gt;=5,'[1]Outside Edges'!$P106="Yes"),"Yes","No")</f>
        <v>Yes</v>
      </c>
      <c r="IC107" s="116" t="str">
        <f>IF(AND((RIGHT($IC$3,2)-'[1]Miter Profiles'!$AC$238-'[1]Outside Edges'!$B106)&gt;=5,'[1]Outside Edges'!$P106="Yes"),"Yes","No")</f>
        <v>Yes</v>
      </c>
      <c r="ID107" s="129" t="str">
        <f>IF(AND((RIGHT($ID$3,2)-'[1]Miter Profiles'!$AC$239-'[1]Outside Edges'!$B106)&gt;=5,'[1]Outside Edges'!$P106="Yes"),"Yes","No")</f>
        <v>Yes</v>
      </c>
      <c r="IE107" s="10" t="str">
        <f>IF(AND((RIGHT($IE$3,2)-'[1]Miter Profiles'!$AC$240-'[1]Outside Edges'!$B106)&gt;=5,'[1]Outside Edges'!$P106="Yes"),"Yes","No")</f>
        <v>Yes</v>
      </c>
      <c r="IF107" s="90" t="str">
        <f>IF(AND((RIGHT($IF$3,2)-'[1]Miter Profiles'!$AC$241-'[1]Outside Edges'!$B106)&gt;=5,'[1]Outside Edges'!$P106="Yes"),"Yes","No")</f>
        <v>Yes</v>
      </c>
      <c r="IG107" s="150" t="str">
        <f>IF(AND((RIGHT($IG$3,2)-'[1]Miter Profiles'!$AC$242-'[1]Outside Edges'!$B106)&gt;=5,'[1]Outside Edges'!$P106="Yes"),"Yes","No")</f>
        <v>Yes</v>
      </c>
      <c r="IH107" s="124" t="str">
        <f>IF(AND((RIGHT($IH$3,2)-'[1]Miter Profiles'!$AC$243-'[1]Outside Edges'!$B106)&gt;=5,'[1]Outside Edges'!$P106="Yes"),"Yes","No")</f>
        <v>Yes</v>
      </c>
      <c r="II107" s="116" t="str">
        <f>IF(AND((RIGHT($II$3,2)-'[1]Miter Profiles'!$AC$244-'[1]Outside Edges'!$B106)&gt;=5,'[1]Outside Edges'!$P106="Yes"),"Yes","No")</f>
        <v>Yes</v>
      </c>
      <c r="IJ107" s="129" t="str">
        <f>IF(AND((RIGHT($IJ$3,2)-'[1]Miter Profiles'!$AC$245-'[1]Outside Edges'!$B106)&gt;=5,'[1]Outside Edges'!$P106="Yes"),"Yes","No")</f>
        <v>Yes</v>
      </c>
      <c r="IK107" s="10" t="str">
        <f>IF(AND((RIGHT($IK$3,2)-'[1]Miter Profiles'!$AC$246-'[1]Outside Edges'!$B106)&gt;=5,'[1]Outside Edges'!$P106="Yes"),"Yes","No")</f>
        <v>Yes</v>
      </c>
      <c r="IL107" s="90" t="str">
        <f>IF(AND((RIGHT($IL$3,2)-'[1]Miter Profiles'!$AC$247-'[1]Outside Edges'!$B106)&gt;=5,'[1]Outside Edges'!$P106="Yes"),"Yes","No")</f>
        <v>Yes</v>
      </c>
      <c r="IM107" s="150" t="str">
        <f>IF(AND((RIGHT($IM$3,2)-'[1]Miter Profiles'!$AC$248-'[1]Outside Edges'!$B106)&gt;=5,'[1]Outside Edges'!$P106="Yes"),"Yes","No")</f>
        <v>No</v>
      </c>
      <c r="IN107" s="124" t="str">
        <f>IF(AND((RIGHT($IN$3,2)-'[1]Miter Profiles'!$AC$249-'[1]Outside Edges'!$B106)&gt;=5,'[1]Outside Edges'!$P106="Yes"),"Yes","No")</f>
        <v>Yes</v>
      </c>
      <c r="IO107" s="116" t="str">
        <f>IF(AND((RIGHT($IO$3,2)-'[1]Miter Profiles'!$AC$250-'[1]Outside Edges'!$B106)&gt;=5,'[1]Outside Edges'!$P106="Yes"),"Yes","No")</f>
        <v>Yes</v>
      </c>
      <c r="IP107" s="129" t="str">
        <f>IF(AND((RIGHT($IP$3,2)-'[1]Miter Profiles'!$AC$251-'[1]Outside Edges'!$B106)&gt;=5,'[1]Outside Edges'!$P106="Yes"),"Yes","No")</f>
        <v>No</v>
      </c>
      <c r="IQ107" s="10" t="str">
        <f>IF(AND((RIGHT($IQ$3,2)-'[1]Miter Profiles'!$AC$252-'[1]Outside Edges'!$B106)&gt;=5,'[1]Outside Edges'!$P106="Yes"),"Yes","No")</f>
        <v>Yes</v>
      </c>
      <c r="IR107" s="90" t="str">
        <f>IF(AND((RIGHT($IR$3,2)-'[1]Miter Profiles'!$AC$253-'[1]Outside Edges'!$B106)&gt;=5,'[1]Outside Edges'!$P106="Yes"),"Yes","No")</f>
        <v>Yes</v>
      </c>
      <c r="IS107" s="150" t="str">
        <f>IF(AND((RIGHT($IS$3,2)-'[1]Miter Profiles'!$AC$254-'[1]Outside Edges'!$B106)&gt;=5,'[1]Outside Edges'!$P106="Yes"),"Yes","No")</f>
        <v>Yes</v>
      </c>
      <c r="IT107" s="124" t="str">
        <f>IF(AND((RIGHT($IT$3,2)-'[1]Miter Profiles'!$AC$255-'[1]Outside Edges'!$B106)&gt;=5,'[1]Outside Edges'!$P106="Yes"),"Yes","No")</f>
        <v>Yes</v>
      </c>
      <c r="IU107" s="116" t="str">
        <f>IF(AND((RIGHT($IU$3,2)-'[1]Miter Profiles'!$AC$256-'[1]Outside Edges'!$B106)&gt;=5,'[1]Outside Edges'!$P106="Yes"),"Yes","No")</f>
        <v>Yes</v>
      </c>
      <c r="IV107" s="129" t="str">
        <f>IF(AND((RIGHT($IV$3,2)-'[1]Miter Profiles'!$AC$257-'[1]Outside Edges'!$B106)&gt;=5,'[1]Outside Edges'!$P106="Yes"),"Yes","No")</f>
        <v>Yes</v>
      </c>
      <c r="IW107" s="10" t="str">
        <f>IF(AND((RIGHT($IW$3,2)-'[1]Miter Profiles'!$AC$258-'[1]Outside Edges'!$B106)&gt;=5,'[1]Outside Edges'!$P106="Yes"),"Yes","No")</f>
        <v>Yes</v>
      </c>
      <c r="IX107" s="90" t="str">
        <f>IF(AND((RIGHT($IX$3,2)-'[1]Miter Profiles'!$AC$259-'[1]Outside Edges'!$B106)&gt;=5,'[1]Outside Edges'!$P106="Yes"),"Yes","No")</f>
        <v>Yes</v>
      </c>
      <c r="IY107" s="150" t="str">
        <f>IF(AND((RIGHT($IY$3,2)-'[1]Miter Profiles'!$AC$260-'[1]Outside Edges'!$B106)&gt;=5,'[1]Outside Edges'!$P106="Yes"),"Yes","No")</f>
        <v>Yes</v>
      </c>
      <c r="IZ107" s="124" t="str">
        <f>IF(AND((RIGHT($IZ$3,2)-'[1]Miter Profiles'!$AC$261-'[1]Outside Edges'!$B106)&gt;=5,'[1]Outside Edges'!$P106="Yes"),"Yes","No")</f>
        <v>Yes</v>
      </c>
      <c r="JA107" s="116" t="str">
        <f>IF(AND((RIGHT($JA$3,2)-'[1]Miter Profiles'!$AC$262-'[1]Outside Edges'!$B106)&gt;=5,'[1]Outside Edges'!$P106="Yes"),"Yes","No")</f>
        <v>Yes</v>
      </c>
      <c r="JB107" s="129" t="str">
        <f>IF(AND((RIGHT($JB$3,2)-'[1]Miter Profiles'!$AC$263-'[1]Outside Edges'!$B106)&gt;=5,'[1]Outside Edges'!$P106="Yes"),"Yes","No")</f>
        <v>Yes</v>
      </c>
      <c r="JC107" s="10" t="str">
        <f>IF(AND((RIGHT($JC$3,2)-'[1]Miter Profiles'!$AC$264-'[1]Outside Edges'!$B106)&gt;=5,'[1]Outside Edges'!$P106="Yes"),"Yes","No")</f>
        <v>Yes</v>
      </c>
      <c r="JD107" s="90" t="str">
        <f>IF(AND((RIGHT($JD$3,2)-'[1]Miter Profiles'!$AC$265-'[1]Outside Edges'!$B106)&gt;=5,'[1]Outside Edges'!$P106="Yes"),"Yes","No")</f>
        <v>Yes</v>
      </c>
      <c r="JE107" s="236" t="str">
        <f>IF(AND((RIGHT($JE$3,2)-'[1]Miter Profiles'!$AC$266-'[1]Outside Edges'!$B106)&gt;=5,'[1]Outside Edges'!$P106="Yes"),"Yes","No")</f>
        <v>No</v>
      </c>
      <c r="JF107" s="237" t="str">
        <f>IF(AND((RIGHT($JF$3,2)-'[1]Miter Profiles'!$AC$267-'[1]Outside Edges'!$B106)&gt;=5,'[1]Outside Edges'!$P106="Yes"),"Yes","No")</f>
        <v>Yes</v>
      </c>
      <c r="JG107" s="238" t="str">
        <f>IF(AND((RIGHT($JG$3,2)-'[1]Miter Profiles'!$AC$268-'[1]Outside Edges'!$B106)&gt;=5,'[1]Outside Edges'!$P106="Yes"),"Yes","No")</f>
        <v>Yes</v>
      </c>
      <c r="JH107" s="129" t="str">
        <f>IF(AND((RIGHT($JH$3,2)-'[1]Miter Profiles'!$AC$269-'[1]Outside Edges'!$B106)&gt;=5,'[1]Outside Edges'!$P106="Yes"),"Yes","No")</f>
        <v>Yes</v>
      </c>
      <c r="JI107" s="113" t="str">
        <f>IF(AND((RIGHT($JI$3,2)-'[1]Miter Profiles'!$AC$270-'[1]Outside Edges'!$B106)&gt;=5,'[1]Outside Edges'!$P106="Yes"),"Yes","No")</f>
        <v>Yes</v>
      </c>
      <c r="JJ107" s="90" t="str">
        <f>IF(AND((RIGHT($JJ$3,2)-'[1]Miter Profiles'!$AC$271-'[1]Outside Edges'!$B106)&gt;=5,'[1]Outside Edges'!$P106="Yes"),"Yes","No")</f>
        <v>Yes</v>
      </c>
      <c r="JK107" s="236" t="str">
        <f>IF(AND((RIGHT($JK$3,2)-'[1]Miter Profiles'!$AC$272-'[1]Outside Edges'!$B106)&gt;=5,'[1]Outside Edges'!$P106="Yes"),"Yes","No")</f>
        <v>Yes</v>
      </c>
      <c r="JL107" s="237" t="str">
        <f>IF(AND((RIGHT($JL$3,2)-'[1]Miter Profiles'!$AC$273-'[1]Outside Edges'!$B106)&gt;=5,'[1]Outside Edges'!$P106="Yes"),"Yes","No")</f>
        <v>Yes</v>
      </c>
      <c r="JM107" s="238" t="str">
        <f>IF(AND((RIGHT($JM$3,2)-'[1]Miter Profiles'!$AC$274-'[1]Outside Edges'!$B106)&gt;=5,'[1]Outside Edges'!$P106="Yes"),"Yes","No")</f>
        <v>Yes</v>
      </c>
      <c r="JN107" s="129" t="str">
        <f>IF(AND((RIGHT($JN$3,2)-'[1]Miter Profiles'!$AC$275-'[1]Outside Edges'!$B106)&gt;=5,'[1]Outside Edges'!$P106="Yes"),"Yes","No")</f>
        <v>Yes</v>
      </c>
      <c r="JO107" s="113" t="str">
        <f>IF(AND((RIGHT($JO$3,2)-'[1]Miter Profiles'!$AC$276-'[1]Outside Edges'!$B106)&gt;=5,'[1]Outside Edges'!$P106="Yes"),"Yes","No")</f>
        <v>Yes</v>
      </c>
      <c r="JP107" s="90" t="str">
        <f>IF(AND((RIGHT($JP$3,2)-'[1]Miter Profiles'!$AC$277-'[1]Outside Edges'!$B106)&gt;=5,'[1]Outside Edges'!$P106="Yes"),"Yes","No")</f>
        <v>Yes</v>
      </c>
      <c r="JQ107" s="236" t="str">
        <f>IF(AND((RIGHT($JQ$3,2)-'[1]Miter Profiles'!$AC$278-'[1]Outside Edges'!$B106)&gt;=5,'[1]Outside Edges'!$P106="Yes"),"Yes","No")</f>
        <v>No</v>
      </c>
      <c r="JR107" s="237" t="str">
        <f>IF(AND((RIGHT($JR$3,2)-'[1]Miter Profiles'!$AC$279-'[1]Outside Edges'!$B106)&gt;=5,'[1]Outside Edges'!$P106="Yes"),"Yes","No")</f>
        <v>Yes</v>
      </c>
      <c r="JS107" s="238" t="str">
        <f>IF(AND((RIGHT($JS$3,2)-'[1]Miter Profiles'!$AC$280-'[1]Outside Edges'!$B106)&gt;=5,'[1]Outside Edges'!$P106="Yes"),"Yes","No")</f>
        <v>Yes</v>
      </c>
      <c r="JT107" s="129" t="str">
        <f>IF(AND((RIGHT($JT$3,2)-'[1]Miter Profiles'!$AC$281-'[1]Outside Edges'!$B106)&gt;=5,'[1]Outside Edges'!$P106="Yes"),"Yes","No")</f>
        <v>No</v>
      </c>
      <c r="JU107" s="113" t="str">
        <f>IF(AND((RIGHT($JU$3,2)-'[1]Miter Profiles'!$AC$282-'[1]Outside Edges'!$B106)&gt;=5,'[1]Outside Edges'!$P106="Yes"),"Yes","No")</f>
        <v>Yes</v>
      </c>
      <c r="JV107" s="90" t="str">
        <f>IF(AND((RIGHT($JV$3,2)-'[1]Miter Profiles'!$AC$283-'[1]Outside Edges'!$B106)&gt;=5,'[1]Outside Edges'!$P106="Yes"),"Yes","No")</f>
        <v>Yes</v>
      </c>
      <c r="JW107" s="236" t="str">
        <f>IF(AND((RIGHT($JW$3,2)-'[1]Miter Profiles'!$AC$284-'[1]Outside Edges'!$B106)&gt;=5,'[1]Outside Edges'!$P106="Yes"),"Yes","No")</f>
        <v>Yes</v>
      </c>
      <c r="JX107" s="237" t="str">
        <f>IF(AND((RIGHT($JX$3,2)-'[1]Miter Profiles'!$AC$285-'[1]Outside Edges'!$B106)&gt;=5,'[1]Outside Edges'!$P106="Yes"),"Yes","No")</f>
        <v>Yes</v>
      </c>
      <c r="JY107" s="238" t="str">
        <f>IF(AND((RIGHT($JY$3,2)-'[1]Miter Profiles'!$AC$286-'[1]Outside Edges'!$B106)&gt;=5,'[1]Outside Edges'!$P106="Yes"),"Yes","No")</f>
        <v>Yes</v>
      </c>
      <c r="JZ107" s="129" t="str">
        <f>IF(AND((RIGHT($JZ$3,2)-'[1]Miter Profiles'!$AC$287-'[1]Outside Edges'!$B106)&gt;=5,'[1]Outside Edges'!$P106="Yes"),"Yes","No")</f>
        <v>Yes</v>
      </c>
      <c r="KA107" s="113" t="str">
        <f>IF(AND((RIGHT($KA$3,2)-'[1]Miter Profiles'!$AC$288-'[1]Outside Edges'!$B106)&gt;=5,'[1]Outside Edges'!$P106="Yes"),"Yes","No")</f>
        <v>Yes</v>
      </c>
      <c r="KB107" s="90" t="str">
        <f>IF(AND((RIGHT($KB$3,2)-'[1]Miter Profiles'!$AC$289-'[1]Outside Edges'!$B106)&gt;=5,'[1]Outside Edges'!$P106="Yes"),"Yes","No")</f>
        <v>Yes</v>
      </c>
      <c r="KC107" s="236" t="str">
        <f>IF(AND((RIGHT($KC$3,2)-'[1]Miter Profiles'!$AC$290-'[1]Outside Edges'!$B106)&gt;=5,'[1]Outside Edges'!$P106="Yes"),"Yes","No")</f>
        <v>Yes</v>
      </c>
      <c r="KD107" s="237" t="str">
        <f>IF(AND((RIGHT($KD$3,2)-'[1]Miter Profiles'!$AC$291-'[1]Outside Edges'!$B106)&gt;=5,'[1]Outside Edges'!$P106="Yes"),"Yes","No")</f>
        <v>Yes</v>
      </c>
      <c r="KE107" s="238" t="str">
        <f>IF(AND((RIGHT($KE$3,2)-'[1]Miter Profiles'!$AC$292-'[1]Outside Edges'!$B106)&gt;=5,'[1]Outside Edges'!$P106="Yes"),"Yes","No")</f>
        <v>Yes</v>
      </c>
      <c r="KF107" s="129" t="str">
        <f>IF(AND((RIGHT($KF$3,2)-'[1]Miter Profiles'!$AC$293-'[1]Outside Edges'!$B106)&gt;=5,'[1]Outside Edges'!$P106="Yes"),"Yes","No")</f>
        <v>Yes</v>
      </c>
      <c r="KG107" s="113" t="str">
        <f>IF(AND((RIGHT($KG$3,2)-'[1]Miter Profiles'!$AC$294-'[1]Outside Edges'!$B106)&gt;=5,'[1]Outside Edges'!$P106="Yes"),"Yes","No")</f>
        <v>Yes</v>
      </c>
      <c r="KH107" s="90" t="str">
        <f>IF(AND((RIGHT($KH$3,2)-'[1]Miter Profiles'!$AC$295-'[1]Outside Edges'!$B106)&gt;=5,'[1]Outside Edges'!$P106="Yes"),"Yes","No")</f>
        <v>Yes</v>
      </c>
      <c r="KI107" s="236" t="str">
        <f>IF(AND((RIGHT($KI$3,2)-'[1]Miter Profiles'!$AC$296-'[1]Outside Edges'!$B106)&gt;=5,'[1]Outside Edges'!$P106="Yes"),"Yes","No")</f>
        <v>Yes</v>
      </c>
      <c r="KJ107" s="237" t="str">
        <f>IF(AND((RIGHT($KJ$3,2)-'[1]Miter Profiles'!$AC$297-'[1]Outside Edges'!$B106)&gt;=5,'[1]Outside Edges'!$P106="Yes"),"Yes","No")</f>
        <v>Yes</v>
      </c>
      <c r="KK107" s="238" t="str">
        <f>IF(AND((RIGHT($KK$3,2)-'[1]Miter Profiles'!$AC$298-'[1]Outside Edges'!$B106)&gt;=5,'[1]Outside Edges'!$P106="Yes"),"Yes","No")</f>
        <v>Yes</v>
      </c>
      <c r="KL107" s="129" t="str">
        <f>IF(AND((RIGHT($KL$3,2)-'[1]Miter Profiles'!$AC$299-'[1]Outside Edges'!$B106)&gt;=5,'[1]Outside Edges'!$P106="Yes"),"Yes","No")</f>
        <v>Yes</v>
      </c>
      <c r="KM107" s="113" t="str">
        <f>IF(AND((RIGHT($KM$3,2)-'[1]Miter Profiles'!$AC$300-'[1]Outside Edges'!$B106)&gt;=5,'[1]Outside Edges'!$P106="Yes"),"Yes","No")</f>
        <v>Yes</v>
      </c>
      <c r="KN107" s="90" t="str">
        <f>IF(AND((RIGHT($KN$3,2)-'[1]Miter Profiles'!$AC$301-'[1]Outside Edges'!$B106)&gt;=5,'[1]Outside Edges'!$P106="Yes"),"Yes","No")</f>
        <v>Yes</v>
      </c>
      <c r="KO107" s="236" t="str">
        <f>IF(AND((RIGHT($KO$3,2)-'[1]Miter Profiles'!$AC$302-'[1]Outside Edges'!$B106)&gt;=5,'[1]Outside Edges'!$P106="Yes"),"Yes","No")</f>
        <v>Yes</v>
      </c>
      <c r="KP107" s="237" t="str">
        <f>IF(AND((RIGHT($KP$3,2)-'[1]Miter Profiles'!$AC$303-'[1]Outside Edges'!$B106)&gt;=5,'[1]Outside Edges'!$P106="Yes"),"Yes","No")</f>
        <v>Yes</v>
      </c>
      <c r="KQ107" s="238" t="str">
        <f>IF(AND((RIGHT($KQ$3,2)-'[1]Miter Profiles'!$AC$304-'[1]Outside Edges'!$B106)&gt;=5,'[1]Outside Edges'!$P106="Yes"),"Yes","No")</f>
        <v>Yes</v>
      </c>
      <c r="KR107" s="129" t="str">
        <f>IF(AND((RIGHT($KR$3,2)-'[1]Miter Profiles'!$AC$305-'[1]Outside Edges'!$B106)&gt;=5,'[1]Outside Edges'!$P106="Yes"),"Yes","No")</f>
        <v>Yes</v>
      </c>
      <c r="KS107" s="113" t="str">
        <f>IF(AND((RIGHT($KS$3,2)-'[1]Miter Profiles'!$AC$306-'[1]Outside Edges'!$B106)&gt;=5,'[1]Outside Edges'!$P106="Yes"),"Yes","No")</f>
        <v>Yes</v>
      </c>
      <c r="KT107" s="90" t="str">
        <f>IF(AND((RIGHT($KT$3,2)-'[1]Miter Profiles'!$AC$307-'[1]Outside Edges'!$B106)&gt;=5,'[1]Outside Edges'!$P106="Yes"),"Yes","No")</f>
        <v>Yes</v>
      </c>
      <c r="KU107" s="236" t="str">
        <f>IF(AND((RIGHT($KU$3,2)-'[1]Miter Profiles'!$AC$308-'[1]Outside Edges'!$B106)&gt;=5,'[1]Outside Edges'!$P106="Yes"),"Yes","No")</f>
        <v>Yes</v>
      </c>
      <c r="KV107" s="237" t="str">
        <f>IF(AND((RIGHT($KV$3,2)-'[1]Miter Profiles'!$AC$309-'[1]Outside Edges'!$B106)&gt;=5,'[1]Outside Edges'!$P106="Yes"),"Yes","No")</f>
        <v>Yes</v>
      </c>
      <c r="KW107" s="238" t="str">
        <f>IF(AND((RIGHT($KW$3,2)-'[1]Miter Profiles'!$AC$310-'[1]Outside Edges'!$B106)&gt;=5,'[1]Outside Edges'!$P106="Yes"),"Yes","No")</f>
        <v>Yes</v>
      </c>
      <c r="KX107" s="129" t="str">
        <f>IF(AND((RIGHT($KX$3,2)-'[1]Miter Profiles'!$AC$311-'[1]Outside Edges'!$B106)&gt;=5,'[1]Outside Edges'!$P106="Yes"),"Yes","No")</f>
        <v>Yes</v>
      </c>
      <c r="KY107" s="113" t="str">
        <f>IF(AND((RIGHT($KY$3,2)-'[1]Miter Profiles'!$AC$312-'[1]Outside Edges'!$B106)&gt;=5,'[1]Outside Edges'!$P106="Yes"),"Yes","No")</f>
        <v>Yes</v>
      </c>
      <c r="KZ107" s="90" t="str">
        <f>IF(AND((RIGHT($KZ$3,2)-'[1]Miter Profiles'!$AC$313-'[1]Outside Edges'!$B106)&gt;=5,'[1]Outside Edges'!$P106="Yes"),"Yes","No")</f>
        <v>Yes</v>
      </c>
      <c r="LA107" s="236" t="str">
        <f>IF(AND((RIGHT($LA$3,2)-'[1]Miter Profiles'!$AC$314-'[1]Outside Edges'!$B106)&gt;=5,'[1]Outside Edges'!$P106="Yes"),"Yes","No")</f>
        <v>Yes</v>
      </c>
      <c r="LB107" s="237" t="str">
        <f>IF(AND((RIGHT($LB$3,2)-'[1]Miter Profiles'!$AC$315-'[1]Outside Edges'!$B106)&gt;=5,'[1]Outside Edges'!$P106="Yes"),"Yes","No")</f>
        <v>Yes</v>
      </c>
      <c r="LC107" s="243" t="str">
        <f>IF(AND((RIGHT($LC$3,2)-'[1]Miter Profiles'!$AC$316-'[1]Outside Edges'!$B106)&gt;=5,'[1]Outside Edges'!$P106="Yes"),"Yes","No")</f>
        <v>Yes</v>
      </c>
      <c r="LD107" s="244" t="str">
        <f>IF(AND((RIGHT($LD$3,2)-'[1]Miter Profiles'!$AC$317-'[1]Outside Edges'!$B106)&gt;=5,'[1]Outside Edges'!$P106="Yes"),"Yes","No")</f>
        <v>Yes</v>
      </c>
      <c r="LE107" s="113" t="str">
        <f>IF(AND((RIGHT($LE$3,2)-'[1]Miter Profiles'!$AC$318-'[1]Outside Edges'!$B106)&gt;=5,'[1]Outside Edges'!$P106="Yes"),"Yes","No")</f>
        <v>Yes</v>
      </c>
      <c r="LF107" s="10" t="str">
        <f>IF(AND((RIGHT($LF$3,2)-'[1]Miter Profiles'!$AC$319-'[1]Outside Edges'!$B106)&gt;=5,'[1]Outside Edges'!$P106="Yes"),"Yes","No")</f>
        <v>Yes</v>
      </c>
      <c r="LG107" s="113" t="str">
        <f>IF(AND((RIGHT($LG$3,2)-'[1]Miter Profiles'!$AC$320-'[1]Outside Edges'!$B106)&gt;=5,'[1]Outside Edges'!$P106="Yes"),"Yes","No")</f>
        <v>Yes</v>
      </c>
      <c r="LH107" s="90" t="str">
        <f>IF(AND((RIGHT($LH$3,2)-'[1]Miter Profiles'!$AC$321-'[1]Outside Edges'!$B106)&gt;=5,'[1]Outside Edges'!$P106="Yes"),"Yes","No")</f>
        <v>Yes</v>
      </c>
      <c r="LI107" s="236" t="str">
        <f>IF(AND((RIGHT($LI$3,2)-'[1]Miter Profiles'!$AC$322-'[1]Outside Edges'!$B106)&gt;=5,'[1]Outside Edges'!$P106="Yes"),"Yes","No")</f>
        <v>No</v>
      </c>
      <c r="LJ107" s="237" t="str">
        <f>IF(AND((RIGHT($LJ$3,2)-'[1]Miter Profiles'!$AC$323-'[1]Outside Edges'!$B106)&gt;=5,'[1]Outside Edges'!$P106="Yes"),"Yes","No")</f>
        <v>Yes</v>
      </c>
      <c r="LK107" s="238" t="str">
        <f>IF(AND((RIGHT($LK$3,2)-'[1]Miter Profiles'!$AC$324-'[1]Outside Edges'!$B106)&gt;=5,'[1]Outside Edges'!$P106="Yes"),"Yes","No")</f>
        <v>Yes</v>
      </c>
      <c r="LL107" s="129" t="str">
        <f>IF(AND((RIGHT($LL$3,2)-'[1]Miter Profiles'!$AC$325-'[1]Outside Edges'!$B106)&gt;=5,'[1]Outside Edges'!$P106="Yes"),"Yes","No")</f>
        <v>Yes</v>
      </c>
      <c r="LM107" s="113" t="str">
        <f>IF(AND((RIGHT($LM$3,2)-'[1]Miter Profiles'!$AC$326-'[1]Outside Edges'!$B106)&gt;=5,'[1]Outside Edges'!$P106="Yes"),"Yes","No")</f>
        <v>Yes</v>
      </c>
      <c r="LN107" s="90" t="str">
        <f>IF(AND((RIGHT($LN$3,2)-'[1]Miter Profiles'!$AC$327-'[1]Outside Edges'!$B106)&gt;=5,'[1]Outside Edges'!$P106="Yes"),"Yes","No")</f>
        <v>Yes</v>
      </c>
      <c r="LO107" s="236" t="str">
        <f>IF(AND((RIGHT($LO$3,2)-'[1]Miter Profiles'!$AC$328-'[1]Outside Edges'!$B106)&gt;=5,'[1]Outside Edges'!$P106="Yes"),"Yes","No")</f>
        <v>No</v>
      </c>
      <c r="LP107" s="237" t="str">
        <f>IF(AND((RIGHT($LP$3,2)-'[1]Miter Profiles'!$AC$329-'[1]Outside Edges'!$B106)&gt;=5,'[1]Outside Edges'!$P106="Yes"),"Yes","No")</f>
        <v>Yes</v>
      </c>
      <c r="LQ107" s="238" t="str">
        <f>IF(AND((RIGHT($LQ$3,2)-'[1]Miter Profiles'!$AC$330-'[1]Outside Edges'!$B106)&gt;=5,'[1]Outside Edges'!$P106="Yes"),"Yes","No")</f>
        <v>Yes</v>
      </c>
      <c r="LR107" s="129" t="str">
        <f>IF(AND((RIGHT($LR$3,2)-'[1]Miter Profiles'!$AC$331-'[1]Outside Edges'!$B106)&gt;=5,'[1]Outside Edges'!$P106="Yes"),"Yes","No")</f>
        <v>No</v>
      </c>
      <c r="LS107" s="113" t="str">
        <f>IF(AND((RIGHT($LS$3,2)-'[1]Miter Profiles'!$AC$332-'[1]Outside Edges'!$B106)&gt;=5,'[1]Outside Edges'!$P106="Yes"),"Yes","No")</f>
        <v>Yes</v>
      </c>
      <c r="LT107" s="90" t="str">
        <f>IF(AND((RIGHT($LT$3,2)-'[1]Miter Profiles'!$AC$333-'[1]Outside Edges'!$B106)&gt;=5,'[1]Outside Edges'!$P106="Yes"),"Yes","No")</f>
        <v>Yes</v>
      </c>
    </row>
    <row r="108" spans="1:332" ht="15.75" customHeight="1" thickBot="1" x14ac:dyDescent="0.3">
      <c r="A108" s="8" t="str">
        <f>IF('[1]Outside Edges'!$A107&lt;&gt;"",'[1]Outside Edges'!$A107,"")</f>
        <v>D105</v>
      </c>
      <c r="B108" s="10" t="str">
        <f>IF(AND((RIGHT($B$3,2)-'[1]Miter Profiles'!$AC$3-'[1]Outside Edges'!$B107)&gt;=5,'[1]Outside Edges'!$P107="Yes"),"Yes","No")</f>
        <v>Yes</v>
      </c>
      <c r="C108" s="10" t="str">
        <f>IF(AND((RIGHT($C$3,2)-'[1]Miter Profiles'!$AC$4-'[1]Outside Edges'!$B107)&gt;=5,'[1]Outside Edges'!$P107="Yes"),"Yes","No")</f>
        <v>Yes</v>
      </c>
      <c r="D108" s="85" t="str">
        <f>IF(AND((RIGHT($D$3,2)-'[1]Miter Profiles'!$AC$5-'[1]Outside Edges'!$B107)&gt;=5,'[1]Outside Edges'!$P107="Yes"),"Yes","No")</f>
        <v>Yes</v>
      </c>
      <c r="E108" s="86" t="str">
        <f>IF(AND((RIGHT($E$3,2)-'[1]Miter Profiles'!$AC$6-'[1]Outside Edges'!$B107)&gt;=5,'[1]Outside Edges'!$P107="Yes"),"Yes","No")</f>
        <v>Yes</v>
      </c>
      <c r="F108" s="11" t="str">
        <f>IF(AND((RIGHT($F$3,2)-'[1]Miter Profiles'!$AC$7-'[1]Outside Edges'!$B107)&gt;=5,'[1]Outside Edges'!$P107="Yes"),"Yes","No")</f>
        <v>Yes</v>
      </c>
      <c r="G108" s="87" t="str">
        <f>IF(AND((RIGHT($G$3,2)-'[1]Miter Profiles'!$AC$8-'[1]Outside Edges'!$B107)&gt;=5,'[1]Outside Edges'!$P107="Yes"),"Yes","No")</f>
        <v>Yes</v>
      </c>
      <c r="H108" s="10" t="str">
        <f>IF(AND((RIGHT($H$3,2)-'[1]Miter Profiles'!$AC$9-'[1]Outside Edges'!$B107)&gt;=5,'[1]Outside Edges'!$P107="Yes"),"Yes","No")</f>
        <v>Yes</v>
      </c>
      <c r="I108" s="10" t="str">
        <f>IF(AND((RIGHT($I$3,2)-'[1]Miter Profiles'!$AC$10-'[1]Outside Edges'!$B107)&gt;=5,'[1]Outside Edges'!$P107="Yes"),"Yes","No")</f>
        <v>Yes</v>
      </c>
      <c r="J108" s="85" t="str">
        <f>IF(AND((RIGHT($J$3,2)-'[1]Miter Profiles'!$AC$11-'[1]Outside Edges'!$B107)&gt;=5,'[1]Outside Edges'!$P107="Yes"),"Yes","No")</f>
        <v>Yes</v>
      </c>
      <c r="K108" s="86" t="str">
        <f>IF(AND((RIGHT($K$3,2)-'[1]Miter Profiles'!$AC$12-'[1]Outside Edges'!$B107)&gt;=5,'[1]Outside Edges'!$P107="Yes"),"Yes","No")</f>
        <v>Yes</v>
      </c>
      <c r="L108" s="11" t="str">
        <f>IF(AND((RIGHT($L$3,2)-'[1]Miter Profiles'!$AC$13-'[1]Outside Edges'!$B107)&gt;=5,'[1]Outside Edges'!$P107="Yes"),"Yes","No")</f>
        <v>Yes</v>
      </c>
      <c r="M108" s="87" t="str">
        <f>IF(AND((RIGHT($M$3,2)-'[1]Miter Profiles'!$AC$14-'[1]Outside Edges'!$B107)&gt;=5,'[1]Outside Edges'!$P107="Yes"),"Yes","No")</f>
        <v>Yes</v>
      </c>
      <c r="N108" s="10" t="str">
        <f>IF(AND((RIGHT($N$3,2)-'[1]Miter Profiles'!$AC$15-'[1]Outside Edges'!$B107)&gt;=4,'[1]Outside Edges'!$P107="Yes"),"Yes","No")</f>
        <v>Yes</v>
      </c>
      <c r="O108" s="10" t="str">
        <f>IF(AND((RIGHT($O$3,2)-'[1]Miter Profiles'!$AC$16-'[1]Outside Edges'!$B107)&gt;=5,'[1]Outside Edges'!$P107="Yes"),"Yes","No")</f>
        <v>Yes</v>
      </c>
      <c r="P108" s="85" t="str">
        <f>IF(AND((RIGHT($P$3,2)-'[1]Miter Profiles'!$AC$17-'[1]Outside Edges'!$B107)&gt;=5,'[1]Outside Edges'!$P107="Yes"),"Yes","No")</f>
        <v>Yes</v>
      </c>
      <c r="Q108" s="86" t="str">
        <f>IF(AND((RIGHT($Q$3,2)-'[1]Miter Profiles'!$AC$18-'[1]Outside Edges'!$B107)&gt;=5,'[1]Outside Edges'!$P107="Yes"),"Yes","No")</f>
        <v>Yes</v>
      </c>
      <c r="R108" s="11" t="str">
        <f>IF(AND((RIGHT($R$3,2)-'[1]Miter Profiles'!$AC$19-'[1]Outside Edges'!$B107)&gt;=5,'[1]Outside Edges'!$P107="Yes"),"Yes","No")</f>
        <v>Yes</v>
      </c>
      <c r="S108" s="87" t="str">
        <f>IF(AND((RIGHT($S$3,2)-'[1]Miter Profiles'!$AC$20-'[1]Outside Edges'!$B107)&gt;=5,'[1]Outside Edges'!$P107="Yes"),"Yes","No")</f>
        <v>Yes</v>
      </c>
      <c r="T108" s="10" t="str">
        <f>IF(AND((RIGHT($T$3,2)-'[1]Miter Profiles'!$AC$21-'[1]Outside Edges'!$B107)&gt;=5,'[1]Outside Edges'!$P107="Yes"),"Yes","No")</f>
        <v>Yes</v>
      </c>
      <c r="U108" s="10" t="str">
        <f>IF(AND((RIGHT($U$3,2)-'[1]Miter Profiles'!$AC$22-'[1]Outside Edges'!$B107)&gt;=5,'[1]Outside Edges'!$P107="Yes"),"Yes","No")</f>
        <v>Yes</v>
      </c>
      <c r="V108" s="85" t="str">
        <f>IF(AND((RIGHT($V$3,2)-'[1]Miter Profiles'!$AC$23-'[1]Outside Edges'!$B107)&gt;=5,'[1]Outside Edges'!$P107="Yes"),"Yes","No")</f>
        <v>Yes</v>
      </c>
      <c r="W108" s="86" t="str">
        <f>IF(AND((RIGHT($W$3,2)-'[1]Miter Profiles'!$AC$24-'[1]Outside Edges'!$B107)&gt;=5,'[1]Outside Edges'!$P107="Yes"),"Yes","No")</f>
        <v>No</v>
      </c>
      <c r="X108" s="11" t="str">
        <f>IF(AND((RIGHT($X$3,2)-'[1]Miter Profiles'!$AC$25-'[1]Outside Edges'!$B107)&gt;=5,'[1]Outside Edges'!$P107="Yes"),"Yes","No")</f>
        <v>Yes</v>
      </c>
      <c r="Y108" s="87" t="str">
        <f>IF(AND((RIGHT($Y$3,2)-'[1]Miter Profiles'!$AC$26-'[1]Outside Edges'!$B107)&gt;=5,'[1]Outside Edges'!$P107="Yes"),"Yes","No")</f>
        <v>Yes</v>
      </c>
      <c r="Z108" s="10" t="str">
        <f>IF(AND((RIGHT($Z$3,2)-'[1]Miter Profiles'!$AC$27-'[1]Outside Edges'!$B107)&gt;=5,'[1]Outside Edges'!$P107="Yes"),"Yes","No")</f>
        <v>Yes</v>
      </c>
      <c r="AA108" s="10" t="str">
        <f>IF(AND((RIGHT($AA$3,2)-'[1]Miter Profiles'!$AC$28-'[1]Outside Edges'!$B107)&gt;=5,'[1]Outside Edges'!$P107="Yes"),"Yes","No")</f>
        <v>Yes</v>
      </c>
      <c r="AB108" s="85" t="str">
        <f>IF(AND((RIGHT($AB$3,2)-'[1]Miter Profiles'!$AC$29-'[1]Outside Edges'!$B107)&gt;=5,'[1]Outside Edges'!$P107="Yes"),"Yes","No")</f>
        <v>Yes</v>
      </c>
      <c r="AC108" s="86" t="str">
        <f>IF(AND((RIGHT($AC$3,2)-'[1]Miter Profiles'!$AC$30-'[1]Outside Edges'!$B107)&gt;=5,'[1]Outside Edges'!$P107="Yes"),"Yes","No")</f>
        <v>Yes</v>
      </c>
      <c r="AD108" s="11" t="str">
        <f>IF(AND((RIGHT($AD$3,2)-'[1]Miter Profiles'!$AC$31-'[1]Outside Edges'!$B107)&gt;=5,'[1]Outside Edges'!$P107="Yes"),"Yes","No")</f>
        <v>Yes</v>
      </c>
      <c r="AE108" s="87" t="str">
        <f>IF(AND((RIGHT($AE$3,2)-'[1]Miter Profiles'!$AC$32-'[1]Outside Edges'!$B107)&gt;=5,'[1]Outside Edges'!$P107="Yes"),"Yes","No")</f>
        <v>Yes</v>
      </c>
      <c r="AF108" s="10" t="str">
        <f>IF(AND((RIGHT($AF$3,2)-'[1]Miter Profiles'!$AC$33-'[1]Outside Edges'!$B107)&gt;=5,'[1]Outside Edges'!$P107="Yes"),"Yes","No")</f>
        <v>Yes</v>
      </c>
      <c r="AG108" s="10" t="str">
        <f>IF(AND((RIGHT($AG$3,2)-'[1]Miter Profiles'!$AC$34-'[1]Outside Edges'!$B107)&gt;=5,'[1]Outside Edges'!$P107="Yes"),"Yes","No")</f>
        <v>Yes</v>
      </c>
      <c r="AH108" s="85" t="str">
        <f>IF(AND((RIGHT($AH$3,2)-'[1]Miter Profiles'!$AC$35-'[1]Outside Edges'!$B107)&gt;=5,'[1]Outside Edges'!$P107="Yes"),"Yes","No")</f>
        <v>Yes</v>
      </c>
      <c r="AI108" s="86" t="str">
        <f>IF(AND((RIGHT($AI$3,2)-'[1]Miter Profiles'!$AC$36-'[1]Outside Edges'!$B107)&gt;=5,'[1]Outside Edges'!$P107="Yes"),"Yes","No")</f>
        <v>Yes</v>
      </c>
      <c r="AJ108" s="11" t="str">
        <f>IF(AND((RIGHT($AJ$3,2)-'[1]Miter Profiles'!$AC$37-'[1]Outside Edges'!$B107)&gt;=5,'[1]Outside Edges'!$P107="Yes"),"Yes","No")</f>
        <v>Yes</v>
      </c>
      <c r="AK108" s="87" t="str">
        <f>IF(AND((RIGHT($AK$3,2)-'[1]Miter Profiles'!$AC$38-'[1]Outside Edges'!$B107)&gt;=5,'[1]Outside Edges'!$P107="Yes"),"Yes","No")</f>
        <v>Yes</v>
      </c>
      <c r="AL108" s="10" t="str">
        <f>IF(AND((RIGHT($AL$3,2)-'[1]Miter Profiles'!$AC$39-'[1]Outside Edges'!$B107)&gt;=5,'[1]Outside Edges'!$P107="Yes"),"Yes","No")</f>
        <v>Yes</v>
      </c>
      <c r="AM108" s="10" t="str">
        <f>IF(AND((RIGHT($AM$3,2)-'[1]Miter Profiles'!$AC$40-'[1]Outside Edges'!$B107)&gt;=5,'[1]Outside Edges'!$P107="Yes"),"Yes","No")</f>
        <v>Yes</v>
      </c>
      <c r="AN108" s="85" t="str">
        <f>IF(AND((RIGHT($AN$3,2)-'[1]Miter Profiles'!$AC$41-'[1]Outside Edges'!$B107)&gt;=5,'[1]Outside Edges'!$P107="Yes"),"Yes","No")</f>
        <v>Yes</v>
      </c>
      <c r="AO108" s="86" t="str">
        <f>IF(AND((RIGHT($AO$3,2)-'[1]Miter Profiles'!$AC$42-'[1]Outside Edges'!$B107)&gt;=5,'[1]Outside Edges'!$P107="Yes"),"Yes","No")</f>
        <v>Yes</v>
      </c>
      <c r="AP108" s="11" t="str">
        <f>IF(AND((RIGHT($AP$3,2)-'[1]Miter Profiles'!$AC$43-'[1]Outside Edges'!$B107)&gt;=5,'[1]Outside Edges'!$P107="Yes"),"Yes","No")</f>
        <v>Yes</v>
      </c>
      <c r="AQ108" s="87" t="str">
        <f>IF(AND((RIGHT($AQ$3,2)-'[1]Miter Profiles'!$AC$44-'[1]Outside Edges'!$B107)&gt;=5,'[1]Outside Edges'!$P107="Yes"),"Yes","No")</f>
        <v>Yes</v>
      </c>
      <c r="AR108" s="10" t="str">
        <f>IF(AND((RIGHT($AR$3,2)-'[1]Miter Profiles'!$AC$45-'[1]Outside Edges'!$B107)&gt;=5,'[1]Outside Edges'!$P107="Yes"),"Yes","No")</f>
        <v>Yes</v>
      </c>
      <c r="AS108" s="10" t="str">
        <f>IF(AND((RIGHT($AS$3,2)-'[1]Miter Profiles'!$AC$46-'[1]Outside Edges'!$B107)&gt;=5,'[1]Outside Edges'!$P107="Yes"),"Yes","No")</f>
        <v>Yes</v>
      </c>
      <c r="AT108" s="85" t="str">
        <f>IF(AND((RIGHT($AT$3,2)-'[1]Miter Profiles'!$AC$47-'[1]Outside Edges'!$B107)&gt;=5,'[1]Outside Edges'!$P107="Yes"),"Yes","No")</f>
        <v>Yes</v>
      </c>
      <c r="AU108" s="86" t="str">
        <f>IF(AND((RIGHT($AU$3,2)-'[1]Miter Profiles'!$AC$48-'[1]Outside Edges'!$B107)&gt;=5,'[1]Outside Edges'!$P107="Yes"),"Yes","No")</f>
        <v>Yes</v>
      </c>
      <c r="AV108" s="11" t="str">
        <f>IF(AND((RIGHT($AV$3,2)-'[1]Miter Profiles'!$AC$49-'[1]Outside Edges'!$B107)&gt;=5,'[1]Outside Edges'!$P107="Yes"),"Yes","No")</f>
        <v>Yes</v>
      </c>
      <c r="AW108" s="87" t="str">
        <f>IF(AND((RIGHT($AW$3,2)-'[1]Miter Profiles'!$AC$50-'[1]Outside Edges'!$B107)&gt;=5,'[1]Outside Edges'!$P107="Yes"),"Yes","No")</f>
        <v>Yes</v>
      </c>
      <c r="AX108" s="10" t="str">
        <f>IF(AND((RIGHT($AX$3,2)-'[1]Miter Profiles'!$AC$51-'[1]Outside Edges'!$B107)&gt;=5,'[1]Outside Edges'!$P107="Yes"),"Yes","No")</f>
        <v>Yes</v>
      </c>
      <c r="AY108" s="10" t="str">
        <f>IF(AND((RIGHT($AY$3,2)-'[1]Miter Profiles'!$AC$52-'[1]Outside Edges'!$B107)&gt;=5,'[1]Outside Edges'!$P107="Yes"),"Yes","No")</f>
        <v>Yes</v>
      </c>
      <c r="AZ108" s="85" t="str">
        <f>IF(AND((RIGHT($AZ$3,2)-'[1]Miter Profiles'!$AC$53-'[1]Outside Edges'!$B107)&gt;=5,'[1]Outside Edges'!$P107="Yes"),"Yes","No")</f>
        <v>Yes</v>
      </c>
      <c r="BA108" s="86" t="str">
        <f>IF(AND((RIGHT($BA$3,2)-'[1]Miter Profiles'!$AC$54-'[1]Outside Edges'!$B107)&gt;=5,'[1]Outside Edges'!$P107="Yes"),"Yes","No")</f>
        <v>Yes</v>
      </c>
      <c r="BB108" s="11" t="str">
        <f>IF(AND((RIGHT($BB$3,2)-'[1]Miter Profiles'!$AC$55-'[1]Outside Edges'!$B107)&gt;=5,'[1]Outside Edges'!$P107="Yes"),"Yes","No")</f>
        <v>Yes</v>
      </c>
      <c r="BC108" s="87" t="str">
        <f>IF(AND((RIGHT($BC$3,2)-'[1]Miter Profiles'!$AC$56-'[1]Outside Edges'!$B107)&gt;=5,'[1]Outside Edges'!$P107="Yes"),"Yes","No")</f>
        <v>Yes</v>
      </c>
      <c r="BD108" s="10" t="str">
        <f>IF(AND((RIGHT($BD$3,2)-'[1]Miter Profiles'!$AC$57-'[1]Outside Edges'!$B107)&gt;=5,'[1]Outside Edges'!$P107="Yes"),"Yes","No")</f>
        <v>Yes</v>
      </c>
      <c r="BE108" s="10" t="str">
        <f>IF(AND((RIGHT($BE$3,2)-'[1]Miter Profiles'!$AC$58-'[1]Outside Edges'!$B107)&gt;=5,'[1]Outside Edges'!$P107="Yes"),"Yes","No")</f>
        <v>Yes</v>
      </c>
      <c r="BF108" s="85" t="str">
        <f>IF(AND((RIGHT($BF$3,2)-'[1]Miter Profiles'!$AC$59-'[1]Outside Edges'!$B107)&gt;=5,'[1]Outside Edges'!$P107="Yes"),"Yes","No")</f>
        <v>Yes</v>
      </c>
      <c r="BG108" s="86" t="str">
        <f>IF(AND((RIGHT($BG$3,2)-'[1]Miter Profiles'!$AC$60-'[1]Outside Edges'!$B107)&gt;=5,'[1]Outside Edges'!$P107="Yes"),"Yes","No")</f>
        <v>Yes</v>
      </c>
      <c r="BH108" s="11" t="str">
        <f>IF(AND((RIGHT($BH$3,2)-'[1]Miter Profiles'!$AC$61-'[1]Outside Edges'!$B107)&gt;=5,'[1]Outside Edges'!$P107="Yes"),"Yes","No")</f>
        <v>Yes</v>
      </c>
      <c r="BI108" s="87" t="str">
        <f>IF(AND((RIGHT($BI$3,2)-'[1]Miter Profiles'!$AC$62-'[1]Outside Edges'!$B107)&gt;=5,'[1]Outside Edges'!$P107="Yes"),"Yes","No")</f>
        <v>Yes</v>
      </c>
      <c r="BJ108" s="10" t="str">
        <f>IF(AND((RIGHT($BJ$3,2)-'[1]Miter Profiles'!$AC$63-'[1]Outside Edges'!$B107)&gt;=5,'[1]Outside Edges'!$P107="Yes"),"Yes","No")</f>
        <v>Yes</v>
      </c>
      <c r="BK108" s="10" t="str">
        <f>IF(AND((RIGHT($BK$3,2)-'[1]Miter Profiles'!$AC$64-'[1]Outside Edges'!$B107)&gt;=5,'[1]Outside Edges'!$P107="Yes"),"Yes","No")</f>
        <v>Yes</v>
      </c>
      <c r="BL108" s="85" t="str">
        <f>IF(AND((RIGHT($BL$3,2)-'[1]Miter Profiles'!$AC$65-'[1]Outside Edges'!$B107)&gt;=5,'[1]Outside Edges'!$P107="Yes"),"Yes","No")</f>
        <v>Yes</v>
      </c>
      <c r="BM108" s="86" t="str">
        <f>IF(AND((RIGHT($BM$3,2)-'[1]Miter Profiles'!$AC$66-'[1]Outside Edges'!$B107)&gt;=5,'[1]Outside Edges'!$P107="Yes"),"Yes","No")</f>
        <v>Yes</v>
      </c>
      <c r="BN108" s="11" t="str">
        <f>IF(AND((RIGHT($BN$3,2)-'[1]Miter Profiles'!$AC$67-'[1]Outside Edges'!$B107)&gt;=5,'[1]Outside Edges'!$P107="Yes"),"Yes","No")</f>
        <v>Yes</v>
      </c>
      <c r="BO108" s="87" t="str">
        <f>IF(AND((RIGHT($BO$3,2)-'[1]Miter Profiles'!$AC$68-'[1]Outside Edges'!$B107)&gt;=5,'[1]Outside Edges'!$P107="Yes"),"Yes","No")</f>
        <v>Yes</v>
      </c>
      <c r="BP108" s="10" t="str">
        <f>IF(AND((RIGHT($BP$3,2)-'[1]Miter Profiles'!$AC$69-'[1]Outside Edges'!$B107)&gt;=5,'[1]Outside Edges'!$P107="Yes"),"Yes","No")</f>
        <v>Yes</v>
      </c>
      <c r="BQ108" s="10" t="str">
        <f>IF(AND((RIGHT($BQ$3,2)-'[1]Miter Profiles'!$AC$70-'[1]Outside Edges'!$B107)&gt;=5,'[1]Outside Edges'!$P107="Yes"),"Yes","No")</f>
        <v>Yes</v>
      </c>
      <c r="BR108" s="85" t="str">
        <f>IF(AND((RIGHT($BR$3,2)-'[1]Miter Profiles'!$AC$71-'[1]Outside Edges'!$B107)&gt;=5,'[1]Outside Edges'!$P107="Yes"),"Yes","No")</f>
        <v>Yes</v>
      </c>
      <c r="BS108" s="86" t="str">
        <f>IF(AND((RIGHT($BS$3,2)-'[1]Miter Profiles'!$AC$72-'[1]Outside Edges'!$B107)&gt;=5,'[1]Outside Edges'!$P107="Yes"),"Yes","No")</f>
        <v>Yes</v>
      </c>
      <c r="BT108" s="11" t="str">
        <f>IF(AND((RIGHT($BT$3,2)-'[1]Miter Profiles'!$AC$73-'[1]Outside Edges'!$B107)&gt;=5,'[1]Outside Edges'!$P107="Yes"),"Yes","No")</f>
        <v>Yes</v>
      </c>
      <c r="BU108" s="87" t="str">
        <f>IF(AND((RIGHT($BU$3,2)-'[1]Miter Profiles'!$AC$74-'[1]Outside Edges'!$B107)&gt;=5,'[1]Outside Edges'!$P107="Yes"),"Yes","No")</f>
        <v>Yes</v>
      </c>
      <c r="BV108" s="10" t="str">
        <f>IF(AND((RIGHT($BV$3,2)-'[1]Miter Profiles'!$AC$75-'[1]Outside Edges'!$B107)&gt;=5,'[1]Outside Edges'!$P107="Yes"),"Yes","No")</f>
        <v>Yes</v>
      </c>
      <c r="BW108" s="10" t="str">
        <f>IF(AND((RIGHT($BW$3,2)-'[1]Miter Profiles'!$AC$76-'[1]Outside Edges'!$B107)&gt;=5,'[1]Outside Edges'!$P107="Yes"),"Yes","No")</f>
        <v>Yes</v>
      </c>
      <c r="BX108" s="85" t="str">
        <f>IF(AND((RIGHT($BX$3,2)-'[1]Miter Profiles'!$AC$77-'[1]Outside Edges'!$B107)&gt;=5,'[1]Outside Edges'!$P107="Yes"),"Yes","No")</f>
        <v>Yes</v>
      </c>
      <c r="BY108" s="86" t="str">
        <f>IF(AND((RIGHT($BY$3,2)-'[1]Miter Profiles'!$AC$78-'[1]Outside Edges'!$B107)&gt;=5,'[1]Outside Edges'!$P107="Yes"),"Yes","No")</f>
        <v>Yes</v>
      </c>
      <c r="BZ108" s="11" t="str">
        <f>IF(AND((RIGHT($BZ$3,2)-'[1]Miter Profiles'!$AC$79-'[1]Outside Edges'!$B107)&gt;=5,'[1]Outside Edges'!$P107="Yes"),"Yes","No")</f>
        <v>Yes</v>
      </c>
      <c r="CA108" s="87" t="str">
        <f>IF(AND((RIGHT($CA$3,2)-'[1]Miter Profiles'!$AC$80-'[1]Outside Edges'!$B107)&gt;=5,'[1]Outside Edges'!$P107="Yes"),"Yes","No")</f>
        <v>Yes</v>
      </c>
      <c r="CB108" s="10" t="str">
        <f>IF(AND((RIGHT($CB$3,2)-'[1]Miter Profiles'!$AC$81-'[1]Outside Edges'!$B107)&gt;=5,'[1]Outside Edges'!$P107="Yes"),"Yes","No")</f>
        <v>Yes</v>
      </c>
      <c r="CC108" s="10" t="str">
        <f>IF(AND((RIGHT($CC$3,2)-'[1]Miter Profiles'!$AC$82-'[1]Outside Edges'!$B107)&gt;=5,'[1]Outside Edges'!$P107="Yes"),"Yes","No")</f>
        <v>Yes</v>
      </c>
      <c r="CD108" s="85" t="str">
        <f>IF(AND((RIGHT($CD$3,2)-'[1]Miter Profiles'!$AC$83-'[1]Outside Edges'!$B107)&gt;=5,'[1]Outside Edges'!$P107="Yes"),"Yes","No")</f>
        <v>Yes</v>
      </c>
      <c r="CE108" s="86" t="str">
        <f>IF(AND((RIGHT($CE$3,2)-'[1]Miter Profiles'!$AC$84-'[1]Outside Edges'!$B107)&gt;=5,'[1]Outside Edges'!$P107="Yes"),"Yes","No")</f>
        <v>Yes</v>
      </c>
      <c r="CF108" s="11" t="str">
        <f>IF(AND((RIGHT($CF$3,2)-'[1]Miter Profiles'!$AC$85-'[1]Outside Edges'!$B107)&gt;=5,'[1]Outside Edges'!$P107="Yes"),"Yes","No")</f>
        <v>Yes</v>
      </c>
      <c r="CG108" s="87" t="str">
        <f>IF(AND((RIGHT($CG$3,2)-'[1]Miter Profiles'!$AC$86-'[1]Outside Edges'!$B107)&gt;=5,'[1]Outside Edges'!$P107="Yes"),"Yes","No")</f>
        <v>Yes</v>
      </c>
      <c r="CH108" s="10" t="str">
        <f>IF(AND((RIGHT($CH$3,2)-'[1]Miter Profiles'!$AC$87-'[1]Outside Edges'!$B107)&gt;=5,'[1]Outside Edges'!$P107="Yes"),"Yes","No")</f>
        <v>Yes</v>
      </c>
      <c r="CI108" s="10" t="str">
        <f>IF(AND((RIGHT($CI$3,2)-'[1]Miter Profiles'!$AC$88-'[1]Outside Edges'!$B107)&gt;=5,'[1]Outside Edges'!$P107="Yes"),"Yes","No")</f>
        <v>Yes</v>
      </c>
      <c r="CJ108" s="85" t="str">
        <f>IF(AND((RIGHT($CJ$3,2)-'[1]Miter Profiles'!$AC$89-'[1]Outside Edges'!$B107)&gt;=5,'[1]Outside Edges'!$P107="Yes"),"Yes","No")</f>
        <v>Yes</v>
      </c>
      <c r="CK108" s="86" t="str">
        <f>IF(AND((RIGHT($CK$3,2)-'[1]Miter Profiles'!$AC$90-'[1]Outside Edges'!$B107)&gt;=5,'[1]Outside Edges'!$P107="Yes"),"Yes","No")</f>
        <v>Yes</v>
      </c>
      <c r="CL108" s="11" t="str">
        <f>IF(AND((RIGHT($CL$3,2)-'[1]Miter Profiles'!$AC$91-'[1]Outside Edges'!$B107)&gt;=5,'[1]Outside Edges'!$P107="Yes"),"Yes","No")</f>
        <v>Yes</v>
      </c>
      <c r="CM108" s="87" t="str">
        <f>IF(AND((RIGHT($CM$3,2)-'[1]Miter Profiles'!$AC$92-'[1]Outside Edges'!$B107)&gt;=5,'[1]Outside Edges'!$P107="Yes"),"Yes","No")</f>
        <v>Yes</v>
      </c>
      <c r="CN108" s="10" t="str">
        <f>IF(AND((RIGHT(CN$3,2)-'[1]Miter Profiles'!$AC$93-'[1]Outside Edges'!$B107)&gt;=5,'[1]Outside Edges'!$P107="Yes"),"Yes","No")</f>
        <v>Yes</v>
      </c>
      <c r="CO108" s="10" t="str">
        <f>IF(AND((RIGHT(CO$3,2)-'[1]Miter Profiles'!$AC$94-'[1]Outside Edges'!$B107)&gt;=5,'[1]Outside Edges'!$P107="Yes"),"Yes","No")</f>
        <v>Yes</v>
      </c>
      <c r="CP108" s="85" t="str">
        <f>IF(AND((RIGHT(CP$3,2)-'[1]Miter Profiles'!$AC$95-'[1]Outside Edges'!$B107)&gt;=5,'[1]Outside Edges'!$P107="Yes"),"Yes","No")</f>
        <v>Yes</v>
      </c>
      <c r="CQ108" s="86" t="str">
        <f>IF(AND((RIGHT(CQ$3,2)-'[1]Miter Profiles'!$AC$96-'[1]Outside Edges'!$B107)&gt;=5,'[1]Outside Edges'!$P107="Yes"),"Yes","No")</f>
        <v>Yes</v>
      </c>
      <c r="CR108" s="11" t="str">
        <f>IF(AND((RIGHT(CR$3,2)-'[1]Miter Profiles'!$AC$97-'[1]Outside Edges'!$B107)&gt;=5,'[1]Outside Edges'!$P107="Yes"),"Yes","No")</f>
        <v>Yes</v>
      </c>
      <c r="CS108" s="87" t="str">
        <f>IF(AND((RIGHT(CS$3,2)-'[1]Miter Profiles'!$AC$98-'[1]Outside Edges'!$B107)&gt;=5,'[1]Outside Edges'!$P107="Yes"),"Yes","No")</f>
        <v>Yes</v>
      </c>
      <c r="CT108" s="10" t="str">
        <f>IF(AND((RIGHT($CT$3,2)-'[1]Miter Profiles'!$AC$99-'[1]Outside Edges'!$B107)&gt;=5,'[1]Outside Edges'!$P107="Yes"),"Yes","No")</f>
        <v>Yes</v>
      </c>
      <c r="CU108" s="10" t="str">
        <f>IF(AND((RIGHT($CU$3,2)-'[1]Miter Profiles'!$AC$100-'[1]Outside Edges'!$B107)&gt;=5,'[1]Outside Edges'!$P107="Yes"),"Yes","No")</f>
        <v>Yes</v>
      </c>
      <c r="CV108" s="85" t="str">
        <f>IF(AND((RIGHT($CV$3,2)-'[1]Miter Profiles'!$AC$101-'[1]Outside Edges'!$B107)&gt;=5,'[1]Outside Edges'!$P107="Yes"),"Yes","No")</f>
        <v>Yes</v>
      </c>
      <c r="CW108" s="86" t="str">
        <f>IF(AND((RIGHT($CW$3,2)-'[1]Miter Profiles'!$AC$102-'[1]Outside Edges'!$B107)&gt;=5,'[1]Outside Edges'!$P107="Yes"),"Yes","No")</f>
        <v>Yes</v>
      </c>
      <c r="CX108" s="11" t="str">
        <f>IF(AND((RIGHT($CX$3,2)-'[1]Miter Profiles'!$AC$103-'[1]Outside Edges'!$B107)&gt;=5,'[1]Outside Edges'!$P107="Yes"),"Yes","No")</f>
        <v>Yes</v>
      </c>
      <c r="CY108" s="87" t="str">
        <f>IF(AND((RIGHT($CY$3,2)-'[1]Miter Profiles'!$AC$104-'[1]Outside Edges'!$B107)&gt;=5,'[1]Outside Edges'!$P107="Yes"),"Yes","No")</f>
        <v>Yes</v>
      </c>
      <c r="CZ108" s="10" t="str">
        <f>IF(AND((RIGHT($CZ$3,2)-'[1]Miter Profiles'!$AC$105-'[1]Outside Edges'!$B107)&gt;=5,'[1]Outside Edges'!$P107="Yes"),"Yes","No")</f>
        <v>Yes</v>
      </c>
      <c r="DA108" s="10" t="str">
        <f>IF(AND((RIGHT($DA$3,2)-'[1]Miter Profiles'!$AC$106-'[1]Outside Edges'!$B107)&gt;=5,'[1]Outside Edges'!$P107="Yes"),"Yes","No")</f>
        <v>Yes</v>
      </c>
      <c r="DB108" s="85" t="str">
        <f>IF(AND((RIGHT($DB$3,2)-'[1]Miter Profiles'!$AC$107-'[1]Outside Edges'!$B107)&gt;=5,'[1]Outside Edges'!$P107="Yes"),"Yes","No")</f>
        <v>Yes</v>
      </c>
      <c r="DC108" s="86" t="str">
        <f>IF(AND((RIGHT($DC$3,2)-'[1]Miter Profiles'!$AC$108-'[1]Outside Edges'!$B107)&gt;=5,'[1]Outside Edges'!$P107="Yes"),"Yes","No")</f>
        <v>Yes</v>
      </c>
      <c r="DD108" s="11" t="str">
        <f>IF(AND((RIGHT($DD$3,2)-'[1]Miter Profiles'!$AC$109-'[1]Outside Edges'!$B107)&gt;=5,'[1]Outside Edges'!$P107="Yes"),"Yes","No")</f>
        <v>Yes</v>
      </c>
      <c r="DE108" s="87" t="str">
        <f>IF(AND((RIGHT($DE$3,2)-'[1]Miter Profiles'!$AC$110-'[1]Outside Edges'!$B107)&gt;=5,'[1]Outside Edges'!$P107="Yes"),"Yes","No")</f>
        <v>Yes</v>
      </c>
      <c r="DF108" s="10" t="str">
        <f>IF(AND((RIGHT($DF$3,2)-'[1]Miter Profiles'!$AC$111-'[1]Outside Edges'!$B107)&gt;=5,'[1]Outside Edges'!$P107="Yes"),"Yes","No")</f>
        <v>Yes</v>
      </c>
      <c r="DG108" s="10" t="str">
        <f>IF(AND((RIGHT($DG$3,2)-'[1]Miter Profiles'!$AC$112-'[1]Outside Edges'!$B107)&gt;=5,'[1]Outside Edges'!$P107="Yes"),"Yes","No")</f>
        <v>Yes</v>
      </c>
      <c r="DH108" s="85" t="str">
        <f>IF(AND((RIGHT($DH$3,2)-'[1]Miter Profiles'!$AC$113-'[1]Outside Edges'!$B107)&gt;=5,'[1]Outside Edges'!$P107="Yes"),"Yes","No")</f>
        <v>Yes</v>
      </c>
      <c r="DI108" s="86" t="str">
        <f>IF(AND((RIGHT($DI$3,2)-'[1]Miter Profiles'!$AC$114-'[1]Outside Edges'!$B107)&gt;=5,'[1]Outside Edges'!$P107="Yes"),"Yes","No")</f>
        <v>Yes</v>
      </c>
      <c r="DJ108" s="11" t="str">
        <f>IF(AND((RIGHT($DJ$3,2)-'[1]Miter Profiles'!$AC$115-'[1]Outside Edges'!$B107)&gt;=5,'[1]Outside Edges'!$P107="Yes"),"Yes","No")</f>
        <v>Yes</v>
      </c>
      <c r="DK108" s="87" t="str">
        <f>IF(AND((RIGHT($DK$3,2)-'[1]Miter Profiles'!$AC$116-'[1]Outside Edges'!$B107)&gt;=5,'[1]Outside Edges'!$P107="Yes"),"Yes","No")</f>
        <v>Yes</v>
      </c>
      <c r="DL108" s="10" t="str">
        <f>IF(AND((RIGHT($DL$3,2)-'[1]Miter Profiles'!$AC$117-'[1]Outside Edges'!$B107)&gt;=5,'[1]Outside Edges'!$P107="Yes"),"Yes","No")</f>
        <v>Yes</v>
      </c>
      <c r="DM108" s="10" t="str">
        <f>IF(AND((RIGHT($DM$3,2)-'[1]Miter Profiles'!$AC$118-'[1]Outside Edges'!$B107)&gt;=5,'[1]Outside Edges'!$P107="Yes"),"Yes","No")</f>
        <v>Yes</v>
      </c>
      <c r="DN108" s="85" t="str">
        <f>IF(AND((RIGHT($DN$3,2)-'[1]Miter Profiles'!$AC$119-'[1]Outside Edges'!$B107)&gt;=5,'[1]Outside Edges'!$P107="Yes"),"Yes","No")</f>
        <v>Yes</v>
      </c>
      <c r="DO108" s="86" t="str">
        <f>IF(AND((RIGHT($DO$3,2)-'[1]Miter Profiles'!$AC$120-'[1]Outside Edges'!$B107)&gt;=5,'[1]Outside Edges'!$P107="Yes"),"Yes","No")</f>
        <v>Yes</v>
      </c>
      <c r="DP108" s="11" t="str">
        <f>IF(AND((RIGHT($DP$3,2)-'[1]Miter Profiles'!$AC$121-'[1]Outside Edges'!$B107)&gt;=5,'[1]Outside Edges'!$P107="Yes"),"Yes","No")</f>
        <v>Yes</v>
      </c>
      <c r="DQ108" s="87" t="str">
        <f>IF(AND((RIGHT($DQ$3,2)-'[1]Miter Profiles'!$AC$122-'[1]Outside Edges'!$B107)&gt;=5,'[1]Outside Edges'!$P107="Yes"),"Yes","No")</f>
        <v>Yes</v>
      </c>
      <c r="DR108" s="10" t="str">
        <f>IF(AND((RIGHT($DR$3,2)-'[1]Miter Profiles'!$AC$123-'[1]Outside Edges'!$B107)&gt;=5,'[1]Outside Edges'!$P107="Yes"),"Yes","No")</f>
        <v>Yes</v>
      </c>
      <c r="DS108" s="10" t="str">
        <f>IF(AND((RIGHT($DS$3,2)-'[1]Miter Profiles'!$AC$124-'[1]Outside Edges'!$B107)&gt;=5,'[1]Outside Edges'!$P107="Yes"),"Yes","No")</f>
        <v>Yes</v>
      </c>
      <c r="DT108" s="85" t="str">
        <f>IF(AND((RIGHT($DT$3,2)-'[1]Miter Profiles'!$AC$125-'[1]Outside Edges'!$B107)&gt;=5,'[1]Outside Edges'!$P107="Yes"),"Yes","No")</f>
        <v>Yes</v>
      </c>
      <c r="DU108" s="86" t="str">
        <f>IF(AND((RIGHT($DU$3,2)-'[1]Miter Profiles'!$AC$126-'[1]Outside Edges'!$B107)&gt;=5,'[1]Outside Edges'!$P107="Yes"),"Yes","No")</f>
        <v>Yes</v>
      </c>
      <c r="DV108" s="11" t="str">
        <f>IF(AND((RIGHT($DV$3,2)-'[1]Miter Profiles'!$AC$127-'[1]Outside Edges'!$B107)&gt;=5,'[1]Outside Edges'!$P107="Yes"),"Yes","No")</f>
        <v>Yes</v>
      </c>
      <c r="DW108" s="87" t="str">
        <f>IF(AND((RIGHT($DW$3,2)-'[1]Miter Profiles'!$AC$128-'[1]Outside Edges'!$B107)&gt;=5,'[1]Outside Edges'!$P107="Yes"),"Yes","No")</f>
        <v>Yes</v>
      </c>
      <c r="DX108" s="10" t="str">
        <f>IF(AND((RIGHT($DX$3,2)-'[1]Miter Profiles'!$AC$129-'[1]Outside Edges'!$B107)&gt;=5,'[1]Outside Edges'!$P107="Yes"),"Yes","No")</f>
        <v>Yes</v>
      </c>
      <c r="DY108" s="10" t="str">
        <f>IF(AND((RIGHT($DY$3,2)-'[1]Miter Profiles'!$AC$130-'[1]Outside Edges'!$B107)&gt;=5,'[1]Outside Edges'!$P107="Yes"),"Yes","No")</f>
        <v>Yes</v>
      </c>
      <c r="DZ108" s="85" t="str">
        <f>IF(AND((RIGHT($DZ$3,2)-'[1]Miter Profiles'!$AC$131-'[1]Outside Edges'!$B107)&gt;=5,'[1]Outside Edges'!$P107="Yes"),"Yes","No")</f>
        <v>Yes</v>
      </c>
      <c r="EA108" s="90" t="str">
        <f>IF(AND((RIGHT($EA$3,2)-'[1]Miter Profiles'!$AC$132-'[1]Outside Edges'!$B107)&gt;=5,'[1]Outside Edges'!$P107="Yes"),"Yes","No")</f>
        <v>Yes</v>
      </c>
      <c r="EB108" s="105" t="str">
        <f>IF(AND((RIGHT($EB$3,2)-'[1]Miter Profiles'!$AC$133-'[1]Outside Edges'!$B107)&gt;=5,'[1]Outside Edges'!$P107="Yes"),"Yes","No")</f>
        <v>Yes</v>
      </c>
      <c r="EC108" s="110" t="str">
        <f>IF(AND((RIGHT($EC$3,2)-'[1]Miter Profiles'!$AC$134-'[1]Outside Edges'!$B107)&gt;=5,'[1]Outside Edges'!$P107="Yes"),"Yes","No")</f>
        <v>Yes</v>
      </c>
      <c r="ED108" s="116" t="str">
        <f>IF(AND((RIGHT($ED$3,2)-'[1]Miter Profiles'!$AC$135-'[1]Outside Edges'!$B107)&gt;=5,'[1]Outside Edges'!$P107="Yes"),"Yes","No")</f>
        <v>Yes</v>
      </c>
      <c r="EE108" s="113" t="str">
        <f>IF(AND((RIGHT($EE$3,2)-'[1]Miter Profiles'!$AC$136-'[1]Outside Edges'!$B107)&gt;=5,'[1]Outside Edges'!$P107="Yes"),"Yes","No")</f>
        <v>Yes</v>
      </c>
      <c r="EF108" s="85" t="str">
        <f>IF(AND((RIGHT($EF$3,2)-'[1]Miter Profiles'!$AC$137-'[1]Outside Edges'!$B107)&gt;=5,'[1]Outside Edges'!$P107="Yes"),"Yes","No")</f>
        <v>Yes</v>
      </c>
      <c r="EG108" s="10" t="str">
        <f>IF(AND((RIGHT($EG$3,2)-'[1]Miter Profiles'!$AC$138-'[1]Outside Edges'!$B107)&gt;=5,'[1]Outside Edges'!$P107="Yes"),"Yes","No")</f>
        <v>Yes</v>
      </c>
      <c r="EH108" s="90" t="str">
        <f>IF(AND((RIGHT($EH$3,2)-'[1]Miter Profiles'!$AC$139-'[1]Outside Edges'!$B107)&gt;=5,'[1]Outside Edges'!$P107="Yes"),"Yes","No")</f>
        <v>Yes</v>
      </c>
      <c r="EI108" s="121" t="str">
        <f>IF(AND((RIGHT($EI$3,2)-'[1]Miter Profiles'!$AC$140-'[1]Outside Edges'!$B107)&gt;=5,'[1]Outside Edges'!$P107="Yes"),"Yes","No")</f>
        <v>Yes</v>
      </c>
      <c r="EJ108" s="124" t="str">
        <f>IF(AND((RIGHT($EJ$3,2)-'[1]Miter Profiles'!$AC$141-'[1]Outside Edges'!$B107)&gt;=5,'[1]Outside Edges'!$P107="Yes"),"Yes","No")</f>
        <v>Yes</v>
      </c>
      <c r="EK108" s="124" t="str">
        <f>IF(AND((RIGHT($EK$3,2)-'[1]Miter Profiles'!$AC$142-'[1]Outside Edges'!$B107)&gt;=5,'[1]Outside Edges'!$P107="Yes"),"Yes","No")</f>
        <v>Yes</v>
      </c>
      <c r="EL108" s="116" t="str">
        <f>IF(AND((RIGHT($EL$3,2)-'[1]Miter Profiles'!$AC$143-'[1]Outside Edges'!$B107)&gt;=5,'[1]Outside Edges'!$P107="Yes"),"Yes","No")</f>
        <v>Yes</v>
      </c>
      <c r="EM108" s="129" t="str">
        <f>IF(AND((RIGHT($EM$3,2)-'[1]Miter Profiles'!$AC$144-'[1]Outside Edges'!$B107)&gt;=5,'[1]Outside Edges'!$P107="Yes"),"Yes","No")</f>
        <v>Yes</v>
      </c>
      <c r="EN108" s="10" t="str">
        <f>IF(AND((RIGHT($EN$3,2)-'[1]Miter Profiles'!$AC$145-'[1]Outside Edges'!$B107)&gt;=5,'[1]Outside Edges'!$P107="Yes"),"Yes","No")</f>
        <v>Yes</v>
      </c>
      <c r="EO108" s="90" t="str">
        <f>IF(AND((RIGHT($EO$3,2)-'[1]Miter Profiles'!$AC$146-'[1]Outside Edges'!$B107)&gt;=5,'[1]Outside Edges'!$P107="Yes"),"Yes","No")</f>
        <v>Yes</v>
      </c>
      <c r="EP108" s="124" t="str">
        <f>IF(AND((RIGHT($EP$3,2)-'[1]Miter Profiles'!$AC$147-'[1]Outside Edges'!$B107)&gt;=5,'[1]Outside Edges'!$P107="Yes"),"Yes","No")</f>
        <v>Yes</v>
      </c>
      <c r="EQ108" s="124" t="str">
        <f>IF(AND((RIGHT($EQ$3,2)-'[1]Miter Profiles'!$AC$148-'[1]Outside Edges'!$B107)&gt;=5,'[1]Outside Edges'!$P107="Yes"),"Yes","No")</f>
        <v>Yes</v>
      </c>
      <c r="ER108" s="116" t="str">
        <f>IF(AND((RIGHT($ER$3,2)-'[1]Miter Profiles'!$AC$149-'[1]Outside Edges'!$B107)&gt;=5,'[1]Outside Edges'!$P107="Yes"),"Yes","No")</f>
        <v>Yes</v>
      </c>
      <c r="ES108" s="129" t="str">
        <f>IF(AND((RIGHT($ES$3,2)-'[1]Miter Profiles'!$AC$150-'[1]Outside Edges'!$B107)&gt;=5,'[1]Outside Edges'!$P107="Yes"),"Yes","No")</f>
        <v>Yes</v>
      </c>
      <c r="ET108" s="10" t="str">
        <f>IF(AND((RIGHT($ET$3,2)-'[1]Miter Profiles'!$AC$151-'[1]Outside Edges'!$B107)&gt;=5,'[1]Outside Edges'!$P107="Yes"),"Yes","No")</f>
        <v>Yes</v>
      </c>
      <c r="EU108" s="90" t="str">
        <f>IF(AND((RIGHT($EU$3,2)-'[1]Miter Profiles'!$AC$152-'[1]Outside Edges'!$B107)&gt;=5,'[1]Outside Edges'!$P107="Yes"),"Yes","No")</f>
        <v>Yes</v>
      </c>
      <c r="EV108" s="124" t="str">
        <f>IF(AND((RIGHT($EV$3,2)-'[1]Miter Profiles'!$AC$153-'[1]Outside Edges'!$B107)&gt;=5,'[1]Outside Edges'!$P107="Yes"),"Yes","No")</f>
        <v>Yes</v>
      </c>
      <c r="EW108" s="124" t="str">
        <f>IF(AND((RIGHT($EW$3,2)-'[1]Miter Profiles'!$AC$154-'[1]Outside Edges'!$B107)&gt;=5,'[1]Outside Edges'!$P107="Yes"),"Yes","No")</f>
        <v>Yes</v>
      </c>
      <c r="EX108" s="116" t="str">
        <f>IF(AND((RIGHT($EX$3,2)-'[1]Miter Profiles'!$AC$155-'[1]Outside Edges'!$B107)&gt;=5,'[1]Outside Edges'!$P107="Yes"),"Yes","No")</f>
        <v>Yes</v>
      </c>
      <c r="EY108" s="129" t="str">
        <f>IF(AND((RIGHT($EY$3,2)-'[1]Miter Profiles'!$AC$156-'[1]Outside Edges'!$B107)&gt;=5,'[1]Outside Edges'!$P107="Yes"),"Yes","No")</f>
        <v>Yes</v>
      </c>
      <c r="EZ108" s="10" t="str">
        <f>IF(AND((RIGHT($EZ$3,2)-'[1]Miter Profiles'!$AC$157-'[1]Outside Edges'!$B107)&gt;=5,'[1]Outside Edges'!$P107="Yes"),"Yes","No")</f>
        <v>Yes</v>
      </c>
      <c r="FA108" s="90" t="str">
        <f>IF(AND((RIGHT($FA$3,2)-'[1]Miter Profiles'!$AC$158-'[1]Outside Edges'!$B107)&gt;=5,'[1]Outside Edges'!$P107="Yes"),"Yes","No")</f>
        <v>Yes</v>
      </c>
      <c r="FB108" s="124" t="str">
        <f>IF(AND((RIGHT($FB$3,2)-'[1]Miter Profiles'!$AC$159-'[1]Outside Edges'!$B107)&gt;=5,'[1]Outside Edges'!$P107="Yes"),"Yes","No")</f>
        <v>Yes</v>
      </c>
      <c r="FC108" s="124" t="str">
        <f>IF(AND((RIGHT($FC$3,2)-'[1]Miter Profiles'!$AC$160-'[1]Outside Edges'!$B107)&gt;=5,'[1]Outside Edges'!$P107="Yes"),"Yes","No")</f>
        <v>Yes</v>
      </c>
      <c r="FD108" s="116" t="str">
        <f>IF(AND((RIGHT($FD$3,2)-'[1]Miter Profiles'!$AC$161-'[1]Outside Edges'!$B107)&gt;=5,'[1]Outside Edges'!$P107="Yes"),"Yes","No")</f>
        <v>Yes</v>
      </c>
      <c r="FE108" s="129" t="str">
        <f>IF(AND((RIGHT($FE$3,2)-'[1]Miter Profiles'!$AC$162-'[1]Outside Edges'!$B107)&gt;=5,'[1]Outside Edges'!$P107="Yes"),"Yes","No")</f>
        <v>Yes</v>
      </c>
      <c r="FF108" s="10" t="str">
        <f>IF(AND((RIGHT($FF$3,2)-'[1]Miter Profiles'!$AC$163-'[1]Outside Edges'!$B107)&gt;=5,'[1]Outside Edges'!$P107="Yes"),"Yes","No")</f>
        <v>Yes</v>
      </c>
      <c r="FG108" s="90" t="str">
        <f>IF(AND((RIGHT($FG$3,2)-'[1]Miter Profiles'!$AC$164-'[1]Outside Edges'!$B107)&gt;=5,'[1]Outside Edges'!$P107="Yes"),"Yes","No")</f>
        <v>Yes</v>
      </c>
      <c r="FH108" s="124" t="str">
        <f>IF(AND((RIGHT($FH$3,2)-'[1]Miter Profiles'!$AC$165-'[1]Outside Edges'!$B107)&gt;=5,'[1]Outside Edges'!$P107="Yes"),"Yes","No")</f>
        <v>Yes</v>
      </c>
      <c r="FI108" s="124" t="str">
        <f>IF(AND((RIGHT($FI$3,2)-'[1]Miter Profiles'!$AC$166-'[1]Outside Edges'!$B107)&gt;=5,'[1]Outside Edges'!$P107="Yes"),"Yes","No")</f>
        <v>Yes</v>
      </c>
      <c r="FJ108" s="116" t="str">
        <f>IF(AND((RIGHT($FJ$3,2)-'[1]Miter Profiles'!$AC$167-'[1]Outside Edges'!$B107)&gt;=5,'[1]Outside Edges'!$P107="Yes"),"Yes","No")</f>
        <v>Yes</v>
      </c>
      <c r="FK108" s="129" t="str">
        <f>IF(AND((RIGHT($FK$3,2)-'[1]Miter Profiles'!$AC$168-'[1]Outside Edges'!$B107)&gt;=5,'[1]Outside Edges'!$P107="Yes"),"Yes","No")</f>
        <v>Yes</v>
      </c>
      <c r="FL108" s="10" t="str">
        <f>IF(AND((RIGHT($FL$3,2)-'[1]Miter Profiles'!$AC$169-'[1]Outside Edges'!$B107)&gt;=5,'[1]Outside Edges'!$P107="Yes"),"Yes","No")</f>
        <v>Yes</v>
      </c>
      <c r="FM108" s="90" t="str">
        <f>IF(AND((RIGHT($FM$3,2)-'[1]Miter Profiles'!$AC$170-'[1]Outside Edges'!$B107)&gt;=5,'[1]Outside Edges'!$P107="Yes"),"Yes","No")</f>
        <v>Yes</v>
      </c>
      <c r="FN108" s="124" t="str">
        <f>IF(AND((RIGHT($FN$3,2)-'[1]Miter Profiles'!$AC$171-'[1]Outside Edges'!$B107)&gt;=5,'[1]Outside Edges'!$P107="Yes"),"Yes","No")</f>
        <v>Yes</v>
      </c>
      <c r="FO108" s="124" t="str">
        <f>IF(AND((RIGHT($FO$3,2)-'[1]Miter Profiles'!$AC$172-'[1]Outside Edges'!$B107)&gt;=5,'[1]Outside Edges'!$P107="Yes"),"Yes","No")</f>
        <v>Yes</v>
      </c>
      <c r="FP108" s="116" t="str">
        <f>IF(AND((RIGHT($FP$3,2)-'[1]Miter Profiles'!$AC$173-'[1]Outside Edges'!$B107)&gt;=5,'[1]Outside Edges'!$P107="Yes"),"Yes","No")</f>
        <v>Yes</v>
      </c>
      <c r="FQ108" s="129" t="str">
        <f>IF(AND((RIGHT($FQ$3,2)-'[1]Miter Profiles'!$AC$174-'[1]Outside Edges'!$B107)&gt;=5,'[1]Outside Edges'!$P107="Yes"),"Yes","No")</f>
        <v>Yes</v>
      </c>
      <c r="FR108" s="10" t="str">
        <f>IF(AND((RIGHT($FR$3,2)-'[1]Miter Profiles'!$AC$175-'[1]Outside Edges'!$B107)&gt;=5,'[1]Outside Edges'!$P107="Yes"),"Yes","No")</f>
        <v>Yes</v>
      </c>
      <c r="FS108" s="90" t="str">
        <f>IF(AND((RIGHT($FS$3,2)-'[1]Miter Profiles'!$AC$176-'[1]Outside Edges'!$B107)&gt;=5,'[1]Outside Edges'!$P107="Yes"),"Yes","No")</f>
        <v>Yes</v>
      </c>
      <c r="FT108" s="124" t="str">
        <f>IF(AND((RIGHT($FT$3,2)-'[1]Miter Profiles'!$AC$177-'[1]Outside Edges'!$B107)&gt;=5,'[1]Outside Edges'!$P107="Yes"),"Yes","No")</f>
        <v>Yes</v>
      </c>
      <c r="FU108" s="124" t="str">
        <f>IF(AND((RIGHT($FU$3,2)-'[1]Miter Profiles'!$AC$178-'[1]Outside Edges'!$B107)&gt;=5,'[1]Outside Edges'!$P107="Yes"),"Yes","No")</f>
        <v>Yes</v>
      </c>
      <c r="FV108" s="116" t="str">
        <f>IF(AND((RIGHT($V$3,2)-'[1]Miter Profiles'!$AC$179-'[1]Outside Edges'!$B107)&gt;=5,'[1]Outside Edges'!$P107="Yes"),"Yes","No")</f>
        <v>Yes</v>
      </c>
      <c r="FW108" s="129" t="str">
        <f>IF(AND((RIGHT($FW$3,2)-'[1]Miter Profiles'!$AC$180-'[1]Outside Edges'!$B107)&gt;=5,'[1]Outside Edges'!$P107="Yes"),"Yes","No")</f>
        <v>Yes</v>
      </c>
      <c r="FX108" s="85" t="str">
        <f>IF(AND((RIGHT($FX$3,2)-'[1]Miter Profiles'!$AC$181-'[1]Outside Edges'!$B107)&gt;=5,'[1]Outside Edges'!$P107="Yes"),"Yes","No")</f>
        <v>Yes</v>
      </c>
      <c r="FY108" s="150" t="str">
        <f>IF(AND((RIGHT($FY$3,2)-'[1]Miter Profiles'!$AC$182-'[1]Outside Edges'!$B107)&gt;=5,'[1]Outside Edges'!$P107="Yes"),"Yes","No")</f>
        <v>Yes</v>
      </c>
      <c r="FZ108" s="124" t="str">
        <f>IF(AND((RIGHT($FZ$3,2)-'[1]Miter Profiles'!$AC$183-'[1]Outside Edges'!$B107)&gt;=5,'[1]Outside Edges'!$P107="Yes"),"Yes","No")</f>
        <v>Yes</v>
      </c>
      <c r="GA108" s="116" t="str">
        <f>IF(AND((RIGHT($GA$3,2)-'[1]Miter Profiles'!$AC$184-'[1]Outside Edges'!$B107)&gt;=5,'[1]Outside Edges'!$P107="Yes"),"Yes","No")</f>
        <v>Yes</v>
      </c>
      <c r="GB108" s="129" t="str">
        <f>IF(AND((RIGHT($GB$3,2)-'[1]Miter Profiles'!$AC$185-'[1]Outside Edges'!$B107)&gt;=5,'[1]Outside Edges'!$P107="Yes"),"Yes","No")</f>
        <v>Yes</v>
      </c>
      <c r="GC108" s="10" t="str">
        <f>IF(AND((RIGHT($GC$3,2)-'[1]Miter Profiles'!$AC$186-'[1]Outside Edges'!$B107)&gt;=5,'[1]Outside Edges'!$P107="Yes"),"Yes","No")</f>
        <v>Yes</v>
      </c>
      <c r="GD108" s="90" t="str">
        <f>IF(AND((RIGHT($GD$3,2)-'[1]Miter Profiles'!$AC$187-'[1]Outside Edges'!$B107)&gt;=5,'[1]Outside Edges'!$P107="Yes"),"Yes","No")</f>
        <v>Yes</v>
      </c>
      <c r="GE108" s="150" t="str">
        <f>IF(AND((RIGHT($GE$3,2)-'[1]Miter Profiles'!$AC$188-'[1]Outside Edges'!$B107)&gt;=5,'[1]Outside Edges'!$P107="Yes"),"Yes","No")</f>
        <v>Yes</v>
      </c>
      <c r="GF108" s="124" t="str">
        <f>IF(AND((RIGHT($GF$3,2)-'[1]Miter Profiles'!$AC$189-'[1]Outside Edges'!$B107)&gt;=5,'[1]Outside Edges'!$P107="Yes"),"Yes","No")</f>
        <v>Yes</v>
      </c>
      <c r="GG108" s="116" t="str">
        <f>IF(AND((RIGHT($GG$3,2)-'[1]Miter Profiles'!$AC$190-'[1]Outside Edges'!$B107)&gt;=5,'[1]Outside Edges'!$P107="Yes"),"Yes","No")</f>
        <v>Yes</v>
      </c>
      <c r="GH108" s="129" t="str">
        <f>IF(AND((RIGHT($GH$3,2)-'[1]Miter Profiles'!$AC$191-'[1]Outside Edges'!$B107)&gt;=5,'[1]Outside Edges'!$P107="Yes"),"Yes","No")</f>
        <v>Yes</v>
      </c>
      <c r="GI108" s="10" t="str">
        <f>IF(AND((RIGHT($GI$3,2)-'[1]Miter Profiles'!$AC$192-'[1]Outside Edges'!$B107)&gt;=5,'[1]Outside Edges'!$P107="Yes"),"Yes","No")</f>
        <v>Yes</v>
      </c>
      <c r="GJ108" s="90" t="str">
        <f>IF(AND((RIGHT($GJ$3,2)-'[1]Miter Profiles'!$AC$193-'[1]Outside Edges'!$B107)&gt;=5,'[1]Outside Edges'!$P107="Yes"),"Yes","No")</f>
        <v>Yes</v>
      </c>
      <c r="GK108" s="150" t="str">
        <f>IF(AND((RIGHT($GK$3,2)-'[1]Miter Profiles'!$AC$194-'[1]Outside Edges'!$B107)&gt;=5,'[1]Outside Edges'!$P107="Yes"),"Yes","No")</f>
        <v>Yes</v>
      </c>
      <c r="GL108" s="124" t="str">
        <f>IF(AND((RIGHT($GL$3,2)-'[1]Miter Profiles'!$AC$195-'[1]Outside Edges'!$B107)&gt;=5,'[1]Outside Edges'!$P107="Yes"),"Yes","No")</f>
        <v>Yes</v>
      </c>
      <c r="GM108" s="116" t="str">
        <f>IF(AND((RIGHT($GM$3,2)-'[1]Miter Profiles'!$AC$196-'[1]Outside Edges'!$B107)&gt;=5,'[1]Outside Edges'!$P107="Yes"),"Yes","No")</f>
        <v>Yes</v>
      </c>
      <c r="GN108" s="129" t="str">
        <f>IF(AND((RIGHT($GN$3,2)-'[1]Miter Profiles'!$AC$197-'[1]Outside Edges'!$B107)&gt;=5,'[1]Outside Edges'!$P107="Yes"),"Yes","No")</f>
        <v>Yes</v>
      </c>
      <c r="GO108" s="10" t="str">
        <f>IF(AND((RIGHT($GO$3,2)-'[1]Miter Profiles'!$AC$198-'[1]Outside Edges'!$B107)&gt;=5,'[1]Outside Edges'!$P107="Yes"),"Yes","No")</f>
        <v>Yes</v>
      </c>
      <c r="GP108" s="90" t="str">
        <f>IF(AND((RIGHT($GP$3,2)-'[1]Miter Profiles'!$AC$199-'[1]Outside Edges'!$B107)&gt;=5,'[1]Outside Edges'!$P107="Yes"),"Yes","No")</f>
        <v>Yes</v>
      </c>
      <c r="GQ108" s="150" t="str">
        <f>IF(AND((RIGHT($GQ$3,2)-'[1]Miter Profiles'!$AC$200-'[1]Outside Edges'!$B107)&gt;=5,'[1]Outside Edges'!$P107="Yes"),"Yes","No")</f>
        <v>Yes</v>
      </c>
      <c r="GR108" s="124" t="str">
        <f>IF(AND((RIGHT($GR$3,2)-'[1]Miter Profiles'!$AC$201-'[1]Outside Edges'!$B107)&gt;=5,'[1]Outside Edges'!$P107="Yes"),"Yes","No")</f>
        <v>Yes</v>
      </c>
      <c r="GS108" s="116" t="str">
        <f>IF(AND((RIGHT($GS$3,2)-'[1]Miter Profiles'!$AC$202-'[1]Outside Edges'!$B107)&gt;=5,'[1]Outside Edges'!$P107="Yes"),"Yes","No")</f>
        <v>Yes</v>
      </c>
      <c r="GT108" s="129" t="str">
        <f>IF(AND((RIGHT($GT$3,2)-'[1]Miter Profiles'!$AC$203-'[1]Outside Edges'!$B107)&gt;=5,'[1]Outside Edges'!$P107="Yes"),"Yes","No")</f>
        <v>Yes</v>
      </c>
      <c r="GU108" s="10" t="str">
        <f>IF(AND((RIGHT($GU$3,2)-'[1]Miter Profiles'!$AC$204-'[1]Outside Edges'!$B107)&gt;=5,'[1]Outside Edges'!$P107="Yes"),"Yes","No")</f>
        <v>Yes</v>
      </c>
      <c r="GV108" s="90" t="str">
        <f>IF(AND((RIGHT($GV$3,2)-'[1]Miter Profiles'!$AC$205-'[1]Outside Edges'!$B107)&gt;=5,'[1]Outside Edges'!$P107="Yes"),"Yes","No")</f>
        <v>Yes</v>
      </c>
      <c r="GW108" s="150" t="str">
        <f>IF(AND((RIGHT($GW$3,2)-'[1]Miter Profiles'!$AC$206-'[1]Outside Edges'!$B107)&gt;=5,'[1]Outside Edges'!$P107="Yes"),"Yes","No")</f>
        <v>Yes</v>
      </c>
      <c r="GX108" s="124" t="str">
        <f>IF(AND((RIGHT($GX$3,2)-'[1]Miter Profiles'!$AC$207-'[1]Outside Edges'!$B107)&gt;=5,'[1]Outside Edges'!$P107="Yes"),"Yes","No")</f>
        <v>Yes</v>
      </c>
      <c r="GY108" s="116" t="str">
        <f>IF(AND((RIGHT($GY$3,2)-'[1]Miter Profiles'!$AC$208-'[1]Outside Edges'!$B107)&gt;=5,'[1]Outside Edges'!$P107="Yes"),"Yes","No")</f>
        <v>Yes</v>
      </c>
      <c r="GZ108" s="129" t="str">
        <f>IF(AND((RIGHT($GZ$3,2)-'[1]Miter Profiles'!$AC$209-'[1]Outside Edges'!$B107)&gt;=5,'[1]Outside Edges'!$P107="Yes"),"Yes","No")</f>
        <v>Yes</v>
      </c>
      <c r="HA108" s="10" t="str">
        <f>IF(AND((RIGHT($HA$3,2)-'[1]Miter Profiles'!$AC$210-'[1]Outside Edges'!$B107)&gt;=5,'[1]Outside Edges'!$P107="Yes"),"Yes","No")</f>
        <v>Yes</v>
      </c>
      <c r="HB108" s="90" t="str">
        <f>IF(AND((RIGHT($HB$3,2)-'[1]Miter Profiles'!$AC$211-'[1]Outside Edges'!$B107)&gt;=5,'[1]Outside Edges'!$P107="Yes"),"Yes","No")</f>
        <v>Yes</v>
      </c>
      <c r="HC108" s="150" t="str">
        <f>IF(AND((RIGHT($HC$3,2)-'[1]Miter Profiles'!$AC$212-'[1]Outside Edges'!$B107)&gt;=5,'[1]Outside Edges'!$P107="Yes"),"Yes","No")</f>
        <v>Yes</v>
      </c>
      <c r="HD108" s="116" t="str">
        <f>IF(AND((RIGHT($HD$3,2)-'[1]Miter Profiles'!$AC$213-'[1]Outside Edges'!$B107)&gt;=5,'[1]Outside Edges'!$P107="Yes"),"Yes","No")</f>
        <v>Yes</v>
      </c>
      <c r="HE108" s="129" t="str">
        <f>IF(AND((RIGHT($HE$3,2)-'[1]Miter Profiles'!$AC$214-'[1]Outside Edges'!$B107)&gt;=5,'[1]Outside Edges'!$P107="Yes"),"Yes","No")</f>
        <v>Yes</v>
      </c>
      <c r="HF108" s="10" t="str">
        <f>IF(AND((RIGHT($HF$3,2)-'[1]Miter Profiles'!$AC$215-'[1]Outside Edges'!$B107)&gt;=5,'[1]Outside Edges'!$P107="Yes"),"Yes","No")</f>
        <v>Yes</v>
      </c>
      <c r="HG108" s="90" t="str">
        <f>IF(AND((RIGHT($HG$3,2)-'[1]Miter Profiles'!$AC$216-'[1]Outside Edges'!$B107)&gt;=5,'[1]Outside Edges'!$P107="Yes"),"Yes","No")</f>
        <v>Yes</v>
      </c>
      <c r="HH108" s="150" t="str">
        <f>IF(AND((RIGHT($HH$3,2)-'[1]Miter Profiles'!$AC$217-'[1]Outside Edges'!$B107)&gt;=5,'[1]Outside Edges'!$P107="Yes"),"Yes","No")</f>
        <v>Yes</v>
      </c>
      <c r="HI108" s="124" t="str">
        <f>IF(AND((RIGHT($HI$3,2)-'[1]Miter Profiles'!$AC$218-'[1]Outside Edges'!$B107)&gt;=5,'[1]Outside Edges'!$P107="Yes"),"Yes","No")</f>
        <v>Yes</v>
      </c>
      <c r="HJ108" s="116" t="str">
        <f>IF(AND((RIGHT($HJ$3,2)-'[1]Miter Profiles'!$AC$219-'[1]Outside Edges'!$B107)&gt;=5,'[1]Outside Edges'!$P107="Yes"),"Yes","No")</f>
        <v>Yes</v>
      </c>
      <c r="HK108" s="129" t="str">
        <f>IF(AND((RIGHT($HK$3,2)-'[1]Miter Profiles'!$AC$220-'[1]Outside Edges'!$B107)&gt;=5,'[1]Outside Edges'!$P107="Yes"),"Yes","No")</f>
        <v>Yes</v>
      </c>
      <c r="HL108" s="10" t="str">
        <f>IF(AND((RIGHT($HL$3,2)-'[1]Miter Profiles'!$AC$221-'[1]Outside Edges'!$B107)&gt;=5,'[1]Outside Edges'!$P107="Yes"),"Yes","No")</f>
        <v>Yes</v>
      </c>
      <c r="HM108" s="90" t="str">
        <f>IF(AND((RIGHT($HM$3,2)-'[1]Miter Profiles'!$AC$222-'[1]Outside Edges'!$B107)&gt;=5,'[1]Outside Edges'!$P107="Yes"),"Yes","No")</f>
        <v>Yes</v>
      </c>
      <c r="HN108" s="150" t="str">
        <f>IF(AND((RIGHT($HN$3,2)-'[1]Miter Profiles'!$AC$223-'[1]Outside Edges'!$B107)&gt;=5,'[1]Outside Edges'!$P107="Yes"),"Yes","No")</f>
        <v>Yes</v>
      </c>
      <c r="HO108" s="124" t="str">
        <f>IF(AND((RIGHT($HO$3,2)-'[1]Miter Profiles'!$AC$224-'[1]Outside Edges'!$B107)&gt;=5,'[1]Outside Edges'!$P107="Yes"),"Yes","No")</f>
        <v>Yes</v>
      </c>
      <c r="HP108" s="124" t="str">
        <f>IF(AND((RIGHT($HP$3,2)-'[1]Miter Profiles'!$AC$225-'[1]Outside Edges'!$B107)&gt;=5,'[1]Outside Edges'!$P107="Yes"),"Yes","No")</f>
        <v>Yes</v>
      </c>
      <c r="HQ108" s="153" t="str">
        <f>IF(AND((RIGHT($HQ$3,3)-'[1]Miter Profiles'!$AC$226-'[1]Outside Edges'!$B107)&gt;=5,'[1]Outside Edges'!$P107="Yes"),"Yes","No")</f>
        <v>Yes</v>
      </c>
      <c r="HR108" s="129" t="str">
        <f>IF(AND((RIGHT($HR$3,2)-'[1]Miter Profiles'!$AC$227-'[1]Outside Edges'!$B107)&gt;=5,'[1]Outside Edges'!$P107="Yes"),"Yes","No")</f>
        <v>Yes</v>
      </c>
      <c r="HS108" s="10" t="str">
        <f>IF(AND((RIGHT($HS$3,2)-'[1]Miter Profiles'!$AC$228-'[1]Outside Edges'!$B107)&gt;=5,'[1]Outside Edges'!$P107="Yes"),"Yes","No")</f>
        <v>Yes</v>
      </c>
      <c r="HT108" s="163" t="str">
        <f>IF(AND((RIGHT($HT$3,2)-'[1]Miter Profiles'!$AC$229-'[1]Outside Edges'!$B107)&gt;=5,'[1]Outside Edges'!$P107="Yes"),"Yes","No")</f>
        <v>Yes</v>
      </c>
      <c r="HU108" s="150" t="str">
        <f>IF(AND((RIGHT($HU$3,2)-'[1]Miter Profiles'!$AC$230-'[1]Outside Edges'!$B107)&gt;=5,'[1]Outside Edges'!$P107="Yes"),"Yes","No")</f>
        <v>Yes</v>
      </c>
      <c r="HV108" s="124" t="str">
        <f>IF(AND((RIGHT($HV$3,2)-'[1]Miter Profiles'!$AC$231-'[1]Outside Edges'!$B107)&gt;=5,'[1]Outside Edges'!$P107="Yes"),"Yes","No")</f>
        <v>Yes</v>
      </c>
      <c r="HW108" s="116" t="str">
        <f>IF(AND((RIGHT($HW$3,2)-'[1]Miter Profiles'!$AC$232-'[1]Outside Edges'!$B107)&gt;=5,'[1]Outside Edges'!$P107="Yes"),"Yes","No")</f>
        <v>Yes</v>
      </c>
      <c r="HX108" s="129" t="str">
        <f>IF(AND((RIGHT($HX$3,2)-'[1]Miter Profiles'!$AC$233-'[1]Outside Edges'!$B107)&gt;=5,'[1]Outside Edges'!$P107="Yes"),"Yes","No")</f>
        <v>Yes</v>
      </c>
      <c r="HY108" s="10" t="str">
        <f>IF(AND((RIGHT($HY$3,2)-'[1]Miter Profiles'!$AC$234-'[1]Outside Edges'!$B107)&gt;=5,'[1]Outside Edges'!$P107="Yes"),"Yes","No")</f>
        <v>Yes</v>
      </c>
      <c r="HZ108" s="90" t="str">
        <f>IF(AND((RIGHT($HZ$3,2)-'[1]Miter Profiles'!$AC$235-'[1]Outside Edges'!$B107)&gt;=5,'[1]Outside Edges'!$P107="Yes"),"Yes","No")</f>
        <v>Yes</v>
      </c>
      <c r="IA108" s="150" t="str">
        <f>IF(AND((RIGHT($IA$3,2)-'[1]Miter Profiles'!$AC$236-'[1]Outside Edges'!$B107)&gt;=5,'[1]Outside Edges'!$P107="Yes"),"Yes","No")</f>
        <v>Yes</v>
      </c>
      <c r="IB108" s="124" t="str">
        <f>IF(AND((RIGHT($IB$3,2)-'[1]Miter Profiles'!$AC$237-'[1]Outside Edges'!$B107)&gt;=5,'[1]Outside Edges'!$P107="Yes"),"Yes","No")</f>
        <v>Yes</v>
      </c>
      <c r="IC108" s="116" t="str">
        <f>IF(AND((RIGHT($IC$3,2)-'[1]Miter Profiles'!$AC$238-'[1]Outside Edges'!$B107)&gt;=5,'[1]Outside Edges'!$P107="Yes"),"Yes","No")</f>
        <v>Yes</v>
      </c>
      <c r="ID108" s="129" t="str">
        <f>IF(AND((RIGHT($ID$3,2)-'[1]Miter Profiles'!$AC$239-'[1]Outside Edges'!$B107)&gt;=5,'[1]Outside Edges'!$P107="Yes"),"Yes","No")</f>
        <v>Yes</v>
      </c>
      <c r="IE108" s="10" t="str">
        <f>IF(AND((RIGHT($IE$3,2)-'[1]Miter Profiles'!$AC$240-'[1]Outside Edges'!$B107)&gt;=5,'[1]Outside Edges'!$P107="Yes"),"Yes","No")</f>
        <v>Yes</v>
      </c>
      <c r="IF108" s="90" t="str">
        <f>IF(AND((RIGHT($IF$3,2)-'[1]Miter Profiles'!$AC$241-'[1]Outside Edges'!$B107)&gt;=5,'[1]Outside Edges'!$P107="Yes"),"Yes","No")</f>
        <v>Yes</v>
      </c>
      <c r="IG108" s="150" t="str">
        <f>IF(AND((RIGHT($IG$3,2)-'[1]Miter Profiles'!$AC$242-'[1]Outside Edges'!$B107)&gt;=5,'[1]Outside Edges'!$P107="Yes"),"Yes","No")</f>
        <v>Yes</v>
      </c>
      <c r="IH108" s="124" t="str">
        <f>IF(AND((RIGHT($IH$3,2)-'[1]Miter Profiles'!$AC$243-'[1]Outside Edges'!$B107)&gt;=5,'[1]Outside Edges'!$P107="Yes"),"Yes","No")</f>
        <v>Yes</v>
      </c>
      <c r="II108" s="116" t="str">
        <f>IF(AND((RIGHT($II$3,2)-'[1]Miter Profiles'!$AC$244-'[1]Outside Edges'!$B107)&gt;=5,'[1]Outside Edges'!$P107="Yes"),"Yes","No")</f>
        <v>Yes</v>
      </c>
      <c r="IJ108" s="129" t="str">
        <f>IF(AND((RIGHT($IJ$3,2)-'[1]Miter Profiles'!$AC$245-'[1]Outside Edges'!$B107)&gt;=5,'[1]Outside Edges'!$P107="Yes"),"Yes","No")</f>
        <v>Yes</v>
      </c>
      <c r="IK108" s="10" t="str">
        <f>IF(AND((RIGHT($IK$3,2)-'[1]Miter Profiles'!$AC$246-'[1]Outside Edges'!$B107)&gt;=5,'[1]Outside Edges'!$P107="Yes"),"Yes","No")</f>
        <v>Yes</v>
      </c>
      <c r="IL108" s="90" t="str">
        <f>IF(AND((RIGHT($IL$3,2)-'[1]Miter Profiles'!$AC$247-'[1]Outside Edges'!$B107)&gt;=5,'[1]Outside Edges'!$P107="Yes"),"Yes","No")</f>
        <v>Yes</v>
      </c>
      <c r="IM108" s="150" t="str">
        <f>IF(AND((RIGHT($IM$3,2)-'[1]Miter Profiles'!$AC$248-'[1]Outside Edges'!$B107)&gt;=5,'[1]Outside Edges'!$P107="Yes"),"Yes","No")</f>
        <v>Yes</v>
      </c>
      <c r="IN108" s="124" t="str">
        <f>IF(AND((RIGHT($IN$3,2)-'[1]Miter Profiles'!$AC$249-'[1]Outside Edges'!$B107)&gt;=5,'[1]Outside Edges'!$P107="Yes"),"Yes","No")</f>
        <v>Yes</v>
      </c>
      <c r="IO108" s="116" t="str">
        <f>IF(AND((RIGHT($IO$3,2)-'[1]Miter Profiles'!$AC$250-'[1]Outside Edges'!$B107)&gt;=5,'[1]Outside Edges'!$P107="Yes"),"Yes","No")</f>
        <v>Yes</v>
      </c>
      <c r="IP108" s="129" t="str">
        <f>IF(AND((RIGHT($IP$3,2)-'[1]Miter Profiles'!$AC$251-'[1]Outside Edges'!$B107)&gt;=5,'[1]Outside Edges'!$P107="Yes"),"Yes","No")</f>
        <v>Yes</v>
      </c>
      <c r="IQ108" s="10" t="str">
        <f>IF(AND((RIGHT($IQ$3,2)-'[1]Miter Profiles'!$AC$252-'[1]Outside Edges'!$B107)&gt;=5,'[1]Outside Edges'!$P107="Yes"),"Yes","No")</f>
        <v>Yes</v>
      </c>
      <c r="IR108" s="90" t="str">
        <f>IF(AND((RIGHT($IR$3,2)-'[1]Miter Profiles'!$AC$253-'[1]Outside Edges'!$B107)&gt;=5,'[1]Outside Edges'!$P107="Yes"),"Yes","No")</f>
        <v>Yes</v>
      </c>
      <c r="IS108" s="150" t="str">
        <f>IF(AND((RIGHT($IS$3,2)-'[1]Miter Profiles'!$AC$254-'[1]Outside Edges'!$B107)&gt;=5,'[1]Outside Edges'!$P107="Yes"),"Yes","No")</f>
        <v>Yes</v>
      </c>
      <c r="IT108" s="124" t="str">
        <f>IF(AND((RIGHT($IT$3,2)-'[1]Miter Profiles'!$AC$255-'[1]Outside Edges'!$B107)&gt;=5,'[1]Outside Edges'!$P107="Yes"),"Yes","No")</f>
        <v>Yes</v>
      </c>
      <c r="IU108" s="116" t="str">
        <f>IF(AND((RIGHT($IU$3,2)-'[1]Miter Profiles'!$AC$256-'[1]Outside Edges'!$B107)&gt;=5,'[1]Outside Edges'!$P107="Yes"),"Yes","No")</f>
        <v>Yes</v>
      </c>
      <c r="IV108" s="129" t="str">
        <f>IF(AND((RIGHT($IV$3,2)-'[1]Miter Profiles'!$AC$257-'[1]Outside Edges'!$B107)&gt;=5,'[1]Outside Edges'!$P107="Yes"),"Yes","No")</f>
        <v>Yes</v>
      </c>
      <c r="IW108" s="10" t="str">
        <f>IF(AND((RIGHT($IW$3,2)-'[1]Miter Profiles'!$AC$258-'[1]Outside Edges'!$B107)&gt;=5,'[1]Outside Edges'!$P107="Yes"),"Yes","No")</f>
        <v>Yes</v>
      </c>
      <c r="IX108" s="90" t="str">
        <f>IF(AND((RIGHT($IX$3,2)-'[1]Miter Profiles'!$AC$259-'[1]Outside Edges'!$B107)&gt;=5,'[1]Outside Edges'!$P107="Yes"),"Yes","No")</f>
        <v>Yes</v>
      </c>
      <c r="IY108" s="150" t="str">
        <f>IF(AND((RIGHT($IY$3,2)-'[1]Miter Profiles'!$AC$260-'[1]Outside Edges'!$B107)&gt;=5,'[1]Outside Edges'!$P107="Yes"),"Yes","No")</f>
        <v>Yes</v>
      </c>
      <c r="IZ108" s="124" t="str">
        <f>IF(AND((RIGHT($IZ$3,2)-'[1]Miter Profiles'!$AC$261-'[1]Outside Edges'!$B107)&gt;=5,'[1]Outside Edges'!$P107="Yes"),"Yes","No")</f>
        <v>Yes</v>
      </c>
      <c r="JA108" s="116" t="str">
        <f>IF(AND((RIGHT($JA$3,2)-'[1]Miter Profiles'!$AC$262-'[1]Outside Edges'!$B107)&gt;=5,'[1]Outside Edges'!$P107="Yes"),"Yes","No")</f>
        <v>Yes</v>
      </c>
      <c r="JB108" s="129" t="str">
        <f>IF(AND((RIGHT($JB$3,2)-'[1]Miter Profiles'!$AC$263-'[1]Outside Edges'!$B107)&gt;=5,'[1]Outside Edges'!$P107="Yes"),"Yes","No")</f>
        <v>Yes</v>
      </c>
      <c r="JC108" s="10" t="str">
        <f>IF(AND((RIGHT($JC$3,2)-'[1]Miter Profiles'!$AC$264-'[1]Outside Edges'!$B107)&gt;=5,'[1]Outside Edges'!$P107="Yes"),"Yes","No")</f>
        <v>Yes</v>
      </c>
      <c r="JD108" s="90" t="str">
        <f>IF(AND((RIGHT($JD$3,2)-'[1]Miter Profiles'!$AC$265-'[1]Outside Edges'!$B107)&gt;=5,'[1]Outside Edges'!$P107="Yes"),"Yes","No")</f>
        <v>Yes</v>
      </c>
      <c r="JE108" s="236" t="str">
        <f>IF(AND((RIGHT($JE$3,2)-'[1]Miter Profiles'!$AC$266-'[1]Outside Edges'!$B107)&gt;=5,'[1]Outside Edges'!$P107="Yes"),"Yes","No")</f>
        <v>Yes</v>
      </c>
      <c r="JF108" s="237" t="str">
        <f>IF(AND((RIGHT($JF$3,2)-'[1]Miter Profiles'!$AC$267-'[1]Outside Edges'!$B107)&gt;=5,'[1]Outside Edges'!$P107="Yes"),"Yes","No")</f>
        <v>Yes</v>
      </c>
      <c r="JG108" s="238" t="str">
        <f>IF(AND((RIGHT($JG$3,2)-'[1]Miter Profiles'!$AC$268-'[1]Outside Edges'!$B107)&gt;=5,'[1]Outside Edges'!$P107="Yes"),"Yes","No")</f>
        <v>Yes</v>
      </c>
      <c r="JH108" s="129" t="str">
        <f>IF(AND((RIGHT($JH$3,2)-'[1]Miter Profiles'!$AC$269-'[1]Outside Edges'!$B107)&gt;=5,'[1]Outside Edges'!$P107="Yes"),"Yes","No")</f>
        <v>Yes</v>
      </c>
      <c r="JI108" s="113" t="str">
        <f>IF(AND((RIGHT($JI$3,2)-'[1]Miter Profiles'!$AC$270-'[1]Outside Edges'!$B107)&gt;=5,'[1]Outside Edges'!$P107="Yes"),"Yes","No")</f>
        <v>Yes</v>
      </c>
      <c r="JJ108" s="90" t="str">
        <f>IF(AND((RIGHT($JJ$3,2)-'[1]Miter Profiles'!$AC$271-'[1]Outside Edges'!$B107)&gt;=5,'[1]Outside Edges'!$P107="Yes"),"Yes","No")</f>
        <v>Yes</v>
      </c>
      <c r="JK108" s="236" t="str">
        <f>IF(AND((RIGHT($JK$3,2)-'[1]Miter Profiles'!$AC$272-'[1]Outside Edges'!$B107)&gt;=5,'[1]Outside Edges'!$P107="Yes"),"Yes","No")</f>
        <v>Yes</v>
      </c>
      <c r="JL108" s="237" t="str">
        <f>IF(AND((RIGHT($JL$3,2)-'[1]Miter Profiles'!$AC$273-'[1]Outside Edges'!$B107)&gt;=5,'[1]Outside Edges'!$P107="Yes"),"Yes","No")</f>
        <v>Yes</v>
      </c>
      <c r="JM108" s="238" t="str">
        <f>IF(AND((RIGHT($JM$3,2)-'[1]Miter Profiles'!$AC$274-'[1]Outside Edges'!$B107)&gt;=5,'[1]Outside Edges'!$P107="Yes"),"Yes","No")</f>
        <v>Yes</v>
      </c>
      <c r="JN108" s="129" t="str">
        <f>IF(AND((RIGHT($JN$3,2)-'[1]Miter Profiles'!$AC$275-'[1]Outside Edges'!$B107)&gt;=5,'[1]Outside Edges'!$P107="Yes"),"Yes","No")</f>
        <v>Yes</v>
      </c>
      <c r="JO108" s="113" t="str">
        <f>IF(AND((RIGHT($JO$3,2)-'[1]Miter Profiles'!$AC$276-'[1]Outside Edges'!$B107)&gt;=5,'[1]Outside Edges'!$P107="Yes"),"Yes","No")</f>
        <v>Yes</v>
      </c>
      <c r="JP108" s="90" t="str">
        <f>IF(AND((RIGHT($JP$3,2)-'[1]Miter Profiles'!$AC$277-'[1]Outside Edges'!$B107)&gt;=5,'[1]Outside Edges'!$P107="Yes"),"Yes","No")</f>
        <v>Yes</v>
      </c>
      <c r="JQ108" s="236" t="str">
        <f>IF(AND((RIGHT($JQ$3,2)-'[1]Miter Profiles'!$AC$278-'[1]Outside Edges'!$B107)&gt;=5,'[1]Outside Edges'!$P107="Yes"),"Yes","No")</f>
        <v>No</v>
      </c>
      <c r="JR108" s="237" t="str">
        <f>IF(AND((RIGHT($JR$3,2)-'[1]Miter Profiles'!$AC$279-'[1]Outside Edges'!$B107)&gt;=5,'[1]Outside Edges'!$P107="Yes"),"Yes","No")</f>
        <v>Yes</v>
      </c>
      <c r="JS108" s="238" t="str">
        <f>IF(AND((RIGHT($JS$3,2)-'[1]Miter Profiles'!$AC$280-'[1]Outside Edges'!$B107)&gt;=5,'[1]Outside Edges'!$P107="Yes"),"Yes","No")</f>
        <v>Yes</v>
      </c>
      <c r="JT108" s="129" t="str">
        <f>IF(AND((RIGHT($JT$3,2)-'[1]Miter Profiles'!$AC$281-'[1]Outside Edges'!$B107)&gt;=5,'[1]Outside Edges'!$P107="Yes"),"Yes","No")</f>
        <v>No</v>
      </c>
      <c r="JU108" s="113" t="str">
        <f>IF(AND((RIGHT($JU$3,2)-'[1]Miter Profiles'!$AC$282-'[1]Outside Edges'!$B107)&gt;=5,'[1]Outside Edges'!$P107="Yes"),"Yes","No")</f>
        <v>Yes</v>
      </c>
      <c r="JV108" s="90" t="str">
        <f>IF(AND((RIGHT($JV$3,2)-'[1]Miter Profiles'!$AC$283-'[1]Outside Edges'!$B107)&gt;=5,'[1]Outside Edges'!$P107="Yes"),"Yes","No")</f>
        <v>Yes</v>
      </c>
      <c r="JW108" s="236" t="str">
        <f>IF(AND((RIGHT($JW$3,2)-'[1]Miter Profiles'!$AC$284-'[1]Outside Edges'!$B107)&gt;=5,'[1]Outside Edges'!$P107="Yes"),"Yes","No")</f>
        <v>Yes</v>
      </c>
      <c r="JX108" s="237" t="str">
        <f>IF(AND((RIGHT($JX$3,2)-'[1]Miter Profiles'!$AC$285-'[1]Outside Edges'!$B107)&gt;=5,'[1]Outside Edges'!$P107="Yes"),"Yes","No")</f>
        <v>Yes</v>
      </c>
      <c r="JY108" s="238" t="str">
        <f>IF(AND((RIGHT($JY$3,2)-'[1]Miter Profiles'!$AC$286-'[1]Outside Edges'!$B107)&gt;=5,'[1]Outside Edges'!$P107="Yes"),"Yes","No")</f>
        <v>Yes</v>
      </c>
      <c r="JZ108" s="129" t="str">
        <f>IF(AND((RIGHT($JZ$3,2)-'[1]Miter Profiles'!$AC$287-'[1]Outside Edges'!$B107)&gt;=5,'[1]Outside Edges'!$P107="Yes"),"Yes","No")</f>
        <v>Yes</v>
      </c>
      <c r="KA108" s="113" t="str">
        <f>IF(AND((RIGHT($KA$3,2)-'[1]Miter Profiles'!$AC$288-'[1]Outside Edges'!$B107)&gt;=5,'[1]Outside Edges'!$P107="Yes"),"Yes","No")</f>
        <v>Yes</v>
      </c>
      <c r="KB108" s="90" t="str">
        <f>IF(AND((RIGHT($KB$3,2)-'[1]Miter Profiles'!$AC$289-'[1]Outside Edges'!$B107)&gt;=5,'[1]Outside Edges'!$P107="Yes"),"Yes","No")</f>
        <v>Yes</v>
      </c>
      <c r="KC108" s="236" t="str">
        <f>IF(AND((RIGHT($KC$3,2)-'[1]Miter Profiles'!$AC$290-'[1]Outside Edges'!$B107)&gt;=5,'[1]Outside Edges'!$P107="Yes"),"Yes","No")</f>
        <v>Yes</v>
      </c>
      <c r="KD108" s="237" t="str">
        <f>IF(AND((RIGHT($KD$3,2)-'[1]Miter Profiles'!$AC$291-'[1]Outside Edges'!$B107)&gt;=5,'[1]Outside Edges'!$P107="Yes"),"Yes","No")</f>
        <v>Yes</v>
      </c>
      <c r="KE108" s="238" t="str">
        <f>IF(AND((RIGHT($KE$3,2)-'[1]Miter Profiles'!$AC$292-'[1]Outside Edges'!$B107)&gt;=5,'[1]Outside Edges'!$P107="Yes"),"Yes","No")</f>
        <v>Yes</v>
      </c>
      <c r="KF108" s="129" t="str">
        <f>IF(AND((RIGHT($KF$3,2)-'[1]Miter Profiles'!$AC$293-'[1]Outside Edges'!$B107)&gt;=5,'[1]Outside Edges'!$P107="Yes"),"Yes","No")</f>
        <v>Yes</v>
      </c>
      <c r="KG108" s="113" t="str">
        <f>IF(AND((RIGHT($KG$3,2)-'[1]Miter Profiles'!$AC$294-'[1]Outside Edges'!$B107)&gt;=5,'[1]Outside Edges'!$P107="Yes"),"Yes","No")</f>
        <v>Yes</v>
      </c>
      <c r="KH108" s="90" t="str">
        <f>IF(AND((RIGHT($KH$3,2)-'[1]Miter Profiles'!$AC$295-'[1]Outside Edges'!$B107)&gt;=5,'[1]Outside Edges'!$P107="Yes"),"Yes","No")</f>
        <v>Yes</v>
      </c>
      <c r="KI108" s="236" t="str">
        <f>IF(AND((RIGHT($KI$3,2)-'[1]Miter Profiles'!$AC$296-'[1]Outside Edges'!$B107)&gt;=5,'[1]Outside Edges'!$P107="Yes"),"Yes","No")</f>
        <v>Yes</v>
      </c>
      <c r="KJ108" s="237" t="str">
        <f>IF(AND((RIGHT($KJ$3,2)-'[1]Miter Profiles'!$AC$297-'[1]Outside Edges'!$B107)&gt;=5,'[1]Outside Edges'!$P107="Yes"),"Yes","No")</f>
        <v>Yes</v>
      </c>
      <c r="KK108" s="238" t="str">
        <f>IF(AND((RIGHT($KK$3,2)-'[1]Miter Profiles'!$AC$298-'[1]Outside Edges'!$B107)&gt;=5,'[1]Outside Edges'!$P107="Yes"),"Yes","No")</f>
        <v>Yes</v>
      </c>
      <c r="KL108" s="129" t="str">
        <f>IF(AND((RIGHT($KL$3,2)-'[1]Miter Profiles'!$AC$299-'[1]Outside Edges'!$B107)&gt;=5,'[1]Outside Edges'!$P107="Yes"),"Yes","No")</f>
        <v>Yes</v>
      </c>
      <c r="KM108" s="113" t="str">
        <f>IF(AND((RIGHT($KM$3,2)-'[1]Miter Profiles'!$AC$300-'[1]Outside Edges'!$B107)&gt;=5,'[1]Outside Edges'!$P107="Yes"),"Yes","No")</f>
        <v>Yes</v>
      </c>
      <c r="KN108" s="90" t="str">
        <f>IF(AND((RIGHT($KN$3,2)-'[1]Miter Profiles'!$AC$301-'[1]Outside Edges'!$B107)&gt;=5,'[1]Outside Edges'!$P107="Yes"),"Yes","No")</f>
        <v>Yes</v>
      </c>
      <c r="KO108" s="236" t="str">
        <f>IF(AND((RIGHT($KO$3,2)-'[1]Miter Profiles'!$AC$302-'[1]Outside Edges'!$B107)&gt;=5,'[1]Outside Edges'!$P107="Yes"),"Yes","No")</f>
        <v>Yes</v>
      </c>
      <c r="KP108" s="237" t="str">
        <f>IF(AND((RIGHT($KP$3,2)-'[1]Miter Profiles'!$AC$303-'[1]Outside Edges'!$B107)&gt;=5,'[1]Outside Edges'!$P107="Yes"),"Yes","No")</f>
        <v>Yes</v>
      </c>
      <c r="KQ108" s="238" t="str">
        <f>IF(AND((RIGHT($KQ$3,2)-'[1]Miter Profiles'!$AC$304-'[1]Outside Edges'!$B107)&gt;=5,'[1]Outside Edges'!$P107="Yes"),"Yes","No")</f>
        <v>Yes</v>
      </c>
      <c r="KR108" s="129" t="str">
        <f>IF(AND((RIGHT($KR$3,2)-'[1]Miter Profiles'!$AC$305-'[1]Outside Edges'!$B107)&gt;=5,'[1]Outside Edges'!$P107="Yes"),"Yes","No")</f>
        <v>Yes</v>
      </c>
      <c r="KS108" s="113" t="str">
        <f>IF(AND((RIGHT($KS$3,2)-'[1]Miter Profiles'!$AC$306-'[1]Outside Edges'!$B107)&gt;=5,'[1]Outside Edges'!$P107="Yes"),"Yes","No")</f>
        <v>Yes</v>
      </c>
      <c r="KT108" s="90" t="str">
        <f>IF(AND((RIGHT($KT$3,2)-'[1]Miter Profiles'!$AC$307-'[1]Outside Edges'!$B107)&gt;=5,'[1]Outside Edges'!$P107="Yes"),"Yes","No")</f>
        <v>Yes</v>
      </c>
      <c r="KU108" s="236" t="str">
        <f>IF(AND((RIGHT($KU$3,2)-'[1]Miter Profiles'!$AC$308-'[1]Outside Edges'!$B107)&gt;=5,'[1]Outside Edges'!$P107="Yes"),"Yes","No")</f>
        <v>Yes</v>
      </c>
      <c r="KV108" s="237" t="str">
        <f>IF(AND((RIGHT($KV$3,2)-'[1]Miter Profiles'!$AC$309-'[1]Outside Edges'!$B107)&gt;=5,'[1]Outside Edges'!$P107="Yes"),"Yes","No")</f>
        <v>Yes</v>
      </c>
      <c r="KW108" s="238" t="str">
        <f>IF(AND((RIGHT($KW$3,2)-'[1]Miter Profiles'!$AC$310-'[1]Outside Edges'!$B107)&gt;=5,'[1]Outside Edges'!$P107="Yes"),"Yes","No")</f>
        <v>Yes</v>
      </c>
      <c r="KX108" s="129" t="str">
        <f>IF(AND((RIGHT($KX$3,2)-'[1]Miter Profiles'!$AC$311-'[1]Outside Edges'!$B107)&gt;=5,'[1]Outside Edges'!$P107="Yes"),"Yes","No")</f>
        <v>Yes</v>
      </c>
      <c r="KY108" s="113" t="str">
        <f>IF(AND((RIGHT($KY$3,2)-'[1]Miter Profiles'!$AC$312-'[1]Outside Edges'!$B107)&gt;=5,'[1]Outside Edges'!$P107="Yes"),"Yes","No")</f>
        <v>Yes</v>
      </c>
      <c r="KZ108" s="90" t="str">
        <f>IF(AND((RIGHT($KZ$3,2)-'[1]Miter Profiles'!$AC$313-'[1]Outside Edges'!$B107)&gt;=5,'[1]Outside Edges'!$P107="Yes"),"Yes","No")</f>
        <v>Yes</v>
      </c>
      <c r="LA108" s="236" t="str">
        <f>IF(AND((RIGHT($LA$3,2)-'[1]Miter Profiles'!$AC$314-'[1]Outside Edges'!$B107)&gt;=5,'[1]Outside Edges'!$P107="Yes"),"Yes","No")</f>
        <v>Yes</v>
      </c>
      <c r="LB108" s="237" t="str">
        <f>IF(AND((RIGHT($LB$3,2)-'[1]Miter Profiles'!$AC$315-'[1]Outside Edges'!$B107)&gt;=5,'[1]Outside Edges'!$P107="Yes"),"Yes","No")</f>
        <v>Yes</v>
      </c>
      <c r="LC108" s="243" t="str">
        <f>IF(AND((RIGHT($LC$3,2)-'[1]Miter Profiles'!$AC$316-'[1]Outside Edges'!$B107)&gt;=5,'[1]Outside Edges'!$P107="Yes"),"Yes","No")</f>
        <v>Yes</v>
      </c>
      <c r="LD108" s="244" t="str">
        <f>IF(AND((RIGHT($LD$3,2)-'[1]Miter Profiles'!$AC$317-'[1]Outside Edges'!$B107)&gt;=5,'[1]Outside Edges'!$P107="Yes"),"Yes","No")</f>
        <v>Yes</v>
      </c>
      <c r="LE108" s="113" t="str">
        <f>IF(AND((RIGHT($LE$3,2)-'[1]Miter Profiles'!$AC$318-'[1]Outside Edges'!$B107)&gt;=5,'[1]Outside Edges'!$P107="Yes"),"Yes","No")</f>
        <v>Yes</v>
      </c>
      <c r="LF108" s="10" t="str">
        <f>IF(AND((RIGHT($LF$3,2)-'[1]Miter Profiles'!$AC$319-'[1]Outside Edges'!$B107)&gt;=5,'[1]Outside Edges'!$P107="Yes"),"Yes","No")</f>
        <v>Yes</v>
      </c>
      <c r="LG108" s="113" t="str">
        <f>IF(AND((RIGHT($LG$3,2)-'[1]Miter Profiles'!$AC$320-'[1]Outside Edges'!$B107)&gt;=5,'[1]Outside Edges'!$P107="Yes"),"Yes","No")</f>
        <v>Yes</v>
      </c>
      <c r="LH108" s="90" t="str">
        <f>IF(AND((RIGHT($LH$3,2)-'[1]Miter Profiles'!$AC$321-'[1]Outside Edges'!$B107)&gt;=5,'[1]Outside Edges'!$P107="Yes"),"Yes","No")</f>
        <v>Yes</v>
      </c>
      <c r="LI108" s="236" t="str">
        <f>IF(AND((RIGHT($LI$3,2)-'[1]Miter Profiles'!$AC$322-'[1]Outside Edges'!$B107)&gt;=5,'[1]Outside Edges'!$P107="Yes"),"Yes","No")</f>
        <v>Yes</v>
      </c>
      <c r="LJ108" s="237" t="str">
        <f>IF(AND((RIGHT($LJ$3,2)-'[1]Miter Profiles'!$AC$323-'[1]Outside Edges'!$B107)&gt;=5,'[1]Outside Edges'!$P107="Yes"),"Yes","No")</f>
        <v>Yes</v>
      </c>
      <c r="LK108" s="238" t="str">
        <f>IF(AND((RIGHT($LK$3,2)-'[1]Miter Profiles'!$AC$324-'[1]Outside Edges'!$B107)&gt;=5,'[1]Outside Edges'!$P107="Yes"),"Yes","No")</f>
        <v>Yes</v>
      </c>
      <c r="LL108" s="129" t="str">
        <f>IF(AND((RIGHT($LL$3,2)-'[1]Miter Profiles'!$AC$325-'[1]Outside Edges'!$B107)&gt;=5,'[1]Outside Edges'!$P107="Yes"),"Yes","No")</f>
        <v>Yes</v>
      </c>
      <c r="LM108" s="113" t="str">
        <f>IF(AND((RIGHT($LM$3,2)-'[1]Miter Profiles'!$AC$326-'[1]Outside Edges'!$B107)&gt;=5,'[1]Outside Edges'!$P107="Yes"),"Yes","No")</f>
        <v>Yes</v>
      </c>
      <c r="LN108" s="90" t="str">
        <f>IF(AND((RIGHT($LN$3,2)-'[1]Miter Profiles'!$AC$327-'[1]Outside Edges'!$B107)&gt;=5,'[1]Outside Edges'!$P107="Yes"),"Yes","No")</f>
        <v>Yes</v>
      </c>
      <c r="LO108" s="236" t="str">
        <f>IF(AND((RIGHT($LO$3,2)-'[1]Miter Profiles'!$AC$328-'[1]Outside Edges'!$B107)&gt;=5,'[1]Outside Edges'!$P107="Yes"),"Yes","No")</f>
        <v>Yes</v>
      </c>
      <c r="LP108" s="237" t="str">
        <f>IF(AND((RIGHT($LP$3,2)-'[1]Miter Profiles'!$AC$329-'[1]Outside Edges'!$B107)&gt;=5,'[1]Outside Edges'!$P107="Yes"),"Yes","No")</f>
        <v>Yes</v>
      </c>
      <c r="LQ108" s="238" t="str">
        <f>IF(AND((RIGHT($LQ$3,2)-'[1]Miter Profiles'!$AC$330-'[1]Outside Edges'!$B107)&gt;=5,'[1]Outside Edges'!$P107="Yes"),"Yes","No")</f>
        <v>Yes</v>
      </c>
      <c r="LR108" s="129" t="str">
        <f>IF(AND((RIGHT($LR$3,2)-'[1]Miter Profiles'!$AC$331-'[1]Outside Edges'!$B107)&gt;=5,'[1]Outside Edges'!$P107="Yes"),"Yes","No")</f>
        <v>Yes</v>
      </c>
      <c r="LS108" s="113" t="str">
        <f>IF(AND((RIGHT($LS$3,2)-'[1]Miter Profiles'!$AC$332-'[1]Outside Edges'!$B107)&gt;=5,'[1]Outside Edges'!$P107="Yes"),"Yes","No")</f>
        <v>Yes</v>
      </c>
      <c r="LT108" s="90" t="str">
        <f>IF(AND((RIGHT($LT$3,2)-'[1]Miter Profiles'!$AC$333-'[1]Outside Edges'!$B107)&gt;=5,'[1]Outside Edges'!$P107="Yes"),"Yes","No")</f>
        <v>Yes</v>
      </c>
    </row>
    <row r="109" spans="1:332" ht="15.75" customHeight="1" thickBot="1" x14ac:dyDescent="0.3">
      <c r="A109" s="8" t="str">
        <f>IF('[1]Outside Edges'!$A108&lt;&gt;"",'[1]Outside Edges'!$A108,"")</f>
        <v>D106</v>
      </c>
      <c r="B109" s="10" t="str">
        <f>IF(AND((RIGHT($B$3,2)-'[1]Miter Profiles'!$AC$3-'[1]Outside Edges'!$B108)&gt;=5,'[1]Outside Edges'!$P108="Yes"),"Yes","No")</f>
        <v>Yes</v>
      </c>
      <c r="C109" s="10" t="str">
        <f>IF(AND((RIGHT($C$3,2)-'[1]Miter Profiles'!$AC$4-'[1]Outside Edges'!$B108)&gt;=5,'[1]Outside Edges'!$P108="Yes"),"Yes","No")</f>
        <v>Yes</v>
      </c>
      <c r="D109" s="85" t="str">
        <f>IF(AND((RIGHT($D$3,2)-'[1]Miter Profiles'!$AC$5-'[1]Outside Edges'!$B108)&gt;=5,'[1]Outside Edges'!$P108="Yes"),"Yes","No")</f>
        <v>Yes</v>
      </c>
      <c r="E109" s="86" t="str">
        <f>IF(AND((RIGHT($E$3,2)-'[1]Miter Profiles'!$AC$6-'[1]Outside Edges'!$B108)&gt;=5,'[1]Outside Edges'!$P108="Yes"),"Yes","No")</f>
        <v>Yes</v>
      </c>
      <c r="F109" s="11" t="str">
        <f>IF(AND((RIGHT($F$3,2)-'[1]Miter Profiles'!$AC$7-'[1]Outside Edges'!$B108)&gt;=5,'[1]Outside Edges'!$P108="Yes"),"Yes","No")</f>
        <v>Yes</v>
      </c>
      <c r="G109" s="87" t="str">
        <f>IF(AND((RIGHT($G$3,2)-'[1]Miter Profiles'!$AC$8-'[1]Outside Edges'!$B108)&gt;=5,'[1]Outside Edges'!$P108="Yes"),"Yes","No")</f>
        <v>Yes</v>
      </c>
      <c r="H109" s="10" t="str">
        <f>IF(AND((RIGHT($H$3,2)-'[1]Miter Profiles'!$AC$9-'[1]Outside Edges'!$B108)&gt;=5,'[1]Outside Edges'!$P108="Yes"),"Yes","No")</f>
        <v>Yes</v>
      </c>
      <c r="I109" s="10" t="str">
        <f>IF(AND((RIGHT($I$3,2)-'[1]Miter Profiles'!$AC$10-'[1]Outside Edges'!$B108)&gt;=5,'[1]Outside Edges'!$P108="Yes"),"Yes","No")</f>
        <v>Yes</v>
      </c>
      <c r="J109" s="85" t="str">
        <f>IF(AND((RIGHT($J$3,2)-'[1]Miter Profiles'!$AC$11-'[1]Outside Edges'!$B108)&gt;=5,'[1]Outside Edges'!$P108="Yes"),"Yes","No")</f>
        <v>Yes</v>
      </c>
      <c r="K109" s="86" t="str">
        <f>IF(AND((RIGHT($K$3,2)-'[1]Miter Profiles'!$AC$12-'[1]Outside Edges'!$B108)&gt;=5,'[1]Outside Edges'!$P108="Yes"),"Yes","No")</f>
        <v>Yes</v>
      </c>
      <c r="L109" s="11" t="str">
        <f>IF(AND((RIGHT($L$3,2)-'[1]Miter Profiles'!$AC$13-'[1]Outside Edges'!$B108)&gt;=5,'[1]Outside Edges'!$P108="Yes"),"Yes","No")</f>
        <v>Yes</v>
      </c>
      <c r="M109" s="87" t="str">
        <f>IF(AND((RIGHT($M$3,2)-'[1]Miter Profiles'!$AC$14-'[1]Outside Edges'!$B108)&gt;=5,'[1]Outside Edges'!$P108="Yes"),"Yes","No")</f>
        <v>Yes</v>
      </c>
      <c r="N109" s="10" t="str">
        <f>IF(AND((RIGHT($N$3,2)-'[1]Miter Profiles'!$AC$15-'[1]Outside Edges'!$B108)&gt;=4,'[1]Outside Edges'!$P108="Yes"),"Yes","No")</f>
        <v>Yes</v>
      </c>
      <c r="O109" s="10" t="str">
        <f>IF(AND((RIGHT($O$3,2)-'[1]Miter Profiles'!$AC$16-'[1]Outside Edges'!$B108)&gt;=5,'[1]Outside Edges'!$P108="Yes"),"Yes","No")</f>
        <v>Yes</v>
      </c>
      <c r="P109" s="85" t="str">
        <f>IF(AND((RIGHT($P$3,2)-'[1]Miter Profiles'!$AC$17-'[1]Outside Edges'!$B108)&gt;=5,'[1]Outside Edges'!$P108="Yes"),"Yes","No")</f>
        <v>Yes</v>
      </c>
      <c r="Q109" s="86" t="str">
        <f>IF(AND((RIGHT($Q$3,2)-'[1]Miter Profiles'!$AC$18-'[1]Outside Edges'!$B108)&gt;=5,'[1]Outside Edges'!$P108="Yes"),"Yes","No")</f>
        <v>Yes</v>
      </c>
      <c r="R109" s="11" t="str">
        <f>IF(AND((RIGHT($R$3,2)-'[1]Miter Profiles'!$AC$19-'[1]Outside Edges'!$B108)&gt;=5,'[1]Outside Edges'!$P108="Yes"),"Yes","No")</f>
        <v>Yes</v>
      </c>
      <c r="S109" s="87" t="str">
        <f>IF(AND((RIGHT($S$3,2)-'[1]Miter Profiles'!$AC$20-'[1]Outside Edges'!$B108)&gt;=5,'[1]Outside Edges'!$P108="Yes"),"Yes","No")</f>
        <v>Yes</v>
      </c>
      <c r="T109" s="10" t="str">
        <f>IF(AND((RIGHT($T$3,2)-'[1]Miter Profiles'!$AC$21-'[1]Outside Edges'!$B108)&gt;=5,'[1]Outside Edges'!$P108="Yes"),"Yes","No")</f>
        <v>Yes</v>
      </c>
      <c r="U109" s="10" t="str">
        <f>IF(AND((RIGHT($U$3,2)-'[1]Miter Profiles'!$AC$22-'[1]Outside Edges'!$B108)&gt;=5,'[1]Outside Edges'!$P108="Yes"),"Yes","No")</f>
        <v>Yes</v>
      </c>
      <c r="V109" s="85" t="str">
        <f>IF(AND((RIGHT($V$3,2)-'[1]Miter Profiles'!$AC$23-'[1]Outside Edges'!$B108)&gt;=5,'[1]Outside Edges'!$P108="Yes"),"Yes","No")</f>
        <v>Yes</v>
      </c>
      <c r="W109" s="86" t="str">
        <f>IF(AND((RIGHT($W$3,2)-'[1]Miter Profiles'!$AC$24-'[1]Outside Edges'!$B108)&gt;=5,'[1]Outside Edges'!$P108="Yes"),"Yes","No")</f>
        <v>No</v>
      </c>
      <c r="X109" s="11" t="str">
        <f>IF(AND((RIGHT($X$3,2)-'[1]Miter Profiles'!$AC$25-'[1]Outside Edges'!$B108)&gt;=5,'[1]Outside Edges'!$P108="Yes"),"Yes","No")</f>
        <v>Yes</v>
      </c>
      <c r="Y109" s="87" t="str">
        <f>IF(AND((RIGHT($Y$3,2)-'[1]Miter Profiles'!$AC$26-'[1]Outside Edges'!$B108)&gt;=5,'[1]Outside Edges'!$P108="Yes"),"Yes","No")</f>
        <v>Yes</v>
      </c>
      <c r="Z109" s="10" t="str">
        <f>IF(AND((RIGHT($Z$3,2)-'[1]Miter Profiles'!$AC$27-'[1]Outside Edges'!$B108)&gt;=5,'[1]Outside Edges'!$P108="Yes"),"Yes","No")</f>
        <v>Yes</v>
      </c>
      <c r="AA109" s="10" t="str">
        <f>IF(AND((RIGHT($AA$3,2)-'[1]Miter Profiles'!$AC$28-'[1]Outside Edges'!$B108)&gt;=5,'[1]Outside Edges'!$P108="Yes"),"Yes","No")</f>
        <v>Yes</v>
      </c>
      <c r="AB109" s="85" t="str">
        <f>IF(AND((RIGHT($AB$3,2)-'[1]Miter Profiles'!$AC$29-'[1]Outside Edges'!$B108)&gt;=5,'[1]Outside Edges'!$P108="Yes"),"Yes","No")</f>
        <v>Yes</v>
      </c>
      <c r="AC109" s="86" t="str">
        <f>IF(AND((RIGHT($AC$3,2)-'[1]Miter Profiles'!$AC$30-'[1]Outside Edges'!$B108)&gt;=5,'[1]Outside Edges'!$P108="Yes"),"Yes","No")</f>
        <v>Yes</v>
      </c>
      <c r="AD109" s="11" t="str">
        <f>IF(AND((RIGHT($AD$3,2)-'[1]Miter Profiles'!$AC$31-'[1]Outside Edges'!$B108)&gt;=5,'[1]Outside Edges'!$P108="Yes"),"Yes","No")</f>
        <v>Yes</v>
      </c>
      <c r="AE109" s="87" t="str">
        <f>IF(AND((RIGHT($AE$3,2)-'[1]Miter Profiles'!$AC$32-'[1]Outside Edges'!$B108)&gt;=5,'[1]Outside Edges'!$P108="Yes"),"Yes","No")</f>
        <v>Yes</v>
      </c>
      <c r="AF109" s="10" t="str">
        <f>IF(AND((RIGHT($AF$3,2)-'[1]Miter Profiles'!$AC$33-'[1]Outside Edges'!$B108)&gt;=5,'[1]Outside Edges'!$P108="Yes"),"Yes","No")</f>
        <v>Yes</v>
      </c>
      <c r="AG109" s="10" t="str">
        <f>IF(AND((RIGHT($AG$3,2)-'[1]Miter Profiles'!$AC$34-'[1]Outside Edges'!$B108)&gt;=5,'[1]Outside Edges'!$P108="Yes"),"Yes","No")</f>
        <v>Yes</v>
      </c>
      <c r="AH109" s="85" t="str">
        <f>IF(AND((RIGHT($AH$3,2)-'[1]Miter Profiles'!$AC$35-'[1]Outside Edges'!$B108)&gt;=5,'[1]Outside Edges'!$P108="Yes"),"Yes","No")</f>
        <v>Yes</v>
      </c>
      <c r="AI109" s="86" t="str">
        <f>IF(AND((RIGHT($AI$3,2)-'[1]Miter Profiles'!$AC$36-'[1]Outside Edges'!$B108)&gt;=5,'[1]Outside Edges'!$P108="Yes"),"Yes","No")</f>
        <v>Yes</v>
      </c>
      <c r="AJ109" s="11" t="str">
        <f>IF(AND((RIGHT($AJ$3,2)-'[1]Miter Profiles'!$AC$37-'[1]Outside Edges'!$B108)&gt;=5,'[1]Outside Edges'!$P108="Yes"),"Yes","No")</f>
        <v>Yes</v>
      </c>
      <c r="AK109" s="87" t="str">
        <f>IF(AND((RIGHT($AK$3,2)-'[1]Miter Profiles'!$AC$38-'[1]Outside Edges'!$B108)&gt;=5,'[1]Outside Edges'!$P108="Yes"),"Yes","No")</f>
        <v>Yes</v>
      </c>
      <c r="AL109" s="10" t="str">
        <f>IF(AND((RIGHT($AL$3,2)-'[1]Miter Profiles'!$AC$39-'[1]Outside Edges'!$B108)&gt;=5,'[1]Outside Edges'!$P108="Yes"),"Yes","No")</f>
        <v>Yes</v>
      </c>
      <c r="AM109" s="10" t="str">
        <f>IF(AND((RIGHT($AM$3,2)-'[1]Miter Profiles'!$AC$40-'[1]Outside Edges'!$B108)&gt;=5,'[1]Outside Edges'!$P108="Yes"),"Yes","No")</f>
        <v>Yes</v>
      </c>
      <c r="AN109" s="85" t="str">
        <f>IF(AND((RIGHT($AN$3,2)-'[1]Miter Profiles'!$AC$41-'[1]Outside Edges'!$B108)&gt;=5,'[1]Outside Edges'!$P108="Yes"),"Yes","No")</f>
        <v>Yes</v>
      </c>
      <c r="AO109" s="86" t="str">
        <f>IF(AND((RIGHT($AO$3,2)-'[1]Miter Profiles'!$AC$42-'[1]Outside Edges'!$B108)&gt;=5,'[1]Outside Edges'!$P108="Yes"),"Yes","No")</f>
        <v>Yes</v>
      </c>
      <c r="AP109" s="11" t="str">
        <f>IF(AND((RIGHT($AP$3,2)-'[1]Miter Profiles'!$AC$43-'[1]Outside Edges'!$B108)&gt;=5,'[1]Outside Edges'!$P108="Yes"),"Yes","No")</f>
        <v>Yes</v>
      </c>
      <c r="AQ109" s="87" t="str">
        <f>IF(AND((RIGHT($AQ$3,2)-'[1]Miter Profiles'!$AC$44-'[1]Outside Edges'!$B108)&gt;=5,'[1]Outside Edges'!$P108="Yes"),"Yes","No")</f>
        <v>Yes</v>
      </c>
      <c r="AR109" s="10" t="str">
        <f>IF(AND((RIGHT($AR$3,2)-'[1]Miter Profiles'!$AC$45-'[1]Outside Edges'!$B108)&gt;=5,'[1]Outside Edges'!$P108="Yes"),"Yes","No")</f>
        <v>Yes</v>
      </c>
      <c r="AS109" s="10" t="str">
        <f>IF(AND((RIGHT($AS$3,2)-'[1]Miter Profiles'!$AC$46-'[1]Outside Edges'!$B108)&gt;=5,'[1]Outside Edges'!$P108="Yes"),"Yes","No")</f>
        <v>Yes</v>
      </c>
      <c r="AT109" s="85" t="str">
        <f>IF(AND((RIGHT($AT$3,2)-'[1]Miter Profiles'!$AC$47-'[1]Outside Edges'!$B108)&gt;=5,'[1]Outside Edges'!$P108="Yes"),"Yes","No")</f>
        <v>Yes</v>
      </c>
      <c r="AU109" s="86" t="str">
        <f>IF(AND((RIGHT($AU$3,2)-'[1]Miter Profiles'!$AC$48-'[1]Outside Edges'!$B108)&gt;=5,'[1]Outside Edges'!$P108="Yes"),"Yes","No")</f>
        <v>Yes</v>
      </c>
      <c r="AV109" s="11" t="str">
        <f>IF(AND((RIGHT($AV$3,2)-'[1]Miter Profiles'!$AC$49-'[1]Outside Edges'!$B108)&gt;=5,'[1]Outside Edges'!$P108="Yes"),"Yes","No")</f>
        <v>Yes</v>
      </c>
      <c r="AW109" s="87" t="str">
        <f>IF(AND((RIGHT($AW$3,2)-'[1]Miter Profiles'!$AC$50-'[1]Outside Edges'!$B108)&gt;=5,'[1]Outside Edges'!$P108="Yes"),"Yes","No")</f>
        <v>Yes</v>
      </c>
      <c r="AX109" s="10" t="str">
        <f>IF(AND((RIGHT($AX$3,2)-'[1]Miter Profiles'!$AC$51-'[1]Outside Edges'!$B108)&gt;=5,'[1]Outside Edges'!$P108="Yes"),"Yes","No")</f>
        <v>Yes</v>
      </c>
      <c r="AY109" s="10" t="str">
        <f>IF(AND((RIGHT($AY$3,2)-'[1]Miter Profiles'!$AC$52-'[1]Outside Edges'!$B108)&gt;=5,'[1]Outside Edges'!$P108="Yes"),"Yes","No")</f>
        <v>Yes</v>
      </c>
      <c r="AZ109" s="85" t="str">
        <f>IF(AND((RIGHT($AZ$3,2)-'[1]Miter Profiles'!$AC$53-'[1]Outside Edges'!$B108)&gt;=5,'[1]Outside Edges'!$P108="Yes"),"Yes","No")</f>
        <v>Yes</v>
      </c>
      <c r="BA109" s="86" t="str">
        <f>IF(AND((RIGHT($BA$3,2)-'[1]Miter Profiles'!$AC$54-'[1]Outside Edges'!$B108)&gt;=5,'[1]Outside Edges'!$P108="Yes"),"Yes","No")</f>
        <v>Yes</v>
      </c>
      <c r="BB109" s="11" t="str">
        <f>IF(AND((RIGHT($BB$3,2)-'[1]Miter Profiles'!$AC$55-'[1]Outside Edges'!$B108)&gt;=5,'[1]Outside Edges'!$P108="Yes"),"Yes","No")</f>
        <v>Yes</v>
      </c>
      <c r="BC109" s="87" t="str">
        <f>IF(AND((RIGHT($BC$3,2)-'[1]Miter Profiles'!$AC$56-'[1]Outside Edges'!$B108)&gt;=5,'[1]Outside Edges'!$P108="Yes"),"Yes","No")</f>
        <v>Yes</v>
      </c>
      <c r="BD109" s="10" t="str">
        <f>IF(AND((RIGHT($BD$3,2)-'[1]Miter Profiles'!$AC$57-'[1]Outside Edges'!$B108)&gt;=5,'[1]Outside Edges'!$P108="Yes"),"Yes","No")</f>
        <v>Yes</v>
      </c>
      <c r="BE109" s="10" t="str">
        <f>IF(AND((RIGHT($BE$3,2)-'[1]Miter Profiles'!$AC$58-'[1]Outside Edges'!$B108)&gt;=5,'[1]Outside Edges'!$P108="Yes"),"Yes","No")</f>
        <v>Yes</v>
      </c>
      <c r="BF109" s="85" t="str">
        <f>IF(AND((RIGHT($BF$3,2)-'[1]Miter Profiles'!$AC$59-'[1]Outside Edges'!$B108)&gt;=5,'[1]Outside Edges'!$P108="Yes"),"Yes","No")</f>
        <v>Yes</v>
      </c>
      <c r="BG109" s="86" t="str">
        <f>IF(AND((RIGHT($BG$3,2)-'[1]Miter Profiles'!$AC$60-'[1]Outside Edges'!$B108)&gt;=5,'[1]Outside Edges'!$P108="Yes"),"Yes","No")</f>
        <v>Yes</v>
      </c>
      <c r="BH109" s="11" t="str">
        <f>IF(AND((RIGHT($BH$3,2)-'[1]Miter Profiles'!$AC$61-'[1]Outside Edges'!$B108)&gt;=5,'[1]Outside Edges'!$P108="Yes"),"Yes","No")</f>
        <v>Yes</v>
      </c>
      <c r="BI109" s="87" t="str">
        <f>IF(AND((RIGHT($BI$3,2)-'[1]Miter Profiles'!$AC$62-'[1]Outside Edges'!$B108)&gt;=5,'[1]Outside Edges'!$P108="Yes"),"Yes","No")</f>
        <v>Yes</v>
      </c>
      <c r="BJ109" s="10" t="str">
        <f>IF(AND((RIGHT($BJ$3,2)-'[1]Miter Profiles'!$AC$63-'[1]Outside Edges'!$B108)&gt;=5,'[1]Outside Edges'!$P108="Yes"),"Yes","No")</f>
        <v>Yes</v>
      </c>
      <c r="BK109" s="10" t="str">
        <f>IF(AND((RIGHT($BK$3,2)-'[1]Miter Profiles'!$AC$64-'[1]Outside Edges'!$B108)&gt;=5,'[1]Outside Edges'!$P108="Yes"),"Yes","No")</f>
        <v>Yes</v>
      </c>
      <c r="BL109" s="85" t="str">
        <f>IF(AND((RIGHT($BL$3,2)-'[1]Miter Profiles'!$AC$65-'[1]Outside Edges'!$B108)&gt;=5,'[1]Outside Edges'!$P108="Yes"),"Yes","No")</f>
        <v>Yes</v>
      </c>
      <c r="BM109" s="86" t="str">
        <f>IF(AND((RIGHT($BM$3,2)-'[1]Miter Profiles'!$AC$66-'[1]Outside Edges'!$B108)&gt;=5,'[1]Outside Edges'!$P108="Yes"),"Yes","No")</f>
        <v>Yes</v>
      </c>
      <c r="BN109" s="11" t="str">
        <f>IF(AND((RIGHT($BN$3,2)-'[1]Miter Profiles'!$AC$67-'[1]Outside Edges'!$B108)&gt;=5,'[1]Outside Edges'!$P108="Yes"),"Yes","No")</f>
        <v>Yes</v>
      </c>
      <c r="BO109" s="87" t="str">
        <f>IF(AND((RIGHT($BO$3,2)-'[1]Miter Profiles'!$AC$68-'[1]Outside Edges'!$B108)&gt;=5,'[1]Outside Edges'!$P108="Yes"),"Yes","No")</f>
        <v>Yes</v>
      </c>
      <c r="BP109" s="10" t="str">
        <f>IF(AND((RIGHT($BP$3,2)-'[1]Miter Profiles'!$AC$69-'[1]Outside Edges'!$B108)&gt;=5,'[1]Outside Edges'!$P108="Yes"),"Yes","No")</f>
        <v>Yes</v>
      </c>
      <c r="BQ109" s="10" t="str">
        <f>IF(AND((RIGHT($BQ$3,2)-'[1]Miter Profiles'!$AC$70-'[1]Outside Edges'!$B108)&gt;=5,'[1]Outside Edges'!$P108="Yes"),"Yes","No")</f>
        <v>Yes</v>
      </c>
      <c r="BR109" s="85" t="str">
        <f>IF(AND((RIGHT($BR$3,2)-'[1]Miter Profiles'!$AC$71-'[1]Outside Edges'!$B108)&gt;=5,'[1]Outside Edges'!$P108="Yes"),"Yes","No")</f>
        <v>Yes</v>
      </c>
      <c r="BS109" s="86" t="str">
        <f>IF(AND((RIGHT($BS$3,2)-'[1]Miter Profiles'!$AC$72-'[1]Outside Edges'!$B108)&gt;=5,'[1]Outside Edges'!$P108="Yes"),"Yes","No")</f>
        <v>Yes</v>
      </c>
      <c r="BT109" s="11" t="str">
        <f>IF(AND((RIGHT($BT$3,2)-'[1]Miter Profiles'!$AC$73-'[1]Outside Edges'!$B108)&gt;=5,'[1]Outside Edges'!$P108="Yes"),"Yes","No")</f>
        <v>Yes</v>
      </c>
      <c r="BU109" s="87" t="str">
        <f>IF(AND((RIGHT($BU$3,2)-'[1]Miter Profiles'!$AC$74-'[1]Outside Edges'!$B108)&gt;=5,'[1]Outside Edges'!$P108="Yes"),"Yes","No")</f>
        <v>Yes</v>
      </c>
      <c r="BV109" s="10" t="str">
        <f>IF(AND((RIGHT($BV$3,2)-'[1]Miter Profiles'!$AC$75-'[1]Outside Edges'!$B108)&gt;=5,'[1]Outside Edges'!$P108="Yes"),"Yes","No")</f>
        <v>Yes</v>
      </c>
      <c r="BW109" s="10" t="str">
        <f>IF(AND((RIGHT($BW$3,2)-'[1]Miter Profiles'!$AC$76-'[1]Outside Edges'!$B108)&gt;=5,'[1]Outside Edges'!$P108="Yes"),"Yes","No")</f>
        <v>Yes</v>
      </c>
      <c r="BX109" s="85" t="str">
        <f>IF(AND((RIGHT($BX$3,2)-'[1]Miter Profiles'!$AC$77-'[1]Outside Edges'!$B108)&gt;=5,'[1]Outside Edges'!$P108="Yes"),"Yes","No")</f>
        <v>Yes</v>
      </c>
      <c r="BY109" s="86" t="str">
        <f>IF(AND((RIGHT($BY$3,2)-'[1]Miter Profiles'!$AC$78-'[1]Outside Edges'!$B108)&gt;=5,'[1]Outside Edges'!$P108="Yes"),"Yes","No")</f>
        <v>Yes</v>
      </c>
      <c r="BZ109" s="11" t="str">
        <f>IF(AND((RIGHT($BZ$3,2)-'[1]Miter Profiles'!$AC$79-'[1]Outside Edges'!$B108)&gt;=5,'[1]Outside Edges'!$P108="Yes"),"Yes","No")</f>
        <v>Yes</v>
      </c>
      <c r="CA109" s="87" t="str">
        <f>IF(AND((RIGHT($CA$3,2)-'[1]Miter Profiles'!$AC$80-'[1]Outside Edges'!$B108)&gt;=5,'[1]Outside Edges'!$P108="Yes"),"Yes","No")</f>
        <v>Yes</v>
      </c>
      <c r="CB109" s="10" t="str">
        <f>IF(AND((RIGHT($CB$3,2)-'[1]Miter Profiles'!$AC$81-'[1]Outside Edges'!$B108)&gt;=5,'[1]Outside Edges'!$P108="Yes"),"Yes","No")</f>
        <v>Yes</v>
      </c>
      <c r="CC109" s="10" t="str">
        <f>IF(AND((RIGHT($CC$3,2)-'[1]Miter Profiles'!$AC$82-'[1]Outside Edges'!$B108)&gt;=5,'[1]Outside Edges'!$P108="Yes"),"Yes","No")</f>
        <v>Yes</v>
      </c>
      <c r="CD109" s="85" t="str">
        <f>IF(AND((RIGHT($CD$3,2)-'[1]Miter Profiles'!$AC$83-'[1]Outside Edges'!$B108)&gt;=5,'[1]Outside Edges'!$P108="Yes"),"Yes","No")</f>
        <v>Yes</v>
      </c>
      <c r="CE109" s="86" t="str">
        <f>IF(AND((RIGHT($CE$3,2)-'[1]Miter Profiles'!$AC$84-'[1]Outside Edges'!$B108)&gt;=5,'[1]Outside Edges'!$P108="Yes"),"Yes","No")</f>
        <v>Yes</v>
      </c>
      <c r="CF109" s="11" t="str">
        <f>IF(AND((RIGHT($CF$3,2)-'[1]Miter Profiles'!$AC$85-'[1]Outside Edges'!$B108)&gt;=5,'[1]Outside Edges'!$P108="Yes"),"Yes","No")</f>
        <v>Yes</v>
      </c>
      <c r="CG109" s="87" t="str">
        <f>IF(AND((RIGHT($CG$3,2)-'[1]Miter Profiles'!$AC$86-'[1]Outside Edges'!$B108)&gt;=5,'[1]Outside Edges'!$P108="Yes"),"Yes","No")</f>
        <v>Yes</v>
      </c>
      <c r="CH109" s="10" t="str">
        <f>IF(AND((RIGHT($CH$3,2)-'[1]Miter Profiles'!$AC$87-'[1]Outside Edges'!$B108)&gt;=5,'[1]Outside Edges'!$P108="Yes"),"Yes","No")</f>
        <v>Yes</v>
      </c>
      <c r="CI109" s="10" t="str">
        <f>IF(AND((RIGHT($CI$3,2)-'[1]Miter Profiles'!$AC$88-'[1]Outside Edges'!$B108)&gt;=5,'[1]Outside Edges'!$P108="Yes"),"Yes","No")</f>
        <v>Yes</v>
      </c>
      <c r="CJ109" s="85" t="str">
        <f>IF(AND((RIGHT($CJ$3,2)-'[1]Miter Profiles'!$AC$89-'[1]Outside Edges'!$B108)&gt;=5,'[1]Outside Edges'!$P108="Yes"),"Yes","No")</f>
        <v>Yes</v>
      </c>
      <c r="CK109" s="86" t="str">
        <f>IF(AND((RIGHT($CK$3,2)-'[1]Miter Profiles'!$AC$90-'[1]Outside Edges'!$B108)&gt;=5,'[1]Outside Edges'!$P108="Yes"),"Yes","No")</f>
        <v>Yes</v>
      </c>
      <c r="CL109" s="11" t="str">
        <f>IF(AND((RIGHT($CL$3,2)-'[1]Miter Profiles'!$AC$91-'[1]Outside Edges'!$B108)&gt;=5,'[1]Outside Edges'!$P108="Yes"),"Yes","No")</f>
        <v>Yes</v>
      </c>
      <c r="CM109" s="87" t="str">
        <f>IF(AND((RIGHT($CM$3,2)-'[1]Miter Profiles'!$AC$92-'[1]Outside Edges'!$B108)&gt;=5,'[1]Outside Edges'!$P108="Yes"),"Yes","No")</f>
        <v>Yes</v>
      </c>
      <c r="CN109" s="10" t="str">
        <f>IF(AND((RIGHT(CN$3,2)-'[1]Miter Profiles'!$AC$93-'[1]Outside Edges'!$B108)&gt;=5,'[1]Outside Edges'!$P108="Yes"),"Yes","No")</f>
        <v>Yes</v>
      </c>
      <c r="CO109" s="10" t="str">
        <f>IF(AND((RIGHT(CO$3,2)-'[1]Miter Profiles'!$AC$94-'[1]Outside Edges'!$B108)&gt;=5,'[1]Outside Edges'!$P108="Yes"),"Yes","No")</f>
        <v>Yes</v>
      </c>
      <c r="CP109" s="85" t="str">
        <f>IF(AND((RIGHT(CP$3,2)-'[1]Miter Profiles'!$AC$95-'[1]Outside Edges'!$B108)&gt;=5,'[1]Outside Edges'!$P108="Yes"),"Yes","No")</f>
        <v>Yes</v>
      </c>
      <c r="CQ109" s="86" t="str">
        <f>IF(AND((RIGHT(CQ$3,2)-'[1]Miter Profiles'!$AC$96-'[1]Outside Edges'!$B108)&gt;=5,'[1]Outside Edges'!$P108="Yes"),"Yes","No")</f>
        <v>Yes</v>
      </c>
      <c r="CR109" s="11" t="str">
        <f>IF(AND((RIGHT(CR$3,2)-'[1]Miter Profiles'!$AC$97-'[1]Outside Edges'!$B108)&gt;=5,'[1]Outside Edges'!$P108="Yes"),"Yes","No")</f>
        <v>Yes</v>
      </c>
      <c r="CS109" s="87" t="str">
        <f>IF(AND((RIGHT(CS$3,2)-'[1]Miter Profiles'!$AC$98-'[1]Outside Edges'!$B108)&gt;=5,'[1]Outside Edges'!$P108="Yes"),"Yes","No")</f>
        <v>Yes</v>
      </c>
      <c r="CT109" s="10" t="str">
        <f>IF(AND((RIGHT($CT$3,2)-'[1]Miter Profiles'!$AC$99-'[1]Outside Edges'!$B108)&gt;=5,'[1]Outside Edges'!$P108="Yes"),"Yes","No")</f>
        <v>Yes</v>
      </c>
      <c r="CU109" s="10" t="str">
        <f>IF(AND((RIGHT($CU$3,2)-'[1]Miter Profiles'!$AC$100-'[1]Outside Edges'!$B108)&gt;=5,'[1]Outside Edges'!$P108="Yes"),"Yes","No")</f>
        <v>Yes</v>
      </c>
      <c r="CV109" s="85" t="str">
        <f>IF(AND((RIGHT($CV$3,2)-'[1]Miter Profiles'!$AC$101-'[1]Outside Edges'!$B108)&gt;=5,'[1]Outside Edges'!$P108="Yes"),"Yes","No")</f>
        <v>Yes</v>
      </c>
      <c r="CW109" s="86" t="str">
        <f>IF(AND((RIGHT($CW$3,2)-'[1]Miter Profiles'!$AC$102-'[1]Outside Edges'!$B108)&gt;=5,'[1]Outside Edges'!$P108="Yes"),"Yes","No")</f>
        <v>Yes</v>
      </c>
      <c r="CX109" s="11" t="str">
        <f>IF(AND((RIGHT($CX$3,2)-'[1]Miter Profiles'!$AC$103-'[1]Outside Edges'!$B108)&gt;=5,'[1]Outside Edges'!$P108="Yes"),"Yes","No")</f>
        <v>Yes</v>
      </c>
      <c r="CY109" s="87" t="str">
        <f>IF(AND((RIGHT($CY$3,2)-'[1]Miter Profiles'!$AC$104-'[1]Outside Edges'!$B108)&gt;=5,'[1]Outside Edges'!$P108="Yes"),"Yes","No")</f>
        <v>Yes</v>
      </c>
      <c r="CZ109" s="10" t="str">
        <f>IF(AND((RIGHT($CZ$3,2)-'[1]Miter Profiles'!$AC$105-'[1]Outside Edges'!$B108)&gt;=5,'[1]Outside Edges'!$P108="Yes"),"Yes","No")</f>
        <v>Yes</v>
      </c>
      <c r="DA109" s="10" t="str">
        <f>IF(AND((RIGHT($DA$3,2)-'[1]Miter Profiles'!$AC$106-'[1]Outside Edges'!$B108)&gt;=5,'[1]Outside Edges'!$P108="Yes"),"Yes","No")</f>
        <v>Yes</v>
      </c>
      <c r="DB109" s="85" t="str">
        <f>IF(AND((RIGHT($DB$3,2)-'[1]Miter Profiles'!$AC$107-'[1]Outside Edges'!$B108)&gt;=5,'[1]Outside Edges'!$P108="Yes"),"Yes","No")</f>
        <v>Yes</v>
      </c>
      <c r="DC109" s="86" t="str">
        <f>IF(AND((RIGHT($DC$3,2)-'[1]Miter Profiles'!$AC$108-'[1]Outside Edges'!$B108)&gt;=5,'[1]Outside Edges'!$P108="Yes"),"Yes","No")</f>
        <v>Yes</v>
      </c>
      <c r="DD109" s="11" t="str">
        <f>IF(AND((RIGHT($DD$3,2)-'[1]Miter Profiles'!$AC$109-'[1]Outside Edges'!$B108)&gt;=5,'[1]Outside Edges'!$P108="Yes"),"Yes","No")</f>
        <v>Yes</v>
      </c>
      <c r="DE109" s="87" t="str">
        <f>IF(AND((RIGHT($DE$3,2)-'[1]Miter Profiles'!$AC$110-'[1]Outside Edges'!$B108)&gt;=5,'[1]Outside Edges'!$P108="Yes"),"Yes","No")</f>
        <v>Yes</v>
      </c>
      <c r="DF109" s="10" t="str">
        <f>IF(AND((RIGHT($DF$3,2)-'[1]Miter Profiles'!$AC$111-'[1]Outside Edges'!$B108)&gt;=5,'[1]Outside Edges'!$P108="Yes"),"Yes","No")</f>
        <v>Yes</v>
      </c>
      <c r="DG109" s="10" t="str">
        <f>IF(AND((RIGHT($DG$3,2)-'[1]Miter Profiles'!$AC$112-'[1]Outside Edges'!$B108)&gt;=5,'[1]Outside Edges'!$P108="Yes"),"Yes","No")</f>
        <v>Yes</v>
      </c>
      <c r="DH109" s="85" t="str">
        <f>IF(AND((RIGHT($DH$3,2)-'[1]Miter Profiles'!$AC$113-'[1]Outside Edges'!$B108)&gt;=5,'[1]Outside Edges'!$P108="Yes"),"Yes","No")</f>
        <v>Yes</v>
      </c>
      <c r="DI109" s="86" t="str">
        <f>IF(AND((RIGHT($DI$3,2)-'[1]Miter Profiles'!$AC$114-'[1]Outside Edges'!$B108)&gt;=5,'[1]Outside Edges'!$P108="Yes"),"Yes","No")</f>
        <v>Yes</v>
      </c>
      <c r="DJ109" s="11" t="str">
        <f>IF(AND((RIGHT($DJ$3,2)-'[1]Miter Profiles'!$AC$115-'[1]Outside Edges'!$B108)&gt;=5,'[1]Outside Edges'!$P108="Yes"),"Yes","No")</f>
        <v>Yes</v>
      </c>
      <c r="DK109" s="87" t="str">
        <f>IF(AND((RIGHT($DK$3,2)-'[1]Miter Profiles'!$AC$116-'[1]Outside Edges'!$B108)&gt;=5,'[1]Outside Edges'!$P108="Yes"),"Yes","No")</f>
        <v>Yes</v>
      </c>
      <c r="DL109" s="10" t="str">
        <f>IF(AND((RIGHT($DL$3,2)-'[1]Miter Profiles'!$AC$117-'[1]Outside Edges'!$B108)&gt;=5,'[1]Outside Edges'!$P108="Yes"),"Yes","No")</f>
        <v>Yes</v>
      </c>
      <c r="DM109" s="10" t="str">
        <f>IF(AND((RIGHT($DM$3,2)-'[1]Miter Profiles'!$AC$118-'[1]Outside Edges'!$B108)&gt;=5,'[1]Outside Edges'!$P108="Yes"),"Yes","No")</f>
        <v>Yes</v>
      </c>
      <c r="DN109" s="85" t="str">
        <f>IF(AND((RIGHT($DN$3,2)-'[1]Miter Profiles'!$AC$119-'[1]Outside Edges'!$B108)&gt;=5,'[1]Outside Edges'!$P108="Yes"),"Yes","No")</f>
        <v>Yes</v>
      </c>
      <c r="DO109" s="86" t="str">
        <f>IF(AND((RIGHT($DO$3,2)-'[1]Miter Profiles'!$AC$120-'[1]Outside Edges'!$B108)&gt;=5,'[1]Outside Edges'!$P108="Yes"),"Yes","No")</f>
        <v>Yes</v>
      </c>
      <c r="DP109" s="11" t="str">
        <f>IF(AND((RIGHT($DP$3,2)-'[1]Miter Profiles'!$AC$121-'[1]Outside Edges'!$B108)&gt;=5,'[1]Outside Edges'!$P108="Yes"),"Yes","No")</f>
        <v>Yes</v>
      </c>
      <c r="DQ109" s="87" t="str">
        <f>IF(AND((RIGHT($DQ$3,2)-'[1]Miter Profiles'!$AC$122-'[1]Outside Edges'!$B108)&gt;=5,'[1]Outside Edges'!$P108="Yes"),"Yes","No")</f>
        <v>Yes</v>
      </c>
      <c r="DR109" s="10" t="str">
        <f>IF(AND((RIGHT($DR$3,2)-'[1]Miter Profiles'!$AC$123-'[1]Outside Edges'!$B108)&gt;=5,'[1]Outside Edges'!$P108="Yes"),"Yes","No")</f>
        <v>Yes</v>
      </c>
      <c r="DS109" s="10" t="str">
        <f>IF(AND((RIGHT($DS$3,2)-'[1]Miter Profiles'!$AC$124-'[1]Outside Edges'!$B108)&gt;=5,'[1]Outside Edges'!$P108="Yes"),"Yes","No")</f>
        <v>Yes</v>
      </c>
      <c r="DT109" s="85" t="str">
        <f>IF(AND((RIGHT($DT$3,2)-'[1]Miter Profiles'!$AC$125-'[1]Outside Edges'!$B108)&gt;=5,'[1]Outside Edges'!$P108="Yes"),"Yes","No")</f>
        <v>Yes</v>
      </c>
      <c r="DU109" s="86" t="str">
        <f>IF(AND((RIGHT($DU$3,2)-'[1]Miter Profiles'!$AC$126-'[1]Outside Edges'!$B108)&gt;=5,'[1]Outside Edges'!$P108="Yes"),"Yes","No")</f>
        <v>Yes</v>
      </c>
      <c r="DV109" s="11" t="str">
        <f>IF(AND((RIGHT($DV$3,2)-'[1]Miter Profiles'!$AC$127-'[1]Outside Edges'!$B108)&gt;=5,'[1]Outside Edges'!$P108="Yes"),"Yes","No")</f>
        <v>Yes</v>
      </c>
      <c r="DW109" s="87" t="str">
        <f>IF(AND((RIGHT($DW$3,2)-'[1]Miter Profiles'!$AC$128-'[1]Outside Edges'!$B108)&gt;=5,'[1]Outside Edges'!$P108="Yes"),"Yes","No")</f>
        <v>Yes</v>
      </c>
      <c r="DX109" s="10" t="str">
        <f>IF(AND((RIGHT($DX$3,2)-'[1]Miter Profiles'!$AC$129-'[1]Outside Edges'!$B108)&gt;=5,'[1]Outside Edges'!$P108="Yes"),"Yes","No")</f>
        <v>Yes</v>
      </c>
      <c r="DY109" s="10" t="str">
        <f>IF(AND((RIGHT($DY$3,2)-'[1]Miter Profiles'!$AC$130-'[1]Outside Edges'!$B108)&gt;=5,'[1]Outside Edges'!$P108="Yes"),"Yes","No")</f>
        <v>Yes</v>
      </c>
      <c r="DZ109" s="85" t="str">
        <f>IF(AND((RIGHT($DZ$3,2)-'[1]Miter Profiles'!$AC$131-'[1]Outside Edges'!$B108)&gt;=5,'[1]Outside Edges'!$P108="Yes"),"Yes","No")</f>
        <v>Yes</v>
      </c>
      <c r="EA109" s="90" t="str">
        <f>IF(AND((RIGHT($EA$3,2)-'[1]Miter Profiles'!$AC$132-'[1]Outside Edges'!$B108)&gt;=5,'[1]Outside Edges'!$P108="Yes"),"Yes","No")</f>
        <v>Yes</v>
      </c>
      <c r="EB109" s="105" t="str">
        <f>IF(AND((RIGHT($EB$3,2)-'[1]Miter Profiles'!$AC$133-'[1]Outside Edges'!$B108)&gt;=5,'[1]Outside Edges'!$P108="Yes"),"Yes","No")</f>
        <v>Yes</v>
      </c>
      <c r="EC109" s="110" t="str">
        <f>IF(AND((RIGHT($EC$3,2)-'[1]Miter Profiles'!$AC$134-'[1]Outside Edges'!$B108)&gt;=5,'[1]Outside Edges'!$P108="Yes"),"Yes","No")</f>
        <v>Yes</v>
      </c>
      <c r="ED109" s="116" t="str">
        <f>IF(AND((RIGHT($ED$3,2)-'[1]Miter Profiles'!$AC$135-'[1]Outside Edges'!$B108)&gt;=5,'[1]Outside Edges'!$P108="Yes"),"Yes","No")</f>
        <v>Yes</v>
      </c>
      <c r="EE109" s="113" t="str">
        <f>IF(AND((RIGHT($EE$3,2)-'[1]Miter Profiles'!$AC$136-'[1]Outside Edges'!$B108)&gt;=5,'[1]Outside Edges'!$P108="Yes"),"Yes","No")</f>
        <v>Yes</v>
      </c>
      <c r="EF109" s="85" t="str">
        <f>IF(AND((RIGHT($EF$3,2)-'[1]Miter Profiles'!$AC$137-'[1]Outside Edges'!$B108)&gt;=5,'[1]Outside Edges'!$P108="Yes"),"Yes","No")</f>
        <v>Yes</v>
      </c>
      <c r="EG109" s="10" t="str">
        <f>IF(AND((RIGHT($EG$3,2)-'[1]Miter Profiles'!$AC$138-'[1]Outside Edges'!$B108)&gt;=5,'[1]Outside Edges'!$P108="Yes"),"Yes","No")</f>
        <v>Yes</v>
      </c>
      <c r="EH109" s="90" t="str">
        <f>IF(AND((RIGHT($EH$3,2)-'[1]Miter Profiles'!$AC$139-'[1]Outside Edges'!$B108)&gt;=5,'[1]Outside Edges'!$P108="Yes"),"Yes","No")</f>
        <v>Yes</v>
      </c>
      <c r="EI109" s="121" t="str">
        <f>IF(AND((RIGHT($EI$3,2)-'[1]Miter Profiles'!$AC$140-'[1]Outside Edges'!$B108)&gt;=5,'[1]Outside Edges'!$P108="Yes"),"Yes","No")</f>
        <v>Yes</v>
      </c>
      <c r="EJ109" s="124" t="str">
        <f>IF(AND((RIGHT($EJ$3,2)-'[1]Miter Profiles'!$AC$141-'[1]Outside Edges'!$B108)&gt;=5,'[1]Outside Edges'!$P108="Yes"),"Yes","No")</f>
        <v>Yes</v>
      </c>
      <c r="EK109" s="124" t="str">
        <f>IF(AND((RIGHT($EK$3,2)-'[1]Miter Profiles'!$AC$142-'[1]Outside Edges'!$B108)&gt;=5,'[1]Outside Edges'!$P108="Yes"),"Yes","No")</f>
        <v>Yes</v>
      </c>
      <c r="EL109" s="116" t="str">
        <f>IF(AND((RIGHT($EL$3,2)-'[1]Miter Profiles'!$AC$143-'[1]Outside Edges'!$B108)&gt;=5,'[1]Outside Edges'!$P108="Yes"),"Yes","No")</f>
        <v>Yes</v>
      </c>
      <c r="EM109" s="129" t="str">
        <f>IF(AND((RIGHT($EM$3,2)-'[1]Miter Profiles'!$AC$144-'[1]Outside Edges'!$B108)&gt;=5,'[1]Outside Edges'!$P108="Yes"),"Yes","No")</f>
        <v>Yes</v>
      </c>
      <c r="EN109" s="10" t="str">
        <f>IF(AND((RIGHT($EN$3,2)-'[1]Miter Profiles'!$AC$145-'[1]Outside Edges'!$B108)&gt;=5,'[1]Outside Edges'!$P108="Yes"),"Yes","No")</f>
        <v>Yes</v>
      </c>
      <c r="EO109" s="90" t="str">
        <f>IF(AND((RIGHT($EO$3,2)-'[1]Miter Profiles'!$AC$146-'[1]Outside Edges'!$B108)&gt;=5,'[1]Outside Edges'!$P108="Yes"),"Yes","No")</f>
        <v>Yes</v>
      </c>
      <c r="EP109" s="124" t="str">
        <f>IF(AND((RIGHT($EP$3,2)-'[1]Miter Profiles'!$AC$147-'[1]Outside Edges'!$B108)&gt;=5,'[1]Outside Edges'!$P108="Yes"),"Yes","No")</f>
        <v>Yes</v>
      </c>
      <c r="EQ109" s="124" t="str">
        <f>IF(AND((RIGHT($EQ$3,2)-'[1]Miter Profiles'!$AC$148-'[1]Outside Edges'!$B108)&gt;=5,'[1]Outside Edges'!$P108="Yes"),"Yes","No")</f>
        <v>Yes</v>
      </c>
      <c r="ER109" s="116" t="str">
        <f>IF(AND((RIGHT($ER$3,2)-'[1]Miter Profiles'!$AC$149-'[1]Outside Edges'!$B108)&gt;=5,'[1]Outside Edges'!$P108="Yes"),"Yes","No")</f>
        <v>Yes</v>
      </c>
      <c r="ES109" s="129" t="str">
        <f>IF(AND((RIGHT($ES$3,2)-'[1]Miter Profiles'!$AC$150-'[1]Outside Edges'!$B108)&gt;=5,'[1]Outside Edges'!$P108="Yes"),"Yes","No")</f>
        <v>Yes</v>
      </c>
      <c r="ET109" s="10" t="str">
        <f>IF(AND((RIGHT($ET$3,2)-'[1]Miter Profiles'!$AC$151-'[1]Outside Edges'!$B108)&gt;=5,'[1]Outside Edges'!$P108="Yes"),"Yes","No")</f>
        <v>Yes</v>
      </c>
      <c r="EU109" s="90" t="str">
        <f>IF(AND((RIGHT($EU$3,2)-'[1]Miter Profiles'!$AC$152-'[1]Outside Edges'!$B108)&gt;=5,'[1]Outside Edges'!$P108="Yes"),"Yes","No")</f>
        <v>Yes</v>
      </c>
      <c r="EV109" s="124" t="str">
        <f>IF(AND((RIGHT($EV$3,2)-'[1]Miter Profiles'!$AC$153-'[1]Outside Edges'!$B108)&gt;=5,'[1]Outside Edges'!$P108="Yes"),"Yes","No")</f>
        <v>Yes</v>
      </c>
      <c r="EW109" s="124" t="str">
        <f>IF(AND((RIGHT($EW$3,2)-'[1]Miter Profiles'!$AC$154-'[1]Outside Edges'!$B108)&gt;=5,'[1]Outside Edges'!$P108="Yes"),"Yes","No")</f>
        <v>Yes</v>
      </c>
      <c r="EX109" s="116" t="str">
        <f>IF(AND((RIGHT($EX$3,2)-'[1]Miter Profiles'!$AC$155-'[1]Outside Edges'!$B108)&gt;=5,'[1]Outside Edges'!$P108="Yes"),"Yes","No")</f>
        <v>Yes</v>
      </c>
      <c r="EY109" s="129" t="str">
        <f>IF(AND((RIGHT($EY$3,2)-'[1]Miter Profiles'!$AC$156-'[1]Outside Edges'!$B108)&gt;=5,'[1]Outside Edges'!$P108="Yes"),"Yes","No")</f>
        <v>Yes</v>
      </c>
      <c r="EZ109" s="10" t="str">
        <f>IF(AND((RIGHT($EZ$3,2)-'[1]Miter Profiles'!$AC$157-'[1]Outside Edges'!$B108)&gt;=5,'[1]Outside Edges'!$P108="Yes"),"Yes","No")</f>
        <v>Yes</v>
      </c>
      <c r="FA109" s="90" t="str">
        <f>IF(AND((RIGHT($FA$3,2)-'[1]Miter Profiles'!$AC$158-'[1]Outside Edges'!$B108)&gt;=5,'[1]Outside Edges'!$P108="Yes"),"Yes","No")</f>
        <v>Yes</v>
      </c>
      <c r="FB109" s="124" t="str">
        <f>IF(AND((RIGHT($FB$3,2)-'[1]Miter Profiles'!$AC$159-'[1]Outside Edges'!$B108)&gt;=5,'[1]Outside Edges'!$P108="Yes"),"Yes","No")</f>
        <v>Yes</v>
      </c>
      <c r="FC109" s="124" t="str">
        <f>IF(AND((RIGHT($FC$3,2)-'[1]Miter Profiles'!$AC$160-'[1]Outside Edges'!$B108)&gt;=5,'[1]Outside Edges'!$P108="Yes"),"Yes","No")</f>
        <v>Yes</v>
      </c>
      <c r="FD109" s="116" t="str">
        <f>IF(AND((RIGHT($FD$3,2)-'[1]Miter Profiles'!$AC$161-'[1]Outside Edges'!$B108)&gt;=5,'[1]Outside Edges'!$P108="Yes"),"Yes","No")</f>
        <v>Yes</v>
      </c>
      <c r="FE109" s="129" t="str">
        <f>IF(AND((RIGHT($FE$3,2)-'[1]Miter Profiles'!$AC$162-'[1]Outside Edges'!$B108)&gt;=5,'[1]Outside Edges'!$P108="Yes"),"Yes","No")</f>
        <v>Yes</v>
      </c>
      <c r="FF109" s="10" t="str">
        <f>IF(AND((RIGHT($FF$3,2)-'[1]Miter Profiles'!$AC$163-'[1]Outside Edges'!$B108)&gt;=5,'[1]Outside Edges'!$P108="Yes"),"Yes","No")</f>
        <v>Yes</v>
      </c>
      <c r="FG109" s="90" t="str">
        <f>IF(AND((RIGHT($FG$3,2)-'[1]Miter Profiles'!$AC$164-'[1]Outside Edges'!$B108)&gt;=5,'[1]Outside Edges'!$P108="Yes"),"Yes","No")</f>
        <v>Yes</v>
      </c>
      <c r="FH109" s="124" t="str">
        <f>IF(AND((RIGHT($FH$3,2)-'[1]Miter Profiles'!$AC$165-'[1]Outside Edges'!$B108)&gt;=5,'[1]Outside Edges'!$P108="Yes"),"Yes","No")</f>
        <v>Yes</v>
      </c>
      <c r="FI109" s="124" t="str">
        <f>IF(AND((RIGHT($FI$3,2)-'[1]Miter Profiles'!$AC$166-'[1]Outside Edges'!$B108)&gt;=5,'[1]Outside Edges'!$P108="Yes"),"Yes","No")</f>
        <v>Yes</v>
      </c>
      <c r="FJ109" s="116" t="str">
        <f>IF(AND((RIGHT($FJ$3,2)-'[1]Miter Profiles'!$AC$167-'[1]Outside Edges'!$B108)&gt;=5,'[1]Outside Edges'!$P108="Yes"),"Yes","No")</f>
        <v>Yes</v>
      </c>
      <c r="FK109" s="129" t="str">
        <f>IF(AND((RIGHT($FK$3,2)-'[1]Miter Profiles'!$AC$168-'[1]Outside Edges'!$B108)&gt;=5,'[1]Outside Edges'!$P108="Yes"),"Yes","No")</f>
        <v>Yes</v>
      </c>
      <c r="FL109" s="10" t="str">
        <f>IF(AND((RIGHT($FL$3,2)-'[1]Miter Profiles'!$AC$169-'[1]Outside Edges'!$B108)&gt;=5,'[1]Outside Edges'!$P108="Yes"),"Yes","No")</f>
        <v>Yes</v>
      </c>
      <c r="FM109" s="90" t="str">
        <f>IF(AND((RIGHT($FM$3,2)-'[1]Miter Profiles'!$AC$170-'[1]Outside Edges'!$B108)&gt;=5,'[1]Outside Edges'!$P108="Yes"),"Yes","No")</f>
        <v>Yes</v>
      </c>
      <c r="FN109" s="124" t="str">
        <f>IF(AND((RIGHT($FN$3,2)-'[1]Miter Profiles'!$AC$171-'[1]Outside Edges'!$B108)&gt;=5,'[1]Outside Edges'!$P108="Yes"),"Yes","No")</f>
        <v>Yes</v>
      </c>
      <c r="FO109" s="124" t="str">
        <f>IF(AND((RIGHT($FO$3,2)-'[1]Miter Profiles'!$AC$172-'[1]Outside Edges'!$B108)&gt;=5,'[1]Outside Edges'!$P108="Yes"),"Yes","No")</f>
        <v>Yes</v>
      </c>
      <c r="FP109" s="116" t="str">
        <f>IF(AND((RIGHT($FP$3,2)-'[1]Miter Profiles'!$AC$173-'[1]Outside Edges'!$B108)&gt;=5,'[1]Outside Edges'!$P108="Yes"),"Yes","No")</f>
        <v>Yes</v>
      </c>
      <c r="FQ109" s="129" t="str">
        <f>IF(AND((RIGHT($FQ$3,2)-'[1]Miter Profiles'!$AC$174-'[1]Outside Edges'!$B108)&gt;=5,'[1]Outside Edges'!$P108="Yes"),"Yes","No")</f>
        <v>Yes</v>
      </c>
      <c r="FR109" s="10" t="str">
        <f>IF(AND((RIGHT($FR$3,2)-'[1]Miter Profiles'!$AC$175-'[1]Outside Edges'!$B108)&gt;=5,'[1]Outside Edges'!$P108="Yes"),"Yes","No")</f>
        <v>Yes</v>
      </c>
      <c r="FS109" s="90" t="str">
        <f>IF(AND((RIGHT($FS$3,2)-'[1]Miter Profiles'!$AC$176-'[1]Outside Edges'!$B108)&gt;=5,'[1]Outside Edges'!$P108="Yes"),"Yes","No")</f>
        <v>Yes</v>
      </c>
      <c r="FT109" s="124" t="str">
        <f>IF(AND((RIGHT($FT$3,2)-'[1]Miter Profiles'!$AC$177-'[1]Outside Edges'!$B108)&gt;=5,'[1]Outside Edges'!$P108="Yes"),"Yes","No")</f>
        <v>Yes</v>
      </c>
      <c r="FU109" s="124" t="str">
        <f>IF(AND((RIGHT($FU$3,2)-'[1]Miter Profiles'!$AC$178-'[1]Outside Edges'!$B108)&gt;=5,'[1]Outside Edges'!$P108="Yes"),"Yes","No")</f>
        <v>Yes</v>
      </c>
      <c r="FV109" s="116" t="str">
        <f>IF(AND((RIGHT($V$3,2)-'[1]Miter Profiles'!$AC$179-'[1]Outside Edges'!$B108)&gt;=5,'[1]Outside Edges'!$P108="Yes"),"Yes","No")</f>
        <v>Yes</v>
      </c>
      <c r="FW109" s="129" t="str">
        <f>IF(AND((RIGHT($FW$3,2)-'[1]Miter Profiles'!$AC$180-'[1]Outside Edges'!$B108)&gt;=5,'[1]Outside Edges'!$P108="Yes"),"Yes","No")</f>
        <v>Yes</v>
      </c>
      <c r="FX109" s="85" t="str">
        <f>IF(AND((RIGHT($FX$3,2)-'[1]Miter Profiles'!$AC$181-'[1]Outside Edges'!$B108)&gt;=5,'[1]Outside Edges'!$P108="Yes"),"Yes","No")</f>
        <v>Yes</v>
      </c>
      <c r="FY109" s="150" t="str">
        <f>IF(AND((RIGHT($FY$3,2)-'[1]Miter Profiles'!$AC$182-'[1]Outside Edges'!$B108)&gt;=5,'[1]Outside Edges'!$P108="Yes"),"Yes","No")</f>
        <v>Yes</v>
      </c>
      <c r="FZ109" s="124" t="str">
        <f>IF(AND((RIGHT($FZ$3,2)-'[1]Miter Profiles'!$AC$183-'[1]Outside Edges'!$B108)&gt;=5,'[1]Outside Edges'!$P108="Yes"),"Yes","No")</f>
        <v>Yes</v>
      </c>
      <c r="GA109" s="116" t="str">
        <f>IF(AND((RIGHT($GA$3,2)-'[1]Miter Profiles'!$AC$184-'[1]Outside Edges'!$B108)&gt;=5,'[1]Outside Edges'!$P108="Yes"),"Yes","No")</f>
        <v>Yes</v>
      </c>
      <c r="GB109" s="129" t="str">
        <f>IF(AND((RIGHT($GB$3,2)-'[1]Miter Profiles'!$AC$185-'[1]Outside Edges'!$B108)&gt;=5,'[1]Outside Edges'!$P108="Yes"),"Yes","No")</f>
        <v>Yes</v>
      </c>
      <c r="GC109" s="10" t="str">
        <f>IF(AND((RIGHT($GC$3,2)-'[1]Miter Profiles'!$AC$186-'[1]Outside Edges'!$B108)&gt;=5,'[1]Outside Edges'!$P108="Yes"),"Yes","No")</f>
        <v>Yes</v>
      </c>
      <c r="GD109" s="90" t="str">
        <f>IF(AND((RIGHT($GD$3,2)-'[1]Miter Profiles'!$AC$187-'[1]Outside Edges'!$B108)&gt;=5,'[1]Outside Edges'!$P108="Yes"),"Yes","No")</f>
        <v>Yes</v>
      </c>
      <c r="GE109" s="150" t="str">
        <f>IF(AND((RIGHT($GE$3,2)-'[1]Miter Profiles'!$AC$188-'[1]Outside Edges'!$B108)&gt;=5,'[1]Outside Edges'!$P108="Yes"),"Yes","No")</f>
        <v>Yes</v>
      </c>
      <c r="GF109" s="124" t="str">
        <f>IF(AND((RIGHT($GF$3,2)-'[1]Miter Profiles'!$AC$189-'[1]Outside Edges'!$B108)&gt;=5,'[1]Outside Edges'!$P108="Yes"),"Yes","No")</f>
        <v>Yes</v>
      </c>
      <c r="GG109" s="116" t="str">
        <f>IF(AND((RIGHT($GG$3,2)-'[1]Miter Profiles'!$AC$190-'[1]Outside Edges'!$B108)&gt;=5,'[1]Outside Edges'!$P108="Yes"),"Yes","No")</f>
        <v>Yes</v>
      </c>
      <c r="GH109" s="129" t="str">
        <f>IF(AND((RIGHT($GH$3,2)-'[1]Miter Profiles'!$AC$191-'[1]Outside Edges'!$B108)&gt;=5,'[1]Outside Edges'!$P108="Yes"),"Yes","No")</f>
        <v>Yes</v>
      </c>
      <c r="GI109" s="10" t="str">
        <f>IF(AND((RIGHT($GI$3,2)-'[1]Miter Profiles'!$AC$192-'[1]Outside Edges'!$B108)&gt;=5,'[1]Outside Edges'!$P108="Yes"),"Yes","No")</f>
        <v>Yes</v>
      </c>
      <c r="GJ109" s="90" t="str">
        <f>IF(AND((RIGHT($GJ$3,2)-'[1]Miter Profiles'!$AC$193-'[1]Outside Edges'!$B108)&gt;=5,'[1]Outside Edges'!$P108="Yes"),"Yes","No")</f>
        <v>Yes</v>
      </c>
      <c r="GK109" s="150" t="str">
        <f>IF(AND((RIGHT($GK$3,2)-'[1]Miter Profiles'!$AC$194-'[1]Outside Edges'!$B108)&gt;=5,'[1]Outside Edges'!$P108="Yes"),"Yes","No")</f>
        <v>Yes</v>
      </c>
      <c r="GL109" s="124" t="str">
        <f>IF(AND((RIGHT($GL$3,2)-'[1]Miter Profiles'!$AC$195-'[1]Outside Edges'!$B108)&gt;=5,'[1]Outside Edges'!$P108="Yes"),"Yes","No")</f>
        <v>Yes</v>
      </c>
      <c r="GM109" s="116" t="str">
        <f>IF(AND((RIGHT($GM$3,2)-'[1]Miter Profiles'!$AC$196-'[1]Outside Edges'!$B108)&gt;=5,'[1]Outside Edges'!$P108="Yes"),"Yes","No")</f>
        <v>Yes</v>
      </c>
      <c r="GN109" s="129" t="str">
        <f>IF(AND((RIGHT($GN$3,2)-'[1]Miter Profiles'!$AC$197-'[1]Outside Edges'!$B108)&gt;=5,'[1]Outside Edges'!$P108="Yes"),"Yes","No")</f>
        <v>Yes</v>
      </c>
      <c r="GO109" s="10" t="str">
        <f>IF(AND((RIGHT($GO$3,2)-'[1]Miter Profiles'!$AC$198-'[1]Outside Edges'!$B108)&gt;=5,'[1]Outside Edges'!$P108="Yes"),"Yes","No")</f>
        <v>Yes</v>
      </c>
      <c r="GP109" s="90" t="str">
        <f>IF(AND((RIGHT($GP$3,2)-'[1]Miter Profiles'!$AC$199-'[1]Outside Edges'!$B108)&gt;=5,'[1]Outside Edges'!$P108="Yes"),"Yes","No")</f>
        <v>Yes</v>
      </c>
      <c r="GQ109" s="150" t="str">
        <f>IF(AND((RIGHT($GQ$3,2)-'[1]Miter Profiles'!$AC$200-'[1]Outside Edges'!$B108)&gt;=5,'[1]Outside Edges'!$P108="Yes"),"Yes","No")</f>
        <v>Yes</v>
      </c>
      <c r="GR109" s="124" t="str">
        <f>IF(AND((RIGHT($GR$3,2)-'[1]Miter Profiles'!$AC$201-'[1]Outside Edges'!$B108)&gt;=5,'[1]Outside Edges'!$P108="Yes"),"Yes","No")</f>
        <v>Yes</v>
      </c>
      <c r="GS109" s="116" t="str">
        <f>IF(AND((RIGHT($GS$3,2)-'[1]Miter Profiles'!$AC$202-'[1]Outside Edges'!$B108)&gt;=5,'[1]Outside Edges'!$P108="Yes"),"Yes","No")</f>
        <v>Yes</v>
      </c>
      <c r="GT109" s="129" t="str">
        <f>IF(AND((RIGHT($GT$3,2)-'[1]Miter Profiles'!$AC$203-'[1]Outside Edges'!$B108)&gt;=5,'[1]Outside Edges'!$P108="Yes"),"Yes","No")</f>
        <v>Yes</v>
      </c>
      <c r="GU109" s="10" t="str">
        <f>IF(AND((RIGHT($GU$3,2)-'[1]Miter Profiles'!$AC$204-'[1]Outside Edges'!$B108)&gt;=5,'[1]Outside Edges'!$P108="Yes"),"Yes","No")</f>
        <v>Yes</v>
      </c>
      <c r="GV109" s="90" t="str">
        <f>IF(AND((RIGHT($GV$3,2)-'[1]Miter Profiles'!$AC$205-'[1]Outside Edges'!$B108)&gt;=5,'[1]Outside Edges'!$P108="Yes"),"Yes","No")</f>
        <v>Yes</v>
      </c>
      <c r="GW109" s="150" t="str">
        <f>IF(AND((RIGHT($GW$3,2)-'[1]Miter Profiles'!$AC$206-'[1]Outside Edges'!$B108)&gt;=5,'[1]Outside Edges'!$P108="Yes"),"Yes","No")</f>
        <v>Yes</v>
      </c>
      <c r="GX109" s="124" t="str">
        <f>IF(AND((RIGHT($GX$3,2)-'[1]Miter Profiles'!$AC$207-'[1]Outside Edges'!$B108)&gt;=5,'[1]Outside Edges'!$P108="Yes"),"Yes","No")</f>
        <v>Yes</v>
      </c>
      <c r="GY109" s="116" t="str">
        <f>IF(AND((RIGHT($GY$3,2)-'[1]Miter Profiles'!$AC$208-'[1]Outside Edges'!$B108)&gt;=5,'[1]Outside Edges'!$P108="Yes"),"Yes","No")</f>
        <v>Yes</v>
      </c>
      <c r="GZ109" s="129" t="str">
        <f>IF(AND((RIGHT($GZ$3,2)-'[1]Miter Profiles'!$AC$209-'[1]Outside Edges'!$B108)&gt;=5,'[1]Outside Edges'!$P108="Yes"),"Yes","No")</f>
        <v>Yes</v>
      </c>
      <c r="HA109" s="10" t="str">
        <f>IF(AND((RIGHT($HA$3,2)-'[1]Miter Profiles'!$AC$210-'[1]Outside Edges'!$B108)&gt;=5,'[1]Outside Edges'!$P108="Yes"),"Yes","No")</f>
        <v>Yes</v>
      </c>
      <c r="HB109" s="90" t="str">
        <f>IF(AND((RIGHT($HB$3,2)-'[1]Miter Profiles'!$AC$211-'[1]Outside Edges'!$B108)&gt;=5,'[1]Outside Edges'!$P108="Yes"),"Yes","No")</f>
        <v>Yes</v>
      </c>
      <c r="HC109" s="150" t="str">
        <f>IF(AND((RIGHT($HC$3,2)-'[1]Miter Profiles'!$AC$212-'[1]Outside Edges'!$B108)&gt;=5,'[1]Outside Edges'!$P108="Yes"),"Yes","No")</f>
        <v>Yes</v>
      </c>
      <c r="HD109" s="116" t="str">
        <f>IF(AND((RIGHT($HD$3,2)-'[1]Miter Profiles'!$AC$213-'[1]Outside Edges'!$B108)&gt;=5,'[1]Outside Edges'!$P108="Yes"),"Yes","No")</f>
        <v>Yes</v>
      </c>
      <c r="HE109" s="129" t="str">
        <f>IF(AND((RIGHT($HE$3,2)-'[1]Miter Profiles'!$AC$214-'[1]Outside Edges'!$B108)&gt;=5,'[1]Outside Edges'!$P108="Yes"),"Yes","No")</f>
        <v>Yes</v>
      </c>
      <c r="HF109" s="10" t="str">
        <f>IF(AND((RIGHT($HF$3,2)-'[1]Miter Profiles'!$AC$215-'[1]Outside Edges'!$B108)&gt;=5,'[1]Outside Edges'!$P108="Yes"),"Yes","No")</f>
        <v>Yes</v>
      </c>
      <c r="HG109" s="90" t="str">
        <f>IF(AND((RIGHT($HG$3,2)-'[1]Miter Profiles'!$AC$216-'[1]Outside Edges'!$B108)&gt;=5,'[1]Outside Edges'!$P108="Yes"),"Yes","No")</f>
        <v>Yes</v>
      </c>
      <c r="HH109" s="150" t="str">
        <f>IF(AND((RIGHT($HH$3,2)-'[1]Miter Profiles'!$AC$217-'[1]Outside Edges'!$B108)&gt;=5,'[1]Outside Edges'!$P108="Yes"),"Yes","No")</f>
        <v>Yes</v>
      </c>
      <c r="HI109" s="124" t="str">
        <f>IF(AND((RIGHT($HI$3,2)-'[1]Miter Profiles'!$AC$218-'[1]Outside Edges'!$B108)&gt;=5,'[1]Outside Edges'!$P108="Yes"),"Yes","No")</f>
        <v>Yes</v>
      </c>
      <c r="HJ109" s="116" t="str">
        <f>IF(AND((RIGHT($HJ$3,2)-'[1]Miter Profiles'!$AC$219-'[1]Outside Edges'!$B108)&gt;=5,'[1]Outside Edges'!$P108="Yes"),"Yes","No")</f>
        <v>Yes</v>
      </c>
      <c r="HK109" s="129" t="str">
        <f>IF(AND((RIGHT($HK$3,2)-'[1]Miter Profiles'!$AC$220-'[1]Outside Edges'!$B108)&gt;=5,'[1]Outside Edges'!$P108="Yes"),"Yes","No")</f>
        <v>Yes</v>
      </c>
      <c r="HL109" s="10" t="str">
        <f>IF(AND((RIGHT($HL$3,2)-'[1]Miter Profiles'!$AC$221-'[1]Outside Edges'!$B108)&gt;=5,'[1]Outside Edges'!$P108="Yes"),"Yes","No")</f>
        <v>Yes</v>
      </c>
      <c r="HM109" s="90" t="str">
        <f>IF(AND((RIGHT($HM$3,2)-'[1]Miter Profiles'!$AC$222-'[1]Outside Edges'!$B108)&gt;=5,'[1]Outside Edges'!$P108="Yes"),"Yes","No")</f>
        <v>Yes</v>
      </c>
      <c r="HN109" s="150" t="str">
        <f>IF(AND((RIGHT($HN$3,2)-'[1]Miter Profiles'!$AC$223-'[1]Outside Edges'!$B108)&gt;=5,'[1]Outside Edges'!$P108="Yes"),"Yes","No")</f>
        <v>Yes</v>
      </c>
      <c r="HO109" s="124" t="str">
        <f>IF(AND((RIGHT($HO$3,2)-'[1]Miter Profiles'!$AC$224-'[1]Outside Edges'!$B108)&gt;=5,'[1]Outside Edges'!$P108="Yes"),"Yes","No")</f>
        <v>Yes</v>
      </c>
      <c r="HP109" s="124" t="str">
        <f>IF(AND((RIGHT($HP$3,2)-'[1]Miter Profiles'!$AC$225-'[1]Outside Edges'!$B108)&gt;=5,'[1]Outside Edges'!$P108="Yes"),"Yes","No")</f>
        <v>Yes</v>
      </c>
      <c r="HQ109" s="153" t="str">
        <f>IF(AND((RIGHT($HQ$3,3)-'[1]Miter Profiles'!$AC$226-'[1]Outside Edges'!$B108)&gt;=5,'[1]Outside Edges'!$P108="Yes"),"Yes","No")</f>
        <v>Yes</v>
      </c>
      <c r="HR109" s="129" t="str">
        <f>IF(AND((RIGHT($HR$3,2)-'[1]Miter Profiles'!$AC$227-'[1]Outside Edges'!$B108)&gt;=5,'[1]Outside Edges'!$P108="Yes"),"Yes","No")</f>
        <v>Yes</v>
      </c>
      <c r="HS109" s="10" t="str">
        <f>IF(AND((RIGHT($HS$3,2)-'[1]Miter Profiles'!$AC$228-'[1]Outside Edges'!$B108)&gt;=5,'[1]Outside Edges'!$P108="Yes"),"Yes","No")</f>
        <v>Yes</v>
      </c>
      <c r="HT109" s="163" t="str">
        <f>IF(AND((RIGHT($HT$3,2)-'[1]Miter Profiles'!$AC$229-'[1]Outside Edges'!$B108)&gt;=5,'[1]Outside Edges'!$P108="Yes"),"Yes","No")</f>
        <v>Yes</v>
      </c>
      <c r="HU109" s="150" t="str">
        <f>IF(AND((RIGHT($HU$3,2)-'[1]Miter Profiles'!$AC$230-'[1]Outside Edges'!$B108)&gt;=5,'[1]Outside Edges'!$P108="Yes"),"Yes","No")</f>
        <v>Yes</v>
      </c>
      <c r="HV109" s="124" t="str">
        <f>IF(AND((RIGHT($HV$3,2)-'[1]Miter Profiles'!$AC$231-'[1]Outside Edges'!$B108)&gt;=5,'[1]Outside Edges'!$P108="Yes"),"Yes","No")</f>
        <v>Yes</v>
      </c>
      <c r="HW109" s="116" t="str">
        <f>IF(AND((RIGHT($HW$3,2)-'[1]Miter Profiles'!$AC$232-'[1]Outside Edges'!$B108)&gt;=5,'[1]Outside Edges'!$P108="Yes"),"Yes","No")</f>
        <v>Yes</v>
      </c>
      <c r="HX109" s="129" t="str">
        <f>IF(AND((RIGHT($HX$3,2)-'[1]Miter Profiles'!$AC$233-'[1]Outside Edges'!$B108)&gt;=5,'[1]Outside Edges'!$P108="Yes"),"Yes","No")</f>
        <v>Yes</v>
      </c>
      <c r="HY109" s="10" t="str">
        <f>IF(AND((RIGHT($HY$3,2)-'[1]Miter Profiles'!$AC$234-'[1]Outside Edges'!$B108)&gt;=5,'[1]Outside Edges'!$P108="Yes"),"Yes","No")</f>
        <v>Yes</v>
      </c>
      <c r="HZ109" s="90" t="str">
        <f>IF(AND((RIGHT($HZ$3,2)-'[1]Miter Profiles'!$AC$235-'[1]Outside Edges'!$B108)&gt;=5,'[1]Outside Edges'!$P108="Yes"),"Yes","No")</f>
        <v>Yes</v>
      </c>
      <c r="IA109" s="150" t="str">
        <f>IF(AND((RIGHT($IA$3,2)-'[1]Miter Profiles'!$AC$236-'[1]Outside Edges'!$B108)&gt;=5,'[1]Outside Edges'!$P108="Yes"),"Yes","No")</f>
        <v>Yes</v>
      </c>
      <c r="IB109" s="124" t="str">
        <f>IF(AND((RIGHT($IB$3,2)-'[1]Miter Profiles'!$AC$237-'[1]Outside Edges'!$B108)&gt;=5,'[1]Outside Edges'!$P108="Yes"),"Yes","No")</f>
        <v>Yes</v>
      </c>
      <c r="IC109" s="116" t="str">
        <f>IF(AND((RIGHT($IC$3,2)-'[1]Miter Profiles'!$AC$238-'[1]Outside Edges'!$B108)&gt;=5,'[1]Outside Edges'!$P108="Yes"),"Yes","No")</f>
        <v>Yes</v>
      </c>
      <c r="ID109" s="129" t="str">
        <f>IF(AND((RIGHT($ID$3,2)-'[1]Miter Profiles'!$AC$239-'[1]Outside Edges'!$B108)&gt;=5,'[1]Outside Edges'!$P108="Yes"),"Yes","No")</f>
        <v>Yes</v>
      </c>
      <c r="IE109" s="10" t="str">
        <f>IF(AND((RIGHT($IE$3,2)-'[1]Miter Profiles'!$AC$240-'[1]Outside Edges'!$B108)&gt;=5,'[1]Outside Edges'!$P108="Yes"),"Yes","No")</f>
        <v>Yes</v>
      </c>
      <c r="IF109" s="90" t="str">
        <f>IF(AND((RIGHT($IF$3,2)-'[1]Miter Profiles'!$AC$241-'[1]Outside Edges'!$B108)&gt;=5,'[1]Outside Edges'!$P108="Yes"),"Yes","No")</f>
        <v>Yes</v>
      </c>
      <c r="IG109" s="150" t="str">
        <f>IF(AND((RIGHT($IG$3,2)-'[1]Miter Profiles'!$AC$242-'[1]Outside Edges'!$B108)&gt;=5,'[1]Outside Edges'!$P108="Yes"),"Yes","No")</f>
        <v>Yes</v>
      </c>
      <c r="IH109" s="124" t="str">
        <f>IF(AND((RIGHT($IH$3,2)-'[1]Miter Profiles'!$AC$243-'[1]Outside Edges'!$B108)&gt;=5,'[1]Outside Edges'!$P108="Yes"),"Yes","No")</f>
        <v>Yes</v>
      </c>
      <c r="II109" s="116" t="str">
        <f>IF(AND((RIGHT($II$3,2)-'[1]Miter Profiles'!$AC$244-'[1]Outside Edges'!$B108)&gt;=5,'[1]Outside Edges'!$P108="Yes"),"Yes","No")</f>
        <v>Yes</v>
      </c>
      <c r="IJ109" s="129" t="str">
        <f>IF(AND((RIGHT($IJ$3,2)-'[1]Miter Profiles'!$AC$245-'[1]Outside Edges'!$B108)&gt;=5,'[1]Outside Edges'!$P108="Yes"),"Yes","No")</f>
        <v>Yes</v>
      </c>
      <c r="IK109" s="10" t="str">
        <f>IF(AND((RIGHT($IK$3,2)-'[1]Miter Profiles'!$AC$246-'[1]Outside Edges'!$B108)&gt;=5,'[1]Outside Edges'!$P108="Yes"),"Yes","No")</f>
        <v>Yes</v>
      </c>
      <c r="IL109" s="90" t="str">
        <f>IF(AND((RIGHT($IL$3,2)-'[1]Miter Profiles'!$AC$247-'[1]Outside Edges'!$B108)&gt;=5,'[1]Outside Edges'!$P108="Yes"),"Yes","No")</f>
        <v>Yes</v>
      </c>
      <c r="IM109" s="150" t="str">
        <f>IF(AND((RIGHT($IM$3,2)-'[1]Miter Profiles'!$AC$248-'[1]Outside Edges'!$B108)&gt;=5,'[1]Outside Edges'!$P108="Yes"),"Yes","No")</f>
        <v>Yes</v>
      </c>
      <c r="IN109" s="124" t="str">
        <f>IF(AND((RIGHT($IN$3,2)-'[1]Miter Profiles'!$AC$249-'[1]Outside Edges'!$B108)&gt;=5,'[1]Outside Edges'!$P108="Yes"),"Yes","No")</f>
        <v>Yes</v>
      </c>
      <c r="IO109" s="116" t="str">
        <f>IF(AND((RIGHT($IO$3,2)-'[1]Miter Profiles'!$AC$250-'[1]Outside Edges'!$B108)&gt;=5,'[1]Outside Edges'!$P108="Yes"),"Yes","No")</f>
        <v>Yes</v>
      </c>
      <c r="IP109" s="129" t="str">
        <f>IF(AND((RIGHT($IP$3,2)-'[1]Miter Profiles'!$AC$251-'[1]Outside Edges'!$B108)&gt;=5,'[1]Outside Edges'!$P108="Yes"),"Yes","No")</f>
        <v>Yes</v>
      </c>
      <c r="IQ109" s="10" t="str">
        <f>IF(AND((RIGHT($IQ$3,2)-'[1]Miter Profiles'!$AC$252-'[1]Outside Edges'!$B108)&gt;=5,'[1]Outside Edges'!$P108="Yes"),"Yes","No")</f>
        <v>Yes</v>
      </c>
      <c r="IR109" s="90" t="str">
        <f>IF(AND((RIGHT($IR$3,2)-'[1]Miter Profiles'!$AC$253-'[1]Outside Edges'!$B108)&gt;=5,'[1]Outside Edges'!$P108="Yes"),"Yes","No")</f>
        <v>Yes</v>
      </c>
      <c r="IS109" s="150" t="str">
        <f>IF(AND((RIGHT($IS$3,2)-'[1]Miter Profiles'!$AC$254-'[1]Outside Edges'!$B108)&gt;=5,'[1]Outside Edges'!$P108="Yes"),"Yes","No")</f>
        <v>Yes</v>
      </c>
      <c r="IT109" s="124" t="str">
        <f>IF(AND((RIGHT($IT$3,2)-'[1]Miter Profiles'!$AC$255-'[1]Outside Edges'!$B108)&gt;=5,'[1]Outside Edges'!$P108="Yes"),"Yes","No")</f>
        <v>Yes</v>
      </c>
      <c r="IU109" s="116" t="str">
        <f>IF(AND((RIGHT($IU$3,2)-'[1]Miter Profiles'!$AC$256-'[1]Outside Edges'!$B108)&gt;=5,'[1]Outside Edges'!$P108="Yes"),"Yes","No")</f>
        <v>Yes</v>
      </c>
      <c r="IV109" s="129" t="str">
        <f>IF(AND((RIGHT($IV$3,2)-'[1]Miter Profiles'!$AC$257-'[1]Outside Edges'!$B108)&gt;=5,'[1]Outside Edges'!$P108="Yes"),"Yes","No")</f>
        <v>Yes</v>
      </c>
      <c r="IW109" s="10" t="str">
        <f>IF(AND((RIGHT($IW$3,2)-'[1]Miter Profiles'!$AC$258-'[1]Outside Edges'!$B108)&gt;=5,'[1]Outside Edges'!$P108="Yes"),"Yes","No")</f>
        <v>Yes</v>
      </c>
      <c r="IX109" s="90" t="str">
        <f>IF(AND((RIGHT($IX$3,2)-'[1]Miter Profiles'!$AC$259-'[1]Outside Edges'!$B108)&gt;=5,'[1]Outside Edges'!$P108="Yes"),"Yes","No")</f>
        <v>Yes</v>
      </c>
      <c r="IY109" s="150" t="str">
        <f>IF(AND((RIGHT($IY$3,2)-'[1]Miter Profiles'!$AC$260-'[1]Outside Edges'!$B108)&gt;=5,'[1]Outside Edges'!$P108="Yes"),"Yes","No")</f>
        <v>Yes</v>
      </c>
      <c r="IZ109" s="124" t="str">
        <f>IF(AND((RIGHT($IZ$3,2)-'[1]Miter Profiles'!$AC$261-'[1]Outside Edges'!$B108)&gt;=5,'[1]Outside Edges'!$P108="Yes"),"Yes","No")</f>
        <v>Yes</v>
      </c>
      <c r="JA109" s="116" t="str">
        <f>IF(AND((RIGHT($JA$3,2)-'[1]Miter Profiles'!$AC$262-'[1]Outside Edges'!$B108)&gt;=5,'[1]Outside Edges'!$P108="Yes"),"Yes","No")</f>
        <v>Yes</v>
      </c>
      <c r="JB109" s="129" t="str">
        <f>IF(AND((RIGHT($JB$3,2)-'[1]Miter Profiles'!$AC$263-'[1]Outside Edges'!$B108)&gt;=5,'[1]Outside Edges'!$P108="Yes"),"Yes","No")</f>
        <v>Yes</v>
      </c>
      <c r="JC109" s="10" t="str">
        <f>IF(AND((RIGHT($JC$3,2)-'[1]Miter Profiles'!$AC$264-'[1]Outside Edges'!$B108)&gt;=5,'[1]Outside Edges'!$P108="Yes"),"Yes","No")</f>
        <v>Yes</v>
      </c>
      <c r="JD109" s="90" t="str">
        <f>IF(AND((RIGHT($JD$3,2)-'[1]Miter Profiles'!$AC$265-'[1]Outside Edges'!$B108)&gt;=5,'[1]Outside Edges'!$P108="Yes"),"Yes","No")</f>
        <v>Yes</v>
      </c>
      <c r="JE109" s="236" t="str">
        <f>IF(AND((RIGHT($JE$3,2)-'[1]Miter Profiles'!$AC$266-'[1]Outside Edges'!$B108)&gt;=5,'[1]Outside Edges'!$P108="Yes"),"Yes","No")</f>
        <v>Yes</v>
      </c>
      <c r="JF109" s="237" t="str">
        <f>IF(AND((RIGHT($JF$3,2)-'[1]Miter Profiles'!$AC$267-'[1]Outside Edges'!$B108)&gt;=5,'[1]Outside Edges'!$P108="Yes"),"Yes","No")</f>
        <v>Yes</v>
      </c>
      <c r="JG109" s="238" t="str">
        <f>IF(AND((RIGHT($JG$3,2)-'[1]Miter Profiles'!$AC$268-'[1]Outside Edges'!$B108)&gt;=5,'[1]Outside Edges'!$P108="Yes"),"Yes","No")</f>
        <v>Yes</v>
      </c>
      <c r="JH109" s="129" t="str">
        <f>IF(AND((RIGHT($JH$3,2)-'[1]Miter Profiles'!$AC$269-'[1]Outside Edges'!$B108)&gt;=5,'[1]Outside Edges'!$P108="Yes"),"Yes","No")</f>
        <v>Yes</v>
      </c>
      <c r="JI109" s="113" t="str">
        <f>IF(AND((RIGHT($JI$3,2)-'[1]Miter Profiles'!$AC$270-'[1]Outside Edges'!$B108)&gt;=5,'[1]Outside Edges'!$P108="Yes"),"Yes","No")</f>
        <v>Yes</v>
      </c>
      <c r="JJ109" s="90" t="str">
        <f>IF(AND((RIGHT($JJ$3,2)-'[1]Miter Profiles'!$AC$271-'[1]Outside Edges'!$B108)&gt;=5,'[1]Outside Edges'!$P108="Yes"),"Yes","No")</f>
        <v>Yes</v>
      </c>
      <c r="JK109" s="236" t="str">
        <f>IF(AND((RIGHT($JK$3,2)-'[1]Miter Profiles'!$AC$272-'[1]Outside Edges'!$B108)&gt;=5,'[1]Outside Edges'!$P108="Yes"),"Yes","No")</f>
        <v>Yes</v>
      </c>
      <c r="JL109" s="237" t="str">
        <f>IF(AND((RIGHT($JL$3,2)-'[1]Miter Profiles'!$AC$273-'[1]Outside Edges'!$B108)&gt;=5,'[1]Outside Edges'!$P108="Yes"),"Yes","No")</f>
        <v>Yes</v>
      </c>
      <c r="JM109" s="238" t="str">
        <f>IF(AND((RIGHT($JM$3,2)-'[1]Miter Profiles'!$AC$274-'[1]Outside Edges'!$B108)&gt;=5,'[1]Outside Edges'!$P108="Yes"),"Yes","No")</f>
        <v>Yes</v>
      </c>
      <c r="JN109" s="129" t="str">
        <f>IF(AND((RIGHT($JN$3,2)-'[1]Miter Profiles'!$AC$275-'[1]Outside Edges'!$B108)&gt;=5,'[1]Outside Edges'!$P108="Yes"),"Yes","No")</f>
        <v>Yes</v>
      </c>
      <c r="JO109" s="113" t="str">
        <f>IF(AND((RIGHT($JO$3,2)-'[1]Miter Profiles'!$AC$276-'[1]Outside Edges'!$B108)&gt;=5,'[1]Outside Edges'!$P108="Yes"),"Yes","No")</f>
        <v>Yes</v>
      </c>
      <c r="JP109" s="90" t="str">
        <f>IF(AND((RIGHT($JP$3,2)-'[1]Miter Profiles'!$AC$277-'[1]Outside Edges'!$B108)&gt;=5,'[1]Outside Edges'!$P108="Yes"),"Yes","No")</f>
        <v>Yes</v>
      </c>
      <c r="JQ109" s="236" t="str">
        <f>IF(AND((RIGHT($JQ$3,2)-'[1]Miter Profiles'!$AC$278-'[1]Outside Edges'!$B108)&gt;=5,'[1]Outside Edges'!$P108="Yes"),"Yes","No")</f>
        <v>No</v>
      </c>
      <c r="JR109" s="237" t="str">
        <f>IF(AND((RIGHT($JR$3,2)-'[1]Miter Profiles'!$AC$279-'[1]Outside Edges'!$B108)&gt;=5,'[1]Outside Edges'!$P108="Yes"),"Yes","No")</f>
        <v>Yes</v>
      </c>
      <c r="JS109" s="238" t="str">
        <f>IF(AND((RIGHT($JS$3,2)-'[1]Miter Profiles'!$AC$280-'[1]Outside Edges'!$B108)&gt;=5,'[1]Outside Edges'!$P108="Yes"),"Yes","No")</f>
        <v>Yes</v>
      </c>
      <c r="JT109" s="129" t="str">
        <f>IF(AND((RIGHT($JT$3,2)-'[1]Miter Profiles'!$AC$281-'[1]Outside Edges'!$B108)&gt;=5,'[1]Outside Edges'!$P108="Yes"),"Yes","No")</f>
        <v>No</v>
      </c>
      <c r="JU109" s="113" t="str">
        <f>IF(AND((RIGHT($JU$3,2)-'[1]Miter Profiles'!$AC$282-'[1]Outside Edges'!$B108)&gt;=5,'[1]Outside Edges'!$P108="Yes"),"Yes","No")</f>
        <v>Yes</v>
      </c>
      <c r="JV109" s="90" t="str">
        <f>IF(AND((RIGHT($JV$3,2)-'[1]Miter Profiles'!$AC$283-'[1]Outside Edges'!$B108)&gt;=5,'[1]Outside Edges'!$P108="Yes"),"Yes","No")</f>
        <v>Yes</v>
      </c>
      <c r="JW109" s="236" t="str">
        <f>IF(AND((RIGHT($JW$3,2)-'[1]Miter Profiles'!$AC$284-'[1]Outside Edges'!$B108)&gt;=5,'[1]Outside Edges'!$P108="Yes"),"Yes","No")</f>
        <v>Yes</v>
      </c>
      <c r="JX109" s="237" t="str">
        <f>IF(AND((RIGHT($JX$3,2)-'[1]Miter Profiles'!$AC$285-'[1]Outside Edges'!$B108)&gt;=5,'[1]Outside Edges'!$P108="Yes"),"Yes","No")</f>
        <v>Yes</v>
      </c>
      <c r="JY109" s="238" t="str">
        <f>IF(AND((RIGHT($JY$3,2)-'[1]Miter Profiles'!$AC$286-'[1]Outside Edges'!$B108)&gt;=5,'[1]Outside Edges'!$P108="Yes"),"Yes","No")</f>
        <v>Yes</v>
      </c>
      <c r="JZ109" s="129" t="str">
        <f>IF(AND((RIGHT($JZ$3,2)-'[1]Miter Profiles'!$AC$287-'[1]Outside Edges'!$B108)&gt;=5,'[1]Outside Edges'!$P108="Yes"),"Yes","No")</f>
        <v>Yes</v>
      </c>
      <c r="KA109" s="113" t="str">
        <f>IF(AND((RIGHT($KA$3,2)-'[1]Miter Profiles'!$AC$288-'[1]Outside Edges'!$B108)&gt;=5,'[1]Outside Edges'!$P108="Yes"),"Yes","No")</f>
        <v>Yes</v>
      </c>
      <c r="KB109" s="90" t="str">
        <f>IF(AND((RIGHT($KB$3,2)-'[1]Miter Profiles'!$AC$289-'[1]Outside Edges'!$B108)&gt;=5,'[1]Outside Edges'!$P108="Yes"),"Yes","No")</f>
        <v>Yes</v>
      </c>
      <c r="KC109" s="236" t="str">
        <f>IF(AND((RIGHT($KC$3,2)-'[1]Miter Profiles'!$AC$290-'[1]Outside Edges'!$B108)&gt;=5,'[1]Outside Edges'!$P108="Yes"),"Yes","No")</f>
        <v>Yes</v>
      </c>
      <c r="KD109" s="237" t="str">
        <f>IF(AND((RIGHT($KD$3,2)-'[1]Miter Profiles'!$AC$291-'[1]Outside Edges'!$B108)&gt;=5,'[1]Outside Edges'!$P108="Yes"),"Yes","No")</f>
        <v>Yes</v>
      </c>
      <c r="KE109" s="238" t="str">
        <f>IF(AND((RIGHT($KE$3,2)-'[1]Miter Profiles'!$AC$292-'[1]Outside Edges'!$B108)&gt;=5,'[1]Outside Edges'!$P108="Yes"),"Yes","No")</f>
        <v>Yes</v>
      </c>
      <c r="KF109" s="129" t="str">
        <f>IF(AND((RIGHT($KF$3,2)-'[1]Miter Profiles'!$AC$293-'[1]Outside Edges'!$B108)&gt;=5,'[1]Outside Edges'!$P108="Yes"),"Yes","No")</f>
        <v>Yes</v>
      </c>
      <c r="KG109" s="113" t="str">
        <f>IF(AND((RIGHT($KG$3,2)-'[1]Miter Profiles'!$AC$294-'[1]Outside Edges'!$B108)&gt;=5,'[1]Outside Edges'!$P108="Yes"),"Yes","No")</f>
        <v>Yes</v>
      </c>
      <c r="KH109" s="90" t="str">
        <f>IF(AND((RIGHT($KH$3,2)-'[1]Miter Profiles'!$AC$295-'[1]Outside Edges'!$B108)&gt;=5,'[1]Outside Edges'!$P108="Yes"),"Yes","No")</f>
        <v>Yes</v>
      </c>
      <c r="KI109" s="236" t="str">
        <f>IF(AND((RIGHT($KI$3,2)-'[1]Miter Profiles'!$AC$296-'[1]Outside Edges'!$B108)&gt;=5,'[1]Outside Edges'!$P108="Yes"),"Yes","No")</f>
        <v>Yes</v>
      </c>
      <c r="KJ109" s="237" t="str">
        <f>IF(AND((RIGHT($KJ$3,2)-'[1]Miter Profiles'!$AC$297-'[1]Outside Edges'!$B108)&gt;=5,'[1]Outside Edges'!$P108="Yes"),"Yes","No")</f>
        <v>Yes</v>
      </c>
      <c r="KK109" s="238" t="str">
        <f>IF(AND((RIGHT($KK$3,2)-'[1]Miter Profiles'!$AC$298-'[1]Outside Edges'!$B108)&gt;=5,'[1]Outside Edges'!$P108="Yes"),"Yes","No")</f>
        <v>Yes</v>
      </c>
      <c r="KL109" s="129" t="str">
        <f>IF(AND((RIGHT($KL$3,2)-'[1]Miter Profiles'!$AC$299-'[1]Outside Edges'!$B108)&gt;=5,'[1]Outside Edges'!$P108="Yes"),"Yes","No")</f>
        <v>Yes</v>
      </c>
      <c r="KM109" s="113" t="str">
        <f>IF(AND((RIGHT($KM$3,2)-'[1]Miter Profiles'!$AC$300-'[1]Outside Edges'!$B108)&gt;=5,'[1]Outside Edges'!$P108="Yes"),"Yes","No")</f>
        <v>Yes</v>
      </c>
      <c r="KN109" s="90" t="str">
        <f>IF(AND((RIGHT($KN$3,2)-'[1]Miter Profiles'!$AC$301-'[1]Outside Edges'!$B108)&gt;=5,'[1]Outside Edges'!$P108="Yes"),"Yes","No")</f>
        <v>Yes</v>
      </c>
      <c r="KO109" s="236" t="str">
        <f>IF(AND((RIGHT($KO$3,2)-'[1]Miter Profiles'!$AC$302-'[1]Outside Edges'!$B108)&gt;=5,'[1]Outside Edges'!$P108="Yes"),"Yes","No")</f>
        <v>Yes</v>
      </c>
      <c r="KP109" s="237" t="str">
        <f>IF(AND((RIGHT($KP$3,2)-'[1]Miter Profiles'!$AC$303-'[1]Outside Edges'!$B108)&gt;=5,'[1]Outside Edges'!$P108="Yes"),"Yes","No")</f>
        <v>Yes</v>
      </c>
      <c r="KQ109" s="238" t="str">
        <f>IF(AND((RIGHT($KQ$3,2)-'[1]Miter Profiles'!$AC$304-'[1]Outside Edges'!$B108)&gt;=5,'[1]Outside Edges'!$P108="Yes"),"Yes","No")</f>
        <v>Yes</v>
      </c>
      <c r="KR109" s="129" t="str">
        <f>IF(AND((RIGHT($KR$3,2)-'[1]Miter Profiles'!$AC$305-'[1]Outside Edges'!$B108)&gt;=5,'[1]Outside Edges'!$P108="Yes"),"Yes","No")</f>
        <v>Yes</v>
      </c>
      <c r="KS109" s="113" t="str">
        <f>IF(AND((RIGHT($KS$3,2)-'[1]Miter Profiles'!$AC$306-'[1]Outside Edges'!$B108)&gt;=5,'[1]Outside Edges'!$P108="Yes"),"Yes","No")</f>
        <v>Yes</v>
      </c>
      <c r="KT109" s="90" t="str">
        <f>IF(AND((RIGHT($KT$3,2)-'[1]Miter Profiles'!$AC$307-'[1]Outside Edges'!$B108)&gt;=5,'[1]Outside Edges'!$P108="Yes"),"Yes","No")</f>
        <v>Yes</v>
      </c>
      <c r="KU109" s="236" t="str">
        <f>IF(AND((RIGHT($KU$3,2)-'[1]Miter Profiles'!$AC$308-'[1]Outside Edges'!$B108)&gt;=5,'[1]Outside Edges'!$P108="Yes"),"Yes","No")</f>
        <v>Yes</v>
      </c>
      <c r="KV109" s="237" t="str">
        <f>IF(AND((RIGHT($KV$3,2)-'[1]Miter Profiles'!$AC$309-'[1]Outside Edges'!$B108)&gt;=5,'[1]Outside Edges'!$P108="Yes"),"Yes","No")</f>
        <v>Yes</v>
      </c>
      <c r="KW109" s="238" t="str">
        <f>IF(AND((RIGHT($KW$3,2)-'[1]Miter Profiles'!$AC$310-'[1]Outside Edges'!$B108)&gt;=5,'[1]Outside Edges'!$P108="Yes"),"Yes","No")</f>
        <v>Yes</v>
      </c>
      <c r="KX109" s="129" t="str">
        <f>IF(AND((RIGHT($KX$3,2)-'[1]Miter Profiles'!$AC$311-'[1]Outside Edges'!$B108)&gt;=5,'[1]Outside Edges'!$P108="Yes"),"Yes","No")</f>
        <v>Yes</v>
      </c>
      <c r="KY109" s="113" t="str">
        <f>IF(AND((RIGHT($KY$3,2)-'[1]Miter Profiles'!$AC$312-'[1]Outside Edges'!$B108)&gt;=5,'[1]Outside Edges'!$P108="Yes"),"Yes","No")</f>
        <v>Yes</v>
      </c>
      <c r="KZ109" s="90" t="str">
        <f>IF(AND((RIGHT($KZ$3,2)-'[1]Miter Profiles'!$AC$313-'[1]Outside Edges'!$B108)&gt;=5,'[1]Outside Edges'!$P108="Yes"),"Yes","No")</f>
        <v>Yes</v>
      </c>
      <c r="LA109" s="236" t="str">
        <f>IF(AND((RIGHT($LA$3,2)-'[1]Miter Profiles'!$AC$314-'[1]Outside Edges'!$B108)&gt;=5,'[1]Outside Edges'!$P108="Yes"),"Yes","No")</f>
        <v>Yes</v>
      </c>
      <c r="LB109" s="237" t="str">
        <f>IF(AND((RIGHT($LB$3,2)-'[1]Miter Profiles'!$AC$315-'[1]Outside Edges'!$B108)&gt;=5,'[1]Outside Edges'!$P108="Yes"),"Yes","No")</f>
        <v>Yes</v>
      </c>
      <c r="LC109" s="243" t="str">
        <f>IF(AND((RIGHT($LC$3,2)-'[1]Miter Profiles'!$AC$316-'[1]Outside Edges'!$B108)&gt;=5,'[1]Outside Edges'!$P108="Yes"),"Yes","No")</f>
        <v>Yes</v>
      </c>
      <c r="LD109" s="244" t="str">
        <f>IF(AND((RIGHT($LD$3,2)-'[1]Miter Profiles'!$AC$317-'[1]Outside Edges'!$B108)&gt;=5,'[1]Outside Edges'!$P108="Yes"),"Yes","No")</f>
        <v>Yes</v>
      </c>
      <c r="LE109" s="113" t="str">
        <f>IF(AND((RIGHT($LE$3,2)-'[1]Miter Profiles'!$AC$318-'[1]Outside Edges'!$B108)&gt;=5,'[1]Outside Edges'!$P108="Yes"),"Yes","No")</f>
        <v>Yes</v>
      </c>
      <c r="LF109" s="10" t="str">
        <f>IF(AND((RIGHT($LF$3,2)-'[1]Miter Profiles'!$AC$319-'[1]Outside Edges'!$B108)&gt;=5,'[1]Outside Edges'!$P108="Yes"),"Yes","No")</f>
        <v>Yes</v>
      </c>
      <c r="LG109" s="113" t="str">
        <f>IF(AND((RIGHT($LG$3,2)-'[1]Miter Profiles'!$AC$320-'[1]Outside Edges'!$B108)&gt;=5,'[1]Outside Edges'!$P108="Yes"),"Yes","No")</f>
        <v>Yes</v>
      </c>
      <c r="LH109" s="90" t="str">
        <f>IF(AND((RIGHT($LH$3,2)-'[1]Miter Profiles'!$AC$321-'[1]Outside Edges'!$B108)&gt;=5,'[1]Outside Edges'!$P108="Yes"),"Yes","No")</f>
        <v>Yes</v>
      </c>
      <c r="LI109" s="236" t="str">
        <f>IF(AND((RIGHT($LI$3,2)-'[1]Miter Profiles'!$AC$322-'[1]Outside Edges'!$B108)&gt;=5,'[1]Outside Edges'!$P108="Yes"),"Yes","No")</f>
        <v>Yes</v>
      </c>
      <c r="LJ109" s="237" t="str">
        <f>IF(AND((RIGHT($LJ$3,2)-'[1]Miter Profiles'!$AC$323-'[1]Outside Edges'!$B108)&gt;=5,'[1]Outside Edges'!$P108="Yes"),"Yes","No")</f>
        <v>Yes</v>
      </c>
      <c r="LK109" s="238" t="str">
        <f>IF(AND((RIGHT($LK$3,2)-'[1]Miter Profiles'!$AC$324-'[1]Outside Edges'!$B108)&gt;=5,'[1]Outside Edges'!$P108="Yes"),"Yes","No")</f>
        <v>Yes</v>
      </c>
      <c r="LL109" s="129" t="str">
        <f>IF(AND((RIGHT($LL$3,2)-'[1]Miter Profiles'!$AC$325-'[1]Outside Edges'!$B108)&gt;=5,'[1]Outside Edges'!$P108="Yes"),"Yes","No")</f>
        <v>Yes</v>
      </c>
      <c r="LM109" s="113" t="str">
        <f>IF(AND((RIGHT($LM$3,2)-'[1]Miter Profiles'!$AC$326-'[1]Outside Edges'!$B108)&gt;=5,'[1]Outside Edges'!$P108="Yes"),"Yes","No")</f>
        <v>Yes</v>
      </c>
      <c r="LN109" s="90" t="str">
        <f>IF(AND((RIGHT($LN$3,2)-'[1]Miter Profiles'!$AC$327-'[1]Outside Edges'!$B108)&gt;=5,'[1]Outside Edges'!$P108="Yes"),"Yes","No")</f>
        <v>Yes</v>
      </c>
      <c r="LO109" s="236" t="str">
        <f>IF(AND((RIGHT($LO$3,2)-'[1]Miter Profiles'!$AC$328-'[1]Outside Edges'!$B108)&gt;=5,'[1]Outside Edges'!$P108="Yes"),"Yes","No")</f>
        <v>Yes</v>
      </c>
      <c r="LP109" s="237" t="str">
        <f>IF(AND((RIGHT($LP$3,2)-'[1]Miter Profiles'!$AC$329-'[1]Outside Edges'!$B108)&gt;=5,'[1]Outside Edges'!$P108="Yes"),"Yes","No")</f>
        <v>Yes</v>
      </c>
      <c r="LQ109" s="238" t="str">
        <f>IF(AND((RIGHT($LQ$3,2)-'[1]Miter Profiles'!$AC$330-'[1]Outside Edges'!$B108)&gt;=5,'[1]Outside Edges'!$P108="Yes"),"Yes","No")</f>
        <v>Yes</v>
      </c>
      <c r="LR109" s="129" t="str">
        <f>IF(AND((RIGHT($LR$3,2)-'[1]Miter Profiles'!$AC$331-'[1]Outside Edges'!$B108)&gt;=5,'[1]Outside Edges'!$P108="Yes"),"Yes","No")</f>
        <v>Yes</v>
      </c>
      <c r="LS109" s="113" t="str">
        <f>IF(AND((RIGHT($LS$3,2)-'[1]Miter Profiles'!$AC$332-'[1]Outside Edges'!$B108)&gt;=5,'[1]Outside Edges'!$P108="Yes"),"Yes","No")</f>
        <v>Yes</v>
      </c>
      <c r="LT109" s="90" t="str">
        <f>IF(AND((RIGHT($LT$3,2)-'[1]Miter Profiles'!$AC$333-'[1]Outside Edges'!$B108)&gt;=5,'[1]Outside Edges'!$P108="Yes"),"Yes","No")</f>
        <v>Yes</v>
      </c>
    </row>
    <row r="110" spans="1:332" ht="15.75" customHeight="1" thickBot="1" x14ac:dyDescent="0.3">
      <c r="A110" s="8" t="str">
        <f>IF('[1]Outside Edges'!$A109&lt;&gt;"",'[1]Outside Edges'!$A109,"")</f>
        <v>D107</v>
      </c>
      <c r="B110" s="10" t="str">
        <f>IF(AND((RIGHT($B$3,2)-'[1]Miter Profiles'!$AC$3-'[1]Outside Edges'!$B109)&gt;=5,'[1]Outside Edges'!$P109="Yes"),"Yes","No")</f>
        <v>Yes</v>
      </c>
      <c r="C110" s="10" t="str">
        <f>IF(AND((RIGHT($C$3,2)-'[1]Miter Profiles'!$AC$4-'[1]Outside Edges'!$B109)&gt;=5,'[1]Outside Edges'!$P109="Yes"),"Yes","No")</f>
        <v>Yes</v>
      </c>
      <c r="D110" s="85" t="str">
        <f>IF(AND((RIGHT($D$3,2)-'[1]Miter Profiles'!$AC$5-'[1]Outside Edges'!$B109)&gt;=5,'[1]Outside Edges'!$P109="Yes"),"Yes","No")</f>
        <v>Yes</v>
      </c>
      <c r="E110" s="86" t="str">
        <f>IF(AND((RIGHT($E$3,2)-'[1]Miter Profiles'!$AC$6-'[1]Outside Edges'!$B109)&gt;=5,'[1]Outside Edges'!$P109="Yes"),"Yes","No")</f>
        <v>Yes</v>
      </c>
      <c r="F110" s="11" t="str">
        <f>IF(AND((RIGHT($F$3,2)-'[1]Miter Profiles'!$AC$7-'[1]Outside Edges'!$B109)&gt;=5,'[1]Outside Edges'!$P109="Yes"),"Yes","No")</f>
        <v>Yes</v>
      </c>
      <c r="G110" s="87" t="str">
        <f>IF(AND((RIGHT($G$3,2)-'[1]Miter Profiles'!$AC$8-'[1]Outside Edges'!$B109)&gt;=5,'[1]Outside Edges'!$P109="Yes"),"Yes","No")</f>
        <v>Yes</v>
      </c>
      <c r="H110" s="10" t="str">
        <f>IF(AND((RIGHT($H$3,2)-'[1]Miter Profiles'!$AC$9-'[1]Outside Edges'!$B109)&gt;=5,'[1]Outside Edges'!$P109="Yes"),"Yes","No")</f>
        <v>Yes</v>
      </c>
      <c r="I110" s="10" t="str">
        <f>IF(AND((RIGHT($I$3,2)-'[1]Miter Profiles'!$AC$10-'[1]Outside Edges'!$B109)&gt;=5,'[1]Outside Edges'!$P109="Yes"),"Yes","No")</f>
        <v>Yes</v>
      </c>
      <c r="J110" s="85" t="str">
        <f>IF(AND((RIGHT($J$3,2)-'[1]Miter Profiles'!$AC$11-'[1]Outside Edges'!$B109)&gt;=5,'[1]Outside Edges'!$P109="Yes"),"Yes","No")</f>
        <v>Yes</v>
      </c>
      <c r="K110" s="86" t="str">
        <f>IF(AND((RIGHT($K$3,2)-'[1]Miter Profiles'!$AC$12-'[1]Outside Edges'!$B109)&gt;=5,'[1]Outside Edges'!$P109="Yes"),"Yes","No")</f>
        <v>Yes</v>
      </c>
      <c r="L110" s="11" t="str">
        <f>IF(AND((RIGHT($L$3,2)-'[1]Miter Profiles'!$AC$13-'[1]Outside Edges'!$B109)&gt;=5,'[1]Outside Edges'!$P109="Yes"),"Yes","No")</f>
        <v>Yes</v>
      </c>
      <c r="M110" s="87" t="str">
        <f>IF(AND((RIGHT($M$3,2)-'[1]Miter Profiles'!$AC$14-'[1]Outside Edges'!$B109)&gt;=5,'[1]Outside Edges'!$P109="Yes"),"Yes","No")</f>
        <v>Yes</v>
      </c>
      <c r="N110" s="10" t="str">
        <f>IF(AND((RIGHT($N$3,2)-'[1]Miter Profiles'!$AC$15-'[1]Outside Edges'!$B109)&gt;=4,'[1]Outside Edges'!$P109="Yes"),"Yes","No")</f>
        <v>No</v>
      </c>
      <c r="O110" s="10" t="str">
        <f>IF(AND((RIGHT($O$3,2)-'[1]Miter Profiles'!$AC$16-'[1]Outside Edges'!$B109)&gt;=5,'[1]Outside Edges'!$P109="Yes"),"Yes","No")</f>
        <v>Yes</v>
      </c>
      <c r="P110" s="85" t="str">
        <f>IF(AND((RIGHT($P$3,2)-'[1]Miter Profiles'!$AC$17-'[1]Outside Edges'!$B109)&gt;=5,'[1]Outside Edges'!$P109="Yes"),"Yes","No")</f>
        <v>Yes</v>
      </c>
      <c r="Q110" s="86" t="str">
        <f>IF(AND((RIGHT($Q$3,2)-'[1]Miter Profiles'!$AC$18-'[1]Outside Edges'!$B109)&gt;=5,'[1]Outside Edges'!$P109="Yes"),"Yes","No")</f>
        <v>No</v>
      </c>
      <c r="R110" s="11" t="str">
        <f>IF(AND((RIGHT($R$3,2)-'[1]Miter Profiles'!$AC$19-'[1]Outside Edges'!$B109)&gt;=5,'[1]Outside Edges'!$P109="Yes"),"Yes","No")</f>
        <v>Yes</v>
      </c>
      <c r="S110" s="87" t="str">
        <f>IF(AND((RIGHT($S$3,2)-'[1]Miter Profiles'!$AC$20-'[1]Outside Edges'!$B109)&gt;=5,'[1]Outside Edges'!$P109="Yes"),"Yes","No")</f>
        <v>Yes</v>
      </c>
      <c r="T110" s="10" t="str">
        <f>IF(AND((RIGHT($T$3,2)-'[1]Miter Profiles'!$AC$21-'[1]Outside Edges'!$B109)&gt;=5,'[1]Outside Edges'!$P109="Yes"),"Yes","No")</f>
        <v>Yes</v>
      </c>
      <c r="U110" s="10" t="str">
        <f>IF(AND((RIGHT($U$3,2)-'[1]Miter Profiles'!$AC$22-'[1]Outside Edges'!$B109)&gt;=5,'[1]Outside Edges'!$P109="Yes"),"Yes","No")</f>
        <v>Yes</v>
      </c>
      <c r="V110" s="85" t="str">
        <f>IF(AND((RIGHT($V$3,2)-'[1]Miter Profiles'!$AC$23-'[1]Outside Edges'!$B109)&gt;=5,'[1]Outside Edges'!$P109="Yes"),"Yes","No")</f>
        <v>Yes</v>
      </c>
      <c r="W110" s="86" t="str">
        <f>IF(AND((RIGHT($W$3,2)-'[1]Miter Profiles'!$AC$24-'[1]Outside Edges'!$B109)&gt;=5,'[1]Outside Edges'!$P109="Yes"),"Yes","No")</f>
        <v>No</v>
      </c>
      <c r="X110" s="11" t="str">
        <f>IF(AND((RIGHT($X$3,2)-'[1]Miter Profiles'!$AC$25-'[1]Outside Edges'!$B109)&gt;=5,'[1]Outside Edges'!$P109="Yes"),"Yes","No")</f>
        <v>Yes</v>
      </c>
      <c r="Y110" s="87" t="str">
        <f>IF(AND((RIGHT($Y$3,2)-'[1]Miter Profiles'!$AC$26-'[1]Outside Edges'!$B109)&gt;=5,'[1]Outside Edges'!$P109="Yes"),"Yes","No")</f>
        <v>Yes</v>
      </c>
      <c r="Z110" s="10" t="str">
        <f>IF(AND((RIGHT($Z$3,2)-'[1]Miter Profiles'!$AC$27-'[1]Outside Edges'!$B109)&gt;=5,'[1]Outside Edges'!$P109="Yes"),"Yes","No")</f>
        <v>Yes</v>
      </c>
      <c r="AA110" s="10" t="str">
        <f>IF(AND((RIGHT($AA$3,2)-'[1]Miter Profiles'!$AC$28-'[1]Outside Edges'!$B109)&gt;=5,'[1]Outside Edges'!$P109="Yes"),"Yes","No")</f>
        <v>Yes</v>
      </c>
      <c r="AB110" s="85" t="str">
        <f>IF(AND((RIGHT($AB$3,2)-'[1]Miter Profiles'!$AC$29-'[1]Outside Edges'!$B109)&gt;=5,'[1]Outside Edges'!$P109="Yes"),"Yes","No")</f>
        <v>Yes</v>
      </c>
      <c r="AC110" s="86" t="str">
        <f>IF(AND((RIGHT($AC$3,2)-'[1]Miter Profiles'!$AC$30-'[1]Outside Edges'!$B109)&gt;=5,'[1]Outside Edges'!$P109="Yes"),"Yes","No")</f>
        <v>Yes</v>
      </c>
      <c r="AD110" s="11" t="str">
        <f>IF(AND((RIGHT($AD$3,2)-'[1]Miter Profiles'!$AC$31-'[1]Outside Edges'!$B109)&gt;=5,'[1]Outside Edges'!$P109="Yes"),"Yes","No")</f>
        <v>Yes</v>
      </c>
      <c r="AE110" s="87" t="str">
        <f>IF(AND((RIGHT($AE$3,2)-'[1]Miter Profiles'!$AC$32-'[1]Outside Edges'!$B109)&gt;=5,'[1]Outside Edges'!$P109="Yes"),"Yes","No")</f>
        <v>Yes</v>
      </c>
      <c r="AF110" s="10" t="str">
        <f>IF(AND((RIGHT($AF$3,2)-'[1]Miter Profiles'!$AC$33-'[1]Outside Edges'!$B109)&gt;=5,'[1]Outside Edges'!$P109="Yes"),"Yes","No")</f>
        <v>Yes</v>
      </c>
      <c r="AG110" s="10" t="str">
        <f>IF(AND((RIGHT($AG$3,2)-'[1]Miter Profiles'!$AC$34-'[1]Outside Edges'!$B109)&gt;=5,'[1]Outside Edges'!$P109="Yes"),"Yes","No")</f>
        <v>Yes</v>
      </c>
      <c r="AH110" s="85" t="str">
        <f>IF(AND((RIGHT($AH$3,2)-'[1]Miter Profiles'!$AC$35-'[1]Outside Edges'!$B109)&gt;=5,'[1]Outside Edges'!$P109="Yes"),"Yes","No")</f>
        <v>Yes</v>
      </c>
      <c r="AI110" s="86" t="str">
        <f>IF(AND((RIGHT($AI$3,2)-'[1]Miter Profiles'!$AC$36-'[1]Outside Edges'!$B109)&gt;=5,'[1]Outside Edges'!$P109="Yes"),"Yes","No")</f>
        <v>Yes</v>
      </c>
      <c r="AJ110" s="11" t="str">
        <f>IF(AND((RIGHT($AJ$3,2)-'[1]Miter Profiles'!$AC$37-'[1]Outside Edges'!$B109)&gt;=5,'[1]Outside Edges'!$P109="Yes"),"Yes","No")</f>
        <v>Yes</v>
      </c>
      <c r="AK110" s="87" t="str">
        <f>IF(AND((RIGHT($AK$3,2)-'[1]Miter Profiles'!$AC$38-'[1]Outside Edges'!$B109)&gt;=5,'[1]Outside Edges'!$P109="Yes"),"Yes","No")</f>
        <v>Yes</v>
      </c>
      <c r="AL110" s="10" t="str">
        <f>IF(AND((RIGHT($AL$3,2)-'[1]Miter Profiles'!$AC$39-'[1]Outside Edges'!$B109)&gt;=5,'[1]Outside Edges'!$P109="Yes"),"Yes","No")</f>
        <v>Yes</v>
      </c>
      <c r="AM110" s="10" t="str">
        <f>IF(AND((RIGHT($AM$3,2)-'[1]Miter Profiles'!$AC$40-'[1]Outside Edges'!$B109)&gt;=5,'[1]Outside Edges'!$P109="Yes"),"Yes","No")</f>
        <v>Yes</v>
      </c>
      <c r="AN110" s="85" t="str">
        <f>IF(AND((RIGHT($AN$3,2)-'[1]Miter Profiles'!$AC$41-'[1]Outside Edges'!$B109)&gt;=5,'[1]Outside Edges'!$P109="Yes"),"Yes","No")</f>
        <v>Yes</v>
      </c>
      <c r="AO110" s="86" t="str">
        <f>IF(AND((RIGHT($AO$3,2)-'[1]Miter Profiles'!$AC$42-'[1]Outside Edges'!$B109)&gt;=5,'[1]Outside Edges'!$P109="Yes"),"Yes","No")</f>
        <v>Yes</v>
      </c>
      <c r="AP110" s="11" t="str">
        <f>IF(AND((RIGHT($AP$3,2)-'[1]Miter Profiles'!$AC$43-'[1]Outside Edges'!$B109)&gt;=5,'[1]Outside Edges'!$P109="Yes"),"Yes","No")</f>
        <v>Yes</v>
      </c>
      <c r="AQ110" s="87" t="str">
        <f>IF(AND((RIGHT($AQ$3,2)-'[1]Miter Profiles'!$AC$44-'[1]Outside Edges'!$B109)&gt;=5,'[1]Outside Edges'!$P109="Yes"),"Yes","No")</f>
        <v>Yes</v>
      </c>
      <c r="AR110" s="10" t="str">
        <f>IF(AND((RIGHT($AR$3,2)-'[1]Miter Profiles'!$AC$45-'[1]Outside Edges'!$B109)&gt;=5,'[1]Outside Edges'!$P109="Yes"),"Yes","No")</f>
        <v>Yes</v>
      </c>
      <c r="AS110" s="10" t="str">
        <f>IF(AND((RIGHT($AS$3,2)-'[1]Miter Profiles'!$AC$46-'[1]Outside Edges'!$B109)&gt;=5,'[1]Outside Edges'!$P109="Yes"),"Yes","No")</f>
        <v>Yes</v>
      </c>
      <c r="AT110" s="85" t="str">
        <f>IF(AND((RIGHT($AT$3,2)-'[1]Miter Profiles'!$AC$47-'[1]Outside Edges'!$B109)&gt;=5,'[1]Outside Edges'!$P109="Yes"),"Yes","No")</f>
        <v>Yes</v>
      </c>
      <c r="AU110" s="86" t="str">
        <f>IF(AND((RIGHT($AU$3,2)-'[1]Miter Profiles'!$AC$48-'[1]Outside Edges'!$B109)&gt;=5,'[1]Outside Edges'!$P109="Yes"),"Yes","No")</f>
        <v>Yes</v>
      </c>
      <c r="AV110" s="11" t="str">
        <f>IF(AND((RIGHT($AV$3,2)-'[1]Miter Profiles'!$AC$49-'[1]Outside Edges'!$B109)&gt;=5,'[1]Outside Edges'!$P109="Yes"),"Yes","No")</f>
        <v>Yes</v>
      </c>
      <c r="AW110" s="87" t="str">
        <f>IF(AND((RIGHT($AW$3,2)-'[1]Miter Profiles'!$AC$50-'[1]Outside Edges'!$B109)&gt;=5,'[1]Outside Edges'!$P109="Yes"),"Yes","No")</f>
        <v>Yes</v>
      </c>
      <c r="AX110" s="10" t="str">
        <f>IF(AND((RIGHT($AX$3,2)-'[1]Miter Profiles'!$AC$51-'[1]Outside Edges'!$B109)&gt;=5,'[1]Outside Edges'!$P109="Yes"),"Yes","No")</f>
        <v>Yes</v>
      </c>
      <c r="AY110" s="10" t="str">
        <f>IF(AND((RIGHT($AY$3,2)-'[1]Miter Profiles'!$AC$52-'[1]Outside Edges'!$B109)&gt;=5,'[1]Outside Edges'!$P109="Yes"),"Yes","No")</f>
        <v>Yes</v>
      </c>
      <c r="AZ110" s="85" t="str">
        <f>IF(AND((RIGHT($AZ$3,2)-'[1]Miter Profiles'!$AC$53-'[1]Outside Edges'!$B109)&gt;=5,'[1]Outside Edges'!$P109="Yes"),"Yes","No")</f>
        <v>Yes</v>
      </c>
      <c r="BA110" s="86" t="str">
        <f>IF(AND((RIGHT($BA$3,2)-'[1]Miter Profiles'!$AC$54-'[1]Outside Edges'!$B109)&gt;=5,'[1]Outside Edges'!$P109="Yes"),"Yes","No")</f>
        <v>Yes</v>
      </c>
      <c r="BB110" s="11" t="str">
        <f>IF(AND((RIGHT($BB$3,2)-'[1]Miter Profiles'!$AC$55-'[1]Outside Edges'!$B109)&gt;=5,'[1]Outside Edges'!$P109="Yes"),"Yes","No")</f>
        <v>Yes</v>
      </c>
      <c r="BC110" s="87" t="str">
        <f>IF(AND((RIGHT($BC$3,2)-'[1]Miter Profiles'!$AC$56-'[1]Outside Edges'!$B109)&gt;=5,'[1]Outside Edges'!$P109="Yes"),"Yes","No")</f>
        <v>Yes</v>
      </c>
      <c r="BD110" s="10" t="str">
        <f>IF(AND((RIGHT($BD$3,2)-'[1]Miter Profiles'!$AC$57-'[1]Outside Edges'!$B109)&gt;=5,'[1]Outside Edges'!$P109="Yes"),"Yes","No")</f>
        <v>Yes</v>
      </c>
      <c r="BE110" s="10" t="str">
        <f>IF(AND((RIGHT($BE$3,2)-'[1]Miter Profiles'!$AC$58-'[1]Outside Edges'!$B109)&gt;=5,'[1]Outside Edges'!$P109="Yes"),"Yes","No")</f>
        <v>Yes</v>
      </c>
      <c r="BF110" s="85" t="str">
        <f>IF(AND((RIGHT($BF$3,2)-'[1]Miter Profiles'!$AC$59-'[1]Outside Edges'!$B109)&gt;=5,'[1]Outside Edges'!$P109="Yes"),"Yes","No")</f>
        <v>Yes</v>
      </c>
      <c r="BG110" s="86" t="str">
        <f>IF(AND((RIGHT($BG$3,2)-'[1]Miter Profiles'!$AC$60-'[1]Outside Edges'!$B109)&gt;=5,'[1]Outside Edges'!$P109="Yes"),"Yes","No")</f>
        <v>Yes</v>
      </c>
      <c r="BH110" s="11" t="str">
        <f>IF(AND((RIGHT($BH$3,2)-'[1]Miter Profiles'!$AC$61-'[1]Outside Edges'!$B109)&gt;=5,'[1]Outside Edges'!$P109="Yes"),"Yes","No")</f>
        <v>Yes</v>
      </c>
      <c r="BI110" s="87" t="str">
        <f>IF(AND((RIGHT($BI$3,2)-'[1]Miter Profiles'!$AC$62-'[1]Outside Edges'!$B109)&gt;=5,'[1]Outside Edges'!$P109="Yes"),"Yes","No")</f>
        <v>Yes</v>
      </c>
      <c r="BJ110" s="10" t="str">
        <f>IF(AND((RIGHT($BJ$3,2)-'[1]Miter Profiles'!$AC$63-'[1]Outside Edges'!$B109)&gt;=5,'[1]Outside Edges'!$P109="Yes"),"Yes","No")</f>
        <v>Yes</v>
      </c>
      <c r="BK110" s="10" t="str">
        <f>IF(AND((RIGHT($BK$3,2)-'[1]Miter Profiles'!$AC$64-'[1]Outside Edges'!$B109)&gt;=5,'[1]Outside Edges'!$P109="Yes"),"Yes","No")</f>
        <v>Yes</v>
      </c>
      <c r="BL110" s="85" t="str">
        <f>IF(AND((RIGHT($BL$3,2)-'[1]Miter Profiles'!$AC$65-'[1]Outside Edges'!$B109)&gt;=5,'[1]Outside Edges'!$P109="Yes"),"Yes","No")</f>
        <v>Yes</v>
      </c>
      <c r="BM110" s="86" t="str">
        <f>IF(AND((RIGHT($BM$3,2)-'[1]Miter Profiles'!$AC$66-'[1]Outside Edges'!$B109)&gt;=5,'[1]Outside Edges'!$P109="Yes"),"Yes","No")</f>
        <v>Yes</v>
      </c>
      <c r="BN110" s="11" t="str">
        <f>IF(AND((RIGHT($BN$3,2)-'[1]Miter Profiles'!$AC$67-'[1]Outside Edges'!$B109)&gt;=5,'[1]Outside Edges'!$P109="Yes"),"Yes","No")</f>
        <v>Yes</v>
      </c>
      <c r="BO110" s="87" t="str">
        <f>IF(AND((RIGHT($BO$3,2)-'[1]Miter Profiles'!$AC$68-'[1]Outside Edges'!$B109)&gt;=5,'[1]Outside Edges'!$P109="Yes"),"Yes","No")</f>
        <v>Yes</v>
      </c>
      <c r="BP110" s="10" t="str">
        <f>IF(AND((RIGHT($BP$3,2)-'[1]Miter Profiles'!$AC$69-'[1]Outside Edges'!$B109)&gt;=5,'[1]Outside Edges'!$P109="Yes"),"Yes","No")</f>
        <v>Yes</v>
      </c>
      <c r="BQ110" s="10" t="str">
        <f>IF(AND((RIGHT($BQ$3,2)-'[1]Miter Profiles'!$AC$70-'[1]Outside Edges'!$B109)&gt;=5,'[1]Outside Edges'!$P109="Yes"),"Yes","No")</f>
        <v>Yes</v>
      </c>
      <c r="BR110" s="85" t="str">
        <f>IF(AND((RIGHT($BR$3,2)-'[1]Miter Profiles'!$AC$71-'[1]Outside Edges'!$B109)&gt;=5,'[1]Outside Edges'!$P109="Yes"),"Yes","No")</f>
        <v>Yes</v>
      </c>
      <c r="BS110" s="86" t="str">
        <f>IF(AND((RIGHT($BS$3,2)-'[1]Miter Profiles'!$AC$72-'[1]Outside Edges'!$B109)&gt;=5,'[1]Outside Edges'!$P109="Yes"),"Yes","No")</f>
        <v>Yes</v>
      </c>
      <c r="BT110" s="11" t="str">
        <f>IF(AND((RIGHT($BT$3,2)-'[1]Miter Profiles'!$AC$73-'[1]Outside Edges'!$B109)&gt;=5,'[1]Outside Edges'!$P109="Yes"),"Yes","No")</f>
        <v>Yes</v>
      </c>
      <c r="BU110" s="87" t="str">
        <f>IF(AND((RIGHT($BU$3,2)-'[1]Miter Profiles'!$AC$74-'[1]Outside Edges'!$B109)&gt;=5,'[1]Outside Edges'!$P109="Yes"),"Yes","No")</f>
        <v>Yes</v>
      </c>
      <c r="BV110" s="10" t="str">
        <f>IF(AND((RIGHT($BV$3,2)-'[1]Miter Profiles'!$AC$75-'[1]Outside Edges'!$B109)&gt;=5,'[1]Outside Edges'!$P109="Yes"),"Yes","No")</f>
        <v>Yes</v>
      </c>
      <c r="BW110" s="10" t="str">
        <f>IF(AND((RIGHT($BW$3,2)-'[1]Miter Profiles'!$AC$76-'[1]Outside Edges'!$B109)&gt;=5,'[1]Outside Edges'!$P109="Yes"),"Yes","No")</f>
        <v>Yes</v>
      </c>
      <c r="BX110" s="85" t="str">
        <f>IF(AND((RIGHT($BX$3,2)-'[1]Miter Profiles'!$AC$77-'[1]Outside Edges'!$B109)&gt;=5,'[1]Outside Edges'!$P109="Yes"),"Yes","No")</f>
        <v>Yes</v>
      </c>
      <c r="BY110" s="86" t="str">
        <f>IF(AND((RIGHT($BY$3,2)-'[1]Miter Profiles'!$AC$78-'[1]Outside Edges'!$B109)&gt;=5,'[1]Outside Edges'!$P109="Yes"),"Yes","No")</f>
        <v>Yes</v>
      </c>
      <c r="BZ110" s="11" t="str">
        <f>IF(AND((RIGHT($BZ$3,2)-'[1]Miter Profiles'!$AC$79-'[1]Outside Edges'!$B109)&gt;=5,'[1]Outside Edges'!$P109="Yes"),"Yes","No")</f>
        <v>Yes</v>
      </c>
      <c r="CA110" s="87" t="str">
        <f>IF(AND((RIGHT($CA$3,2)-'[1]Miter Profiles'!$AC$80-'[1]Outside Edges'!$B109)&gt;=5,'[1]Outside Edges'!$P109="Yes"),"Yes","No")</f>
        <v>Yes</v>
      </c>
      <c r="CB110" s="10" t="str">
        <f>IF(AND((RIGHT($CB$3,2)-'[1]Miter Profiles'!$AC$81-'[1]Outside Edges'!$B109)&gt;=5,'[1]Outside Edges'!$P109="Yes"),"Yes","No")</f>
        <v>Yes</v>
      </c>
      <c r="CC110" s="10" t="str">
        <f>IF(AND((RIGHT($CC$3,2)-'[1]Miter Profiles'!$AC$82-'[1]Outside Edges'!$B109)&gt;=5,'[1]Outside Edges'!$P109="Yes"),"Yes","No")</f>
        <v>Yes</v>
      </c>
      <c r="CD110" s="85" t="str">
        <f>IF(AND((RIGHT($CD$3,2)-'[1]Miter Profiles'!$AC$83-'[1]Outside Edges'!$B109)&gt;=5,'[1]Outside Edges'!$P109="Yes"),"Yes","No")</f>
        <v>Yes</v>
      </c>
      <c r="CE110" s="86" t="str">
        <f>IF(AND((RIGHT($CE$3,2)-'[1]Miter Profiles'!$AC$84-'[1]Outside Edges'!$B109)&gt;=5,'[1]Outside Edges'!$P109="Yes"),"Yes","No")</f>
        <v>Yes</v>
      </c>
      <c r="CF110" s="11" t="str">
        <f>IF(AND((RIGHT($CF$3,2)-'[1]Miter Profiles'!$AC$85-'[1]Outside Edges'!$B109)&gt;=5,'[1]Outside Edges'!$P109="Yes"),"Yes","No")</f>
        <v>Yes</v>
      </c>
      <c r="CG110" s="87" t="str">
        <f>IF(AND((RIGHT($CG$3,2)-'[1]Miter Profiles'!$AC$86-'[1]Outside Edges'!$B109)&gt;=5,'[1]Outside Edges'!$P109="Yes"),"Yes","No")</f>
        <v>Yes</v>
      </c>
      <c r="CH110" s="10" t="str">
        <f>IF(AND((RIGHT($CH$3,2)-'[1]Miter Profiles'!$AC$87-'[1]Outside Edges'!$B109)&gt;=5,'[1]Outside Edges'!$P109="Yes"),"Yes","No")</f>
        <v>Yes</v>
      </c>
      <c r="CI110" s="10" t="str">
        <f>IF(AND((RIGHT($CI$3,2)-'[1]Miter Profiles'!$AC$88-'[1]Outside Edges'!$B109)&gt;=5,'[1]Outside Edges'!$P109="Yes"),"Yes","No")</f>
        <v>Yes</v>
      </c>
      <c r="CJ110" s="85" t="str">
        <f>IF(AND((RIGHT($CJ$3,2)-'[1]Miter Profiles'!$AC$89-'[1]Outside Edges'!$B109)&gt;=5,'[1]Outside Edges'!$P109="Yes"),"Yes","No")</f>
        <v>Yes</v>
      </c>
      <c r="CK110" s="86" t="str">
        <f>IF(AND((RIGHT($CK$3,2)-'[1]Miter Profiles'!$AC$90-'[1]Outside Edges'!$B109)&gt;=5,'[1]Outside Edges'!$P109="Yes"),"Yes","No")</f>
        <v>Yes</v>
      </c>
      <c r="CL110" s="11" t="str">
        <f>IF(AND((RIGHT($CL$3,2)-'[1]Miter Profiles'!$AC$91-'[1]Outside Edges'!$B109)&gt;=5,'[1]Outside Edges'!$P109="Yes"),"Yes","No")</f>
        <v>Yes</v>
      </c>
      <c r="CM110" s="87" t="str">
        <f>IF(AND((RIGHT($CM$3,2)-'[1]Miter Profiles'!$AC$92-'[1]Outside Edges'!$B109)&gt;=5,'[1]Outside Edges'!$P109="Yes"),"Yes","No")</f>
        <v>Yes</v>
      </c>
      <c r="CN110" s="10" t="str">
        <f>IF(AND((RIGHT(CN$3,2)-'[1]Miter Profiles'!$AC$93-'[1]Outside Edges'!$B109)&gt;=5,'[1]Outside Edges'!$P109="Yes"),"Yes","No")</f>
        <v>No</v>
      </c>
      <c r="CO110" s="10" t="str">
        <f>IF(AND((RIGHT(CO$3,2)-'[1]Miter Profiles'!$AC$94-'[1]Outside Edges'!$B109)&gt;=5,'[1]Outside Edges'!$P109="Yes"),"Yes","No")</f>
        <v>Yes</v>
      </c>
      <c r="CP110" s="85" t="str">
        <f>IF(AND((RIGHT(CP$3,2)-'[1]Miter Profiles'!$AC$95-'[1]Outside Edges'!$B109)&gt;=5,'[1]Outside Edges'!$P109="Yes"),"Yes","No")</f>
        <v>Yes</v>
      </c>
      <c r="CQ110" s="86" t="str">
        <f>IF(AND((RIGHT(CQ$3,2)-'[1]Miter Profiles'!$AC$96-'[1]Outside Edges'!$B109)&gt;=5,'[1]Outside Edges'!$P109="Yes"),"Yes","No")</f>
        <v>No</v>
      </c>
      <c r="CR110" s="11" t="str">
        <f>IF(AND((RIGHT(CR$3,2)-'[1]Miter Profiles'!$AC$97-'[1]Outside Edges'!$B109)&gt;=5,'[1]Outside Edges'!$P109="Yes"),"Yes","No")</f>
        <v>Yes</v>
      </c>
      <c r="CS110" s="87" t="str">
        <f>IF(AND((RIGHT(CS$3,2)-'[1]Miter Profiles'!$AC$98-'[1]Outside Edges'!$B109)&gt;=5,'[1]Outside Edges'!$P109="Yes"),"Yes","No")</f>
        <v>Yes</v>
      </c>
      <c r="CT110" s="10" t="str">
        <f>IF(AND((RIGHT($CT$3,2)-'[1]Miter Profiles'!$AC$99-'[1]Outside Edges'!$B109)&gt;=5,'[1]Outside Edges'!$P109="Yes"),"Yes","No")</f>
        <v>No</v>
      </c>
      <c r="CU110" s="10" t="str">
        <f>IF(AND((RIGHT($CU$3,2)-'[1]Miter Profiles'!$AC$100-'[1]Outside Edges'!$B109)&gt;=5,'[1]Outside Edges'!$P109="Yes"),"Yes","No")</f>
        <v>Yes</v>
      </c>
      <c r="CV110" s="85" t="str">
        <f>IF(AND((RIGHT($CV$3,2)-'[1]Miter Profiles'!$AC$101-'[1]Outside Edges'!$B109)&gt;=5,'[1]Outside Edges'!$P109="Yes"),"Yes","No")</f>
        <v>Yes</v>
      </c>
      <c r="CW110" s="86" t="str">
        <f>IF(AND((RIGHT($CW$3,2)-'[1]Miter Profiles'!$AC$102-'[1]Outside Edges'!$B109)&gt;=5,'[1]Outside Edges'!$P109="Yes"),"Yes","No")</f>
        <v>Yes</v>
      </c>
      <c r="CX110" s="11" t="str">
        <f>IF(AND((RIGHT($CX$3,2)-'[1]Miter Profiles'!$AC$103-'[1]Outside Edges'!$B109)&gt;=5,'[1]Outside Edges'!$P109="Yes"),"Yes","No")</f>
        <v>Yes</v>
      </c>
      <c r="CY110" s="87" t="str">
        <f>IF(AND((RIGHT($CY$3,2)-'[1]Miter Profiles'!$AC$104-'[1]Outside Edges'!$B109)&gt;=5,'[1]Outside Edges'!$P109="Yes"),"Yes","No")</f>
        <v>Yes</v>
      </c>
      <c r="CZ110" s="10" t="str">
        <f>IF(AND((RIGHT($CZ$3,2)-'[1]Miter Profiles'!$AC$105-'[1]Outside Edges'!$B109)&gt;=5,'[1]Outside Edges'!$P109="Yes"),"Yes","No")</f>
        <v>No</v>
      </c>
      <c r="DA110" s="10" t="str">
        <f>IF(AND((RIGHT($DA$3,2)-'[1]Miter Profiles'!$AC$106-'[1]Outside Edges'!$B109)&gt;=5,'[1]Outside Edges'!$P109="Yes"),"Yes","No")</f>
        <v>No</v>
      </c>
      <c r="DB110" s="85" t="str">
        <f>IF(AND((RIGHT($DB$3,2)-'[1]Miter Profiles'!$AC$107-'[1]Outside Edges'!$B109)&gt;=5,'[1]Outside Edges'!$P109="Yes"),"Yes","No")</f>
        <v>No</v>
      </c>
      <c r="DC110" s="86" t="str">
        <f>IF(AND((RIGHT($DC$3,2)-'[1]Miter Profiles'!$AC$108-'[1]Outside Edges'!$B109)&gt;=5,'[1]Outside Edges'!$P109="Yes"),"Yes","No")</f>
        <v>No</v>
      </c>
      <c r="DD110" s="11" t="str">
        <f>IF(AND((RIGHT($DD$3,2)-'[1]Miter Profiles'!$AC$109-'[1]Outside Edges'!$B109)&gt;=5,'[1]Outside Edges'!$P109="Yes"),"Yes","No")</f>
        <v>Yes</v>
      </c>
      <c r="DE110" s="87" t="str">
        <f>IF(AND((RIGHT($DE$3,2)-'[1]Miter Profiles'!$AC$110-'[1]Outside Edges'!$B109)&gt;=5,'[1]Outside Edges'!$P109="Yes"),"Yes","No")</f>
        <v>Yes</v>
      </c>
      <c r="DF110" s="10" t="str">
        <f>IF(AND((RIGHT($DF$3,2)-'[1]Miter Profiles'!$AC$111-'[1]Outside Edges'!$B109)&gt;=5,'[1]Outside Edges'!$P109="Yes"),"Yes","No")</f>
        <v>Yes</v>
      </c>
      <c r="DG110" s="10" t="str">
        <f>IF(AND((RIGHT($DG$3,2)-'[1]Miter Profiles'!$AC$112-'[1]Outside Edges'!$B109)&gt;=5,'[1]Outside Edges'!$P109="Yes"),"Yes","No")</f>
        <v>Yes</v>
      </c>
      <c r="DH110" s="85" t="str">
        <f>IF(AND((RIGHT($DH$3,2)-'[1]Miter Profiles'!$AC$113-'[1]Outside Edges'!$B109)&gt;=5,'[1]Outside Edges'!$P109="Yes"),"Yes","No")</f>
        <v>Yes</v>
      </c>
      <c r="DI110" s="86" t="str">
        <f>IF(AND((RIGHT($DI$3,2)-'[1]Miter Profiles'!$AC$114-'[1]Outside Edges'!$B109)&gt;=5,'[1]Outside Edges'!$P109="Yes"),"Yes","No")</f>
        <v>Yes</v>
      </c>
      <c r="DJ110" s="11" t="str">
        <f>IF(AND((RIGHT($DJ$3,2)-'[1]Miter Profiles'!$AC$115-'[1]Outside Edges'!$B109)&gt;=5,'[1]Outside Edges'!$P109="Yes"),"Yes","No")</f>
        <v>Yes</v>
      </c>
      <c r="DK110" s="87" t="str">
        <f>IF(AND((RIGHT($DK$3,2)-'[1]Miter Profiles'!$AC$116-'[1]Outside Edges'!$B109)&gt;=5,'[1]Outside Edges'!$P109="Yes"),"Yes","No")</f>
        <v>Yes</v>
      </c>
      <c r="DL110" s="10" t="str">
        <f>IF(AND((RIGHT($DL$3,2)-'[1]Miter Profiles'!$AC$117-'[1]Outside Edges'!$B109)&gt;=5,'[1]Outside Edges'!$P109="Yes"),"Yes","No")</f>
        <v>Yes</v>
      </c>
      <c r="DM110" s="10" t="str">
        <f>IF(AND((RIGHT($DM$3,2)-'[1]Miter Profiles'!$AC$118-'[1]Outside Edges'!$B109)&gt;=5,'[1]Outside Edges'!$P109="Yes"),"Yes","No")</f>
        <v>Yes</v>
      </c>
      <c r="DN110" s="85" t="str">
        <f>IF(AND((RIGHT($DN$3,2)-'[1]Miter Profiles'!$AC$119-'[1]Outside Edges'!$B109)&gt;=5,'[1]Outside Edges'!$P109="Yes"),"Yes","No")</f>
        <v>Yes</v>
      </c>
      <c r="DO110" s="86" t="str">
        <f>IF(AND((RIGHT($DO$3,2)-'[1]Miter Profiles'!$AC$120-'[1]Outside Edges'!$B109)&gt;=5,'[1]Outside Edges'!$P109="Yes"),"Yes","No")</f>
        <v>No</v>
      </c>
      <c r="DP110" s="11" t="str">
        <f>IF(AND((RIGHT($DP$3,2)-'[1]Miter Profiles'!$AC$121-'[1]Outside Edges'!$B109)&gt;=5,'[1]Outside Edges'!$P109="Yes"),"Yes","No")</f>
        <v>No</v>
      </c>
      <c r="DQ110" s="87" t="str">
        <f>IF(AND((RIGHT($DQ$3,2)-'[1]Miter Profiles'!$AC$122-'[1]Outside Edges'!$B109)&gt;=5,'[1]Outside Edges'!$P109="Yes"),"Yes","No")</f>
        <v>Yes</v>
      </c>
      <c r="DR110" s="10" t="str">
        <f>IF(AND((RIGHT($DR$3,2)-'[1]Miter Profiles'!$AC$123-'[1]Outside Edges'!$B109)&gt;=5,'[1]Outside Edges'!$P109="Yes"),"Yes","No")</f>
        <v>Yes</v>
      </c>
      <c r="DS110" s="10" t="str">
        <f>IF(AND((RIGHT($DS$3,2)-'[1]Miter Profiles'!$AC$124-'[1]Outside Edges'!$B109)&gt;=5,'[1]Outside Edges'!$P109="Yes"),"Yes","No")</f>
        <v>Yes</v>
      </c>
      <c r="DT110" s="85" t="str">
        <f>IF(AND((RIGHT($DT$3,2)-'[1]Miter Profiles'!$AC$125-'[1]Outside Edges'!$B109)&gt;=5,'[1]Outside Edges'!$P109="Yes"),"Yes","No")</f>
        <v>Yes</v>
      </c>
      <c r="DU110" s="86" t="str">
        <f>IF(AND((RIGHT($DU$3,2)-'[1]Miter Profiles'!$AC$126-'[1]Outside Edges'!$B109)&gt;=5,'[1]Outside Edges'!$P109="Yes"),"Yes","No")</f>
        <v>Yes</v>
      </c>
      <c r="DV110" s="11" t="str">
        <f>IF(AND((RIGHT($DV$3,2)-'[1]Miter Profiles'!$AC$127-'[1]Outside Edges'!$B109)&gt;=5,'[1]Outside Edges'!$P109="Yes"),"Yes","No")</f>
        <v>Yes</v>
      </c>
      <c r="DW110" s="87" t="str">
        <f>IF(AND((RIGHT($DW$3,2)-'[1]Miter Profiles'!$AC$128-'[1]Outside Edges'!$B109)&gt;=5,'[1]Outside Edges'!$P109="Yes"),"Yes","No")</f>
        <v>Yes</v>
      </c>
      <c r="DX110" s="10" t="str">
        <f>IF(AND((RIGHT($DX$3,2)-'[1]Miter Profiles'!$AC$129-'[1]Outside Edges'!$B109)&gt;=5,'[1]Outside Edges'!$P109="Yes"),"Yes","No")</f>
        <v>Yes</v>
      </c>
      <c r="DY110" s="10" t="str">
        <f>IF(AND((RIGHT($DY$3,2)-'[1]Miter Profiles'!$AC$130-'[1]Outside Edges'!$B109)&gt;=5,'[1]Outside Edges'!$P109="Yes"),"Yes","No")</f>
        <v>Yes</v>
      </c>
      <c r="DZ110" s="85" t="str">
        <f>IF(AND((RIGHT($DZ$3,2)-'[1]Miter Profiles'!$AC$131-'[1]Outside Edges'!$B109)&gt;=5,'[1]Outside Edges'!$P109="Yes"),"Yes","No")</f>
        <v>Yes</v>
      </c>
      <c r="EA110" s="90" t="str">
        <f>IF(AND((RIGHT($EA$3,2)-'[1]Miter Profiles'!$AC$132-'[1]Outside Edges'!$B109)&gt;=5,'[1]Outside Edges'!$P109="Yes"),"Yes","No")</f>
        <v>Yes</v>
      </c>
      <c r="EB110" s="105" t="str">
        <f>IF(AND((RIGHT($EB$3,2)-'[1]Miter Profiles'!$AC$133-'[1]Outside Edges'!$B109)&gt;=5,'[1]Outside Edges'!$P109="Yes"),"Yes","No")</f>
        <v>No</v>
      </c>
      <c r="EC110" s="110" t="str">
        <f>IF(AND((RIGHT($EC$3,2)-'[1]Miter Profiles'!$AC$134-'[1]Outside Edges'!$B109)&gt;=5,'[1]Outside Edges'!$P109="Yes"),"Yes","No")</f>
        <v>Yes</v>
      </c>
      <c r="ED110" s="116" t="str">
        <f>IF(AND((RIGHT($ED$3,2)-'[1]Miter Profiles'!$AC$135-'[1]Outside Edges'!$B109)&gt;=5,'[1]Outside Edges'!$P109="Yes"),"Yes","No")</f>
        <v>Yes</v>
      </c>
      <c r="EE110" s="113" t="str">
        <f>IF(AND((RIGHT($EE$3,2)-'[1]Miter Profiles'!$AC$136-'[1]Outside Edges'!$B109)&gt;=5,'[1]Outside Edges'!$P109="Yes"),"Yes","No")</f>
        <v>Yes</v>
      </c>
      <c r="EF110" s="85" t="str">
        <f>IF(AND((RIGHT($EF$3,2)-'[1]Miter Profiles'!$AC$137-'[1]Outside Edges'!$B109)&gt;=5,'[1]Outside Edges'!$P109="Yes"),"Yes","No")</f>
        <v>Yes</v>
      </c>
      <c r="EG110" s="10" t="str">
        <f>IF(AND((RIGHT($EG$3,2)-'[1]Miter Profiles'!$AC$138-'[1]Outside Edges'!$B109)&gt;=5,'[1]Outside Edges'!$P109="Yes"),"Yes","No")</f>
        <v>Yes</v>
      </c>
      <c r="EH110" s="90" t="str">
        <f>IF(AND((RIGHT($EH$3,2)-'[1]Miter Profiles'!$AC$139-'[1]Outside Edges'!$B109)&gt;=5,'[1]Outside Edges'!$P109="Yes"),"Yes","No")</f>
        <v>Yes</v>
      </c>
      <c r="EI110" s="121" t="str">
        <f>IF(AND((RIGHT($EI$3,2)-'[1]Miter Profiles'!$AC$140-'[1]Outside Edges'!$B109)&gt;=5,'[1]Outside Edges'!$P109="Yes"),"Yes","No")</f>
        <v>Yes</v>
      </c>
      <c r="EJ110" s="124" t="str">
        <f>IF(AND((RIGHT($EJ$3,2)-'[1]Miter Profiles'!$AC$141-'[1]Outside Edges'!$B109)&gt;=5,'[1]Outside Edges'!$P109="Yes"),"Yes","No")</f>
        <v>Yes</v>
      </c>
      <c r="EK110" s="124" t="str">
        <f>IF(AND((RIGHT($EK$3,2)-'[1]Miter Profiles'!$AC$142-'[1]Outside Edges'!$B109)&gt;=5,'[1]Outside Edges'!$P109="Yes"),"Yes","No")</f>
        <v>Yes</v>
      </c>
      <c r="EL110" s="116" t="str">
        <f>IF(AND((RIGHT($EL$3,2)-'[1]Miter Profiles'!$AC$143-'[1]Outside Edges'!$B109)&gt;=5,'[1]Outside Edges'!$P109="Yes"),"Yes","No")</f>
        <v>Yes</v>
      </c>
      <c r="EM110" s="129" t="str">
        <f>IF(AND((RIGHT($EM$3,2)-'[1]Miter Profiles'!$AC$144-'[1]Outside Edges'!$B109)&gt;=5,'[1]Outside Edges'!$P109="Yes"),"Yes","No")</f>
        <v>No</v>
      </c>
      <c r="EN110" s="10" t="str">
        <f>IF(AND((RIGHT($EN$3,2)-'[1]Miter Profiles'!$AC$145-'[1]Outside Edges'!$B109)&gt;=5,'[1]Outside Edges'!$P109="Yes"),"Yes","No")</f>
        <v>Yes</v>
      </c>
      <c r="EO110" s="90" t="str">
        <f>IF(AND((RIGHT($EO$3,2)-'[1]Miter Profiles'!$AC$146-'[1]Outside Edges'!$B109)&gt;=5,'[1]Outside Edges'!$P109="Yes"),"Yes","No")</f>
        <v>Yes</v>
      </c>
      <c r="EP110" s="124" t="str">
        <f>IF(AND((RIGHT($EP$3,2)-'[1]Miter Profiles'!$AC$147-'[1]Outside Edges'!$B109)&gt;=5,'[1]Outside Edges'!$P109="Yes"),"Yes","No")</f>
        <v>No</v>
      </c>
      <c r="EQ110" s="124" t="str">
        <f>IF(AND((RIGHT($EQ$3,2)-'[1]Miter Profiles'!$AC$148-'[1]Outside Edges'!$B109)&gt;=5,'[1]Outside Edges'!$P109="Yes"),"Yes","No")</f>
        <v>Yes</v>
      </c>
      <c r="ER110" s="116" t="str">
        <f>IF(AND((RIGHT($ER$3,2)-'[1]Miter Profiles'!$AC$149-'[1]Outside Edges'!$B109)&gt;=5,'[1]Outside Edges'!$P109="Yes"),"Yes","No")</f>
        <v>Yes</v>
      </c>
      <c r="ES110" s="129" t="str">
        <f>IF(AND((RIGHT($ES$3,2)-'[1]Miter Profiles'!$AC$150-'[1]Outside Edges'!$B109)&gt;=5,'[1]Outside Edges'!$P109="Yes"),"Yes","No")</f>
        <v>No</v>
      </c>
      <c r="ET110" s="10" t="str">
        <f>IF(AND((RIGHT($ET$3,2)-'[1]Miter Profiles'!$AC$151-'[1]Outside Edges'!$B109)&gt;=5,'[1]Outside Edges'!$P109="Yes"),"Yes","No")</f>
        <v>Yes</v>
      </c>
      <c r="EU110" s="90" t="str">
        <f>IF(AND((RIGHT($EU$3,2)-'[1]Miter Profiles'!$AC$152-'[1]Outside Edges'!$B109)&gt;=5,'[1]Outside Edges'!$P109="Yes"),"Yes","No")</f>
        <v>Yes</v>
      </c>
      <c r="EV110" s="124" t="str">
        <f>IF(AND((RIGHT($EV$3,2)-'[1]Miter Profiles'!$AC$153-'[1]Outside Edges'!$B109)&gt;=5,'[1]Outside Edges'!$P109="Yes"),"Yes","No")</f>
        <v>No</v>
      </c>
      <c r="EW110" s="124" t="str">
        <f>IF(AND((RIGHT($EW$3,2)-'[1]Miter Profiles'!$AC$154-'[1]Outside Edges'!$B109)&gt;=5,'[1]Outside Edges'!$P109="Yes"),"Yes","No")</f>
        <v>Yes</v>
      </c>
      <c r="EX110" s="116" t="str">
        <f>IF(AND((RIGHT($EX$3,2)-'[1]Miter Profiles'!$AC$155-'[1]Outside Edges'!$B109)&gt;=5,'[1]Outside Edges'!$P109="Yes"),"Yes","No")</f>
        <v>Yes</v>
      </c>
      <c r="EY110" s="129" t="str">
        <f>IF(AND((RIGHT($EY$3,2)-'[1]Miter Profiles'!$AC$156-'[1]Outside Edges'!$B109)&gt;=5,'[1]Outside Edges'!$P109="Yes"),"Yes","No")</f>
        <v>Yes</v>
      </c>
      <c r="EZ110" s="10" t="str">
        <f>IF(AND((RIGHT($EZ$3,2)-'[1]Miter Profiles'!$AC$157-'[1]Outside Edges'!$B109)&gt;=5,'[1]Outside Edges'!$P109="Yes"),"Yes","No")</f>
        <v>Yes</v>
      </c>
      <c r="FA110" s="90" t="str">
        <f>IF(AND((RIGHT($FA$3,2)-'[1]Miter Profiles'!$AC$158-'[1]Outside Edges'!$B109)&gt;=5,'[1]Outside Edges'!$P109="Yes"),"Yes","No")</f>
        <v>Yes</v>
      </c>
      <c r="FB110" s="124" t="str">
        <f>IF(AND((RIGHT($FB$3,2)-'[1]Miter Profiles'!$AC$159-'[1]Outside Edges'!$B109)&gt;=5,'[1]Outside Edges'!$P109="Yes"),"Yes","No")</f>
        <v>Yes</v>
      </c>
      <c r="FC110" s="124" t="str">
        <f>IF(AND((RIGHT($FC$3,2)-'[1]Miter Profiles'!$AC$160-'[1]Outside Edges'!$B109)&gt;=5,'[1]Outside Edges'!$P109="Yes"),"Yes","No")</f>
        <v>Yes</v>
      </c>
      <c r="FD110" s="116" t="str">
        <f>IF(AND((RIGHT($FD$3,2)-'[1]Miter Profiles'!$AC$161-'[1]Outside Edges'!$B109)&gt;=5,'[1]Outside Edges'!$P109="Yes"),"Yes","No")</f>
        <v>Yes</v>
      </c>
      <c r="FE110" s="129" t="str">
        <f>IF(AND((RIGHT($FE$3,2)-'[1]Miter Profiles'!$AC$162-'[1]Outside Edges'!$B109)&gt;=5,'[1]Outside Edges'!$P109="Yes"),"Yes","No")</f>
        <v>Yes</v>
      </c>
      <c r="FF110" s="10" t="str">
        <f>IF(AND((RIGHT($FF$3,2)-'[1]Miter Profiles'!$AC$163-'[1]Outside Edges'!$B109)&gt;=5,'[1]Outside Edges'!$P109="Yes"),"Yes","No")</f>
        <v>Yes</v>
      </c>
      <c r="FG110" s="90" t="str">
        <f>IF(AND((RIGHT($FG$3,2)-'[1]Miter Profiles'!$AC$164-'[1]Outside Edges'!$B109)&gt;=5,'[1]Outside Edges'!$P109="Yes"),"Yes","No")</f>
        <v>Yes</v>
      </c>
      <c r="FH110" s="124" t="str">
        <f>IF(AND((RIGHT($FH$3,2)-'[1]Miter Profiles'!$AC$165-'[1]Outside Edges'!$B109)&gt;=5,'[1]Outside Edges'!$P109="Yes"),"Yes","No")</f>
        <v>Yes</v>
      </c>
      <c r="FI110" s="124" t="str">
        <f>IF(AND((RIGHT($FI$3,2)-'[1]Miter Profiles'!$AC$166-'[1]Outside Edges'!$B109)&gt;=5,'[1]Outside Edges'!$P109="Yes"),"Yes","No")</f>
        <v>Yes</v>
      </c>
      <c r="FJ110" s="116" t="str">
        <f>IF(AND((RIGHT($FJ$3,2)-'[1]Miter Profiles'!$AC$167-'[1]Outside Edges'!$B109)&gt;=5,'[1]Outside Edges'!$P109="Yes"),"Yes","No")</f>
        <v>Yes</v>
      </c>
      <c r="FK110" s="129" t="str">
        <f>IF(AND((RIGHT($FK$3,2)-'[1]Miter Profiles'!$AC$168-'[1]Outside Edges'!$B109)&gt;=5,'[1]Outside Edges'!$P109="Yes"),"Yes","No")</f>
        <v>Yes</v>
      </c>
      <c r="FL110" s="10" t="str">
        <f>IF(AND((RIGHT($FL$3,2)-'[1]Miter Profiles'!$AC$169-'[1]Outside Edges'!$B109)&gt;=5,'[1]Outside Edges'!$P109="Yes"),"Yes","No")</f>
        <v>Yes</v>
      </c>
      <c r="FM110" s="90" t="str">
        <f>IF(AND((RIGHT($FM$3,2)-'[1]Miter Profiles'!$AC$170-'[1]Outside Edges'!$B109)&gt;=5,'[1]Outside Edges'!$P109="Yes"),"Yes","No")</f>
        <v>Yes</v>
      </c>
      <c r="FN110" s="124" t="str">
        <f>IF(AND((RIGHT($FN$3,2)-'[1]Miter Profiles'!$AC$171-'[1]Outside Edges'!$B109)&gt;=5,'[1]Outside Edges'!$P109="Yes"),"Yes","No")</f>
        <v>Yes</v>
      </c>
      <c r="FO110" s="124" t="str">
        <f>IF(AND((RIGHT($FO$3,2)-'[1]Miter Profiles'!$AC$172-'[1]Outside Edges'!$B109)&gt;=5,'[1]Outside Edges'!$P109="Yes"),"Yes","No")</f>
        <v>Yes</v>
      </c>
      <c r="FP110" s="116" t="str">
        <f>IF(AND((RIGHT($FP$3,2)-'[1]Miter Profiles'!$AC$173-'[1]Outside Edges'!$B109)&gt;=5,'[1]Outside Edges'!$P109="Yes"),"Yes","No")</f>
        <v>Yes</v>
      </c>
      <c r="FQ110" s="129" t="str">
        <f>IF(AND((RIGHT($FQ$3,2)-'[1]Miter Profiles'!$AC$174-'[1]Outside Edges'!$B109)&gt;=5,'[1]Outside Edges'!$P109="Yes"),"Yes","No")</f>
        <v>Yes</v>
      </c>
      <c r="FR110" s="10" t="str">
        <f>IF(AND((RIGHT($FR$3,2)-'[1]Miter Profiles'!$AC$175-'[1]Outside Edges'!$B109)&gt;=5,'[1]Outside Edges'!$P109="Yes"),"Yes","No")</f>
        <v>Yes</v>
      </c>
      <c r="FS110" s="90" t="str">
        <f>IF(AND((RIGHT($FS$3,2)-'[1]Miter Profiles'!$AC$176-'[1]Outside Edges'!$B109)&gt;=5,'[1]Outside Edges'!$P109="Yes"),"Yes","No")</f>
        <v>Yes</v>
      </c>
      <c r="FT110" s="124" t="str">
        <f>IF(AND((RIGHT($FT$3,2)-'[1]Miter Profiles'!$AC$177-'[1]Outside Edges'!$B109)&gt;=5,'[1]Outside Edges'!$P109="Yes"),"Yes","No")</f>
        <v>Yes</v>
      </c>
      <c r="FU110" s="124" t="str">
        <f>IF(AND((RIGHT($FU$3,2)-'[1]Miter Profiles'!$AC$178-'[1]Outside Edges'!$B109)&gt;=5,'[1]Outside Edges'!$P109="Yes"),"Yes","No")</f>
        <v>Yes</v>
      </c>
      <c r="FV110" s="116" t="str">
        <f>IF(AND((RIGHT($V$3,2)-'[1]Miter Profiles'!$AC$179-'[1]Outside Edges'!$B109)&gt;=5,'[1]Outside Edges'!$P109="Yes"),"Yes","No")</f>
        <v>Yes</v>
      </c>
      <c r="FW110" s="129" t="str">
        <f>IF(AND((RIGHT($FW$3,2)-'[1]Miter Profiles'!$AC$180-'[1]Outside Edges'!$B109)&gt;=5,'[1]Outside Edges'!$P109="Yes"),"Yes","No")</f>
        <v>Yes</v>
      </c>
      <c r="FX110" s="85" t="str">
        <f>IF(AND((RIGHT($FX$3,2)-'[1]Miter Profiles'!$AC$181-'[1]Outside Edges'!$B109)&gt;=5,'[1]Outside Edges'!$P109="Yes"),"Yes","No")</f>
        <v>Yes</v>
      </c>
      <c r="FY110" s="150" t="str">
        <f>IF(AND((RIGHT($FY$3,2)-'[1]Miter Profiles'!$AC$182-'[1]Outside Edges'!$B109)&gt;=5,'[1]Outside Edges'!$P109="Yes"),"Yes","No")</f>
        <v>No</v>
      </c>
      <c r="FZ110" s="124" t="str">
        <f>IF(AND((RIGHT($FZ$3,2)-'[1]Miter Profiles'!$AC$183-'[1]Outside Edges'!$B109)&gt;=5,'[1]Outside Edges'!$P109="Yes"),"Yes","No")</f>
        <v>Yes</v>
      </c>
      <c r="GA110" s="116" t="str">
        <f>IF(AND((RIGHT($GA$3,2)-'[1]Miter Profiles'!$AC$184-'[1]Outside Edges'!$B109)&gt;=5,'[1]Outside Edges'!$P109="Yes"),"Yes","No")</f>
        <v>Yes</v>
      </c>
      <c r="GB110" s="129" t="str">
        <f>IF(AND((RIGHT($GB$3,2)-'[1]Miter Profiles'!$AC$185-'[1]Outside Edges'!$B109)&gt;=5,'[1]Outside Edges'!$P109="Yes"),"Yes","No")</f>
        <v>No</v>
      </c>
      <c r="GC110" s="10" t="str">
        <f>IF(AND((RIGHT($GC$3,2)-'[1]Miter Profiles'!$AC$186-'[1]Outside Edges'!$B109)&gt;=5,'[1]Outside Edges'!$P109="Yes"),"Yes","No")</f>
        <v>Yes</v>
      </c>
      <c r="GD110" s="90" t="str">
        <f>IF(AND((RIGHT($GD$3,2)-'[1]Miter Profiles'!$AC$187-'[1]Outside Edges'!$B109)&gt;=5,'[1]Outside Edges'!$P109="Yes"),"Yes","No")</f>
        <v>Yes</v>
      </c>
      <c r="GE110" s="150" t="str">
        <f>IF(AND((RIGHT($GE$3,2)-'[1]Miter Profiles'!$AC$188-'[1]Outside Edges'!$B109)&gt;=5,'[1]Outside Edges'!$P109="Yes"),"Yes","No")</f>
        <v>Yes</v>
      </c>
      <c r="GF110" s="124" t="str">
        <f>IF(AND((RIGHT($GF$3,2)-'[1]Miter Profiles'!$AC$189-'[1]Outside Edges'!$B109)&gt;=5,'[1]Outside Edges'!$P109="Yes"),"Yes","No")</f>
        <v>Yes</v>
      </c>
      <c r="GG110" s="116" t="str">
        <f>IF(AND((RIGHT($GG$3,2)-'[1]Miter Profiles'!$AC$190-'[1]Outside Edges'!$B109)&gt;=5,'[1]Outside Edges'!$P109="Yes"),"Yes","No")</f>
        <v>Yes</v>
      </c>
      <c r="GH110" s="129" t="str">
        <f>IF(AND((RIGHT($GH$3,2)-'[1]Miter Profiles'!$AC$191-'[1]Outside Edges'!$B109)&gt;=5,'[1]Outside Edges'!$P109="Yes"),"Yes","No")</f>
        <v>Yes</v>
      </c>
      <c r="GI110" s="10" t="str">
        <f>IF(AND((RIGHT($GI$3,2)-'[1]Miter Profiles'!$AC$192-'[1]Outside Edges'!$B109)&gt;=5,'[1]Outside Edges'!$P109="Yes"),"Yes","No")</f>
        <v>Yes</v>
      </c>
      <c r="GJ110" s="90" t="str">
        <f>IF(AND((RIGHT($GJ$3,2)-'[1]Miter Profiles'!$AC$193-'[1]Outside Edges'!$B109)&gt;=5,'[1]Outside Edges'!$P109="Yes"),"Yes","No")</f>
        <v>Yes</v>
      </c>
      <c r="GK110" s="150" t="str">
        <f>IF(AND((RIGHT($GK$3,2)-'[1]Miter Profiles'!$AC$194-'[1]Outside Edges'!$B109)&gt;=5,'[1]Outside Edges'!$P109="Yes"),"Yes","No")</f>
        <v>Yes</v>
      </c>
      <c r="GL110" s="124" t="str">
        <f>IF(AND((RIGHT($GL$3,2)-'[1]Miter Profiles'!$AC$195-'[1]Outside Edges'!$B109)&gt;=5,'[1]Outside Edges'!$P109="Yes"),"Yes","No")</f>
        <v>Yes</v>
      </c>
      <c r="GM110" s="116" t="str">
        <f>IF(AND((RIGHT($GM$3,2)-'[1]Miter Profiles'!$AC$196-'[1]Outside Edges'!$B109)&gt;=5,'[1]Outside Edges'!$P109="Yes"),"Yes","No")</f>
        <v>Yes</v>
      </c>
      <c r="GN110" s="129" t="str">
        <f>IF(AND((RIGHT($GN$3,2)-'[1]Miter Profiles'!$AC$197-'[1]Outside Edges'!$B109)&gt;=5,'[1]Outside Edges'!$P109="Yes"),"Yes","No")</f>
        <v>No</v>
      </c>
      <c r="GO110" s="10" t="str">
        <f>IF(AND((RIGHT($GO$3,2)-'[1]Miter Profiles'!$AC$198-'[1]Outside Edges'!$B109)&gt;=5,'[1]Outside Edges'!$P109="Yes"),"Yes","No")</f>
        <v>Yes</v>
      </c>
      <c r="GP110" s="90" t="str">
        <f>IF(AND((RIGHT($GP$3,2)-'[1]Miter Profiles'!$AC$199-'[1]Outside Edges'!$B109)&gt;=5,'[1]Outside Edges'!$P109="Yes"),"Yes","No")</f>
        <v>Yes</v>
      </c>
      <c r="GQ110" s="150" t="str">
        <f>IF(AND((RIGHT($GQ$3,2)-'[1]Miter Profiles'!$AC$200-'[1]Outside Edges'!$B109)&gt;=5,'[1]Outside Edges'!$P109="Yes"),"Yes","No")</f>
        <v>Yes</v>
      </c>
      <c r="GR110" s="124" t="str">
        <f>IF(AND((RIGHT($GR$3,2)-'[1]Miter Profiles'!$AC$201-'[1]Outside Edges'!$B109)&gt;=5,'[1]Outside Edges'!$P109="Yes"),"Yes","No")</f>
        <v>Yes</v>
      </c>
      <c r="GS110" s="116" t="str">
        <f>IF(AND((RIGHT($GS$3,2)-'[1]Miter Profiles'!$AC$202-'[1]Outside Edges'!$B109)&gt;=5,'[1]Outside Edges'!$P109="Yes"),"Yes","No")</f>
        <v>Yes</v>
      </c>
      <c r="GT110" s="129" t="str">
        <f>IF(AND((RIGHT($GT$3,2)-'[1]Miter Profiles'!$AC$203-'[1]Outside Edges'!$B109)&gt;=5,'[1]Outside Edges'!$P109="Yes"),"Yes","No")</f>
        <v>No</v>
      </c>
      <c r="GU110" s="10" t="str">
        <f>IF(AND((RIGHT($GU$3,2)-'[1]Miter Profiles'!$AC$204-'[1]Outside Edges'!$B109)&gt;=5,'[1]Outside Edges'!$P109="Yes"),"Yes","No")</f>
        <v>Yes</v>
      </c>
      <c r="GV110" s="90" t="str">
        <f>IF(AND((RIGHT($GV$3,2)-'[1]Miter Profiles'!$AC$205-'[1]Outside Edges'!$B109)&gt;=5,'[1]Outside Edges'!$P109="Yes"),"Yes","No")</f>
        <v>Yes</v>
      </c>
      <c r="GW110" s="150" t="str">
        <f>IF(AND((RIGHT($GW$3,2)-'[1]Miter Profiles'!$AC$206-'[1]Outside Edges'!$B109)&gt;=5,'[1]Outside Edges'!$P109="Yes"),"Yes","No")</f>
        <v>No</v>
      </c>
      <c r="GX110" s="124" t="str">
        <f>IF(AND((RIGHT($GX$3,2)-'[1]Miter Profiles'!$AC$207-'[1]Outside Edges'!$B109)&gt;=5,'[1]Outside Edges'!$P109="Yes"),"Yes","No")</f>
        <v>Yes</v>
      </c>
      <c r="GY110" s="116" t="str">
        <f>IF(AND((RIGHT($GY$3,2)-'[1]Miter Profiles'!$AC$208-'[1]Outside Edges'!$B109)&gt;=5,'[1]Outside Edges'!$P109="Yes"),"Yes","No")</f>
        <v>Yes</v>
      </c>
      <c r="GZ110" s="129" t="str">
        <f>IF(AND((RIGHT($GZ$3,2)-'[1]Miter Profiles'!$AC$209-'[1]Outside Edges'!$B109)&gt;=5,'[1]Outside Edges'!$P109="Yes"),"Yes","No")</f>
        <v>No</v>
      </c>
      <c r="HA110" s="10" t="str">
        <f>IF(AND((RIGHT($HA$3,2)-'[1]Miter Profiles'!$AC$210-'[1]Outside Edges'!$B109)&gt;=5,'[1]Outside Edges'!$P109="Yes"),"Yes","No")</f>
        <v>Yes</v>
      </c>
      <c r="HB110" s="90" t="str">
        <f>IF(AND((RIGHT($HB$3,2)-'[1]Miter Profiles'!$AC$211-'[1]Outside Edges'!$B109)&gt;=5,'[1]Outside Edges'!$P109="Yes"),"Yes","No")</f>
        <v>Yes</v>
      </c>
      <c r="HC110" s="150" t="str">
        <f>IF(AND((RIGHT($HC$3,2)-'[1]Miter Profiles'!$AC$212-'[1]Outside Edges'!$B109)&gt;=5,'[1]Outside Edges'!$P109="Yes"),"Yes","No")</f>
        <v>No</v>
      </c>
      <c r="HD110" s="116" t="str">
        <f>IF(AND((RIGHT($HD$3,2)-'[1]Miter Profiles'!$AC$213-'[1]Outside Edges'!$B109)&gt;=5,'[1]Outside Edges'!$P109="Yes"),"Yes","No")</f>
        <v>No</v>
      </c>
      <c r="HE110" s="129" t="str">
        <f>IF(AND((RIGHT($HE$3,2)-'[1]Miter Profiles'!$AC$214-'[1]Outside Edges'!$B109)&gt;=5,'[1]Outside Edges'!$P109="Yes"),"Yes","No")</f>
        <v>Yes</v>
      </c>
      <c r="HF110" s="10" t="str">
        <f>IF(AND((RIGHT($HF$3,2)-'[1]Miter Profiles'!$AC$215-'[1]Outside Edges'!$B109)&gt;=5,'[1]Outside Edges'!$P109="Yes"),"Yes","No")</f>
        <v>Yes</v>
      </c>
      <c r="HG110" s="90" t="str">
        <f>IF(AND((RIGHT($HG$3,2)-'[1]Miter Profiles'!$AC$216-'[1]Outside Edges'!$B109)&gt;=5,'[1]Outside Edges'!$P109="Yes"),"Yes","No")</f>
        <v>Yes</v>
      </c>
      <c r="HH110" s="150" t="str">
        <f>IF(AND((RIGHT($HH$3,2)-'[1]Miter Profiles'!$AC$217-'[1]Outside Edges'!$B109)&gt;=5,'[1]Outside Edges'!$P109="Yes"),"Yes","No")</f>
        <v>Yes</v>
      </c>
      <c r="HI110" s="124" t="str">
        <f>IF(AND((RIGHT($HI$3,2)-'[1]Miter Profiles'!$AC$218-'[1]Outside Edges'!$B109)&gt;=5,'[1]Outside Edges'!$P109="Yes"),"Yes","No")</f>
        <v>Yes</v>
      </c>
      <c r="HJ110" s="116" t="str">
        <f>IF(AND((RIGHT($HJ$3,2)-'[1]Miter Profiles'!$AC$219-'[1]Outside Edges'!$B109)&gt;=5,'[1]Outside Edges'!$P109="Yes"),"Yes","No")</f>
        <v>Yes</v>
      </c>
      <c r="HK110" s="129" t="str">
        <f>IF(AND((RIGHT($HK$3,2)-'[1]Miter Profiles'!$AC$220-'[1]Outside Edges'!$B109)&gt;=5,'[1]Outside Edges'!$P109="Yes"),"Yes","No")</f>
        <v>No</v>
      </c>
      <c r="HL110" s="10" t="str">
        <f>IF(AND((RIGHT($HL$3,2)-'[1]Miter Profiles'!$AC$221-'[1]Outside Edges'!$B109)&gt;=5,'[1]Outside Edges'!$P109="Yes"),"Yes","No")</f>
        <v>Yes</v>
      </c>
      <c r="HM110" s="90" t="str">
        <f>IF(AND((RIGHT($HM$3,2)-'[1]Miter Profiles'!$AC$222-'[1]Outside Edges'!$B109)&gt;=5,'[1]Outside Edges'!$P109="Yes"),"Yes","No")</f>
        <v>Yes</v>
      </c>
      <c r="HN110" s="150" t="str">
        <f>IF(AND((RIGHT($HN$3,2)-'[1]Miter Profiles'!$AC$223-'[1]Outside Edges'!$B109)&gt;=5,'[1]Outside Edges'!$P109="Yes"),"Yes","No")</f>
        <v>No</v>
      </c>
      <c r="HO110" s="124" t="str">
        <f>IF(AND((RIGHT($HO$3,2)-'[1]Miter Profiles'!$AC$224-'[1]Outside Edges'!$B109)&gt;=5,'[1]Outside Edges'!$P109="Yes"),"Yes","No")</f>
        <v>Yes</v>
      </c>
      <c r="HP110" s="124" t="str">
        <f>IF(AND((RIGHT($HP$3,2)-'[1]Miter Profiles'!$AC$225-'[1]Outside Edges'!$B109)&gt;=5,'[1]Outside Edges'!$P109="Yes"),"Yes","No")</f>
        <v>Yes</v>
      </c>
      <c r="HQ110" s="153" t="str">
        <f>IF(AND((RIGHT($HQ$3,3)-'[1]Miter Profiles'!$AC$226-'[1]Outside Edges'!$B109)&gt;=5,'[1]Outside Edges'!$P109="Yes"),"Yes","No")</f>
        <v>Yes</v>
      </c>
      <c r="HR110" s="129" t="str">
        <f>IF(AND((RIGHT($HR$3,2)-'[1]Miter Profiles'!$AC$227-'[1]Outside Edges'!$B109)&gt;=5,'[1]Outside Edges'!$P109="Yes"),"Yes","No")</f>
        <v>Yes</v>
      </c>
      <c r="HS110" s="10" t="str">
        <f>IF(AND((RIGHT($HS$3,2)-'[1]Miter Profiles'!$AC$228-'[1]Outside Edges'!$B109)&gt;=5,'[1]Outside Edges'!$P109="Yes"),"Yes","No")</f>
        <v>Yes</v>
      </c>
      <c r="HT110" s="163" t="str">
        <f>IF(AND((RIGHT($HT$3,2)-'[1]Miter Profiles'!$AC$229-'[1]Outside Edges'!$B109)&gt;=5,'[1]Outside Edges'!$P109="Yes"),"Yes","No")</f>
        <v>Yes</v>
      </c>
      <c r="HU110" s="150" t="str">
        <f>IF(AND((RIGHT($HU$3,2)-'[1]Miter Profiles'!$AC$230-'[1]Outside Edges'!$B109)&gt;=5,'[1]Outside Edges'!$P109="Yes"),"Yes","No")</f>
        <v>No</v>
      </c>
      <c r="HV110" s="124" t="str">
        <f>IF(AND((RIGHT($HV$3,2)-'[1]Miter Profiles'!$AC$231-'[1]Outside Edges'!$B109)&gt;=5,'[1]Outside Edges'!$P109="Yes"),"Yes","No")</f>
        <v>Yes</v>
      </c>
      <c r="HW110" s="116" t="str">
        <f>IF(AND((RIGHT($HW$3,2)-'[1]Miter Profiles'!$AC$232-'[1]Outside Edges'!$B109)&gt;=5,'[1]Outside Edges'!$P109="Yes"),"Yes","No")</f>
        <v>Yes</v>
      </c>
      <c r="HX110" s="129" t="str">
        <f>IF(AND((RIGHT($HX$3,2)-'[1]Miter Profiles'!$AC$233-'[1]Outside Edges'!$B109)&gt;=5,'[1]Outside Edges'!$P109="Yes"),"Yes","No")</f>
        <v>No</v>
      </c>
      <c r="HY110" s="10" t="str">
        <f>IF(AND((RIGHT($HY$3,2)-'[1]Miter Profiles'!$AC$234-'[1]Outside Edges'!$B109)&gt;=5,'[1]Outside Edges'!$P109="Yes"),"Yes","No")</f>
        <v>Yes</v>
      </c>
      <c r="HZ110" s="90" t="str">
        <f>IF(AND((RIGHT($HZ$3,2)-'[1]Miter Profiles'!$AC$235-'[1]Outside Edges'!$B109)&gt;=5,'[1]Outside Edges'!$P109="Yes"),"Yes","No")</f>
        <v>Yes</v>
      </c>
      <c r="IA110" s="150" t="str">
        <f>IF(AND((RIGHT($IA$3,2)-'[1]Miter Profiles'!$AC$236-'[1]Outside Edges'!$B109)&gt;=5,'[1]Outside Edges'!$P109="Yes"),"Yes","No")</f>
        <v>Yes</v>
      </c>
      <c r="IB110" s="124" t="str">
        <f>IF(AND((RIGHT($IB$3,2)-'[1]Miter Profiles'!$AC$237-'[1]Outside Edges'!$B109)&gt;=5,'[1]Outside Edges'!$P109="Yes"),"Yes","No")</f>
        <v>Yes</v>
      </c>
      <c r="IC110" s="116" t="str">
        <f>IF(AND((RIGHT($IC$3,2)-'[1]Miter Profiles'!$AC$238-'[1]Outside Edges'!$B109)&gt;=5,'[1]Outside Edges'!$P109="Yes"),"Yes","No")</f>
        <v>Yes</v>
      </c>
      <c r="ID110" s="129" t="str">
        <f>IF(AND((RIGHT($ID$3,2)-'[1]Miter Profiles'!$AC$239-'[1]Outside Edges'!$B109)&gt;=5,'[1]Outside Edges'!$P109="Yes"),"Yes","No")</f>
        <v>Yes</v>
      </c>
      <c r="IE110" s="10" t="str">
        <f>IF(AND((RIGHT($IE$3,2)-'[1]Miter Profiles'!$AC$240-'[1]Outside Edges'!$B109)&gt;=5,'[1]Outside Edges'!$P109="Yes"),"Yes","No")</f>
        <v>Yes</v>
      </c>
      <c r="IF110" s="90" t="str">
        <f>IF(AND((RIGHT($IF$3,2)-'[1]Miter Profiles'!$AC$241-'[1]Outside Edges'!$B109)&gt;=5,'[1]Outside Edges'!$P109="Yes"),"Yes","No")</f>
        <v>Yes</v>
      </c>
      <c r="IG110" s="150" t="str">
        <f>IF(AND((RIGHT($IG$3,2)-'[1]Miter Profiles'!$AC$242-'[1]Outside Edges'!$B109)&gt;=5,'[1]Outside Edges'!$P109="Yes"),"Yes","No")</f>
        <v>Yes</v>
      </c>
      <c r="IH110" s="124" t="str">
        <f>IF(AND((RIGHT($IH$3,2)-'[1]Miter Profiles'!$AC$243-'[1]Outside Edges'!$B109)&gt;=5,'[1]Outside Edges'!$P109="Yes"),"Yes","No")</f>
        <v>Yes</v>
      </c>
      <c r="II110" s="116" t="str">
        <f>IF(AND((RIGHT($II$3,2)-'[1]Miter Profiles'!$AC$244-'[1]Outside Edges'!$B109)&gt;=5,'[1]Outside Edges'!$P109="Yes"),"Yes","No")</f>
        <v>Yes</v>
      </c>
      <c r="IJ110" s="129" t="str">
        <f>IF(AND((RIGHT($IJ$3,2)-'[1]Miter Profiles'!$AC$245-'[1]Outside Edges'!$B109)&gt;=5,'[1]Outside Edges'!$P109="Yes"),"Yes","No")</f>
        <v>Yes</v>
      </c>
      <c r="IK110" s="10" t="str">
        <f>IF(AND((RIGHT($IK$3,2)-'[1]Miter Profiles'!$AC$246-'[1]Outside Edges'!$B109)&gt;=5,'[1]Outside Edges'!$P109="Yes"),"Yes","No")</f>
        <v>Yes</v>
      </c>
      <c r="IL110" s="90" t="str">
        <f>IF(AND((RIGHT($IL$3,2)-'[1]Miter Profiles'!$AC$247-'[1]Outside Edges'!$B109)&gt;=5,'[1]Outside Edges'!$P109="Yes"),"Yes","No")</f>
        <v>Yes</v>
      </c>
      <c r="IM110" s="150" t="str">
        <f>IF(AND((RIGHT($IM$3,2)-'[1]Miter Profiles'!$AC$248-'[1]Outside Edges'!$B109)&gt;=5,'[1]Outside Edges'!$P109="Yes"),"Yes","No")</f>
        <v>No</v>
      </c>
      <c r="IN110" s="124" t="str">
        <f>IF(AND((RIGHT($IN$3,2)-'[1]Miter Profiles'!$AC$249-'[1]Outside Edges'!$B109)&gt;=5,'[1]Outside Edges'!$P109="Yes"),"Yes","No")</f>
        <v>Yes</v>
      </c>
      <c r="IO110" s="116" t="str">
        <f>IF(AND((RIGHT($IO$3,2)-'[1]Miter Profiles'!$AC$250-'[1]Outside Edges'!$B109)&gt;=5,'[1]Outside Edges'!$P109="Yes"),"Yes","No")</f>
        <v>Yes</v>
      </c>
      <c r="IP110" s="129" t="str">
        <f>IF(AND((RIGHT($IP$3,2)-'[1]Miter Profiles'!$AC$251-'[1]Outside Edges'!$B109)&gt;=5,'[1]Outside Edges'!$P109="Yes"),"Yes","No")</f>
        <v>No</v>
      </c>
      <c r="IQ110" s="10" t="str">
        <f>IF(AND((RIGHT($IQ$3,2)-'[1]Miter Profiles'!$AC$252-'[1]Outside Edges'!$B109)&gt;=5,'[1]Outside Edges'!$P109="Yes"),"Yes","No")</f>
        <v>Yes</v>
      </c>
      <c r="IR110" s="90" t="str">
        <f>IF(AND((RIGHT($IR$3,2)-'[1]Miter Profiles'!$AC$253-'[1]Outside Edges'!$B109)&gt;=5,'[1]Outside Edges'!$P109="Yes"),"Yes","No")</f>
        <v>Yes</v>
      </c>
      <c r="IS110" s="150" t="str">
        <f>IF(AND((RIGHT($IS$3,2)-'[1]Miter Profiles'!$AC$254-'[1]Outside Edges'!$B109)&gt;=5,'[1]Outside Edges'!$P109="Yes"),"Yes","No")</f>
        <v>No</v>
      </c>
      <c r="IT110" s="124" t="str">
        <f>IF(AND((RIGHT($IT$3,2)-'[1]Miter Profiles'!$AC$255-'[1]Outside Edges'!$B109)&gt;=5,'[1]Outside Edges'!$P109="Yes"),"Yes","No")</f>
        <v>Yes</v>
      </c>
      <c r="IU110" s="116" t="str">
        <f>IF(AND((RIGHT($IU$3,2)-'[1]Miter Profiles'!$AC$256-'[1]Outside Edges'!$B109)&gt;=5,'[1]Outside Edges'!$P109="Yes"),"Yes","No")</f>
        <v>Yes</v>
      </c>
      <c r="IV110" s="129" t="str">
        <f>IF(AND((RIGHT($IV$3,2)-'[1]Miter Profiles'!$AC$257-'[1]Outside Edges'!$B109)&gt;=5,'[1]Outside Edges'!$P109="Yes"),"Yes","No")</f>
        <v>Yes</v>
      </c>
      <c r="IW110" s="10" t="str">
        <f>IF(AND((RIGHT($IW$3,2)-'[1]Miter Profiles'!$AC$258-'[1]Outside Edges'!$B109)&gt;=5,'[1]Outside Edges'!$P109="Yes"),"Yes","No")</f>
        <v>Yes</v>
      </c>
      <c r="IX110" s="90" t="str">
        <f>IF(AND((RIGHT($IX$3,2)-'[1]Miter Profiles'!$AC$259-'[1]Outside Edges'!$B109)&gt;=5,'[1]Outside Edges'!$P109="Yes"),"Yes","No")</f>
        <v>Yes</v>
      </c>
      <c r="IY110" s="150" t="str">
        <f>IF(AND((RIGHT($IY$3,2)-'[1]Miter Profiles'!$AC$260-'[1]Outside Edges'!$B109)&gt;=5,'[1]Outside Edges'!$P109="Yes"),"Yes","No")</f>
        <v>Yes</v>
      </c>
      <c r="IZ110" s="124" t="str">
        <f>IF(AND((RIGHT($IZ$3,2)-'[1]Miter Profiles'!$AC$261-'[1]Outside Edges'!$B109)&gt;=5,'[1]Outside Edges'!$P109="Yes"),"Yes","No")</f>
        <v>Yes</v>
      </c>
      <c r="JA110" s="116" t="str">
        <f>IF(AND((RIGHT($JA$3,2)-'[1]Miter Profiles'!$AC$262-'[1]Outside Edges'!$B109)&gt;=5,'[1]Outside Edges'!$P109="Yes"),"Yes","No")</f>
        <v>Yes</v>
      </c>
      <c r="JB110" s="129" t="str">
        <f>IF(AND((RIGHT($JB$3,2)-'[1]Miter Profiles'!$AC$263-'[1]Outside Edges'!$B109)&gt;=5,'[1]Outside Edges'!$P109="Yes"),"Yes","No")</f>
        <v>Yes</v>
      </c>
      <c r="JC110" s="10" t="str">
        <f>IF(AND((RIGHT($JC$3,2)-'[1]Miter Profiles'!$AC$264-'[1]Outside Edges'!$B109)&gt;=5,'[1]Outside Edges'!$P109="Yes"),"Yes","No")</f>
        <v>Yes</v>
      </c>
      <c r="JD110" s="90" t="str">
        <f>IF(AND((RIGHT($JD$3,2)-'[1]Miter Profiles'!$AC$265-'[1]Outside Edges'!$B109)&gt;=5,'[1]Outside Edges'!$P109="Yes"),"Yes","No")</f>
        <v>Yes</v>
      </c>
      <c r="JE110" s="236" t="str">
        <f>IF(AND((RIGHT($JE$3,2)-'[1]Miter Profiles'!$AC$266-'[1]Outside Edges'!$B109)&gt;=5,'[1]Outside Edges'!$P109="Yes"),"Yes","No")</f>
        <v>No</v>
      </c>
      <c r="JF110" s="237" t="str">
        <f>IF(AND((RIGHT($JF$3,2)-'[1]Miter Profiles'!$AC$267-'[1]Outside Edges'!$B109)&gt;=5,'[1]Outside Edges'!$P109="Yes"),"Yes","No")</f>
        <v>Yes</v>
      </c>
      <c r="JG110" s="238" t="str">
        <f>IF(AND((RIGHT($JG$3,2)-'[1]Miter Profiles'!$AC$268-'[1]Outside Edges'!$B109)&gt;=5,'[1]Outside Edges'!$P109="Yes"),"Yes","No")</f>
        <v>Yes</v>
      </c>
      <c r="JH110" s="129" t="str">
        <f>IF(AND((RIGHT($JH$3,2)-'[1]Miter Profiles'!$AC$269-'[1]Outside Edges'!$B109)&gt;=5,'[1]Outside Edges'!$P109="Yes"),"Yes","No")</f>
        <v>Yes</v>
      </c>
      <c r="JI110" s="113" t="str">
        <f>IF(AND((RIGHT($JI$3,2)-'[1]Miter Profiles'!$AC$270-'[1]Outside Edges'!$B109)&gt;=5,'[1]Outside Edges'!$P109="Yes"),"Yes","No")</f>
        <v>Yes</v>
      </c>
      <c r="JJ110" s="90" t="str">
        <f>IF(AND((RIGHT($JJ$3,2)-'[1]Miter Profiles'!$AC$271-'[1]Outside Edges'!$B109)&gt;=5,'[1]Outside Edges'!$P109="Yes"),"Yes","No")</f>
        <v>Yes</v>
      </c>
      <c r="JK110" s="236" t="str">
        <f>IF(AND((RIGHT($JK$3,2)-'[1]Miter Profiles'!$AC$272-'[1]Outside Edges'!$B109)&gt;=5,'[1]Outside Edges'!$P109="Yes"),"Yes","No")</f>
        <v>Yes</v>
      </c>
      <c r="JL110" s="237" t="str">
        <f>IF(AND((RIGHT($JL$3,2)-'[1]Miter Profiles'!$AC$273-'[1]Outside Edges'!$B109)&gt;=5,'[1]Outside Edges'!$P109="Yes"),"Yes","No")</f>
        <v>Yes</v>
      </c>
      <c r="JM110" s="238" t="str">
        <f>IF(AND((RIGHT($JM$3,2)-'[1]Miter Profiles'!$AC$274-'[1]Outside Edges'!$B109)&gt;=5,'[1]Outside Edges'!$P109="Yes"),"Yes","No")</f>
        <v>Yes</v>
      </c>
      <c r="JN110" s="129" t="str">
        <f>IF(AND((RIGHT($JN$3,2)-'[1]Miter Profiles'!$AC$275-'[1]Outside Edges'!$B109)&gt;=5,'[1]Outside Edges'!$P109="Yes"),"Yes","No")</f>
        <v>Yes</v>
      </c>
      <c r="JO110" s="113" t="str">
        <f>IF(AND((RIGHT($JO$3,2)-'[1]Miter Profiles'!$AC$276-'[1]Outside Edges'!$B109)&gt;=5,'[1]Outside Edges'!$P109="Yes"),"Yes","No")</f>
        <v>Yes</v>
      </c>
      <c r="JP110" s="90" t="str">
        <f>IF(AND((RIGHT($JP$3,2)-'[1]Miter Profiles'!$AC$277-'[1]Outside Edges'!$B109)&gt;=5,'[1]Outside Edges'!$P109="Yes"),"Yes","No")</f>
        <v>Yes</v>
      </c>
      <c r="JQ110" s="236" t="str">
        <f>IF(AND((RIGHT($JQ$3,2)-'[1]Miter Profiles'!$AC$278-'[1]Outside Edges'!$B109)&gt;=5,'[1]Outside Edges'!$P109="Yes"),"Yes","No")</f>
        <v>No</v>
      </c>
      <c r="JR110" s="237" t="str">
        <f>IF(AND((RIGHT($JR$3,2)-'[1]Miter Profiles'!$AC$279-'[1]Outside Edges'!$B109)&gt;=5,'[1]Outside Edges'!$P109="Yes"),"Yes","No")</f>
        <v>No</v>
      </c>
      <c r="JS110" s="238" t="str">
        <f>IF(AND((RIGHT($JS$3,2)-'[1]Miter Profiles'!$AC$280-'[1]Outside Edges'!$B109)&gt;=5,'[1]Outside Edges'!$P109="Yes"),"Yes","No")</f>
        <v>Yes</v>
      </c>
      <c r="JT110" s="129" t="str">
        <f>IF(AND((RIGHT($JT$3,2)-'[1]Miter Profiles'!$AC$281-'[1]Outside Edges'!$B109)&gt;=5,'[1]Outside Edges'!$P109="Yes"),"Yes","No")</f>
        <v>No</v>
      </c>
      <c r="JU110" s="113" t="str">
        <f>IF(AND((RIGHT($JU$3,2)-'[1]Miter Profiles'!$AC$282-'[1]Outside Edges'!$B109)&gt;=5,'[1]Outside Edges'!$P109="Yes"),"Yes","No")</f>
        <v>No</v>
      </c>
      <c r="JV110" s="90" t="str">
        <f>IF(AND((RIGHT($JV$3,2)-'[1]Miter Profiles'!$AC$283-'[1]Outside Edges'!$B109)&gt;=5,'[1]Outside Edges'!$P109="Yes"),"Yes","No")</f>
        <v>Yes</v>
      </c>
      <c r="JW110" s="236" t="str">
        <f>IF(AND((RIGHT($JW$3,2)-'[1]Miter Profiles'!$AC$284-'[1]Outside Edges'!$B109)&gt;=5,'[1]Outside Edges'!$P109="Yes"),"Yes","No")</f>
        <v>Yes</v>
      </c>
      <c r="JX110" s="237" t="str">
        <f>IF(AND((RIGHT($JX$3,2)-'[1]Miter Profiles'!$AC$285-'[1]Outside Edges'!$B109)&gt;=5,'[1]Outside Edges'!$P109="Yes"),"Yes","No")</f>
        <v>Yes</v>
      </c>
      <c r="JY110" s="238" t="str">
        <f>IF(AND((RIGHT($JY$3,2)-'[1]Miter Profiles'!$AC$286-'[1]Outside Edges'!$B109)&gt;=5,'[1]Outside Edges'!$P109="Yes"),"Yes","No")</f>
        <v>Yes</v>
      </c>
      <c r="JZ110" s="129" t="str">
        <f>IF(AND((RIGHT($JZ$3,2)-'[1]Miter Profiles'!$AC$287-'[1]Outside Edges'!$B109)&gt;=5,'[1]Outside Edges'!$P109="Yes"),"Yes","No")</f>
        <v>Yes</v>
      </c>
      <c r="KA110" s="113" t="str">
        <f>IF(AND((RIGHT($KA$3,2)-'[1]Miter Profiles'!$AC$288-'[1]Outside Edges'!$B109)&gt;=5,'[1]Outside Edges'!$P109="Yes"),"Yes","No")</f>
        <v>Yes</v>
      </c>
      <c r="KB110" s="90" t="str">
        <f>IF(AND((RIGHT($KB$3,2)-'[1]Miter Profiles'!$AC$289-'[1]Outside Edges'!$B109)&gt;=5,'[1]Outside Edges'!$P109="Yes"),"Yes","No")</f>
        <v>Yes</v>
      </c>
      <c r="KC110" s="236" t="str">
        <f>IF(AND((RIGHT($KC$3,2)-'[1]Miter Profiles'!$AC$290-'[1]Outside Edges'!$B109)&gt;=5,'[1]Outside Edges'!$P109="Yes"),"Yes","No")</f>
        <v>No</v>
      </c>
      <c r="KD110" s="237" t="str">
        <f>IF(AND((RIGHT($KD$3,2)-'[1]Miter Profiles'!$AC$291-'[1]Outside Edges'!$B109)&gt;=5,'[1]Outside Edges'!$P109="Yes"),"Yes","No")</f>
        <v>Yes</v>
      </c>
      <c r="KE110" s="238" t="str">
        <f>IF(AND((RIGHT($KE$3,2)-'[1]Miter Profiles'!$AC$292-'[1]Outside Edges'!$B109)&gt;=5,'[1]Outside Edges'!$P109="Yes"),"Yes","No")</f>
        <v>Yes</v>
      </c>
      <c r="KF110" s="129" t="str">
        <f>IF(AND((RIGHT($KF$3,2)-'[1]Miter Profiles'!$AC$293-'[1]Outside Edges'!$B109)&gt;=5,'[1]Outside Edges'!$P109="Yes"),"Yes","No")</f>
        <v>Yes</v>
      </c>
      <c r="KG110" s="113" t="str">
        <f>IF(AND((RIGHT($KG$3,2)-'[1]Miter Profiles'!$AC$294-'[1]Outside Edges'!$B109)&gt;=5,'[1]Outside Edges'!$P109="Yes"),"Yes","No")</f>
        <v>Yes</v>
      </c>
      <c r="KH110" s="90" t="str">
        <f>IF(AND((RIGHT($KH$3,2)-'[1]Miter Profiles'!$AC$295-'[1]Outside Edges'!$B109)&gt;=5,'[1]Outside Edges'!$P109="Yes"),"Yes","No")</f>
        <v>Yes</v>
      </c>
      <c r="KI110" s="236" t="str">
        <f>IF(AND((RIGHT($KI$3,2)-'[1]Miter Profiles'!$AC$296-'[1]Outside Edges'!$B109)&gt;=5,'[1]Outside Edges'!$P109="Yes"),"Yes","No")</f>
        <v>Yes</v>
      </c>
      <c r="KJ110" s="237" t="str">
        <f>IF(AND((RIGHT($KJ$3,2)-'[1]Miter Profiles'!$AC$297-'[1]Outside Edges'!$B109)&gt;=5,'[1]Outside Edges'!$P109="Yes"),"Yes","No")</f>
        <v>Yes</v>
      </c>
      <c r="KK110" s="238" t="str">
        <f>IF(AND((RIGHT($KK$3,2)-'[1]Miter Profiles'!$AC$298-'[1]Outside Edges'!$B109)&gt;=5,'[1]Outside Edges'!$P109="Yes"),"Yes","No")</f>
        <v>Yes</v>
      </c>
      <c r="KL110" s="129" t="str">
        <f>IF(AND((RIGHT($KL$3,2)-'[1]Miter Profiles'!$AC$299-'[1]Outside Edges'!$B109)&gt;=5,'[1]Outside Edges'!$P109="Yes"),"Yes","No")</f>
        <v>Yes</v>
      </c>
      <c r="KM110" s="113" t="str">
        <f>IF(AND((RIGHT($KM$3,2)-'[1]Miter Profiles'!$AC$300-'[1]Outside Edges'!$B109)&gt;=5,'[1]Outside Edges'!$P109="Yes"),"Yes","No")</f>
        <v>Yes</v>
      </c>
      <c r="KN110" s="90" t="str">
        <f>IF(AND((RIGHT($KN$3,2)-'[1]Miter Profiles'!$AC$301-'[1]Outside Edges'!$B109)&gt;=5,'[1]Outside Edges'!$P109="Yes"),"Yes","No")</f>
        <v>Yes</v>
      </c>
      <c r="KO110" s="236" t="str">
        <f>IF(AND((RIGHT($KO$3,2)-'[1]Miter Profiles'!$AC$302-'[1]Outside Edges'!$B109)&gt;=5,'[1]Outside Edges'!$P109="Yes"),"Yes","No")</f>
        <v>Yes</v>
      </c>
      <c r="KP110" s="237" t="str">
        <f>IF(AND((RIGHT($KP$3,2)-'[1]Miter Profiles'!$AC$303-'[1]Outside Edges'!$B109)&gt;=5,'[1]Outside Edges'!$P109="Yes"),"Yes","No")</f>
        <v>Yes</v>
      </c>
      <c r="KQ110" s="238" t="str">
        <f>IF(AND((RIGHT($KQ$3,2)-'[1]Miter Profiles'!$AC$304-'[1]Outside Edges'!$B109)&gt;=5,'[1]Outside Edges'!$P109="Yes"),"Yes","No")</f>
        <v>Yes</v>
      </c>
      <c r="KR110" s="129" t="str">
        <f>IF(AND((RIGHT($KR$3,2)-'[1]Miter Profiles'!$AC$305-'[1]Outside Edges'!$B109)&gt;=5,'[1]Outside Edges'!$P109="Yes"),"Yes","No")</f>
        <v>Yes</v>
      </c>
      <c r="KS110" s="113" t="str">
        <f>IF(AND((RIGHT($KS$3,2)-'[1]Miter Profiles'!$AC$306-'[1]Outside Edges'!$B109)&gt;=5,'[1]Outside Edges'!$P109="Yes"),"Yes","No")</f>
        <v>Yes</v>
      </c>
      <c r="KT110" s="90" t="str">
        <f>IF(AND((RIGHT($KT$3,2)-'[1]Miter Profiles'!$AC$307-'[1]Outside Edges'!$B109)&gt;=5,'[1]Outside Edges'!$P109="Yes"),"Yes","No")</f>
        <v>Yes</v>
      </c>
      <c r="KU110" s="236" t="str">
        <f>IF(AND((RIGHT($KU$3,2)-'[1]Miter Profiles'!$AC$308-'[1]Outside Edges'!$B109)&gt;=5,'[1]Outside Edges'!$P109="Yes"),"Yes","No")</f>
        <v>No</v>
      </c>
      <c r="KV110" s="237" t="str">
        <f>IF(AND((RIGHT($KV$3,2)-'[1]Miter Profiles'!$AC$309-'[1]Outside Edges'!$B109)&gt;=5,'[1]Outside Edges'!$P109="Yes"),"Yes","No")</f>
        <v>Yes</v>
      </c>
      <c r="KW110" s="238" t="str">
        <f>IF(AND((RIGHT($KW$3,2)-'[1]Miter Profiles'!$AC$310-'[1]Outside Edges'!$B109)&gt;=5,'[1]Outside Edges'!$P109="Yes"),"Yes","No")</f>
        <v>Yes</v>
      </c>
      <c r="KX110" s="129" t="str">
        <f>IF(AND((RIGHT($KX$3,2)-'[1]Miter Profiles'!$AC$311-'[1]Outside Edges'!$B109)&gt;=5,'[1]Outside Edges'!$P109="Yes"),"Yes","No")</f>
        <v>No</v>
      </c>
      <c r="KY110" s="113" t="str">
        <f>IF(AND((RIGHT($KY$3,2)-'[1]Miter Profiles'!$AC$312-'[1]Outside Edges'!$B109)&gt;=5,'[1]Outside Edges'!$P109="Yes"),"Yes","No")</f>
        <v>Yes</v>
      </c>
      <c r="KZ110" s="90" t="str">
        <f>IF(AND((RIGHT($KZ$3,2)-'[1]Miter Profiles'!$AC$313-'[1]Outside Edges'!$B109)&gt;=5,'[1]Outside Edges'!$P109="Yes"),"Yes","No")</f>
        <v>Yes</v>
      </c>
      <c r="LA110" s="236" t="str">
        <f>IF(AND((RIGHT($LA$3,2)-'[1]Miter Profiles'!$AC$314-'[1]Outside Edges'!$B109)&gt;=5,'[1]Outside Edges'!$P109="Yes"),"Yes","No")</f>
        <v>No</v>
      </c>
      <c r="LB110" s="237" t="str">
        <f>IF(AND((RIGHT($LB$3,2)-'[1]Miter Profiles'!$AC$315-'[1]Outside Edges'!$B109)&gt;=5,'[1]Outside Edges'!$P109="Yes"),"Yes","No")</f>
        <v>No</v>
      </c>
      <c r="LC110" s="243" t="str">
        <f>IF(AND((RIGHT($LC$3,2)-'[1]Miter Profiles'!$AC$316-'[1]Outside Edges'!$B109)&gt;=5,'[1]Outside Edges'!$P109="Yes"),"Yes","No")</f>
        <v>No</v>
      </c>
      <c r="LD110" s="244" t="str">
        <f>IF(AND((RIGHT($LD$3,2)-'[1]Miter Profiles'!$AC$317-'[1]Outside Edges'!$B109)&gt;=5,'[1]Outside Edges'!$P109="Yes"),"Yes","No")</f>
        <v>No</v>
      </c>
      <c r="LE110" s="113" t="str">
        <f>IF(AND((RIGHT($LE$3,2)-'[1]Miter Profiles'!$AC$318-'[1]Outside Edges'!$B109)&gt;=5,'[1]Outside Edges'!$P109="Yes"),"Yes","No")</f>
        <v>No</v>
      </c>
      <c r="LF110" s="10" t="str">
        <f>IF(AND((RIGHT($LF$3,2)-'[1]Miter Profiles'!$AC$319-'[1]Outside Edges'!$B109)&gt;=5,'[1]Outside Edges'!$P109="Yes"),"Yes","No")</f>
        <v>No</v>
      </c>
      <c r="LG110" s="113" t="str">
        <f>IF(AND((RIGHT($LG$3,2)-'[1]Miter Profiles'!$AC$320-'[1]Outside Edges'!$B109)&gt;=5,'[1]Outside Edges'!$P109="Yes"),"Yes","No")</f>
        <v>No</v>
      </c>
      <c r="LH110" s="90" t="str">
        <f>IF(AND((RIGHT($LH$3,2)-'[1]Miter Profiles'!$AC$321-'[1]Outside Edges'!$B109)&gt;=5,'[1]Outside Edges'!$P109="Yes"),"Yes","No")</f>
        <v>No</v>
      </c>
      <c r="LI110" s="236" t="str">
        <f>IF(AND((RIGHT($LI$3,2)-'[1]Miter Profiles'!$AC$322-'[1]Outside Edges'!$B109)&gt;=5,'[1]Outside Edges'!$P109="Yes"),"Yes","No")</f>
        <v>No</v>
      </c>
      <c r="LJ110" s="237" t="str">
        <f>IF(AND((RIGHT($LJ$3,2)-'[1]Miter Profiles'!$AC$323-'[1]Outside Edges'!$B109)&gt;=5,'[1]Outside Edges'!$P109="Yes"),"Yes","No")</f>
        <v>Yes</v>
      </c>
      <c r="LK110" s="238" t="str">
        <f>IF(AND((RIGHT($LK$3,2)-'[1]Miter Profiles'!$AC$324-'[1]Outside Edges'!$B109)&gt;=5,'[1]Outside Edges'!$P109="Yes"),"Yes","No")</f>
        <v>Yes</v>
      </c>
      <c r="LL110" s="129" t="str">
        <f>IF(AND((RIGHT($LL$3,2)-'[1]Miter Profiles'!$AC$325-'[1]Outside Edges'!$B109)&gt;=5,'[1]Outside Edges'!$P109="Yes"),"Yes","No")</f>
        <v>Yes</v>
      </c>
      <c r="LM110" s="113" t="str">
        <f>IF(AND((RIGHT($LM$3,2)-'[1]Miter Profiles'!$AC$326-'[1]Outside Edges'!$B109)&gt;=5,'[1]Outside Edges'!$P109="Yes"),"Yes","No")</f>
        <v>Yes</v>
      </c>
      <c r="LN110" s="90" t="str">
        <f>IF(AND((RIGHT($LN$3,2)-'[1]Miter Profiles'!$AC$327-'[1]Outside Edges'!$B109)&gt;=5,'[1]Outside Edges'!$P109="Yes"),"Yes","No")</f>
        <v>Yes</v>
      </c>
      <c r="LO110" s="236" t="str">
        <f>IF(AND((RIGHT($LO$3,2)-'[1]Miter Profiles'!$AC$328-'[1]Outside Edges'!$B109)&gt;=5,'[1]Outside Edges'!$P109="Yes"),"Yes","No")</f>
        <v>No</v>
      </c>
      <c r="LP110" s="237" t="str">
        <f>IF(AND((RIGHT($LP$3,2)-'[1]Miter Profiles'!$AC$329-'[1]Outside Edges'!$B109)&gt;=5,'[1]Outside Edges'!$P109="Yes"),"Yes","No")</f>
        <v>Yes</v>
      </c>
      <c r="LQ110" s="238" t="str">
        <f>IF(AND((RIGHT($LQ$3,2)-'[1]Miter Profiles'!$AC$330-'[1]Outside Edges'!$B109)&gt;=5,'[1]Outside Edges'!$P109="Yes"),"Yes","No")</f>
        <v>Yes</v>
      </c>
      <c r="LR110" s="129" t="str">
        <f>IF(AND((RIGHT($LR$3,2)-'[1]Miter Profiles'!$AC$331-'[1]Outside Edges'!$B109)&gt;=5,'[1]Outside Edges'!$P109="Yes"),"Yes","No")</f>
        <v>No</v>
      </c>
      <c r="LS110" s="113" t="str">
        <f>IF(AND((RIGHT($LS$3,2)-'[1]Miter Profiles'!$AC$332-'[1]Outside Edges'!$B109)&gt;=5,'[1]Outside Edges'!$P109="Yes"),"Yes","No")</f>
        <v>Yes</v>
      </c>
      <c r="LT110" s="90" t="str">
        <f>IF(AND((RIGHT($LT$3,2)-'[1]Miter Profiles'!$AC$333-'[1]Outside Edges'!$B109)&gt;=5,'[1]Outside Edges'!$P109="Yes"),"Yes","No")</f>
        <v>Yes</v>
      </c>
    </row>
    <row r="111" spans="1:332" ht="15.75" customHeight="1" thickBot="1" x14ac:dyDescent="0.3">
      <c r="A111" s="8" t="str">
        <f>IF('[1]Outside Edges'!$A110&lt;&gt;"",'[1]Outside Edges'!$A110,"")</f>
        <v>D108</v>
      </c>
      <c r="B111" s="10" t="str">
        <f>IF(AND((RIGHT($B$3,2)-'[1]Miter Profiles'!$AC$3-'[1]Outside Edges'!$B110)&gt;=5,'[1]Outside Edges'!$P110="Yes"),"Yes","No")</f>
        <v>Yes</v>
      </c>
      <c r="C111" s="10" t="str">
        <f>IF(AND((RIGHT($C$3,2)-'[1]Miter Profiles'!$AC$4-'[1]Outside Edges'!$B110)&gt;=5,'[1]Outside Edges'!$P110="Yes"),"Yes","No")</f>
        <v>Yes</v>
      </c>
      <c r="D111" s="85" t="str">
        <f>IF(AND((RIGHT($D$3,2)-'[1]Miter Profiles'!$AC$5-'[1]Outside Edges'!$B110)&gt;=5,'[1]Outside Edges'!$P110="Yes"),"Yes","No")</f>
        <v>Yes</v>
      </c>
      <c r="E111" s="86" t="str">
        <f>IF(AND((RIGHT($E$3,2)-'[1]Miter Profiles'!$AC$6-'[1]Outside Edges'!$B110)&gt;=5,'[1]Outside Edges'!$P110="Yes"),"Yes","No")</f>
        <v>Yes</v>
      </c>
      <c r="F111" s="11" t="str">
        <f>IF(AND((RIGHT($F$3,2)-'[1]Miter Profiles'!$AC$7-'[1]Outside Edges'!$B110)&gt;=5,'[1]Outside Edges'!$P110="Yes"),"Yes","No")</f>
        <v>Yes</v>
      </c>
      <c r="G111" s="87" t="str">
        <f>IF(AND((RIGHT($G$3,2)-'[1]Miter Profiles'!$AC$8-'[1]Outside Edges'!$B110)&gt;=5,'[1]Outside Edges'!$P110="Yes"),"Yes","No")</f>
        <v>Yes</v>
      </c>
      <c r="H111" s="10" t="str">
        <f>IF(AND((RIGHT($H$3,2)-'[1]Miter Profiles'!$AC$9-'[1]Outside Edges'!$B110)&gt;=5,'[1]Outside Edges'!$P110="Yes"),"Yes","No")</f>
        <v>Yes</v>
      </c>
      <c r="I111" s="10" t="str">
        <f>IF(AND((RIGHT($I$3,2)-'[1]Miter Profiles'!$AC$10-'[1]Outside Edges'!$B110)&gt;=5,'[1]Outside Edges'!$P110="Yes"),"Yes","No")</f>
        <v>Yes</v>
      </c>
      <c r="J111" s="85" t="str">
        <f>IF(AND((RIGHT($J$3,2)-'[1]Miter Profiles'!$AC$11-'[1]Outside Edges'!$B110)&gt;=5,'[1]Outside Edges'!$P110="Yes"),"Yes","No")</f>
        <v>Yes</v>
      </c>
      <c r="K111" s="86" t="str">
        <f>IF(AND((RIGHT($K$3,2)-'[1]Miter Profiles'!$AC$12-'[1]Outside Edges'!$B110)&gt;=5,'[1]Outside Edges'!$P110="Yes"),"Yes","No")</f>
        <v>Yes</v>
      </c>
      <c r="L111" s="11" t="str">
        <f>IF(AND((RIGHT($L$3,2)-'[1]Miter Profiles'!$AC$13-'[1]Outside Edges'!$B110)&gt;=5,'[1]Outside Edges'!$P110="Yes"),"Yes","No")</f>
        <v>Yes</v>
      </c>
      <c r="M111" s="87" t="str">
        <f>IF(AND((RIGHT($M$3,2)-'[1]Miter Profiles'!$AC$14-'[1]Outside Edges'!$B110)&gt;=5,'[1]Outside Edges'!$P110="Yes"),"Yes","No")</f>
        <v>Yes</v>
      </c>
      <c r="N111" s="10" t="str">
        <f>IF(AND((RIGHT($N$3,2)-'[1]Miter Profiles'!$AC$15-'[1]Outside Edges'!$B110)&gt;=4,'[1]Outside Edges'!$P110="Yes"),"Yes","No")</f>
        <v>Yes</v>
      </c>
      <c r="O111" s="10" t="str">
        <f>IF(AND((RIGHT($O$3,2)-'[1]Miter Profiles'!$AC$16-'[1]Outside Edges'!$B110)&gt;=5,'[1]Outside Edges'!$P110="Yes"),"Yes","No")</f>
        <v>Yes</v>
      </c>
      <c r="P111" s="85" t="str">
        <f>IF(AND((RIGHT($P$3,2)-'[1]Miter Profiles'!$AC$17-'[1]Outside Edges'!$B110)&gt;=5,'[1]Outside Edges'!$P110="Yes"),"Yes","No")</f>
        <v>Yes</v>
      </c>
      <c r="Q111" s="86" t="str">
        <f>IF(AND((RIGHT($Q$3,2)-'[1]Miter Profiles'!$AC$18-'[1]Outside Edges'!$B110)&gt;=5,'[1]Outside Edges'!$P110="Yes"),"Yes","No")</f>
        <v>Yes</v>
      </c>
      <c r="R111" s="11" t="str">
        <f>IF(AND((RIGHT($R$3,2)-'[1]Miter Profiles'!$AC$19-'[1]Outside Edges'!$B110)&gt;=5,'[1]Outside Edges'!$P110="Yes"),"Yes","No")</f>
        <v>Yes</v>
      </c>
      <c r="S111" s="87" t="str">
        <f>IF(AND((RIGHT($S$3,2)-'[1]Miter Profiles'!$AC$20-'[1]Outside Edges'!$B110)&gt;=5,'[1]Outside Edges'!$P110="Yes"),"Yes","No")</f>
        <v>Yes</v>
      </c>
      <c r="T111" s="10" t="str">
        <f>IF(AND((RIGHT($T$3,2)-'[1]Miter Profiles'!$AC$21-'[1]Outside Edges'!$B110)&gt;=5,'[1]Outside Edges'!$P110="Yes"),"Yes","No")</f>
        <v>Yes</v>
      </c>
      <c r="U111" s="10" t="str">
        <f>IF(AND((RIGHT($U$3,2)-'[1]Miter Profiles'!$AC$22-'[1]Outside Edges'!$B110)&gt;=5,'[1]Outside Edges'!$P110="Yes"),"Yes","No")</f>
        <v>Yes</v>
      </c>
      <c r="V111" s="85" t="str">
        <f>IF(AND((RIGHT($V$3,2)-'[1]Miter Profiles'!$AC$23-'[1]Outside Edges'!$B110)&gt;=5,'[1]Outside Edges'!$P110="Yes"),"Yes","No")</f>
        <v>Yes</v>
      </c>
      <c r="W111" s="86" t="str">
        <f>IF(AND((RIGHT($W$3,2)-'[1]Miter Profiles'!$AC$24-'[1]Outside Edges'!$B110)&gt;=5,'[1]Outside Edges'!$P110="Yes"),"Yes","No")</f>
        <v>No</v>
      </c>
      <c r="X111" s="11" t="str">
        <f>IF(AND((RIGHT($X$3,2)-'[1]Miter Profiles'!$AC$25-'[1]Outside Edges'!$B110)&gt;=5,'[1]Outside Edges'!$P110="Yes"),"Yes","No")</f>
        <v>Yes</v>
      </c>
      <c r="Y111" s="87" t="str">
        <f>IF(AND((RIGHT($Y$3,2)-'[1]Miter Profiles'!$AC$26-'[1]Outside Edges'!$B110)&gt;=5,'[1]Outside Edges'!$P110="Yes"),"Yes","No")</f>
        <v>Yes</v>
      </c>
      <c r="Z111" s="10" t="str">
        <f>IF(AND((RIGHT($Z$3,2)-'[1]Miter Profiles'!$AC$27-'[1]Outside Edges'!$B110)&gt;=5,'[1]Outside Edges'!$P110="Yes"),"Yes","No")</f>
        <v>Yes</v>
      </c>
      <c r="AA111" s="10" t="str">
        <f>IF(AND((RIGHT($AA$3,2)-'[1]Miter Profiles'!$AC$28-'[1]Outside Edges'!$B110)&gt;=5,'[1]Outside Edges'!$P110="Yes"),"Yes","No")</f>
        <v>Yes</v>
      </c>
      <c r="AB111" s="85" t="str">
        <f>IF(AND((RIGHT($AB$3,2)-'[1]Miter Profiles'!$AC$29-'[1]Outside Edges'!$B110)&gt;=5,'[1]Outside Edges'!$P110="Yes"),"Yes","No")</f>
        <v>Yes</v>
      </c>
      <c r="AC111" s="86" t="str">
        <f>IF(AND((RIGHT($AC$3,2)-'[1]Miter Profiles'!$AC$30-'[1]Outside Edges'!$B110)&gt;=5,'[1]Outside Edges'!$P110="Yes"),"Yes","No")</f>
        <v>Yes</v>
      </c>
      <c r="AD111" s="11" t="str">
        <f>IF(AND((RIGHT($AD$3,2)-'[1]Miter Profiles'!$AC$31-'[1]Outside Edges'!$B110)&gt;=5,'[1]Outside Edges'!$P110="Yes"),"Yes","No")</f>
        <v>Yes</v>
      </c>
      <c r="AE111" s="87" t="str">
        <f>IF(AND((RIGHT($AE$3,2)-'[1]Miter Profiles'!$AC$32-'[1]Outside Edges'!$B110)&gt;=5,'[1]Outside Edges'!$P110="Yes"),"Yes","No")</f>
        <v>Yes</v>
      </c>
      <c r="AF111" s="10" t="str">
        <f>IF(AND((RIGHT($AF$3,2)-'[1]Miter Profiles'!$AC$33-'[1]Outside Edges'!$B110)&gt;=5,'[1]Outside Edges'!$P110="Yes"),"Yes","No")</f>
        <v>Yes</v>
      </c>
      <c r="AG111" s="10" t="str">
        <f>IF(AND((RIGHT($AG$3,2)-'[1]Miter Profiles'!$AC$34-'[1]Outside Edges'!$B110)&gt;=5,'[1]Outside Edges'!$P110="Yes"),"Yes","No")</f>
        <v>Yes</v>
      </c>
      <c r="AH111" s="85" t="str">
        <f>IF(AND((RIGHT($AH$3,2)-'[1]Miter Profiles'!$AC$35-'[1]Outside Edges'!$B110)&gt;=5,'[1]Outside Edges'!$P110="Yes"),"Yes","No")</f>
        <v>Yes</v>
      </c>
      <c r="AI111" s="86" t="str">
        <f>IF(AND((RIGHT($AI$3,2)-'[1]Miter Profiles'!$AC$36-'[1]Outside Edges'!$B110)&gt;=5,'[1]Outside Edges'!$P110="Yes"),"Yes","No")</f>
        <v>Yes</v>
      </c>
      <c r="AJ111" s="11" t="str">
        <f>IF(AND((RIGHT($AJ$3,2)-'[1]Miter Profiles'!$AC$37-'[1]Outside Edges'!$B110)&gt;=5,'[1]Outside Edges'!$P110="Yes"),"Yes","No")</f>
        <v>Yes</v>
      </c>
      <c r="AK111" s="87" t="str">
        <f>IF(AND((RIGHT($AK$3,2)-'[1]Miter Profiles'!$AC$38-'[1]Outside Edges'!$B110)&gt;=5,'[1]Outside Edges'!$P110="Yes"),"Yes","No")</f>
        <v>Yes</v>
      </c>
      <c r="AL111" s="10" t="str">
        <f>IF(AND((RIGHT($AL$3,2)-'[1]Miter Profiles'!$AC$39-'[1]Outside Edges'!$B110)&gt;=5,'[1]Outside Edges'!$P110="Yes"),"Yes","No")</f>
        <v>Yes</v>
      </c>
      <c r="AM111" s="10" t="str">
        <f>IF(AND((RIGHT($AM$3,2)-'[1]Miter Profiles'!$AC$40-'[1]Outside Edges'!$B110)&gt;=5,'[1]Outside Edges'!$P110="Yes"),"Yes","No")</f>
        <v>Yes</v>
      </c>
      <c r="AN111" s="85" t="str">
        <f>IF(AND((RIGHT($AN$3,2)-'[1]Miter Profiles'!$AC$41-'[1]Outside Edges'!$B110)&gt;=5,'[1]Outside Edges'!$P110="Yes"),"Yes","No")</f>
        <v>Yes</v>
      </c>
      <c r="AO111" s="86" t="str">
        <f>IF(AND((RIGHT($AO$3,2)-'[1]Miter Profiles'!$AC$42-'[1]Outside Edges'!$B110)&gt;=5,'[1]Outside Edges'!$P110="Yes"),"Yes","No")</f>
        <v>Yes</v>
      </c>
      <c r="AP111" s="11" t="str">
        <f>IF(AND((RIGHT($AP$3,2)-'[1]Miter Profiles'!$AC$43-'[1]Outside Edges'!$B110)&gt;=5,'[1]Outside Edges'!$P110="Yes"),"Yes","No")</f>
        <v>Yes</v>
      </c>
      <c r="AQ111" s="87" t="str">
        <f>IF(AND((RIGHT($AQ$3,2)-'[1]Miter Profiles'!$AC$44-'[1]Outside Edges'!$B110)&gt;=5,'[1]Outside Edges'!$P110="Yes"),"Yes","No")</f>
        <v>Yes</v>
      </c>
      <c r="AR111" s="10" t="str">
        <f>IF(AND((RIGHT($AR$3,2)-'[1]Miter Profiles'!$AC$45-'[1]Outside Edges'!$B110)&gt;=5,'[1]Outside Edges'!$P110="Yes"),"Yes","No")</f>
        <v>Yes</v>
      </c>
      <c r="AS111" s="10" t="str">
        <f>IF(AND((RIGHT($AS$3,2)-'[1]Miter Profiles'!$AC$46-'[1]Outside Edges'!$B110)&gt;=5,'[1]Outside Edges'!$P110="Yes"),"Yes","No")</f>
        <v>Yes</v>
      </c>
      <c r="AT111" s="85" t="str">
        <f>IF(AND((RIGHT($AT$3,2)-'[1]Miter Profiles'!$AC$47-'[1]Outside Edges'!$B110)&gt;=5,'[1]Outside Edges'!$P110="Yes"),"Yes","No")</f>
        <v>Yes</v>
      </c>
      <c r="AU111" s="86" t="str">
        <f>IF(AND((RIGHT($AU$3,2)-'[1]Miter Profiles'!$AC$48-'[1]Outside Edges'!$B110)&gt;=5,'[1]Outside Edges'!$P110="Yes"),"Yes","No")</f>
        <v>Yes</v>
      </c>
      <c r="AV111" s="11" t="str">
        <f>IF(AND((RIGHT($AV$3,2)-'[1]Miter Profiles'!$AC$49-'[1]Outside Edges'!$B110)&gt;=5,'[1]Outside Edges'!$P110="Yes"),"Yes","No")</f>
        <v>Yes</v>
      </c>
      <c r="AW111" s="87" t="str">
        <f>IF(AND((RIGHT($AW$3,2)-'[1]Miter Profiles'!$AC$50-'[1]Outside Edges'!$B110)&gt;=5,'[1]Outside Edges'!$P110="Yes"),"Yes","No")</f>
        <v>Yes</v>
      </c>
      <c r="AX111" s="10" t="str">
        <f>IF(AND((RIGHT($AX$3,2)-'[1]Miter Profiles'!$AC$51-'[1]Outside Edges'!$B110)&gt;=5,'[1]Outside Edges'!$P110="Yes"),"Yes","No")</f>
        <v>Yes</v>
      </c>
      <c r="AY111" s="10" t="str">
        <f>IF(AND((RIGHT($AY$3,2)-'[1]Miter Profiles'!$AC$52-'[1]Outside Edges'!$B110)&gt;=5,'[1]Outside Edges'!$P110="Yes"),"Yes","No")</f>
        <v>Yes</v>
      </c>
      <c r="AZ111" s="85" t="str">
        <f>IF(AND((RIGHT($AZ$3,2)-'[1]Miter Profiles'!$AC$53-'[1]Outside Edges'!$B110)&gt;=5,'[1]Outside Edges'!$P110="Yes"),"Yes","No")</f>
        <v>Yes</v>
      </c>
      <c r="BA111" s="86" t="str">
        <f>IF(AND((RIGHT($BA$3,2)-'[1]Miter Profiles'!$AC$54-'[1]Outside Edges'!$B110)&gt;=5,'[1]Outside Edges'!$P110="Yes"),"Yes","No")</f>
        <v>Yes</v>
      </c>
      <c r="BB111" s="11" t="str">
        <f>IF(AND((RIGHT($BB$3,2)-'[1]Miter Profiles'!$AC$55-'[1]Outside Edges'!$B110)&gt;=5,'[1]Outside Edges'!$P110="Yes"),"Yes","No")</f>
        <v>Yes</v>
      </c>
      <c r="BC111" s="87" t="str">
        <f>IF(AND((RIGHT($BC$3,2)-'[1]Miter Profiles'!$AC$56-'[1]Outside Edges'!$B110)&gt;=5,'[1]Outside Edges'!$P110="Yes"),"Yes","No")</f>
        <v>Yes</v>
      </c>
      <c r="BD111" s="10" t="str">
        <f>IF(AND((RIGHT($BD$3,2)-'[1]Miter Profiles'!$AC$57-'[1]Outside Edges'!$B110)&gt;=5,'[1]Outside Edges'!$P110="Yes"),"Yes","No")</f>
        <v>Yes</v>
      </c>
      <c r="BE111" s="10" t="str">
        <f>IF(AND((RIGHT($BE$3,2)-'[1]Miter Profiles'!$AC$58-'[1]Outside Edges'!$B110)&gt;=5,'[1]Outside Edges'!$P110="Yes"),"Yes","No")</f>
        <v>Yes</v>
      </c>
      <c r="BF111" s="85" t="str">
        <f>IF(AND((RIGHT($BF$3,2)-'[1]Miter Profiles'!$AC$59-'[1]Outside Edges'!$B110)&gt;=5,'[1]Outside Edges'!$P110="Yes"),"Yes","No")</f>
        <v>Yes</v>
      </c>
      <c r="BG111" s="86" t="str">
        <f>IF(AND((RIGHT($BG$3,2)-'[1]Miter Profiles'!$AC$60-'[1]Outside Edges'!$B110)&gt;=5,'[1]Outside Edges'!$P110="Yes"),"Yes","No")</f>
        <v>Yes</v>
      </c>
      <c r="BH111" s="11" t="str">
        <f>IF(AND((RIGHT($BH$3,2)-'[1]Miter Profiles'!$AC$61-'[1]Outside Edges'!$B110)&gt;=5,'[1]Outside Edges'!$P110="Yes"),"Yes","No")</f>
        <v>Yes</v>
      </c>
      <c r="BI111" s="87" t="str">
        <f>IF(AND((RIGHT($BI$3,2)-'[1]Miter Profiles'!$AC$62-'[1]Outside Edges'!$B110)&gt;=5,'[1]Outside Edges'!$P110="Yes"),"Yes","No")</f>
        <v>Yes</v>
      </c>
      <c r="BJ111" s="10" t="str">
        <f>IF(AND((RIGHT($BJ$3,2)-'[1]Miter Profiles'!$AC$63-'[1]Outside Edges'!$B110)&gt;=5,'[1]Outside Edges'!$P110="Yes"),"Yes","No")</f>
        <v>Yes</v>
      </c>
      <c r="BK111" s="10" t="str">
        <f>IF(AND((RIGHT($BK$3,2)-'[1]Miter Profiles'!$AC$64-'[1]Outside Edges'!$B110)&gt;=5,'[1]Outside Edges'!$P110="Yes"),"Yes","No")</f>
        <v>Yes</v>
      </c>
      <c r="BL111" s="85" t="str">
        <f>IF(AND((RIGHT($BL$3,2)-'[1]Miter Profiles'!$AC$65-'[1]Outside Edges'!$B110)&gt;=5,'[1]Outside Edges'!$P110="Yes"),"Yes","No")</f>
        <v>Yes</v>
      </c>
      <c r="BM111" s="86" t="str">
        <f>IF(AND((RIGHT($BM$3,2)-'[1]Miter Profiles'!$AC$66-'[1]Outside Edges'!$B110)&gt;=5,'[1]Outside Edges'!$P110="Yes"),"Yes","No")</f>
        <v>Yes</v>
      </c>
      <c r="BN111" s="11" t="str">
        <f>IF(AND((RIGHT($BN$3,2)-'[1]Miter Profiles'!$AC$67-'[1]Outside Edges'!$B110)&gt;=5,'[1]Outside Edges'!$P110="Yes"),"Yes","No")</f>
        <v>Yes</v>
      </c>
      <c r="BO111" s="87" t="str">
        <f>IF(AND((RIGHT($BO$3,2)-'[1]Miter Profiles'!$AC$68-'[1]Outside Edges'!$B110)&gt;=5,'[1]Outside Edges'!$P110="Yes"),"Yes","No")</f>
        <v>Yes</v>
      </c>
      <c r="BP111" s="10" t="str">
        <f>IF(AND((RIGHT($BP$3,2)-'[1]Miter Profiles'!$AC$69-'[1]Outside Edges'!$B110)&gt;=5,'[1]Outside Edges'!$P110="Yes"),"Yes","No")</f>
        <v>Yes</v>
      </c>
      <c r="BQ111" s="10" t="str">
        <f>IF(AND((RIGHT($BQ$3,2)-'[1]Miter Profiles'!$AC$70-'[1]Outside Edges'!$B110)&gt;=5,'[1]Outside Edges'!$P110="Yes"),"Yes","No")</f>
        <v>Yes</v>
      </c>
      <c r="BR111" s="85" t="str">
        <f>IF(AND((RIGHT($BR$3,2)-'[1]Miter Profiles'!$AC$71-'[1]Outside Edges'!$B110)&gt;=5,'[1]Outside Edges'!$P110="Yes"),"Yes","No")</f>
        <v>Yes</v>
      </c>
      <c r="BS111" s="86" t="str">
        <f>IF(AND((RIGHT($BS$3,2)-'[1]Miter Profiles'!$AC$72-'[1]Outside Edges'!$B110)&gt;=5,'[1]Outside Edges'!$P110="Yes"),"Yes","No")</f>
        <v>Yes</v>
      </c>
      <c r="BT111" s="11" t="str">
        <f>IF(AND((RIGHT($BT$3,2)-'[1]Miter Profiles'!$AC$73-'[1]Outside Edges'!$B110)&gt;=5,'[1]Outside Edges'!$P110="Yes"),"Yes","No")</f>
        <v>Yes</v>
      </c>
      <c r="BU111" s="87" t="str">
        <f>IF(AND((RIGHT($BU$3,2)-'[1]Miter Profiles'!$AC$74-'[1]Outside Edges'!$B110)&gt;=5,'[1]Outside Edges'!$P110="Yes"),"Yes","No")</f>
        <v>Yes</v>
      </c>
      <c r="BV111" s="10" t="str">
        <f>IF(AND((RIGHT($BV$3,2)-'[1]Miter Profiles'!$AC$75-'[1]Outside Edges'!$B110)&gt;=5,'[1]Outside Edges'!$P110="Yes"),"Yes","No")</f>
        <v>Yes</v>
      </c>
      <c r="BW111" s="10" t="str">
        <f>IF(AND((RIGHT($BW$3,2)-'[1]Miter Profiles'!$AC$76-'[1]Outside Edges'!$B110)&gt;=5,'[1]Outside Edges'!$P110="Yes"),"Yes","No")</f>
        <v>Yes</v>
      </c>
      <c r="BX111" s="85" t="str">
        <f>IF(AND((RIGHT($BX$3,2)-'[1]Miter Profiles'!$AC$77-'[1]Outside Edges'!$B110)&gt;=5,'[1]Outside Edges'!$P110="Yes"),"Yes","No")</f>
        <v>Yes</v>
      </c>
      <c r="BY111" s="86" t="str">
        <f>IF(AND((RIGHT($BY$3,2)-'[1]Miter Profiles'!$AC$78-'[1]Outside Edges'!$B110)&gt;=5,'[1]Outside Edges'!$P110="Yes"),"Yes","No")</f>
        <v>Yes</v>
      </c>
      <c r="BZ111" s="11" t="str">
        <f>IF(AND((RIGHT($BZ$3,2)-'[1]Miter Profiles'!$AC$79-'[1]Outside Edges'!$B110)&gt;=5,'[1]Outside Edges'!$P110="Yes"),"Yes","No")</f>
        <v>Yes</v>
      </c>
      <c r="CA111" s="87" t="str">
        <f>IF(AND((RIGHT($CA$3,2)-'[1]Miter Profiles'!$AC$80-'[1]Outside Edges'!$B110)&gt;=5,'[1]Outside Edges'!$P110="Yes"),"Yes","No")</f>
        <v>Yes</v>
      </c>
      <c r="CB111" s="10" t="str">
        <f>IF(AND((RIGHT($CB$3,2)-'[1]Miter Profiles'!$AC$81-'[1]Outside Edges'!$B110)&gt;=5,'[1]Outside Edges'!$P110="Yes"),"Yes","No")</f>
        <v>Yes</v>
      </c>
      <c r="CC111" s="10" t="str">
        <f>IF(AND((RIGHT($CC$3,2)-'[1]Miter Profiles'!$AC$82-'[1]Outside Edges'!$B110)&gt;=5,'[1]Outside Edges'!$P110="Yes"),"Yes","No")</f>
        <v>Yes</v>
      </c>
      <c r="CD111" s="85" t="str">
        <f>IF(AND((RIGHT($CD$3,2)-'[1]Miter Profiles'!$AC$83-'[1]Outside Edges'!$B110)&gt;=5,'[1]Outside Edges'!$P110="Yes"),"Yes","No")</f>
        <v>Yes</v>
      </c>
      <c r="CE111" s="86" t="str">
        <f>IF(AND((RIGHT($CE$3,2)-'[1]Miter Profiles'!$AC$84-'[1]Outside Edges'!$B110)&gt;=5,'[1]Outside Edges'!$P110="Yes"),"Yes","No")</f>
        <v>Yes</v>
      </c>
      <c r="CF111" s="11" t="str">
        <f>IF(AND((RIGHT($CF$3,2)-'[1]Miter Profiles'!$AC$85-'[1]Outside Edges'!$B110)&gt;=5,'[1]Outside Edges'!$P110="Yes"),"Yes","No")</f>
        <v>Yes</v>
      </c>
      <c r="CG111" s="87" t="str">
        <f>IF(AND((RIGHT($CG$3,2)-'[1]Miter Profiles'!$AC$86-'[1]Outside Edges'!$B110)&gt;=5,'[1]Outside Edges'!$P110="Yes"),"Yes","No")</f>
        <v>Yes</v>
      </c>
      <c r="CH111" s="10" t="str">
        <f>IF(AND((RIGHT($CH$3,2)-'[1]Miter Profiles'!$AC$87-'[1]Outside Edges'!$B110)&gt;=5,'[1]Outside Edges'!$P110="Yes"),"Yes","No")</f>
        <v>Yes</v>
      </c>
      <c r="CI111" s="10" t="str">
        <f>IF(AND((RIGHT($CI$3,2)-'[1]Miter Profiles'!$AC$88-'[1]Outside Edges'!$B110)&gt;=5,'[1]Outside Edges'!$P110="Yes"),"Yes","No")</f>
        <v>Yes</v>
      </c>
      <c r="CJ111" s="85" t="str">
        <f>IF(AND((RIGHT($CJ$3,2)-'[1]Miter Profiles'!$AC$89-'[1]Outside Edges'!$B110)&gt;=5,'[1]Outside Edges'!$P110="Yes"),"Yes","No")</f>
        <v>Yes</v>
      </c>
      <c r="CK111" s="86" t="str">
        <f>IF(AND((RIGHT($CK$3,2)-'[1]Miter Profiles'!$AC$90-'[1]Outside Edges'!$B110)&gt;=5,'[1]Outside Edges'!$P110="Yes"),"Yes","No")</f>
        <v>Yes</v>
      </c>
      <c r="CL111" s="11" t="str">
        <f>IF(AND((RIGHT($CL$3,2)-'[1]Miter Profiles'!$AC$91-'[1]Outside Edges'!$B110)&gt;=5,'[1]Outside Edges'!$P110="Yes"),"Yes","No")</f>
        <v>Yes</v>
      </c>
      <c r="CM111" s="87" t="str">
        <f>IF(AND((RIGHT($CM$3,2)-'[1]Miter Profiles'!$AC$92-'[1]Outside Edges'!$B110)&gt;=5,'[1]Outside Edges'!$P110="Yes"),"Yes","No")</f>
        <v>Yes</v>
      </c>
      <c r="CN111" s="10" t="str">
        <f>IF(AND((RIGHT(CN$3,2)-'[1]Miter Profiles'!$AC$93-'[1]Outside Edges'!$B110)&gt;=5,'[1]Outside Edges'!$P110="Yes"),"Yes","No")</f>
        <v>Yes</v>
      </c>
      <c r="CO111" s="10" t="str">
        <f>IF(AND((RIGHT(CO$3,2)-'[1]Miter Profiles'!$AC$94-'[1]Outside Edges'!$B110)&gt;=5,'[1]Outside Edges'!$P110="Yes"),"Yes","No")</f>
        <v>Yes</v>
      </c>
      <c r="CP111" s="85" t="str">
        <f>IF(AND((RIGHT(CP$3,2)-'[1]Miter Profiles'!$AC$95-'[1]Outside Edges'!$B110)&gt;=5,'[1]Outside Edges'!$P110="Yes"),"Yes","No")</f>
        <v>Yes</v>
      </c>
      <c r="CQ111" s="86" t="str">
        <f>IF(AND((RIGHT(CQ$3,2)-'[1]Miter Profiles'!$AC$96-'[1]Outside Edges'!$B110)&gt;=5,'[1]Outside Edges'!$P110="Yes"),"Yes","No")</f>
        <v>Yes</v>
      </c>
      <c r="CR111" s="11" t="str">
        <f>IF(AND((RIGHT(CR$3,2)-'[1]Miter Profiles'!$AC$97-'[1]Outside Edges'!$B110)&gt;=5,'[1]Outside Edges'!$P110="Yes"),"Yes","No")</f>
        <v>Yes</v>
      </c>
      <c r="CS111" s="87" t="str">
        <f>IF(AND((RIGHT(CS$3,2)-'[1]Miter Profiles'!$AC$98-'[1]Outside Edges'!$B110)&gt;=5,'[1]Outside Edges'!$P110="Yes"),"Yes","No")</f>
        <v>Yes</v>
      </c>
      <c r="CT111" s="10" t="str">
        <f>IF(AND((RIGHT($CT$3,2)-'[1]Miter Profiles'!$AC$99-'[1]Outside Edges'!$B110)&gt;=5,'[1]Outside Edges'!$P110="Yes"),"Yes","No")</f>
        <v>Yes</v>
      </c>
      <c r="CU111" s="10" t="str">
        <f>IF(AND((RIGHT($CU$3,2)-'[1]Miter Profiles'!$AC$100-'[1]Outside Edges'!$B110)&gt;=5,'[1]Outside Edges'!$P110="Yes"),"Yes","No")</f>
        <v>Yes</v>
      </c>
      <c r="CV111" s="85" t="str">
        <f>IF(AND((RIGHT($CV$3,2)-'[1]Miter Profiles'!$AC$101-'[1]Outside Edges'!$B110)&gt;=5,'[1]Outside Edges'!$P110="Yes"),"Yes","No")</f>
        <v>Yes</v>
      </c>
      <c r="CW111" s="86" t="str">
        <f>IF(AND((RIGHT($CW$3,2)-'[1]Miter Profiles'!$AC$102-'[1]Outside Edges'!$B110)&gt;=5,'[1]Outside Edges'!$P110="Yes"),"Yes","No")</f>
        <v>Yes</v>
      </c>
      <c r="CX111" s="11" t="str">
        <f>IF(AND((RIGHT($CX$3,2)-'[1]Miter Profiles'!$AC$103-'[1]Outside Edges'!$B110)&gt;=5,'[1]Outside Edges'!$P110="Yes"),"Yes","No")</f>
        <v>Yes</v>
      </c>
      <c r="CY111" s="87" t="str">
        <f>IF(AND((RIGHT($CY$3,2)-'[1]Miter Profiles'!$AC$104-'[1]Outside Edges'!$B110)&gt;=5,'[1]Outside Edges'!$P110="Yes"),"Yes","No")</f>
        <v>Yes</v>
      </c>
      <c r="CZ111" s="10" t="str">
        <f>IF(AND((RIGHT($CZ$3,2)-'[1]Miter Profiles'!$AC$105-'[1]Outside Edges'!$B110)&gt;=5,'[1]Outside Edges'!$P110="Yes"),"Yes","No")</f>
        <v>Yes</v>
      </c>
      <c r="DA111" s="10" t="str">
        <f>IF(AND((RIGHT($DA$3,2)-'[1]Miter Profiles'!$AC$106-'[1]Outside Edges'!$B110)&gt;=5,'[1]Outside Edges'!$P110="Yes"),"Yes","No")</f>
        <v>Yes</v>
      </c>
      <c r="DB111" s="85" t="str">
        <f>IF(AND((RIGHT($DB$3,2)-'[1]Miter Profiles'!$AC$107-'[1]Outside Edges'!$B110)&gt;=5,'[1]Outside Edges'!$P110="Yes"),"Yes","No")</f>
        <v>Yes</v>
      </c>
      <c r="DC111" s="86" t="str">
        <f>IF(AND((RIGHT($DC$3,2)-'[1]Miter Profiles'!$AC$108-'[1]Outside Edges'!$B110)&gt;=5,'[1]Outside Edges'!$P110="Yes"),"Yes","No")</f>
        <v>Yes</v>
      </c>
      <c r="DD111" s="11" t="str">
        <f>IF(AND((RIGHT($DD$3,2)-'[1]Miter Profiles'!$AC$109-'[1]Outside Edges'!$B110)&gt;=5,'[1]Outside Edges'!$P110="Yes"),"Yes","No")</f>
        <v>Yes</v>
      </c>
      <c r="DE111" s="87" t="str">
        <f>IF(AND((RIGHT($DE$3,2)-'[1]Miter Profiles'!$AC$110-'[1]Outside Edges'!$B110)&gt;=5,'[1]Outside Edges'!$P110="Yes"),"Yes","No")</f>
        <v>Yes</v>
      </c>
      <c r="DF111" s="10" t="str">
        <f>IF(AND((RIGHT($DF$3,2)-'[1]Miter Profiles'!$AC$111-'[1]Outside Edges'!$B110)&gt;=5,'[1]Outside Edges'!$P110="Yes"),"Yes","No")</f>
        <v>Yes</v>
      </c>
      <c r="DG111" s="10" t="str">
        <f>IF(AND((RIGHT($DG$3,2)-'[1]Miter Profiles'!$AC$112-'[1]Outside Edges'!$B110)&gt;=5,'[1]Outside Edges'!$P110="Yes"),"Yes","No")</f>
        <v>Yes</v>
      </c>
      <c r="DH111" s="85" t="str">
        <f>IF(AND((RIGHT($DH$3,2)-'[1]Miter Profiles'!$AC$113-'[1]Outside Edges'!$B110)&gt;=5,'[1]Outside Edges'!$P110="Yes"),"Yes","No")</f>
        <v>Yes</v>
      </c>
      <c r="DI111" s="86" t="str">
        <f>IF(AND((RIGHT($DI$3,2)-'[1]Miter Profiles'!$AC$114-'[1]Outside Edges'!$B110)&gt;=5,'[1]Outside Edges'!$P110="Yes"),"Yes","No")</f>
        <v>Yes</v>
      </c>
      <c r="DJ111" s="11" t="str">
        <f>IF(AND((RIGHT($DJ$3,2)-'[1]Miter Profiles'!$AC$115-'[1]Outside Edges'!$B110)&gt;=5,'[1]Outside Edges'!$P110="Yes"),"Yes","No")</f>
        <v>Yes</v>
      </c>
      <c r="DK111" s="87" t="str">
        <f>IF(AND((RIGHT($DK$3,2)-'[1]Miter Profiles'!$AC$116-'[1]Outside Edges'!$B110)&gt;=5,'[1]Outside Edges'!$P110="Yes"),"Yes","No")</f>
        <v>Yes</v>
      </c>
      <c r="DL111" s="10" t="str">
        <f>IF(AND((RIGHT($DL$3,2)-'[1]Miter Profiles'!$AC$117-'[1]Outside Edges'!$B110)&gt;=5,'[1]Outside Edges'!$P110="Yes"),"Yes","No")</f>
        <v>Yes</v>
      </c>
      <c r="DM111" s="10" t="str">
        <f>IF(AND((RIGHT($DM$3,2)-'[1]Miter Profiles'!$AC$118-'[1]Outside Edges'!$B110)&gt;=5,'[1]Outside Edges'!$P110="Yes"),"Yes","No")</f>
        <v>Yes</v>
      </c>
      <c r="DN111" s="85" t="str">
        <f>IF(AND((RIGHT($DN$3,2)-'[1]Miter Profiles'!$AC$119-'[1]Outside Edges'!$B110)&gt;=5,'[1]Outside Edges'!$P110="Yes"),"Yes","No")</f>
        <v>Yes</v>
      </c>
      <c r="DO111" s="86" t="str">
        <f>IF(AND((RIGHT($DO$3,2)-'[1]Miter Profiles'!$AC$120-'[1]Outside Edges'!$B110)&gt;=5,'[1]Outside Edges'!$P110="Yes"),"Yes","No")</f>
        <v>Yes</v>
      </c>
      <c r="DP111" s="11" t="str">
        <f>IF(AND((RIGHT($DP$3,2)-'[1]Miter Profiles'!$AC$121-'[1]Outside Edges'!$B110)&gt;=5,'[1]Outside Edges'!$P110="Yes"),"Yes","No")</f>
        <v>Yes</v>
      </c>
      <c r="DQ111" s="87" t="str">
        <f>IF(AND((RIGHT($DQ$3,2)-'[1]Miter Profiles'!$AC$122-'[1]Outside Edges'!$B110)&gt;=5,'[1]Outside Edges'!$P110="Yes"),"Yes","No")</f>
        <v>Yes</v>
      </c>
      <c r="DR111" s="10" t="str">
        <f>IF(AND((RIGHT($DR$3,2)-'[1]Miter Profiles'!$AC$123-'[1]Outside Edges'!$B110)&gt;=5,'[1]Outside Edges'!$P110="Yes"),"Yes","No")</f>
        <v>Yes</v>
      </c>
      <c r="DS111" s="10" t="str">
        <f>IF(AND((RIGHT($DS$3,2)-'[1]Miter Profiles'!$AC$124-'[1]Outside Edges'!$B110)&gt;=5,'[1]Outside Edges'!$P110="Yes"),"Yes","No")</f>
        <v>Yes</v>
      </c>
      <c r="DT111" s="85" t="str">
        <f>IF(AND((RIGHT($DT$3,2)-'[1]Miter Profiles'!$AC$125-'[1]Outside Edges'!$B110)&gt;=5,'[1]Outside Edges'!$P110="Yes"),"Yes","No")</f>
        <v>Yes</v>
      </c>
      <c r="DU111" s="86" t="str">
        <f>IF(AND((RIGHT($DU$3,2)-'[1]Miter Profiles'!$AC$126-'[1]Outside Edges'!$B110)&gt;=5,'[1]Outside Edges'!$P110="Yes"),"Yes","No")</f>
        <v>Yes</v>
      </c>
      <c r="DV111" s="11" t="str">
        <f>IF(AND((RIGHT($DV$3,2)-'[1]Miter Profiles'!$AC$127-'[1]Outside Edges'!$B110)&gt;=5,'[1]Outside Edges'!$P110="Yes"),"Yes","No")</f>
        <v>Yes</v>
      </c>
      <c r="DW111" s="87" t="str">
        <f>IF(AND((RIGHT($DW$3,2)-'[1]Miter Profiles'!$AC$128-'[1]Outside Edges'!$B110)&gt;=5,'[1]Outside Edges'!$P110="Yes"),"Yes","No")</f>
        <v>Yes</v>
      </c>
      <c r="DX111" s="10" t="str">
        <f>IF(AND((RIGHT($DX$3,2)-'[1]Miter Profiles'!$AC$129-'[1]Outside Edges'!$B110)&gt;=5,'[1]Outside Edges'!$P110="Yes"),"Yes","No")</f>
        <v>Yes</v>
      </c>
      <c r="DY111" s="10" t="str">
        <f>IF(AND((RIGHT($DY$3,2)-'[1]Miter Profiles'!$AC$130-'[1]Outside Edges'!$B110)&gt;=5,'[1]Outside Edges'!$P110="Yes"),"Yes","No")</f>
        <v>Yes</v>
      </c>
      <c r="DZ111" s="85" t="str">
        <f>IF(AND((RIGHT($DZ$3,2)-'[1]Miter Profiles'!$AC$131-'[1]Outside Edges'!$B110)&gt;=5,'[1]Outside Edges'!$P110="Yes"),"Yes","No")</f>
        <v>Yes</v>
      </c>
      <c r="EA111" s="90" t="str">
        <f>IF(AND((RIGHT($EA$3,2)-'[1]Miter Profiles'!$AC$132-'[1]Outside Edges'!$B110)&gt;=5,'[1]Outside Edges'!$P110="Yes"),"Yes","No")</f>
        <v>Yes</v>
      </c>
      <c r="EB111" s="105" t="str">
        <f>IF(AND((RIGHT($EB$3,2)-'[1]Miter Profiles'!$AC$133-'[1]Outside Edges'!$B110)&gt;=5,'[1]Outside Edges'!$P110="Yes"),"Yes","No")</f>
        <v>Yes</v>
      </c>
      <c r="EC111" s="110" t="str">
        <f>IF(AND((RIGHT($EC$3,2)-'[1]Miter Profiles'!$AC$134-'[1]Outside Edges'!$B110)&gt;=5,'[1]Outside Edges'!$P110="Yes"),"Yes","No")</f>
        <v>Yes</v>
      </c>
      <c r="ED111" s="116" t="str">
        <f>IF(AND((RIGHT($ED$3,2)-'[1]Miter Profiles'!$AC$135-'[1]Outside Edges'!$B110)&gt;=5,'[1]Outside Edges'!$P110="Yes"),"Yes","No")</f>
        <v>Yes</v>
      </c>
      <c r="EE111" s="113" t="str">
        <f>IF(AND((RIGHT($EE$3,2)-'[1]Miter Profiles'!$AC$136-'[1]Outside Edges'!$B110)&gt;=5,'[1]Outside Edges'!$P110="Yes"),"Yes","No")</f>
        <v>Yes</v>
      </c>
      <c r="EF111" s="85" t="str">
        <f>IF(AND((RIGHT($EF$3,2)-'[1]Miter Profiles'!$AC$137-'[1]Outside Edges'!$B110)&gt;=5,'[1]Outside Edges'!$P110="Yes"),"Yes","No")</f>
        <v>Yes</v>
      </c>
      <c r="EG111" s="10" t="str">
        <f>IF(AND((RIGHT($EG$3,2)-'[1]Miter Profiles'!$AC$138-'[1]Outside Edges'!$B110)&gt;=5,'[1]Outside Edges'!$P110="Yes"),"Yes","No")</f>
        <v>Yes</v>
      </c>
      <c r="EH111" s="90" t="str">
        <f>IF(AND((RIGHT($EH$3,2)-'[1]Miter Profiles'!$AC$139-'[1]Outside Edges'!$B110)&gt;=5,'[1]Outside Edges'!$P110="Yes"),"Yes","No")</f>
        <v>Yes</v>
      </c>
      <c r="EI111" s="121" t="str">
        <f>IF(AND((RIGHT($EI$3,2)-'[1]Miter Profiles'!$AC$140-'[1]Outside Edges'!$B110)&gt;=5,'[1]Outside Edges'!$P110="Yes"),"Yes","No")</f>
        <v>Yes</v>
      </c>
      <c r="EJ111" s="124" t="str">
        <f>IF(AND((RIGHT($EJ$3,2)-'[1]Miter Profiles'!$AC$141-'[1]Outside Edges'!$B110)&gt;=5,'[1]Outside Edges'!$P110="Yes"),"Yes","No")</f>
        <v>Yes</v>
      </c>
      <c r="EK111" s="124" t="str">
        <f>IF(AND((RIGHT($EK$3,2)-'[1]Miter Profiles'!$AC$142-'[1]Outside Edges'!$B110)&gt;=5,'[1]Outside Edges'!$P110="Yes"),"Yes","No")</f>
        <v>Yes</v>
      </c>
      <c r="EL111" s="116" t="str">
        <f>IF(AND((RIGHT($EL$3,2)-'[1]Miter Profiles'!$AC$143-'[1]Outside Edges'!$B110)&gt;=5,'[1]Outside Edges'!$P110="Yes"),"Yes","No")</f>
        <v>Yes</v>
      </c>
      <c r="EM111" s="129" t="str">
        <f>IF(AND((RIGHT($EM$3,2)-'[1]Miter Profiles'!$AC$144-'[1]Outside Edges'!$B110)&gt;=5,'[1]Outside Edges'!$P110="Yes"),"Yes","No")</f>
        <v>Yes</v>
      </c>
      <c r="EN111" s="10" t="str">
        <f>IF(AND((RIGHT($EN$3,2)-'[1]Miter Profiles'!$AC$145-'[1]Outside Edges'!$B110)&gt;=5,'[1]Outside Edges'!$P110="Yes"),"Yes","No")</f>
        <v>Yes</v>
      </c>
      <c r="EO111" s="90" t="str">
        <f>IF(AND((RIGHT($EO$3,2)-'[1]Miter Profiles'!$AC$146-'[1]Outside Edges'!$B110)&gt;=5,'[1]Outside Edges'!$P110="Yes"),"Yes","No")</f>
        <v>Yes</v>
      </c>
      <c r="EP111" s="124" t="str">
        <f>IF(AND((RIGHT($EP$3,2)-'[1]Miter Profiles'!$AC$147-'[1]Outside Edges'!$B110)&gt;=5,'[1]Outside Edges'!$P110="Yes"),"Yes","No")</f>
        <v>Yes</v>
      </c>
      <c r="EQ111" s="124" t="str">
        <f>IF(AND((RIGHT($EQ$3,2)-'[1]Miter Profiles'!$AC$148-'[1]Outside Edges'!$B110)&gt;=5,'[1]Outside Edges'!$P110="Yes"),"Yes","No")</f>
        <v>Yes</v>
      </c>
      <c r="ER111" s="116" t="str">
        <f>IF(AND((RIGHT($ER$3,2)-'[1]Miter Profiles'!$AC$149-'[1]Outside Edges'!$B110)&gt;=5,'[1]Outside Edges'!$P110="Yes"),"Yes","No")</f>
        <v>Yes</v>
      </c>
      <c r="ES111" s="129" t="str">
        <f>IF(AND((RIGHT($ES$3,2)-'[1]Miter Profiles'!$AC$150-'[1]Outside Edges'!$B110)&gt;=5,'[1]Outside Edges'!$P110="Yes"),"Yes","No")</f>
        <v>Yes</v>
      </c>
      <c r="ET111" s="10" t="str">
        <f>IF(AND((RIGHT($ET$3,2)-'[1]Miter Profiles'!$AC$151-'[1]Outside Edges'!$B110)&gt;=5,'[1]Outside Edges'!$P110="Yes"),"Yes","No")</f>
        <v>Yes</v>
      </c>
      <c r="EU111" s="90" t="str">
        <f>IF(AND((RIGHT($EU$3,2)-'[1]Miter Profiles'!$AC$152-'[1]Outside Edges'!$B110)&gt;=5,'[1]Outside Edges'!$P110="Yes"),"Yes","No")</f>
        <v>Yes</v>
      </c>
      <c r="EV111" s="124" t="str">
        <f>IF(AND((RIGHT($EV$3,2)-'[1]Miter Profiles'!$AC$153-'[1]Outside Edges'!$B110)&gt;=5,'[1]Outside Edges'!$P110="Yes"),"Yes","No")</f>
        <v>Yes</v>
      </c>
      <c r="EW111" s="124" t="str">
        <f>IF(AND((RIGHT($EW$3,2)-'[1]Miter Profiles'!$AC$154-'[1]Outside Edges'!$B110)&gt;=5,'[1]Outside Edges'!$P110="Yes"),"Yes","No")</f>
        <v>Yes</v>
      </c>
      <c r="EX111" s="116" t="str">
        <f>IF(AND((RIGHT($EX$3,2)-'[1]Miter Profiles'!$AC$155-'[1]Outside Edges'!$B110)&gt;=5,'[1]Outside Edges'!$P110="Yes"),"Yes","No")</f>
        <v>Yes</v>
      </c>
      <c r="EY111" s="129" t="str">
        <f>IF(AND((RIGHT($EY$3,2)-'[1]Miter Profiles'!$AC$156-'[1]Outside Edges'!$B110)&gt;=5,'[1]Outside Edges'!$P110="Yes"),"Yes","No")</f>
        <v>Yes</v>
      </c>
      <c r="EZ111" s="10" t="str">
        <f>IF(AND((RIGHT($EZ$3,2)-'[1]Miter Profiles'!$AC$157-'[1]Outside Edges'!$B110)&gt;=5,'[1]Outside Edges'!$P110="Yes"),"Yes","No")</f>
        <v>Yes</v>
      </c>
      <c r="FA111" s="90" t="str">
        <f>IF(AND((RIGHT($FA$3,2)-'[1]Miter Profiles'!$AC$158-'[1]Outside Edges'!$B110)&gt;=5,'[1]Outside Edges'!$P110="Yes"),"Yes","No")</f>
        <v>Yes</v>
      </c>
      <c r="FB111" s="124" t="str">
        <f>IF(AND((RIGHT($FB$3,2)-'[1]Miter Profiles'!$AC$159-'[1]Outside Edges'!$B110)&gt;=5,'[1]Outside Edges'!$P110="Yes"),"Yes","No")</f>
        <v>Yes</v>
      </c>
      <c r="FC111" s="124" t="str">
        <f>IF(AND((RIGHT($FC$3,2)-'[1]Miter Profiles'!$AC$160-'[1]Outside Edges'!$B110)&gt;=5,'[1]Outside Edges'!$P110="Yes"),"Yes","No")</f>
        <v>Yes</v>
      </c>
      <c r="FD111" s="116" t="str">
        <f>IF(AND((RIGHT($FD$3,2)-'[1]Miter Profiles'!$AC$161-'[1]Outside Edges'!$B110)&gt;=5,'[1]Outside Edges'!$P110="Yes"),"Yes","No")</f>
        <v>Yes</v>
      </c>
      <c r="FE111" s="129" t="str">
        <f>IF(AND((RIGHT($FE$3,2)-'[1]Miter Profiles'!$AC$162-'[1]Outside Edges'!$B110)&gt;=5,'[1]Outside Edges'!$P110="Yes"),"Yes","No")</f>
        <v>Yes</v>
      </c>
      <c r="FF111" s="10" t="str">
        <f>IF(AND((RIGHT($FF$3,2)-'[1]Miter Profiles'!$AC$163-'[1]Outside Edges'!$B110)&gt;=5,'[1]Outside Edges'!$P110="Yes"),"Yes","No")</f>
        <v>Yes</v>
      </c>
      <c r="FG111" s="90" t="str">
        <f>IF(AND((RIGHT($FG$3,2)-'[1]Miter Profiles'!$AC$164-'[1]Outside Edges'!$B110)&gt;=5,'[1]Outside Edges'!$P110="Yes"),"Yes","No")</f>
        <v>Yes</v>
      </c>
      <c r="FH111" s="124" t="str">
        <f>IF(AND((RIGHT($FH$3,2)-'[1]Miter Profiles'!$AC$165-'[1]Outside Edges'!$B110)&gt;=5,'[1]Outside Edges'!$P110="Yes"),"Yes","No")</f>
        <v>Yes</v>
      </c>
      <c r="FI111" s="124" t="str">
        <f>IF(AND((RIGHT($FI$3,2)-'[1]Miter Profiles'!$AC$166-'[1]Outside Edges'!$B110)&gt;=5,'[1]Outside Edges'!$P110="Yes"),"Yes","No")</f>
        <v>Yes</v>
      </c>
      <c r="FJ111" s="116" t="str">
        <f>IF(AND((RIGHT($FJ$3,2)-'[1]Miter Profiles'!$AC$167-'[1]Outside Edges'!$B110)&gt;=5,'[1]Outside Edges'!$P110="Yes"),"Yes","No")</f>
        <v>Yes</v>
      </c>
      <c r="FK111" s="129" t="str">
        <f>IF(AND((RIGHT($FK$3,2)-'[1]Miter Profiles'!$AC$168-'[1]Outside Edges'!$B110)&gt;=5,'[1]Outside Edges'!$P110="Yes"),"Yes","No")</f>
        <v>Yes</v>
      </c>
      <c r="FL111" s="10" t="str">
        <f>IF(AND((RIGHT($FL$3,2)-'[1]Miter Profiles'!$AC$169-'[1]Outside Edges'!$B110)&gt;=5,'[1]Outside Edges'!$P110="Yes"),"Yes","No")</f>
        <v>Yes</v>
      </c>
      <c r="FM111" s="90" t="str">
        <f>IF(AND((RIGHT($FM$3,2)-'[1]Miter Profiles'!$AC$170-'[1]Outside Edges'!$B110)&gt;=5,'[1]Outside Edges'!$P110="Yes"),"Yes","No")</f>
        <v>Yes</v>
      </c>
      <c r="FN111" s="124" t="str">
        <f>IF(AND((RIGHT($FN$3,2)-'[1]Miter Profiles'!$AC$171-'[1]Outside Edges'!$B110)&gt;=5,'[1]Outside Edges'!$P110="Yes"),"Yes","No")</f>
        <v>Yes</v>
      </c>
      <c r="FO111" s="124" t="str">
        <f>IF(AND((RIGHT($FO$3,2)-'[1]Miter Profiles'!$AC$172-'[1]Outside Edges'!$B110)&gt;=5,'[1]Outside Edges'!$P110="Yes"),"Yes","No")</f>
        <v>Yes</v>
      </c>
      <c r="FP111" s="116" t="str">
        <f>IF(AND((RIGHT($FP$3,2)-'[1]Miter Profiles'!$AC$173-'[1]Outside Edges'!$B110)&gt;=5,'[1]Outside Edges'!$P110="Yes"),"Yes","No")</f>
        <v>Yes</v>
      </c>
      <c r="FQ111" s="129" t="str">
        <f>IF(AND((RIGHT($FQ$3,2)-'[1]Miter Profiles'!$AC$174-'[1]Outside Edges'!$B110)&gt;=5,'[1]Outside Edges'!$P110="Yes"),"Yes","No")</f>
        <v>Yes</v>
      </c>
      <c r="FR111" s="10" t="str">
        <f>IF(AND((RIGHT($FR$3,2)-'[1]Miter Profiles'!$AC$175-'[1]Outside Edges'!$B110)&gt;=5,'[1]Outside Edges'!$P110="Yes"),"Yes","No")</f>
        <v>Yes</v>
      </c>
      <c r="FS111" s="90" t="str">
        <f>IF(AND((RIGHT($FS$3,2)-'[1]Miter Profiles'!$AC$176-'[1]Outside Edges'!$B110)&gt;=5,'[1]Outside Edges'!$P110="Yes"),"Yes","No")</f>
        <v>Yes</v>
      </c>
      <c r="FT111" s="124" t="str">
        <f>IF(AND((RIGHT($FT$3,2)-'[1]Miter Profiles'!$AC$177-'[1]Outside Edges'!$B110)&gt;=5,'[1]Outside Edges'!$P110="Yes"),"Yes","No")</f>
        <v>Yes</v>
      </c>
      <c r="FU111" s="124" t="str">
        <f>IF(AND((RIGHT($FU$3,2)-'[1]Miter Profiles'!$AC$178-'[1]Outside Edges'!$B110)&gt;=5,'[1]Outside Edges'!$P110="Yes"),"Yes","No")</f>
        <v>Yes</v>
      </c>
      <c r="FV111" s="116" t="str">
        <f>IF(AND((RIGHT($V$3,2)-'[1]Miter Profiles'!$AC$179-'[1]Outside Edges'!$B110)&gt;=5,'[1]Outside Edges'!$P110="Yes"),"Yes","No")</f>
        <v>Yes</v>
      </c>
      <c r="FW111" s="129" t="str">
        <f>IF(AND((RIGHT($FW$3,2)-'[1]Miter Profiles'!$AC$180-'[1]Outside Edges'!$B110)&gt;=5,'[1]Outside Edges'!$P110="Yes"),"Yes","No")</f>
        <v>Yes</v>
      </c>
      <c r="FX111" s="85" t="str">
        <f>IF(AND((RIGHT($FX$3,2)-'[1]Miter Profiles'!$AC$181-'[1]Outside Edges'!$B110)&gt;=5,'[1]Outside Edges'!$P110="Yes"),"Yes","No")</f>
        <v>Yes</v>
      </c>
      <c r="FY111" s="150" t="str">
        <f>IF(AND((RIGHT($FY$3,2)-'[1]Miter Profiles'!$AC$182-'[1]Outside Edges'!$B110)&gt;=5,'[1]Outside Edges'!$P110="Yes"),"Yes","No")</f>
        <v>Yes</v>
      </c>
      <c r="FZ111" s="124" t="str">
        <f>IF(AND((RIGHT($FZ$3,2)-'[1]Miter Profiles'!$AC$183-'[1]Outside Edges'!$B110)&gt;=5,'[1]Outside Edges'!$P110="Yes"),"Yes","No")</f>
        <v>Yes</v>
      </c>
      <c r="GA111" s="116" t="str">
        <f>IF(AND((RIGHT($GA$3,2)-'[1]Miter Profiles'!$AC$184-'[1]Outside Edges'!$B110)&gt;=5,'[1]Outside Edges'!$P110="Yes"),"Yes","No")</f>
        <v>Yes</v>
      </c>
      <c r="GB111" s="129" t="str">
        <f>IF(AND((RIGHT($GB$3,2)-'[1]Miter Profiles'!$AC$185-'[1]Outside Edges'!$B110)&gt;=5,'[1]Outside Edges'!$P110="Yes"),"Yes","No")</f>
        <v>Yes</v>
      </c>
      <c r="GC111" s="10" t="str">
        <f>IF(AND((RIGHT($GC$3,2)-'[1]Miter Profiles'!$AC$186-'[1]Outside Edges'!$B110)&gt;=5,'[1]Outside Edges'!$P110="Yes"),"Yes","No")</f>
        <v>Yes</v>
      </c>
      <c r="GD111" s="90" t="str">
        <f>IF(AND((RIGHT($GD$3,2)-'[1]Miter Profiles'!$AC$187-'[1]Outside Edges'!$B110)&gt;=5,'[1]Outside Edges'!$P110="Yes"),"Yes","No")</f>
        <v>Yes</v>
      </c>
      <c r="GE111" s="150" t="str">
        <f>IF(AND((RIGHT($GE$3,2)-'[1]Miter Profiles'!$AC$188-'[1]Outside Edges'!$B110)&gt;=5,'[1]Outside Edges'!$P110="Yes"),"Yes","No")</f>
        <v>Yes</v>
      </c>
      <c r="GF111" s="124" t="str">
        <f>IF(AND((RIGHT($GF$3,2)-'[1]Miter Profiles'!$AC$189-'[1]Outside Edges'!$B110)&gt;=5,'[1]Outside Edges'!$P110="Yes"),"Yes","No")</f>
        <v>Yes</v>
      </c>
      <c r="GG111" s="116" t="str">
        <f>IF(AND((RIGHT($GG$3,2)-'[1]Miter Profiles'!$AC$190-'[1]Outside Edges'!$B110)&gt;=5,'[1]Outside Edges'!$P110="Yes"),"Yes","No")</f>
        <v>Yes</v>
      </c>
      <c r="GH111" s="129" t="str">
        <f>IF(AND((RIGHT($GH$3,2)-'[1]Miter Profiles'!$AC$191-'[1]Outside Edges'!$B110)&gt;=5,'[1]Outside Edges'!$P110="Yes"),"Yes","No")</f>
        <v>Yes</v>
      </c>
      <c r="GI111" s="10" t="str">
        <f>IF(AND((RIGHT($GI$3,2)-'[1]Miter Profiles'!$AC$192-'[1]Outside Edges'!$B110)&gt;=5,'[1]Outside Edges'!$P110="Yes"),"Yes","No")</f>
        <v>Yes</v>
      </c>
      <c r="GJ111" s="90" t="str">
        <f>IF(AND((RIGHT($GJ$3,2)-'[1]Miter Profiles'!$AC$193-'[1]Outside Edges'!$B110)&gt;=5,'[1]Outside Edges'!$P110="Yes"),"Yes","No")</f>
        <v>Yes</v>
      </c>
      <c r="GK111" s="150" t="str">
        <f>IF(AND((RIGHT($GK$3,2)-'[1]Miter Profiles'!$AC$194-'[1]Outside Edges'!$B110)&gt;=5,'[1]Outside Edges'!$P110="Yes"),"Yes","No")</f>
        <v>Yes</v>
      </c>
      <c r="GL111" s="124" t="str">
        <f>IF(AND((RIGHT($GL$3,2)-'[1]Miter Profiles'!$AC$195-'[1]Outside Edges'!$B110)&gt;=5,'[1]Outside Edges'!$P110="Yes"),"Yes","No")</f>
        <v>Yes</v>
      </c>
      <c r="GM111" s="116" t="str">
        <f>IF(AND((RIGHT($GM$3,2)-'[1]Miter Profiles'!$AC$196-'[1]Outside Edges'!$B110)&gt;=5,'[1]Outside Edges'!$P110="Yes"),"Yes","No")</f>
        <v>Yes</v>
      </c>
      <c r="GN111" s="129" t="str">
        <f>IF(AND((RIGHT($GN$3,2)-'[1]Miter Profiles'!$AC$197-'[1]Outside Edges'!$B110)&gt;=5,'[1]Outside Edges'!$P110="Yes"),"Yes","No")</f>
        <v>Yes</v>
      </c>
      <c r="GO111" s="10" t="str">
        <f>IF(AND((RIGHT($GO$3,2)-'[1]Miter Profiles'!$AC$198-'[1]Outside Edges'!$B110)&gt;=5,'[1]Outside Edges'!$P110="Yes"),"Yes","No")</f>
        <v>Yes</v>
      </c>
      <c r="GP111" s="90" t="str">
        <f>IF(AND((RIGHT($GP$3,2)-'[1]Miter Profiles'!$AC$199-'[1]Outside Edges'!$B110)&gt;=5,'[1]Outside Edges'!$P110="Yes"),"Yes","No")</f>
        <v>Yes</v>
      </c>
      <c r="GQ111" s="150" t="str">
        <f>IF(AND((RIGHT($GQ$3,2)-'[1]Miter Profiles'!$AC$200-'[1]Outside Edges'!$B110)&gt;=5,'[1]Outside Edges'!$P110="Yes"),"Yes","No")</f>
        <v>Yes</v>
      </c>
      <c r="GR111" s="124" t="str">
        <f>IF(AND((RIGHT($GR$3,2)-'[1]Miter Profiles'!$AC$201-'[1]Outside Edges'!$B110)&gt;=5,'[1]Outside Edges'!$P110="Yes"),"Yes","No")</f>
        <v>Yes</v>
      </c>
      <c r="GS111" s="116" t="str">
        <f>IF(AND((RIGHT($GS$3,2)-'[1]Miter Profiles'!$AC$202-'[1]Outside Edges'!$B110)&gt;=5,'[1]Outside Edges'!$P110="Yes"),"Yes","No")</f>
        <v>Yes</v>
      </c>
      <c r="GT111" s="129" t="str">
        <f>IF(AND((RIGHT($GT$3,2)-'[1]Miter Profiles'!$AC$203-'[1]Outside Edges'!$B110)&gt;=5,'[1]Outside Edges'!$P110="Yes"),"Yes","No")</f>
        <v>Yes</v>
      </c>
      <c r="GU111" s="10" t="str">
        <f>IF(AND((RIGHT($GU$3,2)-'[1]Miter Profiles'!$AC$204-'[1]Outside Edges'!$B110)&gt;=5,'[1]Outside Edges'!$P110="Yes"),"Yes","No")</f>
        <v>Yes</v>
      </c>
      <c r="GV111" s="90" t="str">
        <f>IF(AND((RIGHT($GV$3,2)-'[1]Miter Profiles'!$AC$205-'[1]Outside Edges'!$B110)&gt;=5,'[1]Outside Edges'!$P110="Yes"),"Yes","No")</f>
        <v>Yes</v>
      </c>
      <c r="GW111" s="150" t="str">
        <f>IF(AND((RIGHT($GW$3,2)-'[1]Miter Profiles'!$AC$206-'[1]Outside Edges'!$B110)&gt;=5,'[1]Outside Edges'!$P110="Yes"),"Yes","No")</f>
        <v>Yes</v>
      </c>
      <c r="GX111" s="124" t="str">
        <f>IF(AND((RIGHT($GX$3,2)-'[1]Miter Profiles'!$AC$207-'[1]Outside Edges'!$B110)&gt;=5,'[1]Outside Edges'!$P110="Yes"),"Yes","No")</f>
        <v>Yes</v>
      </c>
      <c r="GY111" s="116" t="str">
        <f>IF(AND((RIGHT($GY$3,2)-'[1]Miter Profiles'!$AC$208-'[1]Outside Edges'!$B110)&gt;=5,'[1]Outside Edges'!$P110="Yes"),"Yes","No")</f>
        <v>Yes</v>
      </c>
      <c r="GZ111" s="129" t="str">
        <f>IF(AND((RIGHT($GZ$3,2)-'[1]Miter Profiles'!$AC$209-'[1]Outside Edges'!$B110)&gt;=5,'[1]Outside Edges'!$P110="Yes"),"Yes","No")</f>
        <v>Yes</v>
      </c>
      <c r="HA111" s="10" t="str">
        <f>IF(AND((RIGHT($HA$3,2)-'[1]Miter Profiles'!$AC$210-'[1]Outside Edges'!$B110)&gt;=5,'[1]Outside Edges'!$P110="Yes"),"Yes","No")</f>
        <v>Yes</v>
      </c>
      <c r="HB111" s="90" t="str">
        <f>IF(AND((RIGHT($HB$3,2)-'[1]Miter Profiles'!$AC$211-'[1]Outside Edges'!$B110)&gt;=5,'[1]Outside Edges'!$P110="Yes"),"Yes","No")</f>
        <v>Yes</v>
      </c>
      <c r="HC111" s="150" t="str">
        <f>IF(AND((RIGHT($HC$3,2)-'[1]Miter Profiles'!$AC$212-'[1]Outside Edges'!$B110)&gt;=5,'[1]Outside Edges'!$P110="Yes"),"Yes","No")</f>
        <v>No</v>
      </c>
      <c r="HD111" s="116" t="str">
        <f>IF(AND((RIGHT($HD$3,2)-'[1]Miter Profiles'!$AC$213-'[1]Outside Edges'!$B110)&gt;=5,'[1]Outside Edges'!$P110="Yes"),"Yes","No")</f>
        <v>No</v>
      </c>
      <c r="HE111" s="129" t="str">
        <f>IF(AND((RIGHT($HE$3,2)-'[1]Miter Profiles'!$AC$214-'[1]Outside Edges'!$B110)&gt;=5,'[1]Outside Edges'!$P110="Yes"),"Yes","No")</f>
        <v>Yes</v>
      </c>
      <c r="HF111" s="10" t="str">
        <f>IF(AND((RIGHT($HF$3,2)-'[1]Miter Profiles'!$AC$215-'[1]Outside Edges'!$B110)&gt;=5,'[1]Outside Edges'!$P110="Yes"),"Yes","No")</f>
        <v>Yes</v>
      </c>
      <c r="HG111" s="90" t="str">
        <f>IF(AND((RIGHT($HG$3,2)-'[1]Miter Profiles'!$AC$216-'[1]Outside Edges'!$B110)&gt;=5,'[1]Outside Edges'!$P110="Yes"),"Yes","No")</f>
        <v>Yes</v>
      </c>
      <c r="HH111" s="150" t="str">
        <f>IF(AND((RIGHT($HH$3,2)-'[1]Miter Profiles'!$AC$217-'[1]Outside Edges'!$B110)&gt;=5,'[1]Outside Edges'!$P110="Yes"),"Yes","No")</f>
        <v>Yes</v>
      </c>
      <c r="HI111" s="124" t="str">
        <f>IF(AND((RIGHT($HI$3,2)-'[1]Miter Profiles'!$AC$218-'[1]Outside Edges'!$B110)&gt;=5,'[1]Outside Edges'!$P110="Yes"),"Yes","No")</f>
        <v>Yes</v>
      </c>
      <c r="HJ111" s="116" t="str">
        <f>IF(AND((RIGHT($HJ$3,2)-'[1]Miter Profiles'!$AC$219-'[1]Outside Edges'!$B110)&gt;=5,'[1]Outside Edges'!$P110="Yes"),"Yes","No")</f>
        <v>Yes</v>
      </c>
      <c r="HK111" s="129" t="str">
        <f>IF(AND((RIGHT($HK$3,2)-'[1]Miter Profiles'!$AC$220-'[1]Outside Edges'!$B110)&gt;=5,'[1]Outside Edges'!$P110="Yes"),"Yes","No")</f>
        <v>Yes</v>
      </c>
      <c r="HL111" s="10" t="str">
        <f>IF(AND((RIGHT($HL$3,2)-'[1]Miter Profiles'!$AC$221-'[1]Outside Edges'!$B110)&gt;=5,'[1]Outside Edges'!$P110="Yes"),"Yes","No")</f>
        <v>Yes</v>
      </c>
      <c r="HM111" s="90" t="str">
        <f>IF(AND((RIGHT($HM$3,2)-'[1]Miter Profiles'!$AC$222-'[1]Outside Edges'!$B110)&gt;=5,'[1]Outside Edges'!$P110="Yes"),"Yes","No")</f>
        <v>Yes</v>
      </c>
      <c r="HN111" s="150" t="str">
        <f>IF(AND((RIGHT($HN$3,2)-'[1]Miter Profiles'!$AC$223-'[1]Outside Edges'!$B110)&gt;=5,'[1]Outside Edges'!$P110="Yes"),"Yes","No")</f>
        <v>Yes</v>
      </c>
      <c r="HO111" s="124" t="str">
        <f>IF(AND((RIGHT($HO$3,2)-'[1]Miter Profiles'!$AC$224-'[1]Outside Edges'!$B110)&gt;=5,'[1]Outside Edges'!$P110="Yes"),"Yes","No")</f>
        <v>Yes</v>
      </c>
      <c r="HP111" s="124" t="str">
        <f>IF(AND((RIGHT($HP$3,2)-'[1]Miter Profiles'!$AC$225-'[1]Outside Edges'!$B110)&gt;=5,'[1]Outside Edges'!$P110="Yes"),"Yes","No")</f>
        <v>Yes</v>
      </c>
      <c r="HQ111" s="153" t="str">
        <f>IF(AND((RIGHT($HQ$3,3)-'[1]Miter Profiles'!$AC$226-'[1]Outside Edges'!$B110)&gt;=5,'[1]Outside Edges'!$P110="Yes"),"Yes","No")</f>
        <v>Yes</v>
      </c>
      <c r="HR111" s="129" t="str">
        <f>IF(AND((RIGHT($HR$3,2)-'[1]Miter Profiles'!$AC$227-'[1]Outside Edges'!$B110)&gt;=5,'[1]Outside Edges'!$P110="Yes"),"Yes","No")</f>
        <v>Yes</v>
      </c>
      <c r="HS111" s="10" t="str">
        <f>IF(AND((RIGHT($HS$3,2)-'[1]Miter Profiles'!$AC$228-'[1]Outside Edges'!$B110)&gt;=5,'[1]Outside Edges'!$P110="Yes"),"Yes","No")</f>
        <v>Yes</v>
      </c>
      <c r="HT111" s="163" t="str">
        <f>IF(AND((RIGHT($HT$3,2)-'[1]Miter Profiles'!$AC$229-'[1]Outside Edges'!$B110)&gt;=5,'[1]Outside Edges'!$P110="Yes"),"Yes","No")</f>
        <v>Yes</v>
      </c>
      <c r="HU111" s="150" t="str">
        <f>IF(AND((RIGHT($HU$3,2)-'[1]Miter Profiles'!$AC$230-'[1]Outside Edges'!$B110)&gt;=5,'[1]Outside Edges'!$P110="Yes"),"Yes","No")</f>
        <v>Yes</v>
      </c>
      <c r="HV111" s="124" t="str">
        <f>IF(AND((RIGHT($HV$3,2)-'[1]Miter Profiles'!$AC$231-'[1]Outside Edges'!$B110)&gt;=5,'[1]Outside Edges'!$P110="Yes"),"Yes","No")</f>
        <v>Yes</v>
      </c>
      <c r="HW111" s="116" t="str">
        <f>IF(AND((RIGHT($HW$3,2)-'[1]Miter Profiles'!$AC$232-'[1]Outside Edges'!$B110)&gt;=5,'[1]Outside Edges'!$P110="Yes"),"Yes","No")</f>
        <v>Yes</v>
      </c>
      <c r="HX111" s="129" t="str">
        <f>IF(AND((RIGHT($HX$3,2)-'[1]Miter Profiles'!$AC$233-'[1]Outside Edges'!$B110)&gt;=5,'[1]Outside Edges'!$P110="Yes"),"Yes","No")</f>
        <v>Yes</v>
      </c>
      <c r="HY111" s="10" t="str">
        <f>IF(AND((RIGHT($HY$3,2)-'[1]Miter Profiles'!$AC$234-'[1]Outside Edges'!$B110)&gt;=5,'[1]Outside Edges'!$P110="Yes"),"Yes","No")</f>
        <v>Yes</v>
      </c>
      <c r="HZ111" s="90" t="str">
        <f>IF(AND((RIGHT($HZ$3,2)-'[1]Miter Profiles'!$AC$235-'[1]Outside Edges'!$B110)&gt;=5,'[1]Outside Edges'!$P110="Yes"),"Yes","No")</f>
        <v>Yes</v>
      </c>
      <c r="IA111" s="150" t="str">
        <f>IF(AND((RIGHT($IA$3,2)-'[1]Miter Profiles'!$AC$236-'[1]Outside Edges'!$B110)&gt;=5,'[1]Outside Edges'!$P110="Yes"),"Yes","No")</f>
        <v>Yes</v>
      </c>
      <c r="IB111" s="124" t="str">
        <f>IF(AND((RIGHT($IB$3,2)-'[1]Miter Profiles'!$AC$237-'[1]Outside Edges'!$B110)&gt;=5,'[1]Outside Edges'!$P110="Yes"),"Yes","No")</f>
        <v>Yes</v>
      </c>
      <c r="IC111" s="116" t="str">
        <f>IF(AND((RIGHT($IC$3,2)-'[1]Miter Profiles'!$AC$238-'[1]Outside Edges'!$B110)&gt;=5,'[1]Outside Edges'!$P110="Yes"),"Yes","No")</f>
        <v>Yes</v>
      </c>
      <c r="ID111" s="129" t="str">
        <f>IF(AND((RIGHT($ID$3,2)-'[1]Miter Profiles'!$AC$239-'[1]Outside Edges'!$B110)&gt;=5,'[1]Outside Edges'!$P110="Yes"),"Yes","No")</f>
        <v>Yes</v>
      </c>
      <c r="IE111" s="10" t="str">
        <f>IF(AND((RIGHT($IE$3,2)-'[1]Miter Profiles'!$AC$240-'[1]Outside Edges'!$B110)&gt;=5,'[1]Outside Edges'!$P110="Yes"),"Yes","No")</f>
        <v>Yes</v>
      </c>
      <c r="IF111" s="90" t="str">
        <f>IF(AND((RIGHT($IF$3,2)-'[1]Miter Profiles'!$AC$241-'[1]Outside Edges'!$B110)&gt;=5,'[1]Outside Edges'!$P110="Yes"),"Yes","No")</f>
        <v>Yes</v>
      </c>
      <c r="IG111" s="150" t="str">
        <f>IF(AND((RIGHT($IG$3,2)-'[1]Miter Profiles'!$AC$242-'[1]Outside Edges'!$B110)&gt;=5,'[1]Outside Edges'!$P110="Yes"),"Yes","No")</f>
        <v>Yes</v>
      </c>
      <c r="IH111" s="124" t="str">
        <f>IF(AND((RIGHT($IH$3,2)-'[1]Miter Profiles'!$AC$243-'[1]Outside Edges'!$B110)&gt;=5,'[1]Outside Edges'!$P110="Yes"),"Yes","No")</f>
        <v>Yes</v>
      </c>
      <c r="II111" s="116" t="str">
        <f>IF(AND((RIGHT($II$3,2)-'[1]Miter Profiles'!$AC$244-'[1]Outside Edges'!$B110)&gt;=5,'[1]Outside Edges'!$P110="Yes"),"Yes","No")</f>
        <v>Yes</v>
      </c>
      <c r="IJ111" s="129" t="str">
        <f>IF(AND((RIGHT($IJ$3,2)-'[1]Miter Profiles'!$AC$245-'[1]Outside Edges'!$B110)&gt;=5,'[1]Outside Edges'!$P110="Yes"),"Yes","No")</f>
        <v>Yes</v>
      </c>
      <c r="IK111" s="10" t="str">
        <f>IF(AND((RIGHT($IK$3,2)-'[1]Miter Profiles'!$AC$246-'[1]Outside Edges'!$B110)&gt;=5,'[1]Outside Edges'!$P110="Yes"),"Yes","No")</f>
        <v>Yes</v>
      </c>
      <c r="IL111" s="90" t="str">
        <f>IF(AND((RIGHT($IL$3,2)-'[1]Miter Profiles'!$AC$247-'[1]Outside Edges'!$B110)&gt;=5,'[1]Outside Edges'!$P110="Yes"),"Yes","No")</f>
        <v>Yes</v>
      </c>
      <c r="IM111" s="150" t="str">
        <f>IF(AND((RIGHT($IM$3,2)-'[1]Miter Profiles'!$AC$248-'[1]Outside Edges'!$B110)&gt;=5,'[1]Outside Edges'!$P110="Yes"),"Yes","No")</f>
        <v>Yes</v>
      </c>
      <c r="IN111" s="124" t="str">
        <f>IF(AND((RIGHT($IN$3,2)-'[1]Miter Profiles'!$AC$249-'[1]Outside Edges'!$B110)&gt;=5,'[1]Outside Edges'!$P110="Yes"),"Yes","No")</f>
        <v>Yes</v>
      </c>
      <c r="IO111" s="116" t="str">
        <f>IF(AND((RIGHT($IO$3,2)-'[1]Miter Profiles'!$AC$250-'[1]Outside Edges'!$B110)&gt;=5,'[1]Outside Edges'!$P110="Yes"),"Yes","No")</f>
        <v>Yes</v>
      </c>
      <c r="IP111" s="129" t="str">
        <f>IF(AND((RIGHT($IP$3,2)-'[1]Miter Profiles'!$AC$251-'[1]Outside Edges'!$B110)&gt;=5,'[1]Outside Edges'!$P110="Yes"),"Yes","No")</f>
        <v>Yes</v>
      </c>
      <c r="IQ111" s="10" t="str">
        <f>IF(AND((RIGHT($IQ$3,2)-'[1]Miter Profiles'!$AC$252-'[1]Outside Edges'!$B110)&gt;=5,'[1]Outside Edges'!$P110="Yes"),"Yes","No")</f>
        <v>Yes</v>
      </c>
      <c r="IR111" s="90" t="str">
        <f>IF(AND((RIGHT($IR$3,2)-'[1]Miter Profiles'!$AC$253-'[1]Outside Edges'!$B110)&gt;=5,'[1]Outside Edges'!$P110="Yes"),"Yes","No")</f>
        <v>Yes</v>
      </c>
      <c r="IS111" s="150" t="str">
        <f>IF(AND((RIGHT($IS$3,2)-'[1]Miter Profiles'!$AC$254-'[1]Outside Edges'!$B110)&gt;=5,'[1]Outside Edges'!$P110="Yes"),"Yes","No")</f>
        <v>Yes</v>
      </c>
      <c r="IT111" s="124" t="str">
        <f>IF(AND((RIGHT($IT$3,2)-'[1]Miter Profiles'!$AC$255-'[1]Outside Edges'!$B110)&gt;=5,'[1]Outside Edges'!$P110="Yes"),"Yes","No")</f>
        <v>Yes</v>
      </c>
      <c r="IU111" s="116" t="str">
        <f>IF(AND((RIGHT($IU$3,2)-'[1]Miter Profiles'!$AC$256-'[1]Outside Edges'!$B110)&gt;=5,'[1]Outside Edges'!$P110="Yes"),"Yes","No")</f>
        <v>Yes</v>
      </c>
      <c r="IV111" s="129" t="str">
        <f>IF(AND((RIGHT($IV$3,2)-'[1]Miter Profiles'!$AC$257-'[1]Outside Edges'!$B110)&gt;=5,'[1]Outside Edges'!$P110="Yes"),"Yes","No")</f>
        <v>Yes</v>
      </c>
      <c r="IW111" s="10" t="str">
        <f>IF(AND((RIGHT($IW$3,2)-'[1]Miter Profiles'!$AC$258-'[1]Outside Edges'!$B110)&gt;=5,'[1]Outside Edges'!$P110="Yes"),"Yes","No")</f>
        <v>Yes</v>
      </c>
      <c r="IX111" s="90" t="str">
        <f>IF(AND((RIGHT($IX$3,2)-'[1]Miter Profiles'!$AC$259-'[1]Outside Edges'!$B110)&gt;=5,'[1]Outside Edges'!$P110="Yes"),"Yes","No")</f>
        <v>Yes</v>
      </c>
      <c r="IY111" s="150" t="str">
        <f>IF(AND((RIGHT($IY$3,2)-'[1]Miter Profiles'!$AC$260-'[1]Outside Edges'!$B110)&gt;=5,'[1]Outside Edges'!$P110="Yes"),"Yes","No")</f>
        <v>Yes</v>
      </c>
      <c r="IZ111" s="124" t="str">
        <f>IF(AND((RIGHT($IZ$3,2)-'[1]Miter Profiles'!$AC$261-'[1]Outside Edges'!$B110)&gt;=5,'[1]Outside Edges'!$P110="Yes"),"Yes","No")</f>
        <v>Yes</v>
      </c>
      <c r="JA111" s="116" t="str">
        <f>IF(AND((RIGHT($JA$3,2)-'[1]Miter Profiles'!$AC$262-'[1]Outside Edges'!$B110)&gt;=5,'[1]Outside Edges'!$P110="Yes"),"Yes","No")</f>
        <v>Yes</v>
      </c>
      <c r="JB111" s="129" t="str">
        <f>IF(AND((RIGHT($JB$3,2)-'[1]Miter Profiles'!$AC$263-'[1]Outside Edges'!$B110)&gt;=5,'[1]Outside Edges'!$P110="Yes"),"Yes","No")</f>
        <v>Yes</v>
      </c>
      <c r="JC111" s="10" t="str">
        <f>IF(AND((RIGHT($JC$3,2)-'[1]Miter Profiles'!$AC$264-'[1]Outside Edges'!$B110)&gt;=5,'[1]Outside Edges'!$P110="Yes"),"Yes","No")</f>
        <v>Yes</v>
      </c>
      <c r="JD111" s="90" t="str">
        <f>IF(AND((RIGHT($JD$3,2)-'[1]Miter Profiles'!$AC$265-'[1]Outside Edges'!$B110)&gt;=5,'[1]Outside Edges'!$P110="Yes"),"Yes","No")</f>
        <v>Yes</v>
      </c>
      <c r="JE111" s="236" t="str">
        <f>IF(AND((RIGHT($JE$3,2)-'[1]Miter Profiles'!$AC$266-'[1]Outside Edges'!$B110)&gt;=5,'[1]Outside Edges'!$P110="Yes"),"Yes","No")</f>
        <v>Yes</v>
      </c>
      <c r="JF111" s="237" t="str">
        <f>IF(AND((RIGHT($JF$3,2)-'[1]Miter Profiles'!$AC$267-'[1]Outside Edges'!$B110)&gt;=5,'[1]Outside Edges'!$P110="Yes"),"Yes","No")</f>
        <v>Yes</v>
      </c>
      <c r="JG111" s="238" t="str">
        <f>IF(AND((RIGHT($JG$3,2)-'[1]Miter Profiles'!$AC$268-'[1]Outside Edges'!$B110)&gt;=5,'[1]Outside Edges'!$P110="Yes"),"Yes","No")</f>
        <v>Yes</v>
      </c>
      <c r="JH111" s="129" t="str">
        <f>IF(AND((RIGHT($JH$3,2)-'[1]Miter Profiles'!$AC$269-'[1]Outside Edges'!$B110)&gt;=5,'[1]Outside Edges'!$P110="Yes"),"Yes","No")</f>
        <v>Yes</v>
      </c>
      <c r="JI111" s="113" t="str">
        <f>IF(AND((RIGHT($JI$3,2)-'[1]Miter Profiles'!$AC$270-'[1]Outside Edges'!$B110)&gt;=5,'[1]Outside Edges'!$P110="Yes"),"Yes","No")</f>
        <v>Yes</v>
      </c>
      <c r="JJ111" s="90" t="str">
        <f>IF(AND((RIGHT($JJ$3,2)-'[1]Miter Profiles'!$AC$271-'[1]Outside Edges'!$B110)&gt;=5,'[1]Outside Edges'!$P110="Yes"),"Yes","No")</f>
        <v>Yes</v>
      </c>
      <c r="JK111" s="236" t="str">
        <f>IF(AND((RIGHT($JK$3,2)-'[1]Miter Profiles'!$AC$272-'[1]Outside Edges'!$B110)&gt;=5,'[1]Outside Edges'!$P110="Yes"),"Yes","No")</f>
        <v>Yes</v>
      </c>
      <c r="JL111" s="237" t="str">
        <f>IF(AND((RIGHT($JL$3,2)-'[1]Miter Profiles'!$AC$273-'[1]Outside Edges'!$B110)&gt;=5,'[1]Outside Edges'!$P110="Yes"),"Yes","No")</f>
        <v>Yes</v>
      </c>
      <c r="JM111" s="238" t="str">
        <f>IF(AND((RIGHT($JM$3,2)-'[1]Miter Profiles'!$AC$274-'[1]Outside Edges'!$B110)&gt;=5,'[1]Outside Edges'!$P110="Yes"),"Yes","No")</f>
        <v>Yes</v>
      </c>
      <c r="JN111" s="129" t="str">
        <f>IF(AND((RIGHT($JN$3,2)-'[1]Miter Profiles'!$AC$275-'[1]Outside Edges'!$B110)&gt;=5,'[1]Outside Edges'!$P110="Yes"),"Yes","No")</f>
        <v>Yes</v>
      </c>
      <c r="JO111" s="113" t="str">
        <f>IF(AND((RIGHT($JO$3,2)-'[1]Miter Profiles'!$AC$276-'[1]Outside Edges'!$B110)&gt;=5,'[1]Outside Edges'!$P110="Yes"),"Yes","No")</f>
        <v>Yes</v>
      </c>
      <c r="JP111" s="90" t="str">
        <f>IF(AND((RIGHT($JP$3,2)-'[1]Miter Profiles'!$AC$277-'[1]Outside Edges'!$B110)&gt;=5,'[1]Outside Edges'!$P110="Yes"),"Yes","No")</f>
        <v>Yes</v>
      </c>
      <c r="JQ111" s="236" t="str">
        <f>IF(AND((RIGHT($JQ$3,2)-'[1]Miter Profiles'!$AC$278-'[1]Outside Edges'!$B110)&gt;=5,'[1]Outside Edges'!$P110="Yes"),"Yes","No")</f>
        <v>No</v>
      </c>
      <c r="JR111" s="237" t="str">
        <f>IF(AND((RIGHT($JR$3,2)-'[1]Miter Profiles'!$AC$279-'[1]Outside Edges'!$B110)&gt;=5,'[1]Outside Edges'!$P110="Yes"),"Yes","No")</f>
        <v>Yes</v>
      </c>
      <c r="JS111" s="238" t="str">
        <f>IF(AND((RIGHT($JS$3,2)-'[1]Miter Profiles'!$AC$280-'[1]Outside Edges'!$B110)&gt;=5,'[1]Outside Edges'!$P110="Yes"),"Yes","No")</f>
        <v>Yes</v>
      </c>
      <c r="JT111" s="129" t="str">
        <f>IF(AND((RIGHT($JT$3,2)-'[1]Miter Profiles'!$AC$281-'[1]Outside Edges'!$B110)&gt;=5,'[1]Outside Edges'!$P110="Yes"),"Yes","No")</f>
        <v>No</v>
      </c>
      <c r="JU111" s="113" t="str">
        <f>IF(AND((RIGHT($JU$3,2)-'[1]Miter Profiles'!$AC$282-'[1]Outside Edges'!$B110)&gt;=5,'[1]Outside Edges'!$P110="Yes"),"Yes","No")</f>
        <v>Yes</v>
      </c>
      <c r="JV111" s="90" t="str">
        <f>IF(AND((RIGHT($JV$3,2)-'[1]Miter Profiles'!$AC$283-'[1]Outside Edges'!$B110)&gt;=5,'[1]Outside Edges'!$P110="Yes"),"Yes","No")</f>
        <v>Yes</v>
      </c>
      <c r="JW111" s="236" t="str">
        <f>IF(AND((RIGHT($JW$3,2)-'[1]Miter Profiles'!$AC$284-'[1]Outside Edges'!$B110)&gt;=5,'[1]Outside Edges'!$P110="Yes"),"Yes","No")</f>
        <v>Yes</v>
      </c>
      <c r="JX111" s="237" t="str">
        <f>IF(AND((RIGHT($JX$3,2)-'[1]Miter Profiles'!$AC$285-'[1]Outside Edges'!$B110)&gt;=5,'[1]Outside Edges'!$P110="Yes"),"Yes","No")</f>
        <v>Yes</v>
      </c>
      <c r="JY111" s="238" t="str">
        <f>IF(AND((RIGHT($JY$3,2)-'[1]Miter Profiles'!$AC$286-'[1]Outside Edges'!$B110)&gt;=5,'[1]Outside Edges'!$P110="Yes"),"Yes","No")</f>
        <v>Yes</v>
      </c>
      <c r="JZ111" s="129" t="str">
        <f>IF(AND((RIGHT($JZ$3,2)-'[1]Miter Profiles'!$AC$287-'[1]Outside Edges'!$B110)&gt;=5,'[1]Outside Edges'!$P110="Yes"),"Yes","No")</f>
        <v>Yes</v>
      </c>
      <c r="KA111" s="113" t="str">
        <f>IF(AND((RIGHT($KA$3,2)-'[1]Miter Profiles'!$AC$288-'[1]Outside Edges'!$B110)&gt;=5,'[1]Outside Edges'!$P110="Yes"),"Yes","No")</f>
        <v>Yes</v>
      </c>
      <c r="KB111" s="90" t="str">
        <f>IF(AND((RIGHT($KB$3,2)-'[1]Miter Profiles'!$AC$289-'[1]Outside Edges'!$B110)&gt;=5,'[1]Outside Edges'!$P110="Yes"),"Yes","No")</f>
        <v>Yes</v>
      </c>
      <c r="KC111" s="236" t="str">
        <f>IF(AND((RIGHT($KC$3,2)-'[1]Miter Profiles'!$AC$290-'[1]Outside Edges'!$B110)&gt;=5,'[1]Outside Edges'!$P110="Yes"),"Yes","No")</f>
        <v>Yes</v>
      </c>
      <c r="KD111" s="237" t="str">
        <f>IF(AND((RIGHT($KD$3,2)-'[1]Miter Profiles'!$AC$291-'[1]Outside Edges'!$B110)&gt;=5,'[1]Outside Edges'!$P110="Yes"),"Yes","No")</f>
        <v>Yes</v>
      </c>
      <c r="KE111" s="238" t="str">
        <f>IF(AND((RIGHT($KE$3,2)-'[1]Miter Profiles'!$AC$292-'[1]Outside Edges'!$B110)&gt;=5,'[1]Outside Edges'!$P110="Yes"),"Yes","No")</f>
        <v>Yes</v>
      </c>
      <c r="KF111" s="129" t="str">
        <f>IF(AND((RIGHT($KF$3,2)-'[1]Miter Profiles'!$AC$293-'[1]Outside Edges'!$B110)&gt;=5,'[1]Outside Edges'!$P110="Yes"),"Yes","No")</f>
        <v>Yes</v>
      </c>
      <c r="KG111" s="113" t="str">
        <f>IF(AND((RIGHT($KG$3,2)-'[1]Miter Profiles'!$AC$294-'[1]Outside Edges'!$B110)&gt;=5,'[1]Outside Edges'!$P110="Yes"),"Yes","No")</f>
        <v>Yes</v>
      </c>
      <c r="KH111" s="90" t="str">
        <f>IF(AND((RIGHT($KH$3,2)-'[1]Miter Profiles'!$AC$295-'[1]Outside Edges'!$B110)&gt;=5,'[1]Outside Edges'!$P110="Yes"),"Yes","No")</f>
        <v>Yes</v>
      </c>
      <c r="KI111" s="236" t="str">
        <f>IF(AND((RIGHT($KI$3,2)-'[1]Miter Profiles'!$AC$296-'[1]Outside Edges'!$B110)&gt;=5,'[1]Outside Edges'!$P110="Yes"),"Yes","No")</f>
        <v>Yes</v>
      </c>
      <c r="KJ111" s="237" t="str">
        <f>IF(AND((RIGHT($KJ$3,2)-'[1]Miter Profiles'!$AC$297-'[1]Outside Edges'!$B110)&gt;=5,'[1]Outside Edges'!$P110="Yes"),"Yes","No")</f>
        <v>Yes</v>
      </c>
      <c r="KK111" s="238" t="str">
        <f>IF(AND((RIGHT($KK$3,2)-'[1]Miter Profiles'!$AC$298-'[1]Outside Edges'!$B110)&gt;=5,'[1]Outside Edges'!$P110="Yes"),"Yes","No")</f>
        <v>Yes</v>
      </c>
      <c r="KL111" s="129" t="str">
        <f>IF(AND((RIGHT($KL$3,2)-'[1]Miter Profiles'!$AC$299-'[1]Outside Edges'!$B110)&gt;=5,'[1]Outside Edges'!$P110="Yes"),"Yes","No")</f>
        <v>Yes</v>
      </c>
      <c r="KM111" s="113" t="str">
        <f>IF(AND((RIGHT($KM$3,2)-'[1]Miter Profiles'!$AC$300-'[1]Outside Edges'!$B110)&gt;=5,'[1]Outside Edges'!$P110="Yes"),"Yes","No")</f>
        <v>Yes</v>
      </c>
      <c r="KN111" s="90" t="str">
        <f>IF(AND((RIGHT($KN$3,2)-'[1]Miter Profiles'!$AC$301-'[1]Outside Edges'!$B110)&gt;=5,'[1]Outside Edges'!$P110="Yes"),"Yes","No")</f>
        <v>Yes</v>
      </c>
      <c r="KO111" s="236" t="str">
        <f>IF(AND((RIGHT($KO$3,2)-'[1]Miter Profiles'!$AC$302-'[1]Outside Edges'!$B110)&gt;=5,'[1]Outside Edges'!$P110="Yes"),"Yes","No")</f>
        <v>Yes</v>
      </c>
      <c r="KP111" s="237" t="str">
        <f>IF(AND((RIGHT($KP$3,2)-'[1]Miter Profiles'!$AC$303-'[1]Outside Edges'!$B110)&gt;=5,'[1]Outside Edges'!$P110="Yes"),"Yes","No")</f>
        <v>Yes</v>
      </c>
      <c r="KQ111" s="238" t="str">
        <f>IF(AND((RIGHT($KQ$3,2)-'[1]Miter Profiles'!$AC$304-'[1]Outside Edges'!$B110)&gt;=5,'[1]Outside Edges'!$P110="Yes"),"Yes","No")</f>
        <v>Yes</v>
      </c>
      <c r="KR111" s="129" t="str">
        <f>IF(AND((RIGHT($KR$3,2)-'[1]Miter Profiles'!$AC$305-'[1]Outside Edges'!$B110)&gt;=5,'[1]Outside Edges'!$P110="Yes"),"Yes","No")</f>
        <v>Yes</v>
      </c>
      <c r="KS111" s="113" t="str">
        <f>IF(AND((RIGHT($KS$3,2)-'[1]Miter Profiles'!$AC$306-'[1]Outside Edges'!$B110)&gt;=5,'[1]Outside Edges'!$P110="Yes"),"Yes","No")</f>
        <v>Yes</v>
      </c>
      <c r="KT111" s="90" t="str">
        <f>IF(AND((RIGHT($KT$3,2)-'[1]Miter Profiles'!$AC$307-'[1]Outside Edges'!$B110)&gt;=5,'[1]Outside Edges'!$P110="Yes"),"Yes","No")</f>
        <v>Yes</v>
      </c>
      <c r="KU111" s="236" t="str">
        <f>IF(AND((RIGHT($KU$3,2)-'[1]Miter Profiles'!$AC$308-'[1]Outside Edges'!$B110)&gt;=5,'[1]Outside Edges'!$P110="Yes"),"Yes","No")</f>
        <v>Yes</v>
      </c>
      <c r="KV111" s="237" t="str">
        <f>IF(AND((RIGHT($KV$3,2)-'[1]Miter Profiles'!$AC$309-'[1]Outside Edges'!$B110)&gt;=5,'[1]Outside Edges'!$P110="Yes"),"Yes","No")</f>
        <v>Yes</v>
      </c>
      <c r="KW111" s="238" t="str">
        <f>IF(AND((RIGHT($KW$3,2)-'[1]Miter Profiles'!$AC$310-'[1]Outside Edges'!$B110)&gt;=5,'[1]Outside Edges'!$P110="Yes"),"Yes","No")</f>
        <v>Yes</v>
      </c>
      <c r="KX111" s="129" t="str">
        <f>IF(AND((RIGHT($KX$3,2)-'[1]Miter Profiles'!$AC$311-'[1]Outside Edges'!$B110)&gt;=5,'[1]Outside Edges'!$P110="Yes"),"Yes","No")</f>
        <v>Yes</v>
      </c>
      <c r="KY111" s="113" t="str">
        <f>IF(AND((RIGHT($KY$3,2)-'[1]Miter Profiles'!$AC$312-'[1]Outside Edges'!$B110)&gt;=5,'[1]Outside Edges'!$P110="Yes"),"Yes","No")</f>
        <v>Yes</v>
      </c>
      <c r="KZ111" s="90" t="str">
        <f>IF(AND((RIGHT($KZ$3,2)-'[1]Miter Profiles'!$AC$313-'[1]Outside Edges'!$B110)&gt;=5,'[1]Outside Edges'!$P110="Yes"),"Yes","No")</f>
        <v>Yes</v>
      </c>
      <c r="LA111" s="236" t="str">
        <f>IF(AND((RIGHT($LA$3,2)-'[1]Miter Profiles'!$AC$314-'[1]Outside Edges'!$B110)&gt;=5,'[1]Outside Edges'!$P110="Yes"),"Yes","No")</f>
        <v>Yes</v>
      </c>
      <c r="LB111" s="237" t="str">
        <f>IF(AND((RIGHT($LB$3,2)-'[1]Miter Profiles'!$AC$315-'[1]Outside Edges'!$B110)&gt;=5,'[1]Outside Edges'!$P110="Yes"),"Yes","No")</f>
        <v>Yes</v>
      </c>
      <c r="LC111" s="243" t="str">
        <f>IF(AND((RIGHT($LC$3,2)-'[1]Miter Profiles'!$AC$316-'[1]Outside Edges'!$B110)&gt;=5,'[1]Outside Edges'!$P110="Yes"),"Yes","No")</f>
        <v>Yes</v>
      </c>
      <c r="LD111" s="244" t="str">
        <f>IF(AND((RIGHT($LD$3,2)-'[1]Miter Profiles'!$AC$317-'[1]Outside Edges'!$B110)&gt;=5,'[1]Outside Edges'!$P110="Yes"),"Yes","No")</f>
        <v>Yes</v>
      </c>
      <c r="LE111" s="113" t="str">
        <f>IF(AND((RIGHT($LE$3,2)-'[1]Miter Profiles'!$AC$318-'[1]Outside Edges'!$B110)&gt;=5,'[1]Outside Edges'!$P110="Yes"),"Yes","No")</f>
        <v>Yes</v>
      </c>
      <c r="LF111" s="10" t="str">
        <f>IF(AND((RIGHT($LF$3,2)-'[1]Miter Profiles'!$AC$319-'[1]Outside Edges'!$B110)&gt;=5,'[1]Outside Edges'!$P110="Yes"),"Yes","No")</f>
        <v>Yes</v>
      </c>
      <c r="LG111" s="113" t="str">
        <f>IF(AND((RIGHT($LG$3,2)-'[1]Miter Profiles'!$AC$320-'[1]Outside Edges'!$B110)&gt;=5,'[1]Outside Edges'!$P110="Yes"),"Yes","No")</f>
        <v>Yes</v>
      </c>
      <c r="LH111" s="90" t="str">
        <f>IF(AND((RIGHT($LH$3,2)-'[1]Miter Profiles'!$AC$321-'[1]Outside Edges'!$B110)&gt;=5,'[1]Outside Edges'!$P110="Yes"),"Yes","No")</f>
        <v>Yes</v>
      </c>
      <c r="LI111" s="236" t="str">
        <f>IF(AND((RIGHT($LI$3,2)-'[1]Miter Profiles'!$AC$322-'[1]Outside Edges'!$B110)&gt;=5,'[1]Outside Edges'!$P110="Yes"),"Yes","No")</f>
        <v>Yes</v>
      </c>
      <c r="LJ111" s="237" t="str">
        <f>IF(AND((RIGHT($LJ$3,2)-'[1]Miter Profiles'!$AC$323-'[1]Outside Edges'!$B110)&gt;=5,'[1]Outside Edges'!$P110="Yes"),"Yes","No")</f>
        <v>Yes</v>
      </c>
      <c r="LK111" s="238" t="str">
        <f>IF(AND((RIGHT($LK$3,2)-'[1]Miter Profiles'!$AC$324-'[1]Outside Edges'!$B110)&gt;=5,'[1]Outside Edges'!$P110="Yes"),"Yes","No")</f>
        <v>Yes</v>
      </c>
      <c r="LL111" s="129" t="str">
        <f>IF(AND((RIGHT($LL$3,2)-'[1]Miter Profiles'!$AC$325-'[1]Outside Edges'!$B110)&gt;=5,'[1]Outside Edges'!$P110="Yes"),"Yes","No")</f>
        <v>Yes</v>
      </c>
      <c r="LM111" s="113" t="str">
        <f>IF(AND((RIGHT($LM$3,2)-'[1]Miter Profiles'!$AC$326-'[1]Outside Edges'!$B110)&gt;=5,'[1]Outside Edges'!$P110="Yes"),"Yes","No")</f>
        <v>Yes</v>
      </c>
      <c r="LN111" s="90" t="str">
        <f>IF(AND((RIGHT($LN$3,2)-'[1]Miter Profiles'!$AC$327-'[1]Outside Edges'!$B110)&gt;=5,'[1]Outside Edges'!$P110="Yes"),"Yes","No")</f>
        <v>Yes</v>
      </c>
      <c r="LO111" s="236" t="str">
        <f>IF(AND((RIGHT($LO$3,2)-'[1]Miter Profiles'!$AC$328-'[1]Outside Edges'!$B110)&gt;=5,'[1]Outside Edges'!$P110="Yes"),"Yes","No")</f>
        <v>Yes</v>
      </c>
      <c r="LP111" s="237" t="str">
        <f>IF(AND((RIGHT($LP$3,2)-'[1]Miter Profiles'!$AC$329-'[1]Outside Edges'!$B110)&gt;=5,'[1]Outside Edges'!$P110="Yes"),"Yes","No")</f>
        <v>Yes</v>
      </c>
      <c r="LQ111" s="238" t="str">
        <f>IF(AND((RIGHT($LQ$3,2)-'[1]Miter Profiles'!$AC$330-'[1]Outside Edges'!$B110)&gt;=5,'[1]Outside Edges'!$P110="Yes"),"Yes","No")</f>
        <v>Yes</v>
      </c>
      <c r="LR111" s="129" t="str">
        <f>IF(AND((RIGHT($LR$3,2)-'[1]Miter Profiles'!$AC$331-'[1]Outside Edges'!$B110)&gt;=5,'[1]Outside Edges'!$P110="Yes"),"Yes","No")</f>
        <v>Yes</v>
      </c>
      <c r="LS111" s="113" t="str">
        <f>IF(AND((RIGHT($LS$3,2)-'[1]Miter Profiles'!$AC$332-'[1]Outside Edges'!$B110)&gt;=5,'[1]Outside Edges'!$P110="Yes"),"Yes","No")</f>
        <v>Yes</v>
      </c>
      <c r="LT111" s="90" t="str">
        <f>IF(AND((RIGHT($LT$3,2)-'[1]Miter Profiles'!$AC$333-'[1]Outside Edges'!$B110)&gt;=5,'[1]Outside Edges'!$P110="Yes"),"Yes","No")</f>
        <v>Yes</v>
      </c>
    </row>
    <row r="112" spans="1:332" ht="15.75" customHeight="1" thickBot="1" x14ac:dyDescent="0.3">
      <c r="A112" s="8" t="str">
        <f>IF('[1]Outside Edges'!$A111&lt;&gt;"",'[1]Outside Edges'!$A111,"")</f>
        <v>D109</v>
      </c>
      <c r="B112" s="10" t="str">
        <f>IF(AND((RIGHT($B$3,2)-'[1]Miter Profiles'!$AC$3-'[1]Outside Edges'!$B111)&gt;=5,'[1]Outside Edges'!$P111="Yes"),"Yes","No")</f>
        <v>Yes</v>
      </c>
      <c r="C112" s="10" t="str">
        <f>IF(AND((RIGHT($C$3,2)-'[1]Miter Profiles'!$AC$4-'[1]Outside Edges'!$B111)&gt;=5,'[1]Outside Edges'!$P111="Yes"),"Yes","No")</f>
        <v>Yes</v>
      </c>
      <c r="D112" s="85" t="str">
        <f>IF(AND((RIGHT($D$3,2)-'[1]Miter Profiles'!$AC$5-'[1]Outside Edges'!$B111)&gt;=5,'[1]Outside Edges'!$P111="Yes"),"Yes","No")</f>
        <v>Yes</v>
      </c>
      <c r="E112" s="86" t="str">
        <f>IF(AND((RIGHT($E$3,2)-'[1]Miter Profiles'!$AC$6-'[1]Outside Edges'!$B111)&gt;=5,'[1]Outside Edges'!$P111="Yes"),"Yes","No")</f>
        <v>Yes</v>
      </c>
      <c r="F112" s="11" t="str">
        <f>IF(AND((RIGHT($F$3,2)-'[1]Miter Profiles'!$AC$7-'[1]Outside Edges'!$B111)&gt;=5,'[1]Outside Edges'!$P111="Yes"),"Yes","No")</f>
        <v>Yes</v>
      </c>
      <c r="G112" s="87" t="str">
        <f>IF(AND((RIGHT($G$3,2)-'[1]Miter Profiles'!$AC$8-'[1]Outside Edges'!$B111)&gt;=5,'[1]Outside Edges'!$P111="Yes"),"Yes","No")</f>
        <v>Yes</v>
      </c>
      <c r="H112" s="10" t="str">
        <f>IF(AND((RIGHT($H$3,2)-'[1]Miter Profiles'!$AC$9-'[1]Outside Edges'!$B111)&gt;=5,'[1]Outside Edges'!$P111="Yes"),"Yes","No")</f>
        <v>Yes</v>
      </c>
      <c r="I112" s="10" t="str">
        <f>IF(AND((RIGHT($I$3,2)-'[1]Miter Profiles'!$AC$10-'[1]Outside Edges'!$B111)&gt;=5,'[1]Outside Edges'!$P111="Yes"),"Yes","No")</f>
        <v>Yes</v>
      </c>
      <c r="J112" s="85" t="str">
        <f>IF(AND((RIGHT($J$3,2)-'[1]Miter Profiles'!$AC$11-'[1]Outside Edges'!$B111)&gt;=5,'[1]Outside Edges'!$P111="Yes"),"Yes","No")</f>
        <v>Yes</v>
      </c>
      <c r="K112" s="86" t="str">
        <f>IF(AND((RIGHT($K$3,2)-'[1]Miter Profiles'!$AC$12-'[1]Outside Edges'!$B111)&gt;=5,'[1]Outside Edges'!$P111="Yes"),"Yes","No")</f>
        <v>Yes</v>
      </c>
      <c r="L112" s="11" t="str">
        <f>IF(AND((RIGHT($L$3,2)-'[1]Miter Profiles'!$AC$13-'[1]Outside Edges'!$B111)&gt;=5,'[1]Outside Edges'!$P111="Yes"),"Yes","No")</f>
        <v>Yes</v>
      </c>
      <c r="M112" s="87" t="str">
        <f>IF(AND((RIGHT($M$3,2)-'[1]Miter Profiles'!$AC$14-'[1]Outside Edges'!$B111)&gt;=5,'[1]Outside Edges'!$P111="Yes"),"Yes","No")</f>
        <v>Yes</v>
      </c>
      <c r="N112" s="10" t="str">
        <f>IF(AND((RIGHT($N$3,2)-'[1]Miter Profiles'!$AC$15-'[1]Outside Edges'!$B111)&gt;=4,'[1]Outside Edges'!$P111="Yes"),"Yes","No")</f>
        <v>Yes</v>
      </c>
      <c r="O112" s="10" t="str">
        <f>IF(AND((RIGHT($O$3,2)-'[1]Miter Profiles'!$AC$16-'[1]Outside Edges'!$B111)&gt;=5,'[1]Outside Edges'!$P111="Yes"),"Yes","No")</f>
        <v>Yes</v>
      </c>
      <c r="P112" s="85" t="str">
        <f>IF(AND((RIGHT($P$3,2)-'[1]Miter Profiles'!$AC$17-'[1]Outside Edges'!$B111)&gt;=5,'[1]Outside Edges'!$P111="Yes"),"Yes","No")</f>
        <v>Yes</v>
      </c>
      <c r="Q112" s="86" t="str">
        <f>IF(AND((RIGHT($Q$3,2)-'[1]Miter Profiles'!$AC$18-'[1]Outside Edges'!$B111)&gt;=5,'[1]Outside Edges'!$P111="Yes"),"Yes","No")</f>
        <v>Yes</v>
      </c>
      <c r="R112" s="11" t="str">
        <f>IF(AND((RIGHT($R$3,2)-'[1]Miter Profiles'!$AC$19-'[1]Outside Edges'!$B111)&gt;=5,'[1]Outside Edges'!$P111="Yes"),"Yes","No")</f>
        <v>Yes</v>
      </c>
      <c r="S112" s="87" t="str">
        <f>IF(AND((RIGHT($S$3,2)-'[1]Miter Profiles'!$AC$20-'[1]Outside Edges'!$B111)&gt;=5,'[1]Outside Edges'!$P111="Yes"),"Yes","No")</f>
        <v>Yes</v>
      </c>
      <c r="T112" s="10" t="str">
        <f>IF(AND((RIGHT($T$3,2)-'[1]Miter Profiles'!$AC$21-'[1]Outside Edges'!$B111)&gt;=5,'[1]Outside Edges'!$P111="Yes"),"Yes","No")</f>
        <v>Yes</v>
      </c>
      <c r="U112" s="10" t="str">
        <f>IF(AND((RIGHT($U$3,2)-'[1]Miter Profiles'!$AC$22-'[1]Outside Edges'!$B111)&gt;=5,'[1]Outside Edges'!$P111="Yes"),"Yes","No")</f>
        <v>Yes</v>
      </c>
      <c r="V112" s="85" t="str">
        <f>IF(AND((RIGHT($V$3,2)-'[1]Miter Profiles'!$AC$23-'[1]Outside Edges'!$B111)&gt;=5,'[1]Outside Edges'!$P111="Yes"),"Yes","No")</f>
        <v>Yes</v>
      </c>
      <c r="W112" s="86" t="str">
        <f>IF(AND((RIGHT($W$3,2)-'[1]Miter Profiles'!$AC$24-'[1]Outside Edges'!$B111)&gt;=5,'[1]Outside Edges'!$P111="Yes"),"Yes","No")</f>
        <v>No</v>
      </c>
      <c r="X112" s="11" t="str">
        <f>IF(AND((RIGHT($X$3,2)-'[1]Miter Profiles'!$AC$25-'[1]Outside Edges'!$B111)&gt;=5,'[1]Outside Edges'!$P111="Yes"),"Yes","No")</f>
        <v>Yes</v>
      </c>
      <c r="Y112" s="87" t="str">
        <f>IF(AND((RIGHT($Y$3,2)-'[1]Miter Profiles'!$AC$26-'[1]Outside Edges'!$B111)&gt;=5,'[1]Outside Edges'!$P111="Yes"),"Yes","No")</f>
        <v>Yes</v>
      </c>
      <c r="Z112" s="10" t="str">
        <f>IF(AND((RIGHT($Z$3,2)-'[1]Miter Profiles'!$AC$27-'[1]Outside Edges'!$B111)&gt;=5,'[1]Outside Edges'!$P111="Yes"),"Yes","No")</f>
        <v>Yes</v>
      </c>
      <c r="AA112" s="10" t="str">
        <f>IF(AND((RIGHT($AA$3,2)-'[1]Miter Profiles'!$AC$28-'[1]Outside Edges'!$B111)&gt;=5,'[1]Outside Edges'!$P111="Yes"),"Yes","No")</f>
        <v>Yes</v>
      </c>
      <c r="AB112" s="85" t="str">
        <f>IF(AND((RIGHT($AB$3,2)-'[1]Miter Profiles'!$AC$29-'[1]Outside Edges'!$B111)&gt;=5,'[1]Outside Edges'!$P111="Yes"),"Yes","No")</f>
        <v>Yes</v>
      </c>
      <c r="AC112" s="86" t="str">
        <f>IF(AND((RIGHT($AC$3,2)-'[1]Miter Profiles'!$AC$30-'[1]Outside Edges'!$B111)&gt;=5,'[1]Outside Edges'!$P111="Yes"),"Yes","No")</f>
        <v>Yes</v>
      </c>
      <c r="AD112" s="11" t="str">
        <f>IF(AND((RIGHT($AD$3,2)-'[1]Miter Profiles'!$AC$31-'[1]Outside Edges'!$B111)&gt;=5,'[1]Outside Edges'!$P111="Yes"),"Yes","No")</f>
        <v>Yes</v>
      </c>
      <c r="AE112" s="87" t="str">
        <f>IF(AND((RIGHT($AE$3,2)-'[1]Miter Profiles'!$AC$32-'[1]Outside Edges'!$B111)&gt;=5,'[1]Outside Edges'!$P111="Yes"),"Yes","No")</f>
        <v>Yes</v>
      </c>
      <c r="AF112" s="10" t="str">
        <f>IF(AND((RIGHT($AF$3,2)-'[1]Miter Profiles'!$AC$33-'[1]Outside Edges'!$B111)&gt;=5,'[1]Outside Edges'!$P111="Yes"),"Yes","No")</f>
        <v>Yes</v>
      </c>
      <c r="AG112" s="10" t="str">
        <f>IF(AND((RIGHT($AG$3,2)-'[1]Miter Profiles'!$AC$34-'[1]Outside Edges'!$B111)&gt;=5,'[1]Outside Edges'!$P111="Yes"),"Yes","No")</f>
        <v>Yes</v>
      </c>
      <c r="AH112" s="85" t="str">
        <f>IF(AND((RIGHT($AH$3,2)-'[1]Miter Profiles'!$AC$35-'[1]Outside Edges'!$B111)&gt;=5,'[1]Outside Edges'!$P111="Yes"),"Yes","No")</f>
        <v>Yes</v>
      </c>
      <c r="AI112" s="86" t="str">
        <f>IF(AND((RIGHT($AI$3,2)-'[1]Miter Profiles'!$AC$36-'[1]Outside Edges'!$B111)&gt;=5,'[1]Outside Edges'!$P111="Yes"),"Yes","No")</f>
        <v>Yes</v>
      </c>
      <c r="AJ112" s="11" t="str">
        <f>IF(AND((RIGHT($AJ$3,2)-'[1]Miter Profiles'!$AC$37-'[1]Outside Edges'!$B111)&gt;=5,'[1]Outside Edges'!$P111="Yes"),"Yes","No")</f>
        <v>Yes</v>
      </c>
      <c r="AK112" s="87" t="str">
        <f>IF(AND((RIGHT($AK$3,2)-'[1]Miter Profiles'!$AC$38-'[1]Outside Edges'!$B111)&gt;=5,'[1]Outside Edges'!$P111="Yes"),"Yes","No")</f>
        <v>Yes</v>
      </c>
      <c r="AL112" s="10" t="str">
        <f>IF(AND((RIGHT($AL$3,2)-'[1]Miter Profiles'!$AC$39-'[1]Outside Edges'!$B111)&gt;=5,'[1]Outside Edges'!$P111="Yes"),"Yes","No")</f>
        <v>Yes</v>
      </c>
      <c r="AM112" s="10" t="str">
        <f>IF(AND((RIGHT($AM$3,2)-'[1]Miter Profiles'!$AC$40-'[1]Outside Edges'!$B111)&gt;=5,'[1]Outside Edges'!$P111="Yes"),"Yes","No")</f>
        <v>Yes</v>
      </c>
      <c r="AN112" s="85" t="str">
        <f>IF(AND((RIGHT($AN$3,2)-'[1]Miter Profiles'!$AC$41-'[1]Outside Edges'!$B111)&gt;=5,'[1]Outside Edges'!$P111="Yes"),"Yes","No")</f>
        <v>Yes</v>
      </c>
      <c r="AO112" s="86" t="str">
        <f>IF(AND((RIGHT($AO$3,2)-'[1]Miter Profiles'!$AC$42-'[1]Outside Edges'!$B111)&gt;=5,'[1]Outside Edges'!$P111="Yes"),"Yes","No")</f>
        <v>Yes</v>
      </c>
      <c r="AP112" s="11" t="str">
        <f>IF(AND((RIGHT($AP$3,2)-'[1]Miter Profiles'!$AC$43-'[1]Outside Edges'!$B111)&gt;=5,'[1]Outside Edges'!$P111="Yes"),"Yes","No")</f>
        <v>Yes</v>
      </c>
      <c r="AQ112" s="87" t="str">
        <f>IF(AND((RIGHT($AQ$3,2)-'[1]Miter Profiles'!$AC$44-'[1]Outside Edges'!$B111)&gt;=5,'[1]Outside Edges'!$P111="Yes"),"Yes","No")</f>
        <v>Yes</v>
      </c>
      <c r="AR112" s="10" t="str">
        <f>IF(AND((RIGHT($AR$3,2)-'[1]Miter Profiles'!$AC$45-'[1]Outside Edges'!$B111)&gt;=5,'[1]Outside Edges'!$P111="Yes"),"Yes","No")</f>
        <v>Yes</v>
      </c>
      <c r="AS112" s="10" t="str">
        <f>IF(AND((RIGHT($AS$3,2)-'[1]Miter Profiles'!$AC$46-'[1]Outside Edges'!$B111)&gt;=5,'[1]Outside Edges'!$P111="Yes"),"Yes","No")</f>
        <v>Yes</v>
      </c>
      <c r="AT112" s="85" t="str">
        <f>IF(AND((RIGHT($AT$3,2)-'[1]Miter Profiles'!$AC$47-'[1]Outside Edges'!$B111)&gt;=5,'[1]Outside Edges'!$P111="Yes"),"Yes","No")</f>
        <v>Yes</v>
      </c>
      <c r="AU112" s="86" t="str">
        <f>IF(AND((RIGHT($AU$3,2)-'[1]Miter Profiles'!$AC$48-'[1]Outside Edges'!$B111)&gt;=5,'[1]Outside Edges'!$P111="Yes"),"Yes","No")</f>
        <v>Yes</v>
      </c>
      <c r="AV112" s="11" t="str">
        <f>IF(AND((RIGHT($AV$3,2)-'[1]Miter Profiles'!$AC$49-'[1]Outside Edges'!$B111)&gt;=5,'[1]Outside Edges'!$P111="Yes"),"Yes","No")</f>
        <v>Yes</v>
      </c>
      <c r="AW112" s="87" t="str">
        <f>IF(AND((RIGHT($AW$3,2)-'[1]Miter Profiles'!$AC$50-'[1]Outside Edges'!$B111)&gt;=5,'[1]Outside Edges'!$P111="Yes"),"Yes","No")</f>
        <v>Yes</v>
      </c>
      <c r="AX112" s="10" t="str">
        <f>IF(AND((RIGHT($AX$3,2)-'[1]Miter Profiles'!$AC$51-'[1]Outside Edges'!$B111)&gt;=5,'[1]Outside Edges'!$P111="Yes"),"Yes","No")</f>
        <v>Yes</v>
      </c>
      <c r="AY112" s="10" t="str">
        <f>IF(AND((RIGHT($AY$3,2)-'[1]Miter Profiles'!$AC$52-'[1]Outside Edges'!$B111)&gt;=5,'[1]Outside Edges'!$P111="Yes"),"Yes","No")</f>
        <v>Yes</v>
      </c>
      <c r="AZ112" s="85" t="str">
        <f>IF(AND((RIGHT($AZ$3,2)-'[1]Miter Profiles'!$AC$53-'[1]Outside Edges'!$B111)&gt;=5,'[1]Outside Edges'!$P111="Yes"),"Yes","No")</f>
        <v>Yes</v>
      </c>
      <c r="BA112" s="86" t="str">
        <f>IF(AND((RIGHT($BA$3,2)-'[1]Miter Profiles'!$AC$54-'[1]Outside Edges'!$B111)&gt;=5,'[1]Outside Edges'!$P111="Yes"),"Yes","No")</f>
        <v>Yes</v>
      </c>
      <c r="BB112" s="11" t="str">
        <f>IF(AND((RIGHT($BB$3,2)-'[1]Miter Profiles'!$AC$55-'[1]Outside Edges'!$B111)&gt;=5,'[1]Outside Edges'!$P111="Yes"),"Yes","No")</f>
        <v>Yes</v>
      </c>
      <c r="BC112" s="87" t="str">
        <f>IF(AND((RIGHT($BC$3,2)-'[1]Miter Profiles'!$AC$56-'[1]Outside Edges'!$B111)&gt;=5,'[1]Outside Edges'!$P111="Yes"),"Yes","No")</f>
        <v>Yes</v>
      </c>
      <c r="BD112" s="10" t="str">
        <f>IF(AND((RIGHT($BD$3,2)-'[1]Miter Profiles'!$AC$57-'[1]Outside Edges'!$B111)&gt;=5,'[1]Outside Edges'!$P111="Yes"),"Yes","No")</f>
        <v>Yes</v>
      </c>
      <c r="BE112" s="10" t="str">
        <f>IF(AND((RIGHT($BE$3,2)-'[1]Miter Profiles'!$AC$58-'[1]Outside Edges'!$B111)&gt;=5,'[1]Outside Edges'!$P111="Yes"),"Yes","No")</f>
        <v>Yes</v>
      </c>
      <c r="BF112" s="85" t="str">
        <f>IF(AND((RIGHT($BF$3,2)-'[1]Miter Profiles'!$AC$59-'[1]Outside Edges'!$B111)&gt;=5,'[1]Outside Edges'!$P111="Yes"),"Yes","No")</f>
        <v>Yes</v>
      </c>
      <c r="BG112" s="86" t="str">
        <f>IF(AND((RIGHT($BG$3,2)-'[1]Miter Profiles'!$AC$60-'[1]Outside Edges'!$B111)&gt;=5,'[1]Outside Edges'!$P111="Yes"),"Yes","No")</f>
        <v>Yes</v>
      </c>
      <c r="BH112" s="11" t="str">
        <f>IF(AND((RIGHT($BH$3,2)-'[1]Miter Profiles'!$AC$61-'[1]Outside Edges'!$B111)&gt;=5,'[1]Outside Edges'!$P111="Yes"),"Yes","No")</f>
        <v>Yes</v>
      </c>
      <c r="BI112" s="87" t="str">
        <f>IF(AND((RIGHT($BI$3,2)-'[1]Miter Profiles'!$AC$62-'[1]Outside Edges'!$B111)&gt;=5,'[1]Outside Edges'!$P111="Yes"),"Yes","No")</f>
        <v>Yes</v>
      </c>
      <c r="BJ112" s="10" t="str">
        <f>IF(AND((RIGHT($BJ$3,2)-'[1]Miter Profiles'!$AC$63-'[1]Outside Edges'!$B111)&gt;=5,'[1]Outside Edges'!$P111="Yes"),"Yes","No")</f>
        <v>Yes</v>
      </c>
      <c r="BK112" s="10" t="str">
        <f>IF(AND((RIGHT($BK$3,2)-'[1]Miter Profiles'!$AC$64-'[1]Outside Edges'!$B111)&gt;=5,'[1]Outside Edges'!$P111="Yes"),"Yes","No")</f>
        <v>Yes</v>
      </c>
      <c r="BL112" s="85" t="str">
        <f>IF(AND((RIGHT($BL$3,2)-'[1]Miter Profiles'!$AC$65-'[1]Outside Edges'!$B111)&gt;=5,'[1]Outside Edges'!$P111="Yes"),"Yes","No")</f>
        <v>Yes</v>
      </c>
      <c r="BM112" s="86" t="str">
        <f>IF(AND((RIGHT($BM$3,2)-'[1]Miter Profiles'!$AC$66-'[1]Outside Edges'!$B111)&gt;=5,'[1]Outside Edges'!$P111="Yes"),"Yes","No")</f>
        <v>Yes</v>
      </c>
      <c r="BN112" s="11" t="str">
        <f>IF(AND((RIGHT($BN$3,2)-'[1]Miter Profiles'!$AC$67-'[1]Outside Edges'!$B111)&gt;=5,'[1]Outside Edges'!$P111="Yes"),"Yes","No")</f>
        <v>Yes</v>
      </c>
      <c r="BO112" s="87" t="str">
        <f>IF(AND((RIGHT($BO$3,2)-'[1]Miter Profiles'!$AC$68-'[1]Outside Edges'!$B111)&gt;=5,'[1]Outside Edges'!$P111="Yes"),"Yes","No")</f>
        <v>Yes</v>
      </c>
      <c r="BP112" s="10" t="str">
        <f>IF(AND((RIGHT($BP$3,2)-'[1]Miter Profiles'!$AC$69-'[1]Outside Edges'!$B111)&gt;=5,'[1]Outside Edges'!$P111="Yes"),"Yes","No")</f>
        <v>Yes</v>
      </c>
      <c r="BQ112" s="10" t="str">
        <f>IF(AND((RIGHT($BQ$3,2)-'[1]Miter Profiles'!$AC$70-'[1]Outside Edges'!$B111)&gt;=5,'[1]Outside Edges'!$P111="Yes"),"Yes","No")</f>
        <v>Yes</v>
      </c>
      <c r="BR112" s="85" t="str">
        <f>IF(AND((RIGHT($BR$3,2)-'[1]Miter Profiles'!$AC$71-'[1]Outside Edges'!$B111)&gt;=5,'[1]Outside Edges'!$P111="Yes"),"Yes","No")</f>
        <v>Yes</v>
      </c>
      <c r="BS112" s="86" t="str">
        <f>IF(AND((RIGHT($BS$3,2)-'[1]Miter Profiles'!$AC$72-'[1]Outside Edges'!$B111)&gt;=5,'[1]Outside Edges'!$P111="Yes"),"Yes","No")</f>
        <v>Yes</v>
      </c>
      <c r="BT112" s="11" t="str">
        <f>IF(AND((RIGHT($BT$3,2)-'[1]Miter Profiles'!$AC$73-'[1]Outside Edges'!$B111)&gt;=5,'[1]Outside Edges'!$P111="Yes"),"Yes","No")</f>
        <v>Yes</v>
      </c>
      <c r="BU112" s="87" t="str">
        <f>IF(AND((RIGHT($BU$3,2)-'[1]Miter Profiles'!$AC$74-'[1]Outside Edges'!$B111)&gt;=5,'[1]Outside Edges'!$P111="Yes"),"Yes","No")</f>
        <v>Yes</v>
      </c>
      <c r="BV112" s="10" t="str">
        <f>IF(AND((RIGHT($BV$3,2)-'[1]Miter Profiles'!$AC$75-'[1]Outside Edges'!$B111)&gt;=5,'[1]Outside Edges'!$P111="Yes"),"Yes","No")</f>
        <v>Yes</v>
      </c>
      <c r="BW112" s="10" t="str">
        <f>IF(AND((RIGHT($BW$3,2)-'[1]Miter Profiles'!$AC$76-'[1]Outside Edges'!$B111)&gt;=5,'[1]Outside Edges'!$P111="Yes"),"Yes","No")</f>
        <v>Yes</v>
      </c>
      <c r="BX112" s="85" t="str">
        <f>IF(AND((RIGHT($BX$3,2)-'[1]Miter Profiles'!$AC$77-'[1]Outside Edges'!$B111)&gt;=5,'[1]Outside Edges'!$P111="Yes"),"Yes","No")</f>
        <v>Yes</v>
      </c>
      <c r="BY112" s="86" t="str">
        <f>IF(AND((RIGHT($BY$3,2)-'[1]Miter Profiles'!$AC$78-'[1]Outside Edges'!$B111)&gt;=5,'[1]Outside Edges'!$P111="Yes"),"Yes","No")</f>
        <v>Yes</v>
      </c>
      <c r="BZ112" s="11" t="str">
        <f>IF(AND((RIGHT($BZ$3,2)-'[1]Miter Profiles'!$AC$79-'[1]Outside Edges'!$B111)&gt;=5,'[1]Outside Edges'!$P111="Yes"),"Yes","No")</f>
        <v>Yes</v>
      </c>
      <c r="CA112" s="87" t="str">
        <f>IF(AND((RIGHT($CA$3,2)-'[1]Miter Profiles'!$AC$80-'[1]Outside Edges'!$B111)&gt;=5,'[1]Outside Edges'!$P111="Yes"),"Yes","No")</f>
        <v>Yes</v>
      </c>
      <c r="CB112" s="10" t="str">
        <f>IF(AND((RIGHT($CB$3,2)-'[1]Miter Profiles'!$AC$81-'[1]Outside Edges'!$B111)&gt;=5,'[1]Outside Edges'!$P111="Yes"),"Yes","No")</f>
        <v>Yes</v>
      </c>
      <c r="CC112" s="10" t="str">
        <f>IF(AND((RIGHT($CC$3,2)-'[1]Miter Profiles'!$AC$82-'[1]Outside Edges'!$B111)&gt;=5,'[1]Outside Edges'!$P111="Yes"),"Yes","No")</f>
        <v>Yes</v>
      </c>
      <c r="CD112" s="85" t="str">
        <f>IF(AND((RIGHT($CD$3,2)-'[1]Miter Profiles'!$AC$83-'[1]Outside Edges'!$B111)&gt;=5,'[1]Outside Edges'!$P111="Yes"),"Yes","No")</f>
        <v>Yes</v>
      </c>
      <c r="CE112" s="86" t="str">
        <f>IF(AND((RIGHT($CE$3,2)-'[1]Miter Profiles'!$AC$84-'[1]Outside Edges'!$B111)&gt;=5,'[1]Outside Edges'!$P111="Yes"),"Yes","No")</f>
        <v>Yes</v>
      </c>
      <c r="CF112" s="11" t="str">
        <f>IF(AND((RIGHT($CF$3,2)-'[1]Miter Profiles'!$AC$85-'[1]Outside Edges'!$B111)&gt;=5,'[1]Outside Edges'!$P111="Yes"),"Yes","No")</f>
        <v>Yes</v>
      </c>
      <c r="CG112" s="87" t="str">
        <f>IF(AND((RIGHT($CG$3,2)-'[1]Miter Profiles'!$AC$86-'[1]Outside Edges'!$B111)&gt;=5,'[1]Outside Edges'!$P111="Yes"),"Yes","No")</f>
        <v>Yes</v>
      </c>
      <c r="CH112" s="10" t="str">
        <f>IF(AND((RIGHT($CH$3,2)-'[1]Miter Profiles'!$AC$87-'[1]Outside Edges'!$B111)&gt;=5,'[1]Outside Edges'!$P111="Yes"),"Yes","No")</f>
        <v>Yes</v>
      </c>
      <c r="CI112" s="10" t="str">
        <f>IF(AND((RIGHT($CI$3,2)-'[1]Miter Profiles'!$AC$88-'[1]Outside Edges'!$B111)&gt;=5,'[1]Outside Edges'!$P111="Yes"),"Yes","No")</f>
        <v>Yes</v>
      </c>
      <c r="CJ112" s="85" t="str">
        <f>IF(AND((RIGHT($CJ$3,2)-'[1]Miter Profiles'!$AC$89-'[1]Outside Edges'!$B111)&gt;=5,'[1]Outside Edges'!$P111="Yes"),"Yes","No")</f>
        <v>Yes</v>
      </c>
      <c r="CK112" s="86" t="str">
        <f>IF(AND((RIGHT($CK$3,2)-'[1]Miter Profiles'!$AC$90-'[1]Outside Edges'!$B111)&gt;=5,'[1]Outside Edges'!$P111="Yes"),"Yes","No")</f>
        <v>Yes</v>
      </c>
      <c r="CL112" s="11" t="str">
        <f>IF(AND((RIGHT($CL$3,2)-'[1]Miter Profiles'!$AC$91-'[1]Outside Edges'!$B111)&gt;=5,'[1]Outside Edges'!$P111="Yes"),"Yes","No")</f>
        <v>Yes</v>
      </c>
      <c r="CM112" s="87" t="str">
        <f>IF(AND((RIGHT($CM$3,2)-'[1]Miter Profiles'!$AC$92-'[1]Outside Edges'!$B111)&gt;=5,'[1]Outside Edges'!$P111="Yes"),"Yes","No")</f>
        <v>Yes</v>
      </c>
      <c r="CN112" s="10" t="str">
        <f>IF(AND((RIGHT(CN$3,2)-'[1]Miter Profiles'!$AC$93-'[1]Outside Edges'!$B111)&gt;=5,'[1]Outside Edges'!$P111="Yes"),"Yes","No")</f>
        <v>Yes</v>
      </c>
      <c r="CO112" s="10" t="str">
        <f>IF(AND((RIGHT(CO$3,2)-'[1]Miter Profiles'!$AC$94-'[1]Outside Edges'!$B111)&gt;=5,'[1]Outside Edges'!$P111="Yes"),"Yes","No")</f>
        <v>Yes</v>
      </c>
      <c r="CP112" s="85" t="str">
        <f>IF(AND((RIGHT(CP$3,2)-'[1]Miter Profiles'!$AC$95-'[1]Outside Edges'!$B111)&gt;=5,'[1]Outside Edges'!$P111="Yes"),"Yes","No")</f>
        <v>Yes</v>
      </c>
      <c r="CQ112" s="86" t="str">
        <f>IF(AND((RIGHT(CQ$3,2)-'[1]Miter Profiles'!$AC$96-'[1]Outside Edges'!$B111)&gt;=5,'[1]Outside Edges'!$P111="Yes"),"Yes","No")</f>
        <v>Yes</v>
      </c>
      <c r="CR112" s="11" t="str">
        <f>IF(AND((RIGHT(CR$3,2)-'[1]Miter Profiles'!$AC$97-'[1]Outside Edges'!$B111)&gt;=5,'[1]Outside Edges'!$P111="Yes"),"Yes","No")</f>
        <v>Yes</v>
      </c>
      <c r="CS112" s="87" t="str">
        <f>IF(AND((RIGHT(CS$3,2)-'[1]Miter Profiles'!$AC$98-'[1]Outside Edges'!$B111)&gt;=5,'[1]Outside Edges'!$P111="Yes"),"Yes","No")</f>
        <v>Yes</v>
      </c>
      <c r="CT112" s="10" t="str">
        <f>IF(AND((RIGHT($CT$3,2)-'[1]Miter Profiles'!$AC$99-'[1]Outside Edges'!$B111)&gt;=5,'[1]Outside Edges'!$P111="Yes"),"Yes","No")</f>
        <v>Yes</v>
      </c>
      <c r="CU112" s="10" t="str">
        <f>IF(AND((RIGHT($CU$3,2)-'[1]Miter Profiles'!$AC$100-'[1]Outside Edges'!$B111)&gt;=5,'[1]Outside Edges'!$P111="Yes"),"Yes","No")</f>
        <v>Yes</v>
      </c>
      <c r="CV112" s="85" t="str">
        <f>IF(AND((RIGHT($CV$3,2)-'[1]Miter Profiles'!$AC$101-'[1]Outside Edges'!$B111)&gt;=5,'[1]Outside Edges'!$P111="Yes"),"Yes","No")</f>
        <v>Yes</v>
      </c>
      <c r="CW112" s="86" t="str">
        <f>IF(AND((RIGHT($CW$3,2)-'[1]Miter Profiles'!$AC$102-'[1]Outside Edges'!$B111)&gt;=5,'[1]Outside Edges'!$P111="Yes"),"Yes","No")</f>
        <v>Yes</v>
      </c>
      <c r="CX112" s="11" t="str">
        <f>IF(AND((RIGHT($CX$3,2)-'[1]Miter Profiles'!$AC$103-'[1]Outside Edges'!$B111)&gt;=5,'[1]Outside Edges'!$P111="Yes"),"Yes","No")</f>
        <v>Yes</v>
      </c>
      <c r="CY112" s="87" t="str">
        <f>IF(AND((RIGHT($CY$3,2)-'[1]Miter Profiles'!$AC$104-'[1]Outside Edges'!$B111)&gt;=5,'[1]Outside Edges'!$P111="Yes"),"Yes","No")</f>
        <v>Yes</v>
      </c>
      <c r="CZ112" s="10" t="str">
        <f>IF(AND((RIGHT($CZ$3,2)-'[1]Miter Profiles'!$AC$105-'[1]Outside Edges'!$B111)&gt;=5,'[1]Outside Edges'!$P111="Yes"),"Yes","No")</f>
        <v>Yes</v>
      </c>
      <c r="DA112" s="10" t="str">
        <f>IF(AND((RIGHT($DA$3,2)-'[1]Miter Profiles'!$AC$106-'[1]Outside Edges'!$B111)&gt;=5,'[1]Outside Edges'!$P111="Yes"),"Yes","No")</f>
        <v>Yes</v>
      </c>
      <c r="DB112" s="85" t="str">
        <f>IF(AND((RIGHT($DB$3,2)-'[1]Miter Profiles'!$AC$107-'[1]Outside Edges'!$B111)&gt;=5,'[1]Outside Edges'!$P111="Yes"),"Yes","No")</f>
        <v>Yes</v>
      </c>
      <c r="DC112" s="86" t="str">
        <f>IF(AND((RIGHT($DC$3,2)-'[1]Miter Profiles'!$AC$108-'[1]Outside Edges'!$B111)&gt;=5,'[1]Outside Edges'!$P111="Yes"),"Yes","No")</f>
        <v>Yes</v>
      </c>
      <c r="DD112" s="11" t="str">
        <f>IF(AND((RIGHT($DD$3,2)-'[1]Miter Profiles'!$AC$109-'[1]Outside Edges'!$B111)&gt;=5,'[1]Outside Edges'!$P111="Yes"),"Yes","No")</f>
        <v>Yes</v>
      </c>
      <c r="DE112" s="87" t="str">
        <f>IF(AND((RIGHT($DE$3,2)-'[1]Miter Profiles'!$AC$110-'[1]Outside Edges'!$B111)&gt;=5,'[1]Outside Edges'!$P111="Yes"),"Yes","No")</f>
        <v>Yes</v>
      </c>
      <c r="DF112" s="10" t="str">
        <f>IF(AND((RIGHT($DF$3,2)-'[1]Miter Profiles'!$AC$111-'[1]Outside Edges'!$B111)&gt;=5,'[1]Outside Edges'!$P111="Yes"),"Yes","No")</f>
        <v>Yes</v>
      </c>
      <c r="DG112" s="10" t="str">
        <f>IF(AND((RIGHT($DG$3,2)-'[1]Miter Profiles'!$AC$112-'[1]Outside Edges'!$B111)&gt;=5,'[1]Outside Edges'!$P111="Yes"),"Yes","No")</f>
        <v>Yes</v>
      </c>
      <c r="DH112" s="85" t="str">
        <f>IF(AND((RIGHT($DH$3,2)-'[1]Miter Profiles'!$AC$113-'[1]Outside Edges'!$B111)&gt;=5,'[1]Outside Edges'!$P111="Yes"),"Yes","No")</f>
        <v>Yes</v>
      </c>
      <c r="DI112" s="86" t="str">
        <f>IF(AND((RIGHT($DI$3,2)-'[1]Miter Profiles'!$AC$114-'[1]Outside Edges'!$B111)&gt;=5,'[1]Outside Edges'!$P111="Yes"),"Yes","No")</f>
        <v>Yes</v>
      </c>
      <c r="DJ112" s="11" t="str">
        <f>IF(AND((RIGHT($DJ$3,2)-'[1]Miter Profiles'!$AC$115-'[1]Outside Edges'!$B111)&gt;=5,'[1]Outside Edges'!$P111="Yes"),"Yes","No")</f>
        <v>Yes</v>
      </c>
      <c r="DK112" s="87" t="str">
        <f>IF(AND((RIGHT($DK$3,2)-'[1]Miter Profiles'!$AC$116-'[1]Outside Edges'!$B111)&gt;=5,'[1]Outside Edges'!$P111="Yes"),"Yes","No")</f>
        <v>Yes</v>
      </c>
      <c r="DL112" s="10" t="str">
        <f>IF(AND((RIGHT($DL$3,2)-'[1]Miter Profiles'!$AC$117-'[1]Outside Edges'!$B111)&gt;=5,'[1]Outside Edges'!$P111="Yes"),"Yes","No")</f>
        <v>Yes</v>
      </c>
      <c r="DM112" s="10" t="str">
        <f>IF(AND((RIGHT($DM$3,2)-'[1]Miter Profiles'!$AC$118-'[1]Outside Edges'!$B111)&gt;=5,'[1]Outside Edges'!$P111="Yes"),"Yes","No")</f>
        <v>Yes</v>
      </c>
      <c r="DN112" s="85" t="str">
        <f>IF(AND((RIGHT($DN$3,2)-'[1]Miter Profiles'!$AC$119-'[1]Outside Edges'!$B111)&gt;=5,'[1]Outside Edges'!$P111="Yes"),"Yes","No")</f>
        <v>Yes</v>
      </c>
      <c r="DO112" s="86" t="str">
        <f>IF(AND((RIGHT($DO$3,2)-'[1]Miter Profiles'!$AC$120-'[1]Outside Edges'!$B111)&gt;=5,'[1]Outside Edges'!$P111="Yes"),"Yes","No")</f>
        <v>Yes</v>
      </c>
      <c r="DP112" s="11" t="str">
        <f>IF(AND((RIGHT($DP$3,2)-'[1]Miter Profiles'!$AC$121-'[1]Outside Edges'!$B111)&gt;=5,'[1]Outside Edges'!$P111="Yes"),"Yes","No")</f>
        <v>Yes</v>
      </c>
      <c r="DQ112" s="87" t="str">
        <f>IF(AND((RIGHT($DQ$3,2)-'[1]Miter Profiles'!$AC$122-'[1]Outside Edges'!$B111)&gt;=5,'[1]Outside Edges'!$P111="Yes"),"Yes","No")</f>
        <v>Yes</v>
      </c>
      <c r="DR112" s="10" t="str">
        <f>IF(AND((RIGHT($DR$3,2)-'[1]Miter Profiles'!$AC$123-'[1]Outside Edges'!$B111)&gt;=5,'[1]Outside Edges'!$P111="Yes"),"Yes","No")</f>
        <v>Yes</v>
      </c>
      <c r="DS112" s="10" t="str">
        <f>IF(AND((RIGHT($DS$3,2)-'[1]Miter Profiles'!$AC$124-'[1]Outside Edges'!$B111)&gt;=5,'[1]Outside Edges'!$P111="Yes"),"Yes","No")</f>
        <v>Yes</v>
      </c>
      <c r="DT112" s="85" t="str">
        <f>IF(AND((RIGHT($DT$3,2)-'[1]Miter Profiles'!$AC$125-'[1]Outside Edges'!$B111)&gt;=5,'[1]Outside Edges'!$P111="Yes"),"Yes","No")</f>
        <v>Yes</v>
      </c>
      <c r="DU112" s="86" t="str">
        <f>IF(AND((RIGHT($DU$3,2)-'[1]Miter Profiles'!$AC$126-'[1]Outside Edges'!$B111)&gt;=5,'[1]Outside Edges'!$P111="Yes"),"Yes","No")</f>
        <v>Yes</v>
      </c>
      <c r="DV112" s="11" t="str">
        <f>IF(AND((RIGHT($DV$3,2)-'[1]Miter Profiles'!$AC$127-'[1]Outside Edges'!$B111)&gt;=5,'[1]Outside Edges'!$P111="Yes"),"Yes","No")</f>
        <v>Yes</v>
      </c>
      <c r="DW112" s="87" t="str">
        <f>IF(AND((RIGHT($DW$3,2)-'[1]Miter Profiles'!$AC$128-'[1]Outside Edges'!$B111)&gt;=5,'[1]Outside Edges'!$P111="Yes"),"Yes","No")</f>
        <v>Yes</v>
      </c>
      <c r="DX112" s="10" t="str">
        <f>IF(AND((RIGHT($DX$3,2)-'[1]Miter Profiles'!$AC$129-'[1]Outside Edges'!$B111)&gt;=5,'[1]Outside Edges'!$P111="Yes"),"Yes","No")</f>
        <v>Yes</v>
      </c>
      <c r="DY112" s="10" t="str">
        <f>IF(AND((RIGHT($DY$3,2)-'[1]Miter Profiles'!$AC$130-'[1]Outside Edges'!$B111)&gt;=5,'[1]Outside Edges'!$P111="Yes"),"Yes","No")</f>
        <v>Yes</v>
      </c>
      <c r="DZ112" s="85" t="str">
        <f>IF(AND((RIGHT($DZ$3,2)-'[1]Miter Profiles'!$AC$131-'[1]Outside Edges'!$B111)&gt;=5,'[1]Outside Edges'!$P111="Yes"),"Yes","No")</f>
        <v>Yes</v>
      </c>
      <c r="EA112" s="90" t="str">
        <f>IF(AND((RIGHT($EA$3,2)-'[1]Miter Profiles'!$AC$132-'[1]Outside Edges'!$B111)&gt;=5,'[1]Outside Edges'!$P111="Yes"),"Yes","No")</f>
        <v>Yes</v>
      </c>
      <c r="EB112" s="105" t="str">
        <f>IF(AND((RIGHT($EB$3,2)-'[1]Miter Profiles'!$AC$133-'[1]Outside Edges'!$B111)&gt;=5,'[1]Outside Edges'!$P111="Yes"),"Yes","No")</f>
        <v>Yes</v>
      </c>
      <c r="EC112" s="110" t="str">
        <f>IF(AND((RIGHT($EC$3,2)-'[1]Miter Profiles'!$AC$134-'[1]Outside Edges'!$B111)&gt;=5,'[1]Outside Edges'!$P111="Yes"),"Yes","No")</f>
        <v>Yes</v>
      </c>
      <c r="ED112" s="116" t="str">
        <f>IF(AND((RIGHT($ED$3,2)-'[1]Miter Profiles'!$AC$135-'[1]Outside Edges'!$B111)&gt;=5,'[1]Outside Edges'!$P111="Yes"),"Yes","No")</f>
        <v>Yes</v>
      </c>
      <c r="EE112" s="113" t="str">
        <f>IF(AND((RIGHT($EE$3,2)-'[1]Miter Profiles'!$AC$136-'[1]Outside Edges'!$B111)&gt;=5,'[1]Outside Edges'!$P111="Yes"),"Yes","No")</f>
        <v>Yes</v>
      </c>
      <c r="EF112" s="85" t="str">
        <f>IF(AND((RIGHT($EF$3,2)-'[1]Miter Profiles'!$AC$137-'[1]Outside Edges'!$B111)&gt;=5,'[1]Outside Edges'!$P111="Yes"),"Yes","No")</f>
        <v>Yes</v>
      </c>
      <c r="EG112" s="10" t="str">
        <f>IF(AND((RIGHT($EG$3,2)-'[1]Miter Profiles'!$AC$138-'[1]Outside Edges'!$B111)&gt;=5,'[1]Outside Edges'!$P111="Yes"),"Yes","No")</f>
        <v>Yes</v>
      </c>
      <c r="EH112" s="90" t="str">
        <f>IF(AND((RIGHT($EH$3,2)-'[1]Miter Profiles'!$AC$139-'[1]Outside Edges'!$B111)&gt;=5,'[1]Outside Edges'!$P111="Yes"),"Yes","No")</f>
        <v>Yes</v>
      </c>
      <c r="EI112" s="121" t="str">
        <f>IF(AND((RIGHT($EI$3,2)-'[1]Miter Profiles'!$AC$140-'[1]Outside Edges'!$B111)&gt;=5,'[1]Outside Edges'!$P111="Yes"),"Yes","No")</f>
        <v>Yes</v>
      </c>
      <c r="EJ112" s="124" t="str">
        <f>IF(AND((RIGHT($EJ$3,2)-'[1]Miter Profiles'!$AC$141-'[1]Outside Edges'!$B111)&gt;=5,'[1]Outside Edges'!$P111="Yes"),"Yes","No")</f>
        <v>Yes</v>
      </c>
      <c r="EK112" s="124" t="str">
        <f>IF(AND((RIGHT($EK$3,2)-'[1]Miter Profiles'!$AC$142-'[1]Outside Edges'!$B111)&gt;=5,'[1]Outside Edges'!$P111="Yes"),"Yes","No")</f>
        <v>Yes</v>
      </c>
      <c r="EL112" s="116" t="str">
        <f>IF(AND((RIGHT($EL$3,2)-'[1]Miter Profiles'!$AC$143-'[1]Outside Edges'!$B111)&gt;=5,'[1]Outside Edges'!$P111="Yes"),"Yes","No")</f>
        <v>Yes</v>
      </c>
      <c r="EM112" s="129" t="str">
        <f>IF(AND((RIGHT($EM$3,2)-'[1]Miter Profiles'!$AC$144-'[1]Outside Edges'!$B111)&gt;=5,'[1]Outside Edges'!$P111="Yes"),"Yes","No")</f>
        <v>Yes</v>
      </c>
      <c r="EN112" s="10" t="str">
        <f>IF(AND((RIGHT($EN$3,2)-'[1]Miter Profiles'!$AC$145-'[1]Outside Edges'!$B111)&gt;=5,'[1]Outside Edges'!$P111="Yes"),"Yes","No")</f>
        <v>Yes</v>
      </c>
      <c r="EO112" s="90" t="str">
        <f>IF(AND((RIGHT($EO$3,2)-'[1]Miter Profiles'!$AC$146-'[1]Outside Edges'!$B111)&gt;=5,'[1]Outside Edges'!$P111="Yes"),"Yes","No")</f>
        <v>Yes</v>
      </c>
      <c r="EP112" s="124" t="str">
        <f>IF(AND((RIGHT($EP$3,2)-'[1]Miter Profiles'!$AC$147-'[1]Outside Edges'!$B111)&gt;=5,'[1]Outside Edges'!$P111="Yes"),"Yes","No")</f>
        <v>Yes</v>
      </c>
      <c r="EQ112" s="124" t="str">
        <f>IF(AND((RIGHT($EQ$3,2)-'[1]Miter Profiles'!$AC$148-'[1]Outside Edges'!$B111)&gt;=5,'[1]Outside Edges'!$P111="Yes"),"Yes","No")</f>
        <v>Yes</v>
      </c>
      <c r="ER112" s="116" t="str">
        <f>IF(AND((RIGHT($ER$3,2)-'[1]Miter Profiles'!$AC$149-'[1]Outside Edges'!$B111)&gt;=5,'[1]Outside Edges'!$P111="Yes"),"Yes","No")</f>
        <v>Yes</v>
      </c>
      <c r="ES112" s="129" t="str">
        <f>IF(AND((RIGHT($ES$3,2)-'[1]Miter Profiles'!$AC$150-'[1]Outside Edges'!$B111)&gt;=5,'[1]Outside Edges'!$P111="Yes"),"Yes","No")</f>
        <v>Yes</v>
      </c>
      <c r="ET112" s="10" t="str">
        <f>IF(AND((RIGHT($ET$3,2)-'[1]Miter Profiles'!$AC$151-'[1]Outside Edges'!$B111)&gt;=5,'[1]Outside Edges'!$P111="Yes"),"Yes","No")</f>
        <v>Yes</v>
      </c>
      <c r="EU112" s="90" t="str">
        <f>IF(AND((RIGHT($EU$3,2)-'[1]Miter Profiles'!$AC$152-'[1]Outside Edges'!$B111)&gt;=5,'[1]Outside Edges'!$P111="Yes"),"Yes","No")</f>
        <v>Yes</v>
      </c>
      <c r="EV112" s="124" t="str">
        <f>IF(AND((RIGHT($EV$3,2)-'[1]Miter Profiles'!$AC$153-'[1]Outside Edges'!$B111)&gt;=5,'[1]Outside Edges'!$P111="Yes"),"Yes","No")</f>
        <v>Yes</v>
      </c>
      <c r="EW112" s="124" t="str">
        <f>IF(AND((RIGHT($EW$3,2)-'[1]Miter Profiles'!$AC$154-'[1]Outside Edges'!$B111)&gt;=5,'[1]Outside Edges'!$P111="Yes"),"Yes","No")</f>
        <v>Yes</v>
      </c>
      <c r="EX112" s="116" t="str">
        <f>IF(AND((RIGHT($EX$3,2)-'[1]Miter Profiles'!$AC$155-'[1]Outside Edges'!$B111)&gt;=5,'[1]Outside Edges'!$P111="Yes"),"Yes","No")</f>
        <v>Yes</v>
      </c>
      <c r="EY112" s="129" t="str">
        <f>IF(AND((RIGHT($EY$3,2)-'[1]Miter Profiles'!$AC$156-'[1]Outside Edges'!$B111)&gt;=5,'[1]Outside Edges'!$P111="Yes"),"Yes","No")</f>
        <v>Yes</v>
      </c>
      <c r="EZ112" s="10" t="str">
        <f>IF(AND((RIGHT($EZ$3,2)-'[1]Miter Profiles'!$AC$157-'[1]Outside Edges'!$B111)&gt;=5,'[1]Outside Edges'!$P111="Yes"),"Yes","No")</f>
        <v>Yes</v>
      </c>
      <c r="FA112" s="90" t="str">
        <f>IF(AND((RIGHT($FA$3,2)-'[1]Miter Profiles'!$AC$158-'[1]Outside Edges'!$B111)&gt;=5,'[1]Outside Edges'!$P111="Yes"),"Yes","No")</f>
        <v>Yes</v>
      </c>
      <c r="FB112" s="124" t="str">
        <f>IF(AND((RIGHT($FB$3,2)-'[1]Miter Profiles'!$AC$159-'[1]Outside Edges'!$B111)&gt;=5,'[1]Outside Edges'!$P111="Yes"),"Yes","No")</f>
        <v>Yes</v>
      </c>
      <c r="FC112" s="124" t="str">
        <f>IF(AND((RIGHT($FC$3,2)-'[1]Miter Profiles'!$AC$160-'[1]Outside Edges'!$B111)&gt;=5,'[1]Outside Edges'!$P111="Yes"),"Yes","No")</f>
        <v>Yes</v>
      </c>
      <c r="FD112" s="116" t="str">
        <f>IF(AND((RIGHT($FD$3,2)-'[1]Miter Profiles'!$AC$161-'[1]Outside Edges'!$B111)&gt;=5,'[1]Outside Edges'!$P111="Yes"),"Yes","No")</f>
        <v>Yes</v>
      </c>
      <c r="FE112" s="129" t="str">
        <f>IF(AND((RIGHT($FE$3,2)-'[1]Miter Profiles'!$AC$162-'[1]Outside Edges'!$B111)&gt;=5,'[1]Outside Edges'!$P111="Yes"),"Yes","No")</f>
        <v>Yes</v>
      </c>
      <c r="FF112" s="10" t="str">
        <f>IF(AND((RIGHT($FF$3,2)-'[1]Miter Profiles'!$AC$163-'[1]Outside Edges'!$B111)&gt;=5,'[1]Outside Edges'!$P111="Yes"),"Yes","No")</f>
        <v>Yes</v>
      </c>
      <c r="FG112" s="90" t="str">
        <f>IF(AND((RIGHT($FG$3,2)-'[1]Miter Profiles'!$AC$164-'[1]Outside Edges'!$B111)&gt;=5,'[1]Outside Edges'!$P111="Yes"),"Yes","No")</f>
        <v>Yes</v>
      </c>
      <c r="FH112" s="124" t="str">
        <f>IF(AND((RIGHT($FH$3,2)-'[1]Miter Profiles'!$AC$165-'[1]Outside Edges'!$B111)&gt;=5,'[1]Outside Edges'!$P111="Yes"),"Yes","No")</f>
        <v>Yes</v>
      </c>
      <c r="FI112" s="124" t="str">
        <f>IF(AND((RIGHT($FI$3,2)-'[1]Miter Profiles'!$AC$166-'[1]Outside Edges'!$B111)&gt;=5,'[1]Outside Edges'!$P111="Yes"),"Yes","No")</f>
        <v>Yes</v>
      </c>
      <c r="FJ112" s="116" t="str">
        <f>IF(AND((RIGHT($FJ$3,2)-'[1]Miter Profiles'!$AC$167-'[1]Outside Edges'!$B111)&gt;=5,'[1]Outside Edges'!$P111="Yes"),"Yes","No")</f>
        <v>Yes</v>
      </c>
      <c r="FK112" s="129" t="str">
        <f>IF(AND((RIGHT($FK$3,2)-'[1]Miter Profiles'!$AC$168-'[1]Outside Edges'!$B111)&gt;=5,'[1]Outside Edges'!$P111="Yes"),"Yes","No")</f>
        <v>Yes</v>
      </c>
      <c r="FL112" s="10" t="str">
        <f>IF(AND((RIGHT($FL$3,2)-'[1]Miter Profiles'!$AC$169-'[1]Outside Edges'!$B111)&gt;=5,'[1]Outside Edges'!$P111="Yes"),"Yes","No")</f>
        <v>Yes</v>
      </c>
      <c r="FM112" s="90" t="str">
        <f>IF(AND((RIGHT($FM$3,2)-'[1]Miter Profiles'!$AC$170-'[1]Outside Edges'!$B111)&gt;=5,'[1]Outside Edges'!$P111="Yes"),"Yes","No")</f>
        <v>Yes</v>
      </c>
      <c r="FN112" s="124" t="str">
        <f>IF(AND((RIGHT($FN$3,2)-'[1]Miter Profiles'!$AC$171-'[1]Outside Edges'!$B111)&gt;=5,'[1]Outside Edges'!$P111="Yes"),"Yes","No")</f>
        <v>Yes</v>
      </c>
      <c r="FO112" s="124" t="str">
        <f>IF(AND((RIGHT($FO$3,2)-'[1]Miter Profiles'!$AC$172-'[1]Outside Edges'!$B111)&gt;=5,'[1]Outside Edges'!$P111="Yes"),"Yes","No")</f>
        <v>Yes</v>
      </c>
      <c r="FP112" s="116" t="str">
        <f>IF(AND((RIGHT($FP$3,2)-'[1]Miter Profiles'!$AC$173-'[1]Outside Edges'!$B111)&gt;=5,'[1]Outside Edges'!$P111="Yes"),"Yes","No")</f>
        <v>Yes</v>
      </c>
      <c r="FQ112" s="129" t="str">
        <f>IF(AND((RIGHT($FQ$3,2)-'[1]Miter Profiles'!$AC$174-'[1]Outside Edges'!$B111)&gt;=5,'[1]Outside Edges'!$P111="Yes"),"Yes","No")</f>
        <v>Yes</v>
      </c>
      <c r="FR112" s="10" t="str">
        <f>IF(AND((RIGHT($FR$3,2)-'[1]Miter Profiles'!$AC$175-'[1]Outside Edges'!$B111)&gt;=5,'[1]Outside Edges'!$P111="Yes"),"Yes","No")</f>
        <v>Yes</v>
      </c>
      <c r="FS112" s="90" t="str">
        <f>IF(AND((RIGHT($FS$3,2)-'[1]Miter Profiles'!$AC$176-'[1]Outside Edges'!$B111)&gt;=5,'[1]Outside Edges'!$P111="Yes"),"Yes","No")</f>
        <v>Yes</v>
      </c>
      <c r="FT112" s="124" t="str">
        <f>IF(AND((RIGHT($FT$3,2)-'[1]Miter Profiles'!$AC$177-'[1]Outside Edges'!$B111)&gt;=5,'[1]Outside Edges'!$P111="Yes"),"Yes","No")</f>
        <v>Yes</v>
      </c>
      <c r="FU112" s="124" t="str">
        <f>IF(AND((RIGHT($FU$3,2)-'[1]Miter Profiles'!$AC$178-'[1]Outside Edges'!$B111)&gt;=5,'[1]Outside Edges'!$P111="Yes"),"Yes","No")</f>
        <v>Yes</v>
      </c>
      <c r="FV112" s="116" t="str">
        <f>IF(AND((RIGHT($V$3,2)-'[1]Miter Profiles'!$AC$179-'[1]Outside Edges'!$B111)&gt;=5,'[1]Outside Edges'!$P111="Yes"),"Yes","No")</f>
        <v>Yes</v>
      </c>
      <c r="FW112" s="129" t="str">
        <f>IF(AND((RIGHT($FW$3,2)-'[1]Miter Profiles'!$AC$180-'[1]Outside Edges'!$B111)&gt;=5,'[1]Outside Edges'!$P111="Yes"),"Yes","No")</f>
        <v>Yes</v>
      </c>
      <c r="FX112" s="85" t="str">
        <f>IF(AND((RIGHT($FX$3,2)-'[1]Miter Profiles'!$AC$181-'[1]Outside Edges'!$B111)&gt;=5,'[1]Outside Edges'!$P111="Yes"),"Yes","No")</f>
        <v>Yes</v>
      </c>
      <c r="FY112" s="150" t="str">
        <f>IF(AND((RIGHT($FY$3,2)-'[1]Miter Profiles'!$AC$182-'[1]Outside Edges'!$B111)&gt;=5,'[1]Outside Edges'!$P111="Yes"),"Yes","No")</f>
        <v>Yes</v>
      </c>
      <c r="FZ112" s="124" t="str">
        <f>IF(AND((RIGHT($FZ$3,2)-'[1]Miter Profiles'!$AC$183-'[1]Outside Edges'!$B111)&gt;=5,'[1]Outside Edges'!$P111="Yes"),"Yes","No")</f>
        <v>Yes</v>
      </c>
      <c r="GA112" s="116" t="str">
        <f>IF(AND((RIGHT($GA$3,2)-'[1]Miter Profiles'!$AC$184-'[1]Outside Edges'!$B111)&gt;=5,'[1]Outside Edges'!$P111="Yes"),"Yes","No")</f>
        <v>Yes</v>
      </c>
      <c r="GB112" s="129" t="str">
        <f>IF(AND((RIGHT($GB$3,2)-'[1]Miter Profiles'!$AC$185-'[1]Outside Edges'!$B111)&gt;=5,'[1]Outside Edges'!$P111="Yes"),"Yes","No")</f>
        <v>Yes</v>
      </c>
      <c r="GC112" s="10" t="str">
        <f>IF(AND((RIGHT($GC$3,2)-'[1]Miter Profiles'!$AC$186-'[1]Outside Edges'!$B111)&gt;=5,'[1]Outside Edges'!$P111="Yes"),"Yes","No")</f>
        <v>Yes</v>
      </c>
      <c r="GD112" s="90" t="str">
        <f>IF(AND((RIGHT($GD$3,2)-'[1]Miter Profiles'!$AC$187-'[1]Outside Edges'!$B111)&gt;=5,'[1]Outside Edges'!$P111="Yes"),"Yes","No")</f>
        <v>Yes</v>
      </c>
      <c r="GE112" s="150" t="str">
        <f>IF(AND((RIGHT($GE$3,2)-'[1]Miter Profiles'!$AC$188-'[1]Outside Edges'!$B111)&gt;=5,'[1]Outside Edges'!$P111="Yes"),"Yes","No")</f>
        <v>Yes</v>
      </c>
      <c r="GF112" s="124" t="str">
        <f>IF(AND((RIGHT($GF$3,2)-'[1]Miter Profiles'!$AC$189-'[1]Outside Edges'!$B111)&gt;=5,'[1]Outside Edges'!$P111="Yes"),"Yes","No")</f>
        <v>Yes</v>
      </c>
      <c r="GG112" s="116" t="str">
        <f>IF(AND((RIGHT($GG$3,2)-'[1]Miter Profiles'!$AC$190-'[1]Outside Edges'!$B111)&gt;=5,'[1]Outside Edges'!$P111="Yes"),"Yes","No")</f>
        <v>Yes</v>
      </c>
      <c r="GH112" s="129" t="str">
        <f>IF(AND((RIGHT($GH$3,2)-'[1]Miter Profiles'!$AC$191-'[1]Outside Edges'!$B111)&gt;=5,'[1]Outside Edges'!$P111="Yes"),"Yes","No")</f>
        <v>Yes</v>
      </c>
      <c r="GI112" s="10" t="str">
        <f>IF(AND((RIGHT($GI$3,2)-'[1]Miter Profiles'!$AC$192-'[1]Outside Edges'!$B111)&gt;=5,'[1]Outside Edges'!$P111="Yes"),"Yes","No")</f>
        <v>Yes</v>
      </c>
      <c r="GJ112" s="90" t="str">
        <f>IF(AND((RIGHT($GJ$3,2)-'[1]Miter Profiles'!$AC$193-'[1]Outside Edges'!$B111)&gt;=5,'[1]Outside Edges'!$P111="Yes"),"Yes","No")</f>
        <v>Yes</v>
      </c>
      <c r="GK112" s="150" t="str">
        <f>IF(AND((RIGHT($GK$3,2)-'[1]Miter Profiles'!$AC$194-'[1]Outside Edges'!$B111)&gt;=5,'[1]Outside Edges'!$P111="Yes"),"Yes","No")</f>
        <v>Yes</v>
      </c>
      <c r="GL112" s="124" t="str">
        <f>IF(AND((RIGHT($GL$3,2)-'[1]Miter Profiles'!$AC$195-'[1]Outside Edges'!$B111)&gt;=5,'[1]Outside Edges'!$P111="Yes"),"Yes","No")</f>
        <v>Yes</v>
      </c>
      <c r="GM112" s="116" t="str">
        <f>IF(AND((RIGHT($GM$3,2)-'[1]Miter Profiles'!$AC$196-'[1]Outside Edges'!$B111)&gt;=5,'[1]Outside Edges'!$P111="Yes"),"Yes","No")</f>
        <v>Yes</v>
      </c>
      <c r="GN112" s="129" t="str">
        <f>IF(AND((RIGHT($GN$3,2)-'[1]Miter Profiles'!$AC$197-'[1]Outside Edges'!$B111)&gt;=5,'[1]Outside Edges'!$P111="Yes"),"Yes","No")</f>
        <v>Yes</v>
      </c>
      <c r="GO112" s="10" t="str">
        <f>IF(AND((RIGHT($GO$3,2)-'[1]Miter Profiles'!$AC$198-'[1]Outside Edges'!$B111)&gt;=5,'[1]Outside Edges'!$P111="Yes"),"Yes","No")</f>
        <v>Yes</v>
      </c>
      <c r="GP112" s="90" t="str">
        <f>IF(AND((RIGHT($GP$3,2)-'[1]Miter Profiles'!$AC$199-'[1]Outside Edges'!$B111)&gt;=5,'[1]Outside Edges'!$P111="Yes"),"Yes","No")</f>
        <v>Yes</v>
      </c>
      <c r="GQ112" s="150" t="str">
        <f>IF(AND((RIGHT($GQ$3,2)-'[1]Miter Profiles'!$AC$200-'[1]Outside Edges'!$B111)&gt;=5,'[1]Outside Edges'!$P111="Yes"),"Yes","No")</f>
        <v>Yes</v>
      </c>
      <c r="GR112" s="124" t="str">
        <f>IF(AND((RIGHT($GR$3,2)-'[1]Miter Profiles'!$AC$201-'[1]Outside Edges'!$B111)&gt;=5,'[1]Outside Edges'!$P111="Yes"),"Yes","No")</f>
        <v>Yes</v>
      </c>
      <c r="GS112" s="116" t="str">
        <f>IF(AND((RIGHT($GS$3,2)-'[1]Miter Profiles'!$AC$202-'[1]Outside Edges'!$B111)&gt;=5,'[1]Outside Edges'!$P111="Yes"),"Yes","No")</f>
        <v>Yes</v>
      </c>
      <c r="GT112" s="129" t="str">
        <f>IF(AND((RIGHT($GT$3,2)-'[1]Miter Profiles'!$AC$203-'[1]Outside Edges'!$B111)&gt;=5,'[1]Outside Edges'!$P111="Yes"),"Yes","No")</f>
        <v>Yes</v>
      </c>
      <c r="GU112" s="10" t="str">
        <f>IF(AND((RIGHT($GU$3,2)-'[1]Miter Profiles'!$AC$204-'[1]Outside Edges'!$B111)&gt;=5,'[1]Outside Edges'!$P111="Yes"),"Yes","No")</f>
        <v>Yes</v>
      </c>
      <c r="GV112" s="90" t="str">
        <f>IF(AND((RIGHT($GV$3,2)-'[1]Miter Profiles'!$AC$205-'[1]Outside Edges'!$B111)&gt;=5,'[1]Outside Edges'!$P111="Yes"),"Yes","No")</f>
        <v>Yes</v>
      </c>
      <c r="GW112" s="150" t="str">
        <f>IF(AND((RIGHT($GW$3,2)-'[1]Miter Profiles'!$AC$206-'[1]Outside Edges'!$B111)&gt;=5,'[1]Outside Edges'!$P111="Yes"),"Yes","No")</f>
        <v>Yes</v>
      </c>
      <c r="GX112" s="124" t="str">
        <f>IF(AND((RIGHT($GX$3,2)-'[1]Miter Profiles'!$AC$207-'[1]Outside Edges'!$B111)&gt;=5,'[1]Outside Edges'!$P111="Yes"),"Yes","No")</f>
        <v>Yes</v>
      </c>
      <c r="GY112" s="116" t="str">
        <f>IF(AND((RIGHT($GY$3,2)-'[1]Miter Profiles'!$AC$208-'[1]Outside Edges'!$B111)&gt;=5,'[1]Outside Edges'!$P111="Yes"),"Yes","No")</f>
        <v>Yes</v>
      </c>
      <c r="GZ112" s="129" t="str">
        <f>IF(AND((RIGHT($GZ$3,2)-'[1]Miter Profiles'!$AC$209-'[1]Outside Edges'!$B111)&gt;=5,'[1]Outside Edges'!$P111="Yes"),"Yes","No")</f>
        <v>Yes</v>
      </c>
      <c r="HA112" s="10" t="str">
        <f>IF(AND((RIGHT($HA$3,2)-'[1]Miter Profiles'!$AC$210-'[1]Outside Edges'!$B111)&gt;=5,'[1]Outside Edges'!$P111="Yes"),"Yes","No")</f>
        <v>Yes</v>
      </c>
      <c r="HB112" s="90" t="str">
        <f>IF(AND((RIGHT($HB$3,2)-'[1]Miter Profiles'!$AC$211-'[1]Outside Edges'!$B111)&gt;=5,'[1]Outside Edges'!$P111="Yes"),"Yes","No")</f>
        <v>Yes</v>
      </c>
      <c r="HC112" s="150" t="str">
        <f>IF(AND((RIGHT($HC$3,2)-'[1]Miter Profiles'!$AC$212-'[1]Outside Edges'!$B111)&gt;=5,'[1]Outside Edges'!$P111="Yes"),"Yes","No")</f>
        <v>Yes</v>
      </c>
      <c r="HD112" s="116" t="str">
        <f>IF(AND((RIGHT($HD$3,2)-'[1]Miter Profiles'!$AC$213-'[1]Outside Edges'!$B111)&gt;=5,'[1]Outside Edges'!$P111="Yes"),"Yes","No")</f>
        <v>Yes</v>
      </c>
      <c r="HE112" s="129" t="str">
        <f>IF(AND((RIGHT($HE$3,2)-'[1]Miter Profiles'!$AC$214-'[1]Outside Edges'!$B111)&gt;=5,'[1]Outside Edges'!$P111="Yes"),"Yes","No")</f>
        <v>Yes</v>
      </c>
      <c r="HF112" s="10" t="str">
        <f>IF(AND((RIGHT($HF$3,2)-'[1]Miter Profiles'!$AC$215-'[1]Outside Edges'!$B111)&gt;=5,'[1]Outside Edges'!$P111="Yes"),"Yes","No")</f>
        <v>Yes</v>
      </c>
      <c r="HG112" s="90" t="str">
        <f>IF(AND((RIGHT($HG$3,2)-'[1]Miter Profiles'!$AC$216-'[1]Outside Edges'!$B111)&gt;=5,'[1]Outside Edges'!$P111="Yes"),"Yes","No")</f>
        <v>Yes</v>
      </c>
      <c r="HH112" s="150" t="str">
        <f>IF(AND((RIGHT($HH$3,2)-'[1]Miter Profiles'!$AC$217-'[1]Outside Edges'!$B111)&gt;=5,'[1]Outside Edges'!$P111="Yes"),"Yes","No")</f>
        <v>Yes</v>
      </c>
      <c r="HI112" s="124" t="str">
        <f>IF(AND((RIGHT($HI$3,2)-'[1]Miter Profiles'!$AC$218-'[1]Outside Edges'!$B111)&gt;=5,'[1]Outside Edges'!$P111="Yes"),"Yes","No")</f>
        <v>Yes</v>
      </c>
      <c r="HJ112" s="116" t="str">
        <f>IF(AND((RIGHT($HJ$3,2)-'[1]Miter Profiles'!$AC$219-'[1]Outside Edges'!$B111)&gt;=5,'[1]Outside Edges'!$P111="Yes"),"Yes","No")</f>
        <v>Yes</v>
      </c>
      <c r="HK112" s="129" t="str">
        <f>IF(AND((RIGHT($HK$3,2)-'[1]Miter Profiles'!$AC$220-'[1]Outside Edges'!$B111)&gt;=5,'[1]Outside Edges'!$P111="Yes"),"Yes","No")</f>
        <v>Yes</v>
      </c>
      <c r="HL112" s="10" t="str">
        <f>IF(AND((RIGHT($HL$3,2)-'[1]Miter Profiles'!$AC$221-'[1]Outside Edges'!$B111)&gt;=5,'[1]Outside Edges'!$P111="Yes"),"Yes","No")</f>
        <v>Yes</v>
      </c>
      <c r="HM112" s="90" t="str">
        <f>IF(AND((RIGHT($HM$3,2)-'[1]Miter Profiles'!$AC$222-'[1]Outside Edges'!$B111)&gt;=5,'[1]Outside Edges'!$P111="Yes"),"Yes","No")</f>
        <v>Yes</v>
      </c>
      <c r="HN112" s="150" t="str">
        <f>IF(AND((RIGHT($HN$3,2)-'[1]Miter Profiles'!$AC$223-'[1]Outside Edges'!$B111)&gt;=5,'[1]Outside Edges'!$P111="Yes"),"Yes","No")</f>
        <v>Yes</v>
      </c>
      <c r="HO112" s="124" t="str">
        <f>IF(AND((RIGHT($HO$3,2)-'[1]Miter Profiles'!$AC$224-'[1]Outside Edges'!$B111)&gt;=5,'[1]Outside Edges'!$P111="Yes"),"Yes","No")</f>
        <v>Yes</v>
      </c>
      <c r="HP112" s="124" t="str">
        <f>IF(AND((RIGHT($HP$3,2)-'[1]Miter Profiles'!$AC$225-'[1]Outside Edges'!$B111)&gt;=5,'[1]Outside Edges'!$P111="Yes"),"Yes","No")</f>
        <v>Yes</v>
      </c>
      <c r="HQ112" s="153" t="str">
        <f>IF(AND((RIGHT($HQ$3,3)-'[1]Miter Profiles'!$AC$226-'[1]Outside Edges'!$B111)&gt;=5,'[1]Outside Edges'!$P111="Yes"),"Yes","No")</f>
        <v>Yes</v>
      </c>
      <c r="HR112" s="129" t="str">
        <f>IF(AND((RIGHT($HR$3,2)-'[1]Miter Profiles'!$AC$227-'[1]Outside Edges'!$B111)&gt;=5,'[1]Outside Edges'!$P111="Yes"),"Yes","No")</f>
        <v>Yes</v>
      </c>
      <c r="HS112" s="10" t="str">
        <f>IF(AND((RIGHT($HS$3,2)-'[1]Miter Profiles'!$AC$228-'[1]Outside Edges'!$B111)&gt;=5,'[1]Outside Edges'!$P111="Yes"),"Yes","No")</f>
        <v>Yes</v>
      </c>
      <c r="HT112" s="163" t="str">
        <f>IF(AND((RIGHT($HT$3,2)-'[1]Miter Profiles'!$AC$229-'[1]Outside Edges'!$B111)&gt;=5,'[1]Outside Edges'!$P111="Yes"),"Yes","No")</f>
        <v>Yes</v>
      </c>
      <c r="HU112" s="150" t="str">
        <f>IF(AND((RIGHT($HU$3,2)-'[1]Miter Profiles'!$AC$230-'[1]Outside Edges'!$B111)&gt;=5,'[1]Outside Edges'!$P111="Yes"),"Yes","No")</f>
        <v>Yes</v>
      </c>
      <c r="HV112" s="124" t="str">
        <f>IF(AND((RIGHT($HV$3,2)-'[1]Miter Profiles'!$AC$231-'[1]Outside Edges'!$B111)&gt;=5,'[1]Outside Edges'!$P111="Yes"),"Yes","No")</f>
        <v>Yes</v>
      </c>
      <c r="HW112" s="116" t="str">
        <f>IF(AND((RIGHT($HW$3,2)-'[1]Miter Profiles'!$AC$232-'[1]Outside Edges'!$B111)&gt;=5,'[1]Outside Edges'!$P111="Yes"),"Yes","No")</f>
        <v>Yes</v>
      </c>
      <c r="HX112" s="129" t="str">
        <f>IF(AND((RIGHT($HX$3,2)-'[1]Miter Profiles'!$AC$233-'[1]Outside Edges'!$B111)&gt;=5,'[1]Outside Edges'!$P111="Yes"),"Yes","No")</f>
        <v>Yes</v>
      </c>
      <c r="HY112" s="10" t="str">
        <f>IF(AND((RIGHT($HY$3,2)-'[1]Miter Profiles'!$AC$234-'[1]Outside Edges'!$B111)&gt;=5,'[1]Outside Edges'!$P111="Yes"),"Yes","No")</f>
        <v>Yes</v>
      </c>
      <c r="HZ112" s="90" t="str">
        <f>IF(AND((RIGHT($HZ$3,2)-'[1]Miter Profiles'!$AC$235-'[1]Outside Edges'!$B111)&gt;=5,'[1]Outside Edges'!$P111="Yes"),"Yes","No")</f>
        <v>Yes</v>
      </c>
      <c r="IA112" s="150" t="str">
        <f>IF(AND((RIGHT($IA$3,2)-'[1]Miter Profiles'!$AC$236-'[1]Outside Edges'!$B111)&gt;=5,'[1]Outside Edges'!$P111="Yes"),"Yes","No")</f>
        <v>Yes</v>
      </c>
      <c r="IB112" s="124" t="str">
        <f>IF(AND((RIGHT($IB$3,2)-'[1]Miter Profiles'!$AC$237-'[1]Outside Edges'!$B111)&gt;=5,'[1]Outside Edges'!$P111="Yes"),"Yes","No")</f>
        <v>Yes</v>
      </c>
      <c r="IC112" s="116" t="str">
        <f>IF(AND((RIGHT($IC$3,2)-'[1]Miter Profiles'!$AC$238-'[1]Outside Edges'!$B111)&gt;=5,'[1]Outside Edges'!$P111="Yes"),"Yes","No")</f>
        <v>Yes</v>
      </c>
      <c r="ID112" s="129" t="str">
        <f>IF(AND((RIGHT($ID$3,2)-'[1]Miter Profiles'!$AC$239-'[1]Outside Edges'!$B111)&gt;=5,'[1]Outside Edges'!$P111="Yes"),"Yes","No")</f>
        <v>Yes</v>
      </c>
      <c r="IE112" s="10" t="str">
        <f>IF(AND((RIGHT($IE$3,2)-'[1]Miter Profiles'!$AC$240-'[1]Outside Edges'!$B111)&gt;=5,'[1]Outside Edges'!$P111="Yes"),"Yes","No")</f>
        <v>Yes</v>
      </c>
      <c r="IF112" s="90" t="str">
        <f>IF(AND((RIGHT($IF$3,2)-'[1]Miter Profiles'!$AC$241-'[1]Outside Edges'!$B111)&gt;=5,'[1]Outside Edges'!$P111="Yes"),"Yes","No")</f>
        <v>Yes</v>
      </c>
      <c r="IG112" s="150" t="str">
        <f>IF(AND((RIGHT($IG$3,2)-'[1]Miter Profiles'!$AC$242-'[1]Outside Edges'!$B111)&gt;=5,'[1]Outside Edges'!$P111="Yes"),"Yes","No")</f>
        <v>Yes</v>
      </c>
      <c r="IH112" s="124" t="str">
        <f>IF(AND((RIGHT($IH$3,2)-'[1]Miter Profiles'!$AC$243-'[1]Outside Edges'!$B111)&gt;=5,'[1]Outside Edges'!$P111="Yes"),"Yes","No")</f>
        <v>Yes</v>
      </c>
      <c r="II112" s="116" t="str">
        <f>IF(AND((RIGHT($II$3,2)-'[1]Miter Profiles'!$AC$244-'[1]Outside Edges'!$B111)&gt;=5,'[1]Outside Edges'!$P111="Yes"),"Yes","No")</f>
        <v>Yes</v>
      </c>
      <c r="IJ112" s="129" t="str">
        <f>IF(AND((RIGHT($IJ$3,2)-'[1]Miter Profiles'!$AC$245-'[1]Outside Edges'!$B111)&gt;=5,'[1]Outside Edges'!$P111="Yes"),"Yes","No")</f>
        <v>Yes</v>
      </c>
      <c r="IK112" s="10" t="str">
        <f>IF(AND((RIGHT($IK$3,2)-'[1]Miter Profiles'!$AC$246-'[1]Outside Edges'!$B111)&gt;=5,'[1]Outside Edges'!$P111="Yes"),"Yes","No")</f>
        <v>Yes</v>
      </c>
      <c r="IL112" s="90" t="str">
        <f>IF(AND((RIGHT($IL$3,2)-'[1]Miter Profiles'!$AC$247-'[1]Outside Edges'!$B111)&gt;=5,'[1]Outside Edges'!$P111="Yes"),"Yes","No")</f>
        <v>Yes</v>
      </c>
      <c r="IM112" s="150" t="str">
        <f>IF(AND((RIGHT($IM$3,2)-'[1]Miter Profiles'!$AC$248-'[1]Outside Edges'!$B111)&gt;=5,'[1]Outside Edges'!$P111="Yes"),"Yes","No")</f>
        <v>Yes</v>
      </c>
      <c r="IN112" s="124" t="str">
        <f>IF(AND((RIGHT($IN$3,2)-'[1]Miter Profiles'!$AC$249-'[1]Outside Edges'!$B111)&gt;=5,'[1]Outside Edges'!$P111="Yes"),"Yes","No")</f>
        <v>Yes</v>
      </c>
      <c r="IO112" s="116" t="str">
        <f>IF(AND((RIGHT($IO$3,2)-'[1]Miter Profiles'!$AC$250-'[1]Outside Edges'!$B111)&gt;=5,'[1]Outside Edges'!$P111="Yes"),"Yes","No")</f>
        <v>Yes</v>
      </c>
      <c r="IP112" s="129" t="str">
        <f>IF(AND((RIGHT($IP$3,2)-'[1]Miter Profiles'!$AC$251-'[1]Outside Edges'!$B111)&gt;=5,'[1]Outside Edges'!$P111="Yes"),"Yes","No")</f>
        <v>Yes</v>
      </c>
      <c r="IQ112" s="10" t="str">
        <f>IF(AND((RIGHT($IQ$3,2)-'[1]Miter Profiles'!$AC$252-'[1]Outside Edges'!$B111)&gt;=5,'[1]Outside Edges'!$P111="Yes"),"Yes","No")</f>
        <v>Yes</v>
      </c>
      <c r="IR112" s="90" t="str">
        <f>IF(AND((RIGHT($IR$3,2)-'[1]Miter Profiles'!$AC$253-'[1]Outside Edges'!$B111)&gt;=5,'[1]Outside Edges'!$P111="Yes"),"Yes","No")</f>
        <v>Yes</v>
      </c>
      <c r="IS112" s="150" t="str">
        <f>IF(AND((RIGHT($IS$3,2)-'[1]Miter Profiles'!$AC$254-'[1]Outside Edges'!$B111)&gt;=5,'[1]Outside Edges'!$P111="Yes"),"Yes","No")</f>
        <v>Yes</v>
      </c>
      <c r="IT112" s="124" t="str">
        <f>IF(AND((RIGHT($IT$3,2)-'[1]Miter Profiles'!$AC$255-'[1]Outside Edges'!$B111)&gt;=5,'[1]Outside Edges'!$P111="Yes"),"Yes","No")</f>
        <v>Yes</v>
      </c>
      <c r="IU112" s="116" t="str">
        <f>IF(AND((RIGHT($IU$3,2)-'[1]Miter Profiles'!$AC$256-'[1]Outside Edges'!$B111)&gt;=5,'[1]Outside Edges'!$P111="Yes"),"Yes","No")</f>
        <v>Yes</v>
      </c>
      <c r="IV112" s="129" t="str">
        <f>IF(AND((RIGHT($IV$3,2)-'[1]Miter Profiles'!$AC$257-'[1]Outside Edges'!$B111)&gt;=5,'[1]Outside Edges'!$P111="Yes"),"Yes","No")</f>
        <v>Yes</v>
      </c>
      <c r="IW112" s="10" t="str">
        <f>IF(AND((RIGHT($IW$3,2)-'[1]Miter Profiles'!$AC$258-'[1]Outside Edges'!$B111)&gt;=5,'[1]Outside Edges'!$P111="Yes"),"Yes","No")</f>
        <v>Yes</v>
      </c>
      <c r="IX112" s="90" t="str">
        <f>IF(AND((RIGHT($IX$3,2)-'[1]Miter Profiles'!$AC$259-'[1]Outside Edges'!$B111)&gt;=5,'[1]Outside Edges'!$P111="Yes"),"Yes","No")</f>
        <v>Yes</v>
      </c>
      <c r="IY112" s="150" t="str">
        <f>IF(AND((RIGHT($IY$3,2)-'[1]Miter Profiles'!$AC$260-'[1]Outside Edges'!$B111)&gt;=5,'[1]Outside Edges'!$P111="Yes"),"Yes","No")</f>
        <v>Yes</v>
      </c>
      <c r="IZ112" s="124" t="str">
        <f>IF(AND((RIGHT($IZ$3,2)-'[1]Miter Profiles'!$AC$261-'[1]Outside Edges'!$B111)&gt;=5,'[1]Outside Edges'!$P111="Yes"),"Yes","No")</f>
        <v>Yes</v>
      </c>
      <c r="JA112" s="116" t="str">
        <f>IF(AND((RIGHT($JA$3,2)-'[1]Miter Profiles'!$AC$262-'[1]Outside Edges'!$B111)&gt;=5,'[1]Outside Edges'!$P111="Yes"),"Yes","No")</f>
        <v>Yes</v>
      </c>
      <c r="JB112" s="129" t="str">
        <f>IF(AND((RIGHT($JB$3,2)-'[1]Miter Profiles'!$AC$263-'[1]Outside Edges'!$B111)&gt;=5,'[1]Outside Edges'!$P111="Yes"),"Yes","No")</f>
        <v>Yes</v>
      </c>
      <c r="JC112" s="10" t="str">
        <f>IF(AND((RIGHT($JC$3,2)-'[1]Miter Profiles'!$AC$264-'[1]Outside Edges'!$B111)&gt;=5,'[1]Outside Edges'!$P111="Yes"),"Yes","No")</f>
        <v>Yes</v>
      </c>
      <c r="JD112" s="90" t="str">
        <f>IF(AND((RIGHT($JD$3,2)-'[1]Miter Profiles'!$AC$265-'[1]Outside Edges'!$B111)&gt;=5,'[1]Outside Edges'!$P111="Yes"),"Yes","No")</f>
        <v>Yes</v>
      </c>
      <c r="JE112" s="236" t="str">
        <f>IF(AND((RIGHT($JE$3,2)-'[1]Miter Profiles'!$AC$266-'[1]Outside Edges'!$B111)&gt;=5,'[1]Outside Edges'!$P111="Yes"),"Yes","No")</f>
        <v>Yes</v>
      </c>
      <c r="JF112" s="237" t="str">
        <f>IF(AND((RIGHT($JF$3,2)-'[1]Miter Profiles'!$AC$267-'[1]Outside Edges'!$B111)&gt;=5,'[1]Outside Edges'!$P111="Yes"),"Yes","No")</f>
        <v>Yes</v>
      </c>
      <c r="JG112" s="238" t="str">
        <f>IF(AND((RIGHT($JG$3,2)-'[1]Miter Profiles'!$AC$268-'[1]Outside Edges'!$B111)&gt;=5,'[1]Outside Edges'!$P111="Yes"),"Yes","No")</f>
        <v>Yes</v>
      </c>
      <c r="JH112" s="129" t="str">
        <f>IF(AND((RIGHT($JH$3,2)-'[1]Miter Profiles'!$AC$269-'[1]Outside Edges'!$B111)&gt;=5,'[1]Outside Edges'!$P111="Yes"),"Yes","No")</f>
        <v>Yes</v>
      </c>
      <c r="JI112" s="113" t="str">
        <f>IF(AND((RIGHT($JI$3,2)-'[1]Miter Profiles'!$AC$270-'[1]Outside Edges'!$B111)&gt;=5,'[1]Outside Edges'!$P111="Yes"),"Yes","No")</f>
        <v>Yes</v>
      </c>
      <c r="JJ112" s="90" t="str">
        <f>IF(AND((RIGHT($JJ$3,2)-'[1]Miter Profiles'!$AC$271-'[1]Outside Edges'!$B111)&gt;=5,'[1]Outside Edges'!$P111="Yes"),"Yes","No")</f>
        <v>Yes</v>
      </c>
      <c r="JK112" s="236" t="str">
        <f>IF(AND((RIGHT($JK$3,2)-'[1]Miter Profiles'!$AC$272-'[1]Outside Edges'!$B111)&gt;=5,'[1]Outside Edges'!$P111="Yes"),"Yes","No")</f>
        <v>Yes</v>
      </c>
      <c r="JL112" s="237" t="str">
        <f>IF(AND((RIGHT($JL$3,2)-'[1]Miter Profiles'!$AC$273-'[1]Outside Edges'!$B111)&gt;=5,'[1]Outside Edges'!$P111="Yes"),"Yes","No")</f>
        <v>Yes</v>
      </c>
      <c r="JM112" s="238" t="str">
        <f>IF(AND((RIGHT($JM$3,2)-'[1]Miter Profiles'!$AC$274-'[1]Outside Edges'!$B111)&gt;=5,'[1]Outside Edges'!$P111="Yes"),"Yes","No")</f>
        <v>Yes</v>
      </c>
      <c r="JN112" s="129" t="str">
        <f>IF(AND((RIGHT($JN$3,2)-'[1]Miter Profiles'!$AC$275-'[1]Outside Edges'!$B111)&gt;=5,'[1]Outside Edges'!$P111="Yes"),"Yes","No")</f>
        <v>Yes</v>
      </c>
      <c r="JO112" s="113" t="str">
        <f>IF(AND((RIGHT($JO$3,2)-'[1]Miter Profiles'!$AC$276-'[1]Outside Edges'!$B111)&gt;=5,'[1]Outside Edges'!$P111="Yes"),"Yes","No")</f>
        <v>Yes</v>
      </c>
      <c r="JP112" s="90" t="str">
        <f>IF(AND((RIGHT($JP$3,2)-'[1]Miter Profiles'!$AC$277-'[1]Outside Edges'!$B111)&gt;=5,'[1]Outside Edges'!$P111="Yes"),"Yes","No")</f>
        <v>Yes</v>
      </c>
      <c r="JQ112" s="236" t="str">
        <f>IF(AND((RIGHT($JQ$3,2)-'[1]Miter Profiles'!$AC$278-'[1]Outside Edges'!$B111)&gt;=5,'[1]Outside Edges'!$P111="Yes"),"Yes","No")</f>
        <v>No</v>
      </c>
      <c r="JR112" s="237" t="str">
        <f>IF(AND((RIGHT($JR$3,2)-'[1]Miter Profiles'!$AC$279-'[1]Outside Edges'!$B111)&gt;=5,'[1]Outside Edges'!$P111="Yes"),"Yes","No")</f>
        <v>Yes</v>
      </c>
      <c r="JS112" s="238" t="str">
        <f>IF(AND((RIGHT($JS$3,2)-'[1]Miter Profiles'!$AC$280-'[1]Outside Edges'!$B111)&gt;=5,'[1]Outside Edges'!$P111="Yes"),"Yes","No")</f>
        <v>Yes</v>
      </c>
      <c r="JT112" s="129" t="str">
        <f>IF(AND((RIGHT($JT$3,2)-'[1]Miter Profiles'!$AC$281-'[1]Outside Edges'!$B111)&gt;=5,'[1]Outside Edges'!$P111="Yes"),"Yes","No")</f>
        <v>No</v>
      </c>
      <c r="JU112" s="113" t="str">
        <f>IF(AND((RIGHT($JU$3,2)-'[1]Miter Profiles'!$AC$282-'[1]Outside Edges'!$B111)&gt;=5,'[1]Outside Edges'!$P111="Yes"),"Yes","No")</f>
        <v>Yes</v>
      </c>
      <c r="JV112" s="90" t="str">
        <f>IF(AND((RIGHT($JV$3,2)-'[1]Miter Profiles'!$AC$283-'[1]Outside Edges'!$B111)&gt;=5,'[1]Outside Edges'!$P111="Yes"),"Yes","No")</f>
        <v>Yes</v>
      </c>
      <c r="JW112" s="236" t="str">
        <f>IF(AND((RIGHT($JW$3,2)-'[1]Miter Profiles'!$AC$284-'[1]Outside Edges'!$B111)&gt;=5,'[1]Outside Edges'!$P111="Yes"),"Yes","No")</f>
        <v>Yes</v>
      </c>
      <c r="JX112" s="237" t="str">
        <f>IF(AND((RIGHT($JX$3,2)-'[1]Miter Profiles'!$AC$285-'[1]Outside Edges'!$B111)&gt;=5,'[1]Outside Edges'!$P111="Yes"),"Yes","No")</f>
        <v>Yes</v>
      </c>
      <c r="JY112" s="238" t="str">
        <f>IF(AND((RIGHT($JY$3,2)-'[1]Miter Profiles'!$AC$286-'[1]Outside Edges'!$B111)&gt;=5,'[1]Outside Edges'!$P111="Yes"),"Yes","No")</f>
        <v>Yes</v>
      </c>
      <c r="JZ112" s="129" t="str">
        <f>IF(AND((RIGHT($JZ$3,2)-'[1]Miter Profiles'!$AC$287-'[1]Outside Edges'!$B111)&gt;=5,'[1]Outside Edges'!$P111="Yes"),"Yes","No")</f>
        <v>Yes</v>
      </c>
      <c r="KA112" s="113" t="str">
        <f>IF(AND((RIGHT($KA$3,2)-'[1]Miter Profiles'!$AC$288-'[1]Outside Edges'!$B111)&gt;=5,'[1]Outside Edges'!$P111="Yes"),"Yes","No")</f>
        <v>Yes</v>
      </c>
      <c r="KB112" s="90" t="str">
        <f>IF(AND((RIGHT($KB$3,2)-'[1]Miter Profiles'!$AC$289-'[1]Outside Edges'!$B111)&gt;=5,'[1]Outside Edges'!$P111="Yes"),"Yes","No")</f>
        <v>Yes</v>
      </c>
      <c r="KC112" s="236" t="str">
        <f>IF(AND((RIGHT($KC$3,2)-'[1]Miter Profiles'!$AC$290-'[1]Outside Edges'!$B111)&gt;=5,'[1]Outside Edges'!$P111="Yes"),"Yes","No")</f>
        <v>Yes</v>
      </c>
      <c r="KD112" s="237" t="str">
        <f>IF(AND((RIGHT($KD$3,2)-'[1]Miter Profiles'!$AC$291-'[1]Outside Edges'!$B111)&gt;=5,'[1]Outside Edges'!$P111="Yes"),"Yes","No")</f>
        <v>Yes</v>
      </c>
      <c r="KE112" s="238" t="str">
        <f>IF(AND((RIGHT($KE$3,2)-'[1]Miter Profiles'!$AC$292-'[1]Outside Edges'!$B111)&gt;=5,'[1]Outside Edges'!$P111="Yes"),"Yes","No")</f>
        <v>Yes</v>
      </c>
      <c r="KF112" s="129" t="str">
        <f>IF(AND((RIGHT($KF$3,2)-'[1]Miter Profiles'!$AC$293-'[1]Outside Edges'!$B111)&gt;=5,'[1]Outside Edges'!$P111="Yes"),"Yes","No")</f>
        <v>Yes</v>
      </c>
      <c r="KG112" s="113" t="str">
        <f>IF(AND((RIGHT($KG$3,2)-'[1]Miter Profiles'!$AC$294-'[1]Outside Edges'!$B111)&gt;=5,'[1]Outside Edges'!$P111="Yes"),"Yes","No")</f>
        <v>Yes</v>
      </c>
      <c r="KH112" s="90" t="str">
        <f>IF(AND((RIGHT($KH$3,2)-'[1]Miter Profiles'!$AC$295-'[1]Outside Edges'!$B111)&gt;=5,'[1]Outside Edges'!$P111="Yes"),"Yes","No")</f>
        <v>Yes</v>
      </c>
      <c r="KI112" s="236" t="str">
        <f>IF(AND((RIGHT($KI$3,2)-'[1]Miter Profiles'!$AC$296-'[1]Outside Edges'!$B111)&gt;=5,'[1]Outside Edges'!$P111="Yes"),"Yes","No")</f>
        <v>Yes</v>
      </c>
      <c r="KJ112" s="237" t="str">
        <f>IF(AND((RIGHT($KJ$3,2)-'[1]Miter Profiles'!$AC$297-'[1]Outside Edges'!$B111)&gt;=5,'[1]Outside Edges'!$P111="Yes"),"Yes","No")</f>
        <v>Yes</v>
      </c>
      <c r="KK112" s="238" t="str">
        <f>IF(AND((RIGHT($KK$3,2)-'[1]Miter Profiles'!$AC$298-'[1]Outside Edges'!$B111)&gt;=5,'[1]Outside Edges'!$P111="Yes"),"Yes","No")</f>
        <v>Yes</v>
      </c>
      <c r="KL112" s="129" t="str">
        <f>IF(AND((RIGHT($KL$3,2)-'[1]Miter Profiles'!$AC$299-'[1]Outside Edges'!$B111)&gt;=5,'[1]Outside Edges'!$P111="Yes"),"Yes","No")</f>
        <v>Yes</v>
      </c>
      <c r="KM112" s="113" t="str">
        <f>IF(AND((RIGHT($KM$3,2)-'[1]Miter Profiles'!$AC$300-'[1]Outside Edges'!$B111)&gt;=5,'[1]Outside Edges'!$P111="Yes"),"Yes","No")</f>
        <v>Yes</v>
      </c>
      <c r="KN112" s="90" t="str">
        <f>IF(AND((RIGHT($KN$3,2)-'[1]Miter Profiles'!$AC$301-'[1]Outside Edges'!$B111)&gt;=5,'[1]Outside Edges'!$P111="Yes"),"Yes","No")</f>
        <v>Yes</v>
      </c>
      <c r="KO112" s="236" t="str">
        <f>IF(AND((RIGHT($KO$3,2)-'[1]Miter Profiles'!$AC$302-'[1]Outside Edges'!$B111)&gt;=5,'[1]Outside Edges'!$P111="Yes"),"Yes","No")</f>
        <v>Yes</v>
      </c>
      <c r="KP112" s="237" t="str">
        <f>IF(AND((RIGHT($KP$3,2)-'[1]Miter Profiles'!$AC$303-'[1]Outside Edges'!$B111)&gt;=5,'[1]Outside Edges'!$P111="Yes"),"Yes","No")</f>
        <v>Yes</v>
      </c>
      <c r="KQ112" s="238" t="str">
        <f>IF(AND((RIGHT($KQ$3,2)-'[1]Miter Profiles'!$AC$304-'[1]Outside Edges'!$B111)&gt;=5,'[1]Outside Edges'!$P111="Yes"),"Yes","No")</f>
        <v>Yes</v>
      </c>
      <c r="KR112" s="129" t="str">
        <f>IF(AND((RIGHT($KR$3,2)-'[1]Miter Profiles'!$AC$305-'[1]Outside Edges'!$B111)&gt;=5,'[1]Outside Edges'!$P111="Yes"),"Yes","No")</f>
        <v>Yes</v>
      </c>
      <c r="KS112" s="113" t="str">
        <f>IF(AND((RIGHT($KS$3,2)-'[1]Miter Profiles'!$AC$306-'[1]Outside Edges'!$B111)&gt;=5,'[1]Outside Edges'!$P111="Yes"),"Yes","No")</f>
        <v>Yes</v>
      </c>
      <c r="KT112" s="90" t="str">
        <f>IF(AND((RIGHT($KT$3,2)-'[1]Miter Profiles'!$AC$307-'[1]Outside Edges'!$B111)&gt;=5,'[1]Outside Edges'!$P111="Yes"),"Yes","No")</f>
        <v>Yes</v>
      </c>
      <c r="KU112" s="236" t="str">
        <f>IF(AND((RIGHT($KU$3,2)-'[1]Miter Profiles'!$AC$308-'[1]Outside Edges'!$B111)&gt;=5,'[1]Outside Edges'!$P111="Yes"),"Yes","No")</f>
        <v>Yes</v>
      </c>
      <c r="KV112" s="237" t="str">
        <f>IF(AND((RIGHT($KV$3,2)-'[1]Miter Profiles'!$AC$309-'[1]Outside Edges'!$B111)&gt;=5,'[1]Outside Edges'!$P111="Yes"),"Yes","No")</f>
        <v>Yes</v>
      </c>
      <c r="KW112" s="238" t="str">
        <f>IF(AND((RIGHT($KW$3,2)-'[1]Miter Profiles'!$AC$310-'[1]Outside Edges'!$B111)&gt;=5,'[1]Outside Edges'!$P111="Yes"),"Yes","No")</f>
        <v>Yes</v>
      </c>
      <c r="KX112" s="129" t="str">
        <f>IF(AND((RIGHT($KX$3,2)-'[1]Miter Profiles'!$AC$311-'[1]Outside Edges'!$B111)&gt;=5,'[1]Outside Edges'!$P111="Yes"),"Yes","No")</f>
        <v>Yes</v>
      </c>
      <c r="KY112" s="113" t="str">
        <f>IF(AND((RIGHT($KY$3,2)-'[1]Miter Profiles'!$AC$312-'[1]Outside Edges'!$B111)&gt;=5,'[1]Outside Edges'!$P111="Yes"),"Yes","No")</f>
        <v>Yes</v>
      </c>
      <c r="KZ112" s="90" t="str">
        <f>IF(AND((RIGHT($KZ$3,2)-'[1]Miter Profiles'!$AC$313-'[1]Outside Edges'!$B111)&gt;=5,'[1]Outside Edges'!$P111="Yes"),"Yes","No")</f>
        <v>Yes</v>
      </c>
      <c r="LA112" s="236" t="str">
        <f>IF(AND((RIGHT($LA$3,2)-'[1]Miter Profiles'!$AC$314-'[1]Outside Edges'!$B111)&gt;=5,'[1]Outside Edges'!$P111="Yes"),"Yes","No")</f>
        <v>Yes</v>
      </c>
      <c r="LB112" s="237" t="str">
        <f>IF(AND((RIGHT($LB$3,2)-'[1]Miter Profiles'!$AC$315-'[1]Outside Edges'!$B111)&gt;=5,'[1]Outside Edges'!$P111="Yes"),"Yes","No")</f>
        <v>Yes</v>
      </c>
      <c r="LC112" s="243" t="str">
        <f>IF(AND((RIGHT($LC$3,2)-'[1]Miter Profiles'!$AC$316-'[1]Outside Edges'!$B111)&gt;=5,'[1]Outside Edges'!$P111="Yes"),"Yes","No")</f>
        <v>Yes</v>
      </c>
      <c r="LD112" s="244" t="str">
        <f>IF(AND((RIGHT($LD$3,2)-'[1]Miter Profiles'!$AC$317-'[1]Outside Edges'!$B111)&gt;=5,'[1]Outside Edges'!$P111="Yes"),"Yes","No")</f>
        <v>Yes</v>
      </c>
      <c r="LE112" s="113" t="str">
        <f>IF(AND((RIGHT($LE$3,2)-'[1]Miter Profiles'!$AC$318-'[1]Outside Edges'!$B111)&gt;=5,'[1]Outside Edges'!$P111="Yes"),"Yes","No")</f>
        <v>Yes</v>
      </c>
      <c r="LF112" s="10" t="str">
        <f>IF(AND((RIGHT($LF$3,2)-'[1]Miter Profiles'!$AC$319-'[1]Outside Edges'!$B111)&gt;=5,'[1]Outside Edges'!$P111="Yes"),"Yes","No")</f>
        <v>Yes</v>
      </c>
      <c r="LG112" s="113" t="str">
        <f>IF(AND((RIGHT($LG$3,2)-'[1]Miter Profiles'!$AC$320-'[1]Outside Edges'!$B111)&gt;=5,'[1]Outside Edges'!$P111="Yes"),"Yes","No")</f>
        <v>Yes</v>
      </c>
      <c r="LH112" s="90" t="str">
        <f>IF(AND((RIGHT($LH$3,2)-'[1]Miter Profiles'!$AC$321-'[1]Outside Edges'!$B111)&gt;=5,'[1]Outside Edges'!$P111="Yes"),"Yes","No")</f>
        <v>Yes</v>
      </c>
      <c r="LI112" s="236" t="str">
        <f>IF(AND((RIGHT($LI$3,2)-'[1]Miter Profiles'!$AC$322-'[1]Outside Edges'!$B111)&gt;=5,'[1]Outside Edges'!$P111="Yes"),"Yes","No")</f>
        <v>Yes</v>
      </c>
      <c r="LJ112" s="237" t="str">
        <f>IF(AND((RIGHT($LJ$3,2)-'[1]Miter Profiles'!$AC$323-'[1]Outside Edges'!$B111)&gt;=5,'[1]Outside Edges'!$P111="Yes"),"Yes","No")</f>
        <v>Yes</v>
      </c>
      <c r="LK112" s="238" t="str">
        <f>IF(AND((RIGHT($LK$3,2)-'[1]Miter Profiles'!$AC$324-'[1]Outside Edges'!$B111)&gt;=5,'[1]Outside Edges'!$P111="Yes"),"Yes","No")</f>
        <v>Yes</v>
      </c>
      <c r="LL112" s="129" t="str">
        <f>IF(AND((RIGHT($LL$3,2)-'[1]Miter Profiles'!$AC$325-'[1]Outside Edges'!$B111)&gt;=5,'[1]Outside Edges'!$P111="Yes"),"Yes","No")</f>
        <v>Yes</v>
      </c>
      <c r="LM112" s="113" t="str">
        <f>IF(AND((RIGHT($LM$3,2)-'[1]Miter Profiles'!$AC$326-'[1]Outside Edges'!$B111)&gt;=5,'[1]Outside Edges'!$P111="Yes"),"Yes","No")</f>
        <v>Yes</v>
      </c>
      <c r="LN112" s="90" t="str">
        <f>IF(AND((RIGHT($LN$3,2)-'[1]Miter Profiles'!$AC$327-'[1]Outside Edges'!$B111)&gt;=5,'[1]Outside Edges'!$P111="Yes"),"Yes","No")</f>
        <v>Yes</v>
      </c>
      <c r="LO112" s="236" t="str">
        <f>IF(AND((RIGHT($LO$3,2)-'[1]Miter Profiles'!$AC$328-'[1]Outside Edges'!$B111)&gt;=5,'[1]Outside Edges'!$P111="Yes"),"Yes","No")</f>
        <v>Yes</v>
      </c>
      <c r="LP112" s="237" t="str">
        <f>IF(AND((RIGHT($LP$3,2)-'[1]Miter Profiles'!$AC$329-'[1]Outside Edges'!$B111)&gt;=5,'[1]Outside Edges'!$P111="Yes"),"Yes","No")</f>
        <v>Yes</v>
      </c>
      <c r="LQ112" s="238" t="str">
        <f>IF(AND((RIGHT($LQ$3,2)-'[1]Miter Profiles'!$AC$330-'[1]Outside Edges'!$B111)&gt;=5,'[1]Outside Edges'!$P111="Yes"),"Yes","No")</f>
        <v>Yes</v>
      </c>
      <c r="LR112" s="129" t="str">
        <f>IF(AND((RIGHT($LR$3,2)-'[1]Miter Profiles'!$AC$331-'[1]Outside Edges'!$B111)&gt;=5,'[1]Outside Edges'!$P111="Yes"),"Yes","No")</f>
        <v>Yes</v>
      </c>
      <c r="LS112" s="113" t="str">
        <f>IF(AND((RIGHT($LS$3,2)-'[1]Miter Profiles'!$AC$332-'[1]Outside Edges'!$B111)&gt;=5,'[1]Outside Edges'!$P111="Yes"),"Yes","No")</f>
        <v>Yes</v>
      </c>
      <c r="LT112" s="90" t="str">
        <f>IF(AND((RIGHT($LT$3,2)-'[1]Miter Profiles'!$AC$333-'[1]Outside Edges'!$B111)&gt;=5,'[1]Outside Edges'!$P111="Yes"),"Yes","No")</f>
        <v>Yes</v>
      </c>
    </row>
    <row r="113" spans="1:332" ht="15.75" customHeight="1" thickBot="1" x14ac:dyDescent="0.3">
      <c r="A113" s="8" t="str">
        <f>IF('[1]Outside Edges'!$A112&lt;&gt;"",'[1]Outside Edges'!$A112,"")</f>
        <v>D110</v>
      </c>
      <c r="B113" s="10" t="str">
        <f>IF(AND((RIGHT($B$3,2)-'[1]Miter Profiles'!$AC$3-'[1]Outside Edges'!$B112)&gt;=5,'[1]Outside Edges'!$P112="Yes"),"Yes","No")</f>
        <v>Yes</v>
      </c>
      <c r="C113" s="10" t="str">
        <f>IF(AND((RIGHT($C$3,2)-'[1]Miter Profiles'!$AC$4-'[1]Outside Edges'!$B112)&gt;=5,'[1]Outside Edges'!$P112="Yes"),"Yes","No")</f>
        <v>Yes</v>
      </c>
      <c r="D113" s="85" t="str">
        <f>IF(AND((RIGHT($D$3,2)-'[1]Miter Profiles'!$AC$5-'[1]Outside Edges'!$B112)&gt;=5,'[1]Outside Edges'!$P112="Yes"),"Yes","No")</f>
        <v>Yes</v>
      </c>
      <c r="E113" s="86" t="str">
        <f>IF(AND((RIGHT($E$3,2)-'[1]Miter Profiles'!$AC$6-'[1]Outside Edges'!$B112)&gt;=5,'[1]Outside Edges'!$P112="Yes"),"Yes","No")</f>
        <v>Yes</v>
      </c>
      <c r="F113" s="11" t="str">
        <f>IF(AND((RIGHT($F$3,2)-'[1]Miter Profiles'!$AC$7-'[1]Outside Edges'!$B112)&gt;=5,'[1]Outside Edges'!$P112="Yes"),"Yes","No")</f>
        <v>Yes</v>
      </c>
      <c r="G113" s="87" t="str">
        <f>IF(AND((RIGHT($G$3,2)-'[1]Miter Profiles'!$AC$8-'[1]Outside Edges'!$B112)&gt;=5,'[1]Outside Edges'!$P112="Yes"),"Yes","No")</f>
        <v>Yes</v>
      </c>
      <c r="H113" s="10" t="str">
        <f>IF(AND((RIGHT($H$3,2)-'[1]Miter Profiles'!$AC$9-'[1]Outside Edges'!$B112)&gt;=5,'[1]Outside Edges'!$P112="Yes"),"Yes","No")</f>
        <v>Yes</v>
      </c>
      <c r="I113" s="10" t="str">
        <f>IF(AND((RIGHT($I$3,2)-'[1]Miter Profiles'!$AC$10-'[1]Outside Edges'!$B112)&gt;=5,'[1]Outside Edges'!$P112="Yes"),"Yes","No")</f>
        <v>Yes</v>
      </c>
      <c r="J113" s="85" t="str">
        <f>IF(AND((RIGHT($J$3,2)-'[1]Miter Profiles'!$AC$11-'[1]Outside Edges'!$B112)&gt;=5,'[1]Outside Edges'!$P112="Yes"),"Yes","No")</f>
        <v>Yes</v>
      </c>
      <c r="K113" s="86" t="str">
        <f>IF(AND((RIGHT($K$3,2)-'[1]Miter Profiles'!$AC$12-'[1]Outside Edges'!$B112)&gt;=5,'[1]Outside Edges'!$P112="Yes"),"Yes","No")</f>
        <v>Yes</v>
      </c>
      <c r="L113" s="11" t="str">
        <f>IF(AND((RIGHT($L$3,2)-'[1]Miter Profiles'!$AC$13-'[1]Outside Edges'!$B112)&gt;=5,'[1]Outside Edges'!$P112="Yes"),"Yes","No")</f>
        <v>Yes</v>
      </c>
      <c r="M113" s="87" t="str">
        <f>IF(AND((RIGHT($M$3,2)-'[1]Miter Profiles'!$AC$14-'[1]Outside Edges'!$B112)&gt;=5,'[1]Outside Edges'!$P112="Yes"),"Yes","No")</f>
        <v>Yes</v>
      </c>
      <c r="N113" s="10" t="str">
        <f>IF(AND((RIGHT($N$3,2)-'[1]Miter Profiles'!$AC$15-'[1]Outside Edges'!$B112)&gt;=4,'[1]Outside Edges'!$P112="Yes"),"Yes","No")</f>
        <v>Yes</v>
      </c>
      <c r="O113" s="10" t="str">
        <f>IF(AND((RIGHT($O$3,2)-'[1]Miter Profiles'!$AC$16-'[1]Outside Edges'!$B112)&gt;=5,'[1]Outside Edges'!$P112="Yes"),"Yes","No")</f>
        <v>Yes</v>
      </c>
      <c r="P113" s="85" t="str">
        <f>IF(AND((RIGHT($P$3,2)-'[1]Miter Profiles'!$AC$17-'[1]Outside Edges'!$B112)&gt;=5,'[1]Outside Edges'!$P112="Yes"),"Yes","No")</f>
        <v>Yes</v>
      </c>
      <c r="Q113" s="86" t="str">
        <f>IF(AND((RIGHT($Q$3,2)-'[1]Miter Profiles'!$AC$18-'[1]Outside Edges'!$B112)&gt;=5,'[1]Outside Edges'!$P112="Yes"),"Yes","No")</f>
        <v>Yes</v>
      </c>
      <c r="R113" s="11" t="str">
        <f>IF(AND((RIGHT($R$3,2)-'[1]Miter Profiles'!$AC$19-'[1]Outside Edges'!$B112)&gt;=5,'[1]Outside Edges'!$P112="Yes"),"Yes","No")</f>
        <v>Yes</v>
      </c>
      <c r="S113" s="87" t="str">
        <f>IF(AND((RIGHT($S$3,2)-'[1]Miter Profiles'!$AC$20-'[1]Outside Edges'!$B112)&gt;=5,'[1]Outside Edges'!$P112="Yes"),"Yes","No")</f>
        <v>Yes</v>
      </c>
      <c r="T113" s="10" t="str">
        <f>IF(AND((RIGHT($T$3,2)-'[1]Miter Profiles'!$AC$21-'[1]Outside Edges'!$B112)&gt;=5,'[1]Outside Edges'!$P112="Yes"),"Yes","No")</f>
        <v>Yes</v>
      </c>
      <c r="U113" s="10" t="str">
        <f>IF(AND((RIGHT($U$3,2)-'[1]Miter Profiles'!$AC$22-'[1]Outside Edges'!$B112)&gt;=5,'[1]Outside Edges'!$P112="Yes"),"Yes","No")</f>
        <v>Yes</v>
      </c>
      <c r="V113" s="85" t="str">
        <f>IF(AND((RIGHT($V$3,2)-'[1]Miter Profiles'!$AC$23-'[1]Outside Edges'!$B112)&gt;=5,'[1]Outside Edges'!$P112="Yes"),"Yes","No")</f>
        <v>Yes</v>
      </c>
      <c r="W113" s="86" t="str">
        <f>IF(AND((RIGHT($W$3,2)-'[1]Miter Profiles'!$AC$24-'[1]Outside Edges'!$B112)&gt;=5,'[1]Outside Edges'!$P112="Yes"),"Yes","No")</f>
        <v>No</v>
      </c>
      <c r="X113" s="11" t="str">
        <f>IF(AND((RIGHT($X$3,2)-'[1]Miter Profiles'!$AC$25-'[1]Outside Edges'!$B112)&gt;=5,'[1]Outside Edges'!$P112="Yes"),"Yes","No")</f>
        <v>Yes</v>
      </c>
      <c r="Y113" s="87" t="str">
        <f>IF(AND((RIGHT($Y$3,2)-'[1]Miter Profiles'!$AC$26-'[1]Outside Edges'!$B112)&gt;=5,'[1]Outside Edges'!$P112="Yes"),"Yes","No")</f>
        <v>Yes</v>
      </c>
      <c r="Z113" s="10" t="str">
        <f>IF(AND((RIGHT($Z$3,2)-'[1]Miter Profiles'!$AC$27-'[1]Outside Edges'!$B112)&gt;=5,'[1]Outside Edges'!$P112="Yes"),"Yes","No")</f>
        <v>Yes</v>
      </c>
      <c r="AA113" s="10" t="str">
        <f>IF(AND((RIGHT($AA$3,2)-'[1]Miter Profiles'!$AC$28-'[1]Outside Edges'!$B112)&gt;=5,'[1]Outside Edges'!$P112="Yes"),"Yes","No")</f>
        <v>Yes</v>
      </c>
      <c r="AB113" s="85" t="str">
        <f>IF(AND((RIGHT($AB$3,2)-'[1]Miter Profiles'!$AC$29-'[1]Outside Edges'!$B112)&gt;=5,'[1]Outside Edges'!$P112="Yes"),"Yes","No")</f>
        <v>Yes</v>
      </c>
      <c r="AC113" s="86" t="str">
        <f>IF(AND((RIGHT($AC$3,2)-'[1]Miter Profiles'!$AC$30-'[1]Outside Edges'!$B112)&gt;=5,'[1]Outside Edges'!$P112="Yes"),"Yes","No")</f>
        <v>Yes</v>
      </c>
      <c r="AD113" s="11" t="str">
        <f>IF(AND((RIGHT($AD$3,2)-'[1]Miter Profiles'!$AC$31-'[1]Outside Edges'!$B112)&gt;=5,'[1]Outside Edges'!$P112="Yes"),"Yes","No")</f>
        <v>Yes</v>
      </c>
      <c r="AE113" s="87" t="str">
        <f>IF(AND((RIGHT($AE$3,2)-'[1]Miter Profiles'!$AC$32-'[1]Outside Edges'!$B112)&gt;=5,'[1]Outside Edges'!$P112="Yes"),"Yes","No")</f>
        <v>Yes</v>
      </c>
      <c r="AF113" s="10" t="str">
        <f>IF(AND((RIGHT($AF$3,2)-'[1]Miter Profiles'!$AC$33-'[1]Outside Edges'!$B112)&gt;=5,'[1]Outside Edges'!$P112="Yes"),"Yes","No")</f>
        <v>Yes</v>
      </c>
      <c r="AG113" s="10" t="str">
        <f>IF(AND((RIGHT($AG$3,2)-'[1]Miter Profiles'!$AC$34-'[1]Outside Edges'!$B112)&gt;=5,'[1]Outside Edges'!$P112="Yes"),"Yes","No")</f>
        <v>Yes</v>
      </c>
      <c r="AH113" s="85" t="str">
        <f>IF(AND((RIGHT($AH$3,2)-'[1]Miter Profiles'!$AC$35-'[1]Outside Edges'!$B112)&gt;=5,'[1]Outside Edges'!$P112="Yes"),"Yes","No")</f>
        <v>Yes</v>
      </c>
      <c r="AI113" s="86" t="str">
        <f>IF(AND((RIGHT($AI$3,2)-'[1]Miter Profiles'!$AC$36-'[1]Outside Edges'!$B112)&gt;=5,'[1]Outside Edges'!$P112="Yes"),"Yes","No")</f>
        <v>Yes</v>
      </c>
      <c r="AJ113" s="11" t="str">
        <f>IF(AND((RIGHT($AJ$3,2)-'[1]Miter Profiles'!$AC$37-'[1]Outside Edges'!$B112)&gt;=5,'[1]Outside Edges'!$P112="Yes"),"Yes","No")</f>
        <v>Yes</v>
      </c>
      <c r="AK113" s="87" t="str">
        <f>IF(AND((RIGHT($AK$3,2)-'[1]Miter Profiles'!$AC$38-'[1]Outside Edges'!$B112)&gt;=5,'[1]Outside Edges'!$P112="Yes"),"Yes","No")</f>
        <v>Yes</v>
      </c>
      <c r="AL113" s="10" t="str">
        <f>IF(AND((RIGHT($AL$3,2)-'[1]Miter Profiles'!$AC$39-'[1]Outside Edges'!$B112)&gt;=5,'[1]Outside Edges'!$P112="Yes"),"Yes","No")</f>
        <v>Yes</v>
      </c>
      <c r="AM113" s="10" t="str">
        <f>IF(AND((RIGHT($AM$3,2)-'[1]Miter Profiles'!$AC$40-'[1]Outside Edges'!$B112)&gt;=5,'[1]Outside Edges'!$P112="Yes"),"Yes","No")</f>
        <v>Yes</v>
      </c>
      <c r="AN113" s="85" t="str">
        <f>IF(AND((RIGHT($AN$3,2)-'[1]Miter Profiles'!$AC$41-'[1]Outside Edges'!$B112)&gt;=5,'[1]Outside Edges'!$P112="Yes"),"Yes","No")</f>
        <v>Yes</v>
      </c>
      <c r="AO113" s="86" t="str">
        <f>IF(AND((RIGHT($AO$3,2)-'[1]Miter Profiles'!$AC$42-'[1]Outside Edges'!$B112)&gt;=5,'[1]Outside Edges'!$P112="Yes"),"Yes","No")</f>
        <v>Yes</v>
      </c>
      <c r="AP113" s="11" t="str">
        <f>IF(AND((RIGHT($AP$3,2)-'[1]Miter Profiles'!$AC$43-'[1]Outside Edges'!$B112)&gt;=5,'[1]Outside Edges'!$P112="Yes"),"Yes","No")</f>
        <v>Yes</v>
      </c>
      <c r="AQ113" s="87" t="str">
        <f>IF(AND((RIGHT($AQ$3,2)-'[1]Miter Profiles'!$AC$44-'[1]Outside Edges'!$B112)&gt;=5,'[1]Outside Edges'!$P112="Yes"),"Yes","No")</f>
        <v>Yes</v>
      </c>
      <c r="AR113" s="10" t="str">
        <f>IF(AND((RIGHT($AR$3,2)-'[1]Miter Profiles'!$AC$45-'[1]Outside Edges'!$B112)&gt;=5,'[1]Outside Edges'!$P112="Yes"),"Yes","No")</f>
        <v>Yes</v>
      </c>
      <c r="AS113" s="10" t="str">
        <f>IF(AND((RIGHT($AS$3,2)-'[1]Miter Profiles'!$AC$46-'[1]Outside Edges'!$B112)&gt;=5,'[1]Outside Edges'!$P112="Yes"),"Yes","No")</f>
        <v>Yes</v>
      </c>
      <c r="AT113" s="85" t="str">
        <f>IF(AND((RIGHT($AT$3,2)-'[1]Miter Profiles'!$AC$47-'[1]Outside Edges'!$B112)&gt;=5,'[1]Outside Edges'!$P112="Yes"),"Yes","No")</f>
        <v>Yes</v>
      </c>
      <c r="AU113" s="86" t="str">
        <f>IF(AND((RIGHT($AU$3,2)-'[1]Miter Profiles'!$AC$48-'[1]Outside Edges'!$B112)&gt;=5,'[1]Outside Edges'!$P112="Yes"),"Yes","No")</f>
        <v>Yes</v>
      </c>
      <c r="AV113" s="11" t="str">
        <f>IF(AND((RIGHT($AV$3,2)-'[1]Miter Profiles'!$AC$49-'[1]Outside Edges'!$B112)&gt;=5,'[1]Outside Edges'!$P112="Yes"),"Yes","No")</f>
        <v>Yes</v>
      </c>
      <c r="AW113" s="87" t="str">
        <f>IF(AND((RIGHT($AW$3,2)-'[1]Miter Profiles'!$AC$50-'[1]Outside Edges'!$B112)&gt;=5,'[1]Outside Edges'!$P112="Yes"),"Yes","No")</f>
        <v>Yes</v>
      </c>
      <c r="AX113" s="10" t="str">
        <f>IF(AND((RIGHT($AX$3,2)-'[1]Miter Profiles'!$AC$51-'[1]Outside Edges'!$B112)&gt;=5,'[1]Outside Edges'!$P112="Yes"),"Yes","No")</f>
        <v>Yes</v>
      </c>
      <c r="AY113" s="10" t="str">
        <f>IF(AND((RIGHT($AY$3,2)-'[1]Miter Profiles'!$AC$52-'[1]Outside Edges'!$B112)&gt;=5,'[1]Outside Edges'!$P112="Yes"),"Yes","No")</f>
        <v>Yes</v>
      </c>
      <c r="AZ113" s="85" t="str">
        <f>IF(AND((RIGHT($AZ$3,2)-'[1]Miter Profiles'!$AC$53-'[1]Outside Edges'!$B112)&gt;=5,'[1]Outside Edges'!$P112="Yes"),"Yes","No")</f>
        <v>Yes</v>
      </c>
      <c r="BA113" s="86" t="str">
        <f>IF(AND((RIGHT($BA$3,2)-'[1]Miter Profiles'!$AC$54-'[1]Outside Edges'!$B112)&gt;=5,'[1]Outside Edges'!$P112="Yes"),"Yes","No")</f>
        <v>Yes</v>
      </c>
      <c r="BB113" s="11" t="str">
        <f>IF(AND((RIGHT($BB$3,2)-'[1]Miter Profiles'!$AC$55-'[1]Outside Edges'!$B112)&gt;=5,'[1]Outside Edges'!$P112="Yes"),"Yes","No")</f>
        <v>Yes</v>
      </c>
      <c r="BC113" s="87" t="str">
        <f>IF(AND((RIGHT($BC$3,2)-'[1]Miter Profiles'!$AC$56-'[1]Outside Edges'!$B112)&gt;=5,'[1]Outside Edges'!$P112="Yes"),"Yes","No")</f>
        <v>Yes</v>
      </c>
      <c r="BD113" s="10" t="str">
        <f>IF(AND((RIGHT($BD$3,2)-'[1]Miter Profiles'!$AC$57-'[1]Outside Edges'!$B112)&gt;=5,'[1]Outside Edges'!$P112="Yes"),"Yes","No")</f>
        <v>Yes</v>
      </c>
      <c r="BE113" s="10" t="str">
        <f>IF(AND((RIGHT($BE$3,2)-'[1]Miter Profiles'!$AC$58-'[1]Outside Edges'!$B112)&gt;=5,'[1]Outside Edges'!$P112="Yes"),"Yes","No")</f>
        <v>Yes</v>
      </c>
      <c r="BF113" s="85" t="str">
        <f>IF(AND((RIGHT($BF$3,2)-'[1]Miter Profiles'!$AC$59-'[1]Outside Edges'!$B112)&gt;=5,'[1]Outside Edges'!$P112="Yes"),"Yes","No")</f>
        <v>Yes</v>
      </c>
      <c r="BG113" s="86" t="str">
        <f>IF(AND((RIGHT($BG$3,2)-'[1]Miter Profiles'!$AC$60-'[1]Outside Edges'!$B112)&gt;=5,'[1]Outside Edges'!$P112="Yes"),"Yes","No")</f>
        <v>Yes</v>
      </c>
      <c r="BH113" s="11" t="str">
        <f>IF(AND((RIGHT($BH$3,2)-'[1]Miter Profiles'!$AC$61-'[1]Outside Edges'!$B112)&gt;=5,'[1]Outside Edges'!$P112="Yes"),"Yes","No")</f>
        <v>Yes</v>
      </c>
      <c r="BI113" s="87" t="str">
        <f>IF(AND((RIGHT($BI$3,2)-'[1]Miter Profiles'!$AC$62-'[1]Outside Edges'!$B112)&gt;=5,'[1]Outside Edges'!$P112="Yes"),"Yes","No")</f>
        <v>Yes</v>
      </c>
      <c r="BJ113" s="10" t="str">
        <f>IF(AND((RIGHT($BJ$3,2)-'[1]Miter Profiles'!$AC$63-'[1]Outside Edges'!$B112)&gt;=5,'[1]Outside Edges'!$P112="Yes"),"Yes","No")</f>
        <v>Yes</v>
      </c>
      <c r="BK113" s="10" t="str">
        <f>IF(AND((RIGHT($BK$3,2)-'[1]Miter Profiles'!$AC$64-'[1]Outside Edges'!$B112)&gt;=5,'[1]Outside Edges'!$P112="Yes"),"Yes","No")</f>
        <v>Yes</v>
      </c>
      <c r="BL113" s="85" t="str">
        <f>IF(AND((RIGHT($BL$3,2)-'[1]Miter Profiles'!$AC$65-'[1]Outside Edges'!$B112)&gt;=5,'[1]Outside Edges'!$P112="Yes"),"Yes","No")</f>
        <v>Yes</v>
      </c>
      <c r="BM113" s="86" t="str">
        <f>IF(AND((RIGHT($BM$3,2)-'[1]Miter Profiles'!$AC$66-'[1]Outside Edges'!$B112)&gt;=5,'[1]Outside Edges'!$P112="Yes"),"Yes","No")</f>
        <v>Yes</v>
      </c>
      <c r="BN113" s="11" t="str">
        <f>IF(AND((RIGHT($BN$3,2)-'[1]Miter Profiles'!$AC$67-'[1]Outside Edges'!$B112)&gt;=5,'[1]Outside Edges'!$P112="Yes"),"Yes","No")</f>
        <v>Yes</v>
      </c>
      <c r="BO113" s="87" t="str">
        <f>IF(AND((RIGHT($BO$3,2)-'[1]Miter Profiles'!$AC$68-'[1]Outside Edges'!$B112)&gt;=5,'[1]Outside Edges'!$P112="Yes"),"Yes","No")</f>
        <v>Yes</v>
      </c>
      <c r="BP113" s="10" t="str">
        <f>IF(AND((RIGHT($BP$3,2)-'[1]Miter Profiles'!$AC$69-'[1]Outside Edges'!$B112)&gt;=5,'[1]Outside Edges'!$P112="Yes"),"Yes","No")</f>
        <v>Yes</v>
      </c>
      <c r="BQ113" s="10" t="str">
        <f>IF(AND((RIGHT($BQ$3,2)-'[1]Miter Profiles'!$AC$70-'[1]Outside Edges'!$B112)&gt;=5,'[1]Outside Edges'!$P112="Yes"),"Yes","No")</f>
        <v>Yes</v>
      </c>
      <c r="BR113" s="85" t="str">
        <f>IF(AND((RIGHT($BR$3,2)-'[1]Miter Profiles'!$AC$71-'[1]Outside Edges'!$B112)&gt;=5,'[1]Outside Edges'!$P112="Yes"),"Yes","No")</f>
        <v>Yes</v>
      </c>
      <c r="BS113" s="86" t="str">
        <f>IF(AND((RIGHT($BS$3,2)-'[1]Miter Profiles'!$AC$72-'[1]Outside Edges'!$B112)&gt;=5,'[1]Outside Edges'!$P112="Yes"),"Yes","No")</f>
        <v>Yes</v>
      </c>
      <c r="BT113" s="11" t="str">
        <f>IF(AND((RIGHT($BT$3,2)-'[1]Miter Profiles'!$AC$73-'[1]Outside Edges'!$B112)&gt;=5,'[1]Outside Edges'!$P112="Yes"),"Yes","No")</f>
        <v>Yes</v>
      </c>
      <c r="BU113" s="87" t="str">
        <f>IF(AND((RIGHT($BU$3,2)-'[1]Miter Profiles'!$AC$74-'[1]Outside Edges'!$B112)&gt;=5,'[1]Outside Edges'!$P112="Yes"),"Yes","No")</f>
        <v>Yes</v>
      </c>
      <c r="BV113" s="10" t="str">
        <f>IF(AND((RIGHT($BV$3,2)-'[1]Miter Profiles'!$AC$75-'[1]Outside Edges'!$B112)&gt;=5,'[1]Outside Edges'!$P112="Yes"),"Yes","No")</f>
        <v>Yes</v>
      </c>
      <c r="BW113" s="10" t="str">
        <f>IF(AND((RIGHT($BW$3,2)-'[1]Miter Profiles'!$AC$76-'[1]Outside Edges'!$B112)&gt;=5,'[1]Outside Edges'!$P112="Yes"),"Yes","No")</f>
        <v>Yes</v>
      </c>
      <c r="BX113" s="85" t="str">
        <f>IF(AND((RIGHT($BX$3,2)-'[1]Miter Profiles'!$AC$77-'[1]Outside Edges'!$B112)&gt;=5,'[1]Outside Edges'!$P112="Yes"),"Yes","No")</f>
        <v>Yes</v>
      </c>
      <c r="BY113" s="86" t="str">
        <f>IF(AND((RIGHT($BY$3,2)-'[1]Miter Profiles'!$AC$78-'[1]Outside Edges'!$B112)&gt;=5,'[1]Outside Edges'!$P112="Yes"),"Yes","No")</f>
        <v>Yes</v>
      </c>
      <c r="BZ113" s="11" t="str">
        <f>IF(AND((RIGHT($BZ$3,2)-'[1]Miter Profiles'!$AC$79-'[1]Outside Edges'!$B112)&gt;=5,'[1]Outside Edges'!$P112="Yes"),"Yes","No")</f>
        <v>Yes</v>
      </c>
      <c r="CA113" s="87" t="str">
        <f>IF(AND((RIGHT($CA$3,2)-'[1]Miter Profiles'!$AC$80-'[1]Outside Edges'!$B112)&gt;=5,'[1]Outside Edges'!$P112="Yes"),"Yes","No")</f>
        <v>Yes</v>
      </c>
      <c r="CB113" s="10" t="str">
        <f>IF(AND((RIGHT($CB$3,2)-'[1]Miter Profiles'!$AC$81-'[1]Outside Edges'!$B112)&gt;=5,'[1]Outside Edges'!$P112="Yes"),"Yes","No")</f>
        <v>Yes</v>
      </c>
      <c r="CC113" s="10" t="str">
        <f>IF(AND((RIGHT($CC$3,2)-'[1]Miter Profiles'!$AC$82-'[1]Outside Edges'!$B112)&gt;=5,'[1]Outside Edges'!$P112="Yes"),"Yes","No")</f>
        <v>Yes</v>
      </c>
      <c r="CD113" s="85" t="str">
        <f>IF(AND((RIGHT($CD$3,2)-'[1]Miter Profiles'!$AC$83-'[1]Outside Edges'!$B112)&gt;=5,'[1]Outside Edges'!$P112="Yes"),"Yes","No")</f>
        <v>Yes</v>
      </c>
      <c r="CE113" s="86" t="str">
        <f>IF(AND((RIGHT($CE$3,2)-'[1]Miter Profiles'!$AC$84-'[1]Outside Edges'!$B112)&gt;=5,'[1]Outside Edges'!$P112="Yes"),"Yes","No")</f>
        <v>Yes</v>
      </c>
      <c r="CF113" s="11" t="str">
        <f>IF(AND((RIGHT($CF$3,2)-'[1]Miter Profiles'!$AC$85-'[1]Outside Edges'!$B112)&gt;=5,'[1]Outside Edges'!$P112="Yes"),"Yes","No")</f>
        <v>Yes</v>
      </c>
      <c r="CG113" s="87" t="str">
        <f>IF(AND((RIGHT($CG$3,2)-'[1]Miter Profiles'!$AC$86-'[1]Outside Edges'!$B112)&gt;=5,'[1]Outside Edges'!$P112="Yes"),"Yes","No")</f>
        <v>Yes</v>
      </c>
      <c r="CH113" s="10" t="str">
        <f>IF(AND((RIGHT($CH$3,2)-'[1]Miter Profiles'!$AC$87-'[1]Outside Edges'!$B112)&gt;=5,'[1]Outside Edges'!$P112="Yes"),"Yes","No")</f>
        <v>Yes</v>
      </c>
      <c r="CI113" s="10" t="str">
        <f>IF(AND((RIGHT($CI$3,2)-'[1]Miter Profiles'!$AC$88-'[1]Outside Edges'!$B112)&gt;=5,'[1]Outside Edges'!$P112="Yes"),"Yes","No")</f>
        <v>Yes</v>
      </c>
      <c r="CJ113" s="85" t="str">
        <f>IF(AND((RIGHT($CJ$3,2)-'[1]Miter Profiles'!$AC$89-'[1]Outside Edges'!$B112)&gt;=5,'[1]Outside Edges'!$P112="Yes"),"Yes","No")</f>
        <v>Yes</v>
      </c>
      <c r="CK113" s="86" t="str">
        <f>IF(AND((RIGHT($CK$3,2)-'[1]Miter Profiles'!$AC$90-'[1]Outside Edges'!$B112)&gt;=5,'[1]Outside Edges'!$P112="Yes"),"Yes","No")</f>
        <v>Yes</v>
      </c>
      <c r="CL113" s="11" t="str">
        <f>IF(AND((RIGHT($CL$3,2)-'[1]Miter Profiles'!$AC$91-'[1]Outside Edges'!$B112)&gt;=5,'[1]Outside Edges'!$P112="Yes"),"Yes","No")</f>
        <v>Yes</v>
      </c>
      <c r="CM113" s="87" t="str">
        <f>IF(AND((RIGHT($CM$3,2)-'[1]Miter Profiles'!$AC$92-'[1]Outside Edges'!$B112)&gt;=5,'[1]Outside Edges'!$P112="Yes"),"Yes","No")</f>
        <v>Yes</v>
      </c>
      <c r="CN113" s="10" t="str">
        <f>IF(AND((RIGHT(CN$3,2)-'[1]Miter Profiles'!$AC$93-'[1]Outside Edges'!$B112)&gt;=5,'[1]Outside Edges'!$P112="Yes"),"Yes","No")</f>
        <v>Yes</v>
      </c>
      <c r="CO113" s="10" t="str">
        <f>IF(AND((RIGHT(CO$3,2)-'[1]Miter Profiles'!$AC$94-'[1]Outside Edges'!$B112)&gt;=5,'[1]Outside Edges'!$P112="Yes"),"Yes","No")</f>
        <v>Yes</v>
      </c>
      <c r="CP113" s="85" t="str">
        <f>IF(AND((RIGHT(CP$3,2)-'[1]Miter Profiles'!$AC$95-'[1]Outside Edges'!$B112)&gt;=5,'[1]Outside Edges'!$P112="Yes"),"Yes","No")</f>
        <v>Yes</v>
      </c>
      <c r="CQ113" s="86" t="str">
        <f>IF(AND((RIGHT(CQ$3,2)-'[1]Miter Profiles'!$AC$96-'[1]Outside Edges'!$B112)&gt;=5,'[1]Outside Edges'!$P112="Yes"),"Yes","No")</f>
        <v>Yes</v>
      </c>
      <c r="CR113" s="11" t="str">
        <f>IF(AND((RIGHT(CR$3,2)-'[1]Miter Profiles'!$AC$97-'[1]Outside Edges'!$B112)&gt;=5,'[1]Outside Edges'!$P112="Yes"),"Yes","No")</f>
        <v>Yes</v>
      </c>
      <c r="CS113" s="87" t="str">
        <f>IF(AND((RIGHT(CS$3,2)-'[1]Miter Profiles'!$AC$98-'[1]Outside Edges'!$B112)&gt;=5,'[1]Outside Edges'!$P112="Yes"),"Yes","No")</f>
        <v>Yes</v>
      </c>
      <c r="CT113" s="10" t="str">
        <f>IF(AND((RIGHT($CT$3,2)-'[1]Miter Profiles'!$AC$99-'[1]Outside Edges'!$B112)&gt;=5,'[1]Outside Edges'!$P112="Yes"),"Yes","No")</f>
        <v>Yes</v>
      </c>
      <c r="CU113" s="10" t="str">
        <f>IF(AND((RIGHT($CU$3,2)-'[1]Miter Profiles'!$AC$100-'[1]Outside Edges'!$B112)&gt;=5,'[1]Outside Edges'!$P112="Yes"),"Yes","No")</f>
        <v>Yes</v>
      </c>
      <c r="CV113" s="85" t="str">
        <f>IF(AND((RIGHT($CV$3,2)-'[1]Miter Profiles'!$AC$101-'[1]Outside Edges'!$B112)&gt;=5,'[1]Outside Edges'!$P112="Yes"),"Yes","No")</f>
        <v>Yes</v>
      </c>
      <c r="CW113" s="86" t="str">
        <f>IF(AND((RIGHT($CW$3,2)-'[1]Miter Profiles'!$AC$102-'[1]Outside Edges'!$B112)&gt;=5,'[1]Outside Edges'!$P112="Yes"),"Yes","No")</f>
        <v>Yes</v>
      </c>
      <c r="CX113" s="11" t="str">
        <f>IF(AND((RIGHT($CX$3,2)-'[1]Miter Profiles'!$AC$103-'[1]Outside Edges'!$B112)&gt;=5,'[1]Outside Edges'!$P112="Yes"),"Yes","No")</f>
        <v>Yes</v>
      </c>
      <c r="CY113" s="87" t="str">
        <f>IF(AND((RIGHT($CY$3,2)-'[1]Miter Profiles'!$AC$104-'[1]Outside Edges'!$B112)&gt;=5,'[1]Outside Edges'!$P112="Yes"),"Yes","No")</f>
        <v>Yes</v>
      </c>
      <c r="CZ113" s="10" t="str">
        <f>IF(AND((RIGHT($CZ$3,2)-'[1]Miter Profiles'!$AC$105-'[1]Outside Edges'!$B112)&gt;=5,'[1]Outside Edges'!$P112="Yes"),"Yes","No")</f>
        <v>Yes</v>
      </c>
      <c r="DA113" s="10" t="str">
        <f>IF(AND((RIGHT($DA$3,2)-'[1]Miter Profiles'!$AC$106-'[1]Outside Edges'!$B112)&gt;=5,'[1]Outside Edges'!$P112="Yes"),"Yes","No")</f>
        <v>Yes</v>
      </c>
      <c r="DB113" s="85" t="str">
        <f>IF(AND((RIGHT($DB$3,2)-'[1]Miter Profiles'!$AC$107-'[1]Outside Edges'!$B112)&gt;=5,'[1]Outside Edges'!$P112="Yes"),"Yes","No")</f>
        <v>Yes</v>
      </c>
      <c r="DC113" s="86" t="str">
        <f>IF(AND((RIGHT($DC$3,2)-'[1]Miter Profiles'!$AC$108-'[1]Outside Edges'!$B112)&gt;=5,'[1]Outside Edges'!$P112="Yes"),"Yes","No")</f>
        <v>Yes</v>
      </c>
      <c r="DD113" s="11" t="str">
        <f>IF(AND((RIGHT($DD$3,2)-'[1]Miter Profiles'!$AC$109-'[1]Outside Edges'!$B112)&gt;=5,'[1]Outside Edges'!$P112="Yes"),"Yes","No")</f>
        <v>Yes</v>
      </c>
      <c r="DE113" s="87" t="str">
        <f>IF(AND((RIGHT($DE$3,2)-'[1]Miter Profiles'!$AC$110-'[1]Outside Edges'!$B112)&gt;=5,'[1]Outside Edges'!$P112="Yes"),"Yes","No")</f>
        <v>Yes</v>
      </c>
      <c r="DF113" s="10" t="str">
        <f>IF(AND((RIGHT($DF$3,2)-'[1]Miter Profiles'!$AC$111-'[1]Outside Edges'!$B112)&gt;=5,'[1]Outside Edges'!$P112="Yes"),"Yes","No")</f>
        <v>Yes</v>
      </c>
      <c r="DG113" s="10" t="str">
        <f>IF(AND((RIGHT($DG$3,2)-'[1]Miter Profiles'!$AC$112-'[1]Outside Edges'!$B112)&gt;=5,'[1]Outside Edges'!$P112="Yes"),"Yes","No")</f>
        <v>Yes</v>
      </c>
      <c r="DH113" s="85" t="str">
        <f>IF(AND((RIGHT($DH$3,2)-'[1]Miter Profiles'!$AC$113-'[1]Outside Edges'!$B112)&gt;=5,'[1]Outside Edges'!$P112="Yes"),"Yes","No")</f>
        <v>Yes</v>
      </c>
      <c r="DI113" s="86" t="str">
        <f>IF(AND((RIGHT($DI$3,2)-'[1]Miter Profiles'!$AC$114-'[1]Outside Edges'!$B112)&gt;=5,'[1]Outside Edges'!$P112="Yes"),"Yes","No")</f>
        <v>Yes</v>
      </c>
      <c r="DJ113" s="11" t="str">
        <f>IF(AND((RIGHT($DJ$3,2)-'[1]Miter Profiles'!$AC$115-'[1]Outside Edges'!$B112)&gt;=5,'[1]Outside Edges'!$P112="Yes"),"Yes","No")</f>
        <v>Yes</v>
      </c>
      <c r="DK113" s="87" t="str">
        <f>IF(AND((RIGHT($DK$3,2)-'[1]Miter Profiles'!$AC$116-'[1]Outside Edges'!$B112)&gt;=5,'[1]Outside Edges'!$P112="Yes"),"Yes","No")</f>
        <v>Yes</v>
      </c>
      <c r="DL113" s="10" t="str">
        <f>IF(AND((RIGHT($DL$3,2)-'[1]Miter Profiles'!$AC$117-'[1]Outside Edges'!$B112)&gt;=5,'[1]Outside Edges'!$P112="Yes"),"Yes","No")</f>
        <v>Yes</v>
      </c>
      <c r="DM113" s="10" t="str">
        <f>IF(AND((RIGHT($DM$3,2)-'[1]Miter Profiles'!$AC$118-'[1]Outside Edges'!$B112)&gt;=5,'[1]Outside Edges'!$P112="Yes"),"Yes","No")</f>
        <v>Yes</v>
      </c>
      <c r="DN113" s="85" t="str">
        <f>IF(AND((RIGHT($DN$3,2)-'[1]Miter Profiles'!$AC$119-'[1]Outside Edges'!$B112)&gt;=5,'[1]Outside Edges'!$P112="Yes"),"Yes","No")</f>
        <v>Yes</v>
      </c>
      <c r="DO113" s="86" t="str">
        <f>IF(AND((RIGHT($DO$3,2)-'[1]Miter Profiles'!$AC$120-'[1]Outside Edges'!$B112)&gt;=5,'[1]Outside Edges'!$P112="Yes"),"Yes","No")</f>
        <v>Yes</v>
      </c>
      <c r="DP113" s="11" t="str">
        <f>IF(AND((RIGHT($DP$3,2)-'[1]Miter Profiles'!$AC$121-'[1]Outside Edges'!$B112)&gt;=5,'[1]Outside Edges'!$P112="Yes"),"Yes","No")</f>
        <v>Yes</v>
      </c>
      <c r="DQ113" s="87" t="str">
        <f>IF(AND((RIGHT($DQ$3,2)-'[1]Miter Profiles'!$AC$122-'[1]Outside Edges'!$B112)&gt;=5,'[1]Outside Edges'!$P112="Yes"),"Yes","No")</f>
        <v>Yes</v>
      </c>
      <c r="DR113" s="10" t="str">
        <f>IF(AND((RIGHT($DR$3,2)-'[1]Miter Profiles'!$AC$123-'[1]Outside Edges'!$B112)&gt;=5,'[1]Outside Edges'!$P112="Yes"),"Yes","No")</f>
        <v>Yes</v>
      </c>
      <c r="DS113" s="10" t="str">
        <f>IF(AND((RIGHT($DS$3,2)-'[1]Miter Profiles'!$AC$124-'[1]Outside Edges'!$B112)&gt;=5,'[1]Outside Edges'!$P112="Yes"),"Yes","No")</f>
        <v>Yes</v>
      </c>
      <c r="DT113" s="85" t="str">
        <f>IF(AND((RIGHT($DT$3,2)-'[1]Miter Profiles'!$AC$125-'[1]Outside Edges'!$B112)&gt;=5,'[1]Outside Edges'!$P112="Yes"),"Yes","No")</f>
        <v>Yes</v>
      </c>
      <c r="DU113" s="86" t="str">
        <f>IF(AND((RIGHT($DU$3,2)-'[1]Miter Profiles'!$AC$126-'[1]Outside Edges'!$B112)&gt;=5,'[1]Outside Edges'!$P112="Yes"),"Yes","No")</f>
        <v>Yes</v>
      </c>
      <c r="DV113" s="11" t="str">
        <f>IF(AND((RIGHT($DV$3,2)-'[1]Miter Profiles'!$AC$127-'[1]Outside Edges'!$B112)&gt;=5,'[1]Outside Edges'!$P112="Yes"),"Yes","No")</f>
        <v>Yes</v>
      </c>
      <c r="DW113" s="87" t="str">
        <f>IF(AND((RIGHT($DW$3,2)-'[1]Miter Profiles'!$AC$128-'[1]Outside Edges'!$B112)&gt;=5,'[1]Outside Edges'!$P112="Yes"),"Yes","No")</f>
        <v>Yes</v>
      </c>
      <c r="DX113" s="10" t="str">
        <f>IF(AND((RIGHT($DX$3,2)-'[1]Miter Profiles'!$AC$129-'[1]Outside Edges'!$B112)&gt;=5,'[1]Outside Edges'!$P112="Yes"),"Yes","No")</f>
        <v>Yes</v>
      </c>
      <c r="DY113" s="10" t="str">
        <f>IF(AND((RIGHT($DY$3,2)-'[1]Miter Profiles'!$AC$130-'[1]Outside Edges'!$B112)&gt;=5,'[1]Outside Edges'!$P112="Yes"),"Yes","No")</f>
        <v>Yes</v>
      </c>
      <c r="DZ113" s="85" t="str">
        <f>IF(AND((RIGHT($DZ$3,2)-'[1]Miter Profiles'!$AC$131-'[1]Outside Edges'!$B112)&gt;=5,'[1]Outside Edges'!$P112="Yes"),"Yes","No")</f>
        <v>Yes</v>
      </c>
      <c r="EA113" s="90" t="str">
        <f>IF(AND((RIGHT($EA$3,2)-'[1]Miter Profiles'!$AC$132-'[1]Outside Edges'!$B112)&gt;=5,'[1]Outside Edges'!$P112="Yes"),"Yes","No")</f>
        <v>Yes</v>
      </c>
      <c r="EB113" s="105" t="str">
        <f>IF(AND((RIGHT($EB$3,2)-'[1]Miter Profiles'!$AC$133-'[1]Outside Edges'!$B112)&gt;=5,'[1]Outside Edges'!$P112="Yes"),"Yes","No")</f>
        <v>Yes</v>
      </c>
      <c r="EC113" s="110" t="str">
        <f>IF(AND((RIGHT($EC$3,2)-'[1]Miter Profiles'!$AC$134-'[1]Outside Edges'!$B112)&gt;=5,'[1]Outside Edges'!$P112="Yes"),"Yes","No")</f>
        <v>Yes</v>
      </c>
      <c r="ED113" s="116" t="str">
        <f>IF(AND((RIGHT($ED$3,2)-'[1]Miter Profiles'!$AC$135-'[1]Outside Edges'!$B112)&gt;=5,'[1]Outside Edges'!$P112="Yes"),"Yes","No")</f>
        <v>Yes</v>
      </c>
      <c r="EE113" s="113" t="str">
        <f>IF(AND((RIGHT($EE$3,2)-'[1]Miter Profiles'!$AC$136-'[1]Outside Edges'!$B112)&gt;=5,'[1]Outside Edges'!$P112="Yes"),"Yes","No")</f>
        <v>Yes</v>
      </c>
      <c r="EF113" s="85" t="str">
        <f>IF(AND((RIGHT($EF$3,2)-'[1]Miter Profiles'!$AC$137-'[1]Outside Edges'!$B112)&gt;=5,'[1]Outside Edges'!$P112="Yes"),"Yes","No")</f>
        <v>Yes</v>
      </c>
      <c r="EG113" s="10" t="str">
        <f>IF(AND((RIGHT($EG$3,2)-'[1]Miter Profiles'!$AC$138-'[1]Outside Edges'!$B112)&gt;=5,'[1]Outside Edges'!$P112="Yes"),"Yes","No")</f>
        <v>Yes</v>
      </c>
      <c r="EH113" s="90" t="str">
        <f>IF(AND((RIGHT($EH$3,2)-'[1]Miter Profiles'!$AC$139-'[1]Outside Edges'!$B112)&gt;=5,'[1]Outside Edges'!$P112="Yes"),"Yes","No")</f>
        <v>Yes</v>
      </c>
      <c r="EI113" s="121" t="str">
        <f>IF(AND((RIGHT($EI$3,2)-'[1]Miter Profiles'!$AC$140-'[1]Outside Edges'!$B112)&gt;=5,'[1]Outside Edges'!$P112="Yes"),"Yes","No")</f>
        <v>Yes</v>
      </c>
      <c r="EJ113" s="124" t="str">
        <f>IF(AND((RIGHT($EJ$3,2)-'[1]Miter Profiles'!$AC$141-'[1]Outside Edges'!$B112)&gt;=5,'[1]Outside Edges'!$P112="Yes"),"Yes","No")</f>
        <v>Yes</v>
      </c>
      <c r="EK113" s="124" t="str">
        <f>IF(AND((RIGHT($EK$3,2)-'[1]Miter Profiles'!$AC$142-'[1]Outside Edges'!$B112)&gt;=5,'[1]Outside Edges'!$P112="Yes"),"Yes","No")</f>
        <v>Yes</v>
      </c>
      <c r="EL113" s="116" t="str">
        <f>IF(AND((RIGHT($EL$3,2)-'[1]Miter Profiles'!$AC$143-'[1]Outside Edges'!$B112)&gt;=5,'[1]Outside Edges'!$P112="Yes"),"Yes","No")</f>
        <v>Yes</v>
      </c>
      <c r="EM113" s="129" t="str">
        <f>IF(AND((RIGHT($EM$3,2)-'[1]Miter Profiles'!$AC$144-'[1]Outside Edges'!$B112)&gt;=5,'[1]Outside Edges'!$P112="Yes"),"Yes","No")</f>
        <v>Yes</v>
      </c>
      <c r="EN113" s="10" t="str">
        <f>IF(AND((RIGHT($EN$3,2)-'[1]Miter Profiles'!$AC$145-'[1]Outside Edges'!$B112)&gt;=5,'[1]Outside Edges'!$P112="Yes"),"Yes","No")</f>
        <v>Yes</v>
      </c>
      <c r="EO113" s="90" t="str">
        <f>IF(AND((RIGHT($EO$3,2)-'[1]Miter Profiles'!$AC$146-'[1]Outside Edges'!$B112)&gt;=5,'[1]Outside Edges'!$P112="Yes"),"Yes","No")</f>
        <v>Yes</v>
      </c>
      <c r="EP113" s="124" t="str">
        <f>IF(AND((RIGHT($EP$3,2)-'[1]Miter Profiles'!$AC$147-'[1]Outside Edges'!$B112)&gt;=5,'[1]Outside Edges'!$P112="Yes"),"Yes","No")</f>
        <v>Yes</v>
      </c>
      <c r="EQ113" s="124" t="str">
        <f>IF(AND((RIGHT($EQ$3,2)-'[1]Miter Profiles'!$AC$148-'[1]Outside Edges'!$B112)&gt;=5,'[1]Outside Edges'!$P112="Yes"),"Yes","No")</f>
        <v>Yes</v>
      </c>
      <c r="ER113" s="116" t="str">
        <f>IF(AND((RIGHT($ER$3,2)-'[1]Miter Profiles'!$AC$149-'[1]Outside Edges'!$B112)&gt;=5,'[1]Outside Edges'!$P112="Yes"),"Yes","No")</f>
        <v>Yes</v>
      </c>
      <c r="ES113" s="129" t="str">
        <f>IF(AND((RIGHT($ES$3,2)-'[1]Miter Profiles'!$AC$150-'[1]Outside Edges'!$B112)&gt;=5,'[1]Outside Edges'!$P112="Yes"),"Yes","No")</f>
        <v>Yes</v>
      </c>
      <c r="ET113" s="10" t="str">
        <f>IF(AND((RIGHT($ET$3,2)-'[1]Miter Profiles'!$AC$151-'[1]Outside Edges'!$B112)&gt;=5,'[1]Outside Edges'!$P112="Yes"),"Yes","No")</f>
        <v>Yes</v>
      </c>
      <c r="EU113" s="90" t="str">
        <f>IF(AND((RIGHT($EU$3,2)-'[1]Miter Profiles'!$AC$152-'[1]Outside Edges'!$B112)&gt;=5,'[1]Outside Edges'!$P112="Yes"),"Yes","No")</f>
        <v>Yes</v>
      </c>
      <c r="EV113" s="124" t="str">
        <f>IF(AND((RIGHT($EV$3,2)-'[1]Miter Profiles'!$AC$153-'[1]Outside Edges'!$B112)&gt;=5,'[1]Outside Edges'!$P112="Yes"),"Yes","No")</f>
        <v>Yes</v>
      </c>
      <c r="EW113" s="124" t="str">
        <f>IF(AND((RIGHT($EW$3,2)-'[1]Miter Profiles'!$AC$154-'[1]Outside Edges'!$B112)&gt;=5,'[1]Outside Edges'!$P112="Yes"),"Yes","No")</f>
        <v>Yes</v>
      </c>
      <c r="EX113" s="116" t="str">
        <f>IF(AND((RIGHT($EX$3,2)-'[1]Miter Profiles'!$AC$155-'[1]Outside Edges'!$B112)&gt;=5,'[1]Outside Edges'!$P112="Yes"),"Yes","No")</f>
        <v>Yes</v>
      </c>
      <c r="EY113" s="129" t="str">
        <f>IF(AND((RIGHT($EY$3,2)-'[1]Miter Profiles'!$AC$156-'[1]Outside Edges'!$B112)&gt;=5,'[1]Outside Edges'!$P112="Yes"),"Yes","No")</f>
        <v>Yes</v>
      </c>
      <c r="EZ113" s="10" t="str">
        <f>IF(AND((RIGHT($EZ$3,2)-'[1]Miter Profiles'!$AC$157-'[1]Outside Edges'!$B112)&gt;=5,'[1]Outside Edges'!$P112="Yes"),"Yes","No")</f>
        <v>Yes</v>
      </c>
      <c r="FA113" s="90" t="str">
        <f>IF(AND((RIGHT($FA$3,2)-'[1]Miter Profiles'!$AC$158-'[1]Outside Edges'!$B112)&gt;=5,'[1]Outside Edges'!$P112="Yes"),"Yes","No")</f>
        <v>Yes</v>
      </c>
      <c r="FB113" s="124" t="str">
        <f>IF(AND((RIGHT($FB$3,2)-'[1]Miter Profiles'!$AC$159-'[1]Outside Edges'!$B112)&gt;=5,'[1]Outside Edges'!$P112="Yes"),"Yes","No")</f>
        <v>Yes</v>
      </c>
      <c r="FC113" s="124" t="str">
        <f>IF(AND((RIGHT($FC$3,2)-'[1]Miter Profiles'!$AC$160-'[1]Outside Edges'!$B112)&gt;=5,'[1]Outside Edges'!$P112="Yes"),"Yes","No")</f>
        <v>Yes</v>
      </c>
      <c r="FD113" s="116" t="str">
        <f>IF(AND((RIGHT($FD$3,2)-'[1]Miter Profiles'!$AC$161-'[1]Outside Edges'!$B112)&gt;=5,'[1]Outside Edges'!$P112="Yes"),"Yes","No")</f>
        <v>Yes</v>
      </c>
      <c r="FE113" s="129" t="str">
        <f>IF(AND((RIGHT($FE$3,2)-'[1]Miter Profiles'!$AC$162-'[1]Outside Edges'!$B112)&gt;=5,'[1]Outside Edges'!$P112="Yes"),"Yes","No")</f>
        <v>Yes</v>
      </c>
      <c r="FF113" s="10" t="str">
        <f>IF(AND((RIGHT($FF$3,2)-'[1]Miter Profiles'!$AC$163-'[1]Outside Edges'!$B112)&gt;=5,'[1]Outside Edges'!$P112="Yes"),"Yes","No")</f>
        <v>Yes</v>
      </c>
      <c r="FG113" s="90" t="str">
        <f>IF(AND((RIGHT($FG$3,2)-'[1]Miter Profiles'!$AC$164-'[1]Outside Edges'!$B112)&gt;=5,'[1]Outside Edges'!$P112="Yes"),"Yes","No")</f>
        <v>Yes</v>
      </c>
      <c r="FH113" s="124" t="str">
        <f>IF(AND((RIGHT($FH$3,2)-'[1]Miter Profiles'!$AC$165-'[1]Outside Edges'!$B112)&gt;=5,'[1]Outside Edges'!$P112="Yes"),"Yes","No")</f>
        <v>Yes</v>
      </c>
      <c r="FI113" s="124" t="str">
        <f>IF(AND((RIGHT($FI$3,2)-'[1]Miter Profiles'!$AC$166-'[1]Outside Edges'!$B112)&gt;=5,'[1]Outside Edges'!$P112="Yes"),"Yes","No")</f>
        <v>Yes</v>
      </c>
      <c r="FJ113" s="116" t="str">
        <f>IF(AND((RIGHT($FJ$3,2)-'[1]Miter Profiles'!$AC$167-'[1]Outside Edges'!$B112)&gt;=5,'[1]Outside Edges'!$P112="Yes"),"Yes","No")</f>
        <v>Yes</v>
      </c>
      <c r="FK113" s="129" t="str">
        <f>IF(AND((RIGHT($FK$3,2)-'[1]Miter Profiles'!$AC$168-'[1]Outside Edges'!$B112)&gt;=5,'[1]Outside Edges'!$P112="Yes"),"Yes","No")</f>
        <v>Yes</v>
      </c>
      <c r="FL113" s="10" t="str">
        <f>IF(AND((RIGHT($FL$3,2)-'[1]Miter Profiles'!$AC$169-'[1]Outside Edges'!$B112)&gt;=5,'[1]Outside Edges'!$P112="Yes"),"Yes","No")</f>
        <v>Yes</v>
      </c>
      <c r="FM113" s="90" t="str">
        <f>IF(AND((RIGHT($FM$3,2)-'[1]Miter Profiles'!$AC$170-'[1]Outside Edges'!$B112)&gt;=5,'[1]Outside Edges'!$P112="Yes"),"Yes","No")</f>
        <v>Yes</v>
      </c>
      <c r="FN113" s="124" t="str">
        <f>IF(AND((RIGHT($FN$3,2)-'[1]Miter Profiles'!$AC$171-'[1]Outside Edges'!$B112)&gt;=5,'[1]Outside Edges'!$P112="Yes"),"Yes","No")</f>
        <v>Yes</v>
      </c>
      <c r="FO113" s="124" t="str">
        <f>IF(AND((RIGHT($FO$3,2)-'[1]Miter Profiles'!$AC$172-'[1]Outside Edges'!$B112)&gt;=5,'[1]Outside Edges'!$P112="Yes"),"Yes","No")</f>
        <v>Yes</v>
      </c>
      <c r="FP113" s="116" t="str">
        <f>IF(AND((RIGHT($FP$3,2)-'[1]Miter Profiles'!$AC$173-'[1]Outside Edges'!$B112)&gt;=5,'[1]Outside Edges'!$P112="Yes"),"Yes","No")</f>
        <v>Yes</v>
      </c>
      <c r="FQ113" s="129" t="str">
        <f>IF(AND((RIGHT($FQ$3,2)-'[1]Miter Profiles'!$AC$174-'[1]Outside Edges'!$B112)&gt;=5,'[1]Outside Edges'!$P112="Yes"),"Yes","No")</f>
        <v>Yes</v>
      </c>
      <c r="FR113" s="10" t="str">
        <f>IF(AND((RIGHT($FR$3,2)-'[1]Miter Profiles'!$AC$175-'[1]Outside Edges'!$B112)&gt;=5,'[1]Outside Edges'!$P112="Yes"),"Yes","No")</f>
        <v>Yes</v>
      </c>
      <c r="FS113" s="90" t="str">
        <f>IF(AND((RIGHT($FS$3,2)-'[1]Miter Profiles'!$AC$176-'[1]Outside Edges'!$B112)&gt;=5,'[1]Outside Edges'!$P112="Yes"),"Yes","No")</f>
        <v>Yes</v>
      </c>
      <c r="FT113" s="124" t="str">
        <f>IF(AND((RIGHT($FT$3,2)-'[1]Miter Profiles'!$AC$177-'[1]Outside Edges'!$B112)&gt;=5,'[1]Outside Edges'!$P112="Yes"),"Yes","No")</f>
        <v>Yes</v>
      </c>
      <c r="FU113" s="124" t="str">
        <f>IF(AND((RIGHT($FU$3,2)-'[1]Miter Profiles'!$AC$178-'[1]Outside Edges'!$B112)&gt;=5,'[1]Outside Edges'!$P112="Yes"),"Yes","No")</f>
        <v>Yes</v>
      </c>
      <c r="FV113" s="116" t="str">
        <f>IF(AND((RIGHT($V$3,2)-'[1]Miter Profiles'!$AC$179-'[1]Outside Edges'!$B112)&gt;=5,'[1]Outside Edges'!$P112="Yes"),"Yes","No")</f>
        <v>Yes</v>
      </c>
      <c r="FW113" s="129" t="str">
        <f>IF(AND((RIGHT($FW$3,2)-'[1]Miter Profiles'!$AC$180-'[1]Outside Edges'!$B112)&gt;=5,'[1]Outside Edges'!$P112="Yes"),"Yes","No")</f>
        <v>Yes</v>
      </c>
      <c r="FX113" s="85" t="str">
        <f>IF(AND((RIGHT($FX$3,2)-'[1]Miter Profiles'!$AC$181-'[1]Outside Edges'!$B112)&gt;=5,'[1]Outside Edges'!$P112="Yes"),"Yes","No")</f>
        <v>Yes</v>
      </c>
      <c r="FY113" s="150" t="str">
        <f>IF(AND((RIGHT($FY$3,2)-'[1]Miter Profiles'!$AC$182-'[1]Outside Edges'!$B112)&gt;=5,'[1]Outside Edges'!$P112="Yes"),"Yes","No")</f>
        <v>Yes</v>
      </c>
      <c r="FZ113" s="124" t="str">
        <f>IF(AND((RIGHT($FZ$3,2)-'[1]Miter Profiles'!$AC$183-'[1]Outside Edges'!$B112)&gt;=5,'[1]Outside Edges'!$P112="Yes"),"Yes","No")</f>
        <v>Yes</v>
      </c>
      <c r="GA113" s="116" t="str">
        <f>IF(AND((RIGHT($GA$3,2)-'[1]Miter Profiles'!$AC$184-'[1]Outside Edges'!$B112)&gt;=5,'[1]Outside Edges'!$P112="Yes"),"Yes","No")</f>
        <v>Yes</v>
      </c>
      <c r="GB113" s="129" t="str">
        <f>IF(AND((RIGHT($GB$3,2)-'[1]Miter Profiles'!$AC$185-'[1]Outside Edges'!$B112)&gt;=5,'[1]Outside Edges'!$P112="Yes"),"Yes","No")</f>
        <v>Yes</v>
      </c>
      <c r="GC113" s="10" t="str">
        <f>IF(AND((RIGHT($GC$3,2)-'[1]Miter Profiles'!$AC$186-'[1]Outside Edges'!$B112)&gt;=5,'[1]Outside Edges'!$P112="Yes"),"Yes","No")</f>
        <v>Yes</v>
      </c>
      <c r="GD113" s="90" t="str">
        <f>IF(AND((RIGHT($GD$3,2)-'[1]Miter Profiles'!$AC$187-'[1]Outside Edges'!$B112)&gt;=5,'[1]Outside Edges'!$P112="Yes"),"Yes","No")</f>
        <v>Yes</v>
      </c>
      <c r="GE113" s="150" t="str">
        <f>IF(AND((RIGHT($GE$3,2)-'[1]Miter Profiles'!$AC$188-'[1]Outside Edges'!$B112)&gt;=5,'[1]Outside Edges'!$P112="Yes"),"Yes","No")</f>
        <v>Yes</v>
      </c>
      <c r="GF113" s="124" t="str">
        <f>IF(AND((RIGHT($GF$3,2)-'[1]Miter Profiles'!$AC$189-'[1]Outside Edges'!$B112)&gt;=5,'[1]Outside Edges'!$P112="Yes"),"Yes","No")</f>
        <v>Yes</v>
      </c>
      <c r="GG113" s="116" t="str">
        <f>IF(AND((RIGHT($GG$3,2)-'[1]Miter Profiles'!$AC$190-'[1]Outside Edges'!$B112)&gt;=5,'[1]Outside Edges'!$P112="Yes"),"Yes","No")</f>
        <v>Yes</v>
      </c>
      <c r="GH113" s="129" t="str">
        <f>IF(AND((RIGHT($GH$3,2)-'[1]Miter Profiles'!$AC$191-'[1]Outside Edges'!$B112)&gt;=5,'[1]Outside Edges'!$P112="Yes"),"Yes","No")</f>
        <v>Yes</v>
      </c>
      <c r="GI113" s="10" t="str">
        <f>IF(AND((RIGHT($GI$3,2)-'[1]Miter Profiles'!$AC$192-'[1]Outside Edges'!$B112)&gt;=5,'[1]Outside Edges'!$P112="Yes"),"Yes","No")</f>
        <v>Yes</v>
      </c>
      <c r="GJ113" s="90" t="str">
        <f>IF(AND((RIGHT($GJ$3,2)-'[1]Miter Profiles'!$AC$193-'[1]Outside Edges'!$B112)&gt;=5,'[1]Outside Edges'!$P112="Yes"),"Yes","No")</f>
        <v>Yes</v>
      </c>
      <c r="GK113" s="150" t="str">
        <f>IF(AND((RIGHT($GK$3,2)-'[1]Miter Profiles'!$AC$194-'[1]Outside Edges'!$B112)&gt;=5,'[1]Outside Edges'!$P112="Yes"),"Yes","No")</f>
        <v>Yes</v>
      </c>
      <c r="GL113" s="124" t="str">
        <f>IF(AND((RIGHT($GL$3,2)-'[1]Miter Profiles'!$AC$195-'[1]Outside Edges'!$B112)&gt;=5,'[1]Outside Edges'!$P112="Yes"),"Yes","No")</f>
        <v>Yes</v>
      </c>
      <c r="GM113" s="116" t="str">
        <f>IF(AND((RIGHT($GM$3,2)-'[1]Miter Profiles'!$AC$196-'[1]Outside Edges'!$B112)&gt;=5,'[1]Outside Edges'!$P112="Yes"),"Yes","No")</f>
        <v>Yes</v>
      </c>
      <c r="GN113" s="129" t="str">
        <f>IF(AND((RIGHT($GN$3,2)-'[1]Miter Profiles'!$AC$197-'[1]Outside Edges'!$B112)&gt;=5,'[1]Outside Edges'!$P112="Yes"),"Yes","No")</f>
        <v>Yes</v>
      </c>
      <c r="GO113" s="10" t="str">
        <f>IF(AND((RIGHT($GO$3,2)-'[1]Miter Profiles'!$AC$198-'[1]Outside Edges'!$B112)&gt;=5,'[1]Outside Edges'!$P112="Yes"),"Yes","No")</f>
        <v>Yes</v>
      </c>
      <c r="GP113" s="90" t="str">
        <f>IF(AND((RIGHT($GP$3,2)-'[1]Miter Profiles'!$AC$199-'[1]Outside Edges'!$B112)&gt;=5,'[1]Outside Edges'!$P112="Yes"),"Yes","No")</f>
        <v>Yes</v>
      </c>
      <c r="GQ113" s="150" t="str">
        <f>IF(AND((RIGHT($GQ$3,2)-'[1]Miter Profiles'!$AC$200-'[1]Outside Edges'!$B112)&gt;=5,'[1]Outside Edges'!$P112="Yes"),"Yes","No")</f>
        <v>Yes</v>
      </c>
      <c r="GR113" s="124" t="str">
        <f>IF(AND((RIGHT($GR$3,2)-'[1]Miter Profiles'!$AC$201-'[1]Outside Edges'!$B112)&gt;=5,'[1]Outside Edges'!$P112="Yes"),"Yes","No")</f>
        <v>Yes</v>
      </c>
      <c r="GS113" s="116" t="str">
        <f>IF(AND((RIGHT($GS$3,2)-'[1]Miter Profiles'!$AC$202-'[1]Outside Edges'!$B112)&gt;=5,'[1]Outside Edges'!$P112="Yes"),"Yes","No")</f>
        <v>Yes</v>
      </c>
      <c r="GT113" s="129" t="str">
        <f>IF(AND((RIGHT($GT$3,2)-'[1]Miter Profiles'!$AC$203-'[1]Outside Edges'!$B112)&gt;=5,'[1]Outside Edges'!$P112="Yes"),"Yes","No")</f>
        <v>Yes</v>
      </c>
      <c r="GU113" s="10" t="str">
        <f>IF(AND((RIGHT($GU$3,2)-'[1]Miter Profiles'!$AC$204-'[1]Outside Edges'!$B112)&gt;=5,'[1]Outside Edges'!$P112="Yes"),"Yes","No")</f>
        <v>Yes</v>
      </c>
      <c r="GV113" s="90" t="str">
        <f>IF(AND((RIGHT($GV$3,2)-'[1]Miter Profiles'!$AC$205-'[1]Outside Edges'!$B112)&gt;=5,'[1]Outside Edges'!$P112="Yes"),"Yes","No")</f>
        <v>Yes</v>
      </c>
      <c r="GW113" s="150" t="str">
        <f>IF(AND((RIGHT($GW$3,2)-'[1]Miter Profiles'!$AC$206-'[1]Outside Edges'!$B112)&gt;=5,'[1]Outside Edges'!$P112="Yes"),"Yes","No")</f>
        <v>Yes</v>
      </c>
      <c r="GX113" s="124" t="str">
        <f>IF(AND((RIGHT($GX$3,2)-'[1]Miter Profiles'!$AC$207-'[1]Outside Edges'!$B112)&gt;=5,'[1]Outside Edges'!$P112="Yes"),"Yes","No")</f>
        <v>Yes</v>
      </c>
      <c r="GY113" s="116" t="str">
        <f>IF(AND((RIGHT($GY$3,2)-'[1]Miter Profiles'!$AC$208-'[1]Outside Edges'!$B112)&gt;=5,'[1]Outside Edges'!$P112="Yes"),"Yes","No")</f>
        <v>Yes</v>
      </c>
      <c r="GZ113" s="129" t="str">
        <f>IF(AND((RIGHT($GZ$3,2)-'[1]Miter Profiles'!$AC$209-'[1]Outside Edges'!$B112)&gt;=5,'[1]Outside Edges'!$P112="Yes"),"Yes","No")</f>
        <v>Yes</v>
      </c>
      <c r="HA113" s="10" t="str">
        <f>IF(AND((RIGHT($HA$3,2)-'[1]Miter Profiles'!$AC$210-'[1]Outside Edges'!$B112)&gt;=5,'[1]Outside Edges'!$P112="Yes"),"Yes","No")</f>
        <v>Yes</v>
      </c>
      <c r="HB113" s="90" t="str">
        <f>IF(AND((RIGHT($HB$3,2)-'[1]Miter Profiles'!$AC$211-'[1]Outside Edges'!$B112)&gt;=5,'[1]Outside Edges'!$P112="Yes"),"Yes","No")</f>
        <v>Yes</v>
      </c>
      <c r="HC113" s="150" t="str">
        <f>IF(AND((RIGHT($HC$3,2)-'[1]Miter Profiles'!$AC$212-'[1]Outside Edges'!$B112)&gt;=5,'[1]Outside Edges'!$P112="Yes"),"Yes","No")</f>
        <v>Yes</v>
      </c>
      <c r="HD113" s="116" t="str">
        <f>IF(AND((RIGHT($HD$3,2)-'[1]Miter Profiles'!$AC$213-'[1]Outside Edges'!$B112)&gt;=5,'[1]Outside Edges'!$P112="Yes"),"Yes","No")</f>
        <v>Yes</v>
      </c>
      <c r="HE113" s="129" t="str">
        <f>IF(AND((RIGHT($HE$3,2)-'[1]Miter Profiles'!$AC$214-'[1]Outside Edges'!$B112)&gt;=5,'[1]Outside Edges'!$P112="Yes"),"Yes","No")</f>
        <v>Yes</v>
      </c>
      <c r="HF113" s="10" t="str">
        <f>IF(AND((RIGHT($HF$3,2)-'[1]Miter Profiles'!$AC$215-'[1]Outside Edges'!$B112)&gt;=5,'[1]Outside Edges'!$P112="Yes"),"Yes","No")</f>
        <v>Yes</v>
      </c>
      <c r="HG113" s="90" t="str">
        <f>IF(AND((RIGHT($HG$3,2)-'[1]Miter Profiles'!$AC$216-'[1]Outside Edges'!$B112)&gt;=5,'[1]Outside Edges'!$P112="Yes"),"Yes","No")</f>
        <v>Yes</v>
      </c>
      <c r="HH113" s="150" t="str">
        <f>IF(AND((RIGHT($HH$3,2)-'[1]Miter Profiles'!$AC$217-'[1]Outside Edges'!$B112)&gt;=5,'[1]Outside Edges'!$P112="Yes"),"Yes","No")</f>
        <v>Yes</v>
      </c>
      <c r="HI113" s="124" t="str">
        <f>IF(AND((RIGHT($HI$3,2)-'[1]Miter Profiles'!$AC$218-'[1]Outside Edges'!$B112)&gt;=5,'[1]Outside Edges'!$P112="Yes"),"Yes","No")</f>
        <v>Yes</v>
      </c>
      <c r="HJ113" s="116" t="str">
        <f>IF(AND((RIGHT($HJ$3,2)-'[1]Miter Profiles'!$AC$219-'[1]Outside Edges'!$B112)&gt;=5,'[1]Outside Edges'!$P112="Yes"),"Yes","No")</f>
        <v>Yes</v>
      </c>
      <c r="HK113" s="129" t="str">
        <f>IF(AND((RIGHT($HK$3,2)-'[1]Miter Profiles'!$AC$220-'[1]Outside Edges'!$B112)&gt;=5,'[1]Outside Edges'!$P112="Yes"),"Yes","No")</f>
        <v>Yes</v>
      </c>
      <c r="HL113" s="10" t="str">
        <f>IF(AND((RIGHT($HL$3,2)-'[1]Miter Profiles'!$AC$221-'[1]Outside Edges'!$B112)&gt;=5,'[1]Outside Edges'!$P112="Yes"),"Yes","No")</f>
        <v>Yes</v>
      </c>
      <c r="HM113" s="90" t="str">
        <f>IF(AND((RIGHT($HM$3,2)-'[1]Miter Profiles'!$AC$222-'[1]Outside Edges'!$B112)&gt;=5,'[1]Outside Edges'!$P112="Yes"),"Yes","No")</f>
        <v>Yes</v>
      </c>
      <c r="HN113" s="150" t="str">
        <f>IF(AND((RIGHT($HN$3,2)-'[1]Miter Profiles'!$AC$223-'[1]Outside Edges'!$B112)&gt;=5,'[1]Outside Edges'!$P112="Yes"),"Yes","No")</f>
        <v>Yes</v>
      </c>
      <c r="HO113" s="124" t="str">
        <f>IF(AND((RIGHT($HO$3,2)-'[1]Miter Profiles'!$AC$224-'[1]Outside Edges'!$B112)&gt;=5,'[1]Outside Edges'!$P112="Yes"),"Yes","No")</f>
        <v>Yes</v>
      </c>
      <c r="HP113" s="124" t="str">
        <f>IF(AND((RIGHT($HP$3,2)-'[1]Miter Profiles'!$AC$225-'[1]Outside Edges'!$B112)&gt;=5,'[1]Outside Edges'!$P112="Yes"),"Yes","No")</f>
        <v>Yes</v>
      </c>
      <c r="HQ113" s="153" t="str">
        <f>IF(AND((RIGHT($HQ$3,3)-'[1]Miter Profiles'!$AC$226-'[1]Outside Edges'!$B112)&gt;=5,'[1]Outside Edges'!$P112="Yes"),"Yes","No")</f>
        <v>Yes</v>
      </c>
      <c r="HR113" s="129" t="str">
        <f>IF(AND((RIGHT($HR$3,2)-'[1]Miter Profiles'!$AC$227-'[1]Outside Edges'!$B112)&gt;=5,'[1]Outside Edges'!$P112="Yes"),"Yes","No")</f>
        <v>Yes</v>
      </c>
      <c r="HS113" s="10" t="str">
        <f>IF(AND((RIGHT($HS$3,2)-'[1]Miter Profiles'!$AC$228-'[1]Outside Edges'!$B112)&gt;=5,'[1]Outside Edges'!$P112="Yes"),"Yes","No")</f>
        <v>Yes</v>
      </c>
      <c r="HT113" s="163" t="str">
        <f>IF(AND((RIGHT($HT$3,2)-'[1]Miter Profiles'!$AC$229-'[1]Outside Edges'!$B112)&gt;=5,'[1]Outside Edges'!$P112="Yes"),"Yes","No")</f>
        <v>Yes</v>
      </c>
      <c r="HU113" s="150" t="str">
        <f>IF(AND((RIGHT($HU$3,2)-'[1]Miter Profiles'!$AC$230-'[1]Outside Edges'!$B112)&gt;=5,'[1]Outside Edges'!$P112="Yes"),"Yes","No")</f>
        <v>Yes</v>
      </c>
      <c r="HV113" s="124" t="str">
        <f>IF(AND((RIGHT($HV$3,2)-'[1]Miter Profiles'!$AC$231-'[1]Outside Edges'!$B112)&gt;=5,'[1]Outside Edges'!$P112="Yes"),"Yes","No")</f>
        <v>Yes</v>
      </c>
      <c r="HW113" s="116" t="str">
        <f>IF(AND((RIGHT($HW$3,2)-'[1]Miter Profiles'!$AC$232-'[1]Outside Edges'!$B112)&gt;=5,'[1]Outside Edges'!$P112="Yes"),"Yes","No")</f>
        <v>Yes</v>
      </c>
      <c r="HX113" s="129" t="str">
        <f>IF(AND((RIGHT($HX$3,2)-'[1]Miter Profiles'!$AC$233-'[1]Outside Edges'!$B112)&gt;=5,'[1]Outside Edges'!$P112="Yes"),"Yes","No")</f>
        <v>Yes</v>
      </c>
      <c r="HY113" s="10" t="str">
        <f>IF(AND((RIGHT($HY$3,2)-'[1]Miter Profiles'!$AC$234-'[1]Outside Edges'!$B112)&gt;=5,'[1]Outside Edges'!$P112="Yes"),"Yes","No")</f>
        <v>Yes</v>
      </c>
      <c r="HZ113" s="90" t="str">
        <f>IF(AND((RIGHT($HZ$3,2)-'[1]Miter Profiles'!$AC$235-'[1]Outside Edges'!$B112)&gt;=5,'[1]Outside Edges'!$P112="Yes"),"Yes","No")</f>
        <v>Yes</v>
      </c>
      <c r="IA113" s="150" t="str">
        <f>IF(AND((RIGHT($IA$3,2)-'[1]Miter Profiles'!$AC$236-'[1]Outside Edges'!$B112)&gt;=5,'[1]Outside Edges'!$P112="Yes"),"Yes","No")</f>
        <v>Yes</v>
      </c>
      <c r="IB113" s="124" t="str">
        <f>IF(AND((RIGHT($IB$3,2)-'[1]Miter Profiles'!$AC$237-'[1]Outside Edges'!$B112)&gt;=5,'[1]Outside Edges'!$P112="Yes"),"Yes","No")</f>
        <v>Yes</v>
      </c>
      <c r="IC113" s="116" t="str">
        <f>IF(AND((RIGHT($IC$3,2)-'[1]Miter Profiles'!$AC$238-'[1]Outside Edges'!$B112)&gt;=5,'[1]Outside Edges'!$P112="Yes"),"Yes","No")</f>
        <v>Yes</v>
      </c>
      <c r="ID113" s="129" t="str">
        <f>IF(AND((RIGHT($ID$3,2)-'[1]Miter Profiles'!$AC$239-'[1]Outside Edges'!$B112)&gt;=5,'[1]Outside Edges'!$P112="Yes"),"Yes","No")</f>
        <v>Yes</v>
      </c>
      <c r="IE113" s="10" t="str">
        <f>IF(AND((RIGHT($IE$3,2)-'[1]Miter Profiles'!$AC$240-'[1]Outside Edges'!$B112)&gt;=5,'[1]Outside Edges'!$P112="Yes"),"Yes","No")</f>
        <v>Yes</v>
      </c>
      <c r="IF113" s="90" t="str">
        <f>IF(AND((RIGHT($IF$3,2)-'[1]Miter Profiles'!$AC$241-'[1]Outside Edges'!$B112)&gt;=5,'[1]Outside Edges'!$P112="Yes"),"Yes","No")</f>
        <v>Yes</v>
      </c>
      <c r="IG113" s="150" t="str">
        <f>IF(AND((RIGHT($IG$3,2)-'[1]Miter Profiles'!$AC$242-'[1]Outside Edges'!$B112)&gt;=5,'[1]Outside Edges'!$P112="Yes"),"Yes","No")</f>
        <v>Yes</v>
      </c>
      <c r="IH113" s="124" t="str">
        <f>IF(AND((RIGHT($IH$3,2)-'[1]Miter Profiles'!$AC$243-'[1]Outside Edges'!$B112)&gt;=5,'[1]Outside Edges'!$P112="Yes"),"Yes","No")</f>
        <v>Yes</v>
      </c>
      <c r="II113" s="116" t="str">
        <f>IF(AND((RIGHT($II$3,2)-'[1]Miter Profiles'!$AC$244-'[1]Outside Edges'!$B112)&gt;=5,'[1]Outside Edges'!$P112="Yes"),"Yes","No")</f>
        <v>Yes</v>
      </c>
      <c r="IJ113" s="129" t="str">
        <f>IF(AND((RIGHT($IJ$3,2)-'[1]Miter Profiles'!$AC$245-'[1]Outside Edges'!$B112)&gt;=5,'[1]Outside Edges'!$P112="Yes"),"Yes","No")</f>
        <v>Yes</v>
      </c>
      <c r="IK113" s="10" t="str">
        <f>IF(AND((RIGHT($IK$3,2)-'[1]Miter Profiles'!$AC$246-'[1]Outside Edges'!$B112)&gt;=5,'[1]Outside Edges'!$P112="Yes"),"Yes","No")</f>
        <v>Yes</v>
      </c>
      <c r="IL113" s="90" t="str">
        <f>IF(AND((RIGHT($IL$3,2)-'[1]Miter Profiles'!$AC$247-'[1]Outside Edges'!$B112)&gt;=5,'[1]Outside Edges'!$P112="Yes"),"Yes","No")</f>
        <v>Yes</v>
      </c>
      <c r="IM113" s="150" t="str">
        <f>IF(AND((RIGHT($IM$3,2)-'[1]Miter Profiles'!$AC$248-'[1]Outside Edges'!$B112)&gt;=5,'[1]Outside Edges'!$P112="Yes"),"Yes","No")</f>
        <v>Yes</v>
      </c>
      <c r="IN113" s="124" t="str">
        <f>IF(AND((RIGHT($IN$3,2)-'[1]Miter Profiles'!$AC$249-'[1]Outside Edges'!$B112)&gt;=5,'[1]Outside Edges'!$P112="Yes"),"Yes","No")</f>
        <v>Yes</v>
      </c>
      <c r="IO113" s="116" t="str">
        <f>IF(AND((RIGHT($IO$3,2)-'[1]Miter Profiles'!$AC$250-'[1]Outside Edges'!$B112)&gt;=5,'[1]Outside Edges'!$P112="Yes"),"Yes","No")</f>
        <v>Yes</v>
      </c>
      <c r="IP113" s="129" t="str">
        <f>IF(AND((RIGHT($IP$3,2)-'[1]Miter Profiles'!$AC$251-'[1]Outside Edges'!$B112)&gt;=5,'[1]Outside Edges'!$P112="Yes"),"Yes","No")</f>
        <v>Yes</v>
      </c>
      <c r="IQ113" s="10" t="str">
        <f>IF(AND((RIGHT($IQ$3,2)-'[1]Miter Profiles'!$AC$252-'[1]Outside Edges'!$B112)&gt;=5,'[1]Outside Edges'!$P112="Yes"),"Yes","No")</f>
        <v>Yes</v>
      </c>
      <c r="IR113" s="90" t="str">
        <f>IF(AND((RIGHT($IR$3,2)-'[1]Miter Profiles'!$AC$253-'[1]Outside Edges'!$B112)&gt;=5,'[1]Outside Edges'!$P112="Yes"),"Yes","No")</f>
        <v>Yes</v>
      </c>
      <c r="IS113" s="150" t="str">
        <f>IF(AND((RIGHT($IS$3,2)-'[1]Miter Profiles'!$AC$254-'[1]Outside Edges'!$B112)&gt;=5,'[1]Outside Edges'!$P112="Yes"),"Yes","No")</f>
        <v>Yes</v>
      </c>
      <c r="IT113" s="124" t="str">
        <f>IF(AND((RIGHT($IT$3,2)-'[1]Miter Profiles'!$AC$255-'[1]Outside Edges'!$B112)&gt;=5,'[1]Outside Edges'!$P112="Yes"),"Yes","No")</f>
        <v>Yes</v>
      </c>
      <c r="IU113" s="116" t="str">
        <f>IF(AND((RIGHT($IU$3,2)-'[1]Miter Profiles'!$AC$256-'[1]Outside Edges'!$B112)&gt;=5,'[1]Outside Edges'!$P112="Yes"),"Yes","No")</f>
        <v>Yes</v>
      </c>
      <c r="IV113" s="129" t="str">
        <f>IF(AND((RIGHT($IV$3,2)-'[1]Miter Profiles'!$AC$257-'[1]Outside Edges'!$B112)&gt;=5,'[1]Outside Edges'!$P112="Yes"),"Yes","No")</f>
        <v>Yes</v>
      </c>
      <c r="IW113" s="10" t="str">
        <f>IF(AND((RIGHT($IW$3,2)-'[1]Miter Profiles'!$AC$258-'[1]Outside Edges'!$B112)&gt;=5,'[1]Outside Edges'!$P112="Yes"),"Yes","No")</f>
        <v>Yes</v>
      </c>
      <c r="IX113" s="90" t="str">
        <f>IF(AND((RIGHT($IX$3,2)-'[1]Miter Profiles'!$AC$259-'[1]Outside Edges'!$B112)&gt;=5,'[1]Outside Edges'!$P112="Yes"),"Yes","No")</f>
        <v>Yes</v>
      </c>
      <c r="IY113" s="150" t="str">
        <f>IF(AND((RIGHT($IY$3,2)-'[1]Miter Profiles'!$AC$260-'[1]Outside Edges'!$B112)&gt;=5,'[1]Outside Edges'!$P112="Yes"),"Yes","No")</f>
        <v>Yes</v>
      </c>
      <c r="IZ113" s="124" t="str">
        <f>IF(AND((RIGHT($IZ$3,2)-'[1]Miter Profiles'!$AC$261-'[1]Outside Edges'!$B112)&gt;=5,'[1]Outside Edges'!$P112="Yes"),"Yes","No")</f>
        <v>Yes</v>
      </c>
      <c r="JA113" s="116" t="str">
        <f>IF(AND((RIGHT($JA$3,2)-'[1]Miter Profiles'!$AC$262-'[1]Outside Edges'!$B112)&gt;=5,'[1]Outside Edges'!$P112="Yes"),"Yes","No")</f>
        <v>Yes</v>
      </c>
      <c r="JB113" s="129" t="str">
        <f>IF(AND((RIGHT($JB$3,2)-'[1]Miter Profiles'!$AC$263-'[1]Outside Edges'!$B112)&gt;=5,'[1]Outside Edges'!$P112="Yes"),"Yes","No")</f>
        <v>Yes</v>
      </c>
      <c r="JC113" s="10" t="str">
        <f>IF(AND((RIGHT($JC$3,2)-'[1]Miter Profiles'!$AC$264-'[1]Outside Edges'!$B112)&gt;=5,'[1]Outside Edges'!$P112="Yes"),"Yes","No")</f>
        <v>Yes</v>
      </c>
      <c r="JD113" s="90" t="str">
        <f>IF(AND((RIGHT($JD$3,2)-'[1]Miter Profiles'!$AC$265-'[1]Outside Edges'!$B112)&gt;=5,'[1]Outside Edges'!$P112="Yes"),"Yes","No")</f>
        <v>Yes</v>
      </c>
      <c r="JE113" s="236" t="str">
        <f>IF(AND((RIGHT($JE$3,2)-'[1]Miter Profiles'!$AC$266-'[1]Outside Edges'!$B112)&gt;=5,'[1]Outside Edges'!$P112="Yes"),"Yes","No")</f>
        <v>Yes</v>
      </c>
      <c r="JF113" s="237" t="str">
        <f>IF(AND((RIGHT($JF$3,2)-'[1]Miter Profiles'!$AC$267-'[1]Outside Edges'!$B112)&gt;=5,'[1]Outside Edges'!$P112="Yes"),"Yes","No")</f>
        <v>Yes</v>
      </c>
      <c r="JG113" s="238" t="str">
        <f>IF(AND((RIGHT($JG$3,2)-'[1]Miter Profiles'!$AC$268-'[1]Outside Edges'!$B112)&gt;=5,'[1]Outside Edges'!$P112="Yes"),"Yes","No")</f>
        <v>Yes</v>
      </c>
      <c r="JH113" s="129" t="str">
        <f>IF(AND((RIGHT($JH$3,2)-'[1]Miter Profiles'!$AC$269-'[1]Outside Edges'!$B112)&gt;=5,'[1]Outside Edges'!$P112="Yes"),"Yes","No")</f>
        <v>Yes</v>
      </c>
      <c r="JI113" s="113" t="str">
        <f>IF(AND((RIGHT($JI$3,2)-'[1]Miter Profiles'!$AC$270-'[1]Outside Edges'!$B112)&gt;=5,'[1]Outside Edges'!$P112="Yes"),"Yes","No")</f>
        <v>Yes</v>
      </c>
      <c r="JJ113" s="90" t="str">
        <f>IF(AND((RIGHT($JJ$3,2)-'[1]Miter Profiles'!$AC$271-'[1]Outside Edges'!$B112)&gt;=5,'[1]Outside Edges'!$P112="Yes"),"Yes","No")</f>
        <v>Yes</v>
      </c>
      <c r="JK113" s="236" t="str">
        <f>IF(AND((RIGHT($JK$3,2)-'[1]Miter Profiles'!$AC$272-'[1]Outside Edges'!$B112)&gt;=5,'[1]Outside Edges'!$P112="Yes"),"Yes","No")</f>
        <v>Yes</v>
      </c>
      <c r="JL113" s="237" t="str">
        <f>IF(AND((RIGHT($JL$3,2)-'[1]Miter Profiles'!$AC$273-'[1]Outside Edges'!$B112)&gt;=5,'[1]Outside Edges'!$P112="Yes"),"Yes","No")</f>
        <v>Yes</v>
      </c>
      <c r="JM113" s="238" t="str">
        <f>IF(AND((RIGHT($JM$3,2)-'[1]Miter Profiles'!$AC$274-'[1]Outside Edges'!$B112)&gt;=5,'[1]Outside Edges'!$P112="Yes"),"Yes","No")</f>
        <v>Yes</v>
      </c>
      <c r="JN113" s="129" t="str">
        <f>IF(AND((RIGHT($JN$3,2)-'[1]Miter Profiles'!$AC$275-'[1]Outside Edges'!$B112)&gt;=5,'[1]Outside Edges'!$P112="Yes"),"Yes","No")</f>
        <v>Yes</v>
      </c>
      <c r="JO113" s="113" t="str">
        <f>IF(AND((RIGHT($JO$3,2)-'[1]Miter Profiles'!$AC$276-'[1]Outside Edges'!$B112)&gt;=5,'[1]Outside Edges'!$P112="Yes"),"Yes","No")</f>
        <v>Yes</v>
      </c>
      <c r="JP113" s="90" t="str">
        <f>IF(AND((RIGHT($JP$3,2)-'[1]Miter Profiles'!$AC$277-'[1]Outside Edges'!$B112)&gt;=5,'[1]Outside Edges'!$P112="Yes"),"Yes","No")</f>
        <v>Yes</v>
      </c>
      <c r="JQ113" s="236" t="str">
        <f>IF(AND((RIGHT($JQ$3,2)-'[1]Miter Profiles'!$AC$278-'[1]Outside Edges'!$B112)&gt;=5,'[1]Outside Edges'!$P112="Yes"),"Yes","No")</f>
        <v>No</v>
      </c>
      <c r="JR113" s="237" t="str">
        <f>IF(AND((RIGHT($JR$3,2)-'[1]Miter Profiles'!$AC$279-'[1]Outside Edges'!$B112)&gt;=5,'[1]Outside Edges'!$P112="Yes"),"Yes","No")</f>
        <v>Yes</v>
      </c>
      <c r="JS113" s="238" t="str">
        <f>IF(AND((RIGHT($JS$3,2)-'[1]Miter Profiles'!$AC$280-'[1]Outside Edges'!$B112)&gt;=5,'[1]Outside Edges'!$P112="Yes"),"Yes","No")</f>
        <v>Yes</v>
      </c>
      <c r="JT113" s="129" t="str">
        <f>IF(AND((RIGHT($JT$3,2)-'[1]Miter Profiles'!$AC$281-'[1]Outside Edges'!$B112)&gt;=5,'[1]Outside Edges'!$P112="Yes"),"Yes","No")</f>
        <v>No</v>
      </c>
      <c r="JU113" s="113" t="str">
        <f>IF(AND((RIGHT($JU$3,2)-'[1]Miter Profiles'!$AC$282-'[1]Outside Edges'!$B112)&gt;=5,'[1]Outside Edges'!$P112="Yes"),"Yes","No")</f>
        <v>Yes</v>
      </c>
      <c r="JV113" s="90" t="str">
        <f>IF(AND((RIGHT($JV$3,2)-'[1]Miter Profiles'!$AC$283-'[1]Outside Edges'!$B112)&gt;=5,'[1]Outside Edges'!$P112="Yes"),"Yes","No")</f>
        <v>Yes</v>
      </c>
      <c r="JW113" s="236" t="str">
        <f>IF(AND((RIGHT($JW$3,2)-'[1]Miter Profiles'!$AC$284-'[1]Outside Edges'!$B112)&gt;=5,'[1]Outside Edges'!$P112="Yes"),"Yes","No")</f>
        <v>Yes</v>
      </c>
      <c r="JX113" s="237" t="str">
        <f>IF(AND((RIGHT($JX$3,2)-'[1]Miter Profiles'!$AC$285-'[1]Outside Edges'!$B112)&gt;=5,'[1]Outside Edges'!$P112="Yes"),"Yes","No")</f>
        <v>Yes</v>
      </c>
      <c r="JY113" s="238" t="str">
        <f>IF(AND((RIGHT($JY$3,2)-'[1]Miter Profiles'!$AC$286-'[1]Outside Edges'!$B112)&gt;=5,'[1]Outside Edges'!$P112="Yes"),"Yes","No")</f>
        <v>Yes</v>
      </c>
      <c r="JZ113" s="129" t="str">
        <f>IF(AND((RIGHT($JZ$3,2)-'[1]Miter Profiles'!$AC$287-'[1]Outside Edges'!$B112)&gt;=5,'[1]Outside Edges'!$P112="Yes"),"Yes","No")</f>
        <v>Yes</v>
      </c>
      <c r="KA113" s="113" t="str">
        <f>IF(AND((RIGHT($KA$3,2)-'[1]Miter Profiles'!$AC$288-'[1]Outside Edges'!$B112)&gt;=5,'[1]Outside Edges'!$P112="Yes"),"Yes","No")</f>
        <v>Yes</v>
      </c>
      <c r="KB113" s="90" t="str">
        <f>IF(AND((RIGHT($KB$3,2)-'[1]Miter Profiles'!$AC$289-'[1]Outside Edges'!$B112)&gt;=5,'[1]Outside Edges'!$P112="Yes"),"Yes","No")</f>
        <v>Yes</v>
      </c>
      <c r="KC113" s="236" t="str">
        <f>IF(AND((RIGHT($KC$3,2)-'[1]Miter Profiles'!$AC$290-'[1]Outside Edges'!$B112)&gt;=5,'[1]Outside Edges'!$P112="Yes"),"Yes","No")</f>
        <v>Yes</v>
      </c>
      <c r="KD113" s="237" t="str">
        <f>IF(AND((RIGHT($KD$3,2)-'[1]Miter Profiles'!$AC$291-'[1]Outside Edges'!$B112)&gt;=5,'[1]Outside Edges'!$P112="Yes"),"Yes","No")</f>
        <v>Yes</v>
      </c>
      <c r="KE113" s="238" t="str">
        <f>IF(AND((RIGHT($KE$3,2)-'[1]Miter Profiles'!$AC$292-'[1]Outside Edges'!$B112)&gt;=5,'[1]Outside Edges'!$P112="Yes"),"Yes","No")</f>
        <v>Yes</v>
      </c>
      <c r="KF113" s="129" t="str">
        <f>IF(AND((RIGHT($KF$3,2)-'[1]Miter Profiles'!$AC$293-'[1]Outside Edges'!$B112)&gt;=5,'[1]Outside Edges'!$P112="Yes"),"Yes","No")</f>
        <v>Yes</v>
      </c>
      <c r="KG113" s="113" t="str">
        <f>IF(AND((RIGHT($KG$3,2)-'[1]Miter Profiles'!$AC$294-'[1]Outside Edges'!$B112)&gt;=5,'[1]Outside Edges'!$P112="Yes"),"Yes","No")</f>
        <v>Yes</v>
      </c>
      <c r="KH113" s="90" t="str">
        <f>IF(AND((RIGHT($KH$3,2)-'[1]Miter Profiles'!$AC$295-'[1]Outside Edges'!$B112)&gt;=5,'[1]Outside Edges'!$P112="Yes"),"Yes","No")</f>
        <v>Yes</v>
      </c>
      <c r="KI113" s="236" t="str">
        <f>IF(AND((RIGHT($KI$3,2)-'[1]Miter Profiles'!$AC$296-'[1]Outside Edges'!$B112)&gt;=5,'[1]Outside Edges'!$P112="Yes"),"Yes","No")</f>
        <v>Yes</v>
      </c>
      <c r="KJ113" s="237" t="str">
        <f>IF(AND((RIGHT($KJ$3,2)-'[1]Miter Profiles'!$AC$297-'[1]Outside Edges'!$B112)&gt;=5,'[1]Outside Edges'!$P112="Yes"),"Yes","No")</f>
        <v>Yes</v>
      </c>
      <c r="KK113" s="238" t="str">
        <f>IF(AND((RIGHT($KK$3,2)-'[1]Miter Profiles'!$AC$298-'[1]Outside Edges'!$B112)&gt;=5,'[1]Outside Edges'!$P112="Yes"),"Yes","No")</f>
        <v>Yes</v>
      </c>
      <c r="KL113" s="129" t="str">
        <f>IF(AND((RIGHT($KL$3,2)-'[1]Miter Profiles'!$AC$299-'[1]Outside Edges'!$B112)&gt;=5,'[1]Outside Edges'!$P112="Yes"),"Yes","No")</f>
        <v>Yes</v>
      </c>
      <c r="KM113" s="113" t="str">
        <f>IF(AND((RIGHT($KM$3,2)-'[1]Miter Profiles'!$AC$300-'[1]Outside Edges'!$B112)&gt;=5,'[1]Outside Edges'!$P112="Yes"),"Yes","No")</f>
        <v>Yes</v>
      </c>
      <c r="KN113" s="90" t="str">
        <f>IF(AND((RIGHT($KN$3,2)-'[1]Miter Profiles'!$AC$301-'[1]Outside Edges'!$B112)&gt;=5,'[1]Outside Edges'!$P112="Yes"),"Yes","No")</f>
        <v>Yes</v>
      </c>
      <c r="KO113" s="236" t="str">
        <f>IF(AND((RIGHT($KO$3,2)-'[1]Miter Profiles'!$AC$302-'[1]Outside Edges'!$B112)&gt;=5,'[1]Outside Edges'!$P112="Yes"),"Yes","No")</f>
        <v>Yes</v>
      </c>
      <c r="KP113" s="237" t="str">
        <f>IF(AND((RIGHT($KP$3,2)-'[1]Miter Profiles'!$AC$303-'[1]Outside Edges'!$B112)&gt;=5,'[1]Outside Edges'!$P112="Yes"),"Yes","No")</f>
        <v>Yes</v>
      </c>
      <c r="KQ113" s="238" t="str">
        <f>IF(AND((RIGHT($KQ$3,2)-'[1]Miter Profiles'!$AC$304-'[1]Outside Edges'!$B112)&gt;=5,'[1]Outside Edges'!$P112="Yes"),"Yes","No")</f>
        <v>Yes</v>
      </c>
      <c r="KR113" s="129" t="str">
        <f>IF(AND((RIGHT($KR$3,2)-'[1]Miter Profiles'!$AC$305-'[1]Outside Edges'!$B112)&gt;=5,'[1]Outside Edges'!$P112="Yes"),"Yes","No")</f>
        <v>Yes</v>
      </c>
      <c r="KS113" s="113" t="str">
        <f>IF(AND((RIGHT($KS$3,2)-'[1]Miter Profiles'!$AC$306-'[1]Outside Edges'!$B112)&gt;=5,'[1]Outside Edges'!$P112="Yes"),"Yes","No")</f>
        <v>Yes</v>
      </c>
      <c r="KT113" s="90" t="str">
        <f>IF(AND((RIGHT($KT$3,2)-'[1]Miter Profiles'!$AC$307-'[1]Outside Edges'!$B112)&gt;=5,'[1]Outside Edges'!$P112="Yes"),"Yes","No")</f>
        <v>Yes</v>
      </c>
      <c r="KU113" s="236" t="str">
        <f>IF(AND((RIGHT($KU$3,2)-'[1]Miter Profiles'!$AC$308-'[1]Outside Edges'!$B112)&gt;=5,'[1]Outside Edges'!$P112="Yes"),"Yes","No")</f>
        <v>Yes</v>
      </c>
      <c r="KV113" s="237" t="str">
        <f>IF(AND((RIGHT($KV$3,2)-'[1]Miter Profiles'!$AC$309-'[1]Outside Edges'!$B112)&gt;=5,'[1]Outside Edges'!$P112="Yes"),"Yes","No")</f>
        <v>Yes</v>
      </c>
      <c r="KW113" s="238" t="str">
        <f>IF(AND((RIGHT($KW$3,2)-'[1]Miter Profiles'!$AC$310-'[1]Outside Edges'!$B112)&gt;=5,'[1]Outside Edges'!$P112="Yes"),"Yes","No")</f>
        <v>Yes</v>
      </c>
      <c r="KX113" s="129" t="str">
        <f>IF(AND((RIGHT($KX$3,2)-'[1]Miter Profiles'!$AC$311-'[1]Outside Edges'!$B112)&gt;=5,'[1]Outside Edges'!$P112="Yes"),"Yes","No")</f>
        <v>Yes</v>
      </c>
      <c r="KY113" s="113" t="str">
        <f>IF(AND((RIGHT($KY$3,2)-'[1]Miter Profiles'!$AC$312-'[1]Outside Edges'!$B112)&gt;=5,'[1]Outside Edges'!$P112="Yes"),"Yes","No")</f>
        <v>Yes</v>
      </c>
      <c r="KZ113" s="90" t="str">
        <f>IF(AND((RIGHT($KZ$3,2)-'[1]Miter Profiles'!$AC$313-'[1]Outside Edges'!$B112)&gt;=5,'[1]Outside Edges'!$P112="Yes"),"Yes","No")</f>
        <v>Yes</v>
      </c>
      <c r="LA113" s="236" t="str">
        <f>IF(AND((RIGHT($LA$3,2)-'[1]Miter Profiles'!$AC$314-'[1]Outside Edges'!$B112)&gt;=5,'[1]Outside Edges'!$P112="Yes"),"Yes","No")</f>
        <v>Yes</v>
      </c>
      <c r="LB113" s="237" t="str">
        <f>IF(AND((RIGHT($LB$3,2)-'[1]Miter Profiles'!$AC$315-'[1]Outside Edges'!$B112)&gt;=5,'[1]Outside Edges'!$P112="Yes"),"Yes","No")</f>
        <v>Yes</v>
      </c>
      <c r="LC113" s="243" t="str">
        <f>IF(AND((RIGHT($LC$3,2)-'[1]Miter Profiles'!$AC$316-'[1]Outside Edges'!$B112)&gt;=5,'[1]Outside Edges'!$P112="Yes"),"Yes","No")</f>
        <v>Yes</v>
      </c>
      <c r="LD113" s="244" t="str">
        <f>IF(AND((RIGHT($LD$3,2)-'[1]Miter Profiles'!$AC$317-'[1]Outside Edges'!$B112)&gt;=5,'[1]Outside Edges'!$P112="Yes"),"Yes","No")</f>
        <v>Yes</v>
      </c>
      <c r="LE113" s="113" t="str">
        <f>IF(AND((RIGHT($LE$3,2)-'[1]Miter Profiles'!$AC$318-'[1]Outside Edges'!$B112)&gt;=5,'[1]Outside Edges'!$P112="Yes"),"Yes","No")</f>
        <v>Yes</v>
      </c>
      <c r="LF113" s="10" t="str">
        <f>IF(AND((RIGHT($LF$3,2)-'[1]Miter Profiles'!$AC$319-'[1]Outside Edges'!$B112)&gt;=5,'[1]Outside Edges'!$P112="Yes"),"Yes","No")</f>
        <v>Yes</v>
      </c>
      <c r="LG113" s="113" t="str">
        <f>IF(AND((RIGHT($LG$3,2)-'[1]Miter Profiles'!$AC$320-'[1]Outside Edges'!$B112)&gt;=5,'[1]Outside Edges'!$P112="Yes"),"Yes","No")</f>
        <v>Yes</v>
      </c>
      <c r="LH113" s="90" t="str">
        <f>IF(AND((RIGHT($LH$3,2)-'[1]Miter Profiles'!$AC$321-'[1]Outside Edges'!$B112)&gt;=5,'[1]Outside Edges'!$P112="Yes"),"Yes","No")</f>
        <v>Yes</v>
      </c>
      <c r="LI113" s="236" t="str">
        <f>IF(AND((RIGHT($LI$3,2)-'[1]Miter Profiles'!$AC$322-'[1]Outside Edges'!$B112)&gt;=5,'[1]Outside Edges'!$P112="Yes"),"Yes","No")</f>
        <v>Yes</v>
      </c>
      <c r="LJ113" s="237" t="str">
        <f>IF(AND((RIGHT($LJ$3,2)-'[1]Miter Profiles'!$AC$323-'[1]Outside Edges'!$B112)&gt;=5,'[1]Outside Edges'!$P112="Yes"),"Yes","No")</f>
        <v>Yes</v>
      </c>
      <c r="LK113" s="238" t="str">
        <f>IF(AND((RIGHT($LK$3,2)-'[1]Miter Profiles'!$AC$324-'[1]Outside Edges'!$B112)&gt;=5,'[1]Outside Edges'!$P112="Yes"),"Yes","No")</f>
        <v>Yes</v>
      </c>
      <c r="LL113" s="129" t="str">
        <f>IF(AND((RIGHT($LL$3,2)-'[1]Miter Profiles'!$AC$325-'[1]Outside Edges'!$B112)&gt;=5,'[1]Outside Edges'!$P112="Yes"),"Yes","No")</f>
        <v>Yes</v>
      </c>
      <c r="LM113" s="113" t="str">
        <f>IF(AND((RIGHT($LM$3,2)-'[1]Miter Profiles'!$AC$326-'[1]Outside Edges'!$B112)&gt;=5,'[1]Outside Edges'!$P112="Yes"),"Yes","No")</f>
        <v>Yes</v>
      </c>
      <c r="LN113" s="90" t="str">
        <f>IF(AND((RIGHT($LN$3,2)-'[1]Miter Profiles'!$AC$327-'[1]Outside Edges'!$B112)&gt;=5,'[1]Outside Edges'!$P112="Yes"),"Yes","No")</f>
        <v>Yes</v>
      </c>
      <c r="LO113" s="236" t="str">
        <f>IF(AND((RIGHT($LO$3,2)-'[1]Miter Profiles'!$AC$328-'[1]Outside Edges'!$B112)&gt;=5,'[1]Outside Edges'!$P112="Yes"),"Yes","No")</f>
        <v>Yes</v>
      </c>
      <c r="LP113" s="237" t="str">
        <f>IF(AND((RIGHT($LP$3,2)-'[1]Miter Profiles'!$AC$329-'[1]Outside Edges'!$B112)&gt;=5,'[1]Outside Edges'!$P112="Yes"),"Yes","No")</f>
        <v>Yes</v>
      </c>
      <c r="LQ113" s="238" t="str">
        <f>IF(AND((RIGHT($LQ$3,2)-'[1]Miter Profiles'!$AC$330-'[1]Outside Edges'!$B112)&gt;=5,'[1]Outside Edges'!$P112="Yes"),"Yes","No")</f>
        <v>Yes</v>
      </c>
      <c r="LR113" s="129" t="str">
        <f>IF(AND((RIGHT($LR$3,2)-'[1]Miter Profiles'!$AC$331-'[1]Outside Edges'!$B112)&gt;=5,'[1]Outside Edges'!$P112="Yes"),"Yes","No")</f>
        <v>Yes</v>
      </c>
      <c r="LS113" s="113" t="str">
        <f>IF(AND((RIGHT($LS$3,2)-'[1]Miter Profiles'!$AC$332-'[1]Outside Edges'!$B112)&gt;=5,'[1]Outside Edges'!$P112="Yes"),"Yes","No")</f>
        <v>Yes</v>
      </c>
      <c r="LT113" s="90" t="str">
        <f>IF(AND((RIGHT($LT$3,2)-'[1]Miter Profiles'!$AC$333-'[1]Outside Edges'!$B112)&gt;=5,'[1]Outside Edges'!$P112="Yes"),"Yes","No")</f>
        <v>Yes</v>
      </c>
    </row>
    <row r="114" spans="1:332" ht="15.75" customHeight="1" thickBot="1" x14ac:dyDescent="0.3">
      <c r="A114" s="8" t="str">
        <f>IF('[1]Outside Edges'!$A113&lt;&gt;"",'[1]Outside Edges'!$A113,"")</f>
        <v>D111</v>
      </c>
      <c r="B114" s="10" t="str">
        <f>IF(AND((RIGHT($B$3,2)-'[1]Miter Profiles'!$AC$3-'[1]Outside Edges'!$B113)&gt;=5,'[1]Outside Edges'!$P113="Yes"),"Yes","No")</f>
        <v>Yes</v>
      </c>
      <c r="C114" s="10" t="str">
        <f>IF(AND((RIGHT($C$3,2)-'[1]Miter Profiles'!$AC$4-'[1]Outside Edges'!$B113)&gt;=5,'[1]Outside Edges'!$P113="Yes"),"Yes","No")</f>
        <v>Yes</v>
      </c>
      <c r="D114" s="85" t="str">
        <f>IF(AND((RIGHT($D$3,2)-'[1]Miter Profiles'!$AC$5-'[1]Outside Edges'!$B113)&gt;=5,'[1]Outside Edges'!$P113="Yes"),"Yes","No")</f>
        <v>Yes</v>
      </c>
      <c r="E114" s="86" t="str">
        <f>IF(AND((RIGHT($E$3,2)-'[1]Miter Profiles'!$AC$6-'[1]Outside Edges'!$B113)&gt;=5,'[1]Outside Edges'!$P113="Yes"),"Yes","No")</f>
        <v>No</v>
      </c>
      <c r="F114" s="11" t="str">
        <f>IF(AND((RIGHT($F$3,2)-'[1]Miter Profiles'!$AC$7-'[1]Outside Edges'!$B113)&gt;=5,'[1]Outside Edges'!$P113="Yes"),"Yes","No")</f>
        <v>Yes</v>
      </c>
      <c r="G114" s="87" t="str">
        <f>IF(AND((RIGHT($G$3,2)-'[1]Miter Profiles'!$AC$8-'[1]Outside Edges'!$B113)&gt;=5,'[1]Outside Edges'!$P113="Yes"),"Yes","No")</f>
        <v>Yes</v>
      </c>
      <c r="H114" s="10" t="str">
        <f>IF(AND((RIGHT($H$3,2)-'[1]Miter Profiles'!$AC$9-'[1]Outside Edges'!$B113)&gt;=5,'[1]Outside Edges'!$P113="Yes"),"Yes","No")</f>
        <v>No</v>
      </c>
      <c r="I114" s="10" t="str">
        <f>IF(AND((RIGHT($I$3,2)-'[1]Miter Profiles'!$AC$10-'[1]Outside Edges'!$B113)&gt;=5,'[1]Outside Edges'!$P113="Yes"),"Yes","No")</f>
        <v>Yes</v>
      </c>
      <c r="J114" s="85" t="str">
        <f>IF(AND((RIGHT($J$3,2)-'[1]Miter Profiles'!$AC$11-'[1]Outside Edges'!$B113)&gt;=5,'[1]Outside Edges'!$P113="Yes"),"Yes","No")</f>
        <v>Yes</v>
      </c>
      <c r="K114" s="86" t="str">
        <f>IF(AND((RIGHT($K$3,2)-'[1]Miter Profiles'!$AC$12-'[1]Outside Edges'!$B113)&gt;=5,'[1]Outside Edges'!$P113="Yes"),"Yes","No")</f>
        <v>No</v>
      </c>
      <c r="L114" s="11" t="str">
        <f>IF(AND((RIGHT($L$3,2)-'[1]Miter Profiles'!$AC$13-'[1]Outside Edges'!$B113)&gt;=5,'[1]Outside Edges'!$P113="Yes"),"Yes","No")</f>
        <v>Yes</v>
      </c>
      <c r="M114" s="87" t="str">
        <f>IF(AND((RIGHT($M$3,2)-'[1]Miter Profiles'!$AC$14-'[1]Outside Edges'!$B113)&gt;=5,'[1]Outside Edges'!$P113="Yes"),"Yes","No")</f>
        <v>Yes</v>
      </c>
      <c r="N114" s="10" t="str">
        <f>IF(AND((RIGHT($N$3,2)-'[1]Miter Profiles'!$AC$15-'[1]Outside Edges'!$B113)&gt;=4,'[1]Outside Edges'!$P113="Yes"),"Yes","No")</f>
        <v>No</v>
      </c>
      <c r="O114" s="10" t="str">
        <f>IF(AND((RIGHT($O$3,2)-'[1]Miter Profiles'!$AC$16-'[1]Outside Edges'!$B113)&gt;=5,'[1]Outside Edges'!$P113="Yes"),"Yes","No")</f>
        <v>Yes</v>
      </c>
      <c r="P114" s="85" t="str">
        <f>IF(AND((RIGHT($P$3,2)-'[1]Miter Profiles'!$AC$17-'[1]Outside Edges'!$B113)&gt;=5,'[1]Outside Edges'!$P113="Yes"),"Yes","No")</f>
        <v>Yes</v>
      </c>
      <c r="Q114" s="86" t="str">
        <f>IF(AND((RIGHT($Q$3,2)-'[1]Miter Profiles'!$AC$18-'[1]Outside Edges'!$B113)&gt;=5,'[1]Outside Edges'!$P113="Yes"),"Yes","No")</f>
        <v>No</v>
      </c>
      <c r="R114" s="11" t="str">
        <f>IF(AND((RIGHT($R$3,2)-'[1]Miter Profiles'!$AC$19-'[1]Outside Edges'!$B113)&gt;=5,'[1]Outside Edges'!$P113="Yes"),"Yes","No")</f>
        <v>Yes</v>
      </c>
      <c r="S114" s="87" t="str">
        <f>IF(AND((RIGHT($S$3,2)-'[1]Miter Profiles'!$AC$20-'[1]Outside Edges'!$B113)&gt;=5,'[1]Outside Edges'!$P113="Yes"),"Yes","No")</f>
        <v>Yes</v>
      </c>
      <c r="T114" s="10" t="str">
        <f>IF(AND((RIGHT($T$3,2)-'[1]Miter Profiles'!$AC$21-'[1]Outside Edges'!$B113)&gt;=5,'[1]Outside Edges'!$P113="Yes"),"Yes","No")</f>
        <v>Yes</v>
      </c>
      <c r="U114" s="10" t="str">
        <f>IF(AND((RIGHT($U$3,2)-'[1]Miter Profiles'!$AC$22-'[1]Outside Edges'!$B113)&gt;=5,'[1]Outside Edges'!$P113="Yes"),"Yes","No")</f>
        <v>Yes</v>
      </c>
      <c r="V114" s="85" t="str">
        <f>IF(AND((RIGHT($V$3,2)-'[1]Miter Profiles'!$AC$23-'[1]Outside Edges'!$B113)&gt;=5,'[1]Outside Edges'!$P113="Yes"),"Yes","No")</f>
        <v>Yes</v>
      </c>
      <c r="W114" s="86" t="str">
        <f>IF(AND((RIGHT($W$3,2)-'[1]Miter Profiles'!$AC$24-'[1]Outside Edges'!$B113)&gt;=5,'[1]Outside Edges'!$P113="Yes"),"Yes","No")</f>
        <v>No</v>
      </c>
      <c r="X114" s="11" t="str">
        <f>IF(AND((RIGHT($X$3,2)-'[1]Miter Profiles'!$AC$25-'[1]Outside Edges'!$B113)&gt;=5,'[1]Outside Edges'!$P113="Yes"),"Yes","No")</f>
        <v>No</v>
      </c>
      <c r="Y114" s="87" t="str">
        <f>IF(AND((RIGHT($Y$3,2)-'[1]Miter Profiles'!$AC$26-'[1]Outside Edges'!$B113)&gt;=5,'[1]Outside Edges'!$P113="Yes"),"Yes","No")</f>
        <v>Yes</v>
      </c>
      <c r="Z114" s="10" t="str">
        <f>IF(AND((RIGHT($Z$3,2)-'[1]Miter Profiles'!$AC$27-'[1]Outside Edges'!$B113)&gt;=5,'[1]Outside Edges'!$P113="Yes"),"Yes","No")</f>
        <v>No</v>
      </c>
      <c r="AA114" s="10" t="str">
        <f>IF(AND((RIGHT($AA$3,2)-'[1]Miter Profiles'!$AC$28-'[1]Outside Edges'!$B113)&gt;=5,'[1]Outside Edges'!$P113="Yes"),"Yes","No")</f>
        <v>Yes</v>
      </c>
      <c r="AB114" s="85" t="str">
        <f>IF(AND((RIGHT($AB$3,2)-'[1]Miter Profiles'!$AC$29-'[1]Outside Edges'!$B113)&gt;=5,'[1]Outside Edges'!$P113="Yes"),"Yes","No")</f>
        <v>Yes</v>
      </c>
      <c r="AC114" s="86" t="str">
        <f>IF(AND((RIGHT($AC$3,2)-'[1]Miter Profiles'!$AC$30-'[1]Outside Edges'!$B113)&gt;=5,'[1]Outside Edges'!$P113="Yes"),"Yes","No")</f>
        <v>Yes</v>
      </c>
      <c r="AD114" s="11" t="str">
        <f>IF(AND((RIGHT($AD$3,2)-'[1]Miter Profiles'!$AC$31-'[1]Outside Edges'!$B113)&gt;=5,'[1]Outside Edges'!$P113="Yes"),"Yes","No")</f>
        <v>Yes</v>
      </c>
      <c r="AE114" s="87" t="str">
        <f>IF(AND((RIGHT($AE$3,2)-'[1]Miter Profiles'!$AC$32-'[1]Outside Edges'!$B113)&gt;=5,'[1]Outside Edges'!$P113="Yes"),"Yes","No")</f>
        <v>Yes</v>
      </c>
      <c r="AF114" s="10" t="str">
        <f>IF(AND((RIGHT($AF$3,2)-'[1]Miter Profiles'!$AC$33-'[1]Outside Edges'!$B113)&gt;=5,'[1]Outside Edges'!$P113="Yes"),"Yes","No")</f>
        <v>Yes</v>
      </c>
      <c r="AG114" s="10" t="str">
        <f>IF(AND((RIGHT($AG$3,2)-'[1]Miter Profiles'!$AC$34-'[1]Outside Edges'!$B113)&gt;=5,'[1]Outside Edges'!$P113="Yes"),"Yes","No")</f>
        <v>Yes</v>
      </c>
      <c r="AH114" s="85" t="str">
        <f>IF(AND((RIGHT($AH$3,2)-'[1]Miter Profiles'!$AC$35-'[1]Outside Edges'!$B113)&gt;=5,'[1]Outside Edges'!$P113="Yes"),"Yes","No")</f>
        <v>Yes</v>
      </c>
      <c r="AI114" s="86" t="str">
        <f>IF(AND((RIGHT($AI$3,2)-'[1]Miter Profiles'!$AC$36-'[1]Outside Edges'!$B113)&gt;=5,'[1]Outside Edges'!$P113="Yes"),"Yes","No")</f>
        <v>Yes</v>
      </c>
      <c r="AJ114" s="11" t="str">
        <f>IF(AND((RIGHT($AJ$3,2)-'[1]Miter Profiles'!$AC$37-'[1]Outside Edges'!$B113)&gt;=5,'[1]Outside Edges'!$P113="Yes"),"Yes","No")</f>
        <v>Yes</v>
      </c>
      <c r="AK114" s="87" t="str">
        <f>IF(AND((RIGHT($AK$3,2)-'[1]Miter Profiles'!$AC$38-'[1]Outside Edges'!$B113)&gt;=5,'[1]Outside Edges'!$P113="Yes"),"Yes","No")</f>
        <v>Yes</v>
      </c>
      <c r="AL114" s="10" t="str">
        <f>IF(AND((RIGHT($AL$3,2)-'[1]Miter Profiles'!$AC$39-'[1]Outside Edges'!$B113)&gt;=5,'[1]Outside Edges'!$P113="Yes"),"Yes","No")</f>
        <v>Yes</v>
      </c>
      <c r="AM114" s="10" t="str">
        <f>IF(AND((RIGHT($AM$3,2)-'[1]Miter Profiles'!$AC$40-'[1]Outside Edges'!$B113)&gt;=5,'[1]Outside Edges'!$P113="Yes"),"Yes","No")</f>
        <v>Yes</v>
      </c>
      <c r="AN114" s="85" t="str">
        <f>IF(AND((RIGHT($AN$3,2)-'[1]Miter Profiles'!$AC$41-'[1]Outside Edges'!$B113)&gt;=5,'[1]Outside Edges'!$P113="Yes"),"Yes","No")</f>
        <v>Yes</v>
      </c>
      <c r="AO114" s="86" t="str">
        <f>IF(AND((RIGHT($AO$3,2)-'[1]Miter Profiles'!$AC$42-'[1]Outside Edges'!$B113)&gt;=5,'[1]Outside Edges'!$P113="Yes"),"Yes","No")</f>
        <v>No</v>
      </c>
      <c r="AP114" s="11" t="str">
        <f>IF(AND((RIGHT($AP$3,2)-'[1]Miter Profiles'!$AC$43-'[1]Outside Edges'!$B113)&gt;=5,'[1]Outside Edges'!$P113="Yes"),"Yes","No")</f>
        <v>Yes</v>
      </c>
      <c r="AQ114" s="87" t="str">
        <f>IF(AND((RIGHT($AQ$3,2)-'[1]Miter Profiles'!$AC$44-'[1]Outside Edges'!$B113)&gt;=5,'[1]Outside Edges'!$P113="Yes"),"Yes","No")</f>
        <v>Yes</v>
      </c>
      <c r="AR114" s="10" t="str">
        <f>IF(AND((RIGHT($AR$3,2)-'[1]Miter Profiles'!$AC$45-'[1]Outside Edges'!$B113)&gt;=5,'[1]Outside Edges'!$P113="Yes"),"Yes","No")</f>
        <v>Yes</v>
      </c>
      <c r="AS114" s="10" t="str">
        <f>IF(AND((RIGHT($AS$3,2)-'[1]Miter Profiles'!$AC$46-'[1]Outside Edges'!$B113)&gt;=5,'[1]Outside Edges'!$P113="Yes"),"Yes","No")</f>
        <v>Yes</v>
      </c>
      <c r="AT114" s="85" t="str">
        <f>IF(AND((RIGHT($AT$3,2)-'[1]Miter Profiles'!$AC$47-'[1]Outside Edges'!$B113)&gt;=5,'[1]Outside Edges'!$P113="Yes"),"Yes","No")</f>
        <v>Yes</v>
      </c>
      <c r="AU114" s="86" t="str">
        <f>IF(AND((RIGHT($AU$3,2)-'[1]Miter Profiles'!$AC$48-'[1]Outside Edges'!$B113)&gt;=5,'[1]Outside Edges'!$P113="Yes"),"Yes","No")</f>
        <v>Yes</v>
      </c>
      <c r="AV114" s="11" t="str">
        <f>IF(AND((RIGHT($AV$3,2)-'[1]Miter Profiles'!$AC$49-'[1]Outside Edges'!$B113)&gt;=5,'[1]Outside Edges'!$P113="Yes"),"Yes","No")</f>
        <v>Yes</v>
      </c>
      <c r="AW114" s="87" t="str">
        <f>IF(AND((RIGHT($AW$3,2)-'[1]Miter Profiles'!$AC$50-'[1]Outside Edges'!$B113)&gt;=5,'[1]Outside Edges'!$P113="Yes"),"Yes","No")</f>
        <v>Yes</v>
      </c>
      <c r="AX114" s="10" t="str">
        <f>IF(AND((RIGHT($AX$3,2)-'[1]Miter Profiles'!$AC$51-'[1]Outside Edges'!$B113)&gt;=5,'[1]Outside Edges'!$P113="Yes"),"Yes","No")</f>
        <v>Yes</v>
      </c>
      <c r="AY114" s="10" t="str">
        <f>IF(AND((RIGHT($AY$3,2)-'[1]Miter Profiles'!$AC$52-'[1]Outside Edges'!$B113)&gt;=5,'[1]Outside Edges'!$P113="Yes"),"Yes","No")</f>
        <v>Yes</v>
      </c>
      <c r="AZ114" s="85" t="str">
        <f>IF(AND((RIGHT($AZ$3,2)-'[1]Miter Profiles'!$AC$53-'[1]Outside Edges'!$B113)&gt;=5,'[1]Outside Edges'!$P113="Yes"),"Yes","No")</f>
        <v>Yes</v>
      </c>
      <c r="BA114" s="86" t="str">
        <f>IF(AND((RIGHT($BA$3,2)-'[1]Miter Profiles'!$AC$54-'[1]Outside Edges'!$B113)&gt;=5,'[1]Outside Edges'!$P113="Yes"),"Yes","No")</f>
        <v>Yes</v>
      </c>
      <c r="BB114" s="11" t="str">
        <f>IF(AND((RIGHT($BB$3,2)-'[1]Miter Profiles'!$AC$55-'[1]Outside Edges'!$B113)&gt;=5,'[1]Outside Edges'!$P113="Yes"),"Yes","No")</f>
        <v>Yes</v>
      </c>
      <c r="BC114" s="87" t="str">
        <f>IF(AND((RIGHT($BC$3,2)-'[1]Miter Profiles'!$AC$56-'[1]Outside Edges'!$B113)&gt;=5,'[1]Outside Edges'!$P113="Yes"),"Yes","No")</f>
        <v>Yes</v>
      </c>
      <c r="BD114" s="10" t="str">
        <f>IF(AND((RIGHT($BD$3,2)-'[1]Miter Profiles'!$AC$57-'[1]Outside Edges'!$B113)&gt;=5,'[1]Outside Edges'!$P113="Yes"),"Yes","No")</f>
        <v>Yes</v>
      </c>
      <c r="BE114" s="10" t="str">
        <f>IF(AND((RIGHT($BE$3,2)-'[1]Miter Profiles'!$AC$58-'[1]Outside Edges'!$B113)&gt;=5,'[1]Outside Edges'!$P113="Yes"),"Yes","No")</f>
        <v>Yes</v>
      </c>
      <c r="BF114" s="85" t="str">
        <f>IF(AND((RIGHT($BF$3,2)-'[1]Miter Profiles'!$AC$59-'[1]Outside Edges'!$B113)&gt;=5,'[1]Outside Edges'!$P113="Yes"),"Yes","No")</f>
        <v>Yes</v>
      </c>
      <c r="BG114" s="86" t="str">
        <f>IF(AND((RIGHT($BG$3,2)-'[1]Miter Profiles'!$AC$60-'[1]Outside Edges'!$B113)&gt;=5,'[1]Outside Edges'!$P113="Yes"),"Yes","No")</f>
        <v>Yes</v>
      </c>
      <c r="BH114" s="11" t="str">
        <f>IF(AND((RIGHT($BH$3,2)-'[1]Miter Profiles'!$AC$61-'[1]Outside Edges'!$B113)&gt;=5,'[1]Outside Edges'!$P113="Yes"),"Yes","No")</f>
        <v>Yes</v>
      </c>
      <c r="BI114" s="87" t="str">
        <f>IF(AND((RIGHT($BI$3,2)-'[1]Miter Profiles'!$AC$62-'[1]Outside Edges'!$B113)&gt;=5,'[1]Outside Edges'!$P113="Yes"),"Yes","No")</f>
        <v>Yes</v>
      </c>
      <c r="BJ114" s="10" t="str">
        <f>IF(AND((RIGHT($BJ$3,2)-'[1]Miter Profiles'!$AC$63-'[1]Outside Edges'!$B113)&gt;=5,'[1]Outside Edges'!$P113="Yes"),"Yes","No")</f>
        <v>Yes</v>
      </c>
      <c r="BK114" s="10" t="str">
        <f>IF(AND((RIGHT($BK$3,2)-'[1]Miter Profiles'!$AC$64-'[1]Outside Edges'!$B113)&gt;=5,'[1]Outside Edges'!$P113="Yes"),"Yes","No")</f>
        <v>Yes</v>
      </c>
      <c r="BL114" s="85" t="str">
        <f>IF(AND((RIGHT($BL$3,2)-'[1]Miter Profiles'!$AC$65-'[1]Outside Edges'!$B113)&gt;=5,'[1]Outside Edges'!$P113="Yes"),"Yes","No")</f>
        <v>Yes</v>
      </c>
      <c r="BM114" s="86" t="str">
        <f>IF(AND((RIGHT($BM$3,2)-'[1]Miter Profiles'!$AC$66-'[1]Outside Edges'!$B113)&gt;=5,'[1]Outside Edges'!$P113="Yes"),"Yes","No")</f>
        <v>Yes</v>
      </c>
      <c r="BN114" s="11" t="str">
        <f>IF(AND((RIGHT($BN$3,2)-'[1]Miter Profiles'!$AC$67-'[1]Outside Edges'!$B113)&gt;=5,'[1]Outside Edges'!$P113="Yes"),"Yes","No")</f>
        <v>Yes</v>
      </c>
      <c r="BO114" s="87" t="str">
        <f>IF(AND((RIGHT($BO$3,2)-'[1]Miter Profiles'!$AC$68-'[1]Outside Edges'!$B113)&gt;=5,'[1]Outside Edges'!$P113="Yes"),"Yes","No")</f>
        <v>Yes</v>
      </c>
      <c r="BP114" s="10" t="str">
        <f>IF(AND((RIGHT($BP$3,2)-'[1]Miter Profiles'!$AC$69-'[1]Outside Edges'!$B113)&gt;=5,'[1]Outside Edges'!$P113="Yes"),"Yes","No")</f>
        <v>No</v>
      </c>
      <c r="BQ114" s="10" t="str">
        <f>IF(AND((RIGHT($BQ$3,2)-'[1]Miter Profiles'!$AC$70-'[1]Outside Edges'!$B113)&gt;=5,'[1]Outside Edges'!$P113="Yes"),"Yes","No")</f>
        <v>Yes</v>
      </c>
      <c r="BR114" s="85" t="str">
        <f>IF(AND((RIGHT($BR$3,2)-'[1]Miter Profiles'!$AC$71-'[1]Outside Edges'!$B113)&gt;=5,'[1]Outside Edges'!$P113="Yes"),"Yes","No")</f>
        <v>Yes</v>
      </c>
      <c r="BS114" s="86" t="str">
        <f>IF(AND((RIGHT($BS$3,2)-'[1]Miter Profiles'!$AC$72-'[1]Outside Edges'!$B113)&gt;=5,'[1]Outside Edges'!$P113="Yes"),"Yes","No")</f>
        <v>Yes</v>
      </c>
      <c r="BT114" s="11" t="str">
        <f>IF(AND((RIGHT($BT$3,2)-'[1]Miter Profiles'!$AC$73-'[1]Outside Edges'!$B113)&gt;=5,'[1]Outside Edges'!$P113="Yes"),"Yes","No")</f>
        <v>Yes</v>
      </c>
      <c r="BU114" s="87" t="str">
        <f>IF(AND((RIGHT($BU$3,2)-'[1]Miter Profiles'!$AC$74-'[1]Outside Edges'!$B113)&gt;=5,'[1]Outside Edges'!$P113="Yes"),"Yes","No")</f>
        <v>Yes</v>
      </c>
      <c r="BV114" s="10" t="str">
        <f>IF(AND((RIGHT($BV$3,2)-'[1]Miter Profiles'!$AC$75-'[1]Outside Edges'!$B113)&gt;=5,'[1]Outside Edges'!$P113="Yes"),"Yes","No")</f>
        <v>Yes</v>
      </c>
      <c r="BW114" s="10" t="str">
        <f>IF(AND((RIGHT($BW$3,2)-'[1]Miter Profiles'!$AC$76-'[1]Outside Edges'!$B113)&gt;=5,'[1]Outside Edges'!$P113="Yes"),"Yes","No")</f>
        <v>Yes</v>
      </c>
      <c r="BX114" s="85" t="str">
        <f>IF(AND((RIGHT($BX$3,2)-'[1]Miter Profiles'!$AC$77-'[1]Outside Edges'!$B113)&gt;=5,'[1]Outside Edges'!$P113="Yes"),"Yes","No")</f>
        <v>Yes</v>
      </c>
      <c r="BY114" s="86" t="str">
        <f>IF(AND((RIGHT($BY$3,2)-'[1]Miter Profiles'!$AC$78-'[1]Outside Edges'!$B113)&gt;=5,'[1]Outside Edges'!$P113="Yes"),"Yes","No")</f>
        <v>No</v>
      </c>
      <c r="BZ114" s="11" t="str">
        <f>IF(AND((RIGHT($BZ$3,2)-'[1]Miter Profiles'!$AC$79-'[1]Outside Edges'!$B113)&gt;=5,'[1]Outside Edges'!$P113="Yes"),"Yes","No")</f>
        <v>Yes</v>
      </c>
      <c r="CA114" s="87" t="str">
        <f>IF(AND((RIGHT($CA$3,2)-'[1]Miter Profiles'!$AC$80-'[1]Outside Edges'!$B113)&gt;=5,'[1]Outside Edges'!$P113="Yes"),"Yes","No")</f>
        <v>Yes</v>
      </c>
      <c r="CB114" s="10" t="str">
        <f>IF(AND((RIGHT($CB$3,2)-'[1]Miter Profiles'!$AC$81-'[1]Outside Edges'!$B113)&gt;=5,'[1]Outside Edges'!$P113="Yes"),"Yes","No")</f>
        <v>No</v>
      </c>
      <c r="CC114" s="10" t="str">
        <f>IF(AND((RIGHT($CC$3,2)-'[1]Miter Profiles'!$AC$82-'[1]Outside Edges'!$B113)&gt;=5,'[1]Outside Edges'!$P113="Yes"),"Yes","No")</f>
        <v>Yes</v>
      </c>
      <c r="CD114" s="85" t="str">
        <f>IF(AND((RIGHT($CD$3,2)-'[1]Miter Profiles'!$AC$83-'[1]Outside Edges'!$B113)&gt;=5,'[1]Outside Edges'!$P113="Yes"),"Yes","No")</f>
        <v>Yes</v>
      </c>
      <c r="CE114" s="86" t="str">
        <f>IF(AND((RIGHT($CE$3,2)-'[1]Miter Profiles'!$AC$84-'[1]Outside Edges'!$B113)&gt;=5,'[1]Outside Edges'!$P113="Yes"),"Yes","No")</f>
        <v>No</v>
      </c>
      <c r="CF114" s="11" t="str">
        <f>IF(AND((RIGHT($CF$3,2)-'[1]Miter Profiles'!$AC$85-'[1]Outside Edges'!$B113)&gt;=5,'[1]Outside Edges'!$P113="Yes"),"Yes","No")</f>
        <v>Yes</v>
      </c>
      <c r="CG114" s="87" t="str">
        <f>IF(AND((RIGHT($CG$3,2)-'[1]Miter Profiles'!$AC$86-'[1]Outside Edges'!$B113)&gt;=5,'[1]Outside Edges'!$P113="Yes"),"Yes","No")</f>
        <v>Yes</v>
      </c>
      <c r="CH114" s="10" t="str">
        <f>IF(AND((RIGHT($CH$3,2)-'[1]Miter Profiles'!$AC$87-'[1]Outside Edges'!$B113)&gt;=5,'[1]Outside Edges'!$P113="Yes"),"Yes","No")</f>
        <v>Yes</v>
      </c>
      <c r="CI114" s="10" t="str">
        <f>IF(AND((RIGHT($CI$3,2)-'[1]Miter Profiles'!$AC$88-'[1]Outside Edges'!$B113)&gt;=5,'[1]Outside Edges'!$P113="Yes"),"Yes","No")</f>
        <v>Yes</v>
      </c>
      <c r="CJ114" s="85" t="str">
        <f>IF(AND((RIGHT($CJ$3,2)-'[1]Miter Profiles'!$AC$89-'[1]Outside Edges'!$B113)&gt;=5,'[1]Outside Edges'!$P113="Yes"),"Yes","No")</f>
        <v>Yes</v>
      </c>
      <c r="CK114" s="86" t="str">
        <f>IF(AND((RIGHT($CK$3,2)-'[1]Miter Profiles'!$AC$90-'[1]Outside Edges'!$B113)&gt;=5,'[1]Outside Edges'!$P113="Yes"),"Yes","No")</f>
        <v>Yes</v>
      </c>
      <c r="CL114" s="11" t="str">
        <f>IF(AND((RIGHT($CL$3,2)-'[1]Miter Profiles'!$AC$91-'[1]Outside Edges'!$B113)&gt;=5,'[1]Outside Edges'!$P113="Yes"),"Yes","No")</f>
        <v>Yes</v>
      </c>
      <c r="CM114" s="87" t="str">
        <f>IF(AND((RIGHT($CM$3,2)-'[1]Miter Profiles'!$AC$92-'[1]Outside Edges'!$B113)&gt;=5,'[1]Outside Edges'!$P113="Yes"),"Yes","No")</f>
        <v>Yes</v>
      </c>
      <c r="CN114" s="10" t="str">
        <f>IF(AND((RIGHT(CN$3,2)-'[1]Miter Profiles'!$AC$93-'[1]Outside Edges'!$B113)&gt;=5,'[1]Outside Edges'!$P113="Yes"),"Yes","No")</f>
        <v>No</v>
      </c>
      <c r="CO114" s="10" t="str">
        <f>IF(AND((RIGHT(CO$3,2)-'[1]Miter Profiles'!$AC$94-'[1]Outside Edges'!$B113)&gt;=5,'[1]Outside Edges'!$P113="Yes"),"Yes","No")</f>
        <v>No</v>
      </c>
      <c r="CP114" s="85" t="str">
        <f>IF(AND((RIGHT(CP$3,2)-'[1]Miter Profiles'!$AC$95-'[1]Outside Edges'!$B113)&gt;=5,'[1]Outside Edges'!$P113="Yes"),"Yes","No")</f>
        <v>Yes</v>
      </c>
      <c r="CQ114" s="86" t="str">
        <f>IF(AND((RIGHT(CQ$3,2)-'[1]Miter Profiles'!$AC$96-'[1]Outside Edges'!$B113)&gt;=5,'[1]Outside Edges'!$P113="Yes"),"Yes","No")</f>
        <v>No</v>
      </c>
      <c r="CR114" s="11" t="str">
        <f>IF(AND((RIGHT(CR$3,2)-'[1]Miter Profiles'!$AC$97-'[1]Outside Edges'!$B113)&gt;=5,'[1]Outside Edges'!$P113="Yes"),"Yes","No")</f>
        <v>Yes</v>
      </c>
      <c r="CS114" s="87" t="str">
        <f>IF(AND((RIGHT(CS$3,2)-'[1]Miter Profiles'!$AC$98-'[1]Outside Edges'!$B113)&gt;=5,'[1]Outside Edges'!$P113="Yes"),"Yes","No")</f>
        <v>Yes</v>
      </c>
      <c r="CT114" s="10" t="str">
        <f>IF(AND((RIGHT($CT$3,2)-'[1]Miter Profiles'!$AC$99-'[1]Outside Edges'!$B113)&gt;=5,'[1]Outside Edges'!$P113="Yes"),"Yes","No")</f>
        <v>No</v>
      </c>
      <c r="CU114" s="10" t="str">
        <f>IF(AND((RIGHT($CU$3,2)-'[1]Miter Profiles'!$AC$100-'[1]Outside Edges'!$B113)&gt;=5,'[1]Outside Edges'!$P113="Yes"),"Yes","No")</f>
        <v>Yes</v>
      </c>
      <c r="CV114" s="85" t="str">
        <f>IF(AND((RIGHT($CV$3,2)-'[1]Miter Profiles'!$AC$101-'[1]Outside Edges'!$B113)&gt;=5,'[1]Outside Edges'!$P113="Yes"),"Yes","No")</f>
        <v>Yes</v>
      </c>
      <c r="CW114" s="86" t="str">
        <f>IF(AND((RIGHT($CW$3,2)-'[1]Miter Profiles'!$AC$102-'[1]Outside Edges'!$B113)&gt;=5,'[1]Outside Edges'!$P113="Yes"),"Yes","No")</f>
        <v>Yes</v>
      </c>
      <c r="CX114" s="11" t="str">
        <f>IF(AND((RIGHT($CX$3,2)-'[1]Miter Profiles'!$AC$103-'[1]Outside Edges'!$B113)&gt;=5,'[1]Outside Edges'!$P113="Yes"),"Yes","No")</f>
        <v>Yes</v>
      </c>
      <c r="CY114" s="87" t="str">
        <f>IF(AND((RIGHT($CY$3,2)-'[1]Miter Profiles'!$AC$104-'[1]Outside Edges'!$B113)&gt;=5,'[1]Outside Edges'!$P113="Yes"),"Yes","No")</f>
        <v>Yes</v>
      </c>
      <c r="CZ114" s="10" t="str">
        <f>IF(AND((RIGHT($CZ$3,2)-'[1]Miter Profiles'!$AC$105-'[1]Outside Edges'!$B113)&gt;=5,'[1]Outside Edges'!$P113="Yes"),"Yes","No")</f>
        <v>No</v>
      </c>
      <c r="DA114" s="10" t="str">
        <f>IF(AND((RIGHT($DA$3,2)-'[1]Miter Profiles'!$AC$106-'[1]Outside Edges'!$B113)&gt;=5,'[1]Outside Edges'!$P113="Yes"),"Yes","No")</f>
        <v>No</v>
      </c>
      <c r="DB114" s="85" t="str">
        <f>IF(AND((RIGHT($DB$3,2)-'[1]Miter Profiles'!$AC$107-'[1]Outside Edges'!$B113)&gt;=5,'[1]Outside Edges'!$P113="Yes"),"Yes","No")</f>
        <v>No</v>
      </c>
      <c r="DC114" s="86" t="str">
        <f>IF(AND((RIGHT($DC$3,2)-'[1]Miter Profiles'!$AC$108-'[1]Outside Edges'!$B113)&gt;=5,'[1]Outside Edges'!$P113="Yes"),"Yes","No")</f>
        <v>No</v>
      </c>
      <c r="DD114" s="11" t="str">
        <f>IF(AND((RIGHT($DD$3,2)-'[1]Miter Profiles'!$AC$109-'[1]Outside Edges'!$B113)&gt;=5,'[1]Outside Edges'!$P113="Yes"),"Yes","No")</f>
        <v>Yes</v>
      </c>
      <c r="DE114" s="87" t="str">
        <f>IF(AND((RIGHT($DE$3,2)-'[1]Miter Profiles'!$AC$110-'[1]Outside Edges'!$B113)&gt;=5,'[1]Outside Edges'!$P113="Yes"),"Yes","No")</f>
        <v>Yes</v>
      </c>
      <c r="DF114" s="10" t="str">
        <f>IF(AND((RIGHT($DF$3,2)-'[1]Miter Profiles'!$AC$111-'[1]Outside Edges'!$B113)&gt;=5,'[1]Outside Edges'!$P113="Yes"),"Yes","No")</f>
        <v>Yes</v>
      </c>
      <c r="DG114" s="10" t="str">
        <f>IF(AND((RIGHT($DG$3,2)-'[1]Miter Profiles'!$AC$112-'[1]Outside Edges'!$B113)&gt;=5,'[1]Outside Edges'!$P113="Yes"),"Yes","No")</f>
        <v>Yes</v>
      </c>
      <c r="DH114" s="85" t="str">
        <f>IF(AND((RIGHT($DH$3,2)-'[1]Miter Profiles'!$AC$113-'[1]Outside Edges'!$B113)&gt;=5,'[1]Outside Edges'!$P113="Yes"),"Yes","No")</f>
        <v>Yes</v>
      </c>
      <c r="DI114" s="86" t="str">
        <f>IF(AND((RIGHT($DI$3,2)-'[1]Miter Profiles'!$AC$114-'[1]Outside Edges'!$B113)&gt;=5,'[1]Outside Edges'!$P113="Yes"),"Yes","No")</f>
        <v>No</v>
      </c>
      <c r="DJ114" s="11" t="str">
        <f>IF(AND((RIGHT($DJ$3,2)-'[1]Miter Profiles'!$AC$115-'[1]Outside Edges'!$B113)&gt;=5,'[1]Outside Edges'!$P113="Yes"),"Yes","No")</f>
        <v>Yes</v>
      </c>
      <c r="DK114" s="87" t="str">
        <f>IF(AND((RIGHT($DK$3,2)-'[1]Miter Profiles'!$AC$116-'[1]Outside Edges'!$B113)&gt;=5,'[1]Outside Edges'!$P113="Yes"),"Yes","No")</f>
        <v>Yes</v>
      </c>
      <c r="DL114" s="10" t="str">
        <f>IF(AND((RIGHT($DL$3,2)-'[1]Miter Profiles'!$AC$117-'[1]Outside Edges'!$B113)&gt;=5,'[1]Outside Edges'!$P113="Yes"),"Yes","No")</f>
        <v>Yes</v>
      </c>
      <c r="DM114" s="10" t="str">
        <f>IF(AND((RIGHT($DM$3,2)-'[1]Miter Profiles'!$AC$118-'[1]Outside Edges'!$B113)&gt;=5,'[1]Outside Edges'!$P113="Yes"),"Yes","No")</f>
        <v>Yes</v>
      </c>
      <c r="DN114" s="85" t="str">
        <f>IF(AND((RIGHT($DN$3,2)-'[1]Miter Profiles'!$AC$119-'[1]Outside Edges'!$B113)&gt;=5,'[1]Outside Edges'!$P113="Yes"),"Yes","No")</f>
        <v>Yes</v>
      </c>
      <c r="DO114" s="86" t="str">
        <f>IF(AND((RIGHT($DO$3,2)-'[1]Miter Profiles'!$AC$120-'[1]Outside Edges'!$B113)&gt;=5,'[1]Outside Edges'!$P113="Yes"),"Yes","No")</f>
        <v>No</v>
      </c>
      <c r="DP114" s="11" t="str">
        <f>IF(AND((RIGHT($DP$3,2)-'[1]Miter Profiles'!$AC$121-'[1]Outside Edges'!$B113)&gt;=5,'[1]Outside Edges'!$P113="Yes"),"Yes","No")</f>
        <v>No</v>
      </c>
      <c r="DQ114" s="87" t="str">
        <f>IF(AND((RIGHT($DQ$3,2)-'[1]Miter Profiles'!$AC$122-'[1]Outside Edges'!$B113)&gt;=5,'[1]Outside Edges'!$P113="Yes"),"Yes","No")</f>
        <v>Yes</v>
      </c>
      <c r="DR114" s="10" t="str">
        <f>IF(AND((RIGHT($DR$3,2)-'[1]Miter Profiles'!$AC$123-'[1]Outside Edges'!$B113)&gt;=5,'[1]Outside Edges'!$P113="Yes"),"Yes","No")</f>
        <v>Yes</v>
      </c>
      <c r="DS114" s="10" t="str">
        <f>IF(AND((RIGHT($DS$3,2)-'[1]Miter Profiles'!$AC$124-'[1]Outside Edges'!$B113)&gt;=5,'[1]Outside Edges'!$P113="Yes"),"Yes","No")</f>
        <v>Yes</v>
      </c>
      <c r="DT114" s="85" t="str">
        <f>IF(AND((RIGHT($DT$3,2)-'[1]Miter Profiles'!$AC$125-'[1]Outside Edges'!$B113)&gt;=5,'[1]Outside Edges'!$P113="Yes"),"Yes","No")</f>
        <v>Yes</v>
      </c>
      <c r="DU114" s="86" t="str">
        <f>IF(AND((RIGHT($DU$3,2)-'[1]Miter Profiles'!$AC$126-'[1]Outside Edges'!$B113)&gt;=5,'[1]Outside Edges'!$P113="Yes"),"Yes","No")</f>
        <v>No</v>
      </c>
      <c r="DV114" s="11" t="str">
        <f>IF(AND((RIGHT($DV$3,2)-'[1]Miter Profiles'!$AC$127-'[1]Outside Edges'!$B113)&gt;=5,'[1]Outside Edges'!$P113="Yes"),"Yes","No")</f>
        <v>Yes</v>
      </c>
      <c r="DW114" s="87" t="str">
        <f>IF(AND((RIGHT($DW$3,2)-'[1]Miter Profiles'!$AC$128-'[1]Outside Edges'!$B113)&gt;=5,'[1]Outside Edges'!$P113="Yes"),"Yes","No")</f>
        <v>Yes</v>
      </c>
      <c r="DX114" s="10" t="str">
        <f>IF(AND((RIGHT($DX$3,2)-'[1]Miter Profiles'!$AC$129-'[1]Outside Edges'!$B113)&gt;=5,'[1]Outside Edges'!$P113="Yes"),"Yes","No")</f>
        <v>Yes</v>
      </c>
      <c r="DY114" s="10" t="str">
        <f>IF(AND((RIGHT($DY$3,2)-'[1]Miter Profiles'!$AC$130-'[1]Outside Edges'!$B113)&gt;=5,'[1]Outside Edges'!$P113="Yes"),"Yes","No")</f>
        <v>Yes</v>
      </c>
      <c r="DZ114" s="85" t="str">
        <f>IF(AND((RIGHT($DZ$3,2)-'[1]Miter Profiles'!$AC$131-'[1]Outside Edges'!$B113)&gt;=5,'[1]Outside Edges'!$P113="Yes"),"Yes","No")</f>
        <v>Yes</v>
      </c>
      <c r="EA114" s="90" t="str">
        <f>IF(AND((RIGHT($EA$3,2)-'[1]Miter Profiles'!$AC$132-'[1]Outside Edges'!$B113)&gt;=5,'[1]Outside Edges'!$P113="Yes"),"Yes","No")</f>
        <v>Yes</v>
      </c>
      <c r="EB114" s="105" t="str">
        <f>IF(AND((RIGHT($EB$3,2)-'[1]Miter Profiles'!$AC$133-'[1]Outside Edges'!$B113)&gt;=5,'[1]Outside Edges'!$P113="Yes"),"Yes","No")</f>
        <v>No</v>
      </c>
      <c r="EC114" s="110" t="str">
        <f>IF(AND((RIGHT($EC$3,2)-'[1]Miter Profiles'!$AC$134-'[1]Outside Edges'!$B113)&gt;=5,'[1]Outside Edges'!$P113="Yes"),"Yes","No")</f>
        <v>Yes</v>
      </c>
      <c r="ED114" s="116" t="str">
        <f>IF(AND((RIGHT($ED$3,2)-'[1]Miter Profiles'!$AC$135-'[1]Outside Edges'!$B113)&gt;=5,'[1]Outside Edges'!$P113="Yes"),"Yes","No")</f>
        <v>Yes</v>
      </c>
      <c r="EE114" s="113" t="str">
        <f>IF(AND((RIGHT($EE$3,2)-'[1]Miter Profiles'!$AC$136-'[1]Outside Edges'!$B113)&gt;=5,'[1]Outside Edges'!$P113="Yes"),"Yes","No")</f>
        <v>Yes</v>
      </c>
      <c r="EF114" s="85" t="str">
        <f>IF(AND((RIGHT($EF$3,2)-'[1]Miter Profiles'!$AC$137-'[1]Outside Edges'!$B113)&gt;=5,'[1]Outside Edges'!$P113="Yes"),"Yes","No")</f>
        <v>Yes</v>
      </c>
      <c r="EG114" s="10" t="str">
        <f>IF(AND((RIGHT($EG$3,2)-'[1]Miter Profiles'!$AC$138-'[1]Outside Edges'!$B113)&gt;=5,'[1]Outside Edges'!$P113="Yes"),"Yes","No")</f>
        <v>Yes</v>
      </c>
      <c r="EH114" s="90" t="str">
        <f>IF(AND((RIGHT($EH$3,2)-'[1]Miter Profiles'!$AC$139-'[1]Outside Edges'!$B113)&gt;=5,'[1]Outside Edges'!$P113="Yes"),"Yes","No")</f>
        <v>Yes</v>
      </c>
      <c r="EI114" s="121" t="str">
        <f>IF(AND((RIGHT($EI$3,2)-'[1]Miter Profiles'!$AC$140-'[1]Outside Edges'!$B113)&gt;=5,'[1]Outside Edges'!$P113="Yes"),"Yes","No")</f>
        <v>Yes</v>
      </c>
      <c r="EJ114" s="124" t="str">
        <f>IF(AND((RIGHT($EJ$3,2)-'[1]Miter Profiles'!$AC$141-'[1]Outside Edges'!$B113)&gt;=5,'[1]Outside Edges'!$P113="Yes"),"Yes","No")</f>
        <v>Yes</v>
      </c>
      <c r="EK114" s="124" t="str">
        <f>IF(AND((RIGHT($EK$3,2)-'[1]Miter Profiles'!$AC$142-'[1]Outside Edges'!$B113)&gt;=5,'[1]Outside Edges'!$P113="Yes"),"Yes","No")</f>
        <v>Yes</v>
      </c>
      <c r="EL114" s="116" t="str">
        <f>IF(AND((RIGHT($EL$3,2)-'[1]Miter Profiles'!$AC$143-'[1]Outside Edges'!$B113)&gt;=5,'[1]Outside Edges'!$P113="Yes"),"Yes","No")</f>
        <v>Yes</v>
      </c>
      <c r="EM114" s="129" t="str">
        <f>IF(AND((RIGHT($EM$3,2)-'[1]Miter Profiles'!$AC$144-'[1]Outside Edges'!$B113)&gt;=5,'[1]Outside Edges'!$P113="Yes"),"Yes","No")</f>
        <v>No</v>
      </c>
      <c r="EN114" s="10" t="str">
        <f>IF(AND((RIGHT($EN$3,2)-'[1]Miter Profiles'!$AC$145-'[1]Outside Edges'!$B113)&gt;=5,'[1]Outside Edges'!$P113="Yes"),"Yes","No")</f>
        <v>Yes</v>
      </c>
      <c r="EO114" s="90" t="str">
        <f>IF(AND((RIGHT($EO$3,2)-'[1]Miter Profiles'!$AC$146-'[1]Outside Edges'!$B113)&gt;=5,'[1]Outside Edges'!$P113="Yes"),"Yes","No")</f>
        <v>Yes</v>
      </c>
      <c r="EP114" s="124" t="str">
        <f>IF(AND((RIGHT($EP$3,2)-'[1]Miter Profiles'!$AC$147-'[1]Outside Edges'!$B113)&gt;=5,'[1]Outside Edges'!$P113="Yes"),"Yes","No")</f>
        <v>No</v>
      </c>
      <c r="EQ114" s="124" t="str">
        <f>IF(AND((RIGHT($EQ$3,2)-'[1]Miter Profiles'!$AC$148-'[1]Outside Edges'!$B113)&gt;=5,'[1]Outside Edges'!$P113="Yes"),"Yes","No")</f>
        <v>No</v>
      </c>
      <c r="ER114" s="116" t="str">
        <f>IF(AND((RIGHT($ER$3,2)-'[1]Miter Profiles'!$AC$149-'[1]Outside Edges'!$B113)&gt;=5,'[1]Outside Edges'!$P113="Yes"),"Yes","No")</f>
        <v>Yes</v>
      </c>
      <c r="ES114" s="129" t="str">
        <f>IF(AND((RIGHT($ES$3,2)-'[1]Miter Profiles'!$AC$150-'[1]Outside Edges'!$B113)&gt;=5,'[1]Outside Edges'!$P113="Yes"),"Yes","No")</f>
        <v>No</v>
      </c>
      <c r="ET114" s="10" t="str">
        <f>IF(AND((RIGHT($ET$3,2)-'[1]Miter Profiles'!$AC$151-'[1]Outside Edges'!$B113)&gt;=5,'[1]Outside Edges'!$P113="Yes"),"Yes","No")</f>
        <v>Yes</v>
      </c>
      <c r="EU114" s="90" t="str">
        <f>IF(AND((RIGHT($EU$3,2)-'[1]Miter Profiles'!$AC$152-'[1]Outside Edges'!$B113)&gt;=5,'[1]Outside Edges'!$P113="Yes"),"Yes","No")</f>
        <v>Yes</v>
      </c>
      <c r="EV114" s="124" t="str">
        <f>IF(AND((RIGHT($EV$3,2)-'[1]Miter Profiles'!$AC$153-'[1]Outside Edges'!$B113)&gt;=5,'[1]Outside Edges'!$P113="Yes"),"Yes","No")</f>
        <v>No</v>
      </c>
      <c r="EW114" s="124" t="str">
        <f>IF(AND((RIGHT($EW$3,2)-'[1]Miter Profiles'!$AC$154-'[1]Outside Edges'!$B113)&gt;=5,'[1]Outside Edges'!$P113="Yes"),"Yes","No")</f>
        <v>Yes</v>
      </c>
      <c r="EX114" s="116" t="str">
        <f>IF(AND((RIGHT($EX$3,2)-'[1]Miter Profiles'!$AC$155-'[1]Outside Edges'!$B113)&gt;=5,'[1]Outside Edges'!$P113="Yes"),"Yes","No")</f>
        <v>Yes</v>
      </c>
      <c r="EY114" s="129" t="str">
        <f>IF(AND((RIGHT($EY$3,2)-'[1]Miter Profiles'!$AC$156-'[1]Outside Edges'!$B113)&gt;=5,'[1]Outside Edges'!$P113="Yes"),"Yes","No")</f>
        <v>Yes</v>
      </c>
      <c r="EZ114" s="10" t="str">
        <f>IF(AND((RIGHT($EZ$3,2)-'[1]Miter Profiles'!$AC$157-'[1]Outside Edges'!$B113)&gt;=5,'[1]Outside Edges'!$P113="Yes"),"Yes","No")</f>
        <v>Yes</v>
      </c>
      <c r="FA114" s="90" t="str">
        <f>IF(AND((RIGHT($FA$3,2)-'[1]Miter Profiles'!$AC$158-'[1]Outside Edges'!$B113)&gt;=5,'[1]Outside Edges'!$P113="Yes"),"Yes","No")</f>
        <v>Yes</v>
      </c>
      <c r="FB114" s="124" t="str">
        <f>IF(AND((RIGHT($FB$3,2)-'[1]Miter Profiles'!$AC$159-'[1]Outside Edges'!$B113)&gt;=5,'[1]Outside Edges'!$P113="Yes"),"Yes","No")</f>
        <v>Yes</v>
      </c>
      <c r="FC114" s="124" t="str">
        <f>IF(AND((RIGHT($FC$3,2)-'[1]Miter Profiles'!$AC$160-'[1]Outside Edges'!$B113)&gt;=5,'[1]Outside Edges'!$P113="Yes"),"Yes","No")</f>
        <v>Yes</v>
      </c>
      <c r="FD114" s="116" t="str">
        <f>IF(AND((RIGHT($FD$3,2)-'[1]Miter Profiles'!$AC$161-'[1]Outside Edges'!$B113)&gt;=5,'[1]Outside Edges'!$P113="Yes"),"Yes","No")</f>
        <v>Yes</v>
      </c>
      <c r="FE114" s="129" t="str">
        <f>IF(AND((RIGHT($FE$3,2)-'[1]Miter Profiles'!$AC$162-'[1]Outside Edges'!$B113)&gt;=5,'[1]Outside Edges'!$P113="Yes"),"Yes","No")</f>
        <v>No</v>
      </c>
      <c r="FF114" s="10" t="str">
        <f>IF(AND((RIGHT($FF$3,2)-'[1]Miter Profiles'!$AC$163-'[1]Outside Edges'!$B113)&gt;=5,'[1]Outside Edges'!$P113="Yes"),"Yes","No")</f>
        <v>Yes</v>
      </c>
      <c r="FG114" s="90" t="str">
        <f>IF(AND((RIGHT($FG$3,2)-'[1]Miter Profiles'!$AC$164-'[1]Outside Edges'!$B113)&gt;=5,'[1]Outside Edges'!$P113="Yes"),"Yes","No")</f>
        <v>Yes</v>
      </c>
      <c r="FH114" s="124" t="str">
        <f>IF(AND((RIGHT($FH$3,2)-'[1]Miter Profiles'!$AC$165-'[1]Outside Edges'!$B113)&gt;=5,'[1]Outside Edges'!$P113="Yes"),"Yes","No")</f>
        <v>Yes</v>
      </c>
      <c r="FI114" s="124" t="str">
        <f>IF(AND((RIGHT($FI$3,2)-'[1]Miter Profiles'!$AC$166-'[1]Outside Edges'!$B113)&gt;=5,'[1]Outside Edges'!$P113="Yes"),"Yes","No")</f>
        <v>Yes</v>
      </c>
      <c r="FJ114" s="116" t="str">
        <f>IF(AND((RIGHT($FJ$3,2)-'[1]Miter Profiles'!$AC$167-'[1]Outside Edges'!$B113)&gt;=5,'[1]Outside Edges'!$P113="Yes"),"Yes","No")</f>
        <v>Yes</v>
      </c>
      <c r="FK114" s="129" t="str">
        <f>IF(AND((RIGHT($FK$3,2)-'[1]Miter Profiles'!$AC$168-'[1]Outside Edges'!$B113)&gt;=5,'[1]Outside Edges'!$P113="Yes"),"Yes","No")</f>
        <v>Yes</v>
      </c>
      <c r="FL114" s="10" t="str">
        <f>IF(AND((RIGHT($FL$3,2)-'[1]Miter Profiles'!$AC$169-'[1]Outside Edges'!$B113)&gt;=5,'[1]Outside Edges'!$P113="Yes"),"Yes","No")</f>
        <v>Yes</v>
      </c>
      <c r="FM114" s="90" t="str">
        <f>IF(AND((RIGHT($FM$3,2)-'[1]Miter Profiles'!$AC$170-'[1]Outside Edges'!$B113)&gt;=5,'[1]Outside Edges'!$P113="Yes"),"Yes","No")</f>
        <v>Yes</v>
      </c>
      <c r="FN114" s="124" t="str">
        <f>IF(AND((RIGHT($FN$3,2)-'[1]Miter Profiles'!$AC$171-'[1]Outside Edges'!$B113)&gt;=5,'[1]Outside Edges'!$P113="Yes"),"Yes","No")</f>
        <v>Yes</v>
      </c>
      <c r="FO114" s="124" t="str">
        <f>IF(AND((RIGHT($FO$3,2)-'[1]Miter Profiles'!$AC$172-'[1]Outside Edges'!$B113)&gt;=5,'[1]Outside Edges'!$P113="Yes"),"Yes","No")</f>
        <v>Yes</v>
      </c>
      <c r="FP114" s="116" t="str">
        <f>IF(AND((RIGHT($FP$3,2)-'[1]Miter Profiles'!$AC$173-'[1]Outside Edges'!$B113)&gt;=5,'[1]Outside Edges'!$P113="Yes"),"Yes","No")</f>
        <v>Yes</v>
      </c>
      <c r="FQ114" s="129" t="str">
        <f>IF(AND((RIGHT($FQ$3,2)-'[1]Miter Profiles'!$AC$174-'[1]Outside Edges'!$B113)&gt;=5,'[1]Outside Edges'!$P113="Yes"),"Yes","No")</f>
        <v>Yes</v>
      </c>
      <c r="FR114" s="10" t="str">
        <f>IF(AND((RIGHT($FR$3,2)-'[1]Miter Profiles'!$AC$175-'[1]Outside Edges'!$B113)&gt;=5,'[1]Outside Edges'!$P113="Yes"),"Yes","No")</f>
        <v>Yes</v>
      </c>
      <c r="FS114" s="90" t="str">
        <f>IF(AND((RIGHT($FS$3,2)-'[1]Miter Profiles'!$AC$176-'[1]Outside Edges'!$B113)&gt;=5,'[1]Outside Edges'!$P113="Yes"),"Yes","No")</f>
        <v>Yes</v>
      </c>
      <c r="FT114" s="124" t="str">
        <f>IF(AND((RIGHT($FT$3,2)-'[1]Miter Profiles'!$AC$177-'[1]Outside Edges'!$B113)&gt;=5,'[1]Outside Edges'!$P113="Yes"),"Yes","No")</f>
        <v>Yes</v>
      </c>
      <c r="FU114" s="124" t="str">
        <f>IF(AND((RIGHT($FU$3,2)-'[1]Miter Profiles'!$AC$178-'[1]Outside Edges'!$B113)&gt;=5,'[1]Outside Edges'!$P113="Yes"),"Yes","No")</f>
        <v>Yes</v>
      </c>
      <c r="FV114" s="116" t="str">
        <f>IF(AND((RIGHT($V$3,2)-'[1]Miter Profiles'!$AC$179-'[1]Outside Edges'!$B113)&gt;=5,'[1]Outside Edges'!$P113="Yes"),"Yes","No")</f>
        <v>Yes</v>
      </c>
      <c r="FW114" s="129" t="str">
        <f>IF(AND((RIGHT($FW$3,2)-'[1]Miter Profiles'!$AC$180-'[1]Outside Edges'!$B113)&gt;=5,'[1]Outside Edges'!$P113="Yes"),"Yes","No")</f>
        <v>No</v>
      </c>
      <c r="FX114" s="85" t="str">
        <f>IF(AND((RIGHT($FX$3,2)-'[1]Miter Profiles'!$AC$181-'[1]Outside Edges'!$B113)&gt;=5,'[1]Outside Edges'!$P113="Yes"),"Yes","No")</f>
        <v>Yes</v>
      </c>
      <c r="FY114" s="150" t="str">
        <f>IF(AND((RIGHT($FY$3,2)-'[1]Miter Profiles'!$AC$182-'[1]Outside Edges'!$B113)&gt;=5,'[1]Outside Edges'!$P113="Yes"),"Yes","No")</f>
        <v>No</v>
      </c>
      <c r="FZ114" s="124" t="str">
        <f>IF(AND((RIGHT($FZ$3,2)-'[1]Miter Profiles'!$AC$183-'[1]Outside Edges'!$B113)&gt;=5,'[1]Outside Edges'!$P113="Yes"),"Yes","No")</f>
        <v>Yes</v>
      </c>
      <c r="GA114" s="116" t="str">
        <f>IF(AND((RIGHT($GA$3,2)-'[1]Miter Profiles'!$AC$184-'[1]Outside Edges'!$B113)&gt;=5,'[1]Outside Edges'!$P113="Yes"),"Yes","No")</f>
        <v>Yes</v>
      </c>
      <c r="GB114" s="129" t="str">
        <f>IF(AND((RIGHT($GB$3,2)-'[1]Miter Profiles'!$AC$185-'[1]Outside Edges'!$B113)&gt;=5,'[1]Outside Edges'!$P113="Yes"),"Yes","No")</f>
        <v>No</v>
      </c>
      <c r="GC114" s="10" t="str">
        <f>IF(AND((RIGHT($GC$3,2)-'[1]Miter Profiles'!$AC$186-'[1]Outside Edges'!$B113)&gt;=5,'[1]Outside Edges'!$P113="Yes"),"Yes","No")</f>
        <v>Yes</v>
      </c>
      <c r="GD114" s="90" t="str">
        <f>IF(AND((RIGHT($GD$3,2)-'[1]Miter Profiles'!$AC$187-'[1]Outside Edges'!$B113)&gt;=5,'[1]Outside Edges'!$P113="Yes"),"Yes","No")</f>
        <v>Yes</v>
      </c>
      <c r="GE114" s="150" t="str">
        <f>IF(AND((RIGHT($GE$3,2)-'[1]Miter Profiles'!$AC$188-'[1]Outside Edges'!$B113)&gt;=5,'[1]Outside Edges'!$P113="Yes"),"Yes","No")</f>
        <v>Yes</v>
      </c>
      <c r="GF114" s="124" t="str">
        <f>IF(AND((RIGHT($GF$3,2)-'[1]Miter Profiles'!$AC$189-'[1]Outside Edges'!$B113)&gt;=5,'[1]Outside Edges'!$P113="Yes"),"Yes","No")</f>
        <v>Yes</v>
      </c>
      <c r="GG114" s="116" t="str">
        <f>IF(AND((RIGHT($GG$3,2)-'[1]Miter Profiles'!$AC$190-'[1]Outside Edges'!$B113)&gt;=5,'[1]Outside Edges'!$P113="Yes"),"Yes","No")</f>
        <v>Yes</v>
      </c>
      <c r="GH114" s="129" t="str">
        <f>IF(AND((RIGHT($GH$3,2)-'[1]Miter Profiles'!$AC$191-'[1]Outside Edges'!$B113)&gt;=5,'[1]Outside Edges'!$P113="Yes"),"Yes","No")</f>
        <v>No</v>
      </c>
      <c r="GI114" s="10" t="str">
        <f>IF(AND((RIGHT($GI$3,2)-'[1]Miter Profiles'!$AC$192-'[1]Outside Edges'!$B113)&gt;=5,'[1]Outside Edges'!$P113="Yes"),"Yes","No")</f>
        <v>Yes</v>
      </c>
      <c r="GJ114" s="90" t="str">
        <f>IF(AND((RIGHT($GJ$3,2)-'[1]Miter Profiles'!$AC$193-'[1]Outside Edges'!$B113)&gt;=5,'[1]Outside Edges'!$P113="Yes"),"Yes","No")</f>
        <v>Yes</v>
      </c>
      <c r="GK114" s="150" t="str">
        <f>IF(AND((RIGHT($GK$3,2)-'[1]Miter Profiles'!$AC$194-'[1]Outside Edges'!$B113)&gt;=5,'[1]Outside Edges'!$P113="Yes"),"Yes","No")</f>
        <v>Yes</v>
      </c>
      <c r="GL114" s="124" t="str">
        <f>IF(AND((RIGHT($GL$3,2)-'[1]Miter Profiles'!$AC$195-'[1]Outside Edges'!$B113)&gt;=5,'[1]Outside Edges'!$P113="Yes"),"Yes","No")</f>
        <v>Yes</v>
      </c>
      <c r="GM114" s="116" t="str">
        <f>IF(AND((RIGHT($GM$3,2)-'[1]Miter Profiles'!$AC$196-'[1]Outside Edges'!$B113)&gt;=5,'[1]Outside Edges'!$P113="Yes"),"Yes","No")</f>
        <v>Yes</v>
      </c>
      <c r="GN114" s="129" t="str">
        <f>IF(AND((RIGHT($GN$3,2)-'[1]Miter Profiles'!$AC$197-'[1]Outside Edges'!$B113)&gt;=5,'[1]Outside Edges'!$P113="Yes"),"Yes","No")</f>
        <v>No</v>
      </c>
      <c r="GO114" s="10" t="str">
        <f>IF(AND((RIGHT($GO$3,2)-'[1]Miter Profiles'!$AC$198-'[1]Outside Edges'!$B113)&gt;=5,'[1]Outside Edges'!$P113="Yes"),"Yes","No")</f>
        <v>Yes</v>
      </c>
      <c r="GP114" s="90" t="str">
        <f>IF(AND((RIGHT($GP$3,2)-'[1]Miter Profiles'!$AC$199-'[1]Outside Edges'!$B113)&gt;=5,'[1]Outside Edges'!$P113="Yes"),"Yes","No")</f>
        <v>Yes</v>
      </c>
      <c r="GQ114" s="150" t="str">
        <f>IF(AND((RIGHT($GQ$3,2)-'[1]Miter Profiles'!$AC$200-'[1]Outside Edges'!$B113)&gt;=5,'[1]Outside Edges'!$P113="Yes"),"Yes","No")</f>
        <v>No</v>
      </c>
      <c r="GR114" s="124" t="str">
        <f>IF(AND((RIGHT($GR$3,2)-'[1]Miter Profiles'!$AC$201-'[1]Outside Edges'!$B113)&gt;=5,'[1]Outside Edges'!$P113="Yes"),"Yes","No")</f>
        <v>Yes</v>
      </c>
      <c r="GS114" s="116" t="str">
        <f>IF(AND((RIGHT($GS$3,2)-'[1]Miter Profiles'!$AC$202-'[1]Outside Edges'!$B113)&gt;=5,'[1]Outside Edges'!$P113="Yes"),"Yes","No")</f>
        <v>Yes</v>
      </c>
      <c r="GT114" s="129" t="str">
        <f>IF(AND((RIGHT($GT$3,2)-'[1]Miter Profiles'!$AC$203-'[1]Outside Edges'!$B113)&gt;=5,'[1]Outside Edges'!$P113="Yes"),"Yes","No")</f>
        <v>No</v>
      </c>
      <c r="GU114" s="10" t="str">
        <f>IF(AND((RIGHT($GU$3,2)-'[1]Miter Profiles'!$AC$204-'[1]Outside Edges'!$B113)&gt;=5,'[1]Outside Edges'!$P113="Yes"),"Yes","No")</f>
        <v>Yes</v>
      </c>
      <c r="GV114" s="90" t="str">
        <f>IF(AND((RIGHT($GV$3,2)-'[1]Miter Profiles'!$AC$205-'[1]Outside Edges'!$B113)&gt;=5,'[1]Outside Edges'!$P113="Yes"),"Yes","No")</f>
        <v>Yes</v>
      </c>
      <c r="GW114" s="150" t="str">
        <f>IF(AND((RIGHT($GW$3,2)-'[1]Miter Profiles'!$AC$206-'[1]Outside Edges'!$B113)&gt;=5,'[1]Outside Edges'!$P113="Yes"),"Yes","No")</f>
        <v>No</v>
      </c>
      <c r="GX114" s="124" t="str">
        <f>IF(AND((RIGHT($GX$3,2)-'[1]Miter Profiles'!$AC$207-'[1]Outside Edges'!$B113)&gt;=5,'[1]Outside Edges'!$P113="Yes"),"Yes","No")</f>
        <v>Yes</v>
      </c>
      <c r="GY114" s="116" t="str">
        <f>IF(AND((RIGHT($GY$3,2)-'[1]Miter Profiles'!$AC$208-'[1]Outside Edges'!$B113)&gt;=5,'[1]Outside Edges'!$P113="Yes"),"Yes","No")</f>
        <v>Yes</v>
      </c>
      <c r="GZ114" s="129" t="str">
        <f>IF(AND((RIGHT($GZ$3,2)-'[1]Miter Profiles'!$AC$209-'[1]Outside Edges'!$B113)&gt;=5,'[1]Outside Edges'!$P113="Yes"),"Yes","No")</f>
        <v>No</v>
      </c>
      <c r="HA114" s="10" t="str">
        <f>IF(AND((RIGHT($HA$3,2)-'[1]Miter Profiles'!$AC$210-'[1]Outside Edges'!$B113)&gt;=5,'[1]Outside Edges'!$P113="Yes"),"Yes","No")</f>
        <v>Yes</v>
      </c>
      <c r="HB114" s="90" t="str">
        <f>IF(AND((RIGHT($HB$3,2)-'[1]Miter Profiles'!$AC$211-'[1]Outside Edges'!$B113)&gt;=5,'[1]Outside Edges'!$P113="Yes"),"Yes","No")</f>
        <v>Yes</v>
      </c>
      <c r="HC114" s="150" t="str">
        <f>IF(AND((RIGHT($HC$3,2)-'[1]Miter Profiles'!$AC$212-'[1]Outside Edges'!$B113)&gt;=5,'[1]Outside Edges'!$P113="Yes"),"Yes","No")</f>
        <v>No</v>
      </c>
      <c r="HD114" s="116" t="str">
        <f>IF(AND((RIGHT($HD$3,2)-'[1]Miter Profiles'!$AC$213-'[1]Outside Edges'!$B113)&gt;=5,'[1]Outside Edges'!$P113="Yes"),"Yes","No")</f>
        <v>No</v>
      </c>
      <c r="HE114" s="129" t="str">
        <f>IF(AND((RIGHT($HE$3,2)-'[1]Miter Profiles'!$AC$214-'[1]Outside Edges'!$B113)&gt;=5,'[1]Outside Edges'!$P113="Yes"),"Yes","No")</f>
        <v>No</v>
      </c>
      <c r="HF114" s="10" t="str">
        <f>IF(AND((RIGHT($HF$3,2)-'[1]Miter Profiles'!$AC$215-'[1]Outside Edges'!$B113)&gt;=5,'[1]Outside Edges'!$P113="Yes"),"Yes","No")</f>
        <v>No</v>
      </c>
      <c r="HG114" s="90" t="str">
        <f>IF(AND((RIGHT($HG$3,2)-'[1]Miter Profiles'!$AC$216-'[1]Outside Edges'!$B113)&gt;=5,'[1]Outside Edges'!$P113="Yes"),"Yes","No")</f>
        <v>No</v>
      </c>
      <c r="HH114" s="150" t="str">
        <f>IF(AND((RIGHT($HH$3,2)-'[1]Miter Profiles'!$AC$217-'[1]Outside Edges'!$B113)&gt;=5,'[1]Outside Edges'!$P113="Yes"),"Yes","No")</f>
        <v>Yes</v>
      </c>
      <c r="HI114" s="124" t="str">
        <f>IF(AND((RIGHT($HI$3,2)-'[1]Miter Profiles'!$AC$218-'[1]Outside Edges'!$B113)&gt;=5,'[1]Outside Edges'!$P113="Yes"),"Yes","No")</f>
        <v>Yes</v>
      </c>
      <c r="HJ114" s="116" t="str">
        <f>IF(AND((RIGHT($HJ$3,2)-'[1]Miter Profiles'!$AC$219-'[1]Outside Edges'!$B113)&gt;=5,'[1]Outside Edges'!$P113="Yes"),"Yes","No")</f>
        <v>Yes</v>
      </c>
      <c r="HK114" s="129" t="str">
        <f>IF(AND((RIGHT($HK$3,2)-'[1]Miter Profiles'!$AC$220-'[1]Outside Edges'!$B113)&gt;=5,'[1]Outside Edges'!$P113="Yes"),"Yes","No")</f>
        <v>No</v>
      </c>
      <c r="HL114" s="10" t="str">
        <f>IF(AND((RIGHT($HL$3,2)-'[1]Miter Profiles'!$AC$221-'[1]Outside Edges'!$B113)&gt;=5,'[1]Outside Edges'!$P113="Yes"),"Yes","No")</f>
        <v>Yes</v>
      </c>
      <c r="HM114" s="90" t="str">
        <f>IF(AND((RIGHT($HM$3,2)-'[1]Miter Profiles'!$AC$222-'[1]Outside Edges'!$B113)&gt;=5,'[1]Outside Edges'!$P113="Yes"),"Yes","No")</f>
        <v>Yes</v>
      </c>
      <c r="HN114" s="150" t="str">
        <f>IF(AND((RIGHT($HN$3,2)-'[1]Miter Profiles'!$AC$223-'[1]Outside Edges'!$B113)&gt;=5,'[1]Outside Edges'!$P113="Yes"),"Yes","No")</f>
        <v>No</v>
      </c>
      <c r="HO114" s="124" t="str">
        <f>IF(AND((RIGHT($HO$3,2)-'[1]Miter Profiles'!$AC$224-'[1]Outside Edges'!$B113)&gt;=5,'[1]Outside Edges'!$P113="Yes"),"Yes","No")</f>
        <v>No</v>
      </c>
      <c r="HP114" s="124" t="str">
        <f>IF(AND((RIGHT($HP$3,2)-'[1]Miter Profiles'!$AC$225-'[1]Outside Edges'!$B113)&gt;=5,'[1]Outside Edges'!$P113="Yes"),"Yes","No")</f>
        <v>Yes</v>
      </c>
      <c r="HQ114" s="153" t="str">
        <f>IF(AND((RIGHT($HQ$3,3)-'[1]Miter Profiles'!$AC$226-'[1]Outside Edges'!$B113)&gt;=5,'[1]Outside Edges'!$P113="Yes"),"Yes","No")</f>
        <v>Yes</v>
      </c>
      <c r="HR114" s="129" t="str">
        <f>IF(AND((RIGHT($HR$3,2)-'[1]Miter Profiles'!$AC$227-'[1]Outside Edges'!$B113)&gt;=5,'[1]Outside Edges'!$P113="Yes"),"Yes","No")</f>
        <v>Yes</v>
      </c>
      <c r="HS114" s="10" t="str">
        <f>IF(AND((RIGHT($HS$3,2)-'[1]Miter Profiles'!$AC$228-'[1]Outside Edges'!$B113)&gt;=5,'[1]Outside Edges'!$P113="Yes"),"Yes","No")</f>
        <v>Yes</v>
      </c>
      <c r="HT114" s="163" t="str">
        <f>IF(AND((RIGHT($HT$3,2)-'[1]Miter Profiles'!$AC$229-'[1]Outside Edges'!$B113)&gt;=5,'[1]Outside Edges'!$P113="Yes"),"Yes","No")</f>
        <v>Yes</v>
      </c>
      <c r="HU114" s="150" t="str">
        <f>IF(AND((RIGHT($HU$3,2)-'[1]Miter Profiles'!$AC$230-'[1]Outside Edges'!$B113)&gt;=5,'[1]Outside Edges'!$P113="Yes"),"Yes","No")</f>
        <v>No</v>
      </c>
      <c r="HV114" s="124" t="str">
        <f>IF(AND((RIGHT($HV$3,2)-'[1]Miter Profiles'!$AC$231-'[1]Outside Edges'!$B113)&gt;=5,'[1]Outside Edges'!$P113="Yes"),"Yes","No")</f>
        <v>Yes</v>
      </c>
      <c r="HW114" s="116" t="str">
        <f>IF(AND((RIGHT($HW$3,2)-'[1]Miter Profiles'!$AC$232-'[1]Outside Edges'!$B113)&gt;=5,'[1]Outside Edges'!$P113="Yes"),"Yes","No")</f>
        <v>Yes</v>
      </c>
      <c r="HX114" s="129" t="str">
        <f>IF(AND((RIGHT($HX$3,2)-'[1]Miter Profiles'!$AC$233-'[1]Outside Edges'!$B113)&gt;=5,'[1]Outside Edges'!$P113="Yes"),"Yes","No")</f>
        <v>No</v>
      </c>
      <c r="HY114" s="10" t="str">
        <f>IF(AND((RIGHT($HY$3,2)-'[1]Miter Profiles'!$AC$234-'[1]Outside Edges'!$B113)&gt;=5,'[1]Outside Edges'!$P113="Yes"),"Yes","No")</f>
        <v>Yes</v>
      </c>
      <c r="HZ114" s="90" t="str">
        <f>IF(AND((RIGHT($HZ$3,2)-'[1]Miter Profiles'!$AC$235-'[1]Outside Edges'!$B113)&gt;=5,'[1]Outside Edges'!$P113="Yes"),"Yes","No")</f>
        <v>Yes</v>
      </c>
      <c r="IA114" s="150" t="str">
        <f>IF(AND((RIGHT($IA$3,2)-'[1]Miter Profiles'!$AC$236-'[1]Outside Edges'!$B113)&gt;=5,'[1]Outside Edges'!$P113="Yes"),"Yes","No")</f>
        <v>No</v>
      </c>
      <c r="IB114" s="124" t="str">
        <f>IF(AND((RIGHT($IB$3,2)-'[1]Miter Profiles'!$AC$237-'[1]Outside Edges'!$B113)&gt;=5,'[1]Outside Edges'!$P113="Yes"),"Yes","No")</f>
        <v>Yes</v>
      </c>
      <c r="IC114" s="116" t="str">
        <f>IF(AND((RIGHT($IC$3,2)-'[1]Miter Profiles'!$AC$238-'[1]Outside Edges'!$B113)&gt;=5,'[1]Outside Edges'!$P113="Yes"),"Yes","No")</f>
        <v>Yes</v>
      </c>
      <c r="ID114" s="129" t="str">
        <f>IF(AND((RIGHT($ID$3,2)-'[1]Miter Profiles'!$AC$239-'[1]Outside Edges'!$B113)&gt;=5,'[1]Outside Edges'!$P113="Yes"),"Yes","No")</f>
        <v>No</v>
      </c>
      <c r="IE114" s="10" t="str">
        <f>IF(AND((RIGHT($IE$3,2)-'[1]Miter Profiles'!$AC$240-'[1]Outside Edges'!$B113)&gt;=5,'[1]Outside Edges'!$P113="Yes"),"Yes","No")</f>
        <v>Yes</v>
      </c>
      <c r="IF114" s="90" t="str">
        <f>IF(AND((RIGHT($IF$3,2)-'[1]Miter Profiles'!$AC$241-'[1]Outside Edges'!$B113)&gt;=5,'[1]Outside Edges'!$P113="Yes"),"Yes","No")</f>
        <v>Yes</v>
      </c>
      <c r="IG114" s="150" t="str">
        <f>IF(AND((RIGHT($IG$3,2)-'[1]Miter Profiles'!$AC$242-'[1]Outside Edges'!$B113)&gt;=5,'[1]Outside Edges'!$P113="Yes"),"Yes","No")</f>
        <v>Yes</v>
      </c>
      <c r="IH114" s="124" t="str">
        <f>IF(AND((RIGHT($IH$3,2)-'[1]Miter Profiles'!$AC$243-'[1]Outside Edges'!$B113)&gt;=5,'[1]Outside Edges'!$P113="Yes"),"Yes","No")</f>
        <v>Yes</v>
      </c>
      <c r="II114" s="116" t="str">
        <f>IF(AND((RIGHT($II$3,2)-'[1]Miter Profiles'!$AC$244-'[1]Outside Edges'!$B113)&gt;=5,'[1]Outside Edges'!$P113="Yes"),"Yes","No")</f>
        <v>Yes</v>
      </c>
      <c r="IJ114" s="129" t="str">
        <f>IF(AND((RIGHT($IJ$3,2)-'[1]Miter Profiles'!$AC$245-'[1]Outside Edges'!$B113)&gt;=5,'[1]Outside Edges'!$P113="Yes"),"Yes","No")</f>
        <v>Yes</v>
      </c>
      <c r="IK114" s="10" t="str">
        <f>IF(AND((RIGHT($IK$3,2)-'[1]Miter Profiles'!$AC$246-'[1]Outside Edges'!$B113)&gt;=5,'[1]Outside Edges'!$P113="Yes"),"Yes","No")</f>
        <v>Yes</v>
      </c>
      <c r="IL114" s="90" t="str">
        <f>IF(AND((RIGHT($IL$3,2)-'[1]Miter Profiles'!$AC$247-'[1]Outside Edges'!$B113)&gt;=5,'[1]Outside Edges'!$P113="Yes"),"Yes","No")</f>
        <v>Yes</v>
      </c>
      <c r="IM114" s="150" t="str">
        <f>IF(AND((RIGHT($IM$3,2)-'[1]Miter Profiles'!$AC$248-'[1]Outside Edges'!$B113)&gt;=5,'[1]Outside Edges'!$P113="Yes"),"Yes","No")</f>
        <v>No</v>
      </c>
      <c r="IN114" s="124" t="str">
        <f>IF(AND((RIGHT($IN$3,2)-'[1]Miter Profiles'!$AC$249-'[1]Outside Edges'!$B113)&gt;=5,'[1]Outside Edges'!$P113="Yes"),"Yes","No")</f>
        <v>Yes</v>
      </c>
      <c r="IO114" s="116" t="str">
        <f>IF(AND((RIGHT($IO$3,2)-'[1]Miter Profiles'!$AC$250-'[1]Outside Edges'!$B113)&gt;=5,'[1]Outside Edges'!$P113="Yes"),"Yes","No")</f>
        <v>Yes</v>
      </c>
      <c r="IP114" s="129" t="str">
        <f>IF(AND((RIGHT($IP$3,2)-'[1]Miter Profiles'!$AC$251-'[1]Outside Edges'!$B113)&gt;=5,'[1]Outside Edges'!$P113="Yes"),"Yes","No")</f>
        <v>No</v>
      </c>
      <c r="IQ114" s="10" t="str">
        <f>IF(AND((RIGHT($IQ$3,2)-'[1]Miter Profiles'!$AC$252-'[1]Outside Edges'!$B113)&gt;=5,'[1]Outside Edges'!$P113="Yes"),"Yes","No")</f>
        <v>No</v>
      </c>
      <c r="IR114" s="90" t="str">
        <f>IF(AND((RIGHT($IR$3,2)-'[1]Miter Profiles'!$AC$253-'[1]Outside Edges'!$B113)&gt;=5,'[1]Outside Edges'!$P113="Yes"),"Yes","No")</f>
        <v>Yes</v>
      </c>
      <c r="IS114" s="150" t="str">
        <f>IF(AND((RIGHT($IS$3,2)-'[1]Miter Profiles'!$AC$254-'[1]Outside Edges'!$B113)&gt;=5,'[1]Outside Edges'!$P113="Yes"),"Yes","No")</f>
        <v>No</v>
      </c>
      <c r="IT114" s="124" t="str">
        <f>IF(AND((RIGHT($IT$3,2)-'[1]Miter Profiles'!$AC$255-'[1]Outside Edges'!$B113)&gt;=5,'[1]Outside Edges'!$P113="Yes"),"Yes","No")</f>
        <v>Yes</v>
      </c>
      <c r="IU114" s="116" t="str">
        <f>IF(AND((RIGHT($IU$3,2)-'[1]Miter Profiles'!$AC$256-'[1]Outside Edges'!$B113)&gt;=5,'[1]Outside Edges'!$P113="Yes"),"Yes","No")</f>
        <v>Yes</v>
      </c>
      <c r="IV114" s="129" t="str">
        <f>IF(AND((RIGHT($IV$3,2)-'[1]Miter Profiles'!$AC$257-'[1]Outside Edges'!$B113)&gt;=5,'[1]Outside Edges'!$P113="Yes"),"Yes","No")</f>
        <v>Yes</v>
      </c>
      <c r="IW114" s="10" t="str">
        <f>IF(AND((RIGHT($IW$3,2)-'[1]Miter Profiles'!$AC$258-'[1]Outside Edges'!$B113)&gt;=5,'[1]Outside Edges'!$P113="Yes"),"Yes","No")</f>
        <v>Yes</v>
      </c>
      <c r="IX114" s="90" t="str">
        <f>IF(AND((RIGHT($IX$3,2)-'[1]Miter Profiles'!$AC$259-'[1]Outside Edges'!$B113)&gt;=5,'[1]Outside Edges'!$P113="Yes"),"Yes","No")</f>
        <v>Yes</v>
      </c>
      <c r="IY114" s="150" t="str">
        <f>IF(AND((RIGHT($IY$3,2)-'[1]Miter Profiles'!$AC$260-'[1]Outside Edges'!$B113)&gt;=5,'[1]Outside Edges'!$P113="Yes"),"Yes","No")</f>
        <v>No</v>
      </c>
      <c r="IZ114" s="124" t="str">
        <f>IF(AND((RIGHT($IZ$3,2)-'[1]Miter Profiles'!$AC$261-'[1]Outside Edges'!$B113)&gt;=5,'[1]Outside Edges'!$P113="Yes"),"Yes","No")</f>
        <v>Yes</v>
      </c>
      <c r="JA114" s="116" t="str">
        <f>IF(AND((RIGHT($JA$3,2)-'[1]Miter Profiles'!$AC$262-'[1]Outside Edges'!$B113)&gt;=5,'[1]Outside Edges'!$P113="Yes"),"Yes","No")</f>
        <v>Yes</v>
      </c>
      <c r="JB114" s="129" t="str">
        <f>IF(AND((RIGHT($JB$3,2)-'[1]Miter Profiles'!$AC$263-'[1]Outside Edges'!$B113)&gt;=5,'[1]Outside Edges'!$P113="Yes"),"Yes","No")</f>
        <v>No</v>
      </c>
      <c r="JC114" s="10" t="str">
        <f>IF(AND((RIGHT($JC$3,2)-'[1]Miter Profiles'!$AC$264-'[1]Outside Edges'!$B113)&gt;=5,'[1]Outside Edges'!$P113="Yes"),"Yes","No")</f>
        <v>Yes</v>
      </c>
      <c r="JD114" s="90" t="str">
        <f>IF(AND((RIGHT($JD$3,2)-'[1]Miter Profiles'!$AC$265-'[1]Outside Edges'!$B113)&gt;=5,'[1]Outside Edges'!$P113="Yes"),"Yes","No")</f>
        <v>Yes</v>
      </c>
      <c r="JE114" s="236" t="str">
        <f>IF(AND((RIGHT($JE$3,2)-'[1]Miter Profiles'!$AC$266-'[1]Outside Edges'!$B113)&gt;=5,'[1]Outside Edges'!$P113="Yes"),"Yes","No")</f>
        <v>No</v>
      </c>
      <c r="JF114" s="237" t="str">
        <f>IF(AND((RIGHT($JF$3,2)-'[1]Miter Profiles'!$AC$267-'[1]Outside Edges'!$B113)&gt;=5,'[1]Outside Edges'!$P113="Yes"),"Yes","No")</f>
        <v>Yes</v>
      </c>
      <c r="JG114" s="238" t="str">
        <f>IF(AND((RIGHT($JG$3,2)-'[1]Miter Profiles'!$AC$268-'[1]Outside Edges'!$B113)&gt;=5,'[1]Outside Edges'!$P113="Yes"),"Yes","No")</f>
        <v>Yes</v>
      </c>
      <c r="JH114" s="129" t="str">
        <f>IF(AND((RIGHT($JH$3,2)-'[1]Miter Profiles'!$AC$269-'[1]Outside Edges'!$B113)&gt;=5,'[1]Outside Edges'!$P113="Yes"),"Yes","No")</f>
        <v>No</v>
      </c>
      <c r="JI114" s="113" t="str">
        <f>IF(AND((RIGHT($JI$3,2)-'[1]Miter Profiles'!$AC$270-'[1]Outside Edges'!$B113)&gt;=5,'[1]Outside Edges'!$P113="Yes"),"Yes","No")</f>
        <v>Yes</v>
      </c>
      <c r="JJ114" s="90" t="str">
        <f>IF(AND((RIGHT($JJ$3,2)-'[1]Miter Profiles'!$AC$271-'[1]Outside Edges'!$B113)&gt;=5,'[1]Outside Edges'!$P113="Yes"),"Yes","No")</f>
        <v>Yes</v>
      </c>
      <c r="JK114" s="236" t="str">
        <f>IF(AND((RIGHT($JK$3,2)-'[1]Miter Profiles'!$AC$272-'[1]Outside Edges'!$B113)&gt;=5,'[1]Outside Edges'!$P113="Yes"),"Yes","No")</f>
        <v>Yes</v>
      </c>
      <c r="JL114" s="237" t="str">
        <f>IF(AND((RIGHT($JL$3,2)-'[1]Miter Profiles'!$AC$273-'[1]Outside Edges'!$B113)&gt;=5,'[1]Outside Edges'!$P113="Yes"),"Yes","No")</f>
        <v>Yes</v>
      </c>
      <c r="JM114" s="238" t="str">
        <f>IF(AND((RIGHT($JM$3,2)-'[1]Miter Profiles'!$AC$274-'[1]Outside Edges'!$B113)&gt;=5,'[1]Outside Edges'!$P113="Yes"),"Yes","No")</f>
        <v>Yes</v>
      </c>
      <c r="JN114" s="129" t="str">
        <f>IF(AND((RIGHT($JN$3,2)-'[1]Miter Profiles'!$AC$275-'[1]Outside Edges'!$B113)&gt;=5,'[1]Outside Edges'!$P113="Yes"),"Yes","No")</f>
        <v>Yes</v>
      </c>
      <c r="JO114" s="113" t="str">
        <f>IF(AND((RIGHT($JO$3,2)-'[1]Miter Profiles'!$AC$276-'[1]Outside Edges'!$B113)&gt;=5,'[1]Outside Edges'!$P113="Yes"),"Yes","No")</f>
        <v>Yes</v>
      </c>
      <c r="JP114" s="90" t="str">
        <f>IF(AND((RIGHT($JP$3,2)-'[1]Miter Profiles'!$AC$277-'[1]Outside Edges'!$B113)&gt;=5,'[1]Outside Edges'!$P113="Yes"),"Yes","No")</f>
        <v>Yes</v>
      </c>
      <c r="JQ114" s="236" t="str">
        <f>IF(AND((RIGHT($JQ$3,2)-'[1]Miter Profiles'!$AC$278-'[1]Outside Edges'!$B113)&gt;=5,'[1]Outside Edges'!$P113="Yes"),"Yes","No")</f>
        <v>No</v>
      </c>
      <c r="JR114" s="237" t="str">
        <f>IF(AND((RIGHT($JR$3,2)-'[1]Miter Profiles'!$AC$279-'[1]Outside Edges'!$B113)&gt;=5,'[1]Outside Edges'!$P113="Yes"),"Yes","No")</f>
        <v>No</v>
      </c>
      <c r="JS114" s="238" t="str">
        <f>IF(AND((RIGHT($JS$3,2)-'[1]Miter Profiles'!$AC$280-'[1]Outside Edges'!$B113)&gt;=5,'[1]Outside Edges'!$P113="Yes"),"Yes","No")</f>
        <v>Yes</v>
      </c>
      <c r="JT114" s="129" t="str">
        <f>IF(AND((RIGHT($JT$3,2)-'[1]Miter Profiles'!$AC$281-'[1]Outside Edges'!$B113)&gt;=5,'[1]Outside Edges'!$P113="Yes"),"Yes","No")</f>
        <v>No</v>
      </c>
      <c r="JU114" s="113" t="str">
        <f>IF(AND((RIGHT($JU$3,2)-'[1]Miter Profiles'!$AC$282-'[1]Outside Edges'!$B113)&gt;=5,'[1]Outside Edges'!$P113="Yes"),"Yes","No")</f>
        <v>No</v>
      </c>
      <c r="JV114" s="90" t="str">
        <f>IF(AND((RIGHT($JV$3,2)-'[1]Miter Profiles'!$AC$283-'[1]Outside Edges'!$B113)&gt;=5,'[1]Outside Edges'!$P113="Yes"),"Yes","No")</f>
        <v>Yes</v>
      </c>
      <c r="JW114" s="236" t="str">
        <f>IF(AND((RIGHT($JW$3,2)-'[1]Miter Profiles'!$AC$284-'[1]Outside Edges'!$B113)&gt;=5,'[1]Outside Edges'!$P113="Yes"),"Yes","No")</f>
        <v>Yes</v>
      </c>
      <c r="JX114" s="237" t="str">
        <f>IF(AND((RIGHT($JX$3,2)-'[1]Miter Profiles'!$AC$285-'[1]Outside Edges'!$B113)&gt;=5,'[1]Outside Edges'!$P113="Yes"),"Yes","No")</f>
        <v>Yes</v>
      </c>
      <c r="JY114" s="238" t="str">
        <f>IF(AND((RIGHT($JY$3,2)-'[1]Miter Profiles'!$AC$286-'[1]Outside Edges'!$B113)&gt;=5,'[1]Outside Edges'!$P113="Yes"),"Yes","No")</f>
        <v>Yes</v>
      </c>
      <c r="JZ114" s="129" t="str">
        <f>IF(AND((RIGHT($JZ$3,2)-'[1]Miter Profiles'!$AC$287-'[1]Outside Edges'!$B113)&gt;=5,'[1]Outside Edges'!$P113="Yes"),"Yes","No")</f>
        <v>No</v>
      </c>
      <c r="KA114" s="113" t="str">
        <f>IF(AND((RIGHT($KA$3,2)-'[1]Miter Profiles'!$AC$288-'[1]Outside Edges'!$B113)&gt;=5,'[1]Outside Edges'!$P113="Yes"),"Yes","No")</f>
        <v>Yes</v>
      </c>
      <c r="KB114" s="90" t="str">
        <f>IF(AND((RIGHT($KB$3,2)-'[1]Miter Profiles'!$AC$289-'[1]Outside Edges'!$B113)&gt;=5,'[1]Outside Edges'!$P113="Yes"),"Yes","No")</f>
        <v>Yes</v>
      </c>
      <c r="KC114" s="236" t="str">
        <f>IF(AND((RIGHT($KC$3,2)-'[1]Miter Profiles'!$AC$290-'[1]Outside Edges'!$B113)&gt;=5,'[1]Outside Edges'!$P113="Yes"),"Yes","No")</f>
        <v>No</v>
      </c>
      <c r="KD114" s="237" t="str">
        <f>IF(AND((RIGHT($KD$3,2)-'[1]Miter Profiles'!$AC$291-'[1]Outside Edges'!$B113)&gt;=5,'[1]Outside Edges'!$P113="Yes"),"Yes","No")</f>
        <v>Yes</v>
      </c>
      <c r="KE114" s="238" t="str">
        <f>IF(AND((RIGHT($KE$3,2)-'[1]Miter Profiles'!$AC$292-'[1]Outside Edges'!$B113)&gt;=5,'[1]Outside Edges'!$P113="Yes"),"Yes","No")</f>
        <v>Yes</v>
      </c>
      <c r="KF114" s="129" t="str">
        <f>IF(AND((RIGHT($KF$3,2)-'[1]Miter Profiles'!$AC$293-'[1]Outside Edges'!$B113)&gt;=5,'[1]Outside Edges'!$P113="Yes"),"Yes","No")</f>
        <v>Yes</v>
      </c>
      <c r="KG114" s="113" t="str">
        <f>IF(AND((RIGHT($KG$3,2)-'[1]Miter Profiles'!$AC$294-'[1]Outside Edges'!$B113)&gt;=5,'[1]Outside Edges'!$P113="Yes"),"Yes","No")</f>
        <v>Yes</v>
      </c>
      <c r="KH114" s="90" t="str">
        <f>IF(AND((RIGHT($KH$3,2)-'[1]Miter Profiles'!$AC$295-'[1]Outside Edges'!$B113)&gt;=5,'[1]Outside Edges'!$P113="Yes"),"Yes","No")</f>
        <v>Yes</v>
      </c>
      <c r="KI114" s="236" t="str">
        <f>IF(AND((RIGHT($KI$3,2)-'[1]Miter Profiles'!$AC$296-'[1]Outside Edges'!$B113)&gt;=5,'[1]Outside Edges'!$P113="Yes"),"Yes","No")</f>
        <v>Yes</v>
      </c>
      <c r="KJ114" s="237" t="str">
        <f>IF(AND((RIGHT($KJ$3,2)-'[1]Miter Profiles'!$AC$297-'[1]Outside Edges'!$B113)&gt;=5,'[1]Outside Edges'!$P113="Yes"),"Yes","No")</f>
        <v>Yes</v>
      </c>
      <c r="KK114" s="238" t="str">
        <f>IF(AND((RIGHT($KK$3,2)-'[1]Miter Profiles'!$AC$298-'[1]Outside Edges'!$B113)&gt;=5,'[1]Outside Edges'!$P113="Yes"),"Yes","No")</f>
        <v>Yes</v>
      </c>
      <c r="KL114" s="129" t="str">
        <f>IF(AND((RIGHT($KL$3,2)-'[1]Miter Profiles'!$AC$299-'[1]Outside Edges'!$B113)&gt;=5,'[1]Outside Edges'!$P113="Yes"),"Yes","No")</f>
        <v>Yes</v>
      </c>
      <c r="KM114" s="113" t="str">
        <f>IF(AND((RIGHT($KM$3,2)-'[1]Miter Profiles'!$AC$300-'[1]Outside Edges'!$B113)&gt;=5,'[1]Outside Edges'!$P113="Yes"),"Yes","No")</f>
        <v>Yes</v>
      </c>
      <c r="KN114" s="90" t="str">
        <f>IF(AND((RIGHT($KN$3,2)-'[1]Miter Profiles'!$AC$301-'[1]Outside Edges'!$B113)&gt;=5,'[1]Outside Edges'!$P113="Yes"),"Yes","No")</f>
        <v>Yes</v>
      </c>
      <c r="KO114" s="236" t="str">
        <f>IF(AND((RIGHT($KO$3,2)-'[1]Miter Profiles'!$AC$302-'[1]Outside Edges'!$B113)&gt;=5,'[1]Outside Edges'!$P113="Yes"),"Yes","No")</f>
        <v>Yes</v>
      </c>
      <c r="KP114" s="237" t="str">
        <f>IF(AND((RIGHT($KP$3,2)-'[1]Miter Profiles'!$AC$303-'[1]Outside Edges'!$B113)&gt;=5,'[1]Outside Edges'!$P113="Yes"),"Yes","No")</f>
        <v>Yes</v>
      </c>
      <c r="KQ114" s="238" t="str">
        <f>IF(AND((RIGHT($KQ$3,2)-'[1]Miter Profiles'!$AC$304-'[1]Outside Edges'!$B113)&gt;=5,'[1]Outside Edges'!$P113="Yes"),"Yes","No")</f>
        <v>Yes</v>
      </c>
      <c r="KR114" s="129" t="str">
        <f>IF(AND((RIGHT($KR$3,2)-'[1]Miter Profiles'!$AC$305-'[1]Outside Edges'!$B113)&gt;=5,'[1]Outside Edges'!$P113="Yes"),"Yes","No")</f>
        <v>Yes</v>
      </c>
      <c r="KS114" s="113" t="str">
        <f>IF(AND((RIGHT($KS$3,2)-'[1]Miter Profiles'!$AC$306-'[1]Outside Edges'!$B113)&gt;=5,'[1]Outside Edges'!$P113="Yes"),"Yes","No")</f>
        <v>Yes</v>
      </c>
      <c r="KT114" s="90" t="str">
        <f>IF(AND((RIGHT($KT$3,2)-'[1]Miter Profiles'!$AC$307-'[1]Outside Edges'!$B113)&gt;=5,'[1]Outside Edges'!$P113="Yes"),"Yes","No")</f>
        <v>Yes</v>
      </c>
      <c r="KU114" s="236" t="str">
        <f>IF(AND((RIGHT($KU$3,2)-'[1]Miter Profiles'!$AC$308-'[1]Outside Edges'!$B113)&gt;=5,'[1]Outside Edges'!$P113="Yes"),"Yes","No")</f>
        <v>No</v>
      </c>
      <c r="KV114" s="237" t="str">
        <f>IF(AND((RIGHT($KV$3,2)-'[1]Miter Profiles'!$AC$309-'[1]Outside Edges'!$B113)&gt;=5,'[1]Outside Edges'!$P113="Yes"),"Yes","No")</f>
        <v>Yes</v>
      </c>
      <c r="KW114" s="238" t="str">
        <f>IF(AND((RIGHT($KW$3,2)-'[1]Miter Profiles'!$AC$310-'[1]Outside Edges'!$B113)&gt;=5,'[1]Outside Edges'!$P113="Yes"),"Yes","No")</f>
        <v>Yes</v>
      </c>
      <c r="KX114" s="129" t="str">
        <f>IF(AND((RIGHT($KX$3,2)-'[1]Miter Profiles'!$AC$311-'[1]Outside Edges'!$B113)&gt;=5,'[1]Outside Edges'!$P113="Yes"),"Yes","No")</f>
        <v>No</v>
      </c>
      <c r="KY114" s="113" t="str">
        <f>IF(AND((RIGHT($KY$3,2)-'[1]Miter Profiles'!$AC$312-'[1]Outside Edges'!$B113)&gt;=5,'[1]Outside Edges'!$P113="Yes"),"Yes","No")</f>
        <v>Yes</v>
      </c>
      <c r="KZ114" s="90" t="str">
        <f>IF(AND((RIGHT($KZ$3,2)-'[1]Miter Profiles'!$AC$313-'[1]Outside Edges'!$B113)&gt;=5,'[1]Outside Edges'!$P113="Yes"),"Yes","No")</f>
        <v>Yes</v>
      </c>
      <c r="LA114" s="236" t="str">
        <f>IF(AND((RIGHT($LA$3,2)-'[1]Miter Profiles'!$AC$314-'[1]Outside Edges'!$B113)&gt;=5,'[1]Outside Edges'!$P113="Yes"),"Yes","No")</f>
        <v>No</v>
      </c>
      <c r="LB114" s="237" t="str">
        <f>IF(AND((RIGHT($LB$3,2)-'[1]Miter Profiles'!$AC$315-'[1]Outside Edges'!$B113)&gt;=5,'[1]Outside Edges'!$P113="Yes"),"Yes","No")</f>
        <v>No</v>
      </c>
      <c r="LC114" s="243" t="str">
        <f>IF(AND((RIGHT($LC$3,2)-'[1]Miter Profiles'!$AC$316-'[1]Outside Edges'!$B113)&gt;=5,'[1]Outside Edges'!$P113="Yes"),"Yes","No")</f>
        <v>No</v>
      </c>
      <c r="LD114" s="244" t="str">
        <f>IF(AND((RIGHT($LD$3,2)-'[1]Miter Profiles'!$AC$317-'[1]Outside Edges'!$B113)&gt;=5,'[1]Outside Edges'!$P113="Yes"),"Yes","No")</f>
        <v>No</v>
      </c>
      <c r="LE114" s="113" t="str">
        <f>IF(AND((RIGHT($LE$3,2)-'[1]Miter Profiles'!$AC$318-'[1]Outside Edges'!$B113)&gt;=5,'[1]Outside Edges'!$P113="Yes"),"Yes","No")</f>
        <v>No</v>
      </c>
      <c r="LF114" s="10" t="str">
        <f>IF(AND((RIGHT($LF$3,2)-'[1]Miter Profiles'!$AC$319-'[1]Outside Edges'!$B113)&gt;=5,'[1]Outside Edges'!$P113="Yes"),"Yes","No")</f>
        <v>No</v>
      </c>
      <c r="LG114" s="113" t="str">
        <f>IF(AND((RIGHT($LG$3,2)-'[1]Miter Profiles'!$AC$320-'[1]Outside Edges'!$B113)&gt;=5,'[1]Outside Edges'!$P113="Yes"),"Yes","No")</f>
        <v>No</v>
      </c>
      <c r="LH114" s="90" t="str">
        <f>IF(AND((RIGHT($LH$3,2)-'[1]Miter Profiles'!$AC$321-'[1]Outside Edges'!$B113)&gt;=5,'[1]Outside Edges'!$P113="Yes"),"Yes","No")</f>
        <v>No</v>
      </c>
      <c r="LI114" s="236" t="str">
        <f>IF(AND((RIGHT($LI$3,2)-'[1]Miter Profiles'!$AC$322-'[1]Outside Edges'!$B113)&gt;=5,'[1]Outside Edges'!$P113="Yes"),"Yes","No")</f>
        <v>No</v>
      </c>
      <c r="LJ114" s="237" t="str">
        <f>IF(AND((RIGHT($LJ$3,2)-'[1]Miter Profiles'!$AC$323-'[1]Outside Edges'!$B113)&gt;=5,'[1]Outside Edges'!$P113="Yes"),"Yes","No")</f>
        <v>Yes</v>
      </c>
      <c r="LK114" s="238" t="str">
        <f>IF(AND((RIGHT($LK$3,2)-'[1]Miter Profiles'!$AC$324-'[1]Outside Edges'!$B113)&gt;=5,'[1]Outside Edges'!$P113="Yes"),"Yes","No")</f>
        <v>Yes</v>
      </c>
      <c r="LL114" s="129" t="str">
        <f>IF(AND((RIGHT($LL$3,2)-'[1]Miter Profiles'!$AC$325-'[1]Outside Edges'!$B113)&gt;=5,'[1]Outside Edges'!$P113="Yes"),"Yes","No")</f>
        <v>Yes</v>
      </c>
      <c r="LM114" s="113" t="str">
        <f>IF(AND((RIGHT($LM$3,2)-'[1]Miter Profiles'!$AC$326-'[1]Outside Edges'!$B113)&gt;=5,'[1]Outside Edges'!$P113="Yes"),"Yes","No")</f>
        <v>Yes</v>
      </c>
      <c r="LN114" s="90" t="str">
        <f>IF(AND((RIGHT($LN$3,2)-'[1]Miter Profiles'!$AC$327-'[1]Outside Edges'!$B113)&gt;=5,'[1]Outside Edges'!$P113="Yes"),"Yes","No")</f>
        <v>Yes</v>
      </c>
      <c r="LO114" s="236" t="str">
        <f>IF(AND((RIGHT($LO$3,2)-'[1]Miter Profiles'!$AC$328-'[1]Outside Edges'!$B113)&gt;=5,'[1]Outside Edges'!$P113="Yes"),"Yes","No")</f>
        <v>No</v>
      </c>
      <c r="LP114" s="237" t="str">
        <f>IF(AND((RIGHT($LP$3,2)-'[1]Miter Profiles'!$AC$329-'[1]Outside Edges'!$B113)&gt;=5,'[1]Outside Edges'!$P113="Yes"),"Yes","No")</f>
        <v>Yes</v>
      </c>
      <c r="LQ114" s="238" t="str">
        <f>IF(AND((RIGHT($LQ$3,2)-'[1]Miter Profiles'!$AC$330-'[1]Outside Edges'!$B113)&gt;=5,'[1]Outside Edges'!$P113="Yes"),"Yes","No")</f>
        <v>Yes</v>
      </c>
      <c r="LR114" s="129" t="str">
        <f>IF(AND((RIGHT($LR$3,2)-'[1]Miter Profiles'!$AC$331-'[1]Outside Edges'!$B113)&gt;=5,'[1]Outside Edges'!$P113="Yes"),"Yes","No")</f>
        <v>No</v>
      </c>
      <c r="LS114" s="113" t="str">
        <f>IF(AND((RIGHT($LS$3,2)-'[1]Miter Profiles'!$AC$332-'[1]Outside Edges'!$B113)&gt;=5,'[1]Outside Edges'!$P113="Yes"),"Yes","No")</f>
        <v>Yes</v>
      </c>
      <c r="LT114" s="90" t="str">
        <f>IF(AND((RIGHT($LT$3,2)-'[1]Miter Profiles'!$AC$333-'[1]Outside Edges'!$B113)&gt;=5,'[1]Outside Edges'!$P113="Yes"),"Yes","No")</f>
        <v>Yes</v>
      </c>
    </row>
    <row r="115" spans="1:332" ht="15.75" customHeight="1" thickBot="1" x14ac:dyDescent="0.3">
      <c r="A115" s="8" t="str">
        <f>IF('[1]Outside Edges'!$A114&lt;&gt;"",'[1]Outside Edges'!$A114,"")</f>
        <v>D112</v>
      </c>
      <c r="B115" s="10" t="str">
        <f>IF(AND((RIGHT($B$3,2)-'[1]Miter Profiles'!$AC$3-'[1]Outside Edges'!$B114)&gt;=5,'[1]Outside Edges'!$P114="Yes"),"Yes","No")</f>
        <v>Yes</v>
      </c>
      <c r="C115" s="10" t="str">
        <f>IF(AND((RIGHT($C$3,2)-'[1]Miter Profiles'!$AC$4-'[1]Outside Edges'!$B114)&gt;=5,'[1]Outside Edges'!$P114="Yes"),"Yes","No")</f>
        <v>Yes</v>
      </c>
      <c r="D115" s="85" t="str">
        <f>IF(AND((RIGHT($D$3,2)-'[1]Miter Profiles'!$AC$5-'[1]Outside Edges'!$B114)&gt;=5,'[1]Outside Edges'!$P114="Yes"),"Yes","No")</f>
        <v>Yes</v>
      </c>
      <c r="E115" s="86" t="str">
        <f>IF(AND((RIGHT($E$3,2)-'[1]Miter Profiles'!$AC$6-'[1]Outside Edges'!$B114)&gt;=5,'[1]Outside Edges'!$P114="Yes"),"Yes","No")</f>
        <v>Yes</v>
      </c>
      <c r="F115" s="11" t="str">
        <f>IF(AND((RIGHT($F$3,2)-'[1]Miter Profiles'!$AC$7-'[1]Outside Edges'!$B114)&gt;=5,'[1]Outside Edges'!$P114="Yes"),"Yes","No")</f>
        <v>Yes</v>
      </c>
      <c r="G115" s="87" t="str">
        <f>IF(AND((RIGHT($G$3,2)-'[1]Miter Profiles'!$AC$8-'[1]Outside Edges'!$B114)&gt;=5,'[1]Outside Edges'!$P114="Yes"),"Yes","No")</f>
        <v>Yes</v>
      </c>
      <c r="H115" s="10" t="str">
        <f>IF(AND((RIGHT($H$3,2)-'[1]Miter Profiles'!$AC$9-'[1]Outside Edges'!$B114)&gt;=5,'[1]Outside Edges'!$P114="Yes"),"Yes","No")</f>
        <v>Yes</v>
      </c>
      <c r="I115" s="10" t="str">
        <f>IF(AND((RIGHT($I$3,2)-'[1]Miter Profiles'!$AC$10-'[1]Outside Edges'!$B114)&gt;=5,'[1]Outside Edges'!$P114="Yes"),"Yes","No")</f>
        <v>Yes</v>
      </c>
      <c r="J115" s="85" t="str">
        <f>IF(AND((RIGHT($J$3,2)-'[1]Miter Profiles'!$AC$11-'[1]Outside Edges'!$B114)&gt;=5,'[1]Outside Edges'!$P114="Yes"),"Yes","No")</f>
        <v>Yes</v>
      </c>
      <c r="K115" s="86" t="str">
        <f>IF(AND((RIGHT($K$3,2)-'[1]Miter Profiles'!$AC$12-'[1]Outside Edges'!$B114)&gt;=5,'[1]Outside Edges'!$P114="Yes"),"Yes","No")</f>
        <v>Yes</v>
      </c>
      <c r="L115" s="11" t="str">
        <f>IF(AND((RIGHT($L$3,2)-'[1]Miter Profiles'!$AC$13-'[1]Outside Edges'!$B114)&gt;=5,'[1]Outside Edges'!$P114="Yes"),"Yes","No")</f>
        <v>Yes</v>
      </c>
      <c r="M115" s="87" t="str">
        <f>IF(AND((RIGHT($M$3,2)-'[1]Miter Profiles'!$AC$14-'[1]Outside Edges'!$B114)&gt;=5,'[1]Outside Edges'!$P114="Yes"),"Yes","No")</f>
        <v>Yes</v>
      </c>
      <c r="N115" s="10" t="str">
        <f>IF(AND((RIGHT($N$3,2)-'[1]Miter Profiles'!$AC$15-'[1]Outside Edges'!$B114)&gt;=4,'[1]Outside Edges'!$P114="Yes"),"Yes","No")</f>
        <v>No</v>
      </c>
      <c r="O115" s="10" t="str">
        <f>IF(AND((RIGHT($O$3,2)-'[1]Miter Profiles'!$AC$16-'[1]Outside Edges'!$B114)&gt;=5,'[1]Outside Edges'!$P114="Yes"),"Yes","No")</f>
        <v>Yes</v>
      </c>
      <c r="P115" s="85" t="str">
        <f>IF(AND((RIGHT($P$3,2)-'[1]Miter Profiles'!$AC$17-'[1]Outside Edges'!$B114)&gt;=5,'[1]Outside Edges'!$P114="Yes"),"Yes","No")</f>
        <v>Yes</v>
      </c>
      <c r="Q115" s="86" t="str">
        <f>IF(AND((RIGHT($Q$3,2)-'[1]Miter Profiles'!$AC$18-'[1]Outside Edges'!$B114)&gt;=5,'[1]Outside Edges'!$P114="Yes"),"Yes","No")</f>
        <v>No</v>
      </c>
      <c r="R115" s="11" t="str">
        <f>IF(AND((RIGHT($R$3,2)-'[1]Miter Profiles'!$AC$19-'[1]Outside Edges'!$B114)&gt;=5,'[1]Outside Edges'!$P114="Yes"),"Yes","No")</f>
        <v>Yes</v>
      </c>
      <c r="S115" s="87" t="str">
        <f>IF(AND((RIGHT($S$3,2)-'[1]Miter Profiles'!$AC$20-'[1]Outside Edges'!$B114)&gt;=5,'[1]Outside Edges'!$P114="Yes"),"Yes","No")</f>
        <v>Yes</v>
      </c>
      <c r="T115" s="10" t="str">
        <f>IF(AND((RIGHT($T$3,2)-'[1]Miter Profiles'!$AC$21-'[1]Outside Edges'!$B114)&gt;=5,'[1]Outside Edges'!$P114="Yes"),"Yes","No")</f>
        <v>Yes</v>
      </c>
      <c r="U115" s="10" t="str">
        <f>IF(AND((RIGHT($U$3,2)-'[1]Miter Profiles'!$AC$22-'[1]Outside Edges'!$B114)&gt;=5,'[1]Outside Edges'!$P114="Yes"),"Yes","No")</f>
        <v>Yes</v>
      </c>
      <c r="V115" s="85" t="str">
        <f>IF(AND((RIGHT($V$3,2)-'[1]Miter Profiles'!$AC$23-'[1]Outside Edges'!$B114)&gt;=5,'[1]Outside Edges'!$P114="Yes"),"Yes","No")</f>
        <v>Yes</v>
      </c>
      <c r="W115" s="86" t="str">
        <f>IF(AND((RIGHT($W$3,2)-'[1]Miter Profiles'!$AC$24-'[1]Outside Edges'!$B114)&gt;=5,'[1]Outside Edges'!$P114="Yes"),"Yes","No")</f>
        <v>No</v>
      </c>
      <c r="X115" s="11" t="str">
        <f>IF(AND((RIGHT($X$3,2)-'[1]Miter Profiles'!$AC$25-'[1]Outside Edges'!$B114)&gt;=5,'[1]Outside Edges'!$P114="Yes"),"Yes","No")</f>
        <v>Yes</v>
      </c>
      <c r="Y115" s="87" t="str">
        <f>IF(AND((RIGHT($Y$3,2)-'[1]Miter Profiles'!$AC$26-'[1]Outside Edges'!$B114)&gt;=5,'[1]Outside Edges'!$P114="Yes"),"Yes","No")</f>
        <v>Yes</v>
      </c>
      <c r="Z115" s="10" t="str">
        <f>IF(AND((RIGHT($Z$3,2)-'[1]Miter Profiles'!$AC$27-'[1]Outside Edges'!$B114)&gt;=5,'[1]Outside Edges'!$P114="Yes"),"Yes","No")</f>
        <v>Yes</v>
      </c>
      <c r="AA115" s="10" t="str">
        <f>IF(AND((RIGHT($AA$3,2)-'[1]Miter Profiles'!$AC$28-'[1]Outside Edges'!$B114)&gt;=5,'[1]Outside Edges'!$P114="Yes"),"Yes","No")</f>
        <v>Yes</v>
      </c>
      <c r="AB115" s="85" t="str">
        <f>IF(AND((RIGHT($AB$3,2)-'[1]Miter Profiles'!$AC$29-'[1]Outside Edges'!$B114)&gt;=5,'[1]Outside Edges'!$P114="Yes"),"Yes","No")</f>
        <v>Yes</v>
      </c>
      <c r="AC115" s="86" t="str">
        <f>IF(AND((RIGHT($AC$3,2)-'[1]Miter Profiles'!$AC$30-'[1]Outside Edges'!$B114)&gt;=5,'[1]Outside Edges'!$P114="Yes"),"Yes","No")</f>
        <v>Yes</v>
      </c>
      <c r="AD115" s="11" t="str">
        <f>IF(AND((RIGHT($AD$3,2)-'[1]Miter Profiles'!$AC$31-'[1]Outside Edges'!$B114)&gt;=5,'[1]Outside Edges'!$P114="Yes"),"Yes","No")</f>
        <v>Yes</v>
      </c>
      <c r="AE115" s="87" t="str">
        <f>IF(AND((RIGHT($AE$3,2)-'[1]Miter Profiles'!$AC$32-'[1]Outside Edges'!$B114)&gt;=5,'[1]Outside Edges'!$P114="Yes"),"Yes","No")</f>
        <v>Yes</v>
      </c>
      <c r="AF115" s="10" t="str">
        <f>IF(AND((RIGHT($AF$3,2)-'[1]Miter Profiles'!$AC$33-'[1]Outside Edges'!$B114)&gt;=5,'[1]Outside Edges'!$P114="Yes"),"Yes","No")</f>
        <v>Yes</v>
      </c>
      <c r="AG115" s="10" t="str">
        <f>IF(AND((RIGHT($AG$3,2)-'[1]Miter Profiles'!$AC$34-'[1]Outside Edges'!$B114)&gt;=5,'[1]Outside Edges'!$P114="Yes"),"Yes","No")</f>
        <v>Yes</v>
      </c>
      <c r="AH115" s="85" t="str">
        <f>IF(AND((RIGHT($AH$3,2)-'[1]Miter Profiles'!$AC$35-'[1]Outside Edges'!$B114)&gt;=5,'[1]Outside Edges'!$P114="Yes"),"Yes","No")</f>
        <v>Yes</v>
      </c>
      <c r="AI115" s="86" t="str">
        <f>IF(AND((RIGHT($AI$3,2)-'[1]Miter Profiles'!$AC$36-'[1]Outside Edges'!$B114)&gt;=5,'[1]Outside Edges'!$P114="Yes"),"Yes","No")</f>
        <v>Yes</v>
      </c>
      <c r="AJ115" s="11" t="str">
        <f>IF(AND((RIGHT($AJ$3,2)-'[1]Miter Profiles'!$AC$37-'[1]Outside Edges'!$B114)&gt;=5,'[1]Outside Edges'!$P114="Yes"),"Yes","No")</f>
        <v>Yes</v>
      </c>
      <c r="AK115" s="87" t="str">
        <f>IF(AND((RIGHT($AK$3,2)-'[1]Miter Profiles'!$AC$38-'[1]Outside Edges'!$B114)&gt;=5,'[1]Outside Edges'!$P114="Yes"),"Yes","No")</f>
        <v>Yes</v>
      </c>
      <c r="AL115" s="10" t="str">
        <f>IF(AND((RIGHT($AL$3,2)-'[1]Miter Profiles'!$AC$39-'[1]Outside Edges'!$B114)&gt;=5,'[1]Outside Edges'!$P114="Yes"),"Yes","No")</f>
        <v>Yes</v>
      </c>
      <c r="AM115" s="10" t="str">
        <f>IF(AND((RIGHT($AM$3,2)-'[1]Miter Profiles'!$AC$40-'[1]Outside Edges'!$B114)&gt;=5,'[1]Outside Edges'!$P114="Yes"),"Yes","No")</f>
        <v>Yes</v>
      </c>
      <c r="AN115" s="85" t="str">
        <f>IF(AND((RIGHT($AN$3,2)-'[1]Miter Profiles'!$AC$41-'[1]Outside Edges'!$B114)&gt;=5,'[1]Outside Edges'!$P114="Yes"),"Yes","No")</f>
        <v>Yes</v>
      </c>
      <c r="AO115" s="86" t="str">
        <f>IF(AND((RIGHT($AO$3,2)-'[1]Miter Profiles'!$AC$42-'[1]Outside Edges'!$B114)&gt;=5,'[1]Outside Edges'!$P114="Yes"),"Yes","No")</f>
        <v>Yes</v>
      </c>
      <c r="AP115" s="11" t="str">
        <f>IF(AND((RIGHT($AP$3,2)-'[1]Miter Profiles'!$AC$43-'[1]Outside Edges'!$B114)&gt;=5,'[1]Outside Edges'!$P114="Yes"),"Yes","No")</f>
        <v>Yes</v>
      </c>
      <c r="AQ115" s="87" t="str">
        <f>IF(AND((RIGHT($AQ$3,2)-'[1]Miter Profiles'!$AC$44-'[1]Outside Edges'!$B114)&gt;=5,'[1]Outside Edges'!$P114="Yes"),"Yes","No")</f>
        <v>Yes</v>
      </c>
      <c r="AR115" s="10" t="str">
        <f>IF(AND((RIGHT($AR$3,2)-'[1]Miter Profiles'!$AC$45-'[1]Outside Edges'!$B114)&gt;=5,'[1]Outside Edges'!$P114="Yes"),"Yes","No")</f>
        <v>Yes</v>
      </c>
      <c r="AS115" s="10" t="str">
        <f>IF(AND((RIGHT($AS$3,2)-'[1]Miter Profiles'!$AC$46-'[1]Outside Edges'!$B114)&gt;=5,'[1]Outside Edges'!$P114="Yes"),"Yes","No")</f>
        <v>Yes</v>
      </c>
      <c r="AT115" s="85" t="str">
        <f>IF(AND((RIGHT($AT$3,2)-'[1]Miter Profiles'!$AC$47-'[1]Outside Edges'!$B114)&gt;=5,'[1]Outside Edges'!$P114="Yes"),"Yes","No")</f>
        <v>Yes</v>
      </c>
      <c r="AU115" s="86" t="str">
        <f>IF(AND((RIGHT($AU$3,2)-'[1]Miter Profiles'!$AC$48-'[1]Outside Edges'!$B114)&gt;=5,'[1]Outside Edges'!$P114="Yes"),"Yes","No")</f>
        <v>Yes</v>
      </c>
      <c r="AV115" s="11" t="str">
        <f>IF(AND((RIGHT($AV$3,2)-'[1]Miter Profiles'!$AC$49-'[1]Outside Edges'!$B114)&gt;=5,'[1]Outside Edges'!$P114="Yes"),"Yes","No")</f>
        <v>Yes</v>
      </c>
      <c r="AW115" s="87" t="str">
        <f>IF(AND((RIGHT($AW$3,2)-'[1]Miter Profiles'!$AC$50-'[1]Outside Edges'!$B114)&gt;=5,'[1]Outside Edges'!$P114="Yes"),"Yes","No")</f>
        <v>Yes</v>
      </c>
      <c r="AX115" s="10" t="str">
        <f>IF(AND((RIGHT($AX$3,2)-'[1]Miter Profiles'!$AC$51-'[1]Outside Edges'!$B114)&gt;=5,'[1]Outside Edges'!$P114="Yes"),"Yes","No")</f>
        <v>Yes</v>
      </c>
      <c r="AY115" s="10" t="str">
        <f>IF(AND((RIGHT($AY$3,2)-'[1]Miter Profiles'!$AC$52-'[1]Outside Edges'!$B114)&gt;=5,'[1]Outside Edges'!$P114="Yes"),"Yes","No")</f>
        <v>Yes</v>
      </c>
      <c r="AZ115" s="85" t="str">
        <f>IF(AND((RIGHT($AZ$3,2)-'[1]Miter Profiles'!$AC$53-'[1]Outside Edges'!$B114)&gt;=5,'[1]Outside Edges'!$P114="Yes"),"Yes","No")</f>
        <v>Yes</v>
      </c>
      <c r="BA115" s="86" t="str">
        <f>IF(AND((RIGHT($BA$3,2)-'[1]Miter Profiles'!$AC$54-'[1]Outside Edges'!$B114)&gt;=5,'[1]Outside Edges'!$P114="Yes"),"Yes","No")</f>
        <v>Yes</v>
      </c>
      <c r="BB115" s="11" t="str">
        <f>IF(AND((RIGHT($BB$3,2)-'[1]Miter Profiles'!$AC$55-'[1]Outside Edges'!$B114)&gt;=5,'[1]Outside Edges'!$P114="Yes"),"Yes","No")</f>
        <v>Yes</v>
      </c>
      <c r="BC115" s="87" t="str">
        <f>IF(AND((RIGHT($BC$3,2)-'[1]Miter Profiles'!$AC$56-'[1]Outside Edges'!$B114)&gt;=5,'[1]Outside Edges'!$P114="Yes"),"Yes","No")</f>
        <v>Yes</v>
      </c>
      <c r="BD115" s="10" t="str">
        <f>IF(AND((RIGHT($BD$3,2)-'[1]Miter Profiles'!$AC$57-'[1]Outside Edges'!$B114)&gt;=5,'[1]Outside Edges'!$P114="Yes"),"Yes","No")</f>
        <v>Yes</v>
      </c>
      <c r="BE115" s="10" t="str">
        <f>IF(AND((RIGHT($BE$3,2)-'[1]Miter Profiles'!$AC$58-'[1]Outside Edges'!$B114)&gt;=5,'[1]Outside Edges'!$P114="Yes"),"Yes","No")</f>
        <v>Yes</v>
      </c>
      <c r="BF115" s="85" t="str">
        <f>IF(AND((RIGHT($BF$3,2)-'[1]Miter Profiles'!$AC$59-'[1]Outside Edges'!$B114)&gt;=5,'[1]Outside Edges'!$P114="Yes"),"Yes","No")</f>
        <v>Yes</v>
      </c>
      <c r="BG115" s="86" t="str">
        <f>IF(AND((RIGHT($BG$3,2)-'[1]Miter Profiles'!$AC$60-'[1]Outside Edges'!$B114)&gt;=5,'[1]Outside Edges'!$P114="Yes"),"Yes","No")</f>
        <v>Yes</v>
      </c>
      <c r="BH115" s="11" t="str">
        <f>IF(AND((RIGHT($BH$3,2)-'[1]Miter Profiles'!$AC$61-'[1]Outside Edges'!$B114)&gt;=5,'[1]Outside Edges'!$P114="Yes"),"Yes","No")</f>
        <v>Yes</v>
      </c>
      <c r="BI115" s="87" t="str">
        <f>IF(AND((RIGHT($BI$3,2)-'[1]Miter Profiles'!$AC$62-'[1]Outside Edges'!$B114)&gt;=5,'[1]Outside Edges'!$P114="Yes"),"Yes","No")</f>
        <v>Yes</v>
      </c>
      <c r="BJ115" s="10" t="str">
        <f>IF(AND((RIGHT($BJ$3,2)-'[1]Miter Profiles'!$AC$63-'[1]Outside Edges'!$B114)&gt;=5,'[1]Outside Edges'!$P114="Yes"),"Yes","No")</f>
        <v>Yes</v>
      </c>
      <c r="BK115" s="10" t="str">
        <f>IF(AND((RIGHT($BK$3,2)-'[1]Miter Profiles'!$AC$64-'[1]Outside Edges'!$B114)&gt;=5,'[1]Outside Edges'!$P114="Yes"),"Yes","No")</f>
        <v>Yes</v>
      </c>
      <c r="BL115" s="85" t="str">
        <f>IF(AND((RIGHT($BL$3,2)-'[1]Miter Profiles'!$AC$65-'[1]Outside Edges'!$B114)&gt;=5,'[1]Outside Edges'!$P114="Yes"),"Yes","No")</f>
        <v>Yes</v>
      </c>
      <c r="BM115" s="86" t="str">
        <f>IF(AND((RIGHT($BM$3,2)-'[1]Miter Profiles'!$AC$66-'[1]Outside Edges'!$B114)&gt;=5,'[1]Outside Edges'!$P114="Yes"),"Yes","No")</f>
        <v>Yes</v>
      </c>
      <c r="BN115" s="11" t="str">
        <f>IF(AND((RIGHT($BN$3,2)-'[1]Miter Profiles'!$AC$67-'[1]Outside Edges'!$B114)&gt;=5,'[1]Outside Edges'!$P114="Yes"),"Yes","No")</f>
        <v>Yes</v>
      </c>
      <c r="BO115" s="87" t="str">
        <f>IF(AND((RIGHT($BO$3,2)-'[1]Miter Profiles'!$AC$68-'[1]Outside Edges'!$B114)&gt;=5,'[1]Outside Edges'!$P114="Yes"),"Yes","No")</f>
        <v>Yes</v>
      </c>
      <c r="BP115" s="10" t="str">
        <f>IF(AND((RIGHT($BP$3,2)-'[1]Miter Profiles'!$AC$69-'[1]Outside Edges'!$B114)&gt;=5,'[1]Outside Edges'!$P114="Yes"),"Yes","No")</f>
        <v>Yes</v>
      </c>
      <c r="BQ115" s="10" t="str">
        <f>IF(AND((RIGHT($BQ$3,2)-'[1]Miter Profiles'!$AC$70-'[1]Outside Edges'!$B114)&gt;=5,'[1]Outside Edges'!$P114="Yes"),"Yes","No")</f>
        <v>Yes</v>
      </c>
      <c r="BR115" s="85" t="str">
        <f>IF(AND((RIGHT($BR$3,2)-'[1]Miter Profiles'!$AC$71-'[1]Outside Edges'!$B114)&gt;=5,'[1]Outside Edges'!$P114="Yes"),"Yes","No")</f>
        <v>Yes</v>
      </c>
      <c r="BS115" s="86" t="str">
        <f>IF(AND((RIGHT($BS$3,2)-'[1]Miter Profiles'!$AC$72-'[1]Outside Edges'!$B114)&gt;=5,'[1]Outside Edges'!$P114="Yes"),"Yes","No")</f>
        <v>Yes</v>
      </c>
      <c r="BT115" s="11" t="str">
        <f>IF(AND((RIGHT($BT$3,2)-'[1]Miter Profiles'!$AC$73-'[1]Outside Edges'!$B114)&gt;=5,'[1]Outside Edges'!$P114="Yes"),"Yes","No")</f>
        <v>Yes</v>
      </c>
      <c r="BU115" s="87" t="str">
        <f>IF(AND((RIGHT($BU$3,2)-'[1]Miter Profiles'!$AC$74-'[1]Outside Edges'!$B114)&gt;=5,'[1]Outside Edges'!$P114="Yes"),"Yes","No")</f>
        <v>Yes</v>
      </c>
      <c r="BV115" s="10" t="str">
        <f>IF(AND((RIGHT($BV$3,2)-'[1]Miter Profiles'!$AC$75-'[1]Outside Edges'!$B114)&gt;=5,'[1]Outside Edges'!$P114="Yes"),"Yes","No")</f>
        <v>Yes</v>
      </c>
      <c r="BW115" s="10" t="str">
        <f>IF(AND((RIGHT($BW$3,2)-'[1]Miter Profiles'!$AC$76-'[1]Outside Edges'!$B114)&gt;=5,'[1]Outside Edges'!$P114="Yes"),"Yes","No")</f>
        <v>Yes</v>
      </c>
      <c r="BX115" s="85" t="str">
        <f>IF(AND((RIGHT($BX$3,2)-'[1]Miter Profiles'!$AC$77-'[1]Outside Edges'!$B114)&gt;=5,'[1]Outside Edges'!$P114="Yes"),"Yes","No")</f>
        <v>Yes</v>
      </c>
      <c r="BY115" s="86" t="str">
        <f>IF(AND((RIGHT($BY$3,2)-'[1]Miter Profiles'!$AC$78-'[1]Outside Edges'!$B114)&gt;=5,'[1]Outside Edges'!$P114="Yes"),"Yes","No")</f>
        <v>Yes</v>
      </c>
      <c r="BZ115" s="11" t="str">
        <f>IF(AND((RIGHT($BZ$3,2)-'[1]Miter Profiles'!$AC$79-'[1]Outside Edges'!$B114)&gt;=5,'[1]Outside Edges'!$P114="Yes"),"Yes","No")</f>
        <v>Yes</v>
      </c>
      <c r="CA115" s="87" t="str">
        <f>IF(AND((RIGHT($CA$3,2)-'[1]Miter Profiles'!$AC$80-'[1]Outside Edges'!$B114)&gt;=5,'[1]Outside Edges'!$P114="Yes"),"Yes","No")</f>
        <v>Yes</v>
      </c>
      <c r="CB115" s="10" t="str">
        <f>IF(AND((RIGHT($CB$3,2)-'[1]Miter Profiles'!$AC$81-'[1]Outside Edges'!$B114)&gt;=5,'[1]Outside Edges'!$P114="Yes"),"Yes","No")</f>
        <v>Yes</v>
      </c>
      <c r="CC115" s="10" t="str">
        <f>IF(AND((RIGHT($CC$3,2)-'[1]Miter Profiles'!$AC$82-'[1]Outside Edges'!$B114)&gt;=5,'[1]Outside Edges'!$P114="Yes"),"Yes","No")</f>
        <v>Yes</v>
      </c>
      <c r="CD115" s="85" t="str">
        <f>IF(AND((RIGHT($CD$3,2)-'[1]Miter Profiles'!$AC$83-'[1]Outside Edges'!$B114)&gt;=5,'[1]Outside Edges'!$P114="Yes"),"Yes","No")</f>
        <v>Yes</v>
      </c>
      <c r="CE115" s="86" t="str">
        <f>IF(AND((RIGHT($CE$3,2)-'[1]Miter Profiles'!$AC$84-'[1]Outside Edges'!$B114)&gt;=5,'[1]Outside Edges'!$P114="Yes"),"Yes","No")</f>
        <v>Yes</v>
      </c>
      <c r="CF115" s="11" t="str">
        <f>IF(AND((RIGHT($CF$3,2)-'[1]Miter Profiles'!$AC$85-'[1]Outside Edges'!$B114)&gt;=5,'[1]Outside Edges'!$P114="Yes"),"Yes","No")</f>
        <v>Yes</v>
      </c>
      <c r="CG115" s="87" t="str">
        <f>IF(AND((RIGHT($CG$3,2)-'[1]Miter Profiles'!$AC$86-'[1]Outside Edges'!$B114)&gt;=5,'[1]Outside Edges'!$P114="Yes"),"Yes","No")</f>
        <v>Yes</v>
      </c>
      <c r="CH115" s="10" t="str">
        <f>IF(AND((RIGHT($CH$3,2)-'[1]Miter Profiles'!$AC$87-'[1]Outside Edges'!$B114)&gt;=5,'[1]Outside Edges'!$P114="Yes"),"Yes","No")</f>
        <v>Yes</v>
      </c>
      <c r="CI115" s="10" t="str">
        <f>IF(AND((RIGHT($CI$3,2)-'[1]Miter Profiles'!$AC$88-'[1]Outside Edges'!$B114)&gt;=5,'[1]Outside Edges'!$P114="Yes"),"Yes","No")</f>
        <v>Yes</v>
      </c>
      <c r="CJ115" s="85" t="str">
        <f>IF(AND((RIGHT($CJ$3,2)-'[1]Miter Profiles'!$AC$89-'[1]Outside Edges'!$B114)&gt;=5,'[1]Outside Edges'!$P114="Yes"),"Yes","No")</f>
        <v>Yes</v>
      </c>
      <c r="CK115" s="86" t="str">
        <f>IF(AND((RIGHT($CK$3,2)-'[1]Miter Profiles'!$AC$90-'[1]Outside Edges'!$B114)&gt;=5,'[1]Outside Edges'!$P114="Yes"),"Yes","No")</f>
        <v>Yes</v>
      </c>
      <c r="CL115" s="11" t="str">
        <f>IF(AND((RIGHT($CL$3,2)-'[1]Miter Profiles'!$AC$91-'[1]Outside Edges'!$B114)&gt;=5,'[1]Outside Edges'!$P114="Yes"),"Yes","No")</f>
        <v>Yes</v>
      </c>
      <c r="CM115" s="87" t="str">
        <f>IF(AND((RIGHT($CM$3,2)-'[1]Miter Profiles'!$AC$92-'[1]Outside Edges'!$B114)&gt;=5,'[1]Outside Edges'!$P114="Yes"),"Yes","No")</f>
        <v>Yes</v>
      </c>
      <c r="CN115" s="10" t="str">
        <f>IF(AND((RIGHT(CN$3,2)-'[1]Miter Profiles'!$AC$93-'[1]Outside Edges'!$B114)&gt;=5,'[1]Outside Edges'!$P114="Yes"),"Yes","No")</f>
        <v>No</v>
      </c>
      <c r="CO115" s="10" t="str">
        <f>IF(AND((RIGHT(CO$3,2)-'[1]Miter Profiles'!$AC$94-'[1]Outside Edges'!$B114)&gt;=5,'[1]Outside Edges'!$P114="Yes"),"Yes","No")</f>
        <v>Yes</v>
      </c>
      <c r="CP115" s="85" t="str">
        <f>IF(AND((RIGHT(CP$3,2)-'[1]Miter Profiles'!$AC$95-'[1]Outside Edges'!$B114)&gt;=5,'[1]Outside Edges'!$P114="Yes"),"Yes","No")</f>
        <v>Yes</v>
      </c>
      <c r="CQ115" s="86" t="str">
        <f>IF(AND((RIGHT(CQ$3,2)-'[1]Miter Profiles'!$AC$96-'[1]Outside Edges'!$B114)&gt;=5,'[1]Outside Edges'!$P114="Yes"),"Yes","No")</f>
        <v>No</v>
      </c>
      <c r="CR115" s="11" t="str">
        <f>IF(AND((RIGHT(CR$3,2)-'[1]Miter Profiles'!$AC$97-'[1]Outside Edges'!$B114)&gt;=5,'[1]Outside Edges'!$P114="Yes"),"Yes","No")</f>
        <v>Yes</v>
      </c>
      <c r="CS115" s="87" t="str">
        <f>IF(AND((RIGHT(CS$3,2)-'[1]Miter Profiles'!$AC$98-'[1]Outside Edges'!$B114)&gt;=5,'[1]Outside Edges'!$P114="Yes"),"Yes","No")</f>
        <v>Yes</v>
      </c>
      <c r="CT115" s="10" t="str">
        <f>IF(AND((RIGHT($CT$3,2)-'[1]Miter Profiles'!$AC$99-'[1]Outside Edges'!$B114)&gt;=5,'[1]Outside Edges'!$P114="Yes"),"Yes","No")</f>
        <v>No</v>
      </c>
      <c r="CU115" s="10" t="str">
        <f>IF(AND((RIGHT($CU$3,2)-'[1]Miter Profiles'!$AC$100-'[1]Outside Edges'!$B114)&gt;=5,'[1]Outside Edges'!$P114="Yes"),"Yes","No")</f>
        <v>Yes</v>
      </c>
      <c r="CV115" s="85" t="str">
        <f>IF(AND((RIGHT($CV$3,2)-'[1]Miter Profiles'!$AC$101-'[1]Outside Edges'!$B114)&gt;=5,'[1]Outside Edges'!$P114="Yes"),"Yes","No")</f>
        <v>Yes</v>
      </c>
      <c r="CW115" s="86" t="str">
        <f>IF(AND((RIGHT($CW$3,2)-'[1]Miter Profiles'!$AC$102-'[1]Outside Edges'!$B114)&gt;=5,'[1]Outside Edges'!$P114="Yes"),"Yes","No")</f>
        <v>Yes</v>
      </c>
      <c r="CX115" s="11" t="str">
        <f>IF(AND((RIGHT($CX$3,2)-'[1]Miter Profiles'!$AC$103-'[1]Outside Edges'!$B114)&gt;=5,'[1]Outside Edges'!$P114="Yes"),"Yes","No")</f>
        <v>Yes</v>
      </c>
      <c r="CY115" s="87" t="str">
        <f>IF(AND((RIGHT($CY$3,2)-'[1]Miter Profiles'!$AC$104-'[1]Outside Edges'!$B114)&gt;=5,'[1]Outside Edges'!$P114="Yes"),"Yes","No")</f>
        <v>Yes</v>
      </c>
      <c r="CZ115" s="10" t="str">
        <f>IF(AND((RIGHT($CZ$3,2)-'[1]Miter Profiles'!$AC$105-'[1]Outside Edges'!$B114)&gt;=5,'[1]Outside Edges'!$P114="Yes"),"Yes","No")</f>
        <v>No</v>
      </c>
      <c r="DA115" s="10" t="str">
        <f>IF(AND((RIGHT($DA$3,2)-'[1]Miter Profiles'!$AC$106-'[1]Outside Edges'!$B114)&gt;=5,'[1]Outside Edges'!$P114="Yes"),"Yes","No")</f>
        <v>No</v>
      </c>
      <c r="DB115" s="85" t="str">
        <f>IF(AND((RIGHT($DB$3,2)-'[1]Miter Profiles'!$AC$107-'[1]Outside Edges'!$B114)&gt;=5,'[1]Outside Edges'!$P114="Yes"),"Yes","No")</f>
        <v>No</v>
      </c>
      <c r="DC115" s="86" t="str">
        <f>IF(AND((RIGHT($DC$3,2)-'[1]Miter Profiles'!$AC$108-'[1]Outside Edges'!$B114)&gt;=5,'[1]Outside Edges'!$P114="Yes"),"Yes","No")</f>
        <v>No</v>
      </c>
      <c r="DD115" s="11" t="str">
        <f>IF(AND((RIGHT($DD$3,2)-'[1]Miter Profiles'!$AC$109-'[1]Outside Edges'!$B114)&gt;=5,'[1]Outside Edges'!$P114="Yes"),"Yes","No")</f>
        <v>Yes</v>
      </c>
      <c r="DE115" s="87" t="str">
        <f>IF(AND((RIGHT($DE$3,2)-'[1]Miter Profiles'!$AC$110-'[1]Outside Edges'!$B114)&gt;=5,'[1]Outside Edges'!$P114="Yes"),"Yes","No")</f>
        <v>Yes</v>
      </c>
      <c r="DF115" s="10" t="str">
        <f>IF(AND((RIGHT($DF$3,2)-'[1]Miter Profiles'!$AC$111-'[1]Outside Edges'!$B114)&gt;=5,'[1]Outside Edges'!$P114="Yes"),"Yes","No")</f>
        <v>Yes</v>
      </c>
      <c r="DG115" s="10" t="str">
        <f>IF(AND((RIGHT($DG$3,2)-'[1]Miter Profiles'!$AC$112-'[1]Outside Edges'!$B114)&gt;=5,'[1]Outside Edges'!$P114="Yes"),"Yes","No")</f>
        <v>Yes</v>
      </c>
      <c r="DH115" s="85" t="str">
        <f>IF(AND((RIGHT($DH$3,2)-'[1]Miter Profiles'!$AC$113-'[1]Outside Edges'!$B114)&gt;=5,'[1]Outside Edges'!$P114="Yes"),"Yes","No")</f>
        <v>Yes</v>
      </c>
      <c r="DI115" s="86" t="str">
        <f>IF(AND((RIGHT($DI$3,2)-'[1]Miter Profiles'!$AC$114-'[1]Outside Edges'!$B114)&gt;=5,'[1]Outside Edges'!$P114="Yes"),"Yes","No")</f>
        <v>Yes</v>
      </c>
      <c r="DJ115" s="11" t="str">
        <f>IF(AND((RIGHT($DJ$3,2)-'[1]Miter Profiles'!$AC$115-'[1]Outside Edges'!$B114)&gt;=5,'[1]Outside Edges'!$P114="Yes"),"Yes","No")</f>
        <v>Yes</v>
      </c>
      <c r="DK115" s="87" t="str">
        <f>IF(AND((RIGHT($DK$3,2)-'[1]Miter Profiles'!$AC$116-'[1]Outside Edges'!$B114)&gt;=5,'[1]Outside Edges'!$P114="Yes"),"Yes","No")</f>
        <v>Yes</v>
      </c>
      <c r="DL115" s="10" t="str">
        <f>IF(AND((RIGHT($DL$3,2)-'[1]Miter Profiles'!$AC$117-'[1]Outside Edges'!$B114)&gt;=5,'[1]Outside Edges'!$P114="Yes"),"Yes","No")</f>
        <v>Yes</v>
      </c>
      <c r="DM115" s="10" t="str">
        <f>IF(AND((RIGHT($DM$3,2)-'[1]Miter Profiles'!$AC$118-'[1]Outside Edges'!$B114)&gt;=5,'[1]Outside Edges'!$P114="Yes"),"Yes","No")</f>
        <v>Yes</v>
      </c>
      <c r="DN115" s="85" t="str">
        <f>IF(AND((RIGHT($DN$3,2)-'[1]Miter Profiles'!$AC$119-'[1]Outside Edges'!$B114)&gt;=5,'[1]Outside Edges'!$P114="Yes"),"Yes","No")</f>
        <v>Yes</v>
      </c>
      <c r="DO115" s="86" t="str">
        <f>IF(AND((RIGHT($DO$3,2)-'[1]Miter Profiles'!$AC$120-'[1]Outside Edges'!$B114)&gt;=5,'[1]Outside Edges'!$P114="Yes"),"Yes","No")</f>
        <v>No</v>
      </c>
      <c r="DP115" s="11" t="str">
        <f>IF(AND((RIGHT($DP$3,2)-'[1]Miter Profiles'!$AC$121-'[1]Outside Edges'!$B114)&gt;=5,'[1]Outside Edges'!$P114="Yes"),"Yes","No")</f>
        <v>No</v>
      </c>
      <c r="DQ115" s="87" t="str">
        <f>IF(AND((RIGHT($DQ$3,2)-'[1]Miter Profiles'!$AC$122-'[1]Outside Edges'!$B114)&gt;=5,'[1]Outside Edges'!$P114="Yes"),"Yes","No")</f>
        <v>Yes</v>
      </c>
      <c r="DR115" s="10" t="str">
        <f>IF(AND((RIGHT($DR$3,2)-'[1]Miter Profiles'!$AC$123-'[1]Outside Edges'!$B114)&gt;=5,'[1]Outside Edges'!$P114="Yes"),"Yes","No")</f>
        <v>Yes</v>
      </c>
      <c r="DS115" s="10" t="str">
        <f>IF(AND((RIGHT($DS$3,2)-'[1]Miter Profiles'!$AC$124-'[1]Outside Edges'!$B114)&gt;=5,'[1]Outside Edges'!$P114="Yes"),"Yes","No")</f>
        <v>Yes</v>
      </c>
      <c r="DT115" s="85" t="str">
        <f>IF(AND((RIGHT($DT$3,2)-'[1]Miter Profiles'!$AC$125-'[1]Outside Edges'!$B114)&gt;=5,'[1]Outside Edges'!$P114="Yes"),"Yes","No")</f>
        <v>Yes</v>
      </c>
      <c r="DU115" s="86" t="str">
        <f>IF(AND((RIGHT($DU$3,2)-'[1]Miter Profiles'!$AC$126-'[1]Outside Edges'!$B114)&gt;=5,'[1]Outside Edges'!$P114="Yes"),"Yes","No")</f>
        <v>Yes</v>
      </c>
      <c r="DV115" s="11" t="str">
        <f>IF(AND((RIGHT($DV$3,2)-'[1]Miter Profiles'!$AC$127-'[1]Outside Edges'!$B114)&gt;=5,'[1]Outside Edges'!$P114="Yes"),"Yes","No")</f>
        <v>Yes</v>
      </c>
      <c r="DW115" s="87" t="str">
        <f>IF(AND((RIGHT($DW$3,2)-'[1]Miter Profiles'!$AC$128-'[1]Outside Edges'!$B114)&gt;=5,'[1]Outside Edges'!$P114="Yes"),"Yes","No")</f>
        <v>Yes</v>
      </c>
      <c r="DX115" s="10" t="str">
        <f>IF(AND((RIGHT($DX$3,2)-'[1]Miter Profiles'!$AC$129-'[1]Outside Edges'!$B114)&gt;=5,'[1]Outside Edges'!$P114="Yes"),"Yes","No")</f>
        <v>Yes</v>
      </c>
      <c r="DY115" s="10" t="str">
        <f>IF(AND((RIGHT($DY$3,2)-'[1]Miter Profiles'!$AC$130-'[1]Outside Edges'!$B114)&gt;=5,'[1]Outside Edges'!$P114="Yes"),"Yes","No")</f>
        <v>Yes</v>
      </c>
      <c r="DZ115" s="85" t="str">
        <f>IF(AND((RIGHT($DZ$3,2)-'[1]Miter Profiles'!$AC$131-'[1]Outside Edges'!$B114)&gt;=5,'[1]Outside Edges'!$P114="Yes"),"Yes","No")</f>
        <v>Yes</v>
      </c>
      <c r="EA115" s="90" t="str">
        <f>IF(AND((RIGHT($EA$3,2)-'[1]Miter Profiles'!$AC$132-'[1]Outside Edges'!$B114)&gt;=5,'[1]Outside Edges'!$P114="Yes"),"Yes","No")</f>
        <v>Yes</v>
      </c>
      <c r="EB115" s="105" t="str">
        <f>IF(AND((RIGHT($EB$3,2)-'[1]Miter Profiles'!$AC$133-'[1]Outside Edges'!$B114)&gt;=5,'[1]Outside Edges'!$P114="Yes"),"Yes","No")</f>
        <v>No</v>
      </c>
      <c r="EC115" s="110" t="str">
        <f>IF(AND((RIGHT($EC$3,2)-'[1]Miter Profiles'!$AC$134-'[1]Outside Edges'!$B114)&gt;=5,'[1]Outside Edges'!$P114="Yes"),"Yes","No")</f>
        <v>Yes</v>
      </c>
      <c r="ED115" s="116" t="str">
        <f>IF(AND((RIGHT($ED$3,2)-'[1]Miter Profiles'!$AC$135-'[1]Outside Edges'!$B114)&gt;=5,'[1]Outside Edges'!$P114="Yes"),"Yes","No")</f>
        <v>Yes</v>
      </c>
      <c r="EE115" s="113" t="str">
        <f>IF(AND((RIGHT($EE$3,2)-'[1]Miter Profiles'!$AC$136-'[1]Outside Edges'!$B114)&gt;=5,'[1]Outside Edges'!$P114="Yes"),"Yes","No")</f>
        <v>Yes</v>
      </c>
      <c r="EF115" s="85" t="str">
        <f>IF(AND((RIGHT($EF$3,2)-'[1]Miter Profiles'!$AC$137-'[1]Outside Edges'!$B114)&gt;=5,'[1]Outside Edges'!$P114="Yes"),"Yes","No")</f>
        <v>Yes</v>
      </c>
      <c r="EG115" s="10" t="str">
        <f>IF(AND((RIGHT($EG$3,2)-'[1]Miter Profiles'!$AC$138-'[1]Outside Edges'!$B114)&gt;=5,'[1]Outside Edges'!$P114="Yes"),"Yes","No")</f>
        <v>Yes</v>
      </c>
      <c r="EH115" s="90" t="str">
        <f>IF(AND((RIGHT($EH$3,2)-'[1]Miter Profiles'!$AC$139-'[1]Outside Edges'!$B114)&gt;=5,'[1]Outside Edges'!$P114="Yes"),"Yes","No")</f>
        <v>Yes</v>
      </c>
      <c r="EI115" s="121" t="str">
        <f>IF(AND((RIGHT($EI$3,2)-'[1]Miter Profiles'!$AC$140-'[1]Outside Edges'!$B114)&gt;=5,'[1]Outside Edges'!$P114="Yes"),"Yes","No")</f>
        <v>Yes</v>
      </c>
      <c r="EJ115" s="124" t="str">
        <f>IF(AND((RIGHT($EJ$3,2)-'[1]Miter Profiles'!$AC$141-'[1]Outside Edges'!$B114)&gt;=5,'[1]Outside Edges'!$P114="Yes"),"Yes","No")</f>
        <v>Yes</v>
      </c>
      <c r="EK115" s="124" t="str">
        <f>IF(AND((RIGHT($EK$3,2)-'[1]Miter Profiles'!$AC$142-'[1]Outside Edges'!$B114)&gt;=5,'[1]Outside Edges'!$P114="Yes"),"Yes","No")</f>
        <v>Yes</v>
      </c>
      <c r="EL115" s="116" t="str">
        <f>IF(AND((RIGHT($EL$3,2)-'[1]Miter Profiles'!$AC$143-'[1]Outside Edges'!$B114)&gt;=5,'[1]Outside Edges'!$P114="Yes"),"Yes","No")</f>
        <v>Yes</v>
      </c>
      <c r="EM115" s="129" t="str">
        <f>IF(AND((RIGHT($EM$3,2)-'[1]Miter Profiles'!$AC$144-'[1]Outside Edges'!$B114)&gt;=5,'[1]Outside Edges'!$P114="Yes"),"Yes","No")</f>
        <v>No</v>
      </c>
      <c r="EN115" s="10" t="str">
        <f>IF(AND((RIGHT($EN$3,2)-'[1]Miter Profiles'!$AC$145-'[1]Outside Edges'!$B114)&gt;=5,'[1]Outside Edges'!$P114="Yes"),"Yes","No")</f>
        <v>Yes</v>
      </c>
      <c r="EO115" s="90" t="str">
        <f>IF(AND((RIGHT($EO$3,2)-'[1]Miter Profiles'!$AC$146-'[1]Outside Edges'!$B114)&gt;=5,'[1]Outside Edges'!$P114="Yes"),"Yes","No")</f>
        <v>Yes</v>
      </c>
      <c r="EP115" s="124" t="str">
        <f>IF(AND((RIGHT($EP$3,2)-'[1]Miter Profiles'!$AC$147-'[1]Outside Edges'!$B114)&gt;=5,'[1]Outside Edges'!$P114="Yes"),"Yes","No")</f>
        <v>No</v>
      </c>
      <c r="EQ115" s="124" t="str">
        <f>IF(AND((RIGHT($EQ$3,2)-'[1]Miter Profiles'!$AC$148-'[1]Outside Edges'!$B114)&gt;=5,'[1]Outside Edges'!$P114="Yes"),"Yes","No")</f>
        <v>Yes</v>
      </c>
      <c r="ER115" s="116" t="str">
        <f>IF(AND((RIGHT($ER$3,2)-'[1]Miter Profiles'!$AC$149-'[1]Outside Edges'!$B114)&gt;=5,'[1]Outside Edges'!$P114="Yes"),"Yes","No")</f>
        <v>Yes</v>
      </c>
      <c r="ES115" s="129" t="str">
        <f>IF(AND((RIGHT($ES$3,2)-'[1]Miter Profiles'!$AC$150-'[1]Outside Edges'!$B114)&gt;=5,'[1]Outside Edges'!$P114="Yes"),"Yes","No")</f>
        <v>No</v>
      </c>
      <c r="ET115" s="10" t="str">
        <f>IF(AND((RIGHT($ET$3,2)-'[1]Miter Profiles'!$AC$151-'[1]Outside Edges'!$B114)&gt;=5,'[1]Outside Edges'!$P114="Yes"),"Yes","No")</f>
        <v>Yes</v>
      </c>
      <c r="EU115" s="90" t="str">
        <f>IF(AND((RIGHT($EU$3,2)-'[1]Miter Profiles'!$AC$152-'[1]Outside Edges'!$B114)&gt;=5,'[1]Outside Edges'!$P114="Yes"),"Yes","No")</f>
        <v>Yes</v>
      </c>
      <c r="EV115" s="124" t="str">
        <f>IF(AND((RIGHT($EV$3,2)-'[1]Miter Profiles'!$AC$153-'[1]Outside Edges'!$B114)&gt;=5,'[1]Outside Edges'!$P114="Yes"),"Yes","No")</f>
        <v>No</v>
      </c>
      <c r="EW115" s="124" t="str">
        <f>IF(AND((RIGHT($EW$3,2)-'[1]Miter Profiles'!$AC$154-'[1]Outside Edges'!$B114)&gt;=5,'[1]Outside Edges'!$P114="Yes"),"Yes","No")</f>
        <v>Yes</v>
      </c>
      <c r="EX115" s="116" t="str">
        <f>IF(AND((RIGHT($EX$3,2)-'[1]Miter Profiles'!$AC$155-'[1]Outside Edges'!$B114)&gt;=5,'[1]Outside Edges'!$P114="Yes"),"Yes","No")</f>
        <v>Yes</v>
      </c>
      <c r="EY115" s="129" t="str">
        <f>IF(AND((RIGHT($EY$3,2)-'[1]Miter Profiles'!$AC$156-'[1]Outside Edges'!$B114)&gt;=5,'[1]Outside Edges'!$P114="Yes"),"Yes","No")</f>
        <v>Yes</v>
      </c>
      <c r="EZ115" s="10" t="str">
        <f>IF(AND((RIGHT($EZ$3,2)-'[1]Miter Profiles'!$AC$157-'[1]Outside Edges'!$B114)&gt;=5,'[1]Outside Edges'!$P114="Yes"),"Yes","No")</f>
        <v>Yes</v>
      </c>
      <c r="FA115" s="90" t="str">
        <f>IF(AND((RIGHT($FA$3,2)-'[1]Miter Profiles'!$AC$158-'[1]Outside Edges'!$B114)&gt;=5,'[1]Outside Edges'!$P114="Yes"),"Yes","No")</f>
        <v>Yes</v>
      </c>
      <c r="FB115" s="124" t="str">
        <f>IF(AND((RIGHT($FB$3,2)-'[1]Miter Profiles'!$AC$159-'[1]Outside Edges'!$B114)&gt;=5,'[1]Outside Edges'!$P114="Yes"),"Yes","No")</f>
        <v>Yes</v>
      </c>
      <c r="FC115" s="124" t="str">
        <f>IF(AND((RIGHT($FC$3,2)-'[1]Miter Profiles'!$AC$160-'[1]Outside Edges'!$B114)&gt;=5,'[1]Outside Edges'!$P114="Yes"),"Yes","No")</f>
        <v>Yes</v>
      </c>
      <c r="FD115" s="116" t="str">
        <f>IF(AND((RIGHT($FD$3,2)-'[1]Miter Profiles'!$AC$161-'[1]Outside Edges'!$B114)&gt;=5,'[1]Outside Edges'!$P114="Yes"),"Yes","No")</f>
        <v>Yes</v>
      </c>
      <c r="FE115" s="129" t="str">
        <f>IF(AND((RIGHT($FE$3,2)-'[1]Miter Profiles'!$AC$162-'[1]Outside Edges'!$B114)&gt;=5,'[1]Outside Edges'!$P114="Yes"),"Yes","No")</f>
        <v>Yes</v>
      </c>
      <c r="FF115" s="10" t="str">
        <f>IF(AND((RIGHT($FF$3,2)-'[1]Miter Profiles'!$AC$163-'[1]Outside Edges'!$B114)&gt;=5,'[1]Outside Edges'!$P114="Yes"),"Yes","No")</f>
        <v>Yes</v>
      </c>
      <c r="FG115" s="90" t="str">
        <f>IF(AND((RIGHT($FG$3,2)-'[1]Miter Profiles'!$AC$164-'[1]Outside Edges'!$B114)&gt;=5,'[1]Outside Edges'!$P114="Yes"),"Yes","No")</f>
        <v>Yes</v>
      </c>
      <c r="FH115" s="124" t="str">
        <f>IF(AND((RIGHT($FH$3,2)-'[1]Miter Profiles'!$AC$165-'[1]Outside Edges'!$B114)&gt;=5,'[1]Outside Edges'!$P114="Yes"),"Yes","No")</f>
        <v>Yes</v>
      </c>
      <c r="FI115" s="124" t="str">
        <f>IF(AND((RIGHT($FI$3,2)-'[1]Miter Profiles'!$AC$166-'[1]Outside Edges'!$B114)&gt;=5,'[1]Outside Edges'!$P114="Yes"),"Yes","No")</f>
        <v>Yes</v>
      </c>
      <c r="FJ115" s="116" t="str">
        <f>IF(AND((RIGHT($FJ$3,2)-'[1]Miter Profiles'!$AC$167-'[1]Outside Edges'!$B114)&gt;=5,'[1]Outside Edges'!$P114="Yes"),"Yes","No")</f>
        <v>Yes</v>
      </c>
      <c r="FK115" s="129" t="str">
        <f>IF(AND((RIGHT($FK$3,2)-'[1]Miter Profiles'!$AC$168-'[1]Outside Edges'!$B114)&gt;=5,'[1]Outside Edges'!$P114="Yes"),"Yes","No")</f>
        <v>Yes</v>
      </c>
      <c r="FL115" s="10" t="str">
        <f>IF(AND((RIGHT($FL$3,2)-'[1]Miter Profiles'!$AC$169-'[1]Outside Edges'!$B114)&gt;=5,'[1]Outside Edges'!$P114="Yes"),"Yes","No")</f>
        <v>Yes</v>
      </c>
      <c r="FM115" s="90" t="str">
        <f>IF(AND((RIGHT($FM$3,2)-'[1]Miter Profiles'!$AC$170-'[1]Outside Edges'!$B114)&gt;=5,'[1]Outside Edges'!$P114="Yes"),"Yes","No")</f>
        <v>Yes</v>
      </c>
      <c r="FN115" s="124" t="str">
        <f>IF(AND((RIGHT($FN$3,2)-'[1]Miter Profiles'!$AC$171-'[1]Outside Edges'!$B114)&gt;=5,'[1]Outside Edges'!$P114="Yes"),"Yes","No")</f>
        <v>Yes</v>
      </c>
      <c r="FO115" s="124" t="str">
        <f>IF(AND((RIGHT($FO$3,2)-'[1]Miter Profiles'!$AC$172-'[1]Outside Edges'!$B114)&gt;=5,'[1]Outside Edges'!$P114="Yes"),"Yes","No")</f>
        <v>Yes</v>
      </c>
      <c r="FP115" s="116" t="str">
        <f>IF(AND((RIGHT($FP$3,2)-'[1]Miter Profiles'!$AC$173-'[1]Outside Edges'!$B114)&gt;=5,'[1]Outside Edges'!$P114="Yes"),"Yes","No")</f>
        <v>Yes</v>
      </c>
      <c r="FQ115" s="129" t="str">
        <f>IF(AND((RIGHT($FQ$3,2)-'[1]Miter Profiles'!$AC$174-'[1]Outside Edges'!$B114)&gt;=5,'[1]Outside Edges'!$P114="Yes"),"Yes","No")</f>
        <v>Yes</v>
      </c>
      <c r="FR115" s="10" t="str">
        <f>IF(AND((RIGHT($FR$3,2)-'[1]Miter Profiles'!$AC$175-'[1]Outside Edges'!$B114)&gt;=5,'[1]Outside Edges'!$P114="Yes"),"Yes","No")</f>
        <v>Yes</v>
      </c>
      <c r="FS115" s="90" t="str">
        <f>IF(AND((RIGHT($FS$3,2)-'[1]Miter Profiles'!$AC$176-'[1]Outside Edges'!$B114)&gt;=5,'[1]Outside Edges'!$P114="Yes"),"Yes","No")</f>
        <v>Yes</v>
      </c>
      <c r="FT115" s="124" t="str">
        <f>IF(AND((RIGHT($FT$3,2)-'[1]Miter Profiles'!$AC$177-'[1]Outside Edges'!$B114)&gt;=5,'[1]Outside Edges'!$P114="Yes"),"Yes","No")</f>
        <v>Yes</v>
      </c>
      <c r="FU115" s="124" t="str">
        <f>IF(AND((RIGHT($FU$3,2)-'[1]Miter Profiles'!$AC$178-'[1]Outside Edges'!$B114)&gt;=5,'[1]Outside Edges'!$P114="Yes"),"Yes","No")</f>
        <v>Yes</v>
      </c>
      <c r="FV115" s="116" t="str">
        <f>IF(AND((RIGHT($V$3,2)-'[1]Miter Profiles'!$AC$179-'[1]Outside Edges'!$B114)&gt;=5,'[1]Outside Edges'!$P114="Yes"),"Yes","No")</f>
        <v>Yes</v>
      </c>
      <c r="FW115" s="129" t="str">
        <f>IF(AND((RIGHT($FW$3,2)-'[1]Miter Profiles'!$AC$180-'[1]Outside Edges'!$B114)&gt;=5,'[1]Outside Edges'!$P114="Yes"),"Yes","No")</f>
        <v>Yes</v>
      </c>
      <c r="FX115" s="85" t="str">
        <f>IF(AND((RIGHT($FX$3,2)-'[1]Miter Profiles'!$AC$181-'[1]Outside Edges'!$B114)&gt;=5,'[1]Outside Edges'!$P114="Yes"),"Yes","No")</f>
        <v>Yes</v>
      </c>
      <c r="FY115" s="150" t="str">
        <f>IF(AND((RIGHT($FY$3,2)-'[1]Miter Profiles'!$AC$182-'[1]Outside Edges'!$B114)&gt;=5,'[1]Outside Edges'!$P114="Yes"),"Yes","No")</f>
        <v>No</v>
      </c>
      <c r="FZ115" s="124" t="str">
        <f>IF(AND((RIGHT($FZ$3,2)-'[1]Miter Profiles'!$AC$183-'[1]Outside Edges'!$B114)&gt;=5,'[1]Outside Edges'!$P114="Yes"),"Yes","No")</f>
        <v>Yes</v>
      </c>
      <c r="GA115" s="116" t="str">
        <f>IF(AND((RIGHT($GA$3,2)-'[1]Miter Profiles'!$AC$184-'[1]Outside Edges'!$B114)&gt;=5,'[1]Outside Edges'!$P114="Yes"),"Yes","No")</f>
        <v>Yes</v>
      </c>
      <c r="GB115" s="129" t="str">
        <f>IF(AND((RIGHT($GB$3,2)-'[1]Miter Profiles'!$AC$185-'[1]Outside Edges'!$B114)&gt;=5,'[1]Outside Edges'!$P114="Yes"),"Yes","No")</f>
        <v>No</v>
      </c>
      <c r="GC115" s="10" t="str">
        <f>IF(AND((RIGHT($GC$3,2)-'[1]Miter Profiles'!$AC$186-'[1]Outside Edges'!$B114)&gt;=5,'[1]Outside Edges'!$P114="Yes"),"Yes","No")</f>
        <v>Yes</v>
      </c>
      <c r="GD115" s="90" t="str">
        <f>IF(AND((RIGHT($GD$3,2)-'[1]Miter Profiles'!$AC$187-'[1]Outside Edges'!$B114)&gt;=5,'[1]Outside Edges'!$P114="Yes"),"Yes","No")</f>
        <v>Yes</v>
      </c>
      <c r="GE115" s="150" t="str">
        <f>IF(AND((RIGHT($GE$3,2)-'[1]Miter Profiles'!$AC$188-'[1]Outside Edges'!$B114)&gt;=5,'[1]Outside Edges'!$P114="Yes"),"Yes","No")</f>
        <v>Yes</v>
      </c>
      <c r="GF115" s="124" t="str">
        <f>IF(AND((RIGHT($GF$3,2)-'[1]Miter Profiles'!$AC$189-'[1]Outside Edges'!$B114)&gt;=5,'[1]Outside Edges'!$P114="Yes"),"Yes","No")</f>
        <v>Yes</v>
      </c>
      <c r="GG115" s="116" t="str">
        <f>IF(AND((RIGHT($GG$3,2)-'[1]Miter Profiles'!$AC$190-'[1]Outside Edges'!$B114)&gt;=5,'[1]Outside Edges'!$P114="Yes"),"Yes","No")</f>
        <v>Yes</v>
      </c>
      <c r="GH115" s="129" t="str">
        <f>IF(AND((RIGHT($GH$3,2)-'[1]Miter Profiles'!$AC$191-'[1]Outside Edges'!$B114)&gt;=5,'[1]Outside Edges'!$P114="Yes"),"Yes","No")</f>
        <v>Yes</v>
      </c>
      <c r="GI115" s="10" t="str">
        <f>IF(AND((RIGHT($GI$3,2)-'[1]Miter Profiles'!$AC$192-'[1]Outside Edges'!$B114)&gt;=5,'[1]Outside Edges'!$P114="Yes"),"Yes","No")</f>
        <v>Yes</v>
      </c>
      <c r="GJ115" s="90" t="str">
        <f>IF(AND((RIGHT($GJ$3,2)-'[1]Miter Profiles'!$AC$193-'[1]Outside Edges'!$B114)&gt;=5,'[1]Outside Edges'!$P114="Yes"),"Yes","No")</f>
        <v>Yes</v>
      </c>
      <c r="GK115" s="150" t="str">
        <f>IF(AND((RIGHT($GK$3,2)-'[1]Miter Profiles'!$AC$194-'[1]Outside Edges'!$B114)&gt;=5,'[1]Outside Edges'!$P114="Yes"),"Yes","No")</f>
        <v>Yes</v>
      </c>
      <c r="GL115" s="124" t="str">
        <f>IF(AND((RIGHT($GL$3,2)-'[1]Miter Profiles'!$AC$195-'[1]Outside Edges'!$B114)&gt;=5,'[1]Outside Edges'!$P114="Yes"),"Yes","No")</f>
        <v>Yes</v>
      </c>
      <c r="GM115" s="116" t="str">
        <f>IF(AND((RIGHT($GM$3,2)-'[1]Miter Profiles'!$AC$196-'[1]Outside Edges'!$B114)&gt;=5,'[1]Outside Edges'!$P114="Yes"),"Yes","No")</f>
        <v>Yes</v>
      </c>
      <c r="GN115" s="129" t="str">
        <f>IF(AND((RIGHT($GN$3,2)-'[1]Miter Profiles'!$AC$197-'[1]Outside Edges'!$B114)&gt;=5,'[1]Outside Edges'!$P114="Yes"),"Yes","No")</f>
        <v>No</v>
      </c>
      <c r="GO115" s="10" t="str">
        <f>IF(AND((RIGHT($GO$3,2)-'[1]Miter Profiles'!$AC$198-'[1]Outside Edges'!$B114)&gt;=5,'[1]Outside Edges'!$P114="Yes"),"Yes","No")</f>
        <v>Yes</v>
      </c>
      <c r="GP115" s="90" t="str">
        <f>IF(AND((RIGHT($GP$3,2)-'[1]Miter Profiles'!$AC$199-'[1]Outside Edges'!$B114)&gt;=5,'[1]Outside Edges'!$P114="Yes"),"Yes","No")</f>
        <v>Yes</v>
      </c>
      <c r="GQ115" s="150" t="str">
        <f>IF(AND((RIGHT($GQ$3,2)-'[1]Miter Profiles'!$AC$200-'[1]Outside Edges'!$B114)&gt;=5,'[1]Outside Edges'!$P114="Yes"),"Yes","No")</f>
        <v>Yes</v>
      </c>
      <c r="GR115" s="124" t="str">
        <f>IF(AND((RIGHT($GR$3,2)-'[1]Miter Profiles'!$AC$201-'[1]Outside Edges'!$B114)&gt;=5,'[1]Outside Edges'!$P114="Yes"),"Yes","No")</f>
        <v>Yes</v>
      </c>
      <c r="GS115" s="116" t="str">
        <f>IF(AND((RIGHT($GS$3,2)-'[1]Miter Profiles'!$AC$202-'[1]Outside Edges'!$B114)&gt;=5,'[1]Outside Edges'!$P114="Yes"),"Yes","No")</f>
        <v>Yes</v>
      </c>
      <c r="GT115" s="129" t="str">
        <f>IF(AND((RIGHT($GT$3,2)-'[1]Miter Profiles'!$AC$203-'[1]Outside Edges'!$B114)&gt;=5,'[1]Outside Edges'!$P114="Yes"),"Yes","No")</f>
        <v>No</v>
      </c>
      <c r="GU115" s="10" t="str">
        <f>IF(AND((RIGHT($GU$3,2)-'[1]Miter Profiles'!$AC$204-'[1]Outside Edges'!$B114)&gt;=5,'[1]Outside Edges'!$P114="Yes"),"Yes","No")</f>
        <v>Yes</v>
      </c>
      <c r="GV115" s="90" t="str">
        <f>IF(AND((RIGHT($GV$3,2)-'[1]Miter Profiles'!$AC$205-'[1]Outside Edges'!$B114)&gt;=5,'[1]Outside Edges'!$P114="Yes"),"Yes","No")</f>
        <v>Yes</v>
      </c>
      <c r="GW115" s="150" t="str">
        <f>IF(AND((RIGHT($GW$3,2)-'[1]Miter Profiles'!$AC$206-'[1]Outside Edges'!$B114)&gt;=5,'[1]Outside Edges'!$P114="Yes"),"Yes","No")</f>
        <v>No</v>
      </c>
      <c r="GX115" s="124" t="str">
        <f>IF(AND((RIGHT($GX$3,2)-'[1]Miter Profiles'!$AC$207-'[1]Outside Edges'!$B114)&gt;=5,'[1]Outside Edges'!$P114="Yes"),"Yes","No")</f>
        <v>Yes</v>
      </c>
      <c r="GY115" s="116" t="str">
        <f>IF(AND((RIGHT($GY$3,2)-'[1]Miter Profiles'!$AC$208-'[1]Outside Edges'!$B114)&gt;=5,'[1]Outside Edges'!$P114="Yes"),"Yes","No")</f>
        <v>Yes</v>
      </c>
      <c r="GZ115" s="129" t="str">
        <f>IF(AND((RIGHT($GZ$3,2)-'[1]Miter Profiles'!$AC$209-'[1]Outside Edges'!$B114)&gt;=5,'[1]Outside Edges'!$P114="Yes"),"Yes","No")</f>
        <v>No</v>
      </c>
      <c r="HA115" s="10" t="str">
        <f>IF(AND((RIGHT($HA$3,2)-'[1]Miter Profiles'!$AC$210-'[1]Outside Edges'!$B114)&gt;=5,'[1]Outside Edges'!$P114="Yes"),"Yes","No")</f>
        <v>Yes</v>
      </c>
      <c r="HB115" s="90" t="str">
        <f>IF(AND((RIGHT($HB$3,2)-'[1]Miter Profiles'!$AC$211-'[1]Outside Edges'!$B114)&gt;=5,'[1]Outside Edges'!$P114="Yes"),"Yes","No")</f>
        <v>Yes</v>
      </c>
      <c r="HC115" s="150" t="str">
        <f>IF(AND((RIGHT($HC$3,2)-'[1]Miter Profiles'!$AC$212-'[1]Outside Edges'!$B114)&gt;=5,'[1]Outside Edges'!$P114="Yes"),"Yes","No")</f>
        <v>No</v>
      </c>
      <c r="HD115" s="116" t="str">
        <f>IF(AND((RIGHT($HD$3,2)-'[1]Miter Profiles'!$AC$213-'[1]Outside Edges'!$B114)&gt;=5,'[1]Outside Edges'!$P114="Yes"),"Yes","No")</f>
        <v>No</v>
      </c>
      <c r="HE115" s="129" t="str">
        <f>IF(AND((RIGHT($HE$3,2)-'[1]Miter Profiles'!$AC$214-'[1]Outside Edges'!$B114)&gt;=5,'[1]Outside Edges'!$P114="Yes"),"Yes","No")</f>
        <v>Yes</v>
      </c>
      <c r="HF115" s="10" t="str">
        <f>IF(AND((RIGHT($HF$3,2)-'[1]Miter Profiles'!$AC$215-'[1]Outside Edges'!$B114)&gt;=5,'[1]Outside Edges'!$P114="Yes"),"Yes","No")</f>
        <v>Yes</v>
      </c>
      <c r="HG115" s="90" t="str">
        <f>IF(AND((RIGHT($HG$3,2)-'[1]Miter Profiles'!$AC$216-'[1]Outside Edges'!$B114)&gt;=5,'[1]Outside Edges'!$P114="Yes"),"Yes","No")</f>
        <v>Yes</v>
      </c>
      <c r="HH115" s="150" t="str">
        <f>IF(AND((RIGHT($HH$3,2)-'[1]Miter Profiles'!$AC$217-'[1]Outside Edges'!$B114)&gt;=5,'[1]Outside Edges'!$P114="Yes"),"Yes","No")</f>
        <v>Yes</v>
      </c>
      <c r="HI115" s="124" t="str">
        <f>IF(AND((RIGHT($HI$3,2)-'[1]Miter Profiles'!$AC$218-'[1]Outside Edges'!$B114)&gt;=5,'[1]Outside Edges'!$P114="Yes"),"Yes","No")</f>
        <v>Yes</v>
      </c>
      <c r="HJ115" s="116" t="str">
        <f>IF(AND((RIGHT($HJ$3,2)-'[1]Miter Profiles'!$AC$219-'[1]Outside Edges'!$B114)&gt;=5,'[1]Outside Edges'!$P114="Yes"),"Yes","No")</f>
        <v>Yes</v>
      </c>
      <c r="HK115" s="129" t="str">
        <f>IF(AND((RIGHT($HK$3,2)-'[1]Miter Profiles'!$AC$220-'[1]Outside Edges'!$B114)&gt;=5,'[1]Outside Edges'!$P114="Yes"),"Yes","No")</f>
        <v>No</v>
      </c>
      <c r="HL115" s="10" t="str">
        <f>IF(AND((RIGHT($HL$3,2)-'[1]Miter Profiles'!$AC$221-'[1]Outside Edges'!$B114)&gt;=5,'[1]Outside Edges'!$P114="Yes"),"Yes","No")</f>
        <v>Yes</v>
      </c>
      <c r="HM115" s="90" t="str">
        <f>IF(AND((RIGHT($HM$3,2)-'[1]Miter Profiles'!$AC$222-'[1]Outside Edges'!$B114)&gt;=5,'[1]Outside Edges'!$P114="Yes"),"Yes","No")</f>
        <v>Yes</v>
      </c>
      <c r="HN115" s="150" t="str">
        <f>IF(AND((RIGHT($HN$3,2)-'[1]Miter Profiles'!$AC$223-'[1]Outside Edges'!$B114)&gt;=5,'[1]Outside Edges'!$P114="Yes"),"Yes","No")</f>
        <v>No</v>
      </c>
      <c r="HO115" s="124" t="str">
        <f>IF(AND((RIGHT($HO$3,2)-'[1]Miter Profiles'!$AC$224-'[1]Outside Edges'!$B114)&gt;=5,'[1]Outside Edges'!$P114="Yes"),"Yes","No")</f>
        <v>Yes</v>
      </c>
      <c r="HP115" s="124" t="str">
        <f>IF(AND((RIGHT($HP$3,2)-'[1]Miter Profiles'!$AC$225-'[1]Outside Edges'!$B114)&gt;=5,'[1]Outside Edges'!$P114="Yes"),"Yes","No")</f>
        <v>Yes</v>
      </c>
      <c r="HQ115" s="153" t="str">
        <f>IF(AND((RIGHT($HQ$3,3)-'[1]Miter Profiles'!$AC$226-'[1]Outside Edges'!$B114)&gt;=5,'[1]Outside Edges'!$P114="Yes"),"Yes","No")</f>
        <v>Yes</v>
      </c>
      <c r="HR115" s="129" t="str">
        <f>IF(AND((RIGHT($HR$3,2)-'[1]Miter Profiles'!$AC$227-'[1]Outside Edges'!$B114)&gt;=5,'[1]Outside Edges'!$P114="Yes"),"Yes","No")</f>
        <v>Yes</v>
      </c>
      <c r="HS115" s="10" t="str">
        <f>IF(AND((RIGHT($HS$3,2)-'[1]Miter Profiles'!$AC$228-'[1]Outside Edges'!$B114)&gt;=5,'[1]Outside Edges'!$P114="Yes"),"Yes","No")</f>
        <v>Yes</v>
      </c>
      <c r="HT115" s="163" t="str">
        <f>IF(AND((RIGHT($HT$3,2)-'[1]Miter Profiles'!$AC$229-'[1]Outside Edges'!$B114)&gt;=5,'[1]Outside Edges'!$P114="Yes"),"Yes","No")</f>
        <v>Yes</v>
      </c>
      <c r="HU115" s="150" t="str">
        <f>IF(AND((RIGHT($HU$3,2)-'[1]Miter Profiles'!$AC$230-'[1]Outside Edges'!$B114)&gt;=5,'[1]Outside Edges'!$P114="Yes"),"Yes","No")</f>
        <v>No</v>
      </c>
      <c r="HV115" s="124" t="str">
        <f>IF(AND((RIGHT($HV$3,2)-'[1]Miter Profiles'!$AC$231-'[1]Outside Edges'!$B114)&gt;=5,'[1]Outside Edges'!$P114="Yes"),"Yes","No")</f>
        <v>Yes</v>
      </c>
      <c r="HW115" s="116" t="str">
        <f>IF(AND((RIGHT($HW$3,2)-'[1]Miter Profiles'!$AC$232-'[1]Outside Edges'!$B114)&gt;=5,'[1]Outside Edges'!$P114="Yes"),"Yes","No")</f>
        <v>Yes</v>
      </c>
      <c r="HX115" s="129" t="str">
        <f>IF(AND((RIGHT($HX$3,2)-'[1]Miter Profiles'!$AC$233-'[1]Outside Edges'!$B114)&gt;=5,'[1]Outside Edges'!$P114="Yes"),"Yes","No")</f>
        <v>No</v>
      </c>
      <c r="HY115" s="10" t="str">
        <f>IF(AND((RIGHT($HY$3,2)-'[1]Miter Profiles'!$AC$234-'[1]Outside Edges'!$B114)&gt;=5,'[1]Outside Edges'!$P114="Yes"),"Yes","No")</f>
        <v>Yes</v>
      </c>
      <c r="HZ115" s="90" t="str">
        <f>IF(AND((RIGHT($HZ$3,2)-'[1]Miter Profiles'!$AC$235-'[1]Outside Edges'!$B114)&gt;=5,'[1]Outside Edges'!$P114="Yes"),"Yes","No")</f>
        <v>Yes</v>
      </c>
      <c r="IA115" s="150" t="str">
        <f>IF(AND((RIGHT($IA$3,2)-'[1]Miter Profiles'!$AC$236-'[1]Outside Edges'!$B114)&gt;=5,'[1]Outside Edges'!$P114="Yes"),"Yes","No")</f>
        <v>Yes</v>
      </c>
      <c r="IB115" s="124" t="str">
        <f>IF(AND((RIGHT($IB$3,2)-'[1]Miter Profiles'!$AC$237-'[1]Outside Edges'!$B114)&gt;=5,'[1]Outside Edges'!$P114="Yes"),"Yes","No")</f>
        <v>Yes</v>
      </c>
      <c r="IC115" s="116" t="str">
        <f>IF(AND((RIGHT($IC$3,2)-'[1]Miter Profiles'!$AC$238-'[1]Outside Edges'!$B114)&gt;=5,'[1]Outside Edges'!$P114="Yes"),"Yes","No")</f>
        <v>Yes</v>
      </c>
      <c r="ID115" s="129" t="str">
        <f>IF(AND((RIGHT($ID$3,2)-'[1]Miter Profiles'!$AC$239-'[1]Outside Edges'!$B114)&gt;=5,'[1]Outside Edges'!$P114="Yes"),"Yes","No")</f>
        <v>Yes</v>
      </c>
      <c r="IE115" s="10" t="str">
        <f>IF(AND((RIGHT($IE$3,2)-'[1]Miter Profiles'!$AC$240-'[1]Outside Edges'!$B114)&gt;=5,'[1]Outside Edges'!$P114="Yes"),"Yes","No")</f>
        <v>Yes</v>
      </c>
      <c r="IF115" s="90" t="str">
        <f>IF(AND((RIGHT($IF$3,2)-'[1]Miter Profiles'!$AC$241-'[1]Outside Edges'!$B114)&gt;=5,'[1]Outside Edges'!$P114="Yes"),"Yes","No")</f>
        <v>Yes</v>
      </c>
      <c r="IG115" s="150" t="str">
        <f>IF(AND((RIGHT($IG$3,2)-'[1]Miter Profiles'!$AC$242-'[1]Outside Edges'!$B114)&gt;=5,'[1]Outside Edges'!$P114="Yes"),"Yes","No")</f>
        <v>Yes</v>
      </c>
      <c r="IH115" s="124" t="str">
        <f>IF(AND((RIGHT($IH$3,2)-'[1]Miter Profiles'!$AC$243-'[1]Outside Edges'!$B114)&gt;=5,'[1]Outside Edges'!$P114="Yes"),"Yes","No")</f>
        <v>Yes</v>
      </c>
      <c r="II115" s="116" t="str">
        <f>IF(AND((RIGHT($II$3,2)-'[1]Miter Profiles'!$AC$244-'[1]Outside Edges'!$B114)&gt;=5,'[1]Outside Edges'!$P114="Yes"),"Yes","No")</f>
        <v>Yes</v>
      </c>
      <c r="IJ115" s="129" t="str">
        <f>IF(AND((RIGHT($IJ$3,2)-'[1]Miter Profiles'!$AC$245-'[1]Outside Edges'!$B114)&gt;=5,'[1]Outside Edges'!$P114="Yes"),"Yes","No")</f>
        <v>Yes</v>
      </c>
      <c r="IK115" s="10" t="str">
        <f>IF(AND((RIGHT($IK$3,2)-'[1]Miter Profiles'!$AC$246-'[1]Outside Edges'!$B114)&gt;=5,'[1]Outside Edges'!$P114="Yes"),"Yes","No")</f>
        <v>Yes</v>
      </c>
      <c r="IL115" s="90" t="str">
        <f>IF(AND((RIGHT($IL$3,2)-'[1]Miter Profiles'!$AC$247-'[1]Outside Edges'!$B114)&gt;=5,'[1]Outside Edges'!$P114="Yes"),"Yes","No")</f>
        <v>Yes</v>
      </c>
      <c r="IM115" s="150" t="str">
        <f>IF(AND((RIGHT($IM$3,2)-'[1]Miter Profiles'!$AC$248-'[1]Outside Edges'!$B114)&gt;=5,'[1]Outside Edges'!$P114="Yes"),"Yes","No")</f>
        <v>No</v>
      </c>
      <c r="IN115" s="124" t="str">
        <f>IF(AND((RIGHT($IN$3,2)-'[1]Miter Profiles'!$AC$249-'[1]Outside Edges'!$B114)&gt;=5,'[1]Outside Edges'!$P114="Yes"),"Yes","No")</f>
        <v>Yes</v>
      </c>
      <c r="IO115" s="116" t="str">
        <f>IF(AND((RIGHT($IO$3,2)-'[1]Miter Profiles'!$AC$250-'[1]Outside Edges'!$B114)&gt;=5,'[1]Outside Edges'!$P114="Yes"),"Yes","No")</f>
        <v>Yes</v>
      </c>
      <c r="IP115" s="129" t="str">
        <f>IF(AND((RIGHT($IP$3,2)-'[1]Miter Profiles'!$AC$251-'[1]Outside Edges'!$B114)&gt;=5,'[1]Outside Edges'!$P114="Yes"),"Yes","No")</f>
        <v>No</v>
      </c>
      <c r="IQ115" s="10" t="str">
        <f>IF(AND((RIGHT($IQ$3,2)-'[1]Miter Profiles'!$AC$252-'[1]Outside Edges'!$B114)&gt;=5,'[1]Outside Edges'!$P114="Yes"),"Yes","No")</f>
        <v>Yes</v>
      </c>
      <c r="IR115" s="90" t="str">
        <f>IF(AND((RIGHT($IR$3,2)-'[1]Miter Profiles'!$AC$253-'[1]Outside Edges'!$B114)&gt;=5,'[1]Outside Edges'!$P114="Yes"),"Yes","No")</f>
        <v>Yes</v>
      </c>
      <c r="IS115" s="150" t="str">
        <f>IF(AND((RIGHT($IS$3,2)-'[1]Miter Profiles'!$AC$254-'[1]Outside Edges'!$B114)&gt;=5,'[1]Outside Edges'!$P114="Yes"),"Yes","No")</f>
        <v>No</v>
      </c>
      <c r="IT115" s="124" t="str">
        <f>IF(AND((RIGHT($IT$3,2)-'[1]Miter Profiles'!$AC$255-'[1]Outside Edges'!$B114)&gt;=5,'[1]Outside Edges'!$P114="Yes"),"Yes","No")</f>
        <v>Yes</v>
      </c>
      <c r="IU115" s="116" t="str">
        <f>IF(AND((RIGHT($IU$3,2)-'[1]Miter Profiles'!$AC$256-'[1]Outside Edges'!$B114)&gt;=5,'[1]Outside Edges'!$P114="Yes"),"Yes","No")</f>
        <v>Yes</v>
      </c>
      <c r="IV115" s="129" t="str">
        <f>IF(AND((RIGHT($IV$3,2)-'[1]Miter Profiles'!$AC$257-'[1]Outside Edges'!$B114)&gt;=5,'[1]Outside Edges'!$P114="Yes"),"Yes","No")</f>
        <v>Yes</v>
      </c>
      <c r="IW115" s="10" t="str">
        <f>IF(AND((RIGHT($IW$3,2)-'[1]Miter Profiles'!$AC$258-'[1]Outside Edges'!$B114)&gt;=5,'[1]Outside Edges'!$P114="Yes"),"Yes","No")</f>
        <v>Yes</v>
      </c>
      <c r="IX115" s="90" t="str">
        <f>IF(AND((RIGHT($IX$3,2)-'[1]Miter Profiles'!$AC$259-'[1]Outside Edges'!$B114)&gt;=5,'[1]Outside Edges'!$P114="Yes"),"Yes","No")</f>
        <v>Yes</v>
      </c>
      <c r="IY115" s="150" t="str">
        <f>IF(AND((RIGHT($IY$3,2)-'[1]Miter Profiles'!$AC$260-'[1]Outside Edges'!$B114)&gt;=5,'[1]Outside Edges'!$P114="Yes"),"Yes","No")</f>
        <v>Yes</v>
      </c>
      <c r="IZ115" s="124" t="str">
        <f>IF(AND((RIGHT($IZ$3,2)-'[1]Miter Profiles'!$AC$261-'[1]Outside Edges'!$B114)&gt;=5,'[1]Outside Edges'!$P114="Yes"),"Yes","No")</f>
        <v>Yes</v>
      </c>
      <c r="JA115" s="116" t="str">
        <f>IF(AND((RIGHT($JA$3,2)-'[1]Miter Profiles'!$AC$262-'[1]Outside Edges'!$B114)&gt;=5,'[1]Outside Edges'!$P114="Yes"),"Yes","No")</f>
        <v>Yes</v>
      </c>
      <c r="JB115" s="129" t="str">
        <f>IF(AND((RIGHT($JB$3,2)-'[1]Miter Profiles'!$AC$263-'[1]Outside Edges'!$B114)&gt;=5,'[1]Outside Edges'!$P114="Yes"),"Yes","No")</f>
        <v>Yes</v>
      </c>
      <c r="JC115" s="10" t="str">
        <f>IF(AND((RIGHT($JC$3,2)-'[1]Miter Profiles'!$AC$264-'[1]Outside Edges'!$B114)&gt;=5,'[1]Outside Edges'!$P114="Yes"),"Yes","No")</f>
        <v>Yes</v>
      </c>
      <c r="JD115" s="90" t="str">
        <f>IF(AND((RIGHT($JD$3,2)-'[1]Miter Profiles'!$AC$265-'[1]Outside Edges'!$B114)&gt;=5,'[1]Outside Edges'!$P114="Yes"),"Yes","No")</f>
        <v>Yes</v>
      </c>
      <c r="JE115" s="236" t="str">
        <f>IF(AND((RIGHT($JE$3,2)-'[1]Miter Profiles'!$AC$266-'[1]Outside Edges'!$B114)&gt;=5,'[1]Outside Edges'!$P114="Yes"),"Yes","No")</f>
        <v>No</v>
      </c>
      <c r="JF115" s="237" t="str">
        <f>IF(AND((RIGHT($JF$3,2)-'[1]Miter Profiles'!$AC$267-'[1]Outside Edges'!$B114)&gt;=5,'[1]Outside Edges'!$P114="Yes"),"Yes","No")</f>
        <v>Yes</v>
      </c>
      <c r="JG115" s="238" t="str">
        <f>IF(AND((RIGHT($JG$3,2)-'[1]Miter Profiles'!$AC$268-'[1]Outside Edges'!$B114)&gt;=5,'[1]Outside Edges'!$P114="Yes"),"Yes","No")</f>
        <v>Yes</v>
      </c>
      <c r="JH115" s="129" t="str">
        <f>IF(AND((RIGHT($JH$3,2)-'[1]Miter Profiles'!$AC$269-'[1]Outside Edges'!$B114)&gt;=5,'[1]Outside Edges'!$P114="Yes"),"Yes","No")</f>
        <v>Yes</v>
      </c>
      <c r="JI115" s="113" t="str">
        <f>IF(AND((RIGHT($JI$3,2)-'[1]Miter Profiles'!$AC$270-'[1]Outside Edges'!$B114)&gt;=5,'[1]Outside Edges'!$P114="Yes"),"Yes","No")</f>
        <v>Yes</v>
      </c>
      <c r="JJ115" s="90" t="str">
        <f>IF(AND((RIGHT($JJ$3,2)-'[1]Miter Profiles'!$AC$271-'[1]Outside Edges'!$B114)&gt;=5,'[1]Outside Edges'!$P114="Yes"),"Yes","No")</f>
        <v>Yes</v>
      </c>
      <c r="JK115" s="236" t="str">
        <f>IF(AND((RIGHT($JK$3,2)-'[1]Miter Profiles'!$AC$272-'[1]Outside Edges'!$B114)&gt;=5,'[1]Outside Edges'!$P114="Yes"),"Yes","No")</f>
        <v>Yes</v>
      </c>
      <c r="JL115" s="237" t="str">
        <f>IF(AND((RIGHT($JL$3,2)-'[1]Miter Profiles'!$AC$273-'[1]Outside Edges'!$B114)&gt;=5,'[1]Outside Edges'!$P114="Yes"),"Yes","No")</f>
        <v>Yes</v>
      </c>
      <c r="JM115" s="238" t="str">
        <f>IF(AND((RIGHT($JM$3,2)-'[1]Miter Profiles'!$AC$274-'[1]Outside Edges'!$B114)&gt;=5,'[1]Outside Edges'!$P114="Yes"),"Yes","No")</f>
        <v>Yes</v>
      </c>
      <c r="JN115" s="129" t="str">
        <f>IF(AND((RIGHT($JN$3,2)-'[1]Miter Profiles'!$AC$275-'[1]Outside Edges'!$B114)&gt;=5,'[1]Outside Edges'!$P114="Yes"),"Yes","No")</f>
        <v>Yes</v>
      </c>
      <c r="JO115" s="113" t="str">
        <f>IF(AND((RIGHT($JO$3,2)-'[1]Miter Profiles'!$AC$276-'[1]Outside Edges'!$B114)&gt;=5,'[1]Outside Edges'!$P114="Yes"),"Yes","No")</f>
        <v>Yes</v>
      </c>
      <c r="JP115" s="90" t="str">
        <f>IF(AND((RIGHT($JP$3,2)-'[1]Miter Profiles'!$AC$277-'[1]Outside Edges'!$B114)&gt;=5,'[1]Outside Edges'!$P114="Yes"),"Yes","No")</f>
        <v>Yes</v>
      </c>
      <c r="JQ115" s="236" t="str">
        <f>IF(AND((RIGHT($JQ$3,2)-'[1]Miter Profiles'!$AC$278-'[1]Outside Edges'!$B114)&gt;=5,'[1]Outside Edges'!$P114="Yes"),"Yes","No")</f>
        <v>No</v>
      </c>
      <c r="JR115" s="237" t="str">
        <f>IF(AND((RIGHT($JR$3,2)-'[1]Miter Profiles'!$AC$279-'[1]Outside Edges'!$B114)&gt;=5,'[1]Outside Edges'!$P114="Yes"),"Yes","No")</f>
        <v>No</v>
      </c>
      <c r="JS115" s="238" t="str">
        <f>IF(AND((RIGHT($JS$3,2)-'[1]Miter Profiles'!$AC$280-'[1]Outside Edges'!$B114)&gt;=5,'[1]Outside Edges'!$P114="Yes"),"Yes","No")</f>
        <v>Yes</v>
      </c>
      <c r="JT115" s="129" t="str">
        <f>IF(AND((RIGHT($JT$3,2)-'[1]Miter Profiles'!$AC$281-'[1]Outside Edges'!$B114)&gt;=5,'[1]Outside Edges'!$P114="Yes"),"Yes","No")</f>
        <v>No</v>
      </c>
      <c r="JU115" s="113" t="str">
        <f>IF(AND((RIGHT($JU$3,2)-'[1]Miter Profiles'!$AC$282-'[1]Outside Edges'!$B114)&gt;=5,'[1]Outside Edges'!$P114="Yes"),"Yes","No")</f>
        <v>No</v>
      </c>
      <c r="JV115" s="90" t="str">
        <f>IF(AND((RIGHT($JV$3,2)-'[1]Miter Profiles'!$AC$283-'[1]Outside Edges'!$B114)&gt;=5,'[1]Outside Edges'!$P114="Yes"),"Yes","No")</f>
        <v>Yes</v>
      </c>
      <c r="JW115" s="236" t="str">
        <f>IF(AND((RIGHT($JW$3,2)-'[1]Miter Profiles'!$AC$284-'[1]Outside Edges'!$B114)&gt;=5,'[1]Outside Edges'!$P114="Yes"),"Yes","No")</f>
        <v>Yes</v>
      </c>
      <c r="JX115" s="237" t="str">
        <f>IF(AND((RIGHT($JX$3,2)-'[1]Miter Profiles'!$AC$285-'[1]Outside Edges'!$B114)&gt;=5,'[1]Outside Edges'!$P114="Yes"),"Yes","No")</f>
        <v>Yes</v>
      </c>
      <c r="JY115" s="238" t="str">
        <f>IF(AND((RIGHT($JY$3,2)-'[1]Miter Profiles'!$AC$286-'[1]Outside Edges'!$B114)&gt;=5,'[1]Outside Edges'!$P114="Yes"),"Yes","No")</f>
        <v>Yes</v>
      </c>
      <c r="JZ115" s="129" t="str">
        <f>IF(AND((RIGHT($JZ$3,2)-'[1]Miter Profiles'!$AC$287-'[1]Outside Edges'!$B114)&gt;=5,'[1]Outside Edges'!$P114="Yes"),"Yes","No")</f>
        <v>Yes</v>
      </c>
      <c r="KA115" s="113" t="str">
        <f>IF(AND((RIGHT($KA$3,2)-'[1]Miter Profiles'!$AC$288-'[1]Outside Edges'!$B114)&gt;=5,'[1]Outside Edges'!$P114="Yes"),"Yes","No")</f>
        <v>Yes</v>
      </c>
      <c r="KB115" s="90" t="str">
        <f>IF(AND((RIGHT($KB$3,2)-'[1]Miter Profiles'!$AC$289-'[1]Outside Edges'!$B114)&gt;=5,'[1]Outside Edges'!$P114="Yes"),"Yes","No")</f>
        <v>Yes</v>
      </c>
      <c r="KC115" s="236" t="str">
        <f>IF(AND((RIGHT($KC$3,2)-'[1]Miter Profiles'!$AC$290-'[1]Outside Edges'!$B114)&gt;=5,'[1]Outside Edges'!$P114="Yes"),"Yes","No")</f>
        <v>No</v>
      </c>
      <c r="KD115" s="237" t="str">
        <f>IF(AND((RIGHT($KD$3,2)-'[1]Miter Profiles'!$AC$291-'[1]Outside Edges'!$B114)&gt;=5,'[1]Outside Edges'!$P114="Yes"),"Yes","No")</f>
        <v>Yes</v>
      </c>
      <c r="KE115" s="238" t="str">
        <f>IF(AND((RIGHT($KE$3,2)-'[1]Miter Profiles'!$AC$292-'[1]Outside Edges'!$B114)&gt;=5,'[1]Outside Edges'!$P114="Yes"),"Yes","No")</f>
        <v>Yes</v>
      </c>
      <c r="KF115" s="129" t="str">
        <f>IF(AND((RIGHT($KF$3,2)-'[1]Miter Profiles'!$AC$293-'[1]Outside Edges'!$B114)&gt;=5,'[1]Outside Edges'!$P114="Yes"),"Yes","No")</f>
        <v>Yes</v>
      </c>
      <c r="KG115" s="113" t="str">
        <f>IF(AND((RIGHT($KG$3,2)-'[1]Miter Profiles'!$AC$294-'[1]Outside Edges'!$B114)&gt;=5,'[1]Outside Edges'!$P114="Yes"),"Yes","No")</f>
        <v>Yes</v>
      </c>
      <c r="KH115" s="90" t="str">
        <f>IF(AND((RIGHT($KH$3,2)-'[1]Miter Profiles'!$AC$295-'[1]Outside Edges'!$B114)&gt;=5,'[1]Outside Edges'!$P114="Yes"),"Yes","No")</f>
        <v>Yes</v>
      </c>
      <c r="KI115" s="236" t="str">
        <f>IF(AND((RIGHT($KI$3,2)-'[1]Miter Profiles'!$AC$296-'[1]Outside Edges'!$B114)&gt;=5,'[1]Outside Edges'!$P114="Yes"),"Yes","No")</f>
        <v>Yes</v>
      </c>
      <c r="KJ115" s="237" t="str">
        <f>IF(AND((RIGHT($KJ$3,2)-'[1]Miter Profiles'!$AC$297-'[1]Outside Edges'!$B114)&gt;=5,'[1]Outside Edges'!$P114="Yes"),"Yes","No")</f>
        <v>Yes</v>
      </c>
      <c r="KK115" s="238" t="str">
        <f>IF(AND((RIGHT($KK$3,2)-'[1]Miter Profiles'!$AC$298-'[1]Outside Edges'!$B114)&gt;=5,'[1]Outside Edges'!$P114="Yes"),"Yes","No")</f>
        <v>Yes</v>
      </c>
      <c r="KL115" s="129" t="str">
        <f>IF(AND((RIGHT($KL$3,2)-'[1]Miter Profiles'!$AC$299-'[1]Outside Edges'!$B114)&gt;=5,'[1]Outside Edges'!$P114="Yes"),"Yes","No")</f>
        <v>Yes</v>
      </c>
      <c r="KM115" s="113" t="str">
        <f>IF(AND((RIGHT($KM$3,2)-'[1]Miter Profiles'!$AC$300-'[1]Outside Edges'!$B114)&gt;=5,'[1]Outside Edges'!$P114="Yes"),"Yes","No")</f>
        <v>Yes</v>
      </c>
      <c r="KN115" s="90" t="str">
        <f>IF(AND((RIGHT($KN$3,2)-'[1]Miter Profiles'!$AC$301-'[1]Outside Edges'!$B114)&gt;=5,'[1]Outside Edges'!$P114="Yes"),"Yes","No")</f>
        <v>Yes</v>
      </c>
      <c r="KO115" s="236" t="str">
        <f>IF(AND((RIGHT($KO$3,2)-'[1]Miter Profiles'!$AC$302-'[1]Outside Edges'!$B114)&gt;=5,'[1]Outside Edges'!$P114="Yes"),"Yes","No")</f>
        <v>Yes</v>
      </c>
      <c r="KP115" s="237" t="str">
        <f>IF(AND((RIGHT($KP$3,2)-'[1]Miter Profiles'!$AC$303-'[1]Outside Edges'!$B114)&gt;=5,'[1]Outside Edges'!$P114="Yes"),"Yes","No")</f>
        <v>Yes</v>
      </c>
      <c r="KQ115" s="238" t="str">
        <f>IF(AND((RIGHT($KQ$3,2)-'[1]Miter Profiles'!$AC$304-'[1]Outside Edges'!$B114)&gt;=5,'[1]Outside Edges'!$P114="Yes"),"Yes","No")</f>
        <v>Yes</v>
      </c>
      <c r="KR115" s="129" t="str">
        <f>IF(AND((RIGHT($KR$3,2)-'[1]Miter Profiles'!$AC$305-'[1]Outside Edges'!$B114)&gt;=5,'[1]Outside Edges'!$P114="Yes"),"Yes","No")</f>
        <v>Yes</v>
      </c>
      <c r="KS115" s="113" t="str">
        <f>IF(AND((RIGHT($KS$3,2)-'[1]Miter Profiles'!$AC$306-'[1]Outside Edges'!$B114)&gt;=5,'[1]Outside Edges'!$P114="Yes"),"Yes","No")</f>
        <v>Yes</v>
      </c>
      <c r="KT115" s="90" t="str">
        <f>IF(AND((RIGHT($KT$3,2)-'[1]Miter Profiles'!$AC$307-'[1]Outside Edges'!$B114)&gt;=5,'[1]Outside Edges'!$P114="Yes"),"Yes","No")</f>
        <v>Yes</v>
      </c>
      <c r="KU115" s="236" t="str">
        <f>IF(AND((RIGHT($KU$3,2)-'[1]Miter Profiles'!$AC$308-'[1]Outside Edges'!$B114)&gt;=5,'[1]Outside Edges'!$P114="Yes"),"Yes","No")</f>
        <v>No</v>
      </c>
      <c r="KV115" s="237" t="str">
        <f>IF(AND((RIGHT($KV$3,2)-'[1]Miter Profiles'!$AC$309-'[1]Outside Edges'!$B114)&gt;=5,'[1]Outside Edges'!$P114="Yes"),"Yes","No")</f>
        <v>Yes</v>
      </c>
      <c r="KW115" s="238" t="str">
        <f>IF(AND((RIGHT($KW$3,2)-'[1]Miter Profiles'!$AC$310-'[1]Outside Edges'!$B114)&gt;=5,'[1]Outside Edges'!$P114="Yes"),"Yes","No")</f>
        <v>Yes</v>
      </c>
      <c r="KX115" s="129" t="str">
        <f>IF(AND((RIGHT($KX$3,2)-'[1]Miter Profiles'!$AC$311-'[1]Outside Edges'!$B114)&gt;=5,'[1]Outside Edges'!$P114="Yes"),"Yes","No")</f>
        <v>No</v>
      </c>
      <c r="KY115" s="113" t="str">
        <f>IF(AND((RIGHT($KY$3,2)-'[1]Miter Profiles'!$AC$312-'[1]Outside Edges'!$B114)&gt;=5,'[1]Outside Edges'!$P114="Yes"),"Yes","No")</f>
        <v>Yes</v>
      </c>
      <c r="KZ115" s="90" t="str">
        <f>IF(AND((RIGHT($KZ$3,2)-'[1]Miter Profiles'!$AC$313-'[1]Outside Edges'!$B114)&gt;=5,'[1]Outside Edges'!$P114="Yes"),"Yes","No")</f>
        <v>Yes</v>
      </c>
      <c r="LA115" s="236" t="str">
        <f>IF(AND((RIGHT($LA$3,2)-'[1]Miter Profiles'!$AC$314-'[1]Outside Edges'!$B114)&gt;=5,'[1]Outside Edges'!$P114="Yes"),"Yes","No")</f>
        <v>No</v>
      </c>
      <c r="LB115" s="237" t="str">
        <f>IF(AND((RIGHT($LB$3,2)-'[1]Miter Profiles'!$AC$315-'[1]Outside Edges'!$B114)&gt;=5,'[1]Outside Edges'!$P114="Yes"),"Yes","No")</f>
        <v>No</v>
      </c>
      <c r="LC115" s="243" t="str">
        <f>IF(AND((RIGHT($LC$3,2)-'[1]Miter Profiles'!$AC$316-'[1]Outside Edges'!$B114)&gt;=5,'[1]Outside Edges'!$P114="Yes"),"Yes","No")</f>
        <v>No</v>
      </c>
      <c r="LD115" s="244" t="str">
        <f>IF(AND((RIGHT($LD$3,2)-'[1]Miter Profiles'!$AC$317-'[1]Outside Edges'!$B114)&gt;=5,'[1]Outside Edges'!$P114="Yes"),"Yes","No")</f>
        <v>No</v>
      </c>
      <c r="LE115" s="113" t="str">
        <f>IF(AND((RIGHT($LE$3,2)-'[1]Miter Profiles'!$AC$318-'[1]Outside Edges'!$B114)&gt;=5,'[1]Outside Edges'!$P114="Yes"),"Yes","No")</f>
        <v>No</v>
      </c>
      <c r="LF115" s="10" t="str">
        <f>IF(AND((RIGHT($LF$3,2)-'[1]Miter Profiles'!$AC$319-'[1]Outside Edges'!$B114)&gt;=5,'[1]Outside Edges'!$P114="Yes"),"Yes","No")</f>
        <v>No</v>
      </c>
      <c r="LG115" s="113" t="str">
        <f>IF(AND((RIGHT($LG$3,2)-'[1]Miter Profiles'!$AC$320-'[1]Outside Edges'!$B114)&gt;=5,'[1]Outside Edges'!$P114="Yes"),"Yes","No")</f>
        <v>No</v>
      </c>
      <c r="LH115" s="90" t="str">
        <f>IF(AND((RIGHT($LH$3,2)-'[1]Miter Profiles'!$AC$321-'[1]Outside Edges'!$B114)&gt;=5,'[1]Outside Edges'!$P114="Yes"),"Yes","No")</f>
        <v>No</v>
      </c>
      <c r="LI115" s="236" t="str">
        <f>IF(AND((RIGHT($LI$3,2)-'[1]Miter Profiles'!$AC$322-'[1]Outside Edges'!$B114)&gt;=5,'[1]Outside Edges'!$P114="Yes"),"Yes","No")</f>
        <v>No</v>
      </c>
      <c r="LJ115" s="237" t="str">
        <f>IF(AND((RIGHT($LJ$3,2)-'[1]Miter Profiles'!$AC$323-'[1]Outside Edges'!$B114)&gt;=5,'[1]Outside Edges'!$P114="Yes"),"Yes","No")</f>
        <v>Yes</v>
      </c>
      <c r="LK115" s="238" t="str">
        <f>IF(AND((RIGHT($LK$3,2)-'[1]Miter Profiles'!$AC$324-'[1]Outside Edges'!$B114)&gt;=5,'[1]Outside Edges'!$P114="Yes"),"Yes","No")</f>
        <v>Yes</v>
      </c>
      <c r="LL115" s="129" t="str">
        <f>IF(AND((RIGHT($LL$3,2)-'[1]Miter Profiles'!$AC$325-'[1]Outside Edges'!$B114)&gt;=5,'[1]Outside Edges'!$P114="Yes"),"Yes","No")</f>
        <v>Yes</v>
      </c>
      <c r="LM115" s="113" t="str">
        <f>IF(AND((RIGHT($LM$3,2)-'[1]Miter Profiles'!$AC$326-'[1]Outside Edges'!$B114)&gt;=5,'[1]Outside Edges'!$P114="Yes"),"Yes","No")</f>
        <v>Yes</v>
      </c>
      <c r="LN115" s="90" t="str">
        <f>IF(AND((RIGHT($LN$3,2)-'[1]Miter Profiles'!$AC$327-'[1]Outside Edges'!$B114)&gt;=5,'[1]Outside Edges'!$P114="Yes"),"Yes","No")</f>
        <v>Yes</v>
      </c>
      <c r="LO115" s="236" t="str">
        <f>IF(AND((RIGHT($LO$3,2)-'[1]Miter Profiles'!$AC$328-'[1]Outside Edges'!$B114)&gt;=5,'[1]Outside Edges'!$P114="Yes"),"Yes","No")</f>
        <v>No</v>
      </c>
      <c r="LP115" s="237" t="str">
        <f>IF(AND((RIGHT($LP$3,2)-'[1]Miter Profiles'!$AC$329-'[1]Outside Edges'!$B114)&gt;=5,'[1]Outside Edges'!$P114="Yes"),"Yes","No")</f>
        <v>Yes</v>
      </c>
      <c r="LQ115" s="238" t="str">
        <f>IF(AND((RIGHT($LQ$3,2)-'[1]Miter Profiles'!$AC$330-'[1]Outside Edges'!$B114)&gt;=5,'[1]Outside Edges'!$P114="Yes"),"Yes","No")</f>
        <v>Yes</v>
      </c>
      <c r="LR115" s="129" t="str">
        <f>IF(AND((RIGHT($LR$3,2)-'[1]Miter Profiles'!$AC$331-'[1]Outside Edges'!$B114)&gt;=5,'[1]Outside Edges'!$P114="Yes"),"Yes","No")</f>
        <v>No</v>
      </c>
      <c r="LS115" s="113" t="str">
        <f>IF(AND((RIGHT($LS$3,2)-'[1]Miter Profiles'!$AC$332-'[1]Outside Edges'!$B114)&gt;=5,'[1]Outside Edges'!$P114="Yes"),"Yes","No")</f>
        <v>Yes</v>
      </c>
      <c r="LT115" s="90" t="str">
        <f>IF(AND((RIGHT($LT$3,2)-'[1]Miter Profiles'!$AC$333-'[1]Outside Edges'!$B114)&gt;=5,'[1]Outside Edges'!$P114="Yes"),"Yes","No")</f>
        <v>Yes</v>
      </c>
    </row>
    <row r="116" spans="1:332" ht="15.75" customHeight="1" thickBot="1" x14ac:dyDescent="0.3">
      <c r="A116" s="8" t="str">
        <f>IF('[1]Outside Edges'!$A115&lt;&gt;"",'[1]Outside Edges'!$A115,"")</f>
        <v>D113</v>
      </c>
      <c r="B116" s="10" t="str">
        <f>IF(AND((RIGHT($B$3,2)-'[1]Miter Profiles'!$AC$3-'[1]Outside Edges'!$B115)&gt;=5,'[1]Outside Edges'!$P115="Yes"),"Yes","No")</f>
        <v>Yes</v>
      </c>
      <c r="C116" s="10" t="str">
        <f>IF(AND((RIGHT($C$3,2)-'[1]Miter Profiles'!$AC$4-'[1]Outside Edges'!$B115)&gt;=5,'[1]Outside Edges'!$P115="Yes"),"Yes","No")</f>
        <v>Yes</v>
      </c>
      <c r="D116" s="85" t="str">
        <f>IF(AND((RIGHT($D$3,2)-'[1]Miter Profiles'!$AC$5-'[1]Outside Edges'!$B115)&gt;=5,'[1]Outside Edges'!$P115="Yes"),"Yes","No")</f>
        <v>Yes</v>
      </c>
      <c r="E116" s="86" t="str">
        <f>IF(AND((RIGHT($E$3,2)-'[1]Miter Profiles'!$AC$6-'[1]Outside Edges'!$B115)&gt;=5,'[1]Outside Edges'!$P115="Yes"),"Yes","No")</f>
        <v>No</v>
      </c>
      <c r="F116" s="11" t="str">
        <f>IF(AND((RIGHT($F$3,2)-'[1]Miter Profiles'!$AC$7-'[1]Outside Edges'!$B115)&gt;=5,'[1]Outside Edges'!$P115="Yes"),"Yes","No")</f>
        <v>Yes</v>
      </c>
      <c r="G116" s="87" t="str">
        <f>IF(AND((RIGHT($G$3,2)-'[1]Miter Profiles'!$AC$8-'[1]Outside Edges'!$B115)&gt;=5,'[1]Outside Edges'!$P115="Yes"),"Yes","No")</f>
        <v>Yes</v>
      </c>
      <c r="H116" s="10" t="str">
        <f>IF(AND((RIGHT($H$3,2)-'[1]Miter Profiles'!$AC$9-'[1]Outside Edges'!$B115)&gt;=5,'[1]Outside Edges'!$P115="Yes"),"Yes","No")</f>
        <v>Yes</v>
      </c>
      <c r="I116" s="10" t="str">
        <f>IF(AND((RIGHT($I$3,2)-'[1]Miter Profiles'!$AC$10-'[1]Outside Edges'!$B115)&gt;=5,'[1]Outside Edges'!$P115="Yes"),"Yes","No")</f>
        <v>Yes</v>
      </c>
      <c r="J116" s="85" t="str">
        <f>IF(AND((RIGHT($J$3,2)-'[1]Miter Profiles'!$AC$11-'[1]Outside Edges'!$B115)&gt;=5,'[1]Outside Edges'!$P115="Yes"),"Yes","No")</f>
        <v>Yes</v>
      </c>
      <c r="K116" s="86" t="str">
        <f>IF(AND((RIGHT($K$3,2)-'[1]Miter Profiles'!$AC$12-'[1]Outside Edges'!$B115)&gt;=5,'[1]Outside Edges'!$P115="Yes"),"Yes","No")</f>
        <v>Yes</v>
      </c>
      <c r="L116" s="11" t="str">
        <f>IF(AND((RIGHT($L$3,2)-'[1]Miter Profiles'!$AC$13-'[1]Outside Edges'!$B115)&gt;=5,'[1]Outside Edges'!$P115="Yes"),"Yes","No")</f>
        <v>Yes</v>
      </c>
      <c r="M116" s="87" t="str">
        <f>IF(AND((RIGHT($M$3,2)-'[1]Miter Profiles'!$AC$14-'[1]Outside Edges'!$B115)&gt;=5,'[1]Outside Edges'!$P115="Yes"),"Yes","No")</f>
        <v>Yes</v>
      </c>
      <c r="N116" s="10" t="str">
        <f>IF(AND((RIGHT($N$3,2)-'[1]Miter Profiles'!$AC$15-'[1]Outside Edges'!$B115)&gt;=4,'[1]Outside Edges'!$P115="Yes"),"Yes","No")</f>
        <v>No</v>
      </c>
      <c r="O116" s="10" t="str">
        <f>IF(AND((RIGHT($O$3,2)-'[1]Miter Profiles'!$AC$16-'[1]Outside Edges'!$B115)&gt;=5,'[1]Outside Edges'!$P115="Yes"),"Yes","No")</f>
        <v>Yes</v>
      </c>
      <c r="P116" s="85" t="str">
        <f>IF(AND((RIGHT($P$3,2)-'[1]Miter Profiles'!$AC$17-'[1]Outside Edges'!$B115)&gt;=5,'[1]Outside Edges'!$P115="Yes"),"Yes","No")</f>
        <v>Yes</v>
      </c>
      <c r="Q116" s="86" t="str">
        <f>IF(AND((RIGHT($Q$3,2)-'[1]Miter Profiles'!$AC$18-'[1]Outside Edges'!$B115)&gt;=5,'[1]Outside Edges'!$P115="Yes"),"Yes","No")</f>
        <v>No</v>
      </c>
      <c r="R116" s="11" t="str">
        <f>IF(AND((RIGHT($R$3,2)-'[1]Miter Profiles'!$AC$19-'[1]Outside Edges'!$B115)&gt;=5,'[1]Outside Edges'!$P115="Yes"),"Yes","No")</f>
        <v>Yes</v>
      </c>
      <c r="S116" s="87" t="str">
        <f>IF(AND((RIGHT($S$3,2)-'[1]Miter Profiles'!$AC$20-'[1]Outside Edges'!$B115)&gt;=5,'[1]Outside Edges'!$P115="Yes"),"Yes","No")</f>
        <v>Yes</v>
      </c>
      <c r="T116" s="10" t="str">
        <f>IF(AND((RIGHT($T$3,2)-'[1]Miter Profiles'!$AC$21-'[1]Outside Edges'!$B115)&gt;=5,'[1]Outside Edges'!$P115="Yes"),"Yes","No")</f>
        <v>Yes</v>
      </c>
      <c r="U116" s="10" t="str">
        <f>IF(AND((RIGHT($U$3,2)-'[1]Miter Profiles'!$AC$22-'[1]Outside Edges'!$B115)&gt;=5,'[1]Outside Edges'!$P115="Yes"),"Yes","No")</f>
        <v>Yes</v>
      </c>
      <c r="V116" s="85" t="str">
        <f>IF(AND((RIGHT($V$3,2)-'[1]Miter Profiles'!$AC$23-'[1]Outside Edges'!$B115)&gt;=5,'[1]Outside Edges'!$P115="Yes"),"Yes","No")</f>
        <v>Yes</v>
      </c>
      <c r="W116" s="86" t="str">
        <f>IF(AND((RIGHT($W$3,2)-'[1]Miter Profiles'!$AC$24-'[1]Outside Edges'!$B115)&gt;=5,'[1]Outside Edges'!$P115="Yes"),"Yes","No")</f>
        <v>No</v>
      </c>
      <c r="X116" s="11" t="str">
        <f>IF(AND((RIGHT($X$3,2)-'[1]Miter Profiles'!$AC$25-'[1]Outside Edges'!$B115)&gt;=5,'[1]Outside Edges'!$P115="Yes"),"Yes","No")</f>
        <v>No</v>
      </c>
      <c r="Y116" s="87" t="str">
        <f>IF(AND((RIGHT($Y$3,2)-'[1]Miter Profiles'!$AC$26-'[1]Outside Edges'!$B115)&gt;=5,'[1]Outside Edges'!$P115="Yes"),"Yes","No")</f>
        <v>Yes</v>
      </c>
      <c r="Z116" s="10" t="str">
        <f>IF(AND((RIGHT($Z$3,2)-'[1]Miter Profiles'!$AC$27-'[1]Outside Edges'!$B115)&gt;=5,'[1]Outside Edges'!$P115="Yes"),"Yes","No")</f>
        <v>No</v>
      </c>
      <c r="AA116" s="10" t="str">
        <f>IF(AND((RIGHT($AA$3,2)-'[1]Miter Profiles'!$AC$28-'[1]Outside Edges'!$B115)&gt;=5,'[1]Outside Edges'!$P115="Yes"),"Yes","No")</f>
        <v>Yes</v>
      </c>
      <c r="AB116" s="85" t="str">
        <f>IF(AND((RIGHT($AB$3,2)-'[1]Miter Profiles'!$AC$29-'[1]Outside Edges'!$B115)&gt;=5,'[1]Outside Edges'!$P115="Yes"),"Yes","No")</f>
        <v>Yes</v>
      </c>
      <c r="AC116" s="86" t="str">
        <f>IF(AND((RIGHT($AC$3,2)-'[1]Miter Profiles'!$AC$30-'[1]Outside Edges'!$B115)&gt;=5,'[1]Outside Edges'!$P115="Yes"),"Yes","No")</f>
        <v>Yes</v>
      </c>
      <c r="AD116" s="11" t="str">
        <f>IF(AND((RIGHT($AD$3,2)-'[1]Miter Profiles'!$AC$31-'[1]Outside Edges'!$B115)&gt;=5,'[1]Outside Edges'!$P115="Yes"),"Yes","No")</f>
        <v>Yes</v>
      </c>
      <c r="AE116" s="87" t="str">
        <f>IF(AND((RIGHT($AE$3,2)-'[1]Miter Profiles'!$AC$32-'[1]Outside Edges'!$B115)&gt;=5,'[1]Outside Edges'!$P115="Yes"),"Yes","No")</f>
        <v>Yes</v>
      </c>
      <c r="AF116" s="10" t="str">
        <f>IF(AND((RIGHT($AF$3,2)-'[1]Miter Profiles'!$AC$33-'[1]Outside Edges'!$B115)&gt;=5,'[1]Outside Edges'!$P115="Yes"),"Yes","No")</f>
        <v>Yes</v>
      </c>
      <c r="AG116" s="10" t="str">
        <f>IF(AND((RIGHT($AG$3,2)-'[1]Miter Profiles'!$AC$34-'[1]Outside Edges'!$B115)&gt;=5,'[1]Outside Edges'!$P115="Yes"),"Yes","No")</f>
        <v>Yes</v>
      </c>
      <c r="AH116" s="85" t="str">
        <f>IF(AND((RIGHT($AH$3,2)-'[1]Miter Profiles'!$AC$35-'[1]Outside Edges'!$B115)&gt;=5,'[1]Outside Edges'!$P115="Yes"),"Yes","No")</f>
        <v>Yes</v>
      </c>
      <c r="AI116" s="86" t="str">
        <f>IF(AND((RIGHT($AI$3,2)-'[1]Miter Profiles'!$AC$36-'[1]Outside Edges'!$B115)&gt;=5,'[1]Outside Edges'!$P115="Yes"),"Yes","No")</f>
        <v>Yes</v>
      </c>
      <c r="AJ116" s="11" t="str">
        <f>IF(AND((RIGHT($AJ$3,2)-'[1]Miter Profiles'!$AC$37-'[1]Outside Edges'!$B115)&gt;=5,'[1]Outside Edges'!$P115="Yes"),"Yes","No")</f>
        <v>Yes</v>
      </c>
      <c r="AK116" s="87" t="str">
        <f>IF(AND((RIGHT($AK$3,2)-'[1]Miter Profiles'!$AC$38-'[1]Outside Edges'!$B115)&gt;=5,'[1]Outside Edges'!$P115="Yes"),"Yes","No")</f>
        <v>Yes</v>
      </c>
      <c r="AL116" s="10" t="str">
        <f>IF(AND((RIGHT($AL$3,2)-'[1]Miter Profiles'!$AC$39-'[1]Outside Edges'!$B115)&gt;=5,'[1]Outside Edges'!$P115="Yes"),"Yes","No")</f>
        <v>Yes</v>
      </c>
      <c r="AM116" s="10" t="str">
        <f>IF(AND((RIGHT($AM$3,2)-'[1]Miter Profiles'!$AC$40-'[1]Outside Edges'!$B115)&gt;=5,'[1]Outside Edges'!$P115="Yes"),"Yes","No")</f>
        <v>Yes</v>
      </c>
      <c r="AN116" s="85" t="str">
        <f>IF(AND((RIGHT($AN$3,2)-'[1]Miter Profiles'!$AC$41-'[1]Outside Edges'!$B115)&gt;=5,'[1]Outside Edges'!$P115="Yes"),"Yes","No")</f>
        <v>Yes</v>
      </c>
      <c r="AO116" s="86" t="str">
        <f>IF(AND((RIGHT($AO$3,2)-'[1]Miter Profiles'!$AC$42-'[1]Outside Edges'!$B115)&gt;=5,'[1]Outside Edges'!$P115="Yes"),"Yes","No")</f>
        <v>No</v>
      </c>
      <c r="AP116" s="11" t="str">
        <f>IF(AND((RIGHT($AP$3,2)-'[1]Miter Profiles'!$AC$43-'[1]Outside Edges'!$B115)&gt;=5,'[1]Outside Edges'!$P115="Yes"),"Yes","No")</f>
        <v>Yes</v>
      </c>
      <c r="AQ116" s="87" t="str">
        <f>IF(AND((RIGHT($AQ$3,2)-'[1]Miter Profiles'!$AC$44-'[1]Outside Edges'!$B115)&gt;=5,'[1]Outside Edges'!$P115="Yes"),"Yes","No")</f>
        <v>Yes</v>
      </c>
      <c r="AR116" s="10" t="str">
        <f>IF(AND((RIGHT($AR$3,2)-'[1]Miter Profiles'!$AC$45-'[1]Outside Edges'!$B115)&gt;=5,'[1]Outside Edges'!$P115="Yes"),"Yes","No")</f>
        <v>Yes</v>
      </c>
      <c r="AS116" s="10" t="str">
        <f>IF(AND((RIGHT($AS$3,2)-'[1]Miter Profiles'!$AC$46-'[1]Outside Edges'!$B115)&gt;=5,'[1]Outside Edges'!$P115="Yes"),"Yes","No")</f>
        <v>Yes</v>
      </c>
      <c r="AT116" s="85" t="str">
        <f>IF(AND((RIGHT($AT$3,2)-'[1]Miter Profiles'!$AC$47-'[1]Outside Edges'!$B115)&gt;=5,'[1]Outside Edges'!$P115="Yes"),"Yes","No")</f>
        <v>Yes</v>
      </c>
      <c r="AU116" s="86" t="str">
        <f>IF(AND((RIGHT($AU$3,2)-'[1]Miter Profiles'!$AC$48-'[1]Outside Edges'!$B115)&gt;=5,'[1]Outside Edges'!$P115="Yes"),"Yes","No")</f>
        <v>Yes</v>
      </c>
      <c r="AV116" s="11" t="str">
        <f>IF(AND((RIGHT($AV$3,2)-'[1]Miter Profiles'!$AC$49-'[1]Outside Edges'!$B115)&gt;=5,'[1]Outside Edges'!$P115="Yes"),"Yes","No")</f>
        <v>Yes</v>
      </c>
      <c r="AW116" s="87" t="str">
        <f>IF(AND((RIGHT($AW$3,2)-'[1]Miter Profiles'!$AC$50-'[1]Outside Edges'!$B115)&gt;=5,'[1]Outside Edges'!$P115="Yes"),"Yes","No")</f>
        <v>Yes</v>
      </c>
      <c r="AX116" s="10" t="str">
        <f>IF(AND((RIGHT($AX$3,2)-'[1]Miter Profiles'!$AC$51-'[1]Outside Edges'!$B115)&gt;=5,'[1]Outside Edges'!$P115="Yes"),"Yes","No")</f>
        <v>Yes</v>
      </c>
      <c r="AY116" s="10" t="str">
        <f>IF(AND((RIGHT($AY$3,2)-'[1]Miter Profiles'!$AC$52-'[1]Outside Edges'!$B115)&gt;=5,'[1]Outside Edges'!$P115="Yes"),"Yes","No")</f>
        <v>Yes</v>
      </c>
      <c r="AZ116" s="85" t="str">
        <f>IF(AND((RIGHT($AZ$3,2)-'[1]Miter Profiles'!$AC$53-'[1]Outside Edges'!$B115)&gt;=5,'[1]Outside Edges'!$P115="Yes"),"Yes","No")</f>
        <v>Yes</v>
      </c>
      <c r="BA116" s="86" t="str">
        <f>IF(AND((RIGHT($BA$3,2)-'[1]Miter Profiles'!$AC$54-'[1]Outside Edges'!$B115)&gt;=5,'[1]Outside Edges'!$P115="Yes"),"Yes","No")</f>
        <v>Yes</v>
      </c>
      <c r="BB116" s="11" t="str">
        <f>IF(AND((RIGHT($BB$3,2)-'[1]Miter Profiles'!$AC$55-'[1]Outside Edges'!$B115)&gt;=5,'[1]Outside Edges'!$P115="Yes"),"Yes","No")</f>
        <v>Yes</v>
      </c>
      <c r="BC116" s="87" t="str">
        <f>IF(AND((RIGHT($BC$3,2)-'[1]Miter Profiles'!$AC$56-'[1]Outside Edges'!$B115)&gt;=5,'[1]Outside Edges'!$P115="Yes"),"Yes","No")</f>
        <v>Yes</v>
      </c>
      <c r="BD116" s="10" t="str">
        <f>IF(AND((RIGHT($BD$3,2)-'[1]Miter Profiles'!$AC$57-'[1]Outside Edges'!$B115)&gt;=5,'[1]Outside Edges'!$P115="Yes"),"Yes","No")</f>
        <v>Yes</v>
      </c>
      <c r="BE116" s="10" t="str">
        <f>IF(AND((RIGHT($BE$3,2)-'[1]Miter Profiles'!$AC$58-'[1]Outside Edges'!$B115)&gt;=5,'[1]Outside Edges'!$P115="Yes"),"Yes","No")</f>
        <v>Yes</v>
      </c>
      <c r="BF116" s="85" t="str">
        <f>IF(AND((RIGHT($BF$3,2)-'[1]Miter Profiles'!$AC$59-'[1]Outside Edges'!$B115)&gt;=5,'[1]Outside Edges'!$P115="Yes"),"Yes","No")</f>
        <v>Yes</v>
      </c>
      <c r="BG116" s="86" t="str">
        <f>IF(AND((RIGHT($BG$3,2)-'[1]Miter Profiles'!$AC$60-'[1]Outside Edges'!$B115)&gt;=5,'[1]Outside Edges'!$P115="Yes"),"Yes","No")</f>
        <v>Yes</v>
      </c>
      <c r="BH116" s="11" t="str">
        <f>IF(AND((RIGHT($BH$3,2)-'[1]Miter Profiles'!$AC$61-'[1]Outside Edges'!$B115)&gt;=5,'[1]Outside Edges'!$P115="Yes"),"Yes","No")</f>
        <v>Yes</v>
      </c>
      <c r="BI116" s="87" t="str">
        <f>IF(AND((RIGHT($BI$3,2)-'[1]Miter Profiles'!$AC$62-'[1]Outside Edges'!$B115)&gt;=5,'[1]Outside Edges'!$P115="Yes"),"Yes","No")</f>
        <v>Yes</v>
      </c>
      <c r="BJ116" s="10" t="str">
        <f>IF(AND((RIGHT($BJ$3,2)-'[1]Miter Profiles'!$AC$63-'[1]Outside Edges'!$B115)&gt;=5,'[1]Outside Edges'!$P115="Yes"),"Yes","No")</f>
        <v>Yes</v>
      </c>
      <c r="BK116" s="10" t="str">
        <f>IF(AND((RIGHT($BK$3,2)-'[1]Miter Profiles'!$AC$64-'[1]Outside Edges'!$B115)&gt;=5,'[1]Outside Edges'!$P115="Yes"),"Yes","No")</f>
        <v>Yes</v>
      </c>
      <c r="BL116" s="85" t="str">
        <f>IF(AND((RIGHT($BL$3,2)-'[1]Miter Profiles'!$AC$65-'[1]Outside Edges'!$B115)&gt;=5,'[1]Outside Edges'!$P115="Yes"),"Yes","No")</f>
        <v>Yes</v>
      </c>
      <c r="BM116" s="86" t="str">
        <f>IF(AND((RIGHT($BM$3,2)-'[1]Miter Profiles'!$AC$66-'[1]Outside Edges'!$B115)&gt;=5,'[1]Outside Edges'!$P115="Yes"),"Yes","No")</f>
        <v>Yes</v>
      </c>
      <c r="BN116" s="11" t="str">
        <f>IF(AND((RIGHT($BN$3,2)-'[1]Miter Profiles'!$AC$67-'[1]Outside Edges'!$B115)&gt;=5,'[1]Outside Edges'!$P115="Yes"),"Yes","No")</f>
        <v>Yes</v>
      </c>
      <c r="BO116" s="87" t="str">
        <f>IF(AND((RIGHT($BO$3,2)-'[1]Miter Profiles'!$AC$68-'[1]Outside Edges'!$B115)&gt;=5,'[1]Outside Edges'!$P115="Yes"),"Yes","No")</f>
        <v>Yes</v>
      </c>
      <c r="BP116" s="10" t="str">
        <f>IF(AND((RIGHT($BP$3,2)-'[1]Miter Profiles'!$AC$69-'[1]Outside Edges'!$B115)&gt;=5,'[1]Outside Edges'!$P115="Yes"),"Yes","No")</f>
        <v>No</v>
      </c>
      <c r="BQ116" s="10" t="str">
        <f>IF(AND((RIGHT($BQ$3,2)-'[1]Miter Profiles'!$AC$70-'[1]Outside Edges'!$B115)&gt;=5,'[1]Outside Edges'!$P115="Yes"),"Yes","No")</f>
        <v>Yes</v>
      </c>
      <c r="BR116" s="85" t="str">
        <f>IF(AND((RIGHT($BR$3,2)-'[1]Miter Profiles'!$AC$71-'[1]Outside Edges'!$B115)&gt;=5,'[1]Outside Edges'!$P115="Yes"),"Yes","No")</f>
        <v>Yes</v>
      </c>
      <c r="BS116" s="86" t="str">
        <f>IF(AND((RIGHT($BS$3,2)-'[1]Miter Profiles'!$AC$72-'[1]Outside Edges'!$B115)&gt;=5,'[1]Outside Edges'!$P115="Yes"),"Yes","No")</f>
        <v>Yes</v>
      </c>
      <c r="BT116" s="11" t="str">
        <f>IF(AND((RIGHT($BT$3,2)-'[1]Miter Profiles'!$AC$73-'[1]Outside Edges'!$B115)&gt;=5,'[1]Outside Edges'!$P115="Yes"),"Yes","No")</f>
        <v>Yes</v>
      </c>
      <c r="BU116" s="87" t="str">
        <f>IF(AND((RIGHT($BU$3,2)-'[1]Miter Profiles'!$AC$74-'[1]Outside Edges'!$B115)&gt;=5,'[1]Outside Edges'!$P115="Yes"),"Yes","No")</f>
        <v>Yes</v>
      </c>
      <c r="BV116" s="10" t="str">
        <f>IF(AND((RIGHT($BV$3,2)-'[1]Miter Profiles'!$AC$75-'[1]Outside Edges'!$B115)&gt;=5,'[1]Outside Edges'!$P115="Yes"),"Yes","No")</f>
        <v>Yes</v>
      </c>
      <c r="BW116" s="10" t="str">
        <f>IF(AND((RIGHT($BW$3,2)-'[1]Miter Profiles'!$AC$76-'[1]Outside Edges'!$B115)&gt;=5,'[1]Outside Edges'!$P115="Yes"),"Yes","No")</f>
        <v>Yes</v>
      </c>
      <c r="BX116" s="85" t="str">
        <f>IF(AND((RIGHT($BX$3,2)-'[1]Miter Profiles'!$AC$77-'[1]Outside Edges'!$B115)&gt;=5,'[1]Outside Edges'!$P115="Yes"),"Yes","No")</f>
        <v>Yes</v>
      </c>
      <c r="BY116" s="86" t="str">
        <f>IF(AND((RIGHT($BY$3,2)-'[1]Miter Profiles'!$AC$78-'[1]Outside Edges'!$B115)&gt;=5,'[1]Outside Edges'!$P115="Yes"),"Yes","No")</f>
        <v>Yes</v>
      </c>
      <c r="BZ116" s="11" t="str">
        <f>IF(AND((RIGHT($BZ$3,2)-'[1]Miter Profiles'!$AC$79-'[1]Outside Edges'!$B115)&gt;=5,'[1]Outside Edges'!$P115="Yes"),"Yes","No")</f>
        <v>Yes</v>
      </c>
      <c r="CA116" s="87" t="str">
        <f>IF(AND((RIGHT($CA$3,2)-'[1]Miter Profiles'!$AC$80-'[1]Outside Edges'!$B115)&gt;=5,'[1]Outside Edges'!$P115="Yes"),"Yes","No")</f>
        <v>Yes</v>
      </c>
      <c r="CB116" s="10" t="str">
        <f>IF(AND((RIGHT($CB$3,2)-'[1]Miter Profiles'!$AC$81-'[1]Outside Edges'!$B115)&gt;=5,'[1]Outside Edges'!$P115="Yes"),"Yes","No")</f>
        <v>Yes</v>
      </c>
      <c r="CC116" s="10" t="str">
        <f>IF(AND((RIGHT($CC$3,2)-'[1]Miter Profiles'!$AC$82-'[1]Outside Edges'!$B115)&gt;=5,'[1]Outside Edges'!$P115="Yes"),"Yes","No")</f>
        <v>Yes</v>
      </c>
      <c r="CD116" s="85" t="str">
        <f>IF(AND((RIGHT($CD$3,2)-'[1]Miter Profiles'!$AC$83-'[1]Outside Edges'!$B115)&gt;=5,'[1]Outside Edges'!$P115="Yes"),"Yes","No")</f>
        <v>Yes</v>
      </c>
      <c r="CE116" s="86" t="str">
        <f>IF(AND((RIGHT($CE$3,2)-'[1]Miter Profiles'!$AC$84-'[1]Outside Edges'!$B115)&gt;=5,'[1]Outside Edges'!$P115="Yes"),"Yes","No")</f>
        <v>No</v>
      </c>
      <c r="CF116" s="11" t="str">
        <f>IF(AND((RIGHT($CF$3,2)-'[1]Miter Profiles'!$AC$85-'[1]Outside Edges'!$B115)&gt;=5,'[1]Outside Edges'!$P115="Yes"),"Yes","No")</f>
        <v>Yes</v>
      </c>
      <c r="CG116" s="87" t="str">
        <f>IF(AND((RIGHT($CG$3,2)-'[1]Miter Profiles'!$AC$86-'[1]Outside Edges'!$B115)&gt;=5,'[1]Outside Edges'!$P115="Yes"),"Yes","No")</f>
        <v>Yes</v>
      </c>
      <c r="CH116" s="10" t="str">
        <f>IF(AND((RIGHT($CH$3,2)-'[1]Miter Profiles'!$AC$87-'[1]Outside Edges'!$B115)&gt;=5,'[1]Outside Edges'!$P115="Yes"),"Yes","No")</f>
        <v>Yes</v>
      </c>
      <c r="CI116" s="10" t="str">
        <f>IF(AND((RIGHT($CI$3,2)-'[1]Miter Profiles'!$AC$88-'[1]Outside Edges'!$B115)&gt;=5,'[1]Outside Edges'!$P115="Yes"),"Yes","No")</f>
        <v>Yes</v>
      </c>
      <c r="CJ116" s="85" t="str">
        <f>IF(AND((RIGHT($CJ$3,2)-'[1]Miter Profiles'!$AC$89-'[1]Outside Edges'!$B115)&gt;=5,'[1]Outside Edges'!$P115="Yes"),"Yes","No")</f>
        <v>Yes</v>
      </c>
      <c r="CK116" s="86" t="str">
        <f>IF(AND((RIGHT($CK$3,2)-'[1]Miter Profiles'!$AC$90-'[1]Outside Edges'!$B115)&gt;=5,'[1]Outside Edges'!$P115="Yes"),"Yes","No")</f>
        <v>Yes</v>
      </c>
      <c r="CL116" s="11" t="str">
        <f>IF(AND((RIGHT($CL$3,2)-'[1]Miter Profiles'!$AC$91-'[1]Outside Edges'!$B115)&gt;=5,'[1]Outside Edges'!$P115="Yes"),"Yes","No")</f>
        <v>Yes</v>
      </c>
      <c r="CM116" s="87" t="str">
        <f>IF(AND((RIGHT($CM$3,2)-'[1]Miter Profiles'!$AC$92-'[1]Outside Edges'!$B115)&gt;=5,'[1]Outside Edges'!$P115="Yes"),"Yes","No")</f>
        <v>Yes</v>
      </c>
      <c r="CN116" s="10" t="str">
        <f>IF(AND((RIGHT(CN$3,2)-'[1]Miter Profiles'!$AC$93-'[1]Outside Edges'!$B115)&gt;=5,'[1]Outside Edges'!$P115="Yes"),"Yes","No")</f>
        <v>No</v>
      </c>
      <c r="CO116" s="10" t="str">
        <f>IF(AND((RIGHT(CO$3,2)-'[1]Miter Profiles'!$AC$94-'[1]Outside Edges'!$B115)&gt;=5,'[1]Outside Edges'!$P115="Yes"),"Yes","No")</f>
        <v>No</v>
      </c>
      <c r="CP116" s="85" t="str">
        <f>IF(AND((RIGHT(CP$3,2)-'[1]Miter Profiles'!$AC$95-'[1]Outside Edges'!$B115)&gt;=5,'[1]Outside Edges'!$P115="Yes"),"Yes","No")</f>
        <v>Yes</v>
      </c>
      <c r="CQ116" s="86" t="str">
        <f>IF(AND((RIGHT(CQ$3,2)-'[1]Miter Profiles'!$AC$96-'[1]Outside Edges'!$B115)&gt;=5,'[1]Outside Edges'!$P115="Yes"),"Yes","No")</f>
        <v>No</v>
      </c>
      <c r="CR116" s="11" t="str">
        <f>IF(AND((RIGHT(CR$3,2)-'[1]Miter Profiles'!$AC$97-'[1]Outside Edges'!$B115)&gt;=5,'[1]Outside Edges'!$P115="Yes"),"Yes","No")</f>
        <v>Yes</v>
      </c>
      <c r="CS116" s="87" t="str">
        <f>IF(AND((RIGHT(CS$3,2)-'[1]Miter Profiles'!$AC$98-'[1]Outside Edges'!$B115)&gt;=5,'[1]Outside Edges'!$P115="Yes"),"Yes","No")</f>
        <v>Yes</v>
      </c>
      <c r="CT116" s="10" t="str">
        <f>IF(AND((RIGHT($CT$3,2)-'[1]Miter Profiles'!$AC$99-'[1]Outside Edges'!$B115)&gt;=5,'[1]Outside Edges'!$P115="Yes"),"Yes","No")</f>
        <v>No</v>
      </c>
      <c r="CU116" s="10" t="str">
        <f>IF(AND((RIGHT($CU$3,2)-'[1]Miter Profiles'!$AC$100-'[1]Outside Edges'!$B115)&gt;=5,'[1]Outside Edges'!$P115="Yes"),"Yes","No")</f>
        <v>Yes</v>
      </c>
      <c r="CV116" s="85" t="str">
        <f>IF(AND((RIGHT($CV$3,2)-'[1]Miter Profiles'!$AC$101-'[1]Outside Edges'!$B115)&gt;=5,'[1]Outside Edges'!$P115="Yes"),"Yes","No")</f>
        <v>Yes</v>
      </c>
      <c r="CW116" s="86" t="str">
        <f>IF(AND((RIGHT($CW$3,2)-'[1]Miter Profiles'!$AC$102-'[1]Outside Edges'!$B115)&gt;=5,'[1]Outside Edges'!$P115="Yes"),"Yes","No")</f>
        <v>Yes</v>
      </c>
      <c r="CX116" s="11" t="str">
        <f>IF(AND((RIGHT($CX$3,2)-'[1]Miter Profiles'!$AC$103-'[1]Outside Edges'!$B115)&gt;=5,'[1]Outside Edges'!$P115="Yes"),"Yes","No")</f>
        <v>Yes</v>
      </c>
      <c r="CY116" s="87" t="str">
        <f>IF(AND((RIGHT($CY$3,2)-'[1]Miter Profiles'!$AC$104-'[1]Outside Edges'!$B115)&gt;=5,'[1]Outside Edges'!$P115="Yes"),"Yes","No")</f>
        <v>Yes</v>
      </c>
      <c r="CZ116" s="10" t="str">
        <f>IF(AND((RIGHT($CZ$3,2)-'[1]Miter Profiles'!$AC$105-'[1]Outside Edges'!$B115)&gt;=5,'[1]Outside Edges'!$P115="Yes"),"Yes","No")</f>
        <v>No</v>
      </c>
      <c r="DA116" s="10" t="str">
        <f>IF(AND((RIGHT($DA$3,2)-'[1]Miter Profiles'!$AC$106-'[1]Outside Edges'!$B115)&gt;=5,'[1]Outside Edges'!$P115="Yes"),"Yes","No")</f>
        <v>No</v>
      </c>
      <c r="DB116" s="85" t="str">
        <f>IF(AND((RIGHT($DB$3,2)-'[1]Miter Profiles'!$AC$107-'[1]Outside Edges'!$B115)&gt;=5,'[1]Outside Edges'!$P115="Yes"),"Yes","No")</f>
        <v>No</v>
      </c>
      <c r="DC116" s="86" t="str">
        <f>IF(AND((RIGHT($DC$3,2)-'[1]Miter Profiles'!$AC$108-'[1]Outside Edges'!$B115)&gt;=5,'[1]Outside Edges'!$P115="Yes"),"Yes","No")</f>
        <v>No</v>
      </c>
      <c r="DD116" s="11" t="str">
        <f>IF(AND((RIGHT($DD$3,2)-'[1]Miter Profiles'!$AC$109-'[1]Outside Edges'!$B115)&gt;=5,'[1]Outside Edges'!$P115="Yes"),"Yes","No")</f>
        <v>Yes</v>
      </c>
      <c r="DE116" s="87" t="str">
        <f>IF(AND((RIGHT($DE$3,2)-'[1]Miter Profiles'!$AC$110-'[1]Outside Edges'!$B115)&gt;=5,'[1]Outside Edges'!$P115="Yes"),"Yes","No")</f>
        <v>Yes</v>
      </c>
      <c r="DF116" s="10" t="str">
        <f>IF(AND((RIGHT($DF$3,2)-'[1]Miter Profiles'!$AC$111-'[1]Outside Edges'!$B115)&gt;=5,'[1]Outside Edges'!$P115="Yes"),"Yes","No")</f>
        <v>Yes</v>
      </c>
      <c r="DG116" s="10" t="str">
        <f>IF(AND((RIGHT($DG$3,2)-'[1]Miter Profiles'!$AC$112-'[1]Outside Edges'!$B115)&gt;=5,'[1]Outside Edges'!$P115="Yes"),"Yes","No")</f>
        <v>Yes</v>
      </c>
      <c r="DH116" s="85" t="str">
        <f>IF(AND((RIGHT($DH$3,2)-'[1]Miter Profiles'!$AC$113-'[1]Outside Edges'!$B115)&gt;=5,'[1]Outside Edges'!$P115="Yes"),"Yes","No")</f>
        <v>Yes</v>
      </c>
      <c r="DI116" s="86" t="str">
        <f>IF(AND((RIGHT($DI$3,2)-'[1]Miter Profiles'!$AC$114-'[1]Outside Edges'!$B115)&gt;=5,'[1]Outside Edges'!$P115="Yes"),"Yes","No")</f>
        <v>Yes</v>
      </c>
      <c r="DJ116" s="11" t="str">
        <f>IF(AND((RIGHT($DJ$3,2)-'[1]Miter Profiles'!$AC$115-'[1]Outside Edges'!$B115)&gt;=5,'[1]Outside Edges'!$P115="Yes"),"Yes","No")</f>
        <v>Yes</v>
      </c>
      <c r="DK116" s="87" t="str">
        <f>IF(AND((RIGHT($DK$3,2)-'[1]Miter Profiles'!$AC$116-'[1]Outside Edges'!$B115)&gt;=5,'[1]Outside Edges'!$P115="Yes"),"Yes","No")</f>
        <v>Yes</v>
      </c>
      <c r="DL116" s="10" t="str">
        <f>IF(AND((RIGHT($DL$3,2)-'[1]Miter Profiles'!$AC$117-'[1]Outside Edges'!$B115)&gt;=5,'[1]Outside Edges'!$P115="Yes"),"Yes","No")</f>
        <v>Yes</v>
      </c>
      <c r="DM116" s="10" t="str">
        <f>IF(AND((RIGHT($DM$3,2)-'[1]Miter Profiles'!$AC$118-'[1]Outside Edges'!$B115)&gt;=5,'[1]Outside Edges'!$P115="Yes"),"Yes","No")</f>
        <v>Yes</v>
      </c>
      <c r="DN116" s="85" t="str">
        <f>IF(AND((RIGHT($DN$3,2)-'[1]Miter Profiles'!$AC$119-'[1]Outside Edges'!$B115)&gt;=5,'[1]Outside Edges'!$P115="Yes"),"Yes","No")</f>
        <v>Yes</v>
      </c>
      <c r="DO116" s="86" t="str">
        <f>IF(AND((RIGHT($DO$3,2)-'[1]Miter Profiles'!$AC$120-'[1]Outside Edges'!$B115)&gt;=5,'[1]Outside Edges'!$P115="Yes"),"Yes","No")</f>
        <v>No</v>
      </c>
      <c r="DP116" s="11" t="str">
        <f>IF(AND((RIGHT($DP$3,2)-'[1]Miter Profiles'!$AC$121-'[1]Outside Edges'!$B115)&gt;=5,'[1]Outside Edges'!$P115="Yes"),"Yes","No")</f>
        <v>No</v>
      </c>
      <c r="DQ116" s="87" t="str">
        <f>IF(AND((RIGHT($DQ$3,2)-'[1]Miter Profiles'!$AC$122-'[1]Outside Edges'!$B115)&gt;=5,'[1]Outside Edges'!$P115="Yes"),"Yes","No")</f>
        <v>Yes</v>
      </c>
      <c r="DR116" s="10" t="str">
        <f>IF(AND((RIGHT($DR$3,2)-'[1]Miter Profiles'!$AC$123-'[1]Outside Edges'!$B115)&gt;=5,'[1]Outside Edges'!$P115="Yes"),"Yes","No")</f>
        <v>Yes</v>
      </c>
      <c r="DS116" s="10" t="str">
        <f>IF(AND((RIGHT($DS$3,2)-'[1]Miter Profiles'!$AC$124-'[1]Outside Edges'!$B115)&gt;=5,'[1]Outside Edges'!$P115="Yes"),"Yes","No")</f>
        <v>Yes</v>
      </c>
      <c r="DT116" s="85" t="str">
        <f>IF(AND((RIGHT($DT$3,2)-'[1]Miter Profiles'!$AC$125-'[1]Outside Edges'!$B115)&gt;=5,'[1]Outside Edges'!$P115="Yes"),"Yes","No")</f>
        <v>Yes</v>
      </c>
      <c r="DU116" s="86" t="str">
        <f>IF(AND((RIGHT($DU$3,2)-'[1]Miter Profiles'!$AC$126-'[1]Outside Edges'!$B115)&gt;=5,'[1]Outside Edges'!$P115="Yes"),"Yes","No")</f>
        <v>Yes</v>
      </c>
      <c r="DV116" s="11" t="str">
        <f>IF(AND((RIGHT($DV$3,2)-'[1]Miter Profiles'!$AC$127-'[1]Outside Edges'!$B115)&gt;=5,'[1]Outside Edges'!$P115="Yes"),"Yes","No")</f>
        <v>Yes</v>
      </c>
      <c r="DW116" s="87" t="str">
        <f>IF(AND((RIGHT($DW$3,2)-'[1]Miter Profiles'!$AC$128-'[1]Outside Edges'!$B115)&gt;=5,'[1]Outside Edges'!$P115="Yes"),"Yes","No")</f>
        <v>Yes</v>
      </c>
      <c r="DX116" s="10" t="str">
        <f>IF(AND((RIGHT($DX$3,2)-'[1]Miter Profiles'!$AC$129-'[1]Outside Edges'!$B115)&gt;=5,'[1]Outside Edges'!$P115="Yes"),"Yes","No")</f>
        <v>Yes</v>
      </c>
      <c r="DY116" s="10" t="str">
        <f>IF(AND((RIGHT($DY$3,2)-'[1]Miter Profiles'!$AC$130-'[1]Outside Edges'!$B115)&gt;=5,'[1]Outside Edges'!$P115="Yes"),"Yes","No")</f>
        <v>Yes</v>
      </c>
      <c r="DZ116" s="85" t="str">
        <f>IF(AND((RIGHT($DZ$3,2)-'[1]Miter Profiles'!$AC$131-'[1]Outside Edges'!$B115)&gt;=5,'[1]Outside Edges'!$P115="Yes"),"Yes","No")</f>
        <v>Yes</v>
      </c>
      <c r="EA116" s="90" t="str">
        <f>IF(AND((RIGHT($EA$3,2)-'[1]Miter Profiles'!$AC$132-'[1]Outside Edges'!$B115)&gt;=5,'[1]Outside Edges'!$P115="Yes"),"Yes","No")</f>
        <v>Yes</v>
      </c>
      <c r="EB116" s="105" t="str">
        <f>IF(AND((RIGHT($EB$3,2)-'[1]Miter Profiles'!$AC$133-'[1]Outside Edges'!$B115)&gt;=5,'[1]Outside Edges'!$P115="Yes"),"Yes","No")</f>
        <v>No</v>
      </c>
      <c r="EC116" s="110" t="str">
        <f>IF(AND((RIGHT($EC$3,2)-'[1]Miter Profiles'!$AC$134-'[1]Outside Edges'!$B115)&gt;=5,'[1]Outside Edges'!$P115="Yes"),"Yes","No")</f>
        <v>Yes</v>
      </c>
      <c r="ED116" s="116" t="str">
        <f>IF(AND((RIGHT($ED$3,2)-'[1]Miter Profiles'!$AC$135-'[1]Outside Edges'!$B115)&gt;=5,'[1]Outside Edges'!$P115="Yes"),"Yes","No")</f>
        <v>Yes</v>
      </c>
      <c r="EE116" s="113" t="str">
        <f>IF(AND((RIGHT($EE$3,2)-'[1]Miter Profiles'!$AC$136-'[1]Outside Edges'!$B115)&gt;=5,'[1]Outside Edges'!$P115="Yes"),"Yes","No")</f>
        <v>Yes</v>
      </c>
      <c r="EF116" s="85" t="str">
        <f>IF(AND((RIGHT($EF$3,2)-'[1]Miter Profiles'!$AC$137-'[1]Outside Edges'!$B115)&gt;=5,'[1]Outside Edges'!$P115="Yes"),"Yes","No")</f>
        <v>Yes</v>
      </c>
      <c r="EG116" s="10" t="str">
        <f>IF(AND((RIGHT($EG$3,2)-'[1]Miter Profiles'!$AC$138-'[1]Outside Edges'!$B115)&gt;=5,'[1]Outside Edges'!$P115="Yes"),"Yes","No")</f>
        <v>Yes</v>
      </c>
      <c r="EH116" s="90" t="str">
        <f>IF(AND((RIGHT($EH$3,2)-'[1]Miter Profiles'!$AC$139-'[1]Outside Edges'!$B115)&gt;=5,'[1]Outside Edges'!$P115="Yes"),"Yes","No")</f>
        <v>Yes</v>
      </c>
      <c r="EI116" s="121" t="str">
        <f>IF(AND((RIGHT($EI$3,2)-'[1]Miter Profiles'!$AC$140-'[1]Outside Edges'!$B115)&gt;=5,'[1]Outside Edges'!$P115="Yes"),"Yes","No")</f>
        <v>Yes</v>
      </c>
      <c r="EJ116" s="124" t="str">
        <f>IF(AND((RIGHT($EJ$3,2)-'[1]Miter Profiles'!$AC$141-'[1]Outside Edges'!$B115)&gt;=5,'[1]Outside Edges'!$P115="Yes"),"Yes","No")</f>
        <v>Yes</v>
      </c>
      <c r="EK116" s="124" t="str">
        <f>IF(AND((RIGHT($EK$3,2)-'[1]Miter Profiles'!$AC$142-'[1]Outside Edges'!$B115)&gt;=5,'[1]Outside Edges'!$P115="Yes"),"Yes","No")</f>
        <v>Yes</v>
      </c>
      <c r="EL116" s="116" t="str">
        <f>IF(AND((RIGHT($EL$3,2)-'[1]Miter Profiles'!$AC$143-'[1]Outside Edges'!$B115)&gt;=5,'[1]Outside Edges'!$P115="Yes"),"Yes","No")</f>
        <v>Yes</v>
      </c>
      <c r="EM116" s="129" t="str">
        <f>IF(AND((RIGHT($EM$3,2)-'[1]Miter Profiles'!$AC$144-'[1]Outside Edges'!$B115)&gt;=5,'[1]Outside Edges'!$P115="Yes"),"Yes","No")</f>
        <v>No</v>
      </c>
      <c r="EN116" s="10" t="str">
        <f>IF(AND((RIGHT($EN$3,2)-'[1]Miter Profiles'!$AC$145-'[1]Outside Edges'!$B115)&gt;=5,'[1]Outside Edges'!$P115="Yes"),"Yes","No")</f>
        <v>Yes</v>
      </c>
      <c r="EO116" s="90" t="str">
        <f>IF(AND((RIGHT($EO$3,2)-'[1]Miter Profiles'!$AC$146-'[1]Outside Edges'!$B115)&gt;=5,'[1]Outside Edges'!$P115="Yes"),"Yes","No")</f>
        <v>Yes</v>
      </c>
      <c r="EP116" s="124" t="str">
        <f>IF(AND((RIGHT($EP$3,2)-'[1]Miter Profiles'!$AC$147-'[1]Outside Edges'!$B115)&gt;=5,'[1]Outside Edges'!$P115="Yes"),"Yes","No")</f>
        <v>No</v>
      </c>
      <c r="EQ116" s="124" t="str">
        <f>IF(AND((RIGHT($EQ$3,2)-'[1]Miter Profiles'!$AC$148-'[1]Outside Edges'!$B115)&gt;=5,'[1]Outside Edges'!$P115="Yes"),"Yes","No")</f>
        <v>No</v>
      </c>
      <c r="ER116" s="116" t="str">
        <f>IF(AND((RIGHT($ER$3,2)-'[1]Miter Profiles'!$AC$149-'[1]Outside Edges'!$B115)&gt;=5,'[1]Outside Edges'!$P115="Yes"),"Yes","No")</f>
        <v>Yes</v>
      </c>
      <c r="ES116" s="129" t="str">
        <f>IF(AND((RIGHT($ES$3,2)-'[1]Miter Profiles'!$AC$150-'[1]Outside Edges'!$B115)&gt;=5,'[1]Outside Edges'!$P115="Yes"),"Yes","No")</f>
        <v>No</v>
      </c>
      <c r="ET116" s="10" t="str">
        <f>IF(AND((RIGHT($ET$3,2)-'[1]Miter Profiles'!$AC$151-'[1]Outside Edges'!$B115)&gt;=5,'[1]Outside Edges'!$P115="Yes"),"Yes","No")</f>
        <v>Yes</v>
      </c>
      <c r="EU116" s="90" t="str">
        <f>IF(AND((RIGHT($EU$3,2)-'[1]Miter Profiles'!$AC$152-'[1]Outside Edges'!$B115)&gt;=5,'[1]Outside Edges'!$P115="Yes"),"Yes","No")</f>
        <v>Yes</v>
      </c>
      <c r="EV116" s="124" t="str">
        <f>IF(AND((RIGHT($EV$3,2)-'[1]Miter Profiles'!$AC$153-'[1]Outside Edges'!$B115)&gt;=5,'[1]Outside Edges'!$P115="Yes"),"Yes","No")</f>
        <v>No</v>
      </c>
      <c r="EW116" s="124" t="str">
        <f>IF(AND((RIGHT($EW$3,2)-'[1]Miter Profiles'!$AC$154-'[1]Outside Edges'!$B115)&gt;=5,'[1]Outside Edges'!$P115="Yes"),"Yes","No")</f>
        <v>Yes</v>
      </c>
      <c r="EX116" s="116" t="str">
        <f>IF(AND((RIGHT($EX$3,2)-'[1]Miter Profiles'!$AC$155-'[1]Outside Edges'!$B115)&gt;=5,'[1]Outside Edges'!$P115="Yes"),"Yes","No")</f>
        <v>Yes</v>
      </c>
      <c r="EY116" s="129" t="str">
        <f>IF(AND((RIGHT($EY$3,2)-'[1]Miter Profiles'!$AC$156-'[1]Outside Edges'!$B115)&gt;=5,'[1]Outside Edges'!$P115="Yes"),"Yes","No")</f>
        <v>Yes</v>
      </c>
      <c r="EZ116" s="10" t="str">
        <f>IF(AND((RIGHT($EZ$3,2)-'[1]Miter Profiles'!$AC$157-'[1]Outside Edges'!$B115)&gt;=5,'[1]Outside Edges'!$P115="Yes"),"Yes","No")</f>
        <v>Yes</v>
      </c>
      <c r="FA116" s="90" t="str">
        <f>IF(AND((RIGHT($FA$3,2)-'[1]Miter Profiles'!$AC$158-'[1]Outside Edges'!$B115)&gt;=5,'[1]Outside Edges'!$P115="Yes"),"Yes","No")</f>
        <v>Yes</v>
      </c>
      <c r="FB116" s="124" t="str">
        <f>IF(AND((RIGHT($FB$3,2)-'[1]Miter Profiles'!$AC$159-'[1]Outside Edges'!$B115)&gt;=5,'[1]Outside Edges'!$P115="Yes"),"Yes","No")</f>
        <v>Yes</v>
      </c>
      <c r="FC116" s="124" t="str">
        <f>IF(AND((RIGHT($FC$3,2)-'[1]Miter Profiles'!$AC$160-'[1]Outside Edges'!$B115)&gt;=5,'[1]Outside Edges'!$P115="Yes"),"Yes","No")</f>
        <v>Yes</v>
      </c>
      <c r="FD116" s="116" t="str">
        <f>IF(AND((RIGHT($FD$3,2)-'[1]Miter Profiles'!$AC$161-'[1]Outside Edges'!$B115)&gt;=5,'[1]Outside Edges'!$P115="Yes"),"Yes","No")</f>
        <v>Yes</v>
      </c>
      <c r="FE116" s="129" t="str">
        <f>IF(AND((RIGHT($FE$3,2)-'[1]Miter Profiles'!$AC$162-'[1]Outside Edges'!$B115)&gt;=5,'[1]Outside Edges'!$P115="Yes"),"Yes","No")</f>
        <v>Yes</v>
      </c>
      <c r="FF116" s="10" t="str">
        <f>IF(AND((RIGHT($FF$3,2)-'[1]Miter Profiles'!$AC$163-'[1]Outside Edges'!$B115)&gt;=5,'[1]Outside Edges'!$P115="Yes"),"Yes","No")</f>
        <v>Yes</v>
      </c>
      <c r="FG116" s="90" t="str">
        <f>IF(AND((RIGHT($FG$3,2)-'[1]Miter Profiles'!$AC$164-'[1]Outside Edges'!$B115)&gt;=5,'[1]Outside Edges'!$P115="Yes"),"Yes","No")</f>
        <v>Yes</v>
      </c>
      <c r="FH116" s="124" t="str">
        <f>IF(AND((RIGHT($FH$3,2)-'[1]Miter Profiles'!$AC$165-'[1]Outside Edges'!$B115)&gt;=5,'[1]Outside Edges'!$P115="Yes"),"Yes","No")</f>
        <v>Yes</v>
      </c>
      <c r="FI116" s="124" t="str">
        <f>IF(AND((RIGHT($FI$3,2)-'[1]Miter Profiles'!$AC$166-'[1]Outside Edges'!$B115)&gt;=5,'[1]Outside Edges'!$P115="Yes"),"Yes","No")</f>
        <v>Yes</v>
      </c>
      <c r="FJ116" s="116" t="str">
        <f>IF(AND((RIGHT($FJ$3,2)-'[1]Miter Profiles'!$AC$167-'[1]Outside Edges'!$B115)&gt;=5,'[1]Outside Edges'!$P115="Yes"),"Yes","No")</f>
        <v>Yes</v>
      </c>
      <c r="FK116" s="129" t="str">
        <f>IF(AND((RIGHT($FK$3,2)-'[1]Miter Profiles'!$AC$168-'[1]Outside Edges'!$B115)&gt;=5,'[1]Outside Edges'!$P115="Yes"),"Yes","No")</f>
        <v>Yes</v>
      </c>
      <c r="FL116" s="10" t="str">
        <f>IF(AND((RIGHT($FL$3,2)-'[1]Miter Profiles'!$AC$169-'[1]Outside Edges'!$B115)&gt;=5,'[1]Outside Edges'!$P115="Yes"),"Yes","No")</f>
        <v>Yes</v>
      </c>
      <c r="FM116" s="90" t="str">
        <f>IF(AND((RIGHT($FM$3,2)-'[1]Miter Profiles'!$AC$170-'[1]Outside Edges'!$B115)&gt;=5,'[1]Outside Edges'!$P115="Yes"),"Yes","No")</f>
        <v>Yes</v>
      </c>
      <c r="FN116" s="124" t="str">
        <f>IF(AND((RIGHT($FN$3,2)-'[1]Miter Profiles'!$AC$171-'[1]Outside Edges'!$B115)&gt;=5,'[1]Outside Edges'!$P115="Yes"),"Yes","No")</f>
        <v>Yes</v>
      </c>
      <c r="FO116" s="124" t="str">
        <f>IF(AND((RIGHT($FO$3,2)-'[1]Miter Profiles'!$AC$172-'[1]Outside Edges'!$B115)&gt;=5,'[1]Outside Edges'!$P115="Yes"),"Yes","No")</f>
        <v>Yes</v>
      </c>
      <c r="FP116" s="116" t="str">
        <f>IF(AND((RIGHT($FP$3,2)-'[1]Miter Profiles'!$AC$173-'[1]Outside Edges'!$B115)&gt;=5,'[1]Outside Edges'!$P115="Yes"),"Yes","No")</f>
        <v>Yes</v>
      </c>
      <c r="FQ116" s="129" t="str">
        <f>IF(AND((RIGHT($FQ$3,2)-'[1]Miter Profiles'!$AC$174-'[1]Outside Edges'!$B115)&gt;=5,'[1]Outside Edges'!$P115="Yes"),"Yes","No")</f>
        <v>Yes</v>
      </c>
      <c r="FR116" s="10" t="str">
        <f>IF(AND((RIGHT($FR$3,2)-'[1]Miter Profiles'!$AC$175-'[1]Outside Edges'!$B115)&gt;=5,'[1]Outside Edges'!$P115="Yes"),"Yes","No")</f>
        <v>Yes</v>
      </c>
      <c r="FS116" s="90" t="str">
        <f>IF(AND((RIGHT($FS$3,2)-'[1]Miter Profiles'!$AC$176-'[1]Outside Edges'!$B115)&gt;=5,'[1]Outside Edges'!$P115="Yes"),"Yes","No")</f>
        <v>Yes</v>
      </c>
      <c r="FT116" s="124" t="str">
        <f>IF(AND((RIGHT($FT$3,2)-'[1]Miter Profiles'!$AC$177-'[1]Outside Edges'!$B115)&gt;=5,'[1]Outside Edges'!$P115="Yes"),"Yes","No")</f>
        <v>Yes</v>
      </c>
      <c r="FU116" s="124" t="str">
        <f>IF(AND((RIGHT($FU$3,2)-'[1]Miter Profiles'!$AC$178-'[1]Outside Edges'!$B115)&gt;=5,'[1]Outside Edges'!$P115="Yes"),"Yes","No")</f>
        <v>Yes</v>
      </c>
      <c r="FV116" s="116" t="str">
        <f>IF(AND((RIGHT($V$3,2)-'[1]Miter Profiles'!$AC$179-'[1]Outside Edges'!$B115)&gt;=5,'[1]Outside Edges'!$P115="Yes"),"Yes","No")</f>
        <v>Yes</v>
      </c>
      <c r="FW116" s="129" t="str">
        <f>IF(AND((RIGHT($FW$3,2)-'[1]Miter Profiles'!$AC$180-'[1]Outside Edges'!$B115)&gt;=5,'[1]Outside Edges'!$P115="Yes"),"Yes","No")</f>
        <v>Yes</v>
      </c>
      <c r="FX116" s="85" t="str">
        <f>IF(AND((RIGHT($FX$3,2)-'[1]Miter Profiles'!$AC$181-'[1]Outside Edges'!$B115)&gt;=5,'[1]Outside Edges'!$P115="Yes"),"Yes","No")</f>
        <v>Yes</v>
      </c>
      <c r="FY116" s="150" t="str">
        <f>IF(AND((RIGHT($FY$3,2)-'[1]Miter Profiles'!$AC$182-'[1]Outside Edges'!$B115)&gt;=5,'[1]Outside Edges'!$P115="Yes"),"Yes","No")</f>
        <v>No</v>
      </c>
      <c r="FZ116" s="124" t="str">
        <f>IF(AND((RIGHT($FZ$3,2)-'[1]Miter Profiles'!$AC$183-'[1]Outside Edges'!$B115)&gt;=5,'[1]Outside Edges'!$P115="Yes"),"Yes","No")</f>
        <v>Yes</v>
      </c>
      <c r="GA116" s="116" t="str">
        <f>IF(AND((RIGHT($GA$3,2)-'[1]Miter Profiles'!$AC$184-'[1]Outside Edges'!$B115)&gt;=5,'[1]Outside Edges'!$P115="Yes"),"Yes","No")</f>
        <v>Yes</v>
      </c>
      <c r="GB116" s="129" t="str">
        <f>IF(AND((RIGHT($GB$3,2)-'[1]Miter Profiles'!$AC$185-'[1]Outside Edges'!$B115)&gt;=5,'[1]Outside Edges'!$P115="Yes"),"Yes","No")</f>
        <v>No</v>
      </c>
      <c r="GC116" s="10" t="str">
        <f>IF(AND((RIGHT($GC$3,2)-'[1]Miter Profiles'!$AC$186-'[1]Outside Edges'!$B115)&gt;=5,'[1]Outside Edges'!$P115="Yes"),"Yes","No")</f>
        <v>Yes</v>
      </c>
      <c r="GD116" s="90" t="str">
        <f>IF(AND((RIGHT($GD$3,2)-'[1]Miter Profiles'!$AC$187-'[1]Outside Edges'!$B115)&gt;=5,'[1]Outside Edges'!$P115="Yes"),"Yes","No")</f>
        <v>Yes</v>
      </c>
      <c r="GE116" s="150" t="str">
        <f>IF(AND((RIGHT($GE$3,2)-'[1]Miter Profiles'!$AC$188-'[1]Outside Edges'!$B115)&gt;=5,'[1]Outside Edges'!$P115="Yes"),"Yes","No")</f>
        <v>Yes</v>
      </c>
      <c r="GF116" s="124" t="str">
        <f>IF(AND((RIGHT($GF$3,2)-'[1]Miter Profiles'!$AC$189-'[1]Outside Edges'!$B115)&gt;=5,'[1]Outside Edges'!$P115="Yes"),"Yes","No")</f>
        <v>Yes</v>
      </c>
      <c r="GG116" s="116" t="str">
        <f>IF(AND((RIGHT($GG$3,2)-'[1]Miter Profiles'!$AC$190-'[1]Outside Edges'!$B115)&gt;=5,'[1]Outside Edges'!$P115="Yes"),"Yes","No")</f>
        <v>Yes</v>
      </c>
      <c r="GH116" s="129" t="str">
        <f>IF(AND((RIGHT($GH$3,2)-'[1]Miter Profiles'!$AC$191-'[1]Outside Edges'!$B115)&gt;=5,'[1]Outside Edges'!$P115="Yes"),"Yes","No")</f>
        <v>Yes</v>
      </c>
      <c r="GI116" s="10" t="str">
        <f>IF(AND((RIGHT($GI$3,2)-'[1]Miter Profiles'!$AC$192-'[1]Outside Edges'!$B115)&gt;=5,'[1]Outside Edges'!$P115="Yes"),"Yes","No")</f>
        <v>Yes</v>
      </c>
      <c r="GJ116" s="90" t="str">
        <f>IF(AND((RIGHT($GJ$3,2)-'[1]Miter Profiles'!$AC$193-'[1]Outside Edges'!$B115)&gt;=5,'[1]Outside Edges'!$P115="Yes"),"Yes","No")</f>
        <v>Yes</v>
      </c>
      <c r="GK116" s="150" t="str">
        <f>IF(AND((RIGHT($GK$3,2)-'[1]Miter Profiles'!$AC$194-'[1]Outside Edges'!$B115)&gt;=5,'[1]Outside Edges'!$P115="Yes"),"Yes","No")</f>
        <v>Yes</v>
      </c>
      <c r="GL116" s="124" t="str">
        <f>IF(AND((RIGHT($GL$3,2)-'[1]Miter Profiles'!$AC$195-'[1]Outside Edges'!$B115)&gt;=5,'[1]Outside Edges'!$P115="Yes"),"Yes","No")</f>
        <v>Yes</v>
      </c>
      <c r="GM116" s="116" t="str">
        <f>IF(AND((RIGHT($GM$3,2)-'[1]Miter Profiles'!$AC$196-'[1]Outside Edges'!$B115)&gt;=5,'[1]Outside Edges'!$P115="Yes"),"Yes","No")</f>
        <v>Yes</v>
      </c>
      <c r="GN116" s="129" t="str">
        <f>IF(AND((RIGHT($GN$3,2)-'[1]Miter Profiles'!$AC$197-'[1]Outside Edges'!$B115)&gt;=5,'[1]Outside Edges'!$P115="Yes"),"Yes","No")</f>
        <v>No</v>
      </c>
      <c r="GO116" s="10" t="str">
        <f>IF(AND((RIGHT($GO$3,2)-'[1]Miter Profiles'!$AC$198-'[1]Outside Edges'!$B115)&gt;=5,'[1]Outside Edges'!$P115="Yes"),"Yes","No")</f>
        <v>Yes</v>
      </c>
      <c r="GP116" s="90" t="str">
        <f>IF(AND((RIGHT($GP$3,2)-'[1]Miter Profiles'!$AC$199-'[1]Outside Edges'!$B115)&gt;=5,'[1]Outside Edges'!$P115="Yes"),"Yes","No")</f>
        <v>Yes</v>
      </c>
      <c r="GQ116" s="150" t="str">
        <f>IF(AND((RIGHT($GQ$3,2)-'[1]Miter Profiles'!$AC$200-'[1]Outside Edges'!$B115)&gt;=5,'[1]Outside Edges'!$P115="Yes"),"Yes","No")</f>
        <v>No</v>
      </c>
      <c r="GR116" s="124" t="str">
        <f>IF(AND((RIGHT($GR$3,2)-'[1]Miter Profiles'!$AC$201-'[1]Outside Edges'!$B115)&gt;=5,'[1]Outside Edges'!$P115="Yes"),"Yes","No")</f>
        <v>Yes</v>
      </c>
      <c r="GS116" s="116" t="str">
        <f>IF(AND((RIGHT($GS$3,2)-'[1]Miter Profiles'!$AC$202-'[1]Outside Edges'!$B115)&gt;=5,'[1]Outside Edges'!$P115="Yes"),"Yes","No")</f>
        <v>Yes</v>
      </c>
      <c r="GT116" s="129" t="str">
        <f>IF(AND((RIGHT($GT$3,2)-'[1]Miter Profiles'!$AC$203-'[1]Outside Edges'!$B115)&gt;=5,'[1]Outside Edges'!$P115="Yes"),"Yes","No")</f>
        <v>No</v>
      </c>
      <c r="GU116" s="10" t="str">
        <f>IF(AND((RIGHT($GU$3,2)-'[1]Miter Profiles'!$AC$204-'[1]Outside Edges'!$B115)&gt;=5,'[1]Outside Edges'!$P115="Yes"),"Yes","No")</f>
        <v>Yes</v>
      </c>
      <c r="GV116" s="90" t="str">
        <f>IF(AND((RIGHT($GV$3,2)-'[1]Miter Profiles'!$AC$205-'[1]Outside Edges'!$B115)&gt;=5,'[1]Outside Edges'!$P115="Yes"),"Yes","No")</f>
        <v>Yes</v>
      </c>
      <c r="GW116" s="150" t="str">
        <f>IF(AND((RIGHT($GW$3,2)-'[1]Miter Profiles'!$AC$206-'[1]Outside Edges'!$B115)&gt;=5,'[1]Outside Edges'!$P115="Yes"),"Yes","No")</f>
        <v>No</v>
      </c>
      <c r="GX116" s="124" t="str">
        <f>IF(AND((RIGHT($GX$3,2)-'[1]Miter Profiles'!$AC$207-'[1]Outside Edges'!$B115)&gt;=5,'[1]Outside Edges'!$P115="Yes"),"Yes","No")</f>
        <v>Yes</v>
      </c>
      <c r="GY116" s="116" t="str">
        <f>IF(AND((RIGHT($GY$3,2)-'[1]Miter Profiles'!$AC$208-'[1]Outside Edges'!$B115)&gt;=5,'[1]Outside Edges'!$P115="Yes"),"Yes","No")</f>
        <v>Yes</v>
      </c>
      <c r="GZ116" s="129" t="str">
        <f>IF(AND((RIGHT($GZ$3,2)-'[1]Miter Profiles'!$AC$209-'[1]Outside Edges'!$B115)&gt;=5,'[1]Outside Edges'!$P115="Yes"),"Yes","No")</f>
        <v>No</v>
      </c>
      <c r="HA116" s="10" t="str">
        <f>IF(AND((RIGHT($HA$3,2)-'[1]Miter Profiles'!$AC$210-'[1]Outside Edges'!$B115)&gt;=5,'[1]Outside Edges'!$P115="Yes"),"Yes","No")</f>
        <v>Yes</v>
      </c>
      <c r="HB116" s="90" t="str">
        <f>IF(AND((RIGHT($HB$3,2)-'[1]Miter Profiles'!$AC$211-'[1]Outside Edges'!$B115)&gt;=5,'[1]Outside Edges'!$P115="Yes"),"Yes","No")</f>
        <v>Yes</v>
      </c>
      <c r="HC116" s="150" t="str">
        <f>IF(AND((RIGHT($HC$3,2)-'[1]Miter Profiles'!$AC$212-'[1]Outside Edges'!$B115)&gt;=5,'[1]Outside Edges'!$P115="Yes"),"Yes","No")</f>
        <v>No</v>
      </c>
      <c r="HD116" s="116" t="str">
        <f>IF(AND((RIGHT($HD$3,2)-'[1]Miter Profiles'!$AC$213-'[1]Outside Edges'!$B115)&gt;=5,'[1]Outside Edges'!$P115="Yes"),"Yes","No")</f>
        <v>No</v>
      </c>
      <c r="HE116" s="129" t="str">
        <f>IF(AND((RIGHT($HE$3,2)-'[1]Miter Profiles'!$AC$214-'[1]Outside Edges'!$B115)&gt;=5,'[1]Outside Edges'!$P115="Yes"),"Yes","No")</f>
        <v>No</v>
      </c>
      <c r="HF116" s="10" t="str">
        <f>IF(AND((RIGHT($HF$3,2)-'[1]Miter Profiles'!$AC$215-'[1]Outside Edges'!$B115)&gt;=5,'[1]Outside Edges'!$P115="Yes"),"Yes","No")</f>
        <v>No</v>
      </c>
      <c r="HG116" s="90" t="str">
        <f>IF(AND((RIGHT($HG$3,2)-'[1]Miter Profiles'!$AC$216-'[1]Outside Edges'!$B115)&gt;=5,'[1]Outside Edges'!$P115="Yes"),"Yes","No")</f>
        <v>No</v>
      </c>
      <c r="HH116" s="150" t="str">
        <f>IF(AND((RIGHT($HH$3,2)-'[1]Miter Profiles'!$AC$217-'[1]Outside Edges'!$B115)&gt;=5,'[1]Outside Edges'!$P115="Yes"),"Yes","No")</f>
        <v>Yes</v>
      </c>
      <c r="HI116" s="124" t="str">
        <f>IF(AND((RIGHT($HI$3,2)-'[1]Miter Profiles'!$AC$218-'[1]Outside Edges'!$B115)&gt;=5,'[1]Outside Edges'!$P115="Yes"),"Yes","No")</f>
        <v>Yes</v>
      </c>
      <c r="HJ116" s="116" t="str">
        <f>IF(AND((RIGHT($HJ$3,2)-'[1]Miter Profiles'!$AC$219-'[1]Outside Edges'!$B115)&gt;=5,'[1]Outside Edges'!$P115="Yes"),"Yes","No")</f>
        <v>Yes</v>
      </c>
      <c r="HK116" s="129" t="str">
        <f>IF(AND((RIGHT($HK$3,2)-'[1]Miter Profiles'!$AC$220-'[1]Outside Edges'!$B115)&gt;=5,'[1]Outside Edges'!$P115="Yes"),"Yes","No")</f>
        <v>No</v>
      </c>
      <c r="HL116" s="10" t="str">
        <f>IF(AND((RIGHT($HL$3,2)-'[1]Miter Profiles'!$AC$221-'[1]Outside Edges'!$B115)&gt;=5,'[1]Outside Edges'!$P115="Yes"),"Yes","No")</f>
        <v>Yes</v>
      </c>
      <c r="HM116" s="90" t="str">
        <f>IF(AND((RIGHT($HM$3,2)-'[1]Miter Profiles'!$AC$222-'[1]Outside Edges'!$B115)&gt;=5,'[1]Outside Edges'!$P115="Yes"),"Yes","No")</f>
        <v>Yes</v>
      </c>
      <c r="HN116" s="150" t="str">
        <f>IF(AND((RIGHT($HN$3,2)-'[1]Miter Profiles'!$AC$223-'[1]Outside Edges'!$B115)&gt;=5,'[1]Outside Edges'!$P115="Yes"),"Yes","No")</f>
        <v>No</v>
      </c>
      <c r="HO116" s="124" t="str">
        <f>IF(AND((RIGHT($HO$3,2)-'[1]Miter Profiles'!$AC$224-'[1]Outside Edges'!$B115)&gt;=5,'[1]Outside Edges'!$P115="Yes"),"Yes","No")</f>
        <v>No</v>
      </c>
      <c r="HP116" s="124" t="str">
        <f>IF(AND((RIGHT($HP$3,2)-'[1]Miter Profiles'!$AC$225-'[1]Outside Edges'!$B115)&gt;=5,'[1]Outside Edges'!$P115="Yes"),"Yes","No")</f>
        <v>Yes</v>
      </c>
      <c r="HQ116" s="153" t="str">
        <f>IF(AND((RIGHT($HQ$3,3)-'[1]Miter Profiles'!$AC$226-'[1]Outside Edges'!$B115)&gt;=5,'[1]Outside Edges'!$P115="Yes"),"Yes","No")</f>
        <v>Yes</v>
      </c>
      <c r="HR116" s="129" t="str">
        <f>IF(AND((RIGHT($HR$3,2)-'[1]Miter Profiles'!$AC$227-'[1]Outside Edges'!$B115)&gt;=5,'[1]Outside Edges'!$P115="Yes"),"Yes","No")</f>
        <v>Yes</v>
      </c>
      <c r="HS116" s="10" t="str">
        <f>IF(AND((RIGHT($HS$3,2)-'[1]Miter Profiles'!$AC$228-'[1]Outside Edges'!$B115)&gt;=5,'[1]Outside Edges'!$P115="Yes"),"Yes","No")</f>
        <v>Yes</v>
      </c>
      <c r="HT116" s="163" t="str">
        <f>IF(AND((RIGHT($HT$3,2)-'[1]Miter Profiles'!$AC$229-'[1]Outside Edges'!$B115)&gt;=5,'[1]Outside Edges'!$P115="Yes"),"Yes","No")</f>
        <v>Yes</v>
      </c>
      <c r="HU116" s="150" t="str">
        <f>IF(AND((RIGHT($HU$3,2)-'[1]Miter Profiles'!$AC$230-'[1]Outside Edges'!$B115)&gt;=5,'[1]Outside Edges'!$P115="Yes"),"Yes","No")</f>
        <v>No</v>
      </c>
      <c r="HV116" s="124" t="str">
        <f>IF(AND((RIGHT($HV$3,2)-'[1]Miter Profiles'!$AC$231-'[1]Outside Edges'!$B115)&gt;=5,'[1]Outside Edges'!$P115="Yes"),"Yes","No")</f>
        <v>Yes</v>
      </c>
      <c r="HW116" s="116" t="str">
        <f>IF(AND((RIGHT($HW$3,2)-'[1]Miter Profiles'!$AC$232-'[1]Outside Edges'!$B115)&gt;=5,'[1]Outside Edges'!$P115="Yes"),"Yes","No")</f>
        <v>Yes</v>
      </c>
      <c r="HX116" s="129" t="str">
        <f>IF(AND((RIGHT($HX$3,2)-'[1]Miter Profiles'!$AC$233-'[1]Outside Edges'!$B115)&gt;=5,'[1]Outside Edges'!$P115="Yes"),"Yes","No")</f>
        <v>No</v>
      </c>
      <c r="HY116" s="10" t="str">
        <f>IF(AND((RIGHT($HY$3,2)-'[1]Miter Profiles'!$AC$234-'[1]Outside Edges'!$B115)&gt;=5,'[1]Outside Edges'!$P115="Yes"),"Yes","No")</f>
        <v>Yes</v>
      </c>
      <c r="HZ116" s="90" t="str">
        <f>IF(AND((RIGHT($HZ$3,2)-'[1]Miter Profiles'!$AC$235-'[1]Outside Edges'!$B115)&gt;=5,'[1]Outside Edges'!$P115="Yes"),"Yes","No")</f>
        <v>Yes</v>
      </c>
      <c r="IA116" s="150" t="str">
        <f>IF(AND((RIGHT($IA$3,2)-'[1]Miter Profiles'!$AC$236-'[1]Outside Edges'!$B115)&gt;=5,'[1]Outside Edges'!$P115="Yes"),"Yes","No")</f>
        <v>Yes</v>
      </c>
      <c r="IB116" s="124" t="str">
        <f>IF(AND((RIGHT($IB$3,2)-'[1]Miter Profiles'!$AC$237-'[1]Outside Edges'!$B115)&gt;=5,'[1]Outside Edges'!$P115="Yes"),"Yes","No")</f>
        <v>Yes</v>
      </c>
      <c r="IC116" s="116" t="str">
        <f>IF(AND((RIGHT($IC$3,2)-'[1]Miter Profiles'!$AC$238-'[1]Outside Edges'!$B115)&gt;=5,'[1]Outside Edges'!$P115="Yes"),"Yes","No")</f>
        <v>Yes</v>
      </c>
      <c r="ID116" s="129" t="str">
        <f>IF(AND((RIGHT($ID$3,2)-'[1]Miter Profiles'!$AC$239-'[1]Outside Edges'!$B115)&gt;=5,'[1]Outside Edges'!$P115="Yes"),"Yes","No")</f>
        <v>No</v>
      </c>
      <c r="IE116" s="10" t="str">
        <f>IF(AND((RIGHT($IE$3,2)-'[1]Miter Profiles'!$AC$240-'[1]Outside Edges'!$B115)&gt;=5,'[1]Outside Edges'!$P115="Yes"),"Yes","No")</f>
        <v>Yes</v>
      </c>
      <c r="IF116" s="90" t="str">
        <f>IF(AND((RIGHT($IF$3,2)-'[1]Miter Profiles'!$AC$241-'[1]Outside Edges'!$B115)&gt;=5,'[1]Outside Edges'!$P115="Yes"),"Yes","No")</f>
        <v>Yes</v>
      </c>
      <c r="IG116" s="150" t="str">
        <f>IF(AND((RIGHT($IG$3,2)-'[1]Miter Profiles'!$AC$242-'[1]Outside Edges'!$B115)&gt;=5,'[1]Outside Edges'!$P115="Yes"),"Yes","No")</f>
        <v>Yes</v>
      </c>
      <c r="IH116" s="124" t="str">
        <f>IF(AND((RIGHT($IH$3,2)-'[1]Miter Profiles'!$AC$243-'[1]Outside Edges'!$B115)&gt;=5,'[1]Outside Edges'!$P115="Yes"),"Yes","No")</f>
        <v>Yes</v>
      </c>
      <c r="II116" s="116" t="str">
        <f>IF(AND((RIGHT($II$3,2)-'[1]Miter Profiles'!$AC$244-'[1]Outside Edges'!$B115)&gt;=5,'[1]Outside Edges'!$P115="Yes"),"Yes","No")</f>
        <v>Yes</v>
      </c>
      <c r="IJ116" s="129" t="str">
        <f>IF(AND((RIGHT($IJ$3,2)-'[1]Miter Profiles'!$AC$245-'[1]Outside Edges'!$B115)&gt;=5,'[1]Outside Edges'!$P115="Yes"),"Yes","No")</f>
        <v>Yes</v>
      </c>
      <c r="IK116" s="10" t="str">
        <f>IF(AND((RIGHT($IK$3,2)-'[1]Miter Profiles'!$AC$246-'[1]Outside Edges'!$B115)&gt;=5,'[1]Outside Edges'!$P115="Yes"),"Yes","No")</f>
        <v>Yes</v>
      </c>
      <c r="IL116" s="90" t="str">
        <f>IF(AND((RIGHT($IL$3,2)-'[1]Miter Profiles'!$AC$247-'[1]Outside Edges'!$B115)&gt;=5,'[1]Outside Edges'!$P115="Yes"),"Yes","No")</f>
        <v>Yes</v>
      </c>
      <c r="IM116" s="150" t="str">
        <f>IF(AND((RIGHT($IM$3,2)-'[1]Miter Profiles'!$AC$248-'[1]Outside Edges'!$B115)&gt;=5,'[1]Outside Edges'!$P115="Yes"),"Yes","No")</f>
        <v>No</v>
      </c>
      <c r="IN116" s="124" t="str">
        <f>IF(AND((RIGHT($IN$3,2)-'[1]Miter Profiles'!$AC$249-'[1]Outside Edges'!$B115)&gt;=5,'[1]Outside Edges'!$P115="Yes"),"Yes","No")</f>
        <v>Yes</v>
      </c>
      <c r="IO116" s="116" t="str">
        <f>IF(AND((RIGHT($IO$3,2)-'[1]Miter Profiles'!$AC$250-'[1]Outside Edges'!$B115)&gt;=5,'[1]Outside Edges'!$P115="Yes"),"Yes","No")</f>
        <v>Yes</v>
      </c>
      <c r="IP116" s="129" t="str">
        <f>IF(AND((RIGHT($IP$3,2)-'[1]Miter Profiles'!$AC$251-'[1]Outside Edges'!$B115)&gt;=5,'[1]Outside Edges'!$P115="Yes"),"Yes","No")</f>
        <v>No</v>
      </c>
      <c r="IQ116" s="10" t="str">
        <f>IF(AND((RIGHT($IQ$3,2)-'[1]Miter Profiles'!$AC$252-'[1]Outside Edges'!$B115)&gt;=5,'[1]Outside Edges'!$P115="Yes"),"Yes","No")</f>
        <v>No</v>
      </c>
      <c r="IR116" s="90" t="str">
        <f>IF(AND((RIGHT($IR$3,2)-'[1]Miter Profiles'!$AC$253-'[1]Outside Edges'!$B115)&gt;=5,'[1]Outside Edges'!$P115="Yes"),"Yes","No")</f>
        <v>Yes</v>
      </c>
      <c r="IS116" s="150" t="str">
        <f>IF(AND((RIGHT($IS$3,2)-'[1]Miter Profiles'!$AC$254-'[1]Outside Edges'!$B115)&gt;=5,'[1]Outside Edges'!$P115="Yes"),"Yes","No")</f>
        <v>No</v>
      </c>
      <c r="IT116" s="124" t="str">
        <f>IF(AND((RIGHT($IT$3,2)-'[1]Miter Profiles'!$AC$255-'[1]Outside Edges'!$B115)&gt;=5,'[1]Outside Edges'!$P115="Yes"),"Yes","No")</f>
        <v>Yes</v>
      </c>
      <c r="IU116" s="116" t="str">
        <f>IF(AND((RIGHT($IU$3,2)-'[1]Miter Profiles'!$AC$256-'[1]Outside Edges'!$B115)&gt;=5,'[1]Outside Edges'!$P115="Yes"),"Yes","No")</f>
        <v>Yes</v>
      </c>
      <c r="IV116" s="129" t="str">
        <f>IF(AND((RIGHT($IV$3,2)-'[1]Miter Profiles'!$AC$257-'[1]Outside Edges'!$B115)&gt;=5,'[1]Outside Edges'!$P115="Yes"),"Yes","No")</f>
        <v>Yes</v>
      </c>
      <c r="IW116" s="10" t="str">
        <f>IF(AND((RIGHT($IW$3,2)-'[1]Miter Profiles'!$AC$258-'[1]Outside Edges'!$B115)&gt;=5,'[1]Outside Edges'!$P115="Yes"),"Yes","No")</f>
        <v>Yes</v>
      </c>
      <c r="IX116" s="90" t="str">
        <f>IF(AND((RIGHT($IX$3,2)-'[1]Miter Profiles'!$AC$259-'[1]Outside Edges'!$B115)&gt;=5,'[1]Outside Edges'!$P115="Yes"),"Yes","No")</f>
        <v>Yes</v>
      </c>
      <c r="IY116" s="150" t="str">
        <f>IF(AND((RIGHT($IY$3,2)-'[1]Miter Profiles'!$AC$260-'[1]Outside Edges'!$B115)&gt;=5,'[1]Outside Edges'!$P115="Yes"),"Yes","No")</f>
        <v>No</v>
      </c>
      <c r="IZ116" s="124" t="str">
        <f>IF(AND((RIGHT($IZ$3,2)-'[1]Miter Profiles'!$AC$261-'[1]Outside Edges'!$B115)&gt;=5,'[1]Outside Edges'!$P115="Yes"),"Yes","No")</f>
        <v>Yes</v>
      </c>
      <c r="JA116" s="116" t="str">
        <f>IF(AND((RIGHT($JA$3,2)-'[1]Miter Profiles'!$AC$262-'[1]Outside Edges'!$B115)&gt;=5,'[1]Outside Edges'!$P115="Yes"),"Yes","No")</f>
        <v>Yes</v>
      </c>
      <c r="JB116" s="129" t="str">
        <f>IF(AND((RIGHT($JB$3,2)-'[1]Miter Profiles'!$AC$263-'[1]Outside Edges'!$B115)&gt;=5,'[1]Outside Edges'!$P115="Yes"),"Yes","No")</f>
        <v>No</v>
      </c>
      <c r="JC116" s="10" t="str">
        <f>IF(AND((RIGHT($JC$3,2)-'[1]Miter Profiles'!$AC$264-'[1]Outside Edges'!$B115)&gt;=5,'[1]Outside Edges'!$P115="Yes"),"Yes","No")</f>
        <v>Yes</v>
      </c>
      <c r="JD116" s="90" t="str">
        <f>IF(AND((RIGHT($JD$3,2)-'[1]Miter Profiles'!$AC$265-'[1]Outside Edges'!$B115)&gt;=5,'[1]Outside Edges'!$P115="Yes"),"Yes","No")</f>
        <v>Yes</v>
      </c>
      <c r="JE116" s="236" t="str">
        <f>IF(AND((RIGHT($JE$3,2)-'[1]Miter Profiles'!$AC$266-'[1]Outside Edges'!$B115)&gt;=5,'[1]Outside Edges'!$P115="Yes"),"Yes","No")</f>
        <v>No</v>
      </c>
      <c r="JF116" s="237" t="str">
        <f>IF(AND((RIGHT($JF$3,2)-'[1]Miter Profiles'!$AC$267-'[1]Outside Edges'!$B115)&gt;=5,'[1]Outside Edges'!$P115="Yes"),"Yes","No")</f>
        <v>Yes</v>
      </c>
      <c r="JG116" s="238" t="str">
        <f>IF(AND((RIGHT($JG$3,2)-'[1]Miter Profiles'!$AC$268-'[1]Outside Edges'!$B115)&gt;=5,'[1]Outside Edges'!$P115="Yes"),"Yes","No")</f>
        <v>Yes</v>
      </c>
      <c r="JH116" s="129" t="str">
        <f>IF(AND((RIGHT($JH$3,2)-'[1]Miter Profiles'!$AC$269-'[1]Outside Edges'!$B115)&gt;=5,'[1]Outside Edges'!$P115="Yes"),"Yes","No")</f>
        <v>Yes</v>
      </c>
      <c r="JI116" s="113" t="str">
        <f>IF(AND((RIGHT($JI$3,2)-'[1]Miter Profiles'!$AC$270-'[1]Outside Edges'!$B115)&gt;=5,'[1]Outside Edges'!$P115="Yes"),"Yes","No")</f>
        <v>Yes</v>
      </c>
      <c r="JJ116" s="90" t="str">
        <f>IF(AND((RIGHT($JJ$3,2)-'[1]Miter Profiles'!$AC$271-'[1]Outside Edges'!$B115)&gt;=5,'[1]Outside Edges'!$P115="Yes"),"Yes","No")</f>
        <v>Yes</v>
      </c>
      <c r="JK116" s="236" t="str">
        <f>IF(AND((RIGHT($JK$3,2)-'[1]Miter Profiles'!$AC$272-'[1]Outside Edges'!$B115)&gt;=5,'[1]Outside Edges'!$P115="Yes"),"Yes","No")</f>
        <v>Yes</v>
      </c>
      <c r="JL116" s="237" t="str">
        <f>IF(AND((RIGHT($JL$3,2)-'[1]Miter Profiles'!$AC$273-'[1]Outside Edges'!$B115)&gt;=5,'[1]Outside Edges'!$P115="Yes"),"Yes","No")</f>
        <v>Yes</v>
      </c>
      <c r="JM116" s="238" t="str">
        <f>IF(AND((RIGHT($JM$3,2)-'[1]Miter Profiles'!$AC$274-'[1]Outside Edges'!$B115)&gt;=5,'[1]Outside Edges'!$P115="Yes"),"Yes","No")</f>
        <v>Yes</v>
      </c>
      <c r="JN116" s="129" t="str">
        <f>IF(AND((RIGHT($JN$3,2)-'[1]Miter Profiles'!$AC$275-'[1]Outside Edges'!$B115)&gt;=5,'[1]Outside Edges'!$P115="Yes"),"Yes","No")</f>
        <v>Yes</v>
      </c>
      <c r="JO116" s="113" t="str">
        <f>IF(AND((RIGHT($JO$3,2)-'[1]Miter Profiles'!$AC$276-'[1]Outside Edges'!$B115)&gt;=5,'[1]Outside Edges'!$P115="Yes"),"Yes","No")</f>
        <v>Yes</v>
      </c>
      <c r="JP116" s="90" t="str">
        <f>IF(AND((RIGHT($JP$3,2)-'[1]Miter Profiles'!$AC$277-'[1]Outside Edges'!$B115)&gt;=5,'[1]Outside Edges'!$P115="Yes"),"Yes","No")</f>
        <v>Yes</v>
      </c>
      <c r="JQ116" s="236" t="str">
        <f>IF(AND((RIGHT($JQ$3,2)-'[1]Miter Profiles'!$AC$278-'[1]Outside Edges'!$B115)&gt;=5,'[1]Outside Edges'!$P115="Yes"),"Yes","No")</f>
        <v>No</v>
      </c>
      <c r="JR116" s="237" t="str">
        <f>IF(AND((RIGHT($JR$3,2)-'[1]Miter Profiles'!$AC$279-'[1]Outside Edges'!$B115)&gt;=5,'[1]Outside Edges'!$P115="Yes"),"Yes","No")</f>
        <v>No</v>
      </c>
      <c r="JS116" s="238" t="str">
        <f>IF(AND((RIGHT($JS$3,2)-'[1]Miter Profiles'!$AC$280-'[1]Outside Edges'!$B115)&gt;=5,'[1]Outside Edges'!$P115="Yes"),"Yes","No")</f>
        <v>Yes</v>
      </c>
      <c r="JT116" s="129" t="str">
        <f>IF(AND((RIGHT($JT$3,2)-'[1]Miter Profiles'!$AC$281-'[1]Outside Edges'!$B115)&gt;=5,'[1]Outside Edges'!$P115="Yes"),"Yes","No")</f>
        <v>No</v>
      </c>
      <c r="JU116" s="113" t="str">
        <f>IF(AND((RIGHT($JU$3,2)-'[1]Miter Profiles'!$AC$282-'[1]Outside Edges'!$B115)&gt;=5,'[1]Outside Edges'!$P115="Yes"),"Yes","No")</f>
        <v>No</v>
      </c>
      <c r="JV116" s="90" t="str">
        <f>IF(AND((RIGHT($JV$3,2)-'[1]Miter Profiles'!$AC$283-'[1]Outside Edges'!$B115)&gt;=5,'[1]Outside Edges'!$P115="Yes"),"Yes","No")</f>
        <v>Yes</v>
      </c>
      <c r="JW116" s="236" t="str">
        <f>IF(AND((RIGHT($JW$3,2)-'[1]Miter Profiles'!$AC$284-'[1]Outside Edges'!$B115)&gt;=5,'[1]Outside Edges'!$P115="Yes"),"Yes","No")</f>
        <v>Yes</v>
      </c>
      <c r="JX116" s="237" t="str">
        <f>IF(AND((RIGHT($JX$3,2)-'[1]Miter Profiles'!$AC$285-'[1]Outside Edges'!$B115)&gt;=5,'[1]Outside Edges'!$P115="Yes"),"Yes","No")</f>
        <v>Yes</v>
      </c>
      <c r="JY116" s="238" t="str">
        <f>IF(AND((RIGHT($JY$3,2)-'[1]Miter Profiles'!$AC$286-'[1]Outside Edges'!$B115)&gt;=5,'[1]Outside Edges'!$P115="Yes"),"Yes","No")</f>
        <v>Yes</v>
      </c>
      <c r="JZ116" s="129" t="str">
        <f>IF(AND((RIGHT($JZ$3,2)-'[1]Miter Profiles'!$AC$287-'[1]Outside Edges'!$B115)&gt;=5,'[1]Outside Edges'!$P115="Yes"),"Yes","No")</f>
        <v>Yes</v>
      </c>
      <c r="KA116" s="113" t="str">
        <f>IF(AND((RIGHT($KA$3,2)-'[1]Miter Profiles'!$AC$288-'[1]Outside Edges'!$B115)&gt;=5,'[1]Outside Edges'!$P115="Yes"),"Yes","No")</f>
        <v>Yes</v>
      </c>
      <c r="KB116" s="90" t="str">
        <f>IF(AND((RIGHT($KB$3,2)-'[1]Miter Profiles'!$AC$289-'[1]Outside Edges'!$B115)&gt;=5,'[1]Outside Edges'!$P115="Yes"),"Yes","No")</f>
        <v>Yes</v>
      </c>
      <c r="KC116" s="236" t="str">
        <f>IF(AND((RIGHT($KC$3,2)-'[1]Miter Profiles'!$AC$290-'[1]Outside Edges'!$B115)&gt;=5,'[1]Outside Edges'!$P115="Yes"),"Yes","No")</f>
        <v>No</v>
      </c>
      <c r="KD116" s="237" t="str">
        <f>IF(AND((RIGHT($KD$3,2)-'[1]Miter Profiles'!$AC$291-'[1]Outside Edges'!$B115)&gt;=5,'[1]Outside Edges'!$P115="Yes"),"Yes","No")</f>
        <v>Yes</v>
      </c>
      <c r="KE116" s="238" t="str">
        <f>IF(AND((RIGHT($KE$3,2)-'[1]Miter Profiles'!$AC$292-'[1]Outside Edges'!$B115)&gt;=5,'[1]Outside Edges'!$P115="Yes"),"Yes","No")</f>
        <v>Yes</v>
      </c>
      <c r="KF116" s="129" t="str">
        <f>IF(AND((RIGHT($KF$3,2)-'[1]Miter Profiles'!$AC$293-'[1]Outside Edges'!$B115)&gt;=5,'[1]Outside Edges'!$P115="Yes"),"Yes","No")</f>
        <v>Yes</v>
      </c>
      <c r="KG116" s="113" t="str">
        <f>IF(AND((RIGHT($KG$3,2)-'[1]Miter Profiles'!$AC$294-'[1]Outside Edges'!$B115)&gt;=5,'[1]Outside Edges'!$P115="Yes"),"Yes","No")</f>
        <v>Yes</v>
      </c>
      <c r="KH116" s="90" t="str">
        <f>IF(AND((RIGHT($KH$3,2)-'[1]Miter Profiles'!$AC$295-'[1]Outside Edges'!$B115)&gt;=5,'[1]Outside Edges'!$P115="Yes"),"Yes","No")</f>
        <v>Yes</v>
      </c>
      <c r="KI116" s="236" t="str">
        <f>IF(AND((RIGHT($KI$3,2)-'[1]Miter Profiles'!$AC$296-'[1]Outside Edges'!$B115)&gt;=5,'[1]Outside Edges'!$P115="Yes"),"Yes","No")</f>
        <v>Yes</v>
      </c>
      <c r="KJ116" s="237" t="str">
        <f>IF(AND((RIGHT($KJ$3,2)-'[1]Miter Profiles'!$AC$297-'[1]Outside Edges'!$B115)&gt;=5,'[1]Outside Edges'!$P115="Yes"),"Yes","No")</f>
        <v>Yes</v>
      </c>
      <c r="KK116" s="238" t="str">
        <f>IF(AND((RIGHT($KK$3,2)-'[1]Miter Profiles'!$AC$298-'[1]Outside Edges'!$B115)&gt;=5,'[1]Outside Edges'!$P115="Yes"),"Yes","No")</f>
        <v>Yes</v>
      </c>
      <c r="KL116" s="129" t="str">
        <f>IF(AND((RIGHT($KL$3,2)-'[1]Miter Profiles'!$AC$299-'[1]Outside Edges'!$B115)&gt;=5,'[1]Outside Edges'!$P115="Yes"),"Yes","No")</f>
        <v>Yes</v>
      </c>
      <c r="KM116" s="113" t="str">
        <f>IF(AND((RIGHT($KM$3,2)-'[1]Miter Profiles'!$AC$300-'[1]Outside Edges'!$B115)&gt;=5,'[1]Outside Edges'!$P115="Yes"),"Yes","No")</f>
        <v>Yes</v>
      </c>
      <c r="KN116" s="90" t="str">
        <f>IF(AND((RIGHT($KN$3,2)-'[1]Miter Profiles'!$AC$301-'[1]Outside Edges'!$B115)&gt;=5,'[1]Outside Edges'!$P115="Yes"),"Yes","No")</f>
        <v>Yes</v>
      </c>
      <c r="KO116" s="236" t="str">
        <f>IF(AND((RIGHT($KO$3,2)-'[1]Miter Profiles'!$AC$302-'[1]Outside Edges'!$B115)&gt;=5,'[1]Outside Edges'!$P115="Yes"),"Yes","No")</f>
        <v>Yes</v>
      </c>
      <c r="KP116" s="237" t="str">
        <f>IF(AND((RIGHT($KP$3,2)-'[1]Miter Profiles'!$AC$303-'[1]Outside Edges'!$B115)&gt;=5,'[1]Outside Edges'!$P115="Yes"),"Yes","No")</f>
        <v>Yes</v>
      </c>
      <c r="KQ116" s="238" t="str">
        <f>IF(AND((RIGHT($KQ$3,2)-'[1]Miter Profiles'!$AC$304-'[1]Outside Edges'!$B115)&gt;=5,'[1]Outside Edges'!$P115="Yes"),"Yes","No")</f>
        <v>Yes</v>
      </c>
      <c r="KR116" s="129" t="str">
        <f>IF(AND((RIGHT($KR$3,2)-'[1]Miter Profiles'!$AC$305-'[1]Outside Edges'!$B115)&gt;=5,'[1]Outside Edges'!$P115="Yes"),"Yes","No")</f>
        <v>Yes</v>
      </c>
      <c r="KS116" s="113" t="str">
        <f>IF(AND((RIGHT($KS$3,2)-'[1]Miter Profiles'!$AC$306-'[1]Outside Edges'!$B115)&gt;=5,'[1]Outside Edges'!$P115="Yes"),"Yes","No")</f>
        <v>Yes</v>
      </c>
      <c r="KT116" s="90" t="str">
        <f>IF(AND((RIGHT($KT$3,2)-'[1]Miter Profiles'!$AC$307-'[1]Outside Edges'!$B115)&gt;=5,'[1]Outside Edges'!$P115="Yes"),"Yes","No")</f>
        <v>Yes</v>
      </c>
      <c r="KU116" s="236" t="str">
        <f>IF(AND((RIGHT($KU$3,2)-'[1]Miter Profiles'!$AC$308-'[1]Outside Edges'!$B115)&gt;=5,'[1]Outside Edges'!$P115="Yes"),"Yes","No")</f>
        <v>No</v>
      </c>
      <c r="KV116" s="237" t="str">
        <f>IF(AND((RIGHT($KV$3,2)-'[1]Miter Profiles'!$AC$309-'[1]Outside Edges'!$B115)&gt;=5,'[1]Outside Edges'!$P115="Yes"),"Yes","No")</f>
        <v>Yes</v>
      </c>
      <c r="KW116" s="238" t="str">
        <f>IF(AND((RIGHT($KW$3,2)-'[1]Miter Profiles'!$AC$310-'[1]Outside Edges'!$B115)&gt;=5,'[1]Outside Edges'!$P115="Yes"),"Yes","No")</f>
        <v>Yes</v>
      </c>
      <c r="KX116" s="129" t="str">
        <f>IF(AND((RIGHT($KX$3,2)-'[1]Miter Profiles'!$AC$311-'[1]Outside Edges'!$B115)&gt;=5,'[1]Outside Edges'!$P115="Yes"),"Yes","No")</f>
        <v>No</v>
      </c>
      <c r="KY116" s="113" t="str">
        <f>IF(AND((RIGHT($KY$3,2)-'[1]Miter Profiles'!$AC$312-'[1]Outside Edges'!$B115)&gt;=5,'[1]Outside Edges'!$P115="Yes"),"Yes","No")</f>
        <v>Yes</v>
      </c>
      <c r="KZ116" s="90" t="str">
        <f>IF(AND((RIGHT($KZ$3,2)-'[1]Miter Profiles'!$AC$313-'[1]Outside Edges'!$B115)&gt;=5,'[1]Outside Edges'!$P115="Yes"),"Yes","No")</f>
        <v>Yes</v>
      </c>
      <c r="LA116" s="236" t="str">
        <f>IF(AND((RIGHT($LA$3,2)-'[1]Miter Profiles'!$AC$314-'[1]Outside Edges'!$B115)&gt;=5,'[1]Outside Edges'!$P115="Yes"),"Yes","No")</f>
        <v>No</v>
      </c>
      <c r="LB116" s="237" t="str">
        <f>IF(AND((RIGHT($LB$3,2)-'[1]Miter Profiles'!$AC$315-'[1]Outside Edges'!$B115)&gt;=5,'[1]Outside Edges'!$P115="Yes"),"Yes","No")</f>
        <v>No</v>
      </c>
      <c r="LC116" s="243" t="str">
        <f>IF(AND((RIGHT($LC$3,2)-'[1]Miter Profiles'!$AC$316-'[1]Outside Edges'!$B115)&gt;=5,'[1]Outside Edges'!$P115="Yes"),"Yes","No")</f>
        <v>No</v>
      </c>
      <c r="LD116" s="244" t="str">
        <f>IF(AND((RIGHT($LD$3,2)-'[1]Miter Profiles'!$AC$317-'[1]Outside Edges'!$B115)&gt;=5,'[1]Outside Edges'!$P115="Yes"),"Yes","No")</f>
        <v>No</v>
      </c>
      <c r="LE116" s="113" t="str">
        <f>IF(AND((RIGHT($LE$3,2)-'[1]Miter Profiles'!$AC$318-'[1]Outside Edges'!$B115)&gt;=5,'[1]Outside Edges'!$P115="Yes"),"Yes","No")</f>
        <v>No</v>
      </c>
      <c r="LF116" s="10" t="str">
        <f>IF(AND((RIGHT($LF$3,2)-'[1]Miter Profiles'!$AC$319-'[1]Outside Edges'!$B115)&gt;=5,'[1]Outside Edges'!$P115="Yes"),"Yes","No")</f>
        <v>No</v>
      </c>
      <c r="LG116" s="113" t="str">
        <f>IF(AND((RIGHT($LG$3,2)-'[1]Miter Profiles'!$AC$320-'[1]Outside Edges'!$B115)&gt;=5,'[1]Outside Edges'!$P115="Yes"),"Yes","No")</f>
        <v>No</v>
      </c>
      <c r="LH116" s="90" t="str">
        <f>IF(AND((RIGHT($LH$3,2)-'[1]Miter Profiles'!$AC$321-'[1]Outside Edges'!$B115)&gt;=5,'[1]Outside Edges'!$P115="Yes"),"Yes","No")</f>
        <v>No</v>
      </c>
      <c r="LI116" s="236" t="str">
        <f>IF(AND((RIGHT($LI$3,2)-'[1]Miter Profiles'!$AC$322-'[1]Outside Edges'!$B115)&gt;=5,'[1]Outside Edges'!$P115="Yes"),"Yes","No")</f>
        <v>No</v>
      </c>
      <c r="LJ116" s="237" t="str">
        <f>IF(AND((RIGHT($LJ$3,2)-'[1]Miter Profiles'!$AC$323-'[1]Outside Edges'!$B115)&gt;=5,'[1]Outside Edges'!$P115="Yes"),"Yes","No")</f>
        <v>Yes</v>
      </c>
      <c r="LK116" s="238" t="str">
        <f>IF(AND((RIGHT($LK$3,2)-'[1]Miter Profiles'!$AC$324-'[1]Outside Edges'!$B115)&gt;=5,'[1]Outside Edges'!$P115="Yes"),"Yes","No")</f>
        <v>Yes</v>
      </c>
      <c r="LL116" s="129" t="str">
        <f>IF(AND((RIGHT($LL$3,2)-'[1]Miter Profiles'!$AC$325-'[1]Outside Edges'!$B115)&gt;=5,'[1]Outside Edges'!$P115="Yes"),"Yes","No")</f>
        <v>Yes</v>
      </c>
      <c r="LM116" s="113" t="str">
        <f>IF(AND((RIGHT($LM$3,2)-'[1]Miter Profiles'!$AC$326-'[1]Outside Edges'!$B115)&gt;=5,'[1]Outside Edges'!$P115="Yes"),"Yes","No")</f>
        <v>Yes</v>
      </c>
      <c r="LN116" s="90" t="str">
        <f>IF(AND((RIGHT($LN$3,2)-'[1]Miter Profiles'!$AC$327-'[1]Outside Edges'!$B115)&gt;=5,'[1]Outside Edges'!$P115="Yes"),"Yes","No")</f>
        <v>Yes</v>
      </c>
      <c r="LO116" s="236" t="str">
        <f>IF(AND((RIGHT($LO$3,2)-'[1]Miter Profiles'!$AC$328-'[1]Outside Edges'!$B115)&gt;=5,'[1]Outside Edges'!$P115="Yes"),"Yes","No")</f>
        <v>No</v>
      </c>
      <c r="LP116" s="237" t="str">
        <f>IF(AND((RIGHT($LP$3,2)-'[1]Miter Profiles'!$AC$329-'[1]Outside Edges'!$B115)&gt;=5,'[1]Outside Edges'!$P115="Yes"),"Yes","No")</f>
        <v>Yes</v>
      </c>
      <c r="LQ116" s="238" t="str">
        <f>IF(AND((RIGHT($LQ$3,2)-'[1]Miter Profiles'!$AC$330-'[1]Outside Edges'!$B115)&gt;=5,'[1]Outside Edges'!$P115="Yes"),"Yes","No")</f>
        <v>Yes</v>
      </c>
      <c r="LR116" s="129" t="str">
        <f>IF(AND((RIGHT($LR$3,2)-'[1]Miter Profiles'!$AC$331-'[1]Outside Edges'!$B115)&gt;=5,'[1]Outside Edges'!$P115="Yes"),"Yes","No")</f>
        <v>No</v>
      </c>
      <c r="LS116" s="113" t="str">
        <f>IF(AND((RIGHT($LS$3,2)-'[1]Miter Profiles'!$AC$332-'[1]Outside Edges'!$B115)&gt;=5,'[1]Outside Edges'!$P115="Yes"),"Yes","No")</f>
        <v>Yes</v>
      </c>
      <c r="LT116" s="90" t="str">
        <f>IF(AND((RIGHT($LT$3,2)-'[1]Miter Profiles'!$AC$333-'[1]Outside Edges'!$B115)&gt;=5,'[1]Outside Edges'!$P115="Yes"),"Yes","No")</f>
        <v>Yes</v>
      </c>
    </row>
    <row r="117" spans="1:332" ht="15.75" customHeight="1" thickBot="1" x14ac:dyDescent="0.3">
      <c r="A117" s="8" t="str">
        <f>IF('[1]Outside Edges'!$A116&lt;&gt;"",'[1]Outside Edges'!$A116,"")</f>
        <v>D114</v>
      </c>
      <c r="B117" s="10" t="str">
        <f>IF(AND((RIGHT($B$3,2)-'[1]Miter Profiles'!$AC$3-'[1]Outside Edges'!$B116)&gt;=5,'[1]Outside Edges'!$P116="Yes"),"Yes","No")</f>
        <v>Yes</v>
      </c>
      <c r="C117" s="10" t="str">
        <f>IF(AND((RIGHT($C$3,2)-'[1]Miter Profiles'!$AC$4-'[1]Outside Edges'!$B116)&gt;=5,'[1]Outside Edges'!$P116="Yes"),"Yes","No")</f>
        <v>Yes</v>
      </c>
      <c r="D117" s="85" t="str">
        <f>IF(AND((RIGHT($D$3,2)-'[1]Miter Profiles'!$AC$5-'[1]Outside Edges'!$B116)&gt;=5,'[1]Outside Edges'!$P116="Yes"),"Yes","No")</f>
        <v>Yes</v>
      </c>
      <c r="E117" s="86" t="str">
        <f>IF(AND((RIGHT($E$3,2)-'[1]Miter Profiles'!$AC$6-'[1]Outside Edges'!$B116)&gt;=5,'[1]Outside Edges'!$P116="Yes"),"Yes","No")</f>
        <v>No</v>
      </c>
      <c r="F117" s="11" t="str">
        <f>IF(AND((RIGHT($F$3,2)-'[1]Miter Profiles'!$AC$7-'[1]Outside Edges'!$B116)&gt;=5,'[1]Outside Edges'!$P116="Yes"),"Yes","No")</f>
        <v>Yes</v>
      </c>
      <c r="G117" s="87" t="str">
        <f>IF(AND((RIGHT($G$3,2)-'[1]Miter Profiles'!$AC$8-'[1]Outside Edges'!$B116)&gt;=5,'[1]Outside Edges'!$P116="Yes"),"Yes","No")</f>
        <v>Yes</v>
      </c>
      <c r="H117" s="10" t="str">
        <f>IF(AND((RIGHT($H$3,2)-'[1]Miter Profiles'!$AC$9-'[1]Outside Edges'!$B116)&gt;=5,'[1]Outside Edges'!$P116="Yes"),"Yes","No")</f>
        <v>Yes</v>
      </c>
      <c r="I117" s="10" t="str">
        <f>IF(AND((RIGHT($I$3,2)-'[1]Miter Profiles'!$AC$10-'[1]Outside Edges'!$B116)&gt;=5,'[1]Outside Edges'!$P116="Yes"),"Yes","No")</f>
        <v>Yes</v>
      </c>
      <c r="J117" s="85" t="str">
        <f>IF(AND((RIGHT($J$3,2)-'[1]Miter Profiles'!$AC$11-'[1]Outside Edges'!$B116)&gt;=5,'[1]Outside Edges'!$P116="Yes"),"Yes","No")</f>
        <v>Yes</v>
      </c>
      <c r="K117" s="86" t="str">
        <f>IF(AND((RIGHT($K$3,2)-'[1]Miter Profiles'!$AC$12-'[1]Outside Edges'!$B116)&gt;=5,'[1]Outside Edges'!$P116="Yes"),"Yes","No")</f>
        <v>Yes</v>
      </c>
      <c r="L117" s="11" t="str">
        <f>IF(AND((RIGHT($L$3,2)-'[1]Miter Profiles'!$AC$13-'[1]Outside Edges'!$B116)&gt;=5,'[1]Outside Edges'!$P116="Yes"),"Yes","No")</f>
        <v>Yes</v>
      </c>
      <c r="M117" s="87" t="str">
        <f>IF(AND((RIGHT($M$3,2)-'[1]Miter Profiles'!$AC$14-'[1]Outside Edges'!$B116)&gt;=5,'[1]Outside Edges'!$P116="Yes"),"Yes","No")</f>
        <v>Yes</v>
      </c>
      <c r="N117" s="10" t="str">
        <f>IF(AND((RIGHT($N$3,2)-'[1]Miter Profiles'!$AC$15-'[1]Outside Edges'!$B116)&gt;=4,'[1]Outside Edges'!$P116="Yes"),"Yes","No")</f>
        <v>No</v>
      </c>
      <c r="O117" s="10" t="str">
        <f>IF(AND((RIGHT($O$3,2)-'[1]Miter Profiles'!$AC$16-'[1]Outside Edges'!$B116)&gt;=5,'[1]Outside Edges'!$P116="Yes"),"Yes","No")</f>
        <v>Yes</v>
      </c>
      <c r="P117" s="85" t="str">
        <f>IF(AND((RIGHT($P$3,2)-'[1]Miter Profiles'!$AC$17-'[1]Outside Edges'!$B116)&gt;=5,'[1]Outside Edges'!$P116="Yes"),"Yes","No")</f>
        <v>Yes</v>
      </c>
      <c r="Q117" s="86" t="str">
        <f>IF(AND((RIGHT($Q$3,2)-'[1]Miter Profiles'!$AC$18-'[1]Outside Edges'!$B116)&gt;=5,'[1]Outside Edges'!$P116="Yes"),"Yes","No")</f>
        <v>No</v>
      </c>
      <c r="R117" s="11" t="str">
        <f>IF(AND((RIGHT($R$3,2)-'[1]Miter Profiles'!$AC$19-'[1]Outside Edges'!$B116)&gt;=5,'[1]Outside Edges'!$P116="Yes"),"Yes","No")</f>
        <v>Yes</v>
      </c>
      <c r="S117" s="87" t="str">
        <f>IF(AND((RIGHT($S$3,2)-'[1]Miter Profiles'!$AC$20-'[1]Outside Edges'!$B116)&gt;=5,'[1]Outside Edges'!$P116="Yes"),"Yes","No")</f>
        <v>Yes</v>
      </c>
      <c r="T117" s="10" t="str">
        <f>IF(AND((RIGHT($T$3,2)-'[1]Miter Profiles'!$AC$21-'[1]Outside Edges'!$B116)&gt;=5,'[1]Outside Edges'!$P116="Yes"),"Yes","No")</f>
        <v>Yes</v>
      </c>
      <c r="U117" s="10" t="str">
        <f>IF(AND((RIGHT($U$3,2)-'[1]Miter Profiles'!$AC$22-'[1]Outside Edges'!$B116)&gt;=5,'[1]Outside Edges'!$P116="Yes"),"Yes","No")</f>
        <v>Yes</v>
      </c>
      <c r="V117" s="85" t="str">
        <f>IF(AND((RIGHT($V$3,2)-'[1]Miter Profiles'!$AC$23-'[1]Outside Edges'!$B116)&gt;=5,'[1]Outside Edges'!$P116="Yes"),"Yes","No")</f>
        <v>Yes</v>
      </c>
      <c r="W117" s="86" t="str">
        <f>IF(AND((RIGHT($W$3,2)-'[1]Miter Profiles'!$AC$24-'[1]Outside Edges'!$B116)&gt;=5,'[1]Outside Edges'!$P116="Yes"),"Yes","No")</f>
        <v>No</v>
      </c>
      <c r="X117" s="11" t="str">
        <f>IF(AND((RIGHT($X$3,2)-'[1]Miter Profiles'!$AC$25-'[1]Outside Edges'!$B116)&gt;=5,'[1]Outside Edges'!$P116="Yes"),"Yes","No")</f>
        <v>No</v>
      </c>
      <c r="Y117" s="87" t="str">
        <f>IF(AND((RIGHT($Y$3,2)-'[1]Miter Profiles'!$AC$26-'[1]Outside Edges'!$B116)&gt;=5,'[1]Outside Edges'!$P116="Yes"),"Yes","No")</f>
        <v>Yes</v>
      </c>
      <c r="Z117" s="10" t="str">
        <f>IF(AND((RIGHT($Z$3,2)-'[1]Miter Profiles'!$AC$27-'[1]Outside Edges'!$B116)&gt;=5,'[1]Outside Edges'!$P116="Yes"),"Yes","No")</f>
        <v>No</v>
      </c>
      <c r="AA117" s="10" t="str">
        <f>IF(AND((RIGHT($AA$3,2)-'[1]Miter Profiles'!$AC$28-'[1]Outside Edges'!$B116)&gt;=5,'[1]Outside Edges'!$P116="Yes"),"Yes","No")</f>
        <v>Yes</v>
      </c>
      <c r="AB117" s="85" t="str">
        <f>IF(AND((RIGHT($AB$3,2)-'[1]Miter Profiles'!$AC$29-'[1]Outside Edges'!$B116)&gt;=5,'[1]Outside Edges'!$P116="Yes"),"Yes","No")</f>
        <v>Yes</v>
      </c>
      <c r="AC117" s="86" t="str">
        <f>IF(AND((RIGHT($AC$3,2)-'[1]Miter Profiles'!$AC$30-'[1]Outside Edges'!$B116)&gt;=5,'[1]Outside Edges'!$P116="Yes"),"Yes","No")</f>
        <v>Yes</v>
      </c>
      <c r="AD117" s="11" t="str">
        <f>IF(AND((RIGHT($AD$3,2)-'[1]Miter Profiles'!$AC$31-'[1]Outside Edges'!$B116)&gt;=5,'[1]Outside Edges'!$P116="Yes"),"Yes","No")</f>
        <v>Yes</v>
      </c>
      <c r="AE117" s="87" t="str">
        <f>IF(AND((RIGHT($AE$3,2)-'[1]Miter Profiles'!$AC$32-'[1]Outside Edges'!$B116)&gt;=5,'[1]Outside Edges'!$P116="Yes"),"Yes","No")</f>
        <v>Yes</v>
      </c>
      <c r="AF117" s="10" t="str">
        <f>IF(AND((RIGHT($AF$3,2)-'[1]Miter Profiles'!$AC$33-'[1]Outside Edges'!$B116)&gt;=5,'[1]Outside Edges'!$P116="Yes"),"Yes","No")</f>
        <v>Yes</v>
      </c>
      <c r="AG117" s="10" t="str">
        <f>IF(AND((RIGHT($AG$3,2)-'[1]Miter Profiles'!$AC$34-'[1]Outside Edges'!$B116)&gt;=5,'[1]Outside Edges'!$P116="Yes"),"Yes","No")</f>
        <v>Yes</v>
      </c>
      <c r="AH117" s="85" t="str">
        <f>IF(AND((RIGHT($AH$3,2)-'[1]Miter Profiles'!$AC$35-'[1]Outside Edges'!$B116)&gt;=5,'[1]Outside Edges'!$P116="Yes"),"Yes","No")</f>
        <v>Yes</v>
      </c>
      <c r="AI117" s="86" t="str">
        <f>IF(AND((RIGHT($AI$3,2)-'[1]Miter Profiles'!$AC$36-'[1]Outside Edges'!$B116)&gt;=5,'[1]Outside Edges'!$P116="Yes"),"Yes","No")</f>
        <v>Yes</v>
      </c>
      <c r="AJ117" s="11" t="str">
        <f>IF(AND((RIGHT($AJ$3,2)-'[1]Miter Profiles'!$AC$37-'[1]Outside Edges'!$B116)&gt;=5,'[1]Outside Edges'!$P116="Yes"),"Yes","No")</f>
        <v>Yes</v>
      </c>
      <c r="AK117" s="87" t="str">
        <f>IF(AND((RIGHT($AK$3,2)-'[1]Miter Profiles'!$AC$38-'[1]Outside Edges'!$B116)&gt;=5,'[1]Outside Edges'!$P116="Yes"),"Yes","No")</f>
        <v>Yes</v>
      </c>
      <c r="AL117" s="10" t="str">
        <f>IF(AND((RIGHT($AL$3,2)-'[1]Miter Profiles'!$AC$39-'[1]Outside Edges'!$B116)&gt;=5,'[1]Outside Edges'!$P116="Yes"),"Yes","No")</f>
        <v>Yes</v>
      </c>
      <c r="AM117" s="10" t="str">
        <f>IF(AND((RIGHT($AM$3,2)-'[1]Miter Profiles'!$AC$40-'[1]Outside Edges'!$B116)&gt;=5,'[1]Outside Edges'!$P116="Yes"),"Yes","No")</f>
        <v>Yes</v>
      </c>
      <c r="AN117" s="85" t="str">
        <f>IF(AND((RIGHT($AN$3,2)-'[1]Miter Profiles'!$AC$41-'[1]Outside Edges'!$B116)&gt;=5,'[1]Outside Edges'!$P116="Yes"),"Yes","No")</f>
        <v>Yes</v>
      </c>
      <c r="AO117" s="86" t="str">
        <f>IF(AND((RIGHT($AO$3,2)-'[1]Miter Profiles'!$AC$42-'[1]Outside Edges'!$B116)&gt;=5,'[1]Outside Edges'!$P116="Yes"),"Yes","No")</f>
        <v>Yes</v>
      </c>
      <c r="AP117" s="11" t="str">
        <f>IF(AND((RIGHT($AP$3,2)-'[1]Miter Profiles'!$AC$43-'[1]Outside Edges'!$B116)&gt;=5,'[1]Outside Edges'!$P116="Yes"),"Yes","No")</f>
        <v>Yes</v>
      </c>
      <c r="AQ117" s="87" t="str">
        <f>IF(AND((RIGHT($AQ$3,2)-'[1]Miter Profiles'!$AC$44-'[1]Outside Edges'!$B116)&gt;=5,'[1]Outside Edges'!$P116="Yes"),"Yes","No")</f>
        <v>Yes</v>
      </c>
      <c r="AR117" s="10" t="str">
        <f>IF(AND((RIGHT($AR$3,2)-'[1]Miter Profiles'!$AC$45-'[1]Outside Edges'!$B116)&gt;=5,'[1]Outside Edges'!$P116="Yes"),"Yes","No")</f>
        <v>Yes</v>
      </c>
      <c r="AS117" s="10" t="str">
        <f>IF(AND((RIGHT($AS$3,2)-'[1]Miter Profiles'!$AC$46-'[1]Outside Edges'!$B116)&gt;=5,'[1]Outside Edges'!$P116="Yes"),"Yes","No")</f>
        <v>Yes</v>
      </c>
      <c r="AT117" s="85" t="str">
        <f>IF(AND((RIGHT($AT$3,2)-'[1]Miter Profiles'!$AC$47-'[1]Outside Edges'!$B116)&gt;=5,'[1]Outside Edges'!$P116="Yes"),"Yes","No")</f>
        <v>Yes</v>
      </c>
      <c r="AU117" s="86" t="str">
        <f>IF(AND((RIGHT($AU$3,2)-'[1]Miter Profiles'!$AC$48-'[1]Outside Edges'!$B116)&gt;=5,'[1]Outside Edges'!$P116="Yes"),"Yes","No")</f>
        <v>Yes</v>
      </c>
      <c r="AV117" s="11" t="str">
        <f>IF(AND((RIGHT($AV$3,2)-'[1]Miter Profiles'!$AC$49-'[1]Outside Edges'!$B116)&gt;=5,'[1]Outside Edges'!$P116="Yes"),"Yes","No")</f>
        <v>Yes</v>
      </c>
      <c r="AW117" s="87" t="str">
        <f>IF(AND((RIGHT($AW$3,2)-'[1]Miter Profiles'!$AC$50-'[1]Outside Edges'!$B116)&gt;=5,'[1]Outside Edges'!$P116="Yes"),"Yes","No")</f>
        <v>Yes</v>
      </c>
      <c r="AX117" s="10" t="str">
        <f>IF(AND((RIGHT($AX$3,2)-'[1]Miter Profiles'!$AC$51-'[1]Outside Edges'!$B116)&gt;=5,'[1]Outside Edges'!$P116="Yes"),"Yes","No")</f>
        <v>Yes</v>
      </c>
      <c r="AY117" s="10" t="str">
        <f>IF(AND((RIGHT($AY$3,2)-'[1]Miter Profiles'!$AC$52-'[1]Outside Edges'!$B116)&gt;=5,'[1]Outside Edges'!$P116="Yes"),"Yes","No")</f>
        <v>Yes</v>
      </c>
      <c r="AZ117" s="85" t="str">
        <f>IF(AND((RIGHT($AZ$3,2)-'[1]Miter Profiles'!$AC$53-'[1]Outside Edges'!$B116)&gt;=5,'[1]Outside Edges'!$P116="Yes"),"Yes","No")</f>
        <v>Yes</v>
      </c>
      <c r="BA117" s="86" t="str">
        <f>IF(AND((RIGHT($BA$3,2)-'[1]Miter Profiles'!$AC$54-'[1]Outside Edges'!$B116)&gt;=5,'[1]Outside Edges'!$P116="Yes"),"Yes","No")</f>
        <v>Yes</v>
      </c>
      <c r="BB117" s="11" t="str">
        <f>IF(AND((RIGHT($BB$3,2)-'[1]Miter Profiles'!$AC$55-'[1]Outside Edges'!$B116)&gt;=5,'[1]Outside Edges'!$P116="Yes"),"Yes","No")</f>
        <v>Yes</v>
      </c>
      <c r="BC117" s="87" t="str">
        <f>IF(AND((RIGHT($BC$3,2)-'[1]Miter Profiles'!$AC$56-'[1]Outside Edges'!$B116)&gt;=5,'[1]Outside Edges'!$P116="Yes"),"Yes","No")</f>
        <v>Yes</v>
      </c>
      <c r="BD117" s="10" t="str">
        <f>IF(AND((RIGHT($BD$3,2)-'[1]Miter Profiles'!$AC$57-'[1]Outside Edges'!$B116)&gt;=5,'[1]Outside Edges'!$P116="Yes"),"Yes","No")</f>
        <v>Yes</v>
      </c>
      <c r="BE117" s="10" t="str">
        <f>IF(AND((RIGHT($BE$3,2)-'[1]Miter Profiles'!$AC$58-'[1]Outside Edges'!$B116)&gt;=5,'[1]Outside Edges'!$P116="Yes"),"Yes","No")</f>
        <v>Yes</v>
      </c>
      <c r="BF117" s="85" t="str">
        <f>IF(AND((RIGHT($BF$3,2)-'[1]Miter Profiles'!$AC$59-'[1]Outside Edges'!$B116)&gt;=5,'[1]Outside Edges'!$P116="Yes"),"Yes","No")</f>
        <v>Yes</v>
      </c>
      <c r="BG117" s="86" t="str">
        <f>IF(AND((RIGHT($BG$3,2)-'[1]Miter Profiles'!$AC$60-'[1]Outside Edges'!$B116)&gt;=5,'[1]Outside Edges'!$P116="Yes"),"Yes","No")</f>
        <v>Yes</v>
      </c>
      <c r="BH117" s="11" t="str">
        <f>IF(AND((RIGHT($BH$3,2)-'[1]Miter Profiles'!$AC$61-'[1]Outside Edges'!$B116)&gt;=5,'[1]Outside Edges'!$P116="Yes"),"Yes","No")</f>
        <v>Yes</v>
      </c>
      <c r="BI117" s="87" t="str">
        <f>IF(AND((RIGHT($BI$3,2)-'[1]Miter Profiles'!$AC$62-'[1]Outside Edges'!$B116)&gt;=5,'[1]Outside Edges'!$P116="Yes"),"Yes","No")</f>
        <v>Yes</v>
      </c>
      <c r="BJ117" s="10" t="str">
        <f>IF(AND((RIGHT($BJ$3,2)-'[1]Miter Profiles'!$AC$63-'[1]Outside Edges'!$B116)&gt;=5,'[1]Outside Edges'!$P116="Yes"),"Yes","No")</f>
        <v>Yes</v>
      </c>
      <c r="BK117" s="10" t="str">
        <f>IF(AND((RIGHT($BK$3,2)-'[1]Miter Profiles'!$AC$64-'[1]Outside Edges'!$B116)&gt;=5,'[1]Outside Edges'!$P116="Yes"),"Yes","No")</f>
        <v>Yes</v>
      </c>
      <c r="BL117" s="85" t="str">
        <f>IF(AND((RIGHT($BL$3,2)-'[1]Miter Profiles'!$AC$65-'[1]Outside Edges'!$B116)&gt;=5,'[1]Outside Edges'!$P116="Yes"),"Yes","No")</f>
        <v>Yes</v>
      </c>
      <c r="BM117" s="86" t="str">
        <f>IF(AND((RIGHT($BM$3,2)-'[1]Miter Profiles'!$AC$66-'[1]Outside Edges'!$B116)&gt;=5,'[1]Outside Edges'!$P116="Yes"),"Yes","No")</f>
        <v>Yes</v>
      </c>
      <c r="BN117" s="11" t="str">
        <f>IF(AND((RIGHT($BN$3,2)-'[1]Miter Profiles'!$AC$67-'[1]Outside Edges'!$B116)&gt;=5,'[1]Outside Edges'!$P116="Yes"),"Yes","No")</f>
        <v>Yes</v>
      </c>
      <c r="BO117" s="87" t="str">
        <f>IF(AND((RIGHT($BO$3,2)-'[1]Miter Profiles'!$AC$68-'[1]Outside Edges'!$B116)&gt;=5,'[1]Outside Edges'!$P116="Yes"),"Yes","No")</f>
        <v>Yes</v>
      </c>
      <c r="BP117" s="10" t="str">
        <f>IF(AND((RIGHT($BP$3,2)-'[1]Miter Profiles'!$AC$69-'[1]Outside Edges'!$B116)&gt;=5,'[1]Outside Edges'!$P116="Yes"),"Yes","No")</f>
        <v>No</v>
      </c>
      <c r="BQ117" s="10" t="str">
        <f>IF(AND((RIGHT($BQ$3,2)-'[1]Miter Profiles'!$AC$70-'[1]Outside Edges'!$B116)&gt;=5,'[1]Outside Edges'!$P116="Yes"),"Yes","No")</f>
        <v>Yes</v>
      </c>
      <c r="BR117" s="85" t="str">
        <f>IF(AND((RIGHT($BR$3,2)-'[1]Miter Profiles'!$AC$71-'[1]Outside Edges'!$B116)&gt;=5,'[1]Outside Edges'!$P116="Yes"),"Yes","No")</f>
        <v>Yes</v>
      </c>
      <c r="BS117" s="86" t="str">
        <f>IF(AND((RIGHT($BS$3,2)-'[1]Miter Profiles'!$AC$72-'[1]Outside Edges'!$B116)&gt;=5,'[1]Outside Edges'!$P116="Yes"),"Yes","No")</f>
        <v>Yes</v>
      </c>
      <c r="BT117" s="11" t="str">
        <f>IF(AND((RIGHT($BT$3,2)-'[1]Miter Profiles'!$AC$73-'[1]Outside Edges'!$B116)&gt;=5,'[1]Outside Edges'!$P116="Yes"),"Yes","No")</f>
        <v>Yes</v>
      </c>
      <c r="BU117" s="87" t="str">
        <f>IF(AND((RIGHT($BU$3,2)-'[1]Miter Profiles'!$AC$74-'[1]Outside Edges'!$B116)&gt;=5,'[1]Outside Edges'!$P116="Yes"),"Yes","No")</f>
        <v>Yes</v>
      </c>
      <c r="BV117" s="10" t="str">
        <f>IF(AND((RIGHT($BV$3,2)-'[1]Miter Profiles'!$AC$75-'[1]Outside Edges'!$B116)&gt;=5,'[1]Outside Edges'!$P116="Yes"),"Yes","No")</f>
        <v>Yes</v>
      </c>
      <c r="BW117" s="10" t="str">
        <f>IF(AND((RIGHT($BW$3,2)-'[1]Miter Profiles'!$AC$76-'[1]Outside Edges'!$B116)&gt;=5,'[1]Outside Edges'!$P116="Yes"),"Yes","No")</f>
        <v>Yes</v>
      </c>
      <c r="BX117" s="85" t="str">
        <f>IF(AND((RIGHT($BX$3,2)-'[1]Miter Profiles'!$AC$77-'[1]Outside Edges'!$B116)&gt;=5,'[1]Outside Edges'!$P116="Yes"),"Yes","No")</f>
        <v>Yes</v>
      </c>
      <c r="BY117" s="86" t="str">
        <f>IF(AND((RIGHT($BY$3,2)-'[1]Miter Profiles'!$AC$78-'[1]Outside Edges'!$B116)&gt;=5,'[1]Outside Edges'!$P116="Yes"),"Yes","No")</f>
        <v>Yes</v>
      </c>
      <c r="BZ117" s="11" t="str">
        <f>IF(AND((RIGHT($BZ$3,2)-'[1]Miter Profiles'!$AC$79-'[1]Outside Edges'!$B116)&gt;=5,'[1]Outside Edges'!$P116="Yes"),"Yes","No")</f>
        <v>Yes</v>
      </c>
      <c r="CA117" s="87" t="str">
        <f>IF(AND((RIGHT($CA$3,2)-'[1]Miter Profiles'!$AC$80-'[1]Outside Edges'!$B116)&gt;=5,'[1]Outside Edges'!$P116="Yes"),"Yes","No")</f>
        <v>Yes</v>
      </c>
      <c r="CB117" s="10" t="str">
        <f>IF(AND((RIGHT($CB$3,2)-'[1]Miter Profiles'!$AC$81-'[1]Outside Edges'!$B116)&gt;=5,'[1]Outside Edges'!$P116="Yes"),"Yes","No")</f>
        <v>Yes</v>
      </c>
      <c r="CC117" s="10" t="str">
        <f>IF(AND((RIGHT($CC$3,2)-'[1]Miter Profiles'!$AC$82-'[1]Outside Edges'!$B116)&gt;=5,'[1]Outside Edges'!$P116="Yes"),"Yes","No")</f>
        <v>Yes</v>
      </c>
      <c r="CD117" s="85" t="str">
        <f>IF(AND((RIGHT($CD$3,2)-'[1]Miter Profiles'!$AC$83-'[1]Outside Edges'!$B116)&gt;=5,'[1]Outside Edges'!$P116="Yes"),"Yes","No")</f>
        <v>Yes</v>
      </c>
      <c r="CE117" s="86" t="str">
        <f>IF(AND((RIGHT($CE$3,2)-'[1]Miter Profiles'!$AC$84-'[1]Outside Edges'!$B116)&gt;=5,'[1]Outside Edges'!$P116="Yes"),"Yes","No")</f>
        <v>Yes</v>
      </c>
      <c r="CF117" s="11" t="str">
        <f>IF(AND((RIGHT($CF$3,2)-'[1]Miter Profiles'!$AC$85-'[1]Outside Edges'!$B116)&gt;=5,'[1]Outside Edges'!$P116="Yes"),"Yes","No")</f>
        <v>Yes</v>
      </c>
      <c r="CG117" s="87" t="str">
        <f>IF(AND((RIGHT($CG$3,2)-'[1]Miter Profiles'!$AC$86-'[1]Outside Edges'!$B116)&gt;=5,'[1]Outside Edges'!$P116="Yes"),"Yes","No")</f>
        <v>Yes</v>
      </c>
      <c r="CH117" s="10" t="str">
        <f>IF(AND((RIGHT($CH$3,2)-'[1]Miter Profiles'!$AC$87-'[1]Outside Edges'!$B116)&gt;=5,'[1]Outside Edges'!$P116="Yes"),"Yes","No")</f>
        <v>Yes</v>
      </c>
      <c r="CI117" s="10" t="str">
        <f>IF(AND((RIGHT($CI$3,2)-'[1]Miter Profiles'!$AC$88-'[1]Outside Edges'!$B116)&gt;=5,'[1]Outside Edges'!$P116="Yes"),"Yes","No")</f>
        <v>Yes</v>
      </c>
      <c r="CJ117" s="85" t="str">
        <f>IF(AND((RIGHT($CJ$3,2)-'[1]Miter Profiles'!$AC$89-'[1]Outside Edges'!$B116)&gt;=5,'[1]Outside Edges'!$P116="Yes"),"Yes","No")</f>
        <v>Yes</v>
      </c>
      <c r="CK117" s="86" t="str">
        <f>IF(AND((RIGHT($CK$3,2)-'[1]Miter Profiles'!$AC$90-'[1]Outside Edges'!$B116)&gt;=5,'[1]Outside Edges'!$P116="Yes"),"Yes","No")</f>
        <v>Yes</v>
      </c>
      <c r="CL117" s="11" t="str">
        <f>IF(AND((RIGHT($CL$3,2)-'[1]Miter Profiles'!$AC$91-'[1]Outside Edges'!$B116)&gt;=5,'[1]Outside Edges'!$P116="Yes"),"Yes","No")</f>
        <v>Yes</v>
      </c>
      <c r="CM117" s="87" t="str">
        <f>IF(AND((RIGHT($CM$3,2)-'[1]Miter Profiles'!$AC$92-'[1]Outside Edges'!$B116)&gt;=5,'[1]Outside Edges'!$P116="Yes"),"Yes","No")</f>
        <v>Yes</v>
      </c>
      <c r="CN117" s="10" t="str">
        <f>IF(AND((RIGHT(CN$3,2)-'[1]Miter Profiles'!$AC$93-'[1]Outside Edges'!$B116)&gt;=5,'[1]Outside Edges'!$P116="Yes"),"Yes","No")</f>
        <v>No</v>
      </c>
      <c r="CO117" s="10" t="str">
        <f>IF(AND((RIGHT(CO$3,2)-'[1]Miter Profiles'!$AC$94-'[1]Outside Edges'!$B116)&gt;=5,'[1]Outside Edges'!$P116="Yes"),"Yes","No")</f>
        <v>No</v>
      </c>
      <c r="CP117" s="85" t="str">
        <f>IF(AND((RIGHT(CP$3,2)-'[1]Miter Profiles'!$AC$95-'[1]Outside Edges'!$B116)&gt;=5,'[1]Outside Edges'!$P116="Yes"),"Yes","No")</f>
        <v>Yes</v>
      </c>
      <c r="CQ117" s="86" t="str">
        <f>IF(AND((RIGHT(CQ$3,2)-'[1]Miter Profiles'!$AC$96-'[1]Outside Edges'!$B116)&gt;=5,'[1]Outside Edges'!$P116="Yes"),"Yes","No")</f>
        <v>No</v>
      </c>
      <c r="CR117" s="11" t="str">
        <f>IF(AND((RIGHT(CR$3,2)-'[1]Miter Profiles'!$AC$97-'[1]Outside Edges'!$B116)&gt;=5,'[1]Outside Edges'!$P116="Yes"),"Yes","No")</f>
        <v>Yes</v>
      </c>
      <c r="CS117" s="87" t="str">
        <f>IF(AND((RIGHT(CS$3,2)-'[1]Miter Profiles'!$AC$98-'[1]Outside Edges'!$B116)&gt;=5,'[1]Outside Edges'!$P116="Yes"),"Yes","No")</f>
        <v>Yes</v>
      </c>
      <c r="CT117" s="10" t="str">
        <f>IF(AND((RIGHT($CT$3,2)-'[1]Miter Profiles'!$AC$99-'[1]Outside Edges'!$B116)&gt;=5,'[1]Outside Edges'!$P116="Yes"),"Yes","No")</f>
        <v>No</v>
      </c>
      <c r="CU117" s="10" t="str">
        <f>IF(AND((RIGHT($CU$3,2)-'[1]Miter Profiles'!$AC$100-'[1]Outside Edges'!$B116)&gt;=5,'[1]Outside Edges'!$P116="Yes"),"Yes","No")</f>
        <v>Yes</v>
      </c>
      <c r="CV117" s="85" t="str">
        <f>IF(AND((RIGHT($CV$3,2)-'[1]Miter Profiles'!$AC$101-'[1]Outside Edges'!$B116)&gt;=5,'[1]Outside Edges'!$P116="Yes"),"Yes","No")</f>
        <v>Yes</v>
      </c>
      <c r="CW117" s="86" t="str">
        <f>IF(AND((RIGHT($CW$3,2)-'[1]Miter Profiles'!$AC$102-'[1]Outside Edges'!$B116)&gt;=5,'[1]Outside Edges'!$P116="Yes"),"Yes","No")</f>
        <v>Yes</v>
      </c>
      <c r="CX117" s="11" t="str">
        <f>IF(AND((RIGHT($CX$3,2)-'[1]Miter Profiles'!$AC$103-'[1]Outside Edges'!$B116)&gt;=5,'[1]Outside Edges'!$P116="Yes"),"Yes","No")</f>
        <v>Yes</v>
      </c>
      <c r="CY117" s="87" t="str">
        <f>IF(AND((RIGHT($CY$3,2)-'[1]Miter Profiles'!$AC$104-'[1]Outside Edges'!$B116)&gt;=5,'[1]Outside Edges'!$P116="Yes"),"Yes","No")</f>
        <v>Yes</v>
      </c>
      <c r="CZ117" s="10" t="str">
        <f>IF(AND((RIGHT($CZ$3,2)-'[1]Miter Profiles'!$AC$105-'[1]Outside Edges'!$B116)&gt;=5,'[1]Outside Edges'!$P116="Yes"),"Yes","No")</f>
        <v>No</v>
      </c>
      <c r="DA117" s="10" t="str">
        <f>IF(AND((RIGHT($DA$3,2)-'[1]Miter Profiles'!$AC$106-'[1]Outside Edges'!$B116)&gt;=5,'[1]Outside Edges'!$P116="Yes"),"Yes","No")</f>
        <v>No</v>
      </c>
      <c r="DB117" s="85" t="str">
        <f>IF(AND((RIGHT($DB$3,2)-'[1]Miter Profiles'!$AC$107-'[1]Outside Edges'!$B116)&gt;=5,'[1]Outside Edges'!$P116="Yes"),"Yes","No")</f>
        <v>No</v>
      </c>
      <c r="DC117" s="86" t="str">
        <f>IF(AND((RIGHT($DC$3,2)-'[1]Miter Profiles'!$AC$108-'[1]Outside Edges'!$B116)&gt;=5,'[1]Outside Edges'!$P116="Yes"),"Yes","No")</f>
        <v>No</v>
      </c>
      <c r="DD117" s="11" t="str">
        <f>IF(AND((RIGHT($DD$3,2)-'[1]Miter Profiles'!$AC$109-'[1]Outside Edges'!$B116)&gt;=5,'[1]Outside Edges'!$P116="Yes"),"Yes","No")</f>
        <v>Yes</v>
      </c>
      <c r="DE117" s="87" t="str">
        <f>IF(AND((RIGHT($DE$3,2)-'[1]Miter Profiles'!$AC$110-'[1]Outside Edges'!$B116)&gt;=5,'[1]Outside Edges'!$P116="Yes"),"Yes","No")</f>
        <v>Yes</v>
      </c>
      <c r="DF117" s="10" t="str">
        <f>IF(AND((RIGHT($DF$3,2)-'[1]Miter Profiles'!$AC$111-'[1]Outside Edges'!$B116)&gt;=5,'[1]Outside Edges'!$P116="Yes"),"Yes","No")</f>
        <v>Yes</v>
      </c>
      <c r="DG117" s="10" t="str">
        <f>IF(AND((RIGHT($DG$3,2)-'[1]Miter Profiles'!$AC$112-'[1]Outside Edges'!$B116)&gt;=5,'[1]Outside Edges'!$P116="Yes"),"Yes","No")</f>
        <v>Yes</v>
      </c>
      <c r="DH117" s="85" t="str">
        <f>IF(AND((RIGHT($DH$3,2)-'[1]Miter Profiles'!$AC$113-'[1]Outside Edges'!$B116)&gt;=5,'[1]Outside Edges'!$P116="Yes"),"Yes","No")</f>
        <v>Yes</v>
      </c>
      <c r="DI117" s="86" t="str">
        <f>IF(AND((RIGHT($DI$3,2)-'[1]Miter Profiles'!$AC$114-'[1]Outside Edges'!$B116)&gt;=5,'[1]Outside Edges'!$P116="Yes"),"Yes","No")</f>
        <v>Yes</v>
      </c>
      <c r="DJ117" s="11" t="str">
        <f>IF(AND((RIGHT($DJ$3,2)-'[1]Miter Profiles'!$AC$115-'[1]Outside Edges'!$B116)&gt;=5,'[1]Outside Edges'!$P116="Yes"),"Yes","No")</f>
        <v>Yes</v>
      </c>
      <c r="DK117" s="87" t="str">
        <f>IF(AND((RIGHT($DK$3,2)-'[1]Miter Profiles'!$AC$116-'[1]Outside Edges'!$B116)&gt;=5,'[1]Outside Edges'!$P116="Yes"),"Yes","No")</f>
        <v>Yes</v>
      </c>
      <c r="DL117" s="10" t="str">
        <f>IF(AND((RIGHT($DL$3,2)-'[1]Miter Profiles'!$AC$117-'[1]Outside Edges'!$B116)&gt;=5,'[1]Outside Edges'!$P116="Yes"),"Yes","No")</f>
        <v>Yes</v>
      </c>
      <c r="DM117" s="10" t="str">
        <f>IF(AND((RIGHT($DM$3,2)-'[1]Miter Profiles'!$AC$118-'[1]Outside Edges'!$B116)&gt;=5,'[1]Outside Edges'!$P116="Yes"),"Yes","No")</f>
        <v>Yes</v>
      </c>
      <c r="DN117" s="85" t="str">
        <f>IF(AND((RIGHT($DN$3,2)-'[1]Miter Profiles'!$AC$119-'[1]Outside Edges'!$B116)&gt;=5,'[1]Outside Edges'!$P116="Yes"),"Yes","No")</f>
        <v>Yes</v>
      </c>
      <c r="DO117" s="86" t="str">
        <f>IF(AND((RIGHT($DO$3,2)-'[1]Miter Profiles'!$AC$120-'[1]Outside Edges'!$B116)&gt;=5,'[1]Outside Edges'!$P116="Yes"),"Yes","No")</f>
        <v>No</v>
      </c>
      <c r="DP117" s="11" t="str">
        <f>IF(AND((RIGHT($DP$3,2)-'[1]Miter Profiles'!$AC$121-'[1]Outside Edges'!$B116)&gt;=5,'[1]Outside Edges'!$P116="Yes"),"Yes","No")</f>
        <v>No</v>
      </c>
      <c r="DQ117" s="87" t="str">
        <f>IF(AND((RIGHT($DQ$3,2)-'[1]Miter Profiles'!$AC$122-'[1]Outside Edges'!$B116)&gt;=5,'[1]Outside Edges'!$P116="Yes"),"Yes","No")</f>
        <v>Yes</v>
      </c>
      <c r="DR117" s="10" t="str">
        <f>IF(AND((RIGHT($DR$3,2)-'[1]Miter Profiles'!$AC$123-'[1]Outside Edges'!$B116)&gt;=5,'[1]Outside Edges'!$P116="Yes"),"Yes","No")</f>
        <v>Yes</v>
      </c>
      <c r="DS117" s="10" t="str">
        <f>IF(AND((RIGHT($DS$3,2)-'[1]Miter Profiles'!$AC$124-'[1]Outside Edges'!$B116)&gt;=5,'[1]Outside Edges'!$P116="Yes"),"Yes","No")</f>
        <v>Yes</v>
      </c>
      <c r="DT117" s="85" t="str">
        <f>IF(AND((RIGHT($DT$3,2)-'[1]Miter Profiles'!$AC$125-'[1]Outside Edges'!$B116)&gt;=5,'[1]Outside Edges'!$P116="Yes"),"Yes","No")</f>
        <v>Yes</v>
      </c>
      <c r="DU117" s="86" t="str">
        <f>IF(AND((RIGHT($DU$3,2)-'[1]Miter Profiles'!$AC$126-'[1]Outside Edges'!$B116)&gt;=5,'[1]Outside Edges'!$P116="Yes"),"Yes","No")</f>
        <v>Yes</v>
      </c>
      <c r="DV117" s="11" t="str">
        <f>IF(AND((RIGHT($DV$3,2)-'[1]Miter Profiles'!$AC$127-'[1]Outside Edges'!$B116)&gt;=5,'[1]Outside Edges'!$P116="Yes"),"Yes","No")</f>
        <v>Yes</v>
      </c>
      <c r="DW117" s="87" t="str">
        <f>IF(AND((RIGHT($DW$3,2)-'[1]Miter Profiles'!$AC$128-'[1]Outside Edges'!$B116)&gt;=5,'[1]Outside Edges'!$P116="Yes"),"Yes","No")</f>
        <v>Yes</v>
      </c>
      <c r="DX117" s="10" t="str">
        <f>IF(AND((RIGHT($DX$3,2)-'[1]Miter Profiles'!$AC$129-'[1]Outside Edges'!$B116)&gt;=5,'[1]Outside Edges'!$P116="Yes"),"Yes","No")</f>
        <v>Yes</v>
      </c>
      <c r="DY117" s="10" t="str">
        <f>IF(AND((RIGHT($DY$3,2)-'[1]Miter Profiles'!$AC$130-'[1]Outside Edges'!$B116)&gt;=5,'[1]Outside Edges'!$P116="Yes"),"Yes","No")</f>
        <v>Yes</v>
      </c>
      <c r="DZ117" s="85" t="str">
        <f>IF(AND((RIGHT($DZ$3,2)-'[1]Miter Profiles'!$AC$131-'[1]Outside Edges'!$B116)&gt;=5,'[1]Outside Edges'!$P116="Yes"),"Yes","No")</f>
        <v>Yes</v>
      </c>
      <c r="EA117" s="90" t="str">
        <f>IF(AND((RIGHT($EA$3,2)-'[1]Miter Profiles'!$AC$132-'[1]Outside Edges'!$B116)&gt;=5,'[1]Outside Edges'!$P116="Yes"),"Yes","No")</f>
        <v>Yes</v>
      </c>
      <c r="EB117" s="105" t="str">
        <f>IF(AND((RIGHT($EB$3,2)-'[1]Miter Profiles'!$AC$133-'[1]Outside Edges'!$B116)&gt;=5,'[1]Outside Edges'!$P116="Yes"),"Yes","No")</f>
        <v>No</v>
      </c>
      <c r="EC117" s="110" t="str">
        <f>IF(AND((RIGHT($EC$3,2)-'[1]Miter Profiles'!$AC$134-'[1]Outside Edges'!$B116)&gt;=5,'[1]Outside Edges'!$P116="Yes"),"Yes","No")</f>
        <v>Yes</v>
      </c>
      <c r="ED117" s="116" t="str">
        <f>IF(AND((RIGHT($ED$3,2)-'[1]Miter Profiles'!$AC$135-'[1]Outside Edges'!$B116)&gt;=5,'[1]Outside Edges'!$P116="Yes"),"Yes","No")</f>
        <v>Yes</v>
      </c>
      <c r="EE117" s="113" t="str">
        <f>IF(AND((RIGHT($EE$3,2)-'[1]Miter Profiles'!$AC$136-'[1]Outside Edges'!$B116)&gt;=5,'[1]Outside Edges'!$P116="Yes"),"Yes","No")</f>
        <v>Yes</v>
      </c>
      <c r="EF117" s="85" t="str">
        <f>IF(AND((RIGHT($EF$3,2)-'[1]Miter Profiles'!$AC$137-'[1]Outside Edges'!$B116)&gt;=5,'[1]Outside Edges'!$P116="Yes"),"Yes","No")</f>
        <v>Yes</v>
      </c>
      <c r="EG117" s="10" t="str">
        <f>IF(AND((RIGHT($EG$3,2)-'[1]Miter Profiles'!$AC$138-'[1]Outside Edges'!$B116)&gt;=5,'[1]Outside Edges'!$P116="Yes"),"Yes","No")</f>
        <v>Yes</v>
      </c>
      <c r="EH117" s="90" t="str">
        <f>IF(AND((RIGHT($EH$3,2)-'[1]Miter Profiles'!$AC$139-'[1]Outside Edges'!$B116)&gt;=5,'[1]Outside Edges'!$P116="Yes"),"Yes","No")</f>
        <v>Yes</v>
      </c>
      <c r="EI117" s="121" t="str">
        <f>IF(AND((RIGHT($EI$3,2)-'[1]Miter Profiles'!$AC$140-'[1]Outside Edges'!$B116)&gt;=5,'[1]Outside Edges'!$P116="Yes"),"Yes","No")</f>
        <v>Yes</v>
      </c>
      <c r="EJ117" s="124" t="str">
        <f>IF(AND((RIGHT($EJ$3,2)-'[1]Miter Profiles'!$AC$141-'[1]Outside Edges'!$B116)&gt;=5,'[1]Outside Edges'!$P116="Yes"),"Yes","No")</f>
        <v>Yes</v>
      </c>
      <c r="EK117" s="124" t="str">
        <f>IF(AND((RIGHT($EK$3,2)-'[1]Miter Profiles'!$AC$142-'[1]Outside Edges'!$B116)&gt;=5,'[1]Outside Edges'!$P116="Yes"),"Yes","No")</f>
        <v>Yes</v>
      </c>
      <c r="EL117" s="116" t="str">
        <f>IF(AND((RIGHT($EL$3,2)-'[1]Miter Profiles'!$AC$143-'[1]Outside Edges'!$B116)&gt;=5,'[1]Outside Edges'!$P116="Yes"),"Yes","No")</f>
        <v>Yes</v>
      </c>
      <c r="EM117" s="129" t="str">
        <f>IF(AND((RIGHT($EM$3,2)-'[1]Miter Profiles'!$AC$144-'[1]Outside Edges'!$B116)&gt;=5,'[1]Outside Edges'!$P116="Yes"),"Yes","No")</f>
        <v>No</v>
      </c>
      <c r="EN117" s="10" t="str">
        <f>IF(AND((RIGHT($EN$3,2)-'[1]Miter Profiles'!$AC$145-'[1]Outside Edges'!$B116)&gt;=5,'[1]Outside Edges'!$P116="Yes"),"Yes","No")</f>
        <v>Yes</v>
      </c>
      <c r="EO117" s="90" t="str">
        <f>IF(AND((RIGHT($EO$3,2)-'[1]Miter Profiles'!$AC$146-'[1]Outside Edges'!$B116)&gt;=5,'[1]Outside Edges'!$P116="Yes"),"Yes","No")</f>
        <v>Yes</v>
      </c>
      <c r="EP117" s="124" t="str">
        <f>IF(AND((RIGHT($EP$3,2)-'[1]Miter Profiles'!$AC$147-'[1]Outside Edges'!$B116)&gt;=5,'[1]Outside Edges'!$P116="Yes"),"Yes","No")</f>
        <v>No</v>
      </c>
      <c r="EQ117" s="124" t="str">
        <f>IF(AND((RIGHT($EQ$3,2)-'[1]Miter Profiles'!$AC$148-'[1]Outside Edges'!$B116)&gt;=5,'[1]Outside Edges'!$P116="Yes"),"Yes","No")</f>
        <v>Yes</v>
      </c>
      <c r="ER117" s="116" t="str">
        <f>IF(AND((RIGHT($ER$3,2)-'[1]Miter Profiles'!$AC$149-'[1]Outside Edges'!$B116)&gt;=5,'[1]Outside Edges'!$P116="Yes"),"Yes","No")</f>
        <v>Yes</v>
      </c>
      <c r="ES117" s="129" t="str">
        <f>IF(AND((RIGHT($ES$3,2)-'[1]Miter Profiles'!$AC$150-'[1]Outside Edges'!$B116)&gt;=5,'[1]Outside Edges'!$P116="Yes"),"Yes","No")</f>
        <v>No</v>
      </c>
      <c r="ET117" s="10" t="str">
        <f>IF(AND((RIGHT($ET$3,2)-'[1]Miter Profiles'!$AC$151-'[1]Outside Edges'!$B116)&gt;=5,'[1]Outside Edges'!$P116="Yes"),"Yes","No")</f>
        <v>Yes</v>
      </c>
      <c r="EU117" s="90" t="str">
        <f>IF(AND((RIGHT($EU$3,2)-'[1]Miter Profiles'!$AC$152-'[1]Outside Edges'!$B116)&gt;=5,'[1]Outside Edges'!$P116="Yes"),"Yes","No")</f>
        <v>Yes</v>
      </c>
      <c r="EV117" s="124" t="str">
        <f>IF(AND((RIGHT($EV$3,2)-'[1]Miter Profiles'!$AC$153-'[1]Outside Edges'!$B116)&gt;=5,'[1]Outside Edges'!$P116="Yes"),"Yes","No")</f>
        <v>No</v>
      </c>
      <c r="EW117" s="124" t="str">
        <f>IF(AND((RIGHT($EW$3,2)-'[1]Miter Profiles'!$AC$154-'[1]Outside Edges'!$B116)&gt;=5,'[1]Outside Edges'!$P116="Yes"),"Yes","No")</f>
        <v>Yes</v>
      </c>
      <c r="EX117" s="116" t="str">
        <f>IF(AND((RIGHT($EX$3,2)-'[1]Miter Profiles'!$AC$155-'[1]Outside Edges'!$B116)&gt;=5,'[1]Outside Edges'!$P116="Yes"),"Yes","No")</f>
        <v>Yes</v>
      </c>
      <c r="EY117" s="129" t="str">
        <f>IF(AND((RIGHT($EY$3,2)-'[1]Miter Profiles'!$AC$156-'[1]Outside Edges'!$B116)&gt;=5,'[1]Outside Edges'!$P116="Yes"),"Yes","No")</f>
        <v>Yes</v>
      </c>
      <c r="EZ117" s="10" t="str">
        <f>IF(AND((RIGHT($EZ$3,2)-'[1]Miter Profiles'!$AC$157-'[1]Outside Edges'!$B116)&gt;=5,'[1]Outside Edges'!$P116="Yes"),"Yes","No")</f>
        <v>Yes</v>
      </c>
      <c r="FA117" s="90" t="str">
        <f>IF(AND((RIGHT($FA$3,2)-'[1]Miter Profiles'!$AC$158-'[1]Outside Edges'!$B116)&gt;=5,'[1]Outside Edges'!$P116="Yes"),"Yes","No")</f>
        <v>Yes</v>
      </c>
      <c r="FB117" s="124" t="str">
        <f>IF(AND((RIGHT($FB$3,2)-'[1]Miter Profiles'!$AC$159-'[1]Outside Edges'!$B116)&gt;=5,'[1]Outside Edges'!$P116="Yes"),"Yes","No")</f>
        <v>Yes</v>
      </c>
      <c r="FC117" s="124" t="str">
        <f>IF(AND((RIGHT($FC$3,2)-'[1]Miter Profiles'!$AC$160-'[1]Outside Edges'!$B116)&gt;=5,'[1]Outside Edges'!$P116="Yes"),"Yes","No")</f>
        <v>Yes</v>
      </c>
      <c r="FD117" s="116" t="str">
        <f>IF(AND((RIGHT($FD$3,2)-'[1]Miter Profiles'!$AC$161-'[1]Outside Edges'!$B116)&gt;=5,'[1]Outside Edges'!$P116="Yes"),"Yes","No")</f>
        <v>Yes</v>
      </c>
      <c r="FE117" s="129" t="str">
        <f>IF(AND((RIGHT($FE$3,2)-'[1]Miter Profiles'!$AC$162-'[1]Outside Edges'!$B116)&gt;=5,'[1]Outside Edges'!$P116="Yes"),"Yes","No")</f>
        <v>Yes</v>
      </c>
      <c r="FF117" s="10" t="str">
        <f>IF(AND((RIGHT($FF$3,2)-'[1]Miter Profiles'!$AC$163-'[1]Outside Edges'!$B116)&gt;=5,'[1]Outside Edges'!$P116="Yes"),"Yes","No")</f>
        <v>Yes</v>
      </c>
      <c r="FG117" s="90" t="str">
        <f>IF(AND((RIGHT($FG$3,2)-'[1]Miter Profiles'!$AC$164-'[1]Outside Edges'!$B116)&gt;=5,'[1]Outside Edges'!$P116="Yes"),"Yes","No")</f>
        <v>Yes</v>
      </c>
      <c r="FH117" s="124" t="str">
        <f>IF(AND((RIGHT($FH$3,2)-'[1]Miter Profiles'!$AC$165-'[1]Outside Edges'!$B116)&gt;=5,'[1]Outside Edges'!$P116="Yes"),"Yes","No")</f>
        <v>Yes</v>
      </c>
      <c r="FI117" s="124" t="str">
        <f>IF(AND((RIGHT($FI$3,2)-'[1]Miter Profiles'!$AC$166-'[1]Outside Edges'!$B116)&gt;=5,'[1]Outside Edges'!$P116="Yes"),"Yes","No")</f>
        <v>Yes</v>
      </c>
      <c r="FJ117" s="116" t="str">
        <f>IF(AND((RIGHT($FJ$3,2)-'[1]Miter Profiles'!$AC$167-'[1]Outside Edges'!$B116)&gt;=5,'[1]Outside Edges'!$P116="Yes"),"Yes","No")</f>
        <v>Yes</v>
      </c>
      <c r="FK117" s="129" t="str">
        <f>IF(AND((RIGHT($FK$3,2)-'[1]Miter Profiles'!$AC$168-'[1]Outside Edges'!$B116)&gt;=5,'[1]Outside Edges'!$P116="Yes"),"Yes","No")</f>
        <v>Yes</v>
      </c>
      <c r="FL117" s="10" t="str">
        <f>IF(AND((RIGHT($FL$3,2)-'[1]Miter Profiles'!$AC$169-'[1]Outside Edges'!$B116)&gt;=5,'[1]Outside Edges'!$P116="Yes"),"Yes","No")</f>
        <v>Yes</v>
      </c>
      <c r="FM117" s="90" t="str">
        <f>IF(AND((RIGHT($FM$3,2)-'[1]Miter Profiles'!$AC$170-'[1]Outside Edges'!$B116)&gt;=5,'[1]Outside Edges'!$P116="Yes"),"Yes","No")</f>
        <v>Yes</v>
      </c>
      <c r="FN117" s="124" t="str">
        <f>IF(AND((RIGHT($FN$3,2)-'[1]Miter Profiles'!$AC$171-'[1]Outside Edges'!$B116)&gt;=5,'[1]Outside Edges'!$P116="Yes"),"Yes","No")</f>
        <v>Yes</v>
      </c>
      <c r="FO117" s="124" t="str">
        <f>IF(AND((RIGHT($FO$3,2)-'[1]Miter Profiles'!$AC$172-'[1]Outside Edges'!$B116)&gt;=5,'[1]Outside Edges'!$P116="Yes"),"Yes","No")</f>
        <v>Yes</v>
      </c>
      <c r="FP117" s="116" t="str">
        <f>IF(AND((RIGHT($FP$3,2)-'[1]Miter Profiles'!$AC$173-'[1]Outside Edges'!$B116)&gt;=5,'[1]Outside Edges'!$P116="Yes"),"Yes","No")</f>
        <v>Yes</v>
      </c>
      <c r="FQ117" s="129" t="str">
        <f>IF(AND((RIGHT($FQ$3,2)-'[1]Miter Profiles'!$AC$174-'[1]Outside Edges'!$B116)&gt;=5,'[1]Outside Edges'!$P116="Yes"),"Yes","No")</f>
        <v>Yes</v>
      </c>
      <c r="FR117" s="10" t="str">
        <f>IF(AND((RIGHT($FR$3,2)-'[1]Miter Profiles'!$AC$175-'[1]Outside Edges'!$B116)&gt;=5,'[1]Outside Edges'!$P116="Yes"),"Yes","No")</f>
        <v>Yes</v>
      </c>
      <c r="FS117" s="90" t="str">
        <f>IF(AND((RIGHT($FS$3,2)-'[1]Miter Profiles'!$AC$176-'[1]Outside Edges'!$B116)&gt;=5,'[1]Outside Edges'!$P116="Yes"),"Yes","No")</f>
        <v>Yes</v>
      </c>
      <c r="FT117" s="124" t="str">
        <f>IF(AND((RIGHT($FT$3,2)-'[1]Miter Profiles'!$AC$177-'[1]Outside Edges'!$B116)&gt;=5,'[1]Outside Edges'!$P116="Yes"),"Yes","No")</f>
        <v>Yes</v>
      </c>
      <c r="FU117" s="124" t="str">
        <f>IF(AND((RIGHT($FU$3,2)-'[1]Miter Profiles'!$AC$178-'[1]Outside Edges'!$B116)&gt;=5,'[1]Outside Edges'!$P116="Yes"),"Yes","No")</f>
        <v>Yes</v>
      </c>
      <c r="FV117" s="116" t="str">
        <f>IF(AND((RIGHT($V$3,2)-'[1]Miter Profiles'!$AC$179-'[1]Outside Edges'!$B116)&gt;=5,'[1]Outside Edges'!$P116="Yes"),"Yes","No")</f>
        <v>Yes</v>
      </c>
      <c r="FW117" s="129" t="str">
        <f>IF(AND((RIGHT($FW$3,2)-'[1]Miter Profiles'!$AC$180-'[1]Outside Edges'!$B116)&gt;=5,'[1]Outside Edges'!$P116="Yes"),"Yes","No")</f>
        <v>Yes</v>
      </c>
      <c r="FX117" s="85" t="str">
        <f>IF(AND((RIGHT($FX$3,2)-'[1]Miter Profiles'!$AC$181-'[1]Outside Edges'!$B116)&gt;=5,'[1]Outside Edges'!$P116="Yes"),"Yes","No")</f>
        <v>Yes</v>
      </c>
      <c r="FY117" s="150" t="str">
        <f>IF(AND((RIGHT($FY$3,2)-'[1]Miter Profiles'!$AC$182-'[1]Outside Edges'!$B116)&gt;=5,'[1]Outside Edges'!$P116="Yes"),"Yes","No")</f>
        <v>No</v>
      </c>
      <c r="FZ117" s="124" t="str">
        <f>IF(AND((RIGHT($FZ$3,2)-'[1]Miter Profiles'!$AC$183-'[1]Outside Edges'!$B116)&gt;=5,'[1]Outside Edges'!$P116="Yes"),"Yes","No")</f>
        <v>Yes</v>
      </c>
      <c r="GA117" s="116" t="str">
        <f>IF(AND((RIGHT($GA$3,2)-'[1]Miter Profiles'!$AC$184-'[1]Outside Edges'!$B116)&gt;=5,'[1]Outside Edges'!$P116="Yes"),"Yes","No")</f>
        <v>Yes</v>
      </c>
      <c r="GB117" s="129" t="str">
        <f>IF(AND((RIGHT($GB$3,2)-'[1]Miter Profiles'!$AC$185-'[1]Outside Edges'!$B116)&gt;=5,'[1]Outside Edges'!$P116="Yes"),"Yes","No")</f>
        <v>No</v>
      </c>
      <c r="GC117" s="10" t="str">
        <f>IF(AND((RIGHT($GC$3,2)-'[1]Miter Profiles'!$AC$186-'[1]Outside Edges'!$B116)&gt;=5,'[1]Outside Edges'!$P116="Yes"),"Yes","No")</f>
        <v>Yes</v>
      </c>
      <c r="GD117" s="90" t="str">
        <f>IF(AND((RIGHT($GD$3,2)-'[1]Miter Profiles'!$AC$187-'[1]Outside Edges'!$B116)&gt;=5,'[1]Outside Edges'!$P116="Yes"),"Yes","No")</f>
        <v>Yes</v>
      </c>
      <c r="GE117" s="150" t="str">
        <f>IF(AND((RIGHT($GE$3,2)-'[1]Miter Profiles'!$AC$188-'[1]Outside Edges'!$B116)&gt;=5,'[1]Outside Edges'!$P116="Yes"),"Yes","No")</f>
        <v>Yes</v>
      </c>
      <c r="GF117" s="124" t="str">
        <f>IF(AND((RIGHT($GF$3,2)-'[1]Miter Profiles'!$AC$189-'[1]Outside Edges'!$B116)&gt;=5,'[1]Outside Edges'!$P116="Yes"),"Yes","No")</f>
        <v>Yes</v>
      </c>
      <c r="GG117" s="116" t="str">
        <f>IF(AND((RIGHT($GG$3,2)-'[1]Miter Profiles'!$AC$190-'[1]Outside Edges'!$B116)&gt;=5,'[1]Outside Edges'!$P116="Yes"),"Yes","No")</f>
        <v>Yes</v>
      </c>
      <c r="GH117" s="129" t="str">
        <f>IF(AND((RIGHT($GH$3,2)-'[1]Miter Profiles'!$AC$191-'[1]Outside Edges'!$B116)&gt;=5,'[1]Outside Edges'!$P116="Yes"),"Yes","No")</f>
        <v>Yes</v>
      </c>
      <c r="GI117" s="10" t="str">
        <f>IF(AND((RIGHT($GI$3,2)-'[1]Miter Profiles'!$AC$192-'[1]Outside Edges'!$B116)&gt;=5,'[1]Outside Edges'!$P116="Yes"),"Yes","No")</f>
        <v>Yes</v>
      </c>
      <c r="GJ117" s="90" t="str">
        <f>IF(AND((RIGHT($GJ$3,2)-'[1]Miter Profiles'!$AC$193-'[1]Outside Edges'!$B116)&gt;=5,'[1]Outside Edges'!$P116="Yes"),"Yes","No")</f>
        <v>Yes</v>
      </c>
      <c r="GK117" s="150" t="str">
        <f>IF(AND((RIGHT($GK$3,2)-'[1]Miter Profiles'!$AC$194-'[1]Outside Edges'!$B116)&gt;=5,'[1]Outside Edges'!$P116="Yes"),"Yes","No")</f>
        <v>Yes</v>
      </c>
      <c r="GL117" s="124" t="str">
        <f>IF(AND((RIGHT($GL$3,2)-'[1]Miter Profiles'!$AC$195-'[1]Outside Edges'!$B116)&gt;=5,'[1]Outside Edges'!$P116="Yes"),"Yes","No")</f>
        <v>Yes</v>
      </c>
      <c r="GM117" s="116" t="str">
        <f>IF(AND((RIGHT($GM$3,2)-'[1]Miter Profiles'!$AC$196-'[1]Outside Edges'!$B116)&gt;=5,'[1]Outside Edges'!$P116="Yes"),"Yes","No")</f>
        <v>Yes</v>
      </c>
      <c r="GN117" s="129" t="str">
        <f>IF(AND((RIGHT($GN$3,2)-'[1]Miter Profiles'!$AC$197-'[1]Outside Edges'!$B116)&gt;=5,'[1]Outside Edges'!$P116="Yes"),"Yes","No")</f>
        <v>No</v>
      </c>
      <c r="GO117" s="10" t="str">
        <f>IF(AND((RIGHT($GO$3,2)-'[1]Miter Profiles'!$AC$198-'[1]Outside Edges'!$B116)&gt;=5,'[1]Outside Edges'!$P116="Yes"),"Yes","No")</f>
        <v>Yes</v>
      </c>
      <c r="GP117" s="90" t="str">
        <f>IF(AND((RIGHT($GP$3,2)-'[1]Miter Profiles'!$AC$199-'[1]Outside Edges'!$B116)&gt;=5,'[1]Outside Edges'!$P116="Yes"),"Yes","No")</f>
        <v>Yes</v>
      </c>
      <c r="GQ117" s="150" t="str">
        <f>IF(AND((RIGHT($GQ$3,2)-'[1]Miter Profiles'!$AC$200-'[1]Outside Edges'!$B116)&gt;=5,'[1]Outside Edges'!$P116="Yes"),"Yes","No")</f>
        <v>Yes</v>
      </c>
      <c r="GR117" s="124" t="str">
        <f>IF(AND((RIGHT($GR$3,2)-'[1]Miter Profiles'!$AC$201-'[1]Outside Edges'!$B116)&gt;=5,'[1]Outside Edges'!$P116="Yes"),"Yes","No")</f>
        <v>Yes</v>
      </c>
      <c r="GS117" s="116" t="str">
        <f>IF(AND((RIGHT($GS$3,2)-'[1]Miter Profiles'!$AC$202-'[1]Outside Edges'!$B116)&gt;=5,'[1]Outside Edges'!$P116="Yes"),"Yes","No")</f>
        <v>Yes</v>
      </c>
      <c r="GT117" s="129" t="str">
        <f>IF(AND((RIGHT($GT$3,2)-'[1]Miter Profiles'!$AC$203-'[1]Outside Edges'!$B116)&gt;=5,'[1]Outside Edges'!$P116="Yes"),"Yes","No")</f>
        <v>No</v>
      </c>
      <c r="GU117" s="10" t="str">
        <f>IF(AND((RIGHT($GU$3,2)-'[1]Miter Profiles'!$AC$204-'[1]Outside Edges'!$B116)&gt;=5,'[1]Outside Edges'!$P116="Yes"),"Yes","No")</f>
        <v>Yes</v>
      </c>
      <c r="GV117" s="90" t="str">
        <f>IF(AND((RIGHT($GV$3,2)-'[1]Miter Profiles'!$AC$205-'[1]Outside Edges'!$B116)&gt;=5,'[1]Outside Edges'!$P116="Yes"),"Yes","No")</f>
        <v>Yes</v>
      </c>
      <c r="GW117" s="150" t="str">
        <f>IF(AND((RIGHT($GW$3,2)-'[1]Miter Profiles'!$AC$206-'[1]Outside Edges'!$B116)&gt;=5,'[1]Outside Edges'!$P116="Yes"),"Yes","No")</f>
        <v>No</v>
      </c>
      <c r="GX117" s="124" t="str">
        <f>IF(AND((RIGHT($GX$3,2)-'[1]Miter Profiles'!$AC$207-'[1]Outside Edges'!$B116)&gt;=5,'[1]Outside Edges'!$P116="Yes"),"Yes","No")</f>
        <v>Yes</v>
      </c>
      <c r="GY117" s="116" t="str">
        <f>IF(AND((RIGHT($GY$3,2)-'[1]Miter Profiles'!$AC$208-'[1]Outside Edges'!$B116)&gt;=5,'[1]Outside Edges'!$P116="Yes"),"Yes","No")</f>
        <v>Yes</v>
      </c>
      <c r="GZ117" s="129" t="str">
        <f>IF(AND((RIGHT($GZ$3,2)-'[1]Miter Profiles'!$AC$209-'[1]Outside Edges'!$B116)&gt;=5,'[1]Outside Edges'!$P116="Yes"),"Yes","No")</f>
        <v>No</v>
      </c>
      <c r="HA117" s="10" t="str">
        <f>IF(AND((RIGHT($HA$3,2)-'[1]Miter Profiles'!$AC$210-'[1]Outside Edges'!$B116)&gt;=5,'[1]Outside Edges'!$P116="Yes"),"Yes","No")</f>
        <v>Yes</v>
      </c>
      <c r="HB117" s="90" t="str">
        <f>IF(AND((RIGHT($HB$3,2)-'[1]Miter Profiles'!$AC$211-'[1]Outside Edges'!$B116)&gt;=5,'[1]Outside Edges'!$P116="Yes"),"Yes","No")</f>
        <v>Yes</v>
      </c>
      <c r="HC117" s="150" t="str">
        <f>IF(AND((RIGHT($HC$3,2)-'[1]Miter Profiles'!$AC$212-'[1]Outside Edges'!$B116)&gt;=5,'[1]Outside Edges'!$P116="Yes"),"Yes","No")</f>
        <v>No</v>
      </c>
      <c r="HD117" s="116" t="str">
        <f>IF(AND((RIGHT($HD$3,2)-'[1]Miter Profiles'!$AC$213-'[1]Outside Edges'!$B116)&gt;=5,'[1]Outside Edges'!$P116="Yes"),"Yes","No")</f>
        <v>No</v>
      </c>
      <c r="HE117" s="129" t="str">
        <f>IF(AND((RIGHT($HE$3,2)-'[1]Miter Profiles'!$AC$214-'[1]Outside Edges'!$B116)&gt;=5,'[1]Outside Edges'!$P116="Yes"),"Yes","No")</f>
        <v>No</v>
      </c>
      <c r="HF117" s="10" t="str">
        <f>IF(AND((RIGHT($HF$3,2)-'[1]Miter Profiles'!$AC$215-'[1]Outside Edges'!$B116)&gt;=5,'[1]Outside Edges'!$P116="Yes"),"Yes","No")</f>
        <v>Yes</v>
      </c>
      <c r="HG117" s="90" t="str">
        <f>IF(AND((RIGHT($HG$3,2)-'[1]Miter Profiles'!$AC$216-'[1]Outside Edges'!$B116)&gt;=5,'[1]Outside Edges'!$P116="Yes"),"Yes","No")</f>
        <v>Yes</v>
      </c>
      <c r="HH117" s="150" t="str">
        <f>IF(AND((RIGHT($HH$3,2)-'[1]Miter Profiles'!$AC$217-'[1]Outside Edges'!$B116)&gt;=5,'[1]Outside Edges'!$P116="Yes"),"Yes","No")</f>
        <v>Yes</v>
      </c>
      <c r="HI117" s="124" t="str">
        <f>IF(AND((RIGHT($HI$3,2)-'[1]Miter Profiles'!$AC$218-'[1]Outside Edges'!$B116)&gt;=5,'[1]Outside Edges'!$P116="Yes"),"Yes","No")</f>
        <v>Yes</v>
      </c>
      <c r="HJ117" s="116" t="str">
        <f>IF(AND((RIGHT($HJ$3,2)-'[1]Miter Profiles'!$AC$219-'[1]Outside Edges'!$B116)&gt;=5,'[1]Outside Edges'!$P116="Yes"),"Yes","No")</f>
        <v>Yes</v>
      </c>
      <c r="HK117" s="129" t="str">
        <f>IF(AND((RIGHT($HK$3,2)-'[1]Miter Profiles'!$AC$220-'[1]Outside Edges'!$B116)&gt;=5,'[1]Outside Edges'!$P116="Yes"),"Yes","No")</f>
        <v>No</v>
      </c>
      <c r="HL117" s="10" t="str">
        <f>IF(AND((RIGHT($HL$3,2)-'[1]Miter Profiles'!$AC$221-'[1]Outside Edges'!$B116)&gt;=5,'[1]Outside Edges'!$P116="Yes"),"Yes","No")</f>
        <v>Yes</v>
      </c>
      <c r="HM117" s="90" t="str">
        <f>IF(AND((RIGHT($HM$3,2)-'[1]Miter Profiles'!$AC$222-'[1]Outside Edges'!$B116)&gt;=5,'[1]Outside Edges'!$P116="Yes"),"Yes","No")</f>
        <v>Yes</v>
      </c>
      <c r="HN117" s="150" t="str">
        <f>IF(AND((RIGHT($HN$3,2)-'[1]Miter Profiles'!$AC$223-'[1]Outside Edges'!$B116)&gt;=5,'[1]Outside Edges'!$P116="Yes"),"Yes","No")</f>
        <v>No</v>
      </c>
      <c r="HO117" s="124" t="str">
        <f>IF(AND((RIGHT($HO$3,2)-'[1]Miter Profiles'!$AC$224-'[1]Outside Edges'!$B116)&gt;=5,'[1]Outside Edges'!$P116="Yes"),"Yes","No")</f>
        <v>Yes</v>
      </c>
      <c r="HP117" s="124" t="str">
        <f>IF(AND((RIGHT($HP$3,2)-'[1]Miter Profiles'!$AC$225-'[1]Outside Edges'!$B116)&gt;=5,'[1]Outside Edges'!$P116="Yes"),"Yes","No")</f>
        <v>Yes</v>
      </c>
      <c r="HQ117" s="153" t="str">
        <f>IF(AND((RIGHT($HQ$3,3)-'[1]Miter Profiles'!$AC$226-'[1]Outside Edges'!$B116)&gt;=5,'[1]Outside Edges'!$P116="Yes"),"Yes","No")</f>
        <v>Yes</v>
      </c>
      <c r="HR117" s="129" t="str">
        <f>IF(AND((RIGHT($HR$3,2)-'[1]Miter Profiles'!$AC$227-'[1]Outside Edges'!$B116)&gt;=5,'[1]Outside Edges'!$P116="Yes"),"Yes","No")</f>
        <v>Yes</v>
      </c>
      <c r="HS117" s="10" t="str">
        <f>IF(AND((RIGHT($HS$3,2)-'[1]Miter Profiles'!$AC$228-'[1]Outside Edges'!$B116)&gt;=5,'[1]Outside Edges'!$P116="Yes"),"Yes","No")</f>
        <v>Yes</v>
      </c>
      <c r="HT117" s="163" t="str">
        <f>IF(AND((RIGHT($HT$3,2)-'[1]Miter Profiles'!$AC$229-'[1]Outside Edges'!$B116)&gt;=5,'[1]Outside Edges'!$P116="Yes"),"Yes","No")</f>
        <v>Yes</v>
      </c>
      <c r="HU117" s="150" t="str">
        <f>IF(AND((RIGHT($HU$3,2)-'[1]Miter Profiles'!$AC$230-'[1]Outside Edges'!$B116)&gt;=5,'[1]Outside Edges'!$P116="Yes"),"Yes","No")</f>
        <v>No</v>
      </c>
      <c r="HV117" s="124" t="str">
        <f>IF(AND((RIGHT($HV$3,2)-'[1]Miter Profiles'!$AC$231-'[1]Outside Edges'!$B116)&gt;=5,'[1]Outside Edges'!$P116="Yes"),"Yes","No")</f>
        <v>Yes</v>
      </c>
      <c r="HW117" s="116" t="str">
        <f>IF(AND((RIGHT($HW$3,2)-'[1]Miter Profiles'!$AC$232-'[1]Outside Edges'!$B116)&gt;=5,'[1]Outside Edges'!$P116="Yes"),"Yes","No")</f>
        <v>Yes</v>
      </c>
      <c r="HX117" s="129" t="str">
        <f>IF(AND((RIGHT($HX$3,2)-'[1]Miter Profiles'!$AC$233-'[1]Outside Edges'!$B116)&gt;=5,'[1]Outside Edges'!$P116="Yes"),"Yes","No")</f>
        <v>No</v>
      </c>
      <c r="HY117" s="10" t="str">
        <f>IF(AND((RIGHT($HY$3,2)-'[1]Miter Profiles'!$AC$234-'[1]Outside Edges'!$B116)&gt;=5,'[1]Outside Edges'!$P116="Yes"),"Yes","No")</f>
        <v>Yes</v>
      </c>
      <c r="HZ117" s="90" t="str">
        <f>IF(AND((RIGHT($HZ$3,2)-'[1]Miter Profiles'!$AC$235-'[1]Outside Edges'!$B116)&gt;=5,'[1]Outside Edges'!$P116="Yes"),"Yes","No")</f>
        <v>Yes</v>
      </c>
      <c r="IA117" s="150" t="str">
        <f>IF(AND((RIGHT($IA$3,2)-'[1]Miter Profiles'!$AC$236-'[1]Outside Edges'!$B116)&gt;=5,'[1]Outside Edges'!$P116="Yes"),"Yes","No")</f>
        <v>Yes</v>
      </c>
      <c r="IB117" s="124" t="str">
        <f>IF(AND((RIGHT($IB$3,2)-'[1]Miter Profiles'!$AC$237-'[1]Outside Edges'!$B116)&gt;=5,'[1]Outside Edges'!$P116="Yes"),"Yes","No")</f>
        <v>Yes</v>
      </c>
      <c r="IC117" s="116" t="str">
        <f>IF(AND((RIGHT($IC$3,2)-'[1]Miter Profiles'!$AC$238-'[1]Outside Edges'!$B116)&gt;=5,'[1]Outside Edges'!$P116="Yes"),"Yes","No")</f>
        <v>Yes</v>
      </c>
      <c r="ID117" s="129" t="str">
        <f>IF(AND((RIGHT($ID$3,2)-'[1]Miter Profiles'!$AC$239-'[1]Outside Edges'!$B116)&gt;=5,'[1]Outside Edges'!$P116="Yes"),"Yes","No")</f>
        <v>No</v>
      </c>
      <c r="IE117" s="10" t="str">
        <f>IF(AND((RIGHT($IE$3,2)-'[1]Miter Profiles'!$AC$240-'[1]Outside Edges'!$B116)&gt;=5,'[1]Outside Edges'!$P116="Yes"),"Yes","No")</f>
        <v>Yes</v>
      </c>
      <c r="IF117" s="90" t="str">
        <f>IF(AND((RIGHT($IF$3,2)-'[1]Miter Profiles'!$AC$241-'[1]Outside Edges'!$B116)&gt;=5,'[1]Outside Edges'!$P116="Yes"),"Yes","No")</f>
        <v>Yes</v>
      </c>
      <c r="IG117" s="150" t="str">
        <f>IF(AND((RIGHT($IG$3,2)-'[1]Miter Profiles'!$AC$242-'[1]Outside Edges'!$B116)&gt;=5,'[1]Outside Edges'!$P116="Yes"),"Yes","No")</f>
        <v>Yes</v>
      </c>
      <c r="IH117" s="124" t="str">
        <f>IF(AND((RIGHT($IH$3,2)-'[1]Miter Profiles'!$AC$243-'[1]Outside Edges'!$B116)&gt;=5,'[1]Outside Edges'!$P116="Yes"),"Yes","No")</f>
        <v>Yes</v>
      </c>
      <c r="II117" s="116" t="str">
        <f>IF(AND((RIGHT($II$3,2)-'[1]Miter Profiles'!$AC$244-'[1]Outside Edges'!$B116)&gt;=5,'[1]Outside Edges'!$P116="Yes"),"Yes","No")</f>
        <v>Yes</v>
      </c>
      <c r="IJ117" s="129" t="str">
        <f>IF(AND((RIGHT($IJ$3,2)-'[1]Miter Profiles'!$AC$245-'[1]Outside Edges'!$B116)&gt;=5,'[1]Outside Edges'!$P116="Yes"),"Yes","No")</f>
        <v>Yes</v>
      </c>
      <c r="IK117" s="10" t="str">
        <f>IF(AND((RIGHT($IK$3,2)-'[1]Miter Profiles'!$AC$246-'[1]Outside Edges'!$B116)&gt;=5,'[1]Outside Edges'!$P116="Yes"),"Yes","No")</f>
        <v>Yes</v>
      </c>
      <c r="IL117" s="90" t="str">
        <f>IF(AND((RIGHT($IL$3,2)-'[1]Miter Profiles'!$AC$247-'[1]Outside Edges'!$B116)&gt;=5,'[1]Outside Edges'!$P116="Yes"),"Yes","No")</f>
        <v>Yes</v>
      </c>
      <c r="IM117" s="150" t="str">
        <f>IF(AND((RIGHT($IM$3,2)-'[1]Miter Profiles'!$AC$248-'[1]Outside Edges'!$B116)&gt;=5,'[1]Outside Edges'!$P116="Yes"),"Yes","No")</f>
        <v>No</v>
      </c>
      <c r="IN117" s="124" t="str">
        <f>IF(AND((RIGHT($IN$3,2)-'[1]Miter Profiles'!$AC$249-'[1]Outside Edges'!$B116)&gt;=5,'[1]Outside Edges'!$P116="Yes"),"Yes","No")</f>
        <v>Yes</v>
      </c>
      <c r="IO117" s="116" t="str">
        <f>IF(AND((RIGHT($IO$3,2)-'[1]Miter Profiles'!$AC$250-'[1]Outside Edges'!$B116)&gt;=5,'[1]Outside Edges'!$P116="Yes"),"Yes","No")</f>
        <v>Yes</v>
      </c>
      <c r="IP117" s="129" t="str">
        <f>IF(AND((RIGHT($IP$3,2)-'[1]Miter Profiles'!$AC$251-'[1]Outside Edges'!$B116)&gt;=5,'[1]Outside Edges'!$P116="Yes"),"Yes","No")</f>
        <v>No</v>
      </c>
      <c r="IQ117" s="10" t="str">
        <f>IF(AND((RIGHT($IQ$3,2)-'[1]Miter Profiles'!$AC$252-'[1]Outside Edges'!$B116)&gt;=5,'[1]Outside Edges'!$P116="Yes"),"Yes","No")</f>
        <v>Yes</v>
      </c>
      <c r="IR117" s="90" t="str">
        <f>IF(AND((RIGHT($IR$3,2)-'[1]Miter Profiles'!$AC$253-'[1]Outside Edges'!$B116)&gt;=5,'[1]Outside Edges'!$P116="Yes"),"Yes","No")</f>
        <v>Yes</v>
      </c>
      <c r="IS117" s="150" t="str">
        <f>IF(AND((RIGHT($IS$3,2)-'[1]Miter Profiles'!$AC$254-'[1]Outside Edges'!$B116)&gt;=5,'[1]Outside Edges'!$P116="Yes"),"Yes","No")</f>
        <v>No</v>
      </c>
      <c r="IT117" s="124" t="str">
        <f>IF(AND((RIGHT($IT$3,2)-'[1]Miter Profiles'!$AC$255-'[1]Outside Edges'!$B116)&gt;=5,'[1]Outside Edges'!$P116="Yes"),"Yes","No")</f>
        <v>Yes</v>
      </c>
      <c r="IU117" s="116" t="str">
        <f>IF(AND((RIGHT($IU$3,2)-'[1]Miter Profiles'!$AC$256-'[1]Outside Edges'!$B116)&gt;=5,'[1]Outside Edges'!$P116="Yes"),"Yes","No")</f>
        <v>Yes</v>
      </c>
      <c r="IV117" s="129" t="str">
        <f>IF(AND((RIGHT($IV$3,2)-'[1]Miter Profiles'!$AC$257-'[1]Outside Edges'!$B116)&gt;=5,'[1]Outside Edges'!$P116="Yes"),"Yes","No")</f>
        <v>Yes</v>
      </c>
      <c r="IW117" s="10" t="str">
        <f>IF(AND((RIGHT($IW$3,2)-'[1]Miter Profiles'!$AC$258-'[1]Outside Edges'!$B116)&gt;=5,'[1]Outside Edges'!$P116="Yes"),"Yes","No")</f>
        <v>Yes</v>
      </c>
      <c r="IX117" s="90" t="str">
        <f>IF(AND((RIGHT($IX$3,2)-'[1]Miter Profiles'!$AC$259-'[1]Outside Edges'!$B116)&gt;=5,'[1]Outside Edges'!$P116="Yes"),"Yes","No")</f>
        <v>Yes</v>
      </c>
      <c r="IY117" s="150" t="str">
        <f>IF(AND((RIGHT($IY$3,2)-'[1]Miter Profiles'!$AC$260-'[1]Outside Edges'!$B116)&gt;=5,'[1]Outside Edges'!$P116="Yes"),"Yes","No")</f>
        <v>No</v>
      </c>
      <c r="IZ117" s="124" t="str">
        <f>IF(AND((RIGHT($IZ$3,2)-'[1]Miter Profiles'!$AC$261-'[1]Outside Edges'!$B116)&gt;=5,'[1]Outside Edges'!$P116="Yes"),"Yes","No")</f>
        <v>Yes</v>
      </c>
      <c r="JA117" s="116" t="str">
        <f>IF(AND((RIGHT($JA$3,2)-'[1]Miter Profiles'!$AC$262-'[1]Outside Edges'!$B116)&gt;=5,'[1]Outside Edges'!$P116="Yes"),"Yes","No")</f>
        <v>Yes</v>
      </c>
      <c r="JB117" s="129" t="str">
        <f>IF(AND((RIGHT($JB$3,2)-'[1]Miter Profiles'!$AC$263-'[1]Outside Edges'!$B116)&gt;=5,'[1]Outside Edges'!$P116="Yes"),"Yes","No")</f>
        <v>Yes</v>
      </c>
      <c r="JC117" s="10" t="str">
        <f>IF(AND((RIGHT($JC$3,2)-'[1]Miter Profiles'!$AC$264-'[1]Outside Edges'!$B116)&gt;=5,'[1]Outside Edges'!$P116="Yes"),"Yes","No")</f>
        <v>Yes</v>
      </c>
      <c r="JD117" s="90" t="str">
        <f>IF(AND((RIGHT($JD$3,2)-'[1]Miter Profiles'!$AC$265-'[1]Outside Edges'!$B116)&gt;=5,'[1]Outside Edges'!$P116="Yes"),"Yes","No")</f>
        <v>Yes</v>
      </c>
      <c r="JE117" s="236" t="str">
        <f>IF(AND((RIGHT($JE$3,2)-'[1]Miter Profiles'!$AC$266-'[1]Outside Edges'!$B116)&gt;=5,'[1]Outside Edges'!$P116="Yes"),"Yes","No")</f>
        <v>No</v>
      </c>
      <c r="JF117" s="237" t="str">
        <f>IF(AND((RIGHT($JF$3,2)-'[1]Miter Profiles'!$AC$267-'[1]Outside Edges'!$B116)&gt;=5,'[1]Outside Edges'!$P116="Yes"),"Yes","No")</f>
        <v>Yes</v>
      </c>
      <c r="JG117" s="238" t="str">
        <f>IF(AND((RIGHT($JG$3,2)-'[1]Miter Profiles'!$AC$268-'[1]Outside Edges'!$B116)&gt;=5,'[1]Outside Edges'!$P116="Yes"),"Yes","No")</f>
        <v>Yes</v>
      </c>
      <c r="JH117" s="129" t="str">
        <f>IF(AND((RIGHT($JH$3,2)-'[1]Miter Profiles'!$AC$269-'[1]Outside Edges'!$B116)&gt;=5,'[1]Outside Edges'!$P116="Yes"),"Yes","No")</f>
        <v>Yes</v>
      </c>
      <c r="JI117" s="113" t="str">
        <f>IF(AND((RIGHT($JI$3,2)-'[1]Miter Profiles'!$AC$270-'[1]Outside Edges'!$B116)&gt;=5,'[1]Outside Edges'!$P116="Yes"),"Yes","No")</f>
        <v>Yes</v>
      </c>
      <c r="JJ117" s="90" t="str">
        <f>IF(AND((RIGHT($JJ$3,2)-'[1]Miter Profiles'!$AC$271-'[1]Outside Edges'!$B116)&gt;=5,'[1]Outside Edges'!$P116="Yes"),"Yes","No")</f>
        <v>Yes</v>
      </c>
      <c r="JK117" s="236" t="str">
        <f>IF(AND((RIGHT($JK$3,2)-'[1]Miter Profiles'!$AC$272-'[1]Outside Edges'!$B116)&gt;=5,'[1]Outside Edges'!$P116="Yes"),"Yes","No")</f>
        <v>Yes</v>
      </c>
      <c r="JL117" s="237" t="str">
        <f>IF(AND((RIGHT($JL$3,2)-'[1]Miter Profiles'!$AC$273-'[1]Outside Edges'!$B116)&gt;=5,'[1]Outside Edges'!$P116="Yes"),"Yes","No")</f>
        <v>Yes</v>
      </c>
      <c r="JM117" s="238" t="str">
        <f>IF(AND((RIGHT($JM$3,2)-'[1]Miter Profiles'!$AC$274-'[1]Outside Edges'!$B116)&gt;=5,'[1]Outside Edges'!$P116="Yes"),"Yes","No")</f>
        <v>Yes</v>
      </c>
      <c r="JN117" s="129" t="str">
        <f>IF(AND((RIGHT($JN$3,2)-'[1]Miter Profiles'!$AC$275-'[1]Outside Edges'!$B116)&gt;=5,'[1]Outside Edges'!$P116="Yes"),"Yes","No")</f>
        <v>Yes</v>
      </c>
      <c r="JO117" s="113" t="str">
        <f>IF(AND((RIGHT($JO$3,2)-'[1]Miter Profiles'!$AC$276-'[1]Outside Edges'!$B116)&gt;=5,'[1]Outside Edges'!$P116="Yes"),"Yes","No")</f>
        <v>Yes</v>
      </c>
      <c r="JP117" s="90" t="str">
        <f>IF(AND((RIGHT($JP$3,2)-'[1]Miter Profiles'!$AC$277-'[1]Outside Edges'!$B116)&gt;=5,'[1]Outside Edges'!$P116="Yes"),"Yes","No")</f>
        <v>Yes</v>
      </c>
      <c r="JQ117" s="236" t="str">
        <f>IF(AND((RIGHT($JQ$3,2)-'[1]Miter Profiles'!$AC$278-'[1]Outside Edges'!$B116)&gt;=5,'[1]Outside Edges'!$P116="Yes"),"Yes","No")</f>
        <v>No</v>
      </c>
      <c r="JR117" s="237" t="str">
        <f>IF(AND((RIGHT($JR$3,2)-'[1]Miter Profiles'!$AC$279-'[1]Outside Edges'!$B116)&gt;=5,'[1]Outside Edges'!$P116="Yes"),"Yes","No")</f>
        <v>No</v>
      </c>
      <c r="JS117" s="238" t="str">
        <f>IF(AND((RIGHT($JS$3,2)-'[1]Miter Profiles'!$AC$280-'[1]Outside Edges'!$B116)&gt;=5,'[1]Outside Edges'!$P116="Yes"),"Yes","No")</f>
        <v>Yes</v>
      </c>
      <c r="JT117" s="129" t="str">
        <f>IF(AND((RIGHT($JT$3,2)-'[1]Miter Profiles'!$AC$281-'[1]Outside Edges'!$B116)&gt;=5,'[1]Outside Edges'!$P116="Yes"),"Yes","No")</f>
        <v>No</v>
      </c>
      <c r="JU117" s="113" t="str">
        <f>IF(AND((RIGHT($JU$3,2)-'[1]Miter Profiles'!$AC$282-'[1]Outside Edges'!$B116)&gt;=5,'[1]Outside Edges'!$P116="Yes"),"Yes","No")</f>
        <v>No</v>
      </c>
      <c r="JV117" s="90" t="str">
        <f>IF(AND((RIGHT($JV$3,2)-'[1]Miter Profiles'!$AC$283-'[1]Outside Edges'!$B116)&gt;=5,'[1]Outside Edges'!$P116="Yes"),"Yes","No")</f>
        <v>Yes</v>
      </c>
      <c r="JW117" s="236" t="str">
        <f>IF(AND((RIGHT($JW$3,2)-'[1]Miter Profiles'!$AC$284-'[1]Outside Edges'!$B116)&gt;=5,'[1]Outside Edges'!$P116="Yes"),"Yes","No")</f>
        <v>Yes</v>
      </c>
      <c r="JX117" s="237" t="str">
        <f>IF(AND((RIGHT($JX$3,2)-'[1]Miter Profiles'!$AC$285-'[1]Outside Edges'!$B116)&gt;=5,'[1]Outside Edges'!$P116="Yes"),"Yes","No")</f>
        <v>Yes</v>
      </c>
      <c r="JY117" s="238" t="str">
        <f>IF(AND((RIGHT($JY$3,2)-'[1]Miter Profiles'!$AC$286-'[1]Outside Edges'!$B116)&gt;=5,'[1]Outside Edges'!$P116="Yes"),"Yes","No")</f>
        <v>Yes</v>
      </c>
      <c r="JZ117" s="129" t="str">
        <f>IF(AND((RIGHT($JZ$3,2)-'[1]Miter Profiles'!$AC$287-'[1]Outside Edges'!$B116)&gt;=5,'[1]Outside Edges'!$P116="Yes"),"Yes","No")</f>
        <v>Yes</v>
      </c>
      <c r="KA117" s="113" t="str">
        <f>IF(AND((RIGHT($KA$3,2)-'[1]Miter Profiles'!$AC$288-'[1]Outside Edges'!$B116)&gt;=5,'[1]Outside Edges'!$P116="Yes"),"Yes","No")</f>
        <v>Yes</v>
      </c>
      <c r="KB117" s="90" t="str">
        <f>IF(AND((RIGHT($KB$3,2)-'[1]Miter Profiles'!$AC$289-'[1]Outside Edges'!$B116)&gt;=5,'[1]Outside Edges'!$P116="Yes"),"Yes","No")</f>
        <v>Yes</v>
      </c>
      <c r="KC117" s="236" t="str">
        <f>IF(AND((RIGHT($KC$3,2)-'[1]Miter Profiles'!$AC$290-'[1]Outside Edges'!$B116)&gt;=5,'[1]Outside Edges'!$P116="Yes"),"Yes","No")</f>
        <v>No</v>
      </c>
      <c r="KD117" s="237" t="str">
        <f>IF(AND((RIGHT($KD$3,2)-'[1]Miter Profiles'!$AC$291-'[1]Outside Edges'!$B116)&gt;=5,'[1]Outside Edges'!$P116="Yes"),"Yes","No")</f>
        <v>Yes</v>
      </c>
      <c r="KE117" s="238" t="str">
        <f>IF(AND((RIGHT($KE$3,2)-'[1]Miter Profiles'!$AC$292-'[1]Outside Edges'!$B116)&gt;=5,'[1]Outside Edges'!$P116="Yes"),"Yes","No")</f>
        <v>Yes</v>
      </c>
      <c r="KF117" s="129" t="str">
        <f>IF(AND((RIGHT($KF$3,2)-'[1]Miter Profiles'!$AC$293-'[1]Outside Edges'!$B116)&gt;=5,'[1]Outside Edges'!$P116="Yes"),"Yes","No")</f>
        <v>Yes</v>
      </c>
      <c r="KG117" s="113" t="str">
        <f>IF(AND((RIGHT($KG$3,2)-'[1]Miter Profiles'!$AC$294-'[1]Outside Edges'!$B116)&gt;=5,'[1]Outside Edges'!$P116="Yes"),"Yes","No")</f>
        <v>Yes</v>
      </c>
      <c r="KH117" s="90" t="str">
        <f>IF(AND((RIGHT($KH$3,2)-'[1]Miter Profiles'!$AC$295-'[1]Outside Edges'!$B116)&gt;=5,'[1]Outside Edges'!$P116="Yes"),"Yes","No")</f>
        <v>Yes</v>
      </c>
      <c r="KI117" s="236" t="str">
        <f>IF(AND((RIGHT($KI$3,2)-'[1]Miter Profiles'!$AC$296-'[1]Outside Edges'!$B116)&gt;=5,'[1]Outside Edges'!$P116="Yes"),"Yes","No")</f>
        <v>Yes</v>
      </c>
      <c r="KJ117" s="237" t="str">
        <f>IF(AND((RIGHT($KJ$3,2)-'[1]Miter Profiles'!$AC$297-'[1]Outside Edges'!$B116)&gt;=5,'[1]Outside Edges'!$P116="Yes"),"Yes","No")</f>
        <v>Yes</v>
      </c>
      <c r="KK117" s="238" t="str">
        <f>IF(AND((RIGHT($KK$3,2)-'[1]Miter Profiles'!$AC$298-'[1]Outside Edges'!$B116)&gt;=5,'[1]Outside Edges'!$P116="Yes"),"Yes","No")</f>
        <v>Yes</v>
      </c>
      <c r="KL117" s="129" t="str">
        <f>IF(AND((RIGHT($KL$3,2)-'[1]Miter Profiles'!$AC$299-'[1]Outside Edges'!$B116)&gt;=5,'[1]Outside Edges'!$P116="Yes"),"Yes","No")</f>
        <v>Yes</v>
      </c>
      <c r="KM117" s="113" t="str">
        <f>IF(AND((RIGHT($KM$3,2)-'[1]Miter Profiles'!$AC$300-'[1]Outside Edges'!$B116)&gt;=5,'[1]Outside Edges'!$P116="Yes"),"Yes","No")</f>
        <v>Yes</v>
      </c>
      <c r="KN117" s="90" t="str">
        <f>IF(AND((RIGHT($KN$3,2)-'[1]Miter Profiles'!$AC$301-'[1]Outside Edges'!$B116)&gt;=5,'[1]Outside Edges'!$P116="Yes"),"Yes","No")</f>
        <v>Yes</v>
      </c>
      <c r="KO117" s="236" t="str">
        <f>IF(AND((RIGHT($KO$3,2)-'[1]Miter Profiles'!$AC$302-'[1]Outside Edges'!$B116)&gt;=5,'[1]Outside Edges'!$P116="Yes"),"Yes","No")</f>
        <v>Yes</v>
      </c>
      <c r="KP117" s="237" t="str">
        <f>IF(AND((RIGHT($KP$3,2)-'[1]Miter Profiles'!$AC$303-'[1]Outside Edges'!$B116)&gt;=5,'[1]Outside Edges'!$P116="Yes"),"Yes","No")</f>
        <v>Yes</v>
      </c>
      <c r="KQ117" s="238" t="str">
        <f>IF(AND((RIGHT($KQ$3,2)-'[1]Miter Profiles'!$AC$304-'[1]Outside Edges'!$B116)&gt;=5,'[1]Outside Edges'!$P116="Yes"),"Yes","No")</f>
        <v>Yes</v>
      </c>
      <c r="KR117" s="129" t="str">
        <f>IF(AND((RIGHT($KR$3,2)-'[1]Miter Profiles'!$AC$305-'[1]Outside Edges'!$B116)&gt;=5,'[1]Outside Edges'!$P116="Yes"),"Yes","No")</f>
        <v>Yes</v>
      </c>
      <c r="KS117" s="113" t="str">
        <f>IF(AND((RIGHT($KS$3,2)-'[1]Miter Profiles'!$AC$306-'[1]Outside Edges'!$B116)&gt;=5,'[1]Outside Edges'!$P116="Yes"),"Yes","No")</f>
        <v>Yes</v>
      </c>
      <c r="KT117" s="90" t="str">
        <f>IF(AND((RIGHT($KT$3,2)-'[1]Miter Profiles'!$AC$307-'[1]Outside Edges'!$B116)&gt;=5,'[1]Outside Edges'!$P116="Yes"),"Yes","No")</f>
        <v>Yes</v>
      </c>
      <c r="KU117" s="236" t="str">
        <f>IF(AND((RIGHT($KU$3,2)-'[1]Miter Profiles'!$AC$308-'[1]Outside Edges'!$B116)&gt;=5,'[1]Outside Edges'!$P116="Yes"),"Yes","No")</f>
        <v>No</v>
      </c>
      <c r="KV117" s="237" t="str">
        <f>IF(AND((RIGHT($KV$3,2)-'[1]Miter Profiles'!$AC$309-'[1]Outside Edges'!$B116)&gt;=5,'[1]Outside Edges'!$P116="Yes"),"Yes","No")</f>
        <v>Yes</v>
      </c>
      <c r="KW117" s="238" t="str">
        <f>IF(AND((RIGHT($KW$3,2)-'[1]Miter Profiles'!$AC$310-'[1]Outside Edges'!$B116)&gt;=5,'[1]Outside Edges'!$P116="Yes"),"Yes","No")</f>
        <v>Yes</v>
      </c>
      <c r="KX117" s="129" t="str">
        <f>IF(AND((RIGHT($KX$3,2)-'[1]Miter Profiles'!$AC$311-'[1]Outside Edges'!$B116)&gt;=5,'[1]Outside Edges'!$P116="Yes"),"Yes","No")</f>
        <v>No</v>
      </c>
      <c r="KY117" s="113" t="str">
        <f>IF(AND((RIGHT($KY$3,2)-'[1]Miter Profiles'!$AC$312-'[1]Outside Edges'!$B116)&gt;=5,'[1]Outside Edges'!$P116="Yes"),"Yes","No")</f>
        <v>Yes</v>
      </c>
      <c r="KZ117" s="90" t="str">
        <f>IF(AND((RIGHT($KZ$3,2)-'[1]Miter Profiles'!$AC$313-'[1]Outside Edges'!$B116)&gt;=5,'[1]Outside Edges'!$P116="Yes"),"Yes","No")</f>
        <v>Yes</v>
      </c>
      <c r="LA117" s="236" t="str">
        <f>IF(AND((RIGHT($LA$3,2)-'[1]Miter Profiles'!$AC$314-'[1]Outside Edges'!$B116)&gt;=5,'[1]Outside Edges'!$P116="Yes"),"Yes","No")</f>
        <v>No</v>
      </c>
      <c r="LB117" s="237" t="str">
        <f>IF(AND((RIGHT($LB$3,2)-'[1]Miter Profiles'!$AC$315-'[1]Outside Edges'!$B116)&gt;=5,'[1]Outside Edges'!$P116="Yes"),"Yes","No")</f>
        <v>No</v>
      </c>
      <c r="LC117" s="243" t="str">
        <f>IF(AND((RIGHT($LC$3,2)-'[1]Miter Profiles'!$AC$316-'[1]Outside Edges'!$B116)&gt;=5,'[1]Outside Edges'!$P116="Yes"),"Yes","No")</f>
        <v>No</v>
      </c>
      <c r="LD117" s="244" t="str">
        <f>IF(AND((RIGHT($LD$3,2)-'[1]Miter Profiles'!$AC$317-'[1]Outside Edges'!$B116)&gt;=5,'[1]Outside Edges'!$P116="Yes"),"Yes","No")</f>
        <v>No</v>
      </c>
      <c r="LE117" s="113" t="str">
        <f>IF(AND((RIGHT($LE$3,2)-'[1]Miter Profiles'!$AC$318-'[1]Outside Edges'!$B116)&gt;=5,'[1]Outside Edges'!$P116="Yes"),"Yes","No")</f>
        <v>No</v>
      </c>
      <c r="LF117" s="10" t="str">
        <f>IF(AND((RIGHT($LF$3,2)-'[1]Miter Profiles'!$AC$319-'[1]Outside Edges'!$B116)&gt;=5,'[1]Outside Edges'!$P116="Yes"),"Yes","No")</f>
        <v>No</v>
      </c>
      <c r="LG117" s="113" t="str">
        <f>IF(AND((RIGHT($LG$3,2)-'[1]Miter Profiles'!$AC$320-'[1]Outside Edges'!$B116)&gt;=5,'[1]Outside Edges'!$P116="Yes"),"Yes","No")</f>
        <v>No</v>
      </c>
      <c r="LH117" s="90" t="str">
        <f>IF(AND((RIGHT($LH$3,2)-'[1]Miter Profiles'!$AC$321-'[1]Outside Edges'!$B116)&gt;=5,'[1]Outside Edges'!$P116="Yes"),"Yes","No")</f>
        <v>No</v>
      </c>
      <c r="LI117" s="236" t="str">
        <f>IF(AND((RIGHT($LI$3,2)-'[1]Miter Profiles'!$AC$322-'[1]Outside Edges'!$B116)&gt;=5,'[1]Outside Edges'!$P116="Yes"),"Yes","No")</f>
        <v>No</v>
      </c>
      <c r="LJ117" s="237" t="str">
        <f>IF(AND((RIGHT($LJ$3,2)-'[1]Miter Profiles'!$AC$323-'[1]Outside Edges'!$B116)&gt;=5,'[1]Outside Edges'!$P116="Yes"),"Yes","No")</f>
        <v>Yes</v>
      </c>
      <c r="LK117" s="238" t="str">
        <f>IF(AND((RIGHT($LK$3,2)-'[1]Miter Profiles'!$AC$324-'[1]Outside Edges'!$B116)&gt;=5,'[1]Outside Edges'!$P116="Yes"),"Yes","No")</f>
        <v>Yes</v>
      </c>
      <c r="LL117" s="129" t="str">
        <f>IF(AND((RIGHT($LL$3,2)-'[1]Miter Profiles'!$AC$325-'[1]Outside Edges'!$B116)&gt;=5,'[1]Outside Edges'!$P116="Yes"),"Yes","No")</f>
        <v>Yes</v>
      </c>
      <c r="LM117" s="113" t="str">
        <f>IF(AND((RIGHT($LM$3,2)-'[1]Miter Profiles'!$AC$326-'[1]Outside Edges'!$B116)&gt;=5,'[1]Outside Edges'!$P116="Yes"),"Yes","No")</f>
        <v>Yes</v>
      </c>
      <c r="LN117" s="90" t="str">
        <f>IF(AND((RIGHT($LN$3,2)-'[1]Miter Profiles'!$AC$327-'[1]Outside Edges'!$B116)&gt;=5,'[1]Outside Edges'!$P116="Yes"),"Yes","No")</f>
        <v>Yes</v>
      </c>
      <c r="LO117" s="236" t="str">
        <f>IF(AND((RIGHT($LO$3,2)-'[1]Miter Profiles'!$AC$328-'[1]Outside Edges'!$B116)&gt;=5,'[1]Outside Edges'!$P116="Yes"),"Yes","No")</f>
        <v>No</v>
      </c>
      <c r="LP117" s="237" t="str">
        <f>IF(AND((RIGHT($LP$3,2)-'[1]Miter Profiles'!$AC$329-'[1]Outside Edges'!$B116)&gt;=5,'[1]Outside Edges'!$P116="Yes"),"Yes","No")</f>
        <v>Yes</v>
      </c>
      <c r="LQ117" s="238" t="str">
        <f>IF(AND((RIGHT($LQ$3,2)-'[1]Miter Profiles'!$AC$330-'[1]Outside Edges'!$B116)&gt;=5,'[1]Outside Edges'!$P116="Yes"),"Yes","No")</f>
        <v>Yes</v>
      </c>
      <c r="LR117" s="129" t="str">
        <f>IF(AND((RIGHT($LR$3,2)-'[1]Miter Profiles'!$AC$331-'[1]Outside Edges'!$B116)&gt;=5,'[1]Outside Edges'!$P116="Yes"),"Yes","No")</f>
        <v>No</v>
      </c>
      <c r="LS117" s="113" t="str">
        <f>IF(AND((RIGHT($LS$3,2)-'[1]Miter Profiles'!$AC$332-'[1]Outside Edges'!$B116)&gt;=5,'[1]Outside Edges'!$P116="Yes"),"Yes","No")</f>
        <v>Yes</v>
      </c>
      <c r="LT117" s="90" t="str">
        <f>IF(AND((RIGHT($LT$3,2)-'[1]Miter Profiles'!$AC$333-'[1]Outside Edges'!$B116)&gt;=5,'[1]Outside Edges'!$P116="Yes"),"Yes","No")</f>
        <v>Yes</v>
      </c>
    </row>
    <row r="118" spans="1:332" ht="15.75" customHeight="1" thickBot="1" x14ac:dyDescent="0.3">
      <c r="A118" s="8" t="str">
        <f>IF('[1]Outside Edges'!$A117&lt;&gt;"",'[1]Outside Edges'!$A117,"")</f>
        <v>D115</v>
      </c>
      <c r="B118" s="10" t="str">
        <f>IF(AND((RIGHT($B$3,2)-'[1]Miter Profiles'!$AC$3-'[1]Outside Edges'!$B117)&gt;=5,'[1]Outside Edges'!$P117="Yes"),"Yes","No")</f>
        <v>Yes</v>
      </c>
      <c r="C118" s="10" t="str">
        <f>IF(AND((RIGHT($C$3,2)-'[1]Miter Profiles'!$AC$4-'[1]Outside Edges'!$B117)&gt;=5,'[1]Outside Edges'!$P117="Yes"),"Yes","No")</f>
        <v>Yes</v>
      </c>
      <c r="D118" s="85" t="str">
        <f>IF(AND((RIGHT($D$3,2)-'[1]Miter Profiles'!$AC$5-'[1]Outside Edges'!$B117)&gt;=5,'[1]Outside Edges'!$P117="Yes"),"Yes","No")</f>
        <v>Yes</v>
      </c>
      <c r="E118" s="86" t="str">
        <f>IF(AND((RIGHT($E$3,2)-'[1]Miter Profiles'!$AC$6-'[1]Outside Edges'!$B117)&gt;=5,'[1]Outside Edges'!$P117="Yes"),"Yes","No")</f>
        <v>Yes</v>
      </c>
      <c r="F118" s="11" t="str">
        <f>IF(AND((RIGHT($F$3,2)-'[1]Miter Profiles'!$AC$7-'[1]Outside Edges'!$B117)&gt;=5,'[1]Outside Edges'!$P117="Yes"),"Yes","No")</f>
        <v>Yes</v>
      </c>
      <c r="G118" s="87" t="str">
        <f>IF(AND((RIGHT($G$3,2)-'[1]Miter Profiles'!$AC$8-'[1]Outside Edges'!$B117)&gt;=5,'[1]Outside Edges'!$P117="Yes"),"Yes","No")</f>
        <v>Yes</v>
      </c>
      <c r="H118" s="10" t="str">
        <f>IF(AND((RIGHT($H$3,2)-'[1]Miter Profiles'!$AC$9-'[1]Outside Edges'!$B117)&gt;=5,'[1]Outside Edges'!$P117="Yes"),"Yes","No")</f>
        <v>Yes</v>
      </c>
      <c r="I118" s="10" t="str">
        <f>IF(AND((RIGHT($I$3,2)-'[1]Miter Profiles'!$AC$10-'[1]Outside Edges'!$B117)&gt;=5,'[1]Outside Edges'!$P117="Yes"),"Yes","No")</f>
        <v>Yes</v>
      </c>
      <c r="J118" s="85" t="str">
        <f>IF(AND((RIGHT($J$3,2)-'[1]Miter Profiles'!$AC$11-'[1]Outside Edges'!$B117)&gt;=5,'[1]Outside Edges'!$P117="Yes"),"Yes","No")</f>
        <v>Yes</v>
      </c>
      <c r="K118" s="86" t="str">
        <f>IF(AND((RIGHT($K$3,2)-'[1]Miter Profiles'!$AC$12-'[1]Outside Edges'!$B117)&gt;=5,'[1]Outside Edges'!$P117="Yes"),"Yes","No")</f>
        <v>Yes</v>
      </c>
      <c r="L118" s="11" t="str">
        <f>IF(AND((RIGHT($L$3,2)-'[1]Miter Profiles'!$AC$13-'[1]Outside Edges'!$B117)&gt;=5,'[1]Outside Edges'!$P117="Yes"),"Yes","No")</f>
        <v>Yes</v>
      </c>
      <c r="M118" s="87" t="str">
        <f>IF(AND((RIGHT($M$3,2)-'[1]Miter Profiles'!$AC$14-'[1]Outside Edges'!$B117)&gt;=5,'[1]Outside Edges'!$P117="Yes"),"Yes","No")</f>
        <v>Yes</v>
      </c>
      <c r="N118" s="10" t="str">
        <f>IF(AND((RIGHT($N$3,2)-'[1]Miter Profiles'!$AC$15-'[1]Outside Edges'!$B117)&gt;=4,'[1]Outside Edges'!$P117="Yes"),"Yes","No")</f>
        <v>No</v>
      </c>
      <c r="O118" s="10" t="str">
        <f>IF(AND((RIGHT($O$3,2)-'[1]Miter Profiles'!$AC$16-'[1]Outside Edges'!$B117)&gt;=5,'[1]Outside Edges'!$P117="Yes"),"Yes","No")</f>
        <v>Yes</v>
      </c>
      <c r="P118" s="85" t="str">
        <f>IF(AND((RIGHT($P$3,2)-'[1]Miter Profiles'!$AC$17-'[1]Outside Edges'!$B117)&gt;=5,'[1]Outside Edges'!$P117="Yes"),"Yes","No")</f>
        <v>Yes</v>
      </c>
      <c r="Q118" s="86" t="str">
        <f>IF(AND((RIGHT($Q$3,2)-'[1]Miter Profiles'!$AC$18-'[1]Outside Edges'!$B117)&gt;=5,'[1]Outside Edges'!$P117="Yes"),"Yes","No")</f>
        <v>No</v>
      </c>
      <c r="R118" s="11" t="str">
        <f>IF(AND((RIGHT($R$3,2)-'[1]Miter Profiles'!$AC$19-'[1]Outside Edges'!$B117)&gt;=5,'[1]Outside Edges'!$P117="Yes"),"Yes","No")</f>
        <v>Yes</v>
      </c>
      <c r="S118" s="87" t="str">
        <f>IF(AND((RIGHT($S$3,2)-'[1]Miter Profiles'!$AC$20-'[1]Outside Edges'!$B117)&gt;=5,'[1]Outside Edges'!$P117="Yes"),"Yes","No")</f>
        <v>Yes</v>
      </c>
      <c r="T118" s="10" t="str">
        <f>IF(AND((RIGHT($T$3,2)-'[1]Miter Profiles'!$AC$21-'[1]Outside Edges'!$B117)&gt;=5,'[1]Outside Edges'!$P117="Yes"),"Yes","No")</f>
        <v>Yes</v>
      </c>
      <c r="U118" s="10" t="str">
        <f>IF(AND((RIGHT($U$3,2)-'[1]Miter Profiles'!$AC$22-'[1]Outside Edges'!$B117)&gt;=5,'[1]Outside Edges'!$P117="Yes"),"Yes","No")</f>
        <v>Yes</v>
      </c>
      <c r="V118" s="85" t="str">
        <f>IF(AND((RIGHT($V$3,2)-'[1]Miter Profiles'!$AC$23-'[1]Outside Edges'!$B117)&gt;=5,'[1]Outside Edges'!$P117="Yes"),"Yes","No")</f>
        <v>Yes</v>
      </c>
      <c r="W118" s="86" t="str">
        <f>IF(AND((RIGHT($W$3,2)-'[1]Miter Profiles'!$AC$24-'[1]Outside Edges'!$B117)&gt;=5,'[1]Outside Edges'!$P117="Yes"),"Yes","No")</f>
        <v>No</v>
      </c>
      <c r="X118" s="11" t="str">
        <f>IF(AND((RIGHT($X$3,2)-'[1]Miter Profiles'!$AC$25-'[1]Outside Edges'!$B117)&gt;=5,'[1]Outside Edges'!$P117="Yes"),"Yes","No")</f>
        <v>Yes</v>
      </c>
      <c r="Y118" s="87" t="str">
        <f>IF(AND((RIGHT($Y$3,2)-'[1]Miter Profiles'!$AC$26-'[1]Outside Edges'!$B117)&gt;=5,'[1]Outside Edges'!$P117="Yes"),"Yes","No")</f>
        <v>Yes</v>
      </c>
      <c r="Z118" s="10" t="str">
        <f>IF(AND((RIGHT($Z$3,2)-'[1]Miter Profiles'!$AC$27-'[1]Outside Edges'!$B117)&gt;=5,'[1]Outside Edges'!$P117="Yes"),"Yes","No")</f>
        <v>Yes</v>
      </c>
      <c r="AA118" s="10" t="str">
        <f>IF(AND((RIGHT($AA$3,2)-'[1]Miter Profiles'!$AC$28-'[1]Outside Edges'!$B117)&gt;=5,'[1]Outside Edges'!$P117="Yes"),"Yes","No")</f>
        <v>Yes</v>
      </c>
      <c r="AB118" s="85" t="str">
        <f>IF(AND((RIGHT($AB$3,2)-'[1]Miter Profiles'!$AC$29-'[1]Outside Edges'!$B117)&gt;=5,'[1]Outside Edges'!$P117="Yes"),"Yes","No")</f>
        <v>Yes</v>
      </c>
      <c r="AC118" s="86" t="str">
        <f>IF(AND((RIGHT($AC$3,2)-'[1]Miter Profiles'!$AC$30-'[1]Outside Edges'!$B117)&gt;=5,'[1]Outside Edges'!$P117="Yes"),"Yes","No")</f>
        <v>Yes</v>
      </c>
      <c r="AD118" s="11" t="str">
        <f>IF(AND((RIGHT($AD$3,2)-'[1]Miter Profiles'!$AC$31-'[1]Outside Edges'!$B117)&gt;=5,'[1]Outside Edges'!$P117="Yes"),"Yes","No")</f>
        <v>Yes</v>
      </c>
      <c r="AE118" s="87" t="str">
        <f>IF(AND((RIGHT($AE$3,2)-'[1]Miter Profiles'!$AC$32-'[1]Outside Edges'!$B117)&gt;=5,'[1]Outside Edges'!$P117="Yes"),"Yes","No")</f>
        <v>Yes</v>
      </c>
      <c r="AF118" s="10" t="str">
        <f>IF(AND((RIGHT($AF$3,2)-'[1]Miter Profiles'!$AC$33-'[1]Outside Edges'!$B117)&gt;=5,'[1]Outside Edges'!$P117="Yes"),"Yes","No")</f>
        <v>Yes</v>
      </c>
      <c r="AG118" s="10" t="str">
        <f>IF(AND((RIGHT($AG$3,2)-'[1]Miter Profiles'!$AC$34-'[1]Outside Edges'!$B117)&gt;=5,'[1]Outside Edges'!$P117="Yes"),"Yes","No")</f>
        <v>Yes</v>
      </c>
      <c r="AH118" s="85" t="str">
        <f>IF(AND((RIGHT($AH$3,2)-'[1]Miter Profiles'!$AC$35-'[1]Outside Edges'!$B117)&gt;=5,'[1]Outside Edges'!$P117="Yes"),"Yes","No")</f>
        <v>Yes</v>
      </c>
      <c r="AI118" s="86" t="str">
        <f>IF(AND((RIGHT($AI$3,2)-'[1]Miter Profiles'!$AC$36-'[1]Outside Edges'!$B117)&gt;=5,'[1]Outside Edges'!$P117="Yes"),"Yes","No")</f>
        <v>Yes</v>
      </c>
      <c r="AJ118" s="11" t="str">
        <f>IF(AND((RIGHT($AJ$3,2)-'[1]Miter Profiles'!$AC$37-'[1]Outside Edges'!$B117)&gt;=5,'[1]Outside Edges'!$P117="Yes"),"Yes","No")</f>
        <v>Yes</v>
      </c>
      <c r="AK118" s="87" t="str">
        <f>IF(AND((RIGHT($AK$3,2)-'[1]Miter Profiles'!$AC$38-'[1]Outside Edges'!$B117)&gt;=5,'[1]Outside Edges'!$P117="Yes"),"Yes","No")</f>
        <v>Yes</v>
      </c>
      <c r="AL118" s="10" t="str">
        <f>IF(AND((RIGHT($AL$3,2)-'[1]Miter Profiles'!$AC$39-'[1]Outside Edges'!$B117)&gt;=5,'[1]Outside Edges'!$P117="Yes"),"Yes","No")</f>
        <v>Yes</v>
      </c>
      <c r="AM118" s="10" t="str">
        <f>IF(AND((RIGHT($AM$3,2)-'[1]Miter Profiles'!$AC$40-'[1]Outside Edges'!$B117)&gt;=5,'[1]Outside Edges'!$P117="Yes"),"Yes","No")</f>
        <v>Yes</v>
      </c>
      <c r="AN118" s="85" t="str">
        <f>IF(AND((RIGHT($AN$3,2)-'[1]Miter Profiles'!$AC$41-'[1]Outside Edges'!$B117)&gt;=5,'[1]Outside Edges'!$P117="Yes"),"Yes","No")</f>
        <v>Yes</v>
      </c>
      <c r="AO118" s="86" t="str">
        <f>IF(AND((RIGHT($AO$3,2)-'[1]Miter Profiles'!$AC$42-'[1]Outside Edges'!$B117)&gt;=5,'[1]Outside Edges'!$P117="Yes"),"Yes","No")</f>
        <v>Yes</v>
      </c>
      <c r="AP118" s="11" t="str">
        <f>IF(AND((RIGHT($AP$3,2)-'[1]Miter Profiles'!$AC$43-'[1]Outside Edges'!$B117)&gt;=5,'[1]Outside Edges'!$P117="Yes"),"Yes","No")</f>
        <v>Yes</v>
      </c>
      <c r="AQ118" s="87" t="str">
        <f>IF(AND((RIGHT($AQ$3,2)-'[1]Miter Profiles'!$AC$44-'[1]Outside Edges'!$B117)&gt;=5,'[1]Outside Edges'!$P117="Yes"),"Yes","No")</f>
        <v>Yes</v>
      </c>
      <c r="AR118" s="10" t="str">
        <f>IF(AND((RIGHT($AR$3,2)-'[1]Miter Profiles'!$AC$45-'[1]Outside Edges'!$B117)&gt;=5,'[1]Outside Edges'!$P117="Yes"),"Yes","No")</f>
        <v>Yes</v>
      </c>
      <c r="AS118" s="10" t="str">
        <f>IF(AND((RIGHT($AS$3,2)-'[1]Miter Profiles'!$AC$46-'[1]Outside Edges'!$B117)&gt;=5,'[1]Outside Edges'!$P117="Yes"),"Yes","No")</f>
        <v>Yes</v>
      </c>
      <c r="AT118" s="85" t="str">
        <f>IF(AND((RIGHT($AT$3,2)-'[1]Miter Profiles'!$AC$47-'[1]Outside Edges'!$B117)&gt;=5,'[1]Outside Edges'!$P117="Yes"),"Yes","No")</f>
        <v>Yes</v>
      </c>
      <c r="AU118" s="86" t="str">
        <f>IF(AND((RIGHT($AU$3,2)-'[1]Miter Profiles'!$AC$48-'[1]Outside Edges'!$B117)&gt;=5,'[1]Outside Edges'!$P117="Yes"),"Yes","No")</f>
        <v>Yes</v>
      </c>
      <c r="AV118" s="11" t="str">
        <f>IF(AND((RIGHT($AV$3,2)-'[1]Miter Profiles'!$AC$49-'[1]Outside Edges'!$B117)&gt;=5,'[1]Outside Edges'!$P117="Yes"),"Yes","No")</f>
        <v>Yes</v>
      </c>
      <c r="AW118" s="87" t="str">
        <f>IF(AND((RIGHT($AW$3,2)-'[1]Miter Profiles'!$AC$50-'[1]Outside Edges'!$B117)&gt;=5,'[1]Outside Edges'!$P117="Yes"),"Yes","No")</f>
        <v>Yes</v>
      </c>
      <c r="AX118" s="10" t="str">
        <f>IF(AND((RIGHT($AX$3,2)-'[1]Miter Profiles'!$AC$51-'[1]Outside Edges'!$B117)&gt;=5,'[1]Outside Edges'!$P117="Yes"),"Yes","No")</f>
        <v>Yes</v>
      </c>
      <c r="AY118" s="10" t="str">
        <f>IF(AND((RIGHT($AY$3,2)-'[1]Miter Profiles'!$AC$52-'[1]Outside Edges'!$B117)&gt;=5,'[1]Outside Edges'!$P117="Yes"),"Yes","No")</f>
        <v>Yes</v>
      </c>
      <c r="AZ118" s="85" t="str">
        <f>IF(AND((RIGHT($AZ$3,2)-'[1]Miter Profiles'!$AC$53-'[1]Outside Edges'!$B117)&gt;=5,'[1]Outside Edges'!$P117="Yes"),"Yes","No")</f>
        <v>Yes</v>
      </c>
      <c r="BA118" s="86" t="str">
        <f>IF(AND((RIGHT($BA$3,2)-'[1]Miter Profiles'!$AC$54-'[1]Outside Edges'!$B117)&gt;=5,'[1]Outside Edges'!$P117="Yes"),"Yes","No")</f>
        <v>Yes</v>
      </c>
      <c r="BB118" s="11" t="str">
        <f>IF(AND((RIGHT($BB$3,2)-'[1]Miter Profiles'!$AC$55-'[1]Outside Edges'!$B117)&gt;=5,'[1]Outside Edges'!$P117="Yes"),"Yes","No")</f>
        <v>Yes</v>
      </c>
      <c r="BC118" s="87" t="str">
        <f>IF(AND((RIGHT($BC$3,2)-'[1]Miter Profiles'!$AC$56-'[1]Outside Edges'!$B117)&gt;=5,'[1]Outside Edges'!$P117="Yes"),"Yes","No")</f>
        <v>Yes</v>
      </c>
      <c r="BD118" s="10" t="str">
        <f>IF(AND((RIGHT($BD$3,2)-'[1]Miter Profiles'!$AC$57-'[1]Outside Edges'!$B117)&gt;=5,'[1]Outside Edges'!$P117="Yes"),"Yes","No")</f>
        <v>Yes</v>
      </c>
      <c r="BE118" s="10" t="str">
        <f>IF(AND((RIGHT($BE$3,2)-'[1]Miter Profiles'!$AC$58-'[1]Outside Edges'!$B117)&gt;=5,'[1]Outside Edges'!$P117="Yes"),"Yes","No")</f>
        <v>Yes</v>
      </c>
      <c r="BF118" s="85" t="str">
        <f>IF(AND((RIGHT($BF$3,2)-'[1]Miter Profiles'!$AC$59-'[1]Outside Edges'!$B117)&gt;=5,'[1]Outside Edges'!$P117="Yes"),"Yes","No")</f>
        <v>Yes</v>
      </c>
      <c r="BG118" s="86" t="str">
        <f>IF(AND((RIGHT($BG$3,2)-'[1]Miter Profiles'!$AC$60-'[1]Outside Edges'!$B117)&gt;=5,'[1]Outside Edges'!$P117="Yes"),"Yes","No")</f>
        <v>Yes</v>
      </c>
      <c r="BH118" s="11" t="str">
        <f>IF(AND((RIGHT($BH$3,2)-'[1]Miter Profiles'!$AC$61-'[1]Outside Edges'!$B117)&gt;=5,'[1]Outside Edges'!$P117="Yes"),"Yes","No")</f>
        <v>Yes</v>
      </c>
      <c r="BI118" s="87" t="str">
        <f>IF(AND((RIGHT($BI$3,2)-'[1]Miter Profiles'!$AC$62-'[1]Outside Edges'!$B117)&gt;=5,'[1]Outside Edges'!$P117="Yes"),"Yes","No")</f>
        <v>Yes</v>
      </c>
      <c r="BJ118" s="10" t="str">
        <f>IF(AND((RIGHT($BJ$3,2)-'[1]Miter Profiles'!$AC$63-'[1]Outside Edges'!$B117)&gt;=5,'[1]Outside Edges'!$P117="Yes"),"Yes","No")</f>
        <v>Yes</v>
      </c>
      <c r="BK118" s="10" t="str">
        <f>IF(AND((RIGHT($BK$3,2)-'[1]Miter Profiles'!$AC$64-'[1]Outside Edges'!$B117)&gt;=5,'[1]Outside Edges'!$P117="Yes"),"Yes","No")</f>
        <v>Yes</v>
      </c>
      <c r="BL118" s="85" t="str">
        <f>IF(AND((RIGHT($BL$3,2)-'[1]Miter Profiles'!$AC$65-'[1]Outside Edges'!$B117)&gt;=5,'[1]Outside Edges'!$P117="Yes"),"Yes","No")</f>
        <v>Yes</v>
      </c>
      <c r="BM118" s="86" t="str">
        <f>IF(AND((RIGHT($BM$3,2)-'[1]Miter Profiles'!$AC$66-'[1]Outside Edges'!$B117)&gt;=5,'[1]Outside Edges'!$P117="Yes"),"Yes","No")</f>
        <v>Yes</v>
      </c>
      <c r="BN118" s="11" t="str">
        <f>IF(AND((RIGHT($BN$3,2)-'[1]Miter Profiles'!$AC$67-'[1]Outside Edges'!$B117)&gt;=5,'[1]Outside Edges'!$P117="Yes"),"Yes","No")</f>
        <v>Yes</v>
      </c>
      <c r="BO118" s="87" t="str">
        <f>IF(AND((RIGHT($BO$3,2)-'[1]Miter Profiles'!$AC$68-'[1]Outside Edges'!$B117)&gt;=5,'[1]Outside Edges'!$P117="Yes"),"Yes","No")</f>
        <v>Yes</v>
      </c>
      <c r="BP118" s="10" t="str">
        <f>IF(AND((RIGHT($BP$3,2)-'[1]Miter Profiles'!$AC$69-'[1]Outside Edges'!$B117)&gt;=5,'[1]Outside Edges'!$P117="Yes"),"Yes","No")</f>
        <v>Yes</v>
      </c>
      <c r="BQ118" s="10" t="str">
        <f>IF(AND((RIGHT($BQ$3,2)-'[1]Miter Profiles'!$AC$70-'[1]Outside Edges'!$B117)&gt;=5,'[1]Outside Edges'!$P117="Yes"),"Yes","No")</f>
        <v>Yes</v>
      </c>
      <c r="BR118" s="85" t="str">
        <f>IF(AND((RIGHT($BR$3,2)-'[1]Miter Profiles'!$AC$71-'[1]Outside Edges'!$B117)&gt;=5,'[1]Outside Edges'!$P117="Yes"),"Yes","No")</f>
        <v>Yes</v>
      </c>
      <c r="BS118" s="86" t="str">
        <f>IF(AND((RIGHT($BS$3,2)-'[1]Miter Profiles'!$AC$72-'[1]Outside Edges'!$B117)&gt;=5,'[1]Outside Edges'!$P117="Yes"),"Yes","No")</f>
        <v>Yes</v>
      </c>
      <c r="BT118" s="11" t="str">
        <f>IF(AND((RIGHT($BT$3,2)-'[1]Miter Profiles'!$AC$73-'[1]Outside Edges'!$B117)&gt;=5,'[1]Outside Edges'!$P117="Yes"),"Yes","No")</f>
        <v>Yes</v>
      </c>
      <c r="BU118" s="87" t="str">
        <f>IF(AND((RIGHT($BU$3,2)-'[1]Miter Profiles'!$AC$74-'[1]Outside Edges'!$B117)&gt;=5,'[1]Outside Edges'!$P117="Yes"),"Yes","No")</f>
        <v>Yes</v>
      </c>
      <c r="BV118" s="10" t="str">
        <f>IF(AND((RIGHT($BV$3,2)-'[1]Miter Profiles'!$AC$75-'[1]Outside Edges'!$B117)&gt;=5,'[1]Outside Edges'!$P117="Yes"),"Yes","No")</f>
        <v>Yes</v>
      </c>
      <c r="BW118" s="10" t="str">
        <f>IF(AND((RIGHT($BW$3,2)-'[1]Miter Profiles'!$AC$76-'[1]Outside Edges'!$B117)&gt;=5,'[1]Outside Edges'!$P117="Yes"),"Yes","No")</f>
        <v>Yes</v>
      </c>
      <c r="BX118" s="85" t="str">
        <f>IF(AND((RIGHT($BX$3,2)-'[1]Miter Profiles'!$AC$77-'[1]Outside Edges'!$B117)&gt;=5,'[1]Outside Edges'!$P117="Yes"),"Yes","No")</f>
        <v>Yes</v>
      </c>
      <c r="BY118" s="86" t="str">
        <f>IF(AND((RIGHT($BY$3,2)-'[1]Miter Profiles'!$AC$78-'[1]Outside Edges'!$B117)&gt;=5,'[1]Outside Edges'!$P117="Yes"),"Yes","No")</f>
        <v>Yes</v>
      </c>
      <c r="BZ118" s="11" t="str">
        <f>IF(AND((RIGHT($BZ$3,2)-'[1]Miter Profiles'!$AC$79-'[1]Outside Edges'!$B117)&gt;=5,'[1]Outside Edges'!$P117="Yes"),"Yes","No")</f>
        <v>Yes</v>
      </c>
      <c r="CA118" s="87" t="str">
        <f>IF(AND((RIGHT($CA$3,2)-'[1]Miter Profiles'!$AC$80-'[1]Outside Edges'!$B117)&gt;=5,'[1]Outside Edges'!$P117="Yes"),"Yes","No")</f>
        <v>Yes</v>
      </c>
      <c r="CB118" s="10" t="str">
        <f>IF(AND((RIGHT($CB$3,2)-'[1]Miter Profiles'!$AC$81-'[1]Outside Edges'!$B117)&gt;=5,'[1]Outside Edges'!$P117="Yes"),"Yes","No")</f>
        <v>Yes</v>
      </c>
      <c r="CC118" s="10" t="str">
        <f>IF(AND((RIGHT($CC$3,2)-'[1]Miter Profiles'!$AC$82-'[1]Outside Edges'!$B117)&gt;=5,'[1]Outside Edges'!$P117="Yes"),"Yes","No")</f>
        <v>Yes</v>
      </c>
      <c r="CD118" s="85" t="str">
        <f>IF(AND((RIGHT($CD$3,2)-'[1]Miter Profiles'!$AC$83-'[1]Outside Edges'!$B117)&gt;=5,'[1]Outside Edges'!$P117="Yes"),"Yes","No")</f>
        <v>Yes</v>
      </c>
      <c r="CE118" s="86" t="str">
        <f>IF(AND((RIGHT($CE$3,2)-'[1]Miter Profiles'!$AC$84-'[1]Outside Edges'!$B117)&gt;=5,'[1]Outside Edges'!$P117="Yes"),"Yes","No")</f>
        <v>Yes</v>
      </c>
      <c r="CF118" s="11" t="str">
        <f>IF(AND((RIGHT($CF$3,2)-'[1]Miter Profiles'!$AC$85-'[1]Outside Edges'!$B117)&gt;=5,'[1]Outside Edges'!$P117="Yes"),"Yes","No")</f>
        <v>Yes</v>
      </c>
      <c r="CG118" s="87" t="str">
        <f>IF(AND((RIGHT($CG$3,2)-'[1]Miter Profiles'!$AC$86-'[1]Outside Edges'!$B117)&gt;=5,'[1]Outside Edges'!$P117="Yes"),"Yes","No")</f>
        <v>Yes</v>
      </c>
      <c r="CH118" s="10" t="str">
        <f>IF(AND((RIGHT($CH$3,2)-'[1]Miter Profiles'!$AC$87-'[1]Outside Edges'!$B117)&gt;=5,'[1]Outside Edges'!$P117="Yes"),"Yes","No")</f>
        <v>Yes</v>
      </c>
      <c r="CI118" s="10" t="str">
        <f>IF(AND((RIGHT($CI$3,2)-'[1]Miter Profiles'!$AC$88-'[1]Outside Edges'!$B117)&gt;=5,'[1]Outside Edges'!$P117="Yes"),"Yes","No")</f>
        <v>Yes</v>
      </c>
      <c r="CJ118" s="85" t="str">
        <f>IF(AND((RIGHT($CJ$3,2)-'[1]Miter Profiles'!$AC$89-'[1]Outside Edges'!$B117)&gt;=5,'[1]Outside Edges'!$P117="Yes"),"Yes","No")</f>
        <v>Yes</v>
      </c>
      <c r="CK118" s="86" t="str">
        <f>IF(AND((RIGHT($CK$3,2)-'[1]Miter Profiles'!$AC$90-'[1]Outside Edges'!$B117)&gt;=5,'[1]Outside Edges'!$P117="Yes"),"Yes","No")</f>
        <v>Yes</v>
      </c>
      <c r="CL118" s="11" t="str">
        <f>IF(AND((RIGHT($CL$3,2)-'[1]Miter Profiles'!$AC$91-'[1]Outside Edges'!$B117)&gt;=5,'[1]Outside Edges'!$P117="Yes"),"Yes","No")</f>
        <v>Yes</v>
      </c>
      <c r="CM118" s="87" t="str">
        <f>IF(AND((RIGHT($CM$3,2)-'[1]Miter Profiles'!$AC$92-'[1]Outside Edges'!$B117)&gt;=5,'[1]Outside Edges'!$P117="Yes"),"Yes","No")</f>
        <v>Yes</v>
      </c>
      <c r="CN118" s="10" t="str">
        <f>IF(AND((RIGHT(CN$3,2)-'[1]Miter Profiles'!$AC$93-'[1]Outside Edges'!$B117)&gt;=5,'[1]Outside Edges'!$P117="Yes"),"Yes","No")</f>
        <v>No</v>
      </c>
      <c r="CO118" s="10" t="str">
        <f>IF(AND((RIGHT(CO$3,2)-'[1]Miter Profiles'!$AC$94-'[1]Outside Edges'!$B117)&gt;=5,'[1]Outside Edges'!$P117="Yes"),"Yes","No")</f>
        <v>Yes</v>
      </c>
      <c r="CP118" s="85" t="str">
        <f>IF(AND((RIGHT(CP$3,2)-'[1]Miter Profiles'!$AC$95-'[1]Outside Edges'!$B117)&gt;=5,'[1]Outside Edges'!$P117="Yes"),"Yes","No")</f>
        <v>Yes</v>
      </c>
      <c r="CQ118" s="86" t="str">
        <f>IF(AND((RIGHT(CQ$3,2)-'[1]Miter Profiles'!$AC$96-'[1]Outside Edges'!$B117)&gt;=5,'[1]Outside Edges'!$P117="Yes"),"Yes","No")</f>
        <v>Yes</v>
      </c>
      <c r="CR118" s="11" t="str">
        <f>IF(AND((RIGHT(CR$3,2)-'[1]Miter Profiles'!$AC$97-'[1]Outside Edges'!$B117)&gt;=5,'[1]Outside Edges'!$P117="Yes"),"Yes","No")</f>
        <v>Yes</v>
      </c>
      <c r="CS118" s="87" t="str">
        <f>IF(AND((RIGHT(CS$3,2)-'[1]Miter Profiles'!$AC$98-'[1]Outside Edges'!$B117)&gt;=5,'[1]Outside Edges'!$P117="Yes"),"Yes","No")</f>
        <v>Yes</v>
      </c>
      <c r="CT118" s="10" t="str">
        <f>IF(AND((RIGHT($CT$3,2)-'[1]Miter Profiles'!$AC$99-'[1]Outside Edges'!$B117)&gt;=5,'[1]Outside Edges'!$P117="Yes"),"Yes","No")</f>
        <v>Yes</v>
      </c>
      <c r="CU118" s="10" t="str">
        <f>IF(AND((RIGHT($CU$3,2)-'[1]Miter Profiles'!$AC$100-'[1]Outside Edges'!$B117)&gt;=5,'[1]Outside Edges'!$P117="Yes"),"Yes","No")</f>
        <v>Yes</v>
      </c>
      <c r="CV118" s="85" t="str">
        <f>IF(AND((RIGHT($CV$3,2)-'[1]Miter Profiles'!$AC$101-'[1]Outside Edges'!$B117)&gt;=5,'[1]Outside Edges'!$P117="Yes"),"Yes","No")</f>
        <v>Yes</v>
      </c>
      <c r="CW118" s="86" t="str">
        <f>IF(AND((RIGHT($CW$3,2)-'[1]Miter Profiles'!$AC$102-'[1]Outside Edges'!$B117)&gt;=5,'[1]Outside Edges'!$P117="Yes"),"Yes","No")</f>
        <v>Yes</v>
      </c>
      <c r="CX118" s="11" t="str">
        <f>IF(AND((RIGHT($CX$3,2)-'[1]Miter Profiles'!$AC$103-'[1]Outside Edges'!$B117)&gt;=5,'[1]Outside Edges'!$P117="Yes"),"Yes","No")</f>
        <v>Yes</v>
      </c>
      <c r="CY118" s="87" t="str">
        <f>IF(AND((RIGHT($CY$3,2)-'[1]Miter Profiles'!$AC$104-'[1]Outside Edges'!$B117)&gt;=5,'[1]Outside Edges'!$P117="Yes"),"Yes","No")</f>
        <v>Yes</v>
      </c>
      <c r="CZ118" s="10" t="str">
        <f>IF(AND((RIGHT($CZ$3,2)-'[1]Miter Profiles'!$AC$105-'[1]Outside Edges'!$B117)&gt;=5,'[1]Outside Edges'!$P117="Yes"),"Yes","No")</f>
        <v>No</v>
      </c>
      <c r="DA118" s="10" t="str">
        <f>IF(AND((RIGHT($DA$3,2)-'[1]Miter Profiles'!$AC$106-'[1]Outside Edges'!$B117)&gt;=5,'[1]Outside Edges'!$P117="Yes"),"Yes","No")</f>
        <v>No</v>
      </c>
      <c r="DB118" s="85" t="str">
        <f>IF(AND((RIGHT($DB$3,2)-'[1]Miter Profiles'!$AC$107-'[1]Outside Edges'!$B117)&gt;=5,'[1]Outside Edges'!$P117="Yes"),"Yes","No")</f>
        <v>No</v>
      </c>
      <c r="DC118" s="86" t="str">
        <f>IF(AND((RIGHT($DC$3,2)-'[1]Miter Profiles'!$AC$108-'[1]Outside Edges'!$B117)&gt;=5,'[1]Outside Edges'!$P117="Yes"),"Yes","No")</f>
        <v>No</v>
      </c>
      <c r="DD118" s="11" t="str">
        <f>IF(AND((RIGHT($DD$3,2)-'[1]Miter Profiles'!$AC$109-'[1]Outside Edges'!$B117)&gt;=5,'[1]Outside Edges'!$P117="Yes"),"Yes","No")</f>
        <v>Yes</v>
      </c>
      <c r="DE118" s="87" t="str">
        <f>IF(AND((RIGHT($DE$3,2)-'[1]Miter Profiles'!$AC$110-'[1]Outside Edges'!$B117)&gt;=5,'[1]Outside Edges'!$P117="Yes"),"Yes","No")</f>
        <v>Yes</v>
      </c>
      <c r="DF118" s="10" t="str">
        <f>IF(AND((RIGHT($DF$3,2)-'[1]Miter Profiles'!$AC$111-'[1]Outside Edges'!$B117)&gt;=5,'[1]Outside Edges'!$P117="Yes"),"Yes","No")</f>
        <v>Yes</v>
      </c>
      <c r="DG118" s="10" t="str">
        <f>IF(AND((RIGHT($DG$3,2)-'[1]Miter Profiles'!$AC$112-'[1]Outside Edges'!$B117)&gt;=5,'[1]Outside Edges'!$P117="Yes"),"Yes","No")</f>
        <v>Yes</v>
      </c>
      <c r="DH118" s="85" t="str">
        <f>IF(AND((RIGHT($DH$3,2)-'[1]Miter Profiles'!$AC$113-'[1]Outside Edges'!$B117)&gt;=5,'[1]Outside Edges'!$P117="Yes"),"Yes","No")</f>
        <v>Yes</v>
      </c>
      <c r="DI118" s="86" t="str">
        <f>IF(AND((RIGHT($DI$3,2)-'[1]Miter Profiles'!$AC$114-'[1]Outside Edges'!$B117)&gt;=5,'[1]Outside Edges'!$P117="Yes"),"Yes","No")</f>
        <v>Yes</v>
      </c>
      <c r="DJ118" s="11" t="str">
        <f>IF(AND((RIGHT($DJ$3,2)-'[1]Miter Profiles'!$AC$115-'[1]Outside Edges'!$B117)&gt;=5,'[1]Outside Edges'!$P117="Yes"),"Yes","No")</f>
        <v>Yes</v>
      </c>
      <c r="DK118" s="87" t="str">
        <f>IF(AND((RIGHT($DK$3,2)-'[1]Miter Profiles'!$AC$116-'[1]Outside Edges'!$B117)&gt;=5,'[1]Outside Edges'!$P117="Yes"),"Yes","No")</f>
        <v>Yes</v>
      </c>
      <c r="DL118" s="10" t="str">
        <f>IF(AND((RIGHT($DL$3,2)-'[1]Miter Profiles'!$AC$117-'[1]Outside Edges'!$B117)&gt;=5,'[1]Outside Edges'!$P117="Yes"),"Yes","No")</f>
        <v>Yes</v>
      </c>
      <c r="DM118" s="10" t="str">
        <f>IF(AND((RIGHT($DM$3,2)-'[1]Miter Profiles'!$AC$118-'[1]Outside Edges'!$B117)&gt;=5,'[1]Outside Edges'!$P117="Yes"),"Yes","No")</f>
        <v>Yes</v>
      </c>
      <c r="DN118" s="85" t="str">
        <f>IF(AND((RIGHT($DN$3,2)-'[1]Miter Profiles'!$AC$119-'[1]Outside Edges'!$B117)&gt;=5,'[1]Outside Edges'!$P117="Yes"),"Yes","No")</f>
        <v>Yes</v>
      </c>
      <c r="DO118" s="86" t="str">
        <f>IF(AND((RIGHT($DO$3,2)-'[1]Miter Profiles'!$AC$120-'[1]Outside Edges'!$B117)&gt;=5,'[1]Outside Edges'!$P117="Yes"),"Yes","No")</f>
        <v>No</v>
      </c>
      <c r="DP118" s="11" t="str">
        <f>IF(AND((RIGHT($DP$3,2)-'[1]Miter Profiles'!$AC$121-'[1]Outside Edges'!$B117)&gt;=5,'[1]Outside Edges'!$P117="Yes"),"Yes","No")</f>
        <v>Yes</v>
      </c>
      <c r="DQ118" s="87" t="str">
        <f>IF(AND((RIGHT($DQ$3,2)-'[1]Miter Profiles'!$AC$122-'[1]Outside Edges'!$B117)&gt;=5,'[1]Outside Edges'!$P117="Yes"),"Yes","No")</f>
        <v>Yes</v>
      </c>
      <c r="DR118" s="10" t="str">
        <f>IF(AND((RIGHT($DR$3,2)-'[1]Miter Profiles'!$AC$123-'[1]Outside Edges'!$B117)&gt;=5,'[1]Outside Edges'!$P117="Yes"),"Yes","No")</f>
        <v>Yes</v>
      </c>
      <c r="DS118" s="10" t="str">
        <f>IF(AND((RIGHT($DS$3,2)-'[1]Miter Profiles'!$AC$124-'[1]Outside Edges'!$B117)&gt;=5,'[1]Outside Edges'!$P117="Yes"),"Yes","No")</f>
        <v>Yes</v>
      </c>
      <c r="DT118" s="85" t="str">
        <f>IF(AND((RIGHT($DT$3,2)-'[1]Miter Profiles'!$AC$125-'[1]Outside Edges'!$B117)&gt;=5,'[1]Outside Edges'!$P117="Yes"),"Yes","No")</f>
        <v>Yes</v>
      </c>
      <c r="DU118" s="86" t="str">
        <f>IF(AND((RIGHT($DU$3,2)-'[1]Miter Profiles'!$AC$126-'[1]Outside Edges'!$B117)&gt;=5,'[1]Outside Edges'!$P117="Yes"),"Yes","No")</f>
        <v>Yes</v>
      </c>
      <c r="DV118" s="11" t="str">
        <f>IF(AND((RIGHT($DV$3,2)-'[1]Miter Profiles'!$AC$127-'[1]Outside Edges'!$B117)&gt;=5,'[1]Outside Edges'!$P117="Yes"),"Yes","No")</f>
        <v>Yes</v>
      </c>
      <c r="DW118" s="87" t="str">
        <f>IF(AND((RIGHT($DW$3,2)-'[1]Miter Profiles'!$AC$128-'[1]Outside Edges'!$B117)&gt;=5,'[1]Outside Edges'!$P117="Yes"),"Yes","No")</f>
        <v>Yes</v>
      </c>
      <c r="DX118" s="10" t="str">
        <f>IF(AND((RIGHT($DX$3,2)-'[1]Miter Profiles'!$AC$129-'[1]Outside Edges'!$B117)&gt;=5,'[1]Outside Edges'!$P117="Yes"),"Yes","No")</f>
        <v>Yes</v>
      </c>
      <c r="DY118" s="10" t="str">
        <f>IF(AND((RIGHT($DY$3,2)-'[1]Miter Profiles'!$AC$130-'[1]Outside Edges'!$B117)&gt;=5,'[1]Outside Edges'!$P117="Yes"),"Yes","No")</f>
        <v>Yes</v>
      </c>
      <c r="DZ118" s="85" t="str">
        <f>IF(AND((RIGHT($DZ$3,2)-'[1]Miter Profiles'!$AC$131-'[1]Outside Edges'!$B117)&gt;=5,'[1]Outside Edges'!$P117="Yes"),"Yes","No")</f>
        <v>Yes</v>
      </c>
      <c r="EA118" s="90" t="str">
        <f>IF(AND((RIGHT($EA$3,2)-'[1]Miter Profiles'!$AC$132-'[1]Outside Edges'!$B117)&gt;=5,'[1]Outside Edges'!$P117="Yes"),"Yes","No")</f>
        <v>Yes</v>
      </c>
      <c r="EB118" s="105" t="str">
        <f>IF(AND((RIGHT($EB$3,2)-'[1]Miter Profiles'!$AC$133-'[1]Outside Edges'!$B117)&gt;=5,'[1]Outside Edges'!$P117="Yes"),"Yes","No")</f>
        <v>No</v>
      </c>
      <c r="EC118" s="110" t="str">
        <f>IF(AND((RIGHT($EC$3,2)-'[1]Miter Profiles'!$AC$134-'[1]Outside Edges'!$B117)&gt;=5,'[1]Outside Edges'!$P117="Yes"),"Yes","No")</f>
        <v>Yes</v>
      </c>
      <c r="ED118" s="116" t="str">
        <f>IF(AND((RIGHT($ED$3,2)-'[1]Miter Profiles'!$AC$135-'[1]Outside Edges'!$B117)&gt;=5,'[1]Outside Edges'!$P117="Yes"),"Yes","No")</f>
        <v>Yes</v>
      </c>
      <c r="EE118" s="113" t="str">
        <f>IF(AND((RIGHT($EE$3,2)-'[1]Miter Profiles'!$AC$136-'[1]Outside Edges'!$B117)&gt;=5,'[1]Outside Edges'!$P117="Yes"),"Yes","No")</f>
        <v>Yes</v>
      </c>
      <c r="EF118" s="85" t="str">
        <f>IF(AND((RIGHT($EF$3,2)-'[1]Miter Profiles'!$AC$137-'[1]Outside Edges'!$B117)&gt;=5,'[1]Outside Edges'!$P117="Yes"),"Yes","No")</f>
        <v>Yes</v>
      </c>
      <c r="EG118" s="10" t="str">
        <f>IF(AND((RIGHT($EG$3,2)-'[1]Miter Profiles'!$AC$138-'[1]Outside Edges'!$B117)&gt;=5,'[1]Outside Edges'!$P117="Yes"),"Yes","No")</f>
        <v>Yes</v>
      </c>
      <c r="EH118" s="90" t="str">
        <f>IF(AND((RIGHT($EH$3,2)-'[1]Miter Profiles'!$AC$139-'[1]Outside Edges'!$B117)&gt;=5,'[1]Outside Edges'!$P117="Yes"),"Yes","No")</f>
        <v>Yes</v>
      </c>
      <c r="EI118" s="121" t="str">
        <f>IF(AND((RIGHT($EI$3,2)-'[1]Miter Profiles'!$AC$140-'[1]Outside Edges'!$B117)&gt;=5,'[1]Outside Edges'!$P117="Yes"),"Yes","No")</f>
        <v>Yes</v>
      </c>
      <c r="EJ118" s="124" t="str">
        <f>IF(AND((RIGHT($EJ$3,2)-'[1]Miter Profiles'!$AC$141-'[1]Outside Edges'!$B117)&gt;=5,'[1]Outside Edges'!$P117="Yes"),"Yes","No")</f>
        <v>Yes</v>
      </c>
      <c r="EK118" s="124" t="str">
        <f>IF(AND((RIGHT($EK$3,2)-'[1]Miter Profiles'!$AC$142-'[1]Outside Edges'!$B117)&gt;=5,'[1]Outside Edges'!$P117="Yes"),"Yes","No")</f>
        <v>Yes</v>
      </c>
      <c r="EL118" s="116" t="str">
        <f>IF(AND((RIGHT($EL$3,2)-'[1]Miter Profiles'!$AC$143-'[1]Outside Edges'!$B117)&gt;=5,'[1]Outside Edges'!$P117="Yes"),"Yes","No")</f>
        <v>Yes</v>
      </c>
      <c r="EM118" s="129" t="str">
        <f>IF(AND((RIGHT($EM$3,2)-'[1]Miter Profiles'!$AC$144-'[1]Outside Edges'!$B117)&gt;=5,'[1]Outside Edges'!$P117="Yes"),"Yes","No")</f>
        <v>No</v>
      </c>
      <c r="EN118" s="10" t="str">
        <f>IF(AND((RIGHT($EN$3,2)-'[1]Miter Profiles'!$AC$145-'[1]Outside Edges'!$B117)&gt;=5,'[1]Outside Edges'!$P117="Yes"),"Yes","No")</f>
        <v>Yes</v>
      </c>
      <c r="EO118" s="90" t="str">
        <f>IF(AND((RIGHT($EO$3,2)-'[1]Miter Profiles'!$AC$146-'[1]Outside Edges'!$B117)&gt;=5,'[1]Outside Edges'!$P117="Yes"),"Yes","No")</f>
        <v>Yes</v>
      </c>
      <c r="EP118" s="124" t="str">
        <f>IF(AND((RIGHT($EP$3,2)-'[1]Miter Profiles'!$AC$147-'[1]Outside Edges'!$B117)&gt;=5,'[1]Outside Edges'!$P117="Yes"),"Yes","No")</f>
        <v>No</v>
      </c>
      <c r="EQ118" s="124" t="str">
        <f>IF(AND((RIGHT($EQ$3,2)-'[1]Miter Profiles'!$AC$148-'[1]Outside Edges'!$B117)&gt;=5,'[1]Outside Edges'!$P117="Yes"),"Yes","No")</f>
        <v>Yes</v>
      </c>
      <c r="ER118" s="116" t="str">
        <f>IF(AND((RIGHT($ER$3,2)-'[1]Miter Profiles'!$AC$149-'[1]Outside Edges'!$B117)&gt;=5,'[1]Outside Edges'!$P117="Yes"),"Yes","No")</f>
        <v>Yes</v>
      </c>
      <c r="ES118" s="129" t="str">
        <f>IF(AND((RIGHT($ES$3,2)-'[1]Miter Profiles'!$AC$150-'[1]Outside Edges'!$B117)&gt;=5,'[1]Outside Edges'!$P117="Yes"),"Yes","No")</f>
        <v>No</v>
      </c>
      <c r="ET118" s="10" t="str">
        <f>IF(AND((RIGHT($ET$3,2)-'[1]Miter Profiles'!$AC$151-'[1]Outside Edges'!$B117)&gt;=5,'[1]Outside Edges'!$P117="Yes"),"Yes","No")</f>
        <v>Yes</v>
      </c>
      <c r="EU118" s="90" t="str">
        <f>IF(AND((RIGHT($EU$3,2)-'[1]Miter Profiles'!$AC$152-'[1]Outside Edges'!$B117)&gt;=5,'[1]Outside Edges'!$P117="Yes"),"Yes","No")</f>
        <v>Yes</v>
      </c>
      <c r="EV118" s="124" t="str">
        <f>IF(AND((RIGHT($EV$3,2)-'[1]Miter Profiles'!$AC$153-'[1]Outside Edges'!$B117)&gt;=5,'[1]Outside Edges'!$P117="Yes"),"Yes","No")</f>
        <v>Yes</v>
      </c>
      <c r="EW118" s="124" t="str">
        <f>IF(AND((RIGHT($EW$3,2)-'[1]Miter Profiles'!$AC$154-'[1]Outside Edges'!$B117)&gt;=5,'[1]Outside Edges'!$P117="Yes"),"Yes","No")</f>
        <v>Yes</v>
      </c>
      <c r="EX118" s="116" t="str">
        <f>IF(AND((RIGHT($EX$3,2)-'[1]Miter Profiles'!$AC$155-'[1]Outside Edges'!$B117)&gt;=5,'[1]Outside Edges'!$P117="Yes"),"Yes","No")</f>
        <v>Yes</v>
      </c>
      <c r="EY118" s="129" t="str">
        <f>IF(AND((RIGHT($EY$3,2)-'[1]Miter Profiles'!$AC$156-'[1]Outside Edges'!$B117)&gt;=5,'[1]Outside Edges'!$P117="Yes"),"Yes","No")</f>
        <v>Yes</v>
      </c>
      <c r="EZ118" s="10" t="str">
        <f>IF(AND((RIGHT($EZ$3,2)-'[1]Miter Profiles'!$AC$157-'[1]Outside Edges'!$B117)&gt;=5,'[1]Outside Edges'!$P117="Yes"),"Yes","No")</f>
        <v>Yes</v>
      </c>
      <c r="FA118" s="90" t="str">
        <f>IF(AND((RIGHT($FA$3,2)-'[1]Miter Profiles'!$AC$158-'[1]Outside Edges'!$B117)&gt;=5,'[1]Outside Edges'!$P117="Yes"),"Yes","No")</f>
        <v>Yes</v>
      </c>
      <c r="FB118" s="124" t="str">
        <f>IF(AND((RIGHT($FB$3,2)-'[1]Miter Profiles'!$AC$159-'[1]Outside Edges'!$B117)&gt;=5,'[1]Outside Edges'!$P117="Yes"),"Yes","No")</f>
        <v>Yes</v>
      </c>
      <c r="FC118" s="124" t="str">
        <f>IF(AND((RIGHT($FC$3,2)-'[1]Miter Profiles'!$AC$160-'[1]Outside Edges'!$B117)&gt;=5,'[1]Outside Edges'!$P117="Yes"),"Yes","No")</f>
        <v>Yes</v>
      </c>
      <c r="FD118" s="116" t="str">
        <f>IF(AND((RIGHT($FD$3,2)-'[1]Miter Profiles'!$AC$161-'[1]Outside Edges'!$B117)&gt;=5,'[1]Outside Edges'!$P117="Yes"),"Yes","No")</f>
        <v>Yes</v>
      </c>
      <c r="FE118" s="129" t="str">
        <f>IF(AND((RIGHT($FE$3,2)-'[1]Miter Profiles'!$AC$162-'[1]Outside Edges'!$B117)&gt;=5,'[1]Outside Edges'!$P117="Yes"),"Yes","No")</f>
        <v>Yes</v>
      </c>
      <c r="FF118" s="10" t="str">
        <f>IF(AND((RIGHT($FF$3,2)-'[1]Miter Profiles'!$AC$163-'[1]Outside Edges'!$B117)&gt;=5,'[1]Outside Edges'!$P117="Yes"),"Yes","No")</f>
        <v>Yes</v>
      </c>
      <c r="FG118" s="90" t="str">
        <f>IF(AND((RIGHT($FG$3,2)-'[1]Miter Profiles'!$AC$164-'[1]Outside Edges'!$B117)&gt;=5,'[1]Outside Edges'!$P117="Yes"),"Yes","No")</f>
        <v>Yes</v>
      </c>
      <c r="FH118" s="124" t="str">
        <f>IF(AND((RIGHT($FH$3,2)-'[1]Miter Profiles'!$AC$165-'[1]Outside Edges'!$B117)&gt;=5,'[1]Outside Edges'!$P117="Yes"),"Yes","No")</f>
        <v>Yes</v>
      </c>
      <c r="FI118" s="124" t="str">
        <f>IF(AND((RIGHT($FI$3,2)-'[1]Miter Profiles'!$AC$166-'[1]Outside Edges'!$B117)&gt;=5,'[1]Outside Edges'!$P117="Yes"),"Yes","No")</f>
        <v>Yes</v>
      </c>
      <c r="FJ118" s="116" t="str">
        <f>IF(AND((RIGHT($FJ$3,2)-'[1]Miter Profiles'!$AC$167-'[1]Outside Edges'!$B117)&gt;=5,'[1]Outside Edges'!$P117="Yes"),"Yes","No")</f>
        <v>Yes</v>
      </c>
      <c r="FK118" s="129" t="str">
        <f>IF(AND((RIGHT($FK$3,2)-'[1]Miter Profiles'!$AC$168-'[1]Outside Edges'!$B117)&gt;=5,'[1]Outside Edges'!$P117="Yes"),"Yes","No")</f>
        <v>Yes</v>
      </c>
      <c r="FL118" s="10" t="str">
        <f>IF(AND((RIGHT($FL$3,2)-'[1]Miter Profiles'!$AC$169-'[1]Outside Edges'!$B117)&gt;=5,'[1]Outside Edges'!$P117="Yes"),"Yes","No")</f>
        <v>Yes</v>
      </c>
      <c r="FM118" s="90" t="str">
        <f>IF(AND((RIGHT($FM$3,2)-'[1]Miter Profiles'!$AC$170-'[1]Outside Edges'!$B117)&gt;=5,'[1]Outside Edges'!$P117="Yes"),"Yes","No")</f>
        <v>Yes</v>
      </c>
      <c r="FN118" s="124" t="str">
        <f>IF(AND((RIGHT($FN$3,2)-'[1]Miter Profiles'!$AC$171-'[1]Outside Edges'!$B117)&gt;=5,'[1]Outside Edges'!$P117="Yes"),"Yes","No")</f>
        <v>Yes</v>
      </c>
      <c r="FO118" s="124" t="str">
        <f>IF(AND((RIGHT($FO$3,2)-'[1]Miter Profiles'!$AC$172-'[1]Outside Edges'!$B117)&gt;=5,'[1]Outside Edges'!$P117="Yes"),"Yes","No")</f>
        <v>Yes</v>
      </c>
      <c r="FP118" s="116" t="str">
        <f>IF(AND((RIGHT($FP$3,2)-'[1]Miter Profiles'!$AC$173-'[1]Outside Edges'!$B117)&gt;=5,'[1]Outside Edges'!$P117="Yes"),"Yes","No")</f>
        <v>Yes</v>
      </c>
      <c r="FQ118" s="129" t="str">
        <f>IF(AND((RIGHT($FQ$3,2)-'[1]Miter Profiles'!$AC$174-'[1]Outside Edges'!$B117)&gt;=5,'[1]Outside Edges'!$P117="Yes"),"Yes","No")</f>
        <v>Yes</v>
      </c>
      <c r="FR118" s="10" t="str">
        <f>IF(AND((RIGHT($FR$3,2)-'[1]Miter Profiles'!$AC$175-'[1]Outside Edges'!$B117)&gt;=5,'[1]Outside Edges'!$P117="Yes"),"Yes","No")</f>
        <v>Yes</v>
      </c>
      <c r="FS118" s="90" t="str">
        <f>IF(AND((RIGHT($FS$3,2)-'[1]Miter Profiles'!$AC$176-'[1]Outside Edges'!$B117)&gt;=5,'[1]Outside Edges'!$P117="Yes"),"Yes","No")</f>
        <v>Yes</v>
      </c>
      <c r="FT118" s="124" t="str">
        <f>IF(AND((RIGHT($FT$3,2)-'[1]Miter Profiles'!$AC$177-'[1]Outside Edges'!$B117)&gt;=5,'[1]Outside Edges'!$P117="Yes"),"Yes","No")</f>
        <v>Yes</v>
      </c>
      <c r="FU118" s="124" t="str">
        <f>IF(AND((RIGHT($FU$3,2)-'[1]Miter Profiles'!$AC$178-'[1]Outside Edges'!$B117)&gt;=5,'[1]Outside Edges'!$P117="Yes"),"Yes","No")</f>
        <v>Yes</v>
      </c>
      <c r="FV118" s="116" t="str">
        <f>IF(AND((RIGHT($V$3,2)-'[1]Miter Profiles'!$AC$179-'[1]Outside Edges'!$B117)&gt;=5,'[1]Outside Edges'!$P117="Yes"),"Yes","No")</f>
        <v>Yes</v>
      </c>
      <c r="FW118" s="129" t="str">
        <f>IF(AND((RIGHT($FW$3,2)-'[1]Miter Profiles'!$AC$180-'[1]Outside Edges'!$B117)&gt;=5,'[1]Outside Edges'!$P117="Yes"),"Yes","No")</f>
        <v>Yes</v>
      </c>
      <c r="FX118" s="85" t="str">
        <f>IF(AND((RIGHT($FX$3,2)-'[1]Miter Profiles'!$AC$181-'[1]Outside Edges'!$B117)&gt;=5,'[1]Outside Edges'!$P117="Yes"),"Yes","No")</f>
        <v>Yes</v>
      </c>
      <c r="FY118" s="150" t="str">
        <f>IF(AND((RIGHT($FY$3,2)-'[1]Miter Profiles'!$AC$182-'[1]Outside Edges'!$B117)&gt;=5,'[1]Outside Edges'!$P117="Yes"),"Yes","No")</f>
        <v>Yes</v>
      </c>
      <c r="FZ118" s="124" t="str">
        <f>IF(AND((RIGHT($FZ$3,2)-'[1]Miter Profiles'!$AC$183-'[1]Outside Edges'!$B117)&gt;=5,'[1]Outside Edges'!$P117="Yes"),"Yes","No")</f>
        <v>Yes</v>
      </c>
      <c r="GA118" s="116" t="str">
        <f>IF(AND((RIGHT($GA$3,2)-'[1]Miter Profiles'!$AC$184-'[1]Outside Edges'!$B117)&gt;=5,'[1]Outside Edges'!$P117="Yes"),"Yes","No")</f>
        <v>Yes</v>
      </c>
      <c r="GB118" s="129" t="str">
        <f>IF(AND((RIGHT($GB$3,2)-'[1]Miter Profiles'!$AC$185-'[1]Outside Edges'!$B117)&gt;=5,'[1]Outside Edges'!$P117="Yes"),"Yes","No")</f>
        <v>No</v>
      </c>
      <c r="GC118" s="10" t="str">
        <f>IF(AND((RIGHT($GC$3,2)-'[1]Miter Profiles'!$AC$186-'[1]Outside Edges'!$B117)&gt;=5,'[1]Outside Edges'!$P117="Yes"),"Yes","No")</f>
        <v>Yes</v>
      </c>
      <c r="GD118" s="90" t="str">
        <f>IF(AND((RIGHT($GD$3,2)-'[1]Miter Profiles'!$AC$187-'[1]Outside Edges'!$B117)&gt;=5,'[1]Outside Edges'!$P117="Yes"),"Yes","No")</f>
        <v>Yes</v>
      </c>
      <c r="GE118" s="150" t="str">
        <f>IF(AND((RIGHT($GE$3,2)-'[1]Miter Profiles'!$AC$188-'[1]Outside Edges'!$B117)&gt;=5,'[1]Outside Edges'!$P117="Yes"),"Yes","No")</f>
        <v>Yes</v>
      </c>
      <c r="GF118" s="124" t="str">
        <f>IF(AND((RIGHT($GF$3,2)-'[1]Miter Profiles'!$AC$189-'[1]Outside Edges'!$B117)&gt;=5,'[1]Outside Edges'!$P117="Yes"),"Yes","No")</f>
        <v>Yes</v>
      </c>
      <c r="GG118" s="116" t="str">
        <f>IF(AND((RIGHT($GG$3,2)-'[1]Miter Profiles'!$AC$190-'[1]Outside Edges'!$B117)&gt;=5,'[1]Outside Edges'!$P117="Yes"),"Yes","No")</f>
        <v>Yes</v>
      </c>
      <c r="GH118" s="129" t="str">
        <f>IF(AND((RIGHT($GH$3,2)-'[1]Miter Profiles'!$AC$191-'[1]Outside Edges'!$B117)&gt;=5,'[1]Outside Edges'!$P117="Yes"),"Yes","No")</f>
        <v>Yes</v>
      </c>
      <c r="GI118" s="10" t="str">
        <f>IF(AND((RIGHT($GI$3,2)-'[1]Miter Profiles'!$AC$192-'[1]Outside Edges'!$B117)&gt;=5,'[1]Outside Edges'!$P117="Yes"),"Yes","No")</f>
        <v>Yes</v>
      </c>
      <c r="GJ118" s="90" t="str">
        <f>IF(AND((RIGHT($GJ$3,2)-'[1]Miter Profiles'!$AC$193-'[1]Outside Edges'!$B117)&gt;=5,'[1]Outside Edges'!$P117="Yes"),"Yes","No")</f>
        <v>Yes</v>
      </c>
      <c r="GK118" s="150" t="str">
        <f>IF(AND((RIGHT($GK$3,2)-'[1]Miter Profiles'!$AC$194-'[1]Outside Edges'!$B117)&gt;=5,'[1]Outside Edges'!$P117="Yes"),"Yes","No")</f>
        <v>Yes</v>
      </c>
      <c r="GL118" s="124" t="str">
        <f>IF(AND((RIGHT($GL$3,2)-'[1]Miter Profiles'!$AC$195-'[1]Outside Edges'!$B117)&gt;=5,'[1]Outside Edges'!$P117="Yes"),"Yes","No")</f>
        <v>Yes</v>
      </c>
      <c r="GM118" s="116" t="str">
        <f>IF(AND((RIGHT($GM$3,2)-'[1]Miter Profiles'!$AC$196-'[1]Outside Edges'!$B117)&gt;=5,'[1]Outside Edges'!$P117="Yes"),"Yes","No")</f>
        <v>Yes</v>
      </c>
      <c r="GN118" s="129" t="str">
        <f>IF(AND((RIGHT($GN$3,2)-'[1]Miter Profiles'!$AC$197-'[1]Outside Edges'!$B117)&gt;=5,'[1]Outside Edges'!$P117="Yes"),"Yes","No")</f>
        <v>No</v>
      </c>
      <c r="GO118" s="10" t="str">
        <f>IF(AND((RIGHT($GO$3,2)-'[1]Miter Profiles'!$AC$198-'[1]Outside Edges'!$B117)&gt;=5,'[1]Outside Edges'!$P117="Yes"),"Yes","No")</f>
        <v>Yes</v>
      </c>
      <c r="GP118" s="90" t="str">
        <f>IF(AND((RIGHT($GP$3,2)-'[1]Miter Profiles'!$AC$199-'[1]Outside Edges'!$B117)&gt;=5,'[1]Outside Edges'!$P117="Yes"),"Yes","No")</f>
        <v>Yes</v>
      </c>
      <c r="GQ118" s="150" t="str">
        <f>IF(AND((RIGHT($GQ$3,2)-'[1]Miter Profiles'!$AC$200-'[1]Outside Edges'!$B117)&gt;=5,'[1]Outside Edges'!$P117="Yes"),"Yes","No")</f>
        <v>Yes</v>
      </c>
      <c r="GR118" s="124" t="str">
        <f>IF(AND((RIGHT($GR$3,2)-'[1]Miter Profiles'!$AC$201-'[1]Outside Edges'!$B117)&gt;=5,'[1]Outside Edges'!$P117="Yes"),"Yes","No")</f>
        <v>Yes</v>
      </c>
      <c r="GS118" s="116" t="str">
        <f>IF(AND((RIGHT($GS$3,2)-'[1]Miter Profiles'!$AC$202-'[1]Outside Edges'!$B117)&gt;=5,'[1]Outside Edges'!$P117="Yes"),"Yes","No")</f>
        <v>Yes</v>
      </c>
      <c r="GT118" s="129" t="str">
        <f>IF(AND((RIGHT($GT$3,2)-'[1]Miter Profiles'!$AC$203-'[1]Outside Edges'!$B117)&gt;=5,'[1]Outside Edges'!$P117="Yes"),"Yes","No")</f>
        <v>Yes</v>
      </c>
      <c r="GU118" s="10" t="str">
        <f>IF(AND((RIGHT($GU$3,2)-'[1]Miter Profiles'!$AC$204-'[1]Outside Edges'!$B117)&gt;=5,'[1]Outside Edges'!$P117="Yes"),"Yes","No")</f>
        <v>Yes</v>
      </c>
      <c r="GV118" s="90" t="str">
        <f>IF(AND((RIGHT($GV$3,2)-'[1]Miter Profiles'!$AC$205-'[1]Outside Edges'!$B117)&gt;=5,'[1]Outside Edges'!$P117="Yes"),"Yes","No")</f>
        <v>Yes</v>
      </c>
      <c r="GW118" s="150" t="str">
        <f>IF(AND((RIGHT($GW$3,2)-'[1]Miter Profiles'!$AC$206-'[1]Outside Edges'!$B117)&gt;=5,'[1]Outside Edges'!$P117="Yes"),"Yes","No")</f>
        <v>No</v>
      </c>
      <c r="GX118" s="124" t="str">
        <f>IF(AND((RIGHT($GX$3,2)-'[1]Miter Profiles'!$AC$207-'[1]Outside Edges'!$B117)&gt;=5,'[1]Outside Edges'!$P117="Yes"),"Yes","No")</f>
        <v>Yes</v>
      </c>
      <c r="GY118" s="116" t="str">
        <f>IF(AND((RIGHT($GY$3,2)-'[1]Miter Profiles'!$AC$208-'[1]Outside Edges'!$B117)&gt;=5,'[1]Outside Edges'!$P117="Yes"),"Yes","No")</f>
        <v>Yes</v>
      </c>
      <c r="GZ118" s="129" t="str">
        <f>IF(AND((RIGHT($GZ$3,2)-'[1]Miter Profiles'!$AC$209-'[1]Outside Edges'!$B117)&gt;=5,'[1]Outside Edges'!$P117="Yes"),"Yes","No")</f>
        <v>Yes</v>
      </c>
      <c r="HA118" s="10" t="str">
        <f>IF(AND((RIGHT($HA$3,2)-'[1]Miter Profiles'!$AC$210-'[1]Outside Edges'!$B117)&gt;=5,'[1]Outside Edges'!$P117="Yes"),"Yes","No")</f>
        <v>Yes</v>
      </c>
      <c r="HB118" s="90" t="str">
        <f>IF(AND((RIGHT($HB$3,2)-'[1]Miter Profiles'!$AC$211-'[1]Outside Edges'!$B117)&gt;=5,'[1]Outside Edges'!$P117="Yes"),"Yes","No")</f>
        <v>Yes</v>
      </c>
      <c r="HC118" s="150" t="str">
        <f>IF(AND((RIGHT($HC$3,2)-'[1]Miter Profiles'!$AC$212-'[1]Outside Edges'!$B117)&gt;=5,'[1]Outside Edges'!$P117="Yes"),"Yes","No")</f>
        <v>No</v>
      </c>
      <c r="HD118" s="116" t="str">
        <f>IF(AND((RIGHT($HD$3,2)-'[1]Miter Profiles'!$AC$213-'[1]Outside Edges'!$B117)&gt;=5,'[1]Outside Edges'!$P117="Yes"),"Yes","No")</f>
        <v>No</v>
      </c>
      <c r="HE118" s="129" t="str">
        <f>IF(AND((RIGHT($HE$3,2)-'[1]Miter Profiles'!$AC$214-'[1]Outside Edges'!$B117)&gt;=5,'[1]Outside Edges'!$P117="Yes"),"Yes","No")</f>
        <v>Yes</v>
      </c>
      <c r="HF118" s="10" t="str">
        <f>IF(AND((RIGHT($HF$3,2)-'[1]Miter Profiles'!$AC$215-'[1]Outside Edges'!$B117)&gt;=5,'[1]Outside Edges'!$P117="Yes"),"Yes","No")</f>
        <v>Yes</v>
      </c>
      <c r="HG118" s="90" t="str">
        <f>IF(AND((RIGHT($HG$3,2)-'[1]Miter Profiles'!$AC$216-'[1]Outside Edges'!$B117)&gt;=5,'[1]Outside Edges'!$P117="Yes"),"Yes","No")</f>
        <v>Yes</v>
      </c>
      <c r="HH118" s="150" t="str">
        <f>IF(AND((RIGHT($HH$3,2)-'[1]Miter Profiles'!$AC$217-'[1]Outside Edges'!$B117)&gt;=5,'[1]Outside Edges'!$P117="Yes"),"Yes","No")</f>
        <v>Yes</v>
      </c>
      <c r="HI118" s="124" t="str">
        <f>IF(AND((RIGHT($HI$3,2)-'[1]Miter Profiles'!$AC$218-'[1]Outside Edges'!$B117)&gt;=5,'[1]Outside Edges'!$P117="Yes"),"Yes","No")</f>
        <v>Yes</v>
      </c>
      <c r="HJ118" s="116" t="str">
        <f>IF(AND((RIGHT($HJ$3,2)-'[1]Miter Profiles'!$AC$219-'[1]Outside Edges'!$B117)&gt;=5,'[1]Outside Edges'!$P117="Yes"),"Yes","No")</f>
        <v>Yes</v>
      </c>
      <c r="HK118" s="129" t="str">
        <f>IF(AND((RIGHT($HK$3,2)-'[1]Miter Profiles'!$AC$220-'[1]Outside Edges'!$B117)&gt;=5,'[1]Outside Edges'!$P117="Yes"),"Yes","No")</f>
        <v>Yes</v>
      </c>
      <c r="HL118" s="10" t="str">
        <f>IF(AND((RIGHT($HL$3,2)-'[1]Miter Profiles'!$AC$221-'[1]Outside Edges'!$B117)&gt;=5,'[1]Outside Edges'!$P117="Yes"),"Yes","No")</f>
        <v>Yes</v>
      </c>
      <c r="HM118" s="90" t="str">
        <f>IF(AND((RIGHT($HM$3,2)-'[1]Miter Profiles'!$AC$222-'[1]Outside Edges'!$B117)&gt;=5,'[1]Outside Edges'!$P117="Yes"),"Yes","No")</f>
        <v>Yes</v>
      </c>
      <c r="HN118" s="150" t="str">
        <f>IF(AND((RIGHT($HN$3,2)-'[1]Miter Profiles'!$AC$223-'[1]Outside Edges'!$B117)&gt;=5,'[1]Outside Edges'!$P117="Yes"),"Yes","No")</f>
        <v>No</v>
      </c>
      <c r="HO118" s="124" t="str">
        <f>IF(AND((RIGHT($HO$3,2)-'[1]Miter Profiles'!$AC$224-'[1]Outside Edges'!$B117)&gt;=5,'[1]Outside Edges'!$P117="Yes"),"Yes","No")</f>
        <v>Yes</v>
      </c>
      <c r="HP118" s="124" t="str">
        <f>IF(AND((RIGHT($HP$3,2)-'[1]Miter Profiles'!$AC$225-'[1]Outside Edges'!$B117)&gt;=5,'[1]Outside Edges'!$P117="Yes"),"Yes","No")</f>
        <v>Yes</v>
      </c>
      <c r="HQ118" s="153" t="str">
        <f>IF(AND((RIGHT($HQ$3,3)-'[1]Miter Profiles'!$AC$226-'[1]Outside Edges'!$B117)&gt;=5,'[1]Outside Edges'!$P117="Yes"),"Yes","No")</f>
        <v>Yes</v>
      </c>
      <c r="HR118" s="129" t="str">
        <f>IF(AND((RIGHT($HR$3,2)-'[1]Miter Profiles'!$AC$227-'[1]Outside Edges'!$B117)&gt;=5,'[1]Outside Edges'!$P117="Yes"),"Yes","No")</f>
        <v>Yes</v>
      </c>
      <c r="HS118" s="10" t="str">
        <f>IF(AND((RIGHT($HS$3,2)-'[1]Miter Profiles'!$AC$228-'[1]Outside Edges'!$B117)&gt;=5,'[1]Outside Edges'!$P117="Yes"),"Yes","No")</f>
        <v>Yes</v>
      </c>
      <c r="HT118" s="163" t="str">
        <f>IF(AND((RIGHT($HT$3,2)-'[1]Miter Profiles'!$AC$229-'[1]Outside Edges'!$B117)&gt;=5,'[1]Outside Edges'!$P117="Yes"),"Yes","No")</f>
        <v>Yes</v>
      </c>
      <c r="HU118" s="150" t="str">
        <f>IF(AND((RIGHT($HU$3,2)-'[1]Miter Profiles'!$AC$230-'[1]Outside Edges'!$B117)&gt;=5,'[1]Outside Edges'!$P117="Yes"),"Yes","No")</f>
        <v>Yes</v>
      </c>
      <c r="HV118" s="124" t="str">
        <f>IF(AND((RIGHT($HV$3,2)-'[1]Miter Profiles'!$AC$231-'[1]Outside Edges'!$B117)&gt;=5,'[1]Outside Edges'!$P117="Yes"),"Yes","No")</f>
        <v>Yes</v>
      </c>
      <c r="HW118" s="116" t="str">
        <f>IF(AND((RIGHT($HW$3,2)-'[1]Miter Profiles'!$AC$232-'[1]Outside Edges'!$B117)&gt;=5,'[1]Outside Edges'!$P117="Yes"),"Yes","No")</f>
        <v>Yes</v>
      </c>
      <c r="HX118" s="129" t="str">
        <f>IF(AND((RIGHT($HX$3,2)-'[1]Miter Profiles'!$AC$233-'[1]Outside Edges'!$B117)&gt;=5,'[1]Outside Edges'!$P117="Yes"),"Yes","No")</f>
        <v>No</v>
      </c>
      <c r="HY118" s="10" t="str">
        <f>IF(AND((RIGHT($HY$3,2)-'[1]Miter Profiles'!$AC$234-'[1]Outside Edges'!$B117)&gt;=5,'[1]Outside Edges'!$P117="Yes"),"Yes","No")</f>
        <v>Yes</v>
      </c>
      <c r="HZ118" s="90" t="str">
        <f>IF(AND((RIGHT($HZ$3,2)-'[1]Miter Profiles'!$AC$235-'[1]Outside Edges'!$B117)&gt;=5,'[1]Outside Edges'!$P117="Yes"),"Yes","No")</f>
        <v>Yes</v>
      </c>
      <c r="IA118" s="150" t="str">
        <f>IF(AND((RIGHT($IA$3,2)-'[1]Miter Profiles'!$AC$236-'[1]Outside Edges'!$B117)&gt;=5,'[1]Outside Edges'!$P117="Yes"),"Yes","No")</f>
        <v>Yes</v>
      </c>
      <c r="IB118" s="124" t="str">
        <f>IF(AND((RIGHT($IB$3,2)-'[1]Miter Profiles'!$AC$237-'[1]Outside Edges'!$B117)&gt;=5,'[1]Outside Edges'!$P117="Yes"),"Yes","No")</f>
        <v>Yes</v>
      </c>
      <c r="IC118" s="116" t="str">
        <f>IF(AND((RIGHT($IC$3,2)-'[1]Miter Profiles'!$AC$238-'[1]Outside Edges'!$B117)&gt;=5,'[1]Outside Edges'!$P117="Yes"),"Yes","No")</f>
        <v>Yes</v>
      </c>
      <c r="ID118" s="129" t="str">
        <f>IF(AND((RIGHT($ID$3,2)-'[1]Miter Profiles'!$AC$239-'[1]Outside Edges'!$B117)&gt;=5,'[1]Outside Edges'!$P117="Yes"),"Yes","No")</f>
        <v>Yes</v>
      </c>
      <c r="IE118" s="10" t="str">
        <f>IF(AND((RIGHT($IE$3,2)-'[1]Miter Profiles'!$AC$240-'[1]Outside Edges'!$B117)&gt;=5,'[1]Outside Edges'!$P117="Yes"),"Yes","No")</f>
        <v>Yes</v>
      </c>
      <c r="IF118" s="90" t="str">
        <f>IF(AND((RIGHT($IF$3,2)-'[1]Miter Profiles'!$AC$241-'[1]Outside Edges'!$B117)&gt;=5,'[1]Outside Edges'!$P117="Yes"),"Yes","No")</f>
        <v>Yes</v>
      </c>
      <c r="IG118" s="150" t="str">
        <f>IF(AND((RIGHT($IG$3,2)-'[1]Miter Profiles'!$AC$242-'[1]Outside Edges'!$B117)&gt;=5,'[1]Outside Edges'!$P117="Yes"),"Yes","No")</f>
        <v>Yes</v>
      </c>
      <c r="IH118" s="124" t="str">
        <f>IF(AND((RIGHT($IH$3,2)-'[1]Miter Profiles'!$AC$243-'[1]Outside Edges'!$B117)&gt;=5,'[1]Outside Edges'!$P117="Yes"),"Yes","No")</f>
        <v>Yes</v>
      </c>
      <c r="II118" s="116" t="str">
        <f>IF(AND((RIGHT($II$3,2)-'[1]Miter Profiles'!$AC$244-'[1]Outside Edges'!$B117)&gt;=5,'[1]Outside Edges'!$P117="Yes"),"Yes","No")</f>
        <v>Yes</v>
      </c>
      <c r="IJ118" s="129" t="str">
        <f>IF(AND((RIGHT($IJ$3,2)-'[1]Miter Profiles'!$AC$245-'[1]Outside Edges'!$B117)&gt;=5,'[1]Outside Edges'!$P117="Yes"),"Yes","No")</f>
        <v>Yes</v>
      </c>
      <c r="IK118" s="10" t="str">
        <f>IF(AND((RIGHT($IK$3,2)-'[1]Miter Profiles'!$AC$246-'[1]Outside Edges'!$B117)&gt;=5,'[1]Outside Edges'!$P117="Yes"),"Yes","No")</f>
        <v>Yes</v>
      </c>
      <c r="IL118" s="90" t="str">
        <f>IF(AND((RIGHT($IL$3,2)-'[1]Miter Profiles'!$AC$247-'[1]Outside Edges'!$B117)&gt;=5,'[1]Outside Edges'!$P117="Yes"),"Yes","No")</f>
        <v>Yes</v>
      </c>
      <c r="IM118" s="150" t="str">
        <f>IF(AND((RIGHT($IM$3,2)-'[1]Miter Profiles'!$AC$248-'[1]Outside Edges'!$B117)&gt;=5,'[1]Outside Edges'!$P117="Yes"),"Yes","No")</f>
        <v>No</v>
      </c>
      <c r="IN118" s="124" t="str">
        <f>IF(AND((RIGHT($IN$3,2)-'[1]Miter Profiles'!$AC$249-'[1]Outside Edges'!$B117)&gt;=5,'[1]Outside Edges'!$P117="Yes"),"Yes","No")</f>
        <v>Yes</v>
      </c>
      <c r="IO118" s="116" t="str">
        <f>IF(AND((RIGHT($IO$3,2)-'[1]Miter Profiles'!$AC$250-'[1]Outside Edges'!$B117)&gt;=5,'[1]Outside Edges'!$P117="Yes"),"Yes","No")</f>
        <v>Yes</v>
      </c>
      <c r="IP118" s="129" t="str">
        <f>IF(AND((RIGHT($IP$3,2)-'[1]Miter Profiles'!$AC$251-'[1]Outside Edges'!$B117)&gt;=5,'[1]Outside Edges'!$P117="Yes"),"Yes","No")</f>
        <v>No</v>
      </c>
      <c r="IQ118" s="10" t="str">
        <f>IF(AND((RIGHT($IQ$3,2)-'[1]Miter Profiles'!$AC$252-'[1]Outside Edges'!$B117)&gt;=5,'[1]Outside Edges'!$P117="Yes"),"Yes","No")</f>
        <v>Yes</v>
      </c>
      <c r="IR118" s="90" t="str">
        <f>IF(AND((RIGHT($IR$3,2)-'[1]Miter Profiles'!$AC$253-'[1]Outside Edges'!$B117)&gt;=5,'[1]Outside Edges'!$P117="Yes"),"Yes","No")</f>
        <v>Yes</v>
      </c>
      <c r="IS118" s="150" t="str">
        <f>IF(AND((RIGHT($IS$3,2)-'[1]Miter Profiles'!$AC$254-'[1]Outside Edges'!$B117)&gt;=5,'[1]Outside Edges'!$P117="Yes"),"Yes","No")</f>
        <v>Yes</v>
      </c>
      <c r="IT118" s="124" t="str">
        <f>IF(AND((RIGHT($IT$3,2)-'[1]Miter Profiles'!$AC$255-'[1]Outside Edges'!$B117)&gt;=5,'[1]Outside Edges'!$P117="Yes"),"Yes","No")</f>
        <v>Yes</v>
      </c>
      <c r="IU118" s="116" t="str">
        <f>IF(AND((RIGHT($IU$3,2)-'[1]Miter Profiles'!$AC$256-'[1]Outside Edges'!$B117)&gt;=5,'[1]Outside Edges'!$P117="Yes"),"Yes","No")</f>
        <v>Yes</v>
      </c>
      <c r="IV118" s="129" t="str">
        <f>IF(AND((RIGHT($IV$3,2)-'[1]Miter Profiles'!$AC$257-'[1]Outside Edges'!$B117)&gt;=5,'[1]Outside Edges'!$P117="Yes"),"Yes","No")</f>
        <v>Yes</v>
      </c>
      <c r="IW118" s="10" t="str">
        <f>IF(AND((RIGHT($IW$3,2)-'[1]Miter Profiles'!$AC$258-'[1]Outside Edges'!$B117)&gt;=5,'[1]Outside Edges'!$P117="Yes"),"Yes","No")</f>
        <v>Yes</v>
      </c>
      <c r="IX118" s="90" t="str">
        <f>IF(AND((RIGHT($IX$3,2)-'[1]Miter Profiles'!$AC$259-'[1]Outside Edges'!$B117)&gt;=5,'[1]Outside Edges'!$P117="Yes"),"Yes","No")</f>
        <v>Yes</v>
      </c>
      <c r="IY118" s="150" t="str">
        <f>IF(AND((RIGHT($IY$3,2)-'[1]Miter Profiles'!$AC$260-'[1]Outside Edges'!$B117)&gt;=5,'[1]Outside Edges'!$P117="Yes"),"Yes","No")</f>
        <v>Yes</v>
      </c>
      <c r="IZ118" s="124" t="str">
        <f>IF(AND((RIGHT($IZ$3,2)-'[1]Miter Profiles'!$AC$261-'[1]Outside Edges'!$B117)&gt;=5,'[1]Outside Edges'!$P117="Yes"),"Yes","No")</f>
        <v>Yes</v>
      </c>
      <c r="JA118" s="116" t="str">
        <f>IF(AND((RIGHT($JA$3,2)-'[1]Miter Profiles'!$AC$262-'[1]Outside Edges'!$B117)&gt;=5,'[1]Outside Edges'!$P117="Yes"),"Yes","No")</f>
        <v>Yes</v>
      </c>
      <c r="JB118" s="129" t="str">
        <f>IF(AND((RIGHT($JB$3,2)-'[1]Miter Profiles'!$AC$263-'[1]Outside Edges'!$B117)&gt;=5,'[1]Outside Edges'!$P117="Yes"),"Yes","No")</f>
        <v>Yes</v>
      </c>
      <c r="JC118" s="10" t="str">
        <f>IF(AND((RIGHT($JC$3,2)-'[1]Miter Profiles'!$AC$264-'[1]Outside Edges'!$B117)&gt;=5,'[1]Outside Edges'!$P117="Yes"),"Yes","No")</f>
        <v>Yes</v>
      </c>
      <c r="JD118" s="90" t="str">
        <f>IF(AND((RIGHT($JD$3,2)-'[1]Miter Profiles'!$AC$265-'[1]Outside Edges'!$B117)&gt;=5,'[1]Outside Edges'!$P117="Yes"),"Yes","No")</f>
        <v>Yes</v>
      </c>
      <c r="JE118" s="236" t="str">
        <f>IF(AND((RIGHT($JE$3,2)-'[1]Miter Profiles'!$AC$266-'[1]Outside Edges'!$B117)&gt;=5,'[1]Outside Edges'!$P117="Yes"),"Yes","No")</f>
        <v>No</v>
      </c>
      <c r="JF118" s="237" t="str">
        <f>IF(AND((RIGHT($JF$3,2)-'[1]Miter Profiles'!$AC$267-'[1]Outside Edges'!$B117)&gt;=5,'[1]Outside Edges'!$P117="Yes"),"Yes","No")</f>
        <v>Yes</v>
      </c>
      <c r="JG118" s="238" t="str">
        <f>IF(AND((RIGHT($JG$3,2)-'[1]Miter Profiles'!$AC$268-'[1]Outside Edges'!$B117)&gt;=5,'[1]Outside Edges'!$P117="Yes"),"Yes","No")</f>
        <v>Yes</v>
      </c>
      <c r="JH118" s="129" t="str">
        <f>IF(AND((RIGHT($JH$3,2)-'[1]Miter Profiles'!$AC$269-'[1]Outside Edges'!$B117)&gt;=5,'[1]Outside Edges'!$P117="Yes"),"Yes","No")</f>
        <v>Yes</v>
      </c>
      <c r="JI118" s="113" t="str">
        <f>IF(AND((RIGHT($JI$3,2)-'[1]Miter Profiles'!$AC$270-'[1]Outside Edges'!$B117)&gt;=5,'[1]Outside Edges'!$P117="Yes"),"Yes","No")</f>
        <v>Yes</v>
      </c>
      <c r="JJ118" s="90" t="str">
        <f>IF(AND((RIGHT($JJ$3,2)-'[1]Miter Profiles'!$AC$271-'[1]Outside Edges'!$B117)&gt;=5,'[1]Outside Edges'!$P117="Yes"),"Yes","No")</f>
        <v>Yes</v>
      </c>
      <c r="JK118" s="236" t="str">
        <f>IF(AND((RIGHT($JK$3,2)-'[1]Miter Profiles'!$AC$272-'[1]Outside Edges'!$B117)&gt;=5,'[1]Outside Edges'!$P117="Yes"),"Yes","No")</f>
        <v>Yes</v>
      </c>
      <c r="JL118" s="237" t="str">
        <f>IF(AND((RIGHT($JL$3,2)-'[1]Miter Profiles'!$AC$273-'[1]Outside Edges'!$B117)&gt;=5,'[1]Outside Edges'!$P117="Yes"),"Yes","No")</f>
        <v>Yes</v>
      </c>
      <c r="JM118" s="238" t="str">
        <f>IF(AND((RIGHT($JM$3,2)-'[1]Miter Profiles'!$AC$274-'[1]Outside Edges'!$B117)&gt;=5,'[1]Outside Edges'!$P117="Yes"),"Yes","No")</f>
        <v>Yes</v>
      </c>
      <c r="JN118" s="129" t="str">
        <f>IF(AND((RIGHT($JN$3,2)-'[1]Miter Profiles'!$AC$275-'[1]Outside Edges'!$B117)&gt;=5,'[1]Outside Edges'!$P117="Yes"),"Yes","No")</f>
        <v>Yes</v>
      </c>
      <c r="JO118" s="113" t="str">
        <f>IF(AND((RIGHT($JO$3,2)-'[1]Miter Profiles'!$AC$276-'[1]Outside Edges'!$B117)&gt;=5,'[1]Outside Edges'!$P117="Yes"),"Yes","No")</f>
        <v>Yes</v>
      </c>
      <c r="JP118" s="90" t="str">
        <f>IF(AND((RIGHT($JP$3,2)-'[1]Miter Profiles'!$AC$277-'[1]Outside Edges'!$B117)&gt;=5,'[1]Outside Edges'!$P117="Yes"),"Yes","No")</f>
        <v>Yes</v>
      </c>
      <c r="JQ118" s="236" t="str">
        <f>IF(AND((RIGHT($JQ$3,2)-'[1]Miter Profiles'!$AC$278-'[1]Outside Edges'!$B117)&gt;=5,'[1]Outside Edges'!$P117="Yes"),"Yes","No")</f>
        <v>No</v>
      </c>
      <c r="JR118" s="237" t="str">
        <f>IF(AND((RIGHT($JR$3,2)-'[1]Miter Profiles'!$AC$279-'[1]Outside Edges'!$B117)&gt;=5,'[1]Outside Edges'!$P117="Yes"),"Yes","No")</f>
        <v>Yes</v>
      </c>
      <c r="JS118" s="238" t="str">
        <f>IF(AND((RIGHT($JS$3,2)-'[1]Miter Profiles'!$AC$280-'[1]Outside Edges'!$B117)&gt;=5,'[1]Outside Edges'!$P117="Yes"),"Yes","No")</f>
        <v>Yes</v>
      </c>
      <c r="JT118" s="129" t="str">
        <f>IF(AND((RIGHT($JT$3,2)-'[1]Miter Profiles'!$AC$281-'[1]Outside Edges'!$B117)&gt;=5,'[1]Outside Edges'!$P117="Yes"),"Yes","No")</f>
        <v>No</v>
      </c>
      <c r="JU118" s="113" t="str">
        <f>IF(AND((RIGHT($JU$3,2)-'[1]Miter Profiles'!$AC$282-'[1]Outside Edges'!$B117)&gt;=5,'[1]Outside Edges'!$P117="Yes"),"Yes","No")</f>
        <v>Yes</v>
      </c>
      <c r="JV118" s="90" t="str">
        <f>IF(AND((RIGHT($JV$3,2)-'[1]Miter Profiles'!$AC$283-'[1]Outside Edges'!$B117)&gt;=5,'[1]Outside Edges'!$P117="Yes"),"Yes","No")</f>
        <v>Yes</v>
      </c>
      <c r="JW118" s="236" t="str">
        <f>IF(AND((RIGHT($JW$3,2)-'[1]Miter Profiles'!$AC$284-'[1]Outside Edges'!$B117)&gt;=5,'[1]Outside Edges'!$P117="Yes"),"Yes","No")</f>
        <v>Yes</v>
      </c>
      <c r="JX118" s="237" t="str">
        <f>IF(AND((RIGHT($JX$3,2)-'[1]Miter Profiles'!$AC$285-'[1]Outside Edges'!$B117)&gt;=5,'[1]Outside Edges'!$P117="Yes"),"Yes","No")</f>
        <v>Yes</v>
      </c>
      <c r="JY118" s="238" t="str">
        <f>IF(AND((RIGHT($JY$3,2)-'[1]Miter Profiles'!$AC$286-'[1]Outside Edges'!$B117)&gt;=5,'[1]Outside Edges'!$P117="Yes"),"Yes","No")</f>
        <v>Yes</v>
      </c>
      <c r="JZ118" s="129" t="str">
        <f>IF(AND((RIGHT($JZ$3,2)-'[1]Miter Profiles'!$AC$287-'[1]Outside Edges'!$B117)&gt;=5,'[1]Outside Edges'!$P117="Yes"),"Yes","No")</f>
        <v>Yes</v>
      </c>
      <c r="KA118" s="113" t="str">
        <f>IF(AND((RIGHT($KA$3,2)-'[1]Miter Profiles'!$AC$288-'[1]Outside Edges'!$B117)&gt;=5,'[1]Outside Edges'!$P117="Yes"),"Yes","No")</f>
        <v>Yes</v>
      </c>
      <c r="KB118" s="90" t="str">
        <f>IF(AND((RIGHT($KB$3,2)-'[1]Miter Profiles'!$AC$289-'[1]Outside Edges'!$B117)&gt;=5,'[1]Outside Edges'!$P117="Yes"),"Yes","No")</f>
        <v>Yes</v>
      </c>
      <c r="KC118" s="236" t="str">
        <f>IF(AND((RIGHT($KC$3,2)-'[1]Miter Profiles'!$AC$290-'[1]Outside Edges'!$B117)&gt;=5,'[1]Outside Edges'!$P117="Yes"),"Yes","No")</f>
        <v>Yes</v>
      </c>
      <c r="KD118" s="237" t="str">
        <f>IF(AND((RIGHT($KD$3,2)-'[1]Miter Profiles'!$AC$291-'[1]Outside Edges'!$B117)&gt;=5,'[1]Outside Edges'!$P117="Yes"),"Yes","No")</f>
        <v>Yes</v>
      </c>
      <c r="KE118" s="238" t="str">
        <f>IF(AND((RIGHT($KE$3,2)-'[1]Miter Profiles'!$AC$292-'[1]Outside Edges'!$B117)&gt;=5,'[1]Outside Edges'!$P117="Yes"),"Yes","No")</f>
        <v>Yes</v>
      </c>
      <c r="KF118" s="129" t="str">
        <f>IF(AND((RIGHT($KF$3,2)-'[1]Miter Profiles'!$AC$293-'[1]Outside Edges'!$B117)&gt;=5,'[1]Outside Edges'!$P117="Yes"),"Yes","No")</f>
        <v>Yes</v>
      </c>
      <c r="KG118" s="113" t="str">
        <f>IF(AND((RIGHT($KG$3,2)-'[1]Miter Profiles'!$AC$294-'[1]Outside Edges'!$B117)&gt;=5,'[1]Outside Edges'!$P117="Yes"),"Yes","No")</f>
        <v>Yes</v>
      </c>
      <c r="KH118" s="90" t="str">
        <f>IF(AND((RIGHT($KH$3,2)-'[1]Miter Profiles'!$AC$295-'[1]Outside Edges'!$B117)&gt;=5,'[1]Outside Edges'!$P117="Yes"),"Yes","No")</f>
        <v>Yes</v>
      </c>
      <c r="KI118" s="236" t="str">
        <f>IF(AND((RIGHT($KI$3,2)-'[1]Miter Profiles'!$AC$296-'[1]Outside Edges'!$B117)&gt;=5,'[1]Outside Edges'!$P117="Yes"),"Yes","No")</f>
        <v>Yes</v>
      </c>
      <c r="KJ118" s="237" t="str">
        <f>IF(AND((RIGHT($KJ$3,2)-'[1]Miter Profiles'!$AC$297-'[1]Outside Edges'!$B117)&gt;=5,'[1]Outside Edges'!$P117="Yes"),"Yes","No")</f>
        <v>Yes</v>
      </c>
      <c r="KK118" s="238" t="str">
        <f>IF(AND((RIGHT($KK$3,2)-'[1]Miter Profiles'!$AC$298-'[1]Outside Edges'!$B117)&gt;=5,'[1]Outside Edges'!$P117="Yes"),"Yes","No")</f>
        <v>Yes</v>
      </c>
      <c r="KL118" s="129" t="str">
        <f>IF(AND((RIGHT($KL$3,2)-'[1]Miter Profiles'!$AC$299-'[1]Outside Edges'!$B117)&gt;=5,'[1]Outside Edges'!$P117="Yes"),"Yes","No")</f>
        <v>Yes</v>
      </c>
      <c r="KM118" s="113" t="str">
        <f>IF(AND((RIGHT($KM$3,2)-'[1]Miter Profiles'!$AC$300-'[1]Outside Edges'!$B117)&gt;=5,'[1]Outside Edges'!$P117="Yes"),"Yes","No")</f>
        <v>Yes</v>
      </c>
      <c r="KN118" s="90" t="str">
        <f>IF(AND((RIGHT($KN$3,2)-'[1]Miter Profiles'!$AC$301-'[1]Outside Edges'!$B117)&gt;=5,'[1]Outside Edges'!$P117="Yes"),"Yes","No")</f>
        <v>Yes</v>
      </c>
      <c r="KO118" s="236" t="str">
        <f>IF(AND((RIGHT($KO$3,2)-'[1]Miter Profiles'!$AC$302-'[1]Outside Edges'!$B117)&gt;=5,'[1]Outside Edges'!$P117="Yes"),"Yes","No")</f>
        <v>Yes</v>
      </c>
      <c r="KP118" s="237" t="str">
        <f>IF(AND((RIGHT($KP$3,2)-'[1]Miter Profiles'!$AC$303-'[1]Outside Edges'!$B117)&gt;=5,'[1]Outside Edges'!$P117="Yes"),"Yes","No")</f>
        <v>Yes</v>
      </c>
      <c r="KQ118" s="238" t="str">
        <f>IF(AND((RIGHT($KQ$3,2)-'[1]Miter Profiles'!$AC$304-'[1]Outside Edges'!$B117)&gt;=5,'[1]Outside Edges'!$P117="Yes"),"Yes","No")</f>
        <v>Yes</v>
      </c>
      <c r="KR118" s="129" t="str">
        <f>IF(AND((RIGHT($KR$3,2)-'[1]Miter Profiles'!$AC$305-'[1]Outside Edges'!$B117)&gt;=5,'[1]Outside Edges'!$P117="Yes"),"Yes","No")</f>
        <v>Yes</v>
      </c>
      <c r="KS118" s="113" t="str">
        <f>IF(AND((RIGHT($KS$3,2)-'[1]Miter Profiles'!$AC$306-'[1]Outside Edges'!$B117)&gt;=5,'[1]Outside Edges'!$P117="Yes"),"Yes","No")</f>
        <v>Yes</v>
      </c>
      <c r="KT118" s="90" t="str">
        <f>IF(AND((RIGHT($KT$3,2)-'[1]Miter Profiles'!$AC$307-'[1]Outside Edges'!$B117)&gt;=5,'[1]Outside Edges'!$P117="Yes"),"Yes","No")</f>
        <v>Yes</v>
      </c>
      <c r="KU118" s="236" t="str">
        <f>IF(AND((RIGHT($KU$3,2)-'[1]Miter Profiles'!$AC$308-'[1]Outside Edges'!$B117)&gt;=5,'[1]Outside Edges'!$P117="Yes"),"Yes","No")</f>
        <v>No</v>
      </c>
      <c r="KV118" s="237" t="str">
        <f>IF(AND((RIGHT($KV$3,2)-'[1]Miter Profiles'!$AC$309-'[1]Outside Edges'!$B117)&gt;=5,'[1]Outside Edges'!$P117="Yes"),"Yes","No")</f>
        <v>Yes</v>
      </c>
      <c r="KW118" s="238" t="str">
        <f>IF(AND((RIGHT($KW$3,2)-'[1]Miter Profiles'!$AC$310-'[1]Outside Edges'!$B117)&gt;=5,'[1]Outside Edges'!$P117="Yes"),"Yes","No")</f>
        <v>Yes</v>
      </c>
      <c r="KX118" s="129" t="str">
        <f>IF(AND((RIGHT($KX$3,2)-'[1]Miter Profiles'!$AC$311-'[1]Outside Edges'!$B117)&gt;=5,'[1]Outside Edges'!$P117="Yes"),"Yes","No")</f>
        <v>Yes</v>
      </c>
      <c r="KY118" s="113" t="str">
        <f>IF(AND((RIGHT($KY$3,2)-'[1]Miter Profiles'!$AC$312-'[1]Outside Edges'!$B117)&gt;=5,'[1]Outside Edges'!$P117="Yes"),"Yes","No")</f>
        <v>Yes</v>
      </c>
      <c r="KZ118" s="90" t="str">
        <f>IF(AND((RIGHT($KZ$3,2)-'[1]Miter Profiles'!$AC$313-'[1]Outside Edges'!$B117)&gt;=5,'[1]Outside Edges'!$P117="Yes"),"Yes","No")</f>
        <v>Yes</v>
      </c>
      <c r="LA118" s="236" t="str">
        <f>IF(AND((RIGHT($LA$3,2)-'[1]Miter Profiles'!$AC$314-'[1]Outside Edges'!$B117)&gt;=5,'[1]Outside Edges'!$P117="Yes"),"Yes","No")</f>
        <v>Yes</v>
      </c>
      <c r="LB118" s="237" t="str">
        <f>IF(AND((RIGHT($LB$3,2)-'[1]Miter Profiles'!$AC$315-'[1]Outside Edges'!$B117)&gt;=5,'[1]Outside Edges'!$P117="Yes"),"Yes","No")</f>
        <v>Yes</v>
      </c>
      <c r="LC118" s="243" t="str">
        <f>IF(AND((RIGHT($LC$3,2)-'[1]Miter Profiles'!$AC$316-'[1]Outside Edges'!$B117)&gt;=5,'[1]Outside Edges'!$P117="Yes"),"Yes","No")</f>
        <v>Yes</v>
      </c>
      <c r="LD118" s="244" t="str">
        <f>IF(AND((RIGHT($LD$3,2)-'[1]Miter Profiles'!$AC$317-'[1]Outside Edges'!$B117)&gt;=5,'[1]Outside Edges'!$P117="Yes"),"Yes","No")</f>
        <v>Yes</v>
      </c>
      <c r="LE118" s="113" t="str">
        <f>IF(AND((RIGHT($LE$3,2)-'[1]Miter Profiles'!$AC$318-'[1]Outside Edges'!$B117)&gt;=5,'[1]Outside Edges'!$P117="Yes"),"Yes","No")</f>
        <v>Yes</v>
      </c>
      <c r="LF118" s="10" t="str">
        <f>IF(AND((RIGHT($LF$3,2)-'[1]Miter Profiles'!$AC$319-'[1]Outside Edges'!$B117)&gt;=5,'[1]Outside Edges'!$P117="Yes"),"Yes","No")</f>
        <v>Yes</v>
      </c>
      <c r="LG118" s="113" t="str">
        <f>IF(AND((RIGHT($LG$3,2)-'[1]Miter Profiles'!$AC$320-'[1]Outside Edges'!$B117)&gt;=5,'[1]Outside Edges'!$P117="Yes"),"Yes","No")</f>
        <v>Yes</v>
      </c>
      <c r="LH118" s="90" t="str">
        <f>IF(AND((RIGHT($LH$3,2)-'[1]Miter Profiles'!$AC$321-'[1]Outside Edges'!$B117)&gt;=5,'[1]Outside Edges'!$P117="Yes"),"Yes","No")</f>
        <v>Yes</v>
      </c>
      <c r="LI118" s="236" t="str">
        <f>IF(AND((RIGHT($LI$3,2)-'[1]Miter Profiles'!$AC$322-'[1]Outside Edges'!$B117)&gt;=5,'[1]Outside Edges'!$P117="Yes"),"Yes","No")</f>
        <v>No</v>
      </c>
      <c r="LJ118" s="237" t="str">
        <f>IF(AND((RIGHT($LJ$3,2)-'[1]Miter Profiles'!$AC$323-'[1]Outside Edges'!$B117)&gt;=5,'[1]Outside Edges'!$P117="Yes"),"Yes","No")</f>
        <v>Yes</v>
      </c>
      <c r="LK118" s="238" t="str">
        <f>IF(AND((RIGHT($LK$3,2)-'[1]Miter Profiles'!$AC$324-'[1]Outside Edges'!$B117)&gt;=5,'[1]Outside Edges'!$P117="Yes"),"Yes","No")</f>
        <v>Yes</v>
      </c>
      <c r="LL118" s="129" t="str">
        <f>IF(AND((RIGHT($LL$3,2)-'[1]Miter Profiles'!$AC$325-'[1]Outside Edges'!$B117)&gt;=5,'[1]Outside Edges'!$P117="Yes"),"Yes","No")</f>
        <v>Yes</v>
      </c>
      <c r="LM118" s="113" t="str">
        <f>IF(AND((RIGHT($LM$3,2)-'[1]Miter Profiles'!$AC$326-'[1]Outside Edges'!$B117)&gt;=5,'[1]Outside Edges'!$P117="Yes"),"Yes","No")</f>
        <v>Yes</v>
      </c>
      <c r="LN118" s="90" t="str">
        <f>IF(AND((RIGHT($LN$3,2)-'[1]Miter Profiles'!$AC$327-'[1]Outside Edges'!$B117)&gt;=5,'[1]Outside Edges'!$P117="Yes"),"Yes","No")</f>
        <v>Yes</v>
      </c>
      <c r="LO118" s="236" t="str">
        <f>IF(AND((RIGHT($LO$3,2)-'[1]Miter Profiles'!$AC$328-'[1]Outside Edges'!$B117)&gt;=5,'[1]Outside Edges'!$P117="Yes"),"Yes","No")</f>
        <v>No</v>
      </c>
      <c r="LP118" s="237" t="str">
        <f>IF(AND((RIGHT($LP$3,2)-'[1]Miter Profiles'!$AC$329-'[1]Outside Edges'!$B117)&gt;=5,'[1]Outside Edges'!$P117="Yes"),"Yes","No")</f>
        <v>Yes</v>
      </c>
      <c r="LQ118" s="238" t="str">
        <f>IF(AND((RIGHT($LQ$3,2)-'[1]Miter Profiles'!$AC$330-'[1]Outside Edges'!$B117)&gt;=5,'[1]Outside Edges'!$P117="Yes"),"Yes","No")</f>
        <v>Yes</v>
      </c>
      <c r="LR118" s="129" t="str">
        <f>IF(AND((RIGHT($LR$3,2)-'[1]Miter Profiles'!$AC$331-'[1]Outside Edges'!$B117)&gt;=5,'[1]Outside Edges'!$P117="Yes"),"Yes","No")</f>
        <v>No</v>
      </c>
      <c r="LS118" s="113" t="str">
        <f>IF(AND((RIGHT($LS$3,2)-'[1]Miter Profiles'!$AC$332-'[1]Outside Edges'!$B117)&gt;=5,'[1]Outside Edges'!$P117="Yes"),"Yes","No")</f>
        <v>Yes</v>
      </c>
      <c r="LT118" s="90" t="str">
        <f>IF(AND((RIGHT($LT$3,2)-'[1]Miter Profiles'!$AC$333-'[1]Outside Edges'!$B117)&gt;=5,'[1]Outside Edges'!$P117="Yes"),"Yes","No")</f>
        <v>Yes</v>
      </c>
    </row>
    <row r="119" spans="1:332" s="4" customFormat="1" ht="15.75" customHeight="1" thickBot="1" x14ac:dyDescent="0.3">
      <c r="A119" s="8" t="str">
        <f>IF('[1]Outside Edges'!$A118&lt;&gt;"",'[1]Outside Edges'!$A118,"")</f>
        <v>D116</v>
      </c>
      <c r="B119" s="10" t="str">
        <f>IF(AND((RIGHT($B$3,2)-'[1]Miter Profiles'!$AC$3-'[1]Outside Edges'!$B118)&gt;=5,'[1]Outside Edges'!$P118="Yes"),"Yes","No")</f>
        <v>Yes</v>
      </c>
      <c r="C119" s="10" t="str">
        <f>IF(AND((RIGHT($C$3,2)-'[1]Miter Profiles'!$AC$4-'[1]Outside Edges'!$B118)&gt;=5,'[1]Outside Edges'!$P118="Yes"),"Yes","No")</f>
        <v>Yes</v>
      </c>
      <c r="D119" s="85" t="str">
        <f>IF(AND((RIGHT($D$3,2)-'[1]Miter Profiles'!$AC$5-'[1]Outside Edges'!$B118)&gt;=5,'[1]Outside Edges'!$P118="Yes"),"Yes","No")</f>
        <v>Yes</v>
      </c>
      <c r="E119" s="86" t="str">
        <f>IF(AND((RIGHT($E$3,2)-'[1]Miter Profiles'!$AC$6-'[1]Outside Edges'!$B118)&gt;=5,'[1]Outside Edges'!$P118="Yes"),"Yes","No")</f>
        <v>Yes</v>
      </c>
      <c r="F119" s="11" t="str">
        <f>IF(AND((RIGHT($F$3,2)-'[1]Miter Profiles'!$AC$7-'[1]Outside Edges'!$B118)&gt;=5,'[1]Outside Edges'!$P118="Yes"),"Yes","No")</f>
        <v>Yes</v>
      </c>
      <c r="G119" s="87" t="str">
        <f>IF(AND((RIGHT($G$3,2)-'[1]Miter Profiles'!$AC$8-'[1]Outside Edges'!$B118)&gt;=5,'[1]Outside Edges'!$P118="Yes"),"Yes","No")</f>
        <v>Yes</v>
      </c>
      <c r="H119" s="10" t="str">
        <f>IF(AND((RIGHT($H$3,2)-'[1]Miter Profiles'!$AC$9-'[1]Outside Edges'!$B118)&gt;=5,'[1]Outside Edges'!$P118="Yes"),"Yes","No")</f>
        <v>Yes</v>
      </c>
      <c r="I119" s="10" t="str">
        <f>IF(AND((RIGHT($I$3,2)-'[1]Miter Profiles'!$AC$10-'[1]Outside Edges'!$B118)&gt;=5,'[1]Outside Edges'!$P118="Yes"),"Yes","No")</f>
        <v>Yes</v>
      </c>
      <c r="J119" s="85" t="str">
        <f>IF(AND((RIGHT($J$3,2)-'[1]Miter Profiles'!$AC$11-'[1]Outside Edges'!$B118)&gt;=5,'[1]Outside Edges'!$P118="Yes"),"Yes","No")</f>
        <v>Yes</v>
      </c>
      <c r="K119" s="86" t="str">
        <f>IF(AND((RIGHT($K$3,2)-'[1]Miter Profiles'!$AC$12-'[1]Outside Edges'!$B118)&gt;=5,'[1]Outside Edges'!$P118="Yes"),"Yes","No")</f>
        <v>Yes</v>
      </c>
      <c r="L119" s="11" t="str">
        <f>IF(AND((RIGHT($L$3,2)-'[1]Miter Profiles'!$AC$13-'[1]Outside Edges'!$B118)&gt;=5,'[1]Outside Edges'!$P118="Yes"),"Yes","No")</f>
        <v>Yes</v>
      </c>
      <c r="M119" s="87" t="str">
        <f>IF(AND((RIGHT($M$3,2)-'[1]Miter Profiles'!$AC$14-'[1]Outside Edges'!$B118)&gt;=5,'[1]Outside Edges'!$P118="Yes"),"Yes","No")</f>
        <v>Yes</v>
      </c>
      <c r="N119" s="10" t="str">
        <f>IF(AND((RIGHT($N$3,2)-'[1]Miter Profiles'!$AC$15-'[1]Outside Edges'!$B118)&gt;=4,'[1]Outside Edges'!$P118="Yes"),"Yes","No")</f>
        <v>No</v>
      </c>
      <c r="O119" s="10" t="str">
        <f>IF(AND((RIGHT($O$3,2)-'[1]Miter Profiles'!$AC$16-'[1]Outside Edges'!$B118)&gt;=5,'[1]Outside Edges'!$P118="Yes"),"Yes","No")</f>
        <v>Yes</v>
      </c>
      <c r="P119" s="85" t="str">
        <f>IF(AND((RIGHT($P$3,2)-'[1]Miter Profiles'!$AC$17-'[1]Outside Edges'!$B118)&gt;=5,'[1]Outside Edges'!$P118="Yes"),"Yes","No")</f>
        <v>Yes</v>
      </c>
      <c r="Q119" s="86" t="str">
        <f>IF(AND((RIGHT($Q$3,2)-'[1]Miter Profiles'!$AC$18-'[1]Outside Edges'!$B118)&gt;=5,'[1]Outside Edges'!$P118="Yes"),"Yes","No")</f>
        <v>No</v>
      </c>
      <c r="R119" s="11" t="str">
        <f>IF(AND((RIGHT($R$3,2)-'[1]Miter Profiles'!$AC$19-'[1]Outside Edges'!$B118)&gt;=5,'[1]Outside Edges'!$P118="Yes"),"Yes","No")</f>
        <v>Yes</v>
      </c>
      <c r="S119" s="87" t="str">
        <f>IF(AND((RIGHT($S$3,2)-'[1]Miter Profiles'!$AC$20-'[1]Outside Edges'!$B118)&gt;=5,'[1]Outside Edges'!$P118="Yes"),"Yes","No")</f>
        <v>Yes</v>
      </c>
      <c r="T119" s="10" t="str">
        <f>IF(AND((RIGHT($T$3,2)-'[1]Miter Profiles'!$AC$21-'[1]Outside Edges'!$B118)&gt;=5,'[1]Outside Edges'!$P118="Yes"),"Yes","No")</f>
        <v>Yes</v>
      </c>
      <c r="U119" s="10" t="str">
        <f>IF(AND((RIGHT($U$3,2)-'[1]Miter Profiles'!$AC$22-'[1]Outside Edges'!$B118)&gt;=5,'[1]Outside Edges'!$P118="Yes"),"Yes","No")</f>
        <v>Yes</v>
      </c>
      <c r="V119" s="85" t="str">
        <f>IF(AND((RIGHT($V$3,2)-'[1]Miter Profiles'!$AC$23-'[1]Outside Edges'!$B118)&gt;=5,'[1]Outside Edges'!$P118="Yes"),"Yes","No")</f>
        <v>Yes</v>
      </c>
      <c r="W119" s="86" t="str">
        <f>IF(AND((RIGHT($W$3,2)-'[1]Miter Profiles'!$AC$24-'[1]Outside Edges'!$B118)&gt;=5,'[1]Outside Edges'!$P118="Yes"),"Yes","No")</f>
        <v>No</v>
      </c>
      <c r="X119" s="11" t="str">
        <f>IF(AND((RIGHT($X$3,2)-'[1]Miter Profiles'!$AC$25-'[1]Outside Edges'!$B118)&gt;=5,'[1]Outside Edges'!$P118="Yes"),"Yes","No")</f>
        <v>Yes</v>
      </c>
      <c r="Y119" s="87" t="str">
        <f>IF(AND((RIGHT($Y$3,2)-'[1]Miter Profiles'!$AC$26-'[1]Outside Edges'!$B118)&gt;=5,'[1]Outside Edges'!$P118="Yes"),"Yes","No")</f>
        <v>Yes</v>
      </c>
      <c r="Z119" s="10" t="str">
        <f>IF(AND((RIGHT($Z$3,2)-'[1]Miter Profiles'!$AC$27-'[1]Outside Edges'!$B118)&gt;=5,'[1]Outside Edges'!$P118="Yes"),"Yes","No")</f>
        <v>Yes</v>
      </c>
      <c r="AA119" s="10" t="str">
        <f>IF(AND((RIGHT($AA$3,2)-'[1]Miter Profiles'!$AC$28-'[1]Outside Edges'!$B118)&gt;=5,'[1]Outside Edges'!$P118="Yes"),"Yes","No")</f>
        <v>Yes</v>
      </c>
      <c r="AB119" s="85" t="str">
        <f>IF(AND((RIGHT($AB$3,2)-'[1]Miter Profiles'!$AC$29-'[1]Outside Edges'!$B118)&gt;=5,'[1]Outside Edges'!$P118="Yes"),"Yes","No")</f>
        <v>Yes</v>
      </c>
      <c r="AC119" s="86" t="str">
        <f>IF(AND((RIGHT($AC$3,2)-'[1]Miter Profiles'!$AC$30-'[1]Outside Edges'!$B118)&gt;=5,'[1]Outside Edges'!$P118="Yes"),"Yes","No")</f>
        <v>Yes</v>
      </c>
      <c r="AD119" s="11" t="str">
        <f>IF(AND((RIGHT($AD$3,2)-'[1]Miter Profiles'!$AC$31-'[1]Outside Edges'!$B118)&gt;=5,'[1]Outside Edges'!$P118="Yes"),"Yes","No")</f>
        <v>Yes</v>
      </c>
      <c r="AE119" s="87" t="str">
        <f>IF(AND((RIGHT($AE$3,2)-'[1]Miter Profiles'!$AC$32-'[1]Outside Edges'!$B118)&gt;=5,'[1]Outside Edges'!$P118="Yes"),"Yes","No")</f>
        <v>Yes</v>
      </c>
      <c r="AF119" s="10" t="str">
        <f>IF(AND((RIGHT($AF$3,2)-'[1]Miter Profiles'!$AC$33-'[1]Outside Edges'!$B118)&gt;=5,'[1]Outside Edges'!$P118="Yes"),"Yes","No")</f>
        <v>Yes</v>
      </c>
      <c r="AG119" s="10" t="str">
        <f>IF(AND((RIGHT($AG$3,2)-'[1]Miter Profiles'!$AC$34-'[1]Outside Edges'!$B118)&gt;=5,'[1]Outside Edges'!$P118="Yes"),"Yes","No")</f>
        <v>Yes</v>
      </c>
      <c r="AH119" s="85" t="str">
        <f>IF(AND((RIGHT($AH$3,2)-'[1]Miter Profiles'!$AC$35-'[1]Outside Edges'!$B118)&gt;=5,'[1]Outside Edges'!$P118="Yes"),"Yes","No")</f>
        <v>Yes</v>
      </c>
      <c r="AI119" s="86" t="str">
        <f>IF(AND((RIGHT($AI$3,2)-'[1]Miter Profiles'!$AC$36-'[1]Outside Edges'!$B118)&gt;=5,'[1]Outside Edges'!$P118="Yes"),"Yes","No")</f>
        <v>Yes</v>
      </c>
      <c r="AJ119" s="11" t="str">
        <f>IF(AND((RIGHT($AJ$3,2)-'[1]Miter Profiles'!$AC$37-'[1]Outside Edges'!$B118)&gt;=5,'[1]Outside Edges'!$P118="Yes"),"Yes","No")</f>
        <v>Yes</v>
      </c>
      <c r="AK119" s="87" t="str">
        <f>IF(AND((RIGHT($AK$3,2)-'[1]Miter Profiles'!$AC$38-'[1]Outside Edges'!$B118)&gt;=5,'[1]Outside Edges'!$P118="Yes"),"Yes","No")</f>
        <v>Yes</v>
      </c>
      <c r="AL119" s="10" t="str">
        <f>IF(AND((RIGHT($AL$3,2)-'[1]Miter Profiles'!$AC$39-'[1]Outside Edges'!$B118)&gt;=5,'[1]Outside Edges'!$P118="Yes"),"Yes","No")</f>
        <v>Yes</v>
      </c>
      <c r="AM119" s="10" t="str">
        <f>IF(AND((RIGHT($AM$3,2)-'[1]Miter Profiles'!$AC$40-'[1]Outside Edges'!$B118)&gt;=5,'[1]Outside Edges'!$P118="Yes"),"Yes","No")</f>
        <v>Yes</v>
      </c>
      <c r="AN119" s="85" t="str">
        <f>IF(AND((RIGHT($AN$3,2)-'[1]Miter Profiles'!$AC$41-'[1]Outside Edges'!$B118)&gt;=5,'[1]Outside Edges'!$P118="Yes"),"Yes","No")</f>
        <v>Yes</v>
      </c>
      <c r="AO119" s="86" t="str">
        <f>IF(AND((RIGHT($AO$3,2)-'[1]Miter Profiles'!$AC$42-'[1]Outside Edges'!$B118)&gt;=5,'[1]Outside Edges'!$P118="Yes"),"Yes","No")</f>
        <v>Yes</v>
      </c>
      <c r="AP119" s="11" t="str">
        <f>IF(AND((RIGHT($AP$3,2)-'[1]Miter Profiles'!$AC$43-'[1]Outside Edges'!$B118)&gt;=5,'[1]Outside Edges'!$P118="Yes"),"Yes","No")</f>
        <v>Yes</v>
      </c>
      <c r="AQ119" s="87" t="str">
        <f>IF(AND((RIGHT($AQ$3,2)-'[1]Miter Profiles'!$AC$44-'[1]Outside Edges'!$B118)&gt;=5,'[1]Outside Edges'!$P118="Yes"),"Yes","No")</f>
        <v>Yes</v>
      </c>
      <c r="AR119" s="10" t="str">
        <f>IF(AND((RIGHT($AR$3,2)-'[1]Miter Profiles'!$AC$45-'[1]Outside Edges'!$B118)&gt;=5,'[1]Outside Edges'!$P118="Yes"),"Yes","No")</f>
        <v>Yes</v>
      </c>
      <c r="AS119" s="10" t="str">
        <f>IF(AND((RIGHT($AS$3,2)-'[1]Miter Profiles'!$AC$46-'[1]Outside Edges'!$B118)&gt;=5,'[1]Outside Edges'!$P118="Yes"),"Yes","No")</f>
        <v>Yes</v>
      </c>
      <c r="AT119" s="85" t="str">
        <f>IF(AND((RIGHT($AT$3,2)-'[1]Miter Profiles'!$AC$47-'[1]Outside Edges'!$B118)&gt;=5,'[1]Outside Edges'!$P118="Yes"),"Yes","No")</f>
        <v>Yes</v>
      </c>
      <c r="AU119" s="86" t="str">
        <f>IF(AND((RIGHT($AU$3,2)-'[1]Miter Profiles'!$AC$48-'[1]Outside Edges'!$B118)&gt;=5,'[1]Outside Edges'!$P118="Yes"),"Yes","No")</f>
        <v>Yes</v>
      </c>
      <c r="AV119" s="11" t="str">
        <f>IF(AND((RIGHT($AV$3,2)-'[1]Miter Profiles'!$AC$49-'[1]Outside Edges'!$B118)&gt;=5,'[1]Outside Edges'!$P118="Yes"),"Yes","No")</f>
        <v>Yes</v>
      </c>
      <c r="AW119" s="87" t="str">
        <f>IF(AND((RIGHT($AW$3,2)-'[1]Miter Profiles'!$AC$50-'[1]Outside Edges'!$B118)&gt;=5,'[1]Outside Edges'!$P118="Yes"),"Yes","No")</f>
        <v>Yes</v>
      </c>
      <c r="AX119" s="10" t="str">
        <f>IF(AND((RIGHT($AX$3,2)-'[1]Miter Profiles'!$AC$51-'[1]Outside Edges'!$B118)&gt;=5,'[1]Outside Edges'!$P118="Yes"),"Yes","No")</f>
        <v>Yes</v>
      </c>
      <c r="AY119" s="10" t="str">
        <f>IF(AND((RIGHT($AY$3,2)-'[1]Miter Profiles'!$AC$52-'[1]Outside Edges'!$B118)&gt;=5,'[1]Outside Edges'!$P118="Yes"),"Yes","No")</f>
        <v>Yes</v>
      </c>
      <c r="AZ119" s="85" t="str">
        <f>IF(AND((RIGHT($AZ$3,2)-'[1]Miter Profiles'!$AC$53-'[1]Outside Edges'!$B118)&gt;=5,'[1]Outside Edges'!$P118="Yes"),"Yes","No")</f>
        <v>Yes</v>
      </c>
      <c r="BA119" s="86" t="str">
        <f>IF(AND((RIGHT($BA$3,2)-'[1]Miter Profiles'!$AC$54-'[1]Outside Edges'!$B118)&gt;=5,'[1]Outside Edges'!$P118="Yes"),"Yes","No")</f>
        <v>Yes</v>
      </c>
      <c r="BB119" s="11" t="str">
        <f>IF(AND((RIGHT($BB$3,2)-'[1]Miter Profiles'!$AC$55-'[1]Outside Edges'!$B118)&gt;=5,'[1]Outside Edges'!$P118="Yes"),"Yes","No")</f>
        <v>Yes</v>
      </c>
      <c r="BC119" s="87" t="str">
        <f>IF(AND((RIGHT($BC$3,2)-'[1]Miter Profiles'!$AC$56-'[1]Outside Edges'!$B118)&gt;=5,'[1]Outside Edges'!$P118="Yes"),"Yes","No")</f>
        <v>Yes</v>
      </c>
      <c r="BD119" s="10" t="str">
        <f>IF(AND((RIGHT($BD$3,2)-'[1]Miter Profiles'!$AC$57-'[1]Outside Edges'!$B118)&gt;=5,'[1]Outside Edges'!$P118="Yes"),"Yes","No")</f>
        <v>Yes</v>
      </c>
      <c r="BE119" s="10" t="str">
        <f>IF(AND((RIGHT($BE$3,2)-'[1]Miter Profiles'!$AC$58-'[1]Outside Edges'!$B118)&gt;=5,'[1]Outside Edges'!$P118="Yes"),"Yes","No")</f>
        <v>Yes</v>
      </c>
      <c r="BF119" s="85" t="str">
        <f>IF(AND((RIGHT($BF$3,2)-'[1]Miter Profiles'!$AC$59-'[1]Outside Edges'!$B118)&gt;=5,'[1]Outside Edges'!$P118="Yes"),"Yes","No")</f>
        <v>Yes</v>
      </c>
      <c r="BG119" s="86" t="str">
        <f>IF(AND((RIGHT($BG$3,2)-'[1]Miter Profiles'!$AC$60-'[1]Outside Edges'!$B118)&gt;=5,'[1]Outside Edges'!$P118="Yes"),"Yes","No")</f>
        <v>Yes</v>
      </c>
      <c r="BH119" s="11" t="str">
        <f>IF(AND((RIGHT($BH$3,2)-'[1]Miter Profiles'!$AC$61-'[1]Outside Edges'!$B118)&gt;=5,'[1]Outside Edges'!$P118="Yes"),"Yes","No")</f>
        <v>Yes</v>
      </c>
      <c r="BI119" s="87" t="str">
        <f>IF(AND((RIGHT($BI$3,2)-'[1]Miter Profiles'!$AC$62-'[1]Outside Edges'!$B118)&gt;=5,'[1]Outside Edges'!$P118="Yes"),"Yes","No")</f>
        <v>Yes</v>
      </c>
      <c r="BJ119" s="10" t="str">
        <f>IF(AND((RIGHT($BJ$3,2)-'[1]Miter Profiles'!$AC$63-'[1]Outside Edges'!$B118)&gt;=5,'[1]Outside Edges'!$P118="Yes"),"Yes","No")</f>
        <v>Yes</v>
      </c>
      <c r="BK119" s="10" t="str">
        <f>IF(AND((RIGHT($BK$3,2)-'[1]Miter Profiles'!$AC$64-'[1]Outside Edges'!$B118)&gt;=5,'[1]Outside Edges'!$P118="Yes"),"Yes","No")</f>
        <v>Yes</v>
      </c>
      <c r="BL119" s="85" t="str">
        <f>IF(AND((RIGHT($BL$3,2)-'[1]Miter Profiles'!$AC$65-'[1]Outside Edges'!$B118)&gt;=5,'[1]Outside Edges'!$P118="Yes"),"Yes","No")</f>
        <v>Yes</v>
      </c>
      <c r="BM119" s="86" t="str">
        <f>IF(AND((RIGHT($BM$3,2)-'[1]Miter Profiles'!$AC$66-'[1]Outside Edges'!$B118)&gt;=5,'[1]Outside Edges'!$P118="Yes"),"Yes","No")</f>
        <v>Yes</v>
      </c>
      <c r="BN119" s="11" t="str">
        <f>IF(AND((RIGHT($BN$3,2)-'[1]Miter Profiles'!$AC$67-'[1]Outside Edges'!$B118)&gt;=5,'[1]Outside Edges'!$P118="Yes"),"Yes","No")</f>
        <v>Yes</v>
      </c>
      <c r="BO119" s="87" t="str">
        <f>IF(AND((RIGHT($BO$3,2)-'[1]Miter Profiles'!$AC$68-'[1]Outside Edges'!$B118)&gt;=5,'[1]Outside Edges'!$P118="Yes"),"Yes","No")</f>
        <v>Yes</v>
      </c>
      <c r="BP119" s="10" t="str">
        <f>IF(AND((RIGHT($BP$3,2)-'[1]Miter Profiles'!$AC$69-'[1]Outside Edges'!$B118)&gt;=5,'[1]Outside Edges'!$P118="Yes"),"Yes","No")</f>
        <v>Yes</v>
      </c>
      <c r="BQ119" s="10" t="str">
        <f>IF(AND((RIGHT($BQ$3,2)-'[1]Miter Profiles'!$AC$70-'[1]Outside Edges'!$B118)&gt;=5,'[1]Outside Edges'!$P118="Yes"),"Yes","No")</f>
        <v>Yes</v>
      </c>
      <c r="BR119" s="85" t="str">
        <f>IF(AND((RIGHT($BR$3,2)-'[1]Miter Profiles'!$AC$71-'[1]Outside Edges'!$B118)&gt;=5,'[1]Outside Edges'!$P118="Yes"),"Yes","No")</f>
        <v>Yes</v>
      </c>
      <c r="BS119" s="86" t="str">
        <f>IF(AND((RIGHT($BS$3,2)-'[1]Miter Profiles'!$AC$72-'[1]Outside Edges'!$B118)&gt;=5,'[1]Outside Edges'!$P118="Yes"),"Yes","No")</f>
        <v>Yes</v>
      </c>
      <c r="BT119" s="11" t="str">
        <f>IF(AND((RIGHT($BT$3,2)-'[1]Miter Profiles'!$AC$73-'[1]Outside Edges'!$B118)&gt;=5,'[1]Outside Edges'!$P118="Yes"),"Yes","No")</f>
        <v>Yes</v>
      </c>
      <c r="BU119" s="87" t="str">
        <f>IF(AND((RIGHT($BU$3,2)-'[1]Miter Profiles'!$AC$74-'[1]Outside Edges'!$B118)&gt;=5,'[1]Outside Edges'!$P118="Yes"),"Yes","No")</f>
        <v>Yes</v>
      </c>
      <c r="BV119" s="10" t="str">
        <f>IF(AND((RIGHT($BV$3,2)-'[1]Miter Profiles'!$AC$75-'[1]Outside Edges'!$B118)&gt;=5,'[1]Outside Edges'!$P118="Yes"),"Yes","No")</f>
        <v>Yes</v>
      </c>
      <c r="BW119" s="10" t="str">
        <f>IF(AND((RIGHT($BW$3,2)-'[1]Miter Profiles'!$AC$76-'[1]Outside Edges'!$B118)&gt;=5,'[1]Outside Edges'!$P118="Yes"),"Yes","No")</f>
        <v>Yes</v>
      </c>
      <c r="BX119" s="85" t="str">
        <f>IF(AND((RIGHT($BX$3,2)-'[1]Miter Profiles'!$AC$77-'[1]Outside Edges'!$B118)&gt;=5,'[1]Outside Edges'!$P118="Yes"),"Yes","No")</f>
        <v>Yes</v>
      </c>
      <c r="BY119" s="86" t="str">
        <f>IF(AND((RIGHT($BY$3,2)-'[1]Miter Profiles'!$AC$78-'[1]Outside Edges'!$B118)&gt;=5,'[1]Outside Edges'!$P118="Yes"),"Yes","No")</f>
        <v>Yes</v>
      </c>
      <c r="BZ119" s="11" t="str">
        <f>IF(AND((RIGHT($BZ$3,2)-'[1]Miter Profiles'!$AC$79-'[1]Outside Edges'!$B118)&gt;=5,'[1]Outside Edges'!$P118="Yes"),"Yes","No")</f>
        <v>Yes</v>
      </c>
      <c r="CA119" s="87" t="str">
        <f>IF(AND((RIGHT($CA$3,2)-'[1]Miter Profiles'!$AC$80-'[1]Outside Edges'!$B118)&gt;=5,'[1]Outside Edges'!$P118="Yes"),"Yes","No")</f>
        <v>Yes</v>
      </c>
      <c r="CB119" s="10" t="str">
        <f>IF(AND((RIGHT($CB$3,2)-'[1]Miter Profiles'!$AC$81-'[1]Outside Edges'!$B118)&gt;=5,'[1]Outside Edges'!$P118="Yes"),"Yes","No")</f>
        <v>Yes</v>
      </c>
      <c r="CC119" s="10" t="str">
        <f>IF(AND((RIGHT($CC$3,2)-'[1]Miter Profiles'!$AC$82-'[1]Outside Edges'!$B118)&gt;=5,'[1]Outside Edges'!$P118="Yes"),"Yes","No")</f>
        <v>Yes</v>
      </c>
      <c r="CD119" s="85" t="str">
        <f>IF(AND((RIGHT($CD$3,2)-'[1]Miter Profiles'!$AC$83-'[1]Outside Edges'!$B118)&gt;=5,'[1]Outside Edges'!$P118="Yes"),"Yes","No")</f>
        <v>Yes</v>
      </c>
      <c r="CE119" s="86" t="str">
        <f>IF(AND((RIGHT($CE$3,2)-'[1]Miter Profiles'!$AC$84-'[1]Outside Edges'!$B118)&gt;=5,'[1]Outside Edges'!$P118="Yes"),"Yes","No")</f>
        <v>Yes</v>
      </c>
      <c r="CF119" s="11" t="str">
        <f>IF(AND((RIGHT($CF$3,2)-'[1]Miter Profiles'!$AC$85-'[1]Outside Edges'!$B118)&gt;=5,'[1]Outside Edges'!$P118="Yes"),"Yes","No")</f>
        <v>Yes</v>
      </c>
      <c r="CG119" s="87" t="str">
        <f>IF(AND((RIGHT($CG$3,2)-'[1]Miter Profiles'!$AC$86-'[1]Outside Edges'!$B118)&gt;=5,'[1]Outside Edges'!$P118="Yes"),"Yes","No")</f>
        <v>Yes</v>
      </c>
      <c r="CH119" s="10" t="str">
        <f>IF(AND((RIGHT($CH$3,2)-'[1]Miter Profiles'!$AC$87-'[1]Outside Edges'!$B118)&gt;=5,'[1]Outside Edges'!$P118="Yes"),"Yes","No")</f>
        <v>Yes</v>
      </c>
      <c r="CI119" s="10" t="str">
        <f>IF(AND((RIGHT($CI$3,2)-'[1]Miter Profiles'!$AC$88-'[1]Outside Edges'!$B118)&gt;=5,'[1]Outside Edges'!$P118="Yes"),"Yes","No")</f>
        <v>Yes</v>
      </c>
      <c r="CJ119" s="85" t="str">
        <f>IF(AND((RIGHT($CJ$3,2)-'[1]Miter Profiles'!$AC$89-'[1]Outside Edges'!$B118)&gt;=5,'[1]Outside Edges'!$P118="Yes"),"Yes","No")</f>
        <v>Yes</v>
      </c>
      <c r="CK119" s="86" t="str">
        <f>IF(AND((RIGHT($CK$3,2)-'[1]Miter Profiles'!$AC$90-'[1]Outside Edges'!$B118)&gt;=5,'[1]Outside Edges'!$P118="Yes"),"Yes","No")</f>
        <v>Yes</v>
      </c>
      <c r="CL119" s="11" t="str">
        <f>IF(AND((RIGHT($CL$3,2)-'[1]Miter Profiles'!$AC$91-'[1]Outside Edges'!$B118)&gt;=5,'[1]Outside Edges'!$P118="Yes"),"Yes","No")</f>
        <v>Yes</v>
      </c>
      <c r="CM119" s="87" t="str">
        <f>IF(AND((RIGHT($CM$3,2)-'[1]Miter Profiles'!$AC$92-'[1]Outside Edges'!$B118)&gt;=5,'[1]Outside Edges'!$P118="Yes"),"Yes","No")</f>
        <v>Yes</v>
      </c>
      <c r="CN119" s="10" t="str">
        <f>IF(AND((RIGHT(CN$3,2)-'[1]Miter Profiles'!$AC$93-'[1]Outside Edges'!$B118)&gt;=5,'[1]Outside Edges'!$P118="Yes"),"Yes","No")</f>
        <v>No</v>
      </c>
      <c r="CO119" s="10" t="str">
        <f>IF(AND((RIGHT(CO$3,2)-'[1]Miter Profiles'!$AC$94-'[1]Outside Edges'!$B118)&gt;=5,'[1]Outside Edges'!$P118="Yes"),"Yes","No")</f>
        <v>Yes</v>
      </c>
      <c r="CP119" s="85" t="str">
        <f>IF(AND((RIGHT(CP$3,2)-'[1]Miter Profiles'!$AC$95-'[1]Outside Edges'!$B118)&gt;=5,'[1]Outside Edges'!$P118="Yes"),"Yes","No")</f>
        <v>Yes</v>
      </c>
      <c r="CQ119" s="86" t="str">
        <f>IF(AND((RIGHT(CQ$3,2)-'[1]Miter Profiles'!$AC$96-'[1]Outside Edges'!$B118)&gt;=5,'[1]Outside Edges'!$P118="Yes"),"Yes","No")</f>
        <v>Yes</v>
      </c>
      <c r="CR119" s="11" t="str">
        <f>IF(AND((RIGHT(CR$3,2)-'[1]Miter Profiles'!$AC$97-'[1]Outside Edges'!$B118)&gt;=5,'[1]Outside Edges'!$P118="Yes"),"Yes","No")</f>
        <v>Yes</v>
      </c>
      <c r="CS119" s="87" t="str">
        <f>IF(AND((RIGHT(CS$3,2)-'[1]Miter Profiles'!$AC$98-'[1]Outside Edges'!$B118)&gt;=5,'[1]Outside Edges'!$P118="Yes"),"Yes","No")</f>
        <v>Yes</v>
      </c>
      <c r="CT119" s="10" t="str">
        <f>IF(AND((RIGHT($CT$3,2)-'[1]Miter Profiles'!$AC$99-'[1]Outside Edges'!$B118)&gt;=5,'[1]Outside Edges'!$P118="Yes"),"Yes","No")</f>
        <v>Yes</v>
      </c>
      <c r="CU119" s="10" t="str">
        <f>IF(AND((RIGHT($CU$3,2)-'[1]Miter Profiles'!$AC$100-'[1]Outside Edges'!$B118)&gt;=5,'[1]Outside Edges'!$P118="Yes"),"Yes","No")</f>
        <v>Yes</v>
      </c>
      <c r="CV119" s="85" t="str">
        <f>IF(AND((RIGHT($CV$3,2)-'[1]Miter Profiles'!$AC$101-'[1]Outside Edges'!$B118)&gt;=5,'[1]Outside Edges'!$P118="Yes"),"Yes","No")</f>
        <v>Yes</v>
      </c>
      <c r="CW119" s="86" t="str">
        <f>IF(AND((RIGHT($CW$3,2)-'[1]Miter Profiles'!$AC$102-'[1]Outside Edges'!$B118)&gt;=5,'[1]Outside Edges'!$P118="Yes"),"Yes","No")</f>
        <v>Yes</v>
      </c>
      <c r="CX119" s="11" t="str">
        <f>IF(AND((RIGHT($CX$3,2)-'[1]Miter Profiles'!$AC$103-'[1]Outside Edges'!$B118)&gt;=5,'[1]Outside Edges'!$P118="Yes"),"Yes","No")</f>
        <v>Yes</v>
      </c>
      <c r="CY119" s="87" t="str">
        <f>IF(AND((RIGHT($CY$3,2)-'[1]Miter Profiles'!$AC$104-'[1]Outside Edges'!$B118)&gt;=5,'[1]Outside Edges'!$P118="Yes"),"Yes","No")</f>
        <v>Yes</v>
      </c>
      <c r="CZ119" s="10" t="str">
        <f>IF(AND((RIGHT($CZ$3,2)-'[1]Miter Profiles'!$AC$105-'[1]Outside Edges'!$B118)&gt;=5,'[1]Outside Edges'!$P118="Yes"),"Yes","No")</f>
        <v>Yes</v>
      </c>
      <c r="DA119" s="10" t="str">
        <f>IF(AND((RIGHT($DA$3,2)-'[1]Miter Profiles'!$AC$106-'[1]Outside Edges'!$B118)&gt;=5,'[1]Outside Edges'!$P118="Yes"),"Yes","No")</f>
        <v>Yes</v>
      </c>
      <c r="DB119" s="85" t="str">
        <f>IF(AND((RIGHT($DB$3,2)-'[1]Miter Profiles'!$AC$107-'[1]Outside Edges'!$B118)&gt;=5,'[1]Outside Edges'!$P118="Yes"),"Yes","No")</f>
        <v>Yes</v>
      </c>
      <c r="DC119" s="86" t="str">
        <f>IF(AND((RIGHT($DC$3,2)-'[1]Miter Profiles'!$AC$108-'[1]Outside Edges'!$B118)&gt;=5,'[1]Outside Edges'!$P118="Yes"),"Yes","No")</f>
        <v>Yes</v>
      </c>
      <c r="DD119" s="11" t="str">
        <f>IF(AND((RIGHT($DD$3,2)-'[1]Miter Profiles'!$AC$109-'[1]Outside Edges'!$B118)&gt;=5,'[1]Outside Edges'!$P118="Yes"),"Yes","No")</f>
        <v>Yes</v>
      </c>
      <c r="DE119" s="87" t="str">
        <f>IF(AND((RIGHT($DE$3,2)-'[1]Miter Profiles'!$AC$110-'[1]Outside Edges'!$B118)&gt;=5,'[1]Outside Edges'!$P118="Yes"),"Yes","No")</f>
        <v>Yes</v>
      </c>
      <c r="DF119" s="10" t="str">
        <f>IF(AND((RIGHT($DF$3,2)-'[1]Miter Profiles'!$AC$111-'[1]Outside Edges'!$B118)&gt;=5,'[1]Outside Edges'!$P118="Yes"),"Yes","No")</f>
        <v>Yes</v>
      </c>
      <c r="DG119" s="10" t="str">
        <f>IF(AND((RIGHT($DG$3,2)-'[1]Miter Profiles'!$AC$112-'[1]Outside Edges'!$B118)&gt;=5,'[1]Outside Edges'!$P118="Yes"),"Yes","No")</f>
        <v>Yes</v>
      </c>
      <c r="DH119" s="85" t="str">
        <f>IF(AND((RIGHT($DH$3,2)-'[1]Miter Profiles'!$AC$113-'[1]Outside Edges'!$B118)&gt;=5,'[1]Outside Edges'!$P118="Yes"),"Yes","No")</f>
        <v>Yes</v>
      </c>
      <c r="DI119" s="86" t="str">
        <f>IF(AND((RIGHT($DI$3,2)-'[1]Miter Profiles'!$AC$114-'[1]Outside Edges'!$B118)&gt;=5,'[1]Outside Edges'!$P118="Yes"),"Yes","No")</f>
        <v>Yes</v>
      </c>
      <c r="DJ119" s="11" t="str">
        <f>IF(AND((RIGHT($DJ$3,2)-'[1]Miter Profiles'!$AC$115-'[1]Outside Edges'!$B118)&gt;=5,'[1]Outside Edges'!$P118="Yes"),"Yes","No")</f>
        <v>Yes</v>
      </c>
      <c r="DK119" s="87" t="str">
        <f>IF(AND((RIGHT($DK$3,2)-'[1]Miter Profiles'!$AC$116-'[1]Outside Edges'!$B118)&gt;=5,'[1]Outside Edges'!$P118="Yes"),"Yes","No")</f>
        <v>Yes</v>
      </c>
      <c r="DL119" s="10" t="str">
        <f>IF(AND((RIGHT($DL$3,2)-'[1]Miter Profiles'!$AC$117-'[1]Outside Edges'!$B118)&gt;=5,'[1]Outside Edges'!$P118="Yes"),"Yes","No")</f>
        <v>Yes</v>
      </c>
      <c r="DM119" s="10" t="str">
        <f>IF(AND((RIGHT($DM$3,2)-'[1]Miter Profiles'!$AC$118-'[1]Outside Edges'!$B118)&gt;=5,'[1]Outside Edges'!$P118="Yes"),"Yes","No")</f>
        <v>Yes</v>
      </c>
      <c r="DN119" s="85" t="str">
        <f>IF(AND((RIGHT($DN$3,2)-'[1]Miter Profiles'!$AC$119-'[1]Outside Edges'!$B118)&gt;=5,'[1]Outside Edges'!$P118="Yes"),"Yes","No")</f>
        <v>Yes</v>
      </c>
      <c r="DO119" s="86" t="str">
        <f>IF(AND((RIGHT($DO$3,2)-'[1]Miter Profiles'!$AC$120-'[1]Outside Edges'!$B118)&gt;=5,'[1]Outside Edges'!$P118="Yes"),"Yes","No")</f>
        <v>No</v>
      </c>
      <c r="DP119" s="11" t="str">
        <f>IF(AND((RIGHT($DP$3,2)-'[1]Miter Profiles'!$AC$121-'[1]Outside Edges'!$B118)&gt;=5,'[1]Outside Edges'!$P118="Yes"),"Yes","No")</f>
        <v>Yes</v>
      </c>
      <c r="DQ119" s="87" t="str">
        <f>IF(AND((RIGHT($DQ$3,2)-'[1]Miter Profiles'!$AC$122-'[1]Outside Edges'!$B118)&gt;=5,'[1]Outside Edges'!$P118="Yes"),"Yes","No")</f>
        <v>Yes</v>
      </c>
      <c r="DR119" s="10" t="str">
        <f>IF(AND((RIGHT($DR$3,2)-'[1]Miter Profiles'!$AC$123-'[1]Outside Edges'!$B118)&gt;=5,'[1]Outside Edges'!$P118="Yes"),"Yes","No")</f>
        <v>Yes</v>
      </c>
      <c r="DS119" s="10" t="str">
        <f>IF(AND((RIGHT($DS$3,2)-'[1]Miter Profiles'!$AC$124-'[1]Outside Edges'!$B118)&gt;=5,'[1]Outside Edges'!$P118="Yes"),"Yes","No")</f>
        <v>Yes</v>
      </c>
      <c r="DT119" s="85" t="str">
        <f>IF(AND((RIGHT($DT$3,2)-'[1]Miter Profiles'!$AC$125-'[1]Outside Edges'!$B118)&gt;=5,'[1]Outside Edges'!$P118="Yes"),"Yes","No")</f>
        <v>Yes</v>
      </c>
      <c r="DU119" s="86" t="str">
        <f>IF(AND((RIGHT($DU$3,2)-'[1]Miter Profiles'!$AC$126-'[1]Outside Edges'!$B118)&gt;=5,'[1]Outside Edges'!$P118="Yes"),"Yes","No")</f>
        <v>Yes</v>
      </c>
      <c r="DV119" s="11" t="str">
        <f>IF(AND((RIGHT($DV$3,2)-'[1]Miter Profiles'!$AC$127-'[1]Outside Edges'!$B118)&gt;=5,'[1]Outside Edges'!$P118="Yes"),"Yes","No")</f>
        <v>Yes</v>
      </c>
      <c r="DW119" s="87" t="str">
        <f>IF(AND((RIGHT($DW$3,2)-'[1]Miter Profiles'!$AC$128-'[1]Outside Edges'!$B118)&gt;=5,'[1]Outside Edges'!$P118="Yes"),"Yes","No")</f>
        <v>Yes</v>
      </c>
      <c r="DX119" s="10" t="str">
        <f>IF(AND((RIGHT($DX$3,2)-'[1]Miter Profiles'!$AC$129-'[1]Outside Edges'!$B118)&gt;=5,'[1]Outside Edges'!$P118="Yes"),"Yes","No")</f>
        <v>Yes</v>
      </c>
      <c r="DY119" s="10" t="str">
        <f>IF(AND((RIGHT($DY$3,2)-'[1]Miter Profiles'!$AC$130-'[1]Outside Edges'!$B118)&gt;=5,'[1]Outside Edges'!$P118="Yes"),"Yes","No")</f>
        <v>Yes</v>
      </c>
      <c r="DZ119" s="85" t="str">
        <f>IF(AND((RIGHT($DZ$3,2)-'[1]Miter Profiles'!$AC$131-'[1]Outside Edges'!$B118)&gt;=5,'[1]Outside Edges'!$P118="Yes"),"Yes","No")</f>
        <v>Yes</v>
      </c>
      <c r="EA119" s="90" t="str">
        <f>IF(AND((RIGHT($EA$3,2)-'[1]Miter Profiles'!$AC$132-'[1]Outside Edges'!$B118)&gt;=5,'[1]Outside Edges'!$P118="Yes"),"Yes","No")</f>
        <v>Yes</v>
      </c>
      <c r="EB119" s="105" t="str">
        <f>IF(AND((RIGHT($EB$3,2)-'[1]Miter Profiles'!$AC$133-'[1]Outside Edges'!$B118)&gt;=5,'[1]Outside Edges'!$P118="Yes"),"Yes","No")</f>
        <v>No</v>
      </c>
      <c r="EC119" s="110" t="str">
        <f>IF(AND((RIGHT($EC$3,2)-'[1]Miter Profiles'!$AC$134-'[1]Outside Edges'!$B118)&gt;=5,'[1]Outside Edges'!$P118="Yes"),"Yes","No")</f>
        <v>Yes</v>
      </c>
      <c r="ED119" s="116" t="str">
        <f>IF(AND((RIGHT($ED$3,2)-'[1]Miter Profiles'!$AC$135-'[1]Outside Edges'!$B118)&gt;=5,'[1]Outside Edges'!$P118="Yes"),"Yes","No")</f>
        <v>Yes</v>
      </c>
      <c r="EE119" s="113" t="str">
        <f>IF(AND((RIGHT($EE$3,2)-'[1]Miter Profiles'!$AC$136-'[1]Outside Edges'!$B118)&gt;=5,'[1]Outside Edges'!$P118="Yes"),"Yes","No")</f>
        <v>Yes</v>
      </c>
      <c r="EF119" s="85" t="str">
        <f>IF(AND((RIGHT($EF$3,2)-'[1]Miter Profiles'!$AC$137-'[1]Outside Edges'!$B118)&gt;=5,'[1]Outside Edges'!$P118="Yes"),"Yes","No")</f>
        <v>Yes</v>
      </c>
      <c r="EG119" s="10" t="str">
        <f>IF(AND((RIGHT($EG$3,2)-'[1]Miter Profiles'!$AC$138-'[1]Outside Edges'!$B118)&gt;=5,'[1]Outside Edges'!$P118="Yes"),"Yes","No")</f>
        <v>Yes</v>
      </c>
      <c r="EH119" s="90" t="str">
        <f>IF(AND((RIGHT($EH$3,2)-'[1]Miter Profiles'!$AC$139-'[1]Outside Edges'!$B118)&gt;=5,'[1]Outside Edges'!$P118="Yes"),"Yes","No")</f>
        <v>Yes</v>
      </c>
      <c r="EI119" s="121" t="str">
        <f>IF(AND((RIGHT($EI$3,2)-'[1]Miter Profiles'!$AC$140-'[1]Outside Edges'!$B118)&gt;=5,'[1]Outside Edges'!$P118="Yes"),"Yes","No")</f>
        <v>Yes</v>
      </c>
      <c r="EJ119" s="124" t="str">
        <f>IF(AND((RIGHT($EJ$3,2)-'[1]Miter Profiles'!$AC$141-'[1]Outside Edges'!$B118)&gt;=5,'[1]Outside Edges'!$P118="Yes"),"Yes","No")</f>
        <v>Yes</v>
      </c>
      <c r="EK119" s="124" t="str">
        <f>IF(AND((RIGHT($EK$3,2)-'[1]Miter Profiles'!$AC$142-'[1]Outside Edges'!$B118)&gt;=5,'[1]Outside Edges'!$P118="Yes"),"Yes","No")</f>
        <v>Yes</v>
      </c>
      <c r="EL119" s="116" t="str">
        <f>IF(AND((RIGHT($EL$3,2)-'[1]Miter Profiles'!$AC$143-'[1]Outside Edges'!$B118)&gt;=5,'[1]Outside Edges'!$P118="Yes"),"Yes","No")</f>
        <v>Yes</v>
      </c>
      <c r="EM119" s="129" t="str">
        <f>IF(AND((RIGHT($EM$3,2)-'[1]Miter Profiles'!$AC$144-'[1]Outside Edges'!$B118)&gt;=5,'[1]Outside Edges'!$P118="Yes"),"Yes","No")</f>
        <v>No</v>
      </c>
      <c r="EN119" s="10" t="str">
        <f>IF(AND((RIGHT($EN$3,2)-'[1]Miter Profiles'!$AC$145-'[1]Outside Edges'!$B118)&gt;=5,'[1]Outside Edges'!$P118="Yes"),"Yes","No")</f>
        <v>Yes</v>
      </c>
      <c r="EO119" s="90" t="str">
        <f>IF(AND((RIGHT($EO$3,2)-'[1]Miter Profiles'!$AC$146-'[1]Outside Edges'!$B118)&gt;=5,'[1]Outside Edges'!$P118="Yes"),"Yes","No")</f>
        <v>Yes</v>
      </c>
      <c r="EP119" s="124" t="str">
        <f>IF(AND((RIGHT($EP$3,2)-'[1]Miter Profiles'!$AC$147-'[1]Outside Edges'!$B118)&gt;=5,'[1]Outside Edges'!$P118="Yes"),"Yes","No")</f>
        <v>Yes</v>
      </c>
      <c r="EQ119" s="124" t="str">
        <f>IF(AND((RIGHT($EQ$3,2)-'[1]Miter Profiles'!$AC$148-'[1]Outside Edges'!$B118)&gt;=5,'[1]Outside Edges'!$P118="Yes"),"Yes","No")</f>
        <v>Yes</v>
      </c>
      <c r="ER119" s="116" t="str">
        <f>IF(AND((RIGHT($ER$3,2)-'[1]Miter Profiles'!$AC$149-'[1]Outside Edges'!$B118)&gt;=5,'[1]Outside Edges'!$P118="Yes"),"Yes","No")</f>
        <v>Yes</v>
      </c>
      <c r="ES119" s="129" t="str">
        <f>IF(AND((RIGHT($ES$3,2)-'[1]Miter Profiles'!$AC$150-'[1]Outside Edges'!$B118)&gt;=5,'[1]Outside Edges'!$P118="Yes"),"Yes","No")</f>
        <v>Yes</v>
      </c>
      <c r="ET119" s="10" t="str">
        <f>IF(AND((RIGHT($ET$3,2)-'[1]Miter Profiles'!$AC$151-'[1]Outside Edges'!$B118)&gt;=5,'[1]Outside Edges'!$P118="Yes"),"Yes","No")</f>
        <v>Yes</v>
      </c>
      <c r="EU119" s="90" t="str">
        <f>IF(AND((RIGHT($EU$3,2)-'[1]Miter Profiles'!$AC$152-'[1]Outside Edges'!$B118)&gt;=5,'[1]Outside Edges'!$P118="Yes"),"Yes","No")</f>
        <v>Yes</v>
      </c>
      <c r="EV119" s="124" t="str">
        <f>IF(AND((RIGHT($EV$3,2)-'[1]Miter Profiles'!$AC$153-'[1]Outside Edges'!$B118)&gt;=5,'[1]Outside Edges'!$P118="Yes"),"Yes","No")</f>
        <v>Yes</v>
      </c>
      <c r="EW119" s="124" t="str">
        <f>IF(AND((RIGHT($EW$3,2)-'[1]Miter Profiles'!$AC$154-'[1]Outside Edges'!$B118)&gt;=5,'[1]Outside Edges'!$P118="Yes"),"Yes","No")</f>
        <v>Yes</v>
      </c>
      <c r="EX119" s="116" t="str">
        <f>IF(AND((RIGHT($EX$3,2)-'[1]Miter Profiles'!$AC$155-'[1]Outside Edges'!$B118)&gt;=5,'[1]Outside Edges'!$P118="Yes"),"Yes","No")</f>
        <v>Yes</v>
      </c>
      <c r="EY119" s="129" t="str">
        <f>IF(AND((RIGHT($EY$3,2)-'[1]Miter Profiles'!$AC$156-'[1]Outside Edges'!$B118)&gt;=5,'[1]Outside Edges'!$P118="Yes"),"Yes","No")</f>
        <v>Yes</v>
      </c>
      <c r="EZ119" s="10" t="str">
        <f>IF(AND((RIGHT($EZ$3,2)-'[1]Miter Profiles'!$AC$157-'[1]Outside Edges'!$B118)&gt;=5,'[1]Outside Edges'!$P118="Yes"),"Yes","No")</f>
        <v>Yes</v>
      </c>
      <c r="FA119" s="90" t="str">
        <f>IF(AND((RIGHT($FA$3,2)-'[1]Miter Profiles'!$AC$158-'[1]Outside Edges'!$B118)&gt;=5,'[1]Outside Edges'!$P118="Yes"),"Yes","No")</f>
        <v>Yes</v>
      </c>
      <c r="FB119" s="124" t="str">
        <f>IF(AND((RIGHT($FB$3,2)-'[1]Miter Profiles'!$AC$159-'[1]Outside Edges'!$B118)&gt;=5,'[1]Outside Edges'!$P118="Yes"),"Yes","No")</f>
        <v>Yes</v>
      </c>
      <c r="FC119" s="124" t="str">
        <f>IF(AND((RIGHT($FC$3,2)-'[1]Miter Profiles'!$AC$160-'[1]Outside Edges'!$B118)&gt;=5,'[1]Outside Edges'!$P118="Yes"),"Yes","No")</f>
        <v>Yes</v>
      </c>
      <c r="FD119" s="116" t="str">
        <f>IF(AND((RIGHT($FD$3,2)-'[1]Miter Profiles'!$AC$161-'[1]Outside Edges'!$B118)&gt;=5,'[1]Outside Edges'!$P118="Yes"),"Yes","No")</f>
        <v>Yes</v>
      </c>
      <c r="FE119" s="129" t="str">
        <f>IF(AND((RIGHT($FE$3,2)-'[1]Miter Profiles'!$AC$162-'[1]Outside Edges'!$B118)&gt;=5,'[1]Outside Edges'!$P118="Yes"),"Yes","No")</f>
        <v>Yes</v>
      </c>
      <c r="FF119" s="10" t="str">
        <f>IF(AND((RIGHT($FF$3,2)-'[1]Miter Profiles'!$AC$163-'[1]Outside Edges'!$B118)&gt;=5,'[1]Outside Edges'!$P118="Yes"),"Yes","No")</f>
        <v>Yes</v>
      </c>
      <c r="FG119" s="90" t="str">
        <f>IF(AND((RIGHT($FG$3,2)-'[1]Miter Profiles'!$AC$164-'[1]Outside Edges'!$B118)&gt;=5,'[1]Outside Edges'!$P118="Yes"),"Yes","No")</f>
        <v>Yes</v>
      </c>
      <c r="FH119" s="124" t="str">
        <f>IF(AND((RIGHT($FH$3,2)-'[1]Miter Profiles'!$AC$165-'[1]Outside Edges'!$B118)&gt;=5,'[1]Outside Edges'!$P118="Yes"),"Yes","No")</f>
        <v>Yes</v>
      </c>
      <c r="FI119" s="124" t="str">
        <f>IF(AND((RIGHT($FI$3,2)-'[1]Miter Profiles'!$AC$166-'[1]Outside Edges'!$B118)&gt;=5,'[1]Outside Edges'!$P118="Yes"),"Yes","No")</f>
        <v>Yes</v>
      </c>
      <c r="FJ119" s="116" t="str">
        <f>IF(AND((RIGHT($FJ$3,2)-'[1]Miter Profiles'!$AC$167-'[1]Outside Edges'!$B118)&gt;=5,'[1]Outside Edges'!$P118="Yes"),"Yes","No")</f>
        <v>Yes</v>
      </c>
      <c r="FK119" s="129" t="str">
        <f>IF(AND((RIGHT($FK$3,2)-'[1]Miter Profiles'!$AC$168-'[1]Outside Edges'!$B118)&gt;=5,'[1]Outside Edges'!$P118="Yes"),"Yes","No")</f>
        <v>Yes</v>
      </c>
      <c r="FL119" s="10" t="str">
        <f>IF(AND((RIGHT($FL$3,2)-'[1]Miter Profiles'!$AC$169-'[1]Outside Edges'!$B118)&gt;=5,'[1]Outside Edges'!$P118="Yes"),"Yes","No")</f>
        <v>Yes</v>
      </c>
      <c r="FM119" s="90" t="str">
        <f>IF(AND((RIGHT($FM$3,2)-'[1]Miter Profiles'!$AC$170-'[1]Outside Edges'!$B118)&gt;=5,'[1]Outside Edges'!$P118="Yes"),"Yes","No")</f>
        <v>Yes</v>
      </c>
      <c r="FN119" s="124" t="str">
        <f>IF(AND((RIGHT($FN$3,2)-'[1]Miter Profiles'!$AC$171-'[1]Outside Edges'!$B118)&gt;=5,'[1]Outside Edges'!$P118="Yes"),"Yes","No")</f>
        <v>Yes</v>
      </c>
      <c r="FO119" s="124" t="str">
        <f>IF(AND((RIGHT($FO$3,2)-'[1]Miter Profiles'!$AC$172-'[1]Outside Edges'!$B118)&gt;=5,'[1]Outside Edges'!$P118="Yes"),"Yes","No")</f>
        <v>Yes</v>
      </c>
      <c r="FP119" s="116" t="str">
        <f>IF(AND((RIGHT($FP$3,2)-'[1]Miter Profiles'!$AC$173-'[1]Outside Edges'!$B118)&gt;=5,'[1]Outside Edges'!$P118="Yes"),"Yes","No")</f>
        <v>Yes</v>
      </c>
      <c r="FQ119" s="129" t="str">
        <f>IF(AND((RIGHT($FQ$3,2)-'[1]Miter Profiles'!$AC$174-'[1]Outside Edges'!$B118)&gt;=5,'[1]Outside Edges'!$P118="Yes"),"Yes","No")</f>
        <v>Yes</v>
      </c>
      <c r="FR119" s="10" t="str">
        <f>IF(AND((RIGHT($FR$3,2)-'[1]Miter Profiles'!$AC$175-'[1]Outside Edges'!$B118)&gt;=5,'[1]Outside Edges'!$P118="Yes"),"Yes","No")</f>
        <v>Yes</v>
      </c>
      <c r="FS119" s="90" t="str">
        <f>IF(AND((RIGHT($FS$3,2)-'[1]Miter Profiles'!$AC$176-'[1]Outside Edges'!$B118)&gt;=5,'[1]Outside Edges'!$P118="Yes"),"Yes","No")</f>
        <v>Yes</v>
      </c>
      <c r="FT119" s="124" t="str">
        <f>IF(AND((RIGHT($FT$3,2)-'[1]Miter Profiles'!$AC$177-'[1]Outside Edges'!$B118)&gt;=5,'[1]Outside Edges'!$P118="Yes"),"Yes","No")</f>
        <v>Yes</v>
      </c>
      <c r="FU119" s="124" t="str">
        <f>IF(AND((RIGHT($FU$3,2)-'[1]Miter Profiles'!$AC$178-'[1]Outside Edges'!$B118)&gt;=5,'[1]Outside Edges'!$P118="Yes"),"Yes","No")</f>
        <v>Yes</v>
      </c>
      <c r="FV119" s="116" t="str">
        <f>IF(AND((RIGHT($V$3,2)-'[1]Miter Profiles'!$AC$179-'[1]Outside Edges'!$B118)&gt;=5,'[1]Outside Edges'!$P118="Yes"),"Yes","No")</f>
        <v>Yes</v>
      </c>
      <c r="FW119" s="129" t="str">
        <f>IF(AND((RIGHT($FW$3,2)-'[1]Miter Profiles'!$AC$180-'[1]Outside Edges'!$B118)&gt;=5,'[1]Outside Edges'!$P118="Yes"),"Yes","No")</f>
        <v>Yes</v>
      </c>
      <c r="FX119" s="85" t="str">
        <f>IF(AND((RIGHT($FX$3,2)-'[1]Miter Profiles'!$AC$181-'[1]Outside Edges'!$B118)&gt;=5,'[1]Outside Edges'!$P118="Yes"),"Yes","No")</f>
        <v>Yes</v>
      </c>
      <c r="FY119" s="150" t="str">
        <f>IF(AND((RIGHT($FY$3,2)-'[1]Miter Profiles'!$AC$182-'[1]Outside Edges'!$B118)&gt;=5,'[1]Outside Edges'!$P118="Yes"),"Yes","No")</f>
        <v>Yes</v>
      </c>
      <c r="FZ119" s="124" t="str">
        <f>IF(AND((RIGHT($FZ$3,2)-'[1]Miter Profiles'!$AC$183-'[1]Outside Edges'!$B118)&gt;=5,'[1]Outside Edges'!$P118="Yes"),"Yes","No")</f>
        <v>Yes</v>
      </c>
      <c r="GA119" s="116" t="str">
        <f>IF(AND((RIGHT($GA$3,2)-'[1]Miter Profiles'!$AC$184-'[1]Outside Edges'!$B118)&gt;=5,'[1]Outside Edges'!$P118="Yes"),"Yes","No")</f>
        <v>Yes</v>
      </c>
      <c r="GB119" s="129" t="str">
        <f>IF(AND((RIGHT($GB$3,2)-'[1]Miter Profiles'!$AC$185-'[1]Outside Edges'!$B118)&gt;=5,'[1]Outside Edges'!$P118="Yes"),"Yes","No")</f>
        <v>Yes</v>
      </c>
      <c r="GC119" s="10" t="str">
        <f>IF(AND((RIGHT($GC$3,2)-'[1]Miter Profiles'!$AC$186-'[1]Outside Edges'!$B118)&gt;=5,'[1]Outside Edges'!$P118="Yes"),"Yes","No")</f>
        <v>Yes</v>
      </c>
      <c r="GD119" s="90" t="str">
        <f>IF(AND((RIGHT($GD$3,2)-'[1]Miter Profiles'!$AC$187-'[1]Outside Edges'!$B118)&gt;=5,'[1]Outside Edges'!$P118="Yes"),"Yes","No")</f>
        <v>Yes</v>
      </c>
      <c r="GE119" s="150" t="str">
        <f>IF(AND((RIGHT($GE$3,2)-'[1]Miter Profiles'!$AC$188-'[1]Outside Edges'!$B118)&gt;=5,'[1]Outside Edges'!$P118="Yes"),"Yes","No")</f>
        <v>Yes</v>
      </c>
      <c r="GF119" s="124" t="str">
        <f>IF(AND((RIGHT($GF$3,2)-'[1]Miter Profiles'!$AC$189-'[1]Outside Edges'!$B118)&gt;=5,'[1]Outside Edges'!$P118="Yes"),"Yes","No")</f>
        <v>Yes</v>
      </c>
      <c r="GG119" s="116" t="str">
        <f>IF(AND((RIGHT($GG$3,2)-'[1]Miter Profiles'!$AC$190-'[1]Outside Edges'!$B118)&gt;=5,'[1]Outside Edges'!$P118="Yes"),"Yes","No")</f>
        <v>Yes</v>
      </c>
      <c r="GH119" s="129" t="str">
        <f>IF(AND((RIGHT($GH$3,2)-'[1]Miter Profiles'!$AC$191-'[1]Outside Edges'!$B118)&gt;=5,'[1]Outside Edges'!$P118="Yes"),"Yes","No")</f>
        <v>Yes</v>
      </c>
      <c r="GI119" s="10" t="str">
        <f>IF(AND((RIGHT($GI$3,2)-'[1]Miter Profiles'!$AC$192-'[1]Outside Edges'!$B118)&gt;=5,'[1]Outside Edges'!$P118="Yes"),"Yes","No")</f>
        <v>Yes</v>
      </c>
      <c r="GJ119" s="90" t="str">
        <f>IF(AND((RIGHT($GJ$3,2)-'[1]Miter Profiles'!$AC$193-'[1]Outside Edges'!$B118)&gt;=5,'[1]Outside Edges'!$P118="Yes"),"Yes","No")</f>
        <v>Yes</v>
      </c>
      <c r="GK119" s="150" t="str">
        <f>IF(AND((RIGHT($GK$3,2)-'[1]Miter Profiles'!$AC$194-'[1]Outside Edges'!$B118)&gt;=5,'[1]Outside Edges'!$P118="Yes"),"Yes","No")</f>
        <v>Yes</v>
      </c>
      <c r="GL119" s="124" t="str">
        <f>IF(AND((RIGHT($GL$3,2)-'[1]Miter Profiles'!$AC$195-'[1]Outside Edges'!$B118)&gt;=5,'[1]Outside Edges'!$P118="Yes"),"Yes","No")</f>
        <v>Yes</v>
      </c>
      <c r="GM119" s="116" t="str">
        <f>IF(AND((RIGHT($GM$3,2)-'[1]Miter Profiles'!$AC$196-'[1]Outside Edges'!$B118)&gt;=5,'[1]Outside Edges'!$P118="Yes"),"Yes","No")</f>
        <v>Yes</v>
      </c>
      <c r="GN119" s="129" t="str">
        <f>IF(AND((RIGHT($GN$3,2)-'[1]Miter Profiles'!$AC$197-'[1]Outside Edges'!$B118)&gt;=5,'[1]Outside Edges'!$P118="Yes"),"Yes","No")</f>
        <v>No</v>
      </c>
      <c r="GO119" s="10" t="str">
        <f>IF(AND((RIGHT($GO$3,2)-'[1]Miter Profiles'!$AC$198-'[1]Outside Edges'!$B118)&gt;=5,'[1]Outside Edges'!$P118="Yes"),"Yes","No")</f>
        <v>Yes</v>
      </c>
      <c r="GP119" s="90" t="str">
        <f>IF(AND((RIGHT($GP$3,2)-'[1]Miter Profiles'!$AC$199-'[1]Outside Edges'!$B118)&gt;=5,'[1]Outside Edges'!$P118="Yes"),"Yes","No")</f>
        <v>Yes</v>
      </c>
      <c r="GQ119" s="150" t="str">
        <f>IF(AND((RIGHT($GQ$3,2)-'[1]Miter Profiles'!$AC$200-'[1]Outside Edges'!$B118)&gt;=5,'[1]Outside Edges'!$P118="Yes"),"Yes","No")</f>
        <v>Yes</v>
      </c>
      <c r="GR119" s="124" t="str">
        <f>IF(AND((RIGHT($GR$3,2)-'[1]Miter Profiles'!$AC$201-'[1]Outside Edges'!$B118)&gt;=5,'[1]Outside Edges'!$P118="Yes"),"Yes","No")</f>
        <v>Yes</v>
      </c>
      <c r="GS119" s="116" t="str">
        <f>IF(AND((RIGHT($GS$3,2)-'[1]Miter Profiles'!$AC$202-'[1]Outside Edges'!$B118)&gt;=5,'[1]Outside Edges'!$P118="Yes"),"Yes","No")</f>
        <v>Yes</v>
      </c>
      <c r="GT119" s="129" t="str">
        <f>IF(AND((RIGHT($GT$3,2)-'[1]Miter Profiles'!$AC$203-'[1]Outside Edges'!$B118)&gt;=5,'[1]Outside Edges'!$P118="Yes"),"Yes","No")</f>
        <v>Yes</v>
      </c>
      <c r="GU119" s="10" t="str">
        <f>IF(AND((RIGHT($GU$3,2)-'[1]Miter Profiles'!$AC$204-'[1]Outside Edges'!$B118)&gt;=5,'[1]Outside Edges'!$P118="Yes"),"Yes","No")</f>
        <v>Yes</v>
      </c>
      <c r="GV119" s="90" t="str">
        <f>IF(AND((RIGHT($GV$3,2)-'[1]Miter Profiles'!$AC$205-'[1]Outside Edges'!$B118)&gt;=5,'[1]Outside Edges'!$P118="Yes"),"Yes","No")</f>
        <v>Yes</v>
      </c>
      <c r="GW119" s="150" t="str">
        <f>IF(AND((RIGHT($GW$3,2)-'[1]Miter Profiles'!$AC$206-'[1]Outside Edges'!$B118)&gt;=5,'[1]Outside Edges'!$P118="Yes"),"Yes","No")</f>
        <v>No</v>
      </c>
      <c r="GX119" s="124" t="str">
        <f>IF(AND((RIGHT($GX$3,2)-'[1]Miter Profiles'!$AC$207-'[1]Outside Edges'!$B118)&gt;=5,'[1]Outside Edges'!$P118="Yes"),"Yes","No")</f>
        <v>Yes</v>
      </c>
      <c r="GY119" s="116" t="str">
        <f>IF(AND((RIGHT($GY$3,2)-'[1]Miter Profiles'!$AC$208-'[1]Outside Edges'!$B118)&gt;=5,'[1]Outside Edges'!$P118="Yes"),"Yes","No")</f>
        <v>Yes</v>
      </c>
      <c r="GZ119" s="129" t="str">
        <f>IF(AND((RIGHT($GZ$3,2)-'[1]Miter Profiles'!$AC$209-'[1]Outside Edges'!$B118)&gt;=5,'[1]Outside Edges'!$P118="Yes"),"Yes","No")</f>
        <v>Yes</v>
      </c>
      <c r="HA119" s="10" t="str">
        <f>IF(AND((RIGHT($HA$3,2)-'[1]Miter Profiles'!$AC$210-'[1]Outside Edges'!$B118)&gt;=5,'[1]Outside Edges'!$P118="Yes"),"Yes","No")</f>
        <v>Yes</v>
      </c>
      <c r="HB119" s="90" t="str">
        <f>IF(AND((RIGHT($HB$3,2)-'[1]Miter Profiles'!$AC$211-'[1]Outside Edges'!$B118)&gt;=5,'[1]Outside Edges'!$P118="Yes"),"Yes","No")</f>
        <v>Yes</v>
      </c>
      <c r="HC119" s="150" t="str">
        <f>IF(AND((RIGHT($HC$3,2)-'[1]Miter Profiles'!$AC$212-'[1]Outside Edges'!$B118)&gt;=5,'[1]Outside Edges'!$P118="Yes"),"Yes","No")</f>
        <v>No</v>
      </c>
      <c r="HD119" s="116" t="str">
        <f>IF(AND((RIGHT($HD$3,2)-'[1]Miter Profiles'!$AC$213-'[1]Outside Edges'!$B118)&gt;=5,'[1]Outside Edges'!$P118="Yes"),"Yes","No")</f>
        <v>No</v>
      </c>
      <c r="HE119" s="129" t="str">
        <f>IF(AND((RIGHT($HE$3,2)-'[1]Miter Profiles'!$AC$214-'[1]Outside Edges'!$B118)&gt;=5,'[1]Outside Edges'!$P118="Yes"),"Yes","No")</f>
        <v>Yes</v>
      </c>
      <c r="HF119" s="10" t="str">
        <f>IF(AND((RIGHT($HF$3,2)-'[1]Miter Profiles'!$AC$215-'[1]Outside Edges'!$B118)&gt;=5,'[1]Outside Edges'!$P118="Yes"),"Yes","No")</f>
        <v>Yes</v>
      </c>
      <c r="HG119" s="90" t="str">
        <f>IF(AND((RIGHT($HG$3,2)-'[1]Miter Profiles'!$AC$216-'[1]Outside Edges'!$B118)&gt;=5,'[1]Outside Edges'!$P118="Yes"),"Yes","No")</f>
        <v>Yes</v>
      </c>
      <c r="HH119" s="150" t="str">
        <f>IF(AND((RIGHT($HH$3,2)-'[1]Miter Profiles'!$AC$217-'[1]Outside Edges'!$B118)&gt;=5,'[1]Outside Edges'!$P118="Yes"),"Yes","No")</f>
        <v>Yes</v>
      </c>
      <c r="HI119" s="124" t="str">
        <f>IF(AND((RIGHT($HI$3,2)-'[1]Miter Profiles'!$AC$218-'[1]Outside Edges'!$B118)&gt;=5,'[1]Outside Edges'!$P118="Yes"),"Yes","No")</f>
        <v>Yes</v>
      </c>
      <c r="HJ119" s="116" t="str">
        <f>IF(AND((RIGHT($HJ$3,2)-'[1]Miter Profiles'!$AC$219-'[1]Outside Edges'!$B118)&gt;=5,'[1]Outside Edges'!$P118="Yes"),"Yes","No")</f>
        <v>Yes</v>
      </c>
      <c r="HK119" s="129" t="str">
        <f>IF(AND((RIGHT($HK$3,2)-'[1]Miter Profiles'!$AC$220-'[1]Outside Edges'!$B118)&gt;=5,'[1]Outside Edges'!$P118="Yes"),"Yes","No")</f>
        <v>Yes</v>
      </c>
      <c r="HL119" s="10" t="str">
        <f>IF(AND((RIGHT($HL$3,2)-'[1]Miter Profiles'!$AC$221-'[1]Outside Edges'!$B118)&gt;=5,'[1]Outside Edges'!$P118="Yes"),"Yes","No")</f>
        <v>Yes</v>
      </c>
      <c r="HM119" s="90" t="str">
        <f>IF(AND((RIGHT($HM$3,2)-'[1]Miter Profiles'!$AC$222-'[1]Outside Edges'!$B118)&gt;=5,'[1]Outside Edges'!$P118="Yes"),"Yes","No")</f>
        <v>Yes</v>
      </c>
      <c r="HN119" s="150" t="str">
        <f>IF(AND((RIGHT($HN$3,2)-'[1]Miter Profiles'!$AC$223-'[1]Outside Edges'!$B118)&gt;=5,'[1]Outside Edges'!$P118="Yes"),"Yes","No")</f>
        <v>No</v>
      </c>
      <c r="HO119" s="124" t="str">
        <f>IF(AND((RIGHT($HO$3,2)-'[1]Miter Profiles'!$AC$224-'[1]Outside Edges'!$B118)&gt;=5,'[1]Outside Edges'!$P118="Yes"),"Yes","No")</f>
        <v>Yes</v>
      </c>
      <c r="HP119" s="124" t="str">
        <f>IF(AND((RIGHT($HP$3,2)-'[1]Miter Profiles'!$AC$225-'[1]Outside Edges'!$B118)&gt;=5,'[1]Outside Edges'!$P118="Yes"),"Yes","No")</f>
        <v>Yes</v>
      </c>
      <c r="HQ119" s="153" t="str">
        <f>IF(AND((RIGHT($HQ$3,3)-'[1]Miter Profiles'!$AC$226-'[1]Outside Edges'!$B118)&gt;=5,'[1]Outside Edges'!$P118="Yes"),"Yes","No")</f>
        <v>Yes</v>
      </c>
      <c r="HR119" s="129" t="str">
        <f>IF(AND((RIGHT($HR$3,2)-'[1]Miter Profiles'!$AC$227-'[1]Outside Edges'!$B118)&gt;=5,'[1]Outside Edges'!$P118="Yes"),"Yes","No")</f>
        <v>Yes</v>
      </c>
      <c r="HS119" s="10" t="str">
        <f>IF(AND((RIGHT($HS$3,2)-'[1]Miter Profiles'!$AC$228-'[1]Outside Edges'!$B118)&gt;=5,'[1]Outside Edges'!$P118="Yes"),"Yes","No")</f>
        <v>Yes</v>
      </c>
      <c r="HT119" s="163" t="str">
        <f>IF(AND((RIGHT($HT$3,2)-'[1]Miter Profiles'!$AC$229-'[1]Outside Edges'!$B118)&gt;=5,'[1]Outside Edges'!$P118="Yes"),"Yes","No")</f>
        <v>Yes</v>
      </c>
      <c r="HU119" s="150" t="str">
        <f>IF(AND((RIGHT($HU$3,2)-'[1]Miter Profiles'!$AC$230-'[1]Outside Edges'!$B118)&gt;=5,'[1]Outside Edges'!$P118="Yes"),"Yes","No")</f>
        <v>Yes</v>
      </c>
      <c r="HV119" s="124" t="str">
        <f>IF(AND((RIGHT($HV$3,2)-'[1]Miter Profiles'!$AC$231-'[1]Outside Edges'!$B118)&gt;=5,'[1]Outside Edges'!$P118="Yes"),"Yes","No")</f>
        <v>Yes</v>
      </c>
      <c r="HW119" s="116" t="str">
        <f>IF(AND((RIGHT($HW$3,2)-'[1]Miter Profiles'!$AC$232-'[1]Outside Edges'!$B118)&gt;=5,'[1]Outside Edges'!$P118="Yes"),"Yes","No")</f>
        <v>Yes</v>
      </c>
      <c r="HX119" s="129" t="str">
        <f>IF(AND((RIGHT($HX$3,2)-'[1]Miter Profiles'!$AC$233-'[1]Outside Edges'!$B118)&gt;=5,'[1]Outside Edges'!$P118="Yes"),"Yes","No")</f>
        <v>No</v>
      </c>
      <c r="HY119" s="10" t="str">
        <f>IF(AND((RIGHT($HY$3,2)-'[1]Miter Profiles'!$AC$234-'[1]Outside Edges'!$B118)&gt;=5,'[1]Outside Edges'!$P118="Yes"),"Yes","No")</f>
        <v>Yes</v>
      </c>
      <c r="HZ119" s="90" t="str">
        <f>IF(AND((RIGHT($HZ$3,2)-'[1]Miter Profiles'!$AC$235-'[1]Outside Edges'!$B118)&gt;=5,'[1]Outside Edges'!$P118="Yes"),"Yes","No")</f>
        <v>Yes</v>
      </c>
      <c r="IA119" s="150" t="str">
        <f>IF(AND((RIGHT($IA$3,2)-'[1]Miter Profiles'!$AC$236-'[1]Outside Edges'!$B118)&gt;=5,'[1]Outside Edges'!$P118="Yes"),"Yes","No")</f>
        <v>Yes</v>
      </c>
      <c r="IB119" s="124" t="str">
        <f>IF(AND((RIGHT($IB$3,2)-'[1]Miter Profiles'!$AC$237-'[1]Outside Edges'!$B118)&gt;=5,'[1]Outside Edges'!$P118="Yes"),"Yes","No")</f>
        <v>Yes</v>
      </c>
      <c r="IC119" s="116" t="str">
        <f>IF(AND((RIGHT($IC$3,2)-'[1]Miter Profiles'!$AC$238-'[1]Outside Edges'!$B118)&gt;=5,'[1]Outside Edges'!$P118="Yes"),"Yes","No")</f>
        <v>Yes</v>
      </c>
      <c r="ID119" s="129" t="str">
        <f>IF(AND((RIGHT($ID$3,2)-'[1]Miter Profiles'!$AC$239-'[1]Outside Edges'!$B118)&gt;=5,'[1]Outside Edges'!$P118="Yes"),"Yes","No")</f>
        <v>Yes</v>
      </c>
      <c r="IE119" s="10" t="str">
        <f>IF(AND((RIGHT($IE$3,2)-'[1]Miter Profiles'!$AC$240-'[1]Outside Edges'!$B118)&gt;=5,'[1]Outside Edges'!$P118="Yes"),"Yes","No")</f>
        <v>Yes</v>
      </c>
      <c r="IF119" s="90" t="str">
        <f>IF(AND((RIGHT($IF$3,2)-'[1]Miter Profiles'!$AC$241-'[1]Outside Edges'!$B118)&gt;=5,'[1]Outside Edges'!$P118="Yes"),"Yes","No")</f>
        <v>Yes</v>
      </c>
      <c r="IG119" s="150" t="str">
        <f>IF(AND((RIGHT($IG$3,2)-'[1]Miter Profiles'!$AC$242-'[1]Outside Edges'!$B118)&gt;=5,'[1]Outside Edges'!$P118="Yes"),"Yes","No")</f>
        <v>Yes</v>
      </c>
      <c r="IH119" s="124" t="str">
        <f>IF(AND((RIGHT($IH$3,2)-'[1]Miter Profiles'!$AC$243-'[1]Outside Edges'!$B118)&gt;=5,'[1]Outside Edges'!$P118="Yes"),"Yes","No")</f>
        <v>Yes</v>
      </c>
      <c r="II119" s="116" t="str">
        <f>IF(AND((RIGHT($II$3,2)-'[1]Miter Profiles'!$AC$244-'[1]Outside Edges'!$B118)&gt;=5,'[1]Outside Edges'!$P118="Yes"),"Yes","No")</f>
        <v>Yes</v>
      </c>
      <c r="IJ119" s="129" t="str">
        <f>IF(AND((RIGHT($IJ$3,2)-'[1]Miter Profiles'!$AC$245-'[1]Outside Edges'!$B118)&gt;=5,'[1]Outside Edges'!$P118="Yes"),"Yes","No")</f>
        <v>Yes</v>
      </c>
      <c r="IK119" s="10" t="str">
        <f>IF(AND((RIGHT($IK$3,2)-'[1]Miter Profiles'!$AC$246-'[1]Outside Edges'!$B118)&gt;=5,'[1]Outside Edges'!$P118="Yes"),"Yes","No")</f>
        <v>Yes</v>
      </c>
      <c r="IL119" s="90" t="str">
        <f>IF(AND((RIGHT($IL$3,2)-'[1]Miter Profiles'!$AC$247-'[1]Outside Edges'!$B118)&gt;=5,'[1]Outside Edges'!$P118="Yes"),"Yes","No")</f>
        <v>Yes</v>
      </c>
      <c r="IM119" s="150" t="str">
        <f>IF(AND((RIGHT($IM$3,2)-'[1]Miter Profiles'!$AC$248-'[1]Outside Edges'!$B118)&gt;=5,'[1]Outside Edges'!$P118="Yes"),"Yes","No")</f>
        <v>Yes</v>
      </c>
      <c r="IN119" s="124" t="str">
        <f>IF(AND((RIGHT($IN$3,2)-'[1]Miter Profiles'!$AC$249-'[1]Outside Edges'!$B118)&gt;=5,'[1]Outside Edges'!$P118="Yes"),"Yes","No")</f>
        <v>Yes</v>
      </c>
      <c r="IO119" s="116" t="str">
        <f>IF(AND((RIGHT($IO$3,2)-'[1]Miter Profiles'!$AC$250-'[1]Outside Edges'!$B118)&gt;=5,'[1]Outside Edges'!$P118="Yes"),"Yes","No")</f>
        <v>Yes</v>
      </c>
      <c r="IP119" s="129" t="str">
        <f>IF(AND((RIGHT($IP$3,2)-'[1]Miter Profiles'!$AC$251-'[1]Outside Edges'!$B118)&gt;=5,'[1]Outside Edges'!$P118="Yes"),"Yes","No")</f>
        <v>Yes</v>
      </c>
      <c r="IQ119" s="10" t="str">
        <f>IF(AND((RIGHT($IQ$3,2)-'[1]Miter Profiles'!$AC$252-'[1]Outside Edges'!$B118)&gt;=5,'[1]Outside Edges'!$P118="Yes"),"Yes","No")</f>
        <v>Yes</v>
      </c>
      <c r="IR119" s="90" t="str">
        <f>IF(AND((RIGHT($IR$3,2)-'[1]Miter Profiles'!$AC$253-'[1]Outside Edges'!$B118)&gt;=5,'[1]Outside Edges'!$P118="Yes"),"Yes","No")</f>
        <v>Yes</v>
      </c>
      <c r="IS119" s="150" t="str">
        <f>IF(AND((RIGHT($IS$3,2)-'[1]Miter Profiles'!$AC$254-'[1]Outside Edges'!$B118)&gt;=5,'[1]Outside Edges'!$P118="Yes"),"Yes","No")</f>
        <v>Yes</v>
      </c>
      <c r="IT119" s="124" t="str">
        <f>IF(AND((RIGHT($IT$3,2)-'[1]Miter Profiles'!$AC$255-'[1]Outside Edges'!$B118)&gt;=5,'[1]Outside Edges'!$P118="Yes"),"Yes","No")</f>
        <v>Yes</v>
      </c>
      <c r="IU119" s="116" t="str">
        <f>IF(AND((RIGHT($IU$3,2)-'[1]Miter Profiles'!$AC$256-'[1]Outside Edges'!$B118)&gt;=5,'[1]Outside Edges'!$P118="Yes"),"Yes","No")</f>
        <v>Yes</v>
      </c>
      <c r="IV119" s="129" t="str">
        <f>IF(AND((RIGHT($IV$3,2)-'[1]Miter Profiles'!$AC$257-'[1]Outside Edges'!$B118)&gt;=5,'[1]Outside Edges'!$P118="Yes"),"Yes","No")</f>
        <v>Yes</v>
      </c>
      <c r="IW119" s="10" t="str">
        <f>IF(AND((RIGHT($IW$3,2)-'[1]Miter Profiles'!$AC$258-'[1]Outside Edges'!$B118)&gt;=5,'[1]Outside Edges'!$P118="Yes"),"Yes","No")</f>
        <v>Yes</v>
      </c>
      <c r="IX119" s="90" t="str">
        <f>IF(AND((RIGHT($IX$3,2)-'[1]Miter Profiles'!$AC$259-'[1]Outside Edges'!$B118)&gt;=5,'[1]Outside Edges'!$P118="Yes"),"Yes","No")</f>
        <v>Yes</v>
      </c>
      <c r="IY119" s="150" t="str">
        <f>IF(AND((RIGHT($IY$3,2)-'[1]Miter Profiles'!$AC$260-'[1]Outside Edges'!$B118)&gt;=5,'[1]Outside Edges'!$P118="Yes"),"Yes","No")</f>
        <v>Yes</v>
      </c>
      <c r="IZ119" s="124" t="str">
        <f>IF(AND((RIGHT($IZ$3,2)-'[1]Miter Profiles'!$AC$261-'[1]Outside Edges'!$B118)&gt;=5,'[1]Outside Edges'!$P118="Yes"),"Yes","No")</f>
        <v>Yes</v>
      </c>
      <c r="JA119" s="116" t="str">
        <f>IF(AND((RIGHT($JA$3,2)-'[1]Miter Profiles'!$AC$262-'[1]Outside Edges'!$B118)&gt;=5,'[1]Outside Edges'!$P118="Yes"),"Yes","No")</f>
        <v>Yes</v>
      </c>
      <c r="JB119" s="129" t="str">
        <f>IF(AND((RIGHT($JB$3,2)-'[1]Miter Profiles'!$AC$263-'[1]Outside Edges'!$B118)&gt;=5,'[1]Outside Edges'!$P118="Yes"),"Yes","No")</f>
        <v>Yes</v>
      </c>
      <c r="JC119" s="10" t="str">
        <f>IF(AND((RIGHT($JC$3,2)-'[1]Miter Profiles'!$AC$264-'[1]Outside Edges'!$B118)&gt;=5,'[1]Outside Edges'!$P118="Yes"),"Yes","No")</f>
        <v>Yes</v>
      </c>
      <c r="JD119" s="90" t="str">
        <f>IF(AND((RIGHT($JD$3,2)-'[1]Miter Profiles'!$AC$265-'[1]Outside Edges'!$B118)&gt;=5,'[1]Outside Edges'!$P118="Yes"),"Yes","No")</f>
        <v>Yes</v>
      </c>
      <c r="JE119" s="236" t="str">
        <f>IF(AND((RIGHT($JE$3,2)-'[1]Miter Profiles'!$AC$266-'[1]Outside Edges'!$B118)&gt;=5,'[1]Outside Edges'!$P118="Yes"),"Yes","No")</f>
        <v>No</v>
      </c>
      <c r="JF119" s="237" t="str">
        <f>IF(AND((RIGHT($JF$3,2)-'[1]Miter Profiles'!$AC$267-'[1]Outside Edges'!$B118)&gt;=5,'[1]Outside Edges'!$P118="Yes"),"Yes","No")</f>
        <v>Yes</v>
      </c>
      <c r="JG119" s="238" t="str">
        <f>IF(AND((RIGHT($JG$3,2)-'[1]Miter Profiles'!$AC$268-'[1]Outside Edges'!$B118)&gt;=5,'[1]Outside Edges'!$P118="Yes"),"Yes","No")</f>
        <v>Yes</v>
      </c>
      <c r="JH119" s="129" t="str">
        <f>IF(AND((RIGHT($JH$3,2)-'[1]Miter Profiles'!$AC$269-'[1]Outside Edges'!$B118)&gt;=5,'[1]Outside Edges'!$P118="Yes"),"Yes","No")</f>
        <v>Yes</v>
      </c>
      <c r="JI119" s="113" t="str">
        <f>IF(AND((RIGHT($JI$3,2)-'[1]Miter Profiles'!$AC$270-'[1]Outside Edges'!$B118)&gt;=5,'[1]Outside Edges'!$P118="Yes"),"Yes","No")</f>
        <v>Yes</v>
      </c>
      <c r="JJ119" s="90" t="str">
        <f>IF(AND((RIGHT($JJ$3,2)-'[1]Miter Profiles'!$AC$271-'[1]Outside Edges'!$B118)&gt;=5,'[1]Outside Edges'!$P118="Yes"),"Yes","No")</f>
        <v>Yes</v>
      </c>
      <c r="JK119" s="236" t="str">
        <f>IF(AND((RIGHT($JK$3,2)-'[1]Miter Profiles'!$AC$272-'[1]Outside Edges'!$B118)&gt;=5,'[1]Outside Edges'!$P118="Yes"),"Yes","No")</f>
        <v>Yes</v>
      </c>
      <c r="JL119" s="237" t="str">
        <f>IF(AND((RIGHT($JL$3,2)-'[1]Miter Profiles'!$AC$273-'[1]Outside Edges'!$B118)&gt;=5,'[1]Outside Edges'!$P118="Yes"),"Yes","No")</f>
        <v>Yes</v>
      </c>
      <c r="JM119" s="238" t="str">
        <f>IF(AND((RIGHT($JM$3,2)-'[1]Miter Profiles'!$AC$274-'[1]Outside Edges'!$B118)&gt;=5,'[1]Outside Edges'!$P118="Yes"),"Yes","No")</f>
        <v>Yes</v>
      </c>
      <c r="JN119" s="129" t="str">
        <f>IF(AND((RIGHT($JN$3,2)-'[1]Miter Profiles'!$AC$275-'[1]Outside Edges'!$B118)&gt;=5,'[1]Outside Edges'!$P118="Yes"),"Yes","No")</f>
        <v>Yes</v>
      </c>
      <c r="JO119" s="113" t="str">
        <f>IF(AND((RIGHT($JO$3,2)-'[1]Miter Profiles'!$AC$276-'[1]Outside Edges'!$B118)&gt;=5,'[1]Outside Edges'!$P118="Yes"),"Yes","No")</f>
        <v>Yes</v>
      </c>
      <c r="JP119" s="90" t="str">
        <f>IF(AND((RIGHT($JP$3,2)-'[1]Miter Profiles'!$AC$277-'[1]Outside Edges'!$B118)&gt;=5,'[1]Outside Edges'!$P118="Yes"),"Yes","No")</f>
        <v>Yes</v>
      </c>
      <c r="JQ119" s="236" t="str">
        <f>IF(AND((RIGHT($JQ$3,2)-'[1]Miter Profiles'!$AC$278-'[1]Outside Edges'!$B118)&gt;=5,'[1]Outside Edges'!$P118="Yes"),"Yes","No")</f>
        <v>No</v>
      </c>
      <c r="JR119" s="237" t="str">
        <f>IF(AND((RIGHT($JR$3,2)-'[1]Miter Profiles'!$AC$279-'[1]Outside Edges'!$B118)&gt;=5,'[1]Outside Edges'!$P118="Yes"),"Yes","No")</f>
        <v>Yes</v>
      </c>
      <c r="JS119" s="238" t="str">
        <f>IF(AND((RIGHT($JS$3,2)-'[1]Miter Profiles'!$AC$280-'[1]Outside Edges'!$B118)&gt;=5,'[1]Outside Edges'!$P118="Yes"),"Yes","No")</f>
        <v>Yes</v>
      </c>
      <c r="JT119" s="129" t="str">
        <f>IF(AND((RIGHT($JT$3,2)-'[1]Miter Profiles'!$AC$281-'[1]Outside Edges'!$B118)&gt;=5,'[1]Outside Edges'!$P118="Yes"),"Yes","No")</f>
        <v>No</v>
      </c>
      <c r="JU119" s="113" t="str">
        <f>IF(AND((RIGHT($JU$3,2)-'[1]Miter Profiles'!$AC$282-'[1]Outside Edges'!$B118)&gt;=5,'[1]Outside Edges'!$P118="Yes"),"Yes","No")</f>
        <v>Yes</v>
      </c>
      <c r="JV119" s="90" t="str">
        <f>IF(AND((RIGHT($JV$3,2)-'[1]Miter Profiles'!$AC$283-'[1]Outside Edges'!$B118)&gt;=5,'[1]Outside Edges'!$P118="Yes"),"Yes","No")</f>
        <v>Yes</v>
      </c>
      <c r="JW119" s="236" t="str">
        <f>IF(AND((RIGHT($JW$3,2)-'[1]Miter Profiles'!$AC$284-'[1]Outside Edges'!$B118)&gt;=5,'[1]Outside Edges'!$P118="Yes"),"Yes","No")</f>
        <v>Yes</v>
      </c>
      <c r="JX119" s="237" t="str">
        <f>IF(AND((RIGHT($JX$3,2)-'[1]Miter Profiles'!$AC$285-'[1]Outside Edges'!$B118)&gt;=5,'[1]Outside Edges'!$P118="Yes"),"Yes","No")</f>
        <v>Yes</v>
      </c>
      <c r="JY119" s="238" t="str">
        <f>IF(AND((RIGHT($JY$3,2)-'[1]Miter Profiles'!$AC$286-'[1]Outside Edges'!$B118)&gt;=5,'[1]Outside Edges'!$P118="Yes"),"Yes","No")</f>
        <v>Yes</v>
      </c>
      <c r="JZ119" s="129" t="str">
        <f>IF(AND((RIGHT($JZ$3,2)-'[1]Miter Profiles'!$AC$287-'[1]Outside Edges'!$B118)&gt;=5,'[1]Outside Edges'!$P118="Yes"),"Yes","No")</f>
        <v>Yes</v>
      </c>
      <c r="KA119" s="113" t="str">
        <f>IF(AND((RIGHT($KA$3,2)-'[1]Miter Profiles'!$AC$288-'[1]Outside Edges'!$B118)&gt;=5,'[1]Outside Edges'!$P118="Yes"),"Yes","No")</f>
        <v>Yes</v>
      </c>
      <c r="KB119" s="90" t="str">
        <f>IF(AND((RIGHT($KB$3,2)-'[1]Miter Profiles'!$AC$289-'[1]Outside Edges'!$B118)&gt;=5,'[1]Outside Edges'!$P118="Yes"),"Yes","No")</f>
        <v>Yes</v>
      </c>
      <c r="KC119" s="236" t="str">
        <f>IF(AND((RIGHT($KC$3,2)-'[1]Miter Profiles'!$AC$290-'[1]Outside Edges'!$B118)&gt;=5,'[1]Outside Edges'!$P118="Yes"),"Yes","No")</f>
        <v>Yes</v>
      </c>
      <c r="KD119" s="237" t="str">
        <f>IF(AND((RIGHT($KD$3,2)-'[1]Miter Profiles'!$AC$291-'[1]Outside Edges'!$B118)&gt;=5,'[1]Outside Edges'!$P118="Yes"),"Yes","No")</f>
        <v>Yes</v>
      </c>
      <c r="KE119" s="238" t="str">
        <f>IF(AND((RIGHT($KE$3,2)-'[1]Miter Profiles'!$AC$292-'[1]Outside Edges'!$B118)&gt;=5,'[1]Outside Edges'!$P118="Yes"),"Yes","No")</f>
        <v>Yes</v>
      </c>
      <c r="KF119" s="129" t="str">
        <f>IF(AND((RIGHT($KF$3,2)-'[1]Miter Profiles'!$AC$293-'[1]Outside Edges'!$B118)&gt;=5,'[1]Outside Edges'!$P118="Yes"),"Yes","No")</f>
        <v>Yes</v>
      </c>
      <c r="KG119" s="113" t="str">
        <f>IF(AND((RIGHT($KG$3,2)-'[1]Miter Profiles'!$AC$294-'[1]Outside Edges'!$B118)&gt;=5,'[1]Outside Edges'!$P118="Yes"),"Yes","No")</f>
        <v>Yes</v>
      </c>
      <c r="KH119" s="90" t="str">
        <f>IF(AND((RIGHT($KH$3,2)-'[1]Miter Profiles'!$AC$295-'[1]Outside Edges'!$B118)&gt;=5,'[1]Outside Edges'!$P118="Yes"),"Yes","No")</f>
        <v>Yes</v>
      </c>
      <c r="KI119" s="236" t="str">
        <f>IF(AND((RIGHT($KI$3,2)-'[1]Miter Profiles'!$AC$296-'[1]Outside Edges'!$B118)&gt;=5,'[1]Outside Edges'!$P118="Yes"),"Yes","No")</f>
        <v>Yes</v>
      </c>
      <c r="KJ119" s="237" t="str">
        <f>IF(AND((RIGHT($KJ$3,2)-'[1]Miter Profiles'!$AC$297-'[1]Outside Edges'!$B118)&gt;=5,'[1]Outside Edges'!$P118="Yes"),"Yes","No")</f>
        <v>Yes</v>
      </c>
      <c r="KK119" s="238" t="str">
        <f>IF(AND((RIGHT($KK$3,2)-'[1]Miter Profiles'!$AC$298-'[1]Outside Edges'!$B118)&gt;=5,'[1]Outside Edges'!$P118="Yes"),"Yes","No")</f>
        <v>Yes</v>
      </c>
      <c r="KL119" s="129" t="str">
        <f>IF(AND((RIGHT($KL$3,2)-'[1]Miter Profiles'!$AC$299-'[1]Outside Edges'!$B118)&gt;=5,'[1]Outside Edges'!$P118="Yes"),"Yes","No")</f>
        <v>Yes</v>
      </c>
      <c r="KM119" s="113" t="str">
        <f>IF(AND((RIGHT($KM$3,2)-'[1]Miter Profiles'!$AC$300-'[1]Outside Edges'!$B118)&gt;=5,'[1]Outside Edges'!$P118="Yes"),"Yes","No")</f>
        <v>Yes</v>
      </c>
      <c r="KN119" s="90" t="str">
        <f>IF(AND((RIGHT($KN$3,2)-'[1]Miter Profiles'!$AC$301-'[1]Outside Edges'!$B118)&gt;=5,'[1]Outside Edges'!$P118="Yes"),"Yes","No")</f>
        <v>Yes</v>
      </c>
      <c r="KO119" s="236" t="str">
        <f>IF(AND((RIGHT($KO$3,2)-'[1]Miter Profiles'!$AC$302-'[1]Outside Edges'!$B118)&gt;=5,'[1]Outside Edges'!$P118="Yes"),"Yes","No")</f>
        <v>Yes</v>
      </c>
      <c r="KP119" s="237" t="str">
        <f>IF(AND((RIGHT($KP$3,2)-'[1]Miter Profiles'!$AC$303-'[1]Outside Edges'!$B118)&gt;=5,'[1]Outside Edges'!$P118="Yes"),"Yes","No")</f>
        <v>Yes</v>
      </c>
      <c r="KQ119" s="238" t="str">
        <f>IF(AND((RIGHT($KQ$3,2)-'[1]Miter Profiles'!$AC$304-'[1]Outside Edges'!$B118)&gt;=5,'[1]Outside Edges'!$P118="Yes"),"Yes","No")</f>
        <v>Yes</v>
      </c>
      <c r="KR119" s="129" t="str">
        <f>IF(AND((RIGHT($KR$3,2)-'[1]Miter Profiles'!$AC$305-'[1]Outside Edges'!$B118)&gt;=5,'[1]Outside Edges'!$P118="Yes"),"Yes","No")</f>
        <v>Yes</v>
      </c>
      <c r="KS119" s="113" t="str">
        <f>IF(AND((RIGHT($KS$3,2)-'[1]Miter Profiles'!$AC$306-'[1]Outside Edges'!$B118)&gt;=5,'[1]Outside Edges'!$P118="Yes"),"Yes","No")</f>
        <v>Yes</v>
      </c>
      <c r="KT119" s="90" t="str">
        <f>IF(AND((RIGHT($KT$3,2)-'[1]Miter Profiles'!$AC$307-'[1]Outside Edges'!$B118)&gt;=5,'[1]Outside Edges'!$P118="Yes"),"Yes","No")</f>
        <v>Yes</v>
      </c>
      <c r="KU119" s="236" t="str">
        <f>IF(AND((RIGHT($KU$3,2)-'[1]Miter Profiles'!$AC$308-'[1]Outside Edges'!$B118)&gt;=5,'[1]Outside Edges'!$P118="Yes"),"Yes","No")</f>
        <v>Yes</v>
      </c>
      <c r="KV119" s="237" t="str">
        <f>IF(AND((RIGHT($KV$3,2)-'[1]Miter Profiles'!$AC$309-'[1]Outside Edges'!$B118)&gt;=5,'[1]Outside Edges'!$P118="Yes"),"Yes","No")</f>
        <v>Yes</v>
      </c>
      <c r="KW119" s="238" t="str">
        <f>IF(AND((RIGHT($KW$3,2)-'[1]Miter Profiles'!$AC$310-'[1]Outside Edges'!$B118)&gt;=5,'[1]Outside Edges'!$P118="Yes"),"Yes","No")</f>
        <v>Yes</v>
      </c>
      <c r="KX119" s="129" t="str">
        <f>IF(AND((RIGHT($KX$3,2)-'[1]Miter Profiles'!$AC$311-'[1]Outside Edges'!$B118)&gt;=5,'[1]Outside Edges'!$P118="Yes"),"Yes","No")</f>
        <v>Yes</v>
      </c>
      <c r="KY119" s="113" t="str">
        <f>IF(AND((RIGHT($KY$3,2)-'[1]Miter Profiles'!$AC$312-'[1]Outside Edges'!$B118)&gt;=5,'[1]Outside Edges'!$P118="Yes"),"Yes","No")</f>
        <v>Yes</v>
      </c>
      <c r="KZ119" s="90" t="str">
        <f>IF(AND((RIGHT($KZ$3,2)-'[1]Miter Profiles'!$AC$313-'[1]Outside Edges'!$B118)&gt;=5,'[1]Outside Edges'!$P118="Yes"),"Yes","No")</f>
        <v>Yes</v>
      </c>
      <c r="LA119" s="236" t="str">
        <f>IF(AND((RIGHT($LA$3,2)-'[1]Miter Profiles'!$AC$314-'[1]Outside Edges'!$B118)&gt;=5,'[1]Outside Edges'!$P118="Yes"),"Yes","No")</f>
        <v>Yes</v>
      </c>
      <c r="LB119" s="237" t="str">
        <f>IF(AND((RIGHT($LB$3,2)-'[1]Miter Profiles'!$AC$315-'[1]Outside Edges'!$B118)&gt;=5,'[1]Outside Edges'!$P118="Yes"),"Yes","No")</f>
        <v>Yes</v>
      </c>
      <c r="LC119" s="243" t="str">
        <f>IF(AND((RIGHT($LC$3,2)-'[1]Miter Profiles'!$AC$316-'[1]Outside Edges'!$B118)&gt;=5,'[1]Outside Edges'!$P118="Yes"),"Yes","No")</f>
        <v>Yes</v>
      </c>
      <c r="LD119" s="244" t="str">
        <f>IF(AND((RIGHT($LD$3,2)-'[1]Miter Profiles'!$AC$317-'[1]Outside Edges'!$B118)&gt;=5,'[1]Outside Edges'!$P118="Yes"),"Yes","No")</f>
        <v>Yes</v>
      </c>
      <c r="LE119" s="113" t="str">
        <f>IF(AND((RIGHT($LE$3,2)-'[1]Miter Profiles'!$AC$318-'[1]Outside Edges'!$B118)&gt;=5,'[1]Outside Edges'!$P118="Yes"),"Yes","No")</f>
        <v>Yes</v>
      </c>
      <c r="LF119" s="10" t="str">
        <f>IF(AND((RIGHT($LF$3,2)-'[1]Miter Profiles'!$AC$319-'[1]Outside Edges'!$B118)&gt;=5,'[1]Outside Edges'!$P118="Yes"),"Yes","No")</f>
        <v>Yes</v>
      </c>
      <c r="LG119" s="113" t="str">
        <f>IF(AND((RIGHT($LG$3,2)-'[1]Miter Profiles'!$AC$320-'[1]Outside Edges'!$B118)&gt;=5,'[1]Outside Edges'!$P118="Yes"),"Yes","No")</f>
        <v>Yes</v>
      </c>
      <c r="LH119" s="90" t="str">
        <f>IF(AND((RIGHT($LH$3,2)-'[1]Miter Profiles'!$AC$321-'[1]Outside Edges'!$B118)&gt;=5,'[1]Outside Edges'!$P118="Yes"),"Yes","No")</f>
        <v>Yes</v>
      </c>
      <c r="LI119" s="236" t="str">
        <f>IF(AND((RIGHT($LI$3,2)-'[1]Miter Profiles'!$AC$322-'[1]Outside Edges'!$B118)&gt;=5,'[1]Outside Edges'!$P118="Yes"),"Yes","No")</f>
        <v>No</v>
      </c>
      <c r="LJ119" s="237" t="str">
        <f>IF(AND((RIGHT($LJ$3,2)-'[1]Miter Profiles'!$AC$323-'[1]Outside Edges'!$B118)&gt;=5,'[1]Outside Edges'!$P118="Yes"),"Yes","No")</f>
        <v>Yes</v>
      </c>
      <c r="LK119" s="238" t="str">
        <f>IF(AND((RIGHT($LK$3,2)-'[1]Miter Profiles'!$AC$324-'[1]Outside Edges'!$B118)&gt;=5,'[1]Outside Edges'!$P118="Yes"),"Yes","No")</f>
        <v>Yes</v>
      </c>
      <c r="LL119" s="129" t="str">
        <f>IF(AND((RIGHT($LL$3,2)-'[1]Miter Profiles'!$AC$325-'[1]Outside Edges'!$B118)&gt;=5,'[1]Outside Edges'!$P118="Yes"),"Yes","No")</f>
        <v>Yes</v>
      </c>
      <c r="LM119" s="113" t="str">
        <f>IF(AND((RIGHT($LM$3,2)-'[1]Miter Profiles'!$AC$326-'[1]Outside Edges'!$B118)&gt;=5,'[1]Outside Edges'!$P118="Yes"),"Yes","No")</f>
        <v>Yes</v>
      </c>
      <c r="LN119" s="90" t="str">
        <f>IF(AND((RIGHT($LN$3,2)-'[1]Miter Profiles'!$AC$327-'[1]Outside Edges'!$B118)&gt;=5,'[1]Outside Edges'!$P118="Yes"),"Yes","No")</f>
        <v>Yes</v>
      </c>
      <c r="LO119" s="236" t="str">
        <f>IF(AND((RIGHT($LO$3,2)-'[1]Miter Profiles'!$AC$328-'[1]Outside Edges'!$B118)&gt;=5,'[1]Outside Edges'!$P118="Yes"),"Yes","No")</f>
        <v>No</v>
      </c>
      <c r="LP119" s="237" t="str">
        <f>IF(AND((RIGHT($LP$3,2)-'[1]Miter Profiles'!$AC$329-'[1]Outside Edges'!$B118)&gt;=5,'[1]Outside Edges'!$P118="Yes"),"Yes","No")</f>
        <v>Yes</v>
      </c>
      <c r="LQ119" s="238" t="str">
        <f>IF(AND((RIGHT($LQ$3,2)-'[1]Miter Profiles'!$AC$330-'[1]Outside Edges'!$B118)&gt;=5,'[1]Outside Edges'!$P118="Yes"),"Yes","No")</f>
        <v>Yes</v>
      </c>
      <c r="LR119" s="129" t="str">
        <f>IF(AND((RIGHT($LR$3,2)-'[1]Miter Profiles'!$AC$331-'[1]Outside Edges'!$B118)&gt;=5,'[1]Outside Edges'!$P118="Yes"),"Yes","No")</f>
        <v>No</v>
      </c>
      <c r="LS119" s="113" t="str">
        <f>IF(AND((RIGHT($LS$3,2)-'[1]Miter Profiles'!$AC$332-'[1]Outside Edges'!$B118)&gt;=5,'[1]Outside Edges'!$P118="Yes"),"Yes","No")</f>
        <v>Yes</v>
      </c>
      <c r="LT119" s="90" t="str">
        <f>IF(AND((RIGHT($LT$3,2)-'[1]Miter Profiles'!$AC$333-'[1]Outside Edges'!$B118)&gt;=5,'[1]Outside Edges'!$P118="Yes"),"Yes","No")</f>
        <v>Yes</v>
      </c>
    </row>
    <row r="120" spans="1:332" s="4" customFormat="1" ht="15.75" customHeight="1" thickBot="1" x14ac:dyDescent="0.3">
      <c r="A120" s="8" t="str">
        <f>IF('[1]Outside Edges'!$A119&lt;&gt;"",'[1]Outside Edges'!$A119,"")</f>
        <v>D117</v>
      </c>
      <c r="B120" s="10" t="str">
        <f>IF(AND((RIGHT($B$3,2)-'[1]Miter Profiles'!$AC$3-'[1]Outside Edges'!$B119)&gt;=5,'[1]Outside Edges'!$P119="Yes"),"Yes","No")</f>
        <v>No</v>
      </c>
      <c r="C120" s="10" t="str">
        <f>IF(AND((RIGHT($C$3,2)-'[1]Miter Profiles'!$AC$4-'[1]Outside Edges'!$B119)&gt;=5,'[1]Outside Edges'!$P119="Yes"),"Yes","No")</f>
        <v>Yes</v>
      </c>
      <c r="D120" s="85" t="str">
        <f>IF(AND((RIGHT($D$3,2)-'[1]Miter Profiles'!$AC$5-'[1]Outside Edges'!$B119)&gt;=5,'[1]Outside Edges'!$P119="Yes"),"Yes","No")</f>
        <v>Yes</v>
      </c>
      <c r="E120" s="86" t="str">
        <f>IF(AND((RIGHT($E$3,2)-'[1]Miter Profiles'!$AC$6-'[1]Outside Edges'!$B119)&gt;=5,'[1]Outside Edges'!$P119="Yes"),"Yes","No")</f>
        <v>No</v>
      </c>
      <c r="F120" s="11" t="str">
        <f>IF(AND((RIGHT($F$3,2)-'[1]Miter Profiles'!$AC$7-'[1]Outside Edges'!$B119)&gt;=5,'[1]Outside Edges'!$P119="Yes"),"Yes","No")</f>
        <v>Yes</v>
      </c>
      <c r="G120" s="87" t="str">
        <f>IF(AND((RIGHT($G$3,2)-'[1]Miter Profiles'!$AC$8-'[1]Outside Edges'!$B119)&gt;=5,'[1]Outside Edges'!$P119="Yes"),"Yes","No")</f>
        <v>Yes</v>
      </c>
      <c r="H120" s="10" t="str">
        <f>IF(AND((RIGHT($H$3,2)-'[1]Miter Profiles'!$AC$9-'[1]Outside Edges'!$B119)&gt;=5,'[1]Outside Edges'!$P119="Yes"),"Yes","No")</f>
        <v>No</v>
      </c>
      <c r="I120" s="10" t="str">
        <f>IF(AND((RIGHT($I$3,2)-'[1]Miter Profiles'!$AC$10-'[1]Outside Edges'!$B119)&gt;=5,'[1]Outside Edges'!$P119="Yes"),"Yes","No")</f>
        <v>Yes</v>
      </c>
      <c r="J120" s="85" t="str">
        <f>IF(AND((RIGHT($J$3,2)-'[1]Miter Profiles'!$AC$11-'[1]Outside Edges'!$B119)&gt;=5,'[1]Outside Edges'!$P119="Yes"),"Yes","No")</f>
        <v>Yes</v>
      </c>
      <c r="K120" s="86" t="str">
        <f>IF(AND((RIGHT($K$3,2)-'[1]Miter Profiles'!$AC$12-'[1]Outside Edges'!$B119)&gt;=5,'[1]Outside Edges'!$P119="Yes"),"Yes","No")</f>
        <v>No</v>
      </c>
      <c r="L120" s="11" t="str">
        <f>IF(AND((RIGHT($L$3,2)-'[1]Miter Profiles'!$AC$13-'[1]Outside Edges'!$B119)&gt;=5,'[1]Outside Edges'!$P119="Yes"),"Yes","No")</f>
        <v>Yes</v>
      </c>
      <c r="M120" s="87" t="str">
        <f>IF(AND((RIGHT($M$3,2)-'[1]Miter Profiles'!$AC$14-'[1]Outside Edges'!$B119)&gt;=5,'[1]Outside Edges'!$P119="Yes"),"Yes","No")</f>
        <v>Yes</v>
      </c>
      <c r="N120" s="10" t="str">
        <f>IF(AND((RIGHT($N$3,2)-'[1]Miter Profiles'!$AC$15-'[1]Outside Edges'!$B119)&gt;=4,'[1]Outside Edges'!$P119="Yes"),"Yes","No")</f>
        <v>No</v>
      </c>
      <c r="O120" s="10" t="str">
        <f>IF(AND((RIGHT($O$3,2)-'[1]Miter Profiles'!$AC$16-'[1]Outside Edges'!$B119)&gt;=5,'[1]Outside Edges'!$P119="Yes"),"Yes","No")</f>
        <v>No</v>
      </c>
      <c r="P120" s="85" t="str">
        <f>IF(AND((RIGHT($P$3,2)-'[1]Miter Profiles'!$AC$17-'[1]Outside Edges'!$B119)&gt;=5,'[1]Outside Edges'!$P119="Yes"),"Yes","No")</f>
        <v>Yes</v>
      </c>
      <c r="Q120" s="86" t="str">
        <f>IF(AND((RIGHT($Q$3,2)-'[1]Miter Profiles'!$AC$18-'[1]Outside Edges'!$B119)&gt;=5,'[1]Outside Edges'!$P119="Yes"),"Yes","No")</f>
        <v>No</v>
      </c>
      <c r="R120" s="11" t="str">
        <f>IF(AND((RIGHT($R$3,2)-'[1]Miter Profiles'!$AC$19-'[1]Outside Edges'!$B119)&gt;=5,'[1]Outside Edges'!$P119="Yes"),"Yes","No")</f>
        <v>No</v>
      </c>
      <c r="S120" s="87" t="str">
        <f>IF(AND((RIGHT($S$3,2)-'[1]Miter Profiles'!$AC$20-'[1]Outside Edges'!$B119)&gt;=5,'[1]Outside Edges'!$P119="Yes"),"Yes","No")</f>
        <v>Yes</v>
      </c>
      <c r="T120" s="10" t="str">
        <f>IF(AND((RIGHT($T$3,2)-'[1]Miter Profiles'!$AC$21-'[1]Outside Edges'!$B119)&gt;=5,'[1]Outside Edges'!$P119="Yes"),"Yes","No")</f>
        <v>No</v>
      </c>
      <c r="U120" s="10" t="str">
        <f>IF(AND((RIGHT($U$3,2)-'[1]Miter Profiles'!$AC$22-'[1]Outside Edges'!$B119)&gt;=5,'[1]Outside Edges'!$P119="Yes"),"Yes","No")</f>
        <v>Yes</v>
      </c>
      <c r="V120" s="85" t="str">
        <f>IF(AND((RIGHT($V$3,2)-'[1]Miter Profiles'!$AC$23-'[1]Outside Edges'!$B119)&gt;=5,'[1]Outside Edges'!$P119="Yes"),"Yes","No")</f>
        <v>Yes</v>
      </c>
      <c r="W120" s="86" t="str">
        <f>IF(AND((RIGHT($W$3,2)-'[1]Miter Profiles'!$AC$24-'[1]Outside Edges'!$B119)&gt;=5,'[1]Outside Edges'!$P119="Yes"),"Yes","No")</f>
        <v>No</v>
      </c>
      <c r="X120" s="11" t="str">
        <f>IF(AND((RIGHT($X$3,2)-'[1]Miter Profiles'!$AC$25-'[1]Outside Edges'!$B119)&gt;=5,'[1]Outside Edges'!$P119="Yes"),"Yes","No")</f>
        <v>No</v>
      </c>
      <c r="Y120" s="87" t="str">
        <f>IF(AND((RIGHT($Y$3,2)-'[1]Miter Profiles'!$AC$26-'[1]Outside Edges'!$B119)&gt;=5,'[1]Outside Edges'!$P119="Yes"),"Yes","No")</f>
        <v>Yes</v>
      </c>
      <c r="Z120" s="10" t="str">
        <f>IF(AND((RIGHT($Z$3,2)-'[1]Miter Profiles'!$AC$27-'[1]Outside Edges'!$B119)&gt;=5,'[1]Outside Edges'!$P119="Yes"),"Yes","No")</f>
        <v>No</v>
      </c>
      <c r="AA120" s="10" t="str">
        <f>IF(AND((RIGHT($AA$3,2)-'[1]Miter Profiles'!$AC$28-'[1]Outside Edges'!$B119)&gt;=5,'[1]Outside Edges'!$P119="Yes"),"Yes","No")</f>
        <v>Yes</v>
      </c>
      <c r="AB120" s="85" t="str">
        <f>IF(AND((RIGHT($AB$3,2)-'[1]Miter Profiles'!$AC$29-'[1]Outside Edges'!$B119)&gt;=5,'[1]Outside Edges'!$P119="Yes"),"Yes","No")</f>
        <v>Yes</v>
      </c>
      <c r="AC120" s="86" t="str">
        <f>IF(AND((RIGHT($AC$3,2)-'[1]Miter Profiles'!$AC$30-'[1]Outside Edges'!$B119)&gt;=5,'[1]Outside Edges'!$P119="Yes"),"Yes","No")</f>
        <v>No</v>
      </c>
      <c r="AD120" s="11" t="str">
        <f>IF(AND((RIGHT($AD$3,2)-'[1]Miter Profiles'!$AC$31-'[1]Outside Edges'!$B119)&gt;=5,'[1]Outside Edges'!$P119="Yes"),"Yes","No")</f>
        <v>Yes</v>
      </c>
      <c r="AE120" s="87" t="str">
        <f>IF(AND((RIGHT($AE$3,2)-'[1]Miter Profiles'!$AC$32-'[1]Outside Edges'!$B119)&gt;=5,'[1]Outside Edges'!$P119="Yes"),"Yes","No")</f>
        <v>Yes</v>
      </c>
      <c r="AF120" s="10" t="str">
        <f>IF(AND((RIGHT($AF$3,2)-'[1]Miter Profiles'!$AC$33-'[1]Outside Edges'!$B119)&gt;=5,'[1]Outside Edges'!$P119="Yes"),"Yes","No")</f>
        <v>No</v>
      </c>
      <c r="AG120" s="10" t="str">
        <f>IF(AND((RIGHT($AG$3,2)-'[1]Miter Profiles'!$AC$34-'[1]Outside Edges'!$B119)&gt;=5,'[1]Outside Edges'!$P119="Yes"),"Yes","No")</f>
        <v>Yes</v>
      </c>
      <c r="AH120" s="85" t="str">
        <f>IF(AND((RIGHT($AH$3,2)-'[1]Miter Profiles'!$AC$35-'[1]Outside Edges'!$B119)&gt;=5,'[1]Outside Edges'!$P119="Yes"),"Yes","No")</f>
        <v>Yes</v>
      </c>
      <c r="AI120" s="86" t="str">
        <f>IF(AND((RIGHT($AI$3,2)-'[1]Miter Profiles'!$AC$36-'[1]Outside Edges'!$B119)&gt;=5,'[1]Outside Edges'!$P119="Yes"),"Yes","No")</f>
        <v>No</v>
      </c>
      <c r="AJ120" s="11" t="str">
        <f>IF(AND((RIGHT($AJ$3,2)-'[1]Miter Profiles'!$AC$37-'[1]Outside Edges'!$B119)&gt;=5,'[1]Outside Edges'!$P119="Yes"),"Yes","No")</f>
        <v>Yes</v>
      </c>
      <c r="AK120" s="87" t="str">
        <f>IF(AND((RIGHT($AK$3,2)-'[1]Miter Profiles'!$AC$38-'[1]Outside Edges'!$B119)&gt;=5,'[1]Outside Edges'!$P119="Yes"),"Yes","No")</f>
        <v>Yes</v>
      </c>
      <c r="AL120" s="10" t="str">
        <f>IF(AND((RIGHT($AL$3,2)-'[1]Miter Profiles'!$AC$39-'[1]Outside Edges'!$B119)&gt;=5,'[1]Outside Edges'!$P119="Yes"),"Yes","No")</f>
        <v>Yes</v>
      </c>
      <c r="AM120" s="10" t="str">
        <f>IF(AND((RIGHT($AM$3,2)-'[1]Miter Profiles'!$AC$40-'[1]Outside Edges'!$B119)&gt;=5,'[1]Outside Edges'!$P119="Yes"),"Yes","No")</f>
        <v>Yes</v>
      </c>
      <c r="AN120" s="85" t="str">
        <f>IF(AND((RIGHT($AN$3,2)-'[1]Miter Profiles'!$AC$41-'[1]Outside Edges'!$B119)&gt;=5,'[1]Outside Edges'!$P119="Yes"),"Yes","No")</f>
        <v>Yes</v>
      </c>
      <c r="AO120" s="86" t="str">
        <f>IF(AND((RIGHT($AO$3,2)-'[1]Miter Profiles'!$AC$42-'[1]Outside Edges'!$B119)&gt;=5,'[1]Outside Edges'!$P119="Yes"),"Yes","No")</f>
        <v>No</v>
      </c>
      <c r="AP120" s="11" t="str">
        <f>IF(AND((RIGHT($AP$3,2)-'[1]Miter Profiles'!$AC$43-'[1]Outside Edges'!$B119)&gt;=5,'[1]Outside Edges'!$P119="Yes"),"Yes","No")</f>
        <v>Yes</v>
      </c>
      <c r="AQ120" s="87" t="str">
        <f>IF(AND((RIGHT($AQ$3,2)-'[1]Miter Profiles'!$AC$44-'[1]Outside Edges'!$B119)&gt;=5,'[1]Outside Edges'!$P119="Yes"),"Yes","No")</f>
        <v>Yes</v>
      </c>
      <c r="AR120" s="10" t="str">
        <f>IF(AND((RIGHT($AR$3,2)-'[1]Miter Profiles'!$AC$45-'[1]Outside Edges'!$B119)&gt;=5,'[1]Outside Edges'!$P119="Yes"),"Yes","No")</f>
        <v>No</v>
      </c>
      <c r="AS120" s="10" t="str">
        <f>IF(AND((RIGHT($AS$3,2)-'[1]Miter Profiles'!$AC$46-'[1]Outside Edges'!$B119)&gt;=5,'[1]Outside Edges'!$P119="Yes"),"Yes","No")</f>
        <v>Yes</v>
      </c>
      <c r="AT120" s="85" t="str">
        <f>IF(AND((RIGHT($AT$3,2)-'[1]Miter Profiles'!$AC$47-'[1]Outside Edges'!$B119)&gt;=5,'[1]Outside Edges'!$P119="Yes"),"Yes","No")</f>
        <v>Yes</v>
      </c>
      <c r="AU120" s="86" t="str">
        <f>IF(AND((RIGHT($AU$3,2)-'[1]Miter Profiles'!$AC$48-'[1]Outside Edges'!$B119)&gt;=5,'[1]Outside Edges'!$P119="Yes"),"Yes","No")</f>
        <v>No</v>
      </c>
      <c r="AV120" s="11" t="str">
        <f>IF(AND((RIGHT($AV$3,2)-'[1]Miter Profiles'!$AC$49-'[1]Outside Edges'!$B119)&gt;=5,'[1]Outside Edges'!$P119="Yes"),"Yes","No")</f>
        <v>Yes</v>
      </c>
      <c r="AW120" s="87" t="str">
        <f>IF(AND((RIGHT($AW$3,2)-'[1]Miter Profiles'!$AC$50-'[1]Outside Edges'!$B119)&gt;=5,'[1]Outside Edges'!$P119="Yes"),"Yes","No")</f>
        <v>Yes</v>
      </c>
      <c r="AX120" s="10" t="str">
        <f>IF(AND((RIGHT($AX$3,2)-'[1]Miter Profiles'!$AC$51-'[1]Outside Edges'!$B119)&gt;=5,'[1]Outside Edges'!$P119="Yes"),"Yes","No")</f>
        <v>No</v>
      </c>
      <c r="AY120" s="10" t="str">
        <f>IF(AND((RIGHT($AY$3,2)-'[1]Miter Profiles'!$AC$52-'[1]Outside Edges'!$B119)&gt;=5,'[1]Outside Edges'!$P119="Yes"),"Yes","No")</f>
        <v>Yes</v>
      </c>
      <c r="AZ120" s="85" t="str">
        <f>IF(AND((RIGHT($AZ$3,2)-'[1]Miter Profiles'!$AC$53-'[1]Outside Edges'!$B119)&gt;=5,'[1]Outside Edges'!$P119="Yes"),"Yes","No")</f>
        <v>Yes</v>
      </c>
      <c r="BA120" s="86" t="str">
        <f>IF(AND((RIGHT($BA$3,2)-'[1]Miter Profiles'!$AC$54-'[1]Outside Edges'!$B119)&gt;=5,'[1]Outside Edges'!$P119="Yes"),"Yes","No")</f>
        <v>No</v>
      </c>
      <c r="BB120" s="11" t="str">
        <f>IF(AND((RIGHT($BB$3,2)-'[1]Miter Profiles'!$AC$55-'[1]Outside Edges'!$B119)&gt;=5,'[1]Outside Edges'!$P119="Yes"),"Yes","No")</f>
        <v>Yes</v>
      </c>
      <c r="BC120" s="87" t="str">
        <f>IF(AND((RIGHT($BC$3,2)-'[1]Miter Profiles'!$AC$56-'[1]Outside Edges'!$B119)&gt;=5,'[1]Outside Edges'!$P119="Yes"),"Yes","No")</f>
        <v>Yes</v>
      </c>
      <c r="BD120" s="10" t="str">
        <f>IF(AND((RIGHT($BD$3,2)-'[1]Miter Profiles'!$AC$57-'[1]Outside Edges'!$B119)&gt;=5,'[1]Outside Edges'!$P119="Yes"),"Yes","No")</f>
        <v>No</v>
      </c>
      <c r="BE120" s="10" t="str">
        <f>IF(AND((RIGHT($BE$3,2)-'[1]Miter Profiles'!$AC$58-'[1]Outside Edges'!$B119)&gt;=5,'[1]Outside Edges'!$P119="Yes"),"Yes","No")</f>
        <v>Yes</v>
      </c>
      <c r="BF120" s="85" t="str">
        <f>IF(AND((RIGHT($BF$3,2)-'[1]Miter Profiles'!$AC$59-'[1]Outside Edges'!$B119)&gt;=5,'[1]Outside Edges'!$P119="Yes"),"Yes","No")</f>
        <v>Yes</v>
      </c>
      <c r="BG120" s="86" t="str">
        <f>IF(AND((RIGHT($BG$3,2)-'[1]Miter Profiles'!$AC$60-'[1]Outside Edges'!$B119)&gt;=5,'[1]Outside Edges'!$P119="Yes"),"Yes","No")</f>
        <v>No</v>
      </c>
      <c r="BH120" s="11" t="str">
        <f>IF(AND((RIGHT($BH$3,2)-'[1]Miter Profiles'!$AC$61-'[1]Outside Edges'!$B119)&gt;=5,'[1]Outside Edges'!$P119="Yes"),"Yes","No")</f>
        <v>Yes</v>
      </c>
      <c r="BI120" s="87" t="str">
        <f>IF(AND((RIGHT($BI$3,2)-'[1]Miter Profiles'!$AC$62-'[1]Outside Edges'!$B119)&gt;=5,'[1]Outside Edges'!$P119="Yes"),"Yes","No")</f>
        <v>Yes</v>
      </c>
      <c r="BJ120" s="10" t="str">
        <f>IF(AND((RIGHT($BJ$3,2)-'[1]Miter Profiles'!$AC$63-'[1]Outside Edges'!$B119)&gt;=5,'[1]Outside Edges'!$P119="Yes"),"Yes","No")</f>
        <v>No</v>
      </c>
      <c r="BK120" s="10" t="str">
        <f>IF(AND((RIGHT($BK$3,2)-'[1]Miter Profiles'!$AC$64-'[1]Outside Edges'!$B119)&gt;=5,'[1]Outside Edges'!$P119="Yes"),"Yes","No")</f>
        <v>Yes</v>
      </c>
      <c r="BL120" s="85" t="str">
        <f>IF(AND((RIGHT($BL$3,2)-'[1]Miter Profiles'!$AC$65-'[1]Outside Edges'!$B119)&gt;=5,'[1]Outside Edges'!$P119="Yes"),"Yes","No")</f>
        <v>Yes</v>
      </c>
      <c r="BM120" s="86" t="str">
        <f>IF(AND((RIGHT($BM$3,2)-'[1]Miter Profiles'!$AC$66-'[1]Outside Edges'!$B119)&gt;=5,'[1]Outside Edges'!$P119="Yes"),"Yes","No")</f>
        <v>No</v>
      </c>
      <c r="BN120" s="11" t="str">
        <f>IF(AND((RIGHT($BN$3,2)-'[1]Miter Profiles'!$AC$67-'[1]Outside Edges'!$B119)&gt;=5,'[1]Outside Edges'!$P119="Yes"),"Yes","No")</f>
        <v>Yes</v>
      </c>
      <c r="BO120" s="87" t="str">
        <f>IF(AND((RIGHT($BO$3,2)-'[1]Miter Profiles'!$AC$68-'[1]Outside Edges'!$B119)&gt;=5,'[1]Outside Edges'!$P119="Yes"),"Yes","No")</f>
        <v>Yes</v>
      </c>
      <c r="BP120" s="10" t="str">
        <f>IF(AND((RIGHT($BP$3,2)-'[1]Miter Profiles'!$AC$69-'[1]Outside Edges'!$B119)&gt;=5,'[1]Outside Edges'!$P119="Yes"),"Yes","No")</f>
        <v>No</v>
      </c>
      <c r="BQ120" s="10" t="str">
        <f>IF(AND((RIGHT($BQ$3,2)-'[1]Miter Profiles'!$AC$70-'[1]Outside Edges'!$B119)&gt;=5,'[1]Outside Edges'!$P119="Yes"),"Yes","No")</f>
        <v>Yes</v>
      </c>
      <c r="BR120" s="85" t="str">
        <f>IF(AND((RIGHT($BR$3,2)-'[1]Miter Profiles'!$AC$71-'[1]Outside Edges'!$B119)&gt;=5,'[1]Outside Edges'!$P119="Yes"),"Yes","No")</f>
        <v>Yes</v>
      </c>
      <c r="BS120" s="86" t="str">
        <f>IF(AND((RIGHT($BS$3,2)-'[1]Miter Profiles'!$AC$72-'[1]Outside Edges'!$B119)&gt;=5,'[1]Outside Edges'!$P119="Yes"),"Yes","No")</f>
        <v>No</v>
      </c>
      <c r="BT120" s="11" t="str">
        <f>IF(AND((RIGHT($BT$3,2)-'[1]Miter Profiles'!$AC$73-'[1]Outside Edges'!$B119)&gt;=5,'[1]Outside Edges'!$P119="Yes"),"Yes","No")</f>
        <v>Yes</v>
      </c>
      <c r="BU120" s="87" t="str">
        <f>IF(AND((RIGHT($BU$3,2)-'[1]Miter Profiles'!$AC$74-'[1]Outside Edges'!$B119)&gt;=5,'[1]Outside Edges'!$P119="Yes"),"Yes","No")</f>
        <v>Yes</v>
      </c>
      <c r="BV120" s="10" t="str">
        <f>IF(AND((RIGHT($BV$3,2)-'[1]Miter Profiles'!$AC$75-'[1]Outside Edges'!$B119)&gt;=5,'[1]Outside Edges'!$P119="Yes"),"Yes","No")</f>
        <v>Yes</v>
      </c>
      <c r="BW120" s="10" t="str">
        <f>IF(AND((RIGHT($BW$3,2)-'[1]Miter Profiles'!$AC$76-'[1]Outside Edges'!$B119)&gt;=5,'[1]Outside Edges'!$P119="Yes"),"Yes","No")</f>
        <v>Yes</v>
      </c>
      <c r="BX120" s="85" t="str">
        <f>IF(AND((RIGHT($BX$3,2)-'[1]Miter Profiles'!$AC$77-'[1]Outside Edges'!$B119)&gt;=5,'[1]Outside Edges'!$P119="Yes"),"Yes","No")</f>
        <v>Yes</v>
      </c>
      <c r="BY120" s="86" t="str">
        <f>IF(AND((RIGHT($BY$3,2)-'[1]Miter Profiles'!$AC$78-'[1]Outside Edges'!$B119)&gt;=5,'[1]Outside Edges'!$P119="Yes"),"Yes","No")</f>
        <v>No</v>
      </c>
      <c r="BZ120" s="11" t="str">
        <f>IF(AND((RIGHT($BZ$3,2)-'[1]Miter Profiles'!$AC$79-'[1]Outside Edges'!$B119)&gt;=5,'[1]Outside Edges'!$P119="Yes"),"Yes","No")</f>
        <v>Yes</v>
      </c>
      <c r="CA120" s="87" t="str">
        <f>IF(AND((RIGHT($CA$3,2)-'[1]Miter Profiles'!$AC$80-'[1]Outside Edges'!$B119)&gt;=5,'[1]Outside Edges'!$P119="Yes"),"Yes","No")</f>
        <v>Yes</v>
      </c>
      <c r="CB120" s="10" t="str">
        <f>IF(AND((RIGHT($CB$3,2)-'[1]Miter Profiles'!$AC$81-'[1]Outside Edges'!$B119)&gt;=5,'[1]Outside Edges'!$P119="Yes"),"Yes","No")</f>
        <v>No</v>
      </c>
      <c r="CC120" s="10" t="str">
        <f>IF(AND((RIGHT($CC$3,2)-'[1]Miter Profiles'!$AC$82-'[1]Outside Edges'!$B119)&gt;=5,'[1]Outside Edges'!$P119="Yes"),"Yes","No")</f>
        <v>Yes</v>
      </c>
      <c r="CD120" s="85" t="str">
        <f>IF(AND((RIGHT($CD$3,2)-'[1]Miter Profiles'!$AC$83-'[1]Outside Edges'!$B119)&gt;=5,'[1]Outside Edges'!$P119="Yes"),"Yes","No")</f>
        <v>Yes</v>
      </c>
      <c r="CE120" s="86" t="str">
        <f>IF(AND((RIGHT($CE$3,2)-'[1]Miter Profiles'!$AC$84-'[1]Outside Edges'!$B119)&gt;=5,'[1]Outside Edges'!$P119="Yes"),"Yes","No")</f>
        <v>No</v>
      </c>
      <c r="CF120" s="11" t="str">
        <f>IF(AND((RIGHT($CF$3,2)-'[1]Miter Profiles'!$AC$85-'[1]Outside Edges'!$B119)&gt;=5,'[1]Outside Edges'!$P119="Yes"),"Yes","No")</f>
        <v>Yes</v>
      </c>
      <c r="CG120" s="87" t="str">
        <f>IF(AND((RIGHT($CG$3,2)-'[1]Miter Profiles'!$AC$86-'[1]Outside Edges'!$B119)&gt;=5,'[1]Outside Edges'!$P119="Yes"),"Yes","No")</f>
        <v>Yes</v>
      </c>
      <c r="CH120" s="10" t="str">
        <f>IF(AND((RIGHT($CH$3,2)-'[1]Miter Profiles'!$AC$87-'[1]Outside Edges'!$B119)&gt;=5,'[1]Outside Edges'!$P119="Yes"),"Yes","No")</f>
        <v>Yes</v>
      </c>
      <c r="CI120" s="10" t="str">
        <f>IF(AND((RIGHT($CI$3,2)-'[1]Miter Profiles'!$AC$88-'[1]Outside Edges'!$B119)&gt;=5,'[1]Outside Edges'!$P119="Yes"),"Yes","No")</f>
        <v>Yes</v>
      </c>
      <c r="CJ120" s="85" t="str">
        <f>IF(AND((RIGHT($CJ$3,2)-'[1]Miter Profiles'!$AC$89-'[1]Outside Edges'!$B119)&gt;=5,'[1]Outside Edges'!$P119="Yes"),"Yes","No")</f>
        <v>Yes</v>
      </c>
      <c r="CK120" s="86" t="str">
        <f>IF(AND((RIGHT($CK$3,2)-'[1]Miter Profiles'!$AC$90-'[1]Outside Edges'!$B119)&gt;=5,'[1]Outside Edges'!$P119="Yes"),"Yes","No")</f>
        <v>No</v>
      </c>
      <c r="CL120" s="11" t="str">
        <f>IF(AND((RIGHT($CL$3,2)-'[1]Miter Profiles'!$AC$91-'[1]Outside Edges'!$B119)&gt;=5,'[1]Outside Edges'!$P119="Yes"),"Yes","No")</f>
        <v>Yes</v>
      </c>
      <c r="CM120" s="87" t="str">
        <f>IF(AND((RIGHT($CM$3,2)-'[1]Miter Profiles'!$AC$92-'[1]Outside Edges'!$B119)&gt;=5,'[1]Outside Edges'!$P119="Yes"),"Yes","No")</f>
        <v>Yes</v>
      </c>
      <c r="CN120" s="10" t="str">
        <f>IF(AND((RIGHT(CN$3,2)-'[1]Miter Profiles'!$AC$93-'[1]Outside Edges'!$B119)&gt;=5,'[1]Outside Edges'!$P119="Yes"),"Yes","No")</f>
        <v>No</v>
      </c>
      <c r="CO120" s="10" t="str">
        <f>IF(AND((RIGHT(CO$3,2)-'[1]Miter Profiles'!$AC$94-'[1]Outside Edges'!$B119)&gt;=5,'[1]Outside Edges'!$P119="Yes"),"Yes","No")</f>
        <v>No</v>
      </c>
      <c r="CP120" s="85" t="str">
        <f>IF(AND((RIGHT(CP$3,2)-'[1]Miter Profiles'!$AC$95-'[1]Outside Edges'!$B119)&gt;=5,'[1]Outside Edges'!$P119="Yes"),"Yes","No")</f>
        <v>No</v>
      </c>
      <c r="CQ120" s="86" t="str">
        <f>IF(AND((RIGHT(CQ$3,2)-'[1]Miter Profiles'!$AC$96-'[1]Outside Edges'!$B119)&gt;=5,'[1]Outside Edges'!$P119="Yes"),"Yes","No")</f>
        <v>No</v>
      </c>
      <c r="CR120" s="11" t="str">
        <f>IF(AND((RIGHT(CR$3,2)-'[1]Miter Profiles'!$AC$97-'[1]Outside Edges'!$B119)&gt;=5,'[1]Outside Edges'!$P119="Yes"),"Yes","No")</f>
        <v>Yes</v>
      </c>
      <c r="CS120" s="87" t="str">
        <f>IF(AND((RIGHT(CS$3,2)-'[1]Miter Profiles'!$AC$98-'[1]Outside Edges'!$B119)&gt;=5,'[1]Outside Edges'!$P119="Yes"),"Yes","No")</f>
        <v>Yes</v>
      </c>
      <c r="CT120" s="10" t="str">
        <f>IF(AND((RIGHT($CT$3,2)-'[1]Miter Profiles'!$AC$99-'[1]Outside Edges'!$B119)&gt;=5,'[1]Outside Edges'!$P119="Yes"),"Yes","No")</f>
        <v>No</v>
      </c>
      <c r="CU120" s="10" t="str">
        <f>IF(AND((RIGHT($CU$3,2)-'[1]Miter Profiles'!$AC$100-'[1]Outside Edges'!$B119)&gt;=5,'[1]Outside Edges'!$P119="Yes"),"Yes","No")</f>
        <v>Yes</v>
      </c>
      <c r="CV120" s="85" t="str">
        <f>IF(AND((RIGHT($CV$3,2)-'[1]Miter Profiles'!$AC$101-'[1]Outside Edges'!$B119)&gt;=5,'[1]Outside Edges'!$P119="Yes"),"Yes","No")</f>
        <v>Yes</v>
      </c>
      <c r="CW120" s="86" t="str">
        <f>IF(AND((RIGHT($CW$3,2)-'[1]Miter Profiles'!$AC$102-'[1]Outside Edges'!$B119)&gt;=5,'[1]Outside Edges'!$P119="Yes"),"Yes","No")</f>
        <v>No</v>
      </c>
      <c r="CX120" s="11" t="str">
        <f>IF(AND((RIGHT($CX$3,2)-'[1]Miter Profiles'!$AC$103-'[1]Outside Edges'!$B119)&gt;=5,'[1]Outside Edges'!$P119="Yes"),"Yes","No")</f>
        <v>Yes</v>
      </c>
      <c r="CY120" s="87" t="str">
        <f>IF(AND((RIGHT($CY$3,2)-'[1]Miter Profiles'!$AC$104-'[1]Outside Edges'!$B119)&gt;=5,'[1]Outside Edges'!$P119="Yes"),"Yes","No")</f>
        <v>Yes</v>
      </c>
      <c r="CZ120" s="10" t="str">
        <f>IF(AND((RIGHT($CZ$3,2)-'[1]Miter Profiles'!$AC$105-'[1]Outside Edges'!$B119)&gt;=5,'[1]Outside Edges'!$P119="Yes"),"Yes","No")</f>
        <v>No</v>
      </c>
      <c r="DA120" s="10" t="str">
        <f>IF(AND((RIGHT($DA$3,2)-'[1]Miter Profiles'!$AC$106-'[1]Outside Edges'!$B119)&gt;=5,'[1]Outside Edges'!$P119="Yes"),"Yes","No")</f>
        <v>No</v>
      </c>
      <c r="DB120" s="85" t="str">
        <f>IF(AND((RIGHT($DB$3,2)-'[1]Miter Profiles'!$AC$107-'[1]Outside Edges'!$B119)&gt;=5,'[1]Outside Edges'!$P119="Yes"),"Yes","No")</f>
        <v>No</v>
      </c>
      <c r="DC120" s="86" t="str">
        <f>IF(AND((RIGHT($DC$3,2)-'[1]Miter Profiles'!$AC$108-'[1]Outside Edges'!$B119)&gt;=5,'[1]Outside Edges'!$P119="Yes"),"Yes","No")</f>
        <v>No</v>
      </c>
      <c r="DD120" s="11" t="str">
        <f>IF(AND((RIGHT($DD$3,2)-'[1]Miter Profiles'!$AC$109-'[1]Outside Edges'!$B119)&gt;=5,'[1]Outside Edges'!$P119="Yes"),"Yes","No")</f>
        <v>No</v>
      </c>
      <c r="DE120" s="87" t="str">
        <f>IF(AND((RIGHT($DE$3,2)-'[1]Miter Profiles'!$AC$110-'[1]Outside Edges'!$B119)&gt;=5,'[1]Outside Edges'!$P119="Yes"),"Yes","No")</f>
        <v>Yes</v>
      </c>
      <c r="DF120" s="10" t="str">
        <f>IF(AND((RIGHT($DF$3,2)-'[1]Miter Profiles'!$AC$111-'[1]Outside Edges'!$B119)&gt;=5,'[1]Outside Edges'!$P119="Yes"),"Yes","No")</f>
        <v>No</v>
      </c>
      <c r="DG120" s="10" t="str">
        <f>IF(AND((RIGHT($DG$3,2)-'[1]Miter Profiles'!$AC$112-'[1]Outside Edges'!$B119)&gt;=5,'[1]Outside Edges'!$P119="Yes"),"Yes","No")</f>
        <v>Yes</v>
      </c>
      <c r="DH120" s="85" t="str">
        <f>IF(AND((RIGHT($DH$3,2)-'[1]Miter Profiles'!$AC$113-'[1]Outside Edges'!$B119)&gt;=5,'[1]Outside Edges'!$P119="Yes"),"Yes","No")</f>
        <v>Yes</v>
      </c>
      <c r="DI120" s="86" t="str">
        <f>IF(AND((RIGHT($DI$3,2)-'[1]Miter Profiles'!$AC$114-'[1]Outside Edges'!$B119)&gt;=5,'[1]Outside Edges'!$P119="Yes"),"Yes","No")</f>
        <v>No</v>
      </c>
      <c r="DJ120" s="11" t="str">
        <f>IF(AND((RIGHT($DJ$3,2)-'[1]Miter Profiles'!$AC$115-'[1]Outside Edges'!$B119)&gt;=5,'[1]Outside Edges'!$P119="Yes"),"Yes","No")</f>
        <v>Yes</v>
      </c>
      <c r="DK120" s="87" t="str">
        <f>IF(AND((RIGHT($DK$3,2)-'[1]Miter Profiles'!$AC$116-'[1]Outside Edges'!$B119)&gt;=5,'[1]Outside Edges'!$P119="Yes"),"Yes","No")</f>
        <v>Yes</v>
      </c>
      <c r="DL120" s="10" t="str">
        <f>IF(AND((RIGHT($DL$3,2)-'[1]Miter Profiles'!$AC$117-'[1]Outside Edges'!$B119)&gt;=5,'[1]Outside Edges'!$P119="Yes"),"Yes","No")</f>
        <v>No</v>
      </c>
      <c r="DM120" s="10" t="str">
        <f>IF(AND((RIGHT($DM$3,2)-'[1]Miter Profiles'!$AC$118-'[1]Outside Edges'!$B119)&gt;=5,'[1]Outside Edges'!$P119="Yes"),"Yes","No")</f>
        <v>Yes</v>
      </c>
      <c r="DN120" s="85" t="str">
        <f>IF(AND((RIGHT($DN$3,2)-'[1]Miter Profiles'!$AC$119-'[1]Outside Edges'!$B119)&gt;=5,'[1]Outside Edges'!$P119="Yes"),"Yes","No")</f>
        <v>Yes</v>
      </c>
      <c r="DO120" s="86" t="str">
        <f>IF(AND((RIGHT($DO$3,2)-'[1]Miter Profiles'!$AC$120-'[1]Outside Edges'!$B119)&gt;=5,'[1]Outside Edges'!$P119="Yes"),"Yes","No")</f>
        <v>No</v>
      </c>
      <c r="DP120" s="11" t="str">
        <f>IF(AND((RIGHT($DP$3,2)-'[1]Miter Profiles'!$AC$121-'[1]Outside Edges'!$B119)&gt;=5,'[1]Outside Edges'!$P119="Yes"),"Yes","No")</f>
        <v>No</v>
      </c>
      <c r="DQ120" s="87" t="str">
        <f>IF(AND((RIGHT($DQ$3,2)-'[1]Miter Profiles'!$AC$122-'[1]Outside Edges'!$B119)&gt;=5,'[1]Outside Edges'!$P119="Yes"),"Yes","No")</f>
        <v>Yes</v>
      </c>
      <c r="DR120" s="10" t="str">
        <f>IF(AND((RIGHT($DR$3,2)-'[1]Miter Profiles'!$AC$123-'[1]Outside Edges'!$B119)&gt;=5,'[1]Outside Edges'!$P119="Yes"),"Yes","No")</f>
        <v>No</v>
      </c>
      <c r="DS120" s="10" t="str">
        <f>IF(AND((RIGHT($DS$3,2)-'[1]Miter Profiles'!$AC$124-'[1]Outside Edges'!$B119)&gt;=5,'[1]Outside Edges'!$P119="Yes"),"Yes","No")</f>
        <v>Yes</v>
      </c>
      <c r="DT120" s="85" t="str">
        <f>IF(AND((RIGHT($DT$3,2)-'[1]Miter Profiles'!$AC$125-'[1]Outside Edges'!$B119)&gt;=5,'[1]Outside Edges'!$P119="Yes"),"Yes","No")</f>
        <v>Yes</v>
      </c>
      <c r="DU120" s="86" t="str">
        <f>IF(AND((RIGHT($DU$3,2)-'[1]Miter Profiles'!$AC$126-'[1]Outside Edges'!$B119)&gt;=5,'[1]Outside Edges'!$P119="Yes"),"Yes","No")</f>
        <v>No</v>
      </c>
      <c r="DV120" s="11" t="str">
        <f>IF(AND((RIGHT($DV$3,2)-'[1]Miter Profiles'!$AC$127-'[1]Outside Edges'!$B119)&gt;=5,'[1]Outside Edges'!$P119="Yes"),"Yes","No")</f>
        <v>Yes</v>
      </c>
      <c r="DW120" s="87" t="str">
        <f>IF(AND((RIGHT($DW$3,2)-'[1]Miter Profiles'!$AC$128-'[1]Outside Edges'!$B119)&gt;=5,'[1]Outside Edges'!$P119="Yes"),"Yes","No")</f>
        <v>Yes</v>
      </c>
      <c r="DX120" s="10" t="str">
        <f>IF(AND((RIGHT($DX$3,2)-'[1]Miter Profiles'!$AC$129-'[1]Outside Edges'!$B119)&gt;=5,'[1]Outside Edges'!$P119="Yes"),"Yes","No")</f>
        <v>No</v>
      </c>
      <c r="DY120" s="10" t="str">
        <f>IF(AND((RIGHT($DY$3,2)-'[1]Miter Profiles'!$AC$130-'[1]Outside Edges'!$B119)&gt;=5,'[1]Outside Edges'!$P119="Yes"),"Yes","No")</f>
        <v>No</v>
      </c>
      <c r="DZ120" s="85" t="str">
        <f>IF(AND((RIGHT($DZ$3,2)-'[1]Miter Profiles'!$AC$131-'[1]Outside Edges'!$B119)&gt;=5,'[1]Outside Edges'!$P119="Yes"),"Yes","No")</f>
        <v>No</v>
      </c>
      <c r="EA120" s="90" t="str">
        <f>IF(AND((RIGHT($EA$3,2)-'[1]Miter Profiles'!$AC$132-'[1]Outside Edges'!$B119)&gt;=5,'[1]Outside Edges'!$P119="Yes"),"Yes","No")</f>
        <v>No</v>
      </c>
      <c r="EB120" s="105" t="str">
        <f>IF(AND((RIGHT($EB$3,2)-'[1]Miter Profiles'!$AC$133-'[1]Outside Edges'!$B119)&gt;=5,'[1]Outside Edges'!$P119="Yes"),"Yes","No")</f>
        <v>No</v>
      </c>
      <c r="EC120" s="110" t="str">
        <f>IF(AND((RIGHT($EC$3,2)-'[1]Miter Profiles'!$AC$134-'[1]Outside Edges'!$B119)&gt;=5,'[1]Outside Edges'!$P119="Yes"),"Yes","No")</f>
        <v>No</v>
      </c>
      <c r="ED120" s="116" t="str">
        <f>IF(AND((RIGHT($ED$3,2)-'[1]Miter Profiles'!$AC$135-'[1]Outside Edges'!$B119)&gt;=5,'[1]Outside Edges'!$P119="Yes"),"Yes","No")</f>
        <v>Yes</v>
      </c>
      <c r="EE120" s="113" t="str">
        <f>IF(AND((RIGHT($EE$3,2)-'[1]Miter Profiles'!$AC$136-'[1]Outside Edges'!$B119)&gt;=5,'[1]Outside Edges'!$P119="Yes"),"Yes","No")</f>
        <v>No</v>
      </c>
      <c r="EF120" s="85" t="str">
        <f>IF(AND((RIGHT($EF$3,2)-'[1]Miter Profiles'!$AC$137-'[1]Outside Edges'!$B119)&gt;=5,'[1]Outside Edges'!$P119="Yes"),"Yes","No")</f>
        <v>No</v>
      </c>
      <c r="EG120" s="10" t="str">
        <f>IF(AND((RIGHT($EG$3,2)-'[1]Miter Profiles'!$AC$138-'[1]Outside Edges'!$B119)&gt;=5,'[1]Outside Edges'!$P119="Yes"),"Yes","No")</f>
        <v>No</v>
      </c>
      <c r="EH120" s="90" t="str">
        <f>IF(AND((RIGHT($EH$3,2)-'[1]Miter Profiles'!$AC$139-'[1]Outside Edges'!$B119)&gt;=5,'[1]Outside Edges'!$P119="Yes"),"Yes","No")</f>
        <v>No</v>
      </c>
      <c r="EI120" s="121" t="str">
        <f>IF(AND((RIGHT($EI$3,2)-'[1]Miter Profiles'!$AC$140-'[1]Outside Edges'!$B119)&gt;=5,'[1]Outside Edges'!$P119="Yes"),"Yes","No")</f>
        <v>No</v>
      </c>
      <c r="EJ120" s="124" t="str">
        <f>IF(AND((RIGHT($EJ$3,2)-'[1]Miter Profiles'!$AC$141-'[1]Outside Edges'!$B119)&gt;=5,'[1]Outside Edges'!$P119="Yes"),"Yes","No")</f>
        <v>No</v>
      </c>
      <c r="EK120" s="124" t="str">
        <f>IF(AND((RIGHT($EK$3,2)-'[1]Miter Profiles'!$AC$142-'[1]Outside Edges'!$B119)&gt;=5,'[1]Outside Edges'!$P119="Yes"),"Yes","No")</f>
        <v>No</v>
      </c>
      <c r="EL120" s="116" t="str">
        <f>IF(AND((RIGHT($EL$3,2)-'[1]Miter Profiles'!$AC$143-'[1]Outside Edges'!$B119)&gt;=5,'[1]Outside Edges'!$P119="Yes"),"Yes","No")</f>
        <v>No</v>
      </c>
      <c r="EM120" s="129" t="str">
        <f>IF(AND((RIGHT($EM$3,2)-'[1]Miter Profiles'!$AC$144-'[1]Outside Edges'!$B119)&gt;=5,'[1]Outside Edges'!$P119="Yes"),"Yes","No")</f>
        <v>No</v>
      </c>
      <c r="EN120" s="10" t="str">
        <f>IF(AND((RIGHT($EN$3,2)-'[1]Miter Profiles'!$AC$145-'[1]Outside Edges'!$B119)&gt;=5,'[1]Outside Edges'!$P119="Yes"),"Yes","No")</f>
        <v>No</v>
      </c>
      <c r="EO120" s="90" t="str">
        <f>IF(AND((RIGHT($EO$3,2)-'[1]Miter Profiles'!$AC$146-'[1]Outside Edges'!$B119)&gt;=5,'[1]Outside Edges'!$P119="Yes"),"Yes","No")</f>
        <v>Yes</v>
      </c>
      <c r="EP120" s="124" t="str">
        <f>IF(AND((RIGHT($EP$3,2)-'[1]Miter Profiles'!$AC$147-'[1]Outside Edges'!$B119)&gt;=5,'[1]Outside Edges'!$P119="Yes"),"Yes","No")</f>
        <v>No</v>
      </c>
      <c r="EQ120" s="124" t="str">
        <f>IF(AND((RIGHT($EQ$3,2)-'[1]Miter Profiles'!$AC$148-'[1]Outside Edges'!$B119)&gt;=5,'[1]Outside Edges'!$P119="Yes"),"Yes","No")</f>
        <v>No</v>
      </c>
      <c r="ER120" s="116" t="str">
        <f>IF(AND((RIGHT($ER$3,2)-'[1]Miter Profiles'!$AC$149-'[1]Outside Edges'!$B119)&gt;=5,'[1]Outside Edges'!$P119="Yes"),"Yes","No")</f>
        <v>No</v>
      </c>
      <c r="ES120" s="129" t="str">
        <f>IF(AND((RIGHT($ES$3,2)-'[1]Miter Profiles'!$AC$150-'[1]Outside Edges'!$B119)&gt;=5,'[1]Outside Edges'!$P119="Yes"),"Yes","No")</f>
        <v>No</v>
      </c>
      <c r="ET120" s="10" t="str">
        <f>IF(AND((RIGHT($ET$3,2)-'[1]Miter Profiles'!$AC$151-'[1]Outside Edges'!$B119)&gt;=5,'[1]Outside Edges'!$P119="Yes"),"Yes","No")</f>
        <v>No</v>
      </c>
      <c r="EU120" s="90" t="str">
        <f>IF(AND((RIGHT($EU$3,2)-'[1]Miter Profiles'!$AC$152-'[1]Outside Edges'!$B119)&gt;=5,'[1]Outside Edges'!$P119="Yes"),"Yes","No")</f>
        <v>Yes</v>
      </c>
      <c r="EV120" s="124" t="str">
        <f>IF(AND((RIGHT($EV$3,2)-'[1]Miter Profiles'!$AC$153-'[1]Outside Edges'!$B119)&gt;=5,'[1]Outside Edges'!$P119="Yes"),"Yes","No")</f>
        <v>No</v>
      </c>
      <c r="EW120" s="124" t="str">
        <f>IF(AND((RIGHT($EW$3,2)-'[1]Miter Profiles'!$AC$154-'[1]Outside Edges'!$B119)&gt;=5,'[1]Outside Edges'!$P119="Yes"),"Yes","No")</f>
        <v>Yes</v>
      </c>
      <c r="EX120" s="116" t="str">
        <f>IF(AND((RIGHT($EX$3,2)-'[1]Miter Profiles'!$AC$155-'[1]Outside Edges'!$B119)&gt;=5,'[1]Outside Edges'!$P119="Yes"),"Yes","No")</f>
        <v>Yes</v>
      </c>
      <c r="EY120" s="129" t="str">
        <f>IF(AND((RIGHT($EY$3,2)-'[1]Miter Profiles'!$AC$156-'[1]Outside Edges'!$B119)&gt;=5,'[1]Outside Edges'!$P119="Yes"),"Yes","No")</f>
        <v>No</v>
      </c>
      <c r="EZ120" s="10" t="str">
        <f>IF(AND((RIGHT($EZ$3,2)-'[1]Miter Profiles'!$AC$157-'[1]Outside Edges'!$B119)&gt;=5,'[1]Outside Edges'!$P119="Yes"),"Yes","No")</f>
        <v>Yes</v>
      </c>
      <c r="FA120" s="90" t="str">
        <f>IF(AND((RIGHT($FA$3,2)-'[1]Miter Profiles'!$AC$158-'[1]Outside Edges'!$B119)&gt;=5,'[1]Outside Edges'!$P119="Yes"),"Yes","No")</f>
        <v>Yes</v>
      </c>
      <c r="FB120" s="124" t="str">
        <f>IF(AND((RIGHT($FB$3,2)-'[1]Miter Profiles'!$AC$159-'[1]Outside Edges'!$B119)&gt;=5,'[1]Outside Edges'!$P119="Yes"),"Yes","No")</f>
        <v>No</v>
      </c>
      <c r="FC120" s="124" t="str">
        <f>IF(AND((RIGHT($FC$3,2)-'[1]Miter Profiles'!$AC$160-'[1]Outside Edges'!$B119)&gt;=5,'[1]Outside Edges'!$P119="Yes"),"Yes","No")</f>
        <v>Yes</v>
      </c>
      <c r="FD120" s="116" t="str">
        <f>IF(AND((RIGHT($FD$3,2)-'[1]Miter Profiles'!$AC$161-'[1]Outside Edges'!$B119)&gt;=5,'[1]Outside Edges'!$P119="Yes"),"Yes","No")</f>
        <v>Yes</v>
      </c>
      <c r="FE120" s="129" t="str">
        <f>IF(AND((RIGHT($FE$3,2)-'[1]Miter Profiles'!$AC$162-'[1]Outside Edges'!$B119)&gt;=5,'[1]Outside Edges'!$P119="Yes"),"Yes","No")</f>
        <v>No</v>
      </c>
      <c r="FF120" s="10" t="str">
        <f>IF(AND((RIGHT($FF$3,2)-'[1]Miter Profiles'!$AC$163-'[1]Outside Edges'!$B119)&gt;=5,'[1]Outside Edges'!$P119="Yes"),"Yes","No")</f>
        <v>Yes</v>
      </c>
      <c r="FG120" s="90" t="str">
        <f>IF(AND((RIGHT($FG$3,2)-'[1]Miter Profiles'!$AC$164-'[1]Outside Edges'!$B119)&gt;=5,'[1]Outside Edges'!$P119="Yes"),"Yes","No")</f>
        <v>Yes</v>
      </c>
      <c r="FH120" s="124" t="str">
        <f>IF(AND((RIGHT($FH$3,2)-'[1]Miter Profiles'!$AC$165-'[1]Outside Edges'!$B119)&gt;=5,'[1]Outside Edges'!$P119="Yes"),"Yes","No")</f>
        <v>No</v>
      </c>
      <c r="FI120" s="124" t="str">
        <f>IF(AND((RIGHT($FI$3,2)-'[1]Miter Profiles'!$AC$166-'[1]Outside Edges'!$B119)&gt;=5,'[1]Outside Edges'!$P119="Yes"),"Yes","No")</f>
        <v>Yes</v>
      </c>
      <c r="FJ120" s="116" t="str">
        <f>IF(AND((RIGHT($FJ$3,2)-'[1]Miter Profiles'!$AC$167-'[1]Outside Edges'!$B119)&gt;=5,'[1]Outside Edges'!$P119="Yes"),"Yes","No")</f>
        <v>Yes</v>
      </c>
      <c r="FK120" s="129" t="str">
        <f>IF(AND((RIGHT($FK$3,2)-'[1]Miter Profiles'!$AC$168-'[1]Outside Edges'!$B119)&gt;=5,'[1]Outside Edges'!$P119="Yes"),"Yes","No")</f>
        <v>No</v>
      </c>
      <c r="FL120" s="10" t="str">
        <f>IF(AND((RIGHT($FL$3,2)-'[1]Miter Profiles'!$AC$169-'[1]Outside Edges'!$B119)&gt;=5,'[1]Outside Edges'!$P119="Yes"),"Yes","No")</f>
        <v>Yes</v>
      </c>
      <c r="FM120" s="90" t="str">
        <f>IF(AND((RIGHT($FM$3,2)-'[1]Miter Profiles'!$AC$170-'[1]Outside Edges'!$B119)&gt;=5,'[1]Outside Edges'!$P119="Yes"),"Yes","No")</f>
        <v>Yes</v>
      </c>
      <c r="FN120" s="124" t="str">
        <f>IF(AND((RIGHT($FN$3,2)-'[1]Miter Profiles'!$AC$171-'[1]Outside Edges'!$B119)&gt;=5,'[1]Outside Edges'!$P119="Yes"),"Yes","No")</f>
        <v>No</v>
      </c>
      <c r="FO120" s="124" t="str">
        <f>IF(AND((RIGHT($FO$3,2)-'[1]Miter Profiles'!$AC$172-'[1]Outside Edges'!$B119)&gt;=5,'[1]Outside Edges'!$P119="Yes"),"Yes","No")</f>
        <v>Yes</v>
      </c>
      <c r="FP120" s="116" t="str">
        <f>IF(AND((RIGHT($FP$3,2)-'[1]Miter Profiles'!$AC$173-'[1]Outside Edges'!$B119)&gt;=5,'[1]Outside Edges'!$P119="Yes"),"Yes","No")</f>
        <v>Yes</v>
      </c>
      <c r="FQ120" s="129" t="str">
        <f>IF(AND((RIGHT($FQ$3,2)-'[1]Miter Profiles'!$AC$174-'[1]Outside Edges'!$B119)&gt;=5,'[1]Outside Edges'!$P119="Yes"),"Yes","No")</f>
        <v>No</v>
      </c>
      <c r="FR120" s="10" t="str">
        <f>IF(AND((RIGHT($FR$3,2)-'[1]Miter Profiles'!$AC$175-'[1]Outside Edges'!$B119)&gt;=5,'[1]Outside Edges'!$P119="Yes"),"Yes","No")</f>
        <v>Yes</v>
      </c>
      <c r="FS120" s="90" t="str">
        <f>IF(AND((RIGHT($FS$3,2)-'[1]Miter Profiles'!$AC$176-'[1]Outside Edges'!$B119)&gt;=5,'[1]Outside Edges'!$P119="Yes"),"Yes","No")</f>
        <v>Yes</v>
      </c>
      <c r="FT120" s="124" t="str">
        <f>IF(AND((RIGHT($FT$3,2)-'[1]Miter Profiles'!$AC$177-'[1]Outside Edges'!$B119)&gt;=5,'[1]Outside Edges'!$P119="Yes"),"Yes","No")</f>
        <v>No</v>
      </c>
      <c r="FU120" s="124" t="str">
        <f>IF(AND((RIGHT($FU$3,2)-'[1]Miter Profiles'!$AC$178-'[1]Outside Edges'!$B119)&gt;=5,'[1]Outside Edges'!$P119="Yes"),"Yes","No")</f>
        <v>Yes</v>
      </c>
      <c r="FV120" s="116" t="str">
        <f>IF(AND((RIGHT($V$3,2)-'[1]Miter Profiles'!$AC$179-'[1]Outside Edges'!$B119)&gt;=5,'[1]Outside Edges'!$P119="Yes"),"Yes","No")</f>
        <v>Yes</v>
      </c>
      <c r="FW120" s="129" t="str">
        <f>IF(AND((RIGHT($FW$3,2)-'[1]Miter Profiles'!$AC$180-'[1]Outside Edges'!$B119)&gt;=5,'[1]Outside Edges'!$P119="Yes"),"Yes","No")</f>
        <v>No</v>
      </c>
      <c r="FX120" s="85" t="str">
        <f>IF(AND((RIGHT($FX$3,2)-'[1]Miter Profiles'!$AC$181-'[1]Outside Edges'!$B119)&gt;=5,'[1]Outside Edges'!$P119="Yes"),"Yes","No")</f>
        <v>Yes</v>
      </c>
      <c r="FY120" s="150" t="str">
        <f>IF(AND((RIGHT($FY$3,2)-'[1]Miter Profiles'!$AC$182-'[1]Outside Edges'!$B119)&gt;=5,'[1]Outside Edges'!$P119="Yes"),"Yes","No")</f>
        <v>No</v>
      </c>
      <c r="FZ120" s="124" t="str">
        <f>IF(AND((RIGHT($FZ$3,2)-'[1]Miter Profiles'!$AC$183-'[1]Outside Edges'!$B119)&gt;=5,'[1]Outside Edges'!$P119="Yes"),"Yes","No")</f>
        <v>Yes</v>
      </c>
      <c r="GA120" s="116" t="str">
        <f>IF(AND((RIGHT($GA$3,2)-'[1]Miter Profiles'!$AC$184-'[1]Outside Edges'!$B119)&gt;=5,'[1]Outside Edges'!$P119="Yes"),"Yes","No")</f>
        <v>Yes</v>
      </c>
      <c r="GB120" s="129" t="str">
        <f>IF(AND((RIGHT($GB$3,2)-'[1]Miter Profiles'!$AC$185-'[1]Outside Edges'!$B119)&gt;=5,'[1]Outside Edges'!$P119="Yes"),"Yes","No")</f>
        <v>No</v>
      </c>
      <c r="GC120" s="10" t="str">
        <f>IF(AND((RIGHT($GC$3,2)-'[1]Miter Profiles'!$AC$186-'[1]Outside Edges'!$B119)&gt;=5,'[1]Outside Edges'!$P119="Yes"),"Yes","No")</f>
        <v>No</v>
      </c>
      <c r="GD120" s="90" t="str">
        <f>IF(AND((RIGHT($GD$3,2)-'[1]Miter Profiles'!$AC$187-'[1]Outside Edges'!$B119)&gt;=5,'[1]Outside Edges'!$P119="Yes"),"Yes","No")</f>
        <v>Yes</v>
      </c>
      <c r="GE120" s="150" t="str">
        <f>IF(AND((RIGHT($GE$3,2)-'[1]Miter Profiles'!$AC$188-'[1]Outside Edges'!$B119)&gt;=5,'[1]Outside Edges'!$P119="Yes"),"Yes","No")</f>
        <v>No</v>
      </c>
      <c r="GF120" s="124" t="str">
        <f>IF(AND((RIGHT($GF$3,2)-'[1]Miter Profiles'!$AC$189-'[1]Outside Edges'!$B119)&gt;=5,'[1]Outside Edges'!$P119="Yes"),"Yes","No")</f>
        <v>Yes</v>
      </c>
      <c r="GG120" s="116" t="str">
        <f>IF(AND((RIGHT($GG$3,2)-'[1]Miter Profiles'!$AC$190-'[1]Outside Edges'!$B119)&gt;=5,'[1]Outside Edges'!$P119="Yes"),"Yes","No")</f>
        <v>Yes</v>
      </c>
      <c r="GH120" s="129" t="str">
        <f>IF(AND((RIGHT($GH$3,2)-'[1]Miter Profiles'!$AC$191-'[1]Outside Edges'!$B119)&gt;=5,'[1]Outside Edges'!$P119="Yes"),"Yes","No")</f>
        <v>No</v>
      </c>
      <c r="GI120" s="10" t="str">
        <f>IF(AND((RIGHT($GI$3,2)-'[1]Miter Profiles'!$AC$192-'[1]Outside Edges'!$B119)&gt;=5,'[1]Outside Edges'!$P119="Yes"),"Yes","No")</f>
        <v>Yes</v>
      </c>
      <c r="GJ120" s="90" t="str">
        <f>IF(AND((RIGHT($GJ$3,2)-'[1]Miter Profiles'!$AC$193-'[1]Outside Edges'!$B119)&gt;=5,'[1]Outside Edges'!$P119="Yes"),"Yes","No")</f>
        <v>Yes</v>
      </c>
      <c r="GK120" s="150" t="str">
        <f>IF(AND((RIGHT($GK$3,2)-'[1]Miter Profiles'!$AC$194-'[1]Outside Edges'!$B119)&gt;=5,'[1]Outside Edges'!$P119="Yes"),"Yes","No")</f>
        <v>No</v>
      </c>
      <c r="GL120" s="124" t="str">
        <f>IF(AND((RIGHT($GL$3,2)-'[1]Miter Profiles'!$AC$195-'[1]Outside Edges'!$B119)&gt;=5,'[1]Outside Edges'!$P119="Yes"),"Yes","No")</f>
        <v>Yes</v>
      </c>
      <c r="GM120" s="116" t="str">
        <f>IF(AND((RIGHT($GM$3,2)-'[1]Miter Profiles'!$AC$196-'[1]Outside Edges'!$B119)&gt;=5,'[1]Outside Edges'!$P119="Yes"),"Yes","No")</f>
        <v>Yes</v>
      </c>
      <c r="GN120" s="129" t="str">
        <f>IF(AND((RIGHT($GN$3,2)-'[1]Miter Profiles'!$AC$197-'[1]Outside Edges'!$B119)&gt;=5,'[1]Outside Edges'!$P119="Yes"),"Yes","No")</f>
        <v>No</v>
      </c>
      <c r="GO120" s="10" t="str">
        <f>IF(AND((RIGHT($GO$3,2)-'[1]Miter Profiles'!$AC$198-'[1]Outside Edges'!$B119)&gt;=5,'[1]Outside Edges'!$P119="Yes"),"Yes","No")</f>
        <v>No</v>
      </c>
      <c r="GP120" s="90" t="str">
        <f>IF(AND((RIGHT($GP$3,2)-'[1]Miter Profiles'!$AC$199-'[1]Outside Edges'!$B119)&gt;=5,'[1]Outside Edges'!$P119="Yes"),"Yes","No")</f>
        <v>Yes</v>
      </c>
      <c r="GQ120" s="150" t="str">
        <f>IF(AND((RIGHT($GQ$3,2)-'[1]Miter Profiles'!$AC$200-'[1]Outside Edges'!$B119)&gt;=5,'[1]Outside Edges'!$P119="Yes"),"Yes","No")</f>
        <v>No</v>
      </c>
      <c r="GR120" s="124" t="str">
        <f>IF(AND((RIGHT($GR$3,2)-'[1]Miter Profiles'!$AC$201-'[1]Outside Edges'!$B119)&gt;=5,'[1]Outside Edges'!$P119="Yes"),"Yes","No")</f>
        <v>Yes</v>
      </c>
      <c r="GS120" s="116" t="str">
        <f>IF(AND((RIGHT($GS$3,2)-'[1]Miter Profiles'!$AC$202-'[1]Outside Edges'!$B119)&gt;=5,'[1]Outside Edges'!$P119="Yes"),"Yes","No")</f>
        <v>Yes</v>
      </c>
      <c r="GT120" s="129" t="str">
        <f>IF(AND((RIGHT($GT$3,2)-'[1]Miter Profiles'!$AC$203-'[1]Outside Edges'!$B119)&gt;=5,'[1]Outside Edges'!$P119="Yes"),"Yes","No")</f>
        <v>No</v>
      </c>
      <c r="GU120" s="10" t="str">
        <f>IF(AND((RIGHT($GU$3,2)-'[1]Miter Profiles'!$AC$204-'[1]Outside Edges'!$B119)&gt;=5,'[1]Outside Edges'!$P119="Yes"),"Yes","No")</f>
        <v>Yes</v>
      </c>
      <c r="GV120" s="90" t="str">
        <f>IF(AND((RIGHT($GV$3,2)-'[1]Miter Profiles'!$AC$205-'[1]Outside Edges'!$B119)&gt;=5,'[1]Outside Edges'!$P119="Yes"),"Yes","No")</f>
        <v>Yes</v>
      </c>
      <c r="GW120" s="150" t="str">
        <f>IF(AND((RIGHT($GW$3,2)-'[1]Miter Profiles'!$AC$206-'[1]Outside Edges'!$B119)&gt;=5,'[1]Outside Edges'!$P119="Yes"),"Yes","No")</f>
        <v>No</v>
      </c>
      <c r="GX120" s="124" t="str">
        <f>IF(AND((RIGHT($GX$3,2)-'[1]Miter Profiles'!$AC$207-'[1]Outside Edges'!$B119)&gt;=5,'[1]Outside Edges'!$P119="Yes"),"Yes","No")</f>
        <v>No</v>
      </c>
      <c r="GY120" s="116" t="str">
        <f>IF(AND((RIGHT($GY$3,2)-'[1]Miter Profiles'!$AC$208-'[1]Outside Edges'!$B119)&gt;=5,'[1]Outside Edges'!$P119="Yes"),"Yes","No")</f>
        <v>Yes</v>
      </c>
      <c r="GZ120" s="129" t="str">
        <f>IF(AND((RIGHT($GZ$3,2)-'[1]Miter Profiles'!$AC$209-'[1]Outside Edges'!$B119)&gt;=5,'[1]Outside Edges'!$P119="Yes"),"Yes","No")</f>
        <v>No</v>
      </c>
      <c r="HA120" s="10" t="str">
        <f>IF(AND((RIGHT($HA$3,2)-'[1]Miter Profiles'!$AC$210-'[1]Outside Edges'!$B119)&gt;=5,'[1]Outside Edges'!$P119="Yes"),"Yes","No")</f>
        <v>Yes</v>
      </c>
      <c r="HB120" s="90" t="str">
        <f>IF(AND((RIGHT($HB$3,2)-'[1]Miter Profiles'!$AC$211-'[1]Outside Edges'!$B119)&gt;=5,'[1]Outside Edges'!$P119="Yes"),"Yes","No")</f>
        <v>Yes</v>
      </c>
      <c r="HC120" s="150" t="str">
        <f>IF(AND((RIGHT($HC$3,2)-'[1]Miter Profiles'!$AC$212-'[1]Outside Edges'!$B119)&gt;=5,'[1]Outside Edges'!$P119="Yes"),"Yes","No")</f>
        <v>No</v>
      </c>
      <c r="HD120" s="116" t="str">
        <f>IF(AND((RIGHT($HD$3,2)-'[1]Miter Profiles'!$AC$213-'[1]Outside Edges'!$B119)&gt;=5,'[1]Outside Edges'!$P119="Yes"),"Yes","No")</f>
        <v>No</v>
      </c>
      <c r="HE120" s="129" t="str">
        <f>IF(AND((RIGHT($HE$3,2)-'[1]Miter Profiles'!$AC$214-'[1]Outside Edges'!$B119)&gt;=5,'[1]Outside Edges'!$P119="Yes"),"Yes","No")</f>
        <v>No</v>
      </c>
      <c r="HF120" s="10" t="str">
        <f>IF(AND((RIGHT($HF$3,2)-'[1]Miter Profiles'!$AC$215-'[1]Outside Edges'!$B119)&gt;=5,'[1]Outside Edges'!$P119="Yes"),"Yes","No")</f>
        <v>No</v>
      </c>
      <c r="HG120" s="90" t="str">
        <f>IF(AND((RIGHT($HG$3,2)-'[1]Miter Profiles'!$AC$216-'[1]Outside Edges'!$B119)&gt;=5,'[1]Outside Edges'!$P119="Yes"),"Yes","No")</f>
        <v>No</v>
      </c>
      <c r="HH120" s="150" t="str">
        <f>IF(AND((RIGHT($HH$3,2)-'[1]Miter Profiles'!$AC$217-'[1]Outside Edges'!$B119)&gt;=5,'[1]Outside Edges'!$P119="Yes"),"Yes","No")</f>
        <v>No</v>
      </c>
      <c r="HI120" s="124" t="str">
        <f>IF(AND((RIGHT($HI$3,2)-'[1]Miter Profiles'!$AC$218-'[1]Outside Edges'!$B119)&gt;=5,'[1]Outside Edges'!$P119="Yes"),"Yes","No")</f>
        <v>Yes</v>
      </c>
      <c r="HJ120" s="116" t="str">
        <f>IF(AND((RIGHT($HJ$3,2)-'[1]Miter Profiles'!$AC$219-'[1]Outside Edges'!$B119)&gt;=5,'[1]Outside Edges'!$P119="Yes"),"Yes","No")</f>
        <v>Yes</v>
      </c>
      <c r="HK120" s="129" t="str">
        <f>IF(AND((RIGHT($HK$3,2)-'[1]Miter Profiles'!$AC$220-'[1]Outside Edges'!$B119)&gt;=5,'[1]Outside Edges'!$P119="Yes"),"Yes","No")</f>
        <v>No</v>
      </c>
      <c r="HL120" s="10" t="str">
        <f>IF(AND((RIGHT($HL$3,2)-'[1]Miter Profiles'!$AC$221-'[1]Outside Edges'!$B119)&gt;=5,'[1]Outside Edges'!$P119="Yes"),"Yes","No")</f>
        <v>Yes</v>
      </c>
      <c r="HM120" s="90" t="str">
        <f>IF(AND((RIGHT($HM$3,2)-'[1]Miter Profiles'!$AC$222-'[1]Outside Edges'!$B119)&gt;=5,'[1]Outside Edges'!$P119="Yes"),"Yes","No")</f>
        <v>Yes</v>
      </c>
      <c r="HN120" s="150" t="str">
        <f>IF(AND((RIGHT($HN$3,2)-'[1]Miter Profiles'!$AC$223-'[1]Outside Edges'!$B119)&gt;=5,'[1]Outside Edges'!$P119="Yes"),"Yes","No")</f>
        <v>No</v>
      </c>
      <c r="HO120" s="124" t="str">
        <f>IF(AND((RIGHT($HO$3,2)-'[1]Miter Profiles'!$AC$224-'[1]Outside Edges'!$B119)&gt;=5,'[1]Outside Edges'!$P119="Yes"),"Yes","No")</f>
        <v>No</v>
      </c>
      <c r="HP120" s="124" t="str">
        <f>IF(AND((RIGHT($HP$3,2)-'[1]Miter Profiles'!$AC$225-'[1]Outside Edges'!$B119)&gt;=5,'[1]Outside Edges'!$P119="Yes"),"Yes","No")</f>
        <v>Yes</v>
      </c>
      <c r="HQ120" s="153" t="str">
        <f>IF(AND((RIGHT($HQ$3,3)-'[1]Miter Profiles'!$AC$226-'[1]Outside Edges'!$B119)&gt;=5,'[1]Outside Edges'!$P119="Yes"),"Yes","No")</f>
        <v>Yes</v>
      </c>
      <c r="HR120" s="129" t="str">
        <f>IF(AND((RIGHT($HR$3,2)-'[1]Miter Profiles'!$AC$227-'[1]Outside Edges'!$B119)&gt;=5,'[1]Outside Edges'!$P119="Yes"),"Yes","No")</f>
        <v>No</v>
      </c>
      <c r="HS120" s="10" t="str">
        <f>IF(AND((RIGHT($HS$3,2)-'[1]Miter Profiles'!$AC$228-'[1]Outside Edges'!$B119)&gt;=5,'[1]Outside Edges'!$P119="Yes"),"Yes","No")</f>
        <v>Yes</v>
      </c>
      <c r="HT120" s="163" t="str">
        <f>IF(AND((RIGHT($HT$3,2)-'[1]Miter Profiles'!$AC$229-'[1]Outside Edges'!$B119)&gt;=5,'[1]Outside Edges'!$P119="Yes"),"Yes","No")</f>
        <v>Yes</v>
      </c>
      <c r="HU120" s="150" t="str">
        <f>IF(AND((RIGHT($HU$3,2)-'[1]Miter Profiles'!$AC$230-'[1]Outside Edges'!$B119)&gt;=5,'[1]Outside Edges'!$P119="Yes"),"Yes","No")</f>
        <v>No</v>
      </c>
      <c r="HV120" s="124" t="str">
        <f>IF(AND((RIGHT($HV$3,2)-'[1]Miter Profiles'!$AC$231-'[1]Outside Edges'!$B119)&gt;=5,'[1]Outside Edges'!$P119="Yes"),"Yes","No")</f>
        <v>Yes</v>
      </c>
      <c r="HW120" s="116" t="str">
        <f>IF(AND((RIGHT($HW$3,2)-'[1]Miter Profiles'!$AC$232-'[1]Outside Edges'!$B119)&gt;=5,'[1]Outside Edges'!$P119="Yes"),"Yes","No")</f>
        <v>Yes</v>
      </c>
      <c r="HX120" s="129" t="str">
        <f>IF(AND((RIGHT($HX$3,2)-'[1]Miter Profiles'!$AC$233-'[1]Outside Edges'!$B119)&gt;=5,'[1]Outside Edges'!$P119="Yes"),"Yes","No")</f>
        <v>No</v>
      </c>
      <c r="HY120" s="10" t="str">
        <f>IF(AND((RIGHT($HY$3,2)-'[1]Miter Profiles'!$AC$234-'[1]Outside Edges'!$B119)&gt;=5,'[1]Outside Edges'!$P119="Yes"),"Yes","No")</f>
        <v>No</v>
      </c>
      <c r="HZ120" s="90" t="str">
        <f>IF(AND((RIGHT($HZ$3,2)-'[1]Miter Profiles'!$AC$235-'[1]Outside Edges'!$B119)&gt;=5,'[1]Outside Edges'!$P119="Yes"),"Yes","No")</f>
        <v>Yes</v>
      </c>
      <c r="IA120" s="150" t="str">
        <f>IF(AND((RIGHT($IA$3,2)-'[1]Miter Profiles'!$AC$236-'[1]Outside Edges'!$B119)&gt;=5,'[1]Outside Edges'!$P119="Yes"),"Yes","No")</f>
        <v>No</v>
      </c>
      <c r="IB120" s="124" t="str">
        <f>IF(AND((RIGHT($IB$3,2)-'[1]Miter Profiles'!$AC$237-'[1]Outside Edges'!$B119)&gt;=5,'[1]Outside Edges'!$P119="Yes"),"Yes","No")</f>
        <v>Yes</v>
      </c>
      <c r="IC120" s="116" t="str">
        <f>IF(AND((RIGHT($IC$3,2)-'[1]Miter Profiles'!$AC$238-'[1]Outside Edges'!$B119)&gt;=5,'[1]Outside Edges'!$P119="Yes"),"Yes","No")</f>
        <v>Yes</v>
      </c>
      <c r="ID120" s="129" t="str">
        <f>IF(AND((RIGHT($ID$3,2)-'[1]Miter Profiles'!$AC$239-'[1]Outside Edges'!$B119)&gt;=5,'[1]Outside Edges'!$P119="Yes"),"Yes","No")</f>
        <v>No</v>
      </c>
      <c r="IE120" s="10" t="str">
        <f>IF(AND((RIGHT($IE$3,2)-'[1]Miter Profiles'!$AC$240-'[1]Outside Edges'!$B119)&gt;=5,'[1]Outside Edges'!$P119="Yes"),"Yes","No")</f>
        <v>Yes</v>
      </c>
      <c r="IF120" s="90" t="str">
        <f>IF(AND((RIGHT($IF$3,2)-'[1]Miter Profiles'!$AC$241-'[1]Outside Edges'!$B119)&gt;=5,'[1]Outside Edges'!$P119="Yes"),"Yes","No")</f>
        <v>Yes</v>
      </c>
      <c r="IG120" s="150" t="str">
        <f>IF(AND((RIGHT($IG$3,2)-'[1]Miter Profiles'!$AC$242-'[1]Outside Edges'!$B119)&gt;=5,'[1]Outside Edges'!$P119="Yes"),"Yes","No")</f>
        <v>No</v>
      </c>
      <c r="IH120" s="124" t="str">
        <f>IF(AND((RIGHT($IH$3,2)-'[1]Miter Profiles'!$AC$243-'[1]Outside Edges'!$B119)&gt;=5,'[1]Outside Edges'!$P119="Yes"),"Yes","No")</f>
        <v>Yes</v>
      </c>
      <c r="II120" s="116" t="str">
        <f>IF(AND((RIGHT($II$3,2)-'[1]Miter Profiles'!$AC$244-'[1]Outside Edges'!$B119)&gt;=5,'[1]Outside Edges'!$P119="Yes"),"Yes","No")</f>
        <v>Yes</v>
      </c>
      <c r="IJ120" s="129" t="str">
        <f>IF(AND((RIGHT($IJ$3,2)-'[1]Miter Profiles'!$AC$245-'[1]Outside Edges'!$B119)&gt;=5,'[1]Outside Edges'!$P119="Yes"),"Yes","No")</f>
        <v>No</v>
      </c>
      <c r="IK120" s="10" t="str">
        <f>IF(AND((RIGHT($IK$3,2)-'[1]Miter Profiles'!$AC$246-'[1]Outside Edges'!$B119)&gt;=5,'[1]Outside Edges'!$P119="Yes"),"Yes","No")</f>
        <v>Yes</v>
      </c>
      <c r="IL120" s="90" t="str">
        <f>IF(AND((RIGHT($IL$3,2)-'[1]Miter Profiles'!$AC$247-'[1]Outside Edges'!$B119)&gt;=5,'[1]Outside Edges'!$P119="Yes"),"Yes","No")</f>
        <v>Yes</v>
      </c>
      <c r="IM120" s="150" t="str">
        <f>IF(AND((RIGHT($IM$3,2)-'[1]Miter Profiles'!$AC$248-'[1]Outside Edges'!$B119)&gt;=5,'[1]Outside Edges'!$P119="Yes"),"Yes","No")</f>
        <v>No</v>
      </c>
      <c r="IN120" s="124" t="str">
        <f>IF(AND((RIGHT($IN$3,2)-'[1]Miter Profiles'!$AC$249-'[1]Outside Edges'!$B119)&gt;=5,'[1]Outside Edges'!$P119="Yes"),"Yes","No")</f>
        <v>No</v>
      </c>
      <c r="IO120" s="116" t="str">
        <f>IF(AND((RIGHT($IO$3,2)-'[1]Miter Profiles'!$AC$250-'[1]Outside Edges'!$B119)&gt;=5,'[1]Outside Edges'!$P119="Yes"),"Yes","No")</f>
        <v>Yes</v>
      </c>
      <c r="IP120" s="129" t="str">
        <f>IF(AND((RIGHT($IP$3,2)-'[1]Miter Profiles'!$AC$251-'[1]Outside Edges'!$B119)&gt;=5,'[1]Outside Edges'!$P119="Yes"),"Yes","No")</f>
        <v>No</v>
      </c>
      <c r="IQ120" s="10" t="str">
        <f>IF(AND((RIGHT($IQ$3,2)-'[1]Miter Profiles'!$AC$252-'[1]Outside Edges'!$B119)&gt;=5,'[1]Outside Edges'!$P119="Yes"),"Yes","No")</f>
        <v>No</v>
      </c>
      <c r="IR120" s="90" t="str">
        <f>IF(AND((RIGHT($IR$3,2)-'[1]Miter Profiles'!$AC$253-'[1]Outside Edges'!$B119)&gt;=5,'[1]Outside Edges'!$P119="Yes"),"Yes","No")</f>
        <v>No</v>
      </c>
      <c r="IS120" s="150" t="str">
        <f>IF(AND((RIGHT($IS$3,2)-'[1]Miter Profiles'!$AC$254-'[1]Outside Edges'!$B119)&gt;=5,'[1]Outside Edges'!$P119="Yes"),"Yes","No")</f>
        <v>No</v>
      </c>
      <c r="IT120" s="124" t="str">
        <f>IF(AND((RIGHT($IT$3,2)-'[1]Miter Profiles'!$AC$255-'[1]Outside Edges'!$B119)&gt;=5,'[1]Outside Edges'!$P119="Yes"),"Yes","No")</f>
        <v>Yes</v>
      </c>
      <c r="IU120" s="116" t="str">
        <f>IF(AND((RIGHT($IU$3,2)-'[1]Miter Profiles'!$AC$256-'[1]Outside Edges'!$B119)&gt;=5,'[1]Outside Edges'!$P119="Yes"),"Yes","No")</f>
        <v>Yes</v>
      </c>
      <c r="IV120" s="129" t="str">
        <f>IF(AND((RIGHT($IV$3,2)-'[1]Miter Profiles'!$AC$257-'[1]Outside Edges'!$B119)&gt;=5,'[1]Outside Edges'!$P119="Yes"),"Yes","No")</f>
        <v>No</v>
      </c>
      <c r="IW120" s="10" t="str">
        <f>IF(AND((RIGHT($IW$3,2)-'[1]Miter Profiles'!$AC$258-'[1]Outside Edges'!$B119)&gt;=5,'[1]Outside Edges'!$P119="Yes"),"Yes","No")</f>
        <v>Yes</v>
      </c>
      <c r="IX120" s="90" t="str">
        <f>IF(AND((RIGHT($IX$3,2)-'[1]Miter Profiles'!$AC$259-'[1]Outside Edges'!$B119)&gt;=5,'[1]Outside Edges'!$P119="Yes"),"Yes","No")</f>
        <v>Yes</v>
      </c>
      <c r="IY120" s="150" t="str">
        <f>IF(AND((RIGHT($IY$3,2)-'[1]Miter Profiles'!$AC$260-'[1]Outside Edges'!$B119)&gt;=5,'[1]Outside Edges'!$P119="Yes"),"Yes","No")</f>
        <v>No</v>
      </c>
      <c r="IZ120" s="124" t="str">
        <f>IF(AND((RIGHT($IZ$3,2)-'[1]Miter Profiles'!$AC$261-'[1]Outside Edges'!$B119)&gt;=5,'[1]Outside Edges'!$P119="Yes"),"Yes","No")</f>
        <v>Yes</v>
      </c>
      <c r="JA120" s="116" t="str">
        <f>IF(AND((RIGHT($JA$3,2)-'[1]Miter Profiles'!$AC$262-'[1]Outside Edges'!$B119)&gt;=5,'[1]Outside Edges'!$P119="Yes"),"Yes","No")</f>
        <v>Yes</v>
      </c>
      <c r="JB120" s="129" t="str">
        <f>IF(AND((RIGHT($JB$3,2)-'[1]Miter Profiles'!$AC$263-'[1]Outside Edges'!$B119)&gt;=5,'[1]Outside Edges'!$P119="Yes"),"Yes","No")</f>
        <v>No</v>
      </c>
      <c r="JC120" s="10" t="str">
        <f>IF(AND((RIGHT($JC$3,2)-'[1]Miter Profiles'!$AC$264-'[1]Outside Edges'!$B119)&gt;=5,'[1]Outside Edges'!$P119="Yes"),"Yes","No")</f>
        <v>Yes</v>
      </c>
      <c r="JD120" s="90" t="str">
        <f>IF(AND((RIGHT($JD$3,2)-'[1]Miter Profiles'!$AC$265-'[1]Outside Edges'!$B119)&gt;=5,'[1]Outside Edges'!$P119="Yes"),"Yes","No")</f>
        <v>Yes</v>
      </c>
      <c r="JE120" s="236" t="str">
        <f>IF(AND((RIGHT($JE$3,2)-'[1]Miter Profiles'!$AC$266-'[1]Outside Edges'!$B119)&gt;=5,'[1]Outside Edges'!$P119="Yes"),"Yes","No")</f>
        <v>No</v>
      </c>
      <c r="JF120" s="237" t="str">
        <f>IF(AND((RIGHT($JF$3,2)-'[1]Miter Profiles'!$AC$267-'[1]Outside Edges'!$B119)&gt;=5,'[1]Outside Edges'!$P119="Yes"),"Yes","No")</f>
        <v>No</v>
      </c>
      <c r="JG120" s="238" t="str">
        <f>IF(AND((RIGHT($JG$3,2)-'[1]Miter Profiles'!$AC$268-'[1]Outside Edges'!$B119)&gt;=5,'[1]Outside Edges'!$P119="Yes"),"Yes","No")</f>
        <v>Yes</v>
      </c>
      <c r="JH120" s="129" t="str">
        <f>IF(AND((RIGHT($JH$3,2)-'[1]Miter Profiles'!$AC$269-'[1]Outside Edges'!$B119)&gt;=5,'[1]Outside Edges'!$P119="Yes"),"Yes","No")</f>
        <v>No</v>
      </c>
      <c r="JI120" s="113" t="str">
        <f>IF(AND((RIGHT($JI$3,2)-'[1]Miter Profiles'!$AC$270-'[1]Outside Edges'!$B119)&gt;=5,'[1]Outside Edges'!$P119="Yes"),"Yes","No")</f>
        <v>Yes</v>
      </c>
      <c r="JJ120" s="90" t="str">
        <f>IF(AND((RIGHT($JJ$3,2)-'[1]Miter Profiles'!$AC$271-'[1]Outside Edges'!$B119)&gt;=5,'[1]Outside Edges'!$P119="Yes"),"Yes","No")</f>
        <v>Yes</v>
      </c>
      <c r="JK120" s="236" t="str">
        <f>IF(AND((RIGHT($JK$3,2)-'[1]Miter Profiles'!$AC$272-'[1]Outside Edges'!$B119)&gt;=5,'[1]Outside Edges'!$P119="Yes"),"Yes","No")</f>
        <v>No</v>
      </c>
      <c r="JL120" s="237" t="str">
        <f>IF(AND((RIGHT($JL$3,2)-'[1]Miter Profiles'!$AC$273-'[1]Outside Edges'!$B119)&gt;=5,'[1]Outside Edges'!$P119="Yes"),"Yes","No")</f>
        <v>Yes</v>
      </c>
      <c r="JM120" s="238" t="str">
        <f>IF(AND((RIGHT($JM$3,2)-'[1]Miter Profiles'!$AC$274-'[1]Outside Edges'!$B119)&gt;=5,'[1]Outside Edges'!$P119="Yes"),"Yes","No")</f>
        <v>No</v>
      </c>
      <c r="JN120" s="129" t="str">
        <f>IF(AND((RIGHT($JN$3,2)-'[1]Miter Profiles'!$AC$275-'[1]Outside Edges'!$B119)&gt;=5,'[1]Outside Edges'!$P119="Yes"),"Yes","No")</f>
        <v>No</v>
      </c>
      <c r="JO120" s="113" t="str">
        <f>IF(AND((RIGHT($JO$3,2)-'[1]Miter Profiles'!$AC$276-'[1]Outside Edges'!$B119)&gt;=5,'[1]Outside Edges'!$P119="Yes"),"Yes","No")</f>
        <v>Yes</v>
      </c>
      <c r="JP120" s="90" t="str">
        <f>IF(AND((RIGHT($JP$3,2)-'[1]Miter Profiles'!$AC$277-'[1]Outside Edges'!$B119)&gt;=5,'[1]Outside Edges'!$P119="Yes"),"Yes","No")</f>
        <v>No</v>
      </c>
      <c r="JQ120" s="236" t="str">
        <f>IF(AND((RIGHT($JQ$3,2)-'[1]Miter Profiles'!$AC$278-'[1]Outside Edges'!$B119)&gt;=5,'[1]Outside Edges'!$P119="Yes"),"Yes","No")</f>
        <v>No</v>
      </c>
      <c r="JR120" s="237" t="str">
        <f>IF(AND((RIGHT($JR$3,2)-'[1]Miter Profiles'!$AC$279-'[1]Outside Edges'!$B119)&gt;=5,'[1]Outside Edges'!$P119="Yes"),"Yes","No")</f>
        <v>No</v>
      </c>
      <c r="JS120" s="238" t="str">
        <f>IF(AND((RIGHT($JS$3,2)-'[1]Miter Profiles'!$AC$280-'[1]Outside Edges'!$B119)&gt;=5,'[1]Outside Edges'!$P119="Yes"),"Yes","No")</f>
        <v>Yes</v>
      </c>
      <c r="JT120" s="129" t="str">
        <f>IF(AND((RIGHT($JT$3,2)-'[1]Miter Profiles'!$AC$281-'[1]Outside Edges'!$B119)&gt;=5,'[1]Outside Edges'!$P119="Yes"),"Yes","No")</f>
        <v>No</v>
      </c>
      <c r="JU120" s="113" t="str">
        <f>IF(AND((RIGHT($JU$3,2)-'[1]Miter Profiles'!$AC$282-'[1]Outside Edges'!$B119)&gt;=5,'[1]Outside Edges'!$P119="Yes"),"Yes","No")</f>
        <v>No</v>
      </c>
      <c r="JV120" s="90" t="str">
        <f>IF(AND((RIGHT($JV$3,2)-'[1]Miter Profiles'!$AC$283-'[1]Outside Edges'!$B119)&gt;=5,'[1]Outside Edges'!$P119="Yes"),"Yes","No")</f>
        <v>Yes</v>
      </c>
      <c r="JW120" s="236" t="str">
        <f>IF(AND((RIGHT($JW$3,2)-'[1]Miter Profiles'!$AC$284-'[1]Outside Edges'!$B119)&gt;=5,'[1]Outside Edges'!$P119="Yes"),"Yes","No")</f>
        <v>No</v>
      </c>
      <c r="JX120" s="237" t="str">
        <f>IF(AND((RIGHT($JX$3,2)-'[1]Miter Profiles'!$AC$285-'[1]Outside Edges'!$B119)&gt;=5,'[1]Outside Edges'!$P119="Yes"),"Yes","No")</f>
        <v>Yes</v>
      </c>
      <c r="JY120" s="238" t="str">
        <f>IF(AND((RIGHT($JY$3,2)-'[1]Miter Profiles'!$AC$286-'[1]Outside Edges'!$B119)&gt;=5,'[1]Outside Edges'!$P119="Yes"),"Yes","No")</f>
        <v>Yes</v>
      </c>
      <c r="JZ120" s="129" t="str">
        <f>IF(AND((RIGHT($JZ$3,2)-'[1]Miter Profiles'!$AC$287-'[1]Outside Edges'!$B119)&gt;=5,'[1]Outside Edges'!$P119="Yes"),"Yes","No")</f>
        <v>No</v>
      </c>
      <c r="KA120" s="113" t="str">
        <f>IF(AND((RIGHT($KA$3,2)-'[1]Miter Profiles'!$AC$288-'[1]Outside Edges'!$B119)&gt;=5,'[1]Outside Edges'!$P119="Yes"),"Yes","No")</f>
        <v>Yes</v>
      </c>
      <c r="KB120" s="90" t="str">
        <f>IF(AND((RIGHT($KB$3,2)-'[1]Miter Profiles'!$AC$289-'[1]Outside Edges'!$B119)&gt;=5,'[1]Outside Edges'!$P119="Yes"),"Yes","No")</f>
        <v>Yes</v>
      </c>
      <c r="KC120" s="236" t="str">
        <f>IF(AND((RIGHT($KC$3,2)-'[1]Miter Profiles'!$AC$290-'[1]Outside Edges'!$B119)&gt;=5,'[1]Outside Edges'!$P119="Yes"),"Yes","No")</f>
        <v>No</v>
      </c>
      <c r="KD120" s="237" t="str">
        <f>IF(AND((RIGHT($KD$3,2)-'[1]Miter Profiles'!$AC$291-'[1]Outside Edges'!$B119)&gt;=5,'[1]Outside Edges'!$P119="Yes"),"Yes","No")</f>
        <v>Yes</v>
      </c>
      <c r="KE120" s="238" t="str">
        <f>IF(AND((RIGHT($KE$3,2)-'[1]Miter Profiles'!$AC$292-'[1]Outside Edges'!$B119)&gt;=5,'[1]Outside Edges'!$P119="Yes"),"Yes","No")</f>
        <v>Yes</v>
      </c>
      <c r="KF120" s="129" t="str">
        <f>IF(AND((RIGHT($KF$3,2)-'[1]Miter Profiles'!$AC$293-'[1]Outside Edges'!$B119)&gt;=5,'[1]Outside Edges'!$P119="Yes"),"Yes","No")</f>
        <v>No</v>
      </c>
      <c r="KG120" s="113" t="str">
        <f>IF(AND((RIGHT($KG$3,2)-'[1]Miter Profiles'!$AC$294-'[1]Outside Edges'!$B119)&gt;=5,'[1]Outside Edges'!$P119="Yes"),"Yes","No")</f>
        <v>Yes</v>
      </c>
      <c r="KH120" s="90" t="str">
        <f>IF(AND((RIGHT($KH$3,2)-'[1]Miter Profiles'!$AC$295-'[1]Outside Edges'!$B119)&gt;=5,'[1]Outside Edges'!$P119="Yes"),"Yes","No")</f>
        <v>Yes</v>
      </c>
      <c r="KI120" s="236" t="str">
        <f>IF(AND((RIGHT($KI$3,2)-'[1]Miter Profiles'!$AC$296-'[1]Outside Edges'!$B119)&gt;=5,'[1]Outside Edges'!$P119="Yes"),"Yes","No")</f>
        <v>No</v>
      </c>
      <c r="KJ120" s="237" t="str">
        <f>IF(AND((RIGHT($KJ$3,2)-'[1]Miter Profiles'!$AC$297-'[1]Outside Edges'!$B119)&gt;=5,'[1]Outside Edges'!$P119="Yes"),"Yes","No")</f>
        <v>Yes</v>
      </c>
      <c r="KK120" s="238" t="str">
        <f>IF(AND((RIGHT($KK$3,2)-'[1]Miter Profiles'!$AC$298-'[1]Outside Edges'!$B119)&gt;=5,'[1]Outside Edges'!$P119="Yes"),"Yes","No")</f>
        <v>Yes</v>
      </c>
      <c r="KL120" s="129" t="str">
        <f>IF(AND((RIGHT($KL$3,2)-'[1]Miter Profiles'!$AC$299-'[1]Outside Edges'!$B119)&gt;=5,'[1]Outside Edges'!$P119="Yes"),"Yes","No")</f>
        <v>No</v>
      </c>
      <c r="KM120" s="113" t="str">
        <f>IF(AND((RIGHT($KM$3,2)-'[1]Miter Profiles'!$AC$300-'[1]Outside Edges'!$B119)&gt;=5,'[1]Outside Edges'!$P119="Yes"),"Yes","No")</f>
        <v>Yes</v>
      </c>
      <c r="KN120" s="90" t="str">
        <f>IF(AND((RIGHT($KN$3,2)-'[1]Miter Profiles'!$AC$301-'[1]Outside Edges'!$B119)&gt;=5,'[1]Outside Edges'!$P119="Yes"),"Yes","No")</f>
        <v>Yes</v>
      </c>
      <c r="KO120" s="236" t="str">
        <f>IF(AND((RIGHT($KO$3,2)-'[1]Miter Profiles'!$AC$302-'[1]Outside Edges'!$B119)&gt;=5,'[1]Outside Edges'!$P119="Yes"),"Yes","No")</f>
        <v>No</v>
      </c>
      <c r="KP120" s="237" t="str">
        <f>IF(AND((RIGHT($KP$3,2)-'[1]Miter Profiles'!$AC$303-'[1]Outside Edges'!$B119)&gt;=5,'[1]Outside Edges'!$P119="Yes"),"Yes","No")</f>
        <v>Yes</v>
      </c>
      <c r="KQ120" s="238" t="str">
        <f>IF(AND((RIGHT($KQ$3,2)-'[1]Miter Profiles'!$AC$304-'[1]Outside Edges'!$B119)&gt;=5,'[1]Outside Edges'!$P119="Yes"),"Yes","No")</f>
        <v>Yes</v>
      </c>
      <c r="KR120" s="129" t="str">
        <f>IF(AND((RIGHT($KR$3,2)-'[1]Miter Profiles'!$AC$305-'[1]Outside Edges'!$B119)&gt;=5,'[1]Outside Edges'!$P119="Yes"),"Yes","No")</f>
        <v>No</v>
      </c>
      <c r="KS120" s="113" t="str">
        <f>IF(AND((RIGHT($KS$3,2)-'[1]Miter Profiles'!$AC$306-'[1]Outside Edges'!$B119)&gt;=5,'[1]Outside Edges'!$P119="Yes"),"Yes","No")</f>
        <v>Yes</v>
      </c>
      <c r="KT120" s="90" t="str">
        <f>IF(AND((RIGHT($KT$3,2)-'[1]Miter Profiles'!$AC$307-'[1]Outside Edges'!$B119)&gt;=5,'[1]Outside Edges'!$P119="Yes"),"Yes","No")</f>
        <v>Yes</v>
      </c>
      <c r="KU120" s="236" t="str">
        <f>IF(AND((RIGHT($KU$3,2)-'[1]Miter Profiles'!$AC$308-'[1]Outside Edges'!$B119)&gt;=5,'[1]Outside Edges'!$P119="Yes"),"Yes","No")</f>
        <v>No</v>
      </c>
      <c r="KV120" s="237" t="str">
        <f>IF(AND((RIGHT($KV$3,2)-'[1]Miter Profiles'!$AC$309-'[1]Outside Edges'!$B119)&gt;=5,'[1]Outside Edges'!$P119="Yes"),"Yes","No")</f>
        <v>No</v>
      </c>
      <c r="KW120" s="238" t="str">
        <f>IF(AND((RIGHT($KW$3,2)-'[1]Miter Profiles'!$AC$310-'[1]Outside Edges'!$B119)&gt;=5,'[1]Outside Edges'!$P119="Yes"),"Yes","No")</f>
        <v>Yes</v>
      </c>
      <c r="KX120" s="129" t="str">
        <f>IF(AND((RIGHT($KX$3,2)-'[1]Miter Profiles'!$AC$311-'[1]Outside Edges'!$B119)&gt;=5,'[1]Outside Edges'!$P119="Yes"),"Yes","No")</f>
        <v>No</v>
      </c>
      <c r="KY120" s="113" t="str">
        <f>IF(AND((RIGHT($KY$3,2)-'[1]Miter Profiles'!$AC$312-'[1]Outside Edges'!$B119)&gt;=5,'[1]Outside Edges'!$P119="Yes"),"Yes","No")</f>
        <v>Yes</v>
      </c>
      <c r="KZ120" s="90" t="str">
        <f>IF(AND((RIGHT($KZ$3,2)-'[1]Miter Profiles'!$AC$313-'[1]Outside Edges'!$B119)&gt;=5,'[1]Outside Edges'!$P119="Yes"),"Yes","No")</f>
        <v>Yes</v>
      </c>
      <c r="LA120" s="236" t="str">
        <f>IF(AND((RIGHT($LA$3,2)-'[1]Miter Profiles'!$AC$314-'[1]Outside Edges'!$B119)&gt;=5,'[1]Outside Edges'!$P119="Yes"),"Yes","No")</f>
        <v>No</v>
      </c>
      <c r="LB120" s="237" t="str">
        <f>IF(AND((RIGHT($LB$3,2)-'[1]Miter Profiles'!$AC$315-'[1]Outside Edges'!$B119)&gt;=5,'[1]Outside Edges'!$P119="Yes"),"Yes","No")</f>
        <v>No</v>
      </c>
      <c r="LC120" s="243" t="str">
        <f>IF(AND((RIGHT($LC$3,2)-'[1]Miter Profiles'!$AC$316-'[1]Outside Edges'!$B119)&gt;=5,'[1]Outside Edges'!$P119="Yes"),"Yes","No")</f>
        <v>No</v>
      </c>
      <c r="LD120" s="244" t="str">
        <f>IF(AND((RIGHT($LD$3,2)-'[1]Miter Profiles'!$AC$317-'[1]Outside Edges'!$B119)&gt;=5,'[1]Outside Edges'!$P119="Yes"),"Yes","No")</f>
        <v>No</v>
      </c>
      <c r="LE120" s="113" t="str">
        <f>IF(AND((RIGHT($LE$3,2)-'[1]Miter Profiles'!$AC$318-'[1]Outside Edges'!$B119)&gt;=5,'[1]Outside Edges'!$P119="Yes"),"Yes","No")</f>
        <v>No</v>
      </c>
      <c r="LF120" s="10" t="str">
        <f>IF(AND((RIGHT($LF$3,2)-'[1]Miter Profiles'!$AC$319-'[1]Outside Edges'!$B119)&gt;=5,'[1]Outside Edges'!$P119="Yes"),"Yes","No")</f>
        <v>No</v>
      </c>
      <c r="LG120" s="113" t="str">
        <f>IF(AND((RIGHT($LG$3,2)-'[1]Miter Profiles'!$AC$320-'[1]Outside Edges'!$B119)&gt;=5,'[1]Outside Edges'!$P119="Yes"),"Yes","No")</f>
        <v>No</v>
      </c>
      <c r="LH120" s="90" t="str">
        <f>IF(AND((RIGHT($LH$3,2)-'[1]Miter Profiles'!$AC$321-'[1]Outside Edges'!$B119)&gt;=5,'[1]Outside Edges'!$P119="Yes"),"Yes","No")</f>
        <v>No</v>
      </c>
      <c r="LI120" s="236" t="str">
        <f>IF(AND((RIGHT($LI$3,2)-'[1]Miter Profiles'!$AC$322-'[1]Outside Edges'!$B119)&gt;=5,'[1]Outside Edges'!$P119="Yes"),"Yes","No")</f>
        <v>No</v>
      </c>
      <c r="LJ120" s="237" t="str">
        <f>IF(AND((RIGHT($LJ$3,2)-'[1]Miter Profiles'!$AC$323-'[1]Outside Edges'!$B119)&gt;=5,'[1]Outside Edges'!$P119="Yes"),"Yes","No")</f>
        <v>No</v>
      </c>
      <c r="LK120" s="238" t="str">
        <f>IF(AND((RIGHT($LK$3,2)-'[1]Miter Profiles'!$AC$324-'[1]Outside Edges'!$B119)&gt;=5,'[1]Outside Edges'!$P119="Yes"),"Yes","No")</f>
        <v>Yes</v>
      </c>
      <c r="LL120" s="129" t="str">
        <f>IF(AND((RIGHT($LL$3,2)-'[1]Miter Profiles'!$AC$325-'[1]Outside Edges'!$B119)&gt;=5,'[1]Outside Edges'!$P119="Yes"),"Yes","No")</f>
        <v>No</v>
      </c>
      <c r="LM120" s="113" t="str">
        <f>IF(AND((RIGHT($LM$3,2)-'[1]Miter Profiles'!$AC$326-'[1]Outside Edges'!$B119)&gt;=5,'[1]Outside Edges'!$P119="Yes"),"Yes","No")</f>
        <v>Yes</v>
      </c>
      <c r="LN120" s="90" t="str">
        <f>IF(AND((RIGHT($LN$3,2)-'[1]Miter Profiles'!$AC$327-'[1]Outside Edges'!$B119)&gt;=5,'[1]Outside Edges'!$P119="Yes"),"Yes","No")</f>
        <v>Yes</v>
      </c>
      <c r="LO120" s="236" t="str">
        <f>IF(AND((RIGHT($LO$3,2)-'[1]Miter Profiles'!$AC$328-'[1]Outside Edges'!$B119)&gt;=5,'[1]Outside Edges'!$P119="Yes"),"Yes","No")</f>
        <v>No</v>
      </c>
      <c r="LP120" s="237" t="str">
        <f>IF(AND((RIGHT($LP$3,2)-'[1]Miter Profiles'!$AC$329-'[1]Outside Edges'!$B119)&gt;=5,'[1]Outside Edges'!$P119="Yes"),"Yes","No")</f>
        <v>No</v>
      </c>
      <c r="LQ120" s="238" t="str">
        <f>IF(AND((RIGHT($LQ$3,2)-'[1]Miter Profiles'!$AC$330-'[1]Outside Edges'!$B119)&gt;=5,'[1]Outside Edges'!$P119="Yes"),"Yes","No")</f>
        <v>Yes</v>
      </c>
      <c r="LR120" s="129" t="str">
        <f>IF(AND((RIGHT($LR$3,2)-'[1]Miter Profiles'!$AC$331-'[1]Outside Edges'!$B119)&gt;=5,'[1]Outside Edges'!$P119="Yes"),"Yes","No")</f>
        <v>No</v>
      </c>
      <c r="LS120" s="113" t="str">
        <f>IF(AND((RIGHT($LS$3,2)-'[1]Miter Profiles'!$AC$332-'[1]Outside Edges'!$B119)&gt;=5,'[1]Outside Edges'!$P119="Yes"),"Yes","No")</f>
        <v>No</v>
      </c>
      <c r="LT120" s="90" t="str">
        <f>IF(AND((RIGHT($LT$3,2)-'[1]Miter Profiles'!$AC$333-'[1]Outside Edges'!$B119)&gt;=5,'[1]Outside Edges'!$P119="Yes"),"Yes","No")</f>
        <v>Yes</v>
      </c>
    </row>
    <row r="121" spans="1:332" s="4" customFormat="1" ht="15.75" customHeight="1" thickBot="1" x14ac:dyDescent="0.3">
      <c r="A121" s="8" t="str">
        <f>IF('[1]Outside Edges'!$A120&lt;&gt;"",'[1]Outside Edges'!$A120,"")</f>
        <v>D118</v>
      </c>
      <c r="B121" s="10" t="str">
        <f>IF(AND((RIGHT($B$3,2)-'[1]Miter Profiles'!$AC$3-'[1]Outside Edges'!$B120)&gt;=5,'[1]Outside Edges'!$P120="Yes"),"Yes","No")</f>
        <v>Yes</v>
      </c>
      <c r="C121" s="10" t="str">
        <f>IF(AND((RIGHT($C$3,2)-'[1]Miter Profiles'!$AC$4-'[1]Outside Edges'!$B120)&gt;=5,'[1]Outside Edges'!$P120="Yes"),"Yes","No")</f>
        <v>Yes</v>
      </c>
      <c r="D121" s="85" t="str">
        <f>IF(AND((RIGHT($D$3,2)-'[1]Miter Profiles'!$AC$5-'[1]Outside Edges'!$B120)&gt;=5,'[1]Outside Edges'!$P120="Yes"),"Yes","No")</f>
        <v>Yes</v>
      </c>
      <c r="E121" s="86" t="str">
        <f>IF(AND((RIGHT($E$3,2)-'[1]Miter Profiles'!$AC$6-'[1]Outside Edges'!$B120)&gt;=5,'[1]Outside Edges'!$P120="Yes"),"Yes","No")</f>
        <v>Yes</v>
      </c>
      <c r="F121" s="11" t="str">
        <f>IF(AND((RIGHT($F$3,2)-'[1]Miter Profiles'!$AC$7-'[1]Outside Edges'!$B120)&gt;=5,'[1]Outside Edges'!$P120="Yes"),"Yes","No")</f>
        <v>Yes</v>
      </c>
      <c r="G121" s="87" t="str">
        <f>IF(AND((RIGHT($G$3,2)-'[1]Miter Profiles'!$AC$8-'[1]Outside Edges'!$B120)&gt;=5,'[1]Outside Edges'!$P120="Yes"),"Yes","No")</f>
        <v>Yes</v>
      </c>
      <c r="H121" s="10" t="str">
        <f>IF(AND((RIGHT($H$3,2)-'[1]Miter Profiles'!$AC$9-'[1]Outside Edges'!$B120)&gt;=5,'[1]Outside Edges'!$P120="Yes"),"Yes","No")</f>
        <v>Yes</v>
      </c>
      <c r="I121" s="10" t="str">
        <f>IF(AND((RIGHT($I$3,2)-'[1]Miter Profiles'!$AC$10-'[1]Outside Edges'!$B120)&gt;=5,'[1]Outside Edges'!$P120="Yes"),"Yes","No")</f>
        <v>Yes</v>
      </c>
      <c r="J121" s="85" t="str">
        <f>IF(AND((RIGHT($J$3,2)-'[1]Miter Profiles'!$AC$11-'[1]Outside Edges'!$B120)&gt;=5,'[1]Outside Edges'!$P120="Yes"),"Yes","No")</f>
        <v>Yes</v>
      </c>
      <c r="K121" s="86" t="str">
        <f>IF(AND((RIGHT($K$3,2)-'[1]Miter Profiles'!$AC$12-'[1]Outside Edges'!$B120)&gt;=5,'[1]Outside Edges'!$P120="Yes"),"Yes","No")</f>
        <v>Yes</v>
      </c>
      <c r="L121" s="11" t="str">
        <f>IF(AND((RIGHT($L$3,2)-'[1]Miter Profiles'!$AC$13-'[1]Outside Edges'!$B120)&gt;=5,'[1]Outside Edges'!$P120="Yes"),"Yes","No")</f>
        <v>Yes</v>
      </c>
      <c r="M121" s="87" t="str">
        <f>IF(AND((RIGHT($M$3,2)-'[1]Miter Profiles'!$AC$14-'[1]Outside Edges'!$B120)&gt;=5,'[1]Outside Edges'!$P120="Yes"),"Yes","No")</f>
        <v>Yes</v>
      </c>
      <c r="N121" s="10" t="str">
        <f>IF(AND((RIGHT($N$3,2)-'[1]Miter Profiles'!$AC$15-'[1]Outside Edges'!$B120)&gt;=4,'[1]Outside Edges'!$P120="Yes"),"Yes","No")</f>
        <v>No</v>
      </c>
      <c r="O121" s="10" t="str">
        <f>IF(AND((RIGHT($O$3,2)-'[1]Miter Profiles'!$AC$16-'[1]Outside Edges'!$B120)&gt;=5,'[1]Outside Edges'!$P120="Yes"),"Yes","No")</f>
        <v>Yes</v>
      </c>
      <c r="P121" s="85" t="str">
        <f>IF(AND((RIGHT($P$3,2)-'[1]Miter Profiles'!$AC$17-'[1]Outside Edges'!$B120)&gt;=5,'[1]Outside Edges'!$P120="Yes"),"Yes","No")</f>
        <v>Yes</v>
      </c>
      <c r="Q121" s="86" t="str">
        <f>IF(AND((RIGHT($Q$3,2)-'[1]Miter Profiles'!$AC$18-'[1]Outside Edges'!$B120)&gt;=5,'[1]Outside Edges'!$P120="Yes"),"Yes","No")</f>
        <v>No</v>
      </c>
      <c r="R121" s="11" t="str">
        <f>IF(AND((RIGHT($R$3,2)-'[1]Miter Profiles'!$AC$19-'[1]Outside Edges'!$B120)&gt;=5,'[1]Outside Edges'!$P120="Yes"),"Yes","No")</f>
        <v>Yes</v>
      </c>
      <c r="S121" s="87" t="str">
        <f>IF(AND((RIGHT($S$3,2)-'[1]Miter Profiles'!$AC$20-'[1]Outside Edges'!$B120)&gt;=5,'[1]Outside Edges'!$P120="Yes"),"Yes","No")</f>
        <v>Yes</v>
      </c>
      <c r="T121" s="10" t="str">
        <f>IF(AND((RIGHT($T$3,2)-'[1]Miter Profiles'!$AC$21-'[1]Outside Edges'!$B120)&gt;=5,'[1]Outside Edges'!$P120="Yes"),"Yes","No")</f>
        <v>Yes</v>
      </c>
      <c r="U121" s="10" t="str">
        <f>IF(AND((RIGHT($U$3,2)-'[1]Miter Profiles'!$AC$22-'[1]Outside Edges'!$B120)&gt;=5,'[1]Outside Edges'!$P120="Yes"),"Yes","No")</f>
        <v>Yes</v>
      </c>
      <c r="V121" s="85" t="str">
        <f>IF(AND((RIGHT($V$3,2)-'[1]Miter Profiles'!$AC$23-'[1]Outside Edges'!$B120)&gt;=5,'[1]Outside Edges'!$P120="Yes"),"Yes","No")</f>
        <v>Yes</v>
      </c>
      <c r="W121" s="86" t="str">
        <f>IF(AND((RIGHT($W$3,2)-'[1]Miter Profiles'!$AC$24-'[1]Outside Edges'!$B120)&gt;=5,'[1]Outside Edges'!$P120="Yes"),"Yes","No")</f>
        <v>No</v>
      </c>
      <c r="X121" s="11" t="str">
        <f>IF(AND((RIGHT($X$3,2)-'[1]Miter Profiles'!$AC$25-'[1]Outside Edges'!$B120)&gt;=5,'[1]Outside Edges'!$P120="Yes"),"Yes","No")</f>
        <v>Yes</v>
      </c>
      <c r="Y121" s="87" t="str">
        <f>IF(AND((RIGHT($Y$3,2)-'[1]Miter Profiles'!$AC$26-'[1]Outside Edges'!$B120)&gt;=5,'[1]Outside Edges'!$P120="Yes"),"Yes","No")</f>
        <v>Yes</v>
      </c>
      <c r="Z121" s="10" t="str">
        <f>IF(AND((RIGHT($Z$3,2)-'[1]Miter Profiles'!$AC$27-'[1]Outside Edges'!$B120)&gt;=5,'[1]Outside Edges'!$P120="Yes"),"Yes","No")</f>
        <v>Yes</v>
      </c>
      <c r="AA121" s="10" t="str">
        <f>IF(AND((RIGHT($AA$3,2)-'[1]Miter Profiles'!$AC$28-'[1]Outside Edges'!$B120)&gt;=5,'[1]Outside Edges'!$P120="Yes"),"Yes","No")</f>
        <v>Yes</v>
      </c>
      <c r="AB121" s="85" t="str">
        <f>IF(AND((RIGHT($AB$3,2)-'[1]Miter Profiles'!$AC$29-'[1]Outside Edges'!$B120)&gt;=5,'[1]Outside Edges'!$P120="Yes"),"Yes","No")</f>
        <v>Yes</v>
      </c>
      <c r="AC121" s="86" t="str">
        <f>IF(AND((RIGHT($AC$3,2)-'[1]Miter Profiles'!$AC$30-'[1]Outside Edges'!$B120)&gt;=5,'[1]Outside Edges'!$P120="Yes"),"Yes","No")</f>
        <v>Yes</v>
      </c>
      <c r="AD121" s="11" t="str">
        <f>IF(AND((RIGHT($AD$3,2)-'[1]Miter Profiles'!$AC$31-'[1]Outside Edges'!$B120)&gt;=5,'[1]Outside Edges'!$P120="Yes"),"Yes","No")</f>
        <v>Yes</v>
      </c>
      <c r="AE121" s="87" t="str">
        <f>IF(AND((RIGHT($AE$3,2)-'[1]Miter Profiles'!$AC$32-'[1]Outside Edges'!$B120)&gt;=5,'[1]Outside Edges'!$P120="Yes"),"Yes","No")</f>
        <v>Yes</v>
      </c>
      <c r="AF121" s="10" t="str">
        <f>IF(AND((RIGHT($AF$3,2)-'[1]Miter Profiles'!$AC$33-'[1]Outside Edges'!$B120)&gt;=5,'[1]Outside Edges'!$P120="Yes"),"Yes","No")</f>
        <v>Yes</v>
      </c>
      <c r="AG121" s="10" t="str">
        <f>IF(AND((RIGHT($AG$3,2)-'[1]Miter Profiles'!$AC$34-'[1]Outside Edges'!$B120)&gt;=5,'[1]Outside Edges'!$P120="Yes"),"Yes","No")</f>
        <v>Yes</v>
      </c>
      <c r="AH121" s="85" t="str">
        <f>IF(AND((RIGHT($AH$3,2)-'[1]Miter Profiles'!$AC$35-'[1]Outside Edges'!$B120)&gt;=5,'[1]Outside Edges'!$P120="Yes"),"Yes","No")</f>
        <v>Yes</v>
      </c>
      <c r="AI121" s="86" t="str">
        <f>IF(AND((RIGHT($AI$3,2)-'[1]Miter Profiles'!$AC$36-'[1]Outside Edges'!$B120)&gt;=5,'[1]Outside Edges'!$P120="Yes"),"Yes","No")</f>
        <v>Yes</v>
      </c>
      <c r="AJ121" s="11" t="str">
        <f>IF(AND((RIGHT($AJ$3,2)-'[1]Miter Profiles'!$AC$37-'[1]Outside Edges'!$B120)&gt;=5,'[1]Outside Edges'!$P120="Yes"),"Yes","No")</f>
        <v>Yes</v>
      </c>
      <c r="AK121" s="87" t="str">
        <f>IF(AND((RIGHT($AK$3,2)-'[1]Miter Profiles'!$AC$38-'[1]Outside Edges'!$B120)&gt;=5,'[1]Outside Edges'!$P120="Yes"),"Yes","No")</f>
        <v>Yes</v>
      </c>
      <c r="AL121" s="10" t="str">
        <f>IF(AND((RIGHT($AL$3,2)-'[1]Miter Profiles'!$AC$39-'[1]Outside Edges'!$B120)&gt;=5,'[1]Outside Edges'!$P120="Yes"),"Yes","No")</f>
        <v>Yes</v>
      </c>
      <c r="AM121" s="10" t="str">
        <f>IF(AND((RIGHT($AM$3,2)-'[1]Miter Profiles'!$AC$40-'[1]Outside Edges'!$B120)&gt;=5,'[1]Outside Edges'!$P120="Yes"),"Yes","No")</f>
        <v>Yes</v>
      </c>
      <c r="AN121" s="85" t="str">
        <f>IF(AND((RIGHT($AN$3,2)-'[1]Miter Profiles'!$AC$41-'[1]Outside Edges'!$B120)&gt;=5,'[1]Outside Edges'!$P120="Yes"),"Yes","No")</f>
        <v>Yes</v>
      </c>
      <c r="AO121" s="86" t="str">
        <f>IF(AND((RIGHT($AO$3,2)-'[1]Miter Profiles'!$AC$42-'[1]Outside Edges'!$B120)&gt;=5,'[1]Outside Edges'!$P120="Yes"),"Yes","No")</f>
        <v>Yes</v>
      </c>
      <c r="AP121" s="11" t="str">
        <f>IF(AND((RIGHT($AP$3,2)-'[1]Miter Profiles'!$AC$43-'[1]Outside Edges'!$B120)&gt;=5,'[1]Outside Edges'!$P120="Yes"),"Yes","No")</f>
        <v>Yes</v>
      </c>
      <c r="AQ121" s="87" t="str">
        <f>IF(AND((RIGHT($AQ$3,2)-'[1]Miter Profiles'!$AC$44-'[1]Outside Edges'!$B120)&gt;=5,'[1]Outside Edges'!$P120="Yes"),"Yes","No")</f>
        <v>Yes</v>
      </c>
      <c r="AR121" s="10" t="str">
        <f>IF(AND((RIGHT($AR$3,2)-'[1]Miter Profiles'!$AC$45-'[1]Outside Edges'!$B120)&gt;=5,'[1]Outside Edges'!$P120="Yes"),"Yes","No")</f>
        <v>Yes</v>
      </c>
      <c r="AS121" s="10" t="str">
        <f>IF(AND((RIGHT($AS$3,2)-'[1]Miter Profiles'!$AC$46-'[1]Outside Edges'!$B120)&gt;=5,'[1]Outside Edges'!$P120="Yes"),"Yes","No")</f>
        <v>Yes</v>
      </c>
      <c r="AT121" s="85" t="str">
        <f>IF(AND((RIGHT($AT$3,2)-'[1]Miter Profiles'!$AC$47-'[1]Outside Edges'!$B120)&gt;=5,'[1]Outside Edges'!$P120="Yes"),"Yes","No")</f>
        <v>Yes</v>
      </c>
      <c r="AU121" s="86" t="str">
        <f>IF(AND((RIGHT($AU$3,2)-'[1]Miter Profiles'!$AC$48-'[1]Outside Edges'!$B120)&gt;=5,'[1]Outside Edges'!$P120="Yes"),"Yes","No")</f>
        <v>Yes</v>
      </c>
      <c r="AV121" s="11" t="str">
        <f>IF(AND((RIGHT($AV$3,2)-'[1]Miter Profiles'!$AC$49-'[1]Outside Edges'!$B120)&gt;=5,'[1]Outside Edges'!$P120="Yes"),"Yes","No")</f>
        <v>Yes</v>
      </c>
      <c r="AW121" s="87" t="str">
        <f>IF(AND((RIGHT($AW$3,2)-'[1]Miter Profiles'!$AC$50-'[1]Outside Edges'!$B120)&gt;=5,'[1]Outside Edges'!$P120="Yes"),"Yes","No")</f>
        <v>Yes</v>
      </c>
      <c r="AX121" s="10" t="str">
        <f>IF(AND((RIGHT($AX$3,2)-'[1]Miter Profiles'!$AC$51-'[1]Outside Edges'!$B120)&gt;=5,'[1]Outside Edges'!$P120="Yes"),"Yes","No")</f>
        <v>Yes</v>
      </c>
      <c r="AY121" s="10" t="str">
        <f>IF(AND((RIGHT($AY$3,2)-'[1]Miter Profiles'!$AC$52-'[1]Outside Edges'!$B120)&gt;=5,'[1]Outside Edges'!$P120="Yes"),"Yes","No")</f>
        <v>Yes</v>
      </c>
      <c r="AZ121" s="85" t="str">
        <f>IF(AND((RIGHT($AZ$3,2)-'[1]Miter Profiles'!$AC$53-'[1]Outside Edges'!$B120)&gt;=5,'[1]Outside Edges'!$P120="Yes"),"Yes","No")</f>
        <v>Yes</v>
      </c>
      <c r="BA121" s="86" t="str">
        <f>IF(AND((RIGHT($BA$3,2)-'[1]Miter Profiles'!$AC$54-'[1]Outside Edges'!$B120)&gt;=5,'[1]Outside Edges'!$P120="Yes"),"Yes","No")</f>
        <v>Yes</v>
      </c>
      <c r="BB121" s="11" t="str">
        <f>IF(AND((RIGHT($BB$3,2)-'[1]Miter Profiles'!$AC$55-'[1]Outside Edges'!$B120)&gt;=5,'[1]Outside Edges'!$P120="Yes"),"Yes","No")</f>
        <v>Yes</v>
      </c>
      <c r="BC121" s="87" t="str">
        <f>IF(AND((RIGHT($BC$3,2)-'[1]Miter Profiles'!$AC$56-'[1]Outside Edges'!$B120)&gt;=5,'[1]Outside Edges'!$P120="Yes"),"Yes","No")</f>
        <v>Yes</v>
      </c>
      <c r="BD121" s="10" t="str">
        <f>IF(AND((RIGHT($BD$3,2)-'[1]Miter Profiles'!$AC$57-'[1]Outside Edges'!$B120)&gt;=5,'[1]Outside Edges'!$P120="Yes"),"Yes","No")</f>
        <v>Yes</v>
      </c>
      <c r="BE121" s="10" t="str">
        <f>IF(AND((RIGHT($BE$3,2)-'[1]Miter Profiles'!$AC$58-'[1]Outside Edges'!$B120)&gt;=5,'[1]Outside Edges'!$P120="Yes"),"Yes","No")</f>
        <v>Yes</v>
      </c>
      <c r="BF121" s="85" t="str">
        <f>IF(AND((RIGHT($BF$3,2)-'[1]Miter Profiles'!$AC$59-'[1]Outside Edges'!$B120)&gt;=5,'[1]Outside Edges'!$P120="Yes"),"Yes","No")</f>
        <v>Yes</v>
      </c>
      <c r="BG121" s="86" t="str">
        <f>IF(AND((RIGHT($BG$3,2)-'[1]Miter Profiles'!$AC$60-'[1]Outside Edges'!$B120)&gt;=5,'[1]Outside Edges'!$P120="Yes"),"Yes","No")</f>
        <v>Yes</v>
      </c>
      <c r="BH121" s="11" t="str">
        <f>IF(AND((RIGHT($BH$3,2)-'[1]Miter Profiles'!$AC$61-'[1]Outside Edges'!$B120)&gt;=5,'[1]Outside Edges'!$P120="Yes"),"Yes","No")</f>
        <v>Yes</v>
      </c>
      <c r="BI121" s="87" t="str">
        <f>IF(AND((RIGHT($BI$3,2)-'[1]Miter Profiles'!$AC$62-'[1]Outside Edges'!$B120)&gt;=5,'[1]Outside Edges'!$P120="Yes"),"Yes","No")</f>
        <v>Yes</v>
      </c>
      <c r="BJ121" s="10" t="str">
        <f>IF(AND((RIGHT($BJ$3,2)-'[1]Miter Profiles'!$AC$63-'[1]Outside Edges'!$B120)&gt;=5,'[1]Outside Edges'!$P120="Yes"),"Yes","No")</f>
        <v>Yes</v>
      </c>
      <c r="BK121" s="10" t="str">
        <f>IF(AND((RIGHT($BK$3,2)-'[1]Miter Profiles'!$AC$64-'[1]Outside Edges'!$B120)&gt;=5,'[1]Outside Edges'!$P120="Yes"),"Yes","No")</f>
        <v>Yes</v>
      </c>
      <c r="BL121" s="85" t="str">
        <f>IF(AND((RIGHT($BL$3,2)-'[1]Miter Profiles'!$AC$65-'[1]Outside Edges'!$B120)&gt;=5,'[1]Outside Edges'!$P120="Yes"),"Yes","No")</f>
        <v>Yes</v>
      </c>
      <c r="BM121" s="86" t="str">
        <f>IF(AND((RIGHT($BM$3,2)-'[1]Miter Profiles'!$AC$66-'[1]Outside Edges'!$B120)&gt;=5,'[1]Outside Edges'!$P120="Yes"),"Yes","No")</f>
        <v>Yes</v>
      </c>
      <c r="BN121" s="11" t="str">
        <f>IF(AND((RIGHT($BN$3,2)-'[1]Miter Profiles'!$AC$67-'[1]Outside Edges'!$B120)&gt;=5,'[1]Outside Edges'!$P120="Yes"),"Yes","No")</f>
        <v>Yes</v>
      </c>
      <c r="BO121" s="87" t="str">
        <f>IF(AND((RIGHT($BO$3,2)-'[1]Miter Profiles'!$AC$68-'[1]Outside Edges'!$B120)&gt;=5,'[1]Outside Edges'!$P120="Yes"),"Yes","No")</f>
        <v>Yes</v>
      </c>
      <c r="BP121" s="10" t="str">
        <f>IF(AND((RIGHT($BP$3,2)-'[1]Miter Profiles'!$AC$69-'[1]Outside Edges'!$B120)&gt;=5,'[1]Outside Edges'!$P120="Yes"),"Yes","No")</f>
        <v>Yes</v>
      </c>
      <c r="BQ121" s="10" t="str">
        <f>IF(AND((RIGHT($BQ$3,2)-'[1]Miter Profiles'!$AC$70-'[1]Outside Edges'!$B120)&gt;=5,'[1]Outside Edges'!$P120="Yes"),"Yes","No")</f>
        <v>Yes</v>
      </c>
      <c r="BR121" s="85" t="str">
        <f>IF(AND((RIGHT($BR$3,2)-'[1]Miter Profiles'!$AC$71-'[1]Outside Edges'!$B120)&gt;=5,'[1]Outside Edges'!$P120="Yes"),"Yes","No")</f>
        <v>Yes</v>
      </c>
      <c r="BS121" s="86" t="str">
        <f>IF(AND((RIGHT($BS$3,2)-'[1]Miter Profiles'!$AC$72-'[1]Outside Edges'!$B120)&gt;=5,'[1]Outside Edges'!$P120="Yes"),"Yes","No")</f>
        <v>Yes</v>
      </c>
      <c r="BT121" s="11" t="str">
        <f>IF(AND((RIGHT($BT$3,2)-'[1]Miter Profiles'!$AC$73-'[1]Outside Edges'!$B120)&gt;=5,'[1]Outside Edges'!$P120="Yes"),"Yes","No")</f>
        <v>Yes</v>
      </c>
      <c r="BU121" s="87" t="str">
        <f>IF(AND((RIGHT($BU$3,2)-'[1]Miter Profiles'!$AC$74-'[1]Outside Edges'!$B120)&gt;=5,'[1]Outside Edges'!$P120="Yes"),"Yes","No")</f>
        <v>Yes</v>
      </c>
      <c r="BV121" s="10" t="str">
        <f>IF(AND((RIGHT($BV$3,2)-'[1]Miter Profiles'!$AC$75-'[1]Outside Edges'!$B120)&gt;=5,'[1]Outside Edges'!$P120="Yes"),"Yes","No")</f>
        <v>Yes</v>
      </c>
      <c r="BW121" s="10" t="str">
        <f>IF(AND((RIGHT($BW$3,2)-'[1]Miter Profiles'!$AC$76-'[1]Outside Edges'!$B120)&gt;=5,'[1]Outside Edges'!$P120="Yes"),"Yes","No")</f>
        <v>Yes</v>
      </c>
      <c r="BX121" s="85" t="str">
        <f>IF(AND((RIGHT($BX$3,2)-'[1]Miter Profiles'!$AC$77-'[1]Outside Edges'!$B120)&gt;=5,'[1]Outside Edges'!$P120="Yes"),"Yes","No")</f>
        <v>Yes</v>
      </c>
      <c r="BY121" s="86" t="str">
        <f>IF(AND((RIGHT($BY$3,2)-'[1]Miter Profiles'!$AC$78-'[1]Outside Edges'!$B120)&gt;=5,'[1]Outside Edges'!$P120="Yes"),"Yes","No")</f>
        <v>Yes</v>
      </c>
      <c r="BZ121" s="11" t="str">
        <f>IF(AND((RIGHT($BZ$3,2)-'[1]Miter Profiles'!$AC$79-'[1]Outside Edges'!$B120)&gt;=5,'[1]Outside Edges'!$P120="Yes"),"Yes","No")</f>
        <v>Yes</v>
      </c>
      <c r="CA121" s="87" t="str">
        <f>IF(AND((RIGHT($CA$3,2)-'[1]Miter Profiles'!$AC$80-'[1]Outside Edges'!$B120)&gt;=5,'[1]Outside Edges'!$P120="Yes"),"Yes","No")</f>
        <v>Yes</v>
      </c>
      <c r="CB121" s="10" t="str">
        <f>IF(AND((RIGHT($CB$3,2)-'[1]Miter Profiles'!$AC$81-'[1]Outside Edges'!$B120)&gt;=5,'[1]Outside Edges'!$P120="Yes"),"Yes","No")</f>
        <v>Yes</v>
      </c>
      <c r="CC121" s="10" t="str">
        <f>IF(AND((RIGHT($CC$3,2)-'[1]Miter Profiles'!$AC$82-'[1]Outside Edges'!$B120)&gt;=5,'[1]Outside Edges'!$P120="Yes"),"Yes","No")</f>
        <v>Yes</v>
      </c>
      <c r="CD121" s="85" t="str">
        <f>IF(AND((RIGHT($CD$3,2)-'[1]Miter Profiles'!$AC$83-'[1]Outside Edges'!$B120)&gt;=5,'[1]Outside Edges'!$P120="Yes"),"Yes","No")</f>
        <v>Yes</v>
      </c>
      <c r="CE121" s="86" t="str">
        <f>IF(AND((RIGHT($CE$3,2)-'[1]Miter Profiles'!$AC$84-'[1]Outside Edges'!$B120)&gt;=5,'[1]Outside Edges'!$P120="Yes"),"Yes","No")</f>
        <v>Yes</v>
      </c>
      <c r="CF121" s="11" t="str">
        <f>IF(AND((RIGHT($CF$3,2)-'[1]Miter Profiles'!$AC$85-'[1]Outside Edges'!$B120)&gt;=5,'[1]Outside Edges'!$P120="Yes"),"Yes","No")</f>
        <v>Yes</v>
      </c>
      <c r="CG121" s="87" t="str">
        <f>IF(AND((RIGHT($CG$3,2)-'[1]Miter Profiles'!$AC$86-'[1]Outside Edges'!$B120)&gt;=5,'[1]Outside Edges'!$P120="Yes"),"Yes","No")</f>
        <v>Yes</v>
      </c>
      <c r="CH121" s="10" t="str">
        <f>IF(AND((RIGHT($CH$3,2)-'[1]Miter Profiles'!$AC$87-'[1]Outside Edges'!$B120)&gt;=5,'[1]Outside Edges'!$P120="Yes"),"Yes","No")</f>
        <v>Yes</v>
      </c>
      <c r="CI121" s="10" t="str">
        <f>IF(AND((RIGHT($CI$3,2)-'[1]Miter Profiles'!$AC$88-'[1]Outside Edges'!$B120)&gt;=5,'[1]Outside Edges'!$P120="Yes"),"Yes","No")</f>
        <v>Yes</v>
      </c>
      <c r="CJ121" s="85" t="str">
        <f>IF(AND((RIGHT($CJ$3,2)-'[1]Miter Profiles'!$AC$89-'[1]Outside Edges'!$B120)&gt;=5,'[1]Outside Edges'!$P120="Yes"),"Yes","No")</f>
        <v>Yes</v>
      </c>
      <c r="CK121" s="86" t="str">
        <f>IF(AND((RIGHT($CK$3,2)-'[1]Miter Profiles'!$AC$90-'[1]Outside Edges'!$B120)&gt;=5,'[1]Outside Edges'!$P120="Yes"),"Yes","No")</f>
        <v>Yes</v>
      </c>
      <c r="CL121" s="11" t="str">
        <f>IF(AND((RIGHT($CL$3,2)-'[1]Miter Profiles'!$AC$91-'[1]Outside Edges'!$B120)&gt;=5,'[1]Outside Edges'!$P120="Yes"),"Yes","No")</f>
        <v>Yes</v>
      </c>
      <c r="CM121" s="87" t="str">
        <f>IF(AND((RIGHT($CM$3,2)-'[1]Miter Profiles'!$AC$92-'[1]Outside Edges'!$B120)&gt;=5,'[1]Outside Edges'!$P120="Yes"),"Yes","No")</f>
        <v>Yes</v>
      </c>
      <c r="CN121" s="10" t="str">
        <f>IF(AND((RIGHT(CN$3,2)-'[1]Miter Profiles'!$AC$93-'[1]Outside Edges'!$B120)&gt;=5,'[1]Outside Edges'!$P120="Yes"),"Yes","No")</f>
        <v>No</v>
      </c>
      <c r="CO121" s="10" t="str">
        <f>IF(AND((RIGHT(CO$3,2)-'[1]Miter Profiles'!$AC$94-'[1]Outside Edges'!$B120)&gt;=5,'[1]Outside Edges'!$P120="Yes"),"Yes","No")</f>
        <v>Yes</v>
      </c>
      <c r="CP121" s="85" t="str">
        <f>IF(AND((RIGHT(CP$3,2)-'[1]Miter Profiles'!$AC$95-'[1]Outside Edges'!$B120)&gt;=5,'[1]Outside Edges'!$P120="Yes"),"Yes","No")</f>
        <v>Yes</v>
      </c>
      <c r="CQ121" s="86" t="str">
        <f>IF(AND((RIGHT(CQ$3,2)-'[1]Miter Profiles'!$AC$96-'[1]Outside Edges'!$B120)&gt;=5,'[1]Outside Edges'!$P120="Yes"),"Yes","No")</f>
        <v>Yes</v>
      </c>
      <c r="CR121" s="11" t="str">
        <f>IF(AND((RIGHT(CR$3,2)-'[1]Miter Profiles'!$AC$97-'[1]Outside Edges'!$B120)&gt;=5,'[1]Outside Edges'!$P120="Yes"),"Yes","No")</f>
        <v>Yes</v>
      </c>
      <c r="CS121" s="87" t="str">
        <f>IF(AND((RIGHT(CS$3,2)-'[1]Miter Profiles'!$AC$98-'[1]Outside Edges'!$B120)&gt;=5,'[1]Outside Edges'!$P120="Yes"),"Yes","No")</f>
        <v>Yes</v>
      </c>
      <c r="CT121" s="10" t="str">
        <f>IF(AND((RIGHT($CT$3,2)-'[1]Miter Profiles'!$AC$99-'[1]Outside Edges'!$B120)&gt;=5,'[1]Outside Edges'!$P120="Yes"),"Yes","No")</f>
        <v>Yes</v>
      </c>
      <c r="CU121" s="10" t="str">
        <f>IF(AND((RIGHT($CU$3,2)-'[1]Miter Profiles'!$AC$100-'[1]Outside Edges'!$B120)&gt;=5,'[1]Outside Edges'!$P120="Yes"),"Yes","No")</f>
        <v>Yes</v>
      </c>
      <c r="CV121" s="85" t="str">
        <f>IF(AND((RIGHT($CV$3,2)-'[1]Miter Profiles'!$AC$101-'[1]Outside Edges'!$B120)&gt;=5,'[1]Outside Edges'!$P120="Yes"),"Yes","No")</f>
        <v>Yes</v>
      </c>
      <c r="CW121" s="86" t="str">
        <f>IF(AND((RIGHT($CW$3,2)-'[1]Miter Profiles'!$AC$102-'[1]Outside Edges'!$B120)&gt;=5,'[1]Outside Edges'!$P120="Yes"),"Yes","No")</f>
        <v>Yes</v>
      </c>
      <c r="CX121" s="11" t="str">
        <f>IF(AND((RIGHT($CX$3,2)-'[1]Miter Profiles'!$AC$103-'[1]Outside Edges'!$B120)&gt;=5,'[1]Outside Edges'!$P120="Yes"),"Yes","No")</f>
        <v>Yes</v>
      </c>
      <c r="CY121" s="87" t="str">
        <f>IF(AND((RIGHT($CY$3,2)-'[1]Miter Profiles'!$AC$104-'[1]Outside Edges'!$B120)&gt;=5,'[1]Outside Edges'!$P120="Yes"),"Yes","No")</f>
        <v>Yes</v>
      </c>
      <c r="CZ121" s="10" t="str">
        <f>IF(AND((RIGHT($CZ$3,2)-'[1]Miter Profiles'!$AC$105-'[1]Outside Edges'!$B120)&gt;=5,'[1]Outside Edges'!$P120="Yes"),"Yes","No")</f>
        <v>No</v>
      </c>
      <c r="DA121" s="10" t="str">
        <f>IF(AND((RIGHT($DA$3,2)-'[1]Miter Profiles'!$AC$106-'[1]Outside Edges'!$B120)&gt;=5,'[1]Outside Edges'!$P120="Yes"),"Yes","No")</f>
        <v>No</v>
      </c>
      <c r="DB121" s="85" t="str">
        <f>IF(AND((RIGHT($DB$3,2)-'[1]Miter Profiles'!$AC$107-'[1]Outside Edges'!$B120)&gt;=5,'[1]Outside Edges'!$P120="Yes"),"Yes","No")</f>
        <v>No</v>
      </c>
      <c r="DC121" s="86" t="str">
        <f>IF(AND((RIGHT($DC$3,2)-'[1]Miter Profiles'!$AC$108-'[1]Outside Edges'!$B120)&gt;=5,'[1]Outside Edges'!$P120="Yes"),"Yes","No")</f>
        <v>No</v>
      </c>
      <c r="DD121" s="11" t="str">
        <f>IF(AND((RIGHT($DD$3,2)-'[1]Miter Profiles'!$AC$109-'[1]Outside Edges'!$B120)&gt;=5,'[1]Outside Edges'!$P120="Yes"),"Yes","No")</f>
        <v>Yes</v>
      </c>
      <c r="DE121" s="87" t="str">
        <f>IF(AND((RIGHT($DE$3,2)-'[1]Miter Profiles'!$AC$110-'[1]Outside Edges'!$B120)&gt;=5,'[1]Outside Edges'!$P120="Yes"),"Yes","No")</f>
        <v>Yes</v>
      </c>
      <c r="DF121" s="10" t="str">
        <f>IF(AND((RIGHT($DF$3,2)-'[1]Miter Profiles'!$AC$111-'[1]Outside Edges'!$B120)&gt;=5,'[1]Outside Edges'!$P120="Yes"),"Yes","No")</f>
        <v>Yes</v>
      </c>
      <c r="DG121" s="10" t="str">
        <f>IF(AND((RIGHT($DG$3,2)-'[1]Miter Profiles'!$AC$112-'[1]Outside Edges'!$B120)&gt;=5,'[1]Outside Edges'!$P120="Yes"),"Yes","No")</f>
        <v>Yes</v>
      </c>
      <c r="DH121" s="85" t="str">
        <f>IF(AND((RIGHT($DH$3,2)-'[1]Miter Profiles'!$AC$113-'[1]Outside Edges'!$B120)&gt;=5,'[1]Outside Edges'!$P120="Yes"),"Yes","No")</f>
        <v>Yes</v>
      </c>
      <c r="DI121" s="86" t="str">
        <f>IF(AND((RIGHT($DI$3,2)-'[1]Miter Profiles'!$AC$114-'[1]Outside Edges'!$B120)&gt;=5,'[1]Outside Edges'!$P120="Yes"),"Yes","No")</f>
        <v>Yes</v>
      </c>
      <c r="DJ121" s="11" t="str">
        <f>IF(AND((RIGHT($DJ$3,2)-'[1]Miter Profiles'!$AC$115-'[1]Outside Edges'!$B120)&gt;=5,'[1]Outside Edges'!$P120="Yes"),"Yes","No")</f>
        <v>Yes</v>
      </c>
      <c r="DK121" s="87" t="str">
        <f>IF(AND((RIGHT($DK$3,2)-'[1]Miter Profiles'!$AC$116-'[1]Outside Edges'!$B120)&gt;=5,'[1]Outside Edges'!$P120="Yes"),"Yes","No")</f>
        <v>Yes</v>
      </c>
      <c r="DL121" s="10" t="str">
        <f>IF(AND((RIGHT($DL$3,2)-'[1]Miter Profiles'!$AC$117-'[1]Outside Edges'!$B120)&gt;=5,'[1]Outside Edges'!$P120="Yes"),"Yes","No")</f>
        <v>Yes</v>
      </c>
      <c r="DM121" s="10" t="str">
        <f>IF(AND((RIGHT($DM$3,2)-'[1]Miter Profiles'!$AC$118-'[1]Outside Edges'!$B120)&gt;=5,'[1]Outside Edges'!$P120="Yes"),"Yes","No")</f>
        <v>Yes</v>
      </c>
      <c r="DN121" s="85" t="str">
        <f>IF(AND((RIGHT($DN$3,2)-'[1]Miter Profiles'!$AC$119-'[1]Outside Edges'!$B120)&gt;=5,'[1]Outside Edges'!$P120="Yes"),"Yes","No")</f>
        <v>Yes</v>
      </c>
      <c r="DO121" s="86" t="str">
        <f>IF(AND((RIGHT($DO$3,2)-'[1]Miter Profiles'!$AC$120-'[1]Outside Edges'!$B120)&gt;=5,'[1]Outside Edges'!$P120="Yes"),"Yes","No")</f>
        <v>No</v>
      </c>
      <c r="DP121" s="11" t="str">
        <f>IF(AND((RIGHT($DP$3,2)-'[1]Miter Profiles'!$AC$121-'[1]Outside Edges'!$B120)&gt;=5,'[1]Outside Edges'!$P120="Yes"),"Yes","No")</f>
        <v>Yes</v>
      </c>
      <c r="DQ121" s="87" t="str">
        <f>IF(AND((RIGHT($DQ$3,2)-'[1]Miter Profiles'!$AC$122-'[1]Outside Edges'!$B120)&gt;=5,'[1]Outside Edges'!$P120="Yes"),"Yes","No")</f>
        <v>Yes</v>
      </c>
      <c r="DR121" s="10" t="str">
        <f>IF(AND((RIGHT($DR$3,2)-'[1]Miter Profiles'!$AC$123-'[1]Outside Edges'!$B120)&gt;=5,'[1]Outside Edges'!$P120="Yes"),"Yes","No")</f>
        <v>Yes</v>
      </c>
      <c r="DS121" s="10" t="str">
        <f>IF(AND((RIGHT($DS$3,2)-'[1]Miter Profiles'!$AC$124-'[1]Outside Edges'!$B120)&gt;=5,'[1]Outside Edges'!$P120="Yes"),"Yes","No")</f>
        <v>Yes</v>
      </c>
      <c r="DT121" s="85" t="str">
        <f>IF(AND((RIGHT($DT$3,2)-'[1]Miter Profiles'!$AC$125-'[1]Outside Edges'!$B120)&gt;=5,'[1]Outside Edges'!$P120="Yes"),"Yes","No")</f>
        <v>Yes</v>
      </c>
      <c r="DU121" s="86" t="str">
        <f>IF(AND((RIGHT($DU$3,2)-'[1]Miter Profiles'!$AC$126-'[1]Outside Edges'!$B120)&gt;=5,'[1]Outside Edges'!$P120="Yes"),"Yes","No")</f>
        <v>Yes</v>
      </c>
      <c r="DV121" s="11" t="str">
        <f>IF(AND((RIGHT($DV$3,2)-'[1]Miter Profiles'!$AC$127-'[1]Outside Edges'!$B120)&gt;=5,'[1]Outside Edges'!$P120="Yes"),"Yes","No")</f>
        <v>Yes</v>
      </c>
      <c r="DW121" s="87" t="str">
        <f>IF(AND((RIGHT($DW$3,2)-'[1]Miter Profiles'!$AC$128-'[1]Outside Edges'!$B120)&gt;=5,'[1]Outside Edges'!$P120="Yes"),"Yes","No")</f>
        <v>Yes</v>
      </c>
      <c r="DX121" s="10" t="str">
        <f>IF(AND((RIGHT($DX$3,2)-'[1]Miter Profiles'!$AC$129-'[1]Outside Edges'!$B120)&gt;=5,'[1]Outside Edges'!$P120="Yes"),"Yes","No")</f>
        <v>Yes</v>
      </c>
      <c r="DY121" s="10" t="str">
        <f>IF(AND((RIGHT($DY$3,2)-'[1]Miter Profiles'!$AC$130-'[1]Outside Edges'!$B120)&gt;=5,'[1]Outside Edges'!$P120="Yes"),"Yes","No")</f>
        <v>Yes</v>
      </c>
      <c r="DZ121" s="85" t="str">
        <f>IF(AND((RIGHT($DZ$3,2)-'[1]Miter Profiles'!$AC$131-'[1]Outside Edges'!$B120)&gt;=5,'[1]Outside Edges'!$P120="Yes"),"Yes","No")</f>
        <v>Yes</v>
      </c>
      <c r="EA121" s="90" t="str">
        <f>IF(AND((RIGHT($EA$3,2)-'[1]Miter Profiles'!$AC$132-'[1]Outside Edges'!$B120)&gt;=5,'[1]Outside Edges'!$P120="Yes"),"Yes","No")</f>
        <v>Yes</v>
      </c>
      <c r="EB121" s="105" t="str">
        <f>IF(AND((RIGHT($EB$3,2)-'[1]Miter Profiles'!$AC$133-'[1]Outside Edges'!$B120)&gt;=5,'[1]Outside Edges'!$P120="Yes"),"Yes","No")</f>
        <v>No</v>
      </c>
      <c r="EC121" s="110" t="str">
        <f>IF(AND((RIGHT($EC$3,2)-'[1]Miter Profiles'!$AC$134-'[1]Outside Edges'!$B120)&gt;=5,'[1]Outside Edges'!$P120="Yes"),"Yes","No")</f>
        <v>Yes</v>
      </c>
      <c r="ED121" s="116" t="str">
        <f>IF(AND((RIGHT($ED$3,2)-'[1]Miter Profiles'!$AC$135-'[1]Outside Edges'!$B120)&gt;=5,'[1]Outside Edges'!$P120="Yes"),"Yes","No")</f>
        <v>Yes</v>
      </c>
      <c r="EE121" s="113" t="str">
        <f>IF(AND((RIGHT($EE$3,2)-'[1]Miter Profiles'!$AC$136-'[1]Outside Edges'!$B120)&gt;=5,'[1]Outside Edges'!$P120="Yes"),"Yes","No")</f>
        <v>Yes</v>
      </c>
      <c r="EF121" s="85" t="str">
        <f>IF(AND((RIGHT($EF$3,2)-'[1]Miter Profiles'!$AC$137-'[1]Outside Edges'!$B120)&gt;=5,'[1]Outside Edges'!$P120="Yes"),"Yes","No")</f>
        <v>Yes</v>
      </c>
      <c r="EG121" s="10" t="str">
        <f>IF(AND((RIGHT($EG$3,2)-'[1]Miter Profiles'!$AC$138-'[1]Outside Edges'!$B120)&gt;=5,'[1]Outside Edges'!$P120="Yes"),"Yes","No")</f>
        <v>Yes</v>
      </c>
      <c r="EH121" s="90" t="str">
        <f>IF(AND((RIGHT($EH$3,2)-'[1]Miter Profiles'!$AC$139-'[1]Outside Edges'!$B120)&gt;=5,'[1]Outside Edges'!$P120="Yes"),"Yes","No")</f>
        <v>Yes</v>
      </c>
      <c r="EI121" s="121" t="str">
        <f>IF(AND((RIGHT($EI$3,2)-'[1]Miter Profiles'!$AC$140-'[1]Outside Edges'!$B120)&gt;=5,'[1]Outside Edges'!$P120="Yes"),"Yes","No")</f>
        <v>Yes</v>
      </c>
      <c r="EJ121" s="124" t="str">
        <f>IF(AND((RIGHT($EJ$3,2)-'[1]Miter Profiles'!$AC$141-'[1]Outside Edges'!$B120)&gt;=5,'[1]Outside Edges'!$P120="Yes"),"Yes","No")</f>
        <v>Yes</v>
      </c>
      <c r="EK121" s="124" t="str">
        <f>IF(AND((RIGHT($EK$3,2)-'[1]Miter Profiles'!$AC$142-'[1]Outside Edges'!$B120)&gt;=5,'[1]Outside Edges'!$P120="Yes"),"Yes","No")</f>
        <v>Yes</v>
      </c>
      <c r="EL121" s="116" t="str">
        <f>IF(AND((RIGHT($EL$3,2)-'[1]Miter Profiles'!$AC$143-'[1]Outside Edges'!$B120)&gt;=5,'[1]Outside Edges'!$P120="Yes"),"Yes","No")</f>
        <v>Yes</v>
      </c>
      <c r="EM121" s="129" t="str">
        <f>IF(AND((RIGHT($EM$3,2)-'[1]Miter Profiles'!$AC$144-'[1]Outside Edges'!$B120)&gt;=5,'[1]Outside Edges'!$P120="Yes"),"Yes","No")</f>
        <v>No</v>
      </c>
      <c r="EN121" s="10" t="str">
        <f>IF(AND((RIGHT($EN$3,2)-'[1]Miter Profiles'!$AC$145-'[1]Outside Edges'!$B120)&gt;=5,'[1]Outside Edges'!$P120="Yes"),"Yes","No")</f>
        <v>Yes</v>
      </c>
      <c r="EO121" s="90" t="str">
        <f>IF(AND((RIGHT($EO$3,2)-'[1]Miter Profiles'!$AC$146-'[1]Outside Edges'!$B120)&gt;=5,'[1]Outside Edges'!$P120="Yes"),"Yes","No")</f>
        <v>Yes</v>
      </c>
      <c r="EP121" s="124" t="str">
        <f>IF(AND((RIGHT($EP$3,2)-'[1]Miter Profiles'!$AC$147-'[1]Outside Edges'!$B120)&gt;=5,'[1]Outside Edges'!$P120="Yes"),"Yes","No")</f>
        <v>No</v>
      </c>
      <c r="EQ121" s="124" t="str">
        <f>IF(AND((RIGHT($EQ$3,2)-'[1]Miter Profiles'!$AC$148-'[1]Outside Edges'!$B120)&gt;=5,'[1]Outside Edges'!$P120="Yes"),"Yes","No")</f>
        <v>Yes</v>
      </c>
      <c r="ER121" s="116" t="str">
        <f>IF(AND((RIGHT($ER$3,2)-'[1]Miter Profiles'!$AC$149-'[1]Outside Edges'!$B120)&gt;=5,'[1]Outside Edges'!$P120="Yes"),"Yes","No")</f>
        <v>Yes</v>
      </c>
      <c r="ES121" s="129" t="str">
        <f>IF(AND((RIGHT($ES$3,2)-'[1]Miter Profiles'!$AC$150-'[1]Outside Edges'!$B120)&gt;=5,'[1]Outside Edges'!$P120="Yes"),"Yes","No")</f>
        <v>No</v>
      </c>
      <c r="ET121" s="10" t="str">
        <f>IF(AND((RIGHT($ET$3,2)-'[1]Miter Profiles'!$AC$151-'[1]Outside Edges'!$B120)&gt;=5,'[1]Outside Edges'!$P120="Yes"),"Yes","No")</f>
        <v>Yes</v>
      </c>
      <c r="EU121" s="90" t="str">
        <f>IF(AND((RIGHT($EU$3,2)-'[1]Miter Profiles'!$AC$152-'[1]Outside Edges'!$B120)&gt;=5,'[1]Outside Edges'!$P120="Yes"),"Yes","No")</f>
        <v>Yes</v>
      </c>
      <c r="EV121" s="124" t="str">
        <f>IF(AND((RIGHT($EV$3,2)-'[1]Miter Profiles'!$AC$153-'[1]Outside Edges'!$B120)&gt;=5,'[1]Outside Edges'!$P120="Yes"),"Yes","No")</f>
        <v>Yes</v>
      </c>
      <c r="EW121" s="124" t="str">
        <f>IF(AND((RIGHT($EW$3,2)-'[1]Miter Profiles'!$AC$154-'[1]Outside Edges'!$B120)&gt;=5,'[1]Outside Edges'!$P120="Yes"),"Yes","No")</f>
        <v>Yes</v>
      </c>
      <c r="EX121" s="116" t="str">
        <f>IF(AND((RIGHT($EX$3,2)-'[1]Miter Profiles'!$AC$155-'[1]Outside Edges'!$B120)&gt;=5,'[1]Outside Edges'!$P120="Yes"),"Yes","No")</f>
        <v>Yes</v>
      </c>
      <c r="EY121" s="129" t="str">
        <f>IF(AND((RIGHT($EY$3,2)-'[1]Miter Profiles'!$AC$156-'[1]Outside Edges'!$B120)&gt;=5,'[1]Outside Edges'!$P120="Yes"),"Yes","No")</f>
        <v>Yes</v>
      </c>
      <c r="EZ121" s="10" t="str">
        <f>IF(AND((RIGHT($EZ$3,2)-'[1]Miter Profiles'!$AC$157-'[1]Outside Edges'!$B120)&gt;=5,'[1]Outside Edges'!$P120="Yes"),"Yes","No")</f>
        <v>Yes</v>
      </c>
      <c r="FA121" s="90" t="str">
        <f>IF(AND((RIGHT($FA$3,2)-'[1]Miter Profiles'!$AC$158-'[1]Outside Edges'!$B120)&gt;=5,'[1]Outside Edges'!$P120="Yes"),"Yes","No")</f>
        <v>Yes</v>
      </c>
      <c r="FB121" s="124" t="str">
        <f>IF(AND((RIGHT($FB$3,2)-'[1]Miter Profiles'!$AC$159-'[1]Outside Edges'!$B120)&gt;=5,'[1]Outside Edges'!$P120="Yes"),"Yes","No")</f>
        <v>Yes</v>
      </c>
      <c r="FC121" s="124" t="str">
        <f>IF(AND((RIGHT($FC$3,2)-'[1]Miter Profiles'!$AC$160-'[1]Outside Edges'!$B120)&gt;=5,'[1]Outside Edges'!$P120="Yes"),"Yes","No")</f>
        <v>Yes</v>
      </c>
      <c r="FD121" s="116" t="str">
        <f>IF(AND((RIGHT($FD$3,2)-'[1]Miter Profiles'!$AC$161-'[1]Outside Edges'!$B120)&gt;=5,'[1]Outside Edges'!$P120="Yes"),"Yes","No")</f>
        <v>Yes</v>
      </c>
      <c r="FE121" s="129" t="str">
        <f>IF(AND((RIGHT($FE$3,2)-'[1]Miter Profiles'!$AC$162-'[1]Outside Edges'!$B120)&gt;=5,'[1]Outside Edges'!$P120="Yes"),"Yes","No")</f>
        <v>Yes</v>
      </c>
      <c r="FF121" s="10" t="str">
        <f>IF(AND((RIGHT($FF$3,2)-'[1]Miter Profiles'!$AC$163-'[1]Outside Edges'!$B120)&gt;=5,'[1]Outside Edges'!$P120="Yes"),"Yes","No")</f>
        <v>Yes</v>
      </c>
      <c r="FG121" s="90" t="str">
        <f>IF(AND((RIGHT($FG$3,2)-'[1]Miter Profiles'!$AC$164-'[1]Outside Edges'!$B120)&gt;=5,'[1]Outside Edges'!$P120="Yes"),"Yes","No")</f>
        <v>Yes</v>
      </c>
      <c r="FH121" s="124" t="str">
        <f>IF(AND((RIGHT($FH$3,2)-'[1]Miter Profiles'!$AC$165-'[1]Outside Edges'!$B120)&gt;=5,'[1]Outside Edges'!$P120="Yes"),"Yes","No")</f>
        <v>Yes</v>
      </c>
      <c r="FI121" s="124" t="str">
        <f>IF(AND((RIGHT($FI$3,2)-'[1]Miter Profiles'!$AC$166-'[1]Outside Edges'!$B120)&gt;=5,'[1]Outside Edges'!$P120="Yes"),"Yes","No")</f>
        <v>Yes</v>
      </c>
      <c r="FJ121" s="116" t="str">
        <f>IF(AND((RIGHT($FJ$3,2)-'[1]Miter Profiles'!$AC$167-'[1]Outside Edges'!$B120)&gt;=5,'[1]Outside Edges'!$P120="Yes"),"Yes","No")</f>
        <v>Yes</v>
      </c>
      <c r="FK121" s="129" t="str">
        <f>IF(AND((RIGHT($FK$3,2)-'[1]Miter Profiles'!$AC$168-'[1]Outside Edges'!$B120)&gt;=5,'[1]Outside Edges'!$P120="Yes"),"Yes","No")</f>
        <v>Yes</v>
      </c>
      <c r="FL121" s="10" t="str">
        <f>IF(AND((RIGHT($FL$3,2)-'[1]Miter Profiles'!$AC$169-'[1]Outside Edges'!$B120)&gt;=5,'[1]Outside Edges'!$P120="Yes"),"Yes","No")</f>
        <v>Yes</v>
      </c>
      <c r="FM121" s="90" t="str">
        <f>IF(AND((RIGHT($FM$3,2)-'[1]Miter Profiles'!$AC$170-'[1]Outside Edges'!$B120)&gt;=5,'[1]Outside Edges'!$P120="Yes"),"Yes","No")</f>
        <v>Yes</v>
      </c>
      <c r="FN121" s="124" t="str">
        <f>IF(AND((RIGHT($FN$3,2)-'[1]Miter Profiles'!$AC$171-'[1]Outside Edges'!$B120)&gt;=5,'[1]Outside Edges'!$P120="Yes"),"Yes","No")</f>
        <v>Yes</v>
      </c>
      <c r="FO121" s="124" t="str">
        <f>IF(AND((RIGHT($FO$3,2)-'[1]Miter Profiles'!$AC$172-'[1]Outside Edges'!$B120)&gt;=5,'[1]Outside Edges'!$P120="Yes"),"Yes","No")</f>
        <v>Yes</v>
      </c>
      <c r="FP121" s="116" t="str">
        <f>IF(AND((RIGHT($FP$3,2)-'[1]Miter Profiles'!$AC$173-'[1]Outside Edges'!$B120)&gt;=5,'[1]Outside Edges'!$P120="Yes"),"Yes","No")</f>
        <v>Yes</v>
      </c>
      <c r="FQ121" s="129" t="str">
        <f>IF(AND((RIGHT($FQ$3,2)-'[1]Miter Profiles'!$AC$174-'[1]Outside Edges'!$B120)&gt;=5,'[1]Outside Edges'!$P120="Yes"),"Yes","No")</f>
        <v>Yes</v>
      </c>
      <c r="FR121" s="10" t="str">
        <f>IF(AND((RIGHT($FR$3,2)-'[1]Miter Profiles'!$AC$175-'[1]Outside Edges'!$B120)&gt;=5,'[1]Outside Edges'!$P120="Yes"),"Yes","No")</f>
        <v>Yes</v>
      </c>
      <c r="FS121" s="90" t="str">
        <f>IF(AND((RIGHT($FS$3,2)-'[1]Miter Profiles'!$AC$176-'[1]Outside Edges'!$B120)&gt;=5,'[1]Outside Edges'!$P120="Yes"),"Yes","No")</f>
        <v>Yes</v>
      </c>
      <c r="FT121" s="124" t="str">
        <f>IF(AND((RIGHT($FT$3,2)-'[1]Miter Profiles'!$AC$177-'[1]Outside Edges'!$B120)&gt;=5,'[1]Outside Edges'!$P120="Yes"),"Yes","No")</f>
        <v>Yes</v>
      </c>
      <c r="FU121" s="124" t="str">
        <f>IF(AND((RIGHT($FU$3,2)-'[1]Miter Profiles'!$AC$178-'[1]Outside Edges'!$B120)&gt;=5,'[1]Outside Edges'!$P120="Yes"),"Yes","No")</f>
        <v>Yes</v>
      </c>
      <c r="FV121" s="116" t="str">
        <f>IF(AND((RIGHT($V$3,2)-'[1]Miter Profiles'!$AC$179-'[1]Outside Edges'!$B120)&gt;=5,'[1]Outside Edges'!$P120="Yes"),"Yes","No")</f>
        <v>Yes</v>
      </c>
      <c r="FW121" s="129" t="str">
        <f>IF(AND((RIGHT($FW$3,2)-'[1]Miter Profiles'!$AC$180-'[1]Outside Edges'!$B120)&gt;=5,'[1]Outside Edges'!$P120="Yes"),"Yes","No")</f>
        <v>Yes</v>
      </c>
      <c r="FX121" s="85" t="str">
        <f>IF(AND((RIGHT($FX$3,2)-'[1]Miter Profiles'!$AC$181-'[1]Outside Edges'!$B120)&gt;=5,'[1]Outside Edges'!$P120="Yes"),"Yes","No")</f>
        <v>Yes</v>
      </c>
      <c r="FY121" s="150" t="str">
        <f>IF(AND((RIGHT($FY$3,2)-'[1]Miter Profiles'!$AC$182-'[1]Outside Edges'!$B120)&gt;=5,'[1]Outside Edges'!$P120="Yes"),"Yes","No")</f>
        <v>Yes</v>
      </c>
      <c r="FZ121" s="124" t="str">
        <f>IF(AND((RIGHT($FZ$3,2)-'[1]Miter Profiles'!$AC$183-'[1]Outside Edges'!$B120)&gt;=5,'[1]Outside Edges'!$P120="Yes"),"Yes","No")</f>
        <v>Yes</v>
      </c>
      <c r="GA121" s="116" t="str">
        <f>IF(AND((RIGHT($GA$3,2)-'[1]Miter Profiles'!$AC$184-'[1]Outside Edges'!$B120)&gt;=5,'[1]Outside Edges'!$P120="Yes"),"Yes","No")</f>
        <v>Yes</v>
      </c>
      <c r="GB121" s="129" t="str">
        <f>IF(AND((RIGHT($GB$3,2)-'[1]Miter Profiles'!$AC$185-'[1]Outside Edges'!$B120)&gt;=5,'[1]Outside Edges'!$P120="Yes"),"Yes","No")</f>
        <v>No</v>
      </c>
      <c r="GC121" s="10" t="str">
        <f>IF(AND((RIGHT($GC$3,2)-'[1]Miter Profiles'!$AC$186-'[1]Outside Edges'!$B120)&gt;=5,'[1]Outside Edges'!$P120="Yes"),"Yes","No")</f>
        <v>Yes</v>
      </c>
      <c r="GD121" s="90" t="str">
        <f>IF(AND((RIGHT($GD$3,2)-'[1]Miter Profiles'!$AC$187-'[1]Outside Edges'!$B120)&gt;=5,'[1]Outside Edges'!$P120="Yes"),"Yes","No")</f>
        <v>Yes</v>
      </c>
      <c r="GE121" s="150" t="str">
        <f>IF(AND((RIGHT($GE$3,2)-'[1]Miter Profiles'!$AC$188-'[1]Outside Edges'!$B120)&gt;=5,'[1]Outside Edges'!$P120="Yes"),"Yes","No")</f>
        <v>Yes</v>
      </c>
      <c r="GF121" s="124" t="str">
        <f>IF(AND((RIGHT($GF$3,2)-'[1]Miter Profiles'!$AC$189-'[1]Outside Edges'!$B120)&gt;=5,'[1]Outside Edges'!$P120="Yes"),"Yes","No")</f>
        <v>Yes</v>
      </c>
      <c r="GG121" s="116" t="str">
        <f>IF(AND((RIGHT($GG$3,2)-'[1]Miter Profiles'!$AC$190-'[1]Outside Edges'!$B120)&gt;=5,'[1]Outside Edges'!$P120="Yes"),"Yes","No")</f>
        <v>Yes</v>
      </c>
      <c r="GH121" s="129" t="str">
        <f>IF(AND((RIGHT($GH$3,2)-'[1]Miter Profiles'!$AC$191-'[1]Outside Edges'!$B120)&gt;=5,'[1]Outside Edges'!$P120="Yes"),"Yes","No")</f>
        <v>Yes</v>
      </c>
      <c r="GI121" s="10" t="str">
        <f>IF(AND((RIGHT($GI$3,2)-'[1]Miter Profiles'!$AC$192-'[1]Outside Edges'!$B120)&gt;=5,'[1]Outside Edges'!$P120="Yes"),"Yes","No")</f>
        <v>Yes</v>
      </c>
      <c r="GJ121" s="90" t="str">
        <f>IF(AND((RIGHT($GJ$3,2)-'[1]Miter Profiles'!$AC$193-'[1]Outside Edges'!$B120)&gt;=5,'[1]Outside Edges'!$P120="Yes"),"Yes","No")</f>
        <v>Yes</v>
      </c>
      <c r="GK121" s="150" t="str">
        <f>IF(AND((RIGHT($GK$3,2)-'[1]Miter Profiles'!$AC$194-'[1]Outside Edges'!$B120)&gt;=5,'[1]Outside Edges'!$P120="Yes"),"Yes","No")</f>
        <v>Yes</v>
      </c>
      <c r="GL121" s="124" t="str">
        <f>IF(AND((RIGHT($GL$3,2)-'[1]Miter Profiles'!$AC$195-'[1]Outside Edges'!$B120)&gt;=5,'[1]Outside Edges'!$P120="Yes"),"Yes","No")</f>
        <v>Yes</v>
      </c>
      <c r="GM121" s="116" t="str">
        <f>IF(AND((RIGHT($GM$3,2)-'[1]Miter Profiles'!$AC$196-'[1]Outside Edges'!$B120)&gt;=5,'[1]Outside Edges'!$P120="Yes"),"Yes","No")</f>
        <v>Yes</v>
      </c>
      <c r="GN121" s="129" t="str">
        <f>IF(AND((RIGHT($GN$3,2)-'[1]Miter Profiles'!$AC$197-'[1]Outside Edges'!$B120)&gt;=5,'[1]Outside Edges'!$P120="Yes"),"Yes","No")</f>
        <v>No</v>
      </c>
      <c r="GO121" s="10" t="str">
        <f>IF(AND((RIGHT($GO$3,2)-'[1]Miter Profiles'!$AC$198-'[1]Outside Edges'!$B120)&gt;=5,'[1]Outside Edges'!$P120="Yes"),"Yes","No")</f>
        <v>Yes</v>
      </c>
      <c r="GP121" s="90" t="str">
        <f>IF(AND((RIGHT($GP$3,2)-'[1]Miter Profiles'!$AC$199-'[1]Outside Edges'!$B120)&gt;=5,'[1]Outside Edges'!$P120="Yes"),"Yes","No")</f>
        <v>Yes</v>
      </c>
      <c r="GQ121" s="150" t="str">
        <f>IF(AND((RIGHT($GQ$3,2)-'[1]Miter Profiles'!$AC$200-'[1]Outside Edges'!$B120)&gt;=5,'[1]Outside Edges'!$P120="Yes"),"Yes","No")</f>
        <v>Yes</v>
      </c>
      <c r="GR121" s="124" t="str">
        <f>IF(AND((RIGHT($GR$3,2)-'[1]Miter Profiles'!$AC$201-'[1]Outside Edges'!$B120)&gt;=5,'[1]Outside Edges'!$P120="Yes"),"Yes","No")</f>
        <v>Yes</v>
      </c>
      <c r="GS121" s="116" t="str">
        <f>IF(AND((RIGHT($GS$3,2)-'[1]Miter Profiles'!$AC$202-'[1]Outside Edges'!$B120)&gt;=5,'[1]Outside Edges'!$P120="Yes"),"Yes","No")</f>
        <v>Yes</v>
      </c>
      <c r="GT121" s="129" t="str">
        <f>IF(AND((RIGHT($GT$3,2)-'[1]Miter Profiles'!$AC$203-'[1]Outside Edges'!$B120)&gt;=5,'[1]Outside Edges'!$P120="Yes"),"Yes","No")</f>
        <v>Yes</v>
      </c>
      <c r="GU121" s="10" t="str">
        <f>IF(AND((RIGHT($GU$3,2)-'[1]Miter Profiles'!$AC$204-'[1]Outside Edges'!$B120)&gt;=5,'[1]Outside Edges'!$P120="Yes"),"Yes","No")</f>
        <v>Yes</v>
      </c>
      <c r="GV121" s="90" t="str">
        <f>IF(AND((RIGHT($GV$3,2)-'[1]Miter Profiles'!$AC$205-'[1]Outside Edges'!$B120)&gt;=5,'[1]Outside Edges'!$P120="Yes"),"Yes","No")</f>
        <v>Yes</v>
      </c>
      <c r="GW121" s="150" t="str">
        <f>IF(AND((RIGHT($GW$3,2)-'[1]Miter Profiles'!$AC$206-'[1]Outside Edges'!$B120)&gt;=5,'[1]Outside Edges'!$P120="Yes"),"Yes","No")</f>
        <v>No</v>
      </c>
      <c r="GX121" s="124" t="str">
        <f>IF(AND((RIGHT($GX$3,2)-'[1]Miter Profiles'!$AC$207-'[1]Outside Edges'!$B120)&gt;=5,'[1]Outside Edges'!$P120="Yes"),"Yes","No")</f>
        <v>Yes</v>
      </c>
      <c r="GY121" s="116" t="str">
        <f>IF(AND((RIGHT($GY$3,2)-'[1]Miter Profiles'!$AC$208-'[1]Outside Edges'!$B120)&gt;=5,'[1]Outside Edges'!$P120="Yes"),"Yes","No")</f>
        <v>Yes</v>
      </c>
      <c r="GZ121" s="129" t="str">
        <f>IF(AND((RIGHT($GZ$3,2)-'[1]Miter Profiles'!$AC$209-'[1]Outside Edges'!$B120)&gt;=5,'[1]Outside Edges'!$P120="Yes"),"Yes","No")</f>
        <v>Yes</v>
      </c>
      <c r="HA121" s="10" t="str">
        <f>IF(AND((RIGHT($HA$3,2)-'[1]Miter Profiles'!$AC$210-'[1]Outside Edges'!$B120)&gt;=5,'[1]Outside Edges'!$P120="Yes"),"Yes","No")</f>
        <v>Yes</v>
      </c>
      <c r="HB121" s="90" t="str">
        <f>IF(AND((RIGHT($HB$3,2)-'[1]Miter Profiles'!$AC$211-'[1]Outside Edges'!$B120)&gt;=5,'[1]Outside Edges'!$P120="Yes"),"Yes","No")</f>
        <v>Yes</v>
      </c>
      <c r="HC121" s="150" t="str">
        <f>IF(AND((RIGHT($HC$3,2)-'[1]Miter Profiles'!$AC$212-'[1]Outside Edges'!$B120)&gt;=5,'[1]Outside Edges'!$P120="Yes"),"Yes","No")</f>
        <v>No</v>
      </c>
      <c r="HD121" s="116" t="str">
        <f>IF(AND((RIGHT($HD$3,2)-'[1]Miter Profiles'!$AC$213-'[1]Outside Edges'!$B120)&gt;=5,'[1]Outside Edges'!$P120="Yes"),"Yes","No")</f>
        <v>No</v>
      </c>
      <c r="HE121" s="129" t="str">
        <f>IF(AND((RIGHT($HE$3,2)-'[1]Miter Profiles'!$AC$214-'[1]Outside Edges'!$B120)&gt;=5,'[1]Outside Edges'!$P120="Yes"),"Yes","No")</f>
        <v>Yes</v>
      </c>
      <c r="HF121" s="10" t="str">
        <f>IF(AND((RIGHT($HF$3,2)-'[1]Miter Profiles'!$AC$215-'[1]Outside Edges'!$B120)&gt;=5,'[1]Outside Edges'!$P120="Yes"),"Yes","No")</f>
        <v>Yes</v>
      </c>
      <c r="HG121" s="90" t="str">
        <f>IF(AND((RIGHT($HG$3,2)-'[1]Miter Profiles'!$AC$216-'[1]Outside Edges'!$B120)&gt;=5,'[1]Outside Edges'!$P120="Yes"),"Yes","No")</f>
        <v>Yes</v>
      </c>
      <c r="HH121" s="150" t="str">
        <f>IF(AND((RIGHT($HH$3,2)-'[1]Miter Profiles'!$AC$217-'[1]Outside Edges'!$B120)&gt;=5,'[1]Outside Edges'!$P120="Yes"),"Yes","No")</f>
        <v>Yes</v>
      </c>
      <c r="HI121" s="124" t="str">
        <f>IF(AND((RIGHT($HI$3,2)-'[1]Miter Profiles'!$AC$218-'[1]Outside Edges'!$B120)&gt;=5,'[1]Outside Edges'!$P120="Yes"),"Yes","No")</f>
        <v>Yes</v>
      </c>
      <c r="HJ121" s="116" t="str">
        <f>IF(AND((RIGHT($HJ$3,2)-'[1]Miter Profiles'!$AC$219-'[1]Outside Edges'!$B120)&gt;=5,'[1]Outside Edges'!$P120="Yes"),"Yes","No")</f>
        <v>Yes</v>
      </c>
      <c r="HK121" s="129" t="str">
        <f>IF(AND((RIGHT($HK$3,2)-'[1]Miter Profiles'!$AC$220-'[1]Outside Edges'!$B120)&gt;=5,'[1]Outside Edges'!$P120="Yes"),"Yes","No")</f>
        <v>Yes</v>
      </c>
      <c r="HL121" s="10" t="str">
        <f>IF(AND((RIGHT($HL$3,2)-'[1]Miter Profiles'!$AC$221-'[1]Outside Edges'!$B120)&gt;=5,'[1]Outside Edges'!$P120="Yes"),"Yes","No")</f>
        <v>Yes</v>
      </c>
      <c r="HM121" s="90" t="str">
        <f>IF(AND((RIGHT($HM$3,2)-'[1]Miter Profiles'!$AC$222-'[1]Outside Edges'!$B120)&gt;=5,'[1]Outside Edges'!$P120="Yes"),"Yes","No")</f>
        <v>Yes</v>
      </c>
      <c r="HN121" s="150" t="str">
        <f>IF(AND((RIGHT($HN$3,2)-'[1]Miter Profiles'!$AC$223-'[1]Outside Edges'!$B120)&gt;=5,'[1]Outside Edges'!$P120="Yes"),"Yes","No")</f>
        <v>No</v>
      </c>
      <c r="HO121" s="124" t="str">
        <f>IF(AND((RIGHT($HO$3,2)-'[1]Miter Profiles'!$AC$224-'[1]Outside Edges'!$B120)&gt;=5,'[1]Outside Edges'!$P120="Yes"),"Yes","No")</f>
        <v>Yes</v>
      </c>
      <c r="HP121" s="124" t="str">
        <f>IF(AND((RIGHT($HP$3,2)-'[1]Miter Profiles'!$AC$225-'[1]Outside Edges'!$B120)&gt;=5,'[1]Outside Edges'!$P120="Yes"),"Yes","No")</f>
        <v>Yes</v>
      </c>
      <c r="HQ121" s="153" t="str">
        <f>IF(AND((RIGHT($HQ$3,3)-'[1]Miter Profiles'!$AC$226-'[1]Outside Edges'!$B120)&gt;=5,'[1]Outside Edges'!$P120="Yes"),"Yes","No")</f>
        <v>Yes</v>
      </c>
      <c r="HR121" s="129" t="str">
        <f>IF(AND((RIGHT($HR$3,2)-'[1]Miter Profiles'!$AC$227-'[1]Outside Edges'!$B120)&gt;=5,'[1]Outside Edges'!$P120="Yes"),"Yes","No")</f>
        <v>Yes</v>
      </c>
      <c r="HS121" s="10" t="str">
        <f>IF(AND((RIGHT($HS$3,2)-'[1]Miter Profiles'!$AC$228-'[1]Outside Edges'!$B120)&gt;=5,'[1]Outside Edges'!$P120="Yes"),"Yes","No")</f>
        <v>Yes</v>
      </c>
      <c r="HT121" s="163" t="str">
        <f>IF(AND((RIGHT($HT$3,2)-'[1]Miter Profiles'!$AC$229-'[1]Outside Edges'!$B120)&gt;=5,'[1]Outside Edges'!$P120="Yes"),"Yes","No")</f>
        <v>Yes</v>
      </c>
      <c r="HU121" s="150" t="str">
        <f>IF(AND((RIGHT($HU$3,2)-'[1]Miter Profiles'!$AC$230-'[1]Outside Edges'!$B120)&gt;=5,'[1]Outside Edges'!$P120="Yes"),"Yes","No")</f>
        <v>Yes</v>
      </c>
      <c r="HV121" s="124" t="str">
        <f>IF(AND((RIGHT($HV$3,2)-'[1]Miter Profiles'!$AC$231-'[1]Outside Edges'!$B120)&gt;=5,'[1]Outside Edges'!$P120="Yes"),"Yes","No")</f>
        <v>Yes</v>
      </c>
      <c r="HW121" s="116" t="str">
        <f>IF(AND((RIGHT($HW$3,2)-'[1]Miter Profiles'!$AC$232-'[1]Outside Edges'!$B120)&gt;=5,'[1]Outside Edges'!$P120="Yes"),"Yes","No")</f>
        <v>Yes</v>
      </c>
      <c r="HX121" s="129" t="str">
        <f>IF(AND((RIGHT($HX$3,2)-'[1]Miter Profiles'!$AC$233-'[1]Outside Edges'!$B120)&gt;=5,'[1]Outside Edges'!$P120="Yes"),"Yes","No")</f>
        <v>No</v>
      </c>
      <c r="HY121" s="10" t="str">
        <f>IF(AND((RIGHT($HY$3,2)-'[1]Miter Profiles'!$AC$234-'[1]Outside Edges'!$B120)&gt;=5,'[1]Outside Edges'!$P120="Yes"),"Yes","No")</f>
        <v>Yes</v>
      </c>
      <c r="HZ121" s="90" t="str">
        <f>IF(AND((RIGHT($HZ$3,2)-'[1]Miter Profiles'!$AC$235-'[1]Outside Edges'!$B120)&gt;=5,'[1]Outside Edges'!$P120="Yes"),"Yes","No")</f>
        <v>Yes</v>
      </c>
      <c r="IA121" s="150" t="str">
        <f>IF(AND((RIGHT($IA$3,2)-'[1]Miter Profiles'!$AC$236-'[1]Outside Edges'!$B120)&gt;=5,'[1]Outside Edges'!$P120="Yes"),"Yes","No")</f>
        <v>Yes</v>
      </c>
      <c r="IB121" s="124" t="str">
        <f>IF(AND((RIGHT($IB$3,2)-'[1]Miter Profiles'!$AC$237-'[1]Outside Edges'!$B120)&gt;=5,'[1]Outside Edges'!$P120="Yes"),"Yes","No")</f>
        <v>Yes</v>
      </c>
      <c r="IC121" s="116" t="str">
        <f>IF(AND((RIGHT($IC$3,2)-'[1]Miter Profiles'!$AC$238-'[1]Outside Edges'!$B120)&gt;=5,'[1]Outside Edges'!$P120="Yes"),"Yes","No")</f>
        <v>Yes</v>
      </c>
      <c r="ID121" s="129" t="str">
        <f>IF(AND((RIGHT($ID$3,2)-'[1]Miter Profiles'!$AC$239-'[1]Outside Edges'!$B120)&gt;=5,'[1]Outside Edges'!$P120="Yes"),"Yes","No")</f>
        <v>Yes</v>
      </c>
      <c r="IE121" s="10" t="str">
        <f>IF(AND((RIGHT($IE$3,2)-'[1]Miter Profiles'!$AC$240-'[1]Outside Edges'!$B120)&gt;=5,'[1]Outside Edges'!$P120="Yes"),"Yes","No")</f>
        <v>Yes</v>
      </c>
      <c r="IF121" s="90" t="str">
        <f>IF(AND((RIGHT($IF$3,2)-'[1]Miter Profiles'!$AC$241-'[1]Outside Edges'!$B120)&gt;=5,'[1]Outside Edges'!$P120="Yes"),"Yes","No")</f>
        <v>Yes</v>
      </c>
      <c r="IG121" s="150" t="str">
        <f>IF(AND((RIGHT($IG$3,2)-'[1]Miter Profiles'!$AC$242-'[1]Outside Edges'!$B120)&gt;=5,'[1]Outside Edges'!$P120="Yes"),"Yes","No")</f>
        <v>Yes</v>
      </c>
      <c r="IH121" s="124" t="str">
        <f>IF(AND((RIGHT($IH$3,2)-'[1]Miter Profiles'!$AC$243-'[1]Outside Edges'!$B120)&gt;=5,'[1]Outside Edges'!$P120="Yes"),"Yes","No")</f>
        <v>Yes</v>
      </c>
      <c r="II121" s="116" t="str">
        <f>IF(AND((RIGHT($II$3,2)-'[1]Miter Profiles'!$AC$244-'[1]Outside Edges'!$B120)&gt;=5,'[1]Outside Edges'!$P120="Yes"),"Yes","No")</f>
        <v>Yes</v>
      </c>
      <c r="IJ121" s="129" t="str">
        <f>IF(AND((RIGHT($IJ$3,2)-'[1]Miter Profiles'!$AC$245-'[1]Outside Edges'!$B120)&gt;=5,'[1]Outside Edges'!$P120="Yes"),"Yes","No")</f>
        <v>Yes</v>
      </c>
      <c r="IK121" s="10" t="str">
        <f>IF(AND((RIGHT($IK$3,2)-'[1]Miter Profiles'!$AC$246-'[1]Outside Edges'!$B120)&gt;=5,'[1]Outside Edges'!$P120="Yes"),"Yes","No")</f>
        <v>Yes</v>
      </c>
      <c r="IL121" s="90" t="str">
        <f>IF(AND((RIGHT($IL$3,2)-'[1]Miter Profiles'!$AC$247-'[1]Outside Edges'!$B120)&gt;=5,'[1]Outside Edges'!$P120="Yes"),"Yes","No")</f>
        <v>Yes</v>
      </c>
      <c r="IM121" s="150" t="str">
        <f>IF(AND((RIGHT($IM$3,2)-'[1]Miter Profiles'!$AC$248-'[1]Outside Edges'!$B120)&gt;=5,'[1]Outside Edges'!$P120="Yes"),"Yes","No")</f>
        <v>No</v>
      </c>
      <c r="IN121" s="124" t="str">
        <f>IF(AND((RIGHT($IN$3,2)-'[1]Miter Profiles'!$AC$249-'[1]Outside Edges'!$B120)&gt;=5,'[1]Outside Edges'!$P120="Yes"),"Yes","No")</f>
        <v>Yes</v>
      </c>
      <c r="IO121" s="116" t="str">
        <f>IF(AND((RIGHT($IO$3,2)-'[1]Miter Profiles'!$AC$250-'[1]Outside Edges'!$B120)&gt;=5,'[1]Outside Edges'!$P120="Yes"),"Yes","No")</f>
        <v>Yes</v>
      </c>
      <c r="IP121" s="129" t="str">
        <f>IF(AND((RIGHT($IP$3,2)-'[1]Miter Profiles'!$AC$251-'[1]Outside Edges'!$B120)&gt;=5,'[1]Outside Edges'!$P120="Yes"),"Yes","No")</f>
        <v>No</v>
      </c>
      <c r="IQ121" s="10" t="str">
        <f>IF(AND((RIGHT($IQ$3,2)-'[1]Miter Profiles'!$AC$252-'[1]Outside Edges'!$B120)&gt;=5,'[1]Outside Edges'!$P120="Yes"),"Yes","No")</f>
        <v>Yes</v>
      </c>
      <c r="IR121" s="90" t="str">
        <f>IF(AND((RIGHT($IR$3,2)-'[1]Miter Profiles'!$AC$253-'[1]Outside Edges'!$B120)&gt;=5,'[1]Outside Edges'!$P120="Yes"),"Yes","No")</f>
        <v>Yes</v>
      </c>
      <c r="IS121" s="150" t="str">
        <f>IF(AND((RIGHT($IS$3,2)-'[1]Miter Profiles'!$AC$254-'[1]Outside Edges'!$B120)&gt;=5,'[1]Outside Edges'!$P120="Yes"),"Yes","No")</f>
        <v>Yes</v>
      </c>
      <c r="IT121" s="124" t="str">
        <f>IF(AND((RIGHT($IT$3,2)-'[1]Miter Profiles'!$AC$255-'[1]Outside Edges'!$B120)&gt;=5,'[1]Outside Edges'!$P120="Yes"),"Yes","No")</f>
        <v>Yes</v>
      </c>
      <c r="IU121" s="116" t="str">
        <f>IF(AND((RIGHT($IU$3,2)-'[1]Miter Profiles'!$AC$256-'[1]Outside Edges'!$B120)&gt;=5,'[1]Outside Edges'!$P120="Yes"),"Yes","No")</f>
        <v>Yes</v>
      </c>
      <c r="IV121" s="129" t="str">
        <f>IF(AND((RIGHT($IV$3,2)-'[1]Miter Profiles'!$AC$257-'[1]Outside Edges'!$B120)&gt;=5,'[1]Outside Edges'!$P120="Yes"),"Yes","No")</f>
        <v>Yes</v>
      </c>
      <c r="IW121" s="10" t="str">
        <f>IF(AND((RIGHT($IW$3,2)-'[1]Miter Profiles'!$AC$258-'[1]Outside Edges'!$B120)&gt;=5,'[1]Outside Edges'!$P120="Yes"),"Yes","No")</f>
        <v>Yes</v>
      </c>
      <c r="IX121" s="90" t="str">
        <f>IF(AND((RIGHT($IX$3,2)-'[1]Miter Profiles'!$AC$259-'[1]Outside Edges'!$B120)&gt;=5,'[1]Outside Edges'!$P120="Yes"),"Yes","No")</f>
        <v>Yes</v>
      </c>
      <c r="IY121" s="150" t="str">
        <f>IF(AND((RIGHT($IY$3,2)-'[1]Miter Profiles'!$AC$260-'[1]Outside Edges'!$B120)&gt;=5,'[1]Outside Edges'!$P120="Yes"),"Yes","No")</f>
        <v>Yes</v>
      </c>
      <c r="IZ121" s="124" t="str">
        <f>IF(AND((RIGHT($IZ$3,2)-'[1]Miter Profiles'!$AC$261-'[1]Outside Edges'!$B120)&gt;=5,'[1]Outside Edges'!$P120="Yes"),"Yes","No")</f>
        <v>Yes</v>
      </c>
      <c r="JA121" s="116" t="str">
        <f>IF(AND((RIGHT($JA$3,2)-'[1]Miter Profiles'!$AC$262-'[1]Outside Edges'!$B120)&gt;=5,'[1]Outside Edges'!$P120="Yes"),"Yes","No")</f>
        <v>Yes</v>
      </c>
      <c r="JB121" s="129" t="str">
        <f>IF(AND((RIGHT($JB$3,2)-'[1]Miter Profiles'!$AC$263-'[1]Outside Edges'!$B120)&gt;=5,'[1]Outside Edges'!$P120="Yes"),"Yes","No")</f>
        <v>Yes</v>
      </c>
      <c r="JC121" s="10" t="str">
        <f>IF(AND((RIGHT($JC$3,2)-'[1]Miter Profiles'!$AC$264-'[1]Outside Edges'!$B120)&gt;=5,'[1]Outside Edges'!$P120="Yes"),"Yes","No")</f>
        <v>Yes</v>
      </c>
      <c r="JD121" s="90" t="str">
        <f>IF(AND((RIGHT($JD$3,2)-'[1]Miter Profiles'!$AC$265-'[1]Outside Edges'!$B120)&gt;=5,'[1]Outside Edges'!$P120="Yes"),"Yes","No")</f>
        <v>Yes</v>
      </c>
      <c r="JE121" s="236" t="str">
        <f>IF(AND((RIGHT($JE$3,2)-'[1]Miter Profiles'!$AC$266-'[1]Outside Edges'!$B120)&gt;=5,'[1]Outside Edges'!$P120="Yes"),"Yes","No")</f>
        <v>No</v>
      </c>
      <c r="JF121" s="237" t="str">
        <f>IF(AND((RIGHT($JF$3,2)-'[1]Miter Profiles'!$AC$267-'[1]Outside Edges'!$B120)&gt;=5,'[1]Outside Edges'!$P120="Yes"),"Yes","No")</f>
        <v>Yes</v>
      </c>
      <c r="JG121" s="238" t="str">
        <f>IF(AND((RIGHT($JG$3,2)-'[1]Miter Profiles'!$AC$268-'[1]Outside Edges'!$B120)&gt;=5,'[1]Outside Edges'!$P120="Yes"),"Yes","No")</f>
        <v>Yes</v>
      </c>
      <c r="JH121" s="129" t="str">
        <f>IF(AND((RIGHT($JH$3,2)-'[1]Miter Profiles'!$AC$269-'[1]Outside Edges'!$B120)&gt;=5,'[1]Outside Edges'!$P120="Yes"),"Yes","No")</f>
        <v>Yes</v>
      </c>
      <c r="JI121" s="113" t="str">
        <f>IF(AND((RIGHT($JI$3,2)-'[1]Miter Profiles'!$AC$270-'[1]Outside Edges'!$B120)&gt;=5,'[1]Outside Edges'!$P120="Yes"),"Yes","No")</f>
        <v>Yes</v>
      </c>
      <c r="JJ121" s="90" t="str">
        <f>IF(AND((RIGHT($JJ$3,2)-'[1]Miter Profiles'!$AC$271-'[1]Outside Edges'!$B120)&gt;=5,'[1]Outside Edges'!$P120="Yes"),"Yes","No")</f>
        <v>Yes</v>
      </c>
      <c r="JK121" s="236" t="str">
        <f>IF(AND((RIGHT($JK$3,2)-'[1]Miter Profiles'!$AC$272-'[1]Outside Edges'!$B120)&gt;=5,'[1]Outside Edges'!$P120="Yes"),"Yes","No")</f>
        <v>Yes</v>
      </c>
      <c r="JL121" s="237" t="str">
        <f>IF(AND((RIGHT($JL$3,2)-'[1]Miter Profiles'!$AC$273-'[1]Outside Edges'!$B120)&gt;=5,'[1]Outside Edges'!$P120="Yes"),"Yes","No")</f>
        <v>Yes</v>
      </c>
      <c r="JM121" s="238" t="str">
        <f>IF(AND((RIGHT($JM$3,2)-'[1]Miter Profiles'!$AC$274-'[1]Outside Edges'!$B120)&gt;=5,'[1]Outside Edges'!$P120="Yes"),"Yes","No")</f>
        <v>Yes</v>
      </c>
      <c r="JN121" s="129" t="str">
        <f>IF(AND((RIGHT($JN$3,2)-'[1]Miter Profiles'!$AC$275-'[1]Outside Edges'!$B120)&gt;=5,'[1]Outside Edges'!$P120="Yes"),"Yes","No")</f>
        <v>Yes</v>
      </c>
      <c r="JO121" s="113" t="str">
        <f>IF(AND((RIGHT($JO$3,2)-'[1]Miter Profiles'!$AC$276-'[1]Outside Edges'!$B120)&gt;=5,'[1]Outside Edges'!$P120="Yes"),"Yes","No")</f>
        <v>Yes</v>
      </c>
      <c r="JP121" s="90" t="str">
        <f>IF(AND((RIGHT($JP$3,2)-'[1]Miter Profiles'!$AC$277-'[1]Outside Edges'!$B120)&gt;=5,'[1]Outside Edges'!$P120="Yes"),"Yes","No")</f>
        <v>Yes</v>
      </c>
      <c r="JQ121" s="236" t="str">
        <f>IF(AND((RIGHT($JQ$3,2)-'[1]Miter Profiles'!$AC$278-'[1]Outside Edges'!$B120)&gt;=5,'[1]Outside Edges'!$P120="Yes"),"Yes","No")</f>
        <v>No</v>
      </c>
      <c r="JR121" s="237" t="str">
        <f>IF(AND((RIGHT($JR$3,2)-'[1]Miter Profiles'!$AC$279-'[1]Outside Edges'!$B120)&gt;=5,'[1]Outside Edges'!$P120="Yes"),"Yes","No")</f>
        <v>Yes</v>
      </c>
      <c r="JS121" s="238" t="str">
        <f>IF(AND((RIGHT($JS$3,2)-'[1]Miter Profiles'!$AC$280-'[1]Outside Edges'!$B120)&gt;=5,'[1]Outside Edges'!$P120="Yes"),"Yes","No")</f>
        <v>Yes</v>
      </c>
      <c r="JT121" s="129" t="str">
        <f>IF(AND((RIGHT($JT$3,2)-'[1]Miter Profiles'!$AC$281-'[1]Outside Edges'!$B120)&gt;=5,'[1]Outside Edges'!$P120="Yes"),"Yes","No")</f>
        <v>No</v>
      </c>
      <c r="JU121" s="113" t="str">
        <f>IF(AND((RIGHT($JU$3,2)-'[1]Miter Profiles'!$AC$282-'[1]Outside Edges'!$B120)&gt;=5,'[1]Outside Edges'!$P120="Yes"),"Yes","No")</f>
        <v>Yes</v>
      </c>
      <c r="JV121" s="90" t="str">
        <f>IF(AND((RIGHT($JV$3,2)-'[1]Miter Profiles'!$AC$283-'[1]Outside Edges'!$B120)&gt;=5,'[1]Outside Edges'!$P120="Yes"),"Yes","No")</f>
        <v>Yes</v>
      </c>
      <c r="JW121" s="236" t="str">
        <f>IF(AND((RIGHT($JW$3,2)-'[1]Miter Profiles'!$AC$284-'[1]Outside Edges'!$B120)&gt;=5,'[1]Outside Edges'!$P120="Yes"),"Yes","No")</f>
        <v>Yes</v>
      </c>
      <c r="JX121" s="237" t="str">
        <f>IF(AND((RIGHT($JX$3,2)-'[1]Miter Profiles'!$AC$285-'[1]Outside Edges'!$B120)&gt;=5,'[1]Outside Edges'!$P120="Yes"),"Yes","No")</f>
        <v>Yes</v>
      </c>
      <c r="JY121" s="238" t="str">
        <f>IF(AND((RIGHT($JY$3,2)-'[1]Miter Profiles'!$AC$286-'[1]Outside Edges'!$B120)&gt;=5,'[1]Outside Edges'!$P120="Yes"),"Yes","No")</f>
        <v>Yes</v>
      </c>
      <c r="JZ121" s="129" t="str">
        <f>IF(AND((RIGHT($JZ$3,2)-'[1]Miter Profiles'!$AC$287-'[1]Outside Edges'!$B120)&gt;=5,'[1]Outside Edges'!$P120="Yes"),"Yes","No")</f>
        <v>Yes</v>
      </c>
      <c r="KA121" s="113" t="str">
        <f>IF(AND((RIGHT($KA$3,2)-'[1]Miter Profiles'!$AC$288-'[1]Outside Edges'!$B120)&gt;=5,'[1]Outside Edges'!$P120="Yes"),"Yes","No")</f>
        <v>Yes</v>
      </c>
      <c r="KB121" s="90" t="str">
        <f>IF(AND((RIGHT($KB$3,2)-'[1]Miter Profiles'!$AC$289-'[1]Outside Edges'!$B120)&gt;=5,'[1]Outside Edges'!$P120="Yes"),"Yes","No")</f>
        <v>Yes</v>
      </c>
      <c r="KC121" s="236" t="str">
        <f>IF(AND((RIGHT($KC$3,2)-'[1]Miter Profiles'!$AC$290-'[1]Outside Edges'!$B120)&gt;=5,'[1]Outside Edges'!$P120="Yes"),"Yes","No")</f>
        <v>Yes</v>
      </c>
      <c r="KD121" s="237" t="str">
        <f>IF(AND((RIGHT($KD$3,2)-'[1]Miter Profiles'!$AC$291-'[1]Outside Edges'!$B120)&gt;=5,'[1]Outside Edges'!$P120="Yes"),"Yes","No")</f>
        <v>Yes</v>
      </c>
      <c r="KE121" s="238" t="str">
        <f>IF(AND((RIGHT($KE$3,2)-'[1]Miter Profiles'!$AC$292-'[1]Outside Edges'!$B120)&gt;=5,'[1]Outside Edges'!$P120="Yes"),"Yes","No")</f>
        <v>Yes</v>
      </c>
      <c r="KF121" s="129" t="str">
        <f>IF(AND((RIGHT($KF$3,2)-'[1]Miter Profiles'!$AC$293-'[1]Outside Edges'!$B120)&gt;=5,'[1]Outside Edges'!$P120="Yes"),"Yes","No")</f>
        <v>Yes</v>
      </c>
      <c r="KG121" s="113" t="str">
        <f>IF(AND((RIGHT($KG$3,2)-'[1]Miter Profiles'!$AC$294-'[1]Outside Edges'!$B120)&gt;=5,'[1]Outside Edges'!$P120="Yes"),"Yes","No")</f>
        <v>Yes</v>
      </c>
      <c r="KH121" s="90" t="str">
        <f>IF(AND((RIGHT($KH$3,2)-'[1]Miter Profiles'!$AC$295-'[1]Outside Edges'!$B120)&gt;=5,'[1]Outside Edges'!$P120="Yes"),"Yes","No")</f>
        <v>Yes</v>
      </c>
      <c r="KI121" s="236" t="str">
        <f>IF(AND((RIGHT($KI$3,2)-'[1]Miter Profiles'!$AC$296-'[1]Outside Edges'!$B120)&gt;=5,'[1]Outside Edges'!$P120="Yes"),"Yes","No")</f>
        <v>Yes</v>
      </c>
      <c r="KJ121" s="237" t="str">
        <f>IF(AND((RIGHT($KJ$3,2)-'[1]Miter Profiles'!$AC$297-'[1]Outside Edges'!$B120)&gt;=5,'[1]Outside Edges'!$P120="Yes"),"Yes","No")</f>
        <v>Yes</v>
      </c>
      <c r="KK121" s="238" t="str">
        <f>IF(AND((RIGHT($KK$3,2)-'[1]Miter Profiles'!$AC$298-'[1]Outside Edges'!$B120)&gt;=5,'[1]Outside Edges'!$P120="Yes"),"Yes","No")</f>
        <v>Yes</v>
      </c>
      <c r="KL121" s="129" t="str">
        <f>IF(AND((RIGHT($KL$3,2)-'[1]Miter Profiles'!$AC$299-'[1]Outside Edges'!$B120)&gt;=5,'[1]Outside Edges'!$P120="Yes"),"Yes","No")</f>
        <v>Yes</v>
      </c>
      <c r="KM121" s="113" t="str">
        <f>IF(AND((RIGHT($KM$3,2)-'[1]Miter Profiles'!$AC$300-'[1]Outside Edges'!$B120)&gt;=5,'[1]Outside Edges'!$P120="Yes"),"Yes","No")</f>
        <v>Yes</v>
      </c>
      <c r="KN121" s="90" t="str">
        <f>IF(AND((RIGHT($KN$3,2)-'[1]Miter Profiles'!$AC$301-'[1]Outside Edges'!$B120)&gt;=5,'[1]Outside Edges'!$P120="Yes"),"Yes","No")</f>
        <v>Yes</v>
      </c>
      <c r="KO121" s="236" t="str">
        <f>IF(AND((RIGHT($KO$3,2)-'[1]Miter Profiles'!$AC$302-'[1]Outside Edges'!$B120)&gt;=5,'[1]Outside Edges'!$P120="Yes"),"Yes","No")</f>
        <v>Yes</v>
      </c>
      <c r="KP121" s="237" t="str">
        <f>IF(AND((RIGHT($KP$3,2)-'[1]Miter Profiles'!$AC$303-'[1]Outside Edges'!$B120)&gt;=5,'[1]Outside Edges'!$P120="Yes"),"Yes","No")</f>
        <v>Yes</v>
      </c>
      <c r="KQ121" s="238" t="str">
        <f>IF(AND((RIGHT($KQ$3,2)-'[1]Miter Profiles'!$AC$304-'[1]Outside Edges'!$B120)&gt;=5,'[1]Outside Edges'!$P120="Yes"),"Yes","No")</f>
        <v>Yes</v>
      </c>
      <c r="KR121" s="129" t="str">
        <f>IF(AND((RIGHT($KR$3,2)-'[1]Miter Profiles'!$AC$305-'[1]Outside Edges'!$B120)&gt;=5,'[1]Outside Edges'!$P120="Yes"),"Yes","No")</f>
        <v>Yes</v>
      </c>
      <c r="KS121" s="113" t="str">
        <f>IF(AND((RIGHT($KS$3,2)-'[1]Miter Profiles'!$AC$306-'[1]Outside Edges'!$B120)&gt;=5,'[1]Outside Edges'!$P120="Yes"),"Yes","No")</f>
        <v>Yes</v>
      </c>
      <c r="KT121" s="90" t="str">
        <f>IF(AND((RIGHT($KT$3,2)-'[1]Miter Profiles'!$AC$307-'[1]Outside Edges'!$B120)&gt;=5,'[1]Outside Edges'!$P120="Yes"),"Yes","No")</f>
        <v>Yes</v>
      </c>
      <c r="KU121" s="236" t="str">
        <f>IF(AND((RIGHT($KU$3,2)-'[1]Miter Profiles'!$AC$308-'[1]Outside Edges'!$B120)&gt;=5,'[1]Outside Edges'!$P120="Yes"),"Yes","No")</f>
        <v>No</v>
      </c>
      <c r="KV121" s="237" t="str">
        <f>IF(AND((RIGHT($KV$3,2)-'[1]Miter Profiles'!$AC$309-'[1]Outside Edges'!$B120)&gt;=5,'[1]Outside Edges'!$P120="Yes"),"Yes","No")</f>
        <v>Yes</v>
      </c>
      <c r="KW121" s="238" t="str">
        <f>IF(AND((RIGHT($KW$3,2)-'[1]Miter Profiles'!$AC$310-'[1]Outside Edges'!$B120)&gt;=5,'[1]Outside Edges'!$P120="Yes"),"Yes","No")</f>
        <v>Yes</v>
      </c>
      <c r="KX121" s="129" t="str">
        <f>IF(AND((RIGHT($KX$3,2)-'[1]Miter Profiles'!$AC$311-'[1]Outside Edges'!$B120)&gt;=5,'[1]Outside Edges'!$P120="Yes"),"Yes","No")</f>
        <v>Yes</v>
      </c>
      <c r="KY121" s="113" t="str">
        <f>IF(AND((RIGHT($KY$3,2)-'[1]Miter Profiles'!$AC$312-'[1]Outside Edges'!$B120)&gt;=5,'[1]Outside Edges'!$P120="Yes"),"Yes","No")</f>
        <v>Yes</v>
      </c>
      <c r="KZ121" s="90" t="str">
        <f>IF(AND((RIGHT($KZ$3,2)-'[1]Miter Profiles'!$AC$313-'[1]Outside Edges'!$B120)&gt;=5,'[1]Outside Edges'!$P120="Yes"),"Yes","No")</f>
        <v>Yes</v>
      </c>
      <c r="LA121" s="236" t="str">
        <f>IF(AND((RIGHT($LA$3,2)-'[1]Miter Profiles'!$AC$314-'[1]Outside Edges'!$B120)&gt;=5,'[1]Outside Edges'!$P120="Yes"),"Yes","No")</f>
        <v>Yes</v>
      </c>
      <c r="LB121" s="237" t="str">
        <f>IF(AND((RIGHT($LB$3,2)-'[1]Miter Profiles'!$AC$315-'[1]Outside Edges'!$B120)&gt;=5,'[1]Outside Edges'!$P120="Yes"),"Yes","No")</f>
        <v>Yes</v>
      </c>
      <c r="LC121" s="243" t="str">
        <f>IF(AND((RIGHT($LC$3,2)-'[1]Miter Profiles'!$AC$316-'[1]Outside Edges'!$B120)&gt;=5,'[1]Outside Edges'!$P120="Yes"),"Yes","No")</f>
        <v>Yes</v>
      </c>
      <c r="LD121" s="244" t="str">
        <f>IF(AND((RIGHT($LD$3,2)-'[1]Miter Profiles'!$AC$317-'[1]Outside Edges'!$B120)&gt;=5,'[1]Outside Edges'!$P120="Yes"),"Yes","No")</f>
        <v>Yes</v>
      </c>
      <c r="LE121" s="113" t="str">
        <f>IF(AND((RIGHT($LE$3,2)-'[1]Miter Profiles'!$AC$318-'[1]Outside Edges'!$B120)&gt;=5,'[1]Outside Edges'!$P120="Yes"),"Yes","No")</f>
        <v>Yes</v>
      </c>
      <c r="LF121" s="10" t="str">
        <f>IF(AND((RIGHT($LF$3,2)-'[1]Miter Profiles'!$AC$319-'[1]Outside Edges'!$B120)&gt;=5,'[1]Outside Edges'!$P120="Yes"),"Yes","No")</f>
        <v>Yes</v>
      </c>
      <c r="LG121" s="113" t="str">
        <f>IF(AND((RIGHT($LG$3,2)-'[1]Miter Profiles'!$AC$320-'[1]Outside Edges'!$B120)&gt;=5,'[1]Outside Edges'!$P120="Yes"),"Yes","No")</f>
        <v>Yes</v>
      </c>
      <c r="LH121" s="90" t="str">
        <f>IF(AND((RIGHT($LH$3,2)-'[1]Miter Profiles'!$AC$321-'[1]Outside Edges'!$B120)&gt;=5,'[1]Outside Edges'!$P120="Yes"),"Yes","No")</f>
        <v>Yes</v>
      </c>
      <c r="LI121" s="236" t="str">
        <f>IF(AND((RIGHT($LI$3,2)-'[1]Miter Profiles'!$AC$322-'[1]Outside Edges'!$B120)&gt;=5,'[1]Outside Edges'!$P120="Yes"),"Yes","No")</f>
        <v>No</v>
      </c>
      <c r="LJ121" s="237" t="str">
        <f>IF(AND((RIGHT($LJ$3,2)-'[1]Miter Profiles'!$AC$323-'[1]Outside Edges'!$B120)&gt;=5,'[1]Outside Edges'!$P120="Yes"),"Yes","No")</f>
        <v>Yes</v>
      </c>
      <c r="LK121" s="238" t="str">
        <f>IF(AND((RIGHT($LK$3,2)-'[1]Miter Profiles'!$AC$324-'[1]Outside Edges'!$B120)&gt;=5,'[1]Outside Edges'!$P120="Yes"),"Yes","No")</f>
        <v>Yes</v>
      </c>
      <c r="LL121" s="129" t="str">
        <f>IF(AND((RIGHT($LL$3,2)-'[1]Miter Profiles'!$AC$325-'[1]Outside Edges'!$B120)&gt;=5,'[1]Outside Edges'!$P120="Yes"),"Yes","No")</f>
        <v>Yes</v>
      </c>
      <c r="LM121" s="113" t="str">
        <f>IF(AND((RIGHT($LM$3,2)-'[1]Miter Profiles'!$AC$326-'[1]Outside Edges'!$B120)&gt;=5,'[1]Outside Edges'!$P120="Yes"),"Yes","No")</f>
        <v>Yes</v>
      </c>
      <c r="LN121" s="90" t="str">
        <f>IF(AND((RIGHT($LN$3,2)-'[1]Miter Profiles'!$AC$327-'[1]Outside Edges'!$B120)&gt;=5,'[1]Outside Edges'!$P120="Yes"),"Yes","No")</f>
        <v>Yes</v>
      </c>
      <c r="LO121" s="236" t="str">
        <f>IF(AND((RIGHT($LO$3,2)-'[1]Miter Profiles'!$AC$328-'[1]Outside Edges'!$B120)&gt;=5,'[1]Outside Edges'!$P120="Yes"),"Yes","No")</f>
        <v>No</v>
      </c>
      <c r="LP121" s="237" t="str">
        <f>IF(AND((RIGHT($LP$3,2)-'[1]Miter Profiles'!$AC$329-'[1]Outside Edges'!$B120)&gt;=5,'[1]Outside Edges'!$P120="Yes"),"Yes","No")</f>
        <v>Yes</v>
      </c>
      <c r="LQ121" s="238" t="str">
        <f>IF(AND((RIGHT($LQ$3,2)-'[1]Miter Profiles'!$AC$330-'[1]Outside Edges'!$B120)&gt;=5,'[1]Outside Edges'!$P120="Yes"),"Yes","No")</f>
        <v>Yes</v>
      </c>
      <c r="LR121" s="129" t="str">
        <f>IF(AND((RIGHT($LR$3,2)-'[1]Miter Profiles'!$AC$331-'[1]Outside Edges'!$B120)&gt;=5,'[1]Outside Edges'!$P120="Yes"),"Yes","No")</f>
        <v>No</v>
      </c>
      <c r="LS121" s="113" t="str">
        <f>IF(AND((RIGHT($LS$3,2)-'[1]Miter Profiles'!$AC$332-'[1]Outside Edges'!$B120)&gt;=5,'[1]Outside Edges'!$P120="Yes"),"Yes","No")</f>
        <v>Yes</v>
      </c>
      <c r="LT121" s="90" t="str">
        <f>IF(AND((RIGHT($LT$3,2)-'[1]Miter Profiles'!$AC$333-'[1]Outside Edges'!$B120)&gt;=5,'[1]Outside Edges'!$P120="Yes"),"Yes","No")</f>
        <v>Yes</v>
      </c>
    </row>
    <row r="122" spans="1:332" ht="15.75" customHeight="1" thickBot="1" x14ac:dyDescent="0.3">
      <c r="A122" s="8" t="str">
        <f>IF('[1]Outside Edges'!$A121&lt;&gt;"",'[1]Outside Edges'!$A121,"")</f>
        <v>D119</v>
      </c>
      <c r="B122" s="10" t="str">
        <f>IF(AND((RIGHT($B$3,2)-'[1]Miter Profiles'!$AC$3-'[1]Outside Edges'!$B121)&gt;=5,'[1]Outside Edges'!$P121="Yes"),"Yes","No")</f>
        <v>No</v>
      </c>
      <c r="C122" s="10" t="str">
        <f>IF(AND((RIGHT($C$3,2)-'[1]Miter Profiles'!$AC$4-'[1]Outside Edges'!$B121)&gt;=5,'[1]Outside Edges'!$P121="Yes"),"Yes","No")</f>
        <v>No</v>
      </c>
      <c r="D122" s="85" t="str">
        <f>IF(AND((RIGHT($D$3,2)-'[1]Miter Profiles'!$AC$5-'[1]Outside Edges'!$B121)&gt;=5,'[1]Outside Edges'!$P121="Yes"),"Yes","No")</f>
        <v>No</v>
      </c>
      <c r="E122" s="86" t="str">
        <f>IF(AND((RIGHT($E$3,2)-'[1]Miter Profiles'!$AC$6-'[1]Outside Edges'!$B121)&gt;=5,'[1]Outside Edges'!$P121="Yes"),"Yes","No")</f>
        <v>No</v>
      </c>
      <c r="F122" s="11" t="str">
        <f>IF(AND((RIGHT($F$3,2)-'[1]Miter Profiles'!$AC$7-'[1]Outside Edges'!$B121)&gt;=5,'[1]Outside Edges'!$P121="Yes"),"Yes","No")</f>
        <v>No</v>
      </c>
      <c r="G122" s="87" t="str">
        <f>IF(AND((RIGHT($G$3,2)-'[1]Miter Profiles'!$AC$8-'[1]Outside Edges'!$B121)&gt;=5,'[1]Outside Edges'!$P121="Yes"),"Yes","No")</f>
        <v>No</v>
      </c>
      <c r="H122" s="10" t="str">
        <f>IF(AND((RIGHT($H$3,2)-'[1]Miter Profiles'!$AC$9-'[1]Outside Edges'!$B121)&gt;=5,'[1]Outside Edges'!$P121="Yes"),"Yes","No")</f>
        <v>No</v>
      </c>
      <c r="I122" s="10" t="str">
        <f>IF(AND((RIGHT($I$3,2)-'[1]Miter Profiles'!$AC$10-'[1]Outside Edges'!$B121)&gt;=5,'[1]Outside Edges'!$P121="Yes"),"Yes","No")</f>
        <v>No</v>
      </c>
      <c r="J122" s="85" t="str">
        <f>IF(AND((RIGHT($J$3,2)-'[1]Miter Profiles'!$AC$11-'[1]Outside Edges'!$B121)&gt;=5,'[1]Outside Edges'!$P121="Yes"),"Yes","No")</f>
        <v>No</v>
      </c>
      <c r="K122" s="86" t="str">
        <f>IF(AND((RIGHT($K$3,2)-'[1]Miter Profiles'!$AC$12-'[1]Outside Edges'!$B121)&gt;=5,'[1]Outside Edges'!$P121="Yes"),"Yes","No")</f>
        <v>No</v>
      </c>
      <c r="L122" s="11" t="str">
        <f>IF(AND((RIGHT($L$3,2)-'[1]Miter Profiles'!$AC$13-'[1]Outside Edges'!$B121)&gt;=5,'[1]Outside Edges'!$P121="Yes"),"Yes","No")</f>
        <v>No</v>
      </c>
      <c r="M122" s="87" t="str">
        <f>IF(AND((RIGHT($M$3,2)-'[1]Miter Profiles'!$AC$14-'[1]Outside Edges'!$B121)&gt;=5,'[1]Outside Edges'!$P121="Yes"),"Yes","No")</f>
        <v>No</v>
      </c>
      <c r="N122" s="10" t="str">
        <f>IF(AND((RIGHT($N$3,2)-'[1]Miter Profiles'!$AC$15-'[1]Outside Edges'!$B121)&gt;=4,'[1]Outside Edges'!$P121="Yes"),"Yes","No")</f>
        <v>No</v>
      </c>
      <c r="O122" s="10" t="str">
        <f>IF(AND((RIGHT($O$3,2)-'[1]Miter Profiles'!$AC$16-'[1]Outside Edges'!$B121)&gt;=5,'[1]Outside Edges'!$P121="Yes"),"Yes","No")</f>
        <v>No</v>
      </c>
      <c r="P122" s="85" t="str">
        <f>IF(AND((RIGHT($P$3,2)-'[1]Miter Profiles'!$AC$17-'[1]Outside Edges'!$B121)&gt;=5,'[1]Outside Edges'!$P121="Yes"),"Yes","No")</f>
        <v>No</v>
      </c>
      <c r="Q122" s="86" t="str">
        <f>IF(AND((RIGHT($Q$3,2)-'[1]Miter Profiles'!$AC$18-'[1]Outside Edges'!$B121)&gt;=5,'[1]Outside Edges'!$P121="Yes"),"Yes","No")</f>
        <v>No</v>
      </c>
      <c r="R122" s="11" t="str">
        <f>IF(AND((RIGHT($R$3,2)-'[1]Miter Profiles'!$AC$19-'[1]Outside Edges'!$B121)&gt;=5,'[1]Outside Edges'!$P121="Yes"),"Yes","No")</f>
        <v>No</v>
      </c>
      <c r="S122" s="87" t="str">
        <f>IF(AND((RIGHT($S$3,2)-'[1]Miter Profiles'!$AC$20-'[1]Outside Edges'!$B121)&gt;=5,'[1]Outside Edges'!$P121="Yes"),"Yes","No")</f>
        <v>No</v>
      </c>
      <c r="T122" s="10" t="str">
        <f>IF(AND((RIGHT($T$3,2)-'[1]Miter Profiles'!$AC$21-'[1]Outside Edges'!$B121)&gt;=5,'[1]Outside Edges'!$P121="Yes"),"Yes","No")</f>
        <v>No</v>
      </c>
      <c r="U122" s="10" t="str">
        <f>IF(AND((RIGHT($U$3,2)-'[1]Miter Profiles'!$AC$22-'[1]Outside Edges'!$B121)&gt;=5,'[1]Outside Edges'!$P121="Yes"),"Yes","No")</f>
        <v>No</v>
      </c>
      <c r="V122" s="85" t="str">
        <f>IF(AND((RIGHT($V$3,2)-'[1]Miter Profiles'!$AC$23-'[1]Outside Edges'!$B121)&gt;=5,'[1]Outside Edges'!$P121="Yes"),"Yes","No")</f>
        <v>No</v>
      </c>
      <c r="W122" s="86" t="str">
        <f>IF(AND((RIGHT($W$3,2)-'[1]Miter Profiles'!$AC$24-'[1]Outside Edges'!$B121)&gt;=5,'[1]Outside Edges'!$P121="Yes"),"Yes","No")</f>
        <v>No</v>
      </c>
      <c r="X122" s="11" t="str">
        <f>IF(AND((RIGHT($X$3,2)-'[1]Miter Profiles'!$AC$25-'[1]Outside Edges'!$B121)&gt;=5,'[1]Outside Edges'!$P121="Yes"),"Yes","No")</f>
        <v>No</v>
      </c>
      <c r="Y122" s="87" t="str">
        <f>IF(AND((RIGHT($Y$3,2)-'[1]Miter Profiles'!$AC$26-'[1]Outside Edges'!$B121)&gt;=5,'[1]Outside Edges'!$P121="Yes"),"Yes","No")</f>
        <v>No</v>
      </c>
      <c r="Z122" s="10" t="str">
        <f>IF(AND((RIGHT($Z$3,2)-'[1]Miter Profiles'!$AC$27-'[1]Outside Edges'!$B121)&gt;=5,'[1]Outside Edges'!$P121="Yes"),"Yes","No")</f>
        <v>No</v>
      </c>
      <c r="AA122" s="10" t="str">
        <f>IF(AND((RIGHT($AA$3,2)-'[1]Miter Profiles'!$AC$28-'[1]Outside Edges'!$B121)&gt;=5,'[1]Outside Edges'!$P121="Yes"),"Yes","No")</f>
        <v>No</v>
      </c>
      <c r="AB122" s="85" t="str">
        <f>IF(AND((RIGHT($AB$3,2)-'[1]Miter Profiles'!$AC$29-'[1]Outside Edges'!$B121)&gt;=5,'[1]Outside Edges'!$P121="Yes"),"Yes","No")</f>
        <v>No</v>
      </c>
      <c r="AC122" s="86" t="str">
        <f>IF(AND((RIGHT($AC$3,2)-'[1]Miter Profiles'!$AC$30-'[1]Outside Edges'!$B121)&gt;=5,'[1]Outside Edges'!$P121="Yes"),"Yes","No")</f>
        <v>No</v>
      </c>
      <c r="AD122" s="11" t="str">
        <f>IF(AND((RIGHT($AD$3,2)-'[1]Miter Profiles'!$AC$31-'[1]Outside Edges'!$B121)&gt;=5,'[1]Outside Edges'!$P121="Yes"),"Yes","No")</f>
        <v>No</v>
      </c>
      <c r="AE122" s="87" t="str">
        <f>IF(AND((RIGHT($AE$3,2)-'[1]Miter Profiles'!$AC$32-'[1]Outside Edges'!$B121)&gt;=5,'[1]Outside Edges'!$P121="Yes"),"Yes","No")</f>
        <v>No</v>
      </c>
      <c r="AF122" s="10" t="str">
        <f>IF(AND((RIGHT($AF$3,2)-'[1]Miter Profiles'!$AC$33-'[1]Outside Edges'!$B121)&gt;=5,'[1]Outside Edges'!$P121="Yes"),"Yes","No")</f>
        <v>No</v>
      </c>
      <c r="AG122" s="10" t="str">
        <f>IF(AND((RIGHT($AG$3,2)-'[1]Miter Profiles'!$AC$34-'[1]Outside Edges'!$B121)&gt;=5,'[1]Outside Edges'!$P121="Yes"),"Yes","No")</f>
        <v>No</v>
      </c>
      <c r="AH122" s="85" t="str">
        <f>IF(AND((RIGHT($AH$3,2)-'[1]Miter Profiles'!$AC$35-'[1]Outside Edges'!$B121)&gt;=5,'[1]Outside Edges'!$P121="Yes"),"Yes","No")</f>
        <v>No</v>
      </c>
      <c r="AI122" s="86" t="str">
        <f>IF(AND((RIGHT($AI$3,2)-'[1]Miter Profiles'!$AC$36-'[1]Outside Edges'!$B121)&gt;=5,'[1]Outside Edges'!$P121="Yes"),"Yes","No")</f>
        <v>No</v>
      </c>
      <c r="AJ122" s="11" t="str">
        <f>IF(AND((RIGHT($AJ$3,2)-'[1]Miter Profiles'!$AC$37-'[1]Outside Edges'!$B121)&gt;=5,'[1]Outside Edges'!$P121="Yes"),"Yes","No")</f>
        <v>No</v>
      </c>
      <c r="AK122" s="87" t="str">
        <f>IF(AND((RIGHT($AK$3,2)-'[1]Miter Profiles'!$AC$38-'[1]Outside Edges'!$B121)&gt;=5,'[1]Outside Edges'!$P121="Yes"),"Yes","No")</f>
        <v>No</v>
      </c>
      <c r="AL122" s="10" t="str">
        <f>IF(AND((RIGHT($AL$3,2)-'[1]Miter Profiles'!$AC$39-'[1]Outside Edges'!$B121)&gt;=5,'[1]Outside Edges'!$P121="Yes"),"Yes","No")</f>
        <v>No</v>
      </c>
      <c r="AM122" s="10" t="str">
        <f>IF(AND((RIGHT($AM$3,2)-'[1]Miter Profiles'!$AC$40-'[1]Outside Edges'!$B121)&gt;=5,'[1]Outside Edges'!$P121="Yes"),"Yes","No")</f>
        <v>No</v>
      </c>
      <c r="AN122" s="85" t="str">
        <f>IF(AND((RIGHT($AN$3,2)-'[1]Miter Profiles'!$AC$41-'[1]Outside Edges'!$B121)&gt;=5,'[1]Outside Edges'!$P121="Yes"),"Yes","No")</f>
        <v>No</v>
      </c>
      <c r="AO122" s="86" t="str">
        <f>IF(AND((RIGHT($AO$3,2)-'[1]Miter Profiles'!$AC$42-'[1]Outside Edges'!$B121)&gt;=5,'[1]Outside Edges'!$P121="Yes"),"Yes","No")</f>
        <v>No</v>
      </c>
      <c r="AP122" s="11" t="str">
        <f>IF(AND((RIGHT($AP$3,2)-'[1]Miter Profiles'!$AC$43-'[1]Outside Edges'!$B121)&gt;=5,'[1]Outside Edges'!$P121="Yes"),"Yes","No")</f>
        <v>No</v>
      </c>
      <c r="AQ122" s="87" t="str">
        <f>IF(AND((RIGHT($AQ$3,2)-'[1]Miter Profiles'!$AC$44-'[1]Outside Edges'!$B121)&gt;=5,'[1]Outside Edges'!$P121="Yes"),"Yes","No")</f>
        <v>No</v>
      </c>
      <c r="AR122" s="10" t="str">
        <f>IF(AND((RIGHT($AR$3,2)-'[1]Miter Profiles'!$AC$45-'[1]Outside Edges'!$B121)&gt;=5,'[1]Outside Edges'!$P121="Yes"),"Yes","No")</f>
        <v>No</v>
      </c>
      <c r="AS122" s="10" t="str">
        <f>IF(AND((RIGHT($AS$3,2)-'[1]Miter Profiles'!$AC$46-'[1]Outside Edges'!$B121)&gt;=5,'[1]Outside Edges'!$P121="Yes"),"Yes","No")</f>
        <v>No</v>
      </c>
      <c r="AT122" s="85" t="str">
        <f>IF(AND((RIGHT($AT$3,2)-'[1]Miter Profiles'!$AC$47-'[1]Outside Edges'!$B121)&gt;=5,'[1]Outside Edges'!$P121="Yes"),"Yes","No")</f>
        <v>No</v>
      </c>
      <c r="AU122" s="86" t="str">
        <f>IF(AND((RIGHT($AU$3,2)-'[1]Miter Profiles'!$AC$48-'[1]Outside Edges'!$B121)&gt;=5,'[1]Outside Edges'!$P121="Yes"),"Yes","No")</f>
        <v>No</v>
      </c>
      <c r="AV122" s="11" t="str">
        <f>IF(AND((RIGHT($AV$3,2)-'[1]Miter Profiles'!$AC$49-'[1]Outside Edges'!$B121)&gt;=5,'[1]Outside Edges'!$P121="Yes"),"Yes","No")</f>
        <v>No</v>
      </c>
      <c r="AW122" s="87" t="str">
        <f>IF(AND((RIGHT($AW$3,2)-'[1]Miter Profiles'!$AC$50-'[1]Outside Edges'!$B121)&gt;=5,'[1]Outside Edges'!$P121="Yes"),"Yes","No")</f>
        <v>No</v>
      </c>
      <c r="AX122" s="10" t="str">
        <f>IF(AND((RIGHT($AX$3,2)-'[1]Miter Profiles'!$AC$51-'[1]Outside Edges'!$B121)&gt;=5,'[1]Outside Edges'!$P121="Yes"),"Yes","No")</f>
        <v>No</v>
      </c>
      <c r="AY122" s="10" t="str">
        <f>IF(AND((RIGHT($AY$3,2)-'[1]Miter Profiles'!$AC$52-'[1]Outside Edges'!$B121)&gt;=5,'[1]Outside Edges'!$P121="Yes"),"Yes","No")</f>
        <v>No</v>
      </c>
      <c r="AZ122" s="85" t="str">
        <f>IF(AND((RIGHT($AZ$3,2)-'[1]Miter Profiles'!$AC$53-'[1]Outside Edges'!$B121)&gt;=5,'[1]Outside Edges'!$P121="Yes"),"Yes","No")</f>
        <v>No</v>
      </c>
      <c r="BA122" s="86" t="str">
        <f>IF(AND((RIGHT($BA$3,2)-'[1]Miter Profiles'!$AC$54-'[1]Outside Edges'!$B121)&gt;=5,'[1]Outside Edges'!$P121="Yes"),"Yes","No")</f>
        <v>No</v>
      </c>
      <c r="BB122" s="11" t="str">
        <f>IF(AND((RIGHT($BB$3,2)-'[1]Miter Profiles'!$AC$55-'[1]Outside Edges'!$B121)&gt;=5,'[1]Outside Edges'!$P121="Yes"),"Yes","No")</f>
        <v>No</v>
      </c>
      <c r="BC122" s="87" t="str">
        <f>IF(AND((RIGHT($BC$3,2)-'[1]Miter Profiles'!$AC$56-'[1]Outside Edges'!$B121)&gt;=5,'[1]Outside Edges'!$P121="Yes"),"Yes","No")</f>
        <v>No</v>
      </c>
      <c r="BD122" s="10" t="str">
        <f>IF(AND((RIGHT($BD$3,2)-'[1]Miter Profiles'!$AC$57-'[1]Outside Edges'!$B121)&gt;=5,'[1]Outside Edges'!$P121="Yes"),"Yes","No")</f>
        <v>No</v>
      </c>
      <c r="BE122" s="10" t="str">
        <f>IF(AND((RIGHT($BE$3,2)-'[1]Miter Profiles'!$AC$58-'[1]Outside Edges'!$B121)&gt;=5,'[1]Outside Edges'!$P121="Yes"),"Yes","No")</f>
        <v>No</v>
      </c>
      <c r="BF122" s="85" t="str">
        <f>IF(AND((RIGHT($BF$3,2)-'[1]Miter Profiles'!$AC$59-'[1]Outside Edges'!$B121)&gt;=5,'[1]Outside Edges'!$P121="Yes"),"Yes","No")</f>
        <v>No</v>
      </c>
      <c r="BG122" s="86" t="str">
        <f>IF(AND((RIGHT($BG$3,2)-'[1]Miter Profiles'!$AC$60-'[1]Outside Edges'!$B121)&gt;=5,'[1]Outside Edges'!$P121="Yes"),"Yes","No")</f>
        <v>No</v>
      </c>
      <c r="BH122" s="11" t="str">
        <f>IF(AND((RIGHT($BH$3,2)-'[1]Miter Profiles'!$AC$61-'[1]Outside Edges'!$B121)&gt;=5,'[1]Outside Edges'!$P121="Yes"),"Yes","No")</f>
        <v>No</v>
      </c>
      <c r="BI122" s="87" t="str">
        <f>IF(AND((RIGHT($BI$3,2)-'[1]Miter Profiles'!$AC$62-'[1]Outside Edges'!$B121)&gt;=5,'[1]Outside Edges'!$P121="Yes"),"Yes","No")</f>
        <v>No</v>
      </c>
      <c r="BJ122" s="10" t="str">
        <f>IF(AND((RIGHT($BJ$3,2)-'[1]Miter Profiles'!$AC$63-'[1]Outside Edges'!$B121)&gt;=5,'[1]Outside Edges'!$P121="Yes"),"Yes","No")</f>
        <v>No</v>
      </c>
      <c r="BK122" s="10" t="str">
        <f>IF(AND((RIGHT($BK$3,2)-'[1]Miter Profiles'!$AC$64-'[1]Outside Edges'!$B121)&gt;=5,'[1]Outside Edges'!$P121="Yes"),"Yes","No")</f>
        <v>No</v>
      </c>
      <c r="BL122" s="85" t="str">
        <f>IF(AND((RIGHT($BL$3,2)-'[1]Miter Profiles'!$AC$65-'[1]Outside Edges'!$B121)&gt;=5,'[1]Outside Edges'!$P121="Yes"),"Yes","No")</f>
        <v>No</v>
      </c>
      <c r="BM122" s="86" t="str">
        <f>IF(AND((RIGHT($BM$3,2)-'[1]Miter Profiles'!$AC$66-'[1]Outside Edges'!$B121)&gt;=5,'[1]Outside Edges'!$P121="Yes"),"Yes","No")</f>
        <v>No</v>
      </c>
      <c r="BN122" s="11" t="str">
        <f>IF(AND((RIGHT($BN$3,2)-'[1]Miter Profiles'!$AC$67-'[1]Outside Edges'!$B121)&gt;=5,'[1]Outside Edges'!$P121="Yes"),"Yes","No")</f>
        <v>No</v>
      </c>
      <c r="BO122" s="87" t="str">
        <f>IF(AND((RIGHT($BO$3,2)-'[1]Miter Profiles'!$AC$68-'[1]Outside Edges'!$B121)&gt;=5,'[1]Outside Edges'!$P121="Yes"),"Yes","No")</f>
        <v>No</v>
      </c>
      <c r="BP122" s="10" t="str">
        <f>IF(AND((RIGHT($BP$3,2)-'[1]Miter Profiles'!$AC$69-'[1]Outside Edges'!$B121)&gt;=5,'[1]Outside Edges'!$P121="Yes"),"Yes","No")</f>
        <v>No</v>
      </c>
      <c r="BQ122" s="10" t="str">
        <f>IF(AND((RIGHT($BQ$3,2)-'[1]Miter Profiles'!$AC$70-'[1]Outside Edges'!$B121)&gt;=5,'[1]Outside Edges'!$P121="Yes"),"Yes","No")</f>
        <v>No</v>
      </c>
      <c r="BR122" s="85" t="str">
        <f>IF(AND((RIGHT($BR$3,2)-'[1]Miter Profiles'!$AC$71-'[1]Outside Edges'!$B121)&gt;=5,'[1]Outside Edges'!$P121="Yes"),"Yes","No")</f>
        <v>No</v>
      </c>
      <c r="BS122" s="86" t="str">
        <f>IF(AND((RIGHT($BS$3,2)-'[1]Miter Profiles'!$AC$72-'[1]Outside Edges'!$B121)&gt;=5,'[1]Outside Edges'!$P121="Yes"),"Yes","No")</f>
        <v>No</v>
      </c>
      <c r="BT122" s="11" t="str">
        <f>IF(AND((RIGHT($BT$3,2)-'[1]Miter Profiles'!$AC$73-'[1]Outside Edges'!$B121)&gt;=5,'[1]Outside Edges'!$P121="Yes"),"Yes","No")</f>
        <v>No</v>
      </c>
      <c r="BU122" s="87" t="str">
        <f>IF(AND((RIGHT($BU$3,2)-'[1]Miter Profiles'!$AC$74-'[1]Outside Edges'!$B121)&gt;=5,'[1]Outside Edges'!$P121="Yes"),"Yes","No")</f>
        <v>No</v>
      </c>
      <c r="BV122" s="10" t="str">
        <f>IF(AND((RIGHT($BV$3,2)-'[1]Miter Profiles'!$AC$75-'[1]Outside Edges'!$B121)&gt;=5,'[1]Outside Edges'!$P121="Yes"),"Yes","No")</f>
        <v>No</v>
      </c>
      <c r="BW122" s="10" t="str">
        <f>IF(AND((RIGHT($BW$3,2)-'[1]Miter Profiles'!$AC$76-'[1]Outside Edges'!$B121)&gt;=5,'[1]Outside Edges'!$P121="Yes"),"Yes","No")</f>
        <v>No</v>
      </c>
      <c r="BX122" s="85" t="str">
        <f>IF(AND((RIGHT($BX$3,2)-'[1]Miter Profiles'!$AC$77-'[1]Outside Edges'!$B121)&gt;=5,'[1]Outside Edges'!$P121="Yes"),"Yes","No")</f>
        <v>No</v>
      </c>
      <c r="BY122" s="86" t="str">
        <f>IF(AND((RIGHT($BY$3,2)-'[1]Miter Profiles'!$AC$78-'[1]Outside Edges'!$B121)&gt;=5,'[1]Outside Edges'!$P121="Yes"),"Yes","No")</f>
        <v>No</v>
      </c>
      <c r="BZ122" s="11" t="str">
        <f>IF(AND((RIGHT($BZ$3,2)-'[1]Miter Profiles'!$AC$79-'[1]Outside Edges'!$B121)&gt;=5,'[1]Outside Edges'!$P121="Yes"),"Yes","No")</f>
        <v>No</v>
      </c>
      <c r="CA122" s="87" t="str">
        <f>IF(AND((RIGHT($CA$3,2)-'[1]Miter Profiles'!$AC$80-'[1]Outside Edges'!$B121)&gt;=5,'[1]Outside Edges'!$P121="Yes"),"Yes","No")</f>
        <v>No</v>
      </c>
      <c r="CB122" s="10" t="str">
        <f>IF(AND((RIGHT($CB$3,2)-'[1]Miter Profiles'!$AC$81-'[1]Outside Edges'!$B121)&gt;=5,'[1]Outside Edges'!$P121="Yes"),"Yes","No")</f>
        <v>No</v>
      </c>
      <c r="CC122" s="10" t="str">
        <f>IF(AND((RIGHT($CC$3,2)-'[1]Miter Profiles'!$AC$82-'[1]Outside Edges'!$B121)&gt;=5,'[1]Outside Edges'!$P121="Yes"),"Yes","No")</f>
        <v>No</v>
      </c>
      <c r="CD122" s="85" t="str">
        <f>IF(AND((RIGHT($CD$3,2)-'[1]Miter Profiles'!$AC$83-'[1]Outside Edges'!$B121)&gt;=5,'[1]Outside Edges'!$P121="Yes"),"Yes","No")</f>
        <v>No</v>
      </c>
      <c r="CE122" s="86" t="str">
        <f>IF(AND((RIGHT($CE$3,2)-'[1]Miter Profiles'!$AC$84-'[1]Outside Edges'!$B121)&gt;=5,'[1]Outside Edges'!$P121="Yes"),"Yes","No")</f>
        <v>No</v>
      </c>
      <c r="CF122" s="11" t="str">
        <f>IF(AND((RIGHT($CF$3,2)-'[1]Miter Profiles'!$AC$85-'[1]Outside Edges'!$B121)&gt;=5,'[1]Outside Edges'!$P121="Yes"),"Yes","No")</f>
        <v>No</v>
      </c>
      <c r="CG122" s="87" t="str">
        <f>IF(AND((RIGHT($CG$3,2)-'[1]Miter Profiles'!$AC$86-'[1]Outside Edges'!$B121)&gt;=5,'[1]Outside Edges'!$P121="Yes"),"Yes","No")</f>
        <v>No</v>
      </c>
      <c r="CH122" s="10" t="str">
        <f>IF(AND((RIGHT($CH$3,2)-'[1]Miter Profiles'!$AC$87-'[1]Outside Edges'!$B121)&gt;=5,'[1]Outside Edges'!$P121="Yes"),"Yes","No")</f>
        <v>No</v>
      </c>
      <c r="CI122" s="10" t="str">
        <f>IF(AND((RIGHT($CI$3,2)-'[1]Miter Profiles'!$AC$88-'[1]Outside Edges'!$B121)&gt;=5,'[1]Outside Edges'!$P121="Yes"),"Yes","No")</f>
        <v>No</v>
      </c>
      <c r="CJ122" s="85" t="str">
        <f>IF(AND((RIGHT($CJ$3,2)-'[1]Miter Profiles'!$AC$89-'[1]Outside Edges'!$B121)&gt;=5,'[1]Outside Edges'!$P121="Yes"),"Yes","No")</f>
        <v>No</v>
      </c>
      <c r="CK122" s="86" t="str">
        <f>IF(AND((RIGHT($CK$3,2)-'[1]Miter Profiles'!$AC$90-'[1]Outside Edges'!$B121)&gt;=5,'[1]Outside Edges'!$P121="Yes"),"Yes","No")</f>
        <v>No</v>
      </c>
      <c r="CL122" s="11" t="str">
        <f>IF(AND((RIGHT($CL$3,2)-'[1]Miter Profiles'!$AC$91-'[1]Outside Edges'!$B121)&gt;=5,'[1]Outside Edges'!$P121="Yes"),"Yes","No")</f>
        <v>No</v>
      </c>
      <c r="CM122" s="87" t="str">
        <f>IF(AND((RIGHT($CM$3,2)-'[1]Miter Profiles'!$AC$92-'[1]Outside Edges'!$B121)&gt;=5,'[1]Outside Edges'!$P121="Yes"),"Yes","No")</f>
        <v>No</v>
      </c>
      <c r="CN122" s="10" t="str">
        <f>IF(AND((RIGHT(CN$3,2)-'[1]Miter Profiles'!$AC$93-'[1]Outside Edges'!$B121)&gt;=5,'[1]Outside Edges'!$P121="Yes"),"Yes","No")</f>
        <v>No</v>
      </c>
      <c r="CO122" s="10" t="str">
        <f>IF(AND((RIGHT(CO$3,2)-'[1]Miter Profiles'!$AC$94-'[1]Outside Edges'!$B121)&gt;=5,'[1]Outside Edges'!$P121="Yes"),"Yes","No")</f>
        <v>No</v>
      </c>
      <c r="CP122" s="85" t="str">
        <f>IF(AND((RIGHT(CP$3,2)-'[1]Miter Profiles'!$AC$95-'[1]Outside Edges'!$B121)&gt;=5,'[1]Outside Edges'!$P121="Yes"),"Yes","No")</f>
        <v>No</v>
      </c>
      <c r="CQ122" s="86" t="str">
        <f>IF(AND((RIGHT(CQ$3,2)-'[1]Miter Profiles'!$AC$96-'[1]Outside Edges'!$B121)&gt;=5,'[1]Outside Edges'!$P121="Yes"),"Yes","No")</f>
        <v>No</v>
      </c>
      <c r="CR122" s="11" t="str">
        <f>IF(AND((RIGHT(CR$3,2)-'[1]Miter Profiles'!$AC$97-'[1]Outside Edges'!$B121)&gt;=5,'[1]Outside Edges'!$P121="Yes"),"Yes","No")</f>
        <v>No</v>
      </c>
      <c r="CS122" s="87" t="str">
        <f>IF(AND((RIGHT(CS$3,2)-'[1]Miter Profiles'!$AC$98-'[1]Outside Edges'!$B121)&gt;=5,'[1]Outside Edges'!$P121="Yes"),"Yes","No")</f>
        <v>No</v>
      </c>
      <c r="CT122" s="10" t="str">
        <f>IF(AND((RIGHT($CT$3,2)-'[1]Miter Profiles'!$AC$99-'[1]Outside Edges'!$B121)&gt;=5,'[1]Outside Edges'!$P121="Yes"),"Yes","No")</f>
        <v>No</v>
      </c>
      <c r="CU122" s="10" t="str">
        <f>IF(AND((RIGHT($CU$3,2)-'[1]Miter Profiles'!$AC$100-'[1]Outside Edges'!$B121)&gt;=5,'[1]Outside Edges'!$P121="Yes"),"Yes","No")</f>
        <v>No</v>
      </c>
      <c r="CV122" s="85" t="str">
        <f>IF(AND((RIGHT($CV$3,2)-'[1]Miter Profiles'!$AC$101-'[1]Outside Edges'!$B121)&gt;=5,'[1]Outside Edges'!$P121="Yes"),"Yes","No")</f>
        <v>No</v>
      </c>
      <c r="CW122" s="86" t="str">
        <f>IF(AND((RIGHT($CW$3,2)-'[1]Miter Profiles'!$AC$102-'[1]Outside Edges'!$B121)&gt;=5,'[1]Outside Edges'!$P121="Yes"),"Yes","No")</f>
        <v>No</v>
      </c>
      <c r="CX122" s="11" t="str">
        <f>IF(AND((RIGHT($CX$3,2)-'[1]Miter Profiles'!$AC$103-'[1]Outside Edges'!$B121)&gt;=5,'[1]Outside Edges'!$P121="Yes"),"Yes","No")</f>
        <v>No</v>
      </c>
      <c r="CY122" s="87" t="str">
        <f>IF(AND((RIGHT($CY$3,2)-'[1]Miter Profiles'!$AC$104-'[1]Outside Edges'!$B121)&gt;=5,'[1]Outside Edges'!$P121="Yes"),"Yes","No")</f>
        <v>No</v>
      </c>
      <c r="CZ122" s="10" t="str">
        <f>IF(AND((RIGHT($CZ$3,2)-'[1]Miter Profiles'!$AC$105-'[1]Outside Edges'!$B121)&gt;=5,'[1]Outside Edges'!$P121="Yes"),"Yes","No")</f>
        <v>No</v>
      </c>
      <c r="DA122" s="10" t="str">
        <f>IF(AND((RIGHT($DA$3,2)-'[1]Miter Profiles'!$AC$106-'[1]Outside Edges'!$B121)&gt;=5,'[1]Outside Edges'!$P121="Yes"),"Yes","No")</f>
        <v>No</v>
      </c>
      <c r="DB122" s="85" t="str">
        <f>IF(AND((RIGHT($DB$3,2)-'[1]Miter Profiles'!$AC$107-'[1]Outside Edges'!$B121)&gt;=5,'[1]Outside Edges'!$P121="Yes"),"Yes","No")</f>
        <v>No</v>
      </c>
      <c r="DC122" s="86" t="str">
        <f>IF(AND((RIGHT($DC$3,2)-'[1]Miter Profiles'!$AC$108-'[1]Outside Edges'!$B121)&gt;=5,'[1]Outside Edges'!$P121="Yes"),"Yes","No")</f>
        <v>No</v>
      </c>
      <c r="DD122" s="11" t="str">
        <f>IF(AND((RIGHT($DD$3,2)-'[1]Miter Profiles'!$AC$109-'[1]Outside Edges'!$B121)&gt;=5,'[1]Outside Edges'!$P121="Yes"),"Yes","No")</f>
        <v>No</v>
      </c>
      <c r="DE122" s="87" t="str">
        <f>IF(AND((RIGHT($DE$3,2)-'[1]Miter Profiles'!$AC$110-'[1]Outside Edges'!$B121)&gt;=5,'[1]Outside Edges'!$P121="Yes"),"Yes","No")</f>
        <v>No</v>
      </c>
      <c r="DF122" s="10" t="str">
        <f>IF(AND((RIGHT($DF$3,2)-'[1]Miter Profiles'!$AC$111-'[1]Outside Edges'!$B121)&gt;=5,'[1]Outside Edges'!$P121="Yes"),"Yes","No")</f>
        <v>No</v>
      </c>
      <c r="DG122" s="10" t="str">
        <f>IF(AND((RIGHT($DG$3,2)-'[1]Miter Profiles'!$AC$112-'[1]Outside Edges'!$B121)&gt;=5,'[1]Outside Edges'!$P121="Yes"),"Yes","No")</f>
        <v>No</v>
      </c>
      <c r="DH122" s="85" t="str">
        <f>IF(AND((RIGHT($DH$3,2)-'[1]Miter Profiles'!$AC$113-'[1]Outside Edges'!$B121)&gt;=5,'[1]Outside Edges'!$P121="Yes"),"Yes","No")</f>
        <v>No</v>
      </c>
      <c r="DI122" s="86" t="str">
        <f>IF(AND((RIGHT($DI$3,2)-'[1]Miter Profiles'!$AC$114-'[1]Outside Edges'!$B121)&gt;=5,'[1]Outside Edges'!$P121="Yes"),"Yes","No")</f>
        <v>No</v>
      </c>
      <c r="DJ122" s="11" t="str">
        <f>IF(AND((RIGHT($DJ$3,2)-'[1]Miter Profiles'!$AC$115-'[1]Outside Edges'!$B121)&gt;=5,'[1]Outside Edges'!$P121="Yes"),"Yes","No")</f>
        <v>No</v>
      </c>
      <c r="DK122" s="87" t="str">
        <f>IF(AND((RIGHT($DK$3,2)-'[1]Miter Profiles'!$AC$116-'[1]Outside Edges'!$B121)&gt;=5,'[1]Outside Edges'!$P121="Yes"),"Yes","No")</f>
        <v>No</v>
      </c>
      <c r="DL122" s="10" t="str">
        <f>IF(AND((RIGHT($DL$3,2)-'[1]Miter Profiles'!$AC$117-'[1]Outside Edges'!$B121)&gt;=5,'[1]Outside Edges'!$P121="Yes"),"Yes","No")</f>
        <v>No</v>
      </c>
      <c r="DM122" s="10" t="str">
        <f>IF(AND((RIGHT($DM$3,2)-'[1]Miter Profiles'!$AC$118-'[1]Outside Edges'!$B121)&gt;=5,'[1]Outside Edges'!$P121="Yes"),"Yes","No")</f>
        <v>No</v>
      </c>
      <c r="DN122" s="85" t="str">
        <f>IF(AND((RIGHT($DN$3,2)-'[1]Miter Profiles'!$AC$119-'[1]Outside Edges'!$B121)&gt;=5,'[1]Outside Edges'!$P121="Yes"),"Yes","No")</f>
        <v>No</v>
      </c>
      <c r="DO122" s="86" t="str">
        <f>IF(AND((RIGHT($DO$3,2)-'[1]Miter Profiles'!$AC$120-'[1]Outside Edges'!$B121)&gt;=5,'[1]Outside Edges'!$P121="Yes"),"Yes","No")</f>
        <v>No</v>
      </c>
      <c r="DP122" s="11" t="str">
        <f>IF(AND((RIGHT($DP$3,2)-'[1]Miter Profiles'!$AC$121-'[1]Outside Edges'!$B121)&gt;=5,'[1]Outside Edges'!$P121="Yes"),"Yes","No")</f>
        <v>No</v>
      </c>
      <c r="DQ122" s="87" t="str">
        <f>IF(AND((RIGHT($DQ$3,2)-'[1]Miter Profiles'!$AC$122-'[1]Outside Edges'!$B121)&gt;=5,'[1]Outside Edges'!$P121="Yes"),"Yes","No")</f>
        <v>No</v>
      </c>
      <c r="DR122" s="10" t="str">
        <f>IF(AND((RIGHT($DR$3,2)-'[1]Miter Profiles'!$AC$123-'[1]Outside Edges'!$B121)&gt;=5,'[1]Outside Edges'!$P121="Yes"),"Yes","No")</f>
        <v>No</v>
      </c>
      <c r="DS122" s="10" t="str">
        <f>IF(AND((RIGHT($DS$3,2)-'[1]Miter Profiles'!$AC$124-'[1]Outside Edges'!$B121)&gt;=5,'[1]Outside Edges'!$P121="Yes"),"Yes","No")</f>
        <v>No</v>
      </c>
      <c r="DT122" s="85" t="str">
        <f>IF(AND((RIGHT($DT$3,2)-'[1]Miter Profiles'!$AC$125-'[1]Outside Edges'!$B121)&gt;=5,'[1]Outside Edges'!$P121="Yes"),"Yes","No")</f>
        <v>No</v>
      </c>
      <c r="DU122" s="86" t="str">
        <f>IF(AND((RIGHT($DU$3,2)-'[1]Miter Profiles'!$AC$126-'[1]Outside Edges'!$B121)&gt;=5,'[1]Outside Edges'!$P121="Yes"),"Yes","No")</f>
        <v>No</v>
      </c>
      <c r="DV122" s="11" t="str">
        <f>IF(AND((RIGHT($DV$3,2)-'[1]Miter Profiles'!$AC$127-'[1]Outside Edges'!$B121)&gt;=5,'[1]Outside Edges'!$P121="Yes"),"Yes","No")</f>
        <v>No</v>
      </c>
      <c r="DW122" s="87" t="str">
        <f>IF(AND((RIGHT($DW$3,2)-'[1]Miter Profiles'!$AC$128-'[1]Outside Edges'!$B121)&gt;=5,'[1]Outside Edges'!$P121="Yes"),"Yes","No")</f>
        <v>No</v>
      </c>
      <c r="DX122" s="10" t="str">
        <f>IF(AND((RIGHT($DX$3,2)-'[1]Miter Profiles'!$AC$129-'[1]Outside Edges'!$B121)&gt;=5,'[1]Outside Edges'!$P121="Yes"),"Yes","No")</f>
        <v>No</v>
      </c>
      <c r="DY122" s="10" t="str">
        <f>IF(AND((RIGHT($DY$3,2)-'[1]Miter Profiles'!$AC$130-'[1]Outside Edges'!$B121)&gt;=5,'[1]Outside Edges'!$P121="Yes"),"Yes","No")</f>
        <v>No</v>
      </c>
      <c r="DZ122" s="85" t="str">
        <f>IF(AND((RIGHT($DZ$3,2)-'[1]Miter Profiles'!$AC$131-'[1]Outside Edges'!$B121)&gt;=5,'[1]Outside Edges'!$P121="Yes"),"Yes","No")</f>
        <v>No</v>
      </c>
      <c r="EA122" s="90" t="str">
        <f>IF(AND((RIGHT($EA$3,2)-'[1]Miter Profiles'!$AC$132-'[1]Outside Edges'!$B121)&gt;=5,'[1]Outside Edges'!$P121="Yes"),"Yes","No")</f>
        <v>No</v>
      </c>
      <c r="EB122" s="105" t="str">
        <f>IF(AND((RIGHT($EB$3,2)-'[1]Miter Profiles'!$AC$133-'[1]Outside Edges'!$B121)&gt;=5,'[1]Outside Edges'!$P121="Yes"),"Yes","No")</f>
        <v>No</v>
      </c>
      <c r="EC122" s="110" t="str">
        <f>IF(AND((RIGHT($EC$3,2)-'[1]Miter Profiles'!$AC$134-'[1]Outside Edges'!$B121)&gt;=5,'[1]Outside Edges'!$P121="Yes"),"Yes","No")</f>
        <v>No</v>
      </c>
      <c r="ED122" s="116" t="str">
        <f>IF(AND((RIGHT($ED$3,2)-'[1]Miter Profiles'!$AC$135-'[1]Outside Edges'!$B121)&gt;=5,'[1]Outside Edges'!$P121="Yes"),"Yes","No")</f>
        <v>No</v>
      </c>
      <c r="EE122" s="113" t="str">
        <f>IF(AND((RIGHT($EE$3,2)-'[1]Miter Profiles'!$AC$136-'[1]Outside Edges'!$B121)&gt;=5,'[1]Outside Edges'!$P121="Yes"),"Yes","No")</f>
        <v>No</v>
      </c>
      <c r="EF122" s="85" t="str">
        <f>IF(AND((RIGHT($EF$3,2)-'[1]Miter Profiles'!$AC$137-'[1]Outside Edges'!$B121)&gt;=5,'[1]Outside Edges'!$P121="Yes"),"Yes","No")</f>
        <v>No</v>
      </c>
      <c r="EG122" s="10" t="str">
        <f>IF(AND((RIGHT($EG$3,2)-'[1]Miter Profiles'!$AC$138-'[1]Outside Edges'!$B121)&gt;=5,'[1]Outside Edges'!$P121="Yes"),"Yes","No")</f>
        <v>No</v>
      </c>
      <c r="EH122" s="90" t="str">
        <f>IF(AND((RIGHT($EH$3,2)-'[1]Miter Profiles'!$AC$139-'[1]Outside Edges'!$B121)&gt;=5,'[1]Outside Edges'!$P121="Yes"),"Yes","No")</f>
        <v>No</v>
      </c>
      <c r="EI122" s="121" t="str">
        <f>IF(AND((RIGHT($EI$3,2)-'[1]Miter Profiles'!$AC$140-'[1]Outside Edges'!$B121)&gt;=5,'[1]Outside Edges'!$P121="Yes"),"Yes","No")</f>
        <v>No</v>
      </c>
      <c r="EJ122" s="124" t="str">
        <f>IF(AND((RIGHT($EJ$3,2)-'[1]Miter Profiles'!$AC$141-'[1]Outside Edges'!$B121)&gt;=5,'[1]Outside Edges'!$P121="Yes"),"Yes","No")</f>
        <v>No</v>
      </c>
      <c r="EK122" s="124" t="str">
        <f>IF(AND((RIGHT($EK$3,2)-'[1]Miter Profiles'!$AC$142-'[1]Outside Edges'!$B121)&gt;=5,'[1]Outside Edges'!$P121="Yes"),"Yes","No")</f>
        <v>No</v>
      </c>
      <c r="EL122" s="116" t="str">
        <f>IF(AND((RIGHT($EL$3,2)-'[1]Miter Profiles'!$AC$143-'[1]Outside Edges'!$B121)&gt;=5,'[1]Outside Edges'!$P121="Yes"),"Yes","No")</f>
        <v>No</v>
      </c>
      <c r="EM122" s="129" t="str">
        <f>IF(AND((RIGHT($EM$3,2)-'[1]Miter Profiles'!$AC$144-'[1]Outside Edges'!$B121)&gt;=5,'[1]Outside Edges'!$P121="Yes"),"Yes","No")</f>
        <v>No</v>
      </c>
      <c r="EN122" s="10" t="str">
        <f>IF(AND((RIGHT($EN$3,2)-'[1]Miter Profiles'!$AC$145-'[1]Outside Edges'!$B121)&gt;=5,'[1]Outside Edges'!$P121="Yes"),"Yes","No")</f>
        <v>No</v>
      </c>
      <c r="EO122" s="90" t="str">
        <f>IF(AND((RIGHT($EO$3,2)-'[1]Miter Profiles'!$AC$146-'[1]Outside Edges'!$B121)&gt;=5,'[1]Outside Edges'!$P121="Yes"),"Yes","No")</f>
        <v>No</v>
      </c>
      <c r="EP122" s="124" t="str">
        <f>IF(AND((RIGHT($EP$3,2)-'[1]Miter Profiles'!$AC$147-'[1]Outside Edges'!$B121)&gt;=5,'[1]Outside Edges'!$P121="Yes"),"Yes","No")</f>
        <v>No</v>
      </c>
      <c r="EQ122" s="124" t="str">
        <f>IF(AND((RIGHT($EQ$3,2)-'[1]Miter Profiles'!$AC$148-'[1]Outside Edges'!$B121)&gt;=5,'[1]Outside Edges'!$P121="Yes"),"Yes","No")</f>
        <v>No</v>
      </c>
      <c r="ER122" s="116" t="str">
        <f>IF(AND((RIGHT($ER$3,2)-'[1]Miter Profiles'!$AC$149-'[1]Outside Edges'!$B121)&gt;=5,'[1]Outside Edges'!$P121="Yes"),"Yes","No")</f>
        <v>No</v>
      </c>
      <c r="ES122" s="129" t="str">
        <f>IF(AND((RIGHT($ES$3,2)-'[1]Miter Profiles'!$AC$150-'[1]Outside Edges'!$B121)&gt;=5,'[1]Outside Edges'!$P121="Yes"),"Yes","No")</f>
        <v>No</v>
      </c>
      <c r="ET122" s="10" t="str">
        <f>IF(AND((RIGHT($ET$3,2)-'[1]Miter Profiles'!$AC$151-'[1]Outside Edges'!$B121)&gt;=5,'[1]Outside Edges'!$P121="Yes"),"Yes","No")</f>
        <v>No</v>
      </c>
      <c r="EU122" s="90" t="str">
        <f>IF(AND((RIGHT($EU$3,2)-'[1]Miter Profiles'!$AC$152-'[1]Outside Edges'!$B121)&gt;=5,'[1]Outside Edges'!$P121="Yes"),"Yes","No")</f>
        <v>No</v>
      </c>
      <c r="EV122" s="124" t="str">
        <f>IF(AND((RIGHT($EV$3,2)-'[1]Miter Profiles'!$AC$153-'[1]Outside Edges'!$B121)&gt;=5,'[1]Outside Edges'!$P121="Yes"),"Yes","No")</f>
        <v>No</v>
      </c>
      <c r="EW122" s="124" t="str">
        <f>IF(AND((RIGHT($EW$3,2)-'[1]Miter Profiles'!$AC$154-'[1]Outside Edges'!$B121)&gt;=5,'[1]Outside Edges'!$P121="Yes"),"Yes","No")</f>
        <v>No</v>
      </c>
      <c r="EX122" s="116" t="str">
        <f>IF(AND((RIGHT($EX$3,2)-'[1]Miter Profiles'!$AC$155-'[1]Outside Edges'!$B121)&gt;=5,'[1]Outside Edges'!$P121="Yes"),"Yes","No")</f>
        <v>No</v>
      </c>
      <c r="EY122" s="129" t="str">
        <f>IF(AND((RIGHT($EY$3,2)-'[1]Miter Profiles'!$AC$156-'[1]Outside Edges'!$B121)&gt;=5,'[1]Outside Edges'!$P121="Yes"),"Yes","No")</f>
        <v>No</v>
      </c>
      <c r="EZ122" s="10" t="str">
        <f>IF(AND((RIGHT($EZ$3,2)-'[1]Miter Profiles'!$AC$157-'[1]Outside Edges'!$B121)&gt;=5,'[1]Outside Edges'!$P121="Yes"),"Yes","No")</f>
        <v>No</v>
      </c>
      <c r="FA122" s="90" t="str">
        <f>IF(AND((RIGHT($FA$3,2)-'[1]Miter Profiles'!$AC$158-'[1]Outside Edges'!$B121)&gt;=5,'[1]Outside Edges'!$P121="Yes"),"Yes","No")</f>
        <v>No</v>
      </c>
      <c r="FB122" s="124" t="str">
        <f>IF(AND((RIGHT($FB$3,2)-'[1]Miter Profiles'!$AC$159-'[1]Outside Edges'!$B121)&gt;=5,'[1]Outside Edges'!$P121="Yes"),"Yes","No")</f>
        <v>No</v>
      </c>
      <c r="FC122" s="124" t="str">
        <f>IF(AND((RIGHT($FC$3,2)-'[1]Miter Profiles'!$AC$160-'[1]Outside Edges'!$B121)&gt;=5,'[1]Outside Edges'!$P121="Yes"),"Yes","No")</f>
        <v>No</v>
      </c>
      <c r="FD122" s="116" t="str">
        <f>IF(AND((RIGHT($FD$3,2)-'[1]Miter Profiles'!$AC$161-'[1]Outside Edges'!$B121)&gt;=5,'[1]Outside Edges'!$P121="Yes"),"Yes","No")</f>
        <v>No</v>
      </c>
      <c r="FE122" s="129" t="str">
        <f>IF(AND((RIGHT($FE$3,2)-'[1]Miter Profiles'!$AC$162-'[1]Outside Edges'!$B121)&gt;=5,'[1]Outside Edges'!$P121="Yes"),"Yes","No")</f>
        <v>No</v>
      </c>
      <c r="FF122" s="10" t="str">
        <f>IF(AND((RIGHT($FF$3,2)-'[1]Miter Profiles'!$AC$163-'[1]Outside Edges'!$B121)&gt;=5,'[1]Outside Edges'!$P121="Yes"),"Yes","No")</f>
        <v>No</v>
      </c>
      <c r="FG122" s="90" t="str">
        <f>IF(AND((RIGHT($FG$3,2)-'[1]Miter Profiles'!$AC$164-'[1]Outside Edges'!$B121)&gt;=5,'[1]Outside Edges'!$P121="Yes"),"Yes","No")</f>
        <v>No</v>
      </c>
      <c r="FH122" s="124" t="str">
        <f>IF(AND((RIGHT($FH$3,2)-'[1]Miter Profiles'!$AC$165-'[1]Outside Edges'!$B121)&gt;=5,'[1]Outside Edges'!$P121="Yes"),"Yes","No")</f>
        <v>No</v>
      </c>
      <c r="FI122" s="124" t="str">
        <f>IF(AND((RIGHT($FI$3,2)-'[1]Miter Profiles'!$AC$166-'[1]Outside Edges'!$B121)&gt;=5,'[1]Outside Edges'!$P121="Yes"),"Yes","No")</f>
        <v>No</v>
      </c>
      <c r="FJ122" s="116" t="str">
        <f>IF(AND((RIGHT($FJ$3,2)-'[1]Miter Profiles'!$AC$167-'[1]Outside Edges'!$B121)&gt;=5,'[1]Outside Edges'!$P121="Yes"),"Yes","No")</f>
        <v>No</v>
      </c>
      <c r="FK122" s="129" t="str">
        <f>IF(AND((RIGHT($FK$3,2)-'[1]Miter Profiles'!$AC$168-'[1]Outside Edges'!$B121)&gt;=5,'[1]Outside Edges'!$P121="Yes"),"Yes","No")</f>
        <v>No</v>
      </c>
      <c r="FL122" s="10" t="str">
        <f>IF(AND((RIGHT($FL$3,2)-'[1]Miter Profiles'!$AC$169-'[1]Outside Edges'!$B121)&gt;=5,'[1]Outside Edges'!$P121="Yes"),"Yes","No")</f>
        <v>No</v>
      </c>
      <c r="FM122" s="90" t="str">
        <f>IF(AND((RIGHT($FM$3,2)-'[1]Miter Profiles'!$AC$170-'[1]Outside Edges'!$B121)&gt;=5,'[1]Outside Edges'!$P121="Yes"),"Yes","No")</f>
        <v>No</v>
      </c>
      <c r="FN122" s="124" t="str">
        <f>IF(AND((RIGHT($FN$3,2)-'[1]Miter Profiles'!$AC$171-'[1]Outside Edges'!$B121)&gt;=5,'[1]Outside Edges'!$P121="Yes"),"Yes","No")</f>
        <v>No</v>
      </c>
      <c r="FO122" s="124" t="str">
        <f>IF(AND((RIGHT($FO$3,2)-'[1]Miter Profiles'!$AC$172-'[1]Outside Edges'!$B121)&gt;=5,'[1]Outside Edges'!$P121="Yes"),"Yes","No")</f>
        <v>No</v>
      </c>
      <c r="FP122" s="116" t="str">
        <f>IF(AND((RIGHT($FP$3,2)-'[1]Miter Profiles'!$AC$173-'[1]Outside Edges'!$B121)&gt;=5,'[1]Outside Edges'!$P121="Yes"),"Yes","No")</f>
        <v>No</v>
      </c>
      <c r="FQ122" s="129" t="str">
        <f>IF(AND((RIGHT($FQ$3,2)-'[1]Miter Profiles'!$AC$174-'[1]Outside Edges'!$B121)&gt;=5,'[1]Outside Edges'!$P121="Yes"),"Yes","No")</f>
        <v>No</v>
      </c>
      <c r="FR122" s="10" t="str">
        <f>IF(AND((RIGHT($FR$3,2)-'[1]Miter Profiles'!$AC$175-'[1]Outside Edges'!$B121)&gt;=5,'[1]Outside Edges'!$P121="Yes"),"Yes","No")</f>
        <v>No</v>
      </c>
      <c r="FS122" s="90" t="str">
        <f>IF(AND((RIGHT($FS$3,2)-'[1]Miter Profiles'!$AC$176-'[1]Outside Edges'!$B121)&gt;=5,'[1]Outside Edges'!$P121="Yes"),"Yes","No")</f>
        <v>No</v>
      </c>
      <c r="FT122" s="124" t="str">
        <f>IF(AND((RIGHT($FT$3,2)-'[1]Miter Profiles'!$AC$177-'[1]Outside Edges'!$B121)&gt;=5,'[1]Outside Edges'!$P121="Yes"),"Yes","No")</f>
        <v>No</v>
      </c>
      <c r="FU122" s="124" t="str">
        <f>IF(AND((RIGHT($FU$3,2)-'[1]Miter Profiles'!$AC$178-'[1]Outside Edges'!$B121)&gt;=5,'[1]Outside Edges'!$P121="Yes"),"Yes","No")</f>
        <v>No</v>
      </c>
      <c r="FV122" s="116" t="str">
        <f>IF(AND((RIGHT($V$3,2)-'[1]Miter Profiles'!$AC$179-'[1]Outside Edges'!$B121)&gt;=5,'[1]Outside Edges'!$P121="Yes"),"Yes","No")</f>
        <v>No</v>
      </c>
      <c r="FW122" s="129" t="str">
        <f>IF(AND((RIGHT($FW$3,2)-'[1]Miter Profiles'!$AC$180-'[1]Outside Edges'!$B121)&gt;=5,'[1]Outside Edges'!$P121="Yes"),"Yes","No")</f>
        <v>No</v>
      </c>
      <c r="FX122" s="85" t="str">
        <f>IF(AND((RIGHT($FX$3,2)-'[1]Miter Profiles'!$AC$181-'[1]Outside Edges'!$B121)&gt;=5,'[1]Outside Edges'!$P121="Yes"),"Yes","No")</f>
        <v>No</v>
      </c>
      <c r="FY122" s="150" t="str">
        <f>IF(AND((RIGHT($FY$3,2)-'[1]Miter Profiles'!$AC$182-'[1]Outside Edges'!$B121)&gt;=5,'[1]Outside Edges'!$P121="Yes"),"Yes","No")</f>
        <v>No</v>
      </c>
      <c r="FZ122" s="124" t="str">
        <f>IF(AND((RIGHT($FZ$3,2)-'[1]Miter Profiles'!$AC$183-'[1]Outside Edges'!$B121)&gt;=5,'[1]Outside Edges'!$P121="Yes"),"Yes","No")</f>
        <v>No</v>
      </c>
      <c r="GA122" s="116" t="str">
        <f>IF(AND((RIGHT($GA$3,2)-'[1]Miter Profiles'!$AC$184-'[1]Outside Edges'!$B121)&gt;=5,'[1]Outside Edges'!$P121="Yes"),"Yes","No")</f>
        <v>No</v>
      </c>
      <c r="GB122" s="129" t="str">
        <f>IF(AND((RIGHT($GB$3,2)-'[1]Miter Profiles'!$AC$185-'[1]Outside Edges'!$B121)&gt;=5,'[1]Outside Edges'!$P121="Yes"),"Yes","No")</f>
        <v>No</v>
      </c>
      <c r="GC122" s="10" t="str">
        <f>IF(AND((RIGHT($GC$3,2)-'[1]Miter Profiles'!$AC$186-'[1]Outside Edges'!$B121)&gt;=5,'[1]Outside Edges'!$P121="Yes"),"Yes","No")</f>
        <v>No</v>
      </c>
      <c r="GD122" s="90" t="str">
        <f>IF(AND((RIGHT($GD$3,2)-'[1]Miter Profiles'!$AC$187-'[1]Outside Edges'!$B121)&gt;=5,'[1]Outside Edges'!$P121="Yes"),"Yes","No")</f>
        <v>No</v>
      </c>
      <c r="GE122" s="150" t="str">
        <f>IF(AND((RIGHT($GE$3,2)-'[1]Miter Profiles'!$AC$188-'[1]Outside Edges'!$B121)&gt;=5,'[1]Outside Edges'!$P121="Yes"),"Yes","No")</f>
        <v>No</v>
      </c>
      <c r="GF122" s="124" t="str">
        <f>IF(AND((RIGHT($GF$3,2)-'[1]Miter Profiles'!$AC$189-'[1]Outside Edges'!$B121)&gt;=5,'[1]Outside Edges'!$P121="Yes"),"Yes","No")</f>
        <v>No</v>
      </c>
      <c r="GG122" s="116" t="str">
        <f>IF(AND((RIGHT($GG$3,2)-'[1]Miter Profiles'!$AC$190-'[1]Outside Edges'!$B121)&gt;=5,'[1]Outside Edges'!$P121="Yes"),"Yes","No")</f>
        <v>No</v>
      </c>
      <c r="GH122" s="129" t="str">
        <f>IF(AND((RIGHT($GH$3,2)-'[1]Miter Profiles'!$AC$191-'[1]Outside Edges'!$B121)&gt;=5,'[1]Outside Edges'!$P121="Yes"),"Yes","No")</f>
        <v>No</v>
      </c>
      <c r="GI122" s="10" t="str">
        <f>IF(AND((RIGHT($GI$3,2)-'[1]Miter Profiles'!$AC$192-'[1]Outside Edges'!$B121)&gt;=5,'[1]Outside Edges'!$P121="Yes"),"Yes","No")</f>
        <v>No</v>
      </c>
      <c r="GJ122" s="90" t="str">
        <f>IF(AND((RIGHT($GJ$3,2)-'[1]Miter Profiles'!$AC$193-'[1]Outside Edges'!$B121)&gt;=5,'[1]Outside Edges'!$P121="Yes"),"Yes","No")</f>
        <v>No</v>
      </c>
      <c r="GK122" s="150" t="str">
        <f>IF(AND((RIGHT($GK$3,2)-'[1]Miter Profiles'!$AC$194-'[1]Outside Edges'!$B121)&gt;=5,'[1]Outside Edges'!$P121="Yes"),"Yes","No")</f>
        <v>No</v>
      </c>
      <c r="GL122" s="124" t="str">
        <f>IF(AND((RIGHT($GL$3,2)-'[1]Miter Profiles'!$AC$195-'[1]Outside Edges'!$B121)&gt;=5,'[1]Outside Edges'!$P121="Yes"),"Yes","No")</f>
        <v>No</v>
      </c>
      <c r="GM122" s="116" t="str">
        <f>IF(AND((RIGHT($GM$3,2)-'[1]Miter Profiles'!$AC$196-'[1]Outside Edges'!$B121)&gt;=5,'[1]Outside Edges'!$P121="Yes"),"Yes","No")</f>
        <v>No</v>
      </c>
      <c r="GN122" s="129" t="str">
        <f>IF(AND((RIGHT($GN$3,2)-'[1]Miter Profiles'!$AC$197-'[1]Outside Edges'!$B121)&gt;=5,'[1]Outside Edges'!$P121="Yes"),"Yes","No")</f>
        <v>No</v>
      </c>
      <c r="GO122" s="10" t="str">
        <f>IF(AND((RIGHT($GO$3,2)-'[1]Miter Profiles'!$AC$198-'[1]Outside Edges'!$B121)&gt;=5,'[1]Outside Edges'!$P121="Yes"),"Yes","No")</f>
        <v>No</v>
      </c>
      <c r="GP122" s="90" t="str">
        <f>IF(AND((RIGHT($GP$3,2)-'[1]Miter Profiles'!$AC$199-'[1]Outside Edges'!$B121)&gt;=5,'[1]Outside Edges'!$P121="Yes"),"Yes","No")</f>
        <v>No</v>
      </c>
      <c r="GQ122" s="150" t="str">
        <f>IF(AND((RIGHT($GQ$3,2)-'[1]Miter Profiles'!$AC$200-'[1]Outside Edges'!$B121)&gt;=5,'[1]Outside Edges'!$P121="Yes"),"Yes","No")</f>
        <v>No</v>
      </c>
      <c r="GR122" s="124" t="str">
        <f>IF(AND((RIGHT($GR$3,2)-'[1]Miter Profiles'!$AC$201-'[1]Outside Edges'!$B121)&gt;=5,'[1]Outside Edges'!$P121="Yes"),"Yes","No")</f>
        <v>No</v>
      </c>
      <c r="GS122" s="116" t="str">
        <f>IF(AND((RIGHT($GS$3,2)-'[1]Miter Profiles'!$AC$202-'[1]Outside Edges'!$B121)&gt;=5,'[1]Outside Edges'!$P121="Yes"),"Yes","No")</f>
        <v>No</v>
      </c>
      <c r="GT122" s="129" t="str">
        <f>IF(AND((RIGHT($GT$3,2)-'[1]Miter Profiles'!$AC$203-'[1]Outside Edges'!$B121)&gt;=5,'[1]Outside Edges'!$P121="Yes"),"Yes","No")</f>
        <v>No</v>
      </c>
      <c r="GU122" s="10" t="str">
        <f>IF(AND((RIGHT($GU$3,2)-'[1]Miter Profiles'!$AC$204-'[1]Outside Edges'!$B121)&gt;=5,'[1]Outside Edges'!$P121="Yes"),"Yes","No")</f>
        <v>No</v>
      </c>
      <c r="GV122" s="90" t="str">
        <f>IF(AND((RIGHT($GV$3,2)-'[1]Miter Profiles'!$AC$205-'[1]Outside Edges'!$B121)&gt;=5,'[1]Outside Edges'!$P121="Yes"),"Yes","No")</f>
        <v>No</v>
      </c>
      <c r="GW122" s="150" t="str">
        <f>IF(AND((RIGHT($GW$3,2)-'[1]Miter Profiles'!$AC$206-'[1]Outside Edges'!$B121)&gt;=5,'[1]Outside Edges'!$P121="Yes"),"Yes","No")</f>
        <v>No</v>
      </c>
      <c r="GX122" s="124" t="str">
        <f>IF(AND((RIGHT($GX$3,2)-'[1]Miter Profiles'!$AC$207-'[1]Outside Edges'!$B121)&gt;=5,'[1]Outside Edges'!$P121="Yes"),"Yes","No")</f>
        <v>No</v>
      </c>
      <c r="GY122" s="116" t="str">
        <f>IF(AND((RIGHT($GY$3,2)-'[1]Miter Profiles'!$AC$208-'[1]Outside Edges'!$B121)&gt;=5,'[1]Outside Edges'!$P121="Yes"),"Yes","No")</f>
        <v>No</v>
      </c>
      <c r="GZ122" s="129" t="str">
        <f>IF(AND((RIGHT($GZ$3,2)-'[1]Miter Profiles'!$AC$209-'[1]Outside Edges'!$B121)&gt;=5,'[1]Outside Edges'!$P121="Yes"),"Yes","No")</f>
        <v>No</v>
      </c>
      <c r="HA122" s="10" t="str">
        <f>IF(AND((RIGHT($HA$3,2)-'[1]Miter Profiles'!$AC$210-'[1]Outside Edges'!$B121)&gt;=5,'[1]Outside Edges'!$P121="Yes"),"Yes","No")</f>
        <v>No</v>
      </c>
      <c r="HB122" s="90" t="str">
        <f>IF(AND((RIGHT($HB$3,2)-'[1]Miter Profiles'!$AC$211-'[1]Outside Edges'!$B121)&gt;=5,'[1]Outside Edges'!$P121="Yes"),"Yes","No")</f>
        <v>No</v>
      </c>
      <c r="HC122" s="150" t="str">
        <f>IF(AND((RIGHT($HC$3,2)-'[1]Miter Profiles'!$AC$212-'[1]Outside Edges'!$B121)&gt;=5,'[1]Outside Edges'!$P121="Yes"),"Yes","No")</f>
        <v>No</v>
      </c>
      <c r="HD122" s="116" t="str">
        <f>IF(AND((RIGHT($HD$3,2)-'[1]Miter Profiles'!$AC$213-'[1]Outside Edges'!$B121)&gt;=5,'[1]Outside Edges'!$P121="Yes"),"Yes","No")</f>
        <v>No</v>
      </c>
      <c r="HE122" s="129" t="str">
        <f>IF(AND((RIGHT($HE$3,2)-'[1]Miter Profiles'!$AC$214-'[1]Outside Edges'!$B121)&gt;=5,'[1]Outside Edges'!$P121="Yes"),"Yes","No")</f>
        <v>No</v>
      </c>
      <c r="HF122" s="10" t="str">
        <f>IF(AND((RIGHT($HF$3,2)-'[1]Miter Profiles'!$AC$215-'[1]Outside Edges'!$B121)&gt;=5,'[1]Outside Edges'!$P121="Yes"),"Yes","No")</f>
        <v>No</v>
      </c>
      <c r="HG122" s="90" t="str">
        <f>IF(AND((RIGHT($HG$3,2)-'[1]Miter Profiles'!$AC$216-'[1]Outside Edges'!$B121)&gt;=5,'[1]Outside Edges'!$P121="Yes"),"Yes","No")</f>
        <v>No</v>
      </c>
      <c r="HH122" s="150" t="str">
        <f>IF(AND((RIGHT($HH$3,2)-'[1]Miter Profiles'!$AC$217-'[1]Outside Edges'!$B121)&gt;=5,'[1]Outside Edges'!$P121="Yes"),"Yes","No")</f>
        <v>No</v>
      </c>
      <c r="HI122" s="124" t="str">
        <f>IF(AND((RIGHT($HI$3,2)-'[1]Miter Profiles'!$AC$218-'[1]Outside Edges'!$B121)&gt;=5,'[1]Outside Edges'!$P121="Yes"),"Yes","No")</f>
        <v>No</v>
      </c>
      <c r="HJ122" s="116" t="str">
        <f>IF(AND((RIGHT($HJ$3,2)-'[1]Miter Profiles'!$AC$219-'[1]Outside Edges'!$B121)&gt;=5,'[1]Outside Edges'!$P121="Yes"),"Yes","No")</f>
        <v>No</v>
      </c>
      <c r="HK122" s="129" t="str">
        <f>IF(AND((RIGHT($HK$3,2)-'[1]Miter Profiles'!$AC$220-'[1]Outside Edges'!$B121)&gt;=5,'[1]Outside Edges'!$P121="Yes"),"Yes","No")</f>
        <v>No</v>
      </c>
      <c r="HL122" s="10" t="str">
        <f>IF(AND((RIGHT($HL$3,2)-'[1]Miter Profiles'!$AC$221-'[1]Outside Edges'!$B121)&gt;=5,'[1]Outside Edges'!$P121="Yes"),"Yes","No")</f>
        <v>No</v>
      </c>
      <c r="HM122" s="90" t="str">
        <f>IF(AND((RIGHT($HM$3,2)-'[1]Miter Profiles'!$AC$222-'[1]Outside Edges'!$B121)&gt;=5,'[1]Outside Edges'!$P121="Yes"),"Yes","No")</f>
        <v>No</v>
      </c>
      <c r="HN122" s="150" t="str">
        <f>IF(AND((RIGHT($HN$3,2)-'[1]Miter Profiles'!$AC$223-'[1]Outside Edges'!$B121)&gt;=5,'[1]Outside Edges'!$P121="Yes"),"Yes","No")</f>
        <v>No</v>
      </c>
      <c r="HO122" s="124" t="str">
        <f>IF(AND((RIGHT($HO$3,2)-'[1]Miter Profiles'!$AC$224-'[1]Outside Edges'!$B121)&gt;=5,'[1]Outside Edges'!$P121="Yes"),"Yes","No")</f>
        <v>No</v>
      </c>
      <c r="HP122" s="124" t="str">
        <f>IF(AND((RIGHT($HP$3,2)-'[1]Miter Profiles'!$AC$225-'[1]Outside Edges'!$B121)&gt;=5,'[1]Outside Edges'!$P121="Yes"),"Yes","No")</f>
        <v>No</v>
      </c>
      <c r="HQ122" s="153" t="str">
        <f>IF(AND((RIGHT($HQ$3,3)-'[1]Miter Profiles'!$AC$226-'[1]Outside Edges'!$B121)&gt;=5,'[1]Outside Edges'!$P121="Yes"),"Yes","No")</f>
        <v>No</v>
      </c>
      <c r="HR122" s="129" t="str">
        <f>IF(AND((RIGHT($HR$3,2)-'[1]Miter Profiles'!$AC$227-'[1]Outside Edges'!$B121)&gt;=5,'[1]Outside Edges'!$P121="Yes"),"Yes","No")</f>
        <v>No</v>
      </c>
      <c r="HS122" s="10" t="str">
        <f>IF(AND((RIGHT($HS$3,2)-'[1]Miter Profiles'!$AC$228-'[1]Outside Edges'!$B121)&gt;=5,'[1]Outside Edges'!$P121="Yes"),"Yes","No")</f>
        <v>No</v>
      </c>
      <c r="HT122" s="163" t="str">
        <f>IF(AND((RIGHT($HT$3,2)-'[1]Miter Profiles'!$AC$229-'[1]Outside Edges'!$B121)&gt;=5,'[1]Outside Edges'!$P121="Yes"),"Yes","No")</f>
        <v>No</v>
      </c>
      <c r="HU122" s="150" t="str">
        <f>IF(AND((RIGHT($HU$3,2)-'[1]Miter Profiles'!$AC$230-'[1]Outside Edges'!$B121)&gt;=5,'[1]Outside Edges'!$P121="Yes"),"Yes","No")</f>
        <v>No</v>
      </c>
      <c r="HV122" s="124" t="str">
        <f>IF(AND((RIGHT($HV$3,2)-'[1]Miter Profiles'!$AC$231-'[1]Outside Edges'!$B121)&gt;=5,'[1]Outside Edges'!$P121="Yes"),"Yes","No")</f>
        <v>No</v>
      </c>
      <c r="HW122" s="116" t="str">
        <f>IF(AND((RIGHT($HW$3,2)-'[1]Miter Profiles'!$AC$232-'[1]Outside Edges'!$B121)&gt;=5,'[1]Outside Edges'!$P121="Yes"),"Yes","No")</f>
        <v>No</v>
      </c>
      <c r="HX122" s="129" t="str">
        <f>IF(AND((RIGHT($HX$3,2)-'[1]Miter Profiles'!$AC$233-'[1]Outside Edges'!$B121)&gt;=5,'[1]Outside Edges'!$P121="Yes"),"Yes","No")</f>
        <v>No</v>
      </c>
      <c r="HY122" s="10" t="str">
        <f>IF(AND((RIGHT($HY$3,2)-'[1]Miter Profiles'!$AC$234-'[1]Outside Edges'!$B121)&gt;=5,'[1]Outside Edges'!$P121="Yes"),"Yes","No")</f>
        <v>No</v>
      </c>
      <c r="HZ122" s="90" t="str">
        <f>IF(AND((RIGHT($HZ$3,2)-'[1]Miter Profiles'!$AC$235-'[1]Outside Edges'!$B121)&gt;=5,'[1]Outside Edges'!$P121="Yes"),"Yes","No")</f>
        <v>No</v>
      </c>
      <c r="IA122" s="150" t="str">
        <f>IF(AND((RIGHT($IA$3,2)-'[1]Miter Profiles'!$AC$236-'[1]Outside Edges'!$B121)&gt;=5,'[1]Outside Edges'!$P121="Yes"),"Yes","No")</f>
        <v>No</v>
      </c>
      <c r="IB122" s="124" t="str">
        <f>IF(AND((RIGHT($IB$3,2)-'[1]Miter Profiles'!$AC$237-'[1]Outside Edges'!$B121)&gt;=5,'[1]Outside Edges'!$P121="Yes"),"Yes","No")</f>
        <v>No</v>
      </c>
      <c r="IC122" s="116" t="str">
        <f>IF(AND((RIGHT($IC$3,2)-'[1]Miter Profiles'!$AC$238-'[1]Outside Edges'!$B121)&gt;=5,'[1]Outside Edges'!$P121="Yes"),"Yes","No")</f>
        <v>No</v>
      </c>
      <c r="ID122" s="129" t="str">
        <f>IF(AND((RIGHT($ID$3,2)-'[1]Miter Profiles'!$AC$239-'[1]Outside Edges'!$B121)&gt;=5,'[1]Outside Edges'!$P121="Yes"),"Yes","No")</f>
        <v>No</v>
      </c>
      <c r="IE122" s="10" t="str">
        <f>IF(AND((RIGHT($IE$3,2)-'[1]Miter Profiles'!$AC$240-'[1]Outside Edges'!$B121)&gt;=5,'[1]Outside Edges'!$P121="Yes"),"Yes","No")</f>
        <v>No</v>
      </c>
      <c r="IF122" s="90" t="str">
        <f>IF(AND((RIGHT($IF$3,2)-'[1]Miter Profiles'!$AC$241-'[1]Outside Edges'!$B121)&gt;=5,'[1]Outside Edges'!$P121="Yes"),"Yes","No")</f>
        <v>No</v>
      </c>
      <c r="IG122" s="150" t="str">
        <f>IF(AND((RIGHT($IG$3,2)-'[1]Miter Profiles'!$AC$242-'[1]Outside Edges'!$B121)&gt;=5,'[1]Outside Edges'!$P121="Yes"),"Yes","No")</f>
        <v>No</v>
      </c>
      <c r="IH122" s="124" t="str">
        <f>IF(AND((RIGHT($IH$3,2)-'[1]Miter Profiles'!$AC$243-'[1]Outside Edges'!$B121)&gt;=5,'[1]Outside Edges'!$P121="Yes"),"Yes","No")</f>
        <v>No</v>
      </c>
      <c r="II122" s="116" t="str">
        <f>IF(AND((RIGHT($II$3,2)-'[1]Miter Profiles'!$AC$244-'[1]Outside Edges'!$B121)&gt;=5,'[1]Outside Edges'!$P121="Yes"),"Yes","No")</f>
        <v>No</v>
      </c>
      <c r="IJ122" s="129" t="str">
        <f>IF(AND((RIGHT($IJ$3,2)-'[1]Miter Profiles'!$AC$245-'[1]Outside Edges'!$B121)&gt;=5,'[1]Outside Edges'!$P121="Yes"),"Yes","No")</f>
        <v>No</v>
      </c>
      <c r="IK122" s="10" t="str">
        <f>IF(AND((RIGHT($IK$3,2)-'[1]Miter Profiles'!$AC$246-'[1]Outside Edges'!$B121)&gt;=5,'[1]Outside Edges'!$P121="Yes"),"Yes","No")</f>
        <v>No</v>
      </c>
      <c r="IL122" s="90" t="str">
        <f>IF(AND((RIGHT($IL$3,2)-'[1]Miter Profiles'!$AC$247-'[1]Outside Edges'!$B121)&gt;=5,'[1]Outside Edges'!$P121="Yes"),"Yes","No")</f>
        <v>No</v>
      </c>
      <c r="IM122" s="150" t="str">
        <f>IF(AND((RIGHT($IM$3,2)-'[1]Miter Profiles'!$AC$248-'[1]Outside Edges'!$B121)&gt;=5,'[1]Outside Edges'!$P121="Yes"),"Yes","No")</f>
        <v>No</v>
      </c>
      <c r="IN122" s="124" t="str">
        <f>IF(AND((RIGHT($IN$3,2)-'[1]Miter Profiles'!$AC$249-'[1]Outside Edges'!$B121)&gt;=5,'[1]Outside Edges'!$P121="Yes"),"Yes","No")</f>
        <v>No</v>
      </c>
      <c r="IO122" s="116" t="str">
        <f>IF(AND((RIGHT($IO$3,2)-'[1]Miter Profiles'!$AC$250-'[1]Outside Edges'!$B121)&gt;=5,'[1]Outside Edges'!$P121="Yes"),"Yes","No")</f>
        <v>No</v>
      </c>
      <c r="IP122" s="129" t="str">
        <f>IF(AND((RIGHT($IP$3,2)-'[1]Miter Profiles'!$AC$251-'[1]Outside Edges'!$B121)&gt;=5,'[1]Outside Edges'!$P121="Yes"),"Yes","No")</f>
        <v>No</v>
      </c>
      <c r="IQ122" s="10" t="str">
        <f>IF(AND((RIGHT($IQ$3,2)-'[1]Miter Profiles'!$AC$252-'[1]Outside Edges'!$B121)&gt;=5,'[1]Outside Edges'!$P121="Yes"),"Yes","No")</f>
        <v>No</v>
      </c>
      <c r="IR122" s="90" t="str">
        <f>IF(AND((RIGHT($IR$3,2)-'[1]Miter Profiles'!$AC$253-'[1]Outside Edges'!$B121)&gt;=5,'[1]Outside Edges'!$P121="Yes"),"Yes","No")</f>
        <v>No</v>
      </c>
      <c r="IS122" s="150" t="str">
        <f>IF(AND((RIGHT($IS$3,2)-'[1]Miter Profiles'!$AC$254-'[1]Outside Edges'!$B121)&gt;=5,'[1]Outside Edges'!$P121="Yes"),"Yes","No")</f>
        <v>No</v>
      </c>
      <c r="IT122" s="124" t="str">
        <f>IF(AND((RIGHT($IT$3,2)-'[1]Miter Profiles'!$AC$255-'[1]Outside Edges'!$B121)&gt;=5,'[1]Outside Edges'!$P121="Yes"),"Yes","No")</f>
        <v>No</v>
      </c>
      <c r="IU122" s="116" t="str">
        <f>IF(AND((RIGHT($IU$3,2)-'[1]Miter Profiles'!$AC$256-'[1]Outside Edges'!$B121)&gt;=5,'[1]Outside Edges'!$P121="Yes"),"Yes","No")</f>
        <v>No</v>
      </c>
      <c r="IV122" s="129" t="str">
        <f>IF(AND((RIGHT($IV$3,2)-'[1]Miter Profiles'!$AC$257-'[1]Outside Edges'!$B121)&gt;=5,'[1]Outside Edges'!$P121="Yes"),"Yes","No")</f>
        <v>No</v>
      </c>
      <c r="IW122" s="10" t="str">
        <f>IF(AND((RIGHT($IW$3,2)-'[1]Miter Profiles'!$AC$258-'[1]Outside Edges'!$B121)&gt;=5,'[1]Outside Edges'!$P121="Yes"),"Yes","No")</f>
        <v>No</v>
      </c>
      <c r="IX122" s="90" t="str">
        <f>IF(AND((RIGHT($IX$3,2)-'[1]Miter Profiles'!$AC$259-'[1]Outside Edges'!$B121)&gt;=5,'[1]Outside Edges'!$P121="Yes"),"Yes","No")</f>
        <v>No</v>
      </c>
      <c r="IY122" s="150" t="str">
        <f>IF(AND((RIGHT($IY$3,2)-'[1]Miter Profiles'!$AC$260-'[1]Outside Edges'!$B121)&gt;=5,'[1]Outside Edges'!$P121="Yes"),"Yes","No")</f>
        <v>No</v>
      </c>
      <c r="IZ122" s="124" t="str">
        <f>IF(AND((RIGHT($IZ$3,2)-'[1]Miter Profiles'!$AC$261-'[1]Outside Edges'!$B121)&gt;=5,'[1]Outside Edges'!$P121="Yes"),"Yes","No")</f>
        <v>No</v>
      </c>
      <c r="JA122" s="116" t="str">
        <f>IF(AND((RIGHT($JA$3,2)-'[1]Miter Profiles'!$AC$262-'[1]Outside Edges'!$B121)&gt;=5,'[1]Outside Edges'!$P121="Yes"),"Yes","No")</f>
        <v>No</v>
      </c>
      <c r="JB122" s="129" t="str">
        <f>IF(AND((RIGHT($JB$3,2)-'[1]Miter Profiles'!$AC$263-'[1]Outside Edges'!$B121)&gt;=5,'[1]Outside Edges'!$P121="Yes"),"Yes","No")</f>
        <v>No</v>
      </c>
      <c r="JC122" s="10" t="str">
        <f>IF(AND((RIGHT($JC$3,2)-'[1]Miter Profiles'!$AC$264-'[1]Outside Edges'!$B121)&gt;=5,'[1]Outside Edges'!$P121="Yes"),"Yes","No")</f>
        <v>No</v>
      </c>
      <c r="JD122" s="90" t="str">
        <f>IF(AND((RIGHT($JD$3,2)-'[1]Miter Profiles'!$AC$265-'[1]Outside Edges'!$B121)&gt;=5,'[1]Outside Edges'!$P121="Yes"),"Yes","No")</f>
        <v>No</v>
      </c>
      <c r="JE122" s="236" t="str">
        <f>IF(AND((RIGHT($JE$3,2)-'[1]Miter Profiles'!$AC$266-'[1]Outside Edges'!$B121)&gt;=5,'[1]Outside Edges'!$P121="Yes"),"Yes","No")</f>
        <v>No</v>
      </c>
      <c r="JF122" s="237" t="str">
        <f>IF(AND((RIGHT($JF$3,2)-'[1]Miter Profiles'!$AC$267-'[1]Outside Edges'!$B121)&gt;=5,'[1]Outside Edges'!$P121="Yes"),"Yes","No")</f>
        <v>No</v>
      </c>
      <c r="JG122" s="238" t="str">
        <f>IF(AND((RIGHT($JG$3,2)-'[1]Miter Profiles'!$AC$268-'[1]Outside Edges'!$B121)&gt;=5,'[1]Outside Edges'!$P121="Yes"),"Yes","No")</f>
        <v>No</v>
      </c>
      <c r="JH122" s="129" t="str">
        <f>IF(AND((RIGHT($JH$3,2)-'[1]Miter Profiles'!$AC$269-'[1]Outside Edges'!$B121)&gt;=5,'[1]Outside Edges'!$P121="Yes"),"Yes","No")</f>
        <v>No</v>
      </c>
      <c r="JI122" s="113" t="str">
        <f>IF(AND((RIGHT($JI$3,2)-'[1]Miter Profiles'!$AC$270-'[1]Outside Edges'!$B121)&gt;=5,'[1]Outside Edges'!$P121="Yes"),"Yes","No")</f>
        <v>No</v>
      </c>
      <c r="JJ122" s="90" t="str">
        <f>IF(AND((RIGHT($JJ$3,2)-'[1]Miter Profiles'!$AC$271-'[1]Outside Edges'!$B121)&gt;=5,'[1]Outside Edges'!$P121="Yes"),"Yes","No")</f>
        <v>No</v>
      </c>
      <c r="JK122" s="236" t="str">
        <f>IF(AND((RIGHT($JK$3,2)-'[1]Miter Profiles'!$AC$272-'[1]Outside Edges'!$B121)&gt;=5,'[1]Outside Edges'!$P121="Yes"),"Yes","No")</f>
        <v>No</v>
      </c>
      <c r="JL122" s="237" t="str">
        <f>IF(AND((RIGHT($JL$3,2)-'[1]Miter Profiles'!$AC$273-'[1]Outside Edges'!$B121)&gt;=5,'[1]Outside Edges'!$P121="Yes"),"Yes","No")</f>
        <v>No</v>
      </c>
      <c r="JM122" s="238" t="str">
        <f>IF(AND((RIGHT($JM$3,2)-'[1]Miter Profiles'!$AC$274-'[1]Outside Edges'!$B121)&gt;=5,'[1]Outside Edges'!$P121="Yes"),"Yes","No")</f>
        <v>No</v>
      </c>
      <c r="JN122" s="129" t="str">
        <f>IF(AND((RIGHT($JN$3,2)-'[1]Miter Profiles'!$AC$275-'[1]Outside Edges'!$B121)&gt;=5,'[1]Outside Edges'!$P121="Yes"),"Yes","No")</f>
        <v>No</v>
      </c>
      <c r="JO122" s="113" t="str">
        <f>IF(AND((RIGHT($JO$3,2)-'[1]Miter Profiles'!$AC$276-'[1]Outside Edges'!$B121)&gt;=5,'[1]Outside Edges'!$P121="Yes"),"Yes","No")</f>
        <v>No</v>
      </c>
      <c r="JP122" s="90" t="str">
        <f>IF(AND((RIGHT($JP$3,2)-'[1]Miter Profiles'!$AC$277-'[1]Outside Edges'!$B121)&gt;=5,'[1]Outside Edges'!$P121="Yes"),"Yes","No")</f>
        <v>No</v>
      </c>
      <c r="JQ122" s="236" t="str">
        <f>IF(AND((RIGHT($JQ$3,2)-'[1]Miter Profiles'!$AC$278-'[1]Outside Edges'!$B121)&gt;=5,'[1]Outside Edges'!$P121="Yes"),"Yes","No")</f>
        <v>No</v>
      </c>
      <c r="JR122" s="237" t="str">
        <f>IF(AND((RIGHT($JR$3,2)-'[1]Miter Profiles'!$AC$279-'[1]Outside Edges'!$B121)&gt;=5,'[1]Outside Edges'!$P121="Yes"),"Yes","No")</f>
        <v>No</v>
      </c>
      <c r="JS122" s="238" t="str">
        <f>IF(AND((RIGHT($JS$3,2)-'[1]Miter Profiles'!$AC$280-'[1]Outside Edges'!$B121)&gt;=5,'[1]Outside Edges'!$P121="Yes"),"Yes","No")</f>
        <v>No</v>
      </c>
      <c r="JT122" s="129" t="str">
        <f>IF(AND((RIGHT($JT$3,2)-'[1]Miter Profiles'!$AC$281-'[1]Outside Edges'!$B121)&gt;=5,'[1]Outside Edges'!$P121="Yes"),"Yes","No")</f>
        <v>No</v>
      </c>
      <c r="JU122" s="113" t="str">
        <f>IF(AND((RIGHT($JU$3,2)-'[1]Miter Profiles'!$AC$282-'[1]Outside Edges'!$B121)&gt;=5,'[1]Outside Edges'!$P121="Yes"),"Yes","No")</f>
        <v>No</v>
      </c>
      <c r="JV122" s="90" t="str">
        <f>IF(AND((RIGHT($JV$3,2)-'[1]Miter Profiles'!$AC$283-'[1]Outside Edges'!$B121)&gt;=5,'[1]Outside Edges'!$P121="Yes"),"Yes","No")</f>
        <v>No</v>
      </c>
      <c r="JW122" s="236" t="str">
        <f>IF(AND((RIGHT($JW$3,2)-'[1]Miter Profiles'!$AC$284-'[1]Outside Edges'!$B121)&gt;=5,'[1]Outside Edges'!$P121="Yes"),"Yes","No")</f>
        <v>No</v>
      </c>
      <c r="JX122" s="237" t="str">
        <f>IF(AND((RIGHT($JX$3,2)-'[1]Miter Profiles'!$AC$285-'[1]Outside Edges'!$B121)&gt;=5,'[1]Outside Edges'!$P121="Yes"),"Yes","No")</f>
        <v>No</v>
      </c>
      <c r="JY122" s="238" t="str">
        <f>IF(AND((RIGHT($JY$3,2)-'[1]Miter Profiles'!$AC$286-'[1]Outside Edges'!$B121)&gt;=5,'[1]Outside Edges'!$P121="Yes"),"Yes","No")</f>
        <v>No</v>
      </c>
      <c r="JZ122" s="129" t="str">
        <f>IF(AND((RIGHT($JZ$3,2)-'[1]Miter Profiles'!$AC$287-'[1]Outside Edges'!$B121)&gt;=5,'[1]Outside Edges'!$P121="Yes"),"Yes","No")</f>
        <v>No</v>
      </c>
      <c r="KA122" s="113" t="str">
        <f>IF(AND((RIGHT($KA$3,2)-'[1]Miter Profiles'!$AC$288-'[1]Outside Edges'!$B121)&gt;=5,'[1]Outside Edges'!$P121="Yes"),"Yes","No")</f>
        <v>No</v>
      </c>
      <c r="KB122" s="90" t="str">
        <f>IF(AND((RIGHT($KB$3,2)-'[1]Miter Profiles'!$AC$289-'[1]Outside Edges'!$B121)&gt;=5,'[1]Outside Edges'!$P121="Yes"),"Yes","No")</f>
        <v>No</v>
      </c>
      <c r="KC122" s="236" t="str">
        <f>IF(AND((RIGHT($KC$3,2)-'[1]Miter Profiles'!$AC$290-'[1]Outside Edges'!$B121)&gt;=5,'[1]Outside Edges'!$P121="Yes"),"Yes","No")</f>
        <v>No</v>
      </c>
      <c r="KD122" s="237" t="str">
        <f>IF(AND((RIGHT($KD$3,2)-'[1]Miter Profiles'!$AC$291-'[1]Outside Edges'!$B121)&gt;=5,'[1]Outside Edges'!$P121="Yes"),"Yes","No")</f>
        <v>No</v>
      </c>
      <c r="KE122" s="238" t="str">
        <f>IF(AND((RIGHT($KE$3,2)-'[1]Miter Profiles'!$AC$292-'[1]Outside Edges'!$B121)&gt;=5,'[1]Outside Edges'!$P121="Yes"),"Yes","No")</f>
        <v>No</v>
      </c>
      <c r="KF122" s="129" t="str">
        <f>IF(AND((RIGHT($KF$3,2)-'[1]Miter Profiles'!$AC$293-'[1]Outside Edges'!$B121)&gt;=5,'[1]Outside Edges'!$P121="Yes"),"Yes","No")</f>
        <v>No</v>
      </c>
      <c r="KG122" s="113" t="str">
        <f>IF(AND((RIGHT($KG$3,2)-'[1]Miter Profiles'!$AC$294-'[1]Outside Edges'!$B121)&gt;=5,'[1]Outside Edges'!$P121="Yes"),"Yes","No")</f>
        <v>No</v>
      </c>
      <c r="KH122" s="90" t="str">
        <f>IF(AND((RIGHT($KH$3,2)-'[1]Miter Profiles'!$AC$295-'[1]Outside Edges'!$B121)&gt;=5,'[1]Outside Edges'!$P121="Yes"),"Yes","No")</f>
        <v>No</v>
      </c>
      <c r="KI122" s="236" t="str">
        <f>IF(AND((RIGHT($KI$3,2)-'[1]Miter Profiles'!$AC$296-'[1]Outside Edges'!$B121)&gt;=5,'[1]Outside Edges'!$P121="Yes"),"Yes","No")</f>
        <v>No</v>
      </c>
      <c r="KJ122" s="237" t="str">
        <f>IF(AND((RIGHT($KJ$3,2)-'[1]Miter Profiles'!$AC$297-'[1]Outside Edges'!$B121)&gt;=5,'[1]Outside Edges'!$P121="Yes"),"Yes","No")</f>
        <v>No</v>
      </c>
      <c r="KK122" s="238" t="str">
        <f>IF(AND((RIGHT($KK$3,2)-'[1]Miter Profiles'!$AC$298-'[1]Outside Edges'!$B121)&gt;=5,'[1]Outside Edges'!$P121="Yes"),"Yes","No")</f>
        <v>No</v>
      </c>
      <c r="KL122" s="129" t="str">
        <f>IF(AND((RIGHT($KL$3,2)-'[1]Miter Profiles'!$AC$299-'[1]Outside Edges'!$B121)&gt;=5,'[1]Outside Edges'!$P121="Yes"),"Yes","No")</f>
        <v>No</v>
      </c>
      <c r="KM122" s="113" t="str">
        <f>IF(AND((RIGHT($KM$3,2)-'[1]Miter Profiles'!$AC$300-'[1]Outside Edges'!$B121)&gt;=5,'[1]Outside Edges'!$P121="Yes"),"Yes","No")</f>
        <v>No</v>
      </c>
      <c r="KN122" s="90" t="str">
        <f>IF(AND((RIGHT($KN$3,2)-'[1]Miter Profiles'!$AC$301-'[1]Outside Edges'!$B121)&gt;=5,'[1]Outside Edges'!$P121="Yes"),"Yes","No")</f>
        <v>No</v>
      </c>
      <c r="KO122" s="236" t="str">
        <f>IF(AND((RIGHT($KO$3,2)-'[1]Miter Profiles'!$AC$302-'[1]Outside Edges'!$B121)&gt;=5,'[1]Outside Edges'!$P121="Yes"),"Yes","No")</f>
        <v>No</v>
      </c>
      <c r="KP122" s="237" t="str">
        <f>IF(AND((RIGHT($KP$3,2)-'[1]Miter Profiles'!$AC$303-'[1]Outside Edges'!$B121)&gt;=5,'[1]Outside Edges'!$P121="Yes"),"Yes","No")</f>
        <v>No</v>
      </c>
      <c r="KQ122" s="238" t="str">
        <f>IF(AND((RIGHT($KQ$3,2)-'[1]Miter Profiles'!$AC$304-'[1]Outside Edges'!$B121)&gt;=5,'[1]Outside Edges'!$P121="Yes"),"Yes","No")</f>
        <v>No</v>
      </c>
      <c r="KR122" s="129" t="str">
        <f>IF(AND((RIGHT($KR$3,2)-'[1]Miter Profiles'!$AC$305-'[1]Outside Edges'!$B121)&gt;=5,'[1]Outside Edges'!$P121="Yes"),"Yes","No")</f>
        <v>No</v>
      </c>
      <c r="KS122" s="113" t="str">
        <f>IF(AND((RIGHT($KS$3,2)-'[1]Miter Profiles'!$AC$306-'[1]Outside Edges'!$B121)&gt;=5,'[1]Outside Edges'!$P121="Yes"),"Yes","No")</f>
        <v>No</v>
      </c>
      <c r="KT122" s="90" t="str">
        <f>IF(AND((RIGHT($KT$3,2)-'[1]Miter Profiles'!$AC$307-'[1]Outside Edges'!$B121)&gt;=5,'[1]Outside Edges'!$P121="Yes"),"Yes","No")</f>
        <v>No</v>
      </c>
      <c r="KU122" s="236" t="str">
        <f>IF(AND((RIGHT($KU$3,2)-'[1]Miter Profiles'!$AC$308-'[1]Outside Edges'!$B121)&gt;=5,'[1]Outside Edges'!$P121="Yes"),"Yes","No")</f>
        <v>No</v>
      </c>
      <c r="KV122" s="237" t="str">
        <f>IF(AND((RIGHT($KV$3,2)-'[1]Miter Profiles'!$AC$309-'[1]Outside Edges'!$B121)&gt;=5,'[1]Outside Edges'!$P121="Yes"),"Yes","No")</f>
        <v>No</v>
      </c>
      <c r="KW122" s="238" t="str">
        <f>IF(AND((RIGHT($KW$3,2)-'[1]Miter Profiles'!$AC$310-'[1]Outside Edges'!$B121)&gt;=5,'[1]Outside Edges'!$P121="Yes"),"Yes","No")</f>
        <v>No</v>
      </c>
      <c r="KX122" s="129" t="str">
        <f>IF(AND((RIGHT($KX$3,2)-'[1]Miter Profiles'!$AC$311-'[1]Outside Edges'!$B121)&gt;=5,'[1]Outside Edges'!$P121="Yes"),"Yes","No")</f>
        <v>No</v>
      </c>
      <c r="KY122" s="113" t="str">
        <f>IF(AND((RIGHT($KY$3,2)-'[1]Miter Profiles'!$AC$312-'[1]Outside Edges'!$B121)&gt;=5,'[1]Outside Edges'!$P121="Yes"),"Yes","No")</f>
        <v>No</v>
      </c>
      <c r="KZ122" s="90" t="str">
        <f>IF(AND((RIGHT($KZ$3,2)-'[1]Miter Profiles'!$AC$313-'[1]Outside Edges'!$B121)&gt;=5,'[1]Outside Edges'!$P121="Yes"),"Yes","No")</f>
        <v>No</v>
      </c>
      <c r="LA122" s="236" t="str">
        <f>IF(AND((RIGHT($LA$3,2)-'[1]Miter Profiles'!$AC$314-'[1]Outside Edges'!$B121)&gt;=5,'[1]Outside Edges'!$P121="Yes"),"Yes","No")</f>
        <v>No</v>
      </c>
      <c r="LB122" s="237" t="str">
        <f>IF(AND((RIGHT($LB$3,2)-'[1]Miter Profiles'!$AC$315-'[1]Outside Edges'!$B121)&gt;=5,'[1]Outside Edges'!$P121="Yes"),"Yes","No")</f>
        <v>No</v>
      </c>
      <c r="LC122" s="243" t="str">
        <f>IF(AND((RIGHT($LC$3,2)-'[1]Miter Profiles'!$AC$316-'[1]Outside Edges'!$B121)&gt;=5,'[1]Outside Edges'!$P121="Yes"),"Yes","No")</f>
        <v>No</v>
      </c>
      <c r="LD122" s="244" t="str">
        <f>IF(AND((RIGHT($LD$3,2)-'[1]Miter Profiles'!$AC$317-'[1]Outside Edges'!$B121)&gt;=5,'[1]Outside Edges'!$P121="Yes"),"Yes","No")</f>
        <v>No</v>
      </c>
      <c r="LE122" s="113" t="str">
        <f>IF(AND((RIGHT($LE$3,2)-'[1]Miter Profiles'!$AC$318-'[1]Outside Edges'!$B121)&gt;=5,'[1]Outside Edges'!$P121="Yes"),"Yes","No")</f>
        <v>No</v>
      </c>
      <c r="LF122" s="10" t="str">
        <f>IF(AND((RIGHT($LF$3,2)-'[1]Miter Profiles'!$AC$319-'[1]Outside Edges'!$B121)&gt;=5,'[1]Outside Edges'!$P121="Yes"),"Yes","No")</f>
        <v>No</v>
      </c>
      <c r="LG122" s="113" t="str">
        <f>IF(AND((RIGHT($LG$3,2)-'[1]Miter Profiles'!$AC$320-'[1]Outside Edges'!$B121)&gt;=5,'[1]Outside Edges'!$P121="Yes"),"Yes","No")</f>
        <v>No</v>
      </c>
      <c r="LH122" s="90" t="str">
        <f>IF(AND((RIGHT($LH$3,2)-'[1]Miter Profiles'!$AC$321-'[1]Outside Edges'!$B121)&gt;=5,'[1]Outside Edges'!$P121="Yes"),"Yes","No")</f>
        <v>No</v>
      </c>
      <c r="LI122" s="236" t="str">
        <f>IF(AND((RIGHT($LI$3,2)-'[1]Miter Profiles'!$AC$322-'[1]Outside Edges'!$B121)&gt;=5,'[1]Outside Edges'!$P121="Yes"),"Yes","No")</f>
        <v>No</v>
      </c>
      <c r="LJ122" s="237" t="str">
        <f>IF(AND((RIGHT($LJ$3,2)-'[1]Miter Profiles'!$AC$323-'[1]Outside Edges'!$B121)&gt;=5,'[1]Outside Edges'!$P121="Yes"),"Yes","No")</f>
        <v>No</v>
      </c>
      <c r="LK122" s="238" t="str">
        <f>IF(AND((RIGHT($LK$3,2)-'[1]Miter Profiles'!$AC$324-'[1]Outside Edges'!$B121)&gt;=5,'[1]Outside Edges'!$P121="Yes"),"Yes","No")</f>
        <v>No</v>
      </c>
      <c r="LL122" s="129" t="str">
        <f>IF(AND((RIGHT($LL$3,2)-'[1]Miter Profiles'!$AC$325-'[1]Outside Edges'!$B121)&gt;=5,'[1]Outside Edges'!$P121="Yes"),"Yes","No")</f>
        <v>No</v>
      </c>
      <c r="LM122" s="113" t="str">
        <f>IF(AND((RIGHT($LM$3,2)-'[1]Miter Profiles'!$AC$326-'[1]Outside Edges'!$B121)&gt;=5,'[1]Outside Edges'!$P121="Yes"),"Yes","No")</f>
        <v>No</v>
      </c>
      <c r="LN122" s="90" t="str">
        <f>IF(AND((RIGHT($LN$3,2)-'[1]Miter Profiles'!$AC$327-'[1]Outside Edges'!$B121)&gt;=5,'[1]Outside Edges'!$P121="Yes"),"Yes","No")</f>
        <v>No</v>
      </c>
      <c r="LO122" s="236" t="str">
        <f>IF(AND((RIGHT($LO$3,2)-'[1]Miter Profiles'!$AC$328-'[1]Outside Edges'!$B121)&gt;=5,'[1]Outside Edges'!$P121="Yes"),"Yes","No")</f>
        <v>No</v>
      </c>
      <c r="LP122" s="237" t="str">
        <f>IF(AND((RIGHT($LP$3,2)-'[1]Miter Profiles'!$AC$329-'[1]Outside Edges'!$B121)&gt;=5,'[1]Outside Edges'!$P121="Yes"),"Yes","No")</f>
        <v>No</v>
      </c>
      <c r="LQ122" s="238" t="str">
        <f>IF(AND((RIGHT($LQ$3,2)-'[1]Miter Profiles'!$AC$330-'[1]Outside Edges'!$B121)&gt;=5,'[1]Outside Edges'!$P121="Yes"),"Yes","No")</f>
        <v>No</v>
      </c>
      <c r="LR122" s="129" t="str">
        <f>IF(AND((RIGHT($LR$3,2)-'[1]Miter Profiles'!$AC$331-'[1]Outside Edges'!$B121)&gt;=5,'[1]Outside Edges'!$P121="Yes"),"Yes","No")</f>
        <v>No</v>
      </c>
      <c r="LS122" s="113" t="str">
        <f>IF(AND((RIGHT($LS$3,2)-'[1]Miter Profiles'!$AC$332-'[1]Outside Edges'!$B121)&gt;=5,'[1]Outside Edges'!$P121="Yes"),"Yes","No")</f>
        <v>No</v>
      </c>
      <c r="LT122" s="90" t="str">
        <f>IF(AND((RIGHT($LT$3,2)-'[1]Miter Profiles'!$AC$333-'[1]Outside Edges'!$B121)&gt;=5,'[1]Outside Edges'!$P121="Yes"),"Yes","No")</f>
        <v>No</v>
      </c>
    </row>
    <row r="123" spans="1:332" ht="15.75" customHeight="1" thickBot="1" x14ac:dyDescent="0.3">
      <c r="A123" s="8" t="str">
        <f>IF('[1]Outside Edges'!$A122&lt;&gt;"",'[1]Outside Edges'!$A122,"")</f>
        <v>D120</v>
      </c>
      <c r="B123" s="10" t="str">
        <f>IF(AND((RIGHT($B$3,2)-'[1]Miter Profiles'!$AC$3-'[1]Outside Edges'!$B122)&gt;=5,'[1]Outside Edges'!$P122="Yes"),"Yes","No")</f>
        <v>Yes</v>
      </c>
      <c r="C123" s="10" t="str">
        <f>IF(AND((RIGHT($C$3,2)-'[1]Miter Profiles'!$AC$4-'[1]Outside Edges'!$B122)&gt;=5,'[1]Outside Edges'!$P122="Yes"),"Yes","No")</f>
        <v>Yes</v>
      </c>
      <c r="D123" s="85" t="str">
        <f>IF(AND((RIGHT($D$3,2)-'[1]Miter Profiles'!$AC$5-'[1]Outside Edges'!$B122)&gt;=5,'[1]Outside Edges'!$P122="Yes"),"Yes","No")</f>
        <v>Yes</v>
      </c>
      <c r="E123" s="86" t="str">
        <f>IF(AND((RIGHT($E$3,2)-'[1]Miter Profiles'!$AC$6-'[1]Outside Edges'!$B122)&gt;=5,'[1]Outside Edges'!$P122="Yes"),"Yes","No")</f>
        <v>Yes</v>
      </c>
      <c r="F123" s="11" t="str">
        <f>IF(AND((RIGHT($F$3,2)-'[1]Miter Profiles'!$AC$7-'[1]Outside Edges'!$B122)&gt;=5,'[1]Outside Edges'!$P122="Yes"),"Yes","No")</f>
        <v>Yes</v>
      </c>
      <c r="G123" s="87" t="str">
        <f>IF(AND((RIGHT($G$3,2)-'[1]Miter Profiles'!$AC$8-'[1]Outside Edges'!$B122)&gt;=5,'[1]Outside Edges'!$P122="Yes"),"Yes","No")</f>
        <v>Yes</v>
      </c>
      <c r="H123" s="10" t="str">
        <f>IF(AND((RIGHT($H$3,2)-'[1]Miter Profiles'!$AC$9-'[1]Outside Edges'!$B122)&gt;=5,'[1]Outside Edges'!$P122="Yes"),"Yes","No")</f>
        <v>Yes</v>
      </c>
      <c r="I123" s="10" t="str">
        <f>IF(AND((RIGHT($I$3,2)-'[1]Miter Profiles'!$AC$10-'[1]Outside Edges'!$B122)&gt;=5,'[1]Outside Edges'!$P122="Yes"),"Yes","No")</f>
        <v>Yes</v>
      </c>
      <c r="J123" s="85" t="str">
        <f>IF(AND((RIGHT($J$3,2)-'[1]Miter Profiles'!$AC$11-'[1]Outside Edges'!$B122)&gt;=5,'[1]Outside Edges'!$P122="Yes"),"Yes","No")</f>
        <v>Yes</v>
      </c>
      <c r="K123" s="86" t="str">
        <f>IF(AND((RIGHT($K$3,2)-'[1]Miter Profiles'!$AC$12-'[1]Outside Edges'!$B122)&gt;=5,'[1]Outside Edges'!$P122="Yes"),"Yes","No")</f>
        <v>Yes</v>
      </c>
      <c r="L123" s="11" t="str">
        <f>IF(AND((RIGHT($L$3,2)-'[1]Miter Profiles'!$AC$13-'[1]Outside Edges'!$B122)&gt;=5,'[1]Outside Edges'!$P122="Yes"),"Yes","No")</f>
        <v>Yes</v>
      </c>
      <c r="M123" s="87" t="str">
        <f>IF(AND((RIGHT($M$3,2)-'[1]Miter Profiles'!$AC$14-'[1]Outside Edges'!$B122)&gt;=5,'[1]Outside Edges'!$P122="Yes"),"Yes","No")</f>
        <v>Yes</v>
      </c>
      <c r="N123" s="10" t="str">
        <f>IF(AND((RIGHT($N$3,2)-'[1]Miter Profiles'!$AC$15-'[1]Outside Edges'!$B122)&gt;=4,'[1]Outside Edges'!$P122="Yes"),"Yes","No")</f>
        <v>Yes</v>
      </c>
      <c r="O123" s="10" t="str">
        <f>IF(AND((RIGHT($O$3,2)-'[1]Miter Profiles'!$AC$16-'[1]Outside Edges'!$B122)&gt;=5,'[1]Outside Edges'!$P122="Yes"),"Yes","No")</f>
        <v>Yes</v>
      </c>
      <c r="P123" s="85" t="str">
        <f>IF(AND((RIGHT($P$3,2)-'[1]Miter Profiles'!$AC$17-'[1]Outside Edges'!$B122)&gt;=5,'[1]Outside Edges'!$P122="Yes"),"Yes","No")</f>
        <v>Yes</v>
      </c>
      <c r="Q123" s="86" t="str">
        <f>IF(AND((RIGHT($Q$3,2)-'[1]Miter Profiles'!$AC$18-'[1]Outside Edges'!$B122)&gt;=5,'[1]Outside Edges'!$P122="Yes"),"Yes","No")</f>
        <v>Yes</v>
      </c>
      <c r="R123" s="11" t="str">
        <f>IF(AND((RIGHT($R$3,2)-'[1]Miter Profiles'!$AC$19-'[1]Outside Edges'!$B122)&gt;=5,'[1]Outside Edges'!$P122="Yes"),"Yes","No")</f>
        <v>Yes</v>
      </c>
      <c r="S123" s="87" t="str">
        <f>IF(AND((RIGHT($S$3,2)-'[1]Miter Profiles'!$AC$20-'[1]Outside Edges'!$B122)&gt;=5,'[1]Outside Edges'!$P122="Yes"),"Yes","No")</f>
        <v>Yes</v>
      </c>
      <c r="T123" s="10" t="str">
        <f>IF(AND((RIGHT($T$3,2)-'[1]Miter Profiles'!$AC$21-'[1]Outside Edges'!$B122)&gt;=5,'[1]Outside Edges'!$P122="Yes"),"Yes","No")</f>
        <v>Yes</v>
      </c>
      <c r="U123" s="10" t="str">
        <f>IF(AND((RIGHT($U$3,2)-'[1]Miter Profiles'!$AC$22-'[1]Outside Edges'!$B122)&gt;=5,'[1]Outside Edges'!$P122="Yes"),"Yes","No")</f>
        <v>Yes</v>
      </c>
      <c r="V123" s="85" t="str">
        <f>IF(AND((RIGHT($V$3,2)-'[1]Miter Profiles'!$AC$23-'[1]Outside Edges'!$B122)&gt;=5,'[1]Outside Edges'!$P122="Yes"),"Yes","No")</f>
        <v>Yes</v>
      </c>
      <c r="W123" s="86" t="str">
        <f>IF(AND((RIGHT($W$3,2)-'[1]Miter Profiles'!$AC$24-'[1]Outside Edges'!$B122)&gt;=5,'[1]Outside Edges'!$P122="Yes"),"Yes","No")</f>
        <v>No</v>
      </c>
      <c r="X123" s="11" t="str">
        <f>IF(AND((RIGHT($X$3,2)-'[1]Miter Profiles'!$AC$25-'[1]Outside Edges'!$B122)&gt;=5,'[1]Outside Edges'!$P122="Yes"),"Yes","No")</f>
        <v>Yes</v>
      </c>
      <c r="Y123" s="87" t="str">
        <f>IF(AND((RIGHT($Y$3,2)-'[1]Miter Profiles'!$AC$26-'[1]Outside Edges'!$B122)&gt;=5,'[1]Outside Edges'!$P122="Yes"),"Yes","No")</f>
        <v>Yes</v>
      </c>
      <c r="Z123" s="10" t="str">
        <f>IF(AND((RIGHT($Z$3,2)-'[1]Miter Profiles'!$AC$27-'[1]Outside Edges'!$B122)&gt;=5,'[1]Outside Edges'!$P122="Yes"),"Yes","No")</f>
        <v>Yes</v>
      </c>
      <c r="AA123" s="10" t="str">
        <f>IF(AND((RIGHT($AA$3,2)-'[1]Miter Profiles'!$AC$28-'[1]Outside Edges'!$B122)&gt;=5,'[1]Outside Edges'!$P122="Yes"),"Yes","No")</f>
        <v>Yes</v>
      </c>
      <c r="AB123" s="85" t="str">
        <f>IF(AND((RIGHT($AB$3,2)-'[1]Miter Profiles'!$AC$29-'[1]Outside Edges'!$B122)&gt;=5,'[1]Outside Edges'!$P122="Yes"),"Yes","No")</f>
        <v>Yes</v>
      </c>
      <c r="AC123" s="86" t="str">
        <f>IF(AND((RIGHT($AC$3,2)-'[1]Miter Profiles'!$AC$30-'[1]Outside Edges'!$B122)&gt;=5,'[1]Outside Edges'!$P122="Yes"),"Yes","No")</f>
        <v>Yes</v>
      </c>
      <c r="AD123" s="11" t="str">
        <f>IF(AND((RIGHT($AD$3,2)-'[1]Miter Profiles'!$AC$31-'[1]Outside Edges'!$B122)&gt;=5,'[1]Outside Edges'!$P122="Yes"),"Yes","No")</f>
        <v>Yes</v>
      </c>
      <c r="AE123" s="87" t="str">
        <f>IF(AND((RIGHT($AE$3,2)-'[1]Miter Profiles'!$AC$32-'[1]Outside Edges'!$B122)&gt;=5,'[1]Outside Edges'!$P122="Yes"),"Yes","No")</f>
        <v>Yes</v>
      </c>
      <c r="AF123" s="10" t="str">
        <f>IF(AND((RIGHT($AF$3,2)-'[1]Miter Profiles'!$AC$33-'[1]Outside Edges'!$B122)&gt;=5,'[1]Outside Edges'!$P122="Yes"),"Yes","No")</f>
        <v>Yes</v>
      </c>
      <c r="AG123" s="10" t="str">
        <f>IF(AND((RIGHT($AG$3,2)-'[1]Miter Profiles'!$AC$34-'[1]Outside Edges'!$B122)&gt;=5,'[1]Outside Edges'!$P122="Yes"),"Yes","No")</f>
        <v>Yes</v>
      </c>
      <c r="AH123" s="85" t="str">
        <f>IF(AND((RIGHT($AH$3,2)-'[1]Miter Profiles'!$AC$35-'[1]Outside Edges'!$B122)&gt;=5,'[1]Outside Edges'!$P122="Yes"),"Yes","No")</f>
        <v>Yes</v>
      </c>
      <c r="AI123" s="86" t="str">
        <f>IF(AND((RIGHT($AI$3,2)-'[1]Miter Profiles'!$AC$36-'[1]Outside Edges'!$B122)&gt;=5,'[1]Outside Edges'!$P122="Yes"),"Yes","No")</f>
        <v>Yes</v>
      </c>
      <c r="AJ123" s="11" t="str">
        <f>IF(AND((RIGHT($AJ$3,2)-'[1]Miter Profiles'!$AC$37-'[1]Outside Edges'!$B122)&gt;=5,'[1]Outside Edges'!$P122="Yes"),"Yes","No")</f>
        <v>Yes</v>
      </c>
      <c r="AK123" s="87" t="str">
        <f>IF(AND((RIGHT($AK$3,2)-'[1]Miter Profiles'!$AC$38-'[1]Outside Edges'!$B122)&gt;=5,'[1]Outside Edges'!$P122="Yes"),"Yes","No")</f>
        <v>Yes</v>
      </c>
      <c r="AL123" s="10" t="str">
        <f>IF(AND((RIGHT($AL$3,2)-'[1]Miter Profiles'!$AC$39-'[1]Outside Edges'!$B122)&gt;=5,'[1]Outside Edges'!$P122="Yes"),"Yes","No")</f>
        <v>Yes</v>
      </c>
      <c r="AM123" s="10" t="str">
        <f>IF(AND((RIGHT($AM$3,2)-'[1]Miter Profiles'!$AC$40-'[1]Outside Edges'!$B122)&gt;=5,'[1]Outside Edges'!$P122="Yes"),"Yes","No")</f>
        <v>Yes</v>
      </c>
      <c r="AN123" s="85" t="str">
        <f>IF(AND((RIGHT($AN$3,2)-'[1]Miter Profiles'!$AC$41-'[1]Outside Edges'!$B122)&gt;=5,'[1]Outside Edges'!$P122="Yes"),"Yes","No")</f>
        <v>Yes</v>
      </c>
      <c r="AO123" s="86" t="str">
        <f>IF(AND((RIGHT($AO$3,2)-'[1]Miter Profiles'!$AC$42-'[1]Outside Edges'!$B122)&gt;=5,'[1]Outside Edges'!$P122="Yes"),"Yes","No")</f>
        <v>Yes</v>
      </c>
      <c r="AP123" s="11" t="str">
        <f>IF(AND((RIGHT($AP$3,2)-'[1]Miter Profiles'!$AC$43-'[1]Outside Edges'!$B122)&gt;=5,'[1]Outside Edges'!$P122="Yes"),"Yes","No")</f>
        <v>Yes</v>
      </c>
      <c r="AQ123" s="87" t="str">
        <f>IF(AND((RIGHT($AQ$3,2)-'[1]Miter Profiles'!$AC$44-'[1]Outside Edges'!$B122)&gt;=5,'[1]Outside Edges'!$P122="Yes"),"Yes","No")</f>
        <v>Yes</v>
      </c>
      <c r="AR123" s="10" t="str">
        <f>IF(AND((RIGHT($AR$3,2)-'[1]Miter Profiles'!$AC$45-'[1]Outside Edges'!$B122)&gt;=5,'[1]Outside Edges'!$P122="Yes"),"Yes","No")</f>
        <v>Yes</v>
      </c>
      <c r="AS123" s="10" t="str">
        <f>IF(AND((RIGHT($AS$3,2)-'[1]Miter Profiles'!$AC$46-'[1]Outside Edges'!$B122)&gt;=5,'[1]Outside Edges'!$P122="Yes"),"Yes","No")</f>
        <v>Yes</v>
      </c>
      <c r="AT123" s="85" t="str">
        <f>IF(AND((RIGHT($AT$3,2)-'[1]Miter Profiles'!$AC$47-'[1]Outside Edges'!$B122)&gt;=5,'[1]Outside Edges'!$P122="Yes"),"Yes","No")</f>
        <v>Yes</v>
      </c>
      <c r="AU123" s="86" t="str">
        <f>IF(AND((RIGHT($AU$3,2)-'[1]Miter Profiles'!$AC$48-'[1]Outside Edges'!$B122)&gt;=5,'[1]Outside Edges'!$P122="Yes"),"Yes","No")</f>
        <v>Yes</v>
      </c>
      <c r="AV123" s="11" t="str">
        <f>IF(AND((RIGHT($AV$3,2)-'[1]Miter Profiles'!$AC$49-'[1]Outside Edges'!$B122)&gt;=5,'[1]Outside Edges'!$P122="Yes"),"Yes","No")</f>
        <v>Yes</v>
      </c>
      <c r="AW123" s="87" t="str">
        <f>IF(AND((RIGHT($AW$3,2)-'[1]Miter Profiles'!$AC$50-'[1]Outside Edges'!$B122)&gt;=5,'[1]Outside Edges'!$P122="Yes"),"Yes","No")</f>
        <v>Yes</v>
      </c>
      <c r="AX123" s="10" t="str">
        <f>IF(AND((RIGHT($AX$3,2)-'[1]Miter Profiles'!$AC$51-'[1]Outside Edges'!$B122)&gt;=5,'[1]Outside Edges'!$P122="Yes"),"Yes","No")</f>
        <v>Yes</v>
      </c>
      <c r="AY123" s="10" t="str">
        <f>IF(AND((RIGHT($AY$3,2)-'[1]Miter Profiles'!$AC$52-'[1]Outside Edges'!$B122)&gt;=5,'[1]Outside Edges'!$P122="Yes"),"Yes","No")</f>
        <v>Yes</v>
      </c>
      <c r="AZ123" s="85" t="str">
        <f>IF(AND((RIGHT($AZ$3,2)-'[1]Miter Profiles'!$AC$53-'[1]Outside Edges'!$B122)&gt;=5,'[1]Outside Edges'!$P122="Yes"),"Yes","No")</f>
        <v>Yes</v>
      </c>
      <c r="BA123" s="86" t="str">
        <f>IF(AND((RIGHT($BA$3,2)-'[1]Miter Profiles'!$AC$54-'[1]Outside Edges'!$B122)&gt;=5,'[1]Outside Edges'!$P122="Yes"),"Yes","No")</f>
        <v>Yes</v>
      </c>
      <c r="BB123" s="11" t="str">
        <f>IF(AND((RIGHT($BB$3,2)-'[1]Miter Profiles'!$AC$55-'[1]Outside Edges'!$B122)&gt;=5,'[1]Outside Edges'!$P122="Yes"),"Yes","No")</f>
        <v>Yes</v>
      </c>
      <c r="BC123" s="87" t="str">
        <f>IF(AND((RIGHT($BC$3,2)-'[1]Miter Profiles'!$AC$56-'[1]Outside Edges'!$B122)&gt;=5,'[1]Outside Edges'!$P122="Yes"),"Yes","No")</f>
        <v>Yes</v>
      </c>
      <c r="BD123" s="10" t="str">
        <f>IF(AND((RIGHT($BD$3,2)-'[1]Miter Profiles'!$AC$57-'[1]Outside Edges'!$B122)&gt;=5,'[1]Outside Edges'!$P122="Yes"),"Yes","No")</f>
        <v>Yes</v>
      </c>
      <c r="BE123" s="10" t="str">
        <f>IF(AND((RIGHT($BE$3,2)-'[1]Miter Profiles'!$AC$58-'[1]Outside Edges'!$B122)&gt;=5,'[1]Outside Edges'!$P122="Yes"),"Yes","No")</f>
        <v>Yes</v>
      </c>
      <c r="BF123" s="85" t="str">
        <f>IF(AND((RIGHT($BF$3,2)-'[1]Miter Profiles'!$AC$59-'[1]Outside Edges'!$B122)&gt;=5,'[1]Outside Edges'!$P122="Yes"),"Yes","No")</f>
        <v>Yes</v>
      </c>
      <c r="BG123" s="86" t="str">
        <f>IF(AND((RIGHT($BG$3,2)-'[1]Miter Profiles'!$AC$60-'[1]Outside Edges'!$B122)&gt;=5,'[1]Outside Edges'!$P122="Yes"),"Yes","No")</f>
        <v>Yes</v>
      </c>
      <c r="BH123" s="11" t="str">
        <f>IF(AND((RIGHT($BH$3,2)-'[1]Miter Profiles'!$AC$61-'[1]Outside Edges'!$B122)&gt;=5,'[1]Outside Edges'!$P122="Yes"),"Yes","No")</f>
        <v>Yes</v>
      </c>
      <c r="BI123" s="87" t="str">
        <f>IF(AND((RIGHT($BI$3,2)-'[1]Miter Profiles'!$AC$62-'[1]Outside Edges'!$B122)&gt;=5,'[1]Outside Edges'!$P122="Yes"),"Yes","No")</f>
        <v>Yes</v>
      </c>
      <c r="BJ123" s="10" t="str">
        <f>IF(AND((RIGHT($BJ$3,2)-'[1]Miter Profiles'!$AC$63-'[1]Outside Edges'!$B122)&gt;=5,'[1]Outside Edges'!$P122="Yes"),"Yes","No")</f>
        <v>Yes</v>
      </c>
      <c r="BK123" s="10" t="str">
        <f>IF(AND((RIGHT($BK$3,2)-'[1]Miter Profiles'!$AC$64-'[1]Outside Edges'!$B122)&gt;=5,'[1]Outside Edges'!$P122="Yes"),"Yes","No")</f>
        <v>Yes</v>
      </c>
      <c r="BL123" s="85" t="str">
        <f>IF(AND((RIGHT($BL$3,2)-'[1]Miter Profiles'!$AC$65-'[1]Outside Edges'!$B122)&gt;=5,'[1]Outside Edges'!$P122="Yes"),"Yes","No")</f>
        <v>Yes</v>
      </c>
      <c r="BM123" s="86" t="str">
        <f>IF(AND((RIGHT($BM$3,2)-'[1]Miter Profiles'!$AC$66-'[1]Outside Edges'!$B122)&gt;=5,'[1]Outside Edges'!$P122="Yes"),"Yes","No")</f>
        <v>Yes</v>
      </c>
      <c r="BN123" s="11" t="str">
        <f>IF(AND((RIGHT($BN$3,2)-'[1]Miter Profiles'!$AC$67-'[1]Outside Edges'!$B122)&gt;=5,'[1]Outside Edges'!$P122="Yes"),"Yes","No")</f>
        <v>Yes</v>
      </c>
      <c r="BO123" s="87" t="str">
        <f>IF(AND((RIGHT($BO$3,2)-'[1]Miter Profiles'!$AC$68-'[1]Outside Edges'!$B122)&gt;=5,'[1]Outside Edges'!$P122="Yes"),"Yes","No")</f>
        <v>Yes</v>
      </c>
      <c r="BP123" s="10" t="str">
        <f>IF(AND((RIGHT($BP$3,2)-'[1]Miter Profiles'!$AC$69-'[1]Outside Edges'!$B122)&gt;=5,'[1]Outside Edges'!$P122="Yes"),"Yes","No")</f>
        <v>Yes</v>
      </c>
      <c r="BQ123" s="10" t="str">
        <f>IF(AND((RIGHT($BQ$3,2)-'[1]Miter Profiles'!$AC$70-'[1]Outside Edges'!$B122)&gt;=5,'[1]Outside Edges'!$P122="Yes"),"Yes","No")</f>
        <v>Yes</v>
      </c>
      <c r="BR123" s="85" t="str">
        <f>IF(AND((RIGHT($BR$3,2)-'[1]Miter Profiles'!$AC$71-'[1]Outside Edges'!$B122)&gt;=5,'[1]Outside Edges'!$P122="Yes"),"Yes","No")</f>
        <v>Yes</v>
      </c>
      <c r="BS123" s="86" t="str">
        <f>IF(AND((RIGHT($BS$3,2)-'[1]Miter Profiles'!$AC$72-'[1]Outside Edges'!$B122)&gt;=5,'[1]Outside Edges'!$P122="Yes"),"Yes","No")</f>
        <v>Yes</v>
      </c>
      <c r="BT123" s="11" t="str">
        <f>IF(AND((RIGHT($BT$3,2)-'[1]Miter Profiles'!$AC$73-'[1]Outside Edges'!$B122)&gt;=5,'[1]Outside Edges'!$P122="Yes"),"Yes","No")</f>
        <v>Yes</v>
      </c>
      <c r="BU123" s="87" t="str">
        <f>IF(AND((RIGHT($BU$3,2)-'[1]Miter Profiles'!$AC$74-'[1]Outside Edges'!$B122)&gt;=5,'[1]Outside Edges'!$P122="Yes"),"Yes","No")</f>
        <v>Yes</v>
      </c>
      <c r="BV123" s="10" t="str">
        <f>IF(AND((RIGHT($BV$3,2)-'[1]Miter Profiles'!$AC$75-'[1]Outside Edges'!$B122)&gt;=5,'[1]Outside Edges'!$P122="Yes"),"Yes","No")</f>
        <v>Yes</v>
      </c>
      <c r="BW123" s="10" t="str">
        <f>IF(AND((RIGHT($BW$3,2)-'[1]Miter Profiles'!$AC$76-'[1]Outside Edges'!$B122)&gt;=5,'[1]Outside Edges'!$P122="Yes"),"Yes","No")</f>
        <v>Yes</v>
      </c>
      <c r="BX123" s="85" t="str">
        <f>IF(AND((RIGHT($BX$3,2)-'[1]Miter Profiles'!$AC$77-'[1]Outside Edges'!$B122)&gt;=5,'[1]Outside Edges'!$P122="Yes"),"Yes","No")</f>
        <v>Yes</v>
      </c>
      <c r="BY123" s="86" t="str">
        <f>IF(AND((RIGHT($BY$3,2)-'[1]Miter Profiles'!$AC$78-'[1]Outside Edges'!$B122)&gt;=5,'[1]Outside Edges'!$P122="Yes"),"Yes","No")</f>
        <v>Yes</v>
      </c>
      <c r="BZ123" s="11" t="str">
        <f>IF(AND((RIGHT($BZ$3,2)-'[1]Miter Profiles'!$AC$79-'[1]Outside Edges'!$B122)&gt;=5,'[1]Outside Edges'!$P122="Yes"),"Yes","No")</f>
        <v>Yes</v>
      </c>
      <c r="CA123" s="87" t="str">
        <f>IF(AND((RIGHT($CA$3,2)-'[1]Miter Profiles'!$AC$80-'[1]Outside Edges'!$B122)&gt;=5,'[1]Outside Edges'!$P122="Yes"),"Yes","No")</f>
        <v>Yes</v>
      </c>
      <c r="CB123" s="10" t="str">
        <f>IF(AND((RIGHT($CB$3,2)-'[1]Miter Profiles'!$AC$81-'[1]Outside Edges'!$B122)&gt;=5,'[1]Outside Edges'!$P122="Yes"),"Yes","No")</f>
        <v>Yes</v>
      </c>
      <c r="CC123" s="10" t="str">
        <f>IF(AND((RIGHT($CC$3,2)-'[1]Miter Profiles'!$AC$82-'[1]Outside Edges'!$B122)&gt;=5,'[1]Outside Edges'!$P122="Yes"),"Yes","No")</f>
        <v>Yes</v>
      </c>
      <c r="CD123" s="85" t="str">
        <f>IF(AND((RIGHT($CD$3,2)-'[1]Miter Profiles'!$AC$83-'[1]Outside Edges'!$B122)&gt;=5,'[1]Outside Edges'!$P122="Yes"),"Yes","No")</f>
        <v>Yes</v>
      </c>
      <c r="CE123" s="86" t="str">
        <f>IF(AND((RIGHT($CE$3,2)-'[1]Miter Profiles'!$AC$84-'[1]Outside Edges'!$B122)&gt;=5,'[1]Outside Edges'!$P122="Yes"),"Yes","No")</f>
        <v>Yes</v>
      </c>
      <c r="CF123" s="11" t="str">
        <f>IF(AND((RIGHT($CF$3,2)-'[1]Miter Profiles'!$AC$85-'[1]Outside Edges'!$B122)&gt;=5,'[1]Outside Edges'!$P122="Yes"),"Yes","No")</f>
        <v>Yes</v>
      </c>
      <c r="CG123" s="87" t="str">
        <f>IF(AND((RIGHT($CG$3,2)-'[1]Miter Profiles'!$AC$86-'[1]Outside Edges'!$B122)&gt;=5,'[1]Outside Edges'!$P122="Yes"),"Yes","No")</f>
        <v>Yes</v>
      </c>
      <c r="CH123" s="10" t="str">
        <f>IF(AND((RIGHT($CH$3,2)-'[1]Miter Profiles'!$AC$87-'[1]Outside Edges'!$B122)&gt;=5,'[1]Outside Edges'!$P122="Yes"),"Yes","No")</f>
        <v>Yes</v>
      </c>
      <c r="CI123" s="10" t="str">
        <f>IF(AND((RIGHT($CI$3,2)-'[1]Miter Profiles'!$AC$88-'[1]Outside Edges'!$B122)&gt;=5,'[1]Outside Edges'!$P122="Yes"),"Yes","No")</f>
        <v>Yes</v>
      </c>
      <c r="CJ123" s="85" t="str">
        <f>IF(AND((RIGHT($CJ$3,2)-'[1]Miter Profiles'!$AC$89-'[1]Outside Edges'!$B122)&gt;=5,'[1]Outside Edges'!$P122="Yes"),"Yes","No")</f>
        <v>Yes</v>
      </c>
      <c r="CK123" s="86" t="str">
        <f>IF(AND((RIGHT($CK$3,2)-'[1]Miter Profiles'!$AC$90-'[1]Outside Edges'!$B122)&gt;=5,'[1]Outside Edges'!$P122="Yes"),"Yes","No")</f>
        <v>Yes</v>
      </c>
      <c r="CL123" s="11" t="str">
        <f>IF(AND((RIGHT($CL$3,2)-'[1]Miter Profiles'!$AC$91-'[1]Outside Edges'!$B122)&gt;=5,'[1]Outside Edges'!$P122="Yes"),"Yes","No")</f>
        <v>Yes</v>
      </c>
      <c r="CM123" s="87" t="str">
        <f>IF(AND((RIGHT($CM$3,2)-'[1]Miter Profiles'!$AC$92-'[1]Outside Edges'!$B122)&gt;=5,'[1]Outside Edges'!$P122="Yes"),"Yes","No")</f>
        <v>Yes</v>
      </c>
      <c r="CN123" s="10" t="str">
        <f>IF(AND((RIGHT(CN$3,2)-'[1]Miter Profiles'!$AC$93-'[1]Outside Edges'!$B122)&gt;=5,'[1]Outside Edges'!$P122="Yes"),"Yes","No")</f>
        <v>Yes</v>
      </c>
      <c r="CO123" s="10" t="str">
        <f>IF(AND((RIGHT(CO$3,2)-'[1]Miter Profiles'!$AC$94-'[1]Outside Edges'!$B122)&gt;=5,'[1]Outside Edges'!$P122="Yes"),"Yes","No")</f>
        <v>Yes</v>
      </c>
      <c r="CP123" s="85" t="str">
        <f>IF(AND((RIGHT(CP$3,2)-'[1]Miter Profiles'!$AC$95-'[1]Outside Edges'!$B122)&gt;=5,'[1]Outside Edges'!$P122="Yes"),"Yes","No")</f>
        <v>Yes</v>
      </c>
      <c r="CQ123" s="86" t="str">
        <f>IF(AND((RIGHT(CQ$3,2)-'[1]Miter Profiles'!$AC$96-'[1]Outside Edges'!$B122)&gt;=5,'[1]Outside Edges'!$P122="Yes"),"Yes","No")</f>
        <v>Yes</v>
      </c>
      <c r="CR123" s="11" t="str">
        <f>IF(AND((RIGHT(CR$3,2)-'[1]Miter Profiles'!$AC$97-'[1]Outside Edges'!$B122)&gt;=5,'[1]Outside Edges'!$P122="Yes"),"Yes","No")</f>
        <v>Yes</v>
      </c>
      <c r="CS123" s="87" t="str">
        <f>IF(AND((RIGHT(CS$3,2)-'[1]Miter Profiles'!$AC$98-'[1]Outside Edges'!$B122)&gt;=5,'[1]Outside Edges'!$P122="Yes"),"Yes","No")</f>
        <v>Yes</v>
      </c>
      <c r="CT123" s="10" t="str">
        <f>IF(AND((RIGHT($CT$3,2)-'[1]Miter Profiles'!$AC$99-'[1]Outside Edges'!$B122)&gt;=5,'[1]Outside Edges'!$P122="Yes"),"Yes","No")</f>
        <v>Yes</v>
      </c>
      <c r="CU123" s="10" t="str">
        <f>IF(AND((RIGHT($CU$3,2)-'[1]Miter Profiles'!$AC$100-'[1]Outside Edges'!$B122)&gt;=5,'[1]Outside Edges'!$P122="Yes"),"Yes","No")</f>
        <v>Yes</v>
      </c>
      <c r="CV123" s="85" t="str">
        <f>IF(AND((RIGHT($CV$3,2)-'[1]Miter Profiles'!$AC$101-'[1]Outside Edges'!$B122)&gt;=5,'[1]Outside Edges'!$P122="Yes"),"Yes","No")</f>
        <v>Yes</v>
      </c>
      <c r="CW123" s="86" t="str">
        <f>IF(AND((RIGHT($CW$3,2)-'[1]Miter Profiles'!$AC$102-'[1]Outside Edges'!$B122)&gt;=5,'[1]Outside Edges'!$P122="Yes"),"Yes","No")</f>
        <v>Yes</v>
      </c>
      <c r="CX123" s="11" t="str">
        <f>IF(AND((RIGHT($CX$3,2)-'[1]Miter Profiles'!$AC$103-'[1]Outside Edges'!$B122)&gt;=5,'[1]Outside Edges'!$P122="Yes"),"Yes","No")</f>
        <v>Yes</v>
      </c>
      <c r="CY123" s="87" t="str">
        <f>IF(AND((RIGHT($CY$3,2)-'[1]Miter Profiles'!$AC$104-'[1]Outside Edges'!$B122)&gt;=5,'[1]Outside Edges'!$P122="Yes"),"Yes","No")</f>
        <v>Yes</v>
      </c>
      <c r="CZ123" s="10" t="str">
        <f>IF(AND((RIGHT($CZ$3,2)-'[1]Miter Profiles'!$AC$105-'[1]Outside Edges'!$B122)&gt;=5,'[1]Outside Edges'!$P122="Yes"),"Yes","No")</f>
        <v>Yes</v>
      </c>
      <c r="DA123" s="10" t="str">
        <f>IF(AND((RIGHT($DA$3,2)-'[1]Miter Profiles'!$AC$106-'[1]Outside Edges'!$B122)&gt;=5,'[1]Outside Edges'!$P122="Yes"),"Yes","No")</f>
        <v>Yes</v>
      </c>
      <c r="DB123" s="85" t="str">
        <f>IF(AND((RIGHT($DB$3,2)-'[1]Miter Profiles'!$AC$107-'[1]Outside Edges'!$B122)&gt;=5,'[1]Outside Edges'!$P122="Yes"),"Yes","No")</f>
        <v>Yes</v>
      </c>
      <c r="DC123" s="86" t="str">
        <f>IF(AND((RIGHT($DC$3,2)-'[1]Miter Profiles'!$AC$108-'[1]Outside Edges'!$B122)&gt;=5,'[1]Outside Edges'!$P122="Yes"),"Yes","No")</f>
        <v>Yes</v>
      </c>
      <c r="DD123" s="11" t="str">
        <f>IF(AND((RIGHT($DD$3,2)-'[1]Miter Profiles'!$AC$109-'[1]Outside Edges'!$B122)&gt;=5,'[1]Outside Edges'!$P122="Yes"),"Yes","No")</f>
        <v>Yes</v>
      </c>
      <c r="DE123" s="87" t="str">
        <f>IF(AND((RIGHT($DE$3,2)-'[1]Miter Profiles'!$AC$110-'[1]Outside Edges'!$B122)&gt;=5,'[1]Outside Edges'!$P122="Yes"),"Yes","No")</f>
        <v>Yes</v>
      </c>
      <c r="DF123" s="10" t="str">
        <f>IF(AND((RIGHT($DF$3,2)-'[1]Miter Profiles'!$AC$111-'[1]Outside Edges'!$B122)&gt;=5,'[1]Outside Edges'!$P122="Yes"),"Yes","No")</f>
        <v>Yes</v>
      </c>
      <c r="DG123" s="10" t="str">
        <f>IF(AND((RIGHT($DG$3,2)-'[1]Miter Profiles'!$AC$112-'[1]Outside Edges'!$B122)&gt;=5,'[1]Outside Edges'!$P122="Yes"),"Yes","No")</f>
        <v>Yes</v>
      </c>
      <c r="DH123" s="85" t="str">
        <f>IF(AND((RIGHT($DH$3,2)-'[1]Miter Profiles'!$AC$113-'[1]Outside Edges'!$B122)&gt;=5,'[1]Outside Edges'!$P122="Yes"),"Yes","No")</f>
        <v>Yes</v>
      </c>
      <c r="DI123" s="86" t="str">
        <f>IF(AND((RIGHT($DI$3,2)-'[1]Miter Profiles'!$AC$114-'[1]Outside Edges'!$B122)&gt;=5,'[1]Outside Edges'!$P122="Yes"),"Yes","No")</f>
        <v>Yes</v>
      </c>
      <c r="DJ123" s="11" t="str">
        <f>IF(AND((RIGHT($DJ$3,2)-'[1]Miter Profiles'!$AC$115-'[1]Outside Edges'!$B122)&gt;=5,'[1]Outside Edges'!$P122="Yes"),"Yes","No")</f>
        <v>Yes</v>
      </c>
      <c r="DK123" s="87" t="str">
        <f>IF(AND((RIGHT($DK$3,2)-'[1]Miter Profiles'!$AC$116-'[1]Outside Edges'!$B122)&gt;=5,'[1]Outside Edges'!$P122="Yes"),"Yes","No")</f>
        <v>Yes</v>
      </c>
      <c r="DL123" s="10" t="str">
        <f>IF(AND((RIGHT($DL$3,2)-'[1]Miter Profiles'!$AC$117-'[1]Outside Edges'!$B122)&gt;=5,'[1]Outside Edges'!$P122="Yes"),"Yes","No")</f>
        <v>Yes</v>
      </c>
      <c r="DM123" s="10" t="str">
        <f>IF(AND((RIGHT($DM$3,2)-'[1]Miter Profiles'!$AC$118-'[1]Outside Edges'!$B122)&gt;=5,'[1]Outside Edges'!$P122="Yes"),"Yes","No")</f>
        <v>Yes</v>
      </c>
      <c r="DN123" s="85" t="str">
        <f>IF(AND((RIGHT($DN$3,2)-'[1]Miter Profiles'!$AC$119-'[1]Outside Edges'!$B122)&gt;=5,'[1]Outside Edges'!$P122="Yes"),"Yes","No")</f>
        <v>Yes</v>
      </c>
      <c r="DO123" s="86" t="str">
        <f>IF(AND((RIGHT($DO$3,2)-'[1]Miter Profiles'!$AC$120-'[1]Outside Edges'!$B122)&gt;=5,'[1]Outside Edges'!$P122="Yes"),"Yes","No")</f>
        <v>Yes</v>
      </c>
      <c r="DP123" s="11" t="str">
        <f>IF(AND((RIGHT($DP$3,2)-'[1]Miter Profiles'!$AC$121-'[1]Outside Edges'!$B122)&gt;=5,'[1]Outside Edges'!$P122="Yes"),"Yes","No")</f>
        <v>Yes</v>
      </c>
      <c r="DQ123" s="87" t="str">
        <f>IF(AND((RIGHT($DQ$3,2)-'[1]Miter Profiles'!$AC$122-'[1]Outside Edges'!$B122)&gt;=5,'[1]Outside Edges'!$P122="Yes"),"Yes","No")</f>
        <v>Yes</v>
      </c>
      <c r="DR123" s="10" t="str">
        <f>IF(AND((RIGHT($DR$3,2)-'[1]Miter Profiles'!$AC$123-'[1]Outside Edges'!$B122)&gt;=5,'[1]Outside Edges'!$P122="Yes"),"Yes","No")</f>
        <v>Yes</v>
      </c>
      <c r="DS123" s="10" t="str">
        <f>IF(AND((RIGHT($DS$3,2)-'[1]Miter Profiles'!$AC$124-'[1]Outside Edges'!$B122)&gt;=5,'[1]Outside Edges'!$P122="Yes"),"Yes","No")</f>
        <v>Yes</v>
      </c>
      <c r="DT123" s="85" t="str">
        <f>IF(AND((RIGHT($DT$3,2)-'[1]Miter Profiles'!$AC$125-'[1]Outside Edges'!$B122)&gt;=5,'[1]Outside Edges'!$P122="Yes"),"Yes","No")</f>
        <v>Yes</v>
      </c>
      <c r="DU123" s="86" t="str">
        <f>IF(AND((RIGHT($DU$3,2)-'[1]Miter Profiles'!$AC$126-'[1]Outside Edges'!$B122)&gt;=5,'[1]Outside Edges'!$P122="Yes"),"Yes","No")</f>
        <v>Yes</v>
      </c>
      <c r="DV123" s="11" t="str">
        <f>IF(AND((RIGHT($DV$3,2)-'[1]Miter Profiles'!$AC$127-'[1]Outside Edges'!$B122)&gt;=5,'[1]Outside Edges'!$P122="Yes"),"Yes","No")</f>
        <v>Yes</v>
      </c>
      <c r="DW123" s="87" t="str">
        <f>IF(AND((RIGHT($DW$3,2)-'[1]Miter Profiles'!$AC$128-'[1]Outside Edges'!$B122)&gt;=5,'[1]Outside Edges'!$P122="Yes"),"Yes","No")</f>
        <v>Yes</v>
      </c>
      <c r="DX123" s="10" t="str">
        <f>IF(AND((RIGHT($DX$3,2)-'[1]Miter Profiles'!$AC$129-'[1]Outside Edges'!$B122)&gt;=5,'[1]Outside Edges'!$P122="Yes"),"Yes","No")</f>
        <v>Yes</v>
      </c>
      <c r="DY123" s="10" t="str">
        <f>IF(AND((RIGHT($DY$3,2)-'[1]Miter Profiles'!$AC$130-'[1]Outside Edges'!$B122)&gt;=5,'[1]Outside Edges'!$P122="Yes"),"Yes","No")</f>
        <v>Yes</v>
      </c>
      <c r="DZ123" s="85" t="str">
        <f>IF(AND((RIGHT($DZ$3,2)-'[1]Miter Profiles'!$AC$131-'[1]Outside Edges'!$B122)&gt;=5,'[1]Outside Edges'!$P122="Yes"),"Yes","No")</f>
        <v>Yes</v>
      </c>
      <c r="EA123" s="90" t="str">
        <f>IF(AND((RIGHT($EA$3,2)-'[1]Miter Profiles'!$AC$132-'[1]Outside Edges'!$B122)&gt;=5,'[1]Outside Edges'!$P122="Yes"),"Yes","No")</f>
        <v>Yes</v>
      </c>
      <c r="EB123" s="105" t="str">
        <f>IF(AND((RIGHT($EB$3,2)-'[1]Miter Profiles'!$AC$133-'[1]Outside Edges'!$B122)&gt;=5,'[1]Outside Edges'!$P122="Yes"),"Yes","No")</f>
        <v>Yes</v>
      </c>
      <c r="EC123" s="110" t="str">
        <f>IF(AND((RIGHT($EC$3,2)-'[1]Miter Profiles'!$AC$134-'[1]Outside Edges'!$B122)&gt;=5,'[1]Outside Edges'!$P122="Yes"),"Yes","No")</f>
        <v>Yes</v>
      </c>
      <c r="ED123" s="116" t="str">
        <f>IF(AND((RIGHT($ED$3,2)-'[1]Miter Profiles'!$AC$135-'[1]Outside Edges'!$B122)&gt;=5,'[1]Outside Edges'!$P122="Yes"),"Yes","No")</f>
        <v>Yes</v>
      </c>
      <c r="EE123" s="113" t="str">
        <f>IF(AND((RIGHT($EE$3,2)-'[1]Miter Profiles'!$AC$136-'[1]Outside Edges'!$B122)&gt;=5,'[1]Outside Edges'!$P122="Yes"),"Yes","No")</f>
        <v>Yes</v>
      </c>
      <c r="EF123" s="85" t="str">
        <f>IF(AND((RIGHT($EF$3,2)-'[1]Miter Profiles'!$AC$137-'[1]Outside Edges'!$B122)&gt;=5,'[1]Outside Edges'!$P122="Yes"),"Yes","No")</f>
        <v>Yes</v>
      </c>
      <c r="EG123" s="10" t="str">
        <f>IF(AND((RIGHT($EG$3,2)-'[1]Miter Profiles'!$AC$138-'[1]Outside Edges'!$B122)&gt;=5,'[1]Outside Edges'!$P122="Yes"),"Yes","No")</f>
        <v>Yes</v>
      </c>
      <c r="EH123" s="90" t="str">
        <f>IF(AND((RIGHT($EH$3,2)-'[1]Miter Profiles'!$AC$139-'[1]Outside Edges'!$B122)&gt;=5,'[1]Outside Edges'!$P122="Yes"),"Yes","No")</f>
        <v>Yes</v>
      </c>
      <c r="EI123" s="121" t="str">
        <f>IF(AND((RIGHT($EI$3,2)-'[1]Miter Profiles'!$AC$140-'[1]Outside Edges'!$B122)&gt;=5,'[1]Outside Edges'!$P122="Yes"),"Yes","No")</f>
        <v>Yes</v>
      </c>
      <c r="EJ123" s="124" t="str">
        <f>IF(AND((RIGHT($EJ$3,2)-'[1]Miter Profiles'!$AC$141-'[1]Outside Edges'!$B122)&gt;=5,'[1]Outside Edges'!$P122="Yes"),"Yes","No")</f>
        <v>Yes</v>
      </c>
      <c r="EK123" s="124" t="str">
        <f>IF(AND((RIGHT($EK$3,2)-'[1]Miter Profiles'!$AC$142-'[1]Outside Edges'!$B122)&gt;=5,'[1]Outside Edges'!$P122="Yes"),"Yes","No")</f>
        <v>Yes</v>
      </c>
      <c r="EL123" s="116" t="str">
        <f>IF(AND((RIGHT($EL$3,2)-'[1]Miter Profiles'!$AC$143-'[1]Outside Edges'!$B122)&gt;=5,'[1]Outside Edges'!$P122="Yes"),"Yes","No")</f>
        <v>Yes</v>
      </c>
      <c r="EM123" s="129" t="str">
        <f>IF(AND((RIGHT($EM$3,2)-'[1]Miter Profiles'!$AC$144-'[1]Outside Edges'!$B122)&gt;=5,'[1]Outside Edges'!$P122="Yes"),"Yes","No")</f>
        <v>Yes</v>
      </c>
      <c r="EN123" s="10" t="str">
        <f>IF(AND((RIGHT($EN$3,2)-'[1]Miter Profiles'!$AC$145-'[1]Outside Edges'!$B122)&gt;=5,'[1]Outside Edges'!$P122="Yes"),"Yes","No")</f>
        <v>Yes</v>
      </c>
      <c r="EO123" s="90" t="str">
        <f>IF(AND((RIGHT($EO$3,2)-'[1]Miter Profiles'!$AC$146-'[1]Outside Edges'!$B122)&gt;=5,'[1]Outside Edges'!$P122="Yes"),"Yes","No")</f>
        <v>Yes</v>
      </c>
      <c r="EP123" s="124" t="str">
        <f>IF(AND((RIGHT($EP$3,2)-'[1]Miter Profiles'!$AC$147-'[1]Outside Edges'!$B122)&gt;=5,'[1]Outside Edges'!$P122="Yes"),"Yes","No")</f>
        <v>Yes</v>
      </c>
      <c r="EQ123" s="124" t="str">
        <f>IF(AND((RIGHT($EQ$3,2)-'[1]Miter Profiles'!$AC$148-'[1]Outside Edges'!$B122)&gt;=5,'[1]Outside Edges'!$P122="Yes"),"Yes","No")</f>
        <v>Yes</v>
      </c>
      <c r="ER123" s="116" t="str">
        <f>IF(AND((RIGHT($ER$3,2)-'[1]Miter Profiles'!$AC$149-'[1]Outside Edges'!$B122)&gt;=5,'[1]Outside Edges'!$P122="Yes"),"Yes","No")</f>
        <v>Yes</v>
      </c>
      <c r="ES123" s="129" t="str">
        <f>IF(AND((RIGHT($ES$3,2)-'[1]Miter Profiles'!$AC$150-'[1]Outside Edges'!$B122)&gt;=5,'[1]Outside Edges'!$P122="Yes"),"Yes","No")</f>
        <v>Yes</v>
      </c>
      <c r="ET123" s="10" t="str">
        <f>IF(AND((RIGHT($ET$3,2)-'[1]Miter Profiles'!$AC$151-'[1]Outside Edges'!$B122)&gt;=5,'[1]Outside Edges'!$P122="Yes"),"Yes","No")</f>
        <v>Yes</v>
      </c>
      <c r="EU123" s="90" t="str">
        <f>IF(AND((RIGHT($EU$3,2)-'[1]Miter Profiles'!$AC$152-'[1]Outside Edges'!$B122)&gt;=5,'[1]Outside Edges'!$P122="Yes"),"Yes","No")</f>
        <v>Yes</v>
      </c>
      <c r="EV123" s="124" t="str">
        <f>IF(AND((RIGHT($EV$3,2)-'[1]Miter Profiles'!$AC$153-'[1]Outside Edges'!$B122)&gt;=5,'[1]Outside Edges'!$P122="Yes"),"Yes","No")</f>
        <v>Yes</v>
      </c>
      <c r="EW123" s="124" t="str">
        <f>IF(AND((RIGHT($EW$3,2)-'[1]Miter Profiles'!$AC$154-'[1]Outside Edges'!$B122)&gt;=5,'[1]Outside Edges'!$P122="Yes"),"Yes","No")</f>
        <v>Yes</v>
      </c>
      <c r="EX123" s="116" t="str">
        <f>IF(AND((RIGHT($EX$3,2)-'[1]Miter Profiles'!$AC$155-'[1]Outside Edges'!$B122)&gt;=5,'[1]Outside Edges'!$P122="Yes"),"Yes","No")</f>
        <v>Yes</v>
      </c>
      <c r="EY123" s="129" t="str">
        <f>IF(AND((RIGHT($EY$3,2)-'[1]Miter Profiles'!$AC$156-'[1]Outside Edges'!$B122)&gt;=5,'[1]Outside Edges'!$P122="Yes"),"Yes","No")</f>
        <v>Yes</v>
      </c>
      <c r="EZ123" s="10" t="str">
        <f>IF(AND((RIGHT($EZ$3,2)-'[1]Miter Profiles'!$AC$157-'[1]Outside Edges'!$B122)&gt;=5,'[1]Outside Edges'!$P122="Yes"),"Yes","No")</f>
        <v>Yes</v>
      </c>
      <c r="FA123" s="90" t="str">
        <f>IF(AND((RIGHT($FA$3,2)-'[1]Miter Profiles'!$AC$158-'[1]Outside Edges'!$B122)&gt;=5,'[1]Outside Edges'!$P122="Yes"),"Yes","No")</f>
        <v>Yes</v>
      </c>
      <c r="FB123" s="124" t="str">
        <f>IF(AND((RIGHT($FB$3,2)-'[1]Miter Profiles'!$AC$159-'[1]Outside Edges'!$B122)&gt;=5,'[1]Outside Edges'!$P122="Yes"),"Yes","No")</f>
        <v>Yes</v>
      </c>
      <c r="FC123" s="124" t="str">
        <f>IF(AND((RIGHT($FC$3,2)-'[1]Miter Profiles'!$AC$160-'[1]Outside Edges'!$B122)&gt;=5,'[1]Outside Edges'!$P122="Yes"),"Yes","No")</f>
        <v>Yes</v>
      </c>
      <c r="FD123" s="116" t="str">
        <f>IF(AND((RIGHT($FD$3,2)-'[1]Miter Profiles'!$AC$161-'[1]Outside Edges'!$B122)&gt;=5,'[1]Outside Edges'!$P122="Yes"),"Yes","No")</f>
        <v>Yes</v>
      </c>
      <c r="FE123" s="129" t="str">
        <f>IF(AND((RIGHT($FE$3,2)-'[1]Miter Profiles'!$AC$162-'[1]Outside Edges'!$B122)&gt;=5,'[1]Outside Edges'!$P122="Yes"),"Yes","No")</f>
        <v>Yes</v>
      </c>
      <c r="FF123" s="10" t="str">
        <f>IF(AND((RIGHT($FF$3,2)-'[1]Miter Profiles'!$AC$163-'[1]Outside Edges'!$B122)&gt;=5,'[1]Outside Edges'!$P122="Yes"),"Yes","No")</f>
        <v>Yes</v>
      </c>
      <c r="FG123" s="90" t="str">
        <f>IF(AND((RIGHT($FG$3,2)-'[1]Miter Profiles'!$AC$164-'[1]Outside Edges'!$B122)&gt;=5,'[1]Outside Edges'!$P122="Yes"),"Yes","No")</f>
        <v>Yes</v>
      </c>
      <c r="FH123" s="124" t="str">
        <f>IF(AND((RIGHT($FH$3,2)-'[1]Miter Profiles'!$AC$165-'[1]Outside Edges'!$B122)&gt;=5,'[1]Outside Edges'!$P122="Yes"),"Yes","No")</f>
        <v>Yes</v>
      </c>
      <c r="FI123" s="124" t="str">
        <f>IF(AND((RIGHT($FI$3,2)-'[1]Miter Profiles'!$AC$166-'[1]Outside Edges'!$B122)&gt;=5,'[1]Outside Edges'!$P122="Yes"),"Yes","No")</f>
        <v>Yes</v>
      </c>
      <c r="FJ123" s="116" t="str">
        <f>IF(AND((RIGHT($FJ$3,2)-'[1]Miter Profiles'!$AC$167-'[1]Outside Edges'!$B122)&gt;=5,'[1]Outside Edges'!$P122="Yes"),"Yes","No")</f>
        <v>Yes</v>
      </c>
      <c r="FK123" s="129" t="str">
        <f>IF(AND((RIGHT($FK$3,2)-'[1]Miter Profiles'!$AC$168-'[1]Outside Edges'!$B122)&gt;=5,'[1]Outside Edges'!$P122="Yes"),"Yes","No")</f>
        <v>Yes</v>
      </c>
      <c r="FL123" s="10" t="str">
        <f>IF(AND((RIGHT($FL$3,2)-'[1]Miter Profiles'!$AC$169-'[1]Outside Edges'!$B122)&gt;=5,'[1]Outside Edges'!$P122="Yes"),"Yes","No")</f>
        <v>Yes</v>
      </c>
      <c r="FM123" s="90" t="str">
        <f>IF(AND((RIGHT($FM$3,2)-'[1]Miter Profiles'!$AC$170-'[1]Outside Edges'!$B122)&gt;=5,'[1]Outside Edges'!$P122="Yes"),"Yes","No")</f>
        <v>Yes</v>
      </c>
      <c r="FN123" s="124" t="str">
        <f>IF(AND((RIGHT($FN$3,2)-'[1]Miter Profiles'!$AC$171-'[1]Outside Edges'!$B122)&gt;=5,'[1]Outside Edges'!$P122="Yes"),"Yes","No")</f>
        <v>Yes</v>
      </c>
      <c r="FO123" s="124" t="str">
        <f>IF(AND((RIGHT($FO$3,2)-'[1]Miter Profiles'!$AC$172-'[1]Outside Edges'!$B122)&gt;=5,'[1]Outside Edges'!$P122="Yes"),"Yes","No")</f>
        <v>Yes</v>
      </c>
      <c r="FP123" s="116" t="str">
        <f>IF(AND((RIGHT($FP$3,2)-'[1]Miter Profiles'!$AC$173-'[1]Outside Edges'!$B122)&gt;=5,'[1]Outside Edges'!$P122="Yes"),"Yes","No")</f>
        <v>Yes</v>
      </c>
      <c r="FQ123" s="129" t="str">
        <f>IF(AND((RIGHT($FQ$3,2)-'[1]Miter Profiles'!$AC$174-'[1]Outside Edges'!$B122)&gt;=5,'[1]Outside Edges'!$P122="Yes"),"Yes","No")</f>
        <v>Yes</v>
      </c>
      <c r="FR123" s="10" t="str">
        <f>IF(AND((RIGHT($FR$3,2)-'[1]Miter Profiles'!$AC$175-'[1]Outside Edges'!$B122)&gt;=5,'[1]Outside Edges'!$P122="Yes"),"Yes","No")</f>
        <v>Yes</v>
      </c>
      <c r="FS123" s="90" t="str">
        <f>IF(AND((RIGHT($FS$3,2)-'[1]Miter Profiles'!$AC$176-'[1]Outside Edges'!$B122)&gt;=5,'[1]Outside Edges'!$P122="Yes"),"Yes","No")</f>
        <v>Yes</v>
      </c>
      <c r="FT123" s="124" t="str">
        <f>IF(AND((RIGHT($FT$3,2)-'[1]Miter Profiles'!$AC$177-'[1]Outside Edges'!$B122)&gt;=5,'[1]Outside Edges'!$P122="Yes"),"Yes","No")</f>
        <v>Yes</v>
      </c>
      <c r="FU123" s="124" t="str">
        <f>IF(AND((RIGHT($FU$3,2)-'[1]Miter Profiles'!$AC$178-'[1]Outside Edges'!$B122)&gt;=5,'[1]Outside Edges'!$P122="Yes"),"Yes","No")</f>
        <v>Yes</v>
      </c>
      <c r="FV123" s="116" t="str">
        <f>IF(AND((RIGHT($V$3,2)-'[1]Miter Profiles'!$AC$179-'[1]Outside Edges'!$B122)&gt;=5,'[1]Outside Edges'!$P122="Yes"),"Yes","No")</f>
        <v>Yes</v>
      </c>
      <c r="FW123" s="129" t="str">
        <f>IF(AND((RIGHT($FW$3,2)-'[1]Miter Profiles'!$AC$180-'[1]Outside Edges'!$B122)&gt;=5,'[1]Outside Edges'!$P122="Yes"),"Yes","No")</f>
        <v>Yes</v>
      </c>
      <c r="FX123" s="85" t="str">
        <f>IF(AND((RIGHT($FX$3,2)-'[1]Miter Profiles'!$AC$181-'[1]Outside Edges'!$B122)&gt;=5,'[1]Outside Edges'!$P122="Yes"),"Yes","No")</f>
        <v>Yes</v>
      </c>
      <c r="FY123" s="150" t="str">
        <f>IF(AND((RIGHT($FY$3,2)-'[1]Miter Profiles'!$AC$182-'[1]Outside Edges'!$B122)&gt;=5,'[1]Outside Edges'!$P122="Yes"),"Yes","No")</f>
        <v>Yes</v>
      </c>
      <c r="FZ123" s="124" t="str">
        <f>IF(AND((RIGHT($FZ$3,2)-'[1]Miter Profiles'!$AC$183-'[1]Outside Edges'!$B122)&gt;=5,'[1]Outside Edges'!$P122="Yes"),"Yes","No")</f>
        <v>Yes</v>
      </c>
      <c r="GA123" s="116" t="str">
        <f>IF(AND((RIGHT($GA$3,2)-'[1]Miter Profiles'!$AC$184-'[1]Outside Edges'!$B122)&gt;=5,'[1]Outside Edges'!$P122="Yes"),"Yes","No")</f>
        <v>Yes</v>
      </c>
      <c r="GB123" s="129" t="str">
        <f>IF(AND((RIGHT($GB$3,2)-'[1]Miter Profiles'!$AC$185-'[1]Outside Edges'!$B122)&gt;=5,'[1]Outside Edges'!$P122="Yes"),"Yes","No")</f>
        <v>Yes</v>
      </c>
      <c r="GC123" s="10" t="str">
        <f>IF(AND((RIGHT($GC$3,2)-'[1]Miter Profiles'!$AC$186-'[1]Outside Edges'!$B122)&gt;=5,'[1]Outside Edges'!$P122="Yes"),"Yes","No")</f>
        <v>Yes</v>
      </c>
      <c r="GD123" s="90" t="str">
        <f>IF(AND((RIGHT($GD$3,2)-'[1]Miter Profiles'!$AC$187-'[1]Outside Edges'!$B122)&gt;=5,'[1]Outside Edges'!$P122="Yes"),"Yes","No")</f>
        <v>Yes</v>
      </c>
      <c r="GE123" s="150" t="str">
        <f>IF(AND((RIGHT($GE$3,2)-'[1]Miter Profiles'!$AC$188-'[1]Outside Edges'!$B122)&gt;=5,'[1]Outside Edges'!$P122="Yes"),"Yes","No")</f>
        <v>Yes</v>
      </c>
      <c r="GF123" s="124" t="str">
        <f>IF(AND((RIGHT($GF$3,2)-'[1]Miter Profiles'!$AC$189-'[1]Outside Edges'!$B122)&gt;=5,'[1]Outside Edges'!$P122="Yes"),"Yes","No")</f>
        <v>Yes</v>
      </c>
      <c r="GG123" s="116" t="str">
        <f>IF(AND((RIGHT($GG$3,2)-'[1]Miter Profiles'!$AC$190-'[1]Outside Edges'!$B122)&gt;=5,'[1]Outside Edges'!$P122="Yes"),"Yes","No")</f>
        <v>Yes</v>
      </c>
      <c r="GH123" s="129" t="str">
        <f>IF(AND((RIGHT($GH$3,2)-'[1]Miter Profiles'!$AC$191-'[1]Outside Edges'!$B122)&gt;=5,'[1]Outside Edges'!$P122="Yes"),"Yes","No")</f>
        <v>Yes</v>
      </c>
      <c r="GI123" s="10" t="str">
        <f>IF(AND((RIGHT($GI$3,2)-'[1]Miter Profiles'!$AC$192-'[1]Outside Edges'!$B122)&gt;=5,'[1]Outside Edges'!$P122="Yes"),"Yes","No")</f>
        <v>Yes</v>
      </c>
      <c r="GJ123" s="90" t="str">
        <f>IF(AND((RIGHT($GJ$3,2)-'[1]Miter Profiles'!$AC$193-'[1]Outside Edges'!$B122)&gt;=5,'[1]Outside Edges'!$P122="Yes"),"Yes","No")</f>
        <v>Yes</v>
      </c>
      <c r="GK123" s="150" t="str">
        <f>IF(AND((RIGHT($GK$3,2)-'[1]Miter Profiles'!$AC$194-'[1]Outside Edges'!$B122)&gt;=5,'[1]Outside Edges'!$P122="Yes"),"Yes","No")</f>
        <v>Yes</v>
      </c>
      <c r="GL123" s="124" t="str">
        <f>IF(AND((RIGHT($GL$3,2)-'[1]Miter Profiles'!$AC$195-'[1]Outside Edges'!$B122)&gt;=5,'[1]Outside Edges'!$P122="Yes"),"Yes","No")</f>
        <v>Yes</v>
      </c>
      <c r="GM123" s="116" t="str">
        <f>IF(AND((RIGHT($GM$3,2)-'[1]Miter Profiles'!$AC$196-'[1]Outside Edges'!$B122)&gt;=5,'[1]Outside Edges'!$P122="Yes"),"Yes","No")</f>
        <v>Yes</v>
      </c>
      <c r="GN123" s="129" t="str">
        <f>IF(AND((RIGHT($GN$3,2)-'[1]Miter Profiles'!$AC$197-'[1]Outside Edges'!$B122)&gt;=5,'[1]Outside Edges'!$P122="Yes"),"Yes","No")</f>
        <v>Yes</v>
      </c>
      <c r="GO123" s="10" t="str">
        <f>IF(AND((RIGHT($GO$3,2)-'[1]Miter Profiles'!$AC$198-'[1]Outside Edges'!$B122)&gt;=5,'[1]Outside Edges'!$P122="Yes"),"Yes","No")</f>
        <v>Yes</v>
      </c>
      <c r="GP123" s="90" t="str">
        <f>IF(AND((RIGHT($GP$3,2)-'[1]Miter Profiles'!$AC$199-'[1]Outside Edges'!$B122)&gt;=5,'[1]Outside Edges'!$P122="Yes"),"Yes","No")</f>
        <v>Yes</v>
      </c>
      <c r="GQ123" s="150" t="str">
        <f>IF(AND((RIGHT($GQ$3,2)-'[1]Miter Profiles'!$AC$200-'[1]Outside Edges'!$B122)&gt;=5,'[1]Outside Edges'!$P122="Yes"),"Yes","No")</f>
        <v>Yes</v>
      </c>
      <c r="GR123" s="124" t="str">
        <f>IF(AND((RIGHT($GR$3,2)-'[1]Miter Profiles'!$AC$201-'[1]Outside Edges'!$B122)&gt;=5,'[1]Outside Edges'!$P122="Yes"),"Yes","No")</f>
        <v>Yes</v>
      </c>
      <c r="GS123" s="116" t="str">
        <f>IF(AND((RIGHT($GS$3,2)-'[1]Miter Profiles'!$AC$202-'[1]Outside Edges'!$B122)&gt;=5,'[1]Outside Edges'!$P122="Yes"),"Yes","No")</f>
        <v>Yes</v>
      </c>
      <c r="GT123" s="129" t="str">
        <f>IF(AND((RIGHT($GT$3,2)-'[1]Miter Profiles'!$AC$203-'[1]Outside Edges'!$B122)&gt;=5,'[1]Outside Edges'!$P122="Yes"),"Yes","No")</f>
        <v>Yes</v>
      </c>
      <c r="GU123" s="10" t="str">
        <f>IF(AND((RIGHT($GU$3,2)-'[1]Miter Profiles'!$AC$204-'[1]Outside Edges'!$B122)&gt;=5,'[1]Outside Edges'!$P122="Yes"),"Yes","No")</f>
        <v>Yes</v>
      </c>
      <c r="GV123" s="90" t="str">
        <f>IF(AND((RIGHT($GV$3,2)-'[1]Miter Profiles'!$AC$205-'[1]Outside Edges'!$B122)&gt;=5,'[1]Outside Edges'!$P122="Yes"),"Yes","No")</f>
        <v>Yes</v>
      </c>
      <c r="GW123" s="150" t="str">
        <f>IF(AND((RIGHT($GW$3,2)-'[1]Miter Profiles'!$AC$206-'[1]Outside Edges'!$B122)&gt;=5,'[1]Outside Edges'!$P122="Yes"),"Yes","No")</f>
        <v>Yes</v>
      </c>
      <c r="GX123" s="124" t="str">
        <f>IF(AND((RIGHT($GX$3,2)-'[1]Miter Profiles'!$AC$207-'[1]Outside Edges'!$B122)&gt;=5,'[1]Outside Edges'!$P122="Yes"),"Yes","No")</f>
        <v>Yes</v>
      </c>
      <c r="GY123" s="116" t="str">
        <f>IF(AND((RIGHT($GY$3,2)-'[1]Miter Profiles'!$AC$208-'[1]Outside Edges'!$B122)&gt;=5,'[1]Outside Edges'!$P122="Yes"),"Yes","No")</f>
        <v>Yes</v>
      </c>
      <c r="GZ123" s="129" t="str">
        <f>IF(AND((RIGHT($GZ$3,2)-'[1]Miter Profiles'!$AC$209-'[1]Outside Edges'!$B122)&gt;=5,'[1]Outside Edges'!$P122="Yes"),"Yes","No")</f>
        <v>Yes</v>
      </c>
      <c r="HA123" s="10" t="str">
        <f>IF(AND((RIGHT($HA$3,2)-'[1]Miter Profiles'!$AC$210-'[1]Outside Edges'!$B122)&gt;=5,'[1]Outside Edges'!$P122="Yes"),"Yes","No")</f>
        <v>Yes</v>
      </c>
      <c r="HB123" s="90" t="str">
        <f>IF(AND((RIGHT($HB$3,2)-'[1]Miter Profiles'!$AC$211-'[1]Outside Edges'!$B122)&gt;=5,'[1]Outside Edges'!$P122="Yes"),"Yes","No")</f>
        <v>Yes</v>
      </c>
      <c r="HC123" s="150" t="str">
        <f>IF(AND((RIGHT($HC$3,2)-'[1]Miter Profiles'!$AC$212-'[1]Outside Edges'!$B122)&gt;=5,'[1]Outside Edges'!$P122="Yes"),"Yes","No")</f>
        <v>Yes</v>
      </c>
      <c r="HD123" s="116" t="str">
        <f>IF(AND((RIGHT($HD$3,2)-'[1]Miter Profiles'!$AC$213-'[1]Outside Edges'!$B122)&gt;=5,'[1]Outside Edges'!$P122="Yes"),"Yes","No")</f>
        <v>Yes</v>
      </c>
      <c r="HE123" s="129" t="str">
        <f>IF(AND((RIGHT($HE$3,2)-'[1]Miter Profiles'!$AC$214-'[1]Outside Edges'!$B122)&gt;=5,'[1]Outside Edges'!$P122="Yes"),"Yes","No")</f>
        <v>Yes</v>
      </c>
      <c r="HF123" s="10" t="str">
        <f>IF(AND((RIGHT($HF$3,2)-'[1]Miter Profiles'!$AC$215-'[1]Outside Edges'!$B122)&gt;=5,'[1]Outside Edges'!$P122="Yes"),"Yes","No")</f>
        <v>Yes</v>
      </c>
      <c r="HG123" s="90" t="str">
        <f>IF(AND((RIGHT($HG$3,2)-'[1]Miter Profiles'!$AC$216-'[1]Outside Edges'!$B122)&gt;=5,'[1]Outside Edges'!$P122="Yes"),"Yes","No")</f>
        <v>Yes</v>
      </c>
      <c r="HH123" s="150" t="str">
        <f>IF(AND((RIGHT($HH$3,2)-'[1]Miter Profiles'!$AC$217-'[1]Outside Edges'!$B122)&gt;=5,'[1]Outside Edges'!$P122="Yes"),"Yes","No")</f>
        <v>Yes</v>
      </c>
      <c r="HI123" s="124" t="str">
        <f>IF(AND((RIGHT($HI$3,2)-'[1]Miter Profiles'!$AC$218-'[1]Outside Edges'!$B122)&gt;=5,'[1]Outside Edges'!$P122="Yes"),"Yes","No")</f>
        <v>Yes</v>
      </c>
      <c r="HJ123" s="116" t="str">
        <f>IF(AND((RIGHT($HJ$3,2)-'[1]Miter Profiles'!$AC$219-'[1]Outside Edges'!$B122)&gt;=5,'[1]Outside Edges'!$P122="Yes"),"Yes","No")</f>
        <v>Yes</v>
      </c>
      <c r="HK123" s="129" t="str">
        <f>IF(AND((RIGHT($HK$3,2)-'[1]Miter Profiles'!$AC$220-'[1]Outside Edges'!$B122)&gt;=5,'[1]Outside Edges'!$P122="Yes"),"Yes","No")</f>
        <v>Yes</v>
      </c>
      <c r="HL123" s="10" t="str">
        <f>IF(AND((RIGHT($HL$3,2)-'[1]Miter Profiles'!$AC$221-'[1]Outside Edges'!$B122)&gt;=5,'[1]Outside Edges'!$P122="Yes"),"Yes","No")</f>
        <v>Yes</v>
      </c>
      <c r="HM123" s="90" t="str">
        <f>IF(AND((RIGHT($HM$3,2)-'[1]Miter Profiles'!$AC$222-'[1]Outside Edges'!$B122)&gt;=5,'[1]Outside Edges'!$P122="Yes"),"Yes","No")</f>
        <v>Yes</v>
      </c>
      <c r="HN123" s="150" t="str">
        <f>IF(AND((RIGHT($HN$3,2)-'[1]Miter Profiles'!$AC$223-'[1]Outside Edges'!$B122)&gt;=5,'[1]Outside Edges'!$P122="Yes"),"Yes","No")</f>
        <v>Yes</v>
      </c>
      <c r="HO123" s="124" t="str">
        <f>IF(AND((RIGHT($HO$3,2)-'[1]Miter Profiles'!$AC$224-'[1]Outside Edges'!$B122)&gt;=5,'[1]Outside Edges'!$P122="Yes"),"Yes","No")</f>
        <v>Yes</v>
      </c>
      <c r="HP123" s="124" t="str">
        <f>IF(AND((RIGHT($HP$3,2)-'[1]Miter Profiles'!$AC$225-'[1]Outside Edges'!$B122)&gt;=5,'[1]Outside Edges'!$P122="Yes"),"Yes","No")</f>
        <v>Yes</v>
      </c>
      <c r="HQ123" s="153" t="str">
        <f>IF(AND((RIGHT($HQ$3,3)-'[1]Miter Profiles'!$AC$226-'[1]Outside Edges'!$B122)&gt;=5,'[1]Outside Edges'!$P122="Yes"),"Yes","No")</f>
        <v>Yes</v>
      </c>
      <c r="HR123" s="129" t="str">
        <f>IF(AND((RIGHT($HR$3,2)-'[1]Miter Profiles'!$AC$227-'[1]Outside Edges'!$B122)&gt;=5,'[1]Outside Edges'!$P122="Yes"),"Yes","No")</f>
        <v>Yes</v>
      </c>
      <c r="HS123" s="10" t="str">
        <f>IF(AND((RIGHT($HS$3,2)-'[1]Miter Profiles'!$AC$228-'[1]Outside Edges'!$B122)&gt;=5,'[1]Outside Edges'!$P122="Yes"),"Yes","No")</f>
        <v>Yes</v>
      </c>
      <c r="HT123" s="163" t="str">
        <f>IF(AND((RIGHT($HT$3,2)-'[1]Miter Profiles'!$AC$229-'[1]Outside Edges'!$B122)&gt;=5,'[1]Outside Edges'!$P122="Yes"),"Yes","No")</f>
        <v>Yes</v>
      </c>
      <c r="HU123" s="150" t="str">
        <f>IF(AND((RIGHT($HU$3,2)-'[1]Miter Profiles'!$AC$230-'[1]Outside Edges'!$B122)&gt;=5,'[1]Outside Edges'!$P122="Yes"),"Yes","No")</f>
        <v>Yes</v>
      </c>
      <c r="HV123" s="124" t="str">
        <f>IF(AND((RIGHT($HV$3,2)-'[1]Miter Profiles'!$AC$231-'[1]Outside Edges'!$B122)&gt;=5,'[1]Outside Edges'!$P122="Yes"),"Yes","No")</f>
        <v>Yes</v>
      </c>
      <c r="HW123" s="116" t="str">
        <f>IF(AND((RIGHT($HW$3,2)-'[1]Miter Profiles'!$AC$232-'[1]Outside Edges'!$B122)&gt;=5,'[1]Outside Edges'!$P122="Yes"),"Yes","No")</f>
        <v>Yes</v>
      </c>
      <c r="HX123" s="129" t="str">
        <f>IF(AND((RIGHT($HX$3,2)-'[1]Miter Profiles'!$AC$233-'[1]Outside Edges'!$B122)&gt;=5,'[1]Outside Edges'!$P122="Yes"),"Yes","No")</f>
        <v>Yes</v>
      </c>
      <c r="HY123" s="10" t="str">
        <f>IF(AND((RIGHT($HY$3,2)-'[1]Miter Profiles'!$AC$234-'[1]Outside Edges'!$B122)&gt;=5,'[1]Outside Edges'!$P122="Yes"),"Yes","No")</f>
        <v>Yes</v>
      </c>
      <c r="HZ123" s="90" t="str">
        <f>IF(AND((RIGHT($HZ$3,2)-'[1]Miter Profiles'!$AC$235-'[1]Outside Edges'!$B122)&gt;=5,'[1]Outside Edges'!$P122="Yes"),"Yes","No")</f>
        <v>Yes</v>
      </c>
      <c r="IA123" s="150" t="str">
        <f>IF(AND((RIGHT($IA$3,2)-'[1]Miter Profiles'!$AC$236-'[1]Outside Edges'!$B122)&gt;=5,'[1]Outside Edges'!$P122="Yes"),"Yes","No")</f>
        <v>Yes</v>
      </c>
      <c r="IB123" s="124" t="str">
        <f>IF(AND((RIGHT($IB$3,2)-'[1]Miter Profiles'!$AC$237-'[1]Outside Edges'!$B122)&gt;=5,'[1]Outside Edges'!$P122="Yes"),"Yes","No")</f>
        <v>Yes</v>
      </c>
      <c r="IC123" s="116" t="str">
        <f>IF(AND((RIGHT($IC$3,2)-'[1]Miter Profiles'!$AC$238-'[1]Outside Edges'!$B122)&gt;=5,'[1]Outside Edges'!$P122="Yes"),"Yes","No")</f>
        <v>Yes</v>
      </c>
      <c r="ID123" s="129" t="str">
        <f>IF(AND((RIGHT($ID$3,2)-'[1]Miter Profiles'!$AC$239-'[1]Outside Edges'!$B122)&gt;=5,'[1]Outside Edges'!$P122="Yes"),"Yes","No")</f>
        <v>Yes</v>
      </c>
      <c r="IE123" s="10" t="str">
        <f>IF(AND((RIGHT($IE$3,2)-'[1]Miter Profiles'!$AC$240-'[1]Outside Edges'!$B122)&gt;=5,'[1]Outside Edges'!$P122="Yes"),"Yes","No")</f>
        <v>Yes</v>
      </c>
      <c r="IF123" s="90" t="str">
        <f>IF(AND((RIGHT($IF$3,2)-'[1]Miter Profiles'!$AC$241-'[1]Outside Edges'!$B122)&gt;=5,'[1]Outside Edges'!$P122="Yes"),"Yes","No")</f>
        <v>Yes</v>
      </c>
      <c r="IG123" s="150" t="str">
        <f>IF(AND((RIGHT($IG$3,2)-'[1]Miter Profiles'!$AC$242-'[1]Outside Edges'!$B122)&gt;=5,'[1]Outside Edges'!$P122="Yes"),"Yes","No")</f>
        <v>Yes</v>
      </c>
      <c r="IH123" s="124" t="str">
        <f>IF(AND((RIGHT($IH$3,2)-'[1]Miter Profiles'!$AC$243-'[1]Outside Edges'!$B122)&gt;=5,'[1]Outside Edges'!$P122="Yes"),"Yes","No")</f>
        <v>Yes</v>
      </c>
      <c r="II123" s="116" t="str">
        <f>IF(AND((RIGHT($II$3,2)-'[1]Miter Profiles'!$AC$244-'[1]Outside Edges'!$B122)&gt;=5,'[1]Outside Edges'!$P122="Yes"),"Yes","No")</f>
        <v>Yes</v>
      </c>
      <c r="IJ123" s="129" t="str">
        <f>IF(AND((RIGHT($IJ$3,2)-'[1]Miter Profiles'!$AC$245-'[1]Outside Edges'!$B122)&gt;=5,'[1]Outside Edges'!$P122="Yes"),"Yes","No")</f>
        <v>Yes</v>
      </c>
      <c r="IK123" s="10" t="str">
        <f>IF(AND((RIGHT($IK$3,2)-'[1]Miter Profiles'!$AC$246-'[1]Outside Edges'!$B122)&gt;=5,'[1]Outside Edges'!$P122="Yes"),"Yes","No")</f>
        <v>Yes</v>
      </c>
      <c r="IL123" s="90" t="str">
        <f>IF(AND((RIGHT($IL$3,2)-'[1]Miter Profiles'!$AC$247-'[1]Outside Edges'!$B122)&gt;=5,'[1]Outside Edges'!$P122="Yes"),"Yes","No")</f>
        <v>Yes</v>
      </c>
      <c r="IM123" s="150" t="str">
        <f>IF(AND((RIGHT($IM$3,2)-'[1]Miter Profiles'!$AC$248-'[1]Outside Edges'!$B122)&gt;=5,'[1]Outside Edges'!$P122="Yes"),"Yes","No")</f>
        <v>Yes</v>
      </c>
      <c r="IN123" s="124" t="str">
        <f>IF(AND((RIGHT($IN$3,2)-'[1]Miter Profiles'!$AC$249-'[1]Outside Edges'!$B122)&gt;=5,'[1]Outside Edges'!$P122="Yes"),"Yes","No")</f>
        <v>Yes</v>
      </c>
      <c r="IO123" s="116" t="str">
        <f>IF(AND((RIGHT($IO$3,2)-'[1]Miter Profiles'!$AC$250-'[1]Outside Edges'!$B122)&gt;=5,'[1]Outside Edges'!$P122="Yes"),"Yes","No")</f>
        <v>Yes</v>
      </c>
      <c r="IP123" s="129" t="str">
        <f>IF(AND((RIGHT($IP$3,2)-'[1]Miter Profiles'!$AC$251-'[1]Outside Edges'!$B122)&gt;=5,'[1]Outside Edges'!$P122="Yes"),"Yes","No")</f>
        <v>Yes</v>
      </c>
      <c r="IQ123" s="10" t="str">
        <f>IF(AND((RIGHT($IQ$3,2)-'[1]Miter Profiles'!$AC$252-'[1]Outside Edges'!$B122)&gt;=5,'[1]Outside Edges'!$P122="Yes"),"Yes","No")</f>
        <v>Yes</v>
      </c>
      <c r="IR123" s="90" t="str">
        <f>IF(AND((RIGHT($IR$3,2)-'[1]Miter Profiles'!$AC$253-'[1]Outside Edges'!$B122)&gt;=5,'[1]Outside Edges'!$P122="Yes"),"Yes","No")</f>
        <v>Yes</v>
      </c>
      <c r="IS123" s="150" t="str">
        <f>IF(AND((RIGHT($IS$3,2)-'[1]Miter Profiles'!$AC$254-'[1]Outside Edges'!$B122)&gt;=5,'[1]Outside Edges'!$P122="Yes"),"Yes","No")</f>
        <v>Yes</v>
      </c>
      <c r="IT123" s="124" t="str">
        <f>IF(AND((RIGHT($IT$3,2)-'[1]Miter Profiles'!$AC$255-'[1]Outside Edges'!$B122)&gt;=5,'[1]Outside Edges'!$P122="Yes"),"Yes","No")</f>
        <v>Yes</v>
      </c>
      <c r="IU123" s="116" t="str">
        <f>IF(AND((RIGHT($IU$3,2)-'[1]Miter Profiles'!$AC$256-'[1]Outside Edges'!$B122)&gt;=5,'[1]Outside Edges'!$P122="Yes"),"Yes","No")</f>
        <v>Yes</v>
      </c>
      <c r="IV123" s="129" t="str">
        <f>IF(AND((RIGHT($IV$3,2)-'[1]Miter Profiles'!$AC$257-'[1]Outside Edges'!$B122)&gt;=5,'[1]Outside Edges'!$P122="Yes"),"Yes","No")</f>
        <v>Yes</v>
      </c>
      <c r="IW123" s="10" t="str">
        <f>IF(AND((RIGHT($IW$3,2)-'[1]Miter Profiles'!$AC$258-'[1]Outside Edges'!$B122)&gt;=5,'[1]Outside Edges'!$P122="Yes"),"Yes","No")</f>
        <v>Yes</v>
      </c>
      <c r="IX123" s="90" t="str">
        <f>IF(AND((RIGHT($IX$3,2)-'[1]Miter Profiles'!$AC$259-'[1]Outside Edges'!$B122)&gt;=5,'[1]Outside Edges'!$P122="Yes"),"Yes","No")</f>
        <v>Yes</v>
      </c>
      <c r="IY123" s="150" t="str">
        <f>IF(AND((RIGHT($IY$3,2)-'[1]Miter Profiles'!$AC$260-'[1]Outside Edges'!$B122)&gt;=5,'[1]Outside Edges'!$P122="Yes"),"Yes","No")</f>
        <v>Yes</v>
      </c>
      <c r="IZ123" s="124" t="str">
        <f>IF(AND((RIGHT($IZ$3,2)-'[1]Miter Profiles'!$AC$261-'[1]Outside Edges'!$B122)&gt;=5,'[1]Outside Edges'!$P122="Yes"),"Yes","No")</f>
        <v>Yes</v>
      </c>
      <c r="JA123" s="116" t="str">
        <f>IF(AND((RIGHT($JA$3,2)-'[1]Miter Profiles'!$AC$262-'[1]Outside Edges'!$B122)&gt;=5,'[1]Outside Edges'!$P122="Yes"),"Yes","No")</f>
        <v>Yes</v>
      </c>
      <c r="JB123" s="129" t="str">
        <f>IF(AND((RIGHT($JB$3,2)-'[1]Miter Profiles'!$AC$263-'[1]Outside Edges'!$B122)&gt;=5,'[1]Outside Edges'!$P122="Yes"),"Yes","No")</f>
        <v>Yes</v>
      </c>
      <c r="JC123" s="10" t="str">
        <f>IF(AND((RIGHT($JC$3,2)-'[1]Miter Profiles'!$AC$264-'[1]Outside Edges'!$B122)&gt;=5,'[1]Outside Edges'!$P122="Yes"),"Yes","No")</f>
        <v>Yes</v>
      </c>
      <c r="JD123" s="90" t="str">
        <f>IF(AND((RIGHT($JD$3,2)-'[1]Miter Profiles'!$AC$265-'[1]Outside Edges'!$B122)&gt;=5,'[1]Outside Edges'!$P122="Yes"),"Yes","No")</f>
        <v>Yes</v>
      </c>
      <c r="JE123" s="236" t="str">
        <f>IF(AND((RIGHT($JE$3,2)-'[1]Miter Profiles'!$AC$266-'[1]Outside Edges'!$B122)&gt;=5,'[1]Outside Edges'!$P122="Yes"),"Yes","No")</f>
        <v>Yes</v>
      </c>
      <c r="JF123" s="237" t="str">
        <f>IF(AND((RIGHT($JF$3,2)-'[1]Miter Profiles'!$AC$267-'[1]Outside Edges'!$B122)&gt;=5,'[1]Outside Edges'!$P122="Yes"),"Yes","No")</f>
        <v>Yes</v>
      </c>
      <c r="JG123" s="238" t="str">
        <f>IF(AND((RIGHT($JG$3,2)-'[1]Miter Profiles'!$AC$268-'[1]Outside Edges'!$B122)&gt;=5,'[1]Outside Edges'!$P122="Yes"),"Yes","No")</f>
        <v>Yes</v>
      </c>
      <c r="JH123" s="129" t="str">
        <f>IF(AND((RIGHT($JH$3,2)-'[1]Miter Profiles'!$AC$269-'[1]Outside Edges'!$B122)&gt;=5,'[1]Outside Edges'!$P122="Yes"),"Yes","No")</f>
        <v>Yes</v>
      </c>
      <c r="JI123" s="113" t="str">
        <f>IF(AND((RIGHT($JI$3,2)-'[1]Miter Profiles'!$AC$270-'[1]Outside Edges'!$B122)&gt;=5,'[1]Outside Edges'!$P122="Yes"),"Yes","No")</f>
        <v>Yes</v>
      </c>
      <c r="JJ123" s="90" t="str">
        <f>IF(AND((RIGHT($JJ$3,2)-'[1]Miter Profiles'!$AC$271-'[1]Outside Edges'!$B122)&gt;=5,'[1]Outside Edges'!$P122="Yes"),"Yes","No")</f>
        <v>Yes</v>
      </c>
      <c r="JK123" s="236" t="str">
        <f>IF(AND((RIGHT($JK$3,2)-'[1]Miter Profiles'!$AC$272-'[1]Outside Edges'!$B122)&gt;=5,'[1]Outside Edges'!$P122="Yes"),"Yes","No")</f>
        <v>Yes</v>
      </c>
      <c r="JL123" s="237" t="str">
        <f>IF(AND((RIGHT($JL$3,2)-'[1]Miter Profiles'!$AC$273-'[1]Outside Edges'!$B122)&gt;=5,'[1]Outside Edges'!$P122="Yes"),"Yes","No")</f>
        <v>Yes</v>
      </c>
      <c r="JM123" s="238" t="str">
        <f>IF(AND((RIGHT($JM$3,2)-'[1]Miter Profiles'!$AC$274-'[1]Outside Edges'!$B122)&gt;=5,'[1]Outside Edges'!$P122="Yes"),"Yes","No")</f>
        <v>Yes</v>
      </c>
      <c r="JN123" s="129" t="str">
        <f>IF(AND((RIGHT($JN$3,2)-'[1]Miter Profiles'!$AC$275-'[1]Outside Edges'!$B122)&gt;=5,'[1]Outside Edges'!$P122="Yes"),"Yes","No")</f>
        <v>Yes</v>
      </c>
      <c r="JO123" s="113" t="str">
        <f>IF(AND((RIGHT($JO$3,2)-'[1]Miter Profiles'!$AC$276-'[1]Outside Edges'!$B122)&gt;=5,'[1]Outside Edges'!$P122="Yes"),"Yes","No")</f>
        <v>Yes</v>
      </c>
      <c r="JP123" s="90" t="str">
        <f>IF(AND((RIGHT($JP$3,2)-'[1]Miter Profiles'!$AC$277-'[1]Outside Edges'!$B122)&gt;=5,'[1]Outside Edges'!$P122="Yes"),"Yes","No")</f>
        <v>Yes</v>
      </c>
      <c r="JQ123" s="236" t="str">
        <f>IF(AND((RIGHT($JQ$3,2)-'[1]Miter Profiles'!$AC$278-'[1]Outside Edges'!$B122)&gt;=5,'[1]Outside Edges'!$P122="Yes"),"Yes","No")</f>
        <v>No</v>
      </c>
      <c r="JR123" s="237" t="str">
        <f>IF(AND((RIGHT($JR$3,2)-'[1]Miter Profiles'!$AC$279-'[1]Outside Edges'!$B122)&gt;=5,'[1]Outside Edges'!$P122="Yes"),"Yes","No")</f>
        <v>Yes</v>
      </c>
      <c r="JS123" s="238" t="str">
        <f>IF(AND((RIGHT($JS$3,2)-'[1]Miter Profiles'!$AC$280-'[1]Outside Edges'!$B122)&gt;=5,'[1]Outside Edges'!$P122="Yes"),"Yes","No")</f>
        <v>Yes</v>
      </c>
      <c r="JT123" s="129" t="str">
        <f>IF(AND((RIGHT($JT$3,2)-'[1]Miter Profiles'!$AC$281-'[1]Outside Edges'!$B122)&gt;=5,'[1]Outside Edges'!$P122="Yes"),"Yes","No")</f>
        <v>No</v>
      </c>
      <c r="JU123" s="113" t="str">
        <f>IF(AND((RIGHT($JU$3,2)-'[1]Miter Profiles'!$AC$282-'[1]Outside Edges'!$B122)&gt;=5,'[1]Outside Edges'!$P122="Yes"),"Yes","No")</f>
        <v>Yes</v>
      </c>
      <c r="JV123" s="90" t="str">
        <f>IF(AND((RIGHT($JV$3,2)-'[1]Miter Profiles'!$AC$283-'[1]Outside Edges'!$B122)&gt;=5,'[1]Outside Edges'!$P122="Yes"),"Yes","No")</f>
        <v>Yes</v>
      </c>
      <c r="JW123" s="236" t="str">
        <f>IF(AND((RIGHT($JW$3,2)-'[1]Miter Profiles'!$AC$284-'[1]Outside Edges'!$B122)&gt;=5,'[1]Outside Edges'!$P122="Yes"),"Yes","No")</f>
        <v>Yes</v>
      </c>
      <c r="JX123" s="237" t="str">
        <f>IF(AND((RIGHT($JX$3,2)-'[1]Miter Profiles'!$AC$285-'[1]Outside Edges'!$B122)&gt;=5,'[1]Outside Edges'!$P122="Yes"),"Yes","No")</f>
        <v>Yes</v>
      </c>
      <c r="JY123" s="238" t="str">
        <f>IF(AND((RIGHT($JY$3,2)-'[1]Miter Profiles'!$AC$286-'[1]Outside Edges'!$B122)&gt;=5,'[1]Outside Edges'!$P122="Yes"),"Yes","No")</f>
        <v>Yes</v>
      </c>
      <c r="JZ123" s="129" t="str">
        <f>IF(AND((RIGHT($JZ$3,2)-'[1]Miter Profiles'!$AC$287-'[1]Outside Edges'!$B122)&gt;=5,'[1]Outside Edges'!$P122="Yes"),"Yes","No")</f>
        <v>Yes</v>
      </c>
      <c r="KA123" s="113" t="str">
        <f>IF(AND((RIGHT($KA$3,2)-'[1]Miter Profiles'!$AC$288-'[1]Outside Edges'!$B122)&gt;=5,'[1]Outside Edges'!$P122="Yes"),"Yes","No")</f>
        <v>Yes</v>
      </c>
      <c r="KB123" s="90" t="str">
        <f>IF(AND((RIGHT($KB$3,2)-'[1]Miter Profiles'!$AC$289-'[1]Outside Edges'!$B122)&gt;=5,'[1]Outside Edges'!$P122="Yes"),"Yes","No")</f>
        <v>Yes</v>
      </c>
      <c r="KC123" s="236" t="str">
        <f>IF(AND((RIGHT($KC$3,2)-'[1]Miter Profiles'!$AC$290-'[1]Outside Edges'!$B122)&gt;=5,'[1]Outside Edges'!$P122="Yes"),"Yes","No")</f>
        <v>Yes</v>
      </c>
      <c r="KD123" s="237" t="str">
        <f>IF(AND((RIGHT($KD$3,2)-'[1]Miter Profiles'!$AC$291-'[1]Outside Edges'!$B122)&gt;=5,'[1]Outside Edges'!$P122="Yes"),"Yes","No")</f>
        <v>Yes</v>
      </c>
      <c r="KE123" s="238" t="str">
        <f>IF(AND((RIGHT($KE$3,2)-'[1]Miter Profiles'!$AC$292-'[1]Outside Edges'!$B122)&gt;=5,'[1]Outside Edges'!$P122="Yes"),"Yes","No")</f>
        <v>Yes</v>
      </c>
      <c r="KF123" s="129" t="str">
        <f>IF(AND((RIGHT($KF$3,2)-'[1]Miter Profiles'!$AC$293-'[1]Outside Edges'!$B122)&gt;=5,'[1]Outside Edges'!$P122="Yes"),"Yes","No")</f>
        <v>Yes</v>
      </c>
      <c r="KG123" s="113" t="str">
        <f>IF(AND((RIGHT($KG$3,2)-'[1]Miter Profiles'!$AC$294-'[1]Outside Edges'!$B122)&gt;=5,'[1]Outside Edges'!$P122="Yes"),"Yes","No")</f>
        <v>Yes</v>
      </c>
      <c r="KH123" s="90" t="str">
        <f>IF(AND((RIGHT($KH$3,2)-'[1]Miter Profiles'!$AC$295-'[1]Outside Edges'!$B122)&gt;=5,'[1]Outside Edges'!$P122="Yes"),"Yes","No")</f>
        <v>Yes</v>
      </c>
      <c r="KI123" s="236" t="str">
        <f>IF(AND((RIGHT($KI$3,2)-'[1]Miter Profiles'!$AC$296-'[1]Outside Edges'!$B122)&gt;=5,'[1]Outside Edges'!$P122="Yes"),"Yes","No")</f>
        <v>Yes</v>
      </c>
      <c r="KJ123" s="237" t="str">
        <f>IF(AND((RIGHT($KJ$3,2)-'[1]Miter Profiles'!$AC$297-'[1]Outside Edges'!$B122)&gt;=5,'[1]Outside Edges'!$P122="Yes"),"Yes","No")</f>
        <v>Yes</v>
      </c>
      <c r="KK123" s="238" t="str">
        <f>IF(AND((RIGHT($KK$3,2)-'[1]Miter Profiles'!$AC$298-'[1]Outside Edges'!$B122)&gt;=5,'[1]Outside Edges'!$P122="Yes"),"Yes","No")</f>
        <v>Yes</v>
      </c>
      <c r="KL123" s="129" t="str">
        <f>IF(AND((RIGHT($KL$3,2)-'[1]Miter Profiles'!$AC$299-'[1]Outside Edges'!$B122)&gt;=5,'[1]Outside Edges'!$P122="Yes"),"Yes","No")</f>
        <v>Yes</v>
      </c>
      <c r="KM123" s="113" t="str">
        <f>IF(AND((RIGHT($KM$3,2)-'[1]Miter Profiles'!$AC$300-'[1]Outside Edges'!$B122)&gt;=5,'[1]Outside Edges'!$P122="Yes"),"Yes","No")</f>
        <v>Yes</v>
      </c>
      <c r="KN123" s="90" t="str">
        <f>IF(AND((RIGHT($KN$3,2)-'[1]Miter Profiles'!$AC$301-'[1]Outside Edges'!$B122)&gt;=5,'[1]Outside Edges'!$P122="Yes"),"Yes","No")</f>
        <v>Yes</v>
      </c>
      <c r="KO123" s="236" t="str">
        <f>IF(AND((RIGHT($KO$3,2)-'[1]Miter Profiles'!$AC$302-'[1]Outside Edges'!$B122)&gt;=5,'[1]Outside Edges'!$P122="Yes"),"Yes","No")</f>
        <v>Yes</v>
      </c>
      <c r="KP123" s="237" t="str">
        <f>IF(AND((RIGHT($KP$3,2)-'[1]Miter Profiles'!$AC$303-'[1]Outside Edges'!$B122)&gt;=5,'[1]Outside Edges'!$P122="Yes"),"Yes","No")</f>
        <v>Yes</v>
      </c>
      <c r="KQ123" s="238" t="str">
        <f>IF(AND((RIGHT($KQ$3,2)-'[1]Miter Profiles'!$AC$304-'[1]Outside Edges'!$B122)&gt;=5,'[1]Outside Edges'!$P122="Yes"),"Yes","No")</f>
        <v>Yes</v>
      </c>
      <c r="KR123" s="129" t="str">
        <f>IF(AND((RIGHT($KR$3,2)-'[1]Miter Profiles'!$AC$305-'[1]Outside Edges'!$B122)&gt;=5,'[1]Outside Edges'!$P122="Yes"),"Yes","No")</f>
        <v>Yes</v>
      </c>
      <c r="KS123" s="113" t="str">
        <f>IF(AND((RIGHT($KS$3,2)-'[1]Miter Profiles'!$AC$306-'[1]Outside Edges'!$B122)&gt;=5,'[1]Outside Edges'!$P122="Yes"),"Yes","No")</f>
        <v>Yes</v>
      </c>
      <c r="KT123" s="90" t="str">
        <f>IF(AND((RIGHT($KT$3,2)-'[1]Miter Profiles'!$AC$307-'[1]Outside Edges'!$B122)&gt;=5,'[1]Outside Edges'!$P122="Yes"),"Yes","No")</f>
        <v>Yes</v>
      </c>
      <c r="KU123" s="236" t="str">
        <f>IF(AND((RIGHT($KU$3,2)-'[1]Miter Profiles'!$AC$308-'[1]Outside Edges'!$B122)&gt;=5,'[1]Outside Edges'!$P122="Yes"),"Yes","No")</f>
        <v>Yes</v>
      </c>
      <c r="KV123" s="237" t="str">
        <f>IF(AND((RIGHT($KV$3,2)-'[1]Miter Profiles'!$AC$309-'[1]Outside Edges'!$B122)&gt;=5,'[1]Outside Edges'!$P122="Yes"),"Yes","No")</f>
        <v>Yes</v>
      </c>
      <c r="KW123" s="238" t="str">
        <f>IF(AND((RIGHT($KW$3,2)-'[1]Miter Profiles'!$AC$310-'[1]Outside Edges'!$B122)&gt;=5,'[1]Outside Edges'!$P122="Yes"),"Yes","No")</f>
        <v>Yes</v>
      </c>
      <c r="KX123" s="129" t="str">
        <f>IF(AND((RIGHT($KX$3,2)-'[1]Miter Profiles'!$AC$311-'[1]Outside Edges'!$B122)&gt;=5,'[1]Outside Edges'!$P122="Yes"),"Yes","No")</f>
        <v>Yes</v>
      </c>
      <c r="KY123" s="113" t="str">
        <f>IF(AND((RIGHT($KY$3,2)-'[1]Miter Profiles'!$AC$312-'[1]Outside Edges'!$B122)&gt;=5,'[1]Outside Edges'!$P122="Yes"),"Yes","No")</f>
        <v>Yes</v>
      </c>
      <c r="KZ123" s="90" t="str">
        <f>IF(AND((RIGHT($KZ$3,2)-'[1]Miter Profiles'!$AC$313-'[1]Outside Edges'!$B122)&gt;=5,'[1]Outside Edges'!$P122="Yes"),"Yes","No")</f>
        <v>Yes</v>
      </c>
      <c r="LA123" s="236" t="str">
        <f>IF(AND((RIGHT($LA$3,2)-'[1]Miter Profiles'!$AC$314-'[1]Outside Edges'!$B122)&gt;=5,'[1]Outside Edges'!$P122="Yes"),"Yes","No")</f>
        <v>Yes</v>
      </c>
      <c r="LB123" s="237" t="str">
        <f>IF(AND((RIGHT($LB$3,2)-'[1]Miter Profiles'!$AC$315-'[1]Outside Edges'!$B122)&gt;=5,'[1]Outside Edges'!$P122="Yes"),"Yes","No")</f>
        <v>Yes</v>
      </c>
      <c r="LC123" s="243" t="str">
        <f>IF(AND((RIGHT($LC$3,2)-'[1]Miter Profiles'!$AC$316-'[1]Outside Edges'!$B122)&gt;=5,'[1]Outside Edges'!$P122="Yes"),"Yes","No")</f>
        <v>Yes</v>
      </c>
      <c r="LD123" s="244" t="str">
        <f>IF(AND((RIGHT($LD$3,2)-'[1]Miter Profiles'!$AC$317-'[1]Outside Edges'!$B122)&gt;=5,'[1]Outside Edges'!$P122="Yes"),"Yes","No")</f>
        <v>Yes</v>
      </c>
      <c r="LE123" s="113" t="str">
        <f>IF(AND((RIGHT($LE$3,2)-'[1]Miter Profiles'!$AC$318-'[1]Outside Edges'!$B122)&gt;=5,'[1]Outside Edges'!$P122="Yes"),"Yes","No")</f>
        <v>Yes</v>
      </c>
      <c r="LF123" s="10" t="str">
        <f>IF(AND((RIGHT($LF$3,2)-'[1]Miter Profiles'!$AC$319-'[1]Outside Edges'!$B122)&gt;=5,'[1]Outside Edges'!$P122="Yes"),"Yes","No")</f>
        <v>Yes</v>
      </c>
      <c r="LG123" s="113" t="str">
        <f>IF(AND((RIGHT($LG$3,2)-'[1]Miter Profiles'!$AC$320-'[1]Outside Edges'!$B122)&gt;=5,'[1]Outside Edges'!$P122="Yes"),"Yes","No")</f>
        <v>Yes</v>
      </c>
      <c r="LH123" s="90" t="str">
        <f>IF(AND((RIGHT($LH$3,2)-'[1]Miter Profiles'!$AC$321-'[1]Outside Edges'!$B122)&gt;=5,'[1]Outside Edges'!$P122="Yes"),"Yes","No")</f>
        <v>Yes</v>
      </c>
      <c r="LI123" s="236" t="str">
        <f>IF(AND((RIGHT($LI$3,2)-'[1]Miter Profiles'!$AC$322-'[1]Outside Edges'!$B122)&gt;=5,'[1]Outside Edges'!$P122="Yes"),"Yes","No")</f>
        <v>Yes</v>
      </c>
      <c r="LJ123" s="237" t="str">
        <f>IF(AND((RIGHT($LJ$3,2)-'[1]Miter Profiles'!$AC$323-'[1]Outside Edges'!$B122)&gt;=5,'[1]Outside Edges'!$P122="Yes"),"Yes","No")</f>
        <v>Yes</v>
      </c>
      <c r="LK123" s="238" t="str">
        <f>IF(AND((RIGHT($LK$3,2)-'[1]Miter Profiles'!$AC$324-'[1]Outside Edges'!$B122)&gt;=5,'[1]Outside Edges'!$P122="Yes"),"Yes","No")</f>
        <v>Yes</v>
      </c>
      <c r="LL123" s="129" t="str">
        <f>IF(AND((RIGHT($LL$3,2)-'[1]Miter Profiles'!$AC$325-'[1]Outside Edges'!$B122)&gt;=5,'[1]Outside Edges'!$P122="Yes"),"Yes","No")</f>
        <v>Yes</v>
      </c>
      <c r="LM123" s="113" t="str">
        <f>IF(AND((RIGHT($LM$3,2)-'[1]Miter Profiles'!$AC$326-'[1]Outside Edges'!$B122)&gt;=5,'[1]Outside Edges'!$P122="Yes"),"Yes","No")</f>
        <v>Yes</v>
      </c>
      <c r="LN123" s="90" t="str">
        <f>IF(AND((RIGHT($LN$3,2)-'[1]Miter Profiles'!$AC$327-'[1]Outside Edges'!$B122)&gt;=5,'[1]Outside Edges'!$P122="Yes"),"Yes","No")</f>
        <v>Yes</v>
      </c>
      <c r="LO123" s="236" t="str">
        <f>IF(AND((RIGHT($LO$3,2)-'[1]Miter Profiles'!$AC$328-'[1]Outside Edges'!$B122)&gt;=5,'[1]Outside Edges'!$P122="Yes"),"Yes","No")</f>
        <v>Yes</v>
      </c>
      <c r="LP123" s="237" t="str">
        <f>IF(AND((RIGHT($LP$3,2)-'[1]Miter Profiles'!$AC$329-'[1]Outside Edges'!$B122)&gt;=5,'[1]Outside Edges'!$P122="Yes"),"Yes","No")</f>
        <v>Yes</v>
      </c>
      <c r="LQ123" s="238" t="str">
        <f>IF(AND((RIGHT($LQ$3,2)-'[1]Miter Profiles'!$AC$330-'[1]Outside Edges'!$B122)&gt;=5,'[1]Outside Edges'!$P122="Yes"),"Yes","No")</f>
        <v>Yes</v>
      </c>
      <c r="LR123" s="129" t="str">
        <f>IF(AND((RIGHT($LR$3,2)-'[1]Miter Profiles'!$AC$331-'[1]Outside Edges'!$B122)&gt;=5,'[1]Outside Edges'!$P122="Yes"),"Yes","No")</f>
        <v>Yes</v>
      </c>
      <c r="LS123" s="113" t="str">
        <f>IF(AND((RIGHT($LS$3,2)-'[1]Miter Profiles'!$AC$332-'[1]Outside Edges'!$B122)&gt;=5,'[1]Outside Edges'!$P122="Yes"),"Yes","No")</f>
        <v>Yes</v>
      </c>
      <c r="LT123" s="90" t="str">
        <f>IF(AND((RIGHT($LT$3,2)-'[1]Miter Profiles'!$AC$333-'[1]Outside Edges'!$B122)&gt;=5,'[1]Outside Edges'!$P122="Yes"),"Yes","No")</f>
        <v>Yes</v>
      </c>
    </row>
    <row r="124" spans="1:332" ht="15.75" customHeight="1" thickBot="1" x14ac:dyDescent="0.3">
      <c r="A124" s="8" t="str">
        <f>IF('[1]Outside Edges'!$A123&lt;&gt;"",'[1]Outside Edges'!$A123,"")</f>
        <v>D121</v>
      </c>
      <c r="B124" s="10" t="str">
        <f>IF(AND((RIGHT($B$3,2)-'[1]Miter Profiles'!$AC$3-'[1]Outside Edges'!$B123)&gt;=5,'[1]Outside Edges'!$P123="Yes"),"Yes","No")</f>
        <v>No</v>
      </c>
      <c r="C124" s="10" t="str">
        <f>IF(AND((RIGHT($C$3,2)-'[1]Miter Profiles'!$AC$4-'[1]Outside Edges'!$B123)&gt;=5,'[1]Outside Edges'!$P123="Yes"),"Yes","No")</f>
        <v>Yes</v>
      </c>
      <c r="D124" s="85" t="str">
        <f>IF(AND((RIGHT($D$3,2)-'[1]Miter Profiles'!$AC$5-'[1]Outside Edges'!$B123)&gt;=5,'[1]Outside Edges'!$P123="Yes"),"Yes","No")</f>
        <v>Yes</v>
      </c>
      <c r="E124" s="86" t="str">
        <f>IF(AND((RIGHT($E$3,2)-'[1]Miter Profiles'!$AC$6-'[1]Outside Edges'!$B123)&gt;=5,'[1]Outside Edges'!$P123="Yes"),"Yes","No")</f>
        <v>No</v>
      </c>
      <c r="F124" s="11" t="str">
        <f>IF(AND((RIGHT($F$3,2)-'[1]Miter Profiles'!$AC$7-'[1]Outside Edges'!$B123)&gt;=5,'[1]Outside Edges'!$P123="Yes"),"Yes","No")</f>
        <v>Yes</v>
      </c>
      <c r="G124" s="87" t="str">
        <f>IF(AND((RIGHT($G$3,2)-'[1]Miter Profiles'!$AC$8-'[1]Outside Edges'!$B123)&gt;=5,'[1]Outside Edges'!$P123="Yes"),"Yes","No")</f>
        <v>Yes</v>
      </c>
      <c r="H124" s="10" t="str">
        <f>IF(AND((RIGHT($H$3,2)-'[1]Miter Profiles'!$AC$9-'[1]Outside Edges'!$B123)&gt;=5,'[1]Outside Edges'!$P123="Yes"),"Yes","No")</f>
        <v>No</v>
      </c>
      <c r="I124" s="10" t="str">
        <f>IF(AND((RIGHT($I$3,2)-'[1]Miter Profiles'!$AC$10-'[1]Outside Edges'!$B123)&gt;=5,'[1]Outside Edges'!$P123="Yes"),"Yes","No")</f>
        <v>Yes</v>
      </c>
      <c r="J124" s="85" t="str">
        <f>IF(AND((RIGHT($J$3,2)-'[1]Miter Profiles'!$AC$11-'[1]Outside Edges'!$B123)&gt;=5,'[1]Outside Edges'!$P123="Yes"),"Yes","No")</f>
        <v>Yes</v>
      </c>
      <c r="K124" s="86" t="str">
        <f>IF(AND((RIGHT($K$3,2)-'[1]Miter Profiles'!$AC$12-'[1]Outside Edges'!$B123)&gt;=5,'[1]Outside Edges'!$P123="Yes"),"Yes","No")</f>
        <v>No</v>
      </c>
      <c r="L124" s="11" t="str">
        <f>IF(AND((RIGHT($L$3,2)-'[1]Miter Profiles'!$AC$13-'[1]Outside Edges'!$B123)&gt;=5,'[1]Outside Edges'!$P123="Yes"),"Yes","No")</f>
        <v>Yes</v>
      </c>
      <c r="M124" s="87" t="str">
        <f>IF(AND((RIGHT($M$3,2)-'[1]Miter Profiles'!$AC$14-'[1]Outside Edges'!$B123)&gt;=5,'[1]Outside Edges'!$P123="Yes"),"Yes","No")</f>
        <v>Yes</v>
      </c>
      <c r="N124" s="10" t="str">
        <f>IF(AND((RIGHT($N$3,2)-'[1]Miter Profiles'!$AC$15-'[1]Outside Edges'!$B123)&gt;=4,'[1]Outside Edges'!$P123="Yes"),"Yes","No")</f>
        <v>No</v>
      </c>
      <c r="O124" s="10" t="str">
        <f>IF(AND((RIGHT($O$3,2)-'[1]Miter Profiles'!$AC$16-'[1]Outside Edges'!$B123)&gt;=5,'[1]Outside Edges'!$P123="Yes"),"Yes","No")</f>
        <v>No</v>
      </c>
      <c r="P124" s="85" t="str">
        <f>IF(AND((RIGHT($P$3,2)-'[1]Miter Profiles'!$AC$17-'[1]Outside Edges'!$B123)&gt;=5,'[1]Outside Edges'!$P123="Yes"),"Yes","No")</f>
        <v>Yes</v>
      </c>
      <c r="Q124" s="86" t="str">
        <f>IF(AND((RIGHT($Q$3,2)-'[1]Miter Profiles'!$AC$18-'[1]Outside Edges'!$B123)&gt;=5,'[1]Outside Edges'!$P123="Yes"),"Yes","No")</f>
        <v>No</v>
      </c>
      <c r="R124" s="11" t="str">
        <f>IF(AND((RIGHT($R$3,2)-'[1]Miter Profiles'!$AC$19-'[1]Outside Edges'!$B123)&gt;=5,'[1]Outside Edges'!$P123="Yes"),"Yes","No")</f>
        <v>No</v>
      </c>
      <c r="S124" s="87" t="str">
        <f>IF(AND((RIGHT($S$3,2)-'[1]Miter Profiles'!$AC$20-'[1]Outside Edges'!$B123)&gt;=5,'[1]Outside Edges'!$P123="Yes"),"Yes","No")</f>
        <v>Yes</v>
      </c>
      <c r="T124" s="10" t="str">
        <f>IF(AND((RIGHT($T$3,2)-'[1]Miter Profiles'!$AC$21-'[1]Outside Edges'!$B123)&gt;=5,'[1]Outside Edges'!$P123="Yes"),"Yes","No")</f>
        <v>No</v>
      </c>
      <c r="U124" s="10" t="str">
        <f>IF(AND((RIGHT($U$3,2)-'[1]Miter Profiles'!$AC$22-'[1]Outside Edges'!$B123)&gt;=5,'[1]Outside Edges'!$P123="Yes"),"Yes","No")</f>
        <v>Yes</v>
      </c>
      <c r="V124" s="85" t="str">
        <f>IF(AND((RIGHT($V$3,2)-'[1]Miter Profiles'!$AC$23-'[1]Outside Edges'!$B123)&gt;=5,'[1]Outside Edges'!$P123="Yes"),"Yes","No")</f>
        <v>Yes</v>
      </c>
      <c r="W124" s="86" t="str">
        <f>IF(AND((RIGHT($W$3,2)-'[1]Miter Profiles'!$AC$24-'[1]Outside Edges'!$B123)&gt;=5,'[1]Outside Edges'!$P123="Yes"),"Yes","No")</f>
        <v>No</v>
      </c>
      <c r="X124" s="11" t="str">
        <f>IF(AND((RIGHT($X$3,2)-'[1]Miter Profiles'!$AC$25-'[1]Outside Edges'!$B123)&gt;=5,'[1]Outside Edges'!$P123="Yes"),"Yes","No")</f>
        <v>No</v>
      </c>
      <c r="Y124" s="87" t="str">
        <f>IF(AND((RIGHT($Y$3,2)-'[1]Miter Profiles'!$AC$26-'[1]Outside Edges'!$B123)&gt;=5,'[1]Outside Edges'!$P123="Yes"),"Yes","No")</f>
        <v>Yes</v>
      </c>
      <c r="Z124" s="10" t="str">
        <f>IF(AND((RIGHT($Z$3,2)-'[1]Miter Profiles'!$AC$27-'[1]Outside Edges'!$B123)&gt;=5,'[1]Outside Edges'!$P123="Yes"),"Yes","No")</f>
        <v>No</v>
      </c>
      <c r="AA124" s="10" t="str">
        <f>IF(AND((RIGHT($AA$3,2)-'[1]Miter Profiles'!$AC$28-'[1]Outside Edges'!$B123)&gt;=5,'[1]Outside Edges'!$P123="Yes"),"Yes","No")</f>
        <v>Yes</v>
      </c>
      <c r="AB124" s="85" t="str">
        <f>IF(AND((RIGHT($AB$3,2)-'[1]Miter Profiles'!$AC$29-'[1]Outside Edges'!$B123)&gt;=5,'[1]Outside Edges'!$P123="Yes"),"Yes","No")</f>
        <v>Yes</v>
      </c>
      <c r="AC124" s="86" t="str">
        <f>IF(AND((RIGHT($AC$3,2)-'[1]Miter Profiles'!$AC$30-'[1]Outside Edges'!$B123)&gt;=5,'[1]Outside Edges'!$P123="Yes"),"Yes","No")</f>
        <v>No</v>
      </c>
      <c r="AD124" s="11" t="str">
        <f>IF(AND((RIGHT($AD$3,2)-'[1]Miter Profiles'!$AC$31-'[1]Outside Edges'!$B123)&gt;=5,'[1]Outside Edges'!$P123="Yes"),"Yes","No")</f>
        <v>Yes</v>
      </c>
      <c r="AE124" s="87" t="str">
        <f>IF(AND((RIGHT($AE$3,2)-'[1]Miter Profiles'!$AC$32-'[1]Outside Edges'!$B123)&gt;=5,'[1]Outside Edges'!$P123="Yes"),"Yes","No")</f>
        <v>Yes</v>
      </c>
      <c r="AF124" s="10" t="str">
        <f>IF(AND((RIGHT($AF$3,2)-'[1]Miter Profiles'!$AC$33-'[1]Outside Edges'!$B123)&gt;=5,'[1]Outside Edges'!$P123="Yes"),"Yes","No")</f>
        <v>No</v>
      </c>
      <c r="AG124" s="10" t="str">
        <f>IF(AND((RIGHT($AG$3,2)-'[1]Miter Profiles'!$AC$34-'[1]Outside Edges'!$B123)&gt;=5,'[1]Outside Edges'!$P123="Yes"),"Yes","No")</f>
        <v>Yes</v>
      </c>
      <c r="AH124" s="85" t="str">
        <f>IF(AND((RIGHT($AH$3,2)-'[1]Miter Profiles'!$AC$35-'[1]Outside Edges'!$B123)&gt;=5,'[1]Outside Edges'!$P123="Yes"),"Yes","No")</f>
        <v>Yes</v>
      </c>
      <c r="AI124" s="86" t="str">
        <f>IF(AND((RIGHT($AI$3,2)-'[1]Miter Profiles'!$AC$36-'[1]Outside Edges'!$B123)&gt;=5,'[1]Outside Edges'!$P123="Yes"),"Yes","No")</f>
        <v>No</v>
      </c>
      <c r="AJ124" s="11" t="str">
        <f>IF(AND((RIGHT($AJ$3,2)-'[1]Miter Profiles'!$AC$37-'[1]Outside Edges'!$B123)&gt;=5,'[1]Outside Edges'!$P123="Yes"),"Yes","No")</f>
        <v>Yes</v>
      </c>
      <c r="AK124" s="87" t="str">
        <f>IF(AND((RIGHT($AK$3,2)-'[1]Miter Profiles'!$AC$38-'[1]Outside Edges'!$B123)&gt;=5,'[1]Outside Edges'!$P123="Yes"),"Yes","No")</f>
        <v>Yes</v>
      </c>
      <c r="AL124" s="10" t="str">
        <f>IF(AND((RIGHT($AL$3,2)-'[1]Miter Profiles'!$AC$39-'[1]Outside Edges'!$B123)&gt;=5,'[1]Outside Edges'!$P123="Yes"),"Yes","No")</f>
        <v>Yes</v>
      </c>
      <c r="AM124" s="10" t="str">
        <f>IF(AND((RIGHT($AM$3,2)-'[1]Miter Profiles'!$AC$40-'[1]Outside Edges'!$B123)&gt;=5,'[1]Outside Edges'!$P123="Yes"),"Yes","No")</f>
        <v>Yes</v>
      </c>
      <c r="AN124" s="85" t="str">
        <f>IF(AND((RIGHT($AN$3,2)-'[1]Miter Profiles'!$AC$41-'[1]Outside Edges'!$B123)&gt;=5,'[1]Outside Edges'!$P123="Yes"),"Yes","No")</f>
        <v>Yes</v>
      </c>
      <c r="AO124" s="86" t="str">
        <f>IF(AND((RIGHT($AO$3,2)-'[1]Miter Profiles'!$AC$42-'[1]Outside Edges'!$B123)&gt;=5,'[1]Outside Edges'!$P123="Yes"),"Yes","No")</f>
        <v>No</v>
      </c>
      <c r="AP124" s="11" t="str">
        <f>IF(AND((RIGHT($AP$3,2)-'[1]Miter Profiles'!$AC$43-'[1]Outside Edges'!$B123)&gt;=5,'[1]Outside Edges'!$P123="Yes"),"Yes","No")</f>
        <v>Yes</v>
      </c>
      <c r="AQ124" s="87" t="str">
        <f>IF(AND((RIGHT($AQ$3,2)-'[1]Miter Profiles'!$AC$44-'[1]Outside Edges'!$B123)&gt;=5,'[1]Outside Edges'!$P123="Yes"),"Yes","No")</f>
        <v>Yes</v>
      </c>
      <c r="AR124" s="10" t="str">
        <f>IF(AND((RIGHT($AR$3,2)-'[1]Miter Profiles'!$AC$45-'[1]Outside Edges'!$B123)&gt;=5,'[1]Outside Edges'!$P123="Yes"),"Yes","No")</f>
        <v>No</v>
      </c>
      <c r="AS124" s="10" t="str">
        <f>IF(AND((RIGHT($AS$3,2)-'[1]Miter Profiles'!$AC$46-'[1]Outside Edges'!$B123)&gt;=5,'[1]Outside Edges'!$P123="Yes"),"Yes","No")</f>
        <v>Yes</v>
      </c>
      <c r="AT124" s="85" t="str">
        <f>IF(AND((RIGHT($AT$3,2)-'[1]Miter Profiles'!$AC$47-'[1]Outside Edges'!$B123)&gt;=5,'[1]Outside Edges'!$P123="Yes"),"Yes","No")</f>
        <v>Yes</v>
      </c>
      <c r="AU124" s="86" t="str">
        <f>IF(AND((RIGHT($AU$3,2)-'[1]Miter Profiles'!$AC$48-'[1]Outside Edges'!$B123)&gt;=5,'[1]Outside Edges'!$P123="Yes"),"Yes","No")</f>
        <v>No</v>
      </c>
      <c r="AV124" s="11" t="str">
        <f>IF(AND((RIGHT($AV$3,2)-'[1]Miter Profiles'!$AC$49-'[1]Outside Edges'!$B123)&gt;=5,'[1]Outside Edges'!$P123="Yes"),"Yes","No")</f>
        <v>Yes</v>
      </c>
      <c r="AW124" s="87" t="str">
        <f>IF(AND((RIGHT($AW$3,2)-'[1]Miter Profiles'!$AC$50-'[1]Outside Edges'!$B123)&gt;=5,'[1]Outside Edges'!$P123="Yes"),"Yes","No")</f>
        <v>Yes</v>
      </c>
      <c r="AX124" s="10" t="str">
        <f>IF(AND((RIGHT($AX$3,2)-'[1]Miter Profiles'!$AC$51-'[1]Outside Edges'!$B123)&gt;=5,'[1]Outside Edges'!$P123="Yes"),"Yes","No")</f>
        <v>No</v>
      </c>
      <c r="AY124" s="10" t="str">
        <f>IF(AND((RIGHT($AY$3,2)-'[1]Miter Profiles'!$AC$52-'[1]Outside Edges'!$B123)&gt;=5,'[1]Outside Edges'!$P123="Yes"),"Yes","No")</f>
        <v>Yes</v>
      </c>
      <c r="AZ124" s="85" t="str">
        <f>IF(AND((RIGHT($AZ$3,2)-'[1]Miter Profiles'!$AC$53-'[1]Outside Edges'!$B123)&gt;=5,'[1]Outside Edges'!$P123="Yes"),"Yes","No")</f>
        <v>Yes</v>
      </c>
      <c r="BA124" s="86" t="str">
        <f>IF(AND((RIGHT($BA$3,2)-'[1]Miter Profiles'!$AC$54-'[1]Outside Edges'!$B123)&gt;=5,'[1]Outside Edges'!$P123="Yes"),"Yes","No")</f>
        <v>No</v>
      </c>
      <c r="BB124" s="11" t="str">
        <f>IF(AND((RIGHT($BB$3,2)-'[1]Miter Profiles'!$AC$55-'[1]Outside Edges'!$B123)&gt;=5,'[1]Outside Edges'!$P123="Yes"),"Yes","No")</f>
        <v>Yes</v>
      </c>
      <c r="BC124" s="87" t="str">
        <f>IF(AND((RIGHT($BC$3,2)-'[1]Miter Profiles'!$AC$56-'[1]Outside Edges'!$B123)&gt;=5,'[1]Outside Edges'!$P123="Yes"),"Yes","No")</f>
        <v>Yes</v>
      </c>
      <c r="BD124" s="10" t="str">
        <f>IF(AND((RIGHT($BD$3,2)-'[1]Miter Profiles'!$AC$57-'[1]Outside Edges'!$B123)&gt;=5,'[1]Outside Edges'!$P123="Yes"),"Yes","No")</f>
        <v>No</v>
      </c>
      <c r="BE124" s="10" t="str">
        <f>IF(AND((RIGHT($BE$3,2)-'[1]Miter Profiles'!$AC$58-'[1]Outside Edges'!$B123)&gt;=5,'[1]Outside Edges'!$P123="Yes"),"Yes","No")</f>
        <v>Yes</v>
      </c>
      <c r="BF124" s="85" t="str">
        <f>IF(AND((RIGHT($BF$3,2)-'[1]Miter Profiles'!$AC$59-'[1]Outside Edges'!$B123)&gt;=5,'[1]Outside Edges'!$P123="Yes"),"Yes","No")</f>
        <v>Yes</v>
      </c>
      <c r="BG124" s="86" t="str">
        <f>IF(AND((RIGHT($BG$3,2)-'[1]Miter Profiles'!$AC$60-'[1]Outside Edges'!$B123)&gt;=5,'[1]Outside Edges'!$P123="Yes"),"Yes","No")</f>
        <v>No</v>
      </c>
      <c r="BH124" s="11" t="str">
        <f>IF(AND((RIGHT($BH$3,2)-'[1]Miter Profiles'!$AC$61-'[1]Outside Edges'!$B123)&gt;=5,'[1]Outside Edges'!$P123="Yes"),"Yes","No")</f>
        <v>Yes</v>
      </c>
      <c r="BI124" s="87" t="str">
        <f>IF(AND((RIGHT($BI$3,2)-'[1]Miter Profiles'!$AC$62-'[1]Outside Edges'!$B123)&gt;=5,'[1]Outside Edges'!$P123="Yes"),"Yes","No")</f>
        <v>Yes</v>
      </c>
      <c r="BJ124" s="10" t="str">
        <f>IF(AND((RIGHT($BJ$3,2)-'[1]Miter Profiles'!$AC$63-'[1]Outside Edges'!$B123)&gt;=5,'[1]Outside Edges'!$P123="Yes"),"Yes","No")</f>
        <v>No</v>
      </c>
      <c r="BK124" s="10" t="str">
        <f>IF(AND((RIGHT($BK$3,2)-'[1]Miter Profiles'!$AC$64-'[1]Outside Edges'!$B123)&gt;=5,'[1]Outside Edges'!$P123="Yes"),"Yes","No")</f>
        <v>Yes</v>
      </c>
      <c r="BL124" s="85" t="str">
        <f>IF(AND((RIGHT($BL$3,2)-'[1]Miter Profiles'!$AC$65-'[1]Outside Edges'!$B123)&gt;=5,'[1]Outside Edges'!$P123="Yes"),"Yes","No")</f>
        <v>Yes</v>
      </c>
      <c r="BM124" s="86" t="str">
        <f>IF(AND((RIGHT($BM$3,2)-'[1]Miter Profiles'!$AC$66-'[1]Outside Edges'!$B123)&gt;=5,'[1]Outside Edges'!$P123="Yes"),"Yes","No")</f>
        <v>No</v>
      </c>
      <c r="BN124" s="11" t="str">
        <f>IF(AND((RIGHT($BN$3,2)-'[1]Miter Profiles'!$AC$67-'[1]Outside Edges'!$B123)&gt;=5,'[1]Outside Edges'!$P123="Yes"),"Yes","No")</f>
        <v>Yes</v>
      </c>
      <c r="BO124" s="87" t="str">
        <f>IF(AND((RIGHT($BO$3,2)-'[1]Miter Profiles'!$AC$68-'[1]Outside Edges'!$B123)&gt;=5,'[1]Outside Edges'!$P123="Yes"),"Yes","No")</f>
        <v>Yes</v>
      </c>
      <c r="BP124" s="10" t="str">
        <f>IF(AND((RIGHT($BP$3,2)-'[1]Miter Profiles'!$AC$69-'[1]Outside Edges'!$B123)&gt;=5,'[1]Outside Edges'!$P123="Yes"),"Yes","No")</f>
        <v>No</v>
      </c>
      <c r="BQ124" s="10" t="str">
        <f>IF(AND((RIGHT($BQ$3,2)-'[1]Miter Profiles'!$AC$70-'[1]Outside Edges'!$B123)&gt;=5,'[1]Outside Edges'!$P123="Yes"),"Yes","No")</f>
        <v>Yes</v>
      </c>
      <c r="BR124" s="85" t="str">
        <f>IF(AND((RIGHT($BR$3,2)-'[1]Miter Profiles'!$AC$71-'[1]Outside Edges'!$B123)&gt;=5,'[1]Outside Edges'!$P123="Yes"),"Yes","No")</f>
        <v>Yes</v>
      </c>
      <c r="BS124" s="86" t="str">
        <f>IF(AND((RIGHT($BS$3,2)-'[1]Miter Profiles'!$AC$72-'[1]Outside Edges'!$B123)&gt;=5,'[1]Outside Edges'!$P123="Yes"),"Yes","No")</f>
        <v>No</v>
      </c>
      <c r="BT124" s="11" t="str">
        <f>IF(AND((RIGHT($BT$3,2)-'[1]Miter Profiles'!$AC$73-'[1]Outside Edges'!$B123)&gt;=5,'[1]Outside Edges'!$P123="Yes"),"Yes","No")</f>
        <v>Yes</v>
      </c>
      <c r="BU124" s="87" t="str">
        <f>IF(AND((RIGHT($BU$3,2)-'[1]Miter Profiles'!$AC$74-'[1]Outside Edges'!$B123)&gt;=5,'[1]Outside Edges'!$P123="Yes"),"Yes","No")</f>
        <v>Yes</v>
      </c>
      <c r="BV124" s="10" t="str">
        <f>IF(AND((RIGHT($BV$3,2)-'[1]Miter Profiles'!$AC$75-'[1]Outside Edges'!$B123)&gt;=5,'[1]Outside Edges'!$P123="Yes"),"Yes","No")</f>
        <v>Yes</v>
      </c>
      <c r="BW124" s="10" t="str">
        <f>IF(AND((RIGHT($BW$3,2)-'[1]Miter Profiles'!$AC$76-'[1]Outside Edges'!$B123)&gt;=5,'[1]Outside Edges'!$P123="Yes"),"Yes","No")</f>
        <v>Yes</v>
      </c>
      <c r="BX124" s="85" t="str">
        <f>IF(AND((RIGHT($BX$3,2)-'[1]Miter Profiles'!$AC$77-'[1]Outside Edges'!$B123)&gt;=5,'[1]Outside Edges'!$P123="Yes"),"Yes","No")</f>
        <v>Yes</v>
      </c>
      <c r="BY124" s="86" t="str">
        <f>IF(AND((RIGHT($BY$3,2)-'[1]Miter Profiles'!$AC$78-'[1]Outside Edges'!$B123)&gt;=5,'[1]Outside Edges'!$P123="Yes"),"Yes","No")</f>
        <v>No</v>
      </c>
      <c r="BZ124" s="11" t="str">
        <f>IF(AND((RIGHT($BZ$3,2)-'[1]Miter Profiles'!$AC$79-'[1]Outside Edges'!$B123)&gt;=5,'[1]Outside Edges'!$P123="Yes"),"Yes","No")</f>
        <v>Yes</v>
      </c>
      <c r="CA124" s="87" t="str">
        <f>IF(AND((RIGHT($CA$3,2)-'[1]Miter Profiles'!$AC$80-'[1]Outside Edges'!$B123)&gt;=5,'[1]Outside Edges'!$P123="Yes"),"Yes","No")</f>
        <v>Yes</v>
      </c>
      <c r="CB124" s="10" t="str">
        <f>IF(AND((RIGHT($CB$3,2)-'[1]Miter Profiles'!$AC$81-'[1]Outside Edges'!$B123)&gt;=5,'[1]Outside Edges'!$P123="Yes"),"Yes","No")</f>
        <v>No</v>
      </c>
      <c r="CC124" s="10" t="str">
        <f>IF(AND((RIGHT($CC$3,2)-'[1]Miter Profiles'!$AC$82-'[1]Outside Edges'!$B123)&gt;=5,'[1]Outside Edges'!$P123="Yes"),"Yes","No")</f>
        <v>Yes</v>
      </c>
      <c r="CD124" s="85" t="str">
        <f>IF(AND((RIGHT($CD$3,2)-'[1]Miter Profiles'!$AC$83-'[1]Outside Edges'!$B123)&gt;=5,'[1]Outside Edges'!$P123="Yes"),"Yes","No")</f>
        <v>Yes</v>
      </c>
      <c r="CE124" s="86" t="str">
        <f>IF(AND((RIGHT($CE$3,2)-'[1]Miter Profiles'!$AC$84-'[1]Outside Edges'!$B123)&gt;=5,'[1]Outside Edges'!$P123="Yes"),"Yes","No")</f>
        <v>No</v>
      </c>
      <c r="CF124" s="11" t="str">
        <f>IF(AND((RIGHT($CF$3,2)-'[1]Miter Profiles'!$AC$85-'[1]Outside Edges'!$B123)&gt;=5,'[1]Outside Edges'!$P123="Yes"),"Yes","No")</f>
        <v>Yes</v>
      </c>
      <c r="CG124" s="87" t="str">
        <f>IF(AND((RIGHT($CG$3,2)-'[1]Miter Profiles'!$AC$86-'[1]Outside Edges'!$B123)&gt;=5,'[1]Outside Edges'!$P123="Yes"),"Yes","No")</f>
        <v>Yes</v>
      </c>
      <c r="CH124" s="10" t="str">
        <f>IF(AND((RIGHT($CH$3,2)-'[1]Miter Profiles'!$AC$87-'[1]Outside Edges'!$B123)&gt;=5,'[1]Outside Edges'!$P123="Yes"),"Yes","No")</f>
        <v>Yes</v>
      </c>
      <c r="CI124" s="10" t="str">
        <f>IF(AND((RIGHT($CI$3,2)-'[1]Miter Profiles'!$AC$88-'[1]Outside Edges'!$B123)&gt;=5,'[1]Outside Edges'!$P123="Yes"),"Yes","No")</f>
        <v>Yes</v>
      </c>
      <c r="CJ124" s="85" t="str">
        <f>IF(AND((RIGHT($CJ$3,2)-'[1]Miter Profiles'!$AC$89-'[1]Outside Edges'!$B123)&gt;=5,'[1]Outside Edges'!$P123="Yes"),"Yes","No")</f>
        <v>Yes</v>
      </c>
      <c r="CK124" s="86" t="str">
        <f>IF(AND((RIGHT($CK$3,2)-'[1]Miter Profiles'!$AC$90-'[1]Outside Edges'!$B123)&gt;=5,'[1]Outside Edges'!$P123="Yes"),"Yes","No")</f>
        <v>No</v>
      </c>
      <c r="CL124" s="11" t="str">
        <f>IF(AND((RIGHT($CL$3,2)-'[1]Miter Profiles'!$AC$91-'[1]Outside Edges'!$B123)&gt;=5,'[1]Outside Edges'!$P123="Yes"),"Yes","No")</f>
        <v>Yes</v>
      </c>
      <c r="CM124" s="87" t="str">
        <f>IF(AND((RIGHT($CM$3,2)-'[1]Miter Profiles'!$AC$92-'[1]Outside Edges'!$B123)&gt;=5,'[1]Outside Edges'!$P123="Yes"),"Yes","No")</f>
        <v>Yes</v>
      </c>
      <c r="CN124" s="10" t="str">
        <f>IF(AND((RIGHT(CN$3,2)-'[1]Miter Profiles'!$AC$93-'[1]Outside Edges'!$B123)&gt;=5,'[1]Outside Edges'!$P123="Yes"),"Yes","No")</f>
        <v>No</v>
      </c>
      <c r="CO124" s="10" t="str">
        <f>IF(AND((RIGHT(CO$3,2)-'[1]Miter Profiles'!$AC$94-'[1]Outside Edges'!$B123)&gt;=5,'[1]Outside Edges'!$P123="Yes"),"Yes","No")</f>
        <v>No</v>
      </c>
      <c r="CP124" s="85" t="str">
        <f>IF(AND((RIGHT(CP$3,2)-'[1]Miter Profiles'!$AC$95-'[1]Outside Edges'!$B123)&gt;=5,'[1]Outside Edges'!$P123="Yes"),"Yes","No")</f>
        <v>No</v>
      </c>
      <c r="CQ124" s="86" t="str">
        <f>IF(AND((RIGHT(CQ$3,2)-'[1]Miter Profiles'!$AC$96-'[1]Outside Edges'!$B123)&gt;=5,'[1]Outside Edges'!$P123="Yes"),"Yes","No")</f>
        <v>No</v>
      </c>
      <c r="CR124" s="11" t="str">
        <f>IF(AND((RIGHT(CR$3,2)-'[1]Miter Profiles'!$AC$97-'[1]Outside Edges'!$B123)&gt;=5,'[1]Outside Edges'!$P123="Yes"),"Yes","No")</f>
        <v>Yes</v>
      </c>
      <c r="CS124" s="87" t="str">
        <f>IF(AND((RIGHT(CS$3,2)-'[1]Miter Profiles'!$AC$98-'[1]Outside Edges'!$B123)&gt;=5,'[1]Outside Edges'!$P123="Yes"),"Yes","No")</f>
        <v>Yes</v>
      </c>
      <c r="CT124" s="10" t="str">
        <f>IF(AND((RIGHT($CT$3,2)-'[1]Miter Profiles'!$AC$99-'[1]Outside Edges'!$B123)&gt;=5,'[1]Outside Edges'!$P123="Yes"),"Yes","No")</f>
        <v>No</v>
      </c>
      <c r="CU124" s="10" t="str">
        <f>IF(AND((RIGHT($CU$3,2)-'[1]Miter Profiles'!$AC$100-'[1]Outside Edges'!$B123)&gt;=5,'[1]Outside Edges'!$P123="Yes"),"Yes","No")</f>
        <v>Yes</v>
      </c>
      <c r="CV124" s="85" t="str">
        <f>IF(AND((RIGHT($CV$3,2)-'[1]Miter Profiles'!$AC$101-'[1]Outside Edges'!$B123)&gt;=5,'[1]Outside Edges'!$P123="Yes"),"Yes","No")</f>
        <v>Yes</v>
      </c>
      <c r="CW124" s="86" t="str">
        <f>IF(AND((RIGHT($CW$3,2)-'[1]Miter Profiles'!$AC$102-'[1]Outside Edges'!$B123)&gt;=5,'[1]Outside Edges'!$P123="Yes"),"Yes","No")</f>
        <v>No</v>
      </c>
      <c r="CX124" s="11" t="str">
        <f>IF(AND((RIGHT($CX$3,2)-'[1]Miter Profiles'!$AC$103-'[1]Outside Edges'!$B123)&gt;=5,'[1]Outside Edges'!$P123="Yes"),"Yes","No")</f>
        <v>Yes</v>
      </c>
      <c r="CY124" s="87" t="str">
        <f>IF(AND((RIGHT($CY$3,2)-'[1]Miter Profiles'!$AC$104-'[1]Outside Edges'!$B123)&gt;=5,'[1]Outside Edges'!$P123="Yes"),"Yes","No")</f>
        <v>Yes</v>
      </c>
      <c r="CZ124" s="10" t="str">
        <f>IF(AND((RIGHT($CZ$3,2)-'[1]Miter Profiles'!$AC$105-'[1]Outside Edges'!$B123)&gt;=5,'[1]Outside Edges'!$P123="Yes"),"Yes","No")</f>
        <v>No</v>
      </c>
      <c r="DA124" s="10" t="str">
        <f>IF(AND((RIGHT($DA$3,2)-'[1]Miter Profiles'!$AC$106-'[1]Outside Edges'!$B123)&gt;=5,'[1]Outside Edges'!$P123="Yes"),"Yes","No")</f>
        <v>No</v>
      </c>
      <c r="DB124" s="85" t="str">
        <f>IF(AND((RIGHT($DB$3,2)-'[1]Miter Profiles'!$AC$107-'[1]Outside Edges'!$B123)&gt;=5,'[1]Outside Edges'!$P123="Yes"),"Yes","No")</f>
        <v>No</v>
      </c>
      <c r="DC124" s="86" t="str">
        <f>IF(AND((RIGHT($DC$3,2)-'[1]Miter Profiles'!$AC$108-'[1]Outside Edges'!$B123)&gt;=5,'[1]Outside Edges'!$P123="Yes"),"Yes","No")</f>
        <v>No</v>
      </c>
      <c r="DD124" s="11" t="str">
        <f>IF(AND((RIGHT($DD$3,2)-'[1]Miter Profiles'!$AC$109-'[1]Outside Edges'!$B123)&gt;=5,'[1]Outside Edges'!$P123="Yes"),"Yes","No")</f>
        <v>Yes</v>
      </c>
      <c r="DE124" s="87" t="str">
        <f>IF(AND((RIGHT($DE$3,2)-'[1]Miter Profiles'!$AC$110-'[1]Outside Edges'!$B123)&gt;=5,'[1]Outside Edges'!$P123="Yes"),"Yes","No")</f>
        <v>Yes</v>
      </c>
      <c r="DF124" s="10" t="str">
        <f>IF(AND((RIGHT($DF$3,2)-'[1]Miter Profiles'!$AC$111-'[1]Outside Edges'!$B123)&gt;=5,'[1]Outside Edges'!$P123="Yes"),"Yes","No")</f>
        <v>No</v>
      </c>
      <c r="DG124" s="10" t="str">
        <f>IF(AND((RIGHT($DG$3,2)-'[1]Miter Profiles'!$AC$112-'[1]Outside Edges'!$B123)&gt;=5,'[1]Outside Edges'!$P123="Yes"),"Yes","No")</f>
        <v>Yes</v>
      </c>
      <c r="DH124" s="85" t="str">
        <f>IF(AND((RIGHT($DH$3,2)-'[1]Miter Profiles'!$AC$113-'[1]Outside Edges'!$B123)&gt;=5,'[1]Outside Edges'!$P123="Yes"),"Yes","No")</f>
        <v>Yes</v>
      </c>
      <c r="DI124" s="86" t="str">
        <f>IF(AND((RIGHT($DI$3,2)-'[1]Miter Profiles'!$AC$114-'[1]Outside Edges'!$B123)&gt;=5,'[1]Outside Edges'!$P123="Yes"),"Yes","No")</f>
        <v>No</v>
      </c>
      <c r="DJ124" s="11" t="str">
        <f>IF(AND((RIGHT($DJ$3,2)-'[1]Miter Profiles'!$AC$115-'[1]Outside Edges'!$B123)&gt;=5,'[1]Outside Edges'!$P123="Yes"),"Yes","No")</f>
        <v>Yes</v>
      </c>
      <c r="DK124" s="87" t="str">
        <f>IF(AND((RIGHT($DK$3,2)-'[1]Miter Profiles'!$AC$116-'[1]Outside Edges'!$B123)&gt;=5,'[1]Outside Edges'!$P123="Yes"),"Yes","No")</f>
        <v>Yes</v>
      </c>
      <c r="DL124" s="10" t="str">
        <f>IF(AND((RIGHT($DL$3,2)-'[1]Miter Profiles'!$AC$117-'[1]Outside Edges'!$B123)&gt;=5,'[1]Outside Edges'!$P123="Yes"),"Yes","No")</f>
        <v>No</v>
      </c>
      <c r="DM124" s="10" t="str">
        <f>IF(AND((RIGHT($DM$3,2)-'[1]Miter Profiles'!$AC$118-'[1]Outside Edges'!$B123)&gt;=5,'[1]Outside Edges'!$P123="Yes"),"Yes","No")</f>
        <v>Yes</v>
      </c>
      <c r="DN124" s="85" t="str">
        <f>IF(AND((RIGHT($DN$3,2)-'[1]Miter Profiles'!$AC$119-'[1]Outside Edges'!$B123)&gt;=5,'[1]Outside Edges'!$P123="Yes"),"Yes","No")</f>
        <v>Yes</v>
      </c>
      <c r="DO124" s="86" t="str">
        <f>IF(AND((RIGHT($DO$3,2)-'[1]Miter Profiles'!$AC$120-'[1]Outside Edges'!$B123)&gt;=5,'[1]Outside Edges'!$P123="Yes"),"Yes","No")</f>
        <v>No</v>
      </c>
      <c r="DP124" s="11" t="str">
        <f>IF(AND((RIGHT($DP$3,2)-'[1]Miter Profiles'!$AC$121-'[1]Outside Edges'!$B123)&gt;=5,'[1]Outside Edges'!$P123="Yes"),"Yes","No")</f>
        <v>No</v>
      </c>
      <c r="DQ124" s="87" t="str">
        <f>IF(AND((RIGHT($DQ$3,2)-'[1]Miter Profiles'!$AC$122-'[1]Outside Edges'!$B123)&gt;=5,'[1]Outside Edges'!$P123="Yes"),"Yes","No")</f>
        <v>Yes</v>
      </c>
      <c r="DR124" s="10" t="str">
        <f>IF(AND((RIGHT($DR$3,2)-'[1]Miter Profiles'!$AC$123-'[1]Outside Edges'!$B123)&gt;=5,'[1]Outside Edges'!$P123="Yes"),"Yes","No")</f>
        <v>No</v>
      </c>
      <c r="DS124" s="10" t="str">
        <f>IF(AND((RIGHT($DS$3,2)-'[1]Miter Profiles'!$AC$124-'[1]Outside Edges'!$B123)&gt;=5,'[1]Outside Edges'!$P123="Yes"),"Yes","No")</f>
        <v>Yes</v>
      </c>
      <c r="DT124" s="85" t="str">
        <f>IF(AND((RIGHT($DT$3,2)-'[1]Miter Profiles'!$AC$125-'[1]Outside Edges'!$B123)&gt;=5,'[1]Outside Edges'!$P123="Yes"),"Yes","No")</f>
        <v>Yes</v>
      </c>
      <c r="DU124" s="86" t="str">
        <f>IF(AND((RIGHT($DU$3,2)-'[1]Miter Profiles'!$AC$126-'[1]Outside Edges'!$B123)&gt;=5,'[1]Outside Edges'!$P123="Yes"),"Yes","No")</f>
        <v>No</v>
      </c>
      <c r="DV124" s="11" t="str">
        <f>IF(AND((RIGHT($DV$3,2)-'[1]Miter Profiles'!$AC$127-'[1]Outside Edges'!$B123)&gt;=5,'[1]Outside Edges'!$P123="Yes"),"Yes","No")</f>
        <v>Yes</v>
      </c>
      <c r="DW124" s="87" t="str">
        <f>IF(AND((RIGHT($DW$3,2)-'[1]Miter Profiles'!$AC$128-'[1]Outside Edges'!$B123)&gt;=5,'[1]Outside Edges'!$P123="Yes"),"Yes","No")</f>
        <v>Yes</v>
      </c>
      <c r="DX124" s="10" t="str">
        <f>IF(AND((RIGHT($DX$3,2)-'[1]Miter Profiles'!$AC$129-'[1]Outside Edges'!$B123)&gt;=5,'[1]Outside Edges'!$P123="Yes"),"Yes","No")</f>
        <v>No</v>
      </c>
      <c r="DY124" s="10" t="str">
        <f>IF(AND((RIGHT($DY$3,2)-'[1]Miter Profiles'!$AC$130-'[1]Outside Edges'!$B123)&gt;=5,'[1]Outside Edges'!$P123="Yes"),"Yes","No")</f>
        <v>No</v>
      </c>
      <c r="DZ124" s="85" t="str">
        <f>IF(AND((RIGHT($DZ$3,2)-'[1]Miter Profiles'!$AC$131-'[1]Outside Edges'!$B123)&gt;=5,'[1]Outside Edges'!$P123="Yes"),"Yes","No")</f>
        <v>No</v>
      </c>
      <c r="EA124" s="90" t="str">
        <f>IF(AND((RIGHT($EA$3,2)-'[1]Miter Profiles'!$AC$132-'[1]Outside Edges'!$B123)&gt;=5,'[1]Outside Edges'!$P123="Yes"),"Yes","No")</f>
        <v>No</v>
      </c>
      <c r="EB124" s="105" t="str">
        <f>IF(AND((RIGHT($EB$3,2)-'[1]Miter Profiles'!$AC$133-'[1]Outside Edges'!$B123)&gt;=5,'[1]Outside Edges'!$P123="Yes"),"Yes","No")</f>
        <v>No</v>
      </c>
      <c r="EC124" s="110" t="str">
        <f>IF(AND((RIGHT($EC$3,2)-'[1]Miter Profiles'!$AC$134-'[1]Outside Edges'!$B123)&gt;=5,'[1]Outside Edges'!$P123="Yes"),"Yes","No")</f>
        <v>No</v>
      </c>
      <c r="ED124" s="116" t="str">
        <f>IF(AND((RIGHT($ED$3,2)-'[1]Miter Profiles'!$AC$135-'[1]Outside Edges'!$B123)&gt;=5,'[1]Outside Edges'!$P123="Yes"),"Yes","No")</f>
        <v>Yes</v>
      </c>
      <c r="EE124" s="113" t="str">
        <f>IF(AND((RIGHT($EE$3,2)-'[1]Miter Profiles'!$AC$136-'[1]Outside Edges'!$B123)&gt;=5,'[1]Outside Edges'!$P123="Yes"),"Yes","No")</f>
        <v>No</v>
      </c>
      <c r="EF124" s="85" t="str">
        <f>IF(AND((RIGHT($EF$3,2)-'[1]Miter Profiles'!$AC$137-'[1]Outside Edges'!$B123)&gt;=5,'[1]Outside Edges'!$P123="Yes"),"Yes","No")</f>
        <v>No</v>
      </c>
      <c r="EG124" s="10" t="str">
        <f>IF(AND((RIGHT($EG$3,2)-'[1]Miter Profiles'!$AC$138-'[1]Outside Edges'!$B123)&gt;=5,'[1]Outside Edges'!$P123="Yes"),"Yes","No")</f>
        <v>No</v>
      </c>
      <c r="EH124" s="90" t="str">
        <f>IF(AND((RIGHT($EH$3,2)-'[1]Miter Profiles'!$AC$139-'[1]Outside Edges'!$B123)&gt;=5,'[1]Outside Edges'!$P123="Yes"),"Yes","No")</f>
        <v>No</v>
      </c>
      <c r="EI124" s="121" t="str">
        <f>IF(AND((RIGHT($EI$3,2)-'[1]Miter Profiles'!$AC$140-'[1]Outside Edges'!$B123)&gt;=5,'[1]Outside Edges'!$P123="Yes"),"Yes","No")</f>
        <v>No</v>
      </c>
      <c r="EJ124" s="124" t="str">
        <f>IF(AND((RIGHT($EJ$3,2)-'[1]Miter Profiles'!$AC$141-'[1]Outside Edges'!$B123)&gt;=5,'[1]Outside Edges'!$P123="Yes"),"Yes","No")</f>
        <v>No</v>
      </c>
      <c r="EK124" s="124" t="str">
        <f>IF(AND((RIGHT($EK$3,2)-'[1]Miter Profiles'!$AC$142-'[1]Outside Edges'!$B123)&gt;=5,'[1]Outside Edges'!$P123="Yes"),"Yes","No")</f>
        <v>No</v>
      </c>
      <c r="EL124" s="116" t="str">
        <f>IF(AND((RIGHT($EL$3,2)-'[1]Miter Profiles'!$AC$143-'[1]Outside Edges'!$B123)&gt;=5,'[1]Outside Edges'!$P123="Yes"),"Yes","No")</f>
        <v>No</v>
      </c>
      <c r="EM124" s="129" t="str">
        <f>IF(AND((RIGHT($EM$3,2)-'[1]Miter Profiles'!$AC$144-'[1]Outside Edges'!$B123)&gt;=5,'[1]Outside Edges'!$P123="Yes"),"Yes","No")</f>
        <v>No</v>
      </c>
      <c r="EN124" s="10" t="str">
        <f>IF(AND((RIGHT($EN$3,2)-'[1]Miter Profiles'!$AC$145-'[1]Outside Edges'!$B123)&gt;=5,'[1]Outside Edges'!$P123="Yes"),"Yes","No")</f>
        <v>No</v>
      </c>
      <c r="EO124" s="90" t="str">
        <f>IF(AND((RIGHT($EO$3,2)-'[1]Miter Profiles'!$AC$146-'[1]Outside Edges'!$B123)&gt;=5,'[1]Outside Edges'!$P123="Yes"),"Yes","No")</f>
        <v>Yes</v>
      </c>
      <c r="EP124" s="124" t="str">
        <f>IF(AND((RIGHT($EP$3,2)-'[1]Miter Profiles'!$AC$147-'[1]Outside Edges'!$B123)&gt;=5,'[1]Outside Edges'!$P123="Yes"),"Yes","No")</f>
        <v>No</v>
      </c>
      <c r="EQ124" s="124" t="str">
        <f>IF(AND((RIGHT($EQ$3,2)-'[1]Miter Profiles'!$AC$148-'[1]Outside Edges'!$B123)&gt;=5,'[1]Outside Edges'!$P123="Yes"),"Yes","No")</f>
        <v>No</v>
      </c>
      <c r="ER124" s="116" t="str">
        <f>IF(AND((RIGHT($ER$3,2)-'[1]Miter Profiles'!$AC$149-'[1]Outside Edges'!$B123)&gt;=5,'[1]Outside Edges'!$P123="Yes"),"Yes","No")</f>
        <v>No</v>
      </c>
      <c r="ES124" s="129" t="str">
        <f>IF(AND((RIGHT($ES$3,2)-'[1]Miter Profiles'!$AC$150-'[1]Outside Edges'!$B123)&gt;=5,'[1]Outside Edges'!$P123="Yes"),"Yes","No")</f>
        <v>No</v>
      </c>
      <c r="ET124" s="10" t="str">
        <f>IF(AND((RIGHT($ET$3,2)-'[1]Miter Profiles'!$AC$151-'[1]Outside Edges'!$B123)&gt;=5,'[1]Outside Edges'!$P123="Yes"),"Yes","No")</f>
        <v>No</v>
      </c>
      <c r="EU124" s="90" t="str">
        <f>IF(AND((RIGHT($EU$3,2)-'[1]Miter Profiles'!$AC$152-'[1]Outside Edges'!$B123)&gt;=5,'[1]Outside Edges'!$P123="Yes"),"Yes","No")</f>
        <v>Yes</v>
      </c>
      <c r="EV124" s="124" t="str">
        <f>IF(AND((RIGHT($EV$3,2)-'[1]Miter Profiles'!$AC$153-'[1]Outside Edges'!$B123)&gt;=5,'[1]Outside Edges'!$P123="Yes"),"Yes","No")</f>
        <v>No</v>
      </c>
      <c r="EW124" s="124" t="str">
        <f>IF(AND((RIGHT($EW$3,2)-'[1]Miter Profiles'!$AC$154-'[1]Outside Edges'!$B123)&gt;=5,'[1]Outside Edges'!$P123="Yes"),"Yes","No")</f>
        <v>Yes</v>
      </c>
      <c r="EX124" s="116" t="str">
        <f>IF(AND((RIGHT($EX$3,2)-'[1]Miter Profiles'!$AC$155-'[1]Outside Edges'!$B123)&gt;=5,'[1]Outside Edges'!$P123="Yes"),"Yes","No")</f>
        <v>Yes</v>
      </c>
      <c r="EY124" s="129" t="str">
        <f>IF(AND((RIGHT($EY$3,2)-'[1]Miter Profiles'!$AC$156-'[1]Outside Edges'!$B123)&gt;=5,'[1]Outside Edges'!$P123="Yes"),"Yes","No")</f>
        <v>No</v>
      </c>
      <c r="EZ124" s="10" t="str">
        <f>IF(AND((RIGHT($EZ$3,2)-'[1]Miter Profiles'!$AC$157-'[1]Outside Edges'!$B123)&gt;=5,'[1]Outside Edges'!$P123="Yes"),"Yes","No")</f>
        <v>Yes</v>
      </c>
      <c r="FA124" s="90" t="str">
        <f>IF(AND((RIGHT($FA$3,2)-'[1]Miter Profiles'!$AC$158-'[1]Outside Edges'!$B123)&gt;=5,'[1]Outside Edges'!$P123="Yes"),"Yes","No")</f>
        <v>Yes</v>
      </c>
      <c r="FB124" s="124" t="str">
        <f>IF(AND((RIGHT($FB$3,2)-'[1]Miter Profiles'!$AC$159-'[1]Outside Edges'!$B123)&gt;=5,'[1]Outside Edges'!$P123="Yes"),"Yes","No")</f>
        <v>No</v>
      </c>
      <c r="FC124" s="124" t="str">
        <f>IF(AND((RIGHT($FC$3,2)-'[1]Miter Profiles'!$AC$160-'[1]Outside Edges'!$B123)&gt;=5,'[1]Outside Edges'!$P123="Yes"),"Yes","No")</f>
        <v>Yes</v>
      </c>
      <c r="FD124" s="116" t="str">
        <f>IF(AND((RIGHT($FD$3,2)-'[1]Miter Profiles'!$AC$161-'[1]Outside Edges'!$B123)&gt;=5,'[1]Outside Edges'!$P123="Yes"),"Yes","No")</f>
        <v>Yes</v>
      </c>
      <c r="FE124" s="129" t="str">
        <f>IF(AND((RIGHT($FE$3,2)-'[1]Miter Profiles'!$AC$162-'[1]Outside Edges'!$B123)&gt;=5,'[1]Outside Edges'!$P123="Yes"),"Yes","No")</f>
        <v>No</v>
      </c>
      <c r="FF124" s="10" t="str">
        <f>IF(AND((RIGHT($FF$3,2)-'[1]Miter Profiles'!$AC$163-'[1]Outside Edges'!$B123)&gt;=5,'[1]Outside Edges'!$P123="Yes"),"Yes","No")</f>
        <v>Yes</v>
      </c>
      <c r="FG124" s="90" t="str">
        <f>IF(AND((RIGHT($FG$3,2)-'[1]Miter Profiles'!$AC$164-'[1]Outside Edges'!$B123)&gt;=5,'[1]Outside Edges'!$P123="Yes"),"Yes","No")</f>
        <v>Yes</v>
      </c>
      <c r="FH124" s="124" t="str">
        <f>IF(AND((RIGHT($FH$3,2)-'[1]Miter Profiles'!$AC$165-'[1]Outside Edges'!$B123)&gt;=5,'[1]Outside Edges'!$P123="Yes"),"Yes","No")</f>
        <v>Yes</v>
      </c>
      <c r="FI124" s="124" t="str">
        <f>IF(AND((RIGHT($FI$3,2)-'[1]Miter Profiles'!$AC$166-'[1]Outside Edges'!$B123)&gt;=5,'[1]Outside Edges'!$P123="Yes"),"Yes","No")</f>
        <v>Yes</v>
      </c>
      <c r="FJ124" s="116" t="str">
        <f>IF(AND((RIGHT($FJ$3,2)-'[1]Miter Profiles'!$AC$167-'[1]Outside Edges'!$B123)&gt;=5,'[1]Outside Edges'!$P123="Yes"),"Yes","No")</f>
        <v>Yes</v>
      </c>
      <c r="FK124" s="129" t="str">
        <f>IF(AND((RIGHT($FK$3,2)-'[1]Miter Profiles'!$AC$168-'[1]Outside Edges'!$B123)&gt;=5,'[1]Outside Edges'!$P123="Yes"),"Yes","No")</f>
        <v>No</v>
      </c>
      <c r="FL124" s="10" t="str">
        <f>IF(AND((RIGHT($FL$3,2)-'[1]Miter Profiles'!$AC$169-'[1]Outside Edges'!$B123)&gt;=5,'[1]Outside Edges'!$P123="Yes"),"Yes","No")</f>
        <v>Yes</v>
      </c>
      <c r="FM124" s="90" t="str">
        <f>IF(AND((RIGHT($FM$3,2)-'[1]Miter Profiles'!$AC$170-'[1]Outside Edges'!$B123)&gt;=5,'[1]Outside Edges'!$P123="Yes"),"Yes","No")</f>
        <v>Yes</v>
      </c>
      <c r="FN124" s="124" t="str">
        <f>IF(AND((RIGHT($FN$3,2)-'[1]Miter Profiles'!$AC$171-'[1]Outside Edges'!$B123)&gt;=5,'[1]Outside Edges'!$P123="Yes"),"Yes","No")</f>
        <v>No</v>
      </c>
      <c r="FO124" s="124" t="str">
        <f>IF(AND((RIGHT($FO$3,2)-'[1]Miter Profiles'!$AC$172-'[1]Outside Edges'!$B123)&gt;=5,'[1]Outside Edges'!$P123="Yes"),"Yes","No")</f>
        <v>Yes</v>
      </c>
      <c r="FP124" s="116" t="str">
        <f>IF(AND((RIGHT($FP$3,2)-'[1]Miter Profiles'!$AC$173-'[1]Outside Edges'!$B123)&gt;=5,'[1]Outside Edges'!$P123="Yes"),"Yes","No")</f>
        <v>Yes</v>
      </c>
      <c r="FQ124" s="129" t="str">
        <f>IF(AND((RIGHT($FQ$3,2)-'[1]Miter Profiles'!$AC$174-'[1]Outside Edges'!$B123)&gt;=5,'[1]Outside Edges'!$P123="Yes"),"Yes","No")</f>
        <v>No</v>
      </c>
      <c r="FR124" s="10" t="str">
        <f>IF(AND((RIGHT($FR$3,2)-'[1]Miter Profiles'!$AC$175-'[1]Outside Edges'!$B123)&gt;=5,'[1]Outside Edges'!$P123="Yes"),"Yes","No")</f>
        <v>Yes</v>
      </c>
      <c r="FS124" s="90" t="str">
        <f>IF(AND((RIGHT($FS$3,2)-'[1]Miter Profiles'!$AC$176-'[1]Outside Edges'!$B123)&gt;=5,'[1]Outside Edges'!$P123="Yes"),"Yes","No")</f>
        <v>Yes</v>
      </c>
      <c r="FT124" s="124" t="str">
        <f>IF(AND((RIGHT($FT$3,2)-'[1]Miter Profiles'!$AC$177-'[1]Outside Edges'!$B123)&gt;=5,'[1]Outside Edges'!$P123="Yes"),"Yes","No")</f>
        <v>No</v>
      </c>
      <c r="FU124" s="124" t="str">
        <f>IF(AND((RIGHT($FU$3,2)-'[1]Miter Profiles'!$AC$178-'[1]Outside Edges'!$B123)&gt;=5,'[1]Outside Edges'!$P123="Yes"),"Yes","No")</f>
        <v>Yes</v>
      </c>
      <c r="FV124" s="116" t="str">
        <f>IF(AND((RIGHT($V$3,2)-'[1]Miter Profiles'!$AC$179-'[1]Outside Edges'!$B123)&gt;=5,'[1]Outside Edges'!$P123="Yes"),"Yes","No")</f>
        <v>Yes</v>
      </c>
      <c r="FW124" s="129" t="str">
        <f>IF(AND((RIGHT($FW$3,2)-'[1]Miter Profiles'!$AC$180-'[1]Outside Edges'!$B123)&gt;=5,'[1]Outside Edges'!$P123="Yes"),"Yes","No")</f>
        <v>No</v>
      </c>
      <c r="FX124" s="85" t="str">
        <f>IF(AND((RIGHT($FX$3,2)-'[1]Miter Profiles'!$AC$181-'[1]Outside Edges'!$B123)&gt;=5,'[1]Outside Edges'!$P123="Yes"),"Yes","No")</f>
        <v>Yes</v>
      </c>
      <c r="FY124" s="150" t="str">
        <f>IF(AND((RIGHT($FY$3,2)-'[1]Miter Profiles'!$AC$182-'[1]Outside Edges'!$B123)&gt;=5,'[1]Outside Edges'!$P123="Yes"),"Yes","No")</f>
        <v>No</v>
      </c>
      <c r="FZ124" s="124" t="str">
        <f>IF(AND((RIGHT($FZ$3,2)-'[1]Miter Profiles'!$AC$183-'[1]Outside Edges'!$B123)&gt;=5,'[1]Outside Edges'!$P123="Yes"),"Yes","No")</f>
        <v>Yes</v>
      </c>
      <c r="GA124" s="116" t="str">
        <f>IF(AND((RIGHT($GA$3,2)-'[1]Miter Profiles'!$AC$184-'[1]Outside Edges'!$B123)&gt;=5,'[1]Outside Edges'!$P123="Yes"),"Yes","No")</f>
        <v>Yes</v>
      </c>
      <c r="GB124" s="129" t="str">
        <f>IF(AND((RIGHT($GB$3,2)-'[1]Miter Profiles'!$AC$185-'[1]Outside Edges'!$B123)&gt;=5,'[1]Outside Edges'!$P123="Yes"),"Yes","No")</f>
        <v>No</v>
      </c>
      <c r="GC124" s="10" t="str">
        <f>IF(AND((RIGHT($GC$3,2)-'[1]Miter Profiles'!$AC$186-'[1]Outside Edges'!$B123)&gt;=5,'[1]Outside Edges'!$P123="Yes"),"Yes","No")</f>
        <v>No</v>
      </c>
      <c r="GD124" s="90" t="str">
        <f>IF(AND((RIGHT($GD$3,2)-'[1]Miter Profiles'!$AC$187-'[1]Outside Edges'!$B123)&gt;=5,'[1]Outside Edges'!$P123="Yes"),"Yes","No")</f>
        <v>Yes</v>
      </c>
      <c r="GE124" s="150" t="str">
        <f>IF(AND((RIGHT($GE$3,2)-'[1]Miter Profiles'!$AC$188-'[1]Outside Edges'!$B123)&gt;=5,'[1]Outside Edges'!$P123="Yes"),"Yes","No")</f>
        <v>No</v>
      </c>
      <c r="GF124" s="124" t="str">
        <f>IF(AND((RIGHT($GF$3,2)-'[1]Miter Profiles'!$AC$189-'[1]Outside Edges'!$B123)&gt;=5,'[1]Outside Edges'!$P123="Yes"),"Yes","No")</f>
        <v>Yes</v>
      </c>
      <c r="GG124" s="116" t="str">
        <f>IF(AND((RIGHT($GG$3,2)-'[1]Miter Profiles'!$AC$190-'[1]Outside Edges'!$B123)&gt;=5,'[1]Outside Edges'!$P123="Yes"),"Yes","No")</f>
        <v>Yes</v>
      </c>
      <c r="GH124" s="129" t="str">
        <f>IF(AND((RIGHT($GH$3,2)-'[1]Miter Profiles'!$AC$191-'[1]Outside Edges'!$B123)&gt;=5,'[1]Outside Edges'!$P123="Yes"),"Yes","No")</f>
        <v>No</v>
      </c>
      <c r="GI124" s="10" t="str">
        <f>IF(AND((RIGHT($GI$3,2)-'[1]Miter Profiles'!$AC$192-'[1]Outside Edges'!$B123)&gt;=5,'[1]Outside Edges'!$P123="Yes"),"Yes","No")</f>
        <v>Yes</v>
      </c>
      <c r="GJ124" s="90" t="str">
        <f>IF(AND((RIGHT($GJ$3,2)-'[1]Miter Profiles'!$AC$193-'[1]Outside Edges'!$B123)&gt;=5,'[1]Outside Edges'!$P123="Yes"),"Yes","No")</f>
        <v>Yes</v>
      </c>
      <c r="GK124" s="150" t="str">
        <f>IF(AND((RIGHT($GK$3,2)-'[1]Miter Profiles'!$AC$194-'[1]Outside Edges'!$B123)&gt;=5,'[1]Outside Edges'!$P123="Yes"),"Yes","No")</f>
        <v>No</v>
      </c>
      <c r="GL124" s="124" t="str">
        <f>IF(AND((RIGHT($GL$3,2)-'[1]Miter Profiles'!$AC$195-'[1]Outside Edges'!$B123)&gt;=5,'[1]Outside Edges'!$P123="Yes"),"Yes","No")</f>
        <v>Yes</v>
      </c>
      <c r="GM124" s="116" t="str">
        <f>IF(AND((RIGHT($GM$3,2)-'[1]Miter Profiles'!$AC$196-'[1]Outside Edges'!$B123)&gt;=5,'[1]Outside Edges'!$P123="Yes"),"Yes","No")</f>
        <v>Yes</v>
      </c>
      <c r="GN124" s="129" t="str">
        <f>IF(AND((RIGHT($GN$3,2)-'[1]Miter Profiles'!$AC$197-'[1]Outside Edges'!$B123)&gt;=5,'[1]Outside Edges'!$P123="Yes"),"Yes","No")</f>
        <v>No</v>
      </c>
      <c r="GO124" s="10" t="str">
        <f>IF(AND((RIGHT($GO$3,2)-'[1]Miter Profiles'!$AC$198-'[1]Outside Edges'!$B123)&gt;=5,'[1]Outside Edges'!$P123="Yes"),"Yes","No")</f>
        <v>No</v>
      </c>
      <c r="GP124" s="90" t="str">
        <f>IF(AND((RIGHT($GP$3,2)-'[1]Miter Profiles'!$AC$199-'[1]Outside Edges'!$B123)&gt;=5,'[1]Outside Edges'!$P123="Yes"),"Yes","No")</f>
        <v>Yes</v>
      </c>
      <c r="GQ124" s="150" t="str">
        <f>IF(AND((RIGHT($GQ$3,2)-'[1]Miter Profiles'!$AC$200-'[1]Outside Edges'!$B123)&gt;=5,'[1]Outside Edges'!$P123="Yes"),"Yes","No")</f>
        <v>No</v>
      </c>
      <c r="GR124" s="124" t="str">
        <f>IF(AND((RIGHT($GR$3,2)-'[1]Miter Profiles'!$AC$201-'[1]Outside Edges'!$B123)&gt;=5,'[1]Outside Edges'!$P123="Yes"),"Yes","No")</f>
        <v>Yes</v>
      </c>
      <c r="GS124" s="116" t="str">
        <f>IF(AND((RIGHT($GS$3,2)-'[1]Miter Profiles'!$AC$202-'[1]Outside Edges'!$B123)&gt;=5,'[1]Outside Edges'!$P123="Yes"),"Yes","No")</f>
        <v>Yes</v>
      </c>
      <c r="GT124" s="129" t="str">
        <f>IF(AND((RIGHT($GT$3,2)-'[1]Miter Profiles'!$AC$203-'[1]Outside Edges'!$B123)&gt;=5,'[1]Outside Edges'!$P123="Yes"),"Yes","No")</f>
        <v>No</v>
      </c>
      <c r="GU124" s="10" t="str">
        <f>IF(AND((RIGHT($GU$3,2)-'[1]Miter Profiles'!$AC$204-'[1]Outside Edges'!$B123)&gt;=5,'[1]Outside Edges'!$P123="Yes"),"Yes","No")</f>
        <v>Yes</v>
      </c>
      <c r="GV124" s="90" t="str">
        <f>IF(AND((RIGHT($GV$3,2)-'[1]Miter Profiles'!$AC$205-'[1]Outside Edges'!$B123)&gt;=5,'[1]Outside Edges'!$P123="Yes"),"Yes","No")</f>
        <v>Yes</v>
      </c>
      <c r="GW124" s="150" t="str">
        <f>IF(AND((RIGHT($GW$3,2)-'[1]Miter Profiles'!$AC$206-'[1]Outside Edges'!$B123)&gt;=5,'[1]Outside Edges'!$P123="Yes"),"Yes","No")</f>
        <v>No</v>
      </c>
      <c r="GX124" s="124" t="str">
        <f>IF(AND((RIGHT($GX$3,2)-'[1]Miter Profiles'!$AC$207-'[1]Outside Edges'!$B123)&gt;=5,'[1]Outside Edges'!$P123="Yes"),"Yes","No")</f>
        <v>No</v>
      </c>
      <c r="GY124" s="116" t="str">
        <f>IF(AND((RIGHT($GY$3,2)-'[1]Miter Profiles'!$AC$208-'[1]Outside Edges'!$B123)&gt;=5,'[1]Outside Edges'!$P123="Yes"),"Yes","No")</f>
        <v>Yes</v>
      </c>
      <c r="GZ124" s="129" t="str">
        <f>IF(AND((RIGHT($GZ$3,2)-'[1]Miter Profiles'!$AC$209-'[1]Outside Edges'!$B123)&gt;=5,'[1]Outside Edges'!$P123="Yes"),"Yes","No")</f>
        <v>No</v>
      </c>
      <c r="HA124" s="10" t="str">
        <f>IF(AND((RIGHT($HA$3,2)-'[1]Miter Profiles'!$AC$210-'[1]Outside Edges'!$B123)&gt;=5,'[1]Outside Edges'!$P123="Yes"),"Yes","No")</f>
        <v>Yes</v>
      </c>
      <c r="HB124" s="90" t="str">
        <f>IF(AND((RIGHT($HB$3,2)-'[1]Miter Profiles'!$AC$211-'[1]Outside Edges'!$B123)&gt;=5,'[1]Outside Edges'!$P123="Yes"),"Yes","No")</f>
        <v>Yes</v>
      </c>
      <c r="HC124" s="150" t="str">
        <f>IF(AND((RIGHT($HC$3,2)-'[1]Miter Profiles'!$AC$212-'[1]Outside Edges'!$B123)&gt;=5,'[1]Outside Edges'!$P123="Yes"),"Yes","No")</f>
        <v>No</v>
      </c>
      <c r="HD124" s="116" t="str">
        <f>IF(AND((RIGHT($HD$3,2)-'[1]Miter Profiles'!$AC$213-'[1]Outside Edges'!$B123)&gt;=5,'[1]Outside Edges'!$P123="Yes"),"Yes","No")</f>
        <v>No</v>
      </c>
      <c r="HE124" s="129" t="str">
        <f>IF(AND((RIGHT($HE$3,2)-'[1]Miter Profiles'!$AC$214-'[1]Outside Edges'!$B123)&gt;=5,'[1]Outside Edges'!$P123="Yes"),"Yes","No")</f>
        <v>No</v>
      </c>
      <c r="HF124" s="10" t="str">
        <f>IF(AND((RIGHT($HF$3,2)-'[1]Miter Profiles'!$AC$215-'[1]Outside Edges'!$B123)&gt;=5,'[1]Outside Edges'!$P123="Yes"),"Yes","No")</f>
        <v>No</v>
      </c>
      <c r="HG124" s="90" t="str">
        <f>IF(AND((RIGHT($HG$3,2)-'[1]Miter Profiles'!$AC$216-'[1]Outside Edges'!$B123)&gt;=5,'[1]Outside Edges'!$P123="Yes"),"Yes","No")</f>
        <v>No</v>
      </c>
      <c r="HH124" s="150" t="str">
        <f>IF(AND((RIGHT($HH$3,2)-'[1]Miter Profiles'!$AC$217-'[1]Outside Edges'!$B123)&gt;=5,'[1]Outside Edges'!$P123="Yes"),"Yes","No")</f>
        <v>No</v>
      </c>
      <c r="HI124" s="124" t="str">
        <f>IF(AND((RIGHT($HI$3,2)-'[1]Miter Profiles'!$AC$218-'[1]Outside Edges'!$B123)&gt;=5,'[1]Outside Edges'!$P123="Yes"),"Yes","No")</f>
        <v>Yes</v>
      </c>
      <c r="HJ124" s="116" t="str">
        <f>IF(AND((RIGHT($HJ$3,2)-'[1]Miter Profiles'!$AC$219-'[1]Outside Edges'!$B123)&gt;=5,'[1]Outside Edges'!$P123="Yes"),"Yes","No")</f>
        <v>Yes</v>
      </c>
      <c r="HK124" s="129" t="str">
        <f>IF(AND((RIGHT($HK$3,2)-'[1]Miter Profiles'!$AC$220-'[1]Outside Edges'!$B123)&gt;=5,'[1]Outside Edges'!$P123="Yes"),"Yes","No")</f>
        <v>No</v>
      </c>
      <c r="HL124" s="10" t="str">
        <f>IF(AND((RIGHT($HL$3,2)-'[1]Miter Profiles'!$AC$221-'[1]Outside Edges'!$B123)&gt;=5,'[1]Outside Edges'!$P123="Yes"),"Yes","No")</f>
        <v>Yes</v>
      </c>
      <c r="HM124" s="90" t="str">
        <f>IF(AND((RIGHT($HM$3,2)-'[1]Miter Profiles'!$AC$222-'[1]Outside Edges'!$B123)&gt;=5,'[1]Outside Edges'!$P123="Yes"),"Yes","No")</f>
        <v>Yes</v>
      </c>
      <c r="HN124" s="150" t="str">
        <f>IF(AND((RIGHT($HN$3,2)-'[1]Miter Profiles'!$AC$223-'[1]Outside Edges'!$B123)&gt;=5,'[1]Outside Edges'!$P123="Yes"),"Yes","No")</f>
        <v>No</v>
      </c>
      <c r="HO124" s="124" t="str">
        <f>IF(AND((RIGHT($HO$3,2)-'[1]Miter Profiles'!$AC$224-'[1]Outside Edges'!$B123)&gt;=5,'[1]Outside Edges'!$P123="Yes"),"Yes","No")</f>
        <v>No</v>
      </c>
      <c r="HP124" s="124" t="str">
        <f>IF(AND((RIGHT($HP$3,2)-'[1]Miter Profiles'!$AC$225-'[1]Outside Edges'!$B123)&gt;=5,'[1]Outside Edges'!$P123="Yes"),"Yes","No")</f>
        <v>Yes</v>
      </c>
      <c r="HQ124" s="153" t="str">
        <f>IF(AND((RIGHT($HQ$3,3)-'[1]Miter Profiles'!$AC$226-'[1]Outside Edges'!$B123)&gt;=5,'[1]Outside Edges'!$P123="Yes"),"Yes","No")</f>
        <v>Yes</v>
      </c>
      <c r="HR124" s="129" t="str">
        <f>IF(AND((RIGHT($HR$3,2)-'[1]Miter Profiles'!$AC$227-'[1]Outside Edges'!$B123)&gt;=5,'[1]Outside Edges'!$P123="Yes"),"Yes","No")</f>
        <v>No</v>
      </c>
      <c r="HS124" s="10" t="str">
        <f>IF(AND((RIGHT($HS$3,2)-'[1]Miter Profiles'!$AC$228-'[1]Outside Edges'!$B123)&gt;=5,'[1]Outside Edges'!$P123="Yes"),"Yes","No")</f>
        <v>Yes</v>
      </c>
      <c r="HT124" s="163" t="str">
        <f>IF(AND((RIGHT($HT$3,2)-'[1]Miter Profiles'!$AC$229-'[1]Outside Edges'!$B123)&gt;=5,'[1]Outside Edges'!$P123="Yes"),"Yes","No")</f>
        <v>Yes</v>
      </c>
      <c r="HU124" s="150" t="str">
        <f>IF(AND((RIGHT($HU$3,2)-'[1]Miter Profiles'!$AC$230-'[1]Outside Edges'!$B123)&gt;=5,'[1]Outside Edges'!$P123="Yes"),"Yes","No")</f>
        <v>No</v>
      </c>
      <c r="HV124" s="124" t="str">
        <f>IF(AND((RIGHT($HV$3,2)-'[1]Miter Profiles'!$AC$231-'[1]Outside Edges'!$B123)&gt;=5,'[1]Outside Edges'!$P123="Yes"),"Yes","No")</f>
        <v>Yes</v>
      </c>
      <c r="HW124" s="116" t="str">
        <f>IF(AND((RIGHT($HW$3,2)-'[1]Miter Profiles'!$AC$232-'[1]Outside Edges'!$B123)&gt;=5,'[1]Outside Edges'!$P123="Yes"),"Yes","No")</f>
        <v>Yes</v>
      </c>
      <c r="HX124" s="129" t="str">
        <f>IF(AND((RIGHT($HX$3,2)-'[1]Miter Profiles'!$AC$233-'[1]Outside Edges'!$B123)&gt;=5,'[1]Outside Edges'!$P123="Yes"),"Yes","No")</f>
        <v>No</v>
      </c>
      <c r="HY124" s="10" t="str">
        <f>IF(AND((RIGHT($HY$3,2)-'[1]Miter Profiles'!$AC$234-'[1]Outside Edges'!$B123)&gt;=5,'[1]Outside Edges'!$P123="Yes"),"Yes","No")</f>
        <v>No</v>
      </c>
      <c r="HZ124" s="90" t="str">
        <f>IF(AND((RIGHT($HZ$3,2)-'[1]Miter Profiles'!$AC$235-'[1]Outside Edges'!$B123)&gt;=5,'[1]Outside Edges'!$P123="Yes"),"Yes","No")</f>
        <v>Yes</v>
      </c>
      <c r="IA124" s="150" t="str">
        <f>IF(AND((RIGHT($IA$3,2)-'[1]Miter Profiles'!$AC$236-'[1]Outside Edges'!$B123)&gt;=5,'[1]Outside Edges'!$P123="Yes"),"Yes","No")</f>
        <v>No</v>
      </c>
      <c r="IB124" s="124" t="str">
        <f>IF(AND((RIGHT($IB$3,2)-'[1]Miter Profiles'!$AC$237-'[1]Outside Edges'!$B123)&gt;=5,'[1]Outside Edges'!$P123="Yes"),"Yes","No")</f>
        <v>Yes</v>
      </c>
      <c r="IC124" s="116" t="str">
        <f>IF(AND((RIGHT($IC$3,2)-'[1]Miter Profiles'!$AC$238-'[1]Outside Edges'!$B123)&gt;=5,'[1]Outside Edges'!$P123="Yes"),"Yes","No")</f>
        <v>Yes</v>
      </c>
      <c r="ID124" s="129" t="str">
        <f>IF(AND((RIGHT($ID$3,2)-'[1]Miter Profiles'!$AC$239-'[1]Outside Edges'!$B123)&gt;=5,'[1]Outside Edges'!$P123="Yes"),"Yes","No")</f>
        <v>No</v>
      </c>
      <c r="IE124" s="10" t="str">
        <f>IF(AND((RIGHT($IE$3,2)-'[1]Miter Profiles'!$AC$240-'[1]Outside Edges'!$B123)&gt;=5,'[1]Outside Edges'!$P123="Yes"),"Yes","No")</f>
        <v>Yes</v>
      </c>
      <c r="IF124" s="90" t="str">
        <f>IF(AND((RIGHT($IF$3,2)-'[1]Miter Profiles'!$AC$241-'[1]Outside Edges'!$B123)&gt;=5,'[1]Outside Edges'!$P123="Yes"),"Yes","No")</f>
        <v>Yes</v>
      </c>
      <c r="IG124" s="150" t="str">
        <f>IF(AND((RIGHT($IG$3,2)-'[1]Miter Profiles'!$AC$242-'[1]Outside Edges'!$B123)&gt;=5,'[1]Outside Edges'!$P123="Yes"),"Yes","No")</f>
        <v>No</v>
      </c>
      <c r="IH124" s="124" t="str">
        <f>IF(AND((RIGHT($IH$3,2)-'[1]Miter Profiles'!$AC$243-'[1]Outside Edges'!$B123)&gt;=5,'[1]Outside Edges'!$P123="Yes"),"Yes","No")</f>
        <v>Yes</v>
      </c>
      <c r="II124" s="116" t="str">
        <f>IF(AND((RIGHT($II$3,2)-'[1]Miter Profiles'!$AC$244-'[1]Outside Edges'!$B123)&gt;=5,'[1]Outside Edges'!$P123="Yes"),"Yes","No")</f>
        <v>Yes</v>
      </c>
      <c r="IJ124" s="129" t="str">
        <f>IF(AND((RIGHT($IJ$3,2)-'[1]Miter Profiles'!$AC$245-'[1]Outside Edges'!$B123)&gt;=5,'[1]Outside Edges'!$P123="Yes"),"Yes","No")</f>
        <v>No</v>
      </c>
      <c r="IK124" s="10" t="str">
        <f>IF(AND((RIGHT($IK$3,2)-'[1]Miter Profiles'!$AC$246-'[1]Outside Edges'!$B123)&gt;=5,'[1]Outside Edges'!$P123="Yes"),"Yes","No")</f>
        <v>Yes</v>
      </c>
      <c r="IL124" s="90" t="str">
        <f>IF(AND((RIGHT($IL$3,2)-'[1]Miter Profiles'!$AC$247-'[1]Outside Edges'!$B123)&gt;=5,'[1]Outside Edges'!$P123="Yes"),"Yes","No")</f>
        <v>Yes</v>
      </c>
      <c r="IM124" s="150" t="str">
        <f>IF(AND((RIGHT($IM$3,2)-'[1]Miter Profiles'!$AC$248-'[1]Outside Edges'!$B123)&gt;=5,'[1]Outside Edges'!$P123="Yes"),"Yes","No")</f>
        <v>No</v>
      </c>
      <c r="IN124" s="124" t="str">
        <f>IF(AND((RIGHT($IN$3,2)-'[1]Miter Profiles'!$AC$249-'[1]Outside Edges'!$B123)&gt;=5,'[1]Outside Edges'!$P123="Yes"),"Yes","No")</f>
        <v>No</v>
      </c>
      <c r="IO124" s="116" t="str">
        <f>IF(AND((RIGHT($IO$3,2)-'[1]Miter Profiles'!$AC$250-'[1]Outside Edges'!$B123)&gt;=5,'[1]Outside Edges'!$P123="Yes"),"Yes","No")</f>
        <v>Yes</v>
      </c>
      <c r="IP124" s="129" t="str">
        <f>IF(AND((RIGHT($IP$3,2)-'[1]Miter Profiles'!$AC$251-'[1]Outside Edges'!$B123)&gt;=5,'[1]Outside Edges'!$P123="Yes"),"Yes","No")</f>
        <v>No</v>
      </c>
      <c r="IQ124" s="10" t="str">
        <f>IF(AND((RIGHT($IQ$3,2)-'[1]Miter Profiles'!$AC$252-'[1]Outside Edges'!$B123)&gt;=5,'[1]Outside Edges'!$P123="Yes"),"Yes","No")</f>
        <v>No</v>
      </c>
      <c r="IR124" s="90" t="str">
        <f>IF(AND((RIGHT($IR$3,2)-'[1]Miter Profiles'!$AC$253-'[1]Outside Edges'!$B123)&gt;=5,'[1]Outside Edges'!$P123="Yes"),"Yes","No")</f>
        <v>No</v>
      </c>
      <c r="IS124" s="150" t="str">
        <f>IF(AND((RIGHT($IS$3,2)-'[1]Miter Profiles'!$AC$254-'[1]Outside Edges'!$B123)&gt;=5,'[1]Outside Edges'!$P123="Yes"),"Yes","No")</f>
        <v>No</v>
      </c>
      <c r="IT124" s="124" t="str">
        <f>IF(AND((RIGHT($IT$3,2)-'[1]Miter Profiles'!$AC$255-'[1]Outside Edges'!$B123)&gt;=5,'[1]Outside Edges'!$P123="Yes"),"Yes","No")</f>
        <v>Yes</v>
      </c>
      <c r="IU124" s="116" t="str">
        <f>IF(AND((RIGHT($IU$3,2)-'[1]Miter Profiles'!$AC$256-'[1]Outside Edges'!$B123)&gt;=5,'[1]Outside Edges'!$P123="Yes"),"Yes","No")</f>
        <v>Yes</v>
      </c>
      <c r="IV124" s="129" t="str">
        <f>IF(AND((RIGHT($IV$3,2)-'[1]Miter Profiles'!$AC$257-'[1]Outside Edges'!$B123)&gt;=5,'[1]Outside Edges'!$P123="Yes"),"Yes","No")</f>
        <v>No</v>
      </c>
      <c r="IW124" s="10" t="str">
        <f>IF(AND((RIGHT($IW$3,2)-'[1]Miter Profiles'!$AC$258-'[1]Outside Edges'!$B123)&gt;=5,'[1]Outside Edges'!$P123="Yes"),"Yes","No")</f>
        <v>Yes</v>
      </c>
      <c r="IX124" s="90" t="str">
        <f>IF(AND((RIGHT($IX$3,2)-'[1]Miter Profiles'!$AC$259-'[1]Outside Edges'!$B123)&gt;=5,'[1]Outside Edges'!$P123="Yes"),"Yes","No")</f>
        <v>Yes</v>
      </c>
      <c r="IY124" s="150" t="str">
        <f>IF(AND((RIGHT($IY$3,2)-'[1]Miter Profiles'!$AC$260-'[1]Outside Edges'!$B123)&gt;=5,'[1]Outside Edges'!$P123="Yes"),"Yes","No")</f>
        <v>No</v>
      </c>
      <c r="IZ124" s="124" t="str">
        <f>IF(AND((RIGHT($IZ$3,2)-'[1]Miter Profiles'!$AC$261-'[1]Outside Edges'!$B123)&gt;=5,'[1]Outside Edges'!$P123="Yes"),"Yes","No")</f>
        <v>Yes</v>
      </c>
      <c r="JA124" s="116" t="str">
        <f>IF(AND((RIGHT($JA$3,2)-'[1]Miter Profiles'!$AC$262-'[1]Outside Edges'!$B123)&gt;=5,'[1]Outside Edges'!$P123="Yes"),"Yes","No")</f>
        <v>Yes</v>
      </c>
      <c r="JB124" s="129" t="str">
        <f>IF(AND((RIGHT($JB$3,2)-'[1]Miter Profiles'!$AC$263-'[1]Outside Edges'!$B123)&gt;=5,'[1]Outside Edges'!$P123="Yes"),"Yes","No")</f>
        <v>No</v>
      </c>
      <c r="JC124" s="10" t="str">
        <f>IF(AND((RIGHT($JC$3,2)-'[1]Miter Profiles'!$AC$264-'[1]Outside Edges'!$B123)&gt;=5,'[1]Outside Edges'!$P123="Yes"),"Yes","No")</f>
        <v>Yes</v>
      </c>
      <c r="JD124" s="90" t="str">
        <f>IF(AND((RIGHT($JD$3,2)-'[1]Miter Profiles'!$AC$265-'[1]Outside Edges'!$B123)&gt;=5,'[1]Outside Edges'!$P123="Yes"),"Yes","No")</f>
        <v>Yes</v>
      </c>
      <c r="JE124" s="236" t="str">
        <f>IF(AND((RIGHT($JE$3,2)-'[1]Miter Profiles'!$AC$266-'[1]Outside Edges'!$B123)&gt;=5,'[1]Outside Edges'!$P123="Yes"),"Yes","No")</f>
        <v>No</v>
      </c>
      <c r="JF124" s="237" t="str">
        <f>IF(AND((RIGHT($JF$3,2)-'[1]Miter Profiles'!$AC$267-'[1]Outside Edges'!$B123)&gt;=5,'[1]Outside Edges'!$P123="Yes"),"Yes","No")</f>
        <v>No</v>
      </c>
      <c r="JG124" s="238" t="str">
        <f>IF(AND((RIGHT($JG$3,2)-'[1]Miter Profiles'!$AC$268-'[1]Outside Edges'!$B123)&gt;=5,'[1]Outside Edges'!$P123="Yes"),"Yes","No")</f>
        <v>Yes</v>
      </c>
      <c r="JH124" s="129" t="str">
        <f>IF(AND((RIGHT($JH$3,2)-'[1]Miter Profiles'!$AC$269-'[1]Outside Edges'!$B123)&gt;=5,'[1]Outside Edges'!$P123="Yes"),"Yes","No")</f>
        <v>No</v>
      </c>
      <c r="JI124" s="113" t="str">
        <f>IF(AND((RIGHT($JI$3,2)-'[1]Miter Profiles'!$AC$270-'[1]Outside Edges'!$B123)&gt;=5,'[1]Outside Edges'!$P123="Yes"),"Yes","No")</f>
        <v>Yes</v>
      </c>
      <c r="JJ124" s="90" t="str">
        <f>IF(AND((RIGHT($JJ$3,2)-'[1]Miter Profiles'!$AC$271-'[1]Outside Edges'!$B123)&gt;=5,'[1]Outside Edges'!$P123="Yes"),"Yes","No")</f>
        <v>Yes</v>
      </c>
      <c r="JK124" s="236" t="str">
        <f>IF(AND((RIGHT($JK$3,2)-'[1]Miter Profiles'!$AC$272-'[1]Outside Edges'!$B123)&gt;=5,'[1]Outside Edges'!$P123="Yes"),"Yes","No")</f>
        <v>No</v>
      </c>
      <c r="JL124" s="237" t="str">
        <f>IF(AND((RIGHT($JL$3,2)-'[1]Miter Profiles'!$AC$273-'[1]Outside Edges'!$B123)&gt;=5,'[1]Outside Edges'!$P123="Yes"),"Yes","No")</f>
        <v>Yes</v>
      </c>
      <c r="JM124" s="238" t="str">
        <f>IF(AND((RIGHT($JM$3,2)-'[1]Miter Profiles'!$AC$274-'[1]Outside Edges'!$B123)&gt;=5,'[1]Outside Edges'!$P123="Yes"),"Yes","No")</f>
        <v>No</v>
      </c>
      <c r="JN124" s="129" t="str">
        <f>IF(AND((RIGHT($JN$3,2)-'[1]Miter Profiles'!$AC$275-'[1]Outside Edges'!$B123)&gt;=5,'[1]Outside Edges'!$P123="Yes"),"Yes","No")</f>
        <v>No</v>
      </c>
      <c r="JO124" s="113" t="str">
        <f>IF(AND((RIGHT($JO$3,2)-'[1]Miter Profiles'!$AC$276-'[1]Outside Edges'!$B123)&gt;=5,'[1]Outside Edges'!$P123="Yes"),"Yes","No")</f>
        <v>Yes</v>
      </c>
      <c r="JP124" s="90" t="str">
        <f>IF(AND((RIGHT($JP$3,2)-'[1]Miter Profiles'!$AC$277-'[1]Outside Edges'!$B123)&gt;=5,'[1]Outside Edges'!$P123="Yes"),"Yes","No")</f>
        <v>No</v>
      </c>
      <c r="JQ124" s="236" t="str">
        <f>IF(AND((RIGHT($JQ$3,2)-'[1]Miter Profiles'!$AC$278-'[1]Outside Edges'!$B123)&gt;=5,'[1]Outside Edges'!$P123="Yes"),"Yes","No")</f>
        <v>No</v>
      </c>
      <c r="JR124" s="237" t="str">
        <f>IF(AND((RIGHT($JR$3,2)-'[1]Miter Profiles'!$AC$279-'[1]Outside Edges'!$B123)&gt;=5,'[1]Outside Edges'!$P123="Yes"),"Yes","No")</f>
        <v>No</v>
      </c>
      <c r="JS124" s="238" t="str">
        <f>IF(AND((RIGHT($JS$3,2)-'[1]Miter Profiles'!$AC$280-'[1]Outside Edges'!$B123)&gt;=5,'[1]Outside Edges'!$P123="Yes"),"Yes","No")</f>
        <v>Yes</v>
      </c>
      <c r="JT124" s="129" t="str">
        <f>IF(AND((RIGHT($JT$3,2)-'[1]Miter Profiles'!$AC$281-'[1]Outside Edges'!$B123)&gt;=5,'[1]Outside Edges'!$P123="Yes"),"Yes","No")</f>
        <v>No</v>
      </c>
      <c r="JU124" s="113" t="str">
        <f>IF(AND((RIGHT($JU$3,2)-'[1]Miter Profiles'!$AC$282-'[1]Outside Edges'!$B123)&gt;=5,'[1]Outside Edges'!$P123="Yes"),"Yes","No")</f>
        <v>No</v>
      </c>
      <c r="JV124" s="90" t="str">
        <f>IF(AND((RIGHT($JV$3,2)-'[1]Miter Profiles'!$AC$283-'[1]Outside Edges'!$B123)&gt;=5,'[1]Outside Edges'!$P123="Yes"),"Yes","No")</f>
        <v>Yes</v>
      </c>
      <c r="JW124" s="236" t="str">
        <f>IF(AND((RIGHT($JW$3,2)-'[1]Miter Profiles'!$AC$284-'[1]Outside Edges'!$B123)&gt;=5,'[1]Outside Edges'!$P123="Yes"),"Yes","No")</f>
        <v>No</v>
      </c>
      <c r="JX124" s="237" t="str">
        <f>IF(AND((RIGHT($JX$3,2)-'[1]Miter Profiles'!$AC$285-'[1]Outside Edges'!$B123)&gt;=5,'[1]Outside Edges'!$P123="Yes"),"Yes","No")</f>
        <v>Yes</v>
      </c>
      <c r="JY124" s="238" t="str">
        <f>IF(AND((RIGHT($JY$3,2)-'[1]Miter Profiles'!$AC$286-'[1]Outside Edges'!$B123)&gt;=5,'[1]Outside Edges'!$P123="Yes"),"Yes","No")</f>
        <v>Yes</v>
      </c>
      <c r="JZ124" s="129" t="str">
        <f>IF(AND((RIGHT($JZ$3,2)-'[1]Miter Profiles'!$AC$287-'[1]Outside Edges'!$B123)&gt;=5,'[1]Outside Edges'!$P123="Yes"),"Yes","No")</f>
        <v>No</v>
      </c>
      <c r="KA124" s="113" t="str">
        <f>IF(AND((RIGHT($KA$3,2)-'[1]Miter Profiles'!$AC$288-'[1]Outside Edges'!$B123)&gt;=5,'[1]Outside Edges'!$P123="Yes"),"Yes","No")</f>
        <v>Yes</v>
      </c>
      <c r="KB124" s="90" t="str">
        <f>IF(AND((RIGHT($KB$3,2)-'[1]Miter Profiles'!$AC$289-'[1]Outside Edges'!$B123)&gt;=5,'[1]Outside Edges'!$P123="Yes"),"Yes","No")</f>
        <v>Yes</v>
      </c>
      <c r="KC124" s="236" t="str">
        <f>IF(AND((RIGHT($KC$3,2)-'[1]Miter Profiles'!$AC$290-'[1]Outside Edges'!$B123)&gt;=5,'[1]Outside Edges'!$P123="Yes"),"Yes","No")</f>
        <v>No</v>
      </c>
      <c r="KD124" s="237" t="str">
        <f>IF(AND((RIGHT($KD$3,2)-'[1]Miter Profiles'!$AC$291-'[1]Outside Edges'!$B123)&gt;=5,'[1]Outside Edges'!$P123="Yes"),"Yes","No")</f>
        <v>Yes</v>
      </c>
      <c r="KE124" s="238" t="str">
        <f>IF(AND((RIGHT($KE$3,2)-'[1]Miter Profiles'!$AC$292-'[1]Outside Edges'!$B123)&gt;=5,'[1]Outside Edges'!$P123="Yes"),"Yes","No")</f>
        <v>Yes</v>
      </c>
      <c r="KF124" s="129" t="str">
        <f>IF(AND((RIGHT($KF$3,2)-'[1]Miter Profiles'!$AC$293-'[1]Outside Edges'!$B123)&gt;=5,'[1]Outside Edges'!$P123="Yes"),"Yes","No")</f>
        <v>No</v>
      </c>
      <c r="KG124" s="113" t="str">
        <f>IF(AND((RIGHT($KG$3,2)-'[1]Miter Profiles'!$AC$294-'[1]Outside Edges'!$B123)&gt;=5,'[1]Outside Edges'!$P123="Yes"),"Yes","No")</f>
        <v>Yes</v>
      </c>
      <c r="KH124" s="90" t="str">
        <f>IF(AND((RIGHT($KH$3,2)-'[1]Miter Profiles'!$AC$295-'[1]Outside Edges'!$B123)&gt;=5,'[1]Outside Edges'!$P123="Yes"),"Yes","No")</f>
        <v>Yes</v>
      </c>
      <c r="KI124" s="236" t="str">
        <f>IF(AND((RIGHT($KI$3,2)-'[1]Miter Profiles'!$AC$296-'[1]Outside Edges'!$B123)&gt;=5,'[1]Outside Edges'!$P123="Yes"),"Yes","No")</f>
        <v>No</v>
      </c>
      <c r="KJ124" s="237" t="str">
        <f>IF(AND((RIGHT($KJ$3,2)-'[1]Miter Profiles'!$AC$297-'[1]Outside Edges'!$B123)&gt;=5,'[1]Outside Edges'!$P123="Yes"),"Yes","No")</f>
        <v>Yes</v>
      </c>
      <c r="KK124" s="238" t="str">
        <f>IF(AND((RIGHT($KK$3,2)-'[1]Miter Profiles'!$AC$298-'[1]Outside Edges'!$B123)&gt;=5,'[1]Outside Edges'!$P123="Yes"),"Yes","No")</f>
        <v>Yes</v>
      </c>
      <c r="KL124" s="129" t="str">
        <f>IF(AND((RIGHT($KL$3,2)-'[1]Miter Profiles'!$AC$299-'[1]Outside Edges'!$B123)&gt;=5,'[1]Outside Edges'!$P123="Yes"),"Yes","No")</f>
        <v>No</v>
      </c>
      <c r="KM124" s="113" t="str">
        <f>IF(AND((RIGHT($KM$3,2)-'[1]Miter Profiles'!$AC$300-'[1]Outside Edges'!$B123)&gt;=5,'[1]Outside Edges'!$P123="Yes"),"Yes","No")</f>
        <v>Yes</v>
      </c>
      <c r="KN124" s="90" t="str">
        <f>IF(AND((RIGHT($KN$3,2)-'[1]Miter Profiles'!$AC$301-'[1]Outside Edges'!$B123)&gt;=5,'[1]Outside Edges'!$P123="Yes"),"Yes","No")</f>
        <v>Yes</v>
      </c>
      <c r="KO124" s="236" t="str">
        <f>IF(AND((RIGHT($KO$3,2)-'[1]Miter Profiles'!$AC$302-'[1]Outside Edges'!$B123)&gt;=5,'[1]Outside Edges'!$P123="Yes"),"Yes","No")</f>
        <v>No</v>
      </c>
      <c r="KP124" s="237" t="str">
        <f>IF(AND((RIGHT($KP$3,2)-'[1]Miter Profiles'!$AC$303-'[1]Outside Edges'!$B123)&gt;=5,'[1]Outside Edges'!$P123="Yes"),"Yes","No")</f>
        <v>Yes</v>
      </c>
      <c r="KQ124" s="238" t="str">
        <f>IF(AND((RIGHT($KQ$3,2)-'[1]Miter Profiles'!$AC$304-'[1]Outside Edges'!$B123)&gt;=5,'[1]Outside Edges'!$P123="Yes"),"Yes","No")</f>
        <v>Yes</v>
      </c>
      <c r="KR124" s="129" t="str">
        <f>IF(AND((RIGHT($KR$3,2)-'[1]Miter Profiles'!$AC$305-'[1]Outside Edges'!$B123)&gt;=5,'[1]Outside Edges'!$P123="Yes"),"Yes","No")</f>
        <v>No</v>
      </c>
      <c r="KS124" s="113" t="str">
        <f>IF(AND((RIGHT($KS$3,2)-'[1]Miter Profiles'!$AC$306-'[1]Outside Edges'!$B123)&gt;=5,'[1]Outside Edges'!$P123="Yes"),"Yes","No")</f>
        <v>Yes</v>
      </c>
      <c r="KT124" s="90" t="str">
        <f>IF(AND((RIGHT($KT$3,2)-'[1]Miter Profiles'!$AC$307-'[1]Outside Edges'!$B123)&gt;=5,'[1]Outside Edges'!$P123="Yes"),"Yes","No")</f>
        <v>Yes</v>
      </c>
      <c r="KU124" s="236" t="str">
        <f>IF(AND((RIGHT($KU$3,2)-'[1]Miter Profiles'!$AC$308-'[1]Outside Edges'!$B123)&gt;=5,'[1]Outside Edges'!$P123="Yes"),"Yes","No")</f>
        <v>No</v>
      </c>
      <c r="KV124" s="237" t="str">
        <f>IF(AND((RIGHT($KV$3,2)-'[1]Miter Profiles'!$AC$309-'[1]Outside Edges'!$B123)&gt;=5,'[1]Outside Edges'!$P123="Yes"),"Yes","No")</f>
        <v>No</v>
      </c>
      <c r="KW124" s="238" t="str">
        <f>IF(AND((RIGHT($KW$3,2)-'[1]Miter Profiles'!$AC$310-'[1]Outside Edges'!$B123)&gt;=5,'[1]Outside Edges'!$P123="Yes"),"Yes","No")</f>
        <v>Yes</v>
      </c>
      <c r="KX124" s="129" t="str">
        <f>IF(AND((RIGHT($KX$3,2)-'[1]Miter Profiles'!$AC$311-'[1]Outside Edges'!$B123)&gt;=5,'[1]Outside Edges'!$P123="Yes"),"Yes","No")</f>
        <v>No</v>
      </c>
      <c r="KY124" s="113" t="str">
        <f>IF(AND((RIGHT($KY$3,2)-'[1]Miter Profiles'!$AC$312-'[1]Outside Edges'!$B123)&gt;=5,'[1]Outside Edges'!$P123="Yes"),"Yes","No")</f>
        <v>Yes</v>
      </c>
      <c r="KZ124" s="90" t="str">
        <f>IF(AND((RIGHT($KZ$3,2)-'[1]Miter Profiles'!$AC$313-'[1]Outside Edges'!$B123)&gt;=5,'[1]Outside Edges'!$P123="Yes"),"Yes","No")</f>
        <v>Yes</v>
      </c>
      <c r="LA124" s="236" t="str">
        <f>IF(AND((RIGHT($LA$3,2)-'[1]Miter Profiles'!$AC$314-'[1]Outside Edges'!$B123)&gt;=5,'[1]Outside Edges'!$P123="Yes"),"Yes","No")</f>
        <v>No</v>
      </c>
      <c r="LB124" s="237" t="str">
        <f>IF(AND((RIGHT($LB$3,2)-'[1]Miter Profiles'!$AC$315-'[1]Outside Edges'!$B123)&gt;=5,'[1]Outside Edges'!$P123="Yes"),"Yes","No")</f>
        <v>No</v>
      </c>
      <c r="LC124" s="243" t="str">
        <f>IF(AND((RIGHT($LC$3,2)-'[1]Miter Profiles'!$AC$316-'[1]Outside Edges'!$B123)&gt;=5,'[1]Outside Edges'!$P123="Yes"),"Yes","No")</f>
        <v>No</v>
      </c>
      <c r="LD124" s="244" t="str">
        <f>IF(AND((RIGHT($LD$3,2)-'[1]Miter Profiles'!$AC$317-'[1]Outside Edges'!$B123)&gt;=5,'[1]Outside Edges'!$P123="Yes"),"Yes","No")</f>
        <v>No</v>
      </c>
      <c r="LE124" s="113" t="str">
        <f>IF(AND((RIGHT($LE$3,2)-'[1]Miter Profiles'!$AC$318-'[1]Outside Edges'!$B123)&gt;=5,'[1]Outside Edges'!$P123="Yes"),"Yes","No")</f>
        <v>No</v>
      </c>
      <c r="LF124" s="10" t="str">
        <f>IF(AND((RIGHT($LF$3,2)-'[1]Miter Profiles'!$AC$319-'[1]Outside Edges'!$B123)&gt;=5,'[1]Outside Edges'!$P123="Yes"),"Yes","No")</f>
        <v>No</v>
      </c>
      <c r="LG124" s="113" t="str">
        <f>IF(AND((RIGHT($LG$3,2)-'[1]Miter Profiles'!$AC$320-'[1]Outside Edges'!$B123)&gt;=5,'[1]Outside Edges'!$P123="Yes"),"Yes","No")</f>
        <v>No</v>
      </c>
      <c r="LH124" s="90" t="str">
        <f>IF(AND((RIGHT($LH$3,2)-'[1]Miter Profiles'!$AC$321-'[1]Outside Edges'!$B123)&gt;=5,'[1]Outside Edges'!$P123="Yes"),"Yes","No")</f>
        <v>No</v>
      </c>
      <c r="LI124" s="236" t="str">
        <f>IF(AND((RIGHT($LI$3,2)-'[1]Miter Profiles'!$AC$322-'[1]Outside Edges'!$B123)&gt;=5,'[1]Outside Edges'!$P123="Yes"),"Yes","No")</f>
        <v>No</v>
      </c>
      <c r="LJ124" s="237" t="str">
        <f>IF(AND((RIGHT($LJ$3,2)-'[1]Miter Profiles'!$AC$323-'[1]Outside Edges'!$B123)&gt;=5,'[1]Outside Edges'!$P123="Yes"),"Yes","No")</f>
        <v>No</v>
      </c>
      <c r="LK124" s="238" t="str">
        <f>IF(AND((RIGHT($LK$3,2)-'[1]Miter Profiles'!$AC$324-'[1]Outside Edges'!$B123)&gt;=5,'[1]Outside Edges'!$P123="Yes"),"Yes","No")</f>
        <v>Yes</v>
      </c>
      <c r="LL124" s="129" t="str">
        <f>IF(AND((RIGHT($LL$3,2)-'[1]Miter Profiles'!$AC$325-'[1]Outside Edges'!$B123)&gt;=5,'[1]Outside Edges'!$P123="Yes"),"Yes","No")</f>
        <v>No</v>
      </c>
      <c r="LM124" s="113" t="str">
        <f>IF(AND((RIGHT($LM$3,2)-'[1]Miter Profiles'!$AC$326-'[1]Outside Edges'!$B123)&gt;=5,'[1]Outside Edges'!$P123="Yes"),"Yes","No")</f>
        <v>Yes</v>
      </c>
      <c r="LN124" s="90" t="str">
        <f>IF(AND((RIGHT($LN$3,2)-'[1]Miter Profiles'!$AC$327-'[1]Outside Edges'!$B123)&gt;=5,'[1]Outside Edges'!$P123="Yes"),"Yes","No")</f>
        <v>Yes</v>
      </c>
      <c r="LO124" s="236" t="str">
        <f>IF(AND((RIGHT($LO$3,2)-'[1]Miter Profiles'!$AC$328-'[1]Outside Edges'!$B123)&gt;=5,'[1]Outside Edges'!$P123="Yes"),"Yes","No")</f>
        <v>No</v>
      </c>
      <c r="LP124" s="237" t="str">
        <f>IF(AND((RIGHT($LP$3,2)-'[1]Miter Profiles'!$AC$329-'[1]Outside Edges'!$B123)&gt;=5,'[1]Outside Edges'!$P123="Yes"),"Yes","No")</f>
        <v>No</v>
      </c>
      <c r="LQ124" s="238" t="str">
        <f>IF(AND((RIGHT($LQ$3,2)-'[1]Miter Profiles'!$AC$330-'[1]Outside Edges'!$B123)&gt;=5,'[1]Outside Edges'!$P123="Yes"),"Yes","No")</f>
        <v>Yes</v>
      </c>
      <c r="LR124" s="129" t="str">
        <f>IF(AND((RIGHT($LR$3,2)-'[1]Miter Profiles'!$AC$331-'[1]Outside Edges'!$B123)&gt;=5,'[1]Outside Edges'!$P123="Yes"),"Yes","No")</f>
        <v>No</v>
      </c>
      <c r="LS124" s="113" t="str">
        <f>IF(AND((RIGHT($LS$3,2)-'[1]Miter Profiles'!$AC$332-'[1]Outside Edges'!$B123)&gt;=5,'[1]Outside Edges'!$P123="Yes"),"Yes","No")</f>
        <v>No</v>
      </c>
      <c r="LT124" s="90" t="str">
        <f>IF(AND((RIGHT($LT$3,2)-'[1]Miter Profiles'!$AC$333-'[1]Outside Edges'!$B123)&gt;=5,'[1]Outside Edges'!$P123="Yes"),"Yes","No")</f>
        <v>Yes</v>
      </c>
    </row>
    <row r="125" spans="1:332" ht="15.75" customHeight="1" thickBot="1" x14ac:dyDescent="0.3">
      <c r="A125" s="8" t="str">
        <f>IF('[1]Outside Edges'!$A124&lt;&gt;"",'[1]Outside Edges'!$A124,"")</f>
        <v>D122</v>
      </c>
      <c r="B125" s="10" t="str">
        <f>IF(AND((RIGHT($B$3,2)-'[1]Miter Profiles'!$AC$3-'[1]Outside Edges'!$B124)&gt;=5,'[1]Outside Edges'!$P124="Yes"),"Yes","No")</f>
        <v>Yes</v>
      </c>
      <c r="C125" s="10" t="str">
        <f>IF(AND((RIGHT($C$3,2)-'[1]Miter Profiles'!$AC$4-'[1]Outside Edges'!$B124)&gt;=5,'[1]Outside Edges'!$P124="Yes"),"Yes","No")</f>
        <v>Yes</v>
      </c>
      <c r="D125" s="85" t="str">
        <f>IF(AND((RIGHT($D$3,2)-'[1]Miter Profiles'!$AC$5-'[1]Outside Edges'!$B124)&gt;=5,'[1]Outside Edges'!$P124="Yes"),"Yes","No")</f>
        <v>Yes</v>
      </c>
      <c r="E125" s="86" t="str">
        <f>IF(AND((RIGHT($E$3,2)-'[1]Miter Profiles'!$AC$6-'[1]Outside Edges'!$B124)&gt;=5,'[1]Outside Edges'!$P124="Yes"),"Yes","No")</f>
        <v>No</v>
      </c>
      <c r="F125" s="11" t="str">
        <f>IF(AND((RIGHT($F$3,2)-'[1]Miter Profiles'!$AC$7-'[1]Outside Edges'!$B124)&gt;=5,'[1]Outside Edges'!$P124="Yes"),"Yes","No")</f>
        <v>Yes</v>
      </c>
      <c r="G125" s="87" t="str">
        <f>IF(AND((RIGHT($G$3,2)-'[1]Miter Profiles'!$AC$8-'[1]Outside Edges'!$B124)&gt;=5,'[1]Outside Edges'!$P124="Yes"),"Yes","No")</f>
        <v>Yes</v>
      </c>
      <c r="H125" s="10" t="str">
        <f>IF(AND((RIGHT($H$3,2)-'[1]Miter Profiles'!$AC$9-'[1]Outside Edges'!$B124)&gt;=5,'[1]Outside Edges'!$P124="Yes"),"Yes","No")</f>
        <v>No</v>
      </c>
      <c r="I125" s="10" t="str">
        <f>IF(AND((RIGHT($I$3,2)-'[1]Miter Profiles'!$AC$10-'[1]Outside Edges'!$B124)&gt;=5,'[1]Outside Edges'!$P124="Yes"),"Yes","No")</f>
        <v>Yes</v>
      </c>
      <c r="J125" s="85" t="str">
        <f>IF(AND((RIGHT($J$3,2)-'[1]Miter Profiles'!$AC$11-'[1]Outside Edges'!$B124)&gt;=5,'[1]Outside Edges'!$P124="Yes"),"Yes","No")</f>
        <v>Yes</v>
      </c>
      <c r="K125" s="86" t="str">
        <f>IF(AND((RIGHT($K$3,2)-'[1]Miter Profiles'!$AC$12-'[1]Outside Edges'!$B124)&gt;=5,'[1]Outside Edges'!$P124="Yes"),"Yes","No")</f>
        <v>No</v>
      </c>
      <c r="L125" s="11" t="str">
        <f>IF(AND((RIGHT($L$3,2)-'[1]Miter Profiles'!$AC$13-'[1]Outside Edges'!$B124)&gt;=5,'[1]Outside Edges'!$P124="Yes"),"Yes","No")</f>
        <v>Yes</v>
      </c>
      <c r="M125" s="87" t="str">
        <f>IF(AND((RIGHT($M$3,2)-'[1]Miter Profiles'!$AC$14-'[1]Outside Edges'!$B124)&gt;=5,'[1]Outside Edges'!$P124="Yes"),"Yes","No")</f>
        <v>Yes</v>
      </c>
      <c r="N125" s="10" t="str">
        <f>IF(AND((RIGHT($N$3,2)-'[1]Miter Profiles'!$AC$15-'[1]Outside Edges'!$B124)&gt;=4,'[1]Outside Edges'!$P124="Yes"),"Yes","No")</f>
        <v>No</v>
      </c>
      <c r="O125" s="10" t="str">
        <f>IF(AND((RIGHT($O$3,2)-'[1]Miter Profiles'!$AC$16-'[1]Outside Edges'!$B124)&gt;=5,'[1]Outside Edges'!$P124="Yes"),"Yes","No")</f>
        <v>Yes</v>
      </c>
      <c r="P125" s="85" t="str">
        <f>IF(AND((RIGHT($P$3,2)-'[1]Miter Profiles'!$AC$17-'[1]Outside Edges'!$B124)&gt;=5,'[1]Outside Edges'!$P124="Yes"),"Yes","No")</f>
        <v>Yes</v>
      </c>
      <c r="Q125" s="86" t="str">
        <f>IF(AND((RIGHT($Q$3,2)-'[1]Miter Profiles'!$AC$18-'[1]Outside Edges'!$B124)&gt;=5,'[1]Outside Edges'!$P124="Yes"),"Yes","No")</f>
        <v>No</v>
      </c>
      <c r="R125" s="11" t="str">
        <f>IF(AND((RIGHT($R$3,2)-'[1]Miter Profiles'!$AC$19-'[1]Outside Edges'!$B124)&gt;=5,'[1]Outside Edges'!$P124="Yes"),"Yes","No")</f>
        <v>Yes</v>
      </c>
      <c r="S125" s="87" t="str">
        <f>IF(AND((RIGHT($S$3,2)-'[1]Miter Profiles'!$AC$20-'[1]Outside Edges'!$B124)&gt;=5,'[1]Outside Edges'!$P124="Yes"),"Yes","No")</f>
        <v>Yes</v>
      </c>
      <c r="T125" s="10" t="str">
        <f>IF(AND((RIGHT($T$3,2)-'[1]Miter Profiles'!$AC$21-'[1]Outside Edges'!$B124)&gt;=5,'[1]Outside Edges'!$P124="Yes"),"Yes","No")</f>
        <v>Yes</v>
      </c>
      <c r="U125" s="10" t="str">
        <f>IF(AND((RIGHT($U$3,2)-'[1]Miter Profiles'!$AC$22-'[1]Outside Edges'!$B124)&gt;=5,'[1]Outside Edges'!$P124="Yes"),"Yes","No")</f>
        <v>Yes</v>
      </c>
      <c r="V125" s="85" t="str">
        <f>IF(AND((RIGHT($V$3,2)-'[1]Miter Profiles'!$AC$23-'[1]Outside Edges'!$B124)&gt;=5,'[1]Outside Edges'!$P124="Yes"),"Yes","No")</f>
        <v>Yes</v>
      </c>
      <c r="W125" s="86" t="str">
        <f>IF(AND((RIGHT($W$3,2)-'[1]Miter Profiles'!$AC$24-'[1]Outside Edges'!$B124)&gt;=5,'[1]Outside Edges'!$P124="Yes"),"Yes","No")</f>
        <v>No</v>
      </c>
      <c r="X125" s="11" t="str">
        <f>IF(AND((RIGHT($X$3,2)-'[1]Miter Profiles'!$AC$25-'[1]Outside Edges'!$B124)&gt;=5,'[1]Outside Edges'!$P124="Yes"),"Yes","No")</f>
        <v>No</v>
      </c>
      <c r="Y125" s="87" t="str">
        <f>IF(AND((RIGHT($Y$3,2)-'[1]Miter Profiles'!$AC$26-'[1]Outside Edges'!$B124)&gt;=5,'[1]Outside Edges'!$P124="Yes"),"Yes","No")</f>
        <v>Yes</v>
      </c>
      <c r="Z125" s="10" t="str">
        <f>IF(AND((RIGHT($Z$3,2)-'[1]Miter Profiles'!$AC$27-'[1]Outside Edges'!$B124)&gt;=5,'[1]Outside Edges'!$P124="Yes"),"Yes","No")</f>
        <v>No</v>
      </c>
      <c r="AA125" s="10" t="str">
        <f>IF(AND((RIGHT($AA$3,2)-'[1]Miter Profiles'!$AC$28-'[1]Outside Edges'!$B124)&gt;=5,'[1]Outside Edges'!$P124="Yes"),"Yes","No")</f>
        <v>Yes</v>
      </c>
      <c r="AB125" s="85" t="str">
        <f>IF(AND((RIGHT($AB$3,2)-'[1]Miter Profiles'!$AC$29-'[1]Outside Edges'!$B124)&gt;=5,'[1]Outside Edges'!$P124="Yes"),"Yes","No")</f>
        <v>Yes</v>
      </c>
      <c r="AC125" s="86" t="str">
        <f>IF(AND((RIGHT($AC$3,2)-'[1]Miter Profiles'!$AC$30-'[1]Outside Edges'!$B124)&gt;=5,'[1]Outside Edges'!$P124="Yes"),"Yes","No")</f>
        <v>Yes</v>
      </c>
      <c r="AD125" s="11" t="str">
        <f>IF(AND((RIGHT($AD$3,2)-'[1]Miter Profiles'!$AC$31-'[1]Outside Edges'!$B124)&gt;=5,'[1]Outside Edges'!$P124="Yes"),"Yes","No")</f>
        <v>Yes</v>
      </c>
      <c r="AE125" s="87" t="str">
        <f>IF(AND((RIGHT($AE$3,2)-'[1]Miter Profiles'!$AC$32-'[1]Outside Edges'!$B124)&gt;=5,'[1]Outside Edges'!$P124="Yes"),"Yes","No")</f>
        <v>Yes</v>
      </c>
      <c r="AF125" s="10" t="str">
        <f>IF(AND((RIGHT($AF$3,2)-'[1]Miter Profiles'!$AC$33-'[1]Outside Edges'!$B124)&gt;=5,'[1]Outside Edges'!$P124="Yes"),"Yes","No")</f>
        <v>Yes</v>
      </c>
      <c r="AG125" s="10" t="str">
        <f>IF(AND((RIGHT($AG$3,2)-'[1]Miter Profiles'!$AC$34-'[1]Outside Edges'!$B124)&gt;=5,'[1]Outside Edges'!$P124="Yes"),"Yes","No")</f>
        <v>Yes</v>
      </c>
      <c r="AH125" s="85" t="str">
        <f>IF(AND((RIGHT($AH$3,2)-'[1]Miter Profiles'!$AC$35-'[1]Outside Edges'!$B124)&gt;=5,'[1]Outside Edges'!$P124="Yes"),"Yes","No")</f>
        <v>Yes</v>
      </c>
      <c r="AI125" s="86" t="str">
        <f>IF(AND((RIGHT($AI$3,2)-'[1]Miter Profiles'!$AC$36-'[1]Outside Edges'!$B124)&gt;=5,'[1]Outside Edges'!$P124="Yes"),"Yes","No")</f>
        <v>Yes</v>
      </c>
      <c r="AJ125" s="11" t="str">
        <f>IF(AND((RIGHT($AJ$3,2)-'[1]Miter Profiles'!$AC$37-'[1]Outside Edges'!$B124)&gt;=5,'[1]Outside Edges'!$P124="Yes"),"Yes","No")</f>
        <v>Yes</v>
      </c>
      <c r="AK125" s="87" t="str">
        <f>IF(AND((RIGHT($AK$3,2)-'[1]Miter Profiles'!$AC$38-'[1]Outside Edges'!$B124)&gt;=5,'[1]Outside Edges'!$P124="Yes"),"Yes","No")</f>
        <v>Yes</v>
      </c>
      <c r="AL125" s="10" t="str">
        <f>IF(AND((RIGHT($AL$3,2)-'[1]Miter Profiles'!$AC$39-'[1]Outside Edges'!$B124)&gt;=5,'[1]Outside Edges'!$P124="Yes"),"Yes","No")</f>
        <v>Yes</v>
      </c>
      <c r="AM125" s="10" t="str">
        <f>IF(AND((RIGHT($AM$3,2)-'[1]Miter Profiles'!$AC$40-'[1]Outside Edges'!$B124)&gt;=5,'[1]Outside Edges'!$P124="Yes"),"Yes","No")</f>
        <v>Yes</v>
      </c>
      <c r="AN125" s="85" t="str">
        <f>IF(AND((RIGHT($AN$3,2)-'[1]Miter Profiles'!$AC$41-'[1]Outside Edges'!$B124)&gt;=5,'[1]Outside Edges'!$P124="Yes"),"Yes","No")</f>
        <v>Yes</v>
      </c>
      <c r="AO125" s="86" t="str">
        <f>IF(AND((RIGHT($AO$3,2)-'[1]Miter Profiles'!$AC$42-'[1]Outside Edges'!$B124)&gt;=5,'[1]Outside Edges'!$P124="Yes"),"Yes","No")</f>
        <v>No</v>
      </c>
      <c r="AP125" s="11" t="str">
        <f>IF(AND((RIGHT($AP$3,2)-'[1]Miter Profiles'!$AC$43-'[1]Outside Edges'!$B124)&gt;=5,'[1]Outside Edges'!$P124="Yes"),"Yes","No")</f>
        <v>Yes</v>
      </c>
      <c r="AQ125" s="87" t="str">
        <f>IF(AND((RIGHT($AQ$3,2)-'[1]Miter Profiles'!$AC$44-'[1]Outside Edges'!$B124)&gt;=5,'[1]Outside Edges'!$P124="Yes"),"Yes","No")</f>
        <v>Yes</v>
      </c>
      <c r="AR125" s="10" t="str">
        <f>IF(AND((RIGHT($AR$3,2)-'[1]Miter Profiles'!$AC$45-'[1]Outside Edges'!$B124)&gt;=5,'[1]Outside Edges'!$P124="Yes"),"Yes","No")</f>
        <v>Yes</v>
      </c>
      <c r="AS125" s="10" t="str">
        <f>IF(AND((RIGHT($AS$3,2)-'[1]Miter Profiles'!$AC$46-'[1]Outside Edges'!$B124)&gt;=5,'[1]Outside Edges'!$P124="Yes"),"Yes","No")</f>
        <v>Yes</v>
      </c>
      <c r="AT125" s="85" t="str">
        <f>IF(AND((RIGHT($AT$3,2)-'[1]Miter Profiles'!$AC$47-'[1]Outside Edges'!$B124)&gt;=5,'[1]Outside Edges'!$P124="Yes"),"Yes","No")</f>
        <v>Yes</v>
      </c>
      <c r="AU125" s="86" t="str">
        <f>IF(AND((RIGHT($AU$3,2)-'[1]Miter Profiles'!$AC$48-'[1]Outside Edges'!$B124)&gt;=5,'[1]Outside Edges'!$P124="Yes"),"Yes","No")</f>
        <v>Yes</v>
      </c>
      <c r="AV125" s="11" t="str">
        <f>IF(AND((RIGHT($AV$3,2)-'[1]Miter Profiles'!$AC$49-'[1]Outside Edges'!$B124)&gt;=5,'[1]Outside Edges'!$P124="Yes"),"Yes","No")</f>
        <v>Yes</v>
      </c>
      <c r="AW125" s="87" t="str">
        <f>IF(AND((RIGHT($AW$3,2)-'[1]Miter Profiles'!$AC$50-'[1]Outside Edges'!$B124)&gt;=5,'[1]Outside Edges'!$P124="Yes"),"Yes","No")</f>
        <v>Yes</v>
      </c>
      <c r="AX125" s="10" t="str">
        <f>IF(AND((RIGHT($AX$3,2)-'[1]Miter Profiles'!$AC$51-'[1]Outside Edges'!$B124)&gt;=5,'[1]Outside Edges'!$P124="Yes"),"Yes","No")</f>
        <v>Yes</v>
      </c>
      <c r="AY125" s="10" t="str">
        <f>IF(AND((RIGHT($AY$3,2)-'[1]Miter Profiles'!$AC$52-'[1]Outside Edges'!$B124)&gt;=5,'[1]Outside Edges'!$P124="Yes"),"Yes","No")</f>
        <v>Yes</v>
      </c>
      <c r="AZ125" s="85" t="str">
        <f>IF(AND((RIGHT($AZ$3,2)-'[1]Miter Profiles'!$AC$53-'[1]Outside Edges'!$B124)&gt;=5,'[1]Outside Edges'!$P124="Yes"),"Yes","No")</f>
        <v>Yes</v>
      </c>
      <c r="BA125" s="86" t="str">
        <f>IF(AND((RIGHT($BA$3,2)-'[1]Miter Profiles'!$AC$54-'[1]Outside Edges'!$B124)&gt;=5,'[1]Outside Edges'!$P124="Yes"),"Yes","No")</f>
        <v>Yes</v>
      </c>
      <c r="BB125" s="11" t="str">
        <f>IF(AND((RIGHT($BB$3,2)-'[1]Miter Profiles'!$AC$55-'[1]Outside Edges'!$B124)&gt;=5,'[1]Outside Edges'!$P124="Yes"),"Yes","No")</f>
        <v>Yes</v>
      </c>
      <c r="BC125" s="87" t="str">
        <f>IF(AND((RIGHT($BC$3,2)-'[1]Miter Profiles'!$AC$56-'[1]Outside Edges'!$B124)&gt;=5,'[1]Outside Edges'!$P124="Yes"),"Yes","No")</f>
        <v>Yes</v>
      </c>
      <c r="BD125" s="10" t="str">
        <f>IF(AND((RIGHT($BD$3,2)-'[1]Miter Profiles'!$AC$57-'[1]Outside Edges'!$B124)&gt;=5,'[1]Outside Edges'!$P124="Yes"),"Yes","No")</f>
        <v>Yes</v>
      </c>
      <c r="BE125" s="10" t="str">
        <f>IF(AND((RIGHT($BE$3,2)-'[1]Miter Profiles'!$AC$58-'[1]Outside Edges'!$B124)&gt;=5,'[1]Outside Edges'!$P124="Yes"),"Yes","No")</f>
        <v>Yes</v>
      </c>
      <c r="BF125" s="85" t="str">
        <f>IF(AND((RIGHT($BF$3,2)-'[1]Miter Profiles'!$AC$59-'[1]Outside Edges'!$B124)&gt;=5,'[1]Outside Edges'!$P124="Yes"),"Yes","No")</f>
        <v>Yes</v>
      </c>
      <c r="BG125" s="86" t="str">
        <f>IF(AND((RIGHT($BG$3,2)-'[1]Miter Profiles'!$AC$60-'[1]Outside Edges'!$B124)&gt;=5,'[1]Outside Edges'!$P124="Yes"),"Yes","No")</f>
        <v>Yes</v>
      </c>
      <c r="BH125" s="11" t="str">
        <f>IF(AND((RIGHT($BH$3,2)-'[1]Miter Profiles'!$AC$61-'[1]Outside Edges'!$B124)&gt;=5,'[1]Outside Edges'!$P124="Yes"),"Yes","No")</f>
        <v>Yes</v>
      </c>
      <c r="BI125" s="87" t="str">
        <f>IF(AND((RIGHT($BI$3,2)-'[1]Miter Profiles'!$AC$62-'[1]Outside Edges'!$B124)&gt;=5,'[1]Outside Edges'!$P124="Yes"),"Yes","No")</f>
        <v>Yes</v>
      </c>
      <c r="BJ125" s="10" t="str">
        <f>IF(AND((RIGHT($BJ$3,2)-'[1]Miter Profiles'!$AC$63-'[1]Outside Edges'!$B124)&gt;=5,'[1]Outside Edges'!$P124="Yes"),"Yes","No")</f>
        <v>Yes</v>
      </c>
      <c r="BK125" s="10" t="str">
        <f>IF(AND((RIGHT($BK$3,2)-'[1]Miter Profiles'!$AC$64-'[1]Outside Edges'!$B124)&gt;=5,'[1]Outside Edges'!$P124="Yes"),"Yes","No")</f>
        <v>Yes</v>
      </c>
      <c r="BL125" s="85" t="str">
        <f>IF(AND((RIGHT($BL$3,2)-'[1]Miter Profiles'!$AC$65-'[1]Outside Edges'!$B124)&gt;=5,'[1]Outside Edges'!$P124="Yes"),"Yes","No")</f>
        <v>Yes</v>
      </c>
      <c r="BM125" s="86" t="str">
        <f>IF(AND((RIGHT($BM$3,2)-'[1]Miter Profiles'!$AC$66-'[1]Outside Edges'!$B124)&gt;=5,'[1]Outside Edges'!$P124="Yes"),"Yes","No")</f>
        <v>Yes</v>
      </c>
      <c r="BN125" s="11" t="str">
        <f>IF(AND((RIGHT($BN$3,2)-'[1]Miter Profiles'!$AC$67-'[1]Outside Edges'!$B124)&gt;=5,'[1]Outside Edges'!$P124="Yes"),"Yes","No")</f>
        <v>Yes</v>
      </c>
      <c r="BO125" s="87" t="str">
        <f>IF(AND((RIGHT($BO$3,2)-'[1]Miter Profiles'!$AC$68-'[1]Outside Edges'!$B124)&gt;=5,'[1]Outside Edges'!$P124="Yes"),"Yes","No")</f>
        <v>Yes</v>
      </c>
      <c r="BP125" s="10" t="str">
        <f>IF(AND((RIGHT($BP$3,2)-'[1]Miter Profiles'!$AC$69-'[1]Outside Edges'!$B124)&gt;=5,'[1]Outside Edges'!$P124="Yes"),"Yes","No")</f>
        <v>No</v>
      </c>
      <c r="BQ125" s="10" t="str">
        <f>IF(AND((RIGHT($BQ$3,2)-'[1]Miter Profiles'!$AC$70-'[1]Outside Edges'!$B124)&gt;=5,'[1]Outside Edges'!$P124="Yes"),"Yes","No")</f>
        <v>Yes</v>
      </c>
      <c r="BR125" s="85" t="str">
        <f>IF(AND((RIGHT($BR$3,2)-'[1]Miter Profiles'!$AC$71-'[1]Outside Edges'!$B124)&gt;=5,'[1]Outside Edges'!$P124="Yes"),"Yes","No")</f>
        <v>Yes</v>
      </c>
      <c r="BS125" s="86" t="str">
        <f>IF(AND((RIGHT($BS$3,2)-'[1]Miter Profiles'!$AC$72-'[1]Outside Edges'!$B124)&gt;=5,'[1]Outside Edges'!$P124="Yes"),"Yes","No")</f>
        <v>Yes</v>
      </c>
      <c r="BT125" s="11" t="str">
        <f>IF(AND((RIGHT($BT$3,2)-'[1]Miter Profiles'!$AC$73-'[1]Outside Edges'!$B124)&gt;=5,'[1]Outside Edges'!$P124="Yes"),"Yes","No")</f>
        <v>Yes</v>
      </c>
      <c r="BU125" s="87" t="str">
        <f>IF(AND((RIGHT($BU$3,2)-'[1]Miter Profiles'!$AC$74-'[1]Outside Edges'!$B124)&gt;=5,'[1]Outside Edges'!$P124="Yes"),"Yes","No")</f>
        <v>Yes</v>
      </c>
      <c r="BV125" s="10" t="str">
        <f>IF(AND((RIGHT($BV$3,2)-'[1]Miter Profiles'!$AC$75-'[1]Outside Edges'!$B124)&gt;=5,'[1]Outside Edges'!$P124="Yes"),"Yes","No")</f>
        <v>Yes</v>
      </c>
      <c r="BW125" s="10" t="str">
        <f>IF(AND((RIGHT($BW$3,2)-'[1]Miter Profiles'!$AC$76-'[1]Outside Edges'!$B124)&gt;=5,'[1]Outside Edges'!$P124="Yes"),"Yes","No")</f>
        <v>Yes</v>
      </c>
      <c r="BX125" s="85" t="str">
        <f>IF(AND((RIGHT($BX$3,2)-'[1]Miter Profiles'!$AC$77-'[1]Outside Edges'!$B124)&gt;=5,'[1]Outside Edges'!$P124="Yes"),"Yes","No")</f>
        <v>Yes</v>
      </c>
      <c r="BY125" s="86" t="str">
        <f>IF(AND((RIGHT($BY$3,2)-'[1]Miter Profiles'!$AC$78-'[1]Outside Edges'!$B124)&gt;=5,'[1]Outside Edges'!$P124="Yes"),"Yes","No")</f>
        <v>No</v>
      </c>
      <c r="BZ125" s="11" t="str">
        <f>IF(AND((RIGHT($BZ$3,2)-'[1]Miter Profiles'!$AC$79-'[1]Outside Edges'!$B124)&gt;=5,'[1]Outside Edges'!$P124="Yes"),"Yes","No")</f>
        <v>Yes</v>
      </c>
      <c r="CA125" s="87" t="str">
        <f>IF(AND((RIGHT($CA$3,2)-'[1]Miter Profiles'!$AC$80-'[1]Outside Edges'!$B124)&gt;=5,'[1]Outside Edges'!$P124="Yes"),"Yes","No")</f>
        <v>Yes</v>
      </c>
      <c r="CB125" s="10" t="str">
        <f>IF(AND((RIGHT($CB$3,2)-'[1]Miter Profiles'!$AC$81-'[1]Outside Edges'!$B124)&gt;=5,'[1]Outside Edges'!$P124="Yes"),"Yes","No")</f>
        <v>No</v>
      </c>
      <c r="CC125" s="10" t="str">
        <f>IF(AND((RIGHT($CC$3,2)-'[1]Miter Profiles'!$AC$82-'[1]Outside Edges'!$B124)&gt;=5,'[1]Outside Edges'!$P124="Yes"),"Yes","No")</f>
        <v>Yes</v>
      </c>
      <c r="CD125" s="85" t="str">
        <f>IF(AND((RIGHT($CD$3,2)-'[1]Miter Profiles'!$AC$83-'[1]Outside Edges'!$B124)&gt;=5,'[1]Outside Edges'!$P124="Yes"),"Yes","No")</f>
        <v>Yes</v>
      </c>
      <c r="CE125" s="86" t="str">
        <f>IF(AND((RIGHT($CE$3,2)-'[1]Miter Profiles'!$AC$84-'[1]Outside Edges'!$B124)&gt;=5,'[1]Outside Edges'!$P124="Yes"),"Yes","No")</f>
        <v>No</v>
      </c>
      <c r="CF125" s="11" t="str">
        <f>IF(AND((RIGHT($CF$3,2)-'[1]Miter Profiles'!$AC$85-'[1]Outside Edges'!$B124)&gt;=5,'[1]Outside Edges'!$P124="Yes"),"Yes","No")</f>
        <v>Yes</v>
      </c>
      <c r="CG125" s="87" t="str">
        <f>IF(AND((RIGHT($CG$3,2)-'[1]Miter Profiles'!$AC$86-'[1]Outside Edges'!$B124)&gt;=5,'[1]Outside Edges'!$P124="Yes"),"Yes","No")</f>
        <v>Yes</v>
      </c>
      <c r="CH125" s="10" t="str">
        <f>IF(AND((RIGHT($CH$3,2)-'[1]Miter Profiles'!$AC$87-'[1]Outside Edges'!$B124)&gt;=5,'[1]Outside Edges'!$P124="Yes"),"Yes","No")</f>
        <v>Yes</v>
      </c>
      <c r="CI125" s="10" t="str">
        <f>IF(AND((RIGHT($CI$3,2)-'[1]Miter Profiles'!$AC$88-'[1]Outside Edges'!$B124)&gt;=5,'[1]Outside Edges'!$P124="Yes"),"Yes","No")</f>
        <v>Yes</v>
      </c>
      <c r="CJ125" s="85" t="str">
        <f>IF(AND((RIGHT($CJ$3,2)-'[1]Miter Profiles'!$AC$89-'[1]Outside Edges'!$B124)&gt;=5,'[1]Outside Edges'!$P124="Yes"),"Yes","No")</f>
        <v>Yes</v>
      </c>
      <c r="CK125" s="86" t="str">
        <f>IF(AND((RIGHT($CK$3,2)-'[1]Miter Profiles'!$AC$90-'[1]Outside Edges'!$B124)&gt;=5,'[1]Outside Edges'!$P124="Yes"),"Yes","No")</f>
        <v>Yes</v>
      </c>
      <c r="CL125" s="11" t="str">
        <f>IF(AND((RIGHT($CL$3,2)-'[1]Miter Profiles'!$AC$91-'[1]Outside Edges'!$B124)&gt;=5,'[1]Outside Edges'!$P124="Yes"),"Yes","No")</f>
        <v>Yes</v>
      </c>
      <c r="CM125" s="87" t="str">
        <f>IF(AND((RIGHT($CM$3,2)-'[1]Miter Profiles'!$AC$92-'[1]Outside Edges'!$B124)&gt;=5,'[1]Outside Edges'!$P124="Yes"),"Yes","No")</f>
        <v>Yes</v>
      </c>
      <c r="CN125" s="10" t="str">
        <f>IF(AND((RIGHT(CN$3,2)-'[1]Miter Profiles'!$AC$93-'[1]Outside Edges'!$B124)&gt;=5,'[1]Outside Edges'!$P124="Yes"),"Yes","No")</f>
        <v>No</v>
      </c>
      <c r="CO125" s="10" t="str">
        <f>IF(AND((RIGHT(CO$3,2)-'[1]Miter Profiles'!$AC$94-'[1]Outside Edges'!$B124)&gt;=5,'[1]Outside Edges'!$P124="Yes"),"Yes","No")</f>
        <v>No</v>
      </c>
      <c r="CP125" s="85" t="str">
        <f>IF(AND((RIGHT(CP$3,2)-'[1]Miter Profiles'!$AC$95-'[1]Outside Edges'!$B124)&gt;=5,'[1]Outside Edges'!$P124="Yes"),"Yes","No")</f>
        <v>Yes</v>
      </c>
      <c r="CQ125" s="86" t="str">
        <f>IF(AND((RIGHT(CQ$3,2)-'[1]Miter Profiles'!$AC$96-'[1]Outside Edges'!$B124)&gt;=5,'[1]Outside Edges'!$P124="Yes"),"Yes","No")</f>
        <v>No</v>
      </c>
      <c r="CR125" s="11" t="str">
        <f>IF(AND((RIGHT(CR$3,2)-'[1]Miter Profiles'!$AC$97-'[1]Outside Edges'!$B124)&gt;=5,'[1]Outside Edges'!$P124="Yes"),"Yes","No")</f>
        <v>Yes</v>
      </c>
      <c r="CS125" s="87" t="str">
        <f>IF(AND((RIGHT(CS$3,2)-'[1]Miter Profiles'!$AC$98-'[1]Outside Edges'!$B124)&gt;=5,'[1]Outside Edges'!$P124="Yes"),"Yes","No")</f>
        <v>Yes</v>
      </c>
      <c r="CT125" s="10" t="str">
        <f>IF(AND((RIGHT($CT$3,2)-'[1]Miter Profiles'!$AC$99-'[1]Outside Edges'!$B124)&gt;=5,'[1]Outside Edges'!$P124="Yes"),"Yes","No")</f>
        <v>No</v>
      </c>
      <c r="CU125" s="10" t="str">
        <f>IF(AND((RIGHT($CU$3,2)-'[1]Miter Profiles'!$AC$100-'[1]Outside Edges'!$B124)&gt;=5,'[1]Outside Edges'!$P124="Yes"),"Yes","No")</f>
        <v>Yes</v>
      </c>
      <c r="CV125" s="85" t="str">
        <f>IF(AND((RIGHT($CV$3,2)-'[1]Miter Profiles'!$AC$101-'[1]Outside Edges'!$B124)&gt;=5,'[1]Outside Edges'!$P124="Yes"),"Yes","No")</f>
        <v>Yes</v>
      </c>
      <c r="CW125" s="86" t="str">
        <f>IF(AND((RIGHT($CW$3,2)-'[1]Miter Profiles'!$AC$102-'[1]Outside Edges'!$B124)&gt;=5,'[1]Outside Edges'!$P124="Yes"),"Yes","No")</f>
        <v>Yes</v>
      </c>
      <c r="CX125" s="11" t="str">
        <f>IF(AND((RIGHT($CX$3,2)-'[1]Miter Profiles'!$AC$103-'[1]Outside Edges'!$B124)&gt;=5,'[1]Outside Edges'!$P124="Yes"),"Yes","No")</f>
        <v>Yes</v>
      </c>
      <c r="CY125" s="87" t="str">
        <f>IF(AND((RIGHT($CY$3,2)-'[1]Miter Profiles'!$AC$104-'[1]Outside Edges'!$B124)&gt;=5,'[1]Outside Edges'!$P124="Yes"),"Yes","No")</f>
        <v>Yes</v>
      </c>
      <c r="CZ125" s="10" t="str">
        <f>IF(AND((RIGHT($CZ$3,2)-'[1]Miter Profiles'!$AC$105-'[1]Outside Edges'!$B124)&gt;=5,'[1]Outside Edges'!$P124="Yes"),"Yes","No")</f>
        <v>No</v>
      </c>
      <c r="DA125" s="10" t="str">
        <f>IF(AND((RIGHT($DA$3,2)-'[1]Miter Profiles'!$AC$106-'[1]Outside Edges'!$B124)&gt;=5,'[1]Outside Edges'!$P124="Yes"),"Yes","No")</f>
        <v>No</v>
      </c>
      <c r="DB125" s="85" t="str">
        <f>IF(AND((RIGHT($DB$3,2)-'[1]Miter Profiles'!$AC$107-'[1]Outside Edges'!$B124)&gt;=5,'[1]Outside Edges'!$P124="Yes"),"Yes","No")</f>
        <v>No</v>
      </c>
      <c r="DC125" s="86" t="str">
        <f>IF(AND((RIGHT($DC$3,2)-'[1]Miter Profiles'!$AC$108-'[1]Outside Edges'!$B124)&gt;=5,'[1]Outside Edges'!$P124="Yes"),"Yes","No")</f>
        <v>No</v>
      </c>
      <c r="DD125" s="11" t="str">
        <f>IF(AND((RIGHT($DD$3,2)-'[1]Miter Profiles'!$AC$109-'[1]Outside Edges'!$B124)&gt;=5,'[1]Outside Edges'!$P124="Yes"),"Yes","No")</f>
        <v>Yes</v>
      </c>
      <c r="DE125" s="87" t="str">
        <f>IF(AND((RIGHT($DE$3,2)-'[1]Miter Profiles'!$AC$110-'[1]Outside Edges'!$B124)&gt;=5,'[1]Outside Edges'!$P124="Yes"),"Yes","No")</f>
        <v>Yes</v>
      </c>
      <c r="DF125" s="10" t="str">
        <f>IF(AND((RIGHT($DF$3,2)-'[1]Miter Profiles'!$AC$111-'[1]Outside Edges'!$B124)&gt;=5,'[1]Outside Edges'!$P124="Yes"),"Yes","No")</f>
        <v>Yes</v>
      </c>
      <c r="DG125" s="10" t="str">
        <f>IF(AND((RIGHT($DG$3,2)-'[1]Miter Profiles'!$AC$112-'[1]Outside Edges'!$B124)&gt;=5,'[1]Outside Edges'!$P124="Yes"),"Yes","No")</f>
        <v>Yes</v>
      </c>
      <c r="DH125" s="85" t="str">
        <f>IF(AND((RIGHT($DH$3,2)-'[1]Miter Profiles'!$AC$113-'[1]Outside Edges'!$B124)&gt;=5,'[1]Outside Edges'!$P124="Yes"),"Yes","No")</f>
        <v>Yes</v>
      </c>
      <c r="DI125" s="86" t="str">
        <f>IF(AND((RIGHT($DI$3,2)-'[1]Miter Profiles'!$AC$114-'[1]Outside Edges'!$B124)&gt;=5,'[1]Outside Edges'!$P124="Yes"),"Yes","No")</f>
        <v>No</v>
      </c>
      <c r="DJ125" s="11" t="str">
        <f>IF(AND((RIGHT($DJ$3,2)-'[1]Miter Profiles'!$AC$115-'[1]Outside Edges'!$B124)&gt;=5,'[1]Outside Edges'!$P124="Yes"),"Yes","No")</f>
        <v>Yes</v>
      </c>
      <c r="DK125" s="87" t="str">
        <f>IF(AND((RIGHT($DK$3,2)-'[1]Miter Profiles'!$AC$116-'[1]Outside Edges'!$B124)&gt;=5,'[1]Outside Edges'!$P124="Yes"),"Yes","No")</f>
        <v>Yes</v>
      </c>
      <c r="DL125" s="10" t="str">
        <f>IF(AND((RIGHT($DL$3,2)-'[1]Miter Profiles'!$AC$117-'[1]Outside Edges'!$B124)&gt;=5,'[1]Outside Edges'!$P124="Yes"),"Yes","No")</f>
        <v>Yes</v>
      </c>
      <c r="DM125" s="10" t="str">
        <f>IF(AND((RIGHT($DM$3,2)-'[1]Miter Profiles'!$AC$118-'[1]Outside Edges'!$B124)&gt;=5,'[1]Outside Edges'!$P124="Yes"),"Yes","No")</f>
        <v>Yes</v>
      </c>
      <c r="DN125" s="85" t="str">
        <f>IF(AND((RIGHT($DN$3,2)-'[1]Miter Profiles'!$AC$119-'[1]Outside Edges'!$B124)&gt;=5,'[1]Outside Edges'!$P124="Yes"),"Yes","No")</f>
        <v>Yes</v>
      </c>
      <c r="DO125" s="86" t="str">
        <f>IF(AND((RIGHT($DO$3,2)-'[1]Miter Profiles'!$AC$120-'[1]Outside Edges'!$B124)&gt;=5,'[1]Outside Edges'!$P124="Yes"),"Yes","No")</f>
        <v>No</v>
      </c>
      <c r="DP125" s="11" t="str">
        <f>IF(AND((RIGHT($DP$3,2)-'[1]Miter Profiles'!$AC$121-'[1]Outside Edges'!$B124)&gt;=5,'[1]Outside Edges'!$P124="Yes"),"Yes","No")</f>
        <v>No</v>
      </c>
      <c r="DQ125" s="87" t="str">
        <f>IF(AND((RIGHT($DQ$3,2)-'[1]Miter Profiles'!$AC$122-'[1]Outside Edges'!$B124)&gt;=5,'[1]Outside Edges'!$P124="Yes"),"Yes","No")</f>
        <v>Yes</v>
      </c>
      <c r="DR125" s="10" t="str">
        <f>IF(AND((RIGHT($DR$3,2)-'[1]Miter Profiles'!$AC$123-'[1]Outside Edges'!$B124)&gt;=5,'[1]Outside Edges'!$P124="Yes"),"Yes","No")</f>
        <v>Yes</v>
      </c>
      <c r="DS125" s="10" t="str">
        <f>IF(AND((RIGHT($DS$3,2)-'[1]Miter Profiles'!$AC$124-'[1]Outside Edges'!$B124)&gt;=5,'[1]Outside Edges'!$P124="Yes"),"Yes","No")</f>
        <v>Yes</v>
      </c>
      <c r="DT125" s="85" t="str">
        <f>IF(AND((RIGHT($DT$3,2)-'[1]Miter Profiles'!$AC$125-'[1]Outside Edges'!$B124)&gt;=5,'[1]Outside Edges'!$P124="Yes"),"Yes","No")</f>
        <v>Yes</v>
      </c>
      <c r="DU125" s="86" t="str">
        <f>IF(AND((RIGHT($DU$3,2)-'[1]Miter Profiles'!$AC$126-'[1]Outside Edges'!$B124)&gt;=5,'[1]Outside Edges'!$P124="Yes"),"Yes","No")</f>
        <v>No</v>
      </c>
      <c r="DV125" s="11" t="str">
        <f>IF(AND((RIGHT($DV$3,2)-'[1]Miter Profiles'!$AC$127-'[1]Outside Edges'!$B124)&gt;=5,'[1]Outside Edges'!$P124="Yes"),"Yes","No")</f>
        <v>Yes</v>
      </c>
      <c r="DW125" s="87" t="str">
        <f>IF(AND((RIGHT($DW$3,2)-'[1]Miter Profiles'!$AC$128-'[1]Outside Edges'!$B124)&gt;=5,'[1]Outside Edges'!$P124="Yes"),"Yes","No")</f>
        <v>Yes</v>
      </c>
      <c r="DX125" s="10" t="str">
        <f>IF(AND((RIGHT($DX$3,2)-'[1]Miter Profiles'!$AC$129-'[1]Outside Edges'!$B124)&gt;=5,'[1]Outside Edges'!$P124="Yes"),"Yes","No")</f>
        <v>Yes</v>
      </c>
      <c r="DY125" s="10" t="str">
        <f>IF(AND((RIGHT($DY$3,2)-'[1]Miter Profiles'!$AC$130-'[1]Outside Edges'!$B124)&gt;=5,'[1]Outside Edges'!$P124="Yes"),"Yes","No")</f>
        <v>Yes</v>
      </c>
      <c r="DZ125" s="85" t="str">
        <f>IF(AND((RIGHT($DZ$3,2)-'[1]Miter Profiles'!$AC$131-'[1]Outside Edges'!$B124)&gt;=5,'[1]Outside Edges'!$P124="Yes"),"Yes","No")</f>
        <v>Yes</v>
      </c>
      <c r="EA125" s="90" t="str">
        <f>IF(AND((RIGHT($EA$3,2)-'[1]Miter Profiles'!$AC$132-'[1]Outside Edges'!$B124)&gt;=5,'[1]Outside Edges'!$P124="Yes"),"Yes","No")</f>
        <v>Yes</v>
      </c>
      <c r="EB125" s="105" t="str">
        <f>IF(AND((RIGHT($EB$3,2)-'[1]Miter Profiles'!$AC$133-'[1]Outside Edges'!$B124)&gt;=5,'[1]Outside Edges'!$P124="Yes"),"Yes","No")</f>
        <v>No</v>
      </c>
      <c r="EC125" s="110" t="str">
        <f>IF(AND((RIGHT($EC$3,2)-'[1]Miter Profiles'!$AC$134-'[1]Outside Edges'!$B124)&gt;=5,'[1]Outside Edges'!$P124="Yes"),"Yes","No")</f>
        <v>Yes</v>
      </c>
      <c r="ED125" s="116" t="str">
        <f>IF(AND((RIGHT($ED$3,2)-'[1]Miter Profiles'!$AC$135-'[1]Outside Edges'!$B124)&gt;=5,'[1]Outside Edges'!$P124="Yes"),"Yes","No")</f>
        <v>Yes</v>
      </c>
      <c r="EE125" s="113" t="str">
        <f>IF(AND((RIGHT($EE$3,2)-'[1]Miter Profiles'!$AC$136-'[1]Outside Edges'!$B124)&gt;=5,'[1]Outside Edges'!$P124="Yes"),"Yes","No")</f>
        <v>Yes</v>
      </c>
      <c r="EF125" s="85" t="str">
        <f>IF(AND((RIGHT($EF$3,2)-'[1]Miter Profiles'!$AC$137-'[1]Outside Edges'!$B124)&gt;=5,'[1]Outside Edges'!$P124="Yes"),"Yes","No")</f>
        <v>Yes</v>
      </c>
      <c r="EG125" s="10" t="str">
        <f>IF(AND((RIGHT($EG$3,2)-'[1]Miter Profiles'!$AC$138-'[1]Outside Edges'!$B124)&gt;=5,'[1]Outside Edges'!$P124="Yes"),"Yes","No")</f>
        <v>Yes</v>
      </c>
      <c r="EH125" s="90" t="str">
        <f>IF(AND((RIGHT($EH$3,2)-'[1]Miter Profiles'!$AC$139-'[1]Outside Edges'!$B124)&gt;=5,'[1]Outside Edges'!$P124="Yes"),"Yes","No")</f>
        <v>Yes</v>
      </c>
      <c r="EI125" s="121" t="str">
        <f>IF(AND((RIGHT($EI$3,2)-'[1]Miter Profiles'!$AC$140-'[1]Outside Edges'!$B124)&gt;=5,'[1]Outside Edges'!$P124="Yes"),"Yes","No")</f>
        <v>Yes</v>
      </c>
      <c r="EJ125" s="124" t="str">
        <f>IF(AND((RIGHT($EJ$3,2)-'[1]Miter Profiles'!$AC$141-'[1]Outside Edges'!$B124)&gt;=5,'[1]Outside Edges'!$P124="Yes"),"Yes","No")</f>
        <v>Yes</v>
      </c>
      <c r="EK125" s="124" t="str">
        <f>IF(AND((RIGHT($EK$3,2)-'[1]Miter Profiles'!$AC$142-'[1]Outside Edges'!$B124)&gt;=5,'[1]Outside Edges'!$P124="Yes"),"Yes","No")</f>
        <v>Yes</v>
      </c>
      <c r="EL125" s="116" t="str">
        <f>IF(AND((RIGHT($EL$3,2)-'[1]Miter Profiles'!$AC$143-'[1]Outside Edges'!$B124)&gt;=5,'[1]Outside Edges'!$P124="Yes"),"Yes","No")</f>
        <v>Yes</v>
      </c>
      <c r="EM125" s="129" t="str">
        <f>IF(AND((RIGHT($EM$3,2)-'[1]Miter Profiles'!$AC$144-'[1]Outside Edges'!$B124)&gt;=5,'[1]Outside Edges'!$P124="Yes"),"Yes","No")</f>
        <v>No</v>
      </c>
      <c r="EN125" s="10" t="str">
        <f>IF(AND((RIGHT($EN$3,2)-'[1]Miter Profiles'!$AC$145-'[1]Outside Edges'!$B124)&gt;=5,'[1]Outside Edges'!$P124="Yes"),"Yes","No")</f>
        <v>Yes</v>
      </c>
      <c r="EO125" s="90" t="str">
        <f>IF(AND((RIGHT($EO$3,2)-'[1]Miter Profiles'!$AC$146-'[1]Outside Edges'!$B124)&gt;=5,'[1]Outside Edges'!$P124="Yes"),"Yes","No")</f>
        <v>Yes</v>
      </c>
      <c r="EP125" s="124" t="str">
        <f>IF(AND((RIGHT($EP$3,2)-'[1]Miter Profiles'!$AC$147-'[1]Outside Edges'!$B124)&gt;=5,'[1]Outside Edges'!$P124="Yes"),"Yes","No")</f>
        <v>No</v>
      </c>
      <c r="EQ125" s="124" t="str">
        <f>IF(AND((RIGHT($EQ$3,2)-'[1]Miter Profiles'!$AC$148-'[1]Outside Edges'!$B124)&gt;=5,'[1]Outside Edges'!$P124="Yes"),"Yes","No")</f>
        <v>No</v>
      </c>
      <c r="ER125" s="116" t="str">
        <f>IF(AND((RIGHT($ER$3,2)-'[1]Miter Profiles'!$AC$149-'[1]Outside Edges'!$B124)&gt;=5,'[1]Outside Edges'!$P124="Yes"),"Yes","No")</f>
        <v>Yes</v>
      </c>
      <c r="ES125" s="129" t="str">
        <f>IF(AND((RIGHT($ES$3,2)-'[1]Miter Profiles'!$AC$150-'[1]Outside Edges'!$B124)&gt;=5,'[1]Outside Edges'!$P124="Yes"),"Yes","No")</f>
        <v>No</v>
      </c>
      <c r="ET125" s="10" t="str">
        <f>IF(AND((RIGHT($ET$3,2)-'[1]Miter Profiles'!$AC$151-'[1]Outside Edges'!$B124)&gt;=5,'[1]Outside Edges'!$P124="Yes"),"Yes","No")</f>
        <v>Yes</v>
      </c>
      <c r="EU125" s="90" t="str">
        <f>IF(AND((RIGHT($EU$3,2)-'[1]Miter Profiles'!$AC$152-'[1]Outside Edges'!$B124)&gt;=5,'[1]Outside Edges'!$P124="Yes"),"Yes","No")</f>
        <v>Yes</v>
      </c>
      <c r="EV125" s="124" t="str">
        <f>IF(AND((RIGHT($EV$3,2)-'[1]Miter Profiles'!$AC$153-'[1]Outside Edges'!$B124)&gt;=5,'[1]Outside Edges'!$P124="Yes"),"Yes","No")</f>
        <v>No</v>
      </c>
      <c r="EW125" s="124" t="str">
        <f>IF(AND((RIGHT($EW$3,2)-'[1]Miter Profiles'!$AC$154-'[1]Outside Edges'!$B124)&gt;=5,'[1]Outside Edges'!$P124="Yes"),"Yes","No")</f>
        <v>Yes</v>
      </c>
      <c r="EX125" s="116" t="str">
        <f>IF(AND((RIGHT($EX$3,2)-'[1]Miter Profiles'!$AC$155-'[1]Outside Edges'!$B124)&gt;=5,'[1]Outside Edges'!$P124="Yes"),"Yes","No")</f>
        <v>Yes</v>
      </c>
      <c r="EY125" s="129" t="str">
        <f>IF(AND((RIGHT($EY$3,2)-'[1]Miter Profiles'!$AC$156-'[1]Outside Edges'!$B124)&gt;=5,'[1]Outside Edges'!$P124="Yes"),"Yes","No")</f>
        <v>Yes</v>
      </c>
      <c r="EZ125" s="10" t="str">
        <f>IF(AND((RIGHT($EZ$3,2)-'[1]Miter Profiles'!$AC$157-'[1]Outside Edges'!$B124)&gt;=5,'[1]Outside Edges'!$P124="Yes"),"Yes","No")</f>
        <v>Yes</v>
      </c>
      <c r="FA125" s="90" t="str">
        <f>IF(AND((RIGHT($FA$3,2)-'[1]Miter Profiles'!$AC$158-'[1]Outside Edges'!$B124)&gt;=5,'[1]Outside Edges'!$P124="Yes"),"Yes","No")</f>
        <v>Yes</v>
      </c>
      <c r="FB125" s="124" t="str">
        <f>IF(AND((RIGHT($FB$3,2)-'[1]Miter Profiles'!$AC$159-'[1]Outside Edges'!$B124)&gt;=5,'[1]Outside Edges'!$P124="Yes"),"Yes","No")</f>
        <v>Yes</v>
      </c>
      <c r="FC125" s="124" t="str">
        <f>IF(AND((RIGHT($FC$3,2)-'[1]Miter Profiles'!$AC$160-'[1]Outside Edges'!$B124)&gt;=5,'[1]Outside Edges'!$P124="Yes"),"Yes","No")</f>
        <v>Yes</v>
      </c>
      <c r="FD125" s="116" t="str">
        <f>IF(AND((RIGHT($FD$3,2)-'[1]Miter Profiles'!$AC$161-'[1]Outside Edges'!$B124)&gt;=5,'[1]Outside Edges'!$P124="Yes"),"Yes","No")</f>
        <v>Yes</v>
      </c>
      <c r="FE125" s="129" t="str">
        <f>IF(AND((RIGHT($FE$3,2)-'[1]Miter Profiles'!$AC$162-'[1]Outside Edges'!$B124)&gt;=5,'[1]Outside Edges'!$P124="Yes"),"Yes","No")</f>
        <v>No</v>
      </c>
      <c r="FF125" s="10" t="str">
        <f>IF(AND((RIGHT($FF$3,2)-'[1]Miter Profiles'!$AC$163-'[1]Outside Edges'!$B124)&gt;=5,'[1]Outside Edges'!$P124="Yes"),"Yes","No")</f>
        <v>Yes</v>
      </c>
      <c r="FG125" s="90" t="str">
        <f>IF(AND((RIGHT($FG$3,2)-'[1]Miter Profiles'!$AC$164-'[1]Outside Edges'!$B124)&gt;=5,'[1]Outside Edges'!$P124="Yes"),"Yes","No")</f>
        <v>Yes</v>
      </c>
      <c r="FH125" s="124" t="str">
        <f>IF(AND((RIGHT($FH$3,2)-'[1]Miter Profiles'!$AC$165-'[1]Outside Edges'!$B124)&gt;=5,'[1]Outside Edges'!$P124="Yes"),"Yes","No")</f>
        <v>Yes</v>
      </c>
      <c r="FI125" s="124" t="str">
        <f>IF(AND((RIGHT($FI$3,2)-'[1]Miter Profiles'!$AC$166-'[1]Outside Edges'!$B124)&gt;=5,'[1]Outside Edges'!$P124="Yes"),"Yes","No")</f>
        <v>Yes</v>
      </c>
      <c r="FJ125" s="116" t="str">
        <f>IF(AND((RIGHT($FJ$3,2)-'[1]Miter Profiles'!$AC$167-'[1]Outside Edges'!$B124)&gt;=5,'[1]Outside Edges'!$P124="Yes"),"Yes","No")</f>
        <v>Yes</v>
      </c>
      <c r="FK125" s="129" t="str">
        <f>IF(AND((RIGHT($FK$3,2)-'[1]Miter Profiles'!$AC$168-'[1]Outside Edges'!$B124)&gt;=5,'[1]Outside Edges'!$P124="Yes"),"Yes","No")</f>
        <v>Yes</v>
      </c>
      <c r="FL125" s="10" t="str">
        <f>IF(AND((RIGHT($FL$3,2)-'[1]Miter Profiles'!$AC$169-'[1]Outside Edges'!$B124)&gt;=5,'[1]Outside Edges'!$P124="Yes"),"Yes","No")</f>
        <v>Yes</v>
      </c>
      <c r="FM125" s="90" t="str">
        <f>IF(AND((RIGHT($FM$3,2)-'[1]Miter Profiles'!$AC$170-'[1]Outside Edges'!$B124)&gt;=5,'[1]Outside Edges'!$P124="Yes"),"Yes","No")</f>
        <v>Yes</v>
      </c>
      <c r="FN125" s="124" t="str">
        <f>IF(AND((RIGHT($FN$3,2)-'[1]Miter Profiles'!$AC$171-'[1]Outside Edges'!$B124)&gt;=5,'[1]Outside Edges'!$P124="Yes"),"Yes","No")</f>
        <v>Yes</v>
      </c>
      <c r="FO125" s="124" t="str">
        <f>IF(AND((RIGHT($FO$3,2)-'[1]Miter Profiles'!$AC$172-'[1]Outside Edges'!$B124)&gt;=5,'[1]Outside Edges'!$P124="Yes"),"Yes","No")</f>
        <v>Yes</v>
      </c>
      <c r="FP125" s="116" t="str">
        <f>IF(AND((RIGHT($FP$3,2)-'[1]Miter Profiles'!$AC$173-'[1]Outside Edges'!$B124)&gt;=5,'[1]Outside Edges'!$P124="Yes"),"Yes","No")</f>
        <v>Yes</v>
      </c>
      <c r="FQ125" s="129" t="str">
        <f>IF(AND((RIGHT($FQ$3,2)-'[1]Miter Profiles'!$AC$174-'[1]Outside Edges'!$B124)&gt;=5,'[1]Outside Edges'!$P124="Yes"),"Yes","No")</f>
        <v>Yes</v>
      </c>
      <c r="FR125" s="10" t="str">
        <f>IF(AND((RIGHT($FR$3,2)-'[1]Miter Profiles'!$AC$175-'[1]Outside Edges'!$B124)&gt;=5,'[1]Outside Edges'!$P124="Yes"),"Yes","No")</f>
        <v>Yes</v>
      </c>
      <c r="FS125" s="90" t="str">
        <f>IF(AND((RIGHT($FS$3,2)-'[1]Miter Profiles'!$AC$176-'[1]Outside Edges'!$B124)&gt;=5,'[1]Outside Edges'!$P124="Yes"),"Yes","No")</f>
        <v>Yes</v>
      </c>
      <c r="FT125" s="124" t="str">
        <f>IF(AND((RIGHT($FT$3,2)-'[1]Miter Profiles'!$AC$177-'[1]Outside Edges'!$B124)&gt;=5,'[1]Outside Edges'!$P124="Yes"),"Yes","No")</f>
        <v>Yes</v>
      </c>
      <c r="FU125" s="124" t="str">
        <f>IF(AND((RIGHT($FU$3,2)-'[1]Miter Profiles'!$AC$178-'[1]Outside Edges'!$B124)&gt;=5,'[1]Outside Edges'!$P124="Yes"),"Yes","No")</f>
        <v>Yes</v>
      </c>
      <c r="FV125" s="116" t="str">
        <f>IF(AND((RIGHT($V$3,2)-'[1]Miter Profiles'!$AC$179-'[1]Outside Edges'!$B124)&gt;=5,'[1]Outside Edges'!$P124="Yes"),"Yes","No")</f>
        <v>Yes</v>
      </c>
      <c r="FW125" s="129" t="str">
        <f>IF(AND((RIGHT($FW$3,2)-'[1]Miter Profiles'!$AC$180-'[1]Outside Edges'!$B124)&gt;=5,'[1]Outside Edges'!$P124="Yes"),"Yes","No")</f>
        <v>No</v>
      </c>
      <c r="FX125" s="85" t="str">
        <f>IF(AND((RIGHT($FX$3,2)-'[1]Miter Profiles'!$AC$181-'[1]Outside Edges'!$B124)&gt;=5,'[1]Outside Edges'!$P124="Yes"),"Yes","No")</f>
        <v>Yes</v>
      </c>
      <c r="FY125" s="150" t="str">
        <f>IF(AND((RIGHT($FY$3,2)-'[1]Miter Profiles'!$AC$182-'[1]Outside Edges'!$B124)&gt;=5,'[1]Outside Edges'!$P124="Yes"),"Yes","No")</f>
        <v>No</v>
      </c>
      <c r="FZ125" s="124" t="str">
        <f>IF(AND((RIGHT($FZ$3,2)-'[1]Miter Profiles'!$AC$183-'[1]Outside Edges'!$B124)&gt;=5,'[1]Outside Edges'!$P124="Yes"),"Yes","No")</f>
        <v>Yes</v>
      </c>
      <c r="GA125" s="116" t="str">
        <f>IF(AND((RIGHT($GA$3,2)-'[1]Miter Profiles'!$AC$184-'[1]Outside Edges'!$B124)&gt;=5,'[1]Outside Edges'!$P124="Yes"),"Yes","No")</f>
        <v>Yes</v>
      </c>
      <c r="GB125" s="129" t="str">
        <f>IF(AND((RIGHT($GB$3,2)-'[1]Miter Profiles'!$AC$185-'[1]Outside Edges'!$B124)&gt;=5,'[1]Outside Edges'!$P124="Yes"),"Yes","No")</f>
        <v>No</v>
      </c>
      <c r="GC125" s="10" t="str">
        <f>IF(AND((RIGHT($GC$3,2)-'[1]Miter Profiles'!$AC$186-'[1]Outside Edges'!$B124)&gt;=5,'[1]Outside Edges'!$P124="Yes"),"Yes","No")</f>
        <v>Yes</v>
      </c>
      <c r="GD125" s="90" t="str">
        <f>IF(AND((RIGHT($GD$3,2)-'[1]Miter Profiles'!$AC$187-'[1]Outside Edges'!$B124)&gt;=5,'[1]Outside Edges'!$P124="Yes"),"Yes","No")</f>
        <v>Yes</v>
      </c>
      <c r="GE125" s="150" t="str">
        <f>IF(AND((RIGHT($GE$3,2)-'[1]Miter Profiles'!$AC$188-'[1]Outside Edges'!$B124)&gt;=5,'[1]Outside Edges'!$P124="Yes"),"Yes","No")</f>
        <v>Yes</v>
      </c>
      <c r="GF125" s="124" t="str">
        <f>IF(AND((RIGHT($GF$3,2)-'[1]Miter Profiles'!$AC$189-'[1]Outside Edges'!$B124)&gt;=5,'[1]Outside Edges'!$P124="Yes"),"Yes","No")</f>
        <v>Yes</v>
      </c>
      <c r="GG125" s="116" t="str">
        <f>IF(AND((RIGHT($GG$3,2)-'[1]Miter Profiles'!$AC$190-'[1]Outside Edges'!$B124)&gt;=5,'[1]Outside Edges'!$P124="Yes"),"Yes","No")</f>
        <v>Yes</v>
      </c>
      <c r="GH125" s="129" t="str">
        <f>IF(AND((RIGHT($GH$3,2)-'[1]Miter Profiles'!$AC$191-'[1]Outside Edges'!$B124)&gt;=5,'[1]Outside Edges'!$P124="Yes"),"Yes","No")</f>
        <v>No</v>
      </c>
      <c r="GI125" s="10" t="str">
        <f>IF(AND((RIGHT($GI$3,2)-'[1]Miter Profiles'!$AC$192-'[1]Outside Edges'!$B124)&gt;=5,'[1]Outside Edges'!$P124="Yes"),"Yes","No")</f>
        <v>Yes</v>
      </c>
      <c r="GJ125" s="90" t="str">
        <f>IF(AND((RIGHT($GJ$3,2)-'[1]Miter Profiles'!$AC$193-'[1]Outside Edges'!$B124)&gt;=5,'[1]Outside Edges'!$P124="Yes"),"Yes","No")</f>
        <v>Yes</v>
      </c>
      <c r="GK125" s="150" t="str">
        <f>IF(AND((RIGHT($GK$3,2)-'[1]Miter Profiles'!$AC$194-'[1]Outside Edges'!$B124)&gt;=5,'[1]Outside Edges'!$P124="Yes"),"Yes","No")</f>
        <v>Yes</v>
      </c>
      <c r="GL125" s="124" t="str">
        <f>IF(AND((RIGHT($GL$3,2)-'[1]Miter Profiles'!$AC$195-'[1]Outside Edges'!$B124)&gt;=5,'[1]Outside Edges'!$P124="Yes"),"Yes","No")</f>
        <v>Yes</v>
      </c>
      <c r="GM125" s="116" t="str">
        <f>IF(AND((RIGHT($GM$3,2)-'[1]Miter Profiles'!$AC$196-'[1]Outside Edges'!$B124)&gt;=5,'[1]Outside Edges'!$P124="Yes"),"Yes","No")</f>
        <v>Yes</v>
      </c>
      <c r="GN125" s="129" t="str">
        <f>IF(AND((RIGHT($GN$3,2)-'[1]Miter Profiles'!$AC$197-'[1]Outside Edges'!$B124)&gt;=5,'[1]Outside Edges'!$P124="Yes"),"Yes","No")</f>
        <v>No</v>
      </c>
      <c r="GO125" s="10" t="str">
        <f>IF(AND((RIGHT($GO$3,2)-'[1]Miter Profiles'!$AC$198-'[1]Outside Edges'!$B124)&gt;=5,'[1]Outside Edges'!$P124="Yes"),"Yes","No")</f>
        <v>Yes</v>
      </c>
      <c r="GP125" s="90" t="str">
        <f>IF(AND((RIGHT($GP$3,2)-'[1]Miter Profiles'!$AC$199-'[1]Outside Edges'!$B124)&gt;=5,'[1]Outside Edges'!$P124="Yes"),"Yes","No")</f>
        <v>Yes</v>
      </c>
      <c r="GQ125" s="150" t="str">
        <f>IF(AND((RIGHT($GQ$3,2)-'[1]Miter Profiles'!$AC$200-'[1]Outside Edges'!$B124)&gt;=5,'[1]Outside Edges'!$P124="Yes"),"Yes","No")</f>
        <v>No</v>
      </c>
      <c r="GR125" s="124" t="str">
        <f>IF(AND((RIGHT($GR$3,2)-'[1]Miter Profiles'!$AC$201-'[1]Outside Edges'!$B124)&gt;=5,'[1]Outside Edges'!$P124="Yes"),"Yes","No")</f>
        <v>Yes</v>
      </c>
      <c r="GS125" s="116" t="str">
        <f>IF(AND((RIGHT($GS$3,2)-'[1]Miter Profiles'!$AC$202-'[1]Outside Edges'!$B124)&gt;=5,'[1]Outside Edges'!$P124="Yes"),"Yes","No")</f>
        <v>Yes</v>
      </c>
      <c r="GT125" s="129" t="str">
        <f>IF(AND((RIGHT($GT$3,2)-'[1]Miter Profiles'!$AC$203-'[1]Outside Edges'!$B124)&gt;=5,'[1]Outside Edges'!$P124="Yes"),"Yes","No")</f>
        <v>No</v>
      </c>
      <c r="GU125" s="10" t="str">
        <f>IF(AND((RIGHT($GU$3,2)-'[1]Miter Profiles'!$AC$204-'[1]Outside Edges'!$B124)&gt;=5,'[1]Outside Edges'!$P124="Yes"),"Yes","No")</f>
        <v>Yes</v>
      </c>
      <c r="GV125" s="90" t="str">
        <f>IF(AND((RIGHT($GV$3,2)-'[1]Miter Profiles'!$AC$205-'[1]Outside Edges'!$B124)&gt;=5,'[1]Outside Edges'!$P124="Yes"),"Yes","No")</f>
        <v>Yes</v>
      </c>
      <c r="GW125" s="150" t="str">
        <f>IF(AND((RIGHT($GW$3,2)-'[1]Miter Profiles'!$AC$206-'[1]Outside Edges'!$B124)&gt;=5,'[1]Outside Edges'!$P124="Yes"),"Yes","No")</f>
        <v>No</v>
      </c>
      <c r="GX125" s="124" t="str">
        <f>IF(AND((RIGHT($GX$3,2)-'[1]Miter Profiles'!$AC$207-'[1]Outside Edges'!$B124)&gt;=5,'[1]Outside Edges'!$P124="Yes"),"Yes","No")</f>
        <v>Yes</v>
      </c>
      <c r="GY125" s="116" t="str">
        <f>IF(AND((RIGHT($GY$3,2)-'[1]Miter Profiles'!$AC$208-'[1]Outside Edges'!$B124)&gt;=5,'[1]Outside Edges'!$P124="Yes"),"Yes","No")</f>
        <v>Yes</v>
      </c>
      <c r="GZ125" s="129" t="str">
        <f>IF(AND((RIGHT($GZ$3,2)-'[1]Miter Profiles'!$AC$209-'[1]Outside Edges'!$B124)&gt;=5,'[1]Outside Edges'!$P124="Yes"),"Yes","No")</f>
        <v>No</v>
      </c>
      <c r="HA125" s="10" t="str">
        <f>IF(AND((RIGHT($HA$3,2)-'[1]Miter Profiles'!$AC$210-'[1]Outside Edges'!$B124)&gt;=5,'[1]Outside Edges'!$P124="Yes"),"Yes","No")</f>
        <v>Yes</v>
      </c>
      <c r="HB125" s="90" t="str">
        <f>IF(AND((RIGHT($HB$3,2)-'[1]Miter Profiles'!$AC$211-'[1]Outside Edges'!$B124)&gt;=5,'[1]Outside Edges'!$P124="Yes"),"Yes","No")</f>
        <v>Yes</v>
      </c>
      <c r="HC125" s="150" t="str">
        <f>IF(AND((RIGHT($HC$3,2)-'[1]Miter Profiles'!$AC$212-'[1]Outside Edges'!$B124)&gt;=5,'[1]Outside Edges'!$P124="Yes"),"Yes","No")</f>
        <v>No</v>
      </c>
      <c r="HD125" s="116" t="str">
        <f>IF(AND((RIGHT($HD$3,2)-'[1]Miter Profiles'!$AC$213-'[1]Outside Edges'!$B124)&gt;=5,'[1]Outside Edges'!$P124="Yes"),"Yes","No")</f>
        <v>No</v>
      </c>
      <c r="HE125" s="129" t="str">
        <f>IF(AND((RIGHT($HE$3,2)-'[1]Miter Profiles'!$AC$214-'[1]Outside Edges'!$B124)&gt;=5,'[1]Outside Edges'!$P124="Yes"),"Yes","No")</f>
        <v>No</v>
      </c>
      <c r="HF125" s="10" t="str">
        <f>IF(AND((RIGHT($HF$3,2)-'[1]Miter Profiles'!$AC$215-'[1]Outside Edges'!$B124)&gt;=5,'[1]Outside Edges'!$P124="Yes"),"Yes","No")</f>
        <v>No</v>
      </c>
      <c r="HG125" s="90" t="str">
        <f>IF(AND((RIGHT($HG$3,2)-'[1]Miter Profiles'!$AC$216-'[1]Outside Edges'!$B124)&gt;=5,'[1]Outside Edges'!$P124="Yes"),"Yes","No")</f>
        <v>No</v>
      </c>
      <c r="HH125" s="150" t="str">
        <f>IF(AND((RIGHT($HH$3,2)-'[1]Miter Profiles'!$AC$217-'[1]Outside Edges'!$B124)&gt;=5,'[1]Outside Edges'!$P124="Yes"),"Yes","No")</f>
        <v>Yes</v>
      </c>
      <c r="HI125" s="124" t="str">
        <f>IF(AND((RIGHT($HI$3,2)-'[1]Miter Profiles'!$AC$218-'[1]Outside Edges'!$B124)&gt;=5,'[1]Outside Edges'!$P124="Yes"),"Yes","No")</f>
        <v>Yes</v>
      </c>
      <c r="HJ125" s="116" t="str">
        <f>IF(AND((RIGHT($HJ$3,2)-'[1]Miter Profiles'!$AC$219-'[1]Outside Edges'!$B124)&gt;=5,'[1]Outside Edges'!$P124="Yes"),"Yes","No")</f>
        <v>Yes</v>
      </c>
      <c r="HK125" s="129" t="str">
        <f>IF(AND((RIGHT($HK$3,2)-'[1]Miter Profiles'!$AC$220-'[1]Outside Edges'!$B124)&gt;=5,'[1]Outside Edges'!$P124="Yes"),"Yes","No")</f>
        <v>No</v>
      </c>
      <c r="HL125" s="10" t="str">
        <f>IF(AND((RIGHT($HL$3,2)-'[1]Miter Profiles'!$AC$221-'[1]Outside Edges'!$B124)&gt;=5,'[1]Outside Edges'!$P124="Yes"),"Yes","No")</f>
        <v>Yes</v>
      </c>
      <c r="HM125" s="90" t="str">
        <f>IF(AND((RIGHT($HM$3,2)-'[1]Miter Profiles'!$AC$222-'[1]Outside Edges'!$B124)&gt;=5,'[1]Outside Edges'!$P124="Yes"),"Yes","No")</f>
        <v>Yes</v>
      </c>
      <c r="HN125" s="150" t="str">
        <f>IF(AND((RIGHT($HN$3,2)-'[1]Miter Profiles'!$AC$223-'[1]Outside Edges'!$B124)&gt;=5,'[1]Outside Edges'!$P124="Yes"),"Yes","No")</f>
        <v>No</v>
      </c>
      <c r="HO125" s="124" t="str">
        <f>IF(AND((RIGHT($HO$3,2)-'[1]Miter Profiles'!$AC$224-'[1]Outside Edges'!$B124)&gt;=5,'[1]Outside Edges'!$P124="Yes"),"Yes","No")</f>
        <v>No</v>
      </c>
      <c r="HP125" s="124" t="str">
        <f>IF(AND((RIGHT($HP$3,2)-'[1]Miter Profiles'!$AC$225-'[1]Outside Edges'!$B124)&gt;=5,'[1]Outside Edges'!$P124="Yes"),"Yes","No")</f>
        <v>Yes</v>
      </c>
      <c r="HQ125" s="153" t="str">
        <f>IF(AND((RIGHT($HQ$3,3)-'[1]Miter Profiles'!$AC$226-'[1]Outside Edges'!$B124)&gt;=5,'[1]Outside Edges'!$P124="Yes"),"Yes","No")</f>
        <v>Yes</v>
      </c>
      <c r="HR125" s="129" t="str">
        <f>IF(AND((RIGHT($HR$3,2)-'[1]Miter Profiles'!$AC$227-'[1]Outside Edges'!$B124)&gt;=5,'[1]Outside Edges'!$P124="Yes"),"Yes","No")</f>
        <v>Yes</v>
      </c>
      <c r="HS125" s="10" t="str">
        <f>IF(AND((RIGHT($HS$3,2)-'[1]Miter Profiles'!$AC$228-'[1]Outside Edges'!$B124)&gt;=5,'[1]Outside Edges'!$P124="Yes"),"Yes","No")</f>
        <v>Yes</v>
      </c>
      <c r="HT125" s="163" t="str">
        <f>IF(AND((RIGHT($HT$3,2)-'[1]Miter Profiles'!$AC$229-'[1]Outside Edges'!$B124)&gt;=5,'[1]Outside Edges'!$P124="Yes"),"Yes","No")</f>
        <v>Yes</v>
      </c>
      <c r="HU125" s="150" t="str">
        <f>IF(AND((RIGHT($HU$3,2)-'[1]Miter Profiles'!$AC$230-'[1]Outside Edges'!$B124)&gt;=5,'[1]Outside Edges'!$P124="Yes"),"Yes","No")</f>
        <v>No</v>
      </c>
      <c r="HV125" s="124" t="str">
        <f>IF(AND((RIGHT($HV$3,2)-'[1]Miter Profiles'!$AC$231-'[1]Outside Edges'!$B124)&gt;=5,'[1]Outside Edges'!$P124="Yes"),"Yes","No")</f>
        <v>Yes</v>
      </c>
      <c r="HW125" s="116" t="str">
        <f>IF(AND((RIGHT($HW$3,2)-'[1]Miter Profiles'!$AC$232-'[1]Outside Edges'!$B124)&gt;=5,'[1]Outside Edges'!$P124="Yes"),"Yes","No")</f>
        <v>Yes</v>
      </c>
      <c r="HX125" s="129" t="str">
        <f>IF(AND((RIGHT($HX$3,2)-'[1]Miter Profiles'!$AC$233-'[1]Outside Edges'!$B124)&gt;=5,'[1]Outside Edges'!$P124="Yes"),"Yes","No")</f>
        <v>No</v>
      </c>
      <c r="HY125" s="10" t="str">
        <f>IF(AND((RIGHT($HY$3,2)-'[1]Miter Profiles'!$AC$234-'[1]Outside Edges'!$B124)&gt;=5,'[1]Outside Edges'!$P124="Yes"),"Yes","No")</f>
        <v>Yes</v>
      </c>
      <c r="HZ125" s="90" t="str">
        <f>IF(AND((RIGHT($HZ$3,2)-'[1]Miter Profiles'!$AC$235-'[1]Outside Edges'!$B124)&gt;=5,'[1]Outside Edges'!$P124="Yes"),"Yes","No")</f>
        <v>Yes</v>
      </c>
      <c r="IA125" s="150" t="str">
        <f>IF(AND((RIGHT($IA$3,2)-'[1]Miter Profiles'!$AC$236-'[1]Outside Edges'!$B124)&gt;=5,'[1]Outside Edges'!$P124="Yes"),"Yes","No")</f>
        <v>No</v>
      </c>
      <c r="IB125" s="124" t="str">
        <f>IF(AND((RIGHT($IB$3,2)-'[1]Miter Profiles'!$AC$237-'[1]Outside Edges'!$B124)&gt;=5,'[1]Outside Edges'!$P124="Yes"),"Yes","No")</f>
        <v>Yes</v>
      </c>
      <c r="IC125" s="116" t="str">
        <f>IF(AND((RIGHT($IC$3,2)-'[1]Miter Profiles'!$AC$238-'[1]Outside Edges'!$B124)&gt;=5,'[1]Outside Edges'!$P124="Yes"),"Yes","No")</f>
        <v>Yes</v>
      </c>
      <c r="ID125" s="129" t="str">
        <f>IF(AND((RIGHT($ID$3,2)-'[1]Miter Profiles'!$AC$239-'[1]Outside Edges'!$B124)&gt;=5,'[1]Outside Edges'!$P124="Yes"),"Yes","No")</f>
        <v>No</v>
      </c>
      <c r="IE125" s="10" t="str">
        <f>IF(AND((RIGHT($IE$3,2)-'[1]Miter Profiles'!$AC$240-'[1]Outside Edges'!$B124)&gt;=5,'[1]Outside Edges'!$P124="Yes"),"Yes","No")</f>
        <v>Yes</v>
      </c>
      <c r="IF125" s="90" t="str">
        <f>IF(AND((RIGHT($IF$3,2)-'[1]Miter Profiles'!$AC$241-'[1]Outside Edges'!$B124)&gt;=5,'[1]Outside Edges'!$P124="Yes"),"Yes","No")</f>
        <v>Yes</v>
      </c>
      <c r="IG125" s="150" t="str">
        <f>IF(AND((RIGHT($IG$3,2)-'[1]Miter Profiles'!$AC$242-'[1]Outside Edges'!$B124)&gt;=5,'[1]Outside Edges'!$P124="Yes"),"Yes","No")</f>
        <v>Yes</v>
      </c>
      <c r="IH125" s="124" t="str">
        <f>IF(AND((RIGHT($IH$3,2)-'[1]Miter Profiles'!$AC$243-'[1]Outside Edges'!$B124)&gt;=5,'[1]Outside Edges'!$P124="Yes"),"Yes","No")</f>
        <v>Yes</v>
      </c>
      <c r="II125" s="116" t="str">
        <f>IF(AND((RIGHT($II$3,2)-'[1]Miter Profiles'!$AC$244-'[1]Outside Edges'!$B124)&gt;=5,'[1]Outside Edges'!$P124="Yes"),"Yes","No")</f>
        <v>Yes</v>
      </c>
      <c r="IJ125" s="129" t="str">
        <f>IF(AND((RIGHT($IJ$3,2)-'[1]Miter Profiles'!$AC$245-'[1]Outside Edges'!$B124)&gt;=5,'[1]Outside Edges'!$P124="Yes"),"Yes","No")</f>
        <v>Yes</v>
      </c>
      <c r="IK125" s="10" t="str">
        <f>IF(AND((RIGHT($IK$3,2)-'[1]Miter Profiles'!$AC$246-'[1]Outside Edges'!$B124)&gt;=5,'[1]Outside Edges'!$P124="Yes"),"Yes","No")</f>
        <v>Yes</v>
      </c>
      <c r="IL125" s="90" t="str">
        <f>IF(AND((RIGHT($IL$3,2)-'[1]Miter Profiles'!$AC$247-'[1]Outside Edges'!$B124)&gt;=5,'[1]Outside Edges'!$P124="Yes"),"Yes","No")</f>
        <v>Yes</v>
      </c>
      <c r="IM125" s="150" t="str">
        <f>IF(AND((RIGHT($IM$3,2)-'[1]Miter Profiles'!$AC$248-'[1]Outside Edges'!$B124)&gt;=5,'[1]Outside Edges'!$P124="Yes"),"Yes","No")</f>
        <v>No</v>
      </c>
      <c r="IN125" s="124" t="str">
        <f>IF(AND((RIGHT($IN$3,2)-'[1]Miter Profiles'!$AC$249-'[1]Outside Edges'!$B124)&gt;=5,'[1]Outside Edges'!$P124="Yes"),"Yes","No")</f>
        <v>Yes</v>
      </c>
      <c r="IO125" s="116" t="str">
        <f>IF(AND((RIGHT($IO$3,2)-'[1]Miter Profiles'!$AC$250-'[1]Outside Edges'!$B124)&gt;=5,'[1]Outside Edges'!$P124="Yes"),"Yes","No")</f>
        <v>Yes</v>
      </c>
      <c r="IP125" s="129" t="str">
        <f>IF(AND((RIGHT($IP$3,2)-'[1]Miter Profiles'!$AC$251-'[1]Outside Edges'!$B124)&gt;=5,'[1]Outside Edges'!$P124="Yes"),"Yes","No")</f>
        <v>No</v>
      </c>
      <c r="IQ125" s="10" t="str">
        <f>IF(AND((RIGHT($IQ$3,2)-'[1]Miter Profiles'!$AC$252-'[1]Outside Edges'!$B124)&gt;=5,'[1]Outside Edges'!$P124="Yes"),"Yes","No")</f>
        <v>No</v>
      </c>
      <c r="IR125" s="90" t="str">
        <f>IF(AND((RIGHT($IR$3,2)-'[1]Miter Profiles'!$AC$253-'[1]Outside Edges'!$B124)&gt;=5,'[1]Outside Edges'!$P124="Yes"),"Yes","No")</f>
        <v>Yes</v>
      </c>
      <c r="IS125" s="150" t="str">
        <f>IF(AND((RIGHT($IS$3,2)-'[1]Miter Profiles'!$AC$254-'[1]Outside Edges'!$B124)&gt;=5,'[1]Outside Edges'!$P124="Yes"),"Yes","No")</f>
        <v>No</v>
      </c>
      <c r="IT125" s="124" t="str">
        <f>IF(AND((RIGHT($IT$3,2)-'[1]Miter Profiles'!$AC$255-'[1]Outside Edges'!$B124)&gt;=5,'[1]Outside Edges'!$P124="Yes"),"Yes","No")</f>
        <v>Yes</v>
      </c>
      <c r="IU125" s="116" t="str">
        <f>IF(AND((RIGHT($IU$3,2)-'[1]Miter Profiles'!$AC$256-'[1]Outside Edges'!$B124)&gt;=5,'[1]Outside Edges'!$P124="Yes"),"Yes","No")</f>
        <v>Yes</v>
      </c>
      <c r="IV125" s="129" t="str">
        <f>IF(AND((RIGHT($IV$3,2)-'[1]Miter Profiles'!$AC$257-'[1]Outside Edges'!$B124)&gt;=5,'[1]Outside Edges'!$P124="Yes"),"Yes","No")</f>
        <v>Yes</v>
      </c>
      <c r="IW125" s="10" t="str">
        <f>IF(AND((RIGHT($IW$3,2)-'[1]Miter Profiles'!$AC$258-'[1]Outside Edges'!$B124)&gt;=5,'[1]Outside Edges'!$P124="Yes"),"Yes","No")</f>
        <v>Yes</v>
      </c>
      <c r="IX125" s="90" t="str">
        <f>IF(AND((RIGHT($IX$3,2)-'[1]Miter Profiles'!$AC$259-'[1]Outside Edges'!$B124)&gt;=5,'[1]Outside Edges'!$P124="Yes"),"Yes","No")</f>
        <v>Yes</v>
      </c>
      <c r="IY125" s="150" t="str">
        <f>IF(AND((RIGHT($IY$3,2)-'[1]Miter Profiles'!$AC$260-'[1]Outside Edges'!$B124)&gt;=5,'[1]Outside Edges'!$P124="Yes"),"Yes","No")</f>
        <v>No</v>
      </c>
      <c r="IZ125" s="124" t="str">
        <f>IF(AND((RIGHT($IZ$3,2)-'[1]Miter Profiles'!$AC$261-'[1]Outside Edges'!$B124)&gt;=5,'[1]Outside Edges'!$P124="Yes"),"Yes","No")</f>
        <v>Yes</v>
      </c>
      <c r="JA125" s="116" t="str">
        <f>IF(AND((RIGHT($JA$3,2)-'[1]Miter Profiles'!$AC$262-'[1]Outside Edges'!$B124)&gt;=5,'[1]Outside Edges'!$P124="Yes"),"Yes","No")</f>
        <v>Yes</v>
      </c>
      <c r="JB125" s="129" t="str">
        <f>IF(AND((RIGHT($JB$3,2)-'[1]Miter Profiles'!$AC$263-'[1]Outside Edges'!$B124)&gt;=5,'[1]Outside Edges'!$P124="Yes"),"Yes","No")</f>
        <v>No</v>
      </c>
      <c r="JC125" s="10" t="str">
        <f>IF(AND((RIGHT($JC$3,2)-'[1]Miter Profiles'!$AC$264-'[1]Outside Edges'!$B124)&gt;=5,'[1]Outside Edges'!$P124="Yes"),"Yes","No")</f>
        <v>Yes</v>
      </c>
      <c r="JD125" s="90" t="str">
        <f>IF(AND((RIGHT($JD$3,2)-'[1]Miter Profiles'!$AC$265-'[1]Outside Edges'!$B124)&gt;=5,'[1]Outside Edges'!$P124="Yes"),"Yes","No")</f>
        <v>Yes</v>
      </c>
      <c r="JE125" s="236" t="str">
        <f>IF(AND((RIGHT($JE$3,2)-'[1]Miter Profiles'!$AC$266-'[1]Outside Edges'!$B124)&gt;=5,'[1]Outside Edges'!$P124="Yes"),"Yes","No")</f>
        <v>No</v>
      </c>
      <c r="JF125" s="237" t="str">
        <f>IF(AND((RIGHT($JF$3,2)-'[1]Miter Profiles'!$AC$267-'[1]Outside Edges'!$B124)&gt;=5,'[1]Outside Edges'!$P124="Yes"),"Yes","No")</f>
        <v>Yes</v>
      </c>
      <c r="JG125" s="238" t="str">
        <f>IF(AND((RIGHT($JG$3,2)-'[1]Miter Profiles'!$AC$268-'[1]Outside Edges'!$B124)&gt;=5,'[1]Outside Edges'!$P124="Yes"),"Yes","No")</f>
        <v>Yes</v>
      </c>
      <c r="JH125" s="129" t="str">
        <f>IF(AND((RIGHT($JH$3,2)-'[1]Miter Profiles'!$AC$269-'[1]Outside Edges'!$B124)&gt;=5,'[1]Outside Edges'!$P124="Yes"),"Yes","No")</f>
        <v>No</v>
      </c>
      <c r="JI125" s="113" t="str">
        <f>IF(AND((RIGHT($JI$3,2)-'[1]Miter Profiles'!$AC$270-'[1]Outside Edges'!$B124)&gt;=5,'[1]Outside Edges'!$P124="Yes"),"Yes","No")</f>
        <v>Yes</v>
      </c>
      <c r="JJ125" s="90" t="str">
        <f>IF(AND((RIGHT($JJ$3,2)-'[1]Miter Profiles'!$AC$271-'[1]Outside Edges'!$B124)&gt;=5,'[1]Outside Edges'!$P124="Yes"),"Yes","No")</f>
        <v>Yes</v>
      </c>
      <c r="JK125" s="236" t="str">
        <f>IF(AND((RIGHT($JK$3,2)-'[1]Miter Profiles'!$AC$272-'[1]Outside Edges'!$B124)&gt;=5,'[1]Outside Edges'!$P124="Yes"),"Yes","No")</f>
        <v>Yes</v>
      </c>
      <c r="JL125" s="237" t="str">
        <f>IF(AND((RIGHT($JL$3,2)-'[1]Miter Profiles'!$AC$273-'[1]Outside Edges'!$B124)&gt;=5,'[1]Outside Edges'!$P124="Yes"),"Yes","No")</f>
        <v>Yes</v>
      </c>
      <c r="JM125" s="238" t="str">
        <f>IF(AND((RIGHT($JM$3,2)-'[1]Miter Profiles'!$AC$274-'[1]Outside Edges'!$B124)&gt;=5,'[1]Outside Edges'!$P124="Yes"),"Yes","No")</f>
        <v>Yes</v>
      </c>
      <c r="JN125" s="129" t="str">
        <f>IF(AND((RIGHT($JN$3,2)-'[1]Miter Profiles'!$AC$275-'[1]Outside Edges'!$B124)&gt;=5,'[1]Outside Edges'!$P124="Yes"),"Yes","No")</f>
        <v>Yes</v>
      </c>
      <c r="JO125" s="113" t="str">
        <f>IF(AND((RIGHT($JO$3,2)-'[1]Miter Profiles'!$AC$276-'[1]Outside Edges'!$B124)&gt;=5,'[1]Outside Edges'!$P124="Yes"),"Yes","No")</f>
        <v>Yes</v>
      </c>
      <c r="JP125" s="90" t="str">
        <f>IF(AND((RIGHT($JP$3,2)-'[1]Miter Profiles'!$AC$277-'[1]Outside Edges'!$B124)&gt;=5,'[1]Outside Edges'!$P124="Yes"),"Yes","No")</f>
        <v>Yes</v>
      </c>
      <c r="JQ125" s="236" t="str">
        <f>IF(AND((RIGHT($JQ$3,2)-'[1]Miter Profiles'!$AC$278-'[1]Outside Edges'!$B124)&gt;=5,'[1]Outside Edges'!$P124="Yes"),"Yes","No")</f>
        <v>No</v>
      </c>
      <c r="JR125" s="237" t="str">
        <f>IF(AND((RIGHT($JR$3,2)-'[1]Miter Profiles'!$AC$279-'[1]Outside Edges'!$B124)&gt;=5,'[1]Outside Edges'!$P124="Yes"),"Yes","No")</f>
        <v>No</v>
      </c>
      <c r="JS125" s="238" t="str">
        <f>IF(AND((RIGHT($JS$3,2)-'[1]Miter Profiles'!$AC$280-'[1]Outside Edges'!$B124)&gt;=5,'[1]Outside Edges'!$P124="Yes"),"Yes","No")</f>
        <v>Yes</v>
      </c>
      <c r="JT125" s="129" t="str">
        <f>IF(AND((RIGHT($JT$3,2)-'[1]Miter Profiles'!$AC$281-'[1]Outside Edges'!$B124)&gt;=5,'[1]Outside Edges'!$P124="Yes"),"Yes","No")</f>
        <v>No</v>
      </c>
      <c r="JU125" s="113" t="str">
        <f>IF(AND((RIGHT($JU$3,2)-'[1]Miter Profiles'!$AC$282-'[1]Outside Edges'!$B124)&gt;=5,'[1]Outside Edges'!$P124="Yes"),"Yes","No")</f>
        <v>No</v>
      </c>
      <c r="JV125" s="90" t="str">
        <f>IF(AND((RIGHT($JV$3,2)-'[1]Miter Profiles'!$AC$283-'[1]Outside Edges'!$B124)&gt;=5,'[1]Outside Edges'!$P124="Yes"),"Yes","No")</f>
        <v>Yes</v>
      </c>
      <c r="JW125" s="236" t="str">
        <f>IF(AND((RIGHT($JW$3,2)-'[1]Miter Profiles'!$AC$284-'[1]Outside Edges'!$B124)&gt;=5,'[1]Outside Edges'!$P124="Yes"),"Yes","No")</f>
        <v>Yes</v>
      </c>
      <c r="JX125" s="237" t="str">
        <f>IF(AND((RIGHT($JX$3,2)-'[1]Miter Profiles'!$AC$285-'[1]Outside Edges'!$B124)&gt;=5,'[1]Outside Edges'!$P124="Yes"),"Yes","No")</f>
        <v>Yes</v>
      </c>
      <c r="JY125" s="238" t="str">
        <f>IF(AND((RIGHT($JY$3,2)-'[1]Miter Profiles'!$AC$286-'[1]Outside Edges'!$B124)&gt;=5,'[1]Outside Edges'!$P124="Yes"),"Yes","No")</f>
        <v>Yes</v>
      </c>
      <c r="JZ125" s="129" t="str">
        <f>IF(AND((RIGHT($JZ$3,2)-'[1]Miter Profiles'!$AC$287-'[1]Outside Edges'!$B124)&gt;=5,'[1]Outside Edges'!$P124="Yes"),"Yes","No")</f>
        <v>No</v>
      </c>
      <c r="KA125" s="113" t="str">
        <f>IF(AND((RIGHT($KA$3,2)-'[1]Miter Profiles'!$AC$288-'[1]Outside Edges'!$B124)&gt;=5,'[1]Outside Edges'!$P124="Yes"),"Yes","No")</f>
        <v>Yes</v>
      </c>
      <c r="KB125" s="90" t="str">
        <f>IF(AND((RIGHT($KB$3,2)-'[1]Miter Profiles'!$AC$289-'[1]Outside Edges'!$B124)&gt;=5,'[1]Outside Edges'!$P124="Yes"),"Yes","No")</f>
        <v>Yes</v>
      </c>
      <c r="KC125" s="236" t="str">
        <f>IF(AND((RIGHT($KC$3,2)-'[1]Miter Profiles'!$AC$290-'[1]Outside Edges'!$B124)&gt;=5,'[1]Outside Edges'!$P124="Yes"),"Yes","No")</f>
        <v>No</v>
      </c>
      <c r="KD125" s="237" t="str">
        <f>IF(AND((RIGHT($KD$3,2)-'[1]Miter Profiles'!$AC$291-'[1]Outside Edges'!$B124)&gt;=5,'[1]Outside Edges'!$P124="Yes"),"Yes","No")</f>
        <v>Yes</v>
      </c>
      <c r="KE125" s="238" t="str">
        <f>IF(AND((RIGHT($KE$3,2)-'[1]Miter Profiles'!$AC$292-'[1]Outside Edges'!$B124)&gt;=5,'[1]Outside Edges'!$P124="Yes"),"Yes","No")</f>
        <v>Yes</v>
      </c>
      <c r="KF125" s="129" t="str">
        <f>IF(AND((RIGHT($KF$3,2)-'[1]Miter Profiles'!$AC$293-'[1]Outside Edges'!$B124)&gt;=5,'[1]Outside Edges'!$P124="Yes"),"Yes","No")</f>
        <v>Yes</v>
      </c>
      <c r="KG125" s="113" t="str">
        <f>IF(AND((RIGHT($KG$3,2)-'[1]Miter Profiles'!$AC$294-'[1]Outside Edges'!$B124)&gt;=5,'[1]Outside Edges'!$P124="Yes"),"Yes","No")</f>
        <v>Yes</v>
      </c>
      <c r="KH125" s="90" t="str">
        <f>IF(AND((RIGHT($KH$3,2)-'[1]Miter Profiles'!$AC$295-'[1]Outside Edges'!$B124)&gt;=5,'[1]Outside Edges'!$P124="Yes"),"Yes","No")</f>
        <v>Yes</v>
      </c>
      <c r="KI125" s="236" t="str">
        <f>IF(AND((RIGHT($KI$3,2)-'[1]Miter Profiles'!$AC$296-'[1]Outside Edges'!$B124)&gt;=5,'[1]Outside Edges'!$P124="Yes"),"Yes","No")</f>
        <v>Yes</v>
      </c>
      <c r="KJ125" s="237" t="str">
        <f>IF(AND((RIGHT($KJ$3,2)-'[1]Miter Profiles'!$AC$297-'[1]Outside Edges'!$B124)&gt;=5,'[1]Outside Edges'!$P124="Yes"),"Yes","No")</f>
        <v>Yes</v>
      </c>
      <c r="KK125" s="238" t="str">
        <f>IF(AND((RIGHT($KK$3,2)-'[1]Miter Profiles'!$AC$298-'[1]Outside Edges'!$B124)&gt;=5,'[1]Outside Edges'!$P124="Yes"),"Yes","No")</f>
        <v>Yes</v>
      </c>
      <c r="KL125" s="129" t="str">
        <f>IF(AND((RIGHT($KL$3,2)-'[1]Miter Profiles'!$AC$299-'[1]Outside Edges'!$B124)&gt;=5,'[1]Outside Edges'!$P124="Yes"),"Yes","No")</f>
        <v>Yes</v>
      </c>
      <c r="KM125" s="113" t="str">
        <f>IF(AND((RIGHT($KM$3,2)-'[1]Miter Profiles'!$AC$300-'[1]Outside Edges'!$B124)&gt;=5,'[1]Outside Edges'!$P124="Yes"),"Yes","No")</f>
        <v>Yes</v>
      </c>
      <c r="KN125" s="90" t="str">
        <f>IF(AND((RIGHT($KN$3,2)-'[1]Miter Profiles'!$AC$301-'[1]Outside Edges'!$B124)&gt;=5,'[1]Outside Edges'!$P124="Yes"),"Yes","No")</f>
        <v>Yes</v>
      </c>
      <c r="KO125" s="236" t="str">
        <f>IF(AND((RIGHT($KO$3,2)-'[1]Miter Profiles'!$AC$302-'[1]Outside Edges'!$B124)&gt;=5,'[1]Outside Edges'!$P124="Yes"),"Yes","No")</f>
        <v>Yes</v>
      </c>
      <c r="KP125" s="237" t="str">
        <f>IF(AND((RIGHT($KP$3,2)-'[1]Miter Profiles'!$AC$303-'[1]Outside Edges'!$B124)&gt;=5,'[1]Outside Edges'!$P124="Yes"),"Yes","No")</f>
        <v>Yes</v>
      </c>
      <c r="KQ125" s="238" t="str">
        <f>IF(AND((RIGHT($KQ$3,2)-'[1]Miter Profiles'!$AC$304-'[1]Outside Edges'!$B124)&gt;=5,'[1]Outside Edges'!$P124="Yes"),"Yes","No")</f>
        <v>Yes</v>
      </c>
      <c r="KR125" s="129" t="str">
        <f>IF(AND((RIGHT($KR$3,2)-'[1]Miter Profiles'!$AC$305-'[1]Outside Edges'!$B124)&gt;=5,'[1]Outside Edges'!$P124="Yes"),"Yes","No")</f>
        <v>Yes</v>
      </c>
      <c r="KS125" s="113" t="str">
        <f>IF(AND((RIGHT($KS$3,2)-'[1]Miter Profiles'!$AC$306-'[1]Outside Edges'!$B124)&gt;=5,'[1]Outside Edges'!$P124="Yes"),"Yes","No")</f>
        <v>Yes</v>
      </c>
      <c r="KT125" s="90" t="str">
        <f>IF(AND((RIGHT($KT$3,2)-'[1]Miter Profiles'!$AC$307-'[1]Outside Edges'!$B124)&gt;=5,'[1]Outside Edges'!$P124="Yes"),"Yes","No")</f>
        <v>Yes</v>
      </c>
      <c r="KU125" s="236" t="str">
        <f>IF(AND((RIGHT($KU$3,2)-'[1]Miter Profiles'!$AC$308-'[1]Outside Edges'!$B124)&gt;=5,'[1]Outside Edges'!$P124="Yes"),"Yes","No")</f>
        <v>No</v>
      </c>
      <c r="KV125" s="237" t="str">
        <f>IF(AND((RIGHT($KV$3,2)-'[1]Miter Profiles'!$AC$309-'[1]Outside Edges'!$B124)&gt;=5,'[1]Outside Edges'!$P124="Yes"),"Yes","No")</f>
        <v>Yes</v>
      </c>
      <c r="KW125" s="238" t="str">
        <f>IF(AND((RIGHT($KW$3,2)-'[1]Miter Profiles'!$AC$310-'[1]Outside Edges'!$B124)&gt;=5,'[1]Outside Edges'!$P124="Yes"),"Yes","No")</f>
        <v>Yes</v>
      </c>
      <c r="KX125" s="129" t="str">
        <f>IF(AND((RIGHT($KX$3,2)-'[1]Miter Profiles'!$AC$311-'[1]Outside Edges'!$B124)&gt;=5,'[1]Outside Edges'!$P124="Yes"),"Yes","No")</f>
        <v>No</v>
      </c>
      <c r="KY125" s="113" t="str">
        <f>IF(AND((RIGHT($KY$3,2)-'[1]Miter Profiles'!$AC$312-'[1]Outside Edges'!$B124)&gt;=5,'[1]Outside Edges'!$P124="Yes"),"Yes","No")</f>
        <v>Yes</v>
      </c>
      <c r="KZ125" s="90" t="str">
        <f>IF(AND((RIGHT($KZ$3,2)-'[1]Miter Profiles'!$AC$313-'[1]Outside Edges'!$B124)&gt;=5,'[1]Outside Edges'!$P124="Yes"),"Yes","No")</f>
        <v>Yes</v>
      </c>
      <c r="LA125" s="236" t="str">
        <f>IF(AND((RIGHT($LA$3,2)-'[1]Miter Profiles'!$AC$314-'[1]Outside Edges'!$B124)&gt;=5,'[1]Outside Edges'!$P124="Yes"),"Yes","No")</f>
        <v>No</v>
      </c>
      <c r="LB125" s="237" t="str">
        <f>IF(AND((RIGHT($LB$3,2)-'[1]Miter Profiles'!$AC$315-'[1]Outside Edges'!$B124)&gt;=5,'[1]Outside Edges'!$P124="Yes"),"Yes","No")</f>
        <v>No</v>
      </c>
      <c r="LC125" s="243" t="str">
        <f>IF(AND((RIGHT($LC$3,2)-'[1]Miter Profiles'!$AC$316-'[1]Outside Edges'!$B124)&gt;=5,'[1]Outside Edges'!$P124="Yes"),"Yes","No")</f>
        <v>No</v>
      </c>
      <c r="LD125" s="244" t="str">
        <f>IF(AND((RIGHT($LD$3,2)-'[1]Miter Profiles'!$AC$317-'[1]Outside Edges'!$B124)&gt;=5,'[1]Outside Edges'!$P124="Yes"),"Yes","No")</f>
        <v>No</v>
      </c>
      <c r="LE125" s="113" t="str">
        <f>IF(AND((RIGHT($LE$3,2)-'[1]Miter Profiles'!$AC$318-'[1]Outside Edges'!$B124)&gt;=5,'[1]Outside Edges'!$P124="Yes"),"Yes","No")</f>
        <v>No</v>
      </c>
      <c r="LF125" s="10" t="str">
        <f>IF(AND((RIGHT($LF$3,2)-'[1]Miter Profiles'!$AC$319-'[1]Outside Edges'!$B124)&gt;=5,'[1]Outside Edges'!$P124="Yes"),"Yes","No")</f>
        <v>No</v>
      </c>
      <c r="LG125" s="113" t="str">
        <f>IF(AND((RIGHT($LG$3,2)-'[1]Miter Profiles'!$AC$320-'[1]Outside Edges'!$B124)&gt;=5,'[1]Outside Edges'!$P124="Yes"),"Yes","No")</f>
        <v>No</v>
      </c>
      <c r="LH125" s="90" t="str">
        <f>IF(AND((RIGHT($LH$3,2)-'[1]Miter Profiles'!$AC$321-'[1]Outside Edges'!$B124)&gt;=5,'[1]Outside Edges'!$P124="Yes"),"Yes","No")</f>
        <v>No</v>
      </c>
      <c r="LI125" s="236" t="str">
        <f>IF(AND((RIGHT($LI$3,2)-'[1]Miter Profiles'!$AC$322-'[1]Outside Edges'!$B124)&gt;=5,'[1]Outside Edges'!$P124="Yes"),"Yes","No")</f>
        <v>No</v>
      </c>
      <c r="LJ125" s="237" t="str">
        <f>IF(AND((RIGHT($LJ$3,2)-'[1]Miter Profiles'!$AC$323-'[1]Outside Edges'!$B124)&gt;=5,'[1]Outside Edges'!$P124="Yes"),"Yes","No")</f>
        <v>Yes</v>
      </c>
      <c r="LK125" s="238" t="str">
        <f>IF(AND((RIGHT($LK$3,2)-'[1]Miter Profiles'!$AC$324-'[1]Outside Edges'!$B124)&gt;=5,'[1]Outside Edges'!$P124="Yes"),"Yes","No")</f>
        <v>Yes</v>
      </c>
      <c r="LL125" s="129" t="str">
        <f>IF(AND((RIGHT($LL$3,2)-'[1]Miter Profiles'!$AC$325-'[1]Outside Edges'!$B124)&gt;=5,'[1]Outside Edges'!$P124="Yes"),"Yes","No")</f>
        <v>Yes</v>
      </c>
      <c r="LM125" s="113" t="str">
        <f>IF(AND((RIGHT($LM$3,2)-'[1]Miter Profiles'!$AC$326-'[1]Outside Edges'!$B124)&gt;=5,'[1]Outside Edges'!$P124="Yes"),"Yes","No")</f>
        <v>Yes</v>
      </c>
      <c r="LN125" s="90" t="str">
        <f>IF(AND((RIGHT($LN$3,2)-'[1]Miter Profiles'!$AC$327-'[1]Outside Edges'!$B124)&gt;=5,'[1]Outside Edges'!$P124="Yes"),"Yes","No")</f>
        <v>Yes</v>
      </c>
      <c r="LO125" s="236" t="str">
        <f>IF(AND((RIGHT($LO$3,2)-'[1]Miter Profiles'!$AC$328-'[1]Outside Edges'!$B124)&gt;=5,'[1]Outside Edges'!$P124="Yes"),"Yes","No")</f>
        <v>No</v>
      </c>
      <c r="LP125" s="237" t="str">
        <f>IF(AND((RIGHT($LP$3,2)-'[1]Miter Profiles'!$AC$329-'[1]Outside Edges'!$B124)&gt;=5,'[1]Outside Edges'!$P124="Yes"),"Yes","No")</f>
        <v>Yes</v>
      </c>
      <c r="LQ125" s="238" t="str">
        <f>IF(AND((RIGHT($LQ$3,2)-'[1]Miter Profiles'!$AC$330-'[1]Outside Edges'!$B124)&gt;=5,'[1]Outside Edges'!$P124="Yes"),"Yes","No")</f>
        <v>Yes</v>
      </c>
      <c r="LR125" s="129" t="str">
        <f>IF(AND((RIGHT($LR$3,2)-'[1]Miter Profiles'!$AC$331-'[1]Outside Edges'!$B124)&gt;=5,'[1]Outside Edges'!$P124="Yes"),"Yes","No")</f>
        <v>No</v>
      </c>
      <c r="LS125" s="113" t="str">
        <f>IF(AND((RIGHT($LS$3,2)-'[1]Miter Profiles'!$AC$332-'[1]Outside Edges'!$B124)&gt;=5,'[1]Outside Edges'!$P124="Yes"),"Yes","No")</f>
        <v>Yes</v>
      </c>
      <c r="LT125" s="90" t="str">
        <f>IF(AND((RIGHT($LT$3,2)-'[1]Miter Profiles'!$AC$333-'[1]Outside Edges'!$B124)&gt;=5,'[1]Outside Edges'!$P124="Yes"),"Yes","No")</f>
        <v>Yes</v>
      </c>
    </row>
    <row r="126" spans="1:332" ht="15.75" customHeight="1" thickBot="1" x14ac:dyDescent="0.3">
      <c r="A126" s="8" t="str">
        <f>IF('[1]Outside Edges'!$A125&lt;&gt;"",'[1]Outside Edges'!$A125,"")</f>
        <v>D123</v>
      </c>
      <c r="B126" s="10" t="str">
        <f>IF(AND((RIGHT($B$3,2)-'[1]Miter Profiles'!$AC$3-'[1]Outside Edges'!$B125)&gt;=5,'[1]Outside Edges'!$P125="Yes"),"Yes","No")</f>
        <v>No</v>
      </c>
      <c r="C126" s="10" t="str">
        <f>IF(AND((RIGHT($C$3,2)-'[1]Miter Profiles'!$AC$4-'[1]Outside Edges'!$B125)&gt;=5,'[1]Outside Edges'!$P125="Yes"),"Yes","No")</f>
        <v>No</v>
      </c>
      <c r="D126" s="85" t="str">
        <f>IF(AND((RIGHT($D$3,2)-'[1]Miter Profiles'!$AC$5-'[1]Outside Edges'!$B125)&gt;=5,'[1]Outside Edges'!$P125="Yes"),"Yes","No")</f>
        <v>No</v>
      </c>
      <c r="E126" s="86" t="str">
        <f>IF(AND((RIGHT($E$3,2)-'[1]Miter Profiles'!$AC$6-'[1]Outside Edges'!$B125)&gt;=5,'[1]Outside Edges'!$P125="Yes"),"Yes","No")</f>
        <v>No</v>
      </c>
      <c r="F126" s="11" t="str">
        <f>IF(AND((RIGHT($F$3,2)-'[1]Miter Profiles'!$AC$7-'[1]Outside Edges'!$B125)&gt;=5,'[1]Outside Edges'!$P125="Yes"),"Yes","No")</f>
        <v>No</v>
      </c>
      <c r="G126" s="87" t="str">
        <f>IF(AND((RIGHT($G$3,2)-'[1]Miter Profiles'!$AC$8-'[1]Outside Edges'!$B125)&gt;=5,'[1]Outside Edges'!$P125="Yes"),"Yes","No")</f>
        <v>No</v>
      </c>
      <c r="H126" s="10" t="str">
        <f>IF(AND((RIGHT($H$3,2)-'[1]Miter Profiles'!$AC$9-'[1]Outside Edges'!$B125)&gt;=5,'[1]Outside Edges'!$P125="Yes"),"Yes","No")</f>
        <v>No</v>
      </c>
      <c r="I126" s="10" t="str">
        <f>IF(AND((RIGHT($I$3,2)-'[1]Miter Profiles'!$AC$10-'[1]Outside Edges'!$B125)&gt;=5,'[1]Outside Edges'!$P125="Yes"),"Yes","No")</f>
        <v>No</v>
      </c>
      <c r="J126" s="85" t="str">
        <f>IF(AND((RIGHT($J$3,2)-'[1]Miter Profiles'!$AC$11-'[1]Outside Edges'!$B125)&gt;=5,'[1]Outside Edges'!$P125="Yes"),"Yes","No")</f>
        <v>No</v>
      </c>
      <c r="K126" s="86" t="str">
        <f>IF(AND((RIGHT($K$3,2)-'[1]Miter Profiles'!$AC$12-'[1]Outside Edges'!$B125)&gt;=5,'[1]Outside Edges'!$P125="Yes"),"Yes","No")</f>
        <v>No</v>
      </c>
      <c r="L126" s="11" t="str">
        <f>IF(AND((RIGHT($L$3,2)-'[1]Miter Profiles'!$AC$13-'[1]Outside Edges'!$B125)&gt;=5,'[1]Outside Edges'!$P125="Yes"),"Yes","No")</f>
        <v>No</v>
      </c>
      <c r="M126" s="87" t="str">
        <f>IF(AND((RIGHT($M$3,2)-'[1]Miter Profiles'!$AC$14-'[1]Outside Edges'!$B125)&gt;=5,'[1]Outside Edges'!$P125="Yes"),"Yes","No")</f>
        <v>No</v>
      </c>
      <c r="N126" s="10" t="str">
        <f>IF(AND((RIGHT($N$3,2)-'[1]Miter Profiles'!$AC$15-'[1]Outside Edges'!$B125)&gt;=4,'[1]Outside Edges'!$P125="Yes"),"Yes","No")</f>
        <v>No</v>
      </c>
      <c r="O126" s="10" t="str">
        <f>IF(AND((RIGHT($O$3,2)-'[1]Miter Profiles'!$AC$16-'[1]Outside Edges'!$B125)&gt;=5,'[1]Outside Edges'!$P125="Yes"),"Yes","No")</f>
        <v>No</v>
      </c>
      <c r="P126" s="85" t="str">
        <f>IF(AND((RIGHT($P$3,2)-'[1]Miter Profiles'!$AC$17-'[1]Outside Edges'!$B125)&gt;=5,'[1]Outside Edges'!$P125="Yes"),"Yes","No")</f>
        <v>No</v>
      </c>
      <c r="Q126" s="86" t="str">
        <f>IF(AND((RIGHT($Q$3,2)-'[1]Miter Profiles'!$AC$18-'[1]Outside Edges'!$B125)&gt;=5,'[1]Outside Edges'!$P125="Yes"),"Yes","No")</f>
        <v>No</v>
      </c>
      <c r="R126" s="11" t="str">
        <f>IF(AND((RIGHT($R$3,2)-'[1]Miter Profiles'!$AC$19-'[1]Outside Edges'!$B125)&gt;=5,'[1]Outside Edges'!$P125="Yes"),"Yes","No")</f>
        <v>No</v>
      </c>
      <c r="S126" s="87" t="str">
        <f>IF(AND((RIGHT($S$3,2)-'[1]Miter Profiles'!$AC$20-'[1]Outside Edges'!$B125)&gt;=5,'[1]Outside Edges'!$P125="Yes"),"Yes","No")</f>
        <v>No</v>
      </c>
      <c r="T126" s="10" t="str">
        <f>IF(AND((RIGHT($T$3,2)-'[1]Miter Profiles'!$AC$21-'[1]Outside Edges'!$B125)&gt;=5,'[1]Outside Edges'!$P125="Yes"),"Yes","No")</f>
        <v>No</v>
      </c>
      <c r="U126" s="10" t="str">
        <f>IF(AND((RIGHT($U$3,2)-'[1]Miter Profiles'!$AC$22-'[1]Outside Edges'!$B125)&gt;=5,'[1]Outside Edges'!$P125="Yes"),"Yes","No")</f>
        <v>No</v>
      </c>
      <c r="V126" s="85" t="str">
        <f>IF(AND((RIGHT($V$3,2)-'[1]Miter Profiles'!$AC$23-'[1]Outside Edges'!$B125)&gt;=5,'[1]Outside Edges'!$P125="Yes"),"Yes","No")</f>
        <v>No</v>
      </c>
      <c r="W126" s="86" t="str">
        <f>IF(AND((RIGHT($W$3,2)-'[1]Miter Profiles'!$AC$24-'[1]Outside Edges'!$B125)&gt;=5,'[1]Outside Edges'!$P125="Yes"),"Yes","No")</f>
        <v>No</v>
      </c>
      <c r="X126" s="11" t="str">
        <f>IF(AND((RIGHT($X$3,2)-'[1]Miter Profiles'!$AC$25-'[1]Outside Edges'!$B125)&gt;=5,'[1]Outside Edges'!$P125="Yes"),"Yes","No")</f>
        <v>No</v>
      </c>
      <c r="Y126" s="87" t="str">
        <f>IF(AND((RIGHT($Y$3,2)-'[1]Miter Profiles'!$AC$26-'[1]Outside Edges'!$B125)&gt;=5,'[1]Outside Edges'!$P125="Yes"),"Yes","No")</f>
        <v>No</v>
      </c>
      <c r="Z126" s="10" t="str">
        <f>IF(AND((RIGHT($Z$3,2)-'[1]Miter Profiles'!$AC$27-'[1]Outside Edges'!$B125)&gt;=5,'[1]Outside Edges'!$P125="Yes"),"Yes","No")</f>
        <v>No</v>
      </c>
      <c r="AA126" s="10" t="str">
        <f>IF(AND((RIGHT($AA$3,2)-'[1]Miter Profiles'!$AC$28-'[1]Outside Edges'!$B125)&gt;=5,'[1]Outside Edges'!$P125="Yes"),"Yes","No")</f>
        <v>No</v>
      </c>
      <c r="AB126" s="85" t="str">
        <f>IF(AND((RIGHT($AB$3,2)-'[1]Miter Profiles'!$AC$29-'[1]Outside Edges'!$B125)&gt;=5,'[1]Outside Edges'!$P125="Yes"),"Yes","No")</f>
        <v>No</v>
      </c>
      <c r="AC126" s="86" t="str">
        <f>IF(AND((RIGHT($AC$3,2)-'[1]Miter Profiles'!$AC$30-'[1]Outside Edges'!$B125)&gt;=5,'[1]Outside Edges'!$P125="Yes"),"Yes","No")</f>
        <v>No</v>
      </c>
      <c r="AD126" s="11" t="str">
        <f>IF(AND((RIGHT($AD$3,2)-'[1]Miter Profiles'!$AC$31-'[1]Outside Edges'!$B125)&gt;=5,'[1]Outside Edges'!$P125="Yes"),"Yes","No")</f>
        <v>No</v>
      </c>
      <c r="AE126" s="87" t="str">
        <f>IF(AND((RIGHT($AE$3,2)-'[1]Miter Profiles'!$AC$32-'[1]Outside Edges'!$B125)&gt;=5,'[1]Outside Edges'!$P125="Yes"),"Yes","No")</f>
        <v>No</v>
      </c>
      <c r="AF126" s="10" t="str">
        <f>IF(AND((RIGHT($AF$3,2)-'[1]Miter Profiles'!$AC$33-'[1]Outside Edges'!$B125)&gt;=5,'[1]Outside Edges'!$P125="Yes"),"Yes","No")</f>
        <v>No</v>
      </c>
      <c r="AG126" s="10" t="str">
        <f>IF(AND((RIGHT($AG$3,2)-'[1]Miter Profiles'!$AC$34-'[1]Outside Edges'!$B125)&gt;=5,'[1]Outside Edges'!$P125="Yes"),"Yes","No")</f>
        <v>No</v>
      </c>
      <c r="AH126" s="85" t="str">
        <f>IF(AND((RIGHT($AH$3,2)-'[1]Miter Profiles'!$AC$35-'[1]Outside Edges'!$B125)&gt;=5,'[1]Outside Edges'!$P125="Yes"),"Yes","No")</f>
        <v>No</v>
      </c>
      <c r="AI126" s="86" t="str">
        <f>IF(AND((RIGHT($AI$3,2)-'[1]Miter Profiles'!$AC$36-'[1]Outside Edges'!$B125)&gt;=5,'[1]Outside Edges'!$P125="Yes"),"Yes","No")</f>
        <v>No</v>
      </c>
      <c r="AJ126" s="11" t="str">
        <f>IF(AND((RIGHT($AJ$3,2)-'[1]Miter Profiles'!$AC$37-'[1]Outside Edges'!$B125)&gt;=5,'[1]Outside Edges'!$P125="Yes"),"Yes","No")</f>
        <v>No</v>
      </c>
      <c r="AK126" s="87" t="str">
        <f>IF(AND((RIGHT($AK$3,2)-'[1]Miter Profiles'!$AC$38-'[1]Outside Edges'!$B125)&gt;=5,'[1]Outside Edges'!$P125="Yes"),"Yes","No")</f>
        <v>No</v>
      </c>
      <c r="AL126" s="10" t="str">
        <f>IF(AND((RIGHT($AL$3,2)-'[1]Miter Profiles'!$AC$39-'[1]Outside Edges'!$B125)&gt;=5,'[1]Outside Edges'!$P125="Yes"),"Yes","No")</f>
        <v>No</v>
      </c>
      <c r="AM126" s="10" t="str">
        <f>IF(AND((RIGHT($AM$3,2)-'[1]Miter Profiles'!$AC$40-'[1]Outside Edges'!$B125)&gt;=5,'[1]Outside Edges'!$P125="Yes"),"Yes","No")</f>
        <v>No</v>
      </c>
      <c r="AN126" s="85" t="str">
        <f>IF(AND((RIGHT($AN$3,2)-'[1]Miter Profiles'!$AC$41-'[1]Outside Edges'!$B125)&gt;=5,'[1]Outside Edges'!$P125="Yes"),"Yes","No")</f>
        <v>No</v>
      </c>
      <c r="AO126" s="86" t="str">
        <f>IF(AND((RIGHT($AO$3,2)-'[1]Miter Profiles'!$AC$42-'[1]Outside Edges'!$B125)&gt;=5,'[1]Outside Edges'!$P125="Yes"),"Yes","No")</f>
        <v>No</v>
      </c>
      <c r="AP126" s="11" t="str">
        <f>IF(AND((RIGHT($AP$3,2)-'[1]Miter Profiles'!$AC$43-'[1]Outside Edges'!$B125)&gt;=5,'[1]Outside Edges'!$P125="Yes"),"Yes","No")</f>
        <v>No</v>
      </c>
      <c r="AQ126" s="87" t="str">
        <f>IF(AND((RIGHT($AQ$3,2)-'[1]Miter Profiles'!$AC$44-'[1]Outside Edges'!$B125)&gt;=5,'[1]Outside Edges'!$P125="Yes"),"Yes","No")</f>
        <v>No</v>
      </c>
      <c r="AR126" s="10" t="str">
        <f>IF(AND((RIGHT($AR$3,2)-'[1]Miter Profiles'!$AC$45-'[1]Outside Edges'!$B125)&gt;=5,'[1]Outside Edges'!$P125="Yes"),"Yes","No")</f>
        <v>No</v>
      </c>
      <c r="AS126" s="10" t="str">
        <f>IF(AND((RIGHT($AS$3,2)-'[1]Miter Profiles'!$AC$46-'[1]Outside Edges'!$B125)&gt;=5,'[1]Outside Edges'!$P125="Yes"),"Yes","No")</f>
        <v>No</v>
      </c>
      <c r="AT126" s="85" t="str">
        <f>IF(AND((RIGHT($AT$3,2)-'[1]Miter Profiles'!$AC$47-'[1]Outside Edges'!$B125)&gt;=5,'[1]Outside Edges'!$P125="Yes"),"Yes","No")</f>
        <v>No</v>
      </c>
      <c r="AU126" s="86" t="str">
        <f>IF(AND((RIGHT($AU$3,2)-'[1]Miter Profiles'!$AC$48-'[1]Outside Edges'!$B125)&gt;=5,'[1]Outside Edges'!$P125="Yes"),"Yes","No")</f>
        <v>No</v>
      </c>
      <c r="AV126" s="11" t="str">
        <f>IF(AND((RIGHT($AV$3,2)-'[1]Miter Profiles'!$AC$49-'[1]Outside Edges'!$B125)&gt;=5,'[1]Outside Edges'!$P125="Yes"),"Yes","No")</f>
        <v>No</v>
      </c>
      <c r="AW126" s="87" t="str">
        <f>IF(AND((RIGHT($AW$3,2)-'[1]Miter Profiles'!$AC$50-'[1]Outside Edges'!$B125)&gt;=5,'[1]Outside Edges'!$P125="Yes"),"Yes","No")</f>
        <v>No</v>
      </c>
      <c r="AX126" s="10" t="str">
        <f>IF(AND((RIGHT($AX$3,2)-'[1]Miter Profiles'!$AC$51-'[1]Outside Edges'!$B125)&gt;=5,'[1]Outside Edges'!$P125="Yes"),"Yes","No")</f>
        <v>No</v>
      </c>
      <c r="AY126" s="10" t="str">
        <f>IF(AND((RIGHT($AY$3,2)-'[1]Miter Profiles'!$AC$52-'[1]Outside Edges'!$B125)&gt;=5,'[1]Outside Edges'!$P125="Yes"),"Yes","No")</f>
        <v>No</v>
      </c>
      <c r="AZ126" s="85" t="str">
        <f>IF(AND((RIGHT($AZ$3,2)-'[1]Miter Profiles'!$AC$53-'[1]Outside Edges'!$B125)&gt;=5,'[1]Outside Edges'!$P125="Yes"),"Yes","No")</f>
        <v>No</v>
      </c>
      <c r="BA126" s="86" t="str">
        <f>IF(AND((RIGHT($BA$3,2)-'[1]Miter Profiles'!$AC$54-'[1]Outside Edges'!$B125)&gt;=5,'[1]Outside Edges'!$P125="Yes"),"Yes","No")</f>
        <v>No</v>
      </c>
      <c r="BB126" s="11" t="str">
        <f>IF(AND((RIGHT($BB$3,2)-'[1]Miter Profiles'!$AC$55-'[1]Outside Edges'!$B125)&gt;=5,'[1]Outside Edges'!$P125="Yes"),"Yes","No")</f>
        <v>No</v>
      </c>
      <c r="BC126" s="87" t="str">
        <f>IF(AND((RIGHT($BC$3,2)-'[1]Miter Profiles'!$AC$56-'[1]Outside Edges'!$B125)&gt;=5,'[1]Outside Edges'!$P125="Yes"),"Yes","No")</f>
        <v>No</v>
      </c>
      <c r="BD126" s="10" t="str">
        <f>IF(AND((RIGHT($BD$3,2)-'[1]Miter Profiles'!$AC$57-'[1]Outside Edges'!$B125)&gt;=5,'[1]Outside Edges'!$P125="Yes"),"Yes","No")</f>
        <v>No</v>
      </c>
      <c r="BE126" s="10" t="str">
        <f>IF(AND((RIGHT($BE$3,2)-'[1]Miter Profiles'!$AC$58-'[1]Outside Edges'!$B125)&gt;=5,'[1]Outside Edges'!$P125="Yes"),"Yes","No")</f>
        <v>No</v>
      </c>
      <c r="BF126" s="85" t="str">
        <f>IF(AND((RIGHT($BF$3,2)-'[1]Miter Profiles'!$AC$59-'[1]Outside Edges'!$B125)&gt;=5,'[1]Outside Edges'!$P125="Yes"),"Yes","No")</f>
        <v>No</v>
      </c>
      <c r="BG126" s="86" t="str">
        <f>IF(AND((RIGHT($BG$3,2)-'[1]Miter Profiles'!$AC$60-'[1]Outside Edges'!$B125)&gt;=5,'[1]Outside Edges'!$P125="Yes"),"Yes","No")</f>
        <v>No</v>
      </c>
      <c r="BH126" s="11" t="str">
        <f>IF(AND((RIGHT($BH$3,2)-'[1]Miter Profiles'!$AC$61-'[1]Outside Edges'!$B125)&gt;=5,'[1]Outside Edges'!$P125="Yes"),"Yes","No")</f>
        <v>No</v>
      </c>
      <c r="BI126" s="87" t="str">
        <f>IF(AND((RIGHT($BI$3,2)-'[1]Miter Profiles'!$AC$62-'[1]Outside Edges'!$B125)&gt;=5,'[1]Outside Edges'!$P125="Yes"),"Yes","No")</f>
        <v>No</v>
      </c>
      <c r="BJ126" s="10" t="str">
        <f>IF(AND((RIGHT($BJ$3,2)-'[1]Miter Profiles'!$AC$63-'[1]Outside Edges'!$B125)&gt;=5,'[1]Outside Edges'!$P125="Yes"),"Yes","No")</f>
        <v>No</v>
      </c>
      <c r="BK126" s="10" t="str">
        <f>IF(AND((RIGHT($BK$3,2)-'[1]Miter Profiles'!$AC$64-'[1]Outside Edges'!$B125)&gt;=5,'[1]Outside Edges'!$P125="Yes"),"Yes","No")</f>
        <v>No</v>
      </c>
      <c r="BL126" s="85" t="str">
        <f>IF(AND((RIGHT($BL$3,2)-'[1]Miter Profiles'!$AC$65-'[1]Outside Edges'!$B125)&gt;=5,'[1]Outside Edges'!$P125="Yes"),"Yes","No")</f>
        <v>No</v>
      </c>
      <c r="BM126" s="86" t="str">
        <f>IF(AND((RIGHT($BM$3,2)-'[1]Miter Profiles'!$AC$66-'[1]Outside Edges'!$B125)&gt;=5,'[1]Outside Edges'!$P125="Yes"),"Yes","No")</f>
        <v>No</v>
      </c>
      <c r="BN126" s="11" t="str">
        <f>IF(AND((RIGHT($BN$3,2)-'[1]Miter Profiles'!$AC$67-'[1]Outside Edges'!$B125)&gt;=5,'[1]Outside Edges'!$P125="Yes"),"Yes","No")</f>
        <v>No</v>
      </c>
      <c r="BO126" s="87" t="str">
        <f>IF(AND((RIGHT($BO$3,2)-'[1]Miter Profiles'!$AC$68-'[1]Outside Edges'!$B125)&gt;=5,'[1]Outside Edges'!$P125="Yes"),"Yes","No")</f>
        <v>No</v>
      </c>
      <c r="BP126" s="10" t="str">
        <f>IF(AND((RIGHT($BP$3,2)-'[1]Miter Profiles'!$AC$69-'[1]Outside Edges'!$B125)&gt;=5,'[1]Outside Edges'!$P125="Yes"),"Yes","No")</f>
        <v>No</v>
      </c>
      <c r="BQ126" s="10" t="str">
        <f>IF(AND((RIGHT($BQ$3,2)-'[1]Miter Profiles'!$AC$70-'[1]Outside Edges'!$B125)&gt;=5,'[1]Outside Edges'!$P125="Yes"),"Yes","No")</f>
        <v>No</v>
      </c>
      <c r="BR126" s="85" t="str">
        <f>IF(AND((RIGHT($BR$3,2)-'[1]Miter Profiles'!$AC$71-'[1]Outside Edges'!$B125)&gt;=5,'[1]Outside Edges'!$P125="Yes"),"Yes","No")</f>
        <v>No</v>
      </c>
      <c r="BS126" s="86" t="str">
        <f>IF(AND((RIGHT($BS$3,2)-'[1]Miter Profiles'!$AC$72-'[1]Outside Edges'!$B125)&gt;=5,'[1]Outside Edges'!$P125="Yes"),"Yes","No")</f>
        <v>No</v>
      </c>
      <c r="BT126" s="11" t="str">
        <f>IF(AND((RIGHT($BT$3,2)-'[1]Miter Profiles'!$AC$73-'[1]Outside Edges'!$B125)&gt;=5,'[1]Outside Edges'!$P125="Yes"),"Yes","No")</f>
        <v>No</v>
      </c>
      <c r="BU126" s="87" t="str">
        <f>IF(AND((RIGHT($BU$3,2)-'[1]Miter Profiles'!$AC$74-'[1]Outside Edges'!$B125)&gt;=5,'[1]Outside Edges'!$P125="Yes"),"Yes","No")</f>
        <v>No</v>
      </c>
      <c r="BV126" s="10" t="str">
        <f>IF(AND((RIGHT($BV$3,2)-'[1]Miter Profiles'!$AC$75-'[1]Outside Edges'!$B125)&gt;=5,'[1]Outside Edges'!$P125="Yes"),"Yes","No")</f>
        <v>No</v>
      </c>
      <c r="BW126" s="10" t="str">
        <f>IF(AND((RIGHT($BW$3,2)-'[1]Miter Profiles'!$AC$76-'[1]Outside Edges'!$B125)&gt;=5,'[1]Outside Edges'!$P125="Yes"),"Yes","No")</f>
        <v>No</v>
      </c>
      <c r="BX126" s="85" t="str">
        <f>IF(AND((RIGHT($BX$3,2)-'[1]Miter Profiles'!$AC$77-'[1]Outside Edges'!$B125)&gt;=5,'[1]Outside Edges'!$P125="Yes"),"Yes","No")</f>
        <v>No</v>
      </c>
      <c r="BY126" s="86" t="str">
        <f>IF(AND((RIGHT($BY$3,2)-'[1]Miter Profiles'!$AC$78-'[1]Outside Edges'!$B125)&gt;=5,'[1]Outside Edges'!$P125="Yes"),"Yes","No")</f>
        <v>No</v>
      </c>
      <c r="BZ126" s="11" t="str">
        <f>IF(AND((RIGHT($BZ$3,2)-'[1]Miter Profiles'!$AC$79-'[1]Outside Edges'!$B125)&gt;=5,'[1]Outside Edges'!$P125="Yes"),"Yes","No")</f>
        <v>No</v>
      </c>
      <c r="CA126" s="87" t="str">
        <f>IF(AND((RIGHT($CA$3,2)-'[1]Miter Profiles'!$AC$80-'[1]Outside Edges'!$B125)&gt;=5,'[1]Outside Edges'!$P125="Yes"),"Yes","No")</f>
        <v>No</v>
      </c>
      <c r="CB126" s="10" t="str">
        <f>IF(AND((RIGHT($CB$3,2)-'[1]Miter Profiles'!$AC$81-'[1]Outside Edges'!$B125)&gt;=5,'[1]Outside Edges'!$P125="Yes"),"Yes","No")</f>
        <v>No</v>
      </c>
      <c r="CC126" s="10" t="str">
        <f>IF(AND((RIGHT($CC$3,2)-'[1]Miter Profiles'!$AC$82-'[1]Outside Edges'!$B125)&gt;=5,'[1]Outside Edges'!$P125="Yes"),"Yes","No")</f>
        <v>No</v>
      </c>
      <c r="CD126" s="85" t="str">
        <f>IF(AND((RIGHT($CD$3,2)-'[1]Miter Profiles'!$AC$83-'[1]Outside Edges'!$B125)&gt;=5,'[1]Outside Edges'!$P125="Yes"),"Yes","No")</f>
        <v>No</v>
      </c>
      <c r="CE126" s="86" t="str">
        <f>IF(AND((RIGHT($CE$3,2)-'[1]Miter Profiles'!$AC$84-'[1]Outside Edges'!$B125)&gt;=5,'[1]Outside Edges'!$P125="Yes"),"Yes","No")</f>
        <v>No</v>
      </c>
      <c r="CF126" s="11" t="str">
        <f>IF(AND((RIGHT($CF$3,2)-'[1]Miter Profiles'!$AC$85-'[1]Outside Edges'!$B125)&gt;=5,'[1]Outside Edges'!$P125="Yes"),"Yes","No")</f>
        <v>No</v>
      </c>
      <c r="CG126" s="87" t="str">
        <f>IF(AND((RIGHT($CG$3,2)-'[1]Miter Profiles'!$AC$86-'[1]Outside Edges'!$B125)&gt;=5,'[1]Outside Edges'!$P125="Yes"),"Yes","No")</f>
        <v>No</v>
      </c>
      <c r="CH126" s="10" t="str">
        <f>IF(AND((RIGHT($CH$3,2)-'[1]Miter Profiles'!$AC$87-'[1]Outside Edges'!$B125)&gt;=5,'[1]Outside Edges'!$P125="Yes"),"Yes","No")</f>
        <v>No</v>
      </c>
      <c r="CI126" s="10" t="str">
        <f>IF(AND((RIGHT($CI$3,2)-'[1]Miter Profiles'!$AC$88-'[1]Outside Edges'!$B125)&gt;=5,'[1]Outside Edges'!$P125="Yes"),"Yes","No")</f>
        <v>No</v>
      </c>
      <c r="CJ126" s="85" t="str">
        <f>IF(AND((RIGHT($CJ$3,2)-'[1]Miter Profiles'!$AC$89-'[1]Outside Edges'!$B125)&gt;=5,'[1]Outside Edges'!$P125="Yes"),"Yes","No")</f>
        <v>No</v>
      </c>
      <c r="CK126" s="86" t="str">
        <f>IF(AND((RIGHT($CK$3,2)-'[1]Miter Profiles'!$AC$90-'[1]Outside Edges'!$B125)&gt;=5,'[1]Outside Edges'!$P125="Yes"),"Yes","No")</f>
        <v>No</v>
      </c>
      <c r="CL126" s="11" t="str">
        <f>IF(AND((RIGHT($CL$3,2)-'[1]Miter Profiles'!$AC$91-'[1]Outside Edges'!$B125)&gt;=5,'[1]Outside Edges'!$P125="Yes"),"Yes","No")</f>
        <v>No</v>
      </c>
      <c r="CM126" s="87" t="str">
        <f>IF(AND((RIGHT($CM$3,2)-'[1]Miter Profiles'!$AC$92-'[1]Outside Edges'!$B125)&gt;=5,'[1]Outside Edges'!$P125="Yes"),"Yes","No")</f>
        <v>No</v>
      </c>
      <c r="CN126" s="10" t="str">
        <f>IF(AND((RIGHT(CN$3,2)-'[1]Miter Profiles'!$AC$93-'[1]Outside Edges'!$B125)&gt;=5,'[1]Outside Edges'!$P125="Yes"),"Yes","No")</f>
        <v>No</v>
      </c>
      <c r="CO126" s="10" t="str">
        <f>IF(AND((RIGHT(CO$3,2)-'[1]Miter Profiles'!$AC$94-'[1]Outside Edges'!$B125)&gt;=5,'[1]Outside Edges'!$P125="Yes"),"Yes","No")</f>
        <v>No</v>
      </c>
      <c r="CP126" s="85" t="str">
        <f>IF(AND((RIGHT(CP$3,2)-'[1]Miter Profiles'!$AC$95-'[1]Outside Edges'!$B125)&gt;=5,'[1]Outside Edges'!$P125="Yes"),"Yes","No")</f>
        <v>No</v>
      </c>
      <c r="CQ126" s="86" t="str">
        <f>IF(AND((RIGHT(CQ$3,2)-'[1]Miter Profiles'!$AC$96-'[1]Outside Edges'!$B125)&gt;=5,'[1]Outside Edges'!$P125="Yes"),"Yes","No")</f>
        <v>No</v>
      </c>
      <c r="CR126" s="11" t="str">
        <f>IF(AND((RIGHT(CR$3,2)-'[1]Miter Profiles'!$AC$97-'[1]Outside Edges'!$B125)&gt;=5,'[1]Outside Edges'!$P125="Yes"),"Yes","No")</f>
        <v>No</v>
      </c>
      <c r="CS126" s="87" t="str">
        <f>IF(AND((RIGHT(CS$3,2)-'[1]Miter Profiles'!$AC$98-'[1]Outside Edges'!$B125)&gt;=5,'[1]Outside Edges'!$P125="Yes"),"Yes","No")</f>
        <v>No</v>
      </c>
      <c r="CT126" s="10" t="str">
        <f>IF(AND((RIGHT($CT$3,2)-'[1]Miter Profiles'!$AC$99-'[1]Outside Edges'!$B125)&gt;=5,'[1]Outside Edges'!$P125="Yes"),"Yes","No")</f>
        <v>No</v>
      </c>
      <c r="CU126" s="10" t="str">
        <f>IF(AND((RIGHT($CU$3,2)-'[1]Miter Profiles'!$AC$100-'[1]Outside Edges'!$B125)&gt;=5,'[1]Outside Edges'!$P125="Yes"),"Yes","No")</f>
        <v>No</v>
      </c>
      <c r="CV126" s="85" t="str">
        <f>IF(AND((RIGHT($CV$3,2)-'[1]Miter Profiles'!$AC$101-'[1]Outside Edges'!$B125)&gt;=5,'[1]Outside Edges'!$P125="Yes"),"Yes","No")</f>
        <v>No</v>
      </c>
      <c r="CW126" s="86" t="str">
        <f>IF(AND((RIGHT($CW$3,2)-'[1]Miter Profiles'!$AC$102-'[1]Outside Edges'!$B125)&gt;=5,'[1]Outside Edges'!$P125="Yes"),"Yes","No")</f>
        <v>No</v>
      </c>
      <c r="CX126" s="11" t="str">
        <f>IF(AND((RIGHT($CX$3,2)-'[1]Miter Profiles'!$AC$103-'[1]Outside Edges'!$B125)&gt;=5,'[1]Outside Edges'!$P125="Yes"),"Yes","No")</f>
        <v>No</v>
      </c>
      <c r="CY126" s="87" t="str">
        <f>IF(AND((RIGHT($CY$3,2)-'[1]Miter Profiles'!$AC$104-'[1]Outside Edges'!$B125)&gt;=5,'[1]Outside Edges'!$P125="Yes"),"Yes","No")</f>
        <v>No</v>
      </c>
      <c r="CZ126" s="10" t="str">
        <f>IF(AND((RIGHT($CZ$3,2)-'[1]Miter Profiles'!$AC$105-'[1]Outside Edges'!$B125)&gt;=5,'[1]Outside Edges'!$P125="Yes"),"Yes","No")</f>
        <v>No</v>
      </c>
      <c r="DA126" s="10" t="str">
        <f>IF(AND((RIGHT($DA$3,2)-'[1]Miter Profiles'!$AC$106-'[1]Outside Edges'!$B125)&gt;=5,'[1]Outside Edges'!$P125="Yes"),"Yes","No")</f>
        <v>No</v>
      </c>
      <c r="DB126" s="85" t="str">
        <f>IF(AND((RIGHT($DB$3,2)-'[1]Miter Profiles'!$AC$107-'[1]Outside Edges'!$B125)&gt;=5,'[1]Outside Edges'!$P125="Yes"),"Yes","No")</f>
        <v>No</v>
      </c>
      <c r="DC126" s="86" t="str">
        <f>IF(AND((RIGHT($DC$3,2)-'[1]Miter Profiles'!$AC$108-'[1]Outside Edges'!$B125)&gt;=5,'[1]Outside Edges'!$P125="Yes"),"Yes","No")</f>
        <v>No</v>
      </c>
      <c r="DD126" s="11" t="str">
        <f>IF(AND((RIGHT($DD$3,2)-'[1]Miter Profiles'!$AC$109-'[1]Outside Edges'!$B125)&gt;=5,'[1]Outside Edges'!$P125="Yes"),"Yes","No")</f>
        <v>No</v>
      </c>
      <c r="DE126" s="87" t="str">
        <f>IF(AND((RIGHT($DE$3,2)-'[1]Miter Profiles'!$AC$110-'[1]Outside Edges'!$B125)&gt;=5,'[1]Outside Edges'!$P125="Yes"),"Yes","No")</f>
        <v>No</v>
      </c>
      <c r="DF126" s="10" t="str">
        <f>IF(AND((RIGHT($DF$3,2)-'[1]Miter Profiles'!$AC$111-'[1]Outside Edges'!$B125)&gt;=5,'[1]Outside Edges'!$P125="Yes"),"Yes","No")</f>
        <v>No</v>
      </c>
      <c r="DG126" s="10" t="str">
        <f>IF(AND((RIGHT($DG$3,2)-'[1]Miter Profiles'!$AC$112-'[1]Outside Edges'!$B125)&gt;=5,'[1]Outside Edges'!$P125="Yes"),"Yes","No")</f>
        <v>No</v>
      </c>
      <c r="DH126" s="85" t="str">
        <f>IF(AND((RIGHT($DH$3,2)-'[1]Miter Profiles'!$AC$113-'[1]Outside Edges'!$B125)&gt;=5,'[1]Outside Edges'!$P125="Yes"),"Yes","No")</f>
        <v>No</v>
      </c>
      <c r="DI126" s="86" t="str">
        <f>IF(AND((RIGHT($DI$3,2)-'[1]Miter Profiles'!$AC$114-'[1]Outside Edges'!$B125)&gt;=5,'[1]Outside Edges'!$P125="Yes"),"Yes","No")</f>
        <v>No</v>
      </c>
      <c r="DJ126" s="11" t="str">
        <f>IF(AND((RIGHT($DJ$3,2)-'[1]Miter Profiles'!$AC$115-'[1]Outside Edges'!$B125)&gt;=5,'[1]Outside Edges'!$P125="Yes"),"Yes","No")</f>
        <v>No</v>
      </c>
      <c r="DK126" s="87" t="str">
        <f>IF(AND((RIGHT($DK$3,2)-'[1]Miter Profiles'!$AC$116-'[1]Outside Edges'!$B125)&gt;=5,'[1]Outside Edges'!$P125="Yes"),"Yes","No")</f>
        <v>No</v>
      </c>
      <c r="DL126" s="10" t="str">
        <f>IF(AND((RIGHT($DL$3,2)-'[1]Miter Profiles'!$AC$117-'[1]Outside Edges'!$B125)&gt;=5,'[1]Outside Edges'!$P125="Yes"),"Yes","No")</f>
        <v>No</v>
      </c>
      <c r="DM126" s="10" t="str">
        <f>IF(AND((RIGHT($DM$3,2)-'[1]Miter Profiles'!$AC$118-'[1]Outside Edges'!$B125)&gt;=5,'[1]Outside Edges'!$P125="Yes"),"Yes","No")</f>
        <v>No</v>
      </c>
      <c r="DN126" s="85" t="str">
        <f>IF(AND((RIGHT($DN$3,2)-'[1]Miter Profiles'!$AC$119-'[1]Outside Edges'!$B125)&gt;=5,'[1]Outside Edges'!$P125="Yes"),"Yes","No")</f>
        <v>No</v>
      </c>
      <c r="DO126" s="86" t="str">
        <f>IF(AND((RIGHT($DO$3,2)-'[1]Miter Profiles'!$AC$120-'[1]Outside Edges'!$B125)&gt;=5,'[1]Outside Edges'!$P125="Yes"),"Yes","No")</f>
        <v>No</v>
      </c>
      <c r="DP126" s="11" t="str">
        <f>IF(AND((RIGHT($DP$3,2)-'[1]Miter Profiles'!$AC$121-'[1]Outside Edges'!$B125)&gt;=5,'[1]Outside Edges'!$P125="Yes"),"Yes","No")</f>
        <v>No</v>
      </c>
      <c r="DQ126" s="87" t="str">
        <f>IF(AND((RIGHT($DQ$3,2)-'[1]Miter Profiles'!$AC$122-'[1]Outside Edges'!$B125)&gt;=5,'[1]Outside Edges'!$P125="Yes"),"Yes","No")</f>
        <v>No</v>
      </c>
      <c r="DR126" s="10" t="str">
        <f>IF(AND((RIGHT($DR$3,2)-'[1]Miter Profiles'!$AC$123-'[1]Outside Edges'!$B125)&gt;=5,'[1]Outside Edges'!$P125="Yes"),"Yes","No")</f>
        <v>No</v>
      </c>
      <c r="DS126" s="10" t="str">
        <f>IF(AND((RIGHT($DS$3,2)-'[1]Miter Profiles'!$AC$124-'[1]Outside Edges'!$B125)&gt;=5,'[1]Outside Edges'!$P125="Yes"),"Yes","No")</f>
        <v>No</v>
      </c>
      <c r="DT126" s="85" t="str">
        <f>IF(AND((RIGHT($DT$3,2)-'[1]Miter Profiles'!$AC$125-'[1]Outside Edges'!$B125)&gt;=5,'[1]Outside Edges'!$P125="Yes"),"Yes","No")</f>
        <v>No</v>
      </c>
      <c r="DU126" s="86" t="str">
        <f>IF(AND((RIGHT($DU$3,2)-'[1]Miter Profiles'!$AC$126-'[1]Outside Edges'!$B125)&gt;=5,'[1]Outside Edges'!$P125="Yes"),"Yes","No")</f>
        <v>No</v>
      </c>
      <c r="DV126" s="11" t="str">
        <f>IF(AND((RIGHT($DV$3,2)-'[1]Miter Profiles'!$AC$127-'[1]Outside Edges'!$B125)&gt;=5,'[1]Outside Edges'!$P125="Yes"),"Yes","No")</f>
        <v>No</v>
      </c>
      <c r="DW126" s="87" t="str">
        <f>IF(AND((RIGHT($DW$3,2)-'[1]Miter Profiles'!$AC$128-'[1]Outside Edges'!$B125)&gt;=5,'[1]Outside Edges'!$P125="Yes"),"Yes","No")</f>
        <v>No</v>
      </c>
      <c r="DX126" s="10" t="str">
        <f>IF(AND((RIGHT($DX$3,2)-'[1]Miter Profiles'!$AC$129-'[1]Outside Edges'!$B125)&gt;=5,'[1]Outside Edges'!$P125="Yes"),"Yes","No")</f>
        <v>No</v>
      </c>
      <c r="DY126" s="10" t="str">
        <f>IF(AND((RIGHT($DY$3,2)-'[1]Miter Profiles'!$AC$130-'[1]Outside Edges'!$B125)&gt;=5,'[1]Outside Edges'!$P125="Yes"),"Yes","No")</f>
        <v>No</v>
      </c>
      <c r="DZ126" s="85" t="str">
        <f>IF(AND((RIGHT($DZ$3,2)-'[1]Miter Profiles'!$AC$131-'[1]Outside Edges'!$B125)&gt;=5,'[1]Outside Edges'!$P125="Yes"),"Yes","No")</f>
        <v>No</v>
      </c>
      <c r="EA126" s="90" t="str">
        <f>IF(AND((RIGHT($EA$3,2)-'[1]Miter Profiles'!$AC$132-'[1]Outside Edges'!$B125)&gt;=5,'[1]Outside Edges'!$P125="Yes"),"Yes","No")</f>
        <v>No</v>
      </c>
      <c r="EB126" s="105" t="str">
        <f>IF(AND((RIGHT($EB$3,2)-'[1]Miter Profiles'!$AC$133-'[1]Outside Edges'!$B125)&gt;=5,'[1]Outside Edges'!$P125="Yes"),"Yes","No")</f>
        <v>No</v>
      </c>
      <c r="EC126" s="110" t="str">
        <f>IF(AND((RIGHT($EC$3,2)-'[1]Miter Profiles'!$AC$134-'[1]Outside Edges'!$B125)&gt;=5,'[1]Outside Edges'!$P125="Yes"),"Yes","No")</f>
        <v>No</v>
      </c>
      <c r="ED126" s="116" t="str">
        <f>IF(AND((RIGHT($ED$3,2)-'[1]Miter Profiles'!$AC$135-'[1]Outside Edges'!$B125)&gt;=5,'[1]Outside Edges'!$P125="Yes"),"Yes","No")</f>
        <v>No</v>
      </c>
      <c r="EE126" s="113" t="str">
        <f>IF(AND((RIGHT($EE$3,2)-'[1]Miter Profiles'!$AC$136-'[1]Outside Edges'!$B125)&gt;=5,'[1]Outside Edges'!$P125="Yes"),"Yes","No")</f>
        <v>No</v>
      </c>
      <c r="EF126" s="85" t="str">
        <f>IF(AND((RIGHT($EF$3,2)-'[1]Miter Profiles'!$AC$137-'[1]Outside Edges'!$B125)&gt;=5,'[1]Outside Edges'!$P125="Yes"),"Yes","No")</f>
        <v>No</v>
      </c>
      <c r="EG126" s="10" t="str">
        <f>IF(AND((RIGHT($EG$3,2)-'[1]Miter Profiles'!$AC$138-'[1]Outside Edges'!$B125)&gt;=5,'[1]Outside Edges'!$P125="Yes"),"Yes","No")</f>
        <v>No</v>
      </c>
      <c r="EH126" s="90" t="str">
        <f>IF(AND((RIGHT($EH$3,2)-'[1]Miter Profiles'!$AC$139-'[1]Outside Edges'!$B125)&gt;=5,'[1]Outside Edges'!$P125="Yes"),"Yes","No")</f>
        <v>No</v>
      </c>
      <c r="EI126" s="121" t="str">
        <f>IF(AND((RIGHT($EI$3,2)-'[1]Miter Profiles'!$AC$140-'[1]Outside Edges'!$B125)&gt;=5,'[1]Outside Edges'!$P125="Yes"),"Yes","No")</f>
        <v>No</v>
      </c>
      <c r="EJ126" s="124" t="str">
        <f>IF(AND((RIGHT($EJ$3,2)-'[1]Miter Profiles'!$AC$141-'[1]Outside Edges'!$B125)&gt;=5,'[1]Outside Edges'!$P125="Yes"),"Yes","No")</f>
        <v>No</v>
      </c>
      <c r="EK126" s="124" t="str">
        <f>IF(AND((RIGHT($EK$3,2)-'[1]Miter Profiles'!$AC$142-'[1]Outside Edges'!$B125)&gt;=5,'[1]Outside Edges'!$P125="Yes"),"Yes","No")</f>
        <v>No</v>
      </c>
      <c r="EL126" s="116" t="str">
        <f>IF(AND((RIGHT($EL$3,2)-'[1]Miter Profiles'!$AC$143-'[1]Outside Edges'!$B125)&gt;=5,'[1]Outside Edges'!$P125="Yes"),"Yes","No")</f>
        <v>No</v>
      </c>
      <c r="EM126" s="129" t="str">
        <f>IF(AND((RIGHT($EM$3,2)-'[1]Miter Profiles'!$AC$144-'[1]Outside Edges'!$B125)&gt;=5,'[1]Outside Edges'!$P125="Yes"),"Yes","No")</f>
        <v>No</v>
      </c>
      <c r="EN126" s="10" t="str">
        <f>IF(AND((RIGHT($EN$3,2)-'[1]Miter Profiles'!$AC$145-'[1]Outside Edges'!$B125)&gt;=5,'[1]Outside Edges'!$P125="Yes"),"Yes","No")</f>
        <v>No</v>
      </c>
      <c r="EO126" s="90" t="str">
        <f>IF(AND((RIGHT($EO$3,2)-'[1]Miter Profiles'!$AC$146-'[1]Outside Edges'!$B125)&gt;=5,'[1]Outside Edges'!$P125="Yes"),"Yes","No")</f>
        <v>No</v>
      </c>
      <c r="EP126" s="124" t="str">
        <f>IF(AND((RIGHT($EP$3,2)-'[1]Miter Profiles'!$AC$147-'[1]Outside Edges'!$B125)&gt;=5,'[1]Outside Edges'!$P125="Yes"),"Yes","No")</f>
        <v>No</v>
      </c>
      <c r="EQ126" s="124" t="str">
        <f>IF(AND((RIGHT($EQ$3,2)-'[1]Miter Profiles'!$AC$148-'[1]Outside Edges'!$B125)&gt;=5,'[1]Outside Edges'!$P125="Yes"),"Yes","No")</f>
        <v>No</v>
      </c>
      <c r="ER126" s="116" t="str">
        <f>IF(AND((RIGHT($ER$3,2)-'[1]Miter Profiles'!$AC$149-'[1]Outside Edges'!$B125)&gt;=5,'[1]Outside Edges'!$P125="Yes"),"Yes","No")</f>
        <v>No</v>
      </c>
      <c r="ES126" s="129" t="str">
        <f>IF(AND((RIGHT($ES$3,2)-'[1]Miter Profiles'!$AC$150-'[1]Outside Edges'!$B125)&gt;=5,'[1]Outside Edges'!$P125="Yes"),"Yes","No")</f>
        <v>No</v>
      </c>
      <c r="ET126" s="10" t="str">
        <f>IF(AND((RIGHT($ET$3,2)-'[1]Miter Profiles'!$AC$151-'[1]Outside Edges'!$B125)&gt;=5,'[1]Outside Edges'!$P125="Yes"),"Yes","No")</f>
        <v>No</v>
      </c>
      <c r="EU126" s="90" t="str">
        <f>IF(AND((RIGHT($EU$3,2)-'[1]Miter Profiles'!$AC$152-'[1]Outside Edges'!$B125)&gt;=5,'[1]Outside Edges'!$P125="Yes"),"Yes","No")</f>
        <v>No</v>
      </c>
      <c r="EV126" s="124" t="str">
        <f>IF(AND((RIGHT($EV$3,2)-'[1]Miter Profiles'!$AC$153-'[1]Outside Edges'!$B125)&gt;=5,'[1]Outside Edges'!$P125="Yes"),"Yes","No")</f>
        <v>No</v>
      </c>
      <c r="EW126" s="124" t="str">
        <f>IF(AND((RIGHT($EW$3,2)-'[1]Miter Profiles'!$AC$154-'[1]Outside Edges'!$B125)&gt;=5,'[1]Outside Edges'!$P125="Yes"),"Yes","No")</f>
        <v>No</v>
      </c>
      <c r="EX126" s="116" t="str">
        <f>IF(AND((RIGHT($EX$3,2)-'[1]Miter Profiles'!$AC$155-'[1]Outside Edges'!$B125)&gt;=5,'[1]Outside Edges'!$P125="Yes"),"Yes","No")</f>
        <v>No</v>
      </c>
      <c r="EY126" s="129" t="str">
        <f>IF(AND((RIGHT($EY$3,2)-'[1]Miter Profiles'!$AC$156-'[1]Outside Edges'!$B125)&gt;=5,'[1]Outside Edges'!$P125="Yes"),"Yes","No")</f>
        <v>No</v>
      </c>
      <c r="EZ126" s="10" t="str">
        <f>IF(AND((RIGHT($EZ$3,2)-'[1]Miter Profiles'!$AC$157-'[1]Outside Edges'!$B125)&gt;=5,'[1]Outside Edges'!$P125="Yes"),"Yes","No")</f>
        <v>No</v>
      </c>
      <c r="FA126" s="90" t="str">
        <f>IF(AND((RIGHT($FA$3,2)-'[1]Miter Profiles'!$AC$158-'[1]Outside Edges'!$B125)&gt;=5,'[1]Outside Edges'!$P125="Yes"),"Yes","No")</f>
        <v>No</v>
      </c>
      <c r="FB126" s="124" t="str">
        <f>IF(AND((RIGHT($FB$3,2)-'[1]Miter Profiles'!$AC$159-'[1]Outside Edges'!$B125)&gt;=5,'[1]Outside Edges'!$P125="Yes"),"Yes","No")</f>
        <v>No</v>
      </c>
      <c r="FC126" s="124" t="str">
        <f>IF(AND((RIGHT($FC$3,2)-'[1]Miter Profiles'!$AC$160-'[1]Outside Edges'!$B125)&gt;=5,'[1]Outside Edges'!$P125="Yes"),"Yes","No")</f>
        <v>No</v>
      </c>
      <c r="FD126" s="116" t="str">
        <f>IF(AND((RIGHT($FD$3,2)-'[1]Miter Profiles'!$AC$161-'[1]Outside Edges'!$B125)&gt;=5,'[1]Outside Edges'!$P125="Yes"),"Yes","No")</f>
        <v>No</v>
      </c>
      <c r="FE126" s="129" t="str">
        <f>IF(AND((RIGHT($FE$3,2)-'[1]Miter Profiles'!$AC$162-'[1]Outside Edges'!$B125)&gt;=5,'[1]Outside Edges'!$P125="Yes"),"Yes","No")</f>
        <v>No</v>
      </c>
      <c r="FF126" s="10" t="str">
        <f>IF(AND((RIGHT($FF$3,2)-'[1]Miter Profiles'!$AC$163-'[1]Outside Edges'!$B125)&gt;=5,'[1]Outside Edges'!$P125="Yes"),"Yes","No")</f>
        <v>No</v>
      </c>
      <c r="FG126" s="90" t="str">
        <f>IF(AND((RIGHT($FG$3,2)-'[1]Miter Profiles'!$AC$164-'[1]Outside Edges'!$B125)&gt;=5,'[1]Outside Edges'!$P125="Yes"),"Yes","No")</f>
        <v>No</v>
      </c>
      <c r="FH126" s="124" t="str">
        <f>IF(AND((RIGHT($FH$3,2)-'[1]Miter Profiles'!$AC$165-'[1]Outside Edges'!$B125)&gt;=5,'[1]Outside Edges'!$P125="Yes"),"Yes","No")</f>
        <v>No</v>
      </c>
      <c r="FI126" s="124" t="str">
        <f>IF(AND((RIGHT($FI$3,2)-'[1]Miter Profiles'!$AC$166-'[1]Outside Edges'!$B125)&gt;=5,'[1]Outside Edges'!$P125="Yes"),"Yes","No")</f>
        <v>No</v>
      </c>
      <c r="FJ126" s="116" t="str">
        <f>IF(AND((RIGHT($FJ$3,2)-'[1]Miter Profiles'!$AC$167-'[1]Outside Edges'!$B125)&gt;=5,'[1]Outside Edges'!$P125="Yes"),"Yes","No")</f>
        <v>No</v>
      </c>
      <c r="FK126" s="129" t="str">
        <f>IF(AND((RIGHT($FK$3,2)-'[1]Miter Profiles'!$AC$168-'[1]Outside Edges'!$B125)&gt;=5,'[1]Outside Edges'!$P125="Yes"),"Yes","No")</f>
        <v>No</v>
      </c>
      <c r="FL126" s="10" t="str">
        <f>IF(AND((RIGHT($FL$3,2)-'[1]Miter Profiles'!$AC$169-'[1]Outside Edges'!$B125)&gt;=5,'[1]Outside Edges'!$P125="Yes"),"Yes","No")</f>
        <v>No</v>
      </c>
      <c r="FM126" s="90" t="str">
        <f>IF(AND((RIGHT($FM$3,2)-'[1]Miter Profiles'!$AC$170-'[1]Outside Edges'!$B125)&gt;=5,'[1]Outside Edges'!$P125="Yes"),"Yes","No")</f>
        <v>No</v>
      </c>
      <c r="FN126" s="124" t="str">
        <f>IF(AND((RIGHT($FN$3,2)-'[1]Miter Profiles'!$AC$171-'[1]Outside Edges'!$B125)&gt;=5,'[1]Outside Edges'!$P125="Yes"),"Yes","No")</f>
        <v>No</v>
      </c>
      <c r="FO126" s="124" t="str">
        <f>IF(AND((RIGHT($FO$3,2)-'[1]Miter Profiles'!$AC$172-'[1]Outside Edges'!$B125)&gt;=5,'[1]Outside Edges'!$P125="Yes"),"Yes","No")</f>
        <v>No</v>
      </c>
      <c r="FP126" s="116" t="str">
        <f>IF(AND((RIGHT($FP$3,2)-'[1]Miter Profiles'!$AC$173-'[1]Outside Edges'!$B125)&gt;=5,'[1]Outside Edges'!$P125="Yes"),"Yes","No")</f>
        <v>No</v>
      </c>
      <c r="FQ126" s="129" t="str">
        <f>IF(AND((RIGHT($FQ$3,2)-'[1]Miter Profiles'!$AC$174-'[1]Outside Edges'!$B125)&gt;=5,'[1]Outside Edges'!$P125="Yes"),"Yes","No")</f>
        <v>No</v>
      </c>
      <c r="FR126" s="10" t="str">
        <f>IF(AND((RIGHT($FR$3,2)-'[1]Miter Profiles'!$AC$175-'[1]Outside Edges'!$B125)&gt;=5,'[1]Outside Edges'!$P125="Yes"),"Yes","No")</f>
        <v>No</v>
      </c>
      <c r="FS126" s="90" t="str">
        <f>IF(AND((RIGHT($FS$3,2)-'[1]Miter Profiles'!$AC$176-'[1]Outside Edges'!$B125)&gt;=5,'[1]Outside Edges'!$P125="Yes"),"Yes","No")</f>
        <v>No</v>
      </c>
      <c r="FT126" s="124" t="str">
        <f>IF(AND((RIGHT($FT$3,2)-'[1]Miter Profiles'!$AC$177-'[1]Outside Edges'!$B125)&gt;=5,'[1]Outside Edges'!$P125="Yes"),"Yes","No")</f>
        <v>No</v>
      </c>
      <c r="FU126" s="124" t="str">
        <f>IF(AND((RIGHT($FU$3,2)-'[1]Miter Profiles'!$AC$178-'[1]Outside Edges'!$B125)&gt;=5,'[1]Outside Edges'!$P125="Yes"),"Yes","No")</f>
        <v>No</v>
      </c>
      <c r="FV126" s="116" t="str">
        <f>IF(AND((RIGHT($V$3,2)-'[1]Miter Profiles'!$AC$179-'[1]Outside Edges'!$B125)&gt;=5,'[1]Outside Edges'!$P125="Yes"),"Yes","No")</f>
        <v>No</v>
      </c>
      <c r="FW126" s="129" t="str">
        <f>IF(AND((RIGHT($FW$3,2)-'[1]Miter Profiles'!$AC$180-'[1]Outside Edges'!$B125)&gt;=5,'[1]Outside Edges'!$P125="Yes"),"Yes","No")</f>
        <v>No</v>
      </c>
      <c r="FX126" s="85" t="str">
        <f>IF(AND((RIGHT($FX$3,2)-'[1]Miter Profiles'!$AC$181-'[1]Outside Edges'!$B125)&gt;=5,'[1]Outside Edges'!$P125="Yes"),"Yes","No")</f>
        <v>No</v>
      </c>
      <c r="FY126" s="150" t="str">
        <f>IF(AND((RIGHT($FY$3,2)-'[1]Miter Profiles'!$AC$182-'[1]Outside Edges'!$B125)&gt;=5,'[1]Outside Edges'!$P125="Yes"),"Yes","No")</f>
        <v>No</v>
      </c>
      <c r="FZ126" s="124" t="str">
        <f>IF(AND((RIGHT($FZ$3,2)-'[1]Miter Profiles'!$AC$183-'[1]Outside Edges'!$B125)&gt;=5,'[1]Outside Edges'!$P125="Yes"),"Yes","No")</f>
        <v>No</v>
      </c>
      <c r="GA126" s="116" t="str">
        <f>IF(AND((RIGHT($GA$3,2)-'[1]Miter Profiles'!$AC$184-'[1]Outside Edges'!$B125)&gt;=5,'[1]Outside Edges'!$P125="Yes"),"Yes","No")</f>
        <v>No</v>
      </c>
      <c r="GB126" s="129" t="str">
        <f>IF(AND((RIGHT($GB$3,2)-'[1]Miter Profiles'!$AC$185-'[1]Outside Edges'!$B125)&gt;=5,'[1]Outside Edges'!$P125="Yes"),"Yes","No")</f>
        <v>No</v>
      </c>
      <c r="GC126" s="10" t="str">
        <f>IF(AND((RIGHT($GC$3,2)-'[1]Miter Profiles'!$AC$186-'[1]Outside Edges'!$B125)&gt;=5,'[1]Outside Edges'!$P125="Yes"),"Yes","No")</f>
        <v>No</v>
      </c>
      <c r="GD126" s="90" t="str">
        <f>IF(AND((RIGHT($GD$3,2)-'[1]Miter Profiles'!$AC$187-'[1]Outside Edges'!$B125)&gt;=5,'[1]Outside Edges'!$P125="Yes"),"Yes","No")</f>
        <v>No</v>
      </c>
      <c r="GE126" s="150" t="str">
        <f>IF(AND((RIGHT($GE$3,2)-'[1]Miter Profiles'!$AC$188-'[1]Outside Edges'!$B125)&gt;=5,'[1]Outside Edges'!$P125="Yes"),"Yes","No")</f>
        <v>No</v>
      </c>
      <c r="GF126" s="124" t="str">
        <f>IF(AND((RIGHT($GF$3,2)-'[1]Miter Profiles'!$AC$189-'[1]Outside Edges'!$B125)&gt;=5,'[1]Outside Edges'!$P125="Yes"),"Yes","No")</f>
        <v>No</v>
      </c>
      <c r="GG126" s="116" t="str">
        <f>IF(AND((RIGHT($GG$3,2)-'[1]Miter Profiles'!$AC$190-'[1]Outside Edges'!$B125)&gt;=5,'[1]Outside Edges'!$P125="Yes"),"Yes","No")</f>
        <v>No</v>
      </c>
      <c r="GH126" s="129" t="str">
        <f>IF(AND((RIGHT($GH$3,2)-'[1]Miter Profiles'!$AC$191-'[1]Outside Edges'!$B125)&gt;=5,'[1]Outside Edges'!$P125="Yes"),"Yes","No")</f>
        <v>No</v>
      </c>
      <c r="GI126" s="10" t="str">
        <f>IF(AND((RIGHT($GI$3,2)-'[1]Miter Profiles'!$AC$192-'[1]Outside Edges'!$B125)&gt;=5,'[1]Outside Edges'!$P125="Yes"),"Yes","No")</f>
        <v>No</v>
      </c>
      <c r="GJ126" s="90" t="str">
        <f>IF(AND((RIGHT($GJ$3,2)-'[1]Miter Profiles'!$AC$193-'[1]Outside Edges'!$B125)&gt;=5,'[1]Outside Edges'!$P125="Yes"),"Yes","No")</f>
        <v>No</v>
      </c>
      <c r="GK126" s="150" t="str">
        <f>IF(AND((RIGHT($GK$3,2)-'[1]Miter Profiles'!$AC$194-'[1]Outside Edges'!$B125)&gt;=5,'[1]Outside Edges'!$P125="Yes"),"Yes","No")</f>
        <v>No</v>
      </c>
      <c r="GL126" s="124" t="str">
        <f>IF(AND((RIGHT($GL$3,2)-'[1]Miter Profiles'!$AC$195-'[1]Outside Edges'!$B125)&gt;=5,'[1]Outside Edges'!$P125="Yes"),"Yes","No")</f>
        <v>No</v>
      </c>
      <c r="GM126" s="116" t="str">
        <f>IF(AND((RIGHT($GM$3,2)-'[1]Miter Profiles'!$AC$196-'[1]Outside Edges'!$B125)&gt;=5,'[1]Outside Edges'!$P125="Yes"),"Yes","No")</f>
        <v>No</v>
      </c>
      <c r="GN126" s="129" t="str">
        <f>IF(AND((RIGHT($GN$3,2)-'[1]Miter Profiles'!$AC$197-'[1]Outside Edges'!$B125)&gt;=5,'[1]Outside Edges'!$P125="Yes"),"Yes","No")</f>
        <v>No</v>
      </c>
      <c r="GO126" s="10" t="str">
        <f>IF(AND((RIGHT($GO$3,2)-'[1]Miter Profiles'!$AC$198-'[1]Outside Edges'!$B125)&gt;=5,'[1]Outside Edges'!$P125="Yes"),"Yes","No")</f>
        <v>No</v>
      </c>
      <c r="GP126" s="90" t="str">
        <f>IF(AND((RIGHT($GP$3,2)-'[1]Miter Profiles'!$AC$199-'[1]Outside Edges'!$B125)&gt;=5,'[1]Outside Edges'!$P125="Yes"),"Yes","No")</f>
        <v>No</v>
      </c>
      <c r="GQ126" s="150" t="str">
        <f>IF(AND((RIGHT($GQ$3,2)-'[1]Miter Profiles'!$AC$200-'[1]Outside Edges'!$B125)&gt;=5,'[1]Outside Edges'!$P125="Yes"),"Yes","No")</f>
        <v>No</v>
      </c>
      <c r="GR126" s="124" t="str">
        <f>IF(AND((RIGHT($GR$3,2)-'[1]Miter Profiles'!$AC$201-'[1]Outside Edges'!$B125)&gt;=5,'[1]Outside Edges'!$P125="Yes"),"Yes","No")</f>
        <v>No</v>
      </c>
      <c r="GS126" s="116" t="str">
        <f>IF(AND((RIGHT($GS$3,2)-'[1]Miter Profiles'!$AC$202-'[1]Outside Edges'!$B125)&gt;=5,'[1]Outside Edges'!$P125="Yes"),"Yes","No")</f>
        <v>No</v>
      </c>
      <c r="GT126" s="129" t="str">
        <f>IF(AND((RIGHT($GT$3,2)-'[1]Miter Profiles'!$AC$203-'[1]Outside Edges'!$B125)&gt;=5,'[1]Outside Edges'!$P125="Yes"),"Yes","No")</f>
        <v>No</v>
      </c>
      <c r="GU126" s="10" t="str">
        <f>IF(AND((RIGHT($GU$3,2)-'[1]Miter Profiles'!$AC$204-'[1]Outside Edges'!$B125)&gt;=5,'[1]Outside Edges'!$P125="Yes"),"Yes","No")</f>
        <v>No</v>
      </c>
      <c r="GV126" s="90" t="str">
        <f>IF(AND((RIGHT($GV$3,2)-'[1]Miter Profiles'!$AC$205-'[1]Outside Edges'!$B125)&gt;=5,'[1]Outside Edges'!$P125="Yes"),"Yes","No")</f>
        <v>No</v>
      </c>
      <c r="GW126" s="150" t="str">
        <f>IF(AND((RIGHT($GW$3,2)-'[1]Miter Profiles'!$AC$206-'[1]Outside Edges'!$B125)&gt;=5,'[1]Outside Edges'!$P125="Yes"),"Yes","No")</f>
        <v>No</v>
      </c>
      <c r="GX126" s="124" t="str">
        <f>IF(AND((RIGHT($GX$3,2)-'[1]Miter Profiles'!$AC$207-'[1]Outside Edges'!$B125)&gt;=5,'[1]Outside Edges'!$P125="Yes"),"Yes","No")</f>
        <v>No</v>
      </c>
      <c r="GY126" s="116" t="str">
        <f>IF(AND((RIGHT($GY$3,2)-'[1]Miter Profiles'!$AC$208-'[1]Outside Edges'!$B125)&gt;=5,'[1]Outside Edges'!$P125="Yes"),"Yes","No")</f>
        <v>No</v>
      </c>
      <c r="GZ126" s="129" t="str">
        <f>IF(AND((RIGHT($GZ$3,2)-'[1]Miter Profiles'!$AC$209-'[1]Outside Edges'!$B125)&gt;=5,'[1]Outside Edges'!$P125="Yes"),"Yes","No")</f>
        <v>No</v>
      </c>
      <c r="HA126" s="10" t="str">
        <f>IF(AND((RIGHT($HA$3,2)-'[1]Miter Profiles'!$AC$210-'[1]Outside Edges'!$B125)&gt;=5,'[1]Outside Edges'!$P125="Yes"),"Yes","No")</f>
        <v>No</v>
      </c>
      <c r="HB126" s="90" t="str">
        <f>IF(AND((RIGHT($HB$3,2)-'[1]Miter Profiles'!$AC$211-'[1]Outside Edges'!$B125)&gt;=5,'[1]Outside Edges'!$P125="Yes"),"Yes","No")</f>
        <v>No</v>
      </c>
      <c r="HC126" s="150" t="str">
        <f>IF(AND((RIGHT($HC$3,2)-'[1]Miter Profiles'!$AC$212-'[1]Outside Edges'!$B125)&gt;=5,'[1]Outside Edges'!$P125="Yes"),"Yes","No")</f>
        <v>No</v>
      </c>
      <c r="HD126" s="116" t="str">
        <f>IF(AND((RIGHT($HD$3,2)-'[1]Miter Profiles'!$AC$213-'[1]Outside Edges'!$B125)&gt;=5,'[1]Outside Edges'!$P125="Yes"),"Yes","No")</f>
        <v>No</v>
      </c>
      <c r="HE126" s="129" t="str">
        <f>IF(AND((RIGHT($HE$3,2)-'[1]Miter Profiles'!$AC$214-'[1]Outside Edges'!$B125)&gt;=5,'[1]Outside Edges'!$P125="Yes"),"Yes","No")</f>
        <v>No</v>
      </c>
      <c r="HF126" s="10" t="str">
        <f>IF(AND((RIGHT($HF$3,2)-'[1]Miter Profiles'!$AC$215-'[1]Outside Edges'!$B125)&gt;=5,'[1]Outside Edges'!$P125="Yes"),"Yes","No")</f>
        <v>No</v>
      </c>
      <c r="HG126" s="90" t="str">
        <f>IF(AND((RIGHT($HG$3,2)-'[1]Miter Profiles'!$AC$216-'[1]Outside Edges'!$B125)&gt;=5,'[1]Outside Edges'!$P125="Yes"),"Yes","No")</f>
        <v>No</v>
      </c>
      <c r="HH126" s="150" t="str">
        <f>IF(AND((RIGHT($HH$3,2)-'[1]Miter Profiles'!$AC$217-'[1]Outside Edges'!$B125)&gt;=5,'[1]Outside Edges'!$P125="Yes"),"Yes","No")</f>
        <v>No</v>
      </c>
      <c r="HI126" s="124" t="str">
        <f>IF(AND((RIGHT($HI$3,2)-'[1]Miter Profiles'!$AC$218-'[1]Outside Edges'!$B125)&gt;=5,'[1]Outside Edges'!$P125="Yes"),"Yes","No")</f>
        <v>No</v>
      </c>
      <c r="HJ126" s="116" t="str">
        <f>IF(AND((RIGHT($HJ$3,2)-'[1]Miter Profiles'!$AC$219-'[1]Outside Edges'!$B125)&gt;=5,'[1]Outside Edges'!$P125="Yes"),"Yes","No")</f>
        <v>No</v>
      </c>
      <c r="HK126" s="129" t="str">
        <f>IF(AND((RIGHT($HK$3,2)-'[1]Miter Profiles'!$AC$220-'[1]Outside Edges'!$B125)&gt;=5,'[1]Outside Edges'!$P125="Yes"),"Yes","No")</f>
        <v>No</v>
      </c>
      <c r="HL126" s="10" t="str">
        <f>IF(AND((RIGHT($HL$3,2)-'[1]Miter Profiles'!$AC$221-'[1]Outside Edges'!$B125)&gt;=5,'[1]Outside Edges'!$P125="Yes"),"Yes","No")</f>
        <v>No</v>
      </c>
      <c r="HM126" s="90" t="str">
        <f>IF(AND((RIGHT($HM$3,2)-'[1]Miter Profiles'!$AC$222-'[1]Outside Edges'!$B125)&gt;=5,'[1]Outside Edges'!$P125="Yes"),"Yes","No")</f>
        <v>No</v>
      </c>
      <c r="HN126" s="150" t="str">
        <f>IF(AND((RIGHT($HN$3,2)-'[1]Miter Profiles'!$AC$223-'[1]Outside Edges'!$B125)&gt;=5,'[1]Outside Edges'!$P125="Yes"),"Yes","No")</f>
        <v>No</v>
      </c>
      <c r="HO126" s="124" t="str">
        <f>IF(AND((RIGHT($HO$3,2)-'[1]Miter Profiles'!$AC$224-'[1]Outside Edges'!$B125)&gt;=5,'[1]Outside Edges'!$P125="Yes"),"Yes","No")</f>
        <v>No</v>
      </c>
      <c r="HP126" s="124" t="str">
        <f>IF(AND((RIGHT($HP$3,2)-'[1]Miter Profiles'!$AC$225-'[1]Outside Edges'!$B125)&gt;=5,'[1]Outside Edges'!$P125="Yes"),"Yes","No")</f>
        <v>No</v>
      </c>
      <c r="HQ126" s="153" t="str">
        <f>IF(AND((RIGHT($HQ$3,3)-'[1]Miter Profiles'!$AC$226-'[1]Outside Edges'!$B125)&gt;=5,'[1]Outside Edges'!$P125="Yes"),"Yes","No")</f>
        <v>No</v>
      </c>
      <c r="HR126" s="129" t="str">
        <f>IF(AND((RIGHT($HR$3,2)-'[1]Miter Profiles'!$AC$227-'[1]Outside Edges'!$B125)&gt;=5,'[1]Outside Edges'!$P125="Yes"),"Yes","No")</f>
        <v>No</v>
      </c>
      <c r="HS126" s="10" t="str">
        <f>IF(AND((RIGHT($HS$3,2)-'[1]Miter Profiles'!$AC$228-'[1]Outside Edges'!$B125)&gt;=5,'[1]Outside Edges'!$P125="Yes"),"Yes","No")</f>
        <v>No</v>
      </c>
      <c r="HT126" s="163" t="str">
        <f>IF(AND((RIGHT($HT$3,2)-'[1]Miter Profiles'!$AC$229-'[1]Outside Edges'!$B125)&gt;=5,'[1]Outside Edges'!$P125="Yes"),"Yes","No")</f>
        <v>No</v>
      </c>
      <c r="HU126" s="150" t="str">
        <f>IF(AND((RIGHT($HU$3,2)-'[1]Miter Profiles'!$AC$230-'[1]Outside Edges'!$B125)&gt;=5,'[1]Outside Edges'!$P125="Yes"),"Yes","No")</f>
        <v>No</v>
      </c>
      <c r="HV126" s="124" t="str">
        <f>IF(AND((RIGHT($HV$3,2)-'[1]Miter Profiles'!$AC$231-'[1]Outside Edges'!$B125)&gt;=5,'[1]Outside Edges'!$P125="Yes"),"Yes","No")</f>
        <v>No</v>
      </c>
      <c r="HW126" s="116" t="str">
        <f>IF(AND((RIGHT($HW$3,2)-'[1]Miter Profiles'!$AC$232-'[1]Outside Edges'!$B125)&gt;=5,'[1]Outside Edges'!$P125="Yes"),"Yes","No")</f>
        <v>No</v>
      </c>
      <c r="HX126" s="129" t="str">
        <f>IF(AND((RIGHT($HX$3,2)-'[1]Miter Profiles'!$AC$233-'[1]Outside Edges'!$B125)&gt;=5,'[1]Outside Edges'!$P125="Yes"),"Yes","No")</f>
        <v>No</v>
      </c>
      <c r="HY126" s="10" t="str">
        <f>IF(AND((RIGHT($HY$3,2)-'[1]Miter Profiles'!$AC$234-'[1]Outside Edges'!$B125)&gt;=5,'[1]Outside Edges'!$P125="Yes"),"Yes","No")</f>
        <v>No</v>
      </c>
      <c r="HZ126" s="90" t="str">
        <f>IF(AND((RIGHT($HZ$3,2)-'[1]Miter Profiles'!$AC$235-'[1]Outside Edges'!$B125)&gt;=5,'[1]Outside Edges'!$P125="Yes"),"Yes","No")</f>
        <v>No</v>
      </c>
      <c r="IA126" s="150" t="str">
        <f>IF(AND((RIGHT($IA$3,2)-'[1]Miter Profiles'!$AC$236-'[1]Outside Edges'!$B125)&gt;=5,'[1]Outside Edges'!$P125="Yes"),"Yes","No")</f>
        <v>No</v>
      </c>
      <c r="IB126" s="124" t="str">
        <f>IF(AND((RIGHT($IB$3,2)-'[1]Miter Profiles'!$AC$237-'[1]Outside Edges'!$B125)&gt;=5,'[1]Outside Edges'!$P125="Yes"),"Yes","No")</f>
        <v>No</v>
      </c>
      <c r="IC126" s="116" t="str">
        <f>IF(AND((RIGHT($IC$3,2)-'[1]Miter Profiles'!$AC$238-'[1]Outside Edges'!$B125)&gt;=5,'[1]Outside Edges'!$P125="Yes"),"Yes","No")</f>
        <v>No</v>
      </c>
      <c r="ID126" s="129" t="str">
        <f>IF(AND((RIGHT($ID$3,2)-'[1]Miter Profiles'!$AC$239-'[1]Outside Edges'!$B125)&gt;=5,'[1]Outside Edges'!$P125="Yes"),"Yes","No")</f>
        <v>No</v>
      </c>
      <c r="IE126" s="10" t="str">
        <f>IF(AND((RIGHT($IE$3,2)-'[1]Miter Profiles'!$AC$240-'[1]Outside Edges'!$B125)&gt;=5,'[1]Outside Edges'!$P125="Yes"),"Yes","No")</f>
        <v>No</v>
      </c>
      <c r="IF126" s="90" t="str">
        <f>IF(AND((RIGHT($IF$3,2)-'[1]Miter Profiles'!$AC$241-'[1]Outside Edges'!$B125)&gt;=5,'[1]Outside Edges'!$P125="Yes"),"Yes","No")</f>
        <v>No</v>
      </c>
      <c r="IG126" s="150" t="str">
        <f>IF(AND((RIGHT($IG$3,2)-'[1]Miter Profiles'!$AC$242-'[1]Outside Edges'!$B125)&gt;=5,'[1]Outside Edges'!$P125="Yes"),"Yes","No")</f>
        <v>No</v>
      </c>
      <c r="IH126" s="124" t="str">
        <f>IF(AND((RIGHT($IH$3,2)-'[1]Miter Profiles'!$AC$243-'[1]Outside Edges'!$B125)&gt;=5,'[1]Outside Edges'!$P125="Yes"),"Yes","No")</f>
        <v>No</v>
      </c>
      <c r="II126" s="116" t="str">
        <f>IF(AND((RIGHT($II$3,2)-'[1]Miter Profiles'!$AC$244-'[1]Outside Edges'!$B125)&gt;=5,'[1]Outside Edges'!$P125="Yes"),"Yes","No")</f>
        <v>No</v>
      </c>
      <c r="IJ126" s="129" t="str">
        <f>IF(AND((RIGHT($IJ$3,2)-'[1]Miter Profiles'!$AC$245-'[1]Outside Edges'!$B125)&gt;=5,'[1]Outside Edges'!$P125="Yes"),"Yes","No")</f>
        <v>No</v>
      </c>
      <c r="IK126" s="10" t="str">
        <f>IF(AND((RIGHT($IK$3,2)-'[1]Miter Profiles'!$AC$246-'[1]Outside Edges'!$B125)&gt;=5,'[1]Outside Edges'!$P125="Yes"),"Yes","No")</f>
        <v>No</v>
      </c>
      <c r="IL126" s="90" t="str">
        <f>IF(AND((RIGHT($IL$3,2)-'[1]Miter Profiles'!$AC$247-'[1]Outside Edges'!$B125)&gt;=5,'[1]Outside Edges'!$P125="Yes"),"Yes","No")</f>
        <v>No</v>
      </c>
      <c r="IM126" s="150" t="str">
        <f>IF(AND((RIGHT($IM$3,2)-'[1]Miter Profiles'!$AC$248-'[1]Outside Edges'!$B125)&gt;=5,'[1]Outside Edges'!$P125="Yes"),"Yes","No")</f>
        <v>No</v>
      </c>
      <c r="IN126" s="124" t="str">
        <f>IF(AND((RIGHT($IN$3,2)-'[1]Miter Profiles'!$AC$249-'[1]Outside Edges'!$B125)&gt;=5,'[1]Outside Edges'!$P125="Yes"),"Yes","No")</f>
        <v>No</v>
      </c>
      <c r="IO126" s="116" t="str">
        <f>IF(AND((RIGHT($IO$3,2)-'[1]Miter Profiles'!$AC$250-'[1]Outside Edges'!$B125)&gt;=5,'[1]Outside Edges'!$P125="Yes"),"Yes","No")</f>
        <v>No</v>
      </c>
      <c r="IP126" s="129" t="str">
        <f>IF(AND((RIGHT($IP$3,2)-'[1]Miter Profiles'!$AC$251-'[1]Outside Edges'!$B125)&gt;=5,'[1]Outside Edges'!$P125="Yes"),"Yes","No")</f>
        <v>No</v>
      </c>
      <c r="IQ126" s="10" t="str">
        <f>IF(AND((RIGHT($IQ$3,2)-'[1]Miter Profiles'!$AC$252-'[1]Outside Edges'!$B125)&gt;=5,'[1]Outside Edges'!$P125="Yes"),"Yes","No")</f>
        <v>No</v>
      </c>
      <c r="IR126" s="90" t="str">
        <f>IF(AND((RIGHT($IR$3,2)-'[1]Miter Profiles'!$AC$253-'[1]Outside Edges'!$B125)&gt;=5,'[1]Outside Edges'!$P125="Yes"),"Yes","No")</f>
        <v>No</v>
      </c>
      <c r="IS126" s="150" t="str">
        <f>IF(AND((RIGHT($IS$3,2)-'[1]Miter Profiles'!$AC$254-'[1]Outside Edges'!$B125)&gt;=5,'[1]Outside Edges'!$P125="Yes"),"Yes","No")</f>
        <v>No</v>
      </c>
      <c r="IT126" s="124" t="str">
        <f>IF(AND((RIGHT($IT$3,2)-'[1]Miter Profiles'!$AC$255-'[1]Outside Edges'!$B125)&gt;=5,'[1]Outside Edges'!$P125="Yes"),"Yes","No")</f>
        <v>No</v>
      </c>
      <c r="IU126" s="116" t="str">
        <f>IF(AND((RIGHT($IU$3,2)-'[1]Miter Profiles'!$AC$256-'[1]Outside Edges'!$B125)&gt;=5,'[1]Outside Edges'!$P125="Yes"),"Yes","No")</f>
        <v>No</v>
      </c>
      <c r="IV126" s="129" t="str">
        <f>IF(AND((RIGHT($IV$3,2)-'[1]Miter Profiles'!$AC$257-'[1]Outside Edges'!$B125)&gt;=5,'[1]Outside Edges'!$P125="Yes"),"Yes","No")</f>
        <v>No</v>
      </c>
      <c r="IW126" s="10" t="str">
        <f>IF(AND((RIGHT($IW$3,2)-'[1]Miter Profiles'!$AC$258-'[1]Outside Edges'!$B125)&gt;=5,'[1]Outside Edges'!$P125="Yes"),"Yes","No")</f>
        <v>No</v>
      </c>
      <c r="IX126" s="90" t="str">
        <f>IF(AND((RIGHT($IX$3,2)-'[1]Miter Profiles'!$AC$259-'[1]Outside Edges'!$B125)&gt;=5,'[1]Outside Edges'!$P125="Yes"),"Yes","No")</f>
        <v>No</v>
      </c>
      <c r="IY126" s="150" t="str">
        <f>IF(AND((RIGHT($IY$3,2)-'[1]Miter Profiles'!$AC$260-'[1]Outside Edges'!$B125)&gt;=5,'[1]Outside Edges'!$P125="Yes"),"Yes","No")</f>
        <v>No</v>
      </c>
      <c r="IZ126" s="124" t="str">
        <f>IF(AND((RIGHT($IZ$3,2)-'[1]Miter Profiles'!$AC$261-'[1]Outside Edges'!$B125)&gt;=5,'[1]Outside Edges'!$P125="Yes"),"Yes","No")</f>
        <v>No</v>
      </c>
      <c r="JA126" s="116" t="str">
        <f>IF(AND((RIGHT($JA$3,2)-'[1]Miter Profiles'!$AC$262-'[1]Outside Edges'!$B125)&gt;=5,'[1]Outside Edges'!$P125="Yes"),"Yes","No")</f>
        <v>No</v>
      </c>
      <c r="JB126" s="129" t="str">
        <f>IF(AND((RIGHT($JB$3,2)-'[1]Miter Profiles'!$AC$263-'[1]Outside Edges'!$B125)&gt;=5,'[1]Outside Edges'!$P125="Yes"),"Yes","No")</f>
        <v>No</v>
      </c>
      <c r="JC126" s="10" t="str">
        <f>IF(AND((RIGHT($JC$3,2)-'[1]Miter Profiles'!$AC$264-'[1]Outside Edges'!$B125)&gt;=5,'[1]Outside Edges'!$P125="Yes"),"Yes","No")</f>
        <v>No</v>
      </c>
      <c r="JD126" s="90" t="str">
        <f>IF(AND((RIGHT($JD$3,2)-'[1]Miter Profiles'!$AC$265-'[1]Outside Edges'!$B125)&gt;=5,'[1]Outside Edges'!$P125="Yes"),"Yes","No")</f>
        <v>No</v>
      </c>
      <c r="JE126" s="236" t="str">
        <f>IF(AND((RIGHT($JE$3,2)-'[1]Miter Profiles'!$AC$266-'[1]Outside Edges'!$B125)&gt;=5,'[1]Outside Edges'!$P125="Yes"),"Yes","No")</f>
        <v>No</v>
      </c>
      <c r="JF126" s="237" t="str">
        <f>IF(AND((RIGHT($JF$3,2)-'[1]Miter Profiles'!$AC$267-'[1]Outside Edges'!$B125)&gt;=5,'[1]Outside Edges'!$P125="Yes"),"Yes","No")</f>
        <v>No</v>
      </c>
      <c r="JG126" s="238" t="str">
        <f>IF(AND((RIGHT($JG$3,2)-'[1]Miter Profiles'!$AC$268-'[1]Outside Edges'!$B125)&gt;=5,'[1]Outside Edges'!$P125="Yes"),"Yes","No")</f>
        <v>No</v>
      </c>
      <c r="JH126" s="129" t="str">
        <f>IF(AND((RIGHT($JH$3,2)-'[1]Miter Profiles'!$AC$269-'[1]Outside Edges'!$B125)&gt;=5,'[1]Outside Edges'!$P125="Yes"),"Yes","No")</f>
        <v>No</v>
      </c>
      <c r="JI126" s="113" t="str">
        <f>IF(AND((RIGHT($JI$3,2)-'[1]Miter Profiles'!$AC$270-'[1]Outside Edges'!$B125)&gt;=5,'[1]Outside Edges'!$P125="Yes"),"Yes","No")</f>
        <v>No</v>
      </c>
      <c r="JJ126" s="90" t="str">
        <f>IF(AND((RIGHT($JJ$3,2)-'[1]Miter Profiles'!$AC$271-'[1]Outside Edges'!$B125)&gt;=5,'[1]Outside Edges'!$P125="Yes"),"Yes","No")</f>
        <v>No</v>
      </c>
      <c r="JK126" s="236" t="str">
        <f>IF(AND((RIGHT($JK$3,2)-'[1]Miter Profiles'!$AC$272-'[1]Outside Edges'!$B125)&gt;=5,'[1]Outside Edges'!$P125="Yes"),"Yes","No")</f>
        <v>No</v>
      </c>
      <c r="JL126" s="237" t="str">
        <f>IF(AND((RIGHT($JL$3,2)-'[1]Miter Profiles'!$AC$273-'[1]Outside Edges'!$B125)&gt;=5,'[1]Outside Edges'!$P125="Yes"),"Yes","No")</f>
        <v>No</v>
      </c>
      <c r="JM126" s="238" t="str">
        <f>IF(AND((RIGHT($JM$3,2)-'[1]Miter Profiles'!$AC$274-'[1]Outside Edges'!$B125)&gt;=5,'[1]Outside Edges'!$P125="Yes"),"Yes","No")</f>
        <v>No</v>
      </c>
      <c r="JN126" s="129" t="str">
        <f>IF(AND((RIGHT($JN$3,2)-'[1]Miter Profiles'!$AC$275-'[1]Outside Edges'!$B125)&gt;=5,'[1]Outside Edges'!$P125="Yes"),"Yes","No")</f>
        <v>No</v>
      </c>
      <c r="JO126" s="113" t="str">
        <f>IF(AND((RIGHT($JO$3,2)-'[1]Miter Profiles'!$AC$276-'[1]Outside Edges'!$B125)&gt;=5,'[1]Outside Edges'!$P125="Yes"),"Yes","No")</f>
        <v>No</v>
      </c>
      <c r="JP126" s="90" t="str">
        <f>IF(AND((RIGHT($JP$3,2)-'[1]Miter Profiles'!$AC$277-'[1]Outside Edges'!$B125)&gt;=5,'[1]Outside Edges'!$P125="Yes"),"Yes","No")</f>
        <v>No</v>
      </c>
      <c r="JQ126" s="236" t="str">
        <f>IF(AND((RIGHT($JQ$3,2)-'[1]Miter Profiles'!$AC$278-'[1]Outside Edges'!$B125)&gt;=5,'[1]Outside Edges'!$P125="Yes"),"Yes","No")</f>
        <v>No</v>
      </c>
      <c r="JR126" s="237" t="str">
        <f>IF(AND((RIGHT($JR$3,2)-'[1]Miter Profiles'!$AC$279-'[1]Outside Edges'!$B125)&gt;=5,'[1]Outside Edges'!$P125="Yes"),"Yes","No")</f>
        <v>No</v>
      </c>
      <c r="JS126" s="238" t="str">
        <f>IF(AND((RIGHT($JS$3,2)-'[1]Miter Profiles'!$AC$280-'[1]Outside Edges'!$B125)&gt;=5,'[1]Outside Edges'!$P125="Yes"),"Yes","No")</f>
        <v>No</v>
      </c>
      <c r="JT126" s="129" t="str">
        <f>IF(AND((RIGHT($JT$3,2)-'[1]Miter Profiles'!$AC$281-'[1]Outside Edges'!$B125)&gt;=5,'[1]Outside Edges'!$P125="Yes"),"Yes","No")</f>
        <v>No</v>
      </c>
      <c r="JU126" s="113" t="str">
        <f>IF(AND((RIGHT($JU$3,2)-'[1]Miter Profiles'!$AC$282-'[1]Outside Edges'!$B125)&gt;=5,'[1]Outside Edges'!$P125="Yes"),"Yes","No")</f>
        <v>No</v>
      </c>
      <c r="JV126" s="90" t="str">
        <f>IF(AND((RIGHT($JV$3,2)-'[1]Miter Profiles'!$AC$283-'[1]Outside Edges'!$B125)&gt;=5,'[1]Outside Edges'!$P125="Yes"),"Yes","No")</f>
        <v>No</v>
      </c>
      <c r="JW126" s="236" t="str">
        <f>IF(AND((RIGHT($JW$3,2)-'[1]Miter Profiles'!$AC$284-'[1]Outside Edges'!$B125)&gt;=5,'[1]Outside Edges'!$P125="Yes"),"Yes","No")</f>
        <v>No</v>
      </c>
      <c r="JX126" s="237" t="str">
        <f>IF(AND((RIGHT($JX$3,2)-'[1]Miter Profiles'!$AC$285-'[1]Outside Edges'!$B125)&gt;=5,'[1]Outside Edges'!$P125="Yes"),"Yes","No")</f>
        <v>No</v>
      </c>
      <c r="JY126" s="238" t="str">
        <f>IF(AND((RIGHT($JY$3,2)-'[1]Miter Profiles'!$AC$286-'[1]Outside Edges'!$B125)&gt;=5,'[1]Outside Edges'!$P125="Yes"),"Yes","No")</f>
        <v>No</v>
      </c>
      <c r="JZ126" s="129" t="str">
        <f>IF(AND((RIGHT($JZ$3,2)-'[1]Miter Profiles'!$AC$287-'[1]Outside Edges'!$B125)&gt;=5,'[1]Outside Edges'!$P125="Yes"),"Yes","No")</f>
        <v>No</v>
      </c>
      <c r="KA126" s="113" t="str">
        <f>IF(AND((RIGHT($KA$3,2)-'[1]Miter Profiles'!$AC$288-'[1]Outside Edges'!$B125)&gt;=5,'[1]Outside Edges'!$P125="Yes"),"Yes","No")</f>
        <v>No</v>
      </c>
      <c r="KB126" s="90" t="str">
        <f>IF(AND((RIGHT($KB$3,2)-'[1]Miter Profiles'!$AC$289-'[1]Outside Edges'!$B125)&gt;=5,'[1]Outside Edges'!$P125="Yes"),"Yes","No")</f>
        <v>No</v>
      </c>
      <c r="KC126" s="236" t="str">
        <f>IF(AND((RIGHT($KC$3,2)-'[1]Miter Profiles'!$AC$290-'[1]Outside Edges'!$B125)&gt;=5,'[1]Outside Edges'!$P125="Yes"),"Yes","No")</f>
        <v>No</v>
      </c>
      <c r="KD126" s="237" t="str">
        <f>IF(AND((RIGHT($KD$3,2)-'[1]Miter Profiles'!$AC$291-'[1]Outside Edges'!$B125)&gt;=5,'[1]Outside Edges'!$P125="Yes"),"Yes","No")</f>
        <v>No</v>
      </c>
      <c r="KE126" s="238" t="str">
        <f>IF(AND((RIGHT($KE$3,2)-'[1]Miter Profiles'!$AC$292-'[1]Outside Edges'!$B125)&gt;=5,'[1]Outside Edges'!$P125="Yes"),"Yes","No")</f>
        <v>No</v>
      </c>
      <c r="KF126" s="129" t="str">
        <f>IF(AND((RIGHT($KF$3,2)-'[1]Miter Profiles'!$AC$293-'[1]Outside Edges'!$B125)&gt;=5,'[1]Outside Edges'!$P125="Yes"),"Yes","No")</f>
        <v>No</v>
      </c>
      <c r="KG126" s="113" t="str">
        <f>IF(AND((RIGHT($KG$3,2)-'[1]Miter Profiles'!$AC$294-'[1]Outside Edges'!$B125)&gt;=5,'[1]Outside Edges'!$P125="Yes"),"Yes","No")</f>
        <v>No</v>
      </c>
      <c r="KH126" s="90" t="str">
        <f>IF(AND((RIGHT($KH$3,2)-'[1]Miter Profiles'!$AC$295-'[1]Outside Edges'!$B125)&gt;=5,'[1]Outside Edges'!$P125="Yes"),"Yes","No")</f>
        <v>No</v>
      </c>
      <c r="KI126" s="236" t="str">
        <f>IF(AND((RIGHT($KI$3,2)-'[1]Miter Profiles'!$AC$296-'[1]Outside Edges'!$B125)&gt;=5,'[1]Outside Edges'!$P125="Yes"),"Yes","No")</f>
        <v>No</v>
      </c>
      <c r="KJ126" s="237" t="str">
        <f>IF(AND((RIGHT($KJ$3,2)-'[1]Miter Profiles'!$AC$297-'[1]Outside Edges'!$B125)&gt;=5,'[1]Outside Edges'!$P125="Yes"),"Yes","No")</f>
        <v>No</v>
      </c>
      <c r="KK126" s="238" t="str">
        <f>IF(AND((RIGHT($KK$3,2)-'[1]Miter Profiles'!$AC$298-'[1]Outside Edges'!$B125)&gt;=5,'[1]Outside Edges'!$P125="Yes"),"Yes","No")</f>
        <v>No</v>
      </c>
      <c r="KL126" s="129" t="str">
        <f>IF(AND((RIGHT($KL$3,2)-'[1]Miter Profiles'!$AC$299-'[1]Outside Edges'!$B125)&gt;=5,'[1]Outside Edges'!$P125="Yes"),"Yes","No")</f>
        <v>No</v>
      </c>
      <c r="KM126" s="113" t="str">
        <f>IF(AND((RIGHT($KM$3,2)-'[1]Miter Profiles'!$AC$300-'[1]Outside Edges'!$B125)&gt;=5,'[1]Outside Edges'!$P125="Yes"),"Yes","No")</f>
        <v>No</v>
      </c>
      <c r="KN126" s="90" t="str">
        <f>IF(AND((RIGHT($KN$3,2)-'[1]Miter Profiles'!$AC$301-'[1]Outside Edges'!$B125)&gt;=5,'[1]Outside Edges'!$P125="Yes"),"Yes","No")</f>
        <v>No</v>
      </c>
      <c r="KO126" s="236" t="str">
        <f>IF(AND((RIGHT($KO$3,2)-'[1]Miter Profiles'!$AC$302-'[1]Outside Edges'!$B125)&gt;=5,'[1]Outside Edges'!$P125="Yes"),"Yes","No")</f>
        <v>No</v>
      </c>
      <c r="KP126" s="237" t="str">
        <f>IF(AND((RIGHT($KP$3,2)-'[1]Miter Profiles'!$AC$303-'[1]Outside Edges'!$B125)&gt;=5,'[1]Outside Edges'!$P125="Yes"),"Yes","No")</f>
        <v>No</v>
      </c>
      <c r="KQ126" s="238" t="str">
        <f>IF(AND((RIGHT($KQ$3,2)-'[1]Miter Profiles'!$AC$304-'[1]Outside Edges'!$B125)&gt;=5,'[1]Outside Edges'!$P125="Yes"),"Yes","No")</f>
        <v>No</v>
      </c>
      <c r="KR126" s="129" t="str">
        <f>IF(AND((RIGHT($KR$3,2)-'[1]Miter Profiles'!$AC$305-'[1]Outside Edges'!$B125)&gt;=5,'[1]Outside Edges'!$P125="Yes"),"Yes","No")</f>
        <v>No</v>
      </c>
      <c r="KS126" s="113" t="str">
        <f>IF(AND((RIGHT($KS$3,2)-'[1]Miter Profiles'!$AC$306-'[1]Outside Edges'!$B125)&gt;=5,'[1]Outside Edges'!$P125="Yes"),"Yes","No")</f>
        <v>No</v>
      </c>
      <c r="KT126" s="90" t="str">
        <f>IF(AND((RIGHT($KT$3,2)-'[1]Miter Profiles'!$AC$307-'[1]Outside Edges'!$B125)&gt;=5,'[1]Outside Edges'!$P125="Yes"),"Yes","No")</f>
        <v>No</v>
      </c>
      <c r="KU126" s="236" t="str">
        <f>IF(AND((RIGHT($KU$3,2)-'[1]Miter Profiles'!$AC$308-'[1]Outside Edges'!$B125)&gt;=5,'[1]Outside Edges'!$P125="Yes"),"Yes","No")</f>
        <v>No</v>
      </c>
      <c r="KV126" s="237" t="str">
        <f>IF(AND((RIGHT($KV$3,2)-'[1]Miter Profiles'!$AC$309-'[1]Outside Edges'!$B125)&gt;=5,'[1]Outside Edges'!$P125="Yes"),"Yes","No")</f>
        <v>No</v>
      </c>
      <c r="KW126" s="238" t="str">
        <f>IF(AND((RIGHT($KW$3,2)-'[1]Miter Profiles'!$AC$310-'[1]Outside Edges'!$B125)&gt;=5,'[1]Outside Edges'!$P125="Yes"),"Yes","No")</f>
        <v>No</v>
      </c>
      <c r="KX126" s="129" t="str">
        <f>IF(AND((RIGHT($KX$3,2)-'[1]Miter Profiles'!$AC$311-'[1]Outside Edges'!$B125)&gt;=5,'[1]Outside Edges'!$P125="Yes"),"Yes","No")</f>
        <v>No</v>
      </c>
      <c r="KY126" s="113" t="str">
        <f>IF(AND((RIGHT($KY$3,2)-'[1]Miter Profiles'!$AC$312-'[1]Outside Edges'!$B125)&gt;=5,'[1]Outside Edges'!$P125="Yes"),"Yes","No")</f>
        <v>No</v>
      </c>
      <c r="KZ126" s="90" t="str">
        <f>IF(AND((RIGHT($KZ$3,2)-'[1]Miter Profiles'!$AC$313-'[1]Outside Edges'!$B125)&gt;=5,'[1]Outside Edges'!$P125="Yes"),"Yes","No")</f>
        <v>No</v>
      </c>
      <c r="LA126" s="236" t="str">
        <f>IF(AND((RIGHT($LA$3,2)-'[1]Miter Profiles'!$AC$314-'[1]Outside Edges'!$B125)&gt;=5,'[1]Outside Edges'!$P125="Yes"),"Yes","No")</f>
        <v>No</v>
      </c>
      <c r="LB126" s="237" t="str">
        <f>IF(AND((RIGHT($LB$3,2)-'[1]Miter Profiles'!$AC$315-'[1]Outside Edges'!$B125)&gt;=5,'[1]Outside Edges'!$P125="Yes"),"Yes","No")</f>
        <v>No</v>
      </c>
      <c r="LC126" s="243" t="str">
        <f>IF(AND((RIGHT($LC$3,2)-'[1]Miter Profiles'!$AC$316-'[1]Outside Edges'!$B125)&gt;=5,'[1]Outside Edges'!$P125="Yes"),"Yes","No")</f>
        <v>No</v>
      </c>
      <c r="LD126" s="244" t="str">
        <f>IF(AND((RIGHT($LD$3,2)-'[1]Miter Profiles'!$AC$317-'[1]Outside Edges'!$B125)&gt;=5,'[1]Outside Edges'!$P125="Yes"),"Yes","No")</f>
        <v>No</v>
      </c>
      <c r="LE126" s="113" t="str">
        <f>IF(AND((RIGHT($LE$3,2)-'[1]Miter Profiles'!$AC$318-'[1]Outside Edges'!$B125)&gt;=5,'[1]Outside Edges'!$P125="Yes"),"Yes","No")</f>
        <v>No</v>
      </c>
      <c r="LF126" s="10" t="str">
        <f>IF(AND((RIGHT($LF$3,2)-'[1]Miter Profiles'!$AC$319-'[1]Outside Edges'!$B125)&gt;=5,'[1]Outside Edges'!$P125="Yes"),"Yes","No")</f>
        <v>No</v>
      </c>
      <c r="LG126" s="113" t="str">
        <f>IF(AND((RIGHT($LG$3,2)-'[1]Miter Profiles'!$AC$320-'[1]Outside Edges'!$B125)&gt;=5,'[1]Outside Edges'!$P125="Yes"),"Yes","No")</f>
        <v>No</v>
      </c>
      <c r="LH126" s="90" t="str">
        <f>IF(AND((RIGHT($LH$3,2)-'[1]Miter Profiles'!$AC$321-'[1]Outside Edges'!$B125)&gt;=5,'[1]Outside Edges'!$P125="Yes"),"Yes","No")</f>
        <v>No</v>
      </c>
      <c r="LI126" s="236" t="str">
        <f>IF(AND((RIGHT($LI$3,2)-'[1]Miter Profiles'!$AC$322-'[1]Outside Edges'!$B125)&gt;=5,'[1]Outside Edges'!$P125="Yes"),"Yes","No")</f>
        <v>No</v>
      </c>
      <c r="LJ126" s="237" t="str">
        <f>IF(AND((RIGHT($LJ$3,2)-'[1]Miter Profiles'!$AC$323-'[1]Outside Edges'!$B125)&gt;=5,'[1]Outside Edges'!$P125="Yes"),"Yes","No")</f>
        <v>No</v>
      </c>
      <c r="LK126" s="238" t="str">
        <f>IF(AND((RIGHT($LK$3,2)-'[1]Miter Profiles'!$AC$324-'[1]Outside Edges'!$B125)&gt;=5,'[1]Outside Edges'!$P125="Yes"),"Yes","No")</f>
        <v>No</v>
      </c>
      <c r="LL126" s="129" t="str">
        <f>IF(AND((RIGHT($LL$3,2)-'[1]Miter Profiles'!$AC$325-'[1]Outside Edges'!$B125)&gt;=5,'[1]Outside Edges'!$P125="Yes"),"Yes","No")</f>
        <v>No</v>
      </c>
      <c r="LM126" s="113" t="str">
        <f>IF(AND((RIGHT($LM$3,2)-'[1]Miter Profiles'!$AC$326-'[1]Outside Edges'!$B125)&gt;=5,'[1]Outside Edges'!$P125="Yes"),"Yes","No")</f>
        <v>No</v>
      </c>
      <c r="LN126" s="90" t="str">
        <f>IF(AND((RIGHT($LN$3,2)-'[1]Miter Profiles'!$AC$327-'[1]Outside Edges'!$B125)&gt;=5,'[1]Outside Edges'!$P125="Yes"),"Yes","No")</f>
        <v>No</v>
      </c>
      <c r="LO126" s="236" t="str">
        <f>IF(AND((RIGHT($LO$3,2)-'[1]Miter Profiles'!$AC$328-'[1]Outside Edges'!$B125)&gt;=5,'[1]Outside Edges'!$P125="Yes"),"Yes","No")</f>
        <v>No</v>
      </c>
      <c r="LP126" s="237" t="str">
        <f>IF(AND((RIGHT($LP$3,2)-'[1]Miter Profiles'!$AC$329-'[1]Outside Edges'!$B125)&gt;=5,'[1]Outside Edges'!$P125="Yes"),"Yes","No")</f>
        <v>No</v>
      </c>
      <c r="LQ126" s="238" t="str">
        <f>IF(AND((RIGHT($LQ$3,2)-'[1]Miter Profiles'!$AC$330-'[1]Outside Edges'!$B125)&gt;=5,'[1]Outside Edges'!$P125="Yes"),"Yes","No")</f>
        <v>No</v>
      </c>
      <c r="LR126" s="129" t="str">
        <f>IF(AND((RIGHT($LR$3,2)-'[1]Miter Profiles'!$AC$331-'[1]Outside Edges'!$B125)&gt;=5,'[1]Outside Edges'!$P125="Yes"),"Yes","No")</f>
        <v>No</v>
      </c>
      <c r="LS126" s="113" t="str">
        <f>IF(AND((RIGHT($LS$3,2)-'[1]Miter Profiles'!$AC$332-'[1]Outside Edges'!$B125)&gt;=5,'[1]Outside Edges'!$P125="Yes"),"Yes","No")</f>
        <v>No</v>
      </c>
      <c r="LT126" s="90" t="str">
        <f>IF(AND((RIGHT($LT$3,2)-'[1]Miter Profiles'!$AC$333-'[1]Outside Edges'!$B125)&gt;=5,'[1]Outside Edges'!$P125="Yes"),"Yes","No")</f>
        <v>No</v>
      </c>
    </row>
    <row r="127" spans="1:332" ht="15.75" customHeight="1" thickBot="1" x14ac:dyDescent="0.3">
      <c r="A127" s="8" t="str">
        <f>IF('[1]Outside Edges'!$A126&lt;&gt;"",'[1]Outside Edges'!$A126,"")</f>
        <v>D124</v>
      </c>
      <c r="B127" s="10" t="str">
        <f>IF(AND((RIGHT($B$3,2)-'[1]Miter Profiles'!$AC$3-'[1]Outside Edges'!$B126)&gt;=5,'[1]Outside Edges'!$P126="Yes"),"Yes","No")</f>
        <v>Yes</v>
      </c>
      <c r="C127" s="10" t="str">
        <f>IF(AND((RIGHT($C$3,2)-'[1]Miter Profiles'!$AC$4-'[1]Outside Edges'!$B126)&gt;=5,'[1]Outside Edges'!$P126="Yes"),"Yes","No")</f>
        <v>Yes</v>
      </c>
      <c r="D127" s="85" t="str">
        <f>IF(AND((RIGHT($D$3,2)-'[1]Miter Profiles'!$AC$5-'[1]Outside Edges'!$B126)&gt;=5,'[1]Outside Edges'!$P126="Yes"),"Yes","No")</f>
        <v>Yes</v>
      </c>
      <c r="E127" s="86" t="str">
        <f>IF(AND((RIGHT($E$3,2)-'[1]Miter Profiles'!$AC$6-'[1]Outside Edges'!$B126)&gt;=5,'[1]Outside Edges'!$P126="Yes"),"Yes","No")</f>
        <v>Yes</v>
      </c>
      <c r="F127" s="11" t="str">
        <f>IF(AND((RIGHT($F$3,2)-'[1]Miter Profiles'!$AC$7-'[1]Outside Edges'!$B126)&gt;=5,'[1]Outside Edges'!$P126="Yes"),"Yes","No")</f>
        <v>Yes</v>
      </c>
      <c r="G127" s="87" t="str">
        <f>IF(AND((RIGHT($G$3,2)-'[1]Miter Profiles'!$AC$8-'[1]Outside Edges'!$B126)&gt;=5,'[1]Outside Edges'!$P126="Yes"),"Yes","No")</f>
        <v>Yes</v>
      </c>
      <c r="H127" s="10" t="str">
        <f>IF(AND((RIGHT($H$3,2)-'[1]Miter Profiles'!$AC$9-'[1]Outside Edges'!$B126)&gt;=5,'[1]Outside Edges'!$P126="Yes"),"Yes","No")</f>
        <v>Yes</v>
      </c>
      <c r="I127" s="10" t="str">
        <f>IF(AND((RIGHT($I$3,2)-'[1]Miter Profiles'!$AC$10-'[1]Outside Edges'!$B126)&gt;=5,'[1]Outside Edges'!$P126="Yes"),"Yes","No")</f>
        <v>Yes</v>
      </c>
      <c r="J127" s="85" t="str">
        <f>IF(AND((RIGHT($J$3,2)-'[1]Miter Profiles'!$AC$11-'[1]Outside Edges'!$B126)&gt;=5,'[1]Outside Edges'!$P126="Yes"),"Yes","No")</f>
        <v>Yes</v>
      </c>
      <c r="K127" s="86" t="str">
        <f>IF(AND((RIGHT($K$3,2)-'[1]Miter Profiles'!$AC$12-'[1]Outside Edges'!$B126)&gt;=5,'[1]Outside Edges'!$P126="Yes"),"Yes","No")</f>
        <v>Yes</v>
      </c>
      <c r="L127" s="11" t="str">
        <f>IF(AND((RIGHT($L$3,2)-'[1]Miter Profiles'!$AC$13-'[1]Outside Edges'!$B126)&gt;=5,'[1]Outside Edges'!$P126="Yes"),"Yes","No")</f>
        <v>Yes</v>
      </c>
      <c r="M127" s="87" t="str">
        <f>IF(AND((RIGHT($M$3,2)-'[1]Miter Profiles'!$AC$14-'[1]Outside Edges'!$B126)&gt;=5,'[1]Outside Edges'!$P126="Yes"),"Yes","No")</f>
        <v>Yes</v>
      </c>
      <c r="N127" s="10" t="str">
        <f>IF(AND((RIGHT($N$3,2)-'[1]Miter Profiles'!$AC$15-'[1]Outside Edges'!$B126)&gt;=4,'[1]Outside Edges'!$P126="Yes"),"Yes","No")</f>
        <v>No</v>
      </c>
      <c r="O127" s="10" t="str">
        <f>IF(AND((RIGHT($O$3,2)-'[1]Miter Profiles'!$AC$16-'[1]Outside Edges'!$B126)&gt;=5,'[1]Outside Edges'!$P126="Yes"),"Yes","No")</f>
        <v>Yes</v>
      </c>
      <c r="P127" s="85" t="str">
        <f>IF(AND((RIGHT($P$3,2)-'[1]Miter Profiles'!$AC$17-'[1]Outside Edges'!$B126)&gt;=5,'[1]Outside Edges'!$P126="Yes"),"Yes","No")</f>
        <v>Yes</v>
      </c>
      <c r="Q127" s="86" t="str">
        <f>IF(AND((RIGHT($Q$3,2)-'[1]Miter Profiles'!$AC$18-'[1]Outside Edges'!$B126)&gt;=5,'[1]Outside Edges'!$P126="Yes"),"Yes","No")</f>
        <v>No</v>
      </c>
      <c r="R127" s="11" t="str">
        <f>IF(AND((RIGHT($R$3,2)-'[1]Miter Profiles'!$AC$19-'[1]Outside Edges'!$B126)&gt;=5,'[1]Outside Edges'!$P126="Yes"),"Yes","No")</f>
        <v>Yes</v>
      </c>
      <c r="S127" s="87" t="str">
        <f>IF(AND((RIGHT($S$3,2)-'[1]Miter Profiles'!$AC$20-'[1]Outside Edges'!$B126)&gt;=5,'[1]Outside Edges'!$P126="Yes"),"Yes","No")</f>
        <v>Yes</v>
      </c>
      <c r="T127" s="10" t="str">
        <f>IF(AND((RIGHT($T$3,2)-'[1]Miter Profiles'!$AC$21-'[1]Outside Edges'!$B126)&gt;=5,'[1]Outside Edges'!$P126="Yes"),"Yes","No")</f>
        <v>Yes</v>
      </c>
      <c r="U127" s="10" t="str">
        <f>IF(AND((RIGHT($U$3,2)-'[1]Miter Profiles'!$AC$22-'[1]Outside Edges'!$B126)&gt;=5,'[1]Outside Edges'!$P126="Yes"),"Yes","No")</f>
        <v>Yes</v>
      </c>
      <c r="V127" s="85" t="str">
        <f>IF(AND((RIGHT($V$3,2)-'[1]Miter Profiles'!$AC$23-'[1]Outside Edges'!$B126)&gt;=5,'[1]Outside Edges'!$P126="Yes"),"Yes","No")</f>
        <v>Yes</v>
      </c>
      <c r="W127" s="86" t="str">
        <f>IF(AND((RIGHT($W$3,2)-'[1]Miter Profiles'!$AC$24-'[1]Outside Edges'!$B126)&gt;=5,'[1]Outside Edges'!$P126="Yes"),"Yes","No")</f>
        <v>No</v>
      </c>
      <c r="X127" s="11" t="str">
        <f>IF(AND((RIGHT($X$3,2)-'[1]Miter Profiles'!$AC$25-'[1]Outside Edges'!$B126)&gt;=5,'[1]Outside Edges'!$P126="Yes"),"Yes","No")</f>
        <v>Yes</v>
      </c>
      <c r="Y127" s="87" t="str">
        <f>IF(AND((RIGHT($Y$3,2)-'[1]Miter Profiles'!$AC$26-'[1]Outside Edges'!$B126)&gt;=5,'[1]Outside Edges'!$P126="Yes"),"Yes","No")</f>
        <v>Yes</v>
      </c>
      <c r="Z127" s="10" t="str">
        <f>IF(AND((RIGHT($Z$3,2)-'[1]Miter Profiles'!$AC$27-'[1]Outside Edges'!$B126)&gt;=5,'[1]Outside Edges'!$P126="Yes"),"Yes","No")</f>
        <v>Yes</v>
      </c>
      <c r="AA127" s="10" t="str">
        <f>IF(AND((RIGHT($AA$3,2)-'[1]Miter Profiles'!$AC$28-'[1]Outside Edges'!$B126)&gt;=5,'[1]Outside Edges'!$P126="Yes"),"Yes","No")</f>
        <v>Yes</v>
      </c>
      <c r="AB127" s="85" t="str">
        <f>IF(AND((RIGHT($AB$3,2)-'[1]Miter Profiles'!$AC$29-'[1]Outside Edges'!$B126)&gt;=5,'[1]Outside Edges'!$P126="Yes"),"Yes","No")</f>
        <v>Yes</v>
      </c>
      <c r="AC127" s="86" t="str">
        <f>IF(AND((RIGHT($AC$3,2)-'[1]Miter Profiles'!$AC$30-'[1]Outside Edges'!$B126)&gt;=5,'[1]Outside Edges'!$P126="Yes"),"Yes","No")</f>
        <v>Yes</v>
      </c>
      <c r="AD127" s="11" t="str">
        <f>IF(AND((RIGHT($AD$3,2)-'[1]Miter Profiles'!$AC$31-'[1]Outside Edges'!$B126)&gt;=5,'[1]Outside Edges'!$P126="Yes"),"Yes","No")</f>
        <v>Yes</v>
      </c>
      <c r="AE127" s="87" t="str">
        <f>IF(AND((RIGHT($AE$3,2)-'[1]Miter Profiles'!$AC$32-'[1]Outside Edges'!$B126)&gt;=5,'[1]Outside Edges'!$P126="Yes"),"Yes","No")</f>
        <v>Yes</v>
      </c>
      <c r="AF127" s="10" t="str">
        <f>IF(AND((RIGHT($AF$3,2)-'[1]Miter Profiles'!$AC$33-'[1]Outside Edges'!$B126)&gt;=5,'[1]Outside Edges'!$P126="Yes"),"Yes","No")</f>
        <v>Yes</v>
      </c>
      <c r="AG127" s="10" t="str">
        <f>IF(AND((RIGHT($AG$3,2)-'[1]Miter Profiles'!$AC$34-'[1]Outside Edges'!$B126)&gt;=5,'[1]Outside Edges'!$P126="Yes"),"Yes","No")</f>
        <v>Yes</v>
      </c>
      <c r="AH127" s="85" t="str">
        <f>IF(AND((RIGHT($AH$3,2)-'[1]Miter Profiles'!$AC$35-'[1]Outside Edges'!$B126)&gt;=5,'[1]Outside Edges'!$P126="Yes"),"Yes","No")</f>
        <v>Yes</v>
      </c>
      <c r="AI127" s="86" t="str">
        <f>IF(AND((RIGHT($AI$3,2)-'[1]Miter Profiles'!$AC$36-'[1]Outside Edges'!$B126)&gt;=5,'[1]Outside Edges'!$P126="Yes"),"Yes","No")</f>
        <v>Yes</v>
      </c>
      <c r="AJ127" s="11" t="str">
        <f>IF(AND((RIGHT($AJ$3,2)-'[1]Miter Profiles'!$AC$37-'[1]Outside Edges'!$B126)&gt;=5,'[1]Outside Edges'!$P126="Yes"),"Yes","No")</f>
        <v>Yes</v>
      </c>
      <c r="AK127" s="87" t="str">
        <f>IF(AND((RIGHT($AK$3,2)-'[1]Miter Profiles'!$AC$38-'[1]Outside Edges'!$B126)&gt;=5,'[1]Outside Edges'!$P126="Yes"),"Yes","No")</f>
        <v>Yes</v>
      </c>
      <c r="AL127" s="10" t="str">
        <f>IF(AND((RIGHT($AL$3,2)-'[1]Miter Profiles'!$AC$39-'[1]Outside Edges'!$B126)&gt;=5,'[1]Outside Edges'!$P126="Yes"),"Yes","No")</f>
        <v>Yes</v>
      </c>
      <c r="AM127" s="10" t="str">
        <f>IF(AND((RIGHT($AM$3,2)-'[1]Miter Profiles'!$AC$40-'[1]Outside Edges'!$B126)&gt;=5,'[1]Outside Edges'!$P126="Yes"),"Yes","No")</f>
        <v>Yes</v>
      </c>
      <c r="AN127" s="85" t="str">
        <f>IF(AND((RIGHT($AN$3,2)-'[1]Miter Profiles'!$AC$41-'[1]Outside Edges'!$B126)&gt;=5,'[1]Outside Edges'!$P126="Yes"),"Yes","No")</f>
        <v>Yes</v>
      </c>
      <c r="AO127" s="86" t="str">
        <f>IF(AND((RIGHT($AO$3,2)-'[1]Miter Profiles'!$AC$42-'[1]Outside Edges'!$B126)&gt;=5,'[1]Outside Edges'!$P126="Yes"),"Yes","No")</f>
        <v>Yes</v>
      </c>
      <c r="AP127" s="11" t="str">
        <f>IF(AND((RIGHT($AP$3,2)-'[1]Miter Profiles'!$AC$43-'[1]Outside Edges'!$B126)&gt;=5,'[1]Outside Edges'!$P126="Yes"),"Yes","No")</f>
        <v>Yes</v>
      </c>
      <c r="AQ127" s="87" t="str">
        <f>IF(AND((RIGHT($AQ$3,2)-'[1]Miter Profiles'!$AC$44-'[1]Outside Edges'!$B126)&gt;=5,'[1]Outside Edges'!$P126="Yes"),"Yes","No")</f>
        <v>Yes</v>
      </c>
      <c r="AR127" s="10" t="str">
        <f>IF(AND((RIGHT($AR$3,2)-'[1]Miter Profiles'!$AC$45-'[1]Outside Edges'!$B126)&gt;=5,'[1]Outside Edges'!$P126="Yes"),"Yes","No")</f>
        <v>Yes</v>
      </c>
      <c r="AS127" s="10" t="str">
        <f>IF(AND((RIGHT($AS$3,2)-'[1]Miter Profiles'!$AC$46-'[1]Outside Edges'!$B126)&gt;=5,'[1]Outside Edges'!$P126="Yes"),"Yes","No")</f>
        <v>Yes</v>
      </c>
      <c r="AT127" s="85" t="str">
        <f>IF(AND((RIGHT($AT$3,2)-'[1]Miter Profiles'!$AC$47-'[1]Outside Edges'!$B126)&gt;=5,'[1]Outside Edges'!$P126="Yes"),"Yes","No")</f>
        <v>Yes</v>
      </c>
      <c r="AU127" s="86" t="str">
        <f>IF(AND((RIGHT($AU$3,2)-'[1]Miter Profiles'!$AC$48-'[1]Outside Edges'!$B126)&gt;=5,'[1]Outside Edges'!$P126="Yes"),"Yes","No")</f>
        <v>Yes</v>
      </c>
      <c r="AV127" s="11" t="str">
        <f>IF(AND((RIGHT($AV$3,2)-'[1]Miter Profiles'!$AC$49-'[1]Outside Edges'!$B126)&gt;=5,'[1]Outside Edges'!$P126="Yes"),"Yes","No")</f>
        <v>Yes</v>
      </c>
      <c r="AW127" s="87" t="str">
        <f>IF(AND((RIGHT($AW$3,2)-'[1]Miter Profiles'!$AC$50-'[1]Outside Edges'!$B126)&gt;=5,'[1]Outside Edges'!$P126="Yes"),"Yes","No")</f>
        <v>Yes</v>
      </c>
      <c r="AX127" s="10" t="str">
        <f>IF(AND((RIGHT($AX$3,2)-'[1]Miter Profiles'!$AC$51-'[1]Outside Edges'!$B126)&gt;=5,'[1]Outside Edges'!$P126="Yes"),"Yes","No")</f>
        <v>Yes</v>
      </c>
      <c r="AY127" s="10" t="str">
        <f>IF(AND((RIGHT($AY$3,2)-'[1]Miter Profiles'!$AC$52-'[1]Outside Edges'!$B126)&gt;=5,'[1]Outside Edges'!$P126="Yes"),"Yes","No")</f>
        <v>Yes</v>
      </c>
      <c r="AZ127" s="85" t="str">
        <f>IF(AND((RIGHT($AZ$3,2)-'[1]Miter Profiles'!$AC$53-'[1]Outside Edges'!$B126)&gt;=5,'[1]Outside Edges'!$P126="Yes"),"Yes","No")</f>
        <v>Yes</v>
      </c>
      <c r="BA127" s="86" t="str">
        <f>IF(AND((RIGHT($BA$3,2)-'[1]Miter Profiles'!$AC$54-'[1]Outside Edges'!$B126)&gt;=5,'[1]Outside Edges'!$P126="Yes"),"Yes","No")</f>
        <v>Yes</v>
      </c>
      <c r="BB127" s="11" t="str">
        <f>IF(AND((RIGHT($BB$3,2)-'[1]Miter Profiles'!$AC$55-'[1]Outside Edges'!$B126)&gt;=5,'[1]Outside Edges'!$P126="Yes"),"Yes","No")</f>
        <v>Yes</v>
      </c>
      <c r="BC127" s="87" t="str">
        <f>IF(AND((RIGHT($BC$3,2)-'[1]Miter Profiles'!$AC$56-'[1]Outside Edges'!$B126)&gt;=5,'[1]Outside Edges'!$P126="Yes"),"Yes","No")</f>
        <v>Yes</v>
      </c>
      <c r="BD127" s="10" t="str">
        <f>IF(AND((RIGHT($BD$3,2)-'[1]Miter Profiles'!$AC$57-'[1]Outside Edges'!$B126)&gt;=5,'[1]Outside Edges'!$P126="Yes"),"Yes","No")</f>
        <v>Yes</v>
      </c>
      <c r="BE127" s="10" t="str">
        <f>IF(AND((RIGHT($BE$3,2)-'[1]Miter Profiles'!$AC$58-'[1]Outside Edges'!$B126)&gt;=5,'[1]Outside Edges'!$P126="Yes"),"Yes","No")</f>
        <v>Yes</v>
      </c>
      <c r="BF127" s="85" t="str">
        <f>IF(AND((RIGHT($BF$3,2)-'[1]Miter Profiles'!$AC$59-'[1]Outside Edges'!$B126)&gt;=5,'[1]Outside Edges'!$P126="Yes"),"Yes","No")</f>
        <v>Yes</v>
      </c>
      <c r="BG127" s="86" t="str">
        <f>IF(AND((RIGHT($BG$3,2)-'[1]Miter Profiles'!$AC$60-'[1]Outside Edges'!$B126)&gt;=5,'[1]Outside Edges'!$P126="Yes"),"Yes","No")</f>
        <v>Yes</v>
      </c>
      <c r="BH127" s="11" t="str">
        <f>IF(AND((RIGHT($BH$3,2)-'[1]Miter Profiles'!$AC$61-'[1]Outside Edges'!$B126)&gt;=5,'[1]Outside Edges'!$P126="Yes"),"Yes","No")</f>
        <v>Yes</v>
      </c>
      <c r="BI127" s="87" t="str">
        <f>IF(AND((RIGHT($BI$3,2)-'[1]Miter Profiles'!$AC$62-'[1]Outside Edges'!$B126)&gt;=5,'[1]Outside Edges'!$P126="Yes"),"Yes","No")</f>
        <v>Yes</v>
      </c>
      <c r="BJ127" s="10" t="str">
        <f>IF(AND((RIGHT($BJ$3,2)-'[1]Miter Profiles'!$AC$63-'[1]Outside Edges'!$B126)&gt;=5,'[1]Outside Edges'!$P126="Yes"),"Yes","No")</f>
        <v>Yes</v>
      </c>
      <c r="BK127" s="10" t="str">
        <f>IF(AND((RIGHT($BK$3,2)-'[1]Miter Profiles'!$AC$64-'[1]Outside Edges'!$B126)&gt;=5,'[1]Outside Edges'!$P126="Yes"),"Yes","No")</f>
        <v>Yes</v>
      </c>
      <c r="BL127" s="85" t="str">
        <f>IF(AND((RIGHT($BL$3,2)-'[1]Miter Profiles'!$AC$65-'[1]Outside Edges'!$B126)&gt;=5,'[1]Outside Edges'!$P126="Yes"),"Yes","No")</f>
        <v>Yes</v>
      </c>
      <c r="BM127" s="86" t="str">
        <f>IF(AND((RIGHT($BM$3,2)-'[1]Miter Profiles'!$AC$66-'[1]Outside Edges'!$B126)&gt;=5,'[1]Outside Edges'!$P126="Yes"),"Yes","No")</f>
        <v>Yes</v>
      </c>
      <c r="BN127" s="11" t="str">
        <f>IF(AND((RIGHT($BN$3,2)-'[1]Miter Profiles'!$AC$67-'[1]Outside Edges'!$B126)&gt;=5,'[1]Outside Edges'!$P126="Yes"),"Yes","No")</f>
        <v>Yes</v>
      </c>
      <c r="BO127" s="87" t="str">
        <f>IF(AND((RIGHT($BO$3,2)-'[1]Miter Profiles'!$AC$68-'[1]Outside Edges'!$B126)&gt;=5,'[1]Outside Edges'!$P126="Yes"),"Yes","No")</f>
        <v>Yes</v>
      </c>
      <c r="BP127" s="10" t="str">
        <f>IF(AND((RIGHT($BP$3,2)-'[1]Miter Profiles'!$AC$69-'[1]Outside Edges'!$B126)&gt;=5,'[1]Outside Edges'!$P126="Yes"),"Yes","No")</f>
        <v>Yes</v>
      </c>
      <c r="BQ127" s="10" t="str">
        <f>IF(AND((RIGHT($BQ$3,2)-'[1]Miter Profiles'!$AC$70-'[1]Outside Edges'!$B126)&gt;=5,'[1]Outside Edges'!$P126="Yes"),"Yes","No")</f>
        <v>Yes</v>
      </c>
      <c r="BR127" s="85" t="str">
        <f>IF(AND((RIGHT($BR$3,2)-'[1]Miter Profiles'!$AC$71-'[1]Outside Edges'!$B126)&gt;=5,'[1]Outside Edges'!$P126="Yes"),"Yes","No")</f>
        <v>Yes</v>
      </c>
      <c r="BS127" s="86" t="str">
        <f>IF(AND((RIGHT($BS$3,2)-'[1]Miter Profiles'!$AC$72-'[1]Outside Edges'!$B126)&gt;=5,'[1]Outside Edges'!$P126="Yes"),"Yes","No")</f>
        <v>Yes</v>
      </c>
      <c r="BT127" s="11" t="str">
        <f>IF(AND((RIGHT($BT$3,2)-'[1]Miter Profiles'!$AC$73-'[1]Outside Edges'!$B126)&gt;=5,'[1]Outside Edges'!$P126="Yes"),"Yes","No")</f>
        <v>Yes</v>
      </c>
      <c r="BU127" s="87" t="str">
        <f>IF(AND((RIGHT($BU$3,2)-'[1]Miter Profiles'!$AC$74-'[1]Outside Edges'!$B126)&gt;=5,'[1]Outside Edges'!$P126="Yes"),"Yes","No")</f>
        <v>Yes</v>
      </c>
      <c r="BV127" s="10" t="str">
        <f>IF(AND((RIGHT($BV$3,2)-'[1]Miter Profiles'!$AC$75-'[1]Outside Edges'!$B126)&gt;=5,'[1]Outside Edges'!$P126="Yes"),"Yes","No")</f>
        <v>Yes</v>
      </c>
      <c r="BW127" s="10" t="str">
        <f>IF(AND((RIGHT($BW$3,2)-'[1]Miter Profiles'!$AC$76-'[1]Outside Edges'!$B126)&gt;=5,'[1]Outside Edges'!$P126="Yes"),"Yes","No")</f>
        <v>Yes</v>
      </c>
      <c r="BX127" s="85" t="str">
        <f>IF(AND((RIGHT($BX$3,2)-'[1]Miter Profiles'!$AC$77-'[1]Outside Edges'!$B126)&gt;=5,'[1]Outside Edges'!$P126="Yes"),"Yes","No")</f>
        <v>Yes</v>
      </c>
      <c r="BY127" s="86" t="str">
        <f>IF(AND((RIGHT($BY$3,2)-'[1]Miter Profiles'!$AC$78-'[1]Outside Edges'!$B126)&gt;=5,'[1]Outside Edges'!$P126="Yes"),"Yes","No")</f>
        <v>Yes</v>
      </c>
      <c r="BZ127" s="11" t="str">
        <f>IF(AND((RIGHT($BZ$3,2)-'[1]Miter Profiles'!$AC$79-'[1]Outside Edges'!$B126)&gt;=5,'[1]Outside Edges'!$P126="Yes"),"Yes","No")</f>
        <v>Yes</v>
      </c>
      <c r="CA127" s="87" t="str">
        <f>IF(AND((RIGHT($CA$3,2)-'[1]Miter Profiles'!$AC$80-'[1]Outside Edges'!$B126)&gt;=5,'[1]Outside Edges'!$P126="Yes"),"Yes","No")</f>
        <v>Yes</v>
      </c>
      <c r="CB127" s="10" t="str">
        <f>IF(AND((RIGHT($CB$3,2)-'[1]Miter Profiles'!$AC$81-'[1]Outside Edges'!$B126)&gt;=5,'[1]Outside Edges'!$P126="Yes"),"Yes","No")</f>
        <v>Yes</v>
      </c>
      <c r="CC127" s="10" t="str">
        <f>IF(AND((RIGHT($CC$3,2)-'[1]Miter Profiles'!$AC$82-'[1]Outside Edges'!$B126)&gt;=5,'[1]Outside Edges'!$P126="Yes"),"Yes","No")</f>
        <v>Yes</v>
      </c>
      <c r="CD127" s="85" t="str">
        <f>IF(AND((RIGHT($CD$3,2)-'[1]Miter Profiles'!$AC$83-'[1]Outside Edges'!$B126)&gt;=5,'[1]Outside Edges'!$P126="Yes"),"Yes","No")</f>
        <v>Yes</v>
      </c>
      <c r="CE127" s="86" t="str">
        <f>IF(AND((RIGHT($CE$3,2)-'[1]Miter Profiles'!$AC$84-'[1]Outside Edges'!$B126)&gt;=5,'[1]Outside Edges'!$P126="Yes"),"Yes","No")</f>
        <v>Yes</v>
      </c>
      <c r="CF127" s="11" t="str">
        <f>IF(AND((RIGHT($CF$3,2)-'[1]Miter Profiles'!$AC$85-'[1]Outside Edges'!$B126)&gt;=5,'[1]Outside Edges'!$P126="Yes"),"Yes","No")</f>
        <v>Yes</v>
      </c>
      <c r="CG127" s="87" t="str">
        <f>IF(AND((RIGHT($CG$3,2)-'[1]Miter Profiles'!$AC$86-'[1]Outside Edges'!$B126)&gt;=5,'[1]Outside Edges'!$P126="Yes"),"Yes","No")</f>
        <v>Yes</v>
      </c>
      <c r="CH127" s="10" t="str">
        <f>IF(AND((RIGHT($CH$3,2)-'[1]Miter Profiles'!$AC$87-'[1]Outside Edges'!$B126)&gt;=5,'[1]Outside Edges'!$P126="Yes"),"Yes","No")</f>
        <v>Yes</v>
      </c>
      <c r="CI127" s="10" t="str">
        <f>IF(AND((RIGHT($CI$3,2)-'[1]Miter Profiles'!$AC$88-'[1]Outside Edges'!$B126)&gt;=5,'[1]Outside Edges'!$P126="Yes"),"Yes","No")</f>
        <v>Yes</v>
      </c>
      <c r="CJ127" s="85" t="str">
        <f>IF(AND((RIGHT($CJ$3,2)-'[1]Miter Profiles'!$AC$89-'[1]Outside Edges'!$B126)&gt;=5,'[1]Outside Edges'!$P126="Yes"),"Yes","No")</f>
        <v>Yes</v>
      </c>
      <c r="CK127" s="86" t="str">
        <f>IF(AND((RIGHT($CK$3,2)-'[1]Miter Profiles'!$AC$90-'[1]Outside Edges'!$B126)&gt;=5,'[1]Outside Edges'!$P126="Yes"),"Yes","No")</f>
        <v>Yes</v>
      </c>
      <c r="CL127" s="11" t="str">
        <f>IF(AND((RIGHT($CL$3,2)-'[1]Miter Profiles'!$AC$91-'[1]Outside Edges'!$B126)&gt;=5,'[1]Outside Edges'!$P126="Yes"),"Yes","No")</f>
        <v>Yes</v>
      </c>
      <c r="CM127" s="87" t="str">
        <f>IF(AND((RIGHT($CM$3,2)-'[1]Miter Profiles'!$AC$92-'[1]Outside Edges'!$B126)&gt;=5,'[1]Outside Edges'!$P126="Yes"),"Yes","No")</f>
        <v>Yes</v>
      </c>
      <c r="CN127" s="10" t="str">
        <f>IF(AND((RIGHT(CN$3,2)-'[1]Miter Profiles'!$AC$93-'[1]Outside Edges'!$B126)&gt;=5,'[1]Outside Edges'!$P126="Yes"),"Yes","No")</f>
        <v>No</v>
      </c>
      <c r="CO127" s="10" t="str">
        <f>IF(AND((RIGHT(CO$3,2)-'[1]Miter Profiles'!$AC$94-'[1]Outside Edges'!$B126)&gt;=5,'[1]Outside Edges'!$P126="Yes"),"Yes","No")</f>
        <v>Yes</v>
      </c>
      <c r="CP127" s="85" t="str">
        <f>IF(AND((RIGHT(CP$3,2)-'[1]Miter Profiles'!$AC$95-'[1]Outside Edges'!$B126)&gt;=5,'[1]Outside Edges'!$P126="Yes"),"Yes","No")</f>
        <v>Yes</v>
      </c>
      <c r="CQ127" s="86" t="str">
        <f>IF(AND((RIGHT(CQ$3,2)-'[1]Miter Profiles'!$AC$96-'[1]Outside Edges'!$B126)&gt;=5,'[1]Outside Edges'!$P126="Yes"),"Yes","No")</f>
        <v>No</v>
      </c>
      <c r="CR127" s="11" t="str">
        <f>IF(AND((RIGHT(CR$3,2)-'[1]Miter Profiles'!$AC$97-'[1]Outside Edges'!$B126)&gt;=5,'[1]Outside Edges'!$P126="Yes"),"Yes","No")</f>
        <v>Yes</v>
      </c>
      <c r="CS127" s="87" t="str">
        <f>IF(AND((RIGHT(CS$3,2)-'[1]Miter Profiles'!$AC$98-'[1]Outside Edges'!$B126)&gt;=5,'[1]Outside Edges'!$P126="Yes"),"Yes","No")</f>
        <v>Yes</v>
      </c>
      <c r="CT127" s="10" t="str">
        <f>IF(AND((RIGHT($CT$3,2)-'[1]Miter Profiles'!$AC$99-'[1]Outside Edges'!$B126)&gt;=5,'[1]Outside Edges'!$P126="Yes"),"Yes","No")</f>
        <v>No</v>
      </c>
      <c r="CU127" s="10" t="str">
        <f>IF(AND((RIGHT($CU$3,2)-'[1]Miter Profiles'!$AC$100-'[1]Outside Edges'!$B126)&gt;=5,'[1]Outside Edges'!$P126="Yes"),"Yes","No")</f>
        <v>Yes</v>
      </c>
      <c r="CV127" s="85" t="str">
        <f>IF(AND((RIGHT($CV$3,2)-'[1]Miter Profiles'!$AC$101-'[1]Outside Edges'!$B126)&gt;=5,'[1]Outside Edges'!$P126="Yes"),"Yes","No")</f>
        <v>Yes</v>
      </c>
      <c r="CW127" s="86" t="str">
        <f>IF(AND((RIGHT($CW$3,2)-'[1]Miter Profiles'!$AC$102-'[1]Outside Edges'!$B126)&gt;=5,'[1]Outside Edges'!$P126="Yes"),"Yes","No")</f>
        <v>Yes</v>
      </c>
      <c r="CX127" s="11" t="str">
        <f>IF(AND((RIGHT($CX$3,2)-'[1]Miter Profiles'!$AC$103-'[1]Outside Edges'!$B126)&gt;=5,'[1]Outside Edges'!$P126="Yes"),"Yes","No")</f>
        <v>Yes</v>
      </c>
      <c r="CY127" s="87" t="str">
        <f>IF(AND((RIGHT($CY$3,2)-'[1]Miter Profiles'!$AC$104-'[1]Outside Edges'!$B126)&gt;=5,'[1]Outside Edges'!$P126="Yes"),"Yes","No")</f>
        <v>Yes</v>
      </c>
      <c r="CZ127" s="10" t="str">
        <f>IF(AND((RIGHT($CZ$3,2)-'[1]Miter Profiles'!$AC$105-'[1]Outside Edges'!$B126)&gt;=5,'[1]Outside Edges'!$P126="Yes"),"Yes","No")</f>
        <v>No</v>
      </c>
      <c r="DA127" s="10" t="str">
        <f>IF(AND((RIGHT($DA$3,2)-'[1]Miter Profiles'!$AC$106-'[1]Outside Edges'!$B126)&gt;=5,'[1]Outside Edges'!$P126="Yes"),"Yes","No")</f>
        <v>No</v>
      </c>
      <c r="DB127" s="85" t="str">
        <f>IF(AND((RIGHT($DB$3,2)-'[1]Miter Profiles'!$AC$107-'[1]Outside Edges'!$B126)&gt;=5,'[1]Outside Edges'!$P126="Yes"),"Yes","No")</f>
        <v>No</v>
      </c>
      <c r="DC127" s="86" t="str">
        <f>IF(AND((RIGHT($DC$3,2)-'[1]Miter Profiles'!$AC$108-'[1]Outside Edges'!$B126)&gt;=5,'[1]Outside Edges'!$P126="Yes"),"Yes","No")</f>
        <v>No</v>
      </c>
      <c r="DD127" s="11" t="str">
        <f>IF(AND((RIGHT($DD$3,2)-'[1]Miter Profiles'!$AC$109-'[1]Outside Edges'!$B126)&gt;=5,'[1]Outside Edges'!$P126="Yes"),"Yes","No")</f>
        <v>Yes</v>
      </c>
      <c r="DE127" s="87" t="str">
        <f>IF(AND((RIGHT($DE$3,2)-'[1]Miter Profiles'!$AC$110-'[1]Outside Edges'!$B126)&gt;=5,'[1]Outside Edges'!$P126="Yes"),"Yes","No")</f>
        <v>Yes</v>
      </c>
      <c r="DF127" s="10" t="str">
        <f>IF(AND((RIGHT($DF$3,2)-'[1]Miter Profiles'!$AC$111-'[1]Outside Edges'!$B126)&gt;=5,'[1]Outside Edges'!$P126="Yes"),"Yes","No")</f>
        <v>Yes</v>
      </c>
      <c r="DG127" s="10" t="str">
        <f>IF(AND((RIGHT($DG$3,2)-'[1]Miter Profiles'!$AC$112-'[1]Outside Edges'!$B126)&gt;=5,'[1]Outside Edges'!$P126="Yes"),"Yes","No")</f>
        <v>Yes</v>
      </c>
      <c r="DH127" s="85" t="str">
        <f>IF(AND((RIGHT($DH$3,2)-'[1]Miter Profiles'!$AC$113-'[1]Outside Edges'!$B126)&gt;=5,'[1]Outside Edges'!$P126="Yes"),"Yes","No")</f>
        <v>Yes</v>
      </c>
      <c r="DI127" s="86" t="str">
        <f>IF(AND((RIGHT($DI$3,2)-'[1]Miter Profiles'!$AC$114-'[1]Outside Edges'!$B126)&gt;=5,'[1]Outside Edges'!$P126="Yes"),"Yes","No")</f>
        <v>Yes</v>
      </c>
      <c r="DJ127" s="11" t="str">
        <f>IF(AND((RIGHT($DJ$3,2)-'[1]Miter Profiles'!$AC$115-'[1]Outside Edges'!$B126)&gt;=5,'[1]Outside Edges'!$P126="Yes"),"Yes","No")</f>
        <v>Yes</v>
      </c>
      <c r="DK127" s="87" t="str">
        <f>IF(AND((RIGHT($DK$3,2)-'[1]Miter Profiles'!$AC$116-'[1]Outside Edges'!$B126)&gt;=5,'[1]Outside Edges'!$P126="Yes"),"Yes","No")</f>
        <v>Yes</v>
      </c>
      <c r="DL127" s="10" t="str">
        <f>IF(AND((RIGHT($DL$3,2)-'[1]Miter Profiles'!$AC$117-'[1]Outside Edges'!$B126)&gt;=5,'[1]Outside Edges'!$P126="Yes"),"Yes","No")</f>
        <v>Yes</v>
      </c>
      <c r="DM127" s="10" t="str">
        <f>IF(AND((RIGHT($DM$3,2)-'[1]Miter Profiles'!$AC$118-'[1]Outside Edges'!$B126)&gt;=5,'[1]Outside Edges'!$P126="Yes"),"Yes","No")</f>
        <v>Yes</v>
      </c>
      <c r="DN127" s="85" t="str">
        <f>IF(AND((RIGHT($DN$3,2)-'[1]Miter Profiles'!$AC$119-'[1]Outside Edges'!$B126)&gt;=5,'[1]Outside Edges'!$P126="Yes"),"Yes","No")</f>
        <v>Yes</v>
      </c>
      <c r="DO127" s="86" t="str">
        <f>IF(AND((RIGHT($DO$3,2)-'[1]Miter Profiles'!$AC$120-'[1]Outside Edges'!$B126)&gt;=5,'[1]Outside Edges'!$P126="Yes"),"Yes","No")</f>
        <v>No</v>
      </c>
      <c r="DP127" s="11" t="str">
        <f>IF(AND((RIGHT($DP$3,2)-'[1]Miter Profiles'!$AC$121-'[1]Outside Edges'!$B126)&gt;=5,'[1]Outside Edges'!$P126="Yes"),"Yes","No")</f>
        <v>No</v>
      </c>
      <c r="DQ127" s="87" t="str">
        <f>IF(AND((RIGHT($DQ$3,2)-'[1]Miter Profiles'!$AC$122-'[1]Outside Edges'!$B126)&gt;=5,'[1]Outside Edges'!$P126="Yes"),"Yes","No")</f>
        <v>Yes</v>
      </c>
      <c r="DR127" s="10" t="str">
        <f>IF(AND((RIGHT($DR$3,2)-'[1]Miter Profiles'!$AC$123-'[1]Outside Edges'!$B126)&gt;=5,'[1]Outside Edges'!$P126="Yes"),"Yes","No")</f>
        <v>Yes</v>
      </c>
      <c r="DS127" s="10" t="str">
        <f>IF(AND((RIGHT($DS$3,2)-'[1]Miter Profiles'!$AC$124-'[1]Outside Edges'!$B126)&gt;=5,'[1]Outside Edges'!$P126="Yes"),"Yes","No")</f>
        <v>Yes</v>
      </c>
      <c r="DT127" s="85" t="str">
        <f>IF(AND((RIGHT($DT$3,2)-'[1]Miter Profiles'!$AC$125-'[1]Outside Edges'!$B126)&gt;=5,'[1]Outside Edges'!$P126="Yes"),"Yes","No")</f>
        <v>Yes</v>
      </c>
      <c r="DU127" s="86" t="str">
        <f>IF(AND((RIGHT($DU$3,2)-'[1]Miter Profiles'!$AC$126-'[1]Outside Edges'!$B126)&gt;=5,'[1]Outside Edges'!$P126="Yes"),"Yes","No")</f>
        <v>Yes</v>
      </c>
      <c r="DV127" s="11" t="str">
        <f>IF(AND((RIGHT($DV$3,2)-'[1]Miter Profiles'!$AC$127-'[1]Outside Edges'!$B126)&gt;=5,'[1]Outside Edges'!$P126="Yes"),"Yes","No")</f>
        <v>Yes</v>
      </c>
      <c r="DW127" s="87" t="str">
        <f>IF(AND((RIGHT($DW$3,2)-'[1]Miter Profiles'!$AC$128-'[1]Outside Edges'!$B126)&gt;=5,'[1]Outside Edges'!$P126="Yes"),"Yes","No")</f>
        <v>Yes</v>
      </c>
      <c r="DX127" s="10" t="str">
        <f>IF(AND((RIGHT($DX$3,2)-'[1]Miter Profiles'!$AC$129-'[1]Outside Edges'!$B126)&gt;=5,'[1]Outside Edges'!$P126="Yes"),"Yes","No")</f>
        <v>Yes</v>
      </c>
      <c r="DY127" s="10" t="str">
        <f>IF(AND((RIGHT($DY$3,2)-'[1]Miter Profiles'!$AC$130-'[1]Outside Edges'!$B126)&gt;=5,'[1]Outside Edges'!$P126="Yes"),"Yes","No")</f>
        <v>Yes</v>
      </c>
      <c r="DZ127" s="85" t="str">
        <f>IF(AND((RIGHT($DZ$3,2)-'[1]Miter Profiles'!$AC$131-'[1]Outside Edges'!$B126)&gt;=5,'[1]Outside Edges'!$P126="Yes"),"Yes","No")</f>
        <v>Yes</v>
      </c>
      <c r="EA127" s="90" t="str">
        <f>IF(AND((RIGHT($EA$3,2)-'[1]Miter Profiles'!$AC$132-'[1]Outside Edges'!$B126)&gt;=5,'[1]Outside Edges'!$P126="Yes"),"Yes","No")</f>
        <v>Yes</v>
      </c>
      <c r="EB127" s="105" t="str">
        <f>IF(AND((RIGHT($EB$3,2)-'[1]Miter Profiles'!$AC$133-'[1]Outside Edges'!$B126)&gt;=5,'[1]Outside Edges'!$P126="Yes"),"Yes","No")</f>
        <v>No</v>
      </c>
      <c r="EC127" s="110" t="str">
        <f>IF(AND((RIGHT($EC$3,2)-'[1]Miter Profiles'!$AC$134-'[1]Outside Edges'!$B126)&gt;=5,'[1]Outside Edges'!$P126="Yes"),"Yes","No")</f>
        <v>Yes</v>
      </c>
      <c r="ED127" s="116" t="str">
        <f>IF(AND((RIGHT($ED$3,2)-'[1]Miter Profiles'!$AC$135-'[1]Outside Edges'!$B126)&gt;=5,'[1]Outside Edges'!$P126="Yes"),"Yes","No")</f>
        <v>Yes</v>
      </c>
      <c r="EE127" s="113" t="str">
        <f>IF(AND((RIGHT($EE$3,2)-'[1]Miter Profiles'!$AC$136-'[1]Outside Edges'!$B126)&gt;=5,'[1]Outside Edges'!$P126="Yes"),"Yes","No")</f>
        <v>Yes</v>
      </c>
      <c r="EF127" s="85" t="str">
        <f>IF(AND((RIGHT($EF$3,2)-'[1]Miter Profiles'!$AC$137-'[1]Outside Edges'!$B126)&gt;=5,'[1]Outside Edges'!$P126="Yes"),"Yes","No")</f>
        <v>Yes</v>
      </c>
      <c r="EG127" s="10" t="str">
        <f>IF(AND((RIGHT($EG$3,2)-'[1]Miter Profiles'!$AC$138-'[1]Outside Edges'!$B126)&gt;=5,'[1]Outside Edges'!$P126="Yes"),"Yes","No")</f>
        <v>Yes</v>
      </c>
      <c r="EH127" s="90" t="str">
        <f>IF(AND((RIGHT($EH$3,2)-'[1]Miter Profiles'!$AC$139-'[1]Outside Edges'!$B126)&gt;=5,'[1]Outside Edges'!$P126="Yes"),"Yes","No")</f>
        <v>Yes</v>
      </c>
      <c r="EI127" s="121" t="str">
        <f>IF(AND((RIGHT($EI$3,2)-'[1]Miter Profiles'!$AC$140-'[1]Outside Edges'!$B126)&gt;=5,'[1]Outside Edges'!$P126="Yes"),"Yes","No")</f>
        <v>Yes</v>
      </c>
      <c r="EJ127" s="124" t="str">
        <f>IF(AND((RIGHT($EJ$3,2)-'[1]Miter Profiles'!$AC$141-'[1]Outside Edges'!$B126)&gt;=5,'[1]Outside Edges'!$P126="Yes"),"Yes","No")</f>
        <v>Yes</v>
      </c>
      <c r="EK127" s="124" t="str">
        <f>IF(AND((RIGHT($EK$3,2)-'[1]Miter Profiles'!$AC$142-'[1]Outside Edges'!$B126)&gt;=5,'[1]Outside Edges'!$P126="Yes"),"Yes","No")</f>
        <v>Yes</v>
      </c>
      <c r="EL127" s="116" t="str">
        <f>IF(AND((RIGHT($EL$3,2)-'[1]Miter Profiles'!$AC$143-'[1]Outside Edges'!$B126)&gt;=5,'[1]Outside Edges'!$P126="Yes"),"Yes","No")</f>
        <v>Yes</v>
      </c>
      <c r="EM127" s="129" t="str">
        <f>IF(AND((RIGHT($EM$3,2)-'[1]Miter Profiles'!$AC$144-'[1]Outside Edges'!$B126)&gt;=5,'[1]Outside Edges'!$P126="Yes"),"Yes","No")</f>
        <v>No</v>
      </c>
      <c r="EN127" s="10" t="str">
        <f>IF(AND((RIGHT($EN$3,2)-'[1]Miter Profiles'!$AC$145-'[1]Outside Edges'!$B126)&gt;=5,'[1]Outside Edges'!$P126="Yes"),"Yes","No")</f>
        <v>Yes</v>
      </c>
      <c r="EO127" s="90" t="str">
        <f>IF(AND((RIGHT($EO$3,2)-'[1]Miter Profiles'!$AC$146-'[1]Outside Edges'!$B126)&gt;=5,'[1]Outside Edges'!$P126="Yes"),"Yes","No")</f>
        <v>Yes</v>
      </c>
      <c r="EP127" s="124" t="str">
        <f>IF(AND((RIGHT($EP$3,2)-'[1]Miter Profiles'!$AC$147-'[1]Outside Edges'!$B126)&gt;=5,'[1]Outside Edges'!$P126="Yes"),"Yes","No")</f>
        <v>No</v>
      </c>
      <c r="EQ127" s="124" t="str">
        <f>IF(AND((RIGHT($EQ$3,2)-'[1]Miter Profiles'!$AC$148-'[1]Outside Edges'!$B126)&gt;=5,'[1]Outside Edges'!$P126="Yes"),"Yes","No")</f>
        <v>Yes</v>
      </c>
      <c r="ER127" s="116" t="str">
        <f>IF(AND((RIGHT($ER$3,2)-'[1]Miter Profiles'!$AC$149-'[1]Outside Edges'!$B126)&gt;=5,'[1]Outside Edges'!$P126="Yes"),"Yes","No")</f>
        <v>Yes</v>
      </c>
      <c r="ES127" s="129" t="str">
        <f>IF(AND((RIGHT($ES$3,2)-'[1]Miter Profiles'!$AC$150-'[1]Outside Edges'!$B126)&gt;=5,'[1]Outside Edges'!$P126="Yes"),"Yes","No")</f>
        <v>No</v>
      </c>
      <c r="ET127" s="10" t="str">
        <f>IF(AND((RIGHT($ET$3,2)-'[1]Miter Profiles'!$AC$151-'[1]Outside Edges'!$B126)&gt;=5,'[1]Outside Edges'!$P126="Yes"),"Yes","No")</f>
        <v>Yes</v>
      </c>
      <c r="EU127" s="90" t="str">
        <f>IF(AND((RIGHT($EU$3,2)-'[1]Miter Profiles'!$AC$152-'[1]Outside Edges'!$B126)&gt;=5,'[1]Outside Edges'!$P126="Yes"),"Yes","No")</f>
        <v>Yes</v>
      </c>
      <c r="EV127" s="124" t="str">
        <f>IF(AND((RIGHT($EV$3,2)-'[1]Miter Profiles'!$AC$153-'[1]Outside Edges'!$B126)&gt;=5,'[1]Outside Edges'!$P126="Yes"),"Yes","No")</f>
        <v>No</v>
      </c>
      <c r="EW127" s="124" t="str">
        <f>IF(AND((RIGHT($EW$3,2)-'[1]Miter Profiles'!$AC$154-'[1]Outside Edges'!$B126)&gt;=5,'[1]Outside Edges'!$P126="Yes"),"Yes","No")</f>
        <v>Yes</v>
      </c>
      <c r="EX127" s="116" t="str">
        <f>IF(AND((RIGHT($EX$3,2)-'[1]Miter Profiles'!$AC$155-'[1]Outside Edges'!$B126)&gt;=5,'[1]Outside Edges'!$P126="Yes"),"Yes","No")</f>
        <v>Yes</v>
      </c>
      <c r="EY127" s="129" t="str">
        <f>IF(AND((RIGHT($EY$3,2)-'[1]Miter Profiles'!$AC$156-'[1]Outside Edges'!$B126)&gt;=5,'[1]Outside Edges'!$P126="Yes"),"Yes","No")</f>
        <v>Yes</v>
      </c>
      <c r="EZ127" s="10" t="str">
        <f>IF(AND((RIGHT($EZ$3,2)-'[1]Miter Profiles'!$AC$157-'[1]Outside Edges'!$B126)&gt;=5,'[1]Outside Edges'!$P126="Yes"),"Yes","No")</f>
        <v>Yes</v>
      </c>
      <c r="FA127" s="90" t="str">
        <f>IF(AND((RIGHT($FA$3,2)-'[1]Miter Profiles'!$AC$158-'[1]Outside Edges'!$B126)&gt;=5,'[1]Outside Edges'!$P126="Yes"),"Yes","No")</f>
        <v>Yes</v>
      </c>
      <c r="FB127" s="124" t="str">
        <f>IF(AND((RIGHT($FB$3,2)-'[1]Miter Profiles'!$AC$159-'[1]Outside Edges'!$B126)&gt;=5,'[1]Outside Edges'!$P126="Yes"),"Yes","No")</f>
        <v>Yes</v>
      </c>
      <c r="FC127" s="124" t="str">
        <f>IF(AND((RIGHT($FC$3,2)-'[1]Miter Profiles'!$AC$160-'[1]Outside Edges'!$B126)&gt;=5,'[1]Outside Edges'!$P126="Yes"),"Yes","No")</f>
        <v>Yes</v>
      </c>
      <c r="FD127" s="116" t="str">
        <f>IF(AND((RIGHT($FD$3,2)-'[1]Miter Profiles'!$AC$161-'[1]Outside Edges'!$B126)&gt;=5,'[1]Outside Edges'!$P126="Yes"),"Yes","No")</f>
        <v>Yes</v>
      </c>
      <c r="FE127" s="129" t="str">
        <f>IF(AND((RIGHT($FE$3,2)-'[1]Miter Profiles'!$AC$162-'[1]Outside Edges'!$B126)&gt;=5,'[1]Outside Edges'!$P126="Yes"),"Yes","No")</f>
        <v>Yes</v>
      </c>
      <c r="FF127" s="10" t="str">
        <f>IF(AND((RIGHT($FF$3,2)-'[1]Miter Profiles'!$AC$163-'[1]Outside Edges'!$B126)&gt;=5,'[1]Outside Edges'!$P126="Yes"),"Yes","No")</f>
        <v>Yes</v>
      </c>
      <c r="FG127" s="90" t="str">
        <f>IF(AND((RIGHT($FG$3,2)-'[1]Miter Profiles'!$AC$164-'[1]Outside Edges'!$B126)&gt;=5,'[1]Outside Edges'!$P126="Yes"),"Yes","No")</f>
        <v>Yes</v>
      </c>
      <c r="FH127" s="124" t="str">
        <f>IF(AND((RIGHT($FH$3,2)-'[1]Miter Profiles'!$AC$165-'[1]Outside Edges'!$B126)&gt;=5,'[1]Outside Edges'!$P126="Yes"),"Yes","No")</f>
        <v>Yes</v>
      </c>
      <c r="FI127" s="124" t="str">
        <f>IF(AND((RIGHT($FI$3,2)-'[1]Miter Profiles'!$AC$166-'[1]Outside Edges'!$B126)&gt;=5,'[1]Outside Edges'!$P126="Yes"),"Yes","No")</f>
        <v>Yes</v>
      </c>
      <c r="FJ127" s="116" t="str">
        <f>IF(AND((RIGHT($FJ$3,2)-'[1]Miter Profiles'!$AC$167-'[1]Outside Edges'!$B126)&gt;=5,'[1]Outside Edges'!$P126="Yes"),"Yes","No")</f>
        <v>Yes</v>
      </c>
      <c r="FK127" s="129" t="str">
        <f>IF(AND((RIGHT($FK$3,2)-'[1]Miter Profiles'!$AC$168-'[1]Outside Edges'!$B126)&gt;=5,'[1]Outside Edges'!$P126="Yes"),"Yes","No")</f>
        <v>Yes</v>
      </c>
      <c r="FL127" s="10" t="str">
        <f>IF(AND((RIGHT($FL$3,2)-'[1]Miter Profiles'!$AC$169-'[1]Outside Edges'!$B126)&gt;=5,'[1]Outside Edges'!$P126="Yes"),"Yes","No")</f>
        <v>Yes</v>
      </c>
      <c r="FM127" s="90" t="str">
        <f>IF(AND((RIGHT($FM$3,2)-'[1]Miter Profiles'!$AC$170-'[1]Outside Edges'!$B126)&gt;=5,'[1]Outside Edges'!$P126="Yes"),"Yes","No")</f>
        <v>Yes</v>
      </c>
      <c r="FN127" s="124" t="str">
        <f>IF(AND((RIGHT($FN$3,2)-'[1]Miter Profiles'!$AC$171-'[1]Outside Edges'!$B126)&gt;=5,'[1]Outside Edges'!$P126="Yes"),"Yes","No")</f>
        <v>Yes</v>
      </c>
      <c r="FO127" s="124" t="str">
        <f>IF(AND((RIGHT($FO$3,2)-'[1]Miter Profiles'!$AC$172-'[1]Outside Edges'!$B126)&gt;=5,'[1]Outside Edges'!$P126="Yes"),"Yes","No")</f>
        <v>Yes</v>
      </c>
      <c r="FP127" s="116" t="str">
        <f>IF(AND((RIGHT($FP$3,2)-'[1]Miter Profiles'!$AC$173-'[1]Outside Edges'!$B126)&gt;=5,'[1]Outside Edges'!$P126="Yes"),"Yes","No")</f>
        <v>Yes</v>
      </c>
      <c r="FQ127" s="129" t="str">
        <f>IF(AND((RIGHT($FQ$3,2)-'[1]Miter Profiles'!$AC$174-'[1]Outside Edges'!$B126)&gt;=5,'[1]Outside Edges'!$P126="Yes"),"Yes","No")</f>
        <v>Yes</v>
      </c>
      <c r="FR127" s="10" t="str">
        <f>IF(AND((RIGHT($FR$3,2)-'[1]Miter Profiles'!$AC$175-'[1]Outside Edges'!$B126)&gt;=5,'[1]Outside Edges'!$P126="Yes"),"Yes","No")</f>
        <v>Yes</v>
      </c>
      <c r="FS127" s="90" t="str">
        <f>IF(AND((RIGHT($FS$3,2)-'[1]Miter Profiles'!$AC$176-'[1]Outside Edges'!$B126)&gt;=5,'[1]Outside Edges'!$P126="Yes"),"Yes","No")</f>
        <v>Yes</v>
      </c>
      <c r="FT127" s="124" t="str">
        <f>IF(AND((RIGHT($FT$3,2)-'[1]Miter Profiles'!$AC$177-'[1]Outside Edges'!$B126)&gt;=5,'[1]Outside Edges'!$P126="Yes"),"Yes","No")</f>
        <v>Yes</v>
      </c>
      <c r="FU127" s="124" t="str">
        <f>IF(AND((RIGHT($FU$3,2)-'[1]Miter Profiles'!$AC$178-'[1]Outside Edges'!$B126)&gt;=5,'[1]Outside Edges'!$P126="Yes"),"Yes","No")</f>
        <v>Yes</v>
      </c>
      <c r="FV127" s="116" t="str">
        <f>IF(AND((RIGHT($V$3,2)-'[1]Miter Profiles'!$AC$179-'[1]Outside Edges'!$B126)&gt;=5,'[1]Outside Edges'!$P126="Yes"),"Yes","No")</f>
        <v>Yes</v>
      </c>
      <c r="FW127" s="129" t="str">
        <f>IF(AND((RIGHT($FW$3,2)-'[1]Miter Profiles'!$AC$180-'[1]Outside Edges'!$B126)&gt;=5,'[1]Outside Edges'!$P126="Yes"),"Yes","No")</f>
        <v>Yes</v>
      </c>
      <c r="FX127" s="85" t="str">
        <f>IF(AND((RIGHT($FX$3,2)-'[1]Miter Profiles'!$AC$181-'[1]Outside Edges'!$B126)&gt;=5,'[1]Outside Edges'!$P126="Yes"),"Yes","No")</f>
        <v>Yes</v>
      </c>
      <c r="FY127" s="150" t="str">
        <f>IF(AND((RIGHT($FY$3,2)-'[1]Miter Profiles'!$AC$182-'[1]Outside Edges'!$B126)&gt;=5,'[1]Outside Edges'!$P126="Yes"),"Yes","No")</f>
        <v>No</v>
      </c>
      <c r="FZ127" s="124" t="str">
        <f>IF(AND((RIGHT($FZ$3,2)-'[1]Miter Profiles'!$AC$183-'[1]Outside Edges'!$B126)&gt;=5,'[1]Outside Edges'!$P126="Yes"),"Yes","No")</f>
        <v>Yes</v>
      </c>
      <c r="GA127" s="116" t="str">
        <f>IF(AND((RIGHT($GA$3,2)-'[1]Miter Profiles'!$AC$184-'[1]Outside Edges'!$B126)&gt;=5,'[1]Outside Edges'!$P126="Yes"),"Yes","No")</f>
        <v>Yes</v>
      </c>
      <c r="GB127" s="129" t="str">
        <f>IF(AND((RIGHT($GB$3,2)-'[1]Miter Profiles'!$AC$185-'[1]Outside Edges'!$B126)&gt;=5,'[1]Outside Edges'!$P126="Yes"),"Yes","No")</f>
        <v>No</v>
      </c>
      <c r="GC127" s="10" t="str">
        <f>IF(AND((RIGHT($GC$3,2)-'[1]Miter Profiles'!$AC$186-'[1]Outside Edges'!$B126)&gt;=5,'[1]Outside Edges'!$P126="Yes"),"Yes","No")</f>
        <v>Yes</v>
      </c>
      <c r="GD127" s="90" t="str">
        <f>IF(AND((RIGHT($GD$3,2)-'[1]Miter Profiles'!$AC$187-'[1]Outside Edges'!$B126)&gt;=5,'[1]Outside Edges'!$P126="Yes"),"Yes","No")</f>
        <v>Yes</v>
      </c>
      <c r="GE127" s="150" t="str">
        <f>IF(AND((RIGHT($GE$3,2)-'[1]Miter Profiles'!$AC$188-'[1]Outside Edges'!$B126)&gt;=5,'[1]Outside Edges'!$P126="Yes"),"Yes","No")</f>
        <v>Yes</v>
      </c>
      <c r="GF127" s="124" t="str">
        <f>IF(AND((RIGHT($GF$3,2)-'[1]Miter Profiles'!$AC$189-'[1]Outside Edges'!$B126)&gt;=5,'[1]Outside Edges'!$P126="Yes"),"Yes","No")</f>
        <v>Yes</v>
      </c>
      <c r="GG127" s="116" t="str">
        <f>IF(AND((RIGHT($GG$3,2)-'[1]Miter Profiles'!$AC$190-'[1]Outside Edges'!$B126)&gt;=5,'[1]Outside Edges'!$P126="Yes"),"Yes","No")</f>
        <v>Yes</v>
      </c>
      <c r="GH127" s="129" t="str">
        <f>IF(AND((RIGHT($GH$3,2)-'[1]Miter Profiles'!$AC$191-'[1]Outside Edges'!$B126)&gt;=5,'[1]Outside Edges'!$P126="Yes"),"Yes","No")</f>
        <v>Yes</v>
      </c>
      <c r="GI127" s="10" t="str">
        <f>IF(AND((RIGHT($GI$3,2)-'[1]Miter Profiles'!$AC$192-'[1]Outside Edges'!$B126)&gt;=5,'[1]Outside Edges'!$P126="Yes"),"Yes","No")</f>
        <v>Yes</v>
      </c>
      <c r="GJ127" s="90" t="str">
        <f>IF(AND((RIGHT($GJ$3,2)-'[1]Miter Profiles'!$AC$193-'[1]Outside Edges'!$B126)&gt;=5,'[1]Outside Edges'!$P126="Yes"),"Yes","No")</f>
        <v>Yes</v>
      </c>
      <c r="GK127" s="150" t="str">
        <f>IF(AND((RIGHT($GK$3,2)-'[1]Miter Profiles'!$AC$194-'[1]Outside Edges'!$B126)&gt;=5,'[1]Outside Edges'!$P126="Yes"),"Yes","No")</f>
        <v>Yes</v>
      </c>
      <c r="GL127" s="124" t="str">
        <f>IF(AND((RIGHT($GL$3,2)-'[1]Miter Profiles'!$AC$195-'[1]Outside Edges'!$B126)&gt;=5,'[1]Outside Edges'!$P126="Yes"),"Yes","No")</f>
        <v>Yes</v>
      </c>
      <c r="GM127" s="116" t="str">
        <f>IF(AND((RIGHT($GM$3,2)-'[1]Miter Profiles'!$AC$196-'[1]Outside Edges'!$B126)&gt;=5,'[1]Outside Edges'!$P126="Yes"),"Yes","No")</f>
        <v>Yes</v>
      </c>
      <c r="GN127" s="129" t="str">
        <f>IF(AND((RIGHT($GN$3,2)-'[1]Miter Profiles'!$AC$197-'[1]Outside Edges'!$B126)&gt;=5,'[1]Outside Edges'!$P126="Yes"),"Yes","No")</f>
        <v>No</v>
      </c>
      <c r="GO127" s="10" t="str">
        <f>IF(AND((RIGHT($GO$3,2)-'[1]Miter Profiles'!$AC$198-'[1]Outside Edges'!$B126)&gt;=5,'[1]Outside Edges'!$P126="Yes"),"Yes","No")</f>
        <v>Yes</v>
      </c>
      <c r="GP127" s="90" t="str">
        <f>IF(AND((RIGHT($GP$3,2)-'[1]Miter Profiles'!$AC$199-'[1]Outside Edges'!$B126)&gt;=5,'[1]Outside Edges'!$P126="Yes"),"Yes","No")</f>
        <v>Yes</v>
      </c>
      <c r="GQ127" s="150" t="str">
        <f>IF(AND((RIGHT($GQ$3,2)-'[1]Miter Profiles'!$AC$200-'[1]Outside Edges'!$B126)&gt;=5,'[1]Outside Edges'!$P126="Yes"),"Yes","No")</f>
        <v>Yes</v>
      </c>
      <c r="GR127" s="124" t="str">
        <f>IF(AND((RIGHT($GR$3,2)-'[1]Miter Profiles'!$AC$201-'[1]Outside Edges'!$B126)&gt;=5,'[1]Outside Edges'!$P126="Yes"),"Yes","No")</f>
        <v>Yes</v>
      </c>
      <c r="GS127" s="116" t="str">
        <f>IF(AND((RIGHT($GS$3,2)-'[1]Miter Profiles'!$AC$202-'[1]Outside Edges'!$B126)&gt;=5,'[1]Outside Edges'!$P126="Yes"),"Yes","No")</f>
        <v>Yes</v>
      </c>
      <c r="GT127" s="129" t="str">
        <f>IF(AND((RIGHT($GT$3,2)-'[1]Miter Profiles'!$AC$203-'[1]Outside Edges'!$B126)&gt;=5,'[1]Outside Edges'!$P126="Yes"),"Yes","No")</f>
        <v>No</v>
      </c>
      <c r="GU127" s="10" t="str">
        <f>IF(AND((RIGHT($GU$3,2)-'[1]Miter Profiles'!$AC$204-'[1]Outside Edges'!$B126)&gt;=5,'[1]Outside Edges'!$P126="Yes"),"Yes","No")</f>
        <v>Yes</v>
      </c>
      <c r="GV127" s="90" t="str">
        <f>IF(AND((RIGHT($GV$3,2)-'[1]Miter Profiles'!$AC$205-'[1]Outside Edges'!$B126)&gt;=5,'[1]Outside Edges'!$P126="Yes"),"Yes","No")</f>
        <v>Yes</v>
      </c>
      <c r="GW127" s="150" t="str">
        <f>IF(AND((RIGHT($GW$3,2)-'[1]Miter Profiles'!$AC$206-'[1]Outside Edges'!$B126)&gt;=5,'[1]Outside Edges'!$P126="Yes"),"Yes","No")</f>
        <v>No</v>
      </c>
      <c r="GX127" s="124" t="str">
        <f>IF(AND((RIGHT($GX$3,2)-'[1]Miter Profiles'!$AC$207-'[1]Outside Edges'!$B126)&gt;=5,'[1]Outside Edges'!$P126="Yes"),"Yes","No")</f>
        <v>Yes</v>
      </c>
      <c r="GY127" s="116" t="str">
        <f>IF(AND((RIGHT($GY$3,2)-'[1]Miter Profiles'!$AC$208-'[1]Outside Edges'!$B126)&gt;=5,'[1]Outside Edges'!$P126="Yes"),"Yes","No")</f>
        <v>Yes</v>
      </c>
      <c r="GZ127" s="129" t="str">
        <f>IF(AND((RIGHT($GZ$3,2)-'[1]Miter Profiles'!$AC$209-'[1]Outside Edges'!$B126)&gt;=5,'[1]Outside Edges'!$P126="Yes"),"Yes","No")</f>
        <v>No</v>
      </c>
      <c r="HA127" s="10" t="str">
        <f>IF(AND((RIGHT($HA$3,2)-'[1]Miter Profiles'!$AC$210-'[1]Outside Edges'!$B126)&gt;=5,'[1]Outside Edges'!$P126="Yes"),"Yes","No")</f>
        <v>Yes</v>
      </c>
      <c r="HB127" s="90" t="str">
        <f>IF(AND((RIGHT($HB$3,2)-'[1]Miter Profiles'!$AC$211-'[1]Outside Edges'!$B126)&gt;=5,'[1]Outside Edges'!$P126="Yes"),"Yes","No")</f>
        <v>Yes</v>
      </c>
      <c r="HC127" s="150" t="str">
        <f>IF(AND((RIGHT($HC$3,2)-'[1]Miter Profiles'!$AC$212-'[1]Outside Edges'!$B126)&gt;=5,'[1]Outside Edges'!$P126="Yes"),"Yes","No")</f>
        <v>No</v>
      </c>
      <c r="HD127" s="116" t="str">
        <f>IF(AND((RIGHT($HD$3,2)-'[1]Miter Profiles'!$AC$213-'[1]Outside Edges'!$B126)&gt;=5,'[1]Outside Edges'!$P126="Yes"),"Yes","No")</f>
        <v>No</v>
      </c>
      <c r="HE127" s="129" t="str">
        <f>IF(AND((RIGHT($HE$3,2)-'[1]Miter Profiles'!$AC$214-'[1]Outside Edges'!$B126)&gt;=5,'[1]Outside Edges'!$P126="Yes"),"Yes","No")</f>
        <v>Yes</v>
      </c>
      <c r="HF127" s="10" t="str">
        <f>IF(AND((RIGHT($HF$3,2)-'[1]Miter Profiles'!$AC$215-'[1]Outside Edges'!$B126)&gt;=5,'[1]Outside Edges'!$P126="Yes"),"Yes","No")</f>
        <v>Yes</v>
      </c>
      <c r="HG127" s="90" t="str">
        <f>IF(AND((RIGHT($HG$3,2)-'[1]Miter Profiles'!$AC$216-'[1]Outside Edges'!$B126)&gt;=5,'[1]Outside Edges'!$P126="Yes"),"Yes","No")</f>
        <v>Yes</v>
      </c>
      <c r="HH127" s="150" t="str">
        <f>IF(AND((RIGHT($HH$3,2)-'[1]Miter Profiles'!$AC$217-'[1]Outside Edges'!$B126)&gt;=5,'[1]Outside Edges'!$P126="Yes"),"Yes","No")</f>
        <v>Yes</v>
      </c>
      <c r="HI127" s="124" t="str">
        <f>IF(AND((RIGHT($HI$3,2)-'[1]Miter Profiles'!$AC$218-'[1]Outside Edges'!$B126)&gt;=5,'[1]Outside Edges'!$P126="Yes"),"Yes","No")</f>
        <v>Yes</v>
      </c>
      <c r="HJ127" s="116" t="str">
        <f>IF(AND((RIGHT($HJ$3,2)-'[1]Miter Profiles'!$AC$219-'[1]Outside Edges'!$B126)&gt;=5,'[1]Outside Edges'!$P126="Yes"),"Yes","No")</f>
        <v>Yes</v>
      </c>
      <c r="HK127" s="129" t="str">
        <f>IF(AND((RIGHT($HK$3,2)-'[1]Miter Profiles'!$AC$220-'[1]Outside Edges'!$B126)&gt;=5,'[1]Outside Edges'!$P126="Yes"),"Yes","No")</f>
        <v>No</v>
      </c>
      <c r="HL127" s="10" t="str">
        <f>IF(AND((RIGHT($HL$3,2)-'[1]Miter Profiles'!$AC$221-'[1]Outside Edges'!$B126)&gt;=5,'[1]Outside Edges'!$P126="Yes"),"Yes","No")</f>
        <v>Yes</v>
      </c>
      <c r="HM127" s="90" t="str">
        <f>IF(AND((RIGHT($HM$3,2)-'[1]Miter Profiles'!$AC$222-'[1]Outside Edges'!$B126)&gt;=5,'[1]Outside Edges'!$P126="Yes"),"Yes","No")</f>
        <v>Yes</v>
      </c>
      <c r="HN127" s="150" t="str">
        <f>IF(AND((RIGHT($HN$3,2)-'[1]Miter Profiles'!$AC$223-'[1]Outside Edges'!$B126)&gt;=5,'[1]Outside Edges'!$P126="Yes"),"Yes","No")</f>
        <v>No</v>
      </c>
      <c r="HO127" s="124" t="str">
        <f>IF(AND((RIGHT($HO$3,2)-'[1]Miter Profiles'!$AC$224-'[1]Outside Edges'!$B126)&gt;=5,'[1]Outside Edges'!$P126="Yes"),"Yes","No")</f>
        <v>Yes</v>
      </c>
      <c r="HP127" s="124" t="str">
        <f>IF(AND((RIGHT($HP$3,2)-'[1]Miter Profiles'!$AC$225-'[1]Outside Edges'!$B126)&gt;=5,'[1]Outside Edges'!$P126="Yes"),"Yes","No")</f>
        <v>Yes</v>
      </c>
      <c r="HQ127" s="153" t="str">
        <f>IF(AND((RIGHT($HQ$3,3)-'[1]Miter Profiles'!$AC$226-'[1]Outside Edges'!$B126)&gt;=5,'[1]Outside Edges'!$P126="Yes"),"Yes","No")</f>
        <v>Yes</v>
      </c>
      <c r="HR127" s="129" t="str">
        <f>IF(AND((RIGHT($HR$3,2)-'[1]Miter Profiles'!$AC$227-'[1]Outside Edges'!$B126)&gt;=5,'[1]Outside Edges'!$P126="Yes"),"Yes","No")</f>
        <v>Yes</v>
      </c>
      <c r="HS127" s="10" t="str">
        <f>IF(AND((RIGHT($HS$3,2)-'[1]Miter Profiles'!$AC$228-'[1]Outside Edges'!$B126)&gt;=5,'[1]Outside Edges'!$P126="Yes"),"Yes","No")</f>
        <v>Yes</v>
      </c>
      <c r="HT127" s="163" t="str">
        <f>IF(AND((RIGHT($HT$3,2)-'[1]Miter Profiles'!$AC$229-'[1]Outside Edges'!$B126)&gt;=5,'[1]Outside Edges'!$P126="Yes"),"Yes","No")</f>
        <v>Yes</v>
      </c>
      <c r="HU127" s="150" t="str">
        <f>IF(AND((RIGHT($HU$3,2)-'[1]Miter Profiles'!$AC$230-'[1]Outside Edges'!$B126)&gt;=5,'[1]Outside Edges'!$P126="Yes"),"Yes","No")</f>
        <v>No</v>
      </c>
      <c r="HV127" s="124" t="str">
        <f>IF(AND((RIGHT($HV$3,2)-'[1]Miter Profiles'!$AC$231-'[1]Outside Edges'!$B126)&gt;=5,'[1]Outside Edges'!$P126="Yes"),"Yes","No")</f>
        <v>Yes</v>
      </c>
      <c r="HW127" s="116" t="str">
        <f>IF(AND((RIGHT($HW$3,2)-'[1]Miter Profiles'!$AC$232-'[1]Outside Edges'!$B126)&gt;=5,'[1]Outside Edges'!$P126="Yes"),"Yes","No")</f>
        <v>Yes</v>
      </c>
      <c r="HX127" s="129" t="str">
        <f>IF(AND((RIGHT($HX$3,2)-'[1]Miter Profiles'!$AC$233-'[1]Outside Edges'!$B126)&gt;=5,'[1]Outside Edges'!$P126="Yes"),"Yes","No")</f>
        <v>No</v>
      </c>
      <c r="HY127" s="10" t="str">
        <f>IF(AND((RIGHT($HY$3,2)-'[1]Miter Profiles'!$AC$234-'[1]Outside Edges'!$B126)&gt;=5,'[1]Outside Edges'!$P126="Yes"),"Yes","No")</f>
        <v>Yes</v>
      </c>
      <c r="HZ127" s="90" t="str">
        <f>IF(AND((RIGHT($HZ$3,2)-'[1]Miter Profiles'!$AC$235-'[1]Outside Edges'!$B126)&gt;=5,'[1]Outside Edges'!$P126="Yes"),"Yes","No")</f>
        <v>Yes</v>
      </c>
      <c r="IA127" s="150" t="str">
        <f>IF(AND((RIGHT($IA$3,2)-'[1]Miter Profiles'!$AC$236-'[1]Outside Edges'!$B126)&gt;=5,'[1]Outside Edges'!$P126="Yes"),"Yes","No")</f>
        <v>Yes</v>
      </c>
      <c r="IB127" s="124" t="str">
        <f>IF(AND((RIGHT($IB$3,2)-'[1]Miter Profiles'!$AC$237-'[1]Outside Edges'!$B126)&gt;=5,'[1]Outside Edges'!$P126="Yes"),"Yes","No")</f>
        <v>Yes</v>
      </c>
      <c r="IC127" s="116" t="str">
        <f>IF(AND((RIGHT($IC$3,2)-'[1]Miter Profiles'!$AC$238-'[1]Outside Edges'!$B126)&gt;=5,'[1]Outside Edges'!$P126="Yes"),"Yes","No")</f>
        <v>Yes</v>
      </c>
      <c r="ID127" s="129" t="str">
        <f>IF(AND((RIGHT($ID$3,2)-'[1]Miter Profiles'!$AC$239-'[1]Outside Edges'!$B126)&gt;=5,'[1]Outside Edges'!$P126="Yes"),"Yes","No")</f>
        <v>Yes</v>
      </c>
      <c r="IE127" s="10" t="str">
        <f>IF(AND((RIGHT($IE$3,2)-'[1]Miter Profiles'!$AC$240-'[1]Outside Edges'!$B126)&gt;=5,'[1]Outside Edges'!$P126="Yes"),"Yes","No")</f>
        <v>Yes</v>
      </c>
      <c r="IF127" s="90" t="str">
        <f>IF(AND((RIGHT($IF$3,2)-'[1]Miter Profiles'!$AC$241-'[1]Outside Edges'!$B126)&gt;=5,'[1]Outside Edges'!$P126="Yes"),"Yes","No")</f>
        <v>Yes</v>
      </c>
      <c r="IG127" s="150" t="str">
        <f>IF(AND((RIGHT($IG$3,2)-'[1]Miter Profiles'!$AC$242-'[1]Outside Edges'!$B126)&gt;=5,'[1]Outside Edges'!$P126="Yes"),"Yes","No")</f>
        <v>Yes</v>
      </c>
      <c r="IH127" s="124" t="str">
        <f>IF(AND((RIGHT($IH$3,2)-'[1]Miter Profiles'!$AC$243-'[1]Outside Edges'!$B126)&gt;=5,'[1]Outside Edges'!$P126="Yes"),"Yes","No")</f>
        <v>Yes</v>
      </c>
      <c r="II127" s="116" t="str">
        <f>IF(AND((RIGHT($II$3,2)-'[1]Miter Profiles'!$AC$244-'[1]Outside Edges'!$B126)&gt;=5,'[1]Outside Edges'!$P126="Yes"),"Yes","No")</f>
        <v>Yes</v>
      </c>
      <c r="IJ127" s="129" t="str">
        <f>IF(AND((RIGHT($IJ$3,2)-'[1]Miter Profiles'!$AC$245-'[1]Outside Edges'!$B126)&gt;=5,'[1]Outside Edges'!$P126="Yes"),"Yes","No")</f>
        <v>Yes</v>
      </c>
      <c r="IK127" s="10" t="str">
        <f>IF(AND((RIGHT($IK$3,2)-'[1]Miter Profiles'!$AC$246-'[1]Outside Edges'!$B126)&gt;=5,'[1]Outside Edges'!$P126="Yes"),"Yes","No")</f>
        <v>Yes</v>
      </c>
      <c r="IL127" s="90" t="str">
        <f>IF(AND((RIGHT($IL$3,2)-'[1]Miter Profiles'!$AC$247-'[1]Outside Edges'!$B126)&gt;=5,'[1]Outside Edges'!$P126="Yes"),"Yes","No")</f>
        <v>Yes</v>
      </c>
      <c r="IM127" s="150" t="str">
        <f>IF(AND((RIGHT($IM$3,2)-'[1]Miter Profiles'!$AC$248-'[1]Outside Edges'!$B126)&gt;=5,'[1]Outside Edges'!$P126="Yes"),"Yes","No")</f>
        <v>No</v>
      </c>
      <c r="IN127" s="124" t="str">
        <f>IF(AND((RIGHT($IN$3,2)-'[1]Miter Profiles'!$AC$249-'[1]Outside Edges'!$B126)&gt;=5,'[1]Outside Edges'!$P126="Yes"),"Yes","No")</f>
        <v>Yes</v>
      </c>
      <c r="IO127" s="116" t="str">
        <f>IF(AND((RIGHT($IO$3,2)-'[1]Miter Profiles'!$AC$250-'[1]Outside Edges'!$B126)&gt;=5,'[1]Outside Edges'!$P126="Yes"),"Yes","No")</f>
        <v>Yes</v>
      </c>
      <c r="IP127" s="129" t="str">
        <f>IF(AND((RIGHT($IP$3,2)-'[1]Miter Profiles'!$AC$251-'[1]Outside Edges'!$B126)&gt;=5,'[1]Outside Edges'!$P126="Yes"),"Yes","No")</f>
        <v>No</v>
      </c>
      <c r="IQ127" s="10" t="str">
        <f>IF(AND((RIGHT($IQ$3,2)-'[1]Miter Profiles'!$AC$252-'[1]Outside Edges'!$B126)&gt;=5,'[1]Outside Edges'!$P126="Yes"),"Yes","No")</f>
        <v>Yes</v>
      </c>
      <c r="IR127" s="90" t="str">
        <f>IF(AND((RIGHT($IR$3,2)-'[1]Miter Profiles'!$AC$253-'[1]Outside Edges'!$B126)&gt;=5,'[1]Outside Edges'!$P126="Yes"),"Yes","No")</f>
        <v>Yes</v>
      </c>
      <c r="IS127" s="150" t="str">
        <f>IF(AND((RIGHT($IS$3,2)-'[1]Miter Profiles'!$AC$254-'[1]Outside Edges'!$B126)&gt;=5,'[1]Outside Edges'!$P126="Yes"),"Yes","No")</f>
        <v>No</v>
      </c>
      <c r="IT127" s="124" t="str">
        <f>IF(AND((RIGHT($IT$3,2)-'[1]Miter Profiles'!$AC$255-'[1]Outside Edges'!$B126)&gt;=5,'[1]Outside Edges'!$P126="Yes"),"Yes","No")</f>
        <v>Yes</v>
      </c>
      <c r="IU127" s="116" t="str">
        <f>IF(AND((RIGHT($IU$3,2)-'[1]Miter Profiles'!$AC$256-'[1]Outside Edges'!$B126)&gt;=5,'[1]Outside Edges'!$P126="Yes"),"Yes","No")</f>
        <v>Yes</v>
      </c>
      <c r="IV127" s="129" t="str">
        <f>IF(AND((RIGHT($IV$3,2)-'[1]Miter Profiles'!$AC$257-'[1]Outside Edges'!$B126)&gt;=5,'[1]Outside Edges'!$P126="Yes"),"Yes","No")</f>
        <v>Yes</v>
      </c>
      <c r="IW127" s="10" t="str">
        <f>IF(AND((RIGHT($IW$3,2)-'[1]Miter Profiles'!$AC$258-'[1]Outside Edges'!$B126)&gt;=5,'[1]Outside Edges'!$P126="Yes"),"Yes","No")</f>
        <v>Yes</v>
      </c>
      <c r="IX127" s="90" t="str">
        <f>IF(AND((RIGHT($IX$3,2)-'[1]Miter Profiles'!$AC$259-'[1]Outside Edges'!$B126)&gt;=5,'[1]Outside Edges'!$P126="Yes"),"Yes","No")</f>
        <v>Yes</v>
      </c>
      <c r="IY127" s="150" t="str">
        <f>IF(AND((RIGHT($IY$3,2)-'[1]Miter Profiles'!$AC$260-'[1]Outside Edges'!$B126)&gt;=5,'[1]Outside Edges'!$P126="Yes"),"Yes","No")</f>
        <v>Yes</v>
      </c>
      <c r="IZ127" s="124" t="str">
        <f>IF(AND((RIGHT($IZ$3,2)-'[1]Miter Profiles'!$AC$261-'[1]Outside Edges'!$B126)&gt;=5,'[1]Outside Edges'!$P126="Yes"),"Yes","No")</f>
        <v>Yes</v>
      </c>
      <c r="JA127" s="116" t="str">
        <f>IF(AND((RIGHT($JA$3,2)-'[1]Miter Profiles'!$AC$262-'[1]Outside Edges'!$B126)&gt;=5,'[1]Outside Edges'!$P126="Yes"),"Yes","No")</f>
        <v>Yes</v>
      </c>
      <c r="JB127" s="129" t="str">
        <f>IF(AND((RIGHT($JB$3,2)-'[1]Miter Profiles'!$AC$263-'[1]Outside Edges'!$B126)&gt;=5,'[1]Outside Edges'!$P126="Yes"),"Yes","No")</f>
        <v>Yes</v>
      </c>
      <c r="JC127" s="10" t="str">
        <f>IF(AND((RIGHT($JC$3,2)-'[1]Miter Profiles'!$AC$264-'[1]Outside Edges'!$B126)&gt;=5,'[1]Outside Edges'!$P126="Yes"),"Yes","No")</f>
        <v>Yes</v>
      </c>
      <c r="JD127" s="90" t="str">
        <f>IF(AND((RIGHT($JD$3,2)-'[1]Miter Profiles'!$AC$265-'[1]Outside Edges'!$B126)&gt;=5,'[1]Outside Edges'!$P126="Yes"),"Yes","No")</f>
        <v>Yes</v>
      </c>
      <c r="JE127" s="236" t="str">
        <f>IF(AND((RIGHT($JE$3,2)-'[1]Miter Profiles'!$AC$266-'[1]Outside Edges'!$B126)&gt;=5,'[1]Outside Edges'!$P126="Yes"),"Yes","No")</f>
        <v>No</v>
      </c>
      <c r="JF127" s="237" t="str">
        <f>IF(AND((RIGHT($JF$3,2)-'[1]Miter Profiles'!$AC$267-'[1]Outside Edges'!$B126)&gt;=5,'[1]Outside Edges'!$P126="Yes"),"Yes","No")</f>
        <v>Yes</v>
      </c>
      <c r="JG127" s="238" t="str">
        <f>IF(AND((RIGHT($JG$3,2)-'[1]Miter Profiles'!$AC$268-'[1]Outside Edges'!$B126)&gt;=5,'[1]Outside Edges'!$P126="Yes"),"Yes","No")</f>
        <v>Yes</v>
      </c>
      <c r="JH127" s="129" t="str">
        <f>IF(AND((RIGHT($JH$3,2)-'[1]Miter Profiles'!$AC$269-'[1]Outside Edges'!$B126)&gt;=5,'[1]Outside Edges'!$P126="Yes"),"Yes","No")</f>
        <v>Yes</v>
      </c>
      <c r="JI127" s="113" t="str">
        <f>IF(AND((RIGHT($JI$3,2)-'[1]Miter Profiles'!$AC$270-'[1]Outside Edges'!$B126)&gt;=5,'[1]Outside Edges'!$P126="Yes"),"Yes","No")</f>
        <v>Yes</v>
      </c>
      <c r="JJ127" s="90" t="str">
        <f>IF(AND((RIGHT($JJ$3,2)-'[1]Miter Profiles'!$AC$271-'[1]Outside Edges'!$B126)&gt;=5,'[1]Outside Edges'!$P126="Yes"),"Yes","No")</f>
        <v>Yes</v>
      </c>
      <c r="JK127" s="236" t="str">
        <f>IF(AND((RIGHT($JK$3,2)-'[1]Miter Profiles'!$AC$272-'[1]Outside Edges'!$B126)&gt;=5,'[1]Outside Edges'!$P126="Yes"),"Yes","No")</f>
        <v>Yes</v>
      </c>
      <c r="JL127" s="237" t="str">
        <f>IF(AND((RIGHT($JL$3,2)-'[1]Miter Profiles'!$AC$273-'[1]Outside Edges'!$B126)&gt;=5,'[1]Outside Edges'!$P126="Yes"),"Yes","No")</f>
        <v>Yes</v>
      </c>
      <c r="JM127" s="238" t="str">
        <f>IF(AND((RIGHT($JM$3,2)-'[1]Miter Profiles'!$AC$274-'[1]Outside Edges'!$B126)&gt;=5,'[1]Outside Edges'!$P126="Yes"),"Yes","No")</f>
        <v>Yes</v>
      </c>
      <c r="JN127" s="129" t="str">
        <f>IF(AND((RIGHT($JN$3,2)-'[1]Miter Profiles'!$AC$275-'[1]Outside Edges'!$B126)&gt;=5,'[1]Outside Edges'!$P126="Yes"),"Yes","No")</f>
        <v>Yes</v>
      </c>
      <c r="JO127" s="113" t="str">
        <f>IF(AND((RIGHT($JO$3,2)-'[1]Miter Profiles'!$AC$276-'[1]Outside Edges'!$B126)&gt;=5,'[1]Outside Edges'!$P126="Yes"),"Yes","No")</f>
        <v>Yes</v>
      </c>
      <c r="JP127" s="90" t="str">
        <f>IF(AND((RIGHT($JP$3,2)-'[1]Miter Profiles'!$AC$277-'[1]Outside Edges'!$B126)&gt;=5,'[1]Outside Edges'!$P126="Yes"),"Yes","No")</f>
        <v>Yes</v>
      </c>
      <c r="JQ127" s="236" t="str">
        <f>IF(AND((RIGHT($JQ$3,2)-'[1]Miter Profiles'!$AC$278-'[1]Outside Edges'!$B126)&gt;=5,'[1]Outside Edges'!$P126="Yes"),"Yes","No")</f>
        <v>No</v>
      </c>
      <c r="JR127" s="237" t="str">
        <f>IF(AND((RIGHT($JR$3,2)-'[1]Miter Profiles'!$AC$279-'[1]Outside Edges'!$B126)&gt;=5,'[1]Outside Edges'!$P126="Yes"),"Yes","No")</f>
        <v>No</v>
      </c>
      <c r="JS127" s="238" t="str">
        <f>IF(AND((RIGHT($JS$3,2)-'[1]Miter Profiles'!$AC$280-'[1]Outside Edges'!$B126)&gt;=5,'[1]Outside Edges'!$P126="Yes"),"Yes","No")</f>
        <v>Yes</v>
      </c>
      <c r="JT127" s="129" t="str">
        <f>IF(AND((RIGHT($JT$3,2)-'[1]Miter Profiles'!$AC$281-'[1]Outside Edges'!$B126)&gt;=5,'[1]Outside Edges'!$P126="Yes"),"Yes","No")</f>
        <v>No</v>
      </c>
      <c r="JU127" s="113" t="str">
        <f>IF(AND((RIGHT($JU$3,2)-'[1]Miter Profiles'!$AC$282-'[1]Outside Edges'!$B126)&gt;=5,'[1]Outside Edges'!$P126="Yes"),"Yes","No")</f>
        <v>No</v>
      </c>
      <c r="JV127" s="90" t="str">
        <f>IF(AND((RIGHT($JV$3,2)-'[1]Miter Profiles'!$AC$283-'[1]Outside Edges'!$B126)&gt;=5,'[1]Outside Edges'!$P126="Yes"),"Yes","No")</f>
        <v>Yes</v>
      </c>
      <c r="JW127" s="236" t="str">
        <f>IF(AND((RIGHT($JW$3,2)-'[1]Miter Profiles'!$AC$284-'[1]Outside Edges'!$B126)&gt;=5,'[1]Outside Edges'!$P126="Yes"),"Yes","No")</f>
        <v>Yes</v>
      </c>
      <c r="JX127" s="237" t="str">
        <f>IF(AND((RIGHT($JX$3,2)-'[1]Miter Profiles'!$AC$285-'[1]Outside Edges'!$B126)&gt;=5,'[1]Outside Edges'!$P126="Yes"),"Yes","No")</f>
        <v>Yes</v>
      </c>
      <c r="JY127" s="238" t="str">
        <f>IF(AND((RIGHT($JY$3,2)-'[1]Miter Profiles'!$AC$286-'[1]Outside Edges'!$B126)&gt;=5,'[1]Outside Edges'!$P126="Yes"),"Yes","No")</f>
        <v>Yes</v>
      </c>
      <c r="JZ127" s="129" t="str">
        <f>IF(AND((RIGHT($JZ$3,2)-'[1]Miter Profiles'!$AC$287-'[1]Outside Edges'!$B126)&gt;=5,'[1]Outside Edges'!$P126="Yes"),"Yes","No")</f>
        <v>Yes</v>
      </c>
      <c r="KA127" s="113" t="str">
        <f>IF(AND((RIGHT($KA$3,2)-'[1]Miter Profiles'!$AC$288-'[1]Outside Edges'!$B126)&gt;=5,'[1]Outside Edges'!$P126="Yes"),"Yes","No")</f>
        <v>Yes</v>
      </c>
      <c r="KB127" s="90" t="str">
        <f>IF(AND((RIGHT($KB$3,2)-'[1]Miter Profiles'!$AC$289-'[1]Outside Edges'!$B126)&gt;=5,'[1]Outside Edges'!$P126="Yes"),"Yes","No")</f>
        <v>Yes</v>
      </c>
      <c r="KC127" s="236" t="str">
        <f>IF(AND((RIGHT($KC$3,2)-'[1]Miter Profiles'!$AC$290-'[1]Outside Edges'!$B126)&gt;=5,'[1]Outside Edges'!$P126="Yes"),"Yes","No")</f>
        <v>No</v>
      </c>
      <c r="KD127" s="237" t="str">
        <f>IF(AND((RIGHT($KD$3,2)-'[1]Miter Profiles'!$AC$291-'[1]Outside Edges'!$B126)&gt;=5,'[1]Outside Edges'!$P126="Yes"),"Yes","No")</f>
        <v>Yes</v>
      </c>
      <c r="KE127" s="238" t="str">
        <f>IF(AND((RIGHT($KE$3,2)-'[1]Miter Profiles'!$AC$292-'[1]Outside Edges'!$B126)&gt;=5,'[1]Outside Edges'!$P126="Yes"),"Yes","No")</f>
        <v>Yes</v>
      </c>
      <c r="KF127" s="129" t="str">
        <f>IF(AND((RIGHT($KF$3,2)-'[1]Miter Profiles'!$AC$293-'[1]Outside Edges'!$B126)&gt;=5,'[1]Outside Edges'!$P126="Yes"),"Yes","No")</f>
        <v>Yes</v>
      </c>
      <c r="KG127" s="113" t="str">
        <f>IF(AND((RIGHT($KG$3,2)-'[1]Miter Profiles'!$AC$294-'[1]Outside Edges'!$B126)&gt;=5,'[1]Outside Edges'!$P126="Yes"),"Yes","No")</f>
        <v>Yes</v>
      </c>
      <c r="KH127" s="90" t="str">
        <f>IF(AND((RIGHT($KH$3,2)-'[1]Miter Profiles'!$AC$295-'[1]Outside Edges'!$B126)&gt;=5,'[1]Outside Edges'!$P126="Yes"),"Yes","No")</f>
        <v>Yes</v>
      </c>
      <c r="KI127" s="236" t="str">
        <f>IF(AND((RIGHT($KI$3,2)-'[1]Miter Profiles'!$AC$296-'[1]Outside Edges'!$B126)&gt;=5,'[1]Outside Edges'!$P126="Yes"),"Yes","No")</f>
        <v>Yes</v>
      </c>
      <c r="KJ127" s="237" t="str">
        <f>IF(AND((RIGHT($KJ$3,2)-'[1]Miter Profiles'!$AC$297-'[1]Outside Edges'!$B126)&gt;=5,'[1]Outside Edges'!$P126="Yes"),"Yes","No")</f>
        <v>Yes</v>
      </c>
      <c r="KK127" s="238" t="str">
        <f>IF(AND((RIGHT($KK$3,2)-'[1]Miter Profiles'!$AC$298-'[1]Outside Edges'!$B126)&gt;=5,'[1]Outside Edges'!$P126="Yes"),"Yes","No")</f>
        <v>Yes</v>
      </c>
      <c r="KL127" s="129" t="str">
        <f>IF(AND((RIGHT($KL$3,2)-'[1]Miter Profiles'!$AC$299-'[1]Outside Edges'!$B126)&gt;=5,'[1]Outside Edges'!$P126="Yes"),"Yes","No")</f>
        <v>Yes</v>
      </c>
      <c r="KM127" s="113" t="str">
        <f>IF(AND((RIGHT($KM$3,2)-'[1]Miter Profiles'!$AC$300-'[1]Outside Edges'!$B126)&gt;=5,'[1]Outside Edges'!$P126="Yes"),"Yes","No")</f>
        <v>Yes</v>
      </c>
      <c r="KN127" s="90" t="str">
        <f>IF(AND((RIGHT($KN$3,2)-'[1]Miter Profiles'!$AC$301-'[1]Outside Edges'!$B126)&gt;=5,'[1]Outside Edges'!$P126="Yes"),"Yes","No")</f>
        <v>Yes</v>
      </c>
      <c r="KO127" s="236" t="str">
        <f>IF(AND((RIGHT($KO$3,2)-'[1]Miter Profiles'!$AC$302-'[1]Outside Edges'!$B126)&gt;=5,'[1]Outside Edges'!$P126="Yes"),"Yes","No")</f>
        <v>Yes</v>
      </c>
      <c r="KP127" s="237" t="str">
        <f>IF(AND((RIGHT($KP$3,2)-'[1]Miter Profiles'!$AC$303-'[1]Outside Edges'!$B126)&gt;=5,'[1]Outside Edges'!$P126="Yes"),"Yes","No")</f>
        <v>Yes</v>
      </c>
      <c r="KQ127" s="238" t="str">
        <f>IF(AND((RIGHT($KQ$3,2)-'[1]Miter Profiles'!$AC$304-'[1]Outside Edges'!$B126)&gt;=5,'[1]Outside Edges'!$P126="Yes"),"Yes","No")</f>
        <v>Yes</v>
      </c>
      <c r="KR127" s="129" t="str">
        <f>IF(AND((RIGHT($KR$3,2)-'[1]Miter Profiles'!$AC$305-'[1]Outside Edges'!$B126)&gt;=5,'[1]Outside Edges'!$P126="Yes"),"Yes","No")</f>
        <v>Yes</v>
      </c>
      <c r="KS127" s="113" t="str">
        <f>IF(AND((RIGHT($KS$3,2)-'[1]Miter Profiles'!$AC$306-'[1]Outside Edges'!$B126)&gt;=5,'[1]Outside Edges'!$P126="Yes"),"Yes","No")</f>
        <v>Yes</v>
      </c>
      <c r="KT127" s="90" t="str">
        <f>IF(AND((RIGHT($KT$3,2)-'[1]Miter Profiles'!$AC$307-'[1]Outside Edges'!$B126)&gt;=5,'[1]Outside Edges'!$P126="Yes"),"Yes","No")</f>
        <v>Yes</v>
      </c>
      <c r="KU127" s="236" t="str">
        <f>IF(AND((RIGHT($KU$3,2)-'[1]Miter Profiles'!$AC$308-'[1]Outside Edges'!$B126)&gt;=5,'[1]Outside Edges'!$P126="Yes"),"Yes","No")</f>
        <v>No</v>
      </c>
      <c r="KV127" s="237" t="str">
        <f>IF(AND((RIGHT($KV$3,2)-'[1]Miter Profiles'!$AC$309-'[1]Outside Edges'!$B126)&gt;=5,'[1]Outside Edges'!$P126="Yes"),"Yes","No")</f>
        <v>Yes</v>
      </c>
      <c r="KW127" s="238" t="str">
        <f>IF(AND((RIGHT($KW$3,2)-'[1]Miter Profiles'!$AC$310-'[1]Outside Edges'!$B126)&gt;=5,'[1]Outside Edges'!$P126="Yes"),"Yes","No")</f>
        <v>Yes</v>
      </c>
      <c r="KX127" s="129" t="str">
        <f>IF(AND((RIGHT($KX$3,2)-'[1]Miter Profiles'!$AC$311-'[1]Outside Edges'!$B126)&gt;=5,'[1]Outside Edges'!$P126="Yes"),"Yes","No")</f>
        <v>No</v>
      </c>
      <c r="KY127" s="113" t="str">
        <f>IF(AND((RIGHT($KY$3,2)-'[1]Miter Profiles'!$AC$312-'[1]Outside Edges'!$B126)&gt;=5,'[1]Outside Edges'!$P126="Yes"),"Yes","No")</f>
        <v>Yes</v>
      </c>
      <c r="KZ127" s="90" t="str">
        <f>IF(AND((RIGHT($KZ$3,2)-'[1]Miter Profiles'!$AC$313-'[1]Outside Edges'!$B126)&gt;=5,'[1]Outside Edges'!$P126="Yes"),"Yes","No")</f>
        <v>Yes</v>
      </c>
      <c r="LA127" s="236" t="str">
        <f>IF(AND((RIGHT($LA$3,2)-'[1]Miter Profiles'!$AC$314-'[1]Outside Edges'!$B126)&gt;=5,'[1]Outside Edges'!$P126="Yes"),"Yes","No")</f>
        <v>No</v>
      </c>
      <c r="LB127" s="237" t="str">
        <f>IF(AND((RIGHT($LB$3,2)-'[1]Miter Profiles'!$AC$315-'[1]Outside Edges'!$B126)&gt;=5,'[1]Outside Edges'!$P126="Yes"),"Yes","No")</f>
        <v>No</v>
      </c>
      <c r="LC127" s="243" t="str">
        <f>IF(AND((RIGHT($LC$3,2)-'[1]Miter Profiles'!$AC$316-'[1]Outside Edges'!$B126)&gt;=5,'[1]Outside Edges'!$P126="Yes"),"Yes","No")</f>
        <v>No</v>
      </c>
      <c r="LD127" s="244" t="str">
        <f>IF(AND((RIGHT($LD$3,2)-'[1]Miter Profiles'!$AC$317-'[1]Outside Edges'!$B126)&gt;=5,'[1]Outside Edges'!$P126="Yes"),"Yes","No")</f>
        <v>No</v>
      </c>
      <c r="LE127" s="113" t="str">
        <f>IF(AND((RIGHT($LE$3,2)-'[1]Miter Profiles'!$AC$318-'[1]Outside Edges'!$B126)&gt;=5,'[1]Outside Edges'!$P126="Yes"),"Yes","No")</f>
        <v>No</v>
      </c>
      <c r="LF127" s="10" t="str">
        <f>IF(AND((RIGHT($LF$3,2)-'[1]Miter Profiles'!$AC$319-'[1]Outside Edges'!$B126)&gt;=5,'[1]Outside Edges'!$P126="Yes"),"Yes","No")</f>
        <v>No</v>
      </c>
      <c r="LG127" s="113" t="str">
        <f>IF(AND((RIGHT($LG$3,2)-'[1]Miter Profiles'!$AC$320-'[1]Outside Edges'!$B126)&gt;=5,'[1]Outside Edges'!$P126="Yes"),"Yes","No")</f>
        <v>No</v>
      </c>
      <c r="LH127" s="90" t="str">
        <f>IF(AND((RIGHT($LH$3,2)-'[1]Miter Profiles'!$AC$321-'[1]Outside Edges'!$B126)&gt;=5,'[1]Outside Edges'!$P126="Yes"),"Yes","No")</f>
        <v>No</v>
      </c>
      <c r="LI127" s="236" t="str">
        <f>IF(AND((RIGHT($LI$3,2)-'[1]Miter Profiles'!$AC$322-'[1]Outside Edges'!$B126)&gt;=5,'[1]Outside Edges'!$P126="Yes"),"Yes","No")</f>
        <v>No</v>
      </c>
      <c r="LJ127" s="237" t="str">
        <f>IF(AND((RIGHT($LJ$3,2)-'[1]Miter Profiles'!$AC$323-'[1]Outside Edges'!$B126)&gt;=5,'[1]Outside Edges'!$P126="Yes"),"Yes","No")</f>
        <v>Yes</v>
      </c>
      <c r="LK127" s="238" t="str">
        <f>IF(AND((RIGHT($LK$3,2)-'[1]Miter Profiles'!$AC$324-'[1]Outside Edges'!$B126)&gt;=5,'[1]Outside Edges'!$P126="Yes"),"Yes","No")</f>
        <v>Yes</v>
      </c>
      <c r="LL127" s="129" t="str">
        <f>IF(AND((RIGHT($LL$3,2)-'[1]Miter Profiles'!$AC$325-'[1]Outside Edges'!$B126)&gt;=5,'[1]Outside Edges'!$P126="Yes"),"Yes","No")</f>
        <v>Yes</v>
      </c>
      <c r="LM127" s="113" t="str">
        <f>IF(AND((RIGHT($LM$3,2)-'[1]Miter Profiles'!$AC$326-'[1]Outside Edges'!$B126)&gt;=5,'[1]Outside Edges'!$P126="Yes"),"Yes","No")</f>
        <v>Yes</v>
      </c>
      <c r="LN127" s="90" t="str">
        <f>IF(AND((RIGHT($LN$3,2)-'[1]Miter Profiles'!$AC$327-'[1]Outside Edges'!$B126)&gt;=5,'[1]Outside Edges'!$P126="Yes"),"Yes","No")</f>
        <v>Yes</v>
      </c>
      <c r="LO127" s="236" t="str">
        <f>IF(AND((RIGHT($LO$3,2)-'[1]Miter Profiles'!$AC$328-'[1]Outside Edges'!$B126)&gt;=5,'[1]Outside Edges'!$P126="Yes"),"Yes","No")</f>
        <v>No</v>
      </c>
      <c r="LP127" s="237" t="str">
        <f>IF(AND((RIGHT($LP$3,2)-'[1]Miter Profiles'!$AC$329-'[1]Outside Edges'!$B126)&gt;=5,'[1]Outside Edges'!$P126="Yes"),"Yes","No")</f>
        <v>Yes</v>
      </c>
      <c r="LQ127" s="238" t="str">
        <f>IF(AND((RIGHT($LQ$3,2)-'[1]Miter Profiles'!$AC$330-'[1]Outside Edges'!$B126)&gt;=5,'[1]Outside Edges'!$P126="Yes"),"Yes","No")</f>
        <v>Yes</v>
      </c>
      <c r="LR127" s="129" t="str">
        <f>IF(AND((RIGHT($LR$3,2)-'[1]Miter Profiles'!$AC$331-'[1]Outside Edges'!$B126)&gt;=5,'[1]Outside Edges'!$P126="Yes"),"Yes","No")</f>
        <v>No</v>
      </c>
      <c r="LS127" s="113" t="str">
        <f>IF(AND((RIGHT($LS$3,2)-'[1]Miter Profiles'!$AC$332-'[1]Outside Edges'!$B126)&gt;=5,'[1]Outside Edges'!$P126="Yes"),"Yes","No")</f>
        <v>Yes</v>
      </c>
      <c r="LT127" s="90" t="str">
        <f>IF(AND((RIGHT($LT$3,2)-'[1]Miter Profiles'!$AC$333-'[1]Outside Edges'!$B126)&gt;=5,'[1]Outside Edges'!$P126="Yes"),"Yes","No")</f>
        <v>Yes</v>
      </c>
    </row>
    <row r="128" spans="1:332" ht="15.75" customHeight="1" thickBot="1" x14ac:dyDescent="0.3">
      <c r="A128" s="8" t="str">
        <f>IF('[1]Outside Edges'!$A127&lt;&gt;"",'[1]Outside Edges'!$A127,"")</f>
        <v>D125</v>
      </c>
      <c r="B128" s="10" t="str">
        <f>IF(AND((RIGHT($B$3,2)-'[1]Miter Profiles'!$AC$3-'[1]Outside Edges'!$B127)&gt;=5,'[1]Outside Edges'!$P127="Yes"),"Yes","No")</f>
        <v>Yes</v>
      </c>
      <c r="C128" s="10" t="str">
        <f>IF(AND((RIGHT($C$3,2)-'[1]Miter Profiles'!$AC$4-'[1]Outside Edges'!$B127)&gt;=5,'[1]Outside Edges'!$P127="Yes"),"Yes","No")</f>
        <v>Yes</v>
      </c>
      <c r="D128" s="85" t="str">
        <f>IF(AND((RIGHT($D$3,2)-'[1]Miter Profiles'!$AC$5-'[1]Outside Edges'!$B127)&gt;=5,'[1]Outside Edges'!$P127="Yes"),"Yes","No")</f>
        <v>Yes</v>
      </c>
      <c r="E128" s="86" t="str">
        <f>IF(AND((RIGHT($E$3,2)-'[1]Miter Profiles'!$AC$6-'[1]Outside Edges'!$B127)&gt;=5,'[1]Outside Edges'!$P127="Yes"),"Yes","No")</f>
        <v>No</v>
      </c>
      <c r="F128" s="11" t="str">
        <f>IF(AND((RIGHT($F$3,2)-'[1]Miter Profiles'!$AC$7-'[1]Outside Edges'!$B127)&gt;=5,'[1]Outside Edges'!$P127="Yes"),"Yes","No")</f>
        <v>Yes</v>
      </c>
      <c r="G128" s="87" t="str">
        <f>IF(AND((RIGHT($G$3,2)-'[1]Miter Profiles'!$AC$8-'[1]Outside Edges'!$B127)&gt;=5,'[1]Outside Edges'!$P127="Yes"),"Yes","No")</f>
        <v>Yes</v>
      </c>
      <c r="H128" s="10" t="str">
        <f>IF(AND((RIGHT($H$3,2)-'[1]Miter Profiles'!$AC$9-'[1]Outside Edges'!$B127)&gt;=5,'[1]Outside Edges'!$P127="Yes"),"Yes","No")</f>
        <v>No</v>
      </c>
      <c r="I128" s="10" t="str">
        <f>IF(AND((RIGHT($I$3,2)-'[1]Miter Profiles'!$AC$10-'[1]Outside Edges'!$B127)&gt;=5,'[1]Outside Edges'!$P127="Yes"),"Yes","No")</f>
        <v>Yes</v>
      </c>
      <c r="J128" s="85" t="str">
        <f>IF(AND((RIGHT($J$3,2)-'[1]Miter Profiles'!$AC$11-'[1]Outside Edges'!$B127)&gt;=5,'[1]Outside Edges'!$P127="Yes"),"Yes","No")</f>
        <v>Yes</v>
      </c>
      <c r="K128" s="86" t="str">
        <f>IF(AND((RIGHT($K$3,2)-'[1]Miter Profiles'!$AC$12-'[1]Outside Edges'!$B127)&gt;=5,'[1]Outside Edges'!$P127="Yes"),"Yes","No")</f>
        <v>No</v>
      </c>
      <c r="L128" s="11" t="str">
        <f>IF(AND((RIGHT($L$3,2)-'[1]Miter Profiles'!$AC$13-'[1]Outside Edges'!$B127)&gt;=5,'[1]Outside Edges'!$P127="Yes"),"Yes","No")</f>
        <v>Yes</v>
      </c>
      <c r="M128" s="87" t="str">
        <f>IF(AND((RIGHT($M$3,2)-'[1]Miter Profiles'!$AC$14-'[1]Outside Edges'!$B127)&gt;=5,'[1]Outside Edges'!$P127="Yes"),"Yes","No")</f>
        <v>Yes</v>
      </c>
      <c r="N128" s="10" t="str">
        <f>IF(AND((RIGHT($N$3,2)-'[1]Miter Profiles'!$AC$15-'[1]Outside Edges'!$B127)&gt;=4,'[1]Outside Edges'!$P127="Yes"),"Yes","No")</f>
        <v>No</v>
      </c>
      <c r="O128" s="10" t="str">
        <f>IF(AND((RIGHT($O$3,2)-'[1]Miter Profiles'!$AC$16-'[1]Outside Edges'!$B127)&gt;=5,'[1]Outside Edges'!$P127="Yes"),"Yes","No")</f>
        <v>Yes</v>
      </c>
      <c r="P128" s="85" t="str">
        <f>IF(AND((RIGHT($P$3,2)-'[1]Miter Profiles'!$AC$17-'[1]Outside Edges'!$B127)&gt;=5,'[1]Outside Edges'!$P127="Yes"),"Yes","No")</f>
        <v>Yes</v>
      </c>
      <c r="Q128" s="86" t="str">
        <f>IF(AND((RIGHT($Q$3,2)-'[1]Miter Profiles'!$AC$18-'[1]Outside Edges'!$B127)&gt;=5,'[1]Outside Edges'!$P127="Yes"),"Yes","No")</f>
        <v>No</v>
      </c>
      <c r="R128" s="11" t="str">
        <f>IF(AND((RIGHT($R$3,2)-'[1]Miter Profiles'!$AC$19-'[1]Outside Edges'!$B127)&gt;=5,'[1]Outside Edges'!$P127="Yes"),"Yes","No")</f>
        <v>Yes</v>
      </c>
      <c r="S128" s="87" t="str">
        <f>IF(AND((RIGHT($S$3,2)-'[1]Miter Profiles'!$AC$20-'[1]Outside Edges'!$B127)&gt;=5,'[1]Outside Edges'!$P127="Yes"),"Yes","No")</f>
        <v>Yes</v>
      </c>
      <c r="T128" s="10" t="str">
        <f>IF(AND((RIGHT($T$3,2)-'[1]Miter Profiles'!$AC$21-'[1]Outside Edges'!$B127)&gt;=5,'[1]Outside Edges'!$P127="Yes"),"Yes","No")</f>
        <v>Yes</v>
      </c>
      <c r="U128" s="10" t="str">
        <f>IF(AND((RIGHT($U$3,2)-'[1]Miter Profiles'!$AC$22-'[1]Outside Edges'!$B127)&gt;=5,'[1]Outside Edges'!$P127="Yes"),"Yes","No")</f>
        <v>Yes</v>
      </c>
      <c r="V128" s="85" t="str">
        <f>IF(AND((RIGHT($V$3,2)-'[1]Miter Profiles'!$AC$23-'[1]Outside Edges'!$B127)&gt;=5,'[1]Outside Edges'!$P127="Yes"),"Yes","No")</f>
        <v>Yes</v>
      </c>
      <c r="W128" s="86" t="str">
        <f>IF(AND((RIGHT($W$3,2)-'[1]Miter Profiles'!$AC$24-'[1]Outside Edges'!$B127)&gt;=5,'[1]Outside Edges'!$P127="Yes"),"Yes","No")</f>
        <v>No</v>
      </c>
      <c r="X128" s="11" t="str">
        <f>IF(AND((RIGHT($X$3,2)-'[1]Miter Profiles'!$AC$25-'[1]Outside Edges'!$B127)&gt;=5,'[1]Outside Edges'!$P127="Yes"),"Yes","No")</f>
        <v>No</v>
      </c>
      <c r="Y128" s="87" t="str">
        <f>IF(AND((RIGHT($Y$3,2)-'[1]Miter Profiles'!$AC$26-'[1]Outside Edges'!$B127)&gt;=5,'[1]Outside Edges'!$P127="Yes"),"Yes","No")</f>
        <v>Yes</v>
      </c>
      <c r="Z128" s="10" t="str">
        <f>IF(AND((RIGHT($Z$3,2)-'[1]Miter Profiles'!$AC$27-'[1]Outside Edges'!$B127)&gt;=5,'[1]Outside Edges'!$P127="Yes"),"Yes","No")</f>
        <v>No</v>
      </c>
      <c r="AA128" s="10" t="str">
        <f>IF(AND((RIGHT($AA$3,2)-'[1]Miter Profiles'!$AC$28-'[1]Outside Edges'!$B127)&gt;=5,'[1]Outside Edges'!$P127="Yes"),"Yes","No")</f>
        <v>Yes</v>
      </c>
      <c r="AB128" s="85" t="str">
        <f>IF(AND((RIGHT($AB$3,2)-'[1]Miter Profiles'!$AC$29-'[1]Outside Edges'!$B127)&gt;=5,'[1]Outside Edges'!$P127="Yes"),"Yes","No")</f>
        <v>Yes</v>
      </c>
      <c r="AC128" s="86" t="str">
        <f>IF(AND((RIGHT($AC$3,2)-'[1]Miter Profiles'!$AC$30-'[1]Outside Edges'!$B127)&gt;=5,'[1]Outside Edges'!$P127="Yes"),"Yes","No")</f>
        <v>Yes</v>
      </c>
      <c r="AD128" s="11" t="str">
        <f>IF(AND((RIGHT($AD$3,2)-'[1]Miter Profiles'!$AC$31-'[1]Outside Edges'!$B127)&gt;=5,'[1]Outside Edges'!$P127="Yes"),"Yes","No")</f>
        <v>Yes</v>
      </c>
      <c r="AE128" s="87" t="str">
        <f>IF(AND((RIGHT($AE$3,2)-'[1]Miter Profiles'!$AC$32-'[1]Outside Edges'!$B127)&gt;=5,'[1]Outside Edges'!$P127="Yes"),"Yes","No")</f>
        <v>Yes</v>
      </c>
      <c r="AF128" s="10" t="str">
        <f>IF(AND((RIGHT($AF$3,2)-'[1]Miter Profiles'!$AC$33-'[1]Outside Edges'!$B127)&gt;=5,'[1]Outside Edges'!$P127="Yes"),"Yes","No")</f>
        <v>Yes</v>
      </c>
      <c r="AG128" s="10" t="str">
        <f>IF(AND((RIGHT($AG$3,2)-'[1]Miter Profiles'!$AC$34-'[1]Outside Edges'!$B127)&gt;=5,'[1]Outside Edges'!$P127="Yes"),"Yes","No")</f>
        <v>Yes</v>
      </c>
      <c r="AH128" s="85" t="str">
        <f>IF(AND((RIGHT($AH$3,2)-'[1]Miter Profiles'!$AC$35-'[1]Outside Edges'!$B127)&gt;=5,'[1]Outside Edges'!$P127="Yes"),"Yes","No")</f>
        <v>Yes</v>
      </c>
      <c r="AI128" s="86" t="str">
        <f>IF(AND((RIGHT($AI$3,2)-'[1]Miter Profiles'!$AC$36-'[1]Outside Edges'!$B127)&gt;=5,'[1]Outside Edges'!$P127="Yes"),"Yes","No")</f>
        <v>Yes</v>
      </c>
      <c r="AJ128" s="11" t="str">
        <f>IF(AND((RIGHT($AJ$3,2)-'[1]Miter Profiles'!$AC$37-'[1]Outside Edges'!$B127)&gt;=5,'[1]Outside Edges'!$P127="Yes"),"Yes","No")</f>
        <v>Yes</v>
      </c>
      <c r="AK128" s="87" t="str">
        <f>IF(AND((RIGHT($AK$3,2)-'[1]Miter Profiles'!$AC$38-'[1]Outside Edges'!$B127)&gt;=5,'[1]Outside Edges'!$P127="Yes"),"Yes","No")</f>
        <v>Yes</v>
      </c>
      <c r="AL128" s="10" t="str">
        <f>IF(AND((RIGHT($AL$3,2)-'[1]Miter Profiles'!$AC$39-'[1]Outside Edges'!$B127)&gt;=5,'[1]Outside Edges'!$P127="Yes"),"Yes","No")</f>
        <v>Yes</v>
      </c>
      <c r="AM128" s="10" t="str">
        <f>IF(AND((RIGHT($AM$3,2)-'[1]Miter Profiles'!$AC$40-'[1]Outside Edges'!$B127)&gt;=5,'[1]Outside Edges'!$P127="Yes"),"Yes","No")</f>
        <v>Yes</v>
      </c>
      <c r="AN128" s="85" t="str">
        <f>IF(AND((RIGHT($AN$3,2)-'[1]Miter Profiles'!$AC$41-'[1]Outside Edges'!$B127)&gt;=5,'[1]Outside Edges'!$P127="Yes"),"Yes","No")</f>
        <v>Yes</v>
      </c>
      <c r="AO128" s="86" t="str">
        <f>IF(AND((RIGHT($AO$3,2)-'[1]Miter Profiles'!$AC$42-'[1]Outside Edges'!$B127)&gt;=5,'[1]Outside Edges'!$P127="Yes"),"Yes","No")</f>
        <v>No</v>
      </c>
      <c r="AP128" s="11" t="str">
        <f>IF(AND((RIGHT($AP$3,2)-'[1]Miter Profiles'!$AC$43-'[1]Outside Edges'!$B127)&gt;=5,'[1]Outside Edges'!$P127="Yes"),"Yes","No")</f>
        <v>Yes</v>
      </c>
      <c r="AQ128" s="87" t="str">
        <f>IF(AND((RIGHT($AQ$3,2)-'[1]Miter Profiles'!$AC$44-'[1]Outside Edges'!$B127)&gt;=5,'[1]Outside Edges'!$P127="Yes"),"Yes","No")</f>
        <v>Yes</v>
      </c>
      <c r="AR128" s="10" t="str">
        <f>IF(AND((RIGHT($AR$3,2)-'[1]Miter Profiles'!$AC$45-'[1]Outside Edges'!$B127)&gt;=5,'[1]Outside Edges'!$P127="Yes"),"Yes","No")</f>
        <v>Yes</v>
      </c>
      <c r="AS128" s="10" t="str">
        <f>IF(AND((RIGHT($AS$3,2)-'[1]Miter Profiles'!$AC$46-'[1]Outside Edges'!$B127)&gt;=5,'[1]Outside Edges'!$P127="Yes"),"Yes","No")</f>
        <v>Yes</v>
      </c>
      <c r="AT128" s="85" t="str">
        <f>IF(AND((RIGHT($AT$3,2)-'[1]Miter Profiles'!$AC$47-'[1]Outside Edges'!$B127)&gt;=5,'[1]Outside Edges'!$P127="Yes"),"Yes","No")</f>
        <v>Yes</v>
      </c>
      <c r="AU128" s="86" t="str">
        <f>IF(AND((RIGHT($AU$3,2)-'[1]Miter Profiles'!$AC$48-'[1]Outside Edges'!$B127)&gt;=5,'[1]Outside Edges'!$P127="Yes"),"Yes","No")</f>
        <v>Yes</v>
      </c>
      <c r="AV128" s="11" t="str">
        <f>IF(AND((RIGHT($AV$3,2)-'[1]Miter Profiles'!$AC$49-'[1]Outside Edges'!$B127)&gt;=5,'[1]Outside Edges'!$P127="Yes"),"Yes","No")</f>
        <v>Yes</v>
      </c>
      <c r="AW128" s="87" t="str">
        <f>IF(AND((RIGHT($AW$3,2)-'[1]Miter Profiles'!$AC$50-'[1]Outside Edges'!$B127)&gt;=5,'[1]Outside Edges'!$P127="Yes"),"Yes","No")</f>
        <v>Yes</v>
      </c>
      <c r="AX128" s="10" t="str">
        <f>IF(AND((RIGHT($AX$3,2)-'[1]Miter Profiles'!$AC$51-'[1]Outside Edges'!$B127)&gt;=5,'[1]Outside Edges'!$P127="Yes"),"Yes","No")</f>
        <v>Yes</v>
      </c>
      <c r="AY128" s="10" t="str">
        <f>IF(AND((RIGHT($AY$3,2)-'[1]Miter Profiles'!$AC$52-'[1]Outside Edges'!$B127)&gt;=5,'[1]Outside Edges'!$P127="Yes"),"Yes","No")</f>
        <v>Yes</v>
      </c>
      <c r="AZ128" s="85" t="str">
        <f>IF(AND((RIGHT($AZ$3,2)-'[1]Miter Profiles'!$AC$53-'[1]Outside Edges'!$B127)&gt;=5,'[1]Outside Edges'!$P127="Yes"),"Yes","No")</f>
        <v>Yes</v>
      </c>
      <c r="BA128" s="86" t="str">
        <f>IF(AND((RIGHT($BA$3,2)-'[1]Miter Profiles'!$AC$54-'[1]Outside Edges'!$B127)&gt;=5,'[1]Outside Edges'!$P127="Yes"),"Yes","No")</f>
        <v>Yes</v>
      </c>
      <c r="BB128" s="11" t="str">
        <f>IF(AND((RIGHT($BB$3,2)-'[1]Miter Profiles'!$AC$55-'[1]Outside Edges'!$B127)&gt;=5,'[1]Outside Edges'!$P127="Yes"),"Yes","No")</f>
        <v>Yes</v>
      </c>
      <c r="BC128" s="87" t="str">
        <f>IF(AND((RIGHT($BC$3,2)-'[1]Miter Profiles'!$AC$56-'[1]Outside Edges'!$B127)&gt;=5,'[1]Outside Edges'!$P127="Yes"),"Yes","No")</f>
        <v>Yes</v>
      </c>
      <c r="BD128" s="10" t="str">
        <f>IF(AND((RIGHT($BD$3,2)-'[1]Miter Profiles'!$AC$57-'[1]Outside Edges'!$B127)&gt;=5,'[1]Outside Edges'!$P127="Yes"),"Yes","No")</f>
        <v>Yes</v>
      </c>
      <c r="BE128" s="10" t="str">
        <f>IF(AND((RIGHT($BE$3,2)-'[1]Miter Profiles'!$AC$58-'[1]Outside Edges'!$B127)&gt;=5,'[1]Outside Edges'!$P127="Yes"),"Yes","No")</f>
        <v>Yes</v>
      </c>
      <c r="BF128" s="85" t="str">
        <f>IF(AND((RIGHT($BF$3,2)-'[1]Miter Profiles'!$AC$59-'[1]Outside Edges'!$B127)&gt;=5,'[1]Outside Edges'!$P127="Yes"),"Yes","No")</f>
        <v>Yes</v>
      </c>
      <c r="BG128" s="86" t="str">
        <f>IF(AND((RIGHT($BG$3,2)-'[1]Miter Profiles'!$AC$60-'[1]Outside Edges'!$B127)&gt;=5,'[1]Outside Edges'!$P127="Yes"),"Yes","No")</f>
        <v>Yes</v>
      </c>
      <c r="BH128" s="11" t="str">
        <f>IF(AND((RIGHT($BH$3,2)-'[1]Miter Profiles'!$AC$61-'[1]Outside Edges'!$B127)&gt;=5,'[1]Outside Edges'!$P127="Yes"),"Yes","No")</f>
        <v>Yes</v>
      </c>
      <c r="BI128" s="87" t="str">
        <f>IF(AND((RIGHT($BI$3,2)-'[1]Miter Profiles'!$AC$62-'[1]Outside Edges'!$B127)&gt;=5,'[1]Outside Edges'!$P127="Yes"),"Yes","No")</f>
        <v>Yes</v>
      </c>
      <c r="BJ128" s="10" t="str">
        <f>IF(AND((RIGHT($BJ$3,2)-'[1]Miter Profiles'!$AC$63-'[1]Outside Edges'!$B127)&gt;=5,'[1]Outside Edges'!$P127="Yes"),"Yes","No")</f>
        <v>Yes</v>
      </c>
      <c r="BK128" s="10" t="str">
        <f>IF(AND((RIGHT($BK$3,2)-'[1]Miter Profiles'!$AC$64-'[1]Outside Edges'!$B127)&gt;=5,'[1]Outside Edges'!$P127="Yes"),"Yes","No")</f>
        <v>Yes</v>
      </c>
      <c r="BL128" s="85" t="str">
        <f>IF(AND((RIGHT($BL$3,2)-'[1]Miter Profiles'!$AC$65-'[1]Outside Edges'!$B127)&gt;=5,'[1]Outside Edges'!$P127="Yes"),"Yes","No")</f>
        <v>Yes</v>
      </c>
      <c r="BM128" s="86" t="str">
        <f>IF(AND((RIGHT($BM$3,2)-'[1]Miter Profiles'!$AC$66-'[1]Outside Edges'!$B127)&gt;=5,'[1]Outside Edges'!$P127="Yes"),"Yes","No")</f>
        <v>Yes</v>
      </c>
      <c r="BN128" s="11" t="str">
        <f>IF(AND((RIGHT($BN$3,2)-'[1]Miter Profiles'!$AC$67-'[1]Outside Edges'!$B127)&gt;=5,'[1]Outside Edges'!$P127="Yes"),"Yes","No")</f>
        <v>Yes</v>
      </c>
      <c r="BO128" s="87" t="str">
        <f>IF(AND((RIGHT($BO$3,2)-'[1]Miter Profiles'!$AC$68-'[1]Outside Edges'!$B127)&gt;=5,'[1]Outside Edges'!$P127="Yes"),"Yes","No")</f>
        <v>Yes</v>
      </c>
      <c r="BP128" s="10" t="str">
        <f>IF(AND((RIGHT($BP$3,2)-'[1]Miter Profiles'!$AC$69-'[1]Outside Edges'!$B127)&gt;=5,'[1]Outside Edges'!$P127="Yes"),"Yes","No")</f>
        <v>No</v>
      </c>
      <c r="BQ128" s="10" t="str">
        <f>IF(AND((RIGHT($BQ$3,2)-'[1]Miter Profiles'!$AC$70-'[1]Outside Edges'!$B127)&gt;=5,'[1]Outside Edges'!$P127="Yes"),"Yes","No")</f>
        <v>Yes</v>
      </c>
      <c r="BR128" s="85" t="str">
        <f>IF(AND((RIGHT($BR$3,2)-'[1]Miter Profiles'!$AC$71-'[1]Outside Edges'!$B127)&gt;=5,'[1]Outside Edges'!$P127="Yes"),"Yes","No")</f>
        <v>Yes</v>
      </c>
      <c r="BS128" s="86" t="str">
        <f>IF(AND((RIGHT($BS$3,2)-'[1]Miter Profiles'!$AC$72-'[1]Outside Edges'!$B127)&gt;=5,'[1]Outside Edges'!$P127="Yes"),"Yes","No")</f>
        <v>Yes</v>
      </c>
      <c r="BT128" s="11" t="str">
        <f>IF(AND((RIGHT($BT$3,2)-'[1]Miter Profiles'!$AC$73-'[1]Outside Edges'!$B127)&gt;=5,'[1]Outside Edges'!$P127="Yes"),"Yes","No")</f>
        <v>Yes</v>
      </c>
      <c r="BU128" s="87" t="str">
        <f>IF(AND((RIGHT($BU$3,2)-'[1]Miter Profiles'!$AC$74-'[1]Outside Edges'!$B127)&gt;=5,'[1]Outside Edges'!$P127="Yes"),"Yes","No")</f>
        <v>Yes</v>
      </c>
      <c r="BV128" s="10" t="str">
        <f>IF(AND((RIGHT($BV$3,2)-'[1]Miter Profiles'!$AC$75-'[1]Outside Edges'!$B127)&gt;=5,'[1]Outside Edges'!$P127="Yes"),"Yes","No")</f>
        <v>Yes</v>
      </c>
      <c r="BW128" s="10" t="str">
        <f>IF(AND((RIGHT($BW$3,2)-'[1]Miter Profiles'!$AC$76-'[1]Outside Edges'!$B127)&gt;=5,'[1]Outside Edges'!$P127="Yes"),"Yes","No")</f>
        <v>Yes</v>
      </c>
      <c r="BX128" s="85" t="str">
        <f>IF(AND((RIGHT($BX$3,2)-'[1]Miter Profiles'!$AC$77-'[1]Outside Edges'!$B127)&gt;=5,'[1]Outside Edges'!$P127="Yes"),"Yes","No")</f>
        <v>Yes</v>
      </c>
      <c r="BY128" s="86" t="str">
        <f>IF(AND((RIGHT($BY$3,2)-'[1]Miter Profiles'!$AC$78-'[1]Outside Edges'!$B127)&gt;=5,'[1]Outside Edges'!$P127="Yes"),"Yes","No")</f>
        <v>No</v>
      </c>
      <c r="BZ128" s="11" t="str">
        <f>IF(AND((RIGHT($BZ$3,2)-'[1]Miter Profiles'!$AC$79-'[1]Outside Edges'!$B127)&gt;=5,'[1]Outside Edges'!$P127="Yes"),"Yes","No")</f>
        <v>Yes</v>
      </c>
      <c r="CA128" s="87" t="str">
        <f>IF(AND((RIGHT($CA$3,2)-'[1]Miter Profiles'!$AC$80-'[1]Outside Edges'!$B127)&gt;=5,'[1]Outside Edges'!$P127="Yes"),"Yes","No")</f>
        <v>Yes</v>
      </c>
      <c r="CB128" s="10" t="str">
        <f>IF(AND((RIGHT($CB$3,2)-'[1]Miter Profiles'!$AC$81-'[1]Outside Edges'!$B127)&gt;=5,'[1]Outside Edges'!$P127="Yes"),"Yes","No")</f>
        <v>No</v>
      </c>
      <c r="CC128" s="10" t="str">
        <f>IF(AND((RIGHT($CC$3,2)-'[1]Miter Profiles'!$AC$82-'[1]Outside Edges'!$B127)&gt;=5,'[1]Outside Edges'!$P127="Yes"),"Yes","No")</f>
        <v>Yes</v>
      </c>
      <c r="CD128" s="85" t="str">
        <f>IF(AND((RIGHT($CD$3,2)-'[1]Miter Profiles'!$AC$83-'[1]Outside Edges'!$B127)&gt;=5,'[1]Outside Edges'!$P127="Yes"),"Yes","No")</f>
        <v>Yes</v>
      </c>
      <c r="CE128" s="86" t="str">
        <f>IF(AND((RIGHT($CE$3,2)-'[1]Miter Profiles'!$AC$84-'[1]Outside Edges'!$B127)&gt;=5,'[1]Outside Edges'!$P127="Yes"),"Yes","No")</f>
        <v>No</v>
      </c>
      <c r="CF128" s="11" t="str">
        <f>IF(AND((RIGHT($CF$3,2)-'[1]Miter Profiles'!$AC$85-'[1]Outside Edges'!$B127)&gt;=5,'[1]Outside Edges'!$P127="Yes"),"Yes","No")</f>
        <v>Yes</v>
      </c>
      <c r="CG128" s="87" t="str">
        <f>IF(AND((RIGHT($CG$3,2)-'[1]Miter Profiles'!$AC$86-'[1]Outside Edges'!$B127)&gt;=5,'[1]Outside Edges'!$P127="Yes"),"Yes","No")</f>
        <v>Yes</v>
      </c>
      <c r="CH128" s="10" t="str">
        <f>IF(AND((RIGHT($CH$3,2)-'[1]Miter Profiles'!$AC$87-'[1]Outside Edges'!$B127)&gt;=5,'[1]Outside Edges'!$P127="Yes"),"Yes","No")</f>
        <v>Yes</v>
      </c>
      <c r="CI128" s="10" t="str">
        <f>IF(AND((RIGHT($CI$3,2)-'[1]Miter Profiles'!$AC$88-'[1]Outside Edges'!$B127)&gt;=5,'[1]Outside Edges'!$P127="Yes"),"Yes","No")</f>
        <v>Yes</v>
      </c>
      <c r="CJ128" s="85" t="str">
        <f>IF(AND((RIGHT($CJ$3,2)-'[1]Miter Profiles'!$AC$89-'[1]Outside Edges'!$B127)&gt;=5,'[1]Outside Edges'!$P127="Yes"),"Yes","No")</f>
        <v>Yes</v>
      </c>
      <c r="CK128" s="86" t="str">
        <f>IF(AND((RIGHT($CK$3,2)-'[1]Miter Profiles'!$AC$90-'[1]Outside Edges'!$B127)&gt;=5,'[1]Outside Edges'!$P127="Yes"),"Yes","No")</f>
        <v>Yes</v>
      </c>
      <c r="CL128" s="11" t="str">
        <f>IF(AND((RIGHT($CL$3,2)-'[1]Miter Profiles'!$AC$91-'[1]Outside Edges'!$B127)&gt;=5,'[1]Outside Edges'!$P127="Yes"),"Yes","No")</f>
        <v>Yes</v>
      </c>
      <c r="CM128" s="87" t="str">
        <f>IF(AND((RIGHT($CM$3,2)-'[1]Miter Profiles'!$AC$92-'[1]Outside Edges'!$B127)&gt;=5,'[1]Outside Edges'!$P127="Yes"),"Yes","No")</f>
        <v>Yes</v>
      </c>
      <c r="CN128" s="10" t="str">
        <f>IF(AND((RIGHT(CN$3,2)-'[1]Miter Profiles'!$AC$93-'[1]Outside Edges'!$B127)&gt;=5,'[1]Outside Edges'!$P127="Yes"),"Yes","No")</f>
        <v>No</v>
      </c>
      <c r="CO128" s="10" t="str">
        <f>IF(AND((RIGHT(CO$3,2)-'[1]Miter Profiles'!$AC$94-'[1]Outside Edges'!$B127)&gt;=5,'[1]Outside Edges'!$P127="Yes"),"Yes","No")</f>
        <v>No</v>
      </c>
      <c r="CP128" s="85" t="str">
        <f>IF(AND((RIGHT(CP$3,2)-'[1]Miter Profiles'!$AC$95-'[1]Outside Edges'!$B127)&gt;=5,'[1]Outside Edges'!$P127="Yes"),"Yes","No")</f>
        <v>Yes</v>
      </c>
      <c r="CQ128" s="86" t="str">
        <f>IF(AND((RIGHT(CQ$3,2)-'[1]Miter Profiles'!$AC$96-'[1]Outside Edges'!$B127)&gt;=5,'[1]Outside Edges'!$P127="Yes"),"Yes","No")</f>
        <v>No</v>
      </c>
      <c r="CR128" s="11" t="str">
        <f>IF(AND((RIGHT(CR$3,2)-'[1]Miter Profiles'!$AC$97-'[1]Outside Edges'!$B127)&gt;=5,'[1]Outside Edges'!$P127="Yes"),"Yes","No")</f>
        <v>Yes</v>
      </c>
      <c r="CS128" s="87" t="str">
        <f>IF(AND((RIGHT(CS$3,2)-'[1]Miter Profiles'!$AC$98-'[1]Outside Edges'!$B127)&gt;=5,'[1]Outside Edges'!$P127="Yes"),"Yes","No")</f>
        <v>Yes</v>
      </c>
      <c r="CT128" s="10" t="str">
        <f>IF(AND((RIGHT($CT$3,2)-'[1]Miter Profiles'!$AC$99-'[1]Outside Edges'!$B127)&gt;=5,'[1]Outside Edges'!$P127="Yes"),"Yes","No")</f>
        <v>No</v>
      </c>
      <c r="CU128" s="10" t="str">
        <f>IF(AND((RIGHT($CU$3,2)-'[1]Miter Profiles'!$AC$100-'[1]Outside Edges'!$B127)&gt;=5,'[1]Outside Edges'!$P127="Yes"),"Yes","No")</f>
        <v>Yes</v>
      </c>
      <c r="CV128" s="85" t="str">
        <f>IF(AND((RIGHT($CV$3,2)-'[1]Miter Profiles'!$AC$101-'[1]Outside Edges'!$B127)&gt;=5,'[1]Outside Edges'!$P127="Yes"),"Yes","No")</f>
        <v>Yes</v>
      </c>
      <c r="CW128" s="86" t="str">
        <f>IF(AND((RIGHT($CW$3,2)-'[1]Miter Profiles'!$AC$102-'[1]Outside Edges'!$B127)&gt;=5,'[1]Outside Edges'!$P127="Yes"),"Yes","No")</f>
        <v>Yes</v>
      </c>
      <c r="CX128" s="11" t="str">
        <f>IF(AND((RIGHT($CX$3,2)-'[1]Miter Profiles'!$AC$103-'[1]Outside Edges'!$B127)&gt;=5,'[1]Outside Edges'!$P127="Yes"),"Yes","No")</f>
        <v>Yes</v>
      </c>
      <c r="CY128" s="87" t="str">
        <f>IF(AND((RIGHT($CY$3,2)-'[1]Miter Profiles'!$AC$104-'[1]Outside Edges'!$B127)&gt;=5,'[1]Outside Edges'!$P127="Yes"),"Yes","No")</f>
        <v>Yes</v>
      </c>
      <c r="CZ128" s="10" t="str">
        <f>IF(AND((RIGHT($CZ$3,2)-'[1]Miter Profiles'!$AC$105-'[1]Outside Edges'!$B127)&gt;=5,'[1]Outside Edges'!$P127="Yes"),"Yes","No")</f>
        <v>No</v>
      </c>
      <c r="DA128" s="10" t="str">
        <f>IF(AND((RIGHT($DA$3,2)-'[1]Miter Profiles'!$AC$106-'[1]Outside Edges'!$B127)&gt;=5,'[1]Outside Edges'!$P127="Yes"),"Yes","No")</f>
        <v>No</v>
      </c>
      <c r="DB128" s="85" t="str">
        <f>IF(AND((RIGHT($DB$3,2)-'[1]Miter Profiles'!$AC$107-'[1]Outside Edges'!$B127)&gt;=5,'[1]Outside Edges'!$P127="Yes"),"Yes","No")</f>
        <v>No</v>
      </c>
      <c r="DC128" s="86" t="str">
        <f>IF(AND((RIGHT($DC$3,2)-'[1]Miter Profiles'!$AC$108-'[1]Outside Edges'!$B127)&gt;=5,'[1]Outside Edges'!$P127="Yes"),"Yes","No")</f>
        <v>No</v>
      </c>
      <c r="DD128" s="11" t="str">
        <f>IF(AND((RIGHT($DD$3,2)-'[1]Miter Profiles'!$AC$109-'[1]Outside Edges'!$B127)&gt;=5,'[1]Outside Edges'!$P127="Yes"),"Yes","No")</f>
        <v>Yes</v>
      </c>
      <c r="DE128" s="87" t="str">
        <f>IF(AND((RIGHT($DE$3,2)-'[1]Miter Profiles'!$AC$110-'[1]Outside Edges'!$B127)&gt;=5,'[1]Outside Edges'!$P127="Yes"),"Yes","No")</f>
        <v>Yes</v>
      </c>
      <c r="DF128" s="10" t="str">
        <f>IF(AND((RIGHT($DF$3,2)-'[1]Miter Profiles'!$AC$111-'[1]Outside Edges'!$B127)&gt;=5,'[1]Outside Edges'!$P127="Yes"),"Yes","No")</f>
        <v>Yes</v>
      </c>
      <c r="DG128" s="10" t="str">
        <f>IF(AND((RIGHT($DG$3,2)-'[1]Miter Profiles'!$AC$112-'[1]Outside Edges'!$B127)&gt;=5,'[1]Outside Edges'!$P127="Yes"),"Yes","No")</f>
        <v>Yes</v>
      </c>
      <c r="DH128" s="85" t="str">
        <f>IF(AND((RIGHT($DH$3,2)-'[1]Miter Profiles'!$AC$113-'[1]Outside Edges'!$B127)&gt;=5,'[1]Outside Edges'!$P127="Yes"),"Yes","No")</f>
        <v>Yes</v>
      </c>
      <c r="DI128" s="86" t="str">
        <f>IF(AND((RIGHT($DI$3,2)-'[1]Miter Profiles'!$AC$114-'[1]Outside Edges'!$B127)&gt;=5,'[1]Outside Edges'!$P127="Yes"),"Yes","No")</f>
        <v>No</v>
      </c>
      <c r="DJ128" s="11" t="str">
        <f>IF(AND((RIGHT($DJ$3,2)-'[1]Miter Profiles'!$AC$115-'[1]Outside Edges'!$B127)&gt;=5,'[1]Outside Edges'!$P127="Yes"),"Yes","No")</f>
        <v>Yes</v>
      </c>
      <c r="DK128" s="87" t="str">
        <f>IF(AND((RIGHT($DK$3,2)-'[1]Miter Profiles'!$AC$116-'[1]Outside Edges'!$B127)&gt;=5,'[1]Outside Edges'!$P127="Yes"),"Yes","No")</f>
        <v>Yes</v>
      </c>
      <c r="DL128" s="10" t="str">
        <f>IF(AND((RIGHT($DL$3,2)-'[1]Miter Profiles'!$AC$117-'[1]Outside Edges'!$B127)&gt;=5,'[1]Outside Edges'!$P127="Yes"),"Yes","No")</f>
        <v>Yes</v>
      </c>
      <c r="DM128" s="10" t="str">
        <f>IF(AND((RIGHT($DM$3,2)-'[1]Miter Profiles'!$AC$118-'[1]Outside Edges'!$B127)&gt;=5,'[1]Outside Edges'!$P127="Yes"),"Yes","No")</f>
        <v>Yes</v>
      </c>
      <c r="DN128" s="85" t="str">
        <f>IF(AND((RIGHT($DN$3,2)-'[1]Miter Profiles'!$AC$119-'[1]Outside Edges'!$B127)&gt;=5,'[1]Outside Edges'!$P127="Yes"),"Yes","No")</f>
        <v>Yes</v>
      </c>
      <c r="DO128" s="86" t="str">
        <f>IF(AND((RIGHT($DO$3,2)-'[1]Miter Profiles'!$AC$120-'[1]Outside Edges'!$B127)&gt;=5,'[1]Outside Edges'!$P127="Yes"),"Yes","No")</f>
        <v>No</v>
      </c>
      <c r="DP128" s="11" t="str">
        <f>IF(AND((RIGHT($DP$3,2)-'[1]Miter Profiles'!$AC$121-'[1]Outside Edges'!$B127)&gt;=5,'[1]Outside Edges'!$P127="Yes"),"Yes","No")</f>
        <v>No</v>
      </c>
      <c r="DQ128" s="87" t="str">
        <f>IF(AND((RIGHT($DQ$3,2)-'[1]Miter Profiles'!$AC$122-'[1]Outside Edges'!$B127)&gt;=5,'[1]Outside Edges'!$P127="Yes"),"Yes","No")</f>
        <v>Yes</v>
      </c>
      <c r="DR128" s="10" t="str">
        <f>IF(AND((RIGHT($DR$3,2)-'[1]Miter Profiles'!$AC$123-'[1]Outside Edges'!$B127)&gt;=5,'[1]Outside Edges'!$P127="Yes"),"Yes","No")</f>
        <v>Yes</v>
      </c>
      <c r="DS128" s="10" t="str">
        <f>IF(AND((RIGHT($DS$3,2)-'[1]Miter Profiles'!$AC$124-'[1]Outside Edges'!$B127)&gt;=5,'[1]Outside Edges'!$P127="Yes"),"Yes","No")</f>
        <v>Yes</v>
      </c>
      <c r="DT128" s="85" t="str">
        <f>IF(AND((RIGHT($DT$3,2)-'[1]Miter Profiles'!$AC$125-'[1]Outside Edges'!$B127)&gt;=5,'[1]Outside Edges'!$P127="Yes"),"Yes","No")</f>
        <v>Yes</v>
      </c>
      <c r="DU128" s="86" t="str">
        <f>IF(AND((RIGHT($DU$3,2)-'[1]Miter Profiles'!$AC$126-'[1]Outside Edges'!$B127)&gt;=5,'[1]Outside Edges'!$P127="Yes"),"Yes","No")</f>
        <v>No</v>
      </c>
      <c r="DV128" s="11" t="str">
        <f>IF(AND((RIGHT($DV$3,2)-'[1]Miter Profiles'!$AC$127-'[1]Outside Edges'!$B127)&gt;=5,'[1]Outside Edges'!$P127="Yes"),"Yes","No")</f>
        <v>Yes</v>
      </c>
      <c r="DW128" s="87" t="str">
        <f>IF(AND((RIGHT($DW$3,2)-'[1]Miter Profiles'!$AC$128-'[1]Outside Edges'!$B127)&gt;=5,'[1]Outside Edges'!$P127="Yes"),"Yes","No")</f>
        <v>Yes</v>
      </c>
      <c r="DX128" s="10" t="str">
        <f>IF(AND((RIGHT($DX$3,2)-'[1]Miter Profiles'!$AC$129-'[1]Outside Edges'!$B127)&gt;=5,'[1]Outside Edges'!$P127="Yes"),"Yes","No")</f>
        <v>Yes</v>
      </c>
      <c r="DY128" s="10" t="str">
        <f>IF(AND((RIGHT($DY$3,2)-'[1]Miter Profiles'!$AC$130-'[1]Outside Edges'!$B127)&gt;=5,'[1]Outside Edges'!$P127="Yes"),"Yes","No")</f>
        <v>Yes</v>
      </c>
      <c r="DZ128" s="85" t="str">
        <f>IF(AND((RIGHT($DZ$3,2)-'[1]Miter Profiles'!$AC$131-'[1]Outside Edges'!$B127)&gt;=5,'[1]Outside Edges'!$P127="Yes"),"Yes","No")</f>
        <v>Yes</v>
      </c>
      <c r="EA128" s="90" t="str">
        <f>IF(AND((RIGHT($EA$3,2)-'[1]Miter Profiles'!$AC$132-'[1]Outside Edges'!$B127)&gt;=5,'[1]Outside Edges'!$P127="Yes"),"Yes","No")</f>
        <v>Yes</v>
      </c>
      <c r="EB128" s="105" t="str">
        <f>IF(AND((RIGHT($EB$3,2)-'[1]Miter Profiles'!$AC$133-'[1]Outside Edges'!$B127)&gt;=5,'[1]Outside Edges'!$P127="Yes"),"Yes","No")</f>
        <v>No</v>
      </c>
      <c r="EC128" s="110" t="str">
        <f>IF(AND((RIGHT($EC$3,2)-'[1]Miter Profiles'!$AC$134-'[1]Outside Edges'!$B127)&gt;=5,'[1]Outside Edges'!$P127="Yes"),"Yes","No")</f>
        <v>Yes</v>
      </c>
      <c r="ED128" s="116" t="str">
        <f>IF(AND((RIGHT($ED$3,2)-'[1]Miter Profiles'!$AC$135-'[1]Outside Edges'!$B127)&gt;=5,'[1]Outside Edges'!$P127="Yes"),"Yes","No")</f>
        <v>Yes</v>
      </c>
      <c r="EE128" s="113" t="str">
        <f>IF(AND((RIGHT($EE$3,2)-'[1]Miter Profiles'!$AC$136-'[1]Outside Edges'!$B127)&gt;=5,'[1]Outside Edges'!$P127="Yes"),"Yes","No")</f>
        <v>Yes</v>
      </c>
      <c r="EF128" s="85" t="str">
        <f>IF(AND((RIGHT($EF$3,2)-'[1]Miter Profiles'!$AC$137-'[1]Outside Edges'!$B127)&gt;=5,'[1]Outside Edges'!$P127="Yes"),"Yes","No")</f>
        <v>Yes</v>
      </c>
      <c r="EG128" s="10" t="str">
        <f>IF(AND((RIGHT($EG$3,2)-'[1]Miter Profiles'!$AC$138-'[1]Outside Edges'!$B127)&gt;=5,'[1]Outside Edges'!$P127="Yes"),"Yes","No")</f>
        <v>Yes</v>
      </c>
      <c r="EH128" s="90" t="str">
        <f>IF(AND((RIGHT($EH$3,2)-'[1]Miter Profiles'!$AC$139-'[1]Outside Edges'!$B127)&gt;=5,'[1]Outside Edges'!$P127="Yes"),"Yes","No")</f>
        <v>Yes</v>
      </c>
      <c r="EI128" s="121" t="str">
        <f>IF(AND((RIGHT($EI$3,2)-'[1]Miter Profiles'!$AC$140-'[1]Outside Edges'!$B127)&gt;=5,'[1]Outside Edges'!$P127="Yes"),"Yes","No")</f>
        <v>Yes</v>
      </c>
      <c r="EJ128" s="124" t="str">
        <f>IF(AND((RIGHT($EJ$3,2)-'[1]Miter Profiles'!$AC$141-'[1]Outside Edges'!$B127)&gt;=5,'[1]Outside Edges'!$P127="Yes"),"Yes","No")</f>
        <v>Yes</v>
      </c>
      <c r="EK128" s="124" t="str">
        <f>IF(AND((RIGHT($EK$3,2)-'[1]Miter Profiles'!$AC$142-'[1]Outside Edges'!$B127)&gt;=5,'[1]Outside Edges'!$P127="Yes"),"Yes","No")</f>
        <v>Yes</v>
      </c>
      <c r="EL128" s="116" t="str">
        <f>IF(AND((RIGHT($EL$3,2)-'[1]Miter Profiles'!$AC$143-'[1]Outside Edges'!$B127)&gt;=5,'[1]Outside Edges'!$P127="Yes"),"Yes","No")</f>
        <v>Yes</v>
      </c>
      <c r="EM128" s="129" t="str">
        <f>IF(AND((RIGHT($EM$3,2)-'[1]Miter Profiles'!$AC$144-'[1]Outside Edges'!$B127)&gt;=5,'[1]Outside Edges'!$P127="Yes"),"Yes","No")</f>
        <v>No</v>
      </c>
      <c r="EN128" s="10" t="str">
        <f>IF(AND((RIGHT($EN$3,2)-'[1]Miter Profiles'!$AC$145-'[1]Outside Edges'!$B127)&gt;=5,'[1]Outside Edges'!$P127="Yes"),"Yes","No")</f>
        <v>Yes</v>
      </c>
      <c r="EO128" s="90" t="str">
        <f>IF(AND((RIGHT($EO$3,2)-'[1]Miter Profiles'!$AC$146-'[1]Outside Edges'!$B127)&gt;=5,'[1]Outside Edges'!$P127="Yes"),"Yes","No")</f>
        <v>Yes</v>
      </c>
      <c r="EP128" s="124" t="str">
        <f>IF(AND((RIGHT($EP$3,2)-'[1]Miter Profiles'!$AC$147-'[1]Outside Edges'!$B127)&gt;=5,'[1]Outside Edges'!$P127="Yes"),"Yes","No")</f>
        <v>No</v>
      </c>
      <c r="EQ128" s="124" t="str">
        <f>IF(AND((RIGHT($EQ$3,2)-'[1]Miter Profiles'!$AC$148-'[1]Outside Edges'!$B127)&gt;=5,'[1]Outside Edges'!$P127="Yes"),"Yes","No")</f>
        <v>No</v>
      </c>
      <c r="ER128" s="116" t="str">
        <f>IF(AND((RIGHT($ER$3,2)-'[1]Miter Profiles'!$AC$149-'[1]Outside Edges'!$B127)&gt;=5,'[1]Outside Edges'!$P127="Yes"),"Yes","No")</f>
        <v>Yes</v>
      </c>
      <c r="ES128" s="129" t="str">
        <f>IF(AND((RIGHT($ES$3,2)-'[1]Miter Profiles'!$AC$150-'[1]Outside Edges'!$B127)&gt;=5,'[1]Outside Edges'!$P127="Yes"),"Yes","No")</f>
        <v>No</v>
      </c>
      <c r="ET128" s="10" t="str">
        <f>IF(AND((RIGHT($ET$3,2)-'[1]Miter Profiles'!$AC$151-'[1]Outside Edges'!$B127)&gt;=5,'[1]Outside Edges'!$P127="Yes"),"Yes","No")</f>
        <v>Yes</v>
      </c>
      <c r="EU128" s="90" t="str">
        <f>IF(AND((RIGHT($EU$3,2)-'[1]Miter Profiles'!$AC$152-'[1]Outside Edges'!$B127)&gt;=5,'[1]Outside Edges'!$P127="Yes"),"Yes","No")</f>
        <v>Yes</v>
      </c>
      <c r="EV128" s="124" t="str">
        <f>IF(AND((RIGHT($EV$3,2)-'[1]Miter Profiles'!$AC$153-'[1]Outside Edges'!$B127)&gt;=5,'[1]Outside Edges'!$P127="Yes"),"Yes","No")</f>
        <v>No</v>
      </c>
      <c r="EW128" s="124" t="str">
        <f>IF(AND((RIGHT($EW$3,2)-'[1]Miter Profiles'!$AC$154-'[1]Outside Edges'!$B127)&gt;=5,'[1]Outside Edges'!$P127="Yes"),"Yes","No")</f>
        <v>Yes</v>
      </c>
      <c r="EX128" s="116" t="str">
        <f>IF(AND((RIGHT($EX$3,2)-'[1]Miter Profiles'!$AC$155-'[1]Outside Edges'!$B127)&gt;=5,'[1]Outside Edges'!$P127="Yes"),"Yes","No")</f>
        <v>Yes</v>
      </c>
      <c r="EY128" s="129" t="str">
        <f>IF(AND((RIGHT($EY$3,2)-'[1]Miter Profiles'!$AC$156-'[1]Outside Edges'!$B127)&gt;=5,'[1]Outside Edges'!$P127="Yes"),"Yes","No")</f>
        <v>Yes</v>
      </c>
      <c r="EZ128" s="10" t="str">
        <f>IF(AND((RIGHT($EZ$3,2)-'[1]Miter Profiles'!$AC$157-'[1]Outside Edges'!$B127)&gt;=5,'[1]Outside Edges'!$P127="Yes"),"Yes","No")</f>
        <v>Yes</v>
      </c>
      <c r="FA128" s="90" t="str">
        <f>IF(AND((RIGHT($FA$3,2)-'[1]Miter Profiles'!$AC$158-'[1]Outside Edges'!$B127)&gt;=5,'[1]Outside Edges'!$P127="Yes"),"Yes","No")</f>
        <v>Yes</v>
      </c>
      <c r="FB128" s="124" t="str">
        <f>IF(AND((RIGHT($FB$3,2)-'[1]Miter Profiles'!$AC$159-'[1]Outside Edges'!$B127)&gt;=5,'[1]Outside Edges'!$P127="Yes"),"Yes","No")</f>
        <v>Yes</v>
      </c>
      <c r="FC128" s="124" t="str">
        <f>IF(AND((RIGHT($FC$3,2)-'[1]Miter Profiles'!$AC$160-'[1]Outside Edges'!$B127)&gt;=5,'[1]Outside Edges'!$P127="Yes"),"Yes","No")</f>
        <v>Yes</v>
      </c>
      <c r="FD128" s="116" t="str">
        <f>IF(AND((RIGHT($FD$3,2)-'[1]Miter Profiles'!$AC$161-'[1]Outside Edges'!$B127)&gt;=5,'[1]Outside Edges'!$P127="Yes"),"Yes","No")</f>
        <v>Yes</v>
      </c>
      <c r="FE128" s="129" t="str">
        <f>IF(AND((RIGHT($FE$3,2)-'[1]Miter Profiles'!$AC$162-'[1]Outside Edges'!$B127)&gt;=5,'[1]Outside Edges'!$P127="Yes"),"Yes","No")</f>
        <v>No</v>
      </c>
      <c r="FF128" s="10" t="str">
        <f>IF(AND((RIGHT($FF$3,2)-'[1]Miter Profiles'!$AC$163-'[1]Outside Edges'!$B127)&gt;=5,'[1]Outside Edges'!$P127="Yes"),"Yes","No")</f>
        <v>Yes</v>
      </c>
      <c r="FG128" s="90" t="str">
        <f>IF(AND((RIGHT($FG$3,2)-'[1]Miter Profiles'!$AC$164-'[1]Outside Edges'!$B127)&gt;=5,'[1]Outside Edges'!$P127="Yes"),"Yes","No")</f>
        <v>Yes</v>
      </c>
      <c r="FH128" s="124" t="str">
        <f>IF(AND((RIGHT($FH$3,2)-'[1]Miter Profiles'!$AC$165-'[1]Outside Edges'!$B127)&gt;=5,'[1]Outside Edges'!$P127="Yes"),"Yes","No")</f>
        <v>Yes</v>
      </c>
      <c r="FI128" s="124" t="str">
        <f>IF(AND((RIGHT($FI$3,2)-'[1]Miter Profiles'!$AC$166-'[1]Outside Edges'!$B127)&gt;=5,'[1]Outside Edges'!$P127="Yes"),"Yes","No")</f>
        <v>Yes</v>
      </c>
      <c r="FJ128" s="116" t="str">
        <f>IF(AND((RIGHT($FJ$3,2)-'[1]Miter Profiles'!$AC$167-'[1]Outside Edges'!$B127)&gt;=5,'[1]Outside Edges'!$P127="Yes"),"Yes","No")</f>
        <v>Yes</v>
      </c>
      <c r="FK128" s="129" t="str">
        <f>IF(AND((RIGHT($FK$3,2)-'[1]Miter Profiles'!$AC$168-'[1]Outside Edges'!$B127)&gt;=5,'[1]Outside Edges'!$P127="Yes"),"Yes","No")</f>
        <v>Yes</v>
      </c>
      <c r="FL128" s="10" t="str">
        <f>IF(AND((RIGHT($FL$3,2)-'[1]Miter Profiles'!$AC$169-'[1]Outside Edges'!$B127)&gt;=5,'[1]Outside Edges'!$P127="Yes"),"Yes","No")</f>
        <v>Yes</v>
      </c>
      <c r="FM128" s="90" t="str">
        <f>IF(AND((RIGHT($FM$3,2)-'[1]Miter Profiles'!$AC$170-'[1]Outside Edges'!$B127)&gt;=5,'[1]Outside Edges'!$P127="Yes"),"Yes","No")</f>
        <v>Yes</v>
      </c>
      <c r="FN128" s="124" t="str">
        <f>IF(AND((RIGHT($FN$3,2)-'[1]Miter Profiles'!$AC$171-'[1]Outside Edges'!$B127)&gt;=5,'[1]Outside Edges'!$P127="Yes"),"Yes","No")</f>
        <v>Yes</v>
      </c>
      <c r="FO128" s="124" t="str">
        <f>IF(AND((RIGHT($FO$3,2)-'[1]Miter Profiles'!$AC$172-'[1]Outside Edges'!$B127)&gt;=5,'[1]Outside Edges'!$P127="Yes"),"Yes","No")</f>
        <v>Yes</v>
      </c>
      <c r="FP128" s="116" t="str">
        <f>IF(AND((RIGHT($FP$3,2)-'[1]Miter Profiles'!$AC$173-'[1]Outside Edges'!$B127)&gt;=5,'[1]Outside Edges'!$P127="Yes"),"Yes","No")</f>
        <v>Yes</v>
      </c>
      <c r="FQ128" s="129" t="str">
        <f>IF(AND((RIGHT($FQ$3,2)-'[1]Miter Profiles'!$AC$174-'[1]Outside Edges'!$B127)&gt;=5,'[1]Outside Edges'!$P127="Yes"),"Yes","No")</f>
        <v>Yes</v>
      </c>
      <c r="FR128" s="10" t="str">
        <f>IF(AND((RIGHT($FR$3,2)-'[1]Miter Profiles'!$AC$175-'[1]Outside Edges'!$B127)&gt;=5,'[1]Outside Edges'!$P127="Yes"),"Yes","No")</f>
        <v>Yes</v>
      </c>
      <c r="FS128" s="90" t="str">
        <f>IF(AND((RIGHT($FS$3,2)-'[1]Miter Profiles'!$AC$176-'[1]Outside Edges'!$B127)&gt;=5,'[1]Outside Edges'!$P127="Yes"),"Yes","No")</f>
        <v>Yes</v>
      </c>
      <c r="FT128" s="124" t="str">
        <f>IF(AND((RIGHT($FT$3,2)-'[1]Miter Profiles'!$AC$177-'[1]Outside Edges'!$B127)&gt;=5,'[1]Outside Edges'!$P127="Yes"),"Yes","No")</f>
        <v>Yes</v>
      </c>
      <c r="FU128" s="124" t="str">
        <f>IF(AND((RIGHT($FU$3,2)-'[1]Miter Profiles'!$AC$178-'[1]Outside Edges'!$B127)&gt;=5,'[1]Outside Edges'!$P127="Yes"),"Yes","No")</f>
        <v>Yes</v>
      </c>
      <c r="FV128" s="116" t="str">
        <f>IF(AND((RIGHT($V$3,2)-'[1]Miter Profiles'!$AC$179-'[1]Outside Edges'!$B127)&gt;=5,'[1]Outside Edges'!$P127="Yes"),"Yes","No")</f>
        <v>Yes</v>
      </c>
      <c r="FW128" s="129" t="str">
        <f>IF(AND((RIGHT($FW$3,2)-'[1]Miter Profiles'!$AC$180-'[1]Outside Edges'!$B127)&gt;=5,'[1]Outside Edges'!$P127="Yes"),"Yes","No")</f>
        <v>No</v>
      </c>
      <c r="FX128" s="85" t="str">
        <f>IF(AND((RIGHT($FX$3,2)-'[1]Miter Profiles'!$AC$181-'[1]Outside Edges'!$B127)&gt;=5,'[1]Outside Edges'!$P127="Yes"),"Yes","No")</f>
        <v>Yes</v>
      </c>
      <c r="FY128" s="150" t="str">
        <f>IF(AND((RIGHT($FY$3,2)-'[1]Miter Profiles'!$AC$182-'[1]Outside Edges'!$B127)&gt;=5,'[1]Outside Edges'!$P127="Yes"),"Yes","No")</f>
        <v>No</v>
      </c>
      <c r="FZ128" s="124" t="str">
        <f>IF(AND((RIGHT($FZ$3,2)-'[1]Miter Profiles'!$AC$183-'[1]Outside Edges'!$B127)&gt;=5,'[1]Outside Edges'!$P127="Yes"),"Yes","No")</f>
        <v>Yes</v>
      </c>
      <c r="GA128" s="116" t="str">
        <f>IF(AND((RIGHT($GA$3,2)-'[1]Miter Profiles'!$AC$184-'[1]Outside Edges'!$B127)&gt;=5,'[1]Outside Edges'!$P127="Yes"),"Yes","No")</f>
        <v>Yes</v>
      </c>
      <c r="GB128" s="129" t="str">
        <f>IF(AND((RIGHT($GB$3,2)-'[1]Miter Profiles'!$AC$185-'[1]Outside Edges'!$B127)&gt;=5,'[1]Outside Edges'!$P127="Yes"),"Yes","No")</f>
        <v>No</v>
      </c>
      <c r="GC128" s="10" t="str">
        <f>IF(AND((RIGHT($GC$3,2)-'[1]Miter Profiles'!$AC$186-'[1]Outside Edges'!$B127)&gt;=5,'[1]Outside Edges'!$P127="Yes"),"Yes","No")</f>
        <v>Yes</v>
      </c>
      <c r="GD128" s="90" t="str">
        <f>IF(AND((RIGHT($GD$3,2)-'[1]Miter Profiles'!$AC$187-'[1]Outside Edges'!$B127)&gt;=5,'[1]Outside Edges'!$P127="Yes"),"Yes","No")</f>
        <v>Yes</v>
      </c>
      <c r="GE128" s="150" t="str">
        <f>IF(AND((RIGHT($GE$3,2)-'[1]Miter Profiles'!$AC$188-'[1]Outside Edges'!$B127)&gt;=5,'[1]Outside Edges'!$P127="Yes"),"Yes","No")</f>
        <v>Yes</v>
      </c>
      <c r="GF128" s="124" t="str">
        <f>IF(AND((RIGHT($GF$3,2)-'[1]Miter Profiles'!$AC$189-'[1]Outside Edges'!$B127)&gt;=5,'[1]Outside Edges'!$P127="Yes"),"Yes","No")</f>
        <v>Yes</v>
      </c>
      <c r="GG128" s="116" t="str">
        <f>IF(AND((RIGHT($GG$3,2)-'[1]Miter Profiles'!$AC$190-'[1]Outside Edges'!$B127)&gt;=5,'[1]Outside Edges'!$P127="Yes"),"Yes","No")</f>
        <v>Yes</v>
      </c>
      <c r="GH128" s="129" t="str">
        <f>IF(AND((RIGHT($GH$3,2)-'[1]Miter Profiles'!$AC$191-'[1]Outside Edges'!$B127)&gt;=5,'[1]Outside Edges'!$P127="Yes"),"Yes","No")</f>
        <v>No</v>
      </c>
      <c r="GI128" s="10" t="str">
        <f>IF(AND((RIGHT($GI$3,2)-'[1]Miter Profiles'!$AC$192-'[1]Outside Edges'!$B127)&gt;=5,'[1]Outside Edges'!$P127="Yes"),"Yes","No")</f>
        <v>Yes</v>
      </c>
      <c r="GJ128" s="90" t="str">
        <f>IF(AND((RIGHT($GJ$3,2)-'[1]Miter Profiles'!$AC$193-'[1]Outside Edges'!$B127)&gt;=5,'[1]Outside Edges'!$P127="Yes"),"Yes","No")</f>
        <v>Yes</v>
      </c>
      <c r="GK128" s="150" t="str">
        <f>IF(AND((RIGHT($GK$3,2)-'[1]Miter Profiles'!$AC$194-'[1]Outside Edges'!$B127)&gt;=5,'[1]Outside Edges'!$P127="Yes"),"Yes","No")</f>
        <v>Yes</v>
      </c>
      <c r="GL128" s="124" t="str">
        <f>IF(AND((RIGHT($GL$3,2)-'[1]Miter Profiles'!$AC$195-'[1]Outside Edges'!$B127)&gt;=5,'[1]Outside Edges'!$P127="Yes"),"Yes","No")</f>
        <v>Yes</v>
      </c>
      <c r="GM128" s="116" t="str">
        <f>IF(AND((RIGHT($GM$3,2)-'[1]Miter Profiles'!$AC$196-'[1]Outside Edges'!$B127)&gt;=5,'[1]Outside Edges'!$P127="Yes"),"Yes","No")</f>
        <v>Yes</v>
      </c>
      <c r="GN128" s="129" t="str">
        <f>IF(AND((RIGHT($GN$3,2)-'[1]Miter Profiles'!$AC$197-'[1]Outside Edges'!$B127)&gt;=5,'[1]Outside Edges'!$P127="Yes"),"Yes","No")</f>
        <v>No</v>
      </c>
      <c r="GO128" s="10" t="str">
        <f>IF(AND((RIGHT($GO$3,2)-'[1]Miter Profiles'!$AC$198-'[1]Outside Edges'!$B127)&gt;=5,'[1]Outside Edges'!$P127="Yes"),"Yes","No")</f>
        <v>Yes</v>
      </c>
      <c r="GP128" s="90" t="str">
        <f>IF(AND((RIGHT($GP$3,2)-'[1]Miter Profiles'!$AC$199-'[1]Outside Edges'!$B127)&gt;=5,'[1]Outside Edges'!$P127="Yes"),"Yes","No")</f>
        <v>Yes</v>
      </c>
      <c r="GQ128" s="150" t="str">
        <f>IF(AND((RIGHT($GQ$3,2)-'[1]Miter Profiles'!$AC$200-'[1]Outside Edges'!$B127)&gt;=5,'[1]Outside Edges'!$P127="Yes"),"Yes","No")</f>
        <v>No</v>
      </c>
      <c r="GR128" s="124" t="str">
        <f>IF(AND((RIGHT($GR$3,2)-'[1]Miter Profiles'!$AC$201-'[1]Outside Edges'!$B127)&gt;=5,'[1]Outside Edges'!$P127="Yes"),"Yes","No")</f>
        <v>Yes</v>
      </c>
      <c r="GS128" s="116" t="str">
        <f>IF(AND((RIGHT($GS$3,2)-'[1]Miter Profiles'!$AC$202-'[1]Outside Edges'!$B127)&gt;=5,'[1]Outside Edges'!$P127="Yes"),"Yes","No")</f>
        <v>Yes</v>
      </c>
      <c r="GT128" s="129" t="str">
        <f>IF(AND((RIGHT($GT$3,2)-'[1]Miter Profiles'!$AC$203-'[1]Outside Edges'!$B127)&gt;=5,'[1]Outside Edges'!$P127="Yes"),"Yes","No")</f>
        <v>No</v>
      </c>
      <c r="GU128" s="10" t="str">
        <f>IF(AND((RIGHT($GU$3,2)-'[1]Miter Profiles'!$AC$204-'[1]Outside Edges'!$B127)&gt;=5,'[1]Outside Edges'!$P127="Yes"),"Yes","No")</f>
        <v>Yes</v>
      </c>
      <c r="GV128" s="90" t="str">
        <f>IF(AND((RIGHT($GV$3,2)-'[1]Miter Profiles'!$AC$205-'[1]Outside Edges'!$B127)&gt;=5,'[1]Outside Edges'!$P127="Yes"),"Yes","No")</f>
        <v>Yes</v>
      </c>
      <c r="GW128" s="150" t="str">
        <f>IF(AND((RIGHT($GW$3,2)-'[1]Miter Profiles'!$AC$206-'[1]Outside Edges'!$B127)&gt;=5,'[1]Outside Edges'!$P127="Yes"),"Yes","No")</f>
        <v>No</v>
      </c>
      <c r="GX128" s="124" t="str">
        <f>IF(AND((RIGHT($GX$3,2)-'[1]Miter Profiles'!$AC$207-'[1]Outside Edges'!$B127)&gt;=5,'[1]Outside Edges'!$P127="Yes"),"Yes","No")</f>
        <v>Yes</v>
      </c>
      <c r="GY128" s="116" t="str">
        <f>IF(AND((RIGHT($GY$3,2)-'[1]Miter Profiles'!$AC$208-'[1]Outside Edges'!$B127)&gt;=5,'[1]Outside Edges'!$P127="Yes"),"Yes","No")</f>
        <v>Yes</v>
      </c>
      <c r="GZ128" s="129" t="str">
        <f>IF(AND((RIGHT($GZ$3,2)-'[1]Miter Profiles'!$AC$209-'[1]Outside Edges'!$B127)&gt;=5,'[1]Outside Edges'!$P127="Yes"),"Yes","No")</f>
        <v>No</v>
      </c>
      <c r="HA128" s="10" t="str">
        <f>IF(AND((RIGHT($HA$3,2)-'[1]Miter Profiles'!$AC$210-'[1]Outside Edges'!$B127)&gt;=5,'[1]Outside Edges'!$P127="Yes"),"Yes","No")</f>
        <v>Yes</v>
      </c>
      <c r="HB128" s="90" t="str">
        <f>IF(AND((RIGHT($HB$3,2)-'[1]Miter Profiles'!$AC$211-'[1]Outside Edges'!$B127)&gt;=5,'[1]Outside Edges'!$P127="Yes"),"Yes","No")</f>
        <v>Yes</v>
      </c>
      <c r="HC128" s="150" t="str">
        <f>IF(AND((RIGHT($HC$3,2)-'[1]Miter Profiles'!$AC$212-'[1]Outside Edges'!$B127)&gt;=5,'[1]Outside Edges'!$P127="Yes"),"Yes","No")</f>
        <v>No</v>
      </c>
      <c r="HD128" s="116" t="str">
        <f>IF(AND((RIGHT($HD$3,2)-'[1]Miter Profiles'!$AC$213-'[1]Outside Edges'!$B127)&gt;=5,'[1]Outside Edges'!$P127="Yes"),"Yes","No")</f>
        <v>No</v>
      </c>
      <c r="HE128" s="129" t="str">
        <f>IF(AND((RIGHT($HE$3,2)-'[1]Miter Profiles'!$AC$214-'[1]Outside Edges'!$B127)&gt;=5,'[1]Outside Edges'!$P127="Yes"),"Yes","No")</f>
        <v>No</v>
      </c>
      <c r="HF128" s="10" t="str">
        <f>IF(AND((RIGHT($HF$3,2)-'[1]Miter Profiles'!$AC$215-'[1]Outside Edges'!$B127)&gt;=5,'[1]Outside Edges'!$P127="Yes"),"Yes","No")</f>
        <v>No</v>
      </c>
      <c r="HG128" s="90" t="str">
        <f>IF(AND((RIGHT($HG$3,2)-'[1]Miter Profiles'!$AC$216-'[1]Outside Edges'!$B127)&gt;=5,'[1]Outside Edges'!$P127="Yes"),"Yes","No")</f>
        <v>No</v>
      </c>
      <c r="HH128" s="150" t="str">
        <f>IF(AND((RIGHT($HH$3,2)-'[1]Miter Profiles'!$AC$217-'[1]Outside Edges'!$B127)&gt;=5,'[1]Outside Edges'!$P127="Yes"),"Yes","No")</f>
        <v>Yes</v>
      </c>
      <c r="HI128" s="124" t="str">
        <f>IF(AND((RIGHT($HI$3,2)-'[1]Miter Profiles'!$AC$218-'[1]Outside Edges'!$B127)&gt;=5,'[1]Outside Edges'!$P127="Yes"),"Yes","No")</f>
        <v>Yes</v>
      </c>
      <c r="HJ128" s="116" t="str">
        <f>IF(AND((RIGHT($HJ$3,2)-'[1]Miter Profiles'!$AC$219-'[1]Outside Edges'!$B127)&gt;=5,'[1]Outside Edges'!$P127="Yes"),"Yes","No")</f>
        <v>Yes</v>
      </c>
      <c r="HK128" s="129" t="str">
        <f>IF(AND((RIGHT($HK$3,2)-'[1]Miter Profiles'!$AC$220-'[1]Outside Edges'!$B127)&gt;=5,'[1]Outside Edges'!$P127="Yes"),"Yes","No")</f>
        <v>No</v>
      </c>
      <c r="HL128" s="10" t="str">
        <f>IF(AND((RIGHT($HL$3,2)-'[1]Miter Profiles'!$AC$221-'[1]Outside Edges'!$B127)&gt;=5,'[1]Outside Edges'!$P127="Yes"),"Yes","No")</f>
        <v>Yes</v>
      </c>
      <c r="HM128" s="90" t="str">
        <f>IF(AND((RIGHT($HM$3,2)-'[1]Miter Profiles'!$AC$222-'[1]Outside Edges'!$B127)&gt;=5,'[1]Outside Edges'!$P127="Yes"),"Yes","No")</f>
        <v>Yes</v>
      </c>
      <c r="HN128" s="150" t="str">
        <f>IF(AND((RIGHT($HN$3,2)-'[1]Miter Profiles'!$AC$223-'[1]Outside Edges'!$B127)&gt;=5,'[1]Outside Edges'!$P127="Yes"),"Yes","No")</f>
        <v>No</v>
      </c>
      <c r="HO128" s="124" t="str">
        <f>IF(AND((RIGHT($HO$3,2)-'[1]Miter Profiles'!$AC$224-'[1]Outside Edges'!$B127)&gt;=5,'[1]Outside Edges'!$P127="Yes"),"Yes","No")</f>
        <v>No</v>
      </c>
      <c r="HP128" s="124" t="str">
        <f>IF(AND((RIGHT($HP$3,2)-'[1]Miter Profiles'!$AC$225-'[1]Outside Edges'!$B127)&gt;=5,'[1]Outside Edges'!$P127="Yes"),"Yes","No")</f>
        <v>Yes</v>
      </c>
      <c r="HQ128" s="153" t="str">
        <f>IF(AND((RIGHT($HQ$3,3)-'[1]Miter Profiles'!$AC$226-'[1]Outside Edges'!$B127)&gt;=5,'[1]Outside Edges'!$P127="Yes"),"Yes","No")</f>
        <v>Yes</v>
      </c>
      <c r="HR128" s="129" t="str">
        <f>IF(AND((RIGHT($HR$3,2)-'[1]Miter Profiles'!$AC$227-'[1]Outside Edges'!$B127)&gt;=5,'[1]Outside Edges'!$P127="Yes"),"Yes","No")</f>
        <v>Yes</v>
      </c>
      <c r="HS128" s="10" t="str">
        <f>IF(AND((RIGHT($HS$3,2)-'[1]Miter Profiles'!$AC$228-'[1]Outside Edges'!$B127)&gt;=5,'[1]Outside Edges'!$P127="Yes"),"Yes","No")</f>
        <v>Yes</v>
      </c>
      <c r="HT128" s="163" t="str">
        <f>IF(AND((RIGHT($HT$3,2)-'[1]Miter Profiles'!$AC$229-'[1]Outside Edges'!$B127)&gt;=5,'[1]Outside Edges'!$P127="Yes"),"Yes","No")</f>
        <v>Yes</v>
      </c>
      <c r="HU128" s="150" t="str">
        <f>IF(AND((RIGHT($HU$3,2)-'[1]Miter Profiles'!$AC$230-'[1]Outside Edges'!$B127)&gt;=5,'[1]Outside Edges'!$P127="Yes"),"Yes","No")</f>
        <v>No</v>
      </c>
      <c r="HV128" s="124" t="str">
        <f>IF(AND((RIGHT($HV$3,2)-'[1]Miter Profiles'!$AC$231-'[1]Outside Edges'!$B127)&gt;=5,'[1]Outside Edges'!$P127="Yes"),"Yes","No")</f>
        <v>Yes</v>
      </c>
      <c r="HW128" s="116" t="str">
        <f>IF(AND((RIGHT($HW$3,2)-'[1]Miter Profiles'!$AC$232-'[1]Outside Edges'!$B127)&gt;=5,'[1]Outside Edges'!$P127="Yes"),"Yes","No")</f>
        <v>Yes</v>
      </c>
      <c r="HX128" s="129" t="str">
        <f>IF(AND((RIGHT($HX$3,2)-'[1]Miter Profiles'!$AC$233-'[1]Outside Edges'!$B127)&gt;=5,'[1]Outside Edges'!$P127="Yes"),"Yes","No")</f>
        <v>No</v>
      </c>
      <c r="HY128" s="10" t="str">
        <f>IF(AND((RIGHT($HY$3,2)-'[1]Miter Profiles'!$AC$234-'[1]Outside Edges'!$B127)&gt;=5,'[1]Outside Edges'!$P127="Yes"),"Yes","No")</f>
        <v>Yes</v>
      </c>
      <c r="HZ128" s="90" t="str">
        <f>IF(AND((RIGHT($HZ$3,2)-'[1]Miter Profiles'!$AC$235-'[1]Outside Edges'!$B127)&gt;=5,'[1]Outside Edges'!$P127="Yes"),"Yes","No")</f>
        <v>Yes</v>
      </c>
      <c r="IA128" s="150" t="str">
        <f>IF(AND((RIGHT($IA$3,2)-'[1]Miter Profiles'!$AC$236-'[1]Outside Edges'!$B127)&gt;=5,'[1]Outside Edges'!$P127="Yes"),"Yes","No")</f>
        <v>No</v>
      </c>
      <c r="IB128" s="124" t="str">
        <f>IF(AND((RIGHT($IB$3,2)-'[1]Miter Profiles'!$AC$237-'[1]Outside Edges'!$B127)&gt;=5,'[1]Outside Edges'!$P127="Yes"),"Yes","No")</f>
        <v>Yes</v>
      </c>
      <c r="IC128" s="116" t="str">
        <f>IF(AND((RIGHT($IC$3,2)-'[1]Miter Profiles'!$AC$238-'[1]Outside Edges'!$B127)&gt;=5,'[1]Outside Edges'!$P127="Yes"),"Yes","No")</f>
        <v>Yes</v>
      </c>
      <c r="ID128" s="129" t="str">
        <f>IF(AND((RIGHT($ID$3,2)-'[1]Miter Profiles'!$AC$239-'[1]Outside Edges'!$B127)&gt;=5,'[1]Outside Edges'!$P127="Yes"),"Yes","No")</f>
        <v>No</v>
      </c>
      <c r="IE128" s="10" t="str">
        <f>IF(AND((RIGHT($IE$3,2)-'[1]Miter Profiles'!$AC$240-'[1]Outside Edges'!$B127)&gt;=5,'[1]Outside Edges'!$P127="Yes"),"Yes","No")</f>
        <v>Yes</v>
      </c>
      <c r="IF128" s="90" t="str">
        <f>IF(AND((RIGHT($IF$3,2)-'[1]Miter Profiles'!$AC$241-'[1]Outside Edges'!$B127)&gt;=5,'[1]Outside Edges'!$P127="Yes"),"Yes","No")</f>
        <v>Yes</v>
      </c>
      <c r="IG128" s="150" t="str">
        <f>IF(AND((RIGHT($IG$3,2)-'[1]Miter Profiles'!$AC$242-'[1]Outside Edges'!$B127)&gt;=5,'[1]Outside Edges'!$P127="Yes"),"Yes","No")</f>
        <v>Yes</v>
      </c>
      <c r="IH128" s="124" t="str">
        <f>IF(AND((RIGHT($IH$3,2)-'[1]Miter Profiles'!$AC$243-'[1]Outside Edges'!$B127)&gt;=5,'[1]Outside Edges'!$P127="Yes"),"Yes","No")</f>
        <v>Yes</v>
      </c>
      <c r="II128" s="116" t="str">
        <f>IF(AND((RIGHT($II$3,2)-'[1]Miter Profiles'!$AC$244-'[1]Outside Edges'!$B127)&gt;=5,'[1]Outside Edges'!$P127="Yes"),"Yes","No")</f>
        <v>Yes</v>
      </c>
      <c r="IJ128" s="129" t="str">
        <f>IF(AND((RIGHT($IJ$3,2)-'[1]Miter Profiles'!$AC$245-'[1]Outside Edges'!$B127)&gt;=5,'[1]Outside Edges'!$P127="Yes"),"Yes","No")</f>
        <v>Yes</v>
      </c>
      <c r="IK128" s="10" t="str">
        <f>IF(AND((RIGHT($IK$3,2)-'[1]Miter Profiles'!$AC$246-'[1]Outside Edges'!$B127)&gt;=5,'[1]Outside Edges'!$P127="Yes"),"Yes","No")</f>
        <v>Yes</v>
      </c>
      <c r="IL128" s="90" t="str">
        <f>IF(AND((RIGHT($IL$3,2)-'[1]Miter Profiles'!$AC$247-'[1]Outside Edges'!$B127)&gt;=5,'[1]Outside Edges'!$P127="Yes"),"Yes","No")</f>
        <v>Yes</v>
      </c>
      <c r="IM128" s="150" t="str">
        <f>IF(AND((RIGHT($IM$3,2)-'[1]Miter Profiles'!$AC$248-'[1]Outside Edges'!$B127)&gt;=5,'[1]Outside Edges'!$P127="Yes"),"Yes","No")</f>
        <v>No</v>
      </c>
      <c r="IN128" s="124" t="str">
        <f>IF(AND((RIGHT($IN$3,2)-'[1]Miter Profiles'!$AC$249-'[1]Outside Edges'!$B127)&gt;=5,'[1]Outside Edges'!$P127="Yes"),"Yes","No")</f>
        <v>Yes</v>
      </c>
      <c r="IO128" s="116" t="str">
        <f>IF(AND((RIGHT($IO$3,2)-'[1]Miter Profiles'!$AC$250-'[1]Outside Edges'!$B127)&gt;=5,'[1]Outside Edges'!$P127="Yes"),"Yes","No")</f>
        <v>Yes</v>
      </c>
      <c r="IP128" s="129" t="str">
        <f>IF(AND((RIGHT($IP$3,2)-'[1]Miter Profiles'!$AC$251-'[1]Outside Edges'!$B127)&gt;=5,'[1]Outside Edges'!$P127="Yes"),"Yes","No")</f>
        <v>No</v>
      </c>
      <c r="IQ128" s="10" t="str">
        <f>IF(AND((RIGHT($IQ$3,2)-'[1]Miter Profiles'!$AC$252-'[1]Outside Edges'!$B127)&gt;=5,'[1]Outside Edges'!$P127="Yes"),"Yes","No")</f>
        <v>No</v>
      </c>
      <c r="IR128" s="90" t="str">
        <f>IF(AND((RIGHT($IR$3,2)-'[1]Miter Profiles'!$AC$253-'[1]Outside Edges'!$B127)&gt;=5,'[1]Outside Edges'!$P127="Yes"),"Yes","No")</f>
        <v>Yes</v>
      </c>
      <c r="IS128" s="150" t="str">
        <f>IF(AND((RIGHT($IS$3,2)-'[1]Miter Profiles'!$AC$254-'[1]Outside Edges'!$B127)&gt;=5,'[1]Outside Edges'!$P127="Yes"),"Yes","No")</f>
        <v>No</v>
      </c>
      <c r="IT128" s="124" t="str">
        <f>IF(AND((RIGHT($IT$3,2)-'[1]Miter Profiles'!$AC$255-'[1]Outside Edges'!$B127)&gt;=5,'[1]Outside Edges'!$P127="Yes"),"Yes","No")</f>
        <v>Yes</v>
      </c>
      <c r="IU128" s="116" t="str">
        <f>IF(AND((RIGHT($IU$3,2)-'[1]Miter Profiles'!$AC$256-'[1]Outside Edges'!$B127)&gt;=5,'[1]Outside Edges'!$P127="Yes"),"Yes","No")</f>
        <v>Yes</v>
      </c>
      <c r="IV128" s="129" t="str">
        <f>IF(AND((RIGHT($IV$3,2)-'[1]Miter Profiles'!$AC$257-'[1]Outside Edges'!$B127)&gt;=5,'[1]Outside Edges'!$P127="Yes"),"Yes","No")</f>
        <v>Yes</v>
      </c>
      <c r="IW128" s="10" t="str">
        <f>IF(AND((RIGHT($IW$3,2)-'[1]Miter Profiles'!$AC$258-'[1]Outside Edges'!$B127)&gt;=5,'[1]Outside Edges'!$P127="Yes"),"Yes","No")</f>
        <v>Yes</v>
      </c>
      <c r="IX128" s="90" t="str">
        <f>IF(AND((RIGHT($IX$3,2)-'[1]Miter Profiles'!$AC$259-'[1]Outside Edges'!$B127)&gt;=5,'[1]Outside Edges'!$P127="Yes"),"Yes","No")</f>
        <v>Yes</v>
      </c>
      <c r="IY128" s="150" t="str">
        <f>IF(AND((RIGHT($IY$3,2)-'[1]Miter Profiles'!$AC$260-'[1]Outside Edges'!$B127)&gt;=5,'[1]Outside Edges'!$P127="Yes"),"Yes","No")</f>
        <v>No</v>
      </c>
      <c r="IZ128" s="124" t="str">
        <f>IF(AND((RIGHT($IZ$3,2)-'[1]Miter Profiles'!$AC$261-'[1]Outside Edges'!$B127)&gt;=5,'[1]Outside Edges'!$P127="Yes"),"Yes","No")</f>
        <v>Yes</v>
      </c>
      <c r="JA128" s="116" t="str">
        <f>IF(AND((RIGHT($JA$3,2)-'[1]Miter Profiles'!$AC$262-'[1]Outside Edges'!$B127)&gt;=5,'[1]Outside Edges'!$P127="Yes"),"Yes","No")</f>
        <v>Yes</v>
      </c>
      <c r="JB128" s="129" t="str">
        <f>IF(AND((RIGHT($JB$3,2)-'[1]Miter Profiles'!$AC$263-'[1]Outside Edges'!$B127)&gt;=5,'[1]Outside Edges'!$P127="Yes"),"Yes","No")</f>
        <v>No</v>
      </c>
      <c r="JC128" s="10" t="str">
        <f>IF(AND((RIGHT($JC$3,2)-'[1]Miter Profiles'!$AC$264-'[1]Outside Edges'!$B127)&gt;=5,'[1]Outside Edges'!$P127="Yes"),"Yes","No")</f>
        <v>Yes</v>
      </c>
      <c r="JD128" s="90" t="str">
        <f>IF(AND((RIGHT($JD$3,2)-'[1]Miter Profiles'!$AC$265-'[1]Outside Edges'!$B127)&gt;=5,'[1]Outside Edges'!$P127="Yes"),"Yes","No")</f>
        <v>Yes</v>
      </c>
      <c r="JE128" s="236" t="str">
        <f>IF(AND((RIGHT($JE$3,2)-'[1]Miter Profiles'!$AC$266-'[1]Outside Edges'!$B127)&gt;=5,'[1]Outside Edges'!$P127="Yes"),"Yes","No")</f>
        <v>No</v>
      </c>
      <c r="JF128" s="237" t="str">
        <f>IF(AND((RIGHT($JF$3,2)-'[1]Miter Profiles'!$AC$267-'[1]Outside Edges'!$B127)&gt;=5,'[1]Outside Edges'!$P127="Yes"),"Yes","No")</f>
        <v>Yes</v>
      </c>
      <c r="JG128" s="238" t="str">
        <f>IF(AND((RIGHT($JG$3,2)-'[1]Miter Profiles'!$AC$268-'[1]Outside Edges'!$B127)&gt;=5,'[1]Outside Edges'!$P127="Yes"),"Yes","No")</f>
        <v>Yes</v>
      </c>
      <c r="JH128" s="129" t="str">
        <f>IF(AND((RIGHT($JH$3,2)-'[1]Miter Profiles'!$AC$269-'[1]Outside Edges'!$B127)&gt;=5,'[1]Outside Edges'!$P127="Yes"),"Yes","No")</f>
        <v>No</v>
      </c>
      <c r="JI128" s="113" t="str">
        <f>IF(AND((RIGHT($JI$3,2)-'[1]Miter Profiles'!$AC$270-'[1]Outside Edges'!$B127)&gt;=5,'[1]Outside Edges'!$P127="Yes"),"Yes","No")</f>
        <v>Yes</v>
      </c>
      <c r="JJ128" s="90" t="str">
        <f>IF(AND((RIGHT($JJ$3,2)-'[1]Miter Profiles'!$AC$271-'[1]Outside Edges'!$B127)&gt;=5,'[1]Outside Edges'!$P127="Yes"),"Yes","No")</f>
        <v>Yes</v>
      </c>
      <c r="JK128" s="236" t="str">
        <f>IF(AND((RIGHT($JK$3,2)-'[1]Miter Profiles'!$AC$272-'[1]Outside Edges'!$B127)&gt;=5,'[1]Outside Edges'!$P127="Yes"),"Yes","No")</f>
        <v>Yes</v>
      </c>
      <c r="JL128" s="237" t="str">
        <f>IF(AND((RIGHT($JL$3,2)-'[1]Miter Profiles'!$AC$273-'[1]Outside Edges'!$B127)&gt;=5,'[1]Outside Edges'!$P127="Yes"),"Yes","No")</f>
        <v>Yes</v>
      </c>
      <c r="JM128" s="238" t="str">
        <f>IF(AND((RIGHT($JM$3,2)-'[1]Miter Profiles'!$AC$274-'[1]Outside Edges'!$B127)&gt;=5,'[1]Outside Edges'!$P127="Yes"),"Yes","No")</f>
        <v>Yes</v>
      </c>
      <c r="JN128" s="129" t="str">
        <f>IF(AND((RIGHT($JN$3,2)-'[1]Miter Profiles'!$AC$275-'[1]Outside Edges'!$B127)&gt;=5,'[1]Outside Edges'!$P127="Yes"),"Yes","No")</f>
        <v>Yes</v>
      </c>
      <c r="JO128" s="113" t="str">
        <f>IF(AND((RIGHT($JO$3,2)-'[1]Miter Profiles'!$AC$276-'[1]Outside Edges'!$B127)&gt;=5,'[1]Outside Edges'!$P127="Yes"),"Yes","No")</f>
        <v>Yes</v>
      </c>
      <c r="JP128" s="90" t="str">
        <f>IF(AND((RIGHT($JP$3,2)-'[1]Miter Profiles'!$AC$277-'[1]Outside Edges'!$B127)&gt;=5,'[1]Outside Edges'!$P127="Yes"),"Yes","No")</f>
        <v>Yes</v>
      </c>
      <c r="JQ128" s="236" t="str">
        <f>IF(AND((RIGHT($JQ$3,2)-'[1]Miter Profiles'!$AC$278-'[1]Outside Edges'!$B127)&gt;=5,'[1]Outside Edges'!$P127="Yes"),"Yes","No")</f>
        <v>No</v>
      </c>
      <c r="JR128" s="237" t="str">
        <f>IF(AND((RIGHT($JR$3,2)-'[1]Miter Profiles'!$AC$279-'[1]Outside Edges'!$B127)&gt;=5,'[1]Outside Edges'!$P127="Yes"),"Yes","No")</f>
        <v>No</v>
      </c>
      <c r="JS128" s="238" t="str">
        <f>IF(AND((RIGHT($JS$3,2)-'[1]Miter Profiles'!$AC$280-'[1]Outside Edges'!$B127)&gt;=5,'[1]Outside Edges'!$P127="Yes"),"Yes","No")</f>
        <v>Yes</v>
      </c>
      <c r="JT128" s="129" t="str">
        <f>IF(AND((RIGHT($JT$3,2)-'[1]Miter Profiles'!$AC$281-'[1]Outside Edges'!$B127)&gt;=5,'[1]Outside Edges'!$P127="Yes"),"Yes","No")</f>
        <v>No</v>
      </c>
      <c r="JU128" s="113" t="str">
        <f>IF(AND((RIGHT($JU$3,2)-'[1]Miter Profiles'!$AC$282-'[1]Outside Edges'!$B127)&gt;=5,'[1]Outside Edges'!$P127="Yes"),"Yes","No")</f>
        <v>No</v>
      </c>
      <c r="JV128" s="90" t="str">
        <f>IF(AND((RIGHT($JV$3,2)-'[1]Miter Profiles'!$AC$283-'[1]Outside Edges'!$B127)&gt;=5,'[1]Outside Edges'!$P127="Yes"),"Yes","No")</f>
        <v>Yes</v>
      </c>
      <c r="JW128" s="236" t="str">
        <f>IF(AND((RIGHT($JW$3,2)-'[1]Miter Profiles'!$AC$284-'[1]Outside Edges'!$B127)&gt;=5,'[1]Outside Edges'!$P127="Yes"),"Yes","No")</f>
        <v>Yes</v>
      </c>
      <c r="JX128" s="237" t="str">
        <f>IF(AND((RIGHT($JX$3,2)-'[1]Miter Profiles'!$AC$285-'[1]Outside Edges'!$B127)&gt;=5,'[1]Outside Edges'!$P127="Yes"),"Yes","No")</f>
        <v>Yes</v>
      </c>
      <c r="JY128" s="238" t="str">
        <f>IF(AND((RIGHT($JY$3,2)-'[1]Miter Profiles'!$AC$286-'[1]Outside Edges'!$B127)&gt;=5,'[1]Outside Edges'!$P127="Yes"),"Yes","No")</f>
        <v>Yes</v>
      </c>
      <c r="JZ128" s="129" t="str">
        <f>IF(AND((RIGHT($JZ$3,2)-'[1]Miter Profiles'!$AC$287-'[1]Outside Edges'!$B127)&gt;=5,'[1]Outside Edges'!$P127="Yes"),"Yes","No")</f>
        <v>No</v>
      </c>
      <c r="KA128" s="113" t="str">
        <f>IF(AND((RIGHT($KA$3,2)-'[1]Miter Profiles'!$AC$288-'[1]Outside Edges'!$B127)&gt;=5,'[1]Outside Edges'!$P127="Yes"),"Yes","No")</f>
        <v>Yes</v>
      </c>
      <c r="KB128" s="90" t="str">
        <f>IF(AND((RIGHT($KB$3,2)-'[1]Miter Profiles'!$AC$289-'[1]Outside Edges'!$B127)&gt;=5,'[1]Outside Edges'!$P127="Yes"),"Yes","No")</f>
        <v>Yes</v>
      </c>
      <c r="KC128" s="236" t="str">
        <f>IF(AND((RIGHT($KC$3,2)-'[1]Miter Profiles'!$AC$290-'[1]Outside Edges'!$B127)&gt;=5,'[1]Outside Edges'!$P127="Yes"),"Yes","No")</f>
        <v>No</v>
      </c>
      <c r="KD128" s="237" t="str">
        <f>IF(AND((RIGHT($KD$3,2)-'[1]Miter Profiles'!$AC$291-'[1]Outside Edges'!$B127)&gt;=5,'[1]Outside Edges'!$P127="Yes"),"Yes","No")</f>
        <v>Yes</v>
      </c>
      <c r="KE128" s="238" t="str">
        <f>IF(AND((RIGHT($KE$3,2)-'[1]Miter Profiles'!$AC$292-'[1]Outside Edges'!$B127)&gt;=5,'[1]Outside Edges'!$P127="Yes"),"Yes","No")</f>
        <v>Yes</v>
      </c>
      <c r="KF128" s="129" t="str">
        <f>IF(AND((RIGHT($KF$3,2)-'[1]Miter Profiles'!$AC$293-'[1]Outside Edges'!$B127)&gt;=5,'[1]Outside Edges'!$P127="Yes"),"Yes","No")</f>
        <v>Yes</v>
      </c>
      <c r="KG128" s="113" t="str">
        <f>IF(AND((RIGHT($KG$3,2)-'[1]Miter Profiles'!$AC$294-'[1]Outside Edges'!$B127)&gt;=5,'[1]Outside Edges'!$P127="Yes"),"Yes","No")</f>
        <v>Yes</v>
      </c>
      <c r="KH128" s="90" t="str">
        <f>IF(AND((RIGHT($KH$3,2)-'[1]Miter Profiles'!$AC$295-'[1]Outside Edges'!$B127)&gt;=5,'[1]Outside Edges'!$P127="Yes"),"Yes","No")</f>
        <v>Yes</v>
      </c>
      <c r="KI128" s="236" t="str">
        <f>IF(AND((RIGHT($KI$3,2)-'[1]Miter Profiles'!$AC$296-'[1]Outside Edges'!$B127)&gt;=5,'[1]Outside Edges'!$P127="Yes"),"Yes","No")</f>
        <v>Yes</v>
      </c>
      <c r="KJ128" s="237" t="str">
        <f>IF(AND((RIGHT($KJ$3,2)-'[1]Miter Profiles'!$AC$297-'[1]Outside Edges'!$B127)&gt;=5,'[1]Outside Edges'!$P127="Yes"),"Yes","No")</f>
        <v>Yes</v>
      </c>
      <c r="KK128" s="238" t="str">
        <f>IF(AND((RIGHT($KK$3,2)-'[1]Miter Profiles'!$AC$298-'[1]Outside Edges'!$B127)&gt;=5,'[1]Outside Edges'!$P127="Yes"),"Yes","No")</f>
        <v>Yes</v>
      </c>
      <c r="KL128" s="129" t="str">
        <f>IF(AND((RIGHT($KL$3,2)-'[1]Miter Profiles'!$AC$299-'[1]Outside Edges'!$B127)&gt;=5,'[1]Outside Edges'!$P127="Yes"),"Yes","No")</f>
        <v>Yes</v>
      </c>
      <c r="KM128" s="113" t="str">
        <f>IF(AND((RIGHT($KM$3,2)-'[1]Miter Profiles'!$AC$300-'[1]Outside Edges'!$B127)&gt;=5,'[1]Outside Edges'!$P127="Yes"),"Yes","No")</f>
        <v>Yes</v>
      </c>
      <c r="KN128" s="90" t="str">
        <f>IF(AND((RIGHT($KN$3,2)-'[1]Miter Profiles'!$AC$301-'[1]Outside Edges'!$B127)&gt;=5,'[1]Outside Edges'!$P127="Yes"),"Yes","No")</f>
        <v>Yes</v>
      </c>
      <c r="KO128" s="236" t="str">
        <f>IF(AND((RIGHT($KO$3,2)-'[1]Miter Profiles'!$AC$302-'[1]Outside Edges'!$B127)&gt;=5,'[1]Outside Edges'!$P127="Yes"),"Yes","No")</f>
        <v>Yes</v>
      </c>
      <c r="KP128" s="237" t="str">
        <f>IF(AND((RIGHT($KP$3,2)-'[1]Miter Profiles'!$AC$303-'[1]Outside Edges'!$B127)&gt;=5,'[1]Outside Edges'!$P127="Yes"),"Yes","No")</f>
        <v>Yes</v>
      </c>
      <c r="KQ128" s="238" t="str">
        <f>IF(AND((RIGHT($KQ$3,2)-'[1]Miter Profiles'!$AC$304-'[1]Outside Edges'!$B127)&gt;=5,'[1]Outside Edges'!$P127="Yes"),"Yes","No")</f>
        <v>Yes</v>
      </c>
      <c r="KR128" s="129" t="str">
        <f>IF(AND((RIGHT($KR$3,2)-'[1]Miter Profiles'!$AC$305-'[1]Outside Edges'!$B127)&gt;=5,'[1]Outside Edges'!$P127="Yes"),"Yes","No")</f>
        <v>Yes</v>
      </c>
      <c r="KS128" s="113" t="str">
        <f>IF(AND((RIGHT($KS$3,2)-'[1]Miter Profiles'!$AC$306-'[1]Outside Edges'!$B127)&gt;=5,'[1]Outside Edges'!$P127="Yes"),"Yes","No")</f>
        <v>Yes</v>
      </c>
      <c r="KT128" s="90" t="str">
        <f>IF(AND((RIGHT($KT$3,2)-'[1]Miter Profiles'!$AC$307-'[1]Outside Edges'!$B127)&gt;=5,'[1]Outside Edges'!$P127="Yes"),"Yes","No")</f>
        <v>Yes</v>
      </c>
      <c r="KU128" s="236" t="str">
        <f>IF(AND((RIGHT($KU$3,2)-'[1]Miter Profiles'!$AC$308-'[1]Outside Edges'!$B127)&gt;=5,'[1]Outside Edges'!$P127="Yes"),"Yes","No")</f>
        <v>No</v>
      </c>
      <c r="KV128" s="237" t="str">
        <f>IF(AND((RIGHT($KV$3,2)-'[1]Miter Profiles'!$AC$309-'[1]Outside Edges'!$B127)&gt;=5,'[1]Outside Edges'!$P127="Yes"),"Yes","No")</f>
        <v>Yes</v>
      </c>
      <c r="KW128" s="238" t="str">
        <f>IF(AND((RIGHT($KW$3,2)-'[1]Miter Profiles'!$AC$310-'[1]Outside Edges'!$B127)&gt;=5,'[1]Outside Edges'!$P127="Yes"),"Yes","No")</f>
        <v>Yes</v>
      </c>
      <c r="KX128" s="129" t="str">
        <f>IF(AND((RIGHT($KX$3,2)-'[1]Miter Profiles'!$AC$311-'[1]Outside Edges'!$B127)&gt;=5,'[1]Outside Edges'!$P127="Yes"),"Yes","No")</f>
        <v>No</v>
      </c>
      <c r="KY128" s="113" t="str">
        <f>IF(AND((RIGHT($KY$3,2)-'[1]Miter Profiles'!$AC$312-'[1]Outside Edges'!$B127)&gt;=5,'[1]Outside Edges'!$P127="Yes"),"Yes","No")</f>
        <v>Yes</v>
      </c>
      <c r="KZ128" s="90" t="str">
        <f>IF(AND((RIGHT($KZ$3,2)-'[1]Miter Profiles'!$AC$313-'[1]Outside Edges'!$B127)&gt;=5,'[1]Outside Edges'!$P127="Yes"),"Yes","No")</f>
        <v>Yes</v>
      </c>
      <c r="LA128" s="236" t="str">
        <f>IF(AND((RIGHT($LA$3,2)-'[1]Miter Profiles'!$AC$314-'[1]Outside Edges'!$B127)&gt;=5,'[1]Outside Edges'!$P127="Yes"),"Yes","No")</f>
        <v>No</v>
      </c>
      <c r="LB128" s="237" t="str">
        <f>IF(AND((RIGHT($LB$3,2)-'[1]Miter Profiles'!$AC$315-'[1]Outside Edges'!$B127)&gt;=5,'[1]Outside Edges'!$P127="Yes"),"Yes","No")</f>
        <v>No</v>
      </c>
      <c r="LC128" s="243" t="str">
        <f>IF(AND((RIGHT($LC$3,2)-'[1]Miter Profiles'!$AC$316-'[1]Outside Edges'!$B127)&gt;=5,'[1]Outside Edges'!$P127="Yes"),"Yes","No")</f>
        <v>No</v>
      </c>
      <c r="LD128" s="244" t="str">
        <f>IF(AND((RIGHT($LD$3,2)-'[1]Miter Profiles'!$AC$317-'[1]Outside Edges'!$B127)&gt;=5,'[1]Outside Edges'!$P127="Yes"),"Yes","No")</f>
        <v>No</v>
      </c>
      <c r="LE128" s="113" t="str">
        <f>IF(AND((RIGHT($LE$3,2)-'[1]Miter Profiles'!$AC$318-'[1]Outside Edges'!$B127)&gt;=5,'[1]Outside Edges'!$P127="Yes"),"Yes","No")</f>
        <v>No</v>
      </c>
      <c r="LF128" s="10" t="str">
        <f>IF(AND((RIGHT($LF$3,2)-'[1]Miter Profiles'!$AC$319-'[1]Outside Edges'!$B127)&gt;=5,'[1]Outside Edges'!$P127="Yes"),"Yes","No")</f>
        <v>No</v>
      </c>
      <c r="LG128" s="113" t="str">
        <f>IF(AND((RIGHT($LG$3,2)-'[1]Miter Profiles'!$AC$320-'[1]Outside Edges'!$B127)&gt;=5,'[1]Outside Edges'!$P127="Yes"),"Yes","No")</f>
        <v>No</v>
      </c>
      <c r="LH128" s="90" t="str">
        <f>IF(AND((RIGHT($LH$3,2)-'[1]Miter Profiles'!$AC$321-'[1]Outside Edges'!$B127)&gt;=5,'[1]Outside Edges'!$P127="Yes"),"Yes","No")</f>
        <v>No</v>
      </c>
      <c r="LI128" s="236" t="str">
        <f>IF(AND((RIGHT($LI$3,2)-'[1]Miter Profiles'!$AC$322-'[1]Outside Edges'!$B127)&gt;=5,'[1]Outside Edges'!$P127="Yes"),"Yes","No")</f>
        <v>No</v>
      </c>
      <c r="LJ128" s="237" t="str">
        <f>IF(AND((RIGHT($LJ$3,2)-'[1]Miter Profiles'!$AC$323-'[1]Outside Edges'!$B127)&gt;=5,'[1]Outside Edges'!$P127="Yes"),"Yes","No")</f>
        <v>Yes</v>
      </c>
      <c r="LK128" s="238" t="str">
        <f>IF(AND((RIGHT($LK$3,2)-'[1]Miter Profiles'!$AC$324-'[1]Outside Edges'!$B127)&gt;=5,'[1]Outside Edges'!$P127="Yes"),"Yes","No")</f>
        <v>Yes</v>
      </c>
      <c r="LL128" s="129" t="str">
        <f>IF(AND((RIGHT($LL$3,2)-'[1]Miter Profiles'!$AC$325-'[1]Outside Edges'!$B127)&gt;=5,'[1]Outside Edges'!$P127="Yes"),"Yes","No")</f>
        <v>Yes</v>
      </c>
      <c r="LM128" s="113" t="str">
        <f>IF(AND((RIGHT($LM$3,2)-'[1]Miter Profiles'!$AC$326-'[1]Outside Edges'!$B127)&gt;=5,'[1]Outside Edges'!$P127="Yes"),"Yes","No")</f>
        <v>Yes</v>
      </c>
      <c r="LN128" s="90" t="str">
        <f>IF(AND((RIGHT($LN$3,2)-'[1]Miter Profiles'!$AC$327-'[1]Outside Edges'!$B127)&gt;=5,'[1]Outside Edges'!$P127="Yes"),"Yes","No")</f>
        <v>Yes</v>
      </c>
      <c r="LO128" s="236" t="str">
        <f>IF(AND((RIGHT($LO$3,2)-'[1]Miter Profiles'!$AC$328-'[1]Outside Edges'!$B127)&gt;=5,'[1]Outside Edges'!$P127="Yes"),"Yes","No")</f>
        <v>No</v>
      </c>
      <c r="LP128" s="237" t="str">
        <f>IF(AND((RIGHT($LP$3,2)-'[1]Miter Profiles'!$AC$329-'[1]Outside Edges'!$B127)&gt;=5,'[1]Outside Edges'!$P127="Yes"),"Yes","No")</f>
        <v>Yes</v>
      </c>
      <c r="LQ128" s="238" t="str">
        <f>IF(AND((RIGHT($LQ$3,2)-'[1]Miter Profiles'!$AC$330-'[1]Outside Edges'!$B127)&gt;=5,'[1]Outside Edges'!$P127="Yes"),"Yes","No")</f>
        <v>Yes</v>
      </c>
      <c r="LR128" s="129" t="str">
        <f>IF(AND((RIGHT($LR$3,2)-'[1]Miter Profiles'!$AC$331-'[1]Outside Edges'!$B127)&gt;=5,'[1]Outside Edges'!$P127="Yes"),"Yes","No")</f>
        <v>No</v>
      </c>
      <c r="LS128" s="113" t="str">
        <f>IF(AND((RIGHT($LS$3,2)-'[1]Miter Profiles'!$AC$332-'[1]Outside Edges'!$B127)&gt;=5,'[1]Outside Edges'!$P127="Yes"),"Yes","No")</f>
        <v>Yes</v>
      </c>
      <c r="LT128" s="90" t="str">
        <f>IF(AND((RIGHT($LT$3,2)-'[1]Miter Profiles'!$AC$333-'[1]Outside Edges'!$B127)&gt;=5,'[1]Outside Edges'!$P127="Yes"),"Yes","No")</f>
        <v>Yes</v>
      </c>
    </row>
    <row r="129" spans="1:332" ht="15.75" customHeight="1" thickBot="1" x14ac:dyDescent="0.3">
      <c r="A129" s="8" t="str">
        <f>IF('[1]Outside Edges'!$A128&lt;&gt;"",'[1]Outside Edges'!$A128,"")</f>
        <v>D126</v>
      </c>
      <c r="B129" s="10" t="str">
        <f>IF(AND((RIGHT($B$3,2)-'[1]Miter Profiles'!$AC$3-'[1]Outside Edges'!$B128)&gt;=5,'[1]Outside Edges'!$P128="Yes"),"Yes","No")</f>
        <v>Yes</v>
      </c>
      <c r="C129" s="10" t="str">
        <f>IF(AND((RIGHT($C$3,2)-'[1]Miter Profiles'!$AC$4-'[1]Outside Edges'!$B128)&gt;=5,'[1]Outside Edges'!$P128="Yes"),"Yes","No")</f>
        <v>Yes</v>
      </c>
      <c r="D129" s="85" t="str">
        <f>IF(AND((RIGHT($D$3,2)-'[1]Miter Profiles'!$AC$5-'[1]Outside Edges'!$B128)&gt;=5,'[1]Outside Edges'!$P128="Yes"),"Yes","No")</f>
        <v>Yes</v>
      </c>
      <c r="E129" s="86" t="str">
        <f>IF(AND((RIGHT($E$3,2)-'[1]Miter Profiles'!$AC$6-'[1]Outside Edges'!$B128)&gt;=5,'[1]Outside Edges'!$P128="Yes"),"Yes","No")</f>
        <v>Yes</v>
      </c>
      <c r="F129" s="11" t="str">
        <f>IF(AND((RIGHT($F$3,2)-'[1]Miter Profiles'!$AC$7-'[1]Outside Edges'!$B128)&gt;=5,'[1]Outside Edges'!$P128="Yes"),"Yes","No")</f>
        <v>Yes</v>
      </c>
      <c r="G129" s="87" t="str">
        <f>IF(AND((RIGHT($G$3,2)-'[1]Miter Profiles'!$AC$8-'[1]Outside Edges'!$B128)&gt;=5,'[1]Outside Edges'!$P128="Yes"),"Yes","No")</f>
        <v>Yes</v>
      </c>
      <c r="H129" s="10" t="str">
        <f>IF(AND((RIGHT($H$3,2)-'[1]Miter Profiles'!$AC$9-'[1]Outside Edges'!$B128)&gt;=5,'[1]Outside Edges'!$P128="Yes"),"Yes","No")</f>
        <v>Yes</v>
      </c>
      <c r="I129" s="10" t="str">
        <f>IF(AND((RIGHT($I$3,2)-'[1]Miter Profiles'!$AC$10-'[1]Outside Edges'!$B128)&gt;=5,'[1]Outside Edges'!$P128="Yes"),"Yes","No")</f>
        <v>Yes</v>
      </c>
      <c r="J129" s="85" t="str">
        <f>IF(AND((RIGHT($J$3,2)-'[1]Miter Profiles'!$AC$11-'[1]Outside Edges'!$B128)&gt;=5,'[1]Outside Edges'!$P128="Yes"),"Yes","No")</f>
        <v>Yes</v>
      </c>
      <c r="K129" s="86" t="str">
        <f>IF(AND((RIGHT($K$3,2)-'[1]Miter Profiles'!$AC$12-'[1]Outside Edges'!$B128)&gt;=5,'[1]Outside Edges'!$P128="Yes"),"Yes","No")</f>
        <v>Yes</v>
      </c>
      <c r="L129" s="11" t="str">
        <f>IF(AND((RIGHT($L$3,2)-'[1]Miter Profiles'!$AC$13-'[1]Outside Edges'!$B128)&gt;=5,'[1]Outside Edges'!$P128="Yes"),"Yes","No")</f>
        <v>Yes</v>
      </c>
      <c r="M129" s="87" t="str">
        <f>IF(AND((RIGHT($M$3,2)-'[1]Miter Profiles'!$AC$14-'[1]Outside Edges'!$B128)&gt;=5,'[1]Outside Edges'!$P128="Yes"),"Yes","No")</f>
        <v>Yes</v>
      </c>
      <c r="N129" s="10" t="str">
        <f>IF(AND((RIGHT($N$3,2)-'[1]Miter Profiles'!$AC$15-'[1]Outside Edges'!$B128)&gt;=4,'[1]Outside Edges'!$P128="Yes"),"Yes","No")</f>
        <v>No</v>
      </c>
      <c r="O129" s="10" t="str">
        <f>IF(AND((RIGHT($O$3,2)-'[1]Miter Profiles'!$AC$16-'[1]Outside Edges'!$B128)&gt;=5,'[1]Outside Edges'!$P128="Yes"),"Yes","No")</f>
        <v>Yes</v>
      </c>
      <c r="P129" s="85" t="str">
        <f>IF(AND((RIGHT($P$3,2)-'[1]Miter Profiles'!$AC$17-'[1]Outside Edges'!$B128)&gt;=5,'[1]Outside Edges'!$P128="Yes"),"Yes","No")</f>
        <v>Yes</v>
      </c>
      <c r="Q129" s="86" t="str">
        <f>IF(AND((RIGHT($Q$3,2)-'[1]Miter Profiles'!$AC$18-'[1]Outside Edges'!$B128)&gt;=5,'[1]Outside Edges'!$P128="Yes"),"Yes","No")</f>
        <v>No</v>
      </c>
      <c r="R129" s="11" t="str">
        <f>IF(AND((RIGHT($R$3,2)-'[1]Miter Profiles'!$AC$19-'[1]Outside Edges'!$B128)&gt;=5,'[1]Outside Edges'!$P128="Yes"),"Yes","No")</f>
        <v>Yes</v>
      </c>
      <c r="S129" s="87" t="str">
        <f>IF(AND((RIGHT($S$3,2)-'[1]Miter Profiles'!$AC$20-'[1]Outside Edges'!$B128)&gt;=5,'[1]Outside Edges'!$P128="Yes"),"Yes","No")</f>
        <v>Yes</v>
      </c>
      <c r="T129" s="10" t="str">
        <f>IF(AND((RIGHT($T$3,2)-'[1]Miter Profiles'!$AC$21-'[1]Outside Edges'!$B128)&gt;=5,'[1]Outside Edges'!$P128="Yes"),"Yes","No")</f>
        <v>Yes</v>
      </c>
      <c r="U129" s="10" t="str">
        <f>IF(AND((RIGHT($U$3,2)-'[1]Miter Profiles'!$AC$22-'[1]Outside Edges'!$B128)&gt;=5,'[1]Outside Edges'!$P128="Yes"),"Yes","No")</f>
        <v>Yes</v>
      </c>
      <c r="V129" s="85" t="str">
        <f>IF(AND((RIGHT($V$3,2)-'[1]Miter Profiles'!$AC$23-'[1]Outside Edges'!$B128)&gt;=5,'[1]Outside Edges'!$P128="Yes"),"Yes","No")</f>
        <v>Yes</v>
      </c>
      <c r="W129" s="86" t="str">
        <f>IF(AND((RIGHT($W$3,2)-'[1]Miter Profiles'!$AC$24-'[1]Outside Edges'!$B128)&gt;=5,'[1]Outside Edges'!$P128="Yes"),"Yes","No")</f>
        <v>No</v>
      </c>
      <c r="X129" s="11" t="str">
        <f>IF(AND((RIGHT($X$3,2)-'[1]Miter Profiles'!$AC$25-'[1]Outside Edges'!$B128)&gt;=5,'[1]Outside Edges'!$P128="Yes"),"Yes","No")</f>
        <v>Yes</v>
      </c>
      <c r="Y129" s="87" t="str">
        <f>IF(AND((RIGHT($Y$3,2)-'[1]Miter Profiles'!$AC$26-'[1]Outside Edges'!$B128)&gt;=5,'[1]Outside Edges'!$P128="Yes"),"Yes","No")</f>
        <v>Yes</v>
      </c>
      <c r="Z129" s="10" t="str">
        <f>IF(AND((RIGHT($Z$3,2)-'[1]Miter Profiles'!$AC$27-'[1]Outside Edges'!$B128)&gt;=5,'[1]Outside Edges'!$P128="Yes"),"Yes","No")</f>
        <v>Yes</v>
      </c>
      <c r="AA129" s="10" t="str">
        <f>IF(AND((RIGHT($AA$3,2)-'[1]Miter Profiles'!$AC$28-'[1]Outside Edges'!$B128)&gt;=5,'[1]Outside Edges'!$P128="Yes"),"Yes","No")</f>
        <v>Yes</v>
      </c>
      <c r="AB129" s="85" t="str">
        <f>IF(AND((RIGHT($AB$3,2)-'[1]Miter Profiles'!$AC$29-'[1]Outside Edges'!$B128)&gt;=5,'[1]Outside Edges'!$P128="Yes"),"Yes","No")</f>
        <v>Yes</v>
      </c>
      <c r="AC129" s="86" t="str">
        <f>IF(AND((RIGHT($AC$3,2)-'[1]Miter Profiles'!$AC$30-'[1]Outside Edges'!$B128)&gt;=5,'[1]Outside Edges'!$P128="Yes"),"Yes","No")</f>
        <v>Yes</v>
      </c>
      <c r="AD129" s="11" t="str">
        <f>IF(AND((RIGHT($AD$3,2)-'[1]Miter Profiles'!$AC$31-'[1]Outside Edges'!$B128)&gt;=5,'[1]Outside Edges'!$P128="Yes"),"Yes","No")</f>
        <v>Yes</v>
      </c>
      <c r="AE129" s="87" t="str">
        <f>IF(AND((RIGHT($AE$3,2)-'[1]Miter Profiles'!$AC$32-'[1]Outside Edges'!$B128)&gt;=5,'[1]Outside Edges'!$P128="Yes"),"Yes","No")</f>
        <v>Yes</v>
      </c>
      <c r="AF129" s="10" t="str">
        <f>IF(AND((RIGHT($AF$3,2)-'[1]Miter Profiles'!$AC$33-'[1]Outside Edges'!$B128)&gt;=5,'[1]Outside Edges'!$P128="Yes"),"Yes","No")</f>
        <v>Yes</v>
      </c>
      <c r="AG129" s="10" t="str">
        <f>IF(AND((RIGHT($AG$3,2)-'[1]Miter Profiles'!$AC$34-'[1]Outside Edges'!$B128)&gt;=5,'[1]Outside Edges'!$P128="Yes"),"Yes","No")</f>
        <v>Yes</v>
      </c>
      <c r="AH129" s="85" t="str">
        <f>IF(AND((RIGHT($AH$3,2)-'[1]Miter Profiles'!$AC$35-'[1]Outside Edges'!$B128)&gt;=5,'[1]Outside Edges'!$P128="Yes"),"Yes","No")</f>
        <v>Yes</v>
      </c>
      <c r="AI129" s="86" t="str">
        <f>IF(AND((RIGHT($AI$3,2)-'[1]Miter Profiles'!$AC$36-'[1]Outside Edges'!$B128)&gt;=5,'[1]Outside Edges'!$P128="Yes"),"Yes","No")</f>
        <v>Yes</v>
      </c>
      <c r="AJ129" s="11" t="str">
        <f>IF(AND((RIGHT($AJ$3,2)-'[1]Miter Profiles'!$AC$37-'[1]Outside Edges'!$B128)&gt;=5,'[1]Outside Edges'!$P128="Yes"),"Yes","No")</f>
        <v>Yes</v>
      </c>
      <c r="AK129" s="87" t="str">
        <f>IF(AND((RIGHT($AK$3,2)-'[1]Miter Profiles'!$AC$38-'[1]Outside Edges'!$B128)&gt;=5,'[1]Outside Edges'!$P128="Yes"),"Yes","No")</f>
        <v>Yes</v>
      </c>
      <c r="AL129" s="10" t="str">
        <f>IF(AND((RIGHT($AL$3,2)-'[1]Miter Profiles'!$AC$39-'[1]Outside Edges'!$B128)&gt;=5,'[1]Outside Edges'!$P128="Yes"),"Yes","No")</f>
        <v>Yes</v>
      </c>
      <c r="AM129" s="10" t="str">
        <f>IF(AND((RIGHT($AM$3,2)-'[1]Miter Profiles'!$AC$40-'[1]Outside Edges'!$B128)&gt;=5,'[1]Outside Edges'!$P128="Yes"),"Yes","No")</f>
        <v>Yes</v>
      </c>
      <c r="AN129" s="85" t="str">
        <f>IF(AND((RIGHT($AN$3,2)-'[1]Miter Profiles'!$AC$41-'[1]Outside Edges'!$B128)&gt;=5,'[1]Outside Edges'!$P128="Yes"),"Yes","No")</f>
        <v>Yes</v>
      </c>
      <c r="AO129" s="86" t="str">
        <f>IF(AND((RIGHT($AO$3,2)-'[1]Miter Profiles'!$AC$42-'[1]Outside Edges'!$B128)&gt;=5,'[1]Outside Edges'!$P128="Yes"),"Yes","No")</f>
        <v>Yes</v>
      </c>
      <c r="AP129" s="11" t="str">
        <f>IF(AND((RIGHT($AP$3,2)-'[1]Miter Profiles'!$AC$43-'[1]Outside Edges'!$B128)&gt;=5,'[1]Outside Edges'!$P128="Yes"),"Yes","No")</f>
        <v>Yes</v>
      </c>
      <c r="AQ129" s="87" t="str">
        <f>IF(AND((RIGHT($AQ$3,2)-'[1]Miter Profiles'!$AC$44-'[1]Outside Edges'!$B128)&gt;=5,'[1]Outside Edges'!$P128="Yes"),"Yes","No")</f>
        <v>Yes</v>
      </c>
      <c r="AR129" s="10" t="str">
        <f>IF(AND((RIGHT($AR$3,2)-'[1]Miter Profiles'!$AC$45-'[1]Outside Edges'!$B128)&gt;=5,'[1]Outside Edges'!$P128="Yes"),"Yes","No")</f>
        <v>Yes</v>
      </c>
      <c r="AS129" s="10" t="str">
        <f>IF(AND((RIGHT($AS$3,2)-'[1]Miter Profiles'!$AC$46-'[1]Outside Edges'!$B128)&gt;=5,'[1]Outside Edges'!$P128="Yes"),"Yes","No")</f>
        <v>Yes</v>
      </c>
      <c r="AT129" s="85" t="str">
        <f>IF(AND((RIGHT($AT$3,2)-'[1]Miter Profiles'!$AC$47-'[1]Outside Edges'!$B128)&gt;=5,'[1]Outside Edges'!$P128="Yes"),"Yes","No")</f>
        <v>Yes</v>
      </c>
      <c r="AU129" s="86" t="str">
        <f>IF(AND((RIGHT($AU$3,2)-'[1]Miter Profiles'!$AC$48-'[1]Outside Edges'!$B128)&gt;=5,'[1]Outside Edges'!$P128="Yes"),"Yes","No")</f>
        <v>Yes</v>
      </c>
      <c r="AV129" s="11" t="str">
        <f>IF(AND((RIGHT($AV$3,2)-'[1]Miter Profiles'!$AC$49-'[1]Outside Edges'!$B128)&gt;=5,'[1]Outside Edges'!$P128="Yes"),"Yes","No")</f>
        <v>Yes</v>
      </c>
      <c r="AW129" s="87" t="str">
        <f>IF(AND((RIGHT($AW$3,2)-'[1]Miter Profiles'!$AC$50-'[1]Outside Edges'!$B128)&gt;=5,'[1]Outside Edges'!$P128="Yes"),"Yes","No")</f>
        <v>Yes</v>
      </c>
      <c r="AX129" s="10" t="str">
        <f>IF(AND((RIGHT($AX$3,2)-'[1]Miter Profiles'!$AC$51-'[1]Outside Edges'!$B128)&gt;=5,'[1]Outside Edges'!$P128="Yes"),"Yes","No")</f>
        <v>Yes</v>
      </c>
      <c r="AY129" s="10" t="str">
        <f>IF(AND((RIGHT($AY$3,2)-'[1]Miter Profiles'!$AC$52-'[1]Outside Edges'!$B128)&gt;=5,'[1]Outside Edges'!$P128="Yes"),"Yes","No")</f>
        <v>Yes</v>
      </c>
      <c r="AZ129" s="85" t="str">
        <f>IF(AND((RIGHT($AZ$3,2)-'[1]Miter Profiles'!$AC$53-'[1]Outside Edges'!$B128)&gt;=5,'[1]Outside Edges'!$P128="Yes"),"Yes","No")</f>
        <v>Yes</v>
      </c>
      <c r="BA129" s="86" t="str">
        <f>IF(AND((RIGHT($BA$3,2)-'[1]Miter Profiles'!$AC$54-'[1]Outside Edges'!$B128)&gt;=5,'[1]Outside Edges'!$P128="Yes"),"Yes","No")</f>
        <v>Yes</v>
      </c>
      <c r="BB129" s="11" t="str">
        <f>IF(AND((RIGHT($BB$3,2)-'[1]Miter Profiles'!$AC$55-'[1]Outside Edges'!$B128)&gt;=5,'[1]Outside Edges'!$P128="Yes"),"Yes","No")</f>
        <v>Yes</v>
      </c>
      <c r="BC129" s="87" t="str">
        <f>IF(AND((RIGHT($BC$3,2)-'[1]Miter Profiles'!$AC$56-'[1]Outside Edges'!$B128)&gt;=5,'[1]Outside Edges'!$P128="Yes"),"Yes","No")</f>
        <v>Yes</v>
      </c>
      <c r="BD129" s="10" t="str">
        <f>IF(AND((RIGHT($BD$3,2)-'[1]Miter Profiles'!$AC$57-'[1]Outside Edges'!$B128)&gt;=5,'[1]Outside Edges'!$P128="Yes"),"Yes","No")</f>
        <v>Yes</v>
      </c>
      <c r="BE129" s="10" t="str">
        <f>IF(AND((RIGHT($BE$3,2)-'[1]Miter Profiles'!$AC$58-'[1]Outside Edges'!$B128)&gt;=5,'[1]Outside Edges'!$P128="Yes"),"Yes","No")</f>
        <v>Yes</v>
      </c>
      <c r="BF129" s="85" t="str">
        <f>IF(AND((RIGHT($BF$3,2)-'[1]Miter Profiles'!$AC$59-'[1]Outside Edges'!$B128)&gt;=5,'[1]Outside Edges'!$P128="Yes"),"Yes","No")</f>
        <v>Yes</v>
      </c>
      <c r="BG129" s="86" t="str">
        <f>IF(AND((RIGHT($BG$3,2)-'[1]Miter Profiles'!$AC$60-'[1]Outside Edges'!$B128)&gt;=5,'[1]Outside Edges'!$P128="Yes"),"Yes","No")</f>
        <v>Yes</v>
      </c>
      <c r="BH129" s="11" t="str">
        <f>IF(AND((RIGHT($BH$3,2)-'[1]Miter Profiles'!$AC$61-'[1]Outside Edges'!$B128)&gt;=5,'[1]Outside Edges'!$P128="Yes"),"Yes","No")</f>
        <v>Yes</v>
      </c>
      <c r="BI129" s="87" t="str">
        <f>IF(AND((RIGHT($BI$3,2)-'[1]Miter Profiles'!$AC$62-'[1]Outside Edges'!$B128)&gt;=5,'[1]Outside Edges'!$P128="Yes"),"Yes","No")</f>
        <v>Yes</v>
      </c>
      <c r="BJ129" s="10" t="str">
        <f>IF(AND((RIGHT($BJ$3,2)-'[1]Miter Profiles'!$AC$63-'[1]Outside Edges'!$B128)&gt;=5,'[1]Outside Edges'!$P128="Yes"),"Yes","No")</f>
        <v>Yes</v>
      </c>
      <c r="BK129" s="10" t="str">
        <f>IF(AND((RIGHT($BK$3,2)-'[1]Miter Profiles'!$AC$64-'[1]Outside Edges'!$B128)&gt;=5,'[1]Outside Edges'!$P128="Yes"),"Yes","No")</f>
        <v>Yes</v>
      </c>
      <c r="BL129" s="85" t="str">
        <f>IF(AND((RIGHT($BL$3,2)-'[1]Miter Profiles'!$AC$65-'[1]Outside Edges'!$B128)&gt;=5,'[1]Outside Edges'!$P128="Yes"),"Yes","No")</f>
        <v>Yes</v>
      </c>
      <c r="BM129" s="86" t="str">
        <f>IF(AND((RIGHT($BM$3,2)-'[1]Miter Profiles'!$AC$66-'[1]Outside Edges'!$B128)&gt;=5,'[1]Outside Edges'!$P128="Yes"),"Yes","No")</f>
        <v>Yes</v>
      </c>
      <c r="BN129" s="11" t="str">
        <f>IF(AND((RIGHT($BN$3,2)-'[1]Miter Profiles'!$AC$67-'[1]Outside Edges'!$B128)&gt;=5,'[1]Outside Edges'!$P128="Yes"),"Yes","No")</f>
        <v>Yes</v>
      </c>
      <c r="BO129" s="87" t="str">
        <f>IF(AND((RIGHT($BO$3,2)-'[1]Miter Profiles'!$AC$68-'[1]Outside Edges'!$B128)&gt;=5,'[1]Outside Edges'!$P128="Yes"),"Yes","No")</f>
        <v>Yes</v>
      </c>
      <c r="BP129" s="10" t="str">
        <f>IF(AND((RIGHT($BP$3,2)-'[1]Miter Profiles'!$AC$69-'[1]Outside Edges'!$B128)&gt;=5,'[1]Outside Edges'!$P128="Yes"),"Yes","No")</f>
        <v>Yes</v>
      </c>
      <c r="BQ129" s="10" t="str">
        <f>IF(AND((RIGHT($BQ$3,2)-'[1]Miter Profiles'!$AC$70-'[1]Outside Edges'!$B128)&gt;=5,'[1]Outside Edges'!$P128="Yes"),"Yes","No")</f>
        <v>Yes</v>
      </c>
      <c r="BR129" s="85" t="str">
        <f>IF(AND((RIGHT($BR$3,2)-'[1]Miter Profiles'!$AC$71-'[1]Outside Edges'!$B128)&gt;=5,'[1]Outside Edges'!$P128="Yes"),"Yes","No")</f>
        <v>Yes</v>
      </c>
      <c r="BS129" s="86" t="str">
        <f>IF(AND((RIGHT($BS$3,2)-'[1]Miter Profiles'!$AC$72-'[1]Outside Edges'!$B128)&gt;=5,'[1]Outside Edges'!$P128="Yes"),"Yes","No")</f>
        <v>Yes</v>
      </c>
      <c r="BT129" s="11" t="str">
        <f>IF(AND((RIGHT($BT$3,2)-'[1]Miter Profiles'!$AC$73-'[1]Outside Edges'!$B128)&gt;=5,'[1]Outside Edges'!$P128="Yes"),"Yes","No")</f>
        <v>Yes</v>
      </c>
      <c r="BU129" s="87" t="str">
        <f>IF(AND((RIGHT($BU$3,2)-'[1]Miter Profiles'!$AC$74-'[1]Outside Edges'!$B128)&gt;=5,'[1]Outside Edges'!$P128="Yes"),"Yes","No")</f>
        <v>Yes</v>
      </c>
      <c r="BV129" s="10" t="str">
        <f>IF(AND((RIGHT($BV$3,2)-'[1]Miter Profiles'!$AC$75-'[1]Outside Edges'!$B128)&gt;=5,'[1]Outside Edges'!$P128="Yes"),"Yes","No")</f>
        <v>Yes</v>
      </c>
      <c r="BW129" s="10" t="str">
        <f>IF(AND((RIGHT($BW$3,2)-'[1]Miter Profiles'!$AC$76-'[1]Outside Edges'!$B128)&gt;=5,'[1]Outside Edges'!$P128="Yes"),"Yes","No")</f>
        <v>Yes</v>
      </c>
      <c r="BX129" s="85" t="str">
        <f>IF(AND((RIGHT($BX$3,2)-'[1]Miter Profiles'!$AC$77-'[1]Outside Edges'!$B128)&gt;=5,'[1]Outside Edges'!$P128="Yes"),"Yes","No")</f>
        <v>Yes</v>
      </c>
      <c r="BY129" s="86" t="str">
        <f>IF(AND((RIGHT($BY$3,2)-'[1]Miter Profiles'!$AC$78-'[1]Outside Edges'!$B128)&gt;=5,'[1]Outside Edges'!$P128="Yes"),"Yes","No")</f>
        <v>Yes</v>
      </c>
      <c r="BZ129" s="11" t="str">
        <f>IF(AND((RIGHT($BZ$3,2)-'[1]Miter Profiles'!$AC$79-'[1]Outside Edges'!$B128)&gt;=5,'[1]Outside Edges'!$P128="Yes"),"Yes","No")</f>
        <v>Yes</v>
      </c>
      <c r="CA129" s="87" t="str">
        <f>IF(AND((RIGHT($CA$3,2)-'[1]Miter Profiles'!$AC$80-'[1]Outside Edges'!$B128)&gt;=5,'[1]Outside Edges'!$P128="Yes"),"Yes","No")</f>
        <v>Yes</v>
      </c>
      <c r="CB129" s="10" t="str">
        <f>IF(AND((RIGHT($CB$3,2)-'[1]Miter Profiles'!$AC$81-'[1]Outside Edges'!$B128)&gt;=5,'[1]Outside Edges'!$P128="Yes"),"Yes","No")</f>
        <v>Yes</v>
      </c>
      <c r="CC129" s="10" t="str">
        <f>IF(AND((RIGHT($CC$3,2)-'[1]Miter Profiles'!$AC$82-'[1]Outside Edges'!$B128)&gt;=5,'[1]Outside Edges'!$P128="Yes"),"Yes","No")</f>
        <v>Yes</v>
      </c>
      <c r="CD129" s="85" t="str">
        <f>IF(AND((RIGHT($CD$3,2)-'[1]Miter Profiles'!$AC$83-'[1]Outside Edges'!$B128)&gt;=5,'[1]Outside Edges'!$P128="Yes"),"Yes","No")</f>
        <v>Yes</v>
      </c>
      <c r="CE129" s="86" t="str">
        <f>IF(AND((RIGHT($CE$3,2)-'[1]Miter Profiles'!$AC$84-'[1]Outside Edges'!$B128)&gt;=5,'[1]Outside Edges'!$P128="Yes"),"Yes","No")</f>
        <v>Yes</v>
      </c>
      <c r="CF129" s="11" t="str">
        <f>IF(AND((RIGHT($CF$3,2)-'[1]Miter Profiles'!$AC$85-'[1]Outside Edges'!$B128)&gt;=5,'[1]Outside Edges'!$P128="Yes"),"Yes","No")</f>
        <v>Yes</v>
      </c>
      <c r="CG129" s="87" t="str">
        <f>IF(AND((RIGHT($CG$3,2)-'[1]Miter Profiles'!$AC$86-'[1]Outside Edges'!$B128)&gt;=5,'[1]Outside Edges'!$P128="Yes"),"Yes","No")</f>
        <v>Yes</v>
      </c>
      <c r="CH129" s="10" t="str">
        <f>IF(AND((RIGHT($CH$3,2)-'[1]Miter Profiles'!$AC$87-'[1]Outside Edges'!$B128)&gt;=5,'[1]Outside Edges'!$P128="Yes"),"Yes","No")</f>
        <v>Yes</v>
      </c>
      <c r="CI129" s="10" t="str">
        <f>IF(AND((RIGHT($CI$3,2)-'[1]Miter Profiles'!$AC$88-'[1]Outside Edges'!$B128)&gt;=5,'[1]Outside Edges'!$P128="Yes"),"Yes","No")</f>
        <v>Yes</v>
      </c>
      <c r="CJ129" s="85" t="str">
        <f>IF(AND((RIGHT($CJ$3,2)-'[1]Miter Profiles'!$AC$89-'[1]Outside Edges'!$B128)&gt;=5,'[1]Outside Edges'!$P128="Yes"),"Yes","No")</f>
        <v>Yes</v>
      </c>
      <c r="CK129" s="86" t="str">
        <f>IF(AND((RIGHT($CK$3,2)-'[1]Miter Profiles'!$AC$90-'[1]Outside Edges'!$B128)&gt;=5,'[1]Outside Edges'!$P128="Yes"),"Yes","No")</f>
        <v>Yes</v>
      </c>
      <c r="CL129" s="11" t="str">
        <f>IF(AND((RIGHT($CL$3,2)-'[1]Miter Profiles'!$AC$91-'[1]Outside Edges'!$B128)&gt;=5,'[1]Outside Edges'!$P128="Yes"),"Yes","No")</f>
        <v>Yes</v>
      </c>
      <c r="CM129" s="87" t="str">
        <f>IF(AND((RIGHT($CM$3,2)-'[1]Miter Profiles'!$AC$92-'[1]Outside Edges'!$B128)&gt;=5,'[1]Outside Edges'!$P128="Yes"),"Yes","No")</f>
        <v>Yes</v>
      </c>
      <c r="CN129" s="10" t="str">
        <f>IF(AND((RIGHT(CN$3,2)-'[1]Miter Profiles'!$AC$93-'[1]Outside Edges'!$B128)&gt;=5,'[1]Outside Edges'!$P128="Yes"),"Yes","No")</f>
        <v>No</v>
      </c>
      <c r="CO129" s="10" t="str">
        <f>IF(AND((RIGHT(CO$3,2)-'[1]Miter Profiles'!$AC$94-'[1]Outside Edges'!$B128)&gt;=5,'[1]Outside Edges'!$P128="Yes"),"Yes","No")</f>
        <v>Yes</v>
      </c>
      <c r="CP129" s="85" t="str">
        <f>IF(AND((RIGHT(CP$3,2)-'[1]Miter Profiles'!$AC$95-'[1]Outside Edges'!$B128)&gt;=5,'[1]Outside Edges'!$P128="Yes"),"Yes","No")</f>
        <v>Yes</v>
      </c>
      <c r="CQ129" s="86" t="str">
        <f>IF(AND((RIGHT(CQ$3,2)-'[1]Miter Profiles'!$AC$96-'[1]Outside Edges'!$B128)&gt;=5,'[1]Outside Edges'!$P128="Yes"),"Yes","No")</f>
        <v>Yes</v>
      </c>
      <c r="CR129" s="11" t="str">
        <f>IF(AND((RIGHT(CR$3,2)-'[1]Miter Profiles'!$AC$97-'[1]Outside Edges'!$B128)&gt;=5,'[1]Outside Edges'!$P128="Yes"),"Yes","No")</f>
        <v>Yes</v>
      </c>
      <c r="CS129" s="87" t="str">
        <f>IF(AND((RIGHT(CS$3,2)-'[1]Miter Profiles'!$AC$98-'[1]Outside Edges'!$B128)&gt;=5,'[1]Outside Edges'!$P128="Yes"),"Yes","No")</f>
        <v>Yes</v>
      </c>
      <c r="CT129" s="10" t="str">
        <f>IF(AND((RIGHT($CT$3,2)-'[1]Miter Profiles'!$AC$99-'[1]Outside Edges'!$B128)&gt;=5,'[1]Outside Edges'!$P128="Yes"),"Yes","No")</f>
        <v>Yes</v>
      </c>
      <c r="CU129" s="10" t="str">
        <f>IF(AND((RIGHT($CU$3,2)-'[1]Miter Profiles'!$AC$100-'[1]Outside Edges'!$B128)&gt;=5,'[1]Outside Edges'!$P128="Yes"),"Yes","No")</f>
        <v>Yes</v>
      </c>
      <c r="CV129" s="85" t="str">
        <f>IF(AND((RIGHT($CV$3,2)-'[1]Miter Profiles'!$AC$101-'[1]Outside Edges'!$B128)&gt;=5,'[1]Outside Edges'!$P128="Yes"),"Yes","No")</f>
        <v>Yes</v>
      </c>
      <c r="CW129" s="86" t="str">
        <f>IF(AND((RIGHT($CW$3,2)-'[1]Miter Profiles'!$AC$102-'[1]Outside Edges'!$B128)&gt;=5,'[1]Outside Edges'!$P128="Yes"),"Yes","No")</f>
        <v>Yes</v>
      </c>
      <c r="CX129" s="11" t="str">
        <f>IF(AND((RIGHT($CX$3,2)-'[1]Miter Profiles'!$AC$103-'[1]Outside Edges'!$B128)&gt;=5,'[1]Outside Edges'!$P128="Yes"),"Yes","No")</f>
        <v>Yes</v>
      </c>
      <c r="CY129" s="87" t="str">
        <f>IF(AND((RIGHT($CY$3,2)-'[1]Miter Profiles'!$AC$104-'[1]Outside Edges'!$B128)&gt;=5,'[1]Outside Edges'!$P128="Yes"),"Yes","No")</f>
        <v>Yes</v>
      </c>
      <c r="CZ129" s="10" t="str">
        <f>IF(AND((RIGHT($CZ$3,2)-'[1]Miter Profiles'!$AC$105-'[1]Outside Edges'!$B128)&gt;=5,'[1]Outside Edges'!$P128="Yes"),"Yes","No")</f>
        <v>No</v>
      </c>
      <c r="DA129" s="10" t="str">
        <f>IF(AND((RIGHT($DA$3,2)-'[1]Miter Profiles'!$AC$106-'[1]Outside Edges'!$B128)&gt;=5,'[1]Outside Edges'!$P128="Yes"),"Yes","No")</f>
        <v>No</v>
      </c>
      <c r="DB129" s="85" t="str">
        <f>IF(AND((RIGHT($DB$3,2)-'[1]Miter Profiles'!$AC$107-'[1]Outside Edges'!$B128)&gt;=5,'[1]Outside Edges'!$P128="Yes"),"Yes","No")</f>
        <v>No</v>
      </c>
      <c r="DC129" s="86" t="str">
        <f>IF(AND((RIGHT($DC$3,2)-'[1]Miter Profiles'!$AC$108-'[1]Outside Edges'!$B128)&gt;=5,'[1]Outside Edges'!$P128="Yes"),"Yes","No")</f>
        <v>No</v>
      </c>
      <c r="DD129" s="11" t="str">
        <f>IF(AND((RIGHT($DD$3,2)-'[1]Miter Profiles'!$AC$109-'[1]Outside Edges'!$B128)&gt;=5,'[1]Outside Edges'!$P128="Yes"),"Yes","No")</f>
        <v>Yes</v>
      </c>
      <c r="DE129" s="87" t="str">
        <f>IF(AND((RIGHT($DE$3,2)-'[1]Miter Profiles'!$AC$110-'[1]Outside Edges'!$B128)&gt;=5,'[1]Outside Edges'!$P128="Yes"),"Yes","No")</f>
        <v>Yes</v>
      </c>
      <c r="DF129" s="10" t="str">
        <f>IF(AND((RIGHT($DF$3,2)-'[1]Miter Profiles'!$AC$111-'[1]Outside Edges'!$B128)&gt;=5,'[1]Outside Edges'!$P128="Yes"),"Yes","No")</f>
        <v>Yes</v>
      </c>
      <c r="DG129" s="10" t="str">
        <f>IF(AND((RIGHT($DG$3,2)-'[1]Miter Profiles'!$AC$112-'[1]Outside Edges'!$B128)&gt;=5,'[1]Outside Edges'!$P128="Yes"),"Yes","No")</f>
        <v>Yes</v>
      </c>
      <c r="DH129" s="85" t="str">
        <f>IF(AND((RIGHT($DH$3,2)-'[1]Miter Profiles'!$AC$113-'[1]Outside Edges'!$B128)&gt;=5,'[1]Outside Edges'!$P128="Yes"),"Yes","No")</f>
        <v>Yes</v>
      </c>
      <c r="DI129" s="86" t="str">
        <f>IF(AND((RIGHT($DI$3,2)-'[1]Miter Profiles'!$AC$114-'[1]Outside Edges'!$B128)&gt;=5,'[1]Outside Edges'!$P128="Yes"),"Yes","No")</f>
        <v>Yes</v>
      </c>
      <c r="DJ129" s="11" t="str">
        <f>IF(AND((RIGHT($DJ$3,2)-'[1]Miter Profiles'!$AC$115-'[1]Outside Edges'!$B128)&gt;=5,'[1]Outside Edges'!$P128="Yes"),"Yes","No")</f>
        <v>Yes</v>
      </c>
      <c r="DK129" s="87" t="str">
        <f>IF(AND((RIGHT($DK$3,2)-'[1]Miter Profiles'!$AC$116-'[1]Outside Edges'!$B128)&gt;=5,'[1]Outside Edges'!$P128="Yes"),"Yes","No")</f>
        <v>Yes</v>
      </c>
      <c r="DL129" s="10" t="str">
        <f>IF(AND((RIGHT($DL$3,2)-'[1]Miter Profiles'!$AC$117-'[1]Outside Edges'!$B128)&gt;=5,'[1]Outside Edges'!$P128="Yes"),"Yes","No")</f>
        <v>Yes</v>
      </c>
      <c r="DM129" s="10" t="str">
        <f>IF(AND((RIGHT($DM$3,2)-'[1]Miter Profiles'!$AC$118-'[1]Outside Edges'!$B128)&gt;=5,'[1]Outside Edges'!$P128="Yes"),"Yes","No")</f>
        <v>Yes</v>
      </c>
      <c r="DN129" s="85" t="str">
        <f>IF(AND((RIGHT($DN$3,2)-'[1]Miter Profiles'!$AC$119-'[1]Outside Edges'!$B128)&gt;=5,'[1]Outside Edges'!$P128="Yes"),"Yes","No")</f>
        <v>Yes</v>
      </c>
      <c r="DO129" s="86" t="str">
        <f>IF(AND((RIGHT($DO$3,2)-'[1]Miter Profiles'!$AC$120-'[1]Outside Edges'!$B128)&gt;=5,'[1]Outside Edges'!$P128="Yes"),"Yes","No")</f>
        <v>No</v>
      </c>
      <c r="DP129" s="11" t="str">
        <f>IF(AND((RIGHT($DP$3,2)-'[1]Miter Profiles'!$AC$121-'[1]Outside Edges'!$B128)&gt;=5,'[1]Outside Edges'!$P128="Yes"),"Yes","No")</f>
        <v>Yes</v>
      </c>
      <c r="DQ129" s="87" t="str">
        <f>IF(AND((RIGHT($DQ$3,2)-'[1]Miter Profiles'!$AC$122-'[1]Outside Edges'!$B128)&gt;=5,'[1]Outside Edges'!$P128="Yes"),"Yes","No")</f>
        <v>Yes</v>
      </c>
      <c r="DR129" s="10" t="str">
        <f>IF(AND((RIGHT($DR$3,2)-'[1]Miter Profiles'!$AC$123-'[1]Outside Edges'!$B128)&gt;=5,'[1]Outside Edges'!$P128="Yes"),"Yes","No")</f>
        <v>Yes</v>
      </c>
      <c r="DS129" s="10" t="str">
        <f>IF(AND((RIGHT($DS$3,2)-'[1]Miter Profiles'!$AC$124-'[1]Outside Edges'!$B128)&gt;=5,'[1]Outside Edges'!$P128="Yes"),"Yes","No")</f>
        <v>Yes</v>
      </c>
      <c r="DT129" s="85" t="str">
        <f>IF(AND((RIGHT($DT$3,2)-'[1]Miter Profiles'!$AC$125-'[1]Outside Edges'!$B128)&gt;=5,'[1]Outside Edges'!$P128="Yes"),"Yes","No")</f>
        <v>Yes</v>
      </c>
      <c r="DU129" s="86" t="str">
        <f>IF(AND((RIGHT($DU$3,2)-'[1]Miter Profiles'!$AC$126-'[1]Outside Edges'!$B128)&gt;=5,'[1]Outside Edges'!$P128="Yes"),"Yes","No")</f>
        <v>Yes</v>
      </c>
      <c r="DV129" s="11" t="str">
        <f>IF(AND((RIGHT($DV$3,2)-'[1]Miter Profiles'!$AC$127-'[1]Outside Edges'!$B128)&gt;=5,'[1]Outside Edges'!$P128="Yes"),"Yes","No")</f>
        <v>Yes</v>
      </c>
      <c r="DW129" s="87" t="str">
        <f>IF(AND((RIGHT($DW$3,2)-'[1]Miter Profiles'!$AC$128-'[1]Outside Edges'!$B128)&gt;=5,'[1]Outside Edges'!$P128="Yes"),"Yes","No")</f>
        <v>Yes</v>
      </c>
      <c r="DX129" s="10" t="str">
        <f>IF(AND((RIGHT($DX$3,2)-'[1]Miter Profiles'!$AC$129-'[1]Outside Edges'!$B128)&gt;=5,'[1]Outside Edges'!$P128="Yes"),"Yes","No")</f>
        <v>Yes</v>
      </c>
      <c r="DY129" s="10" t="str">
        <f>IF(AND((RIGHT($DY$3,2)-'[1]Miter Profiles'!$AC$130-'[1]Outside Edges'!$B128)&gt;=5,'[1]Outside Edges'!$P128="Yes"),"Yes","No")</f>
        <v>Yes</v>
      </c>
      <c r="DZ129" s="85" t="str">
        <f>IF(AND((RIGHT($DZ$3,2)-'[1]Miter Profiles'!$AC$131-'[1]Outside Edges'!$B128)&gt;=5,'[1]Outside Edges'!$P128="Yes"),"Yes","No")</f>
        <v>Yes</v>
      </c>
      <c r="EA129" s="90" t="str">
        <f>IF(AND((RIGHT($EA$3,2)-'[1]Miter Profiles'!$AC$132-'[1]Outside Edges'!$B128)&gt;=5,'[1]Outside Edges'!$P128="Yes"),"Yes","No")</f>
        <v>Yes</v>
      </c>
      <c r="EB129" s="105" t="str">
        <f>IF(AND((RIGHT($EB$3,2)-'[1]Miter Profiles'!$AC$133-'[1]Outside Edges'!$B128)&gt;=5,'[1]Outside Edges'!$P128="Yes"),"Yes","No")</f>
        <v>No</v>
      </c>
      <c r="EC129" s="110" t="str">
        <f>IF(AND((RIGHT($EC$3,2)-'[1]Miter Profiles'!$AC$134-'[1]Outside Edges'!$B128)&gt;=5,'[1]Outside Edges'!$P128="Yes"),"Yes","No")</f>
        <v>Yes</v>
      </c>
      <c r="ED129" s="116" t="str">
        <f>IF(AND((RIGHT($ED$3,2)-'[1]Miter Profiles'!$AC$135-'[1]Outside Edges'!$B128)&gt;=5,'[1]Outside Edges'!$P128="Yes"),"Yes","No")</f>
        <v>Yes</v>
      </c>
      <c r="EE129" s="113" t="str">
        <f>IF(AND((RIGHT($EE$3,2)-'[1]Miter Profiles'!$AC$136-'[1]Outside Edges'!$B128)&gt;=5,'[1]Outside Edges'!$P128="Yes"),"Yes","No")</f>
        <v>Yes</v>
      </c>
      <c r="EF129" s="85" t="str">
        <f>IF(AND((RIGHT($EF$3,2)-'[1]Miter Profiles'!$AC$137-'[1]Outside Edges'!$B128)&gt;=5,'[1]Outside Edges'!$P128="Yes"),"Yes","No")</f>
        <v>Yes</v>
      </c>
      <c r="EG129" s="10" t="str">
        <f>IF(AND((RIGHT($EG$3,2)-'[1]Miter Profiles'!$AC$138-'[1]Outside Edges'!$B128)&gt;=5,'[1]Outside Edges'!$P128="Yes"),"Yes","No")</f>
        <v>Yes</v>
      </c>
      <c r="EH129" s="90" t="str">
        <f>IF(AND((RIGHT($EH$3,2)-'[1]Miter Profiles'!$AC$139-'[1]Outside Edges'!$B128)&gt;=5,'[1]Outside Edges'!$P128="Yes"),"Yes","No")</f>
        <v>Yes</v>
      </c>
      <c r="EI129" s="121" t="str">
        <f>IF(AND((RIGHT($EI$3,2)-'[1]Miter Profiles'!$AC$140-'[1]Outside Edges'!$B128)&gt;=5,'[1]Outside Edges'!$P128="Yes"),"Yes","No")</f>
        <v>Yes</v>
      </c>
      <c r="EJ129" s="124" t="str">
        <f>IF(AND((RIGHT($EJ$3,2)-'[1]Miter Profiles'!$AC$141-'[1]Outside Edges'!$B128)&gt;=5,'[1]Outside Edges'!$P128="Yes"),"Yes","No")</f>
        <v>Yes</v>
      </c>
      <c r="EK129" s="124" t="str">
        <f>IF(AND((RIGHT($EK$3,2)-'[1]Miter Profiles'!$AC$142-'[1]Outside Edges'!$B128)&gt;=5,'[1]Outside Edges'!$P128="Yes"),"Yes","No")</f>
        <v>Yes</v>
      </c>
      <c r="EL129" s="116" t="str">
        <f>IF(AND((RIGHT($EL$3,2)-'[1]Miter Profiles'!$AC$143-'[1]Outside Edges'!$B128)&gt;=5,'[1]Outside Edges'!$P128="Yes"),"Yes","No")</f>
        <v>Yes</v>
      </c>
      <c r="EM129" s="129" t="str">
        <f>IF(AND((RIGHT($EM$3,2)-'[1]Miter Profiles'!$AC$144-'[1]Outside Edges'!$B128)&gt;=5,'[1]Outside Edges'!$P128="Yes"),"Yes","No")</f>
        <v>No</v>
      </c>
      <c r="EN129" s="10" t="str">
        <f>IF(AND((RIGHT($EN$3,2)-'[1]Miter Profiles'!$AC$145-'[1]Outside Edges'!$B128)&gt;=5,'[1]Outside Edges'!$P128="Yes"),"Yes","No")</f>
        <v>Yes</v>
      </c>
      <c r="EO129" s="90" t="str">
        <f>IF(AND((RIGHT($EO$3,2)-'[1]Miter Profiles'!$AC$146-'[1]Outside Edges'!$B128)&gt;=5,'[1]Outside Edges'!$P128="Yes"),"Yes","No")</f>
        <v>Yes</v>
      </c>
      <c r="EP129" s="124" t="str">
        <f>IF(AND((RIGHT($EP$3,2)-'[1]Miter Profiles'!$AC$147-'[1]Outside Edges'!$B128)&gt;=5,'[1]Outside Edges'!$P128="Yes"),"Yes","No")</f>
        <v>No</v>
      </c>
      <c r="EQ129" s="124" t="str">
        <f>IF(AND((RIGHT($EQ$3,2)-'[1]Miter Profiles'!$AC$148-'[1]Outside Edges'!$B128)&gt;=5,'[1]Outside Edges'!$P128="Yes"),"Yes","No")</f>
        <v>Yes</v>
      </c>
      <c r="ER129" s="116" t="str">
        <f>IF(AND((RIGHT($ER$3,2)-'[1]Miter Profiles'!$AC$149-'[1]Outside Edges'!$B128)&gt;=5,'[1]Outside Edges'!$P128="Yes"),"Yes","No")</f>
        <v>Yes</v>
      </c>
      <c r="ES129" s="129" t="str">
        <f>IF(AND((RIGHT($ES$3,2)-'[1]Miter Profiles'!$AC$150-'[1]Outside Edges'!$B128)&gt;=5,'[1]Outside Edges'!$P128="Yes"),"Yes","No")</f>
        <v>No</v>
      </c>
      <c r="ET129" s="10" t="str">
        <f>IF(AND((RIGHT($ET$3,2)-'[1]Miter Profiles'!$AC$151-'[1]Outside Edges'!$B128)&gt;=5,'[1]Outside Edges'!$P128="Yes"),"Yes","No")</f>
        <v>Yes</v>
      </c>
      <c r="EU129" s="90" t="str">
        <f>IF(AND((RIGHT($EU$3,2)-'[1]Miter Profiles'!$AC$152-'[1]Outside Edges'!$B128)&gt;=5,'[1]Outside Edges'!$P128="Yes"),"Yes","No")</f>
        <v>Yes</v>
      </c>
      <c r="EV129" s="124" t="str">
        <f>IF(AND((RIGHT($EV$3,2)-'[1]Miter Profiles'!$AC$153-'[1]Outside Edges'!$B128)&gt;=5,'[1]Outside Edges'!$P128="Yes"),"Yes","No")</f>
        <v>Yes</v>
      </c>
      <c r="EW129" s="124" t="str">
        <f>IF(AND((RIGHT($EW$3,2)-'[1]Miter Profiles'!$AC$154-'[1]Outside Edges'!$B128)&gt;=5,'[1]Outside Edges'!$P128="Yes"),"Yes","No")</f>
        <v>Yes</v>
      </c>
      <c r="EX129" s="116" t="str">
        <f>IF(AND((RIGHT($EX$3,2)-'[1]Miter Profiles'!$AC$155-'[1]Outside Edges'!$B128)&gt;=5,'[1]Outside Edges'!$P128="Yes"),"Yes","No")</f>
        <v>Yes</v>
      </c>
      <c r="EY129" s="129" t="str">
        <f>IF(AND((RIGHT($EY$3,2)-'[1]Miter Profiles'!$AC$156-'[1]Outside Edges'!$B128)&gt;=5,'[1]Outside Edges'!$P128="Yes"),"Yes","No")</f>
        <v>Yes</v>
      </c>
      <c r="EZ129" s="10" t="str">
        <f>IF(AND((RIGHT($EZ$3,2)-'[1]Miter Profiles'!$AC$157-'[1]Outside Edges'!$B128)&gt;=5,'[1]Outside Edges'!$P128="Yes"),"Yes","No")</f>
        <v>Yes</v>
      </c>
      <c r="FA129" s="90" t="str">
        <f>IF(AND((RIGHT($FA$3,2)-'[1]Miter Profiles'!$AC$158-'[1]Outside Edges'!$B128)&gt;=5,'[1]Outside Edges'!$P128="Yes"),"Yes","No")</f>
        <v>Yes</v>
      </c>
      <c r="FB129" s="124" t="str">
        <f>IF(AND((RIGHT($FB$3,2)-'[1]Miter Profiles'!$AC$159-'[1]Outside Edges'!$B128)&gt;=5,'[1]Outside Edges'!$P128="Yes"),"Yes","No")</f>
        <v>Yes</v>
      </c>
      <c r="FC129" s="124" t="str">
        <f>IF(AND((RIGHT($FC$3,2)-'[1]Miter Profiles'!$AC$160-'[1]Outside Edges'!$B128)&gt;=5,'[1]Outside Edges'!$P128="Yes"),"Yes","No")</f>
        <v>Yes</v>
      </c>
      <c r="FD129" s="116" t="str">
        <f>IF(AND((RIGHT($FD$3,2)-'[1]Miter Profiles'!$AC$161-'[1]Outside Edges'!$B128)&gt;=5,'[1]Outside Edges'!$P128="Yes"),"Yes","No")</f>
        <v>Yes</v>
      </c>
      <c r="FE129" s="129" t="str">
        <f>IF(AND((RIGHT($FE$3,2)-'[1]Miter Profiles'!$AC$162-'[1]Outside Edges'!$B128)&gt;=5,'[1]Outside Edges'!$P128="Yes"),"Yes","No")</f>
        <v>Yes</v>
      </c>
      <c r="FF129" s="10" t="str">
        <f>IF(AND((RIGHT($FF$3,2)-'[1]Miter Profiles'!$AC$163-'[1]Outside Edges'!$B128)&gt;=5,'[1]Outside Edges'!$P128="Yes"),"Yes","No")</f>
        <v>Yes</v>
      </c>
      <c r="FG129" s="90" t="str">
        <f>IF(AND((RIGHT($FG$3,2)-'[1]Miter Profiles'!$AC$164-'[1]Outside Edges'!$B128)&gt;=5,'[1]Outside Edges'!$P128="Yes"),"Yes","No")</f>
        <v>Yes</v>
      </c>
      <c r="FH129" s="124" t="str">
        <f>IF(AND((RIGHT($FH$3,2)-'[1]Miter Profiles'!$AC$165-'[1]Outside Edges'!$B128)&gt;=5,'[1]Outside Edges'!$P128="Yes"),"Yes","No")</f>
        <v>Yes</v>
      </c>
      <c r="FI129" s="124" t="str">
        <f>IF(AND((RIGHT($FI$3,2)-'[1]Miter Profiles'!$AC$166-'[1]Outside Edges'!$B128)&gt;=5,'[1]Outside Edges'!$P128="Yes"),"Yes","No")</f>
        <v>Yes</v>
      </c>
      <c r="FJ129" s="116" t="str">
        <f>IF(AND((RIGHT($FJ$3,2)-'[1]Miter Profiles'!$AC$167-'[1]Outside Edges'!$B128)&gt;=5,'[1]Outside Edges'!$P128="Yes"),"Yes","No")</f>
        <v>Yes</v>
      </c>
      <c r="FK129" s="129" t="str">
        <f>IF(AND((RIGHT($FK$3,2)-'[1]Miter Profiles'!$AC$168-'[1]Outside Edges'!$B128)&gt;=5,'[1]Outside Edges'!$P128="Yes"),"Yes","No")</f>
        <v>Yes</v>
      </c>
      <c r="FL129" s="10" t="str">
        <f>IF(AND((RIGHT($FL$3,2)-'[1]Miter Profiles'!$AC$169-'[1]Outside Edges'!$B128)&gt;=5,'[1]Outside Edges'!$P128="Yes"),"Yes","No")</f>
        <v>Yes</v>
      </c>
      <c r="FM129" s="90" t="str">
        <f>IF(AND((RIGHT($FM$3,2)-'[1]Miter Profiles'!$AC$170-'[1]Outside Edges'!$B128)&gt;=5,'[1]Outside Edges'!$P128="Yes"),"Yes","No")</f>
        <v>Yes</v>
      </c>
      <c r="FN129" s="124" t="str">
        <f>IF(AND((RIGHT($FN$3,2)-'[1]Miter Profiles'!$AC$171-'[1]Outside Edges'!$B128)&gt;=5,'[1]Outside Edges'!$P128="Yes"),"Yes","No")</f>
        <v>Yes</v>
      </c>
      <c r="FO129" s="124" t="str">
        <f>IF(AND((RIGHT($FO$3,2)-'[1]Miter Profiles'!$AC$172-'[1]Outside Edges'!$B128)&gt;=5,'[1]Outside Edges'!$P128="Yes"),"Yes","No")</f>
        <v>Yes</v>
      </c>
      <c r="FP129" s="116" t="str">
        <f>IF(AND((RIGHT($FP$3,2)-'[1]Miter Profiles'!$AC$173-'[1]Outside Edges'!$B128)&gt;=5,'[1]Outside Edges'!$P128="Yes"),"Yes","No")</f>
        <v>Yes</v>
      </c>
      <c r="FQ129" s="129" t="str">
        <f>IF(AND((RIGHT($FQ$3,2)-'[1]Miter Profiles'!$AC$174-'[1]Outside Edges'!$B128)&gt;=5,'[1]Outside Edges'!$P128="Yes"),"Yes","No")</f>
        <v>Yes</v>
      </c>
      <c r="FR129" s="10" t="str">
        <f>IF(AND((RIGHT($FR$3,2)-'[1]Miter Profiles'!$AC$175-'[1]Outside Edges'!$B128)&gt;=5,'[1]Outside Edges'!$P128="Yes"),"Yes","No")</f>
        <v>Yes</v>
      </c>
      <c r="FS129" s="90" t="str">
        <f>IF(AND((RIGHT($FS$3,2)-'[1]Miter Profiles'!$AC$176-'[1]Outside Edges'!$B128)&gt;=5,'[1]Outside Edges'!$P128="Yes"),"Yes","No")</f>
        <v>Yes</v>
      </c>
      <c r="FT129" s="124" t="str">
        <f>IF(AND((RIGHT($FT$3,2)-'[1]Miter Profiles'!$AC$177-'[1]Outside Edges'!$B128)&gt;=5,'[1]Outside Edges'!$P128="Yes"),"Yes","No")</f>
        <v>Yes</v>
      </c>
      <c r="FU129" s="124" t="str">
        <f>IF(AND((RIGHT($FU$3,2)-'[1]Miter Profiles'!$AC$178-'[1]Outside Edges'!$B128)&gt;=5,'[1]Outside Edges'!$P128="Yes"),"Yes","No")</f>
        <v>Yes</v>
      </c>
      <c r="FV129" s="116" t="str">
        <f>IF(AND((RIGHT($V$3,2)-'[1]Miter Profiles'!$AC$179-'[1]Outside Edges'!$B128)&gt;=5,'[1]Outside Edges'!$P128="Yes"),"Yes","No")</f>
        <v>Yes</v>
      </c>
      <c r="FW129" s="129" t="str">
        <f>IF(AND((RIGHT($FW$3,2)-'[1]Miter Profiles'!$AC$180-'[1]Outside Edges'!$B128)&gt;=5,'[1]Outside Edges'!$P128="Yes"),"Yes","No")</f>
        <v>Yes</v>
      </c>
      <c r="FX129" s="85" t="str">
        <f>IF(AND((RIGHT($FX$3,2)-'[1]Miter Profiles'!$AC$181-'[1]Outside Edges'!$B128)&gt;=5,'[1]Outside Edges'!$P128="Yes"),"Yes","No")</f>
        <v>Yes</v>
      </c>
      <c r="FY129" s="150" t="str">
        <f>IF(AND((RIGHT($FY$3,2)-'[1]Miter Profiles'!$AC$182-'[1]Outside Edges'!$B128)&gt;=5,'[1]Outside Edges'!$P128="Yes"),"Yes","No")</f>
        <v>Yes</v>
      </c>
      <c r="FZ129" s="124" t="str">
        <f>IF(AND((RIGHT($FZ$3,2)-'[1]Miter Profiles'!$AC$183-'[1]Outside Edges'!$B128)&gt;=5,'[1]Outside Edges'!$P128="Yes"),"Yes","No")</f>
        <v>Yes</v>
      </c>
      <c r="GA129" s="116" t="str">
        <f>IF(AND((RIGHT($GA$3,2)-'[1]Miter Profiles'!$AC$184-'[1]Outside Edges'!$B128)&gt;=5,'[1]Outside Edges'!$P128="Yes"),"Yes","No")</f>
        <v>Yes</v>
      </c>
      <c r="GB129" s="129" t="str">
        <f>IF(AND((RIGHT($GB$3,2)-'[1]Miter Profiles'!$AC$185-'[1]Outside Edges'!$B128)&gt;=5,'[1]Outside Edges'!$P128="Yes"),"Yes","No")</f>
        <v>No</v>
      </c>
      <c r="GC129" s="10" t="str">
        <f>IF(AND((RIGHT($GC$3,2)-'[1]Miter Profiles'!$AC$186-'[1]Outside Edges'!$B128)&gt;=5,'[1]Outside Edges'!$P128="Yes"),"Yes","No")</f>
        <v>Yes</v>
      </c>
      <c r="GD129" s="90" t="str">
        <f>IF(AND((RIGHT($GD$3,2)-'[1]Miter Profiles'!$AC$187-'[1]Outside Edges'!$B128)&gt;=5,'[1]Outside Edges'!$P128="Yes"),"Yes","No")</f>
        <v>Yes</v>
      </c>
      <c r="GE129" s="150" t="str">
        <f>IF(AND((RIGHT($GE$3,2)-'[1]Miter Profiles'!$AC$188-'[1]Outside Edges'!$B128)&gt;=5,'[1]Outside Edges'!$P128="Yes"),"Yes","No")</f>
        <v>Yes</v>
      </c>
      <c r="GF129" s="124" t="str">
        <f>IF(AND((RIGHT($GF$3,2)-'[1]Miter Profiles'!$AC$189-'[1]Outside Edges'!$B128)&gt;=5,'[1]Outside Edges'!$P128="Yes"),"Yes","No")</f>
        <v>Yes</v>
      </c>
      <c r="GG129" s="116" t="str">
        <f>IF(AND((RIGHT($GG$3,2)-'[1]Miter Profiles'!$AC$190-'[1]Outside Edges'!$B128)&gt;=5,'[1]Outside Edges'!$P128="Yes"),"Yes","No")</f>
        <v>Yes</v>
      </c>
      <c r="GH129" s="129" t="str">
        <f>IF(AND((RIGHT($GH$3,2)-'[1]Miter Profiles'!$AC$191-'[1]Outside Edges'!$B128)&gt;=5,'[1]Outside Edges'!$P128="Yes"),"Yes","No")</f>
        <v>Yes</v>
      </c>
      <c r="GI129" s="10" t="str">
        <f>IF(AND((RIGHT($GI$3,2)-'[1]Miter Profiles'!$AC$192-'[1]Outside Edges'!$B128)&gt;=5,'[1]Outside Edges'!$P128="Yes"),"Yes","No")</f>
        <v>Yes</v>
      </c>
      <c r="GJ129" s="90" t="str">
        <f>IF(AND((RIGHT($GJ$3,2)-'[1]Miter Profiles'!$AC$193-'[1]Outside Edges'!$B128)&gt;=5,'[1]Outside Edges'!$P128="Yes"),"Yes","No")</f>
        <v>Yes</v>
      </c>
      <c r="GK129" s="150" t="str">
        <f>IF(AND((RIGHT($GK$3,2)-'[1]Miter Profiles'!$AC$194-'[1]Outside Edges'!$B128)&gt;=5,'[1]Outside Edges'!$P128="Yes"),"Yes","No")</f>
        <v>Yes</v>
      </c>
      <c r="GL129" s="124" t="str">
        <f>IF(AND((RIGHT($GL$3,2)-'[1]Miter Profiles'!$AC$195-'[1]Outside Edges'!$B128)&gt;=5,'[1]Outside Edges'!$P128="Yes"),"Yes","No")</f>
        <v>Yes</v>
      </c>
      <c r="GM129" s="116" t="str">
        <f>IF(AND((RIGHT($GM$3,2)-'[1]Miter Profiles'!$AC$196-'[1]Outside Edges'!$B128)&gt;=5,'[1]Outside Edges'!$P128="Yes"),"Yes","No")</f>
        <v>Yes</v>
      </c>
      <c r="GN129" s="129" t="str">
        <f>IF(AND((RIGHT($GN$3,2)-'[1]Miter Profiles'!$AC$197-'[1]Outside Edges'!$B128)&gt;=5,'[1]Outside Edges'!$P128="Yes"),"Yes","No")</f>
        <v>No</v>
      </c>
      <c r="GO129" s="10" t="str">
        <f>IF(AND((RIGHT($GO$3,2)-'[1]Miter Profiles'!$AC$198-'[1]Outside Edges'!$B128)&gt;=5,'[1]Outside Edges'!$P128="Yes"),"Yes","No")</f>
        <v>Yes</v>
      </c>
      <c r="GP129" s="90" t="str">
        <f>IF(AND((RIGHT($GP$3,2)-'[1]Miter Profiles'!$AC$199-'[1]Outside Edges'!$B128)&gt;=5,'[1]Outside Edges'!$P128="Yes"),"Yes","No")</f>
        <v>Yes</v>
      </c>
      <c r="GQ129" s="150" t="str">
        <f>IF(AND((RIGHT($GQ$3,2)-'[1]Miter Profiles'!$AC$200-'[1]Outside Edges'!$B128)&gt;=5,'[1]Outside Edges'!$P128="Yes"),"Yes","No")</f>
        <v>Yes</v>
      </c>
      <c r="GR129" s="124" t="str">
        <f>IF(AND((RIGHT($GR$3,2)-'[1]Miter Profiles'!$AC$201-'[1]Outside Edges'!$B128)&gt;=5,'[1]Outside Edges'!$P128="Yes"),"Yes","No")</f>
        <v>Yes</v>
      </c>
      <c r="GS129" s="116" t="str">
        <f>IF(AND((RIGHT($GS$3,2)-'[1]Miter Profiles'!$AC$202-'[1]Outside Edges'!$B128)&gt;=5,'[1]Outside Edges'!$P128="Yes"),"Yes","No")</f>
        <v>Yes</v>
      </c>
      <c r="GT129" s="129" t="str">
        <f>IF(AND((RIGHT($GT$3,2)-'[1]Miter Profiles'!$AC$203-'[1]Outside Edges'!$B128)&gt;=5,'[1]Outside Edges'!$P128="Yes"),"Yes","No")</f>
        <v>Yes</v>
      </c>
      <c r="GU129" s="10" t="str">
        <f>IF(AND((RIGHT($GU$3,2)-'[1]Miter Profiles'!$AC$204-'[1]Outside Edges'!$B128)&gt;=5,'[1]Outside Edges'!$P128="Yes"),"Yes","No")</f>
        <v>Yes</v>
      </c>
      <c r="GV129" s="90" t="str">
        <f>IF(AND((RIGHT($GV$3,2)-'[1]Miter Profiles'!$AC$205-'[1]Outside Edges'!$B128)&gt;=5,'[1]Outside Edges'!$P128="Yes"),"Yes","No")</f>
        <v>Yes</v>
      </c>
      <c r="GW129" s="150" t="str">
        <f>IF(AND((RIGHT($GW$3,2)-'[1]Miter Profiles'!$AC$206-'[1]Outside Edges'!$B128)&gt;=5,'[1]Outside Edges'!$P128="Yes"),"Yes","No")</f>
        <v>No</v>
      </c>
      <c r="GX129" s="124" t="str">
        <f>IF(AND((RIGHT($GX$3,2)-'[1]Miter Profiles'!$AC$207-'[1]Outside Edges'!$B128)&gt;=5,'[1]Outside Edges'!$P128="Yes"),"Yes","No")</f>
        <v>Yes</v>
      </c>
      <c r="GY129" s="116" t="str">
        <f>IF(AND((RIGHT($GY$3,2)-'[1]Miter Profiles'!$AC$208-'[1]Outside Edges'!$B128)&gt;=5,'[1]Outside Edges'!$P128="Yes"),"Yes","No")</f>
        <v>Yes</v>
      </c>
      <c r="GZ129" s="129" t="str">
        <f>IF(AND((RIGHT($GZ$3,2)-'[1]Miter Profiles'!$AC$209-'[1]Outside Edges'!$B128)&gt;=5,'[1]Outside Edges'!$P128="Yes"),"Yes","No")</f>
        <v>Yes</v>
      </c>
      <c r="HA129" s="10" t="str">
        <f>IF(AND((RIGHT($HA$3,2)-'[1]Miter Profiles'!$AC$210-'[1]Outside Edges'!$B128)&gt;=5,'[1]Outside Edges'!$P128="Yes"),"Yes","No")</f>
        <v>Yes</v>
      </c>
      <c r="HB129" s="90" t="str">
        <f>IF(AND((RIGHT($HB$3,2)-'[1]Miter Profiles'!$AC$211-'[1]Outside Edges'!$B128)&gt;=5,'[1]Outside Edges'!$P128="Yes"),"Yes","No")</f>
        <v>Yes</v>
      </c>
      <c r="HC129" s="150" t="str">
        <f>IF(AND((RIGHT($HC$3,2)-'[1]Miter Profiles'!$AC$212-'[1]Outside Edges'!$B128)&gt;=5,'[1]Outside Edges'!$P128="Yes"),"Yes","No")</f>
        <v>No</v>
      </c>
      <c r="HD129" s="116" t="str">
        <f>IF(AND((RIGHT($HD$3,2)-'[1]Miter Profiles'!$AC$213-'[1]Outside Edges'!$B128)&gt;=5,'[1]Outside Edges'!$P128="Yes"),"Yes","No")</f>
        <v>No</v>
      </c>
      <c r="HE129" s="129" t="str">
        <f>IF(AND((RIGHT($HE$3,2)-'[1]Miter Profiles'!$AC$214-'[1]Outside Edges'!$B128)&gt;=5,'[1]Outside Edges'!$P128="Yes"),"Yes","No")</f>
        <v>Yes</v>
      </c>
      <c r="HF129" s="10" t="str">
        <f>IF(AND((RIGHT($HF$3,2)-'[1]Miter Profiles'!$AC$215-'[1]Outside Edges'!$B128)&gt;=5,'[1]Outside Edges'!$P128="Yes"),"Yes","No")</f>
        <v>Yes</v>
      </c>
      <c r="HG129" s="90" t="str">
        <f>IF(AND((RIGHT($HG$3,2)-'[1]Miter Profiles'!$AC$216-'[1]Outside Edges'!$B128)&gt;=5,'[1]Outside Edges'!$P128="Yes"),"Yes","No")</f>
        <v>Yes</v>
      </c>
      <c r="HH129" s="150" t="str">
        <f>IF(AND((RIGHT($HH$3,2)-'[1]Miter Profiles'!$AC$217-'[1]Outside Edges'!$B128)&gt;=5,'[1]Outside Edges'!$P128="Yes"),"Yes","No")</f>
        <v>Yes</v>
      </c>
      <c r="HI129" s="124" t="str">
        <f>IF(AND((RIGHT($HI$3,2)-'[1]Miter Profiles'!$AC$218-'[1]Outside Edges'!$B128)&gt;=5,'[1]Outside Edges'!$P128="Yes"),"Yes","No")</f>
        <v>Yes</v>
      </c>
      <c r="HJ129" s="116" t="str">
        <f>IF(AND((RIGHT($HJ$3,2)-'[1]Miter Profiles'!$AC$219-'[1]Outside Edges'!$B128)&gt;=5,'[1]Outside Edges'!$P128="Yes"),"Yes","No")</f>
        <v>Yes</v>
      </c>
      <c r="HK129" s="129" t="str">
        <f>IF(AND((RIGHT($HK$3,2)-'[1]Miter Profiles'!$AC$220-'[1]Outside Edges'!$B128)&gt;=5,'[1]Outside Edges'!$P128="Yes"),"Yes","No")</f>
        <v>Yes</v>
      </c>
      <c r="HL129" s="10" t="str">
        <f>IF(AND((RIGHT($HL$3,2)-'[1]Miter Profiles'!$AC$221-'[1]Outside Edges'!$B128)&gt;=5,'[1]Outside Edges'!$P128="Yes"),"Yes","No")</f>
        <v>Yes</v>
      </c>
      <c r="HM129" s="90" t="str">
        <f>IF(AND((RIGHT($HM$3,2)-'[1]Miter Profiles'!$AC$222-'[1]Outside Edges'!$B128)&gt;=5,'[1]Outside Edges'!$P128="Yes"),"Yes","No")</f>
        <v>Yes</v>
      </c>
      <c r="HN129" s="150" t="str">
        <f>IF(AND((RIGHT($HN$3,2)-'[1]Miter Profiles'!$AC$223-'[1]Outside Edges'!$B128)&gt;=5,'[1]Outside Edges'!$P128="Yes"),"Yes","No")</f>
        <v>No</v>
      </c>
      <c r="HO129" s="124" t="str">
        <f>IF(AND((RIGHT($HO$3,2)-'[1]Miter Profiles'!$AC$224-'[1]Outside Edges'!$B128)&gt;=5,'[1]Outside Edges'!$P128="Yes"),"Yes","No")</f>
        <v>Yes</v>
      </c>
      <c r="HP129" s="124" t="str">
        <f>IF(AND((RIGHT($HP$3,2)-'[1]Miter Profiles'!$AC$225-'[1]Outside Edges'!$B128)&gt;=5,'[1]Outside Edges'!$P128="Yes"),"Yes","No")</f>
        <v>Yes</v>
      </c>
      <c r="HQ129" s="153" t="str">
        <f>IF(AND((RIGHT($HQ$3,3)-'[1]Miter Profiles'!$AC$226-'[1]Outside Edges'!$B128)&gt;=5,'[1]Outside Edges'!$P128="Yes"),"Yes","No")</f>
        <v>Yes</v>
      </c>
      <c r="HR129" s="129" t="str">
        <f>IF(AND((RIGHT($HR$3,2)-'[1]Miter Profiles'!$AC$227-'[1]Outside Edges'!$B128)&gt;=5,'[1]Outside Edges'!$P128="Yes"),"Yes","No")</f>
        <v>Yes</v>
      </c>
      <c r="HS129" s="10" t="str">
        <f>IF(AND((RIGHT($HS$3,2)-'[1]Miter Profiles'!$AC$228-'[1]Outside Edges'!$B128)&gt;=5,'[1]Outside Edges'!$P128="Yes"),"Yes","No")</f>
        <v>Yes</v>
      </c>
      <c r="HT129" s="163" t="str">
        <f>IF(AND((RIGHT($HT$3,2)-'[1]Miter Profiles'!$AC$229-'[1]Outside Edges'!$B128)&gt;=5,'[1]Outside Edges'!$P128="Yes"),"Yes","No")</f>
        <v>Yes</v>
      </c>
      <c r="HU129" s="150" t="str">
        <f>IF(AND((RIGHT($HU$3,2)-'[1]Miter Profiles'!$AC$230-'[1]Outside Edges'!$B128)&gt;=5,'[1]Outside Edges'!$P128="Yes"),"Yes","No")</f>
        <v>Yes</v>
      </c>
      <c r="HV129" s="124" t="str">
        <f>IF(AND((RIGHT($HV$3,2)-'[1]Miter Profiles'!$AC$231-'[1]Outside Edges'!$B128)&gt;=5,'[1]Outside Edges'!$P128="Yes"),"Yes","No")</f>
        <v>Yes</v>
      </c>
      <c r="HW129" s="116" t="str">
        <f>IF(AND((RIGHT($HW$3,2)-'[1]Miter Profiles'!$AC$232-'[1]Outside Edges'!$B128)&gt;=5,'[1]Outside Edges'!$P128="Yes"),"Yes","No")</f>
        <v>Yes</v>
      </c>
      <c r="HX129" s="129" t="str">
        <f>IF(AND((RIGHT($HX$3,2)-'[1]Miter Profiles'!$AC$233-'[1]Outside Edges'!$B128)&gt;=5,'[1]Outside Edges'!$P128="Yes"),"Yes","No")</f>
        <v>No</v>
      </c>
      <c r="HY129" s="10" t="str">
        <f>IF(AND((RIGHT($HY$3,2)-'[1]Miter Profiles'!$AC$234-'[1]Outside Edges'!$B128)&gt;=5,'[1]Outside Edges'!$P128="Yes"),"Yes","No")</f>
        <v>Yes</v>
      </c>
      <c r="HZ129" s="90" t="str">
        <f>IF(AND((RIGHT($HZ$3,2)-'[1]Miter Profiles'!$AC$235-'[1]Outside Edges'!$B128)&gt;=5,'[1]Outside Edges'!$P128="Yes"),"Yes","No")</f>
        <v>Yes</v>
      </c>
      <c r="IA129" s="150" t="str">
        <f>IF(AND((RIGHT($IA$3,2)-'[1]Miter Profiles'!$AC$236-'[1]Outside Edges'!$B128)&gt;=5,'[1]Outside Edges'!$P128="Yes"),"Yes","No")</f>
        <v>Yes</v>
      </c>
      <c r="IB129" s="124" t="str">
        <f>IF(AND((RIGHT($IB$3,2)-'[1]Miter Profiles'!$AC$237-'[1]Outside Edges'!$B128)&gt;=5,'[1]Outside Edges'!$P128="Yes"),"Yes","No")</f>
        <v>Yes</v>
      </c>
      <c r="IC129" s="116" t="str">
        <f>IF(AND((RIGHT($IC$3,2)-'[1]Miter Profiles'!$AC$238-'[1]Outside Edges'!$B128)&gt;=5,'[1]Outside Edges'!$P128="Yes"),"Yes","No")</f>
        <v>Yes</v>
      </c>
      <c r="ID129" s="129" t="str">
        <f>IF(AND((RIGHT($ID$3,2)-'[1]Miter Profiles'!$AC$239-'[1]Outside Edges'!$B128)&gt;=5,'[1]Outside Edges'!$P128="Yes"),"Yes","No")</f>
        <v>Yes</v>
      </c>
      <c r="IE129" s="10" t="str">
        <f>IF(AND((RIGHT($IE$3,2)-'[1]Miter Profiles'!$AC$240-'[1]Outside Edges'!$B128)&gt;=5,'[1]Outside Edges'!$P128="Yes"),"Yes","No")</f>
        <v>Yes</v>
      </c>
      <c r="IF129" s="90" t="str">
        <f>IF(AND((RIGHT($IF$3,2)-'[1]Miter Profiles'!$AC$241-'[1]Outside Edges'!$B128)&gt;=5,'[1]Outside Edges'!$P128="Yes"),"Yes","No")</f>
        <v>Yes</v>
      </c>
      <c r="IG129" s="150" t="str">
        <f>IF(AND((RIGHT($IG$3,2)-'[1]Miter Profiles'!$AC$242-'[1]Outside Edges'!$B128)&gt;=5,'[1]Outside Edges'!$P128="Yes"),"Yes","No")</f>
        <v>Yes</v>
      </c>
      <c r="IH129" s="124" t="str">
        <f>IF(AND((RIGHT($IH$3,2)-'[1]Miter Profiles'!$AC$243-'[1]Outside Edges'!$B128)&gt;=5,'[1]Outside Edges'!$P128="Yes"),"Yes","No")</f>
        <v>Yes</v>
      </c>
      <c r="II129" s="116" t="str">
        <f>IF(AND((RIGHT($II$3,2)-'[1]Miter Profiles'!$AC$244-'[1]Outside Edges'!$B128)&gt;=5,'[1]Outside Edges'!$P128="Yes"),"Yes","No")</f>
        <v>Yes</v>
      </c>
      <c r="IJ129" s="129" t="str">
        <f>IF(AND((RIGHT($IJ$3,2)-'[1]Miter Profiles'!$AC$245-'[1]Outside Edges'!$B128)&gt;=5,'[1]Outside Edges'!$P128="Yes"),"Yes","No")</f>
        <v>Yes</v>
      </c>
      <c r="IK129" s="10" t="str">
        <f>IF(AND((RIGHT($IK$3,2)-'[1]Miter Profiles'!$AC$246-'[1]Outside Edges'!$B128)&gt;=5,'[1]Outside Edges'!$P128="Yes"),"Yes","No")</f>
        <v>Yes</v>
      </c>
      <c r="IL129" s="90" t="str">
        <f>IF(AND((RIGHT($IL$3,2)-'[1]Miter Profiles'!$AC$247-'[1]Outside Edges'!$B128)&gt;=5,'[1]Outside Edges'!$P128="Yes"),"Yes","No")</f>
        <v>Yes</v>
      </c>
      <c r="IM129" s="150" t="str">
        <f>IF(AND((RIGHT($IM$3,2)-'[1]Miter Profiles'!$AC$248-'[1]Outside Edges'!$B128)&gt;=5,'[1]Outside Edges'!$P128="Yes"),"Yes","No")</f>
        <v>No</v>
      </c>
      <c r="IN129" s="124" t="str">
        <f>IF(AND((RIGHT($IN$3,2)-'[1]Miter Profiles'!$AC$249-'[1]Outside Edges'!$B128)&gt;=5,'[1]Outside Edges'!$P128="Yes"),"Yes","No")</f>
        <v>Yes</v>
      </c>
      <c r="IO129" s="116" t="str">
        <f>IF(AND((RIGHT($IO$3,2)-'[1]Miter Profiles'!$AC$250-'[1]Outside Edges'!$B128)&gt;=5,'[1]Outside Edges'!$P128="Yes"),"Yes","No")</f>
        <v>Yes</v>
      </c>
      <c r="IP129" s="129" t="str">
        <f>IF(AND((RIGHT($IP$3,2)-'[1]Miter Profiles'!$AC$251-'[1]Outside Edges'!$B128)&gt;=5,'[1]Outside Edges'!$P128="Yes"),"Yes","No")</f>
        <v>No</v>
      </c>
      <c r="IQ129" s="10" t="str">
        <f>IF(AND((RIGHT($IQ$3,2)-'[1]Miter Profiles'!$AC$252-'[1]Outside Edges'!$B128)&gt;=5,'[1]Outside Edges'!$P128="Yes"),"Yes","No")</f>
        <v>Yes</v>
      </c>
      <c r="IR129" s="90" t="str">
        <f>IF(AND((RIGHT($IR$3,2)-'[1]Miter Profiles'!$AC$253-'[1]Outside Edges'!$B128)&gt;=5,'[1]Outside Edges'!$P128="Yes"),"Yes","No")</f>
        <v>Yes</v>
      </c>
      <c r="IS129" s="150" t="str">
        <f>IF(AND((RIGHT($IS$3,2)-'[1]Miter Profiles'!$AC$254-'[1]Outside Edges'!$B128)&gt;=5,'[1]Outside Edges'!$P128="Yes"),"Yes","No")</f>
        <v>Yes</v>
      </c>
      <c r="IT129" s="124" t="str">
        <f>IF(AND((RIGHT($IT$3,2)-'[1]Miter Profiles'!$AC$255-'[1]Outside Edges'!$B128)&gt;=5,'[1]Outside Edges'!$P128="Yes"),"Yes","No")</f>
        <v>Yes</v>
      </c>
      <c r="IU129" s="116" t="str">
        <f>IF(AND((RIGHT($IU$3,2)-'[1]Miter Profiles'!$AC$256-'[1]Outside Edges'!$B128)&gt;=5,'[1]Outside Edges'!$P128="Yes"),"Yes","No")</f>
        <v>Yes</v>
      </c>
      <c r="IV129" s="129" t="str">
        <f>IF(AND((RIGHT($IV$3,2)-'[1]Miter Profiles'!$AC$257-'[1]Outside Edges'!$B128)&gt;=5,'[1]Outside Edges'!$P128="Yes"),"Yes","No")</f>
        <v>Yes</v>
      </c>
      <c r="IW129" s="10" t="str">
        <f>IF(AND((RIGHT($IW$3,2)-'[1]Miter Profiles'!$AC$258-'[1]Outside Edges'!$B128)&gt;=5,'[1]Outside Edges'!$P128="Yes"),"Yes","No")</f>
        <v>Yes</v>
      </c>
      <c r="IX129" s="90" t="str">
        <f>IF(AND((RIGHT($IX$3,2)-'[1]Miter Profiles'!$AC$259-'[1]Outside Edges'!$B128)&gt;=5,'[1]Outside Edges'!$P128="Yes"),"Yes","No")</f>
        <v>Yes</v>
      </c>
      <c r="IY129" s="150" t="str">
        <f>IF(AND((RIGHT($IY$3,2)-'[1]Miter Profiles'!$AC$260-'[1]Outside Edges'!$B128)&gt;=5,'[1]Outside Edges'!$P128="Yes"),"Yes","No")</f>
        <v>Yes</v>
      </c>
      <c r="IZ129" s="124" t="str">
        <f>IF(AND((RIGHT($IZ$3,2)-'[1]Miter Profiles'!$AC$261-'[1]Outside Edges'!$B128)&gt;=5,'[1]Outside Edges'!$P128="Yes"),"Yes","No")</f>
        <v>Yes</v>
      </c>
      <c r="JA129" s="116" t="str">
        <f>IF(AND((RIGHT($JA$3,2)-'[1]Miter Profiles'!$AC$262-'[1]Outside Edges'!$B128)&gt;=5,'[1]Outside Edges'!$P128="Yes"),"Yes","No")</f>
        <v>Yes</v>
      </c>
      <c r="JB129" s="129" t="str">
        <f>IF(AND((RIGHT($JB$3,2)-'[1]Miter Profiles'!$AC$263-'[1]Outside Edges'!$B128)&gt;=5,'[1]Outside Edges'!$P128="Yes"),"Yes","No")</f>
        <v>Yes</v>
      </c>
      <c r="JC129" s="10" t="str">
        <f>IF(AND((RIGHT($JC$3,2)-'[1]Miter Profiles'!$AC$264-'[1]Outside Edges'!$B128)&gt;=5,'[1]Outside Edges'!$P128="Yes"),"Yes","No")</f>
        <v>Yes</v>
      </c>
      <c r="JD129" s="90" t="str">
        <f>IF(AND((RIGHT($JD$3,2)-'[1]Miter Profiles'!$AC$265-'[1]Outside Edges'!$B128)&gt;=5,'[1]Outside Edges'!$P128="Yes"),"Yes","No")</f>
        <v>Yes</v>
      </c>
      <c r="JE129" s="236" t="str">
        <f>IF(AND((RIGHT($JE$3,2)-'[1]Miter Profiles'!$AC$266-'[1]Outside Edges'!$B128)&gt;=5,'[1]Outside Edges'!$P128="Yes"),"Yes","No")</f>
        <v>No</v>
      </c>
      <c r="JF129" s="237" t="str">
        <f>IF(AND((RIGHT($JF$3,2)-'[1]Miter Profiles'!$AC$267-'[1]Outside Edges'!$B128)&gt;=5,'[1]Outside Edges'!$P128="Yes"),"Yes","No")</f>
        <v>Yes</v>
      </c>
      <c r="JG129" s="238" t="str">
        <f>IF(AND((RIGHT($JG$3,2)-'[1]Miter Profiles'!$AC$268-'[1]Outside Edges'!$B128)&gt;=5,'[1]Outside Edges'!$P128="Yes"),"Yes","No")</f>
        <v>Yes</v>
      </c>
      <c r="JH129" s="129" t="str">
        <f>IF(AND((RIGHT($JH$3,2)-'[1]Miter Profiles'!$AC$269-'[1]Outside Edges'!$B128)&gt;=5,'[1]Outside Edges'!$P128="Yes"),"Yes","No")</f>
        <v>Yes</v>
      </c>
      <c r="JI129" s="113" t="str">
        <f>IF(AND((RIGHT($JI$3,2)-'[1]Miter Profiles'!$AC$270-'[1]Outside Edges'!$B128)&gt;=5,'[1]Outside Edges'!$P128="Yes"),"Yes","No")</f>
        <v>Yes</v>
      </c>
      <c r="JJ129" s="90" t="str">
        <f>IF(AND((RIGHT($JJ$3,2)-'[1]Miter Profiles'!$AC$271-'[1]Outside Edges'!$B128)&gt;=5,'[1]Outside Edges'!$P128="Yes"),"Yes","No")</f>
        <v>Yes</v>
      </c>
      <c r="JK129" s="236" t="str">
        <f>IF(AND((RIGHT($JK$3,2)-'[1]Miter Profiles'!$AC$272-'[1]Outside Edges'!$B128)&gt;=5,'[1]Outside Edges'!$P128="Yes"),"Yes","No")</f>
        <v>Yes</v>
      </c>
      <c r="JL129" s="237" t="str">
        <f>IF(AND((RIGHT($JL$3,2)-'[1]Miter Profiles'!$AC$273-'[1]Outside Edges'!$B128)&gt;=5,'[1]Outside Edges'!$P128="Yes"),"Yes","No")</f>
        <v>Yes</v>
      </c>
      <c r="JM129" s="238" t="str">
        <f>IF(AND((RIGHT($JM$3,2)-'[1]Miter Profiles'!$AC$274-'[1]Outside Edges'!$B128)&gt;=5,'[1]Outside Edges'!$P128="Yes"),"Yes","No")</f>
        <v>Yes</v>
      </c>
      <c r="JN129" s="129" t="str">
        <f>IF(AND((RIGHT($JN$3,2)-'[1]Miter Profiles'!$AC$275-'[1]Outside Edges'!$B128)&gt;=5,'[1]Outside Edges'!$P128="Yes"),"Yes","No")</f>
        <v>Yes</v>
      </c>
      <c r="JO129" s="113" t="str">
        <f>IF(AND((RIGHT($JO$3,2)-'[1]Miter Profiles'!$AC$276-'[1]Outside Edges'!$B128)&gt;=5,'[1]Outside Edges'!$P128="Yes"),"Yes","No")</f>
        <v>Yes</v>
      </c>
      <c r="JP129" s="90" t="str">
        <f>IF(AND((RIGHT($JP$3,2)-'[1]Miter Profiles'!$AC$277-'[1]Outside Edges'!$B128)&gt;=5,'[1]Outside Edges'!$P128="Yes"),"Yes","No")</f>
        <v>Yes</v>
      </c>
      <c r="JQ129" s="236" t="str">
        <f>IF(AND((RIGHT($JQ$3,2)-'[1]Miter Profiles'!$AC$278-'[1]Outside Edges'!$B128)&gt;=5,'[1]Outside Edges'!$P128="Yes"),"Yes","No")</f>
        <v>No</v>
      </c>
      <c r="JR129" s="237" t="str">
        <f>IF(AND((RIGHT($JR$3,2)-'[1]Miter Profiles'!$AC$279-'[1]Outside Edges'!$B128)&gt;=5,'[1]Outside Edges'!$P128="Yes"),"Yes","No")</f>
        <v>Yes</v>
      </c>
      <c r="JS129" s="238" t="str">
        <f>IF(AND((RIGHT($JS$3,2)-'[1]Miter Profiles'!$AC$280-'[1]Outside Edges'!$B128)&gt;=5,'[1]Outside Edges'!$P128="Yes"),"Yes","No")</f>
        <v>Yes</v>
      </c>
      <c r="JT129" s="129" t="str">
        <f>IF(AND((RIGHT($JT$3,2)-'[1]Miter Profiles'!$AC$281-'[1]Outside Edges'!$B128)&gt;=5,'[1]Outside Edges'!$P128="Yes"),"Yes","No")</f>
        <v>No</v>
      </c>
      <c r="JU129" s="113" t="str">
        <f>IF(AND((RIGHT($JU$3,2)-'[1]Miter Profiles'!$AC$282-'[1]Outside Edges'!$B128)&gt;=5,'[1]Outside Edges'!$P128="Yes"),"Yes","No")</f>
        <v>Yes</v>
      </c>
      <c r="JV129" s="90" t="str">
        <f>IF(AND((RIGHT($JV$3,2)-'[1]Miter Profiles'!$AC$283-'[1]Outside Edges'!$B128)&gt;=5,'[1]Outside Edges'!$P128="Yes"),"Yes","No")</f>
        <v>Yes</v>
      </c>
      <c r="JW129" s="236" t="str">
        <f>IF(AND((RIGHT($JW$3,2)-'[1]Miter Profiles'!$AC$284-'[1]Outside Edges'!$B128)&gt;=5,'[1]Outside Edges'!$P128="Yes"),"Yes","No")</f>
        <v>Yes</v>
      </c>
      <c r="JX129" s="237" t="str">
        <f>IF(AND((RIGHT($JX$3,2)-'[1]Miter Profiles'!$AC$285-'[1]Outside Edges'!$B128)&gt;=5,'[1]Outside Edges'!$P128="Yes"),"Yes","No")</f>
        <v>Yes</v>
      </c>
      <c r="JY129" s="238" t="str">
        <f>IF(AND((RIGHT($JY$3,2)-'[1]Miter Profiles'!$AC$286-'[1]Outside Edges'!$B128)&gt;=5,'[1]Outside Edges'!$P128="Yes"),"Yes","No")</f>
        <v>Yes</v>
      </c>
      <c r="JZ129" s="129" t="str">
        <f>IF(AND((RIGHT($JZ$3,2)-'[1]Miter Profiles'!$AC$287-'[1]Outside Edges'!$B128)&gt;=5,'[1]Outside Edges'!$P128="Yes"),"Yes","No")</f>
        <v>Yes</v>
      </c>
      <c r="KA129" s="113" t="str">
        <f>IF(AND((RIGHT($KA$3,2)-'[1]Miter Profiles'!$AC$288-'[1]Outside Edges'!$B128)&gt;=5,'[1]Outside Edges'!$P128="Yes"),"Yes","No")</f>
        <v>Yes</v>
      </c>
      <c r="KB129" s="90" t="str">
        <f>IF(AND((RIGHT($KB$3,2)-'[1]Miter Profiles'!$AC$289-'[1]Outside Edges'!$B128)&gt;=5,'[1]Outside Edges'!$P128="Yes"),"Yes","No")</f>
        <v>Yes</v>
      </c>
      <c r="KC129" s="236" t="str">
        <f>IF(AND((RIGHT($KC$3,2)-'[1]Miter Profiles'!$AC$290-'[1]Outside Edges'!$B128)&gt;=5,'[1]Outside Edges'!$P128="Yes"),"Yes","No")</f>
        <v>Yes</v>
      </c>
      <c r="KD129" s="237" t="str">
        <f>IF(AND((RIGHT($KD$3,2)-'[1]Miter Profiles'!$AC$291-'[1]Outside Edges'!$B128)&gt;=5,'[1]Outside Edges'!$P128="Yes"),"Yes","No")</f>
        <v>Yes</v>
      </c>
      <c r="KE129" s="238" t="str">
        <f>IF(AND((RIGHT($KE$3,2)-'[1]Miter Profiles'!$AC$292-'[1]Outside Edges'!$B128)&gt;=5,'[1]Outside Edges'!$P128="Yes"),"Yes","No")</f>
        <v>Yes</v>
      </c>
      <c r="KF129" s="129" t="str">
        <f>IF(AND((RIGHT($KF$3,2)-'[1]Miter Profiles'!$AC$293-'[1]Outside Edges'!$B128)&gt;=5,'[1]Outside Edges'!$P128="Yes"),"Yes","No")</f>
        <v>Yes</v>
      </c>
      <c r="KG129" s="113" t="str">
        <f>IF(AND((RIGHT($KG$3,2)-'[1]Miter Profiles'!$AC$294-'[1]Outside Edges'!$B128)&gt;=5,'[1]Outside Edges'!$P128="Yes"),"Yes","No")</f>
        <v>Yes</v>
      </c>
      <c r="KH129" s="90" t="str">
        <f>IF(AND((RIGHT($KH$3,2)-'[1]Miter Profiles'!$AC$295-'[1]Outside Edges'!$B128)&gt;=5,'[1]Outside Edges'!$P128="Yes"),"Yes","No")</f>
        <v>Yes</v>
      </c>
      <c r="KI129" s="236" t="str">
        <f>IF(AND((RIGHT($KI$3,2)-'[1]Miter Profiles'!$AC$296-'[1]Outside Edges'!$B128)&gt;=5,'[1]Outside Edges'!$P128="Yes"),"Yes","No")</f>
        <v>Yes</v>
      </c>
      <c r="KJ129" s="237" t="str">
        <f>IF(AND((RIGHT($KJ$3,2)-'[1]Miter Profiles'!$AC$297-'[1]Outside Edges'!$B128)&gt;=5,'[1]Outside Edges'!$P128="Yes"),"Yes","No")</f>
        <v>Yes</v>
      </c>
      <c r="KK129" s="238" t="str">
        <f>IF(AND((RIGHT($KK$3,2)-'[1]Miter Profiles'!$AC$298-'[1]Outside Edges'!$B128)&gt;=5,'[1]Outside Edges'!$P128="Yes"),"Yes","No")</f>
        <v>Yes</v>
      </c>
      <c r="KL129" s="129" t="str">
        <f>IF(AND((RIGHT($KL$3,2)-'[1]Miter Profiles'!$AC$299-'[1]Outside Edges'!$B128)&gt;=5,'[1]Outside Edges'!$P128="Yes"),"Yes","No")</f>
        <v>Yes</v>
      </c>
      <c r="KM129" s="113" t="str">
        <f>IF(AND((RIGHT($KM$3,2)-'[1]Miter Profiles'!$AC$300-'[1]Outside Edges'!$B128)&gt;=5,'[1]Outside Edges'!$P128="Yes"),"Yes","No")</f>
        <v>Yes</v>
      </c>
      <c r="KN129" s="90" t="str">
        <f>IF(AND((RIGHT($KN$3,2)-'[1]Miter Profiles'!$AC$301-'[1]Outside Edges'!$B128)&gt;=5,'[1]Outside Edges'!$P128="Yes"),"Yes","No")</f>
        <v>Yes</v>
      </c>
      <c r="KO129" s="236" t="str">
        <f>IF(AND((RIGHT($KO$3,2)-'[1]Miter Profiles'!$AC$302-'[1]Outside Edges'!$B128)&gt;=5,'[1]Outside Edges'!$P128="Yes"),"Yes","No")</f>
        <v>Yes</v>
      </c>
      <c r="KP129" s="237" t="str">
        <f>IF(AND((RIGHT($KP$3,2)-'[1]Miter Profiles'!$AC$303-'[1]Outside Edges'!$B128)&gt;=5,'[1]Outside Edges'!$P128="Yes"),"Yes","No")</f>
        <v>Yes</v>
      </c>
      <c r="KQ129" s="238" t="str">
        <f>IF(AND((RIGHT($KQ$3,2)-'[1]Miter Profiles'!$AC$304-'[1]Outside Edges'!$B128)&gt;=5,'[1]Outside Edges'!$P128="Yes"),"Yes","No")</f>
        <v>Yes</v>
      </c>
      <c r="KR129" s="129" t="str">
        <f>IF(AND((RIGHT($KR$3,2)-'[1]Miter Profiles'!$AC$305-'[1]Outside Edges'!$B128)&gt;=5,'[1]Outside Edges'!$P128="Yes"),"Yes","No")</f>
        <v>Yes</v>
      </c>
      <c r="KS129" s="113" t="str">
        <f>IF(AND((RIGHT($KS$3,2)-'[1]Miter Profiles'!$AC$306-'[1]Outside Edges'!$B128)&gt;=5,'[1]Outside Edges'!$P128="Yes"),"Yes","No")</f>
        <v>Yes</v>
      </c>
      <c r="KT129" s="90" t="str">
        <f>IF(AND((RIGHT($KT$3,2)-'[1]Miter Profiles'!$AC$307-'[1]Outside Edges'!$B128)&gt;=5,'[1]Outside Edges'!$P128="Yes"),"Yes","No")</f>
        <v>Yes</v>
      </c>
      <c r="KU129" s="236" t="str">
        <f>IF(AND((RIGHT($KU$3,2)-'[1]Miter Profiles'!$AC$308-'[1]Outside Edges'!$B128)&gt;=5,'[1]Outside Edges'!$P128="Yes"),"Yes","No")</f>
        <v>No</v>
      </c>
      <c r="KV129" s="237" t="str">
        <f>IF(AND((RIGHT($KV$3,2)-'[1]Miter Profiles'!$AC$309-'[1]Outside Edges'!$B128)&gt;=5,'[1]Outside Edges'!$P128="Yes"),"Yes","No")</f>
        <v>Yes</v>
      </c>
      <c r="KW129" s="238" t="str">
        <f>IF(AND((RIGHT($KW$3,2)-'[1]Miter Profiles'!$AC$310-'[1]Outside Edges'!$B128)&gt;=5,'[1]Outside Edges'!$P128="Yes"),"Yes","No")</f>
        <v>Yes</v>
      </c>
      <c r="KX129" s="129" t="str">
        <f>IF(AND((RIGHT($KX$3,2)-'[1]Miter Profiles'!$AC$311-'[1]Outside Edges'!$B128)&gt;=5,'[1]Outside Edges'!$P128="Yes"),"Yes","No")</f>
        <v>Yes</v>
      </c>
      <c r="KY129" s="113" t="str">
        <f>IF(AND((RIGHT($KY$3,2)-'[1]Miter Profiles'!$AC$312-'[1]Outside Edges'!$B128)&gt;=5,'[1]Outside Edges'!$P128="Yes"),"Yes","No")</f>
        <v>Yes</v>
      </c>
      <c r="KZ129" s="90" t="str">
        <f>IF(AND((RIGHT($KZ$3,2)-'[1]Miter Profiles'!$AC$313-'[1]Outside Edges'!$B128)&gt;=5,'[1]Outside Edges'!$P128="Yes"),"Yes","No")</f>
        <v>Yes</v>
      </c>
      <c r="LA129" s="236" t="str">
        <f>IF(AND((RIGHT($LA$3,2)-'[1]Miter Profiles'!$AC$314-'[1]Outside Edges'!$B128)&gt;=5,'[1]Outside Edges'!$P128="Yes"),"Yes","No")</f>
        <v>Yes</v>
      </c>
      <c r="LB129" s="237" t="str">
        <f>IF(AND((RIGHT($LB$3,2)-'[1]Miter Profiles'!$AC$315-'[1]Outside Edges'!$B128)&gt;=5,'[1]Outside Edges'!$P128="Yes"),"Yes","No")</f>
        <v>Yes</v>
      </c>
      <c r="LC129" s="243" t="str">
        <f>IF(AND((RIGHT($LC$3,2)-'[1]Miter Profiles'!$AC$316-'[1]Outside Edges'!$B128)&gt;=5,'[1]Outside Edges'!$P128="Yes"),"Yes","No")</f>
        <v>Yes</v>
      </c>
      <c r="LD129" s="244" t="str">
        <f>IF(AND((RIGHT($LD$3,2)-'[1]Miter Profiles'!$AC$317-'[1]Outside Edges'!$B128)&gt;=5,'[1]Outside Edges'!$P128="Yes"),"Yes","No")</f>
        <v>Yes</v>
      </c>
      <c r="LE129" s="113" t="str">
        <f>IF(AND((RIGHT($LE$3,2)-'[1]Miter Profiles'!$AC$318-'[1]Outside Edges'!$B128)&gt;=5,'[1]Outside Edges'!$P128="Yes"),"Yes","No")</f>
        <v>Yes</v>
      </c>
      <c r="LF129" s="10" t="str">
        <f>IF(AND((RIGHT($LF$3,2)-'[1]Miter Profiles'!$AC$319-'[1]Outside Edges'!$B128)&gt;=5,'[1]Outside Edges'!$P128="Yes"),"Yes","No")</f>
        <v>Yes</v>
      </c>
      <c r="LG129" s="113" t="str">
        <f>IF(AND((RIGHT($LG$3,2)-'[1]Miter Profiles'!$AC$320-'[1]Outside Edges'!$B128)&gt;=5,'[1]Outside Edges'!$P128="Yes"),"Yes","No")</f>
        <v>Yes</v>
      </c>
      <c r="LH129" s="90" t="str">
        <f>IF(AND((RIGHT($LH$3,2)-'[1]Miter Profiles'!$AC$321-'[1]Outside Edges'!$B128)&gt;=5,'[1]Outside Edges'!$P128="Yes"),"Yes","No")</f>
        <v>Yes</v>
      </c>
      <c r="LI129" s="236" t="str">
        <f>IF(AND((RIGHT($LI$3,2)-'[1]Miter Profiles'!$AC$322-'[1]Outside Edges'!$B128)&gt;=5,'[1]Outside Edges'!$P128="Yes"),"Yes","No")</f>
        <v>No</v>
      </c>
      <c r="LJ129" s="237" t="str">
        <f>IF(AND((RIGHT($LJ$3,2)-'[1]Miter Profiles'!$AC$323-'[1]Outside Edges'!$B128)&gt;=5,'[1]Outside Edges'!$P128="Yes"),"Yes","No")</f>
        <v>Yes</v>
      </c>
      <c r="LK129" s="238" t="str">
        <f>IF(AND((RIGHT($LK$3,2)-'[1]Miter Profiles'!$AC$324-'[1]Outside Edges'!$B128)&gt;=5,'[1]Outside Edges'!$P128="Yes"),"Yes","No")</f>
        <v>Yes</v>
      </c>
      <c r="LL129" s="129" t="str">
        <f>IF(AND((RIGHT($LL$3,2)-'[1]Miter Profiles'!$AC$325-'[1]Outside Edges'!$B128)&gt;=5,'[1]Outside Edges'!$P128="Yes"),"Yes","No")</f>
        <v>Yes</v>
      </c>
      <c r="LM129" s="113" t="str">
        <f>IF(AND((RIGHT($LM$3,2)-'[1]Miter Profiles'!$AC$326-'[1]Outside Edges'!$B128)&gt;=5,'[1]Outside Edges'!$P128="Yes"),"Yes","No")</f>
        <v>Yes</v>
      </c>
      <c r="LN129" s="90" t="str">
        <f>IF(AND((RIGHT($LN$3,2)-'[1]Miter Profiles'!$AC$327-'[1]Outside Edges'!$B128)&gt;=5,'[1]Outside Edges'!$P128="Yes"),"Yes","No")</f>
        <v>Yes</v>
      </c>
      <c r="LO129" s="236" t="str">
        <f>IF(AND((RIGHT($LO$3,2)-'[1]Miter Profiles'!$AC$328-'[1]Outside Edges'!$B128)&gt;=5,'[1]Outside Edges'!$P128="Yes"),"Yes","No")</f>
        <v>No</v>
      </c>
      <c r="LP129" s="237" t="str">
        <f>IF(AND((RIGHT($LP$3,2)-'[1]Miter Profiles'!$AC$329-'[1]Outside Edges'!$B128)&gt;=5,'[1]Outside Edges'!$P128="Yes"),"Yes","No")</f>
        <v>Yes</v>
      </c>
      <c r="LQ129" s="238" t="str">
        <f>IF(AND((RIGHT($LQ$3,2)-'[1]Miter Profiles'!$AC$330-'[1]Outside Edges'!$B128)&gt;=5,'[1]Outside Edges'!$P128="Yes"),"Yes","No")</f>
        <v>Yes</v>
      </c>
      <c r="LR129" s="129" t="str">
        <f>IF(AND((RIGHT($LR$3,2)-'[1]Miter Profiles'!$AC$331-'[1]Outside Edges'!$B128)&gt;=5,'[1]Outside Edges'!$P128="Yes"),"Yes","No")</f>
        <v>No</v>
      </c>
      <c r="LS129" s="113" t="str">
        <f>IF(AND((RIGHT($LS$3,2)-'[1]Miter Profiles'!$AC$332-'[1]Outside Edges'!$B128)&gt;=5,'[1]Outside Edges'!$P128="Yes"),"Yes","No")</f>
        <v>Yes</v>
      </c>
      <c r="LT129" s="90" t="str">
        <f>IF(AND((RIGHT($LT$3,2)-'[1]Miter Profiles'!$AC$333-'[1]Outside Edges'!$B128)&gt;=5,'[1]Outside Edges'!$P128="Yes"),"Yes","No")</f>
        <v>Yes</v>
      </c>
    </row>
    <row r="130" spans="1:332" ht="15.75" customHeight="1" thickBot="1" x14ac:dyDescent="0.3">
      <c r="A130" s="8" t="str">
        <f>IF('[1]Outside Edges'!$A129&lt;&gt;"",'[1]Outside Edges'!$A129,"")</f>
        <v>D127</v>
      </c>
      <c r="B130" s="10" t="str">
        <f>IF(AND((RIGHT($B$3,2)-'[1]Miter Profiles'!$AC$3-'[1]Outside Edges'!$B129)&gt;=5,'[1]Outside Edges'!$P129="Yes"),"Yes","No")</f>
        <v>Yes</v>
      </c>
      <c r="C130" s="10" t="str">
        <f>IF(AND((RIGHT($C$3,2)-'[1]Miter Profiles'!$AC$4-'[1]Outside Edges'!$B129)&gt;=5,'[1]Outside Edges'!$P129="Yes"),"Yes","No")</f>
        <v>Yes</v>
      </c>
      <c r="D130" s="85" t="str">
        <f>IF(AND((RIGHT($D$3,2)-'[1]Miter Profiles'!$AC$5-'[1]Outside Edges'!$B129)&gt;=5,'[1]Outside Edges'!$P129="Yes"),"Yes","No")</f>
        <v>Yes</v>
      </c>
      <c r="E130" s="86" t="str">
        <f>IF(AND((RIGHT($E$3,2)-'[1]Miter Profiles'!$AC$6-'[1]Outside Edges'!$B129)&gt;=5,'[1]Outside Edges'!$P129="Yes"),"Yes","No")</f>
        <v>Yes</v>
      </c>
      <c r="F130" s="11" t="str">
        <f>IF(AND((RIGHT($F$3,2)-'[1]Miter Profiles'!$AC$7-'[1]Outside Edges'!$B129)&gt;=5,'[1]Outside Edges'!$P129="Yes"),"Yes","No")</f>
        <v>Yes</v>
      </c>
      <c r="G130" s="87" t="str">
        <f>IF(AND((RIGHT($G$3,2)-'[1]Miter Profiles'!$AC$8-'[1]Outside Edges'!$B129)&gt;=5,'[1]Outside Edges'!$P129="Yes"),"Yes","No")</f>
        <v>Yes</v>
      </c>
      <c r="H130" s="10" t="str">
        <f>IF(AND((RIGHT($H$3,2)-'[1]Miter Profiles'!$AC$9-'[1]Outside Edges'!$B129)&gt;=5,'[1]Outside Edges'!$P129="Yes"),"Yes","No")</f>
        <v>Yes</v>
      </c>
      <c r="I130" s="10" t="str">
        <f>IF(AND((RIGHT($I$3,2)-'[1]Miter Profiles'!$AC$10-'[1]Outside Edges'!$B129)&gt;=5,'[1]Outside Edges'!$P129="Yes"),"Yes","No")</f>
        <v>Yes</v>
      </c>
      <c r="J130" s="85" t="str">
        <f>IF(AND((RIGHT($J$3,2)-'[1]Miter Profiles'!$AC$11-'[1]Outside Edges'!$B129)&gt;=5,'[1]Outside Edges'!$P129="Yes"),"Yes","No")</f>
        <v>Yes</v>
      </c>
      <c r="K130" s="86" t="str">
        <f>IF(AND((RIGHT($K$3,2)-'[1]Miter Profiles'!$AC$12-'[1]Outside Edges'!$B129)&gt;=5,'[1]Outside Edges'!$P129="Yes"),"Yes","No")</f>
        <v>Yes</v>
      </c>
      <c r="L130" s="11" t="str">
        <f>IF(AND((RIGHT($L$3,2)-'[1]Miter Profiles'!$AC$13-'[1]Outside Edges'!$B129)&gt;=5,'[1]Outside Edges'!$P129="Yes"),"Yes","No")</f>
        <v>Yes</v>
      </c>
      <c r="M130" s="87" t="str">
        <f>IF(AND((RIGHT($M$3,2)-'[1]Miter Profiles'!$AC$14-'[1]Outside Edges'!$B129)&gt;=5,'[1]Outside Edges'!$P129="Yes"),"Yes","No")</f>
        <v>Yes</v>
      </c>
      <c r="N130" s="10" t="str">
        <f>IF(AND((RIGHT($N$3,2)-'[1]Miter Profiles'!$AC$15-'[1]Outside Edges'!$B129)&gt;=4,'[1]Outside Edges'!$P129="Yes"),"Yes","No")</f>
        <v>Yes</v>
      </c>
      <c r="O130" s="10" t="str">
        <f>IF(AND((RIGHT($O$3,2)-'[1]Miter Profiles'!$AC$16-'[1]Outside Edges'!$B129)&gt;=5,'[1]Outside Edges'!$P129="Yes"),"Yes","No")</f>
        <v>Yes</v>
      </c>
      <c r="P130" s="85" t="str">
        <f>IF(AND((RIGHT($P$3,2)-'[1]Miter Profiles'!$AC$17-'[1]Outside Edges'!$B129)&gt;=5,'[1]Outside Edges'!$P129="Yes"),"Yes","No")</f>
        <v>Yes</v>
      </c>
      <c r="Q130" s="86" t="str">
        <f>IF(AND((RIGHT($Q$3,2)-'[1]Miter Profiles'!$AC$18-'[1]Outside Edges'!$B129)&gt;=5,'[1]Outside Edges'!$P129="Yes"),"Yes","No")</f>
        <v>Yes</v>
      </c>
      <c r="R130" s="11" t="str">
        <f>IF(AND((RIGHT($R$3,2)-'[1]Miter Profiles'!$AC$19-'[1]Outside Edges'!$B129)&gt;=5,'[1]Outside Edges'!$P129="Yes"),"Yes","No")</f>
        <v>Yes</v>
      </c>
      <c r="S130" s="87" t="str">
        <f>IF(AND((RIGHT($S$3,2)-'[1]Miter Profiles'!$AC$20-'[1]Outside Edges'!$B129)&gt;=5,'[1]Outside Edges'!$P129="Yes"),"Yes","No")</f>
        <v>Yes</v>
      </c>
      <c r="T130" s="10" t="str">
        <f>IF(AND((RIGHT($T$3,2)-'[1]Miter Profiles'!$AC$21-'[1]Outside Edges'!$B129)&gt;=5,'[1]Outside Edges'!$P129="Yes"),"Yes","No")</f>
        <v>Yes</v>
      </c>
      <c r="U130" s="10" t="str">
        <f>IF(AND((RIGHT($U$3,2)-'[1]Miter Profiles'!$AC$22-'[1]Outside Edges'!$B129)&gt;=5,'[1]Outside Edges'!$P129="Yes"),"Yes","No")</f>
        <v>Yes</v>
      </c>
      <c r="V130" s="85" t="str">
        <f>IF(AND((RIGHT($V$3,2)-'[1]Miter Profiles'!$AC$23-'[1]Outside Edges'!$B129)&gt;=5,'[1]Outside Edges'!$P129="Yes"),"Yes","No")</f>
        <v>Yes</v>
      </c>
      <c r="W130" s="86" t="str">
        <f>IF(AND((RIGHT($W$3,2)-'[1]Miter Profiles'!$AC$24-'[1]Outside Edges'!$B129)&gt;=5,'[1]Outside Edges'!$P129="Yes"),"Yes","No")</f>
        <v>No</v>
      </c>
      <c r="X130" s="11" t="str">
        <f>IF(AND((RIGHT($X$3,2)-'[1]Miter Profiles'!$AC$25-'[1]Outside Edges'!$B129)&gt;=5,'[1]Outside Edges'!$P129="Yes"),"Yes","No")</f>
        <v>Yes</v>
      </c>
      <c r="Y130" s="87" t="str">
        <f>IF(AND((RIGHT($Y$3,2)-'[1]Miter Profiles'!$AC$26-'[1]Outside Edges'!$B129)&gt;=5,'[1]Outside Edges'!$P129="Yes"),"Yes","No")</f>
        <v>Yes</v>
      </c>
      <c r="Z130" s="10" t="str">
        <f>IF(AND((RIGHT($Z$3,2)-'[1]Miter Profiles'!$AC$27-'[1]Outside Edges'!$B129)&gt;=5,'[1]Outside Edges'!$P129="Yes"),"Yes","No")</f>
        <v>Yes</v>
      </c>
      <c r="AA130" s="10" t="str">
        <f>IF(AND((RIGHT($AA$3,2)-'[1]Miter Profiles'!$AC$28-'[1]Outside Edges'!$B129)&gt;=5,'[1]Outside Edges'!$P129="Yes"),"Yes","No")</f>
        <v>Yes</v>
      </c>
      <c r="AB130" s="85" t="str">
        <f>IF(AND((RIGHT($AB$3,2)-'[1]Miter Profiles'!$AC$29-'[1]Outside Edges'!$B129)&gt;=5,'[1]Outside Edges'!$P129="Yes"),"Yes","No")</f>
        <v>Yes</v>
      </c>
      <c r="AC130" s="86" t="str">
        <f>IF(AND((RIGHT($AC$3,2)-'[1]Miter Profiles'!$AC$30-'[1]Outside Edges'!$B129)&gt;=5,'[1]Outside Edges'!$P129="Yes"),"Yes","No")</f>
        <v>Yes</v>
      </c>
      <c r="AD130" s="11" t="str">
        <f>IF(AND((RIGHT($AD$3,2)-'[1]Miter Profiles'!$AC$31-'[1]Outside Edges'!$B129)&gt;=5,'[1]Outside Edges'!$P129="Yes"),"Yes","No")</f>
        <v>Yes</v>
      </c>
      <c r="AE130" s="87" t="str">
        <f>IF(AND((RIGHT($AE$3,2)-'[1]Miter Profiles'!$AC$32-'[1]Outside Edges'!$B129)&gt;=5,'[1]Outside Edges'!$P129="Yes"),"Yes","No")</f>
        <v>Yes</v>
      </c>
      <c r="AF130" s="10" t="str">
        <f>IF(AND((RIGHT($AF$3,2)-'[1]Miter Profiles'!$AC$33-'[1]Outside Edges'!$B129)&gt;=5,'[1]Outside Edges'!$P129="Yes"),"Yes","No")</f>
        <v>Yes</v>
      </c>
      <c r="AG130" s="10" t="str">
        <f>IF(AND((RIGHT($AG$3,2)-'[1]Miter Profiles'!$AC$34-'[1]Outside Edges'!$B129)&gt;=5,'[1]Outside Edges'!$P129="Yes"),"Yes","No")</f>
        <v>Yes</v>
      </c>
      <c r="AH130" s="85" t="str">
        <f>IF(AND((RIGHT($AH$3,2)-'[1]Miter Profiles'!$AC$35-'[1]Outside Edges'!$B129)&gt;=5,'[1]Outside Edges'!$P129="Yes"),"Yes","No")</f>
        <v>Yes</v>
      </c>
      <c r="AI130" s="86" t="str">
        <f>IF(AND((RIGHT($AI$3,2)-'[1]Miter Profiles'!$AC$36-'[1]Outside Edges'!$B129)&gt;=5,'[1]Outside Edges'!$P129="Yes"),"Yes","No")</f>
        <v>Yes</v>
      </c>
      <c r="AJ130" s="11" t="str">
        <f>IF(AND((RIGHT($AJ$3,2)-'[1]Miter Profiles'!$AC$37-'[1]Outside Edges'!$B129)&gt;=5,'[1]Outside Edges'!$P129="Yes"),"Yes","No")</f>
        <v>Yes</v>
      </c>
      <c r="AK130" s="87" t="str">
        <f>IF(AND((RIGHT($AK$3,2)-'[1]Miter Profiles'!$AC$38-'[1]Outside Edges'!$B129)&gt;=5,'[1]Outside Edges'!$P129="Yes"),"Yes","No")</f>
        <v>Yes</v>
      </c>
      <c r="AL130" s="10" t="str">
        <f>IF(AND((RIGHT($AL$3,2)-'[1]Miter Profiles'!$AC$39-'[1]Outside Edges'!$B129)&gt;=5,'[1]Outside Edges'!$P129="Yes"),"Yes","No")</f>
        <v>Yes</v>
      </c>
      <c r="AM130" s="10" t="str">
        <f>IF(AND((RIGHT($AM$3,2)-'[1]Miter Profiles'!$AC$40-'[1]Outside Edges'!$B129)&gt;=5,'[1]Outside Edges'!$P129="Yes"),"Yes","No")</f>
        <v>Yes</v>
      </c>
      <c r="AN130" s="85" t="str">
        <f>IF(AND((RIGHT($AN$3,2)-'[1]Miter Profiles'!$AC$41-'[1]Outside Edges'!$B129)&gt;=5,'[1]Outside Edges'!$P129="Yes"),"Yes","No")</f>
        <v>Yes</v>
      </c>
      <c r="AO130" s="86" t="str">
        <f>IF(AND((RIGHT($AO$3,2)-'[1]Miter Profiles'!$AC$42-'[1]Outside Edges'!$B129)&gt;=5,'[1]Outside Edges'!$P129="Yes"),"Yes","No")</f>
        <v>Yes</v>
      </c>
      <c r="AP130" s="11" t="str">
        <f>IF(AND((RIGHT($AP$3,2)-'[1]Miter Profiles'!$AC$43-'[1]Outside Edges'!$B129)&gt;=5,'[1]Outside Edges'!$P129="Yes"),"Yes","No")</f>
        <v>Yes</v>
      </c>
      <c r="AQ130" s="87" t="str">
        <f>IF(AND((RIGHT($AQ$3,2)-'[1]Miter Profiles'!$AC$44-'[1]Outside Edges'!$B129)&gt;=5,'[1]Outside Edges'!$P129="Yes"),"Yes","No")</f>
        <v>Yes</v>
      </c>
      <c r="AR130" s="10" t="str">
        <f>IF(AND((RIGHT($AR$3,2)-'[1]Miter Profiles'!$AC$45-'[1]Outside Edges'!$B129)&gt;=5,'[1]Outside Edges'!$P129="Yes"),"Yes","No")</f>
        <v>Yes</v>
      </c>
      <c r="AS130" s="10" t="str">
        <f>IF(AND((RIGHT($AS$3,2)-'[1]Miter Profiles'!$AC$46-'[1]Outside Edges'!$B129)&gt;=5,'[1]Outside Edges'!$P129="Yes"),"Yes","No")</f>
        <v>Yes</v>
      </c>
      <c r="AT130" s="85" t="str">
        <f>IF(AND((RIGHT($AT$3,2)-'[1]Miter Profiles'!$AC$47-'[1]Outside Edges'!$B129)&gt;=5,'[1]Outside Edges'!$P129="Yes"),"Yes","No")</f>
        <v>Yes</v>
      </c>
      <c r="AU130" s="86" t="str">
        <f>IF(AND((RIGHT($AU$3,2)-'[1]Miter Profiles'!$AC$48-'[1]Outside Edges'!$B129)&gt;=5,'[1]Outside Edges'!$P129="Yes"),"Yes","No")</f>
        <v>Yes</v>
      </c>
      <c r="AV130" s="11" t="str">
        <f>IF(AND((RIGHT($AV$3,2)-'[1]Miter Profiles'!$AC$49-'[1]Outside Edges'!$B129)&gt;=5,'[1]Outside Edges'!$P129="Yes"),"Yes","No")</f>
        <v>Yes</v>
      </c>
      <c r="AW130" s="87" t="str">
        <f>IF(AND((RIGHT($AW$3,2)-'[1]Miter Profiles'!$AC$50-'[1]Outside Edges'!$B129)&gt;=5,'[1]Outside Edges'!$P129="Yes"),"Yes","No")</f>
        <v>Yes</v>
      </c>
      <c r="AX130" s="10" t="str">
        <f>IF(AND((RIGHT($AX$3,2)-'[1]Miter Profiles'!$AC$51-'[1]Outside Edges'!$B129)&gt;=5,'[1]Outside Edges'!$P129="Yes"),"Yes","No")</f>
        <v>Yes</v>
      </c>
      <c r="AY130" s="10" t="str">
        <f>IF(AND((RIGHT($AY$3,2)-'[1]Miter Profiles'!$AC$52-'[1]Outside Edges'!$B129)&gt;=5,'[1]Outside Edges'!$P129="Yes"),"Yes","No")</f>
        <v>Yes</v>
      </c>
      <c r="AZ130" s="85" t="str">
        <f>IF(AND((RIGHT($AZ$3,2)-'[1]Miter Profiles'!$AC$53-'[1]Outside Edges'!$B129)&gt;=5,'[1]Outside Edges'!$P129="Yes"),"Yes","No")</f>
        <v>Yes</v>
      </c>
      <c r="BA130" s="86" t="str">
        <f>IF(AND((RIGHT($BA$3,2)-'[1]Miter Profiles'!$AC$54-'[1]Outside Edges'!$B129)&gt;=5,'[1]Outside Edges'!$P129="Yes"),"Yes","No")</f>
        <v>Yes</v>
      </c>
      <c r="BB130" s="11" t="str">
        <f>IF(AND((RIGHT($BB$3,2)-'[1]Miter Profiles'!$AC$55-'[1]Outside Edges'!$B129)&gt;=5,'[1]Outside Edges'!$P129="Yes"),"Yes","No")</f>
        <v>Yes</v>
      </c>
      <c r="BC130" s="87" t="str">
        <f>IF(AND((RIGHT($BC$3,2)-'[1]Miter Profiles'!$AC$56-'[1]Outside Edges'!$B129)&gt;=5,'[1]Outside Edges'!$P129="Yes"),"Yes","No")</f>
        <v>Yes</v>
      </c>
      <c r="BD130" s="10" t="str">
        <f>IF(AND((RIGHT($BD$3,2)-'[1]Miter Profiles'!$AC$57-'[1]Outside Edges'!$B129)&gt;=5,'[1]Outside Edges'!$P129="Yes"),"Yes","No")</f>
        <v>Yes</v>
      </c>
      <c r="BE130" s="10" t="str">
        <f>IF(AND((RIGHT($BE$3,2)-'[1]Miter Profiles'!$AC$58-'[1]Outside Edges'!$B129)&gt;=5,'[1]Outside Edges'!$P129="Yes"),"Yes","No")</f>
        <v>Yes</v>
      </c>
      <c r="BF130" s="85" t="str">
        <f>IF(AND((RIGHT($BF$3,2)-'[1]Miter Profiles'!$AC$59-'[1]Outside Edges'!$B129)&gt;=5,'[1]Outside Edges'!$P129="Yes"),"Yes","No")</f>
        <v>Yes</v>
      </c>
      <c r="BG130" s="86" t="str">
        <f>IF(AND((RIGHT($BG$3,2)-'[1]Miter Profiles'!$AC$60-'[1]Outside Edges'!$B129)&gt;=5,'[1]Outside Edges'!$P129="Yes"),"Yes","No")</f>
        <v>Yes</v>
      </c>
      <c r="BH130" s="11" t="str">
        <f>IF(AND((RIGHT($BH$3,2)-'[1]Miter Profiles'!$AC$61-'[1]Outside Edges'!$B129)&gt;=5,'[1]Outside Edges'!$P129="Yes"),"Yes","No")</f>
        <v>Yes</v>
      </c>
      <c r="BI130" s="87" t="str">
        <f>IF(AND((RIGHT($BI$3,2)-'[1]Miter Profiles'!$AC$62-'[1]Outside Edges'!$B129)&gt;=5,'[1]Outside Edges'!$P129="Yes"),"Yes","No")</f>
        <v>Yes</v>
      </c>
      <c r="BJ130" s="10" t="str">
        <f>IF(AND((RIGHT($BJ$3,2)-'[1]Miter Profiles'!$AC$63-'[1]Outside Edges'!$B129)&gt;=5,'[1]Outside Edges'!$P129="Yes"),"Yes","No")</f>
        <v>Yes</v>
      </c>
      <c r="BK130" s="10" t="str">
        <f>IF(AND((RIGHT($BK$3,2)-'[1]Miter Profiles'!$AC$64-'[1]Outside Edges'!$B129)&gt;=5,'[1]Outside Edges'!$P129="Yes"),"Yes","No")</f>
        <v>Yes</v>
      </c>
      <c r="BL130" s="85" t="str">
        <f>IF(AND((RIGHT($BL$3,2)-'[1]Miter Profiles'!$AC$65-'[1]Outside Edges'!$B129)&gt;=5,'[1]Outside Edges'!$P129="Yes"),"Yes","No")</f>
        <v>Yes</v>
      </c>
      <c r="BM130" s="86" t="str">
        <f>IF(AND((RIGHT($BM$3,2)-'[1]Miter Profiles'!$AC$66-'[1]Outside Edges'!$B129)&gt;=5,'[1]Outside Edges'!$P129="Yes"),"Yes","No")</f>
        <v>Yes</v>
      </c>
      <c r="BN130" s="11" t="str">
        <f>IF(AND((RIGHT($BN$3,2)-'[1]Miter Profiles'!$AC$67-'[1]Outside Edges'!$B129)&gt;=5,'[1]Outside Edges'!$P129="Yes"),"Yes","No")</f>
        <v>Yes</v>
      </c>
      <c r="BO130" s="87" t="str">
        <f>IF(AND((RIGHT($BO$3,2)-'[1]Miter Profiles'!$AC$68-'[1]Outside Edges'!$B129)&gt;=5,'[1]Outside Edges'!$P129="Yes"),"Yes","No")</f>
        <v>Yes</v>
      </c>
      <c r="BP130" s="10" t="str">
        <f>IF(AND((RIGHT($BP$3,2)-'[1]Miter Profiles'!$AC$69-'[1]Outside Edges'!$B129)&gt;=5,'[1]Outside Edges'!$P129="Yes"),"Yes","No")</f>
        <v>Yes</v>
      </c>
      <c r="BQ130" s="10" t="str">
        <f>IF(AND((RIGHT($BQ$3,2)-'[1]Miter Profiles'!$AC$70-'[1]Outside Edges'!$B129)&gt;=5,'[1]Outside Edges'!$P129="Yes"),"Yes","No")</f>
        <v>Yes</v>
      </c>
      <c r="BR130" s="85" t="str">
        <f>IF(AND((RIGHT($BR$3,2)-'[1]Miter Profiles'!$AC$71-'[1]Outside Edges'!$B129)&gt;=5,'[1]Outside Edges'!$P129="Yes"),"Yes","No")</f>
        <v>Yes</v>
      </c>
      <c r="BS130" s="86" t="str">
        <f>IF(AND((RIGHT($BS$3,2)-'[1]Miter Profiles'!$AC$72-'[1]Outside Edges'!$B129)&gt;=5,'[1]Outside Edges'!$P129="Yes"),"Yes","No")</f>
        <v>Yes</v>
      </c>
      <c r="BT130" s="11" t="str">
        <f>IF(AND((RIGHT($BT$3,2)-'[1]Miter Profiles'!$AC$73-'[1]Outside Edges'!$B129)&gt;=5,'[1]Outside Edges'!$P129="Yes"),"Yes","No")</f>
        <v>Yes</v>
      </c>
      <c r="BU130" s="87" t="str">
        <f>IF(AND((RIGHT($BU$3,2)-'[1]Miter Profiles'!$AC$74-'[1]Outside Edges'!$B129)&gt;=5,'[1]Outside Edges'!$P129="Yes"),"Yes","No")</f>
        <v>Yes</v>
      </c>
      <c r="BV130" s="10" t="str">
        <f>IF(AND((RIGHT($BV$3,2)-'[1]Miter Profiles'!$AC$75-'[1]Outside Edges'!$B129)&gt;=5,'[1]Outside Edges'!$P129="Yes"),"Yes","No")</f>
        <v>Yes</v>
      </c>
      <c r="BW130" s="10" t="str">
        <f>IF(AND((RIGHT($BW$3,2)-'[1]Miter Profiles'!$AC$76-'[1]Outside Edges'!$B129)&gt;=5,'[1]Outside Edges'!$P129="Yes"),"Yes","No")</f>
        <v>Yes</v>
      </c>
      <c r="BX130" s="85" t="str">
        <f>IF(AND((RIGHT($BX$3,2)-'[1]Miter Profiles'!$AC$77-'[1]Outside Edges'!$B129)&gt;=5,'[1]Outside Edges'!$P129="Yes"),"Yes","No")</f>
        <v>Yes</v>
      </c>
      <c r="BY130" s="86" t="str">
        <f>IF(AND((RIGHT($BY$3,2)-'[1]Miter Profiles'!$AC$78-'[1]Outside Edges'!$B129)&gt;=5,'[1]Outside Edges'!$P129="Yes"),"Yes","No")</f>
        <v>Yes</v>
      </c>
      <c r="BZ130" s="11" t="str">
        <f>IF(AND((RIGHT($BZ$3,2)-'[1]Miter Profiles'!$AC$79-'[1]Outside Edges'!$B129)&gt;=5,'[1]Outside Edges'!$P129="Yes"),"Yes","No")</f>
        <v>Yes</v>
      </c>
      <c r="CA130" s="87" t="str">
        <f>IF(AND((RIGHT($CA$3,2)-'[1]Miter Profiles'!$AC$80-'[1]Outside Edges'!$B129)&gt;=5,'[1]Outside Edges'!$P129="Yes"),"Yes","No")</f>
        <v>Yes</v>
      </c>
      <c r="CB130" s="10" t="str">
        <f>IF(AND((RIGHT($CB$3,2)-'[1]Miter Profiles'!$AC$81-'[1]Outside Edges'!$B129)&gt;=5,'[1]Outside Edges'!$P129="Yes"),"Yes","No")</f>
        <v>Yes</v>
      </c>
      <c r="CC130" s="10" t="str">
        <f>IF(AND((RIGHT($CC$3,2)-'[1]Miter Profiles'!$AC$82-'[1]Outside Edges'!$B129)&gt;=5,'[1]Outside Edges'!$P129="Yes"),"Yes","No")</f>
        <v>Yes</v>
      </c>
      <c r="CD130" s="85" t="str">
        <f>IF(AND((RIGHT($CD$3,2)-'[1]Miter Profiles'!$AC$83-'[1]Outside Edges'!$B129)&gt;=5,'[1]Outside Edges'!$P129="Yes"),"Yes","No")</f>
        <v>Yes</v>
      </c>
      <c r="CE130" s="86" t="str">
        <f>IF(AND((RIGHT($CE$3,2)-'[1]Miter Profiles'!$AC$84-'[1]Outside Edges'!$B129)&gt;=5,'[1]Outside Edges'!$P129="Yes"),"Yes","No")</f>
        <v>Yes</v>
      </c>
      <c r="CF130" s="11" t="str">
        <f>IF(AND((RIGHT($CF$3,2)-'[1]Miter Profiles'!$AC$85-'[1]Outside Edges'!$B129)&gt;=5,'[1]Outside Edges'!$P129="Yes"),"Yes","No")</f>
        <v>Yes</v>
      </c>
      <c r="CG130" s="87" t="str">
        <f>IF(AND((RIGHT($CG$3,2)-'[1]Miter Profiles'!$AC$86-'[1]Outside Edges'!$B129)&gt;=5,'[1]Outside Edges'!$P129="Yes"),"Yes","No")</f>
        <v>Yes</v>
      </c>
      <c r="CH130" s="10" t="str">
        <f>IF(AND((RIGHT($CH$3,2)-'[1]Miter Profiles'!$AC$87-'[1]Outside Edges'!$B129)&gt;=5,'[1]Outside Edges'!$P129="Yes"),"Yes","No")</f>
        <v>Yes</v>
      </c>
      <c r="CI130" s="10" t="str">
        <f>IF(AND((RIGHT($CI$3,2)-'[1]Miter Profiles'!$AC$88-'[1]Outside Edges'!$B129)&gt;=5,'[1]Outside Edges'!$P129="Yes"),"Yes","No")</f>
        <v>Yes</v>
      </c>
      <c r="CJ130" s="85" t="str">
        <f>IF(AND((RIGHT($CJ$3,2)-'[1]Miter Profiles'!$AC$89-'[1]Outside Edges'!$B129)&gt;=5,'[1]Outside Edges'!$P129="Yes"),"Yes","No")</f>
        <v>Yes</v>
      </c>
      <c r="CK130" s="86" t="str">
        <f>IF(AND((RIGHT($CK$3,2)-'[1]Miter Profiles'!$AC$90-'[1]Outside Edges'!$B129)&gt;=5,'[1]Outside Edges'!$P129="Yes"),"Yes","No")</f>
        <v>Yes</v>
      </c>
      <c r="CL130" s="11" t="str">
        <f>IF(AND((RIGHT($CL$3,2)-'[1]Miter Profiles'!$AC$91-'[1]Outside Edges'!$B129)&gt;=5,'[1]Outside Edges'!$P129="Yes"),"Yes","No")</f>
        <v>Yes</v>
      </c>
      <c r="CM130" s="87" t="str">
        <f>IF(AND((RIGHT($CM$3,2)-'[1]Miter Profiles'!$AC$92-'[1]Outside Edges'!$B129)&gt;=5,'[1]Outside Edges'!$P129="Yes"),"Yes","No")</f>
        <v>Yes</v>
      </c>
      <c r="CN130" s="10" t="str">
        <f>IF(AND((RIGHT(CN$3,2)-'[1]Miter Profiles'!$AC$93-'[1]Outside Edges'!$B129)&gt;=5,'[1]Outside Edges'!$P129="Yes"),"Yes","No")</f>
        <v>Yes</v>
      </c>
      <c r="CO130" s="10" t="str">
        <f>IF(AND((RIGHT(CO$3,2)-'[1]Miter Profiles'!$AC$94-'[1]Outside Edges'!$B129)&gt;=5,'[1]Outside Edges'!$P129="Yes"),"Yes","No")</f>
        <v>Yes</v>
      </c>
      <c r="CP130" s="85" t="str">
        <f>IF(AND((RIGHT(CP$3,2)-'[1]Miter Profiles'!$AC$95-'[1]Outside Edges'!$B129)&gt;=5,'[1]Outside Edges'!$P129="Yes"),"Yes","No")</f>
        <v>Yes</v>
      </c>
      <c r="CQ130" s="86" t="str">
        <f>IF(AND((RIGHT(CQ$3,2)-'[1]Miter Profiles'!$AC$96-'[1]Outside Edges'!$B129)&gt;=5,'[1]Outside Edges'!$P129="Yes"),"Yes","No")</f>
        <v>Yes</v>
      </c>
      <c r="CR130" s="11" t="str">
        <f>IF(AND((RIGHT(CR$3,2)-'[1]Miter Profiles'!$AC$97-'[1]Outside Edges'!$B129)&gt;=5,'[1]Outside Edges'!$P129="Yes"),"Yes","No")</f>
        <v>Yes</v>
      </c>
      <c r="CS130" s="87" t="str">
        <f>IF(AND((RIGHT(CS$3,2)-'[1]Miter Profiles'!$AC$98-'[1]Outside Edges'!$B129)&gt;=5,'[1]Outside Edges'!$P129="Yes"),"Yes","No")</f>
        <v>Yes</v>
      </c>
      <c r="CT130" s="10" t="str">
        <f>IF(AND((RIGHT($CT$3,2)-'[1]Miter Profiles'!$AC$99-'[1]Outside Edges'!$B129)&gt;=5,'[1]Outside Edges'!$P129="Yes"),"Yes","No")</f>
        <v>Yes</v>
      </c>
      <c r="CU130" s="10" t="str">
        <f>IF(AND((RIGHT($CU$3,2)-'[1]Miter Profiles'!$AC$100-'[1]Outside Edges'!$B129)&gt;=5,'[1]Outside Edges'!$P129="Yes"),"Yes","No")</f>
        <v>Yes</v>
      </c>
      <c r="CV130" s="85" t="str">
        <f>IF(AND((RIGHT($CV$3,2)-'[1]Miter Profiles'!$AC$101-'[1]Outside Edges'!$B129)&gt;=5,'[1]Outside Edges'!$P129="Yes"),"Yes","No")</f>
        <v>Yes</v>
      </c>
      <c r="CW130" s="86" t="str">
        <f>IF(AND((RIGHT($CW$3,2)-'[1]Miter Profiles'!$AC$102-'[1]Outside Edges'!$B129)&gt;=5,'[1]Outside Edges'!$P129="Yes"),"Yes","No")</f>
        <v>Yes</v>
      </c>
      <c r="CX130" s="11" t="str">
        <f>IF(AND((RIGHT($CX$3,2)-'[1]Miter Profiles'!$AC$103-'[1]Outside Edges'!$B129)&gt;=5,'[1]Outside Edges'!$P129="Yes"),"Yes","No")</f>
        <v>Yes</v>
      </c>
      <c r="CY130" s="87" t="str">
        <f>IF(AND((RIGHT($CY$3,2)-'[1]Miter Profiles'!$AC$104-'[1]Outside Edges'!$B129)&gt;=5,'[1]Outside Edges'!$P129="Yes"),"Yes","No")</f>
        <v>Yes</v>
      </c>
      <c r="CZ130" s="10" t="str">
        <f>IF(AND((RIGHT($CZ$3,2)-'[1]Miter Profiles'!$AC$105-'[1]Outside Edges'!$B129)&gt;=5,'[1]Outside Edges'!$P129="Yes"),"Yes","No")</f>
        <v>Yes</v>
      </c>
      <c r="DA130" s="10" t="str">
        <f>IF(AND((RIGHT($DA$3,2)-'[1]Miter Profiles'!$AC$106-'[1]Outside Edges'!$B129)&gt;=5,'[1]Outside Edges'!$P129="Yes"),"Yes","No")</f>
        <v>Yes</v>
      </c>
      <c r="DB130" s="85" t="str">
        <f>IF(AND((RIGHT($DB$3,2)-'[1]Miter Profiles'!$AC$107-'[1]Outside Edges'!$B129)&gt;=5,'[1]Outside Edges'!$P129="Yes"),"Yes","No")</f>
        <v>Yes</v>
      </c>
      <c r="DC130" s="86" t="str">
        <f>IF(AND((RIGHT($DC$3,2)-'[1]Miter Profiles'!$AC$108-'[1]Outside Edges'!$B129)&gt;=5,'[1]Outside Edges'!$P129="Yes"),"Yes","No")</f>
        <v>Yes</v>
      </c>
      <c r="DD130" s="11" t="str">
        <f>IF(AND((RIGHT($DD$3,2)-'[1]Miter Profiles'!$AC$109-'[1]Outside Edges'!$B129)&gt;=5,'[1]Outside Edges'!$P129="Yes"),"Yes","No")</f>
        <v>Yes</v>
      </c>
      <c r="DE130" s="87" t="str">
        <f>IF(AND((RIGHT($DE$3,2)-'[1]Miter Profiles'!$AC$110-'[1]Outside Edges'!$B129)&gt;=5,'[1]Outside Edges'!$P129="Yes"),"Yes","No")</f>
        <v>Yes</v>
      </c>
      <c r="DF130" s="10" t="str">
        <f>IF(AND((RIGHT($DF$3,2)-'[1]Miter Profiles'!$AC$111-'[1]Outside Edges'!$B129)&gt;=5,'[1]Outside Edges'!$P129="Yes"),"Yes","No")</f>
        <v>Yes</v>
      </c>
      <c r="DG130" s="10" t="str">
        <f>IF(AND((RIGHT($DG$3,2)-'[1]Miter Profiles'!$AC$112-'[1]Outside Edges'!$B129)&gt;=5,'[1]Outside Edges'!$P129="Yes"),"Yes","No")</f>
        <v>Yes</v>
      </c>
      <c r="DH130" s="85" t="str">
        <f>IF(AND((RIGHT($DH$3,2)-'[1]Miter Profiles'!$AC$113-'[1]Outside Edges'!$B129)&gt;=5,'[1]Outside Edges'!$P129="Yes"),"Yes","No")</f>
        <v>Yes</v>
      </c>
      <c r="DI130" s="86" t="str">
        <f>IF(AND((RIGHT($DI$3,2)-'[1]Miter Profiles'!$AC$114-'[1]Outside Edges'!$B129)&gt;=5,'[1]Outside Edges'!$P129="Yes"),"Yes","No")</f>
        <v>Yes</v>
      </c>
      <c r="DJ130" s="11" t="str">
        <f>IF(AND((RIGHT($DJ$3,2)-'[1]Miter Profiles'!$AC$115-'[1]Outside Edges'!$B129)&gt;=5,'[1]Outside Edges'!$P129="Yes"),"Yes","No")</f>
        <v>Yes</v>
      </c>
      <c r="DK130" s="87" t="str">
        <f>IF(AND((RIGHT($DK$3,2)-'[1]Miter Profiles'!$AC$116-'[1]Outside Edges'!$B129)&gt;=5,'[1]Outside Edges'!$P129="Yes"),"Yes","No")</f>
        <v>Yes</v>
      </c>
      <c r="DL130" s="10" t="str">
        <f>IF(AND((RIGHT($DL$3,2)-'[1]Miter Profiles'!$AC$117-'[1]Outside Edges'!$B129)&gt;=5,'[1]Outside Edges'!$P129="Yes"),"Yes","No")</f>
        <v>Yes</v>
      </c>
      <c r="DM130" s="10" t="str">
        <f>IF(AND((RIGHT($DM$3,2)-'[1]Miter Profiles'!$AC$118-'[1]Outside Edges'!$B129)&gt;=5,'[1]Outside Edges'!$P129="Yes"),"Yes","No")</f>
        <v>Yes</v>
      </c>
      <c r="DN130" s="85" t="str">
        <f>IF(AND((RIGHT($DN$3,2)-'[1]Miter Profiles'!$AC$119-'[1]Outside Edges'!$B129)&gt;=5,'[1]Outside Edges'!$P129="Yes"),"Yes","No")</f>
        <v>Yes</v>
      </c>
      <c r="DO130" s="86" t="str">
        <f>IF(AND((RIGHT($DO$3,2)-'[1]Miter Profiles'!$AC$120-'[1]Outside Edges'!$B129)&gt;=5,'[1]Outside Edges'!$P129="Yes"),"Yes","No")</f>
        <v>Yes</v>
      </c>
      <c r="DP130" s="11" t="str">
        <f>IF(AND((RIGHT($DP$3,2)-'[1]Miter Profiles'!$AC$121-'[1]Outside Edges'!$B129)&gt;=5,'[1]Outside Edges'!$P129="Yes"),"Yes","No")</f>
        <v>Yes</v>
      </c>
      <c r="DQ130" s="87" t="str">
        <f>IF(AND((RIGHT($DQ$3,2)-'[1]Miter Profiles'!$AC$122-'[1]Outside Edges'!$B129)&gt;=5,'[1]Outside Edges'!$P129="Yes"),"Yes","No")</f>
        <v>Yes</v>
      </c>
      <c r="DR130" s="10" t="str">
        <f>IF(AND((RIGHT($DR$3,2)-'[1]Miter Profiles'!$AC$123-'[1]Outside Edges'!$B129)&gt;=5,'[1]Outside Edges'!$P129="Yes"),"Yes","No")</f>
        <v>Yes</v>
      </c>
      <c r="DS130" s="10" t="str">
        <f>IF(AND((RIGHT($DS$3,2)-'[1]Miter Profiles'!$AC$124-'[1]Outside Edges'!$B129)&gt;=5,'[1]Outside Edges'!$P129="Yes"),"Yes","No")</f>
        <v>Yes</v>
      </c>
      <c r="DT130" s="85" t="str">
        <f>IF(AND((RIGHT($DT$3,2)-'[1]Miter Profiles'!$AC$125-'[1]Outside Edges'!$B129)&gt;=5,'[1]Outside Edges'!$P129="Yes"),"Yes","No")</f>
        <v>Yes</v>
      </c>
      <c r="DU130" s="86" t="str">
        <f>IF(AND((RIGHT($DU$3,2)-'[1]Miter Profiles'!$AC$126-'[1]Outside Edges'!$B129)&gt;=5,'[1]Outside Edges'!$P129="Yes"),"Yes","No")</f>
        <v>Yes</v>
      </c>
      <c r="DV130" s="11" t="str">
        <f>IF(AND((RIGHT($DV$3,2)-'[1]Miter Profiles'!$AC$127-'[1]Outside Edges'!$B129)&gt;=5,'[1]Outside Edges'!$P129="Yes"),"Yes","No")</f>
        <v>Yes</v>
      </c>
      <c r="DW130" s="87" t="str">
        <f>IF(AND((RIGHT($DW$3,2)-'[1]Miter Profiles'!$AC$128-'[1]Outside Edges'!$B129)&gt;=5,'[1]Outside Edges'!$P129="Yes"),"Yes","No")</f>
        <v>Yes</v>
      </c>
      <c r="DX130" s="10" t="str">
        <f>IF(AND((RIGHT($DX$3,2)-'[1]Miter Profiles'!$AC$129-'[1]Outside Edges'!$B129)&gt;=5,'[1]Outside Edges'!$P129="Yes"),"Yes","No")</f>
        <v>Yes</v>
      </c>
      <c r="DY130" s="10" t="str">
        <f>IF(AND((RIGHT($DY$3,2)-'[1]Miter Profiles'!$AC$130-'[1]Outside Edges'!$B129)&gt;=5,'[1]Outside Edges'!$P129="Yes"),"Yes","No")</f>
        <v>Yes</v>
      </c>
      <c r="DZ130" s="85" t="str">
        <f>IF(AND((RIGHT($DZ$3,2)-'[1]Miter Profiles'!$AC$131-'[1]Outside Edges'!$B129)&gt;=5,'[1]Outside Edges'!$P129="Yes"),"Yes","No")</f>
        <v>Yes</v>
      </c>
      <c r="EA130" s="90" t="str">
        <f>IF(AND((RIGHT($EA$3,2)-'[1]Miter Profiles'!$AC$132-'[1]Outside Edges'!$B129)&gt;=5,'[1]Outside Edges'!$P129="Yes"),"Yes","No")</f>
        <v>Yes</v>
      </c>
      <c r="EB130" s="105" t="str">
        <f>IF(AND((RIGHT($EB$3,2)-'[1]Miter Profiles'!$AC$133-'[1]Outside Edges'!$B129)&gt;=5,'[1]Outside Edges'!$P129="Yes"),"Yes","No")</f>
        <v>Yes</v>
      </c>
      <c r="EC130" s="110" t="str">
        <f>IF(AND((RIGHT($EC$3,2)-'[1]Miter Profiles'!$AC$134-'[1]Outside Edges'!$B129)&gt;=5,'[1]Outside Edges'!$P129="Yes"),"Yes","No")</f>
        <v>Yes</v>
      </c>
      <c r="ED130" s="116" t="str">
        <f>IF(AND((RIGHT($ED$3,2)-'[1]Miter Profiles'!$AC$135-'[1]Outside Edges'!$B129)&gt;=5,'[1]Outside Edges'!$P129="Yes"),"Yes","No")</f>
        <v>Yes</v>
      </c>
      <c r="EE130" s="113" t="str">
        <f>IF(AND((RIGHT($EE$3,2)-'[1]Miter Profiles'!$AC$136-'[1]Outside Edges'!$B129)&gt;=5,'[1]Outside Edges'!$P129="Yes"),"Yes","No")</f>
        <v>Yes</v>
      </c>
      <c r="EF130" s="85" t="str">
        <f>IF(AND((RIGHT($EF$3,2)-'[1]Miter Profiles'!$AC$137-'[1]Outside Edges'!$B129)&gt;=5,'[1]Outside Edges'!$P129="Yes"),"Yes","No")</f>
        <v>Yes</v>
      </c>
      <c r="EG130" s="10" t="str">
        <f>IF(AND((RIGHT($EG$3,2)-'[1]Miter Profiles'!$AC$138-'[1]Outside Edges'!$B129)&gt;=5,'[1]Outside Edges'!$P129="Yes"),"Yes","No")</f>
        <v>Yes</v>
      </c>
      <c r="EH130" s="90" t="str">
        <f>IF(AND((RIGHT($EH$3,2)-'[1]Miter Profiles'!$AC$139-'[1]Outside Edges'!$B129)&gt;=5,'[1]Outside Edges'!$P129="Yes"),"Yes","No")</f>
        <v>Yes</v>
      </c>
      <c r="EI130" s="121" t="str">
        <f>IF(AND((RIGHT($EI$3,2)-'[1]Miter Profiles'!$AC$140-'[1]Outside Edges'!$B129)&gt;=5,'[1]Outside Edges'!$P129="Yes"),"Yes","No")</f>
        <v>Yes</v>
      </c>
      <c r="EJ130" s="124" t="str">
        <f>IF(AND((RIGHT($EJ$3,2)-'[1]Miter Profiles'!$AC$141-'[1]Outside Edges'!$B129)&gt;=5,'[1]Outside Edges'!$P129="Yes"),"Yes","No")</f>
        <v>Yes</v>
      </c>
      <c r="EK130" s="124" t="str">
        <f>IF(AND((RIGHT($EK$3,2)-'[1]Miter Profiles'!$AC$142-'[1]Outside Edges'!$B129)&gt;=5,'[1]Outside Edges'!$P129="Yes"),"Yes","No")</f>
        <v>Yes</v>
      </c>
      <c r="EL130" s="116" t="str">
        <f>IF(AND((RIGHT($EL$3,2)-'[1]Miter Profiles'!$AC$143-'[1]Outside Edges'!$B129)&gt;=5,'[1]Outside Edges'!$P129="Yes"),"Yes","No")</f>
        <v>Yes</v>
      </c>
      <c r="EM130" s="129" t="str">
        <f>IF(AND((RIGHT($EM$3,2)-'[1]Miter Profiles'!$AC$144-'[1]Outside Edges'!$B129)&gt;=5,'[1]Outside Edges'!$P129="Yes"),"Yes","No")</f>
        <v>Yes</v>
      </c>
      <c r="EN130" s="10" t="str">
        <f>IF(AND((RIGHT($EN$3,2)-'[1]Miter Profiles'!$AC$145-'[1]Outside Edges'!$B129)&gt;=5,'[1]Outside Edges'!$P129="Yes"),"Yes","No")</f>
        <v>Yes</v>
      </c>
      <c r="EO130" s="90" t="str">
        <f>IF(AND((RIGHT($EO$3,2)-'[1]Miter Profiles'!$AC$146-'[1]Outside Edges'!$B129)&gt;=5,'[1]Outside Edges'!$P129="Yes"),"Yes","No")</f>
        <v>Yes</v>
      </c>
      <c r="EP130" s="124" t="str">
        <f>IF(AND((RIGHT($EP$3,2)-'[1]Miter Profiles'!$AC$147-'[1]Outside Edges'!$B129)&gt;=5,'[1]Outside Edges'!$P129="Yes"),"Yes","No")</f>
        <v>Yes</v>
      </c>
      <c r="EQ130" s="124" t="str">
        <f>IF(AND((RIGHT($EQ$3,2)-'[1]Miter Profiles'!$AC$148-'[1]Outside Edges'!$B129)&gt;=5,'[1]Outside Edges'!$P129="Yes"),"Yes","No")</f>
        <v>Yes</v>
      </c>
      <c r="ER130" s="116" t="str">
        <f>IF(AND((RIGHT($ER$3,2)-'[1]Miter Profiles'!$AC$149-'[1]Outside Edges'!$B129)&gt;=5,'[1]Outside Edges'!$P129="Yes"),"Yes","No")</f>
        <v>Yes</v>
      </c>
      <c r="ES130" s="129" t="str">
        <f>IF(AND((RIGHT($ES$3,2)-'[1]Miter Profiles'!$AC$150-'[1]Outside Edges'!$B129)&gt;=5,'[1]Outside Edges'!$P129="Yes"),"Yes","No")</f>
        <v>Yes</v>
      </c>
      <c r="ET130" s="10" t="str">
        <f>IF(AND((RIGHT($ET$3,2)-'[1]Miter Profiles'!$AC$151-'[1]Outside Edges'!$B129)&gt;=5,'[1]Outside Edges'!$P129="Yes"),"Yes","No")</f>
        <v>Yes</v>
      </c>
      <c r="EU130" s="90" t="str">
        <f>IF(AND((RIGHT($EU$3,2)-'[1]Miter Profiles'!$AC$152-'[1]Outside Edges'!$B129)&gt;=5,'[1]Outside Edges'!$P129="Yes"),"Yes","No")</f>
        <v>Yes</v>
      </c>
      <c r="EV130" s="124" t="str">
        <f>IF(AND((RIGHT($EV$3,2)-'[1]Miter Profiles'!$AC$153-'[1]Outside Edges'!$B129)&gt;=5,'[1]Outside Edges'!$P129="Yes"),"Yes","No")</f>
        <v>Yes</v>
      </c>
      <c r="EW130" s="124" t="str">
        <f>IF(AND((RIGHT($EW$3,2)-'[1]Miter Profiles'!$AC$154-'[1]Outside Edges'!$B129)&gt;=5,'[1]Outside Edges'!$P129="Yes"),"Yes","No")</f>
        <v>Yes</v>
      </c>
      <c r="EX130" s="116" t="str">
        <f>IF(AND((RIGHT($EX$3,2)-'[1]Miter Profiles'!$AC$155-'[1]Outside Edges'!$B129)&gt;=5,'[1]Outside Edges'!$P129="Yes"),"Yes","No")</f>
        <v>Yes</v>
      </c>
      <c r="EY130" s="129" t="str">
        <f>IF(AND((RIGHT($EY$3,2)-'[1]Miter Profiles'!$AC$156-'[1]Outside Edges'!$B129)&gt;=5,'[1]Outside Edges'!$P129="Yes"),"Yes","No")</f>
        <v>Yes</v>
      </c>
      <c r="EZ130" s="10" t="str">
        <f>IF(AND((RIGHT($EZ$3,2)-'[1]Miter Profiles'!$AC$157-'[1]Outside Edges'!$B129)&gt;=5,'[1]Outside Edges'!$P129="Yes"),"Yes","No")</f>
        <v>Yes</v>
      </c>
      <c r="FA130" s="90" t="str">
        <f>IF(AND((RIGHT($FA$3,2)-'[1]Miter Profiles'!$AC$158-'[1]Outside Edges'!$B129)&gt;=5,'[1]Outside Edges'!$P129="Yes"),"Yes","No")</f>
        <v>Yes</v>
      </c>
      <c r="FB130" s="124" t="str">
        <f>IF(AND((RIGHT($FB$3,2)-'[1]Miter Profiles'!$AC$159-'[1]Outside Edges'!$B129)&gt;=5,'[1]Outside Edges'!$P129="Yes"),"Yes","No")</f>
        <v>Yes</v>
      </c>
      <c r="FC130" s="124" t="str">
        <f>IF(AND((RIGHT($FC$3,2)-'[1]Miter Profiles'!$AC$160-'[1]Outside Edges'!$B129)&gt;=5,'[1]Outside Edges'!$P129="Yes"),"Yes","No")</f>
        <v>Yes</v>
      </c>
      <c r="FD130" s="116" t="str">
        <f>IF(AND((RIGHT($FD$3,2)-'[1]Miter Profiles'!$AC$161-'[1]Outside Edges'!$B129)&gt;=5,'[1]Outside Edges'!$P129="Yes"),"Yes","No")</f>
        <v>Yes</v>
      </c>
      <c r="FE130" s="129" t="str">
        <f>IF(AND((RIGHT($FE$3,2)-'[1]Miter Profiles'!$AC$162-'[1]Outside Edges'!$B129)&gt;=5,'[1]Outside Edges'!$P129="Yes"),"Yes","No")</f>
        <v>Yes</v>
      </c>
      <c r="FF130" s="10" t="str">
        <f>IF(AND((RIGHT($FF$3,2)-'[1]Miter Profiles'!$AC$163-'[1]Outside Edges'!$B129)&gt;=5,'[1]Outside Edges'!$P129="Yes"),"Yes","No")</f>
        <v>Yes</v>
      </c>
      <c r="FG130" s="90" t="str">
        <f>IF(AND((RIGHT($FG$3,2)-'[1]Miter Profiles'!$AC$164-'[1]Outside Edges'!$B129)&gt;=5,'[1]Outside Edges'!$P129="Yes"),"Yes","No")</f>
        <v>Yes</v>
      </c>
      <c r="FH130" s="124" t="str">
        <f>IF(AND((RIGHT($FH$3,2)-'[1]Miter Profiles'!$AC$165-'[1]Outside Edges'!$B129)&gt;=5,'[1]Outside Edges'!$P129="Yes"),"Yes","No")</f>
        <v>Yes</v>
      </c>
      <c r="FI130" s="124" t="str">
        <f>IF(AND((RIGHT($FI$3,2)-'[1]Miter Profiles'!$AC$166-'[1]Outside Edges'!$B129)&gt;=5,'[1]Outside Edges'!$P129="Yes"),"Yes","No")</f>
        <v>Yes</v>
      </c>
      <c r="FJ130" s="116" t="str">
        <f>IF(AND((RIGHT($FJ$3,2)-'[1]Miter Profiles'!$AC$167-'[1]Outside Edges'!$B129)&gt;=5,'[1]Outside Edges'!$P129="Yes"),"Yes","No")</f>
        <v>Yes</v>
      </c>
      <c r="FK130" s="129" t="str">
        <f>IF(AND((RIGHT($FK$3,2)-'[1]Miter Profiles'!$AC$168-'[1]Outside Edges'!$B129)&gt;=5,'[1]Outside Edges'!$P129="Yes"),"Yes","No")</f>
        <v>Yes</v>
      </c>
      <c r="FL130" s="10" t="str">
        <f>IF(AND((RIGHT($FL$3,2)-'[1]Miter Profiles'!$AC$169-'[1]Outside Edges'!$B129)&gt;=5,'[1]Outside Edges'!$P129="Yes"),"Yes","No")</f>
        <v>Yes</v>
      </c>
      <c r="FM130" s="90" t="str">
        <f>IF(AND((RIGHT($FM$3,2)-'[1]Miter Profiles'!$AC$170-'[1]Outside Edges'!$B129)&gt;=5,'[1]Outside Edges'!$P129="Yes"),"Yes","No")</f>
        <v>Yes</v>
      </c>
      <c r="FN130" s="124" t="str">
        <f>IF(AND((RIGHT($FN$3,2)-'[1]Miter Profiles'!$AC$171-'[1]Outside Edges'!$B129)&gt;=5,'[1]Outside Edges'!$P129="Yes"),"Yes","No")</f>
        <v>Yes</v>
      </c>
      <c r="FO130" s="124" t="str">
        <f>IF(AND((RIGHT($FO$3,2)-'[1]Miter Profiles'!$AC$172-'[1]Outside Edges'!$B129)&gt;=5,'[1]Outside Edges'!$P129="Yes"),"Yes","No")</f>
        <v>Yes</v>
      </c>
      <c r="FP130" s="116" t="str">
        <f>IF(AND((RIGHT($FP$3,2)-'[1]Miter Profiles'!$AC$173-'[1]Outside Edges'!$B129)&gt;=5,'[1]Outside Edges'!$P129="Yes"),"Yes","No")</f>
        <v>Yes</v>
      </c>
      <c r="FQ130" s="129" t="str">
        <f>IF(AND((RIGHT($FQ$3,2)-'[1]Miter Profiles'!$AC$174-'[1]Outside Edges'!$B129)&gt;=5,'[1]Outside Edges'!$P129="Yes"),"Yes","No")</f>
        <v>Yes</v>
      </c>
      <c r="FR130" s="10" t="str">
        <f>IF(AND((RIGHT($FR$3,2)-'[1]Miter Profiles'!$AC$175-'[1]Outside Edges'!$B129)&gt;=5,'[1]Outside Edges'!$P129="Yes"),"Yes","No")</f>
        <v>Yes</v>
      </c>
      <c r="FS130" s="90" t="str">
        <f>IF(AND((RIGHT($FS$3,2)-'[1]Miter Profiles'!$AC$176-'[1]Outside Edges'!$B129)&gt;=5,'[1]Outside Edges'!$P129="Yes"),"Yes","No")</f>
        <v>Yes</v>
      </c>
      <c r="FT130" s="124" t="str">
        <f>IF(AND((RIGHT($FT$3,2)-'[1]Miter Profiles'!$AC$177-'[1]Outside Edges'!$B129)&gt;=5,'[1]Outside Edges'!$P129="Yes"),"Yes","No")</f>
        <v>Yes</v>
      </c>
      <c r="FU130" s="124" t="str">
        <f>IF(AND((RIGHT($FU$3,2)-'[1]Miter Profiles'!$AC$178-'[1]Outside Edges'!$B129)&gt;=5,'[1]Outside Edges'!$P129="Yes"),"Yes","No")</f>
        <v>Yes</v>
      </c>
      <c r="FV130" s="116" t="str">
        <f>IF(AND((RIGHT($V$3,2)-'[1]Miter Profiles'!$AC$179-'[1]Outside Edges'!$B129)&gt;=5,'[1]Outside Edges'!$P129="Yes"),"Yes","No")</f>
        <v>Yes</v>
      </c>
      <c r="FW130" s="129" t="str">
        <f>IF(AND((RIGHT($FW$3,2)-'[1]Miter Profiles'!$AC$180-'[1]Outside Edges'!$B129)&gt;=5,'[1]Outside Edges'!$P129="Yes"),"Yes","No")</f>
        <v>Yes</v>
      </c>
      <c r="FX130" s="85" t="str">
        <f>IF(AND((RIGHT($FX$3,2)-'[1]Miter Profiles'!$AC$181-'[1]Outside Edges'!$B129)&gt;=5,'[1]Outside Edges'!$P129="Yes"),"Yes","No")</f>
        <v>Yes</v>
      </c>
      <c r="FY130" s="150" t="str">
        <f>IF(AND((RIGHT($FY$3,2)-'[1]Miter Profiles'!$AC$182-'[1]Outside Edges'!$B129)&gt;=5,'[1]Outside Edges'!$P129="Yes"),"Yes","No")</f>
        <v>Yes</v>
      </c>
      <c r="FZ130" s="124" t="str">
        <f>IF(AND((RIGHT($FZ$3,2)-'[1]Miter Profiles'!$AC$183-'[1]Outside Edges'!$B129)&gt;=5,'[1]Outside Edges'!$P129="Yes"),"Yes","No")</f>
        <v>Yes</v>
      </c>
      <c r="GA130" s="116" t="str">
        <f>IF(AND((RIGHT($GA$3,2)-'[1]Miter Profiles'!$AC$184-'[1]Outside Edges'!$B129)&gt;=5,'[1]Outside Edges'!$P129="Yes"),"Yes","No")</f>
        <v>Yes</v>
      </c>
      <c r="GB130" s="129" t="str">
        <f>IF(AND((RIGHT($GB$3,2)-'[1]Miter Profiles'!$AC$185-'[1]Outside Edges'!$B129)&gt;=5,'[1]Outside Edges'!$P129="Yes"),"Yes","No")</f>
        <v>Yes</v>
      </c>
      <c r="GC130" s="10" t="str">
        <f>IF(AND((RIGHT($GC$3,2)-'[1]Miter Profiles'!$AC$186-'[1]Outside Edges'!$B129)&gt;=5,'[1]Outside Edges'!$P129="Yes"),"Yes","No")</f>
        <v>Yes</v>
      </c>
      <c r="GD130" s="90" t="str">
        <f>IF(AND((RIGHT($GD$3,2)-'[1]Miter Profiles'!$AC$187-'[1]Outside Edges'!$B129)&gt;=5,'[1]Outside Edges'!$P129="Yes"),"Yes","No")</f>
        <v>Yes</v>
      </c>
      <c r="GE130" s="150" t="str">
        <f>IF(AND((RIGHT($GE$3,2)-'[1]Miter Profiles'!$AC$188-'[1]Outside Edges'!$B129)&gt;=5,'[1]Outside Edges'!$P129="Yes"),"Yes","No")</f>
        <v>Yes</v>
      </c>
      <c r="GF130" s="124" t="str">
        <f>IF(AND((RIGHT($GF$3,2)-'[1]Miter Profiles'!$AC$189-'[1]Outside Edges'!$B129)&gt;=5,'[1]Outside Edges'!$P129="Yes"),"Yes","No")</f>
        <v>Yes</v>
      </c>
      <c r="GG130" s="116" t="str">
        <f>IF(AND((RIGHT($GG$3,2)-'[1]Miter Profiles'!$AC$190-'[1]Outside Edges'!$B129)&gt;=5,'[1]Outside Edges'!$P129="Yes"),"Yes","No")</f>
        <v>Yes</v>
      </c>
      <c r="GH130" s="129" t="str">
        <f>IF(AND((RIGHT($GH$3,2)-'[1]Miter Profiles'!$AC$191-'[1]Outside Edges'!$B129)&gt;=5,'[1]Outside Edges'!$P129="Yes"),"Yes","No")</f>
        <v>Yes</v>
      </c>
      <c r="GI130" s="10" t="str">
        <f>IF(AND((RIGHT($GI$3,2)-'[1]Miter Profiles'!$AC$192-'[1]Outside Edges'!$B129)&gt;=5,'[1]Outside Edges'!$P129="Yes"),"Yes","No")</f>
        <v>Yes</v>
      </c>
      <c r="GJ130" s="90" t="str">
        <f>IF(AND((RIGHT($GJ$3,2)-'[1]Miter Profiles'!$AC$193-'[1]Outside Edges'!$B129)&gt;=5,'[1]Outside Edges'!$P129="Yes"),"Yes","No")</f>
        <v>Yes</v>
      </c>
      <c r="GK130" s="150" t="str">
        <f>IF(AND((RIGHT($GK$3,2)-'[1]Miter Profiles'!$AC$194-'[1]Outside Edges'!$B129)&gt;=5,'[1]Outside Edges'!$P129="Yes"),"Yes","No")</f>
        <v>Yes</v>
      </c>
      <c r="GL130" s="124" t="str">
        <f>IF(AND((RIGHT($GL$3,2)-'[1]Miter Profiles'!$AC$195-'[1]Outside Edges'!$B129)&gt;=5,'[1]Outside Edges'!$P129="Yes"),"Yes","No")</f>
        <v>Yes</v>
      </c>
      <c r="GM130" s="116" t="str">
        <f>IF(AND((RIGHT($GM$3,2)-'[1]Miter Profiles'!$AC$196-'[1]Outside Edges'!$B129)&gt;=5,'[1]Outside Edges'!$P129="Yes"),"Yes","No")</f>
        <v>Yes</v>
      </c>
      <c r="GN130" s="129" t="str">
        <f>IF(AND((RIGHT($GN$3,2)-'[1]Miter Profiles'!$AC$197-'[1]Outside Edges'!$B129)&gt;=5,'[1]Outside Edges'!$P129="Yes"),"Yes","No")</f>
        <v>Yes</v>
      </c>
      <c r="GO130" s="10" t="str">
        <f>IF(AND((RIGHT($GO$3,2)-'[1]Miter Profiles'!$AC$198-'[1]Outside Edges'!$B129)&gt;=5,'[1]Outside Edges'!$P129="Yes"),"Yes","No")</f>
        <v>Yes</v>
      </c>
      <c r="GP130" s="90" t="str">
        <f>IF(AND((RIGHT($GP$3,2)-'[1]Miter Profiles'!$AC$199-'[1]Outside Edges'!$B129)&gt;=5,'[1]Outside Edges'!$P129="Yes"),"Yes","No")</f>
        <v>Yes</v>
      </c>
      <c r="GQ130" s="150" t="str">
        <f>IF(AND((RIGHT($GQ$3,2)-'[1]Miter Profiles'!$AC$200-'[1]Outside Edges'!$B129)&gt;=5,'[1]Outside Edges'!$P129="Yes"),"Yes","No")</f>
        <v>Yes</v>
      </c>
      <c r="GR130" s="124" t="str">
        <f>IF(AND((RIGHT($GR$3,2)-'[1]Miter Profiles'!$AC$201-'[1]Outside Edges'!$B129)&gt;=5,'[1]Outside Edges'!$P129="Yes"),"Yes","No")</f>
        <v>Yes</v>
      </c>
      <c r="GS130" s="116" t="str">
        <f>IF(AND((RIGHT($GS$3,2)-'[1]Miter Profiles'!$AC$202-'[1]Outside Edges'!$B129)&gt;=5,'[1]Outside Edges'!$P129="Yes"),"Yes","No")</f>
        <v>Yes</v>
      </c>
      <c r="GT130" s="129" t="str">
        <f>IF(AND((RIGHT($GT$3,2)-'[1]Miter Profiles'!$AC$203-'[1]Outside Edges'!$B129)&gt;=5,'[1]Outside Edges'!$P129="Yes"),"Yes","No")</f>
        <v>Yes</v>
      </c>
      <c r="GU130" s="10" t="str">
        <f>IF(AND((RIGHT($GU$3,2)-'[1]Miter Profiles'!$AC$204-'[1]Outside Edges'!$B129)&gt;=5,'[1]Outside Edges'!$P129="Yes"),"Yes","No")</f>
        <v>Yes</v>
      </c>
      <c r="GV130" s="90" t="str">
        <f>IF(AND((RIGHT($GV$3,2)-'[1]Miter Profiles'!$AC$205-'[1]Outside Edges'!$B129)&gt;=5,'[1]Outside Edges'!$P129="Yes"),"Yes","No")</f>
        <v>Yes</v>
      </c>
      <c r="GW130" s="150" t="str">
        <f>IF(AND((RIGHT($GW$3,2)-'[1]Miter Profiles'!$AC$206-'[1]Outside Edges'!$B129)&gt;=5,'[1]Outside Edges'!$P129="Yes"),"Yes","No")</f>
        <v>Yes</v>
      </c>
      <c r="GX130" s="124" t="str">
        <f>IF(AND((RIGHT($GX$3,2)-'[1]Miter Profiles'!$AC$207-'[1]Outside Edges'!$B129)&gt;=5,'[1]Outside Edges'!$P129="Yes"),"Yes","No")</f>
        <v>Yes</v>
      </c>
      <c r="GY130" s="116" t="str">
        <f>IF(AND((RIGHT($GY$3,2)-'[1]Miter Profiles'!$AC$208-'[1]Outside Edges'!$B129)&gt;=5,'[1]Outside Edges'!$P129="Yes"),"Yes","No")</f>
        <v>Yes</v>
      </c>
      <c r="GZ130" s="129" t="str">
        <f>IF(AND((RIGHT($GZ$3,2)-'[1]Miter Profiles'!$AC$209-'[1]Outside Edges'!$B129)&gt;=5,'[1]Outside Edges'!$P129="Yes"),"Yes","No")</f>
        <v>Yes</v>
      </c>
      <c r="HA130" s="10" t="str">
        <f>IF(AND((RIGHT($HA$3,2)-'[1]Miter Profiles'!$AC$210-'[1]Outside Edges'!$B129)&gt;=5,'[1]Outside Edges'!$P129="Yes"),"Yes","No")</f>
        <v>Yes</v>
      </c>
      <c r="HB130" s="90" t="str">
        <f>IF(AND((RIGHT($HB$3,2)-'[1]Miter Profiles'!$AC$211-'[1]Outside Edges'!$B129)&gt;=5,'[1]Outside Edges'!$P129="Yes"),"Yes","No")</f>
        <v>Yes</v>
      </c>
      <c r="HC130" s="150" t="str">
        <f>IF(AND((RIGHT($HC$3,2)-'[1]Miter Profiles'!$AC$212-'[1]Outside Edges'!$B129)&gt;=5,'[1]Outside Edges'!$P129="Yes"),"Yes","No")</f>
        <v>Yes</v>
      </c>
      <c r="HD130" s="116" t="str">
        <f>IF(AND((RIGHT($HD$3,2)-'[1]Miter Profiles'!$AC$213-'[1]Outside Edges'!$B129)&gt;=5,'[1]Outside Edges'!$P129="Yes"),"Yes","No")</f>
        <v>Yes</v>
      </c>
      <c r="HE130" s="129" t="str">
        <f>IF(AND((RIGHT($HE$3,2)-'[1]Miter Profiles'!$AC$214-'[1]Outside Edges'!$B129)&gt;=5,'[1]Outside Edges'!$P129="Yes"),"Yes","No")</f>
        <v>Yes</v>
      </c>
      <c r="HF130" s="10" t="str">
        <f>IF(AND((RIGHT($HF$3,2)-'[1]Miter Profiles'!$AC$215-'[1]Outside Edges'!$B129)&gt;=5,'[1]Outside Edges'!$P129="Yes"),"Yes","No")</f>
        <v>Yes</v>
      </c>
      <c r="HG130" s="90" t="str">
        <f>IF(AND((RIGHT($HG$3,2)-'[1]Miter Profiles'!$AC$216-'[1]Outside Edges'!$B129)&gt;=5,'[1]Outside Edges'!$P129="Yes"),"Yes","No")</f>
        <v>Yes</v>
      </c>
      <c r="HH130" s="150" t="str">
        <f>IF(AND((RIGHT($HH$3,2)-'[1]Miter Profiles'!$AC$217-'[1]Outside Edges'!$B129)&gt;=5,'[1]Outside Edges'!$P129="Yes"),"Yes","No")</f>
        <v>Yes</v>
      </c>
      <c r="HI130" s="124" t="str">
        <f>IF(AND((RIGHT($HI$3,2)-'[1]Miter Profiles'!$AC$218-'[1]Outside Edges'!$B129)&gt;=5,'[1]Outside Edges'!$P129="Yes"),"Yes","No")</f>
        <v>Yes</v>
      </c>
      <c r="HJ130" s="116" t="str">
        <f>IF(AND((RIGHT($HJ$3,2)-'[1]Miter Profiles'!$AC$219-'[1]Outside Edges'!$B129)&gt;=5,'[1]Outside Edges'!$P129="Yes"),"Yes","No")</f>
        <v>Yes</v>
      </c>
      <c r="HK130" s="129" t="str">
        <f>IF(AND((RIGHT($HK$3,2)-'[1]Miter Profiles'!$AC$220-'[1]Outside Edges'!$B129)&gt;=5,'[1]Outside Edges'!$P129="Yes"),"Yes","No")</f>
        <v>Yes</v>
      </c>
      <c r="HL130" s="10" t="str">
        <f>IF(AND((RIGHT($HL$3,2)-'[1]Miter Profiles'!$AC$221-'[1]Outside Edges'!$B129)&gt;=5,'[1]Outside Edges'!$P129="Yes"),"Yes","No")</f>
        <v>Yes</v>
      </c>
      <c r="HM130" s="90" t="str">
        <f>IF(AND((RIGHT($HM$3,2)-'[1]Miter Profiles'!$AC$222-'[1]Outside Edges'!$B129)&gt;=5,'[1]Outside Edges'!$P129="Yes"),"Yes","No")</f>
        <v>Yes</v>
      </c>
      <c r="HN130" s="150" t="str">
        <f>IF(AND((RIGHT($HN$3,2)-'[1]Miter Profiles'!$AC$223-'[1]Outside Edges'!$B129)&gt;=5,'[1]Outside Edges'!$P129="Yes"),"Yes","No")</f>
        <v>Yes</v>
      </c>
      <c r="HO130" s="124" t="str">
        <f>IF(AND((RIGHT($HO$3,2)-'[1]Miter Profiles'!$AC$224-'[1]Outside Edges'!$B129)&gt;=5,'[1]Outside Edges'!$P129="Yes"),"Yes","No")</f>
        <v>Yes</v>
      </c>
      <c r="HP130" s="124" t="str">
        <f>IF(AND((RIGHT($HP$3,2)-'[1]Miter Profiles'!$AC$225-'[1]Outside Edges'!$B129)&gt;=5,'[1]Outside Edges'!$P129="Yes"),"Yes","No")</f>
        <v>Yes</v>
      </c>
      <c r="HQ130" s="153" t="str">
        <f>IF(AND((RIGHT($HQ$3,3)-'[1]Miter Profiles'!$AC$226-'[1]Outside Edges'!$B129)&gt;=5,'[1]Outside Edges'!$P129="Yes"),"Yes","No")</f>
        <v>Yes</v>
      </c>
      <c r="HR130" s="129" t="str">
        <f>IF(AND((RIGHT($HR$3,2)-'[1]Miter Profiles'!$AC$227-'[1]Outside Edges'!$B129)&gt;=5,'[1]Outside Edges'!$P129="Yes"),"Yes","No")</f>
        <v>Yes</v>
      </c>
      <c r="HS130" s="10" t="str">
        <f>IF(AND((RIGHT($HS$3,2)-'[1]Miter Profiles'!$AC$228-'[1]Outside Edges'!$B129)&gt;=5,'[1]Outside Edges'!$P129="Yes"),"Yes","No")</f>
        <v>Yes</v>
      </c>
      <c r="HT130" s="163" t="str">
        <f>IF(AND((RIGHT($HT$3,2)-'[1]Miter Profiles'!$AC$229-'[1]Outside Edges'!$B129)&gt;=5,'[1]Outside Edges'!$P129="Yes"),"Yes","No")</f>
        <v>Yes</v>
      </c>
      <c r="HU130" s="150" t="str">
        <f>IF(AND((RIGHT($HU$3,2)-'[1]Miter Profiles'!$AC$230-'[1]Outside Edges'!$B129)&gt;=5,'[1]Outside Edges'!$P129="Yes"),"Yes","No")</f>
        <v>Yes</v>
      </c>
      <c r="HV130" s="124" t="str">
        <f>IF(AND((RIGHT($HV$3,2)-'[1]Miter Profiles'!$AC$231-'[1]Outside Edges'!$B129)&gt;=5,'[1]Outside Edges'!$P129="Yes"),"Yes","No")</f>
        <v>Yes</v>
      </c>
      <c r="HW130" s="116" t="str">
        <f>IF(AND((RIGHT($HW$3,2)-'[1]Miter Profiles'!$AC$232-'[1]Outside Edges'!$B129)&gt;=5,'[1]Outside Edges'!$P129="Yes"),"Yes","No")</f>
        <v>Yes</v>
      </c>
      <c r="HX130" s="129" t="str">
        <f>IF(AND((RIGHT($HX$3,2)-'[1]Miter Profiles'!$AC$233-'[1]Outside Edges'!$B129)&gt;=5,'[1]Outside Edges'!$P129="Yes"),"Yes","No")</f>
        <v>Yes</v>
      </c>
      <c r="HY130" s="10" t="str">
        <f>IF(AND((RIGHT($HY$3,2)-'[1]Miter Profiles'!$AC$234-'[1]Outside Edges'!$B129)&gt;=5,'[1]Outside Edges'!$P129="Yes"),"Yes","No")</f>
        <v>Yes</v>
      </c>
      <c r="HZ130" s="90" t="str">
        <f>IF(AND((RIGHT($HZ$3,2)-'[1]Miter Profiles'!$AC$235-'[1]Outside Edges'!$B129)&gt;=5,'[1]Outside Edges'!$P129="Yes"),"Yes","No")</f>
        <v>Yes</v>
      </c>
      <c r="IA130" s="150" t="str">
        <f>IF(AND((RIGHT($IA$3,2)-'[1]Miter Profiles'!$AC$236-'[1]Outside Edges'!$B129)&gt;=5,'[1]Outside Edges'!$P129="Yes"),"Yes","No")</f>
        <v>Yes</v>
      </c>
      <c r="IB130" s="124" t="str">
        <f>IF(AND((RIGHT($IB$3,2)-'[1]Miter Profiles'!$AC$237-'[1]Outside Edges'!$B129)&gt;=5,'[1]Outside Edges'!$P129="Yes"),"Yes","No")</f>
        <v>Yes</v>
      </c>
      <c r="IC130" s="116" t="str">
        <f>IF(AND((RIGHT($IC$3,2)-'[1]Miter Profiles'!$AC$238-'[1]Outside Edges'!$B129)&gt;=5,'[1]Outside Edges'!$P129="Yes"),"Yes","No")</f>
        <v>Yes</v>
      </c>
      <c r="ID130" s="129" t="str">
        <f>IF(AND((RIGHT($ID$3,2)-'[1]Miter Profiles'!$AC$239-'[1]Outside Edges'!$B129)&gt;=5,'[1]Outside Edges'!$P129="Yes"),"Yes","No")</f>
        <v>Yes</v>
      </c>
      <c r="IE130" s="10" t="str">
        <f>IF(AND((RIGHT($IE$3,2)-'[1]Miter Profiles'!$AC$240-'[1]Outside Edges'!$B129)&gt;=5,'[1]Outside Edges'!$P129="Yes"),"Yes","No")</f>
        <v>Yes</v>
      </c>
      <c r="IF130" s="90" t="str">
        <f>IF(AND((RIGHT($IF$3,2)-'[1]Miter Profiles'!$AC$241-'[1]Outside Edges'!$B129)&gt;=5,'[1]Outside Edges'!$P129="Yes"),"Yes","No")</f>
        <v>Yes</v>
      </c>
      <c r="IG130" s="150" t="str">
        <f>IF(AND((RIGHT($IG$3,2)-'[1]Miter Profiles'!$AC$242-'[1]Outside Edges'!$B129)&gt;=5,'[1]Outside Edges'!$P129="Yes"),"Yes","No")</f>
        <v>Yes</v>
      </c>
      <c r="IH130" s="124" t="str">
        <f>IF(AND((RIGHT($IH$3,2)-'[1]Miter Profiles'!$AC$243-'[1]Outside Edges'!$B129)&gt;=5,'[1]Outside Edges'!$P129="Yes"),"Yes","No")</f>
        <v>Yes</v>
      </c>
      <c r="II130" s="116" t="str">
        <f>IF(AND((RIGHT($II$3,2)-'[1]Miter Profiles'!$AC$244-'[1]Outside Edges'!$B129)&gt;=5,'[1]Outside Edges'!$P129="Yes"),"Yes","No")</f>
        <v>Yes</v>
      </c>
      <c r="IJ130" s="129" t="str">
        <f>IF(AND((RIGHT($IJ$3,2)-'[1]Miter Profiles'!$AC$245-'[1]Outside Edges'!$B129)&gt;=5,'[1]Outside Edges'!$P129="Yes"),"Yes","No")</f>
        <v>Yes</v>
      </c>
      <c r="IK130" s="10" t="str">
        <f>IF(AND((RIGHT($IK$3,2)-'[1]Miter Profiles'!$AC$246-'[1]Outside Edges'!$B129)&gt;=5,'[1]Outside Edges'!$P129="Yes"),"Yes","No")</f>
        <v>Yes</v>
      </c>
      <c r="IL130" s="90" t="str">
        <f>IF(AND((RIGHT($IL$3,2)-'[1]Miter Profiles'!$AC$247-'[1]Outside Edges'!$B129)&gt;=5,'[1]Outside Edges'!$P129="Yes"),"Yes","No")</f>
        <v>Yes</v>
      </c>
      <c r="IM130" s="150" t="str">
        <f>IF(AND((RIGHT($IM$3,2)-'[1]Miter Profiles'!$AC$248-'[1]Outside Edges'!$B129)&gt;=5,'[1]Outside Edges'!$P129="Yes"),"Yes","No")</f>
        <v>Yes</v>
      </c>
      <c r="IN130" s="124" t="str">
        <f>IF(AND((RIGHT($IN$3,2)-'[1]Miter Profiles'!$AC$249-'[1]Outside Edges'!$B129)&gt;=5,'[1]Outside Edges'!$P129="Yes"),"Yes","No")</f>
        <v>Yes</v>
      </c>
      <c r="IO130" s="116" t="str">
        <f>IF(AND((RIGHT($IO$3,2)-'[1]Miter Profiles'!$AC$250-'[1]Outside Edges'!$B129)&gt;=5,'[1]Outside Edges'!$P129="Yes"),"Yes","No")</f>
        <v>Yes</v>
      </c>
      <c r="IP130" s="129" t="str">
        <f>IF(AND((RIGHT($IP$3,2)-'[1]Miter Profiles'!$AC$251-'[1]Outside Edges'!$B129)&gt;=5,'[1]Outside Edges'!$P129="Yes"),"Yes","No")</f>
        <v>Yes</v>
      </c>
      <c r="IQ130" s="10" t="str">
        <f>IF(AND((RIGHT($IQ$3,2)-'[1]Miter Profiles'!$AC$252-'[1]Outside Edges'!$B129)&gt;=5,'[1]Outside Edges'!$P129="Yes"),"Yes","No")</f>
        <v>Yes</v>
      </c>
      <c r="IR130" s="90" t="str">
        <f>IF(AND((RIGHT($IR$3,2)-'[1]Miter Profiles'!$AC$253-'[1]Outside Edges'!$B129)&gt;=5,'[1]Outside Edges'!$P129="Yes"),"Yes","No")</f>
        <v>Yes</v>
      </c>
      <c r="IS130" s="150" t="str">
        <f>IF(AND((RIGHT($IS$3,2)-'[1]Miter Profiles'!$AC$254-'[1]Outside Edges'!$B129)&gt;=5,'[1]Outside Edges'!$P129="Yes"),"Yes","No")</f>
        <v>Yes</v>
      </c>
      <c r="IT130" s="124" t="str">
        <f>IF(AND((RIGHT($IT$3,2)-'[1]Miter Profiles'!$AC$255-'[1]Outside Edges'!$B129)&gt;=5,'[1]Outside Edges'!$P129="Yes"),"Yes","No")</f>
        <v>Yes</v>
      </c>
      <c r="IU130" s="116" t="str">
        <f>IF(AND((RIGHT($IU$3,2)-'[1]Miter Profiles'!$AC$256-'[1]Outside Edges'!$B129)&gt;=5,'[1]Outside Edges'!$P129="Yes"),"Yes","No")</f>
        <v>Yes</v>
      </c>
      <c r="IV130" s="129" t="str">
        <f>IF(AND((RIGHT($IV$3,2)-'[1]Miter Profiles'!$AC$257-'[1]Outside Edges'!$B129)&gt;=5,'[1]Outside Edges'!$P129="Yes"),"Yes","No")</f>
        <v>Yes</v>
      </c>
      <c r="IW130" s="10" t="str">
        <f>IF(AND((RIGHT($IW$3,2)-'[1]Miter Profiles'!$AC$258-'[1]Outside Edges'!$B129)&gt;=5,'[1]Outside Edges'!$P129="Yes"),"Yes","No")</f>
        <v>Yes</v>
      </c>
      <c r="IX130" s="90" t="str">
        <f>IF(AND((RIGHT($IX$3,2)-'[1]Miter Profiles'!$AC$259-'[1]Outside Edges'!$B129)&gt;=5,'[1]Outside Edges'!$P129="Yes"),"Yes","No")</f>
        <v>Yes</v>
      </c>
      <c r="IY130" s="150" t="str">
        <f>IF(AND((RIGHT($IY$3,2)-'[1]Miter Profiles'!$AC$260-'[1]Outside Edges'!$B129)&gt;=5,'[1]Outside Edges'!$P129="Yes"),"Yes","No")</f>
        <v>Yes</v>
      </c>
      <c r="IZ130" s="124" t="str">
        <f>IF(AND((RIGHT($IZ$3,2)-'[1]Miter Profiles'!$AC$261-'[1]Outside Edges'!$B129)&gt;=5,'[1]Outside Edges'!$P129="Yes"),"Yes","No")</f>
        <v>Yes</v>
      </c>
      <c r="JA130" s="116" t="str">
        <f>IF(AND((RIGHT($JA$3,2)-'[1]Miter Profiles'!$AC$262-'[1]Outside Edges'!$B129)&gt;=5,'[1]Outside Edges'!$P129="Yes"),"Yes","No")</f>
        <v>Yes</v>
      </c>
      <c r="JB130" s="129" t="str">
        <f>IF(AND((RIGHT($JB$3,2)-'[1]Miter Profiles'!$AC$263-'[1]Outside Edges'!$B129)&gt;=5,'[1]Outside Edges'!$P129="Yes"),"Yes","No")</f>
        <v>Yes</v>
      </c>
      <c r="JC130" s="10" t="str">
        <f>IF(AND((RIGHT($JC$3,2)-'[1]Miter Profiles'!$AC$264-'[1]Outside Edges'!$B129)&gt;=5,'[1]Outside Edges'!$P129="Yes"),"Yes","No")</f>
        <v>Yes</v>
      </c>
      <c r="JD130" s="90" t="str">
        <f>IF(AND((RIGHT($JD$3,2)-'[1]Miter Profiles'!$AC$265-'[1]Outside Edges'!$B129)&gt;=5,'[1]Outside Edges'!$P129="Yes"),"Yes","No")</f>
        <v>Yes</v>
      </c>
      <c r="JE130" s="236" t="str">
        <f>IF(AND((RIGHT($JE$3,2)-'[1]Miter Profiles'!$AC$266-'[1]Outside Edges'!$B129)&gt;=5,'[1]Outside Edges'!$P129="Yes"),"Yes","No")</f>
        <v>Yes</v>
      </c>
      <c r="JF130" s="237" t="str">
        <f>IF(AND((RIGHT($JF$3,2)-'[1]Miter Profiles'!$AC$267-'[1]Outside Edges'!$B129)&gt;=5,'[1]Outside Edges'!$P129="Yes"),"Yes","No")</f>
        <v>Yes</v>
      </c>
      <c r="JG130" s="238" t="str">
        <f>IF(AND((RIGHT($JG$3,2)-'[1]Miter Profiles'!$AC$268-'[1]Outside Edges'!$B129)&gt;=5,'[1]Outside Edges'!$P129="Yes"),"Yes","No")</f>
        <v>Yes</v>
      </c>
      <c r="JH130" s="129" t="str">
        <f>IF(AND((RIGHT($JH$3,2)-'[1]Miter Profiles'!$AC$269-'[1]Outside Edges'!$B129)&gt;=5,'[1]Outside Edges'!$P129="Yes"),"Yes","No")</f>
        <v>Yes</v>
      </c>
      <c r="JI130" s="113" t="str">
        <f>IF(AND((RIGHT($JI$3,2)-'[1]Miter Profiles'!$AC$270-'[1]Outside Edges'!$B129)&gt;=5,'[1]Outside Edges'!$P129="Yes"),"Yes","No")</f>
        <v>Yes</v>
      </c>
      <c r="JJ130" s="90" t="str">
        <f>IF(AND((RIGHT($JJ$3,2)-'[1]Miter Profiles'!$AC$271-'[1]Outside Edges'!$B129)&gt;=5,'[1]Outside Edges'!$P129="Yes"),"Yes","No")</f>
        <v>Yes</v>
      </c>
      <c r="JK130" s="236" t="str">
        <f>IF(AND((RIGHT($JK$3,2)-'[1]Miter Profiles'!$AC$272-'[1]Outside Edges'!$B129)&gt;=5,'[1]Outside Edges'!$P129="Yes"),"Yes","No")</f>
        <v>Yes</v>
      </c>
      <c r="JL130" s="237" t="str">
        <f>IF(AND((RIGHT($JL$3,2)-'[1]Miter Profiles'!$AC$273-'[1]Outside Edges'!$B129)&gt;=5,'[1]Outside Edges'!$P129="Yes"),"Yes","No")</f>
        <v>Yes</v>
      </c>
      <c r="JM130" s="238" t="str">
        <f>IF(AND((RIGHT($JM$3,2)-'[1]Miter Profiles'!$AC$274-'[1]Outside Edges'!$B129)&gt;=5,'[1]Outside Edges'!$P129="Yes"),"Yes","No")</f>
        <v>Yes</v>
      </c>
      <c r="JN130" s="129" t="str">
        <f>IF(AND((RIGHT($JN$3,2)-'[1]Miter Profiles'!$AC$275-'[1]Outside Edges'!$B129)&gt;=5,'[1]Outside Edges'!$P129="Yes"),"Yes","No")</f>
        <v>Yes</v>
      </c>
      <c r="JO130" s="113" t="str">
        <f>IF(AND((RIGHT($JO$3,2)-'[1]Miter Profiles'!$AC$276-'[1]Outside Edges'!$B129)&gt;=5,'[1]Outside Edges'!$P129="Yes"),"Yes","No")</f>
        <v>Yes</v>
      </c>
      <c r="JP130" s="90" t="str">
        <f>IF(AND((RIGHT($JP$3,2)-'[1]Miter Profiles'!$AC$277-'[1]Outside Edges'!$B129)&gt;=5,'[1]Outside Edges'!$P129="Yes"),"Yes","No")</f>
        <v>Yes</v>
      </c>
      <c r="JQ130" s="236" t="str">
        <f>IF(AND((RIGHT($JQ$3,2)-'[1]Miter Profiles'!$AC$278-'[1]Outside Edges'!$B129)&gt;=5,'[1]Outside Edges'!$P129="Yes"),"Yes","No")</f>
        <v>No</v>
      </c>
      <c r="JR130" s="237" t="str">
        <f>IF(AND((RIGHT($JR$3,2)-'[1]Miter Profiles'!$AC$279-'[1]Outside Edges'!$B129)&gt;=5,'[1]Outside Edges'!$P129="Yes"),"Yes","No")</f>
        <v>Yes</v>
      </c>
      <c r="JS130" s="238" t="str">
        <f>IF(AND((RIGHT($JS$3,2)-'[1]Miter Profiles'!$AC$280-'[1]Outside Edges'!$B129)&gt;=5,'[1]Outside Edges'!$P129="Yes"),"Yes","No")</f>
        <v>Yes</v>
      </c>
      <c r="JT130" s="129" t="str">
        <f>IF(AND((RIGHT($JT$3,2)-'[1]Miter Profiles'!$AC$281-'[1]Outside Edges'!$B129)&gt;=5,'[1]Outside Edges'!$P129="Yes"),"Yes","No")</f>
        <v>No</v>
      </c>
      <c r="JU130" s="113" t="str">
        <f>IF(AND((RIGHT($JU$3,2)-'[1]Miter Profiles'!$AC$282-'[1]Outside Edges'!$B129)&gt;=5,'[1]Outside Edges'!$P129="Yes"),"Yes","No")</f>
        <v>Yes</v>
      </c>
      <c r="JV130" s="90" t="str">
        <f>IF(AND((RIGHT($JV$3,2)-'[1]Miter Profiles'!$AC$283-'[1]Outside Edges'!$B129)&gt;=5,'[1]Outside Edges'!$P129="Yes"),"Yes","No")</f>
        <v>Yes</v>
      </c>
      <c r="JW130" s="236" t="str">
        <f>IF(AND((RIGHT($JW$3,2)-'[1]Miter Profiles'!$AC$284-'[1]Outside Edges'!$B129)&gt;=5,'[1]Outside Edges'!$P129="Yes"),"Yes","No")</f>
        <v>Yes</v>
      </c>
      <c r="JX130" s="237" t="str">
        <f>IF(AND((RIGHT($JX$3,2)-'[1]Miter Profiles'!$AC$285-'[1]Outside Edges'!$B129)&gt;=5,'[1]Outside Edges'!$P129="Yes"),"Yes","No")</f>
        <v>Yes</v>
      </c>
      <c r="JY130" s="238" t="str">
        <f>IF(AND((RIGHT($JY$3,2)-'[1]Miter Profiles'!$AC$286-'[1]Outside Edges'!$B129)&gt;=5,'[1]Outside Edges'!$P129="Yes"),"Yes","No")</f>
        <v>Yes</v>
      </c>
      <c r="JZ130" s="129" t="str">
        <f>IF(AND((RIGHT($JZ$3,2)-'[1]Miter Profiles'!$AC$287-'[1]Outside Edges'!$B129)&gt;=5,'[1]Outside Edges'!$P129="Yes"),"Yes","No")</f>
        <v>Yes</v>
      </c>
      <c r="KA130" s="113" t="str">
        <f>IF(AND((RIGHT($KA$3,2)-'[1]Miter Profiles'!$AC$288-'[1]Outside Edges'!$B129)&gt;=5,'[1]Outside Edges'!$P129="Yes"),"Yes","No")</f>
        <v>Yes</v>
      </c>
      <c r="KB130" s="90" t="str">
        <f>IF(AND((RIGHT($KB$3,2)-'[1]Miter Profiles'!$AC$289-'[1]Outside Edges'!$B129)&gt;=5,'[1]Outside Edges'!$P129="Yes"),"Yes","No")</f>
        <v>Yes</v>
      </c>
      <c r="KC130" s="236" t="str">
        <f>IF(AND((RIGHT($KC$3,2)-'[1]Miter Profiles'!$AC$290-'[1]Outside Edges'!$B129)&gt;=5,'[1]Outside Edges'!$P129="Yes"),"Yes","No")</f>
        <v>Yes</v>
      </c>
      <c r="KD130" s="237" t="str">
        <f>IF(AND((RIGHT($KD$3,2)-'[1]Miter Profiles'!$AC$291-'[1]Outside Edges'!$B129)&gt;=5,'[1]Outside Edges'!$P129="Yes"),"Yes","No")</f>
        <v>Yes</v>
      </c>
      <c r="KE130" s="238" t="str">
        <f>IF(AND((RIGHT($KE$3,2)-'[1]Miter Profiles'!$AC$292-'[1]Outside Edges'!$B129)&gt;=5,'[1]Outside Edges'!$P129="Yes"),"Yes","No")</f>
        <v>Yes</v>
      </c>
      <c r="KF130" s="129" t="str">
        <f>IF(AND((RIGHT($KF$3,2)-'[1]Miter Profiles'!$AC$293-'[1]Outside Edges'!$B129)&gt;=5,'[1]Outside Edges'!$P129="Yes"),"Yes","No")</f>
        <v>Yes</v>
      </c>
      <c r="KG130" s="113" t="str">
        <f>IF(AND((RIGHT($KG$3,2)-'[1]Miter Profiles'!$AC$294-'[1]Outside Edges'!$B129)&gt;=5,'[1]Outside Edges'!$P129="Yes"),"Yes","No")</f>
        <v>Yes</v>
      </c>
      <c r="KH130" s="90" t="str">
        <f>IF(AND((RIGHT($KH$3,2)-'[1]Miter Profiles'!$AC$295-'[1]Outside Edges'!$B129)&gt;=5,'[1]Outside Edges'!$P129="Yes"),"Yes","No")</f>
        <v>Yes</v>
      </c>
      <c r="KI130" s="236" t="str">
        <f>IF(AND((RIGHT($KI$3,2)-'[1]Miter Profiles'!$AC$296-'[1]Outside Edges'!$B129)&gt;=5,'[1]Outside Edges'!$P129="Yes"),"Yes","No")</f>
        <v>Yes</v>
      </c>
      <c r="KJ130" s="237" t="str">
        <f>IF(AND((RIGHT($KJ$3,2)-'[1]Miter Profiles'!$AC$297-'[1]Outside Edges'!$B129)&gt;=5,'[1]Outside Edges'!$P129="Yes"),"Yes","No")</f>
        <v>Yes</v>
      </c>
      <c r="KK130" s="238" t="str">
        <f>IF(AND((RIGHT($KK$3,2)-'[1]Miter Profiles'!$AC$298-'[1]Outside Edges'!$B129)&gt;=5,'[1]Outside Edges'!$P129="Yes"),"Yes","No")</f>
        <v>Yes</v>
      </c>
      <c r="KL130" s="129" t="str">
        <f>IF(AND((RIGHT($KL$3,2)-'[1]Miter Profiles'!$AC$299-'[1]Outside Edges'!$B129)&gt;=5,'[1]Outside Edges'!$P129="Yes"),"Yes","No")</f>
        <v>Yes</v>
      </c>
      <c r="KM130" s="113" t="str">
        <f>IF(AND((RIGHT($KM$3,2)-'[1]Miter Profiles'!$AC$300-'[1]Outside Edges'!$B129)&gt;=5,'[1]Outside Edges'!$P129="Yes"),"Yes","No")</f>
        <v>Yes</v>
      </c>
      <c r="KN130" s="90" t="str">
        <f>IF(AND((RIGHT($KN$3,2)-'[1]Miter Profiles'!$AC$301-'[1]Outside Edges'!$B129)&gt;=5,'[1]Outside Edges'!$P129="Yes"),"Yes","No")</f>
        <v>Yes</v>
      </c>
      <c r="KO130" s="236" t="str">
        <f>IF(AND((RIGHT($KO$3,2)-'[1]Miter Profiles'!$AC$302-'[1]Outside Edges'!$B129)&gt;=5,'[1]Outside Edges'!$P129="Yes"),"Yes","No")</f>
        <v>Yes</v>
      </c>
      <c r="KP130" s="237" t="str">
        <f>IF(AND((RIGHT($KP$3,2)-'[1]Miter Profiles'!$AC$303-'[1]Outside Edges'!$B129)&gt;=5,'[1]Outside Edges'!$P129="Yes"),"Yes","No")</f>
        <v>Yes</v>
      </c>
      <c r="KQ130" s="238" t="str">
        <f>IF(AND((RIGHT($KQ$3,2)-'[1]Miter Profiles'!$AC$304-'[1]Outside Edges'!$B129)&gt;=5,'[1]Outside Edges'!$P129="Yes"),"Yes","No")</f>
        <v>Yes</v>
      </c>
      <c r="KR130" s="129" t="str">
        <f>IF(AND((RIGHT($KR$3,2)-'[1]Miter Profiles'!$AC$305-'[1]Outside Edges'!$B129)&gt;=5,'[1]Outside Edges'!$P129="Yes"),"Yes","No")</f>
        <v>Yes</v>
      </c>
      <c r="KS130" s="113" t="str">
        <f>IF(AND((RIGHT($KS$3,2)-'[1]Miter Profiles'!$AC$306-'[1]Outside Edges'!$B129)&gt;=5,'[1]Outside Edges'!$P129="Yes"),"Yes","No")</f>
        <v>Yes</v>
      </c>
      <c r="KT130" s="90" t="str">
        <f>IF(AND((RIGHT($KT$3,2)-'[1]Miter Profiles'!$AC$307-'[1]Outside Edges'!$B129)&gt;=5,'[1]Outside Edges'!$P129="Yes"),"Yes","No")</f>
        <v>Yes</v>
      </c>
      <c r="KU130" s="236" t="str">
        <f>IF(AND((RIGHT($KU$3,2)-'[1]Miter Profiles'!$AC$308-'[1]Outside Edges'!$B129)&gt;=5,'[1]Outside Edges'!$P129="Yes"),"Yes","No")</f>
        <v>Yes</v>
      </c>
      <c r="KV130" s="237" t="str">
        <f>IF(AND((RIGHT($KV$3,2)-'[1]Miter Profiles'!$AC$309-'[1]Outside Edges'!$B129)&gt;=5,'[1]Outside Edges'!$P129="Yes"),"Yes","No")</f>
        <v>Yes</v>
      </c>
      <c r="KW130" s="238" t="str">
        <f>IF(AND((RIGHT($KW$3,2)-'[1]Miter Profiles'!$AC$310-'[1]Outside Edges'!$B129)&gt;=5,'[1]Outside Edges'!$P129="Yes"),"Yes","No")</f>
        <v>Yes</v>
      </c>
      <c r="KX130" s="129" t="str">
        <f>IF(AND((RIGHT($KX$3,2)-'[1]Miter Profiles'!$AC$311-'[1]Outside Edges'!$B129)&gt;=5,'[1]Outside Edges'!$P129="Yes"),"Yes","No")</f>
        <v>Yes</v>
      </c>
      <c r="KY130" s="113" t="str">
        <f>IF(AND((RIGHT($KY$3,2)-'[1]Miter Profiles'!$AC$312-'[1]Outside Edges'!$B129)&gt;=5,'[1]Outside Edges'!$P129="Yes"),"Yes","No")</f>
        <v>Yes</v>
      </c>
      <c r="KZ130" s="90" t="str">
        <f>IF(AND((RIGHT($KZ$3,2)-'[1]Miter Profiles'!$AC$313-'[1]Outside Edges'!$B129)&gt;=5,'[1]Outside Edges'!$P129="Yes"),"Yes","No")</f>
        <v>Yes</v>
      </c>
      <c r="LA130" s="236" t="str">
        <f>IF(AND((RIGHT($LA$3,2)-'[1]Miter Profiles'!$AC$314-'[1]Outside Edges'!$B129)&gt;=5,'[1]Outside Edges'!$P129="Yes"),"Yes","No")</f>
        <v>Yes</v>
      </c>
      <c r="LB130" s="237" t="str">
        <f>IF(AND((RIGHT($LB$3,2)-'[1]Miter Profiles'!$AC$315-'[1]Outside Edges'!$B129)&gt;=5,'[1]Outside Edges'!$P129="Yes"),"Yes","No")</f>
        <v>Yes</v>
      </c>
      <c r="LC130" s="243" t="str">
        <f>IF(AND((RIGHT($LC$3,2)-'[1]Miter Profiles'!$AC$316-'[1]Outside Edges'!$B129)&gt;=5,'[1]Outside Edges'!$P129="Yes"),"Yes","No")</f>
        <v>Yes</v>
      </c>
      <c r="LD130" s="244" t="str">
        <f>IF(AND((RIGHT($LD$3,2)-'[1]Miter Profiles'!$AC$317-'[1]Outside Edges'!$B129)&gt;=5,'[1]Outside Edges'!$P129="Yes"),"Yes","No")</f>
        <v>Yes</v>
      </c>
      <c r="LE130" s="113" t="str">
        <f>IF(AND((RIGHT($LE$3,2)-'[1]Miter Profiles'!$AC$318-'[1]Outside Edges'!$B129)&gt;=5,'[1]Outside Edges'!$P129="Yes"),"Yes","No")</f>
        <v>Yes</v>
      </c>
      <c r="LF130" s="10" t="str">
        <f>IF(AND((RIGHT($LF$3,2)-'[1]Miter Profiles'!$AC$319-'[1]Outside Edges'!$B129)&gt;=5,'[1]Outside Edges'!$P129="Yes"),"Yes","No")</f>
        <v>Yes</v>
      </c>
      <c r="LG130" s="113" t="str">
        <f>IF(AND((RIGHT($LG$3,2)-'[1]Miter Profiles'!$AC$320-'[1]Outside Edges'!$B129)&gt;=5,'[1]Outside Edges'!$P129="Yes"),"Yes","No")</f>
        <v>Yes</v>
      </c>
      <c r="LH130" s="90" t="str">
        <f>IF(AND((RIGHT($LH$3,2)-'[1]Miter Profiles'!$AC$321-'[1]Outside Edges'!$B129)&gt;=5,'[1]Outside Edges'!$P129="Yes"),"Yes","No")</f>
        <v>Yes</v>
      </c>
      <c r="LI130" s="236" t="str">
        <f>IF(AND((RIGHT($LI$3,2)-'[1]Miter Profiles'!$AC$322-'[1]Outside Edges'!$B129)&gt;=5,'[1]Outside Edges'!$P129="Yes"),"Yes","No")</f>
        <v>Yes</v>
      </c>
      <c r="LJ130" s="237" t="str">
        <f>IF(AND((RIGHT($LJ$3,2)-'[1]Miter Profiles'!$AC$323-'[1]Outside Edges'!$B129)&gt;=5,'[1]Outside Edges'!$P129="Yes"),"Yes","No")</f>
        <v>Yes</v>
      </c>
      <c r="LK130" s="238" t="str">
        <f>IF(AND((RIGHT($LK$3,2)-'[1]Miter Profiles'!$AC$324-'[1]Outside Edges'!$B129)&gt;=5,'[1]Outside Edges'!$P129="Yes"),"Yes","No")</f>
        <v>Yes</v>
      </c>
      <c r="LL130" s="129" t="str">
        <f>IF(AND((RIGHT($LL$3,2)-'[1]Miter Profiles'!$AC$325-'[1]Outside Edges'!$B129)&gt;=5,'[1]Outside Edges'!$P129="Yes"),"Yes","No")</f>
        <v>Yes</v>
      </c>
      <c r="LM130" s="113" t="str">
        <f>IF(AND((RIGHT($LM$3,2)-'[1]Miter Profiles'!$AC$326-'[1]Outside Edges'!$B129)&gt;=5,'[1]Outside Edges'!$P129="Yes"),"Yes","No")</f>
        <v>Yes</v>
      </c>
      <c r="LN130" s="90" t="str">
        <f>IF(AND((RIGHT($LN$3,2)-'[1]Miter Profiles'!$AC$327-'[1]Outside Edges'!$B129)&gt;=5,'[1]Outside Edges'!$P129="Yes"),"Yes","No")</f>
        <v>Yes</v>
      </c>
      <c r="LO130" s="236" t="str">
        <f>IF(AND((RIGHT($LO$3,2)-'[1]Miter Profiles'!$AC$328-'[1]Outside Edges'!$B129)&gt;=5,'[1]Outside Edges'!$P129="Yes"),"Yes","No")</f>
        <v>Yes</v>
      </c>
      <c r="LP130" s="237" t="str">
        <f>IF(AND((RIGHT($LP$3,2)-'[1]Miter Profiles'!$AC$329-'[1]Outside Edges'!$B129)&gt;=5,'[1]Outside Edges'!$P129="Yes"),"Yes","No")</f>
        <v>Yes</v>
      </c>
      <c r="LQ130" s="238" t="str">
        <f>IF(AND((RIGHT($LQ$3,2)-'[1]Miter Profiles'!$AC$330-'[1]Outside Edges'!$B129)&gt;=5,'[1]Outside Edges'!$P129="Yes"),"Yes","No")</f>
        <v>Yes</v>
      </c>
      <c r="LR130" s="129" t="str">
        <f>IF(AND((RIGHT($LR$3,2)-'[1]Miter Profiles'!$AC$331-'[1]Outside Edges'!$B129)&gt;=5,'[1]Outside Edges'!$P129="Yes"),"Yes","No")</f>
        <v>Yes</v>
      </c>
      <c r="LS130" s="113" t="str">
        <f>IF(AND((RIGHT($LS$3,2)-'[1]Miter Profiles'!$AC$332-'[1]Outside Edges'!$B129)&gt;=5,'[1]Outside Edges'!$P129="Yes"),"Yes","No")</f>
        <v>Yes</v>
      </c>
      <c r="LT130" s="90" t="str">
        <f>IF(AND((RIGHT($LT$3,2)-'[1]Miter Profiles'!$AC$333-'[1]Outside Edges'!$B129)&gt;=5,'[1]Outside Edges'!$P129="Yes"),"Yes","No")</f>
        <v>Yes</v>
      </c>
    </row>
    <row r="131" spans="1:332" ht="15.75" customHeight="1" thickBot="1" x14ac:dyDescent="0.3">
      <c r="A131" s="8" t="str">
        <f>IF('[1]Outside Edges'!$A130&lt;&gt;"",'[1]Outside Edges'!$A130,"")</f>
        <v>D128</v>
      </c>
      <c r="B131" s="10" t="str">
        <f>IF(AND((RIGHT($B$3,2)-'[1]Miter Profiles'!$AC$3-'[1]Outside Edges'!$B130)&gt;=5,'[1]Outside Edges'!$P130="Yes"),"Yes","No")</f>
        <v>Yes</v>
      </c>
      <c r="C131" s="10" t="str">
        <f>IF(AND((RIGHT($C$3,2)-'[1]Miter Profiles'!$AC$4-'[1]Outside Edges'!$B130)&gt;=5,'[1]Outside Edges'!$P130="Yes"),"Yes","No")</f>
        <v>Yes</v>
      </c>
      <c r="D131" s="85" t="str">
        <f>IF(AND((RIGHT($D$3,2)-'[1]Miter Profiles'!$AC$5-'[1]Outside Edges'!$B130)&gt;=5,'[1]Outside Edges'!$P130="Yes"),"Yes","No")</f>
        <v>Yes</v>
      </c>
      <c r="E131" s="86" t="str">
        <f>IF(AND((RIGHT($E$3,2)-'[1]Miter Profiles'!$AC$6-'[1]Outside Edges'!$B130)&gt;=5,'[1]Outside Edges'!$P130="Yes"),"Yes","No")</f>
        <v>Yes</v>
      </c>
      <c r="F131" s="11" t="str">
        <f>IF(AND((RIGHT($F$3,2)-'[1]Miter Profiles'!$AC$7-'[1]Outside Edges'!$B130)&gt;=5,'[1]Outside Edges'!$P130="Yes"),"Yes","No")</f>
        <v>Yes</v>
      </c>
      <c r="G131" s="87" t="str">
        <f>IF(AND((RIGHT($G$3,2)-'[1]Miter Profiles'!$AC$8-'[1]Outside Edges'!$B130)&gt;=5,'[1]Outside Edges'!$P130="Yes"),"Yes","No")</f>
        <v>Yes</v>
      </c>
      <c r="H131" s="10" t="str">
        <f>IF(AND((RIGHT($H$3,2)-'[1]Miter Profiles'!$AC$9-'[1]Outside Edges'!$B130)&gt;=5,'[1]Outside Edges'!$P130="Yes"),"Yes","No")</f>
        <v>Yes</v>
      </c>
      <c r="I131" s="10" t="str">
        <f>IF(AND((RIGHT($I$3,2)-'[1]Miter Profiles'!$AC$10-'[1]Outside Edges'!$B130)&gt;=5,'[1]Outside Edges'!$P130="Yes"),"Yes","No")</f>
        <v>Yes</v>
      </c>
      <c r="J131" s="85" t="str">
        <f>IF(AND((RIGHT($J$3,2)-'[1]Miter Profiles'!$AC$11-'[1]Outside Edges'!$B130)&gt;=5,'[1]Outside Edges'!$P130="Yes"),"Yes","No")</f>
        <v>Yes</v>
      </c>
      <c r="K131" s="86" t="str">
        <f>IF(AND((RIGHT($K$3,2)-'[1]Miter Profiles'!$AC$12-'[1]Outside Edges'!$B130)&gt;=5,'[1]Outside Edges'!$P130="Yes"),"Yes","No")</f>
        <v>Yes</v>
      </c>
      <c r="L131" s="11" t="str">
        <f>IF(AND((RIGHT($L$3,2)-'[1]Miter Profiles'!$AC$13-'[1]Outside Edges'!$B130)&gt;=5,'[1]Outside Edges'!$P130="Yes"),"Yes","No")</f>
        <v>Yes</v>
      </c>
      <c r="M131" s="87" t="str">
        <f>IF(AND((RIGHT($M$3,2)-'[1]Miter Profiles'!$AC$14-'[1]Outside Edges'!$B130)&gt;=5,'[1]Outside Edges'!$P130="Yes"),"Yes","No")</f>
        <v>Yes</v>
      </c>
      <c r="N131" s="10" t="str">
        <f>IF(AND((RIGHT($N$3,2)-'[1]Miter Profiles'!$AC$15-'[1]Outside Edges'!$B130)&gt;=4,'[1]Outside Edges'!$P130="Yes"),"Yes","No")</f>
        <v>Yes</v>
      </c>
      <c r="O131" s="10" t="str">
        <f>IF(AND((RIGHT($O$3,2)-'[1]Miter Profiles'!$AC$16-'[1]Outside Edges'!$B130)&gt;=5,'[1]Outside Edges'!$P130="Yes"),"Yes","No")</f>
        <v>Yes</v>
      </c>
      <c r="P131" s="85" t="str">
        <f>IF(AND((RIGHT($P$3,2)-'[1]Miter Profiles'!$AC$17-'[1]Outside Edges'!$B130)&gt;=5,'[1]Outside Edges'!$P130="Yes"),"Yes","No")</f>
        <v>Yes</v>
      </c>
      <c r="Q131" s="86" t="str">
        <f>IF(AND((RIGHT($Q$3,2)-'[1]Miter Profiles'!$AC$18-'[1]Outside Edges'!$B130)&gt;=5,'[1]Outside Edges'!$P130="Yes"),"Yes","No")</f>
        <v>Yes</v>
      </c>
      <c r="R131" s="11" t="str">
        <f>IF(AND((RIGHT($R$3,2)-'[1]Miter Profiles'!$AC$19-'[1]Outside Edges'!$B130)&gt;=5,'[1]Outside Edges'!$P130="Yes"),"Yes","No")</f>
        <v>Yes</v>
      </c>
      <c r="S131" s="87" t="str">
        <f>IF(AND((RIGHT($S$3,2)-'[1]Miter Profiles'!$AC$20-'[1]Outside Edges'!$B130)&gt;=5,'[1]Outside Edges'!$P130="Yes"),"Yes","No")</f>
        <v>Yes</v>
      </c>
      <c r="T131" s="10" t="str">
        <f>IF(AND((RIGHT($T$3,2)-'[1]Miter Profiles'!$AC$21-'[1]Outside Edges'!$B130)&gt;=5,'[1]Outside Edges'!$P130="Yes"),"Yes","No")</f>
        <v>Yes</v>
      </c>
      <c r="U131" s="10" t="str">
        <f>IF(AND((RIGHT($U$3,2)-'[1]Miter Profiles'!$AC$22-'[1]Outside Edges'!$B130)&gt;=5,'[1]Outside Edges'!$P130="Yes"),"Yes","No")</f>
        <v>Yes</v>
      </c>
      <c r="V131" s="85" t="str">
        <f>IF(AND((RIGHT($V$3,2)-'[1]Miter Profiles'!$AC$23-'[1]Outside Edges'!$B130)&gt;=5,'[1]Outside Edges'!$P130="Yes"),"Yes","No")</f>
        <v>Yes</v>
      </c>
      <c r="W131" s="86" t="str">
        <f>IF(AND((RIGHT($W$3,2)-'[1]Miter Profiles'!$AC$24-'[1]Outside Edges'!$B130)&gt;=5,'[1]Outside Edges'!$P130="Yes"),"Yes","No")</f>
        <v>No</v>
      </c>
      <c r="X131" s="11" t="str">
        <f>IF(AND((RIGHT($X$3,2)-'[1]Miter Profiles'!$AC$25-'[1]Outside Edges'!$B130)&gt;=5,'[1]Outside Edges'!$P130="Yes"),"Yes","No")</f>
        <v>Yes</v>
      </c>
      <c r="Y131" s="87" t="str">
        <f>IF(AND((RIGHT($Y$3,2)-'[1]Miter Profiles'!$AC$26-'[1]Outside Edges'!$B130)&gt;=5,'[1]Outside Edges'!$P130="Yes"),"Yes","No")</f>
        <v>Yes</v>
      </c>
      <c r="Z131" s="10" t="str">
        <f>IF(AND((RIGHT($Z$3,2)-'[1]Miter Profiles'!$AC$27-'[1]Outside Edges'!$B130)&gt;=5,'[1]Outside Edges'!$P130="Yes"),"Yes","No")</f>
        <v>Yes</v>
      </c>
      <c r="AA131" s="10" t="str">
        <f>IF(AND((RIGHT($AA$3,2)-'[1]Miter Profiles'!$AC$28-'[1]Outside Edges'!$B130)&gt;=5,'[1]Outside Edges'!$P130="Yes"),"Yes","No")</f>
        <v>Yes</v>
      </c>
      <c r="AB131" s="85" t="str">
        <f>IF(AND((RIGHT($AB$3,2)-'[1]Miter Profiles'!$AC$29-'[1]Outside Edges'!$B130)&gt;=5,'[1]Outside Edges'!$P130="Yes"),"Yes","No")</f>
        <v>Yes</v>
      </c>
      <c r="AC131" s="86" t="str">
        <f>IF(AND((RIGHT($AC$3,2)-'[1]Miter Profiles'!$AC$30-'[1]Outside Edges'!$B130)&gt;=5,'[1]Outside Edges'!$P130="Yes"),"Yes","No")</f>
        <v>Yes</v>
      </c>
      <c r="AD131" s="11" t="str">
        <f>IF(AND((RIGHT($AD$3,2)-'[1]Miter Profiles'!$AC$31-'[1]Outside Edges'!$B130)&gt;=5,'[1]Outside Edges'!$P130="Yes"),"Yes","No")</f>
        <v>Yes</v>
      </c>
      <c r="AE131" s="87" t="str">
        <f>IF(AND((RIGHT($AE$3,2)-'[1]Miter Profiles'!$AC$32-'[1]Outside Edges'!$B130)&gt;=5,'[1]Outside Edges'!$P130="Yes"),"Yes","No")</f>
        <v>Yes</v>
      </c>
      <c r="AF131" s="10" t="str">
        <f>IF(AND((RIGHT($AF$3,2)-'[1]Miter Profiles'!$AC$33-'[1]Outside Edges'!$B130)&gt;=5,'[1]Outside Edges'!$P130="Yes"),"Yes","No")</f>
        <v>Yes</v>
      </c>
      <c r="AG131" s="10" t="str">
        <f>IF(AND((RIGHT($AG$3,2)-'[1]Miter Profiles'!$AC$34-'[1]Outside Edges'!$B130)&gt;=5,'[1]Outside Edges'!$P130="Yes"),"Yes","No")</f>
        <v>Yes</v>
      </c>
      <c r="AH131" s="85" t="str">
        <f>IF(AND((RIGHT($AH$3,2)-'[1]Miter Profiles'!$AC$35-'[1]Outside Edges'!$B130)&gt;=5,'[1]Outside Edges'!$P130="Yes"),"Yes","No")</f>
        <v>Yes</v>
      </c>
      <c r="AI131" s="86" t="str">
        <f>IF(AND((RIGHT($AI$3,2)-'[1]Miter Profiles'!$AC$36-'[1]Outside Edges'!$B130)&gt;=5,'[1]Outside Edges'!$P130="Yes"),"Yes","No")</f>
        <v>Yes</v>
      </c>
      <c r="AJ131" s="11" t="str">
        <f>IF(AND((RIGHT($AJ$3,2)-'[1]Miter Profiles'!$AC$37-'[1]Outside Edges'!$B130)&gt;=5,'[1]Outside Edges'!$P130="Yes"),"Yes","No")</f>
        <v>Yes</v>
      </c>
      <c r="AK131" s="87" t="str">
        <f>IF(AND((RIGHT($AK$3,2)-'[1]Miter Profiles'!$AC$38-'[1]Outside Edges'!$B130)&gt;=5,'[1]Outside Edges'!$P130="Yes"),"Yes","No")</f>
        <v>Yes</v>
      </c>
      <c r="AL131" s="10" t="str">
        <f>IF(AND((RIGHT($AL$3,2)-'[1]Miter Profiles'!$AC$39-'[1]Outside Edges'!$B130)&gt;=5,'[1]Outside Edges'!$P130="Yes"),"Yes","No")</f>
        <v>Yes</v>
      </c>
      <c r="AM131" s="10" t="str">
        <f>IF(AND((RIGHT($AM$3,2)-'[1]Miter Profiles'!$AC$40-'[1]Outside Edges'!$B130)&gt;=5,'[1]Outside Edges'!$P130="Yes"),"Yes","No")</f>
        <v>Yes</v>
      </c>
      <c r="AN131" s="85" t="str">
        <f>IF(AND((RIGHT($AN$3,2)-'[1]Miter Profiles'!$AC$41-'[1]Outside Edges'!$B130)&gt;=5,'[1]Outside Edges'!$P130="Yes"),"Yes","No")</f>
        <v>Yes</v>
      </c>
      <c r="AO131" s="86" t="str">
        <f>IF(AND((RIGHT($AO$3,2)-'[1]Miter Profiles'!$AC$42-'[1]Outside Edges'!$B130)&gt;=5,'[1]Outside Edges'!$P130="Yes"),"Yes","No")</f>
        <v>Yes</v>
      </c>
      <c r="AP131" s="11" t="str">
        <f>IF(AND((RIGHT($AP$3,2)-'[1]Miter Profiles'!$AC$43-'[1]Outside Edges'!$B130)&gt;=5,'[1]Outside Edges'!$P130="Yes"),"Yes","No")</f>
        <v>Yes</v>
      </c>
      <c r="AQ131" s="87" t="str">
        <f>IF(AND((RIGHT($AQ$3,2)-'[1]Miter Profiles'!$AC$44-'[1]Outside Edges'!$B130)&gt;=5,'[1]Outside Edges'!$P130="Yes"),"Yes","No")</f>
        <v>Yes</v>
      </c>
      <c r="AR131" s="10" t="str">
        <f>IF(AND((RIGHT($AR$3,2)-'[1]Miter Profiles'!$AC$45-'[1]Outside Edges'!$B130)&gt;=5,'[1]Outside Edges'!$P130="Yes"),"Yes","No")</f>
        <v>Yes</v>
      </c>
      <c r="AS131" s="10" t="str">
        <f>IF(AND((RIGHT($AS$3,2)-'[1]Miter Profiles'!$AC$46-'[1]Outside Edges'!$B130)&gt;=5,'[1]Outside Edges'!$P130="Yes"),"Yes","No")</f>
        <v>Yes</v>
      </c>
      <c r="AT131" s="85" t="str">
        <f>IF(AND((RIGHT($AT$3,2)-'[1]Miter Profiles'!$AC$47-'[1]Outside Edges'!$B130)&gt;=5,'[1]Outside Edges'!$P130="Yes"),"Yes","No")</f>
        <v>Yes</v>
      </c>
      <c r="AU131" s="86" t="str">
        <f>IF(AND((RIGHT($AU$3,2)-'[1]Miter Profiles'!$AC$48-'[1]Outside Edges'!$B130)&gt;=5,'[1]Outside Edges'!$P130="Yes"),"Yes","No")</f>
        <v>Yes</v>
      </c>
      <c r="AV131" s="11" t="str">
        <f>IF(AND((RIGHT($AV$3,2)-'[1]Miter Profiles'!$AC$49-'[1]Outside Edges'!$B130)&gt;=5,'[1]Outside Edges'!$P130="Yes"),"Yes","No")</f>
        <v>Yes</v>
      </c>
      <c r="AW131" s="87" t="str">
        <f>IF(AND((RIGHT($AW$3,2)-'[1]Miter Profiles'!$AC$50-'[1]Outside Edges'!$B130)&gt;=5,'[1]Outside Edges'!$P130="Yes"),"Yes","No")</f>
        <v>Yes</v>
      </c>
      <c r="AX131" s="10" t="str">
        <f>IF(AND((RIGHT($AX$3,2)-'[1]Miter Profiles'!$AC$51-'[1]Outside Edges'!$B130)&gt;=5,'[1]Outside Edges'!$P130="Yes"),"Yes","No")</f>
        <v>Yes</v>
      </c>
      <c r="AY131" s="10" t="str">
        <f>IF(AND((RIGHT($AY$3,2)-'[1]Miter Profiles'!$AC$52-'[1]Outside Edges'!$B130)&gt;=5,'[1]Outside Edges'!$P130="Yes"),"Yes","No")</f>
        <v>Yes</v>
      </c>
      <c r="AZ131" s="85" t="str">
        <f>IF(AND((RIGHT($AZ$3,2)-'[1]Miter Profiles'!$AC$53-'[1]Outside Edges'!$B130)&gt;=5,'[1]Outside Edges'!$P130="Yes"),"Yes","No")</f>
        <v>Yes</v>
      </c>
      <c r="BA131" s="86" t="str">
        <f>IF(AND((RIGHT($BA$3,2)-'[1]Miter Profiles'!$AC$54-'[1]Outside Edges'!$B130)&gt;=5,'[1]Outside Edges'!$P130="Yes"),"Yes","No")</f>
        <v>Yes</v>
      </c>
      <c r="BB131" s="11" t="str">
        <f>IF(AND((RIGHT($BB$3,2)-'[1]Miter Profiles'!$AC$55-'[1]Outside Edges'!$B130)&gt;=5,'[1]Outside Edges'!$P130="Yes"),"Yes","No")</f>
        <v>Yes</v>
      </c>
      <c r="BC131" s="87" t="str">
        <f>IF(AND((RIGHT($BC$3,2)-'[1]Miter Profiles'!$AC$56-'[1]Outside Edges'!$B130)&gt;=5,'[1]Outside Edges'!$P130="Yes"),"Yes","No")</f>
        <v>Yes</v>
      </c>
      <c r="BD131" s="10" t="str">
        <f>IF(AND((RIGHT($BD$3,2)-'[1]Miter Profiles'!$AC$57-'[1]Outside Edges'!$B130)&gt;=5,'[1]Outside Edges'!$P130="Yes"),"Yes","No")</f>
        <v>Yes</v>
      </c>
      <c r="BE131" s="10" t="str">
        <f>IF(AND((RIGHT($BE$3,2)-'[1]Miter Profiles'!$AC$58-'[1]Outside Edges'!$B130)&gt;=5,'[1]Outside Edges'!$P130="Yes"),"Yes","No")</f>
        <v>Yes</v>
      </c>
      <c r="BF131" s="85" t="str">
        <f>IF(AND((RIGHT($BF$3,2)-'[1]Miter Profiles'!$AC$59-'[1]Outside Edges'!$B130)&gt;=5,'[1]Outside Edges'!$P130="Yes"),"Yes","No")</f>
        <v>Yes</v>
      </c>
      <c r="BG131" s="86" t="str">
        <f>IF(AND((RIGHT($BG$3,2)-'[1]Miter Profiles'!$AC$60-'[1]Outside Edges'!$B130)&gt;=5,'[1]Outside Edges'!$P130="Yes"),"Yes","No")</f>
        <v>Yes</v>
      </c>
      <c r="BH131" s="11" t="str">
        <f>IF(AND((RIGHT($BH$3,2)-'[1]Miter Profiles'!$AC$61-'[1]Outside Edges'!$B130)&gt;=5,'[1]Outside Edges'!$P130="Yes"),"Yes","No")</f>
        <v>Yes</v>
      </c>
      <c r="BI131" s="87" t="str">
        <f>IF(AND((RIGHT($BI$3,2)-'[1]Miter Profiles'!$AC$62-'[1]Outside Edges'!$B130)&gt;=5,'[1]Outside Edges'!$P130="Yes"),"Yes","No")</f>
        <v>Yes</v>
      </c>
      <c r="BJ131" s="10" t="str">
        <f>IF(AND((RIGHT($BJ$3,2)-'[1]Miter Profiles'!$AC$63-'[1]Outside Edges'!$B130)&gt;=5,'[1]Outside Edges'!$P130="Yes"),"Yes","No")</f>
        <v>Yes</v>
      </c>
      <c r="BK131" s="10" t="str">
        <f>IF(AND((RIGHT($BK$3,2)-'[1]Miter Profiles'!$AC$64-'[1]Outside Edges'!$B130)&gt;=5,'[1]Outside Edges'!$P130="Yes"),"Yes","No")</f>
        <v>Yes</v>
      </c>
      <c r="BL131" s="85" t="str">
        <f>IF(AND((RIGHT($BL$3,2)-'[1]Miter Profiles'!$AC$65-'[1]Outside Edges'!$B130)&gt;=5,'[1]Outside Edges'!$P130="Yes"),"Yes","No")</f>
        <v>Yes</v>
      </c>
      <c r="BM131" s="86" t="str">
        <f>IF(AND((RIGHT($BM$3,2)-'[1]Miter Profiles'!$AC$66-'[1]Outside Edges'!$B130)&gt;=5,'[1]Outside Edges'!$P130="Yes"),"Yes","No")</f>
        <v>Yes</v>
      </c>
      <c r="BN131" s="11" t="str">
        <f>IF(AND((RIGHT($BN$3,2)-'[1]Miter Profiles'!$AC$67-'[1]Outside Edges'!$B130)&gt;=5,'[1]Outside Edges'!$P130="Yes"),"Yes","No")</f>
        <v>Yes</v>
      </c>
      <c r="BO131" s="87" t="str">
        <f>IF(AND((RIGHT($BO$3,2)-'[1]Miter Profiles'!$AC$68-'[1]Outside Edges'!$B130)&gt;=5,'[1]Outside Edges'!$P130="Yes"),"Yes","No")</f>
        <v>Yes</v>
      </c>
      <c r="BP131" s="10" t="str">
        <f>IF(AND((RIGHT($BP$3,2)-'[1]Miter Profiles'!$AC$69-'[1]Outside Edges'!$B130)&gt;=5,'[1]Outside Edges'!$P130="Yes"),"Yes","No")</f>
        <v>Yes</v>
      </c>
      <c r="BQ131" s="10" t="str">
        <f>IF(AND((RIGHT($BQ$3,2)-'[1]Miter Profiles'!$AC$70-'[1]Outside Edges'!$B130)&gt;=5,'[1]Outside Edges'!$P130="Yes"),"Yes","No")</f>
        <v>Yes</v>
      </c>
      <c r="BR131" s="85" t="str">
        <f>IF(AND((RIGHT($BR$3,2)-'[1]Miter Profiles'!$AC$71-'[1]Outside Edges'!$B130)&gt;=5,'[1]Outside Edges'!$P130="Yes"),"Yes","No")</f>
        <v>Yes</v>
      </c>
      <c r="BS131" s="86" t="str">
        <f>IF(AND((RIGHT($BS$3,2)-'[1]Miter Profiles'!$AC$72-'[1]Outside Edges'!$B130)&gt;=5,'[1]Outside Edges'!$P130="Yes"),"Yes","No")</f>
        <v>Yes</v>
      </c>
      <c r="BT131" s="11" t="str">
        <f>IF(AND((RIGHT($BT$3,2)-'[1]Miter Profiles'!$AC$73-'[1]Outside Edges'!$B130)&gt;=5,'[1]Outside Edges'!$P130="Yes"),"Yes","No")</f>
        <v>Yes</v>
      </c>
      <c r="BU131" s="87" t="str">
        <f>IF(AND((RIGHT($BU$3,2)-'[1]Miter Profiles'!$AC$74-'[1]Outside Edges'!$B130)&gt;=5,'[1]Outside Edges'!$P130="Yes"),"Yes","No")</f>
        <v>Yes</v>
      </c>
      <c r="BV131" s="10" t="str">
        <f>IF(AND((RIGHT($BV$3,2)-'[1]Miter Profiles'!$AC$75-'[1]Outside Edges'!$B130)&gt;=5,'[1]Outside Edges'!$P130="Yes"),"Yes","No")</f>
        <v>Yes</v>
      </c>
      <c r="BW131" s="10" t="str">
        <f>IF(AND((RIGHT($BW$3,2)-'[1]Miter Profiles'!$AC$76-'[1]Outside Edges'!$B130)&gt;=5,'[1]Outside Edges'!$P130="Yes"),"Yes","No")</f>
        <v>Yes</v>
      </c>
      <c r="BX131" s="85" t="str">
        <f>IF(AND((RIGHT($BX$3,2)-'[1]Miter Profiles'!$AC$77-'[1]Outside Edges'!$B130)&gt;=5,'[1]Outside Edges'!$P130="Yes"),"Yes","No")</f>
        <v>Yes</v>
      </c>
      <c r="BY131" s="86" t="str">
        <f>IF(AND((RIGHT($BY$3,2)-'[1]Miter Profiles'!$AC$78-'[1]Outside Edges'!$B130)&gt;=5,'[1]Outside Edges'!$P130="Yes"),"Yes","No")</f>
        <v>Yes</v>
      </c>
      <c r="BZ131" s="11" t="str">
        <f>IF(AND((RIGHT($BZ$3,2)-'[1]Miter Profiles'!$AC$79-'[1]Outside Edges'!$B130)&gt;=5,'[1]Outside Edges'!$P130="Yes"),"Yes","No")</f>
        <v>Yes</v>
      </c>
      <c r="CA131" s="87" t="str">
        <f>IF(AND((RIGHT($CA$3,2)-'[1]Miter Profiles'!$AC$80-'[1]Outside Edges'!$B130)&gt;=5,'[1]Outside Edges'!$P130="Yes"),"Yes","No")</f>
        <v>Yes</v>
      </c>
      <c r="CB131" s="10" t="str">
        <f>IF(AND((RIGHT($CB$3,2)-'[1]Miter Profiles'!$AC$81-'[1]Outside Edges'!$B130)&gt;=5,'[1]Outside Edges'!$P130="Yes"),"Yes","No")</f>
        <v>Yes</v>
      </c>
      <c r="CC131" s="10" t="str">
        <f>IF(AND((RIGHT($CC$3,2)-'[1]Miter Profiles'!$AC$82-'[1]Outside Edges'!$B130)&gt;=5,'[1]Outside Edges'!$P130="Yes"),"Yes","No")</f>
        <v>Yes</v>
      </c>
      <c r="CD131" s="85" t="str">
        <f>IF(AND((RIGHT($CD$3,2)-'[1]Miter Profiles'!$AC$83-'[1]Outside Edges'!$B130)&gt;=5,'[1]Outside Edges'!$P130="Yes"),"Yes","No")</f>
        <v>Yes</v>
      </c>
      <c r="CE131" s="86" t="str">
        <f>IF(AND((RIGHT($CE$3,2)-'[1]Miter Profiles'!$AC$84-'[1]Outside Edges'!$B130)&gt;=5,'[1]Outside Edges'!$P130="Yes"),"Yes","No")</f>
        <v>Yes</v>
      </c>
      <c r="CF131" s="11" t="str">
        <f>IF(AND((RIGHT($CF$3,2)-'[1]Miter Profiles'!$AC$85-'[1]Outside Edges'!$B130)&gt;=5,'[1]Outside Edges'!$P130="Yes"),"Yes","No")</f>
        <v>Yes</v>
      </c>
      <c r="CG131" s="87" t="str">
        <f>IF(AND((RIGHT($CG$3,2)-'[1]Miter Profiles'!$AC$86-'[1]Outside Edges'!$B130)&gt;=5,'[1]Outside Edges'!$P130="Yes"),"Yes","No")</f>
        <v>Yes</v>
      </c>
      <c r="CH131" s="10" t="str">
        <f>IF(AND((RIGHT($CH$3,2)-'[1]Miter Profiles'!$AC$87-'[1]Outside Edges'!$B130)&gt;=5,'[1]Outside Edges'!$P130="Yes"),"Yes","No")</f>
        <v>Yes</v>
      </c>
      <c r="CI131" s="10" t="str">
        <f>IF(AND((RIGHT($CI$3,2)-'[1]Miter Profiles'!$AC$88-'[1]Outside Edges'!$B130)&gt;=5,'[1]Outside Edges'!$P130="Yes"),"Yes","No")</f>
        <v>Yes</v>
      </c>
      <c r="CJ131" s="85" t="str">
        <f>IF(AND((RIGHT($CJ$3,2)-'[1]Miter Profiles'!$AC$89-'[1]Outside Edges'!$B130)&gt;=5,'[1]Outside Edges'!$P130="Yes"),"Yes","No")</f>
        <v>Yes</v>
      </c>
      <c r="CK131" s="86" t="str">
        <f>IF(AND((RIGHT($CK$3,2)-'[1]Miter Profiles'!$AC$90-'[1]Outside Edges'!$B130)&gt;=5,'[1]Outside Edges'!$P130="Yes"),"Yes","No")</f>
        <v>Yes</v>
      </c>
      <c r="CL131" s="11" t="str">
        <f>IF(AND((RIGHT($CL$3,2)-'[1]Miter Profiles'!$AC$91-'[1]Outside Edges'!$B130)&gt;=5,'[1]Outside Edges'!$P130="Yes"),"Yes","No")</f>
        <v>Yes</v>
      </c>
      <c r="CM131" s="87" t="str">
        <f>IF(AND((RIGHT($CM$3,2)-'[1]Miter Profiles'!$AC$92-'[1]Outside Edges'!$B130)&gt;=5,'[1]Outside Edges'!$P130="Yes"),"Yes","No")</f>
        <v>Yes</v>
      </c>
      <c r="CN131" s="10" t="str">
        <f>IF(AND((RIGHT(CN$3,2)-'[1]Miter Profiles'!$AC$93-'[1]Outside Edges'!$B130)&gt;=5,'[1]Outside Edges'!$P130="Yes"),"Yes","No")</f>
        <v>Yes</v>
      </c>
      <c r="CO131" s="10" t="str">
        <f>IF(AND((RIGHT(CO$3,2)-'[1]Miter Profiles'!$AC$94-'[1]Outside Edges'!$B130)&gt;=5,'[1]Outside Edges'!$P130="Yes"),"Yes","No")</f>
        <v>Yes</v>
      </c>
      <c r="CP131" s="85" t="str">
        <f>IF(AND((RIGHT(CP$3,2)-'[1]Miter Profiles'!$AC$95-'[1]Outside Edges'!$B130)&gt;=5,'[1]Outside Edges'!$P130="Yes"),"Yes","No")</f>
        <v>Yes</v>
      </c>
      <c r="CQ131" s="86" t="str">
        <f>IF(AND((RIGHT(CQ$3,2)-'[1]Miter Profiles'!$AC$96-'[1]Outside Edges'!$B130)&gt;=5,'[1]Outside Edges'!$P130="Yes"),"Yes","No")</f>
        <v>Yes</v>
      </c>
      <c r="CR131" s="11" t="str">
        <f>IF(AND((RIGHT(CR$3,2)-'[1]Miter Profiles'!$AC$97-'[1]Outside Edges'!$B130)&gt;=5,'[1]Outside Edges'!$P130="Yes"),"Yes","No")</f>
        <v>Yes</v>
      </c>
      <c r="CS131" s="87" t="str">
        <f>IF(AND((RIGHT(CS$3,2)-'[1]Miter Profiles'!$AC$98-'[1]Outside Edges'!$B130)&gt;=5,'[1]Outside Edges'!$P130="Yes"),"Yes","No")</f>
        <v>Yes</v>
      </c>
      <c r="CT131" s="10" t="str">
        <f>IF(AND((RIGHT($CT$3,2)-'[1]Miter Profiles'!$AC$99-'[1]Outside Edges'!$B130)&gt;=5,'[1]Outside Edges'!$P130="Yes"),"Yes","No")</f>
        <v>Yes</v>
      </c>
      <c r="CU131" s="10" t="str">
        <f>IF(AND((RIGHT($CU$3,2)-'[1]Miter Profiles'!$AC$100-'[1]Outside Edges'!$B130)&gt;=5,'[1]Outside Edges'!$P130="Yes"),"Yes","No")</f>
        <v>Yes</v>
      </c>
      <c r="CV131" s="85" t="str">
        <f>IF(AND((RIGHT($CV$3,2)-'[1]Miter Profiles'!$AC$101-'[1]Outside Edges'!$B130)&gt;=5,'[1]Outside Edges'!$P130="Yes"),"Yes","No")</f>
        <v>Yes</v>
      </c>
      <c r="CW131" s="86" t="str">
        <f>IF(AND((RIGHT($CW$3,2)-'[1]Miter Profiles'!$AC$102-'[1]Outside Edges'!$B130)&gt;=5,'[1]Outside Edges'!$P130="Yes"),"Yes","No")</f>
        <v>Yes</v>
      </c>
      <c r="CX131" s="11" t="str">
        <f>IF(AND((RIGHT($CX$3,2)-'[1]Miter Profiles'!$AC$103-'[1]Outside Edges'!$B130)&gt;=5,'[1]Outside Edges'!$P130="Yes"),"Yes","No")</f>
        <v>Yes</v>
      </c>
      <c r="CY131" s="87" t="str">
        <f>IF(AND((RIGHT($CY$3,2)-'[1]Miter Profiles'!$AC$104-'[1]Outside Edges'!$B130)&gt;=5,'[1]Outside Edges'!$P130="Yes"),"Yes","No")</f>
        <v>Yes</v>
      </c>
      <c r="CZ131" s="10" t="str">
        <f>IF(AND((RIGHT($CZ$3,2)-'[1]Miter Profiles'!$AC$105-'[1]Outside Edges'!$B130)&gt;=5,'[1]Outside Edges'!$P130="Yes"),"Yes","No")</f>
        <v>Yes</v>
      </c>
      <c r="DA131" s="10" t="str">
        <f>IF(AND((RIGHT($DA$3,2)-'[1]Miter Profiles'!$AC$106-'[1]Outside Edges'!$B130)&gt;=5,'[1]Outside Edges'!$P130="Yes"),"Yes","No")</f>
        <v>Yes</v>
      </c>
      <c r="DB131" s="85" t="str">
        <f>IF(AND((RIGHT($DB$3,2)-'[1]Miter Profiles'!$AC$107-'[1]Outside Edges'!$B130)&gt;=5,'[1]Outside Edges'!$P130="Yes"),"Yes","No")</f>
        <v>Yes</v>
      </c>
      <c r="DC131" s="86" t="str">
        <f>IF(AND((RIGHT($DC$3,2)-'[1]Miter Profiles'!$AC$108-'[1]Outside Edges'!$B130)&gt;=5,'[1]Outside Edges'!$P130="Yes"),"Yes","No")</f>
        <v>Yes</v>
      </c>
      <c r="DD131" s="11" t="str">
        <f>IF(AND((RIGHT($DD$3,2)-'[1]Miter Profiles'!$AC$109-'[1]Outside Edges'!$B130)&gt;=5,'[1]Outside Edges'!$P130="Yes"),"Yes","No")</f>
        <v>Yes</v>
      </c>
      <c r="DE131" s="87" t="str">
        <f>IF(AND((RIGHT($DE$3,2)-'[1]Miter Profiles'!$AC$110-'[1]Outside Edges'!$B130)&gt;=5,'[1]Outside Edges'!$P130="Yes"),"Yes","No")</f>
        <v>Yes</v>
      </c>
      <c r="DF131" s="10" t="str">
        <f>IF(AND((RIGHT($DF$3,2)-'[1]Miter Profiles'!$AC$111-'[1]Outside Edges'!$B130)&gt;=5,'[1]Outside Edges'!$P130="Yes"),"Yes","No")</f>
        <v>Yes</v>
      </c>
      <c r="DG131" s="10" t="str">
        <f>IF(AND((RIGHT($DG$3,2)-'[1]Miter Profiles'!$AC$112-'[1]Outside Edges'!$B130)&gt;=5,'[1]Outside Edges'!$P130="Yes"),"Yes","No")</f>
        <v>Yes</v>
      </c>
      <c r="DH131" s="85" t="str">
        <f>IF(AND((RIGHT($DH$3,2)-'[1]Miter Profiles'!$AC$113-'[1]Outside Edges'!$B130)&gt;=5,'[1]Outside Edges'!$P130="Yes"),"Yes","No")</f>
        <v>Yes</v>
      </c>
      <c r="DI131" s="86" t="str">
        <f>IF(AND((RIGHT($DI$3,2)-'[1]Miter Profiles'!$AC$114-'[1]Outside Edges'!$B130)&gt;=5,'[1]Outside Edges'!$P130="Yes"),"Yes","No")</f>
        <v>Yes</v>
      </c>
      <c r="DJ131" s="11" t="str">
        <f>IF(AND((RIGHT($DJ$3,2)-'[1]Miter Profiles'!$AC$115-'[1]Outside Edges'!$B130)&gt;=5,'[1]Outside Edges'!$P130="Yes"),"Yes","No")</f>
        <v>Yes</v>
      </c>
      <c r="DK131" s="87" t="str">
        <f>IF(AND((RIGHT($DK$3,2)-'[1]Miter Profiles'!$AC$116-'[1]Outside Edges'!$B130)&gt;=5,'[1]Outside Edges'!$P130="Yes"),"Yes","No")</f>
        <v>Yes</v>
      </c>
      <c r="DL131" s="10" t="str">
        <f>IF(AND((RIGHT($DL$3,2)-'[1]Miter Profiles'!$AC$117-'[1]Outside Edges'!$B130)&gt;=5,'[1]Outside Edges'!$P130="Yes"),"Yes","No")</f>
        <v>Yes</v>
      </c>
      <c r="DM131" s="10" t="str">
        <f>IF(AND((RIGHT($DM$3,2)-'[1]Miter Profiles'!$AC$118-'[1]Outside Edges'!$B130)&gt;=5,'[1]Outside Edges'!$P130="Yes"),"Yes","No")</f>
        <v>Yes</v>
      </c>
      <c r="DN131" s="85" t="str">
        <f>IF(AND((RIGHT($DN$3,2)-'[1]Miter Profiles'!$AC$119-'[1]Outside Edges'!$B130)&gt;=5,'[1]Outside Edges'!$P130="Yes"),"Yes","No")</f>
        <v>Yes</v>
      </c>
      <c r="DO131" s="86" t="str">
        <f>IF(AND((RIGHT($DO$3,2)-'[1]Miter Profiles'!$AC$120-'[1]Outside Edges'!$B130)&gt;=5,'[1]Outside Edges'!$P130="Yes"),"Yes","No")</f>
        <v>Yes</v>
      </c>
      <c r="DP131" s="11" t="str">
        <f>IF(AND((RIGHT($DP$3,2)-'[1]Miter Profiles'!$AC$121-'[1]Outside Edges'!$B130)&gt;=5,'[1]Outside Edges'!$P130="Yes"),"Yes","No")</f>
        <v>Yes</v>
      </c>
      <c r="DQ131" s="87" t="str">
        <f>IF(AND((RIGHT($DQ$3,2)-'[1]Miter Profiles'!$AC$122-'[1]Outside Edges'!$B130)&gt;=5,'[1]Outside Edges'!$P130="Yes"),"Yes","No")</f>
        <v>Yes</v>
      </c>
      <c r="DR131" s="10" t="str">
        <f>IF(AND((RIGHT($DR$3,2)-'[1]Miter Profiles'!$AC$123-'[1]Outside Edges'!$B130)&gt;=5,'[1]Outside Edges'!$P130="Yes"),"Yes","No")</f>
        <v>Yes</v>
      </c>
      <c r="DS131" s="10" t="str">
        <f>IF(AND((RIGHT($DS$3,2)-'[1]Miter Profiles'!$AC$124-'[1]Outside Edges'!$B130)&gt;=5,'[1]Outside Edges'!$P130="Yes"),"Yes","No")</f>
        <v>Yes</v>
      </c>
      <c r="DT131" s="85" t="str">
        <f>IF(AND((RIGHT($DT$3,2)-'[1]Miter Profiles'!$AC$125-'[1]Outside Edges'!$B130)&gt;=5,'[1]Outside Edges'!$P130="Yes"),"Yes","No")</f>
        <v>Yes</v>
      </c>
      <c r="DU131" s="86" t="str">
        <f>IF(AND((RIGHT($DU$3,2)-'[1]Miter Profiles'!$AC$126-'[1]Outside Edges'!$B130)&gt;=5,'[1]Outside Edges'!$P130="Yes"),"Yes","No")</f>
        <v>Yes</v>
      </c>
      <c r="DV131" s="11" t="str">
        <f>IF(AND((RIGHT($DV$3,2)-'[1]Miter Profiles'!$AC$127-'[1]Outside Edges'!$B130)&gt;=5,'[1]Outside Edges'!$P130="Yes"),"Yes","No")</f>
        <v>Yes</v>
      </c>
      <c r="DW131" s="87" t="str">
        <f>IF(AND((RIGHT($DW$3,2)-'[1]Miter Profiles'!$AC$128-'[1]Outside Edges'!$B130)&gt;=5,'[1]Outside Edges'!$P130="Yes"),"Yes","No")</f>
        <v>Yes</v>
      </c>
      <c r="DX131" s="10" t="str">
        <f>IF(AND((RIGHT($DX$3,2)-'[1]Miter Profiles'!$AC$129-'[1]Outside Edges'!$B130)&gt;=5,'[1]Outside Edges'!$P130="Yes"),"Yes","No")</f>
        <v>Yes</v>
      </c>
      <c r="DY131" s="10" t="str">
        <f>IF(AND((RIGHT($DY$3,2)-'[1]Miter Profiles'!$AC$130-'[1]Outside Edges'!$B130)&gt;=5,'[1]Outside Edges'!$P130="Yes"),"Yes","No")</f>
        <v>Yes</v>
      </c>
      <c r="DZ131" s="85" t="str">
        <f>IF(AND((RIGHT($DZ$3,2)-'[1]Miter Profiles'!$AC$131-'[1]Outside Edges'!$B130)&gt;=5,'[1]Outside Edges'!$P130="Yes"),"Yes","No")</f>
        <v>Yes</v>
      </c>
      <c r="EA131" s="90" t="str">
        <f>IF(AND((RIGHT($EA$3,2)-'[1]Miter Profiles'!$AC$132-'[1]Outside Edges'!$B130)&gt;=5,'[1]Outside Edges'!$P130="Yes"),"Yes","No")</f>
        <v>Yes</v>
      </c>
      <c r="EB131" s="105" t="str">
        <f>IF(AND((RIGHT($EB$3,2)-'[1]Miter Profiles'!$AC$133-'[1]Outside Edges'!$B130)&gt;=5,'[1]Outside Edges'!$P130="Yes"),"Yes","No")</f>
        <v>Yes</v>
      </c>
      <c r="EC131" s="110" t="str">
        <f>IF(AND((RIGHT($EC$3,2)-'[1]Miter Profiles'!$AC$134-'[1]Outside Edges'!$B130)&gt;=5,'[1]Outside Edges'!$P130="Yes"),"Yes","No")</f>
        <v>Yes</v>
      </c>
      <c r="ED131" s="116" t="str">
        <f>IF(AND((RIGHT($ED$3,2)-'[1]Miter Profiles'!$AC$135-'[1]Outside Edges'!$B130)&gt;=5,'[1]Outside Edges'!$P130="Yes"),"Yes","No")</f>
        <v>Yes</v>
      </c>
      <c r="EE131" s="113" t="str">
        <f>IF(AND((RIGHT($EE$3,2)-'[1]Miter Profiles'!$AC$136-'[1]Outside Edges'!$B130)&gt;=5,'[1]Outside Edges'!$P130="Yes"),"Yes","No")</f>
        <v>Yes</v>
      </c>
      <c r="EF131" s="85" t="str">
        <f>IF(AND((RIGHT($EF$3,2)-'[1]Miter Profiles'!$AC$137-'[1]Outside Edges'!$B130)&gt;=5,'[1]Outside Edges'!$P130="Yes"),"Yes","No")</f>
        <v>Yes</v>
      </c>
      <c r="EG131" s="10" t="str">
        <f>IF(AND((RIGHT($EG$3,2)-'[1]Miter Profiles'!$AC$138-'[1]Outside Edges'!$B130)&gt;=5,'[1]Outside Edges'!$P130="Yes"),"Yes","No")</f>
        <v>Yes</v>
      </c>
      <c r="EH131" s="90" t="str">
        <f>IF(AND((RIGHT($EH$3,2)-'[1]Miter Profiles'!$AC$139-'[1]Outside Edges'!$B130)&gt;=5,'[1]Outside Edges'!$P130="Yes"),"Yes","No")</f>
        <v>Yes</v>
      </c>
      <c r="EI131" s="121" t="str">
        <f>IF(AND((RIGHT($EI$3,2)-'[1]Miter Profiles'!$AC$140-'[1]Outside Edges'!$B130)&gt;=5,'[1]Outside Edges'!$P130="Yes"),"Yes","No")</f>
        <v>Yes</v>
      </c>
      <c r="EJ131" s="124" t="str">
        <f>IF(AND((RIGHT($EJ$3,2)-'[1]Miter Profiles'!$AC$141-'[1]Outside Edges'!$B130)&gt;=5,'[1]Outside Edges'!$P130="Yes"),"Yes","No")</f>
        <v>Yes</v>
      </c>
      <c r="EK131" s="124" t="str">
        <f>IF(AND((RIGHT($EK$3,2)-'[1]Miter Profiles'!$AC$142-'[1]Outside Edges'!$B130)&gt;=5,'[1]Outside Edges'!$P130="Yes"),"Yes","No")</f>
        <v>Yes</v>
      </c>
      <c r="EL131" s="116" t="str">
        <f>IF(AND((RIGHT($EL$3,2)-'[1]Miter Profiles'!$AC$143-'[1]Outside Edges'!$B130)&gt;=5,'[1]Outside Edges'!$P130="Yes"),"Yes","No")</f>
        <v>Yes</v>
      </c>
      <c r="EM131" s="129" t="str">
        <f>IF(AND((RIGHT($EM$3,2)-'[1]Miter Profiles'!$AC$144-'[1]Outside Edges'!$B130)&gt;=5,'[1]Outside Edges'!$P130="Yes"),"Yes","No")</f>
        <v>Yes</v>
      </c>
      <c r="EN131" s="10" t="str">
        <f>IF(AND((RIGHT($EN$3,2)-'[1]Miter Profiles'!$AC$145-'[1]Outside Edges'!$B130)&gt;=5,'[1]Outside Edges'!$P130="Yes"),"Yes","No")</f>
        <v>Yes</v>
      </c>
      <c r="EO131" s="90" t="str">
        <f>IF(AND((RIGHT($EO$3,2)-'[1]Miter Profiles'!$AC$146-'[1]Outside Edges'!$B130)&gt;=5,'[1]Outside Edges'!$P130="Yes"),"Yes","No")</f>
        <v>Yes</v>
      </c>
      <c r="EP131" s="124" t="str">
        <f>IF(AND((RIGHT($EP$3,2)-'[1]Miter Profiles'!$AC$147-'[1]Outside Edges'!$B130)&gt;=5,'[1]Outside Edges'!$P130="Yes"),"Yes","No")</f>
        <v>Yes</v>
      </c>
      <c r="EQ131" s="124" t="str">
        <f>IF(AND((RIGHT($EQ$3,2)-'[1]Miter Profiles'!$AC$148-'[1]Outside Edges'!$B130)&gt;=5,'[1]Outside Edges'!$P130="Yes"),"Yes","No")</f>
        <v>Yes</v>
      </c>
      <c r="ER131" s="116" t="str">
        <f>IF(AND((RIGHT($ER$3,2)-'[1]Miter Profiles'!$AC$149-'[1]Outside Edges'!$B130)&gt;=5,'[1]Outside Edges'!$P130="Yes"),"Yes","No")</f>
        <v>Yes</v>
      </c>
      <c r="ES131" s="129" t="str">
        <f>IF(AND((RIGHT($ES$3,2)-'[1]Miter Profiles'!$AC$150-'[1]Outside Edges'!$B130)&gt;=5,'[1]Outside Edges'!$P130="Yes"),"Yes","No")</f>
        <v>Yes</v>
      </c>
      <c r="ET131" s="10" t="str">
        <f>IF(AND((RIGHT($ET$3,2)-'[1]Miter Profiles'!$AC$151-'[1]Outside Edges'!$B130)&gt;=5,'[1]Outside Edges'!$P130="Yes"),"Yes","No")</f>
        <v>Yes</v>
      </c>
      <c r="EU131" s="90" t="str">
        <f>IF(AND((RIGHT($EU$3,2)-'[1]Miter Profiles'!$AC$152-'[1]Outside Edges'!$B130)&gt;=5,'[1]Outside Edges'!$P130="Yes"),"Yes","No")</f>
        <v>Yes</v>
      </c>
      <c r="EV131" s="124" t="str">
        <f>IF(AND((RIGHT($EV$3,2)-'[1]Miter Profiles'!$AC$153-'[1]Outside Edges'!$B130)&gt;=5,'[1]Outside Edges'!$P130="Yes"),"Yes","No")</f>
        <v>Yes</v>
      </c>
      <c r="EW131" s="124" t="str">
        <f>IF(AND((RIGHT($EW$3,2)-'[1]Miter Profiles'!$AC$154-'[1]Outside Edges'!$B130)&gt;=5,'[1]Outside Edges'!$P130="Yes"),"Yes","No")</f>
        <v>Yes</v>
      </c>
      <c r="EX131" s="116" t="str">
        <f>IF(AND((RIGHT($EX$3,2)-'[1]Miter Profiles'!$AC$155-'[1]Outside Edges'!$B130)&gt;=5,'[1]Outside Edges'!$P130="Yes"),"Yes","No")</f>
        <v>Yes</v>
      </c>
      <c r="EY131" s="129" t="str">
        <f>IF(AND((RIGHT($EY$3,2)-'[1]Miter Profiles'!$AC$156-'[1]Outside Edges'!$B130)&gt;=5,'[1]Outside Edges'!$P130="Yes"),"Yes","No")</f>
        <v>Yes</v>
      </c>
      <c r="EZ131" s="10" t="str">
        <f>IF(AND((RIGHT($EZ$3,2)-'[1]Miter Profiles'!$AC$157-'[1]Outside Edges'!$B130)&gt;=5,'[1]Outside Edges'!$P130="Yes"),"Yes","No")</f>
        <v>Yes</v>
      </c>
      <c r="FA131" s="90" t="str">
        <f>IF(AND((RIGHT($FA$3,2)-'[1]Miter Profiles'!$AC$158-'[1]Outside Edges'!$B130)&gt;=5,'[1]Outside Edges'!$P130="Yes"),"Yes","No")</f>
        <v>Yes</v>
      </c>
      <c r="FB131" s="124" t="str">
        <f>IF(AND((RIGHT($FB$3,2)-'[1]Miter Profiles'!$AC$159-'[1]Outside Edges'!$B130)&gt;=5,'[1]Outside Edges'!$P130="Yes"),"Yes","No")</f>
        <v>Yes</v>
      </c>
      <c r="FC131" s="124" t="str">
        <f>IF(AND((RIGHT($FC$3,2)-'[1]Miter Profiles'!$AC$160-'[1]Outside Edges'!$B130)&gt;=5,'[1]Outside Edges'!$P130="Yes"),"Yes","No")</f>
        <v>Yes</v>
      </c>
      <c r="FD131" s="116" t="str">
        <f>IF(AND((RIGHT($FD$3,2)-'[1]Miter Profiles'!$AC$161-'[1]Outside Edges'!$B130)&gt;=5,'[1]Outside Edges'!$P130="Yes"),"Yes","No")</f>
        <v>Yes</v>
      </c>
      <c r="FE131" s="129" t="str">
        <f>IF(AND((RIGHT($FE$3,2)-'[1]Miter Profiles'!$AC$162-'[1]Outside Edges'!$B130)&gt;=5,'[1]Outside Edges'!$P130="Yes"),"Yes","No")</f>
        <v>Yes</v>
      </c>
      <c r="FF131" s="10" t="str">
        <f>IF(AND((RIGHT($FF$3,2)-'[1]Miter Profiles'!$AC$163-'[1]Outside Edges'!$B130)&gt;=5,'[1]Outside Edges'!$P130="Yes"),"Yes","No")</f>
        <v>Yes</v>
      </c>
      <c r="FG131" s="90" t="str">
        <f>IF(AND((RIGHT($FG$3,2)-'[1]Miter Profiles'!$AC$164-'[1]Outside Edges'!$B130)&gt;=5,'[1]Outside Edges'!$P130="Yes"),"Yes","No")</f>
        <v>Yes</v>
      </c>
      <c r="FH131" s="124" t="str">
        <f>IF(AND((RIGHT($FH$3,2)-'[1]Miter Profiles'!$AC$165-'[1]Outside Edges'!$B130)&gt;=5,'[1]Outside Edges'!$P130="Yes"),"Yes","No")</f>
        <v>Yes</v>
      </c>
      <c r="FI131" s="124" t="str">
        <f>IF(AND((RIGHT($FI$3,2)-'[1]Miter Profiles'!$AC$166-'[1]Outside Edges'!$B130)&gt;=5,'[1]Outside Edges'!$P130="Yes"),"Yes","No")</f>
        <v>Yes</v>
      </c>
      <c r="FJ131" s="116" t="str">
        <f>IF(AND((RIGHT($FJ$3,2)-'[1]Miter Profiles'!$AC$167-'[1]Outside Edges'!$B130)&gt;=5,'[1]Outside Edges'!$P130="Yes"),"Yes","No")</f>
        <v>Yes</v>
      </c>
      <c r="FK131" s="129" t="str">
        <f>IF(AND((RIGHT($FK$3,2)-'[1]Miter Profiles'!$AC$168-'[1]Outside Edges'!$B130)&gt;=5,'[1]Outside Edges'!$P130="Yes"),"Yes","No")</f>
        <v>Yes</v>
      </c>
      <c r="FL131" s="10" t="str">
        <f>IF(AND((RIGHT($FL$3,2)-'[1]Miter Profiles'!$AC$169-'[1]Outside Edges'!$B130)&gt;=5,'[1]Outside Edges'!$P130="Yes"),"Yes","No")</f>
        <v>Yes</v>
      </c>
      <c r="FM131" s="90" t="str">
        <f>IF(AND((RIGHT($FM$3,2)-'[1]Miter Profiles'!$AC$170-'[1]Outside Edges'!$B130)&gt;=5,'[1]Outside Edges'!$P130="Yes"),"Yes","No")</f>
        <v>Yes</v>
      </c>
      <c r="FN131" s="124" t="str">
        <f>IF(AND((RIGHT($FN$3,2)-'[1]Miter Profiles'!$AC$171-'[1]Outside Edges'!$B130)&gt;=5,'[1]Outside Edges'!$P130="Yes"),"Yes","No")</f>
        <v>Yes</v>
      </c>
      <c r="FO131" s="124" t="str">
        <f>IF(AND((RIGHT($FO$3,2)-'[1]Miter Profiles'!$AC$172-'[1]Outside Edges'!$B130)&gt;=5,'[1]Outside Edges'!$P130="Yes"),"Yes","No")</f>
        <v>Yes</v>
      </c>
      <c r="FP131" s="116" t="str">
        <f>IF(AND((RIGHT($FP$3,2)-'[1]Miter Profiles'!$AC$173-'[1]Outside Edges'!$B130)&gt;=5,'[1]Outside Edges'!$P130="Yes"),"Yes","No")</f>
        <v>Yes</v>
      </c>
      <c r="FQ131" s="129" t="str">
        <f>IF(AND((RIGHT($FQ$3,2)-'[1]Miter Profiles'!$AC$174-'[1]Outside Edges'!$B130)&gt;=5,'[1]Outside Edges'!$P130="Yes"),"Yes","No")</f>
        <v>Yes</v>
      </c>
      <c r="FR131" s="10" t="str">
        <f>IF(AND((RIGHT($FR$3,2)-'[1]Miter Profiles'!$AC$175-'[1]Outside Edges'!$B130)&gt;=5,'[1]Outside Edges'!$P130="Yes"),"Yes","No")</f>
        <v>Yes</v>
      </c>
      <c r="FS131" s="90" t="str">
        <f>IF(AND((RIGHT($FS$3,2)-'[1]Miter Profiles'!$AC$176-'[1]Outside Edges'!$B130)&gt;=5,'[1]Outside Edges'!$P130="Yes"),"Yes","No")</f>
        <v>Yes</v>
      </c>
      <c r="FT131" s="124" t="str">
        <f>IF(AND((RIGHT($FT$3,2)-'[1]Miter Profiles'!$AC$177-'[1]Outside Edges'!$B130)&gt;=5,'[1]Outside Edges'!$P130="Yes"),"Yes","No")</f>
        <v>Yes</v>
      </c>
      <c r="FU131" s="124" t="str">
        <f>IF(AND((RIGHT($FU$3,2)-'[1]Miter Profiles'!$AC$178-'[1]Outside Edges'!$B130)&gt;=5,'[1]Outside Edges'!$P130="Yes"),"Yes","No")</f>
        <v>Yes</v>
      </c>
      <c r="FV131" s="116" t="str">
        <f>IF(AND((RIGHT($V$3,2)-'[1]Miter Profiles'!$AC$179-'[1]Outside Edges'!$B130)&gt;=5,'[1]Outside Edges'!$P130="Yes"),"Yes","No")</f>
        <v>Yes</v>
      </c>
      <c r="FW131" s="129" t="str">
        <f>IF(AND((RIGHT($FW$3,2)-'[1]Miter Profiles'!$AC$180-'[1]Outside Edges'!$B130)&gt;=5,'[1]Outside Edges'!$P130="Yes"),"Yes","No")</f>
        <v>Yes</v>
      </c>
      <c r="FX131" s="85" t="str">
        <f>IF(AND((RIGHT($FX$3,2)-'[1]Miter Profiles'!$AC$181-'[1]Outside Edges'!$B130)&gt;=5,'[1]Outside Edges'!$P130="Yes"),"Yes","No")</f>
        <v>Yes</v>
      </c>
      <c r="FY131" s="150" t="str">
        <f>IF(AND((RIGHT($FY$3,2)-'[1]Miter Profiles'!$AC$182-'[1]Outside Edges'!$B130)&gt;=5,'[1]Outside Edges'!$P130="Yes"),"Yes","No")</f>
        <v>Yes</v>
      </c>
      <c r="FZ131" s="124" t="str">
        <f>IF(AND((RIGHT($FZ$3,2)-'[1]Miter Profiles'!$AC$183-'[1]Outside Edges'!$B130)&gt;=5,'[1]Outside Edges'!$P130="Yes"),"Yes","No")</f>
        <v>Yes</v>
      </c>
      <c r="GA131" s="116" t="str">
        <f>IF(AND((RIGHT($GA$3,2)-'[1]Miter Profiles'!$AC$184-'[1]Outside Edges'!$B130)&gt;=5,'[1]Outside Edges'!$P130="Yes"),"Yes","No")</f>
        <v>Yes</v>
      </c>
      <c r="GB131" s="129" t="str">
        <f>IF(AND((RIGHT($GB$3,2)-'[1]Miter Profiles'!$AC$185-'[1]Outside Edges'!$B130)&gt;=5,'[1]Outside Edges'!$P130="Yes"),"Yes","No")</f>
        <v>Yes</v>
      </c>
      <c r="GC131" s="10" t="str">
        <f>IF(AND((RIGHT($GC$3,2)-'[1]Miter Profiles'!$AC$186-'[1]Outside Edges'!$B130)&gt;=5,'[1]Outside Edges'!$P130="Yes"),"Yes","No")</f>
        <v>Yes</v>
      </c>
      <c r="GD131" s="90" t="str">
        <f>IF(AND((RIGHT($GD$3,2)-'[1]Miter Profiles'!$AC$187-'[1]Outside Edges'!$B130)&gt;=5,'[1]Outside Edges'!$P130="Yes"),"Yes","No")</f>
        <v>Yes</v>
      </c>
      <c r="GE131" s="150" t="str">
        <f>IF(AND((RIGHT($GE$3,2)-'[1]Miter Profiles'!$AC$188-'[1]Outside Edges'!$B130)&gt;=5,'[1]Outside Edges'!$P130="Yes"),"Yes","No")</f>
        <v>Yes</v>
      </c>
      <c r="GF131" s="124" t="str">
        <f>IF(AND((RIGHT($GF$3,2)-'[1]Miter Profiles'!$AC$189-'[1]Outside Edges'!$B130)&gt;=5,'[1]Outside Edges'!$P130="Yes"),"Yes","No")</f>
        <v>Yes</v>
      </c>
      <c r="GG131" s="116" t="str">
        <f>IF(AND((RIGHT($GG$3,2)-'[1]Miter Profiles'!$AC$190-'[1]Outside Edges'!$B130)&gt;=5,'[1]Outside Edges'!$P130="Yes"),"Yes","No")</f>
        <v>Yes</v>
      </c>
      <c r="GH131" s="129" t="str">
        <f>IF(AND((RIGHT($GH$3,2)-'[1]Miter Profiles'!$AC$191-'[1]Outside Edges'!$B130)&gt;=5,'[1]Outside Edges'!$P130="Yes"),"Yes","No")</f>
        <v>Yes</v>
      </c>
      <c r="GI131" s="10" t="str">
        <f>IF(AND((RIGHT($GI$3,2)-'[1]Miter Profiles'!$AC$192-'[1]Outside Edges'!$B130)&gt;=5,'[1]Outside Edges'!$P130="Yes"),"Yes","No")</f>
        <v>Yes</v>
      </c>
      <c r="GJ131" s="90" t="str">
        <f>IF(AND((RIGHT($GJ$3,2)-'[1]Miter Profiles'!$AC$193-'[1]Outside Edges'!$B130)&gt;=5,'[1]Outside Edges'!$P130="Yes"),"Yes","No")</f>
        <v>Yes</v>
      </c>
      <c r="GK131" s="150" t="str">
        <f>IF(AND((RIGHT($GK$3,2)-'[1]Miter Profiles'!$AC$194-'[1]Outside Edges'!$B130)&gt;=5,'[1]Outside Edges'!$P130="Yes"),"Yes","No")</f>
        <v>Yes</v>
      </c>
      <c r="GL131" s="124" t="str">
        <f>IF(AND((RIGHT($GL$3,2)-'[1]Miter Profiles'!$AC$195-'[1]Outside Edges'!$B130)&gt;=5,'[1]Outside Edges'!$P130="Yes"),"Yes","No")</f>
        <v>Yes</v>
      </c>
      <c r="GM131" s="116" t="str">
        <f>IF(AND((RIGHT($GM$3,2)-'[1]Miter Profiles'!$AC$196-'[1]Outside Edges'!$B130)&gt;=5,'[1]Outside Edges'!$P130="Yes"),"Yes","No")</f>
        <v>Yes</v>
      </c>
      <c r="GN131" s="129" t="str">
        <f>IF(AND((RIGHT($GN$3,2)-'[1]Miter Profiles'!$AC$197-'[1]Outside Edges'!$B130)&gt;=5,'[1]Outside Edges'!$P130="Yes"),"Yes","No")</f>
        <v>Yes</v>
      </c>
      <c r="GO131" s="10" t="str">
        <f>IF(AND((RIGHT($GO$3,2)-'[1]Miter Profiles'!$AC$198-'[1]Outside Edges'!$B130)&gt;=5,'[1]Outside Edges'!$P130="Yes"),"Yes","No")</f>
        <v>Yes</v>
      </c>
      <c r="GP131" s="90" t="str">
        <f>IF(AND((RIGHT($GP$3,2)-'[1]Miter Profiles'!$AC$199-'[1]Outside Edges'!$B130)&gt;=5,'[1]Outside Edges'!$P130="Yes"),"Yes","No")</f>
        <v>Yes</v>
      </c>
      <c r="GQ131" s="150" t="str">
        <f>IF(AND((RIGHT($GQ$3,2)-'[1]Miter Profiles'!$AC$200-'[1]Outside Edges'!$B130)&gt;=5,'[1]Outside Edges'!$P130="Yes"),"Yes","No")</f>
        <v>Yes</v>
      </c>
      <c r="GR131" s="124" t="str">
        <f>IF(AND((RIGHT($GR$3,2)-'[1]Miter Profiles'!$AC$201-'[1]Outside Edges'!$B130)&gt;=5,'[1]Outside Edges'!$P130="Yes"),"Yes","No")</f>
        <v>Yes</v>
      </c>
      <c r="GS131" s="116" t="str">
        <f>IF(AND((RIGHT($GS$3,2)-'[1]Miter Profiles'!$AC$202-'[1]Outside Edges'!$B130)&gt;=5,'[1]Outside Edges'!$P130="Yes"),"Yes","No")</f>
        <v>Yes</v>
      </c>
      <c r="GT131" s="129" t="str">
        <f>IF(AND((RIGHT($GT$3,2)-'[1]Miter Profiles'!$AC$203-'[1]Outside Edges'!$B130)&gt;=5,'[1]Outside Edges'!$P130="Yes"),"Yes","No")</f>
        <v>Yes</v>
      </c>
      <c r="GU131" s="10" t="str">
        <f>IF(AND((RIGHT($GU$3,2)-'[1]Miter Profiles'!$AC$204-'[1]Outside Edges'!$B130)&gt;=5,'[1]Outside Edges'!$P130="Yes"),"Yes","No")</f>
        <v>Yes</v>
      </c>
      <c r="GV131" s="90" t="str">
        <f>IF(AND((RIGHT($GV$3,2)-'[1]Miter Profiles'!$AC$205-'[1]Outside Edges'!$B130)&gt;=5,'[1]Outside Edges'!$P130="Yes"),"Yes","No")</f>
        <v>Yes</v>
      </c>
      <c r="GW131" s="150" t="str">
        <f>IF(AND((RIGHT($GW$3,2)-'[1]Miter Profiles'!$AC$206-'[1]Outside Edges'!$B130)&gt;=5,'[1]Outside Edges'!$P130="Yes"),"Yes","No")</f>
        <v>Yes</v>
      </c>
      <c r="GX131" s="124" t="str">
        <f>IF(AND((RIGHT($GX$3,2)-'[1]Miter Profiles'!$AC$207-'[1]Outside Edges'!$B130)&gt;=5,'[1]Outside Edges'!$P130="Yes"),"Yes","No")</f>
        <v>Yes</v>
      </c>
      <c r="GY131" s="116" t="str">
        <f>IF(AND((RIGHT($GY$3,2)-'[1]Miter Profiles'!$AC$208-'[1]Outside Edges'!$B130)&gt;=5,'[1]Outside Edges'!$P130="Yes"),"Yes","No")</f>
        <v>Yes</v>
      </c>
      <c r="GZ131" s="129" t="str">
        <f>IF(AND((RIGHT($GZ$3,2)-'[1]Miter Profiles'!$AC$209-'[1]Outside Edges'!$B130)&gt;=5,'[1]Outside Edges'!$P130="Yes"),"Yes","No")</f>
        <v>Yes</v>
      </c>
      <c r="HA131" s="10" t="str">
        <f>IF(AND((RIGHT($HA$3,2)-'[1]Miter Profiles'!$AC$210-'[1]Outside Edges'!$B130)&gt;=5,'[1]Outside Edges'!$P130="Yes"),"Yes","No")</f>
        <v>Yes</v>
      </c>
      <c r="HB131" s="90" t="str">
        <f>IF(AND((RIGHT($HB$3,2)-'[1]Miter Profiles'!$AC$211-'[1]Outside Edges'!$B130)&gt;=5,'[1]Outside Edges'!$P130="Yes"),"Yes","No")</f>
        <v>Yes</v>
      </c>
      <c r="HC131" s="150" t="str">
        <f>IF(AND((RIGHT($HC$3,2)-'[1]Miter Profiles'!$AC$212-'[1]Outside Edges'!$B130)&gt;=5,'[1]Outside Edges'!$P130="Yes"),"Yes","No")</f>
        <v>Yes</v>
      </c>
      <c r="HD131" s="116" t="str">
        <f>IF(AND((RIGHT($HD$3,2)-'[1]Miter Profiles'!$AC$213-'[1]Outside Edges'!$B130)&gt;=5,'[1]Outside Edges'!$P130="Yes"),"Yes","No")</f>
        <v>Yes</v>
      </c>
      <c r="HE131" s="129" t="str">
        <f>IF(AND((RIGHT($HE$3,2)-'[1]Miter Profiles'!$AC$214-'[1]Outside Edges'!$B130)&gt;=5,'[1]Outside Edges'!$P130="Yes"),"Yes","No")</f>
        <v>Yes</v>
      </c>
      <c r="HF131" s="10" t="str">
        <f>IF(AND((RIGHT($HF$3,2)-'[1]Miter Profiles'!$AC$215-'[1]Outside Edges'!$B130)&gt;=5,'[1]Outside Edges'!$P130="Yes"),"Yes","No")</f>
        <v>Yes</v>
      </c>
      <c r="HG131" s="90" t="str">
        <f>IF(AND((RIGHT($HG$3,2)-'[1]Miter Profiles'!$AC$216-'[1]Outside Edges'!$B130)&gt;=5,'[1]Outside Edges'!$P130="Yes"),"Yes","No")</f>
        <v>Yes</v>
      </c>
      <c r="HH131" s="150" t="str">
        <f>IF(AND((RIGHT($HH$3,2)-'[1]Miter Profiles'!$AC$217-'[1]Outside Edges'!$B130)&gt;=5,'[1]Outside Edges'!$P130="Yes"),"Yes","No")</f>
        <v>Yes</v>
      </c>
      <c r="HI131" s="124" t="str">
        <f>IF(AND((RIGHT($HI$3,2)-'[1]Miter Profiles'!$AC$218-'[1]Outside Edges'!$B130)&gt;=5,'[1]Outside Edges'!$P130="Yes"),"Yes","No")</f>
        <v>Yes</v>
      </c>
      <c r="HJ131" s="116" t="str">
        <f>IF(AND((RIGHT($HJ$3,2)-'[1]Miter Profiles'!$AC$219-'[1]Outside Edges'!$B130)&gt;=5,'[1]Outside Edges'!$P130="Yes"),"Yes","No")</f>
        <v>Yes</v>
      </c>
      <c r="HK131" s="129" t="str">
        <f>IF(AND((RIGHT($HK$3,2)-'[1]Miter Profiles'!$AC$220-'[1]Outside Edges'!$B130)&gt;=5,'[1]Outside Edges'!$P130="Yes"),"Yes","No")</f>
        <v>Yes</v>
      </c>
      <c r="HL131" s="10" t="str">
        <f>IF(AND((RIGHT($HL$3,2)-'[1]Miter Profiles'!$AC$221-'[1]Outside Edges'!$B130)&gt;=5,'[1]Outside Edges'!$P130="Yes"),"Yes","No")</f>
        <v>Yes</v>
      </c>
      <c r="HM131" s="90" t="str">
        <f>IF(AND((RIGHT($HM$3,2)-'[1]Miter Profiles'!$AC$222-'[1]Outside Edges'!$B130)&gt;=5,'[1]Outside Edges'!$P130="Yes"),"Yes","No")</f>
        <v>Yes</v>
      </c>
      <c r="HN131" s="150" t="str">
        <f>IF(AND((RIGHT($HN$3,2)-'[1]Miter Profiles'!$AC$223-'[1]Outside Edges'!$B130)&gt;=5,'[1]Outside Edges'!$P130="Yes"),"Yes","No")</f>
        <v>Yes</v>
      </c>
      <c r="HO131" s="124" t="str">
        <f>IF(AND((RIGHT($HO$3,2)-'[1]Miter Profiles'!$AC$224-'[1]Outside Edges'!$B130)&gt;=5,'[1]Outside Edges'!$P130="Yes"),"Yes","No")</f>
        <v>Yes</v>
      </c>
      <c r="HP131" s="124" t="str">
        <f>IF(AND((RIGHT($HP$3,2)-'[1]Miter Profiles'!$AC$225-'[1]Outside Edges'!$B130)&gt;=5,'[1]Outside Edges'!$P130="Yes"),"Yes","No")</f>
        <v>Yes</v>
      </c>
      <c r="HQ131" s="153" t="str">
        <f>IF(AND((RIGHT($HQ$3,3)-'[1]Miter Profiles'!$AC$226-'[1]Outside Edges'!$B130)&gt;=5,'[1]Outside Edges'!$P130="Yes"),"Yes","No")</f>
        <v>Yes</v>
      </c>
      <c r="HR131" s="129" t="str">
        <f>IF(AND((RIGHT($HR$3,2)-'[1]Miter Profiles'!$AC$227-'[1]Outside Edges'!$B130)&gt;=5,'[1]Outside Edges'!$P130="Yes"),"Yes","No")</f>
        <v>Yes</v>
      </c>
      <c r="HS131" s="10" t="str">
        <f>IF(AND((RIGHT($HS$3,2)-'[1]Miter Profiles'!$AC$228-'[1]Outside Edges'!$B130)&gt;=5,'[1]Outside Edges'!$P130="Yes"),"Yes","No")</f>
        <v>Yes</v>
      </c>
      <c r="HT131" s="163" t="str">
        <f>IF(AND((RIGHT($HT$3,2)-'[1]Miter Profiles'!$AC$229-'[1]Outside Edges'!$B130)&gt;=5,'[1]Outside Edges'!$P130="Yes"),"Yes","No")</f>
        <v>Yes</v>
      </c>
      <c r="HU131" s="150" t="str">
        <f>IF(AND((RIGHT($HU$3,2)-'[1]Miter Profiles'!$AC$230-'[1]Outside Edges'!$B130)&gt;=5,'[1]Outside Edges'!$P130="Yes"),"Yes","No")</f>
        <v>Yes</v>
      </c>
      <c r="HV131" s="124" t="str">
        <f>IF(AND((RIGHT($HV$3,2)-'[1]Miter Profiles'!$AC$231-'[1]Outside Edges'!$B130)&gt;=5,'[1]Outside Edges'!$P130="Yes"),"Yes","No")</f>
        <v>Yes</v>
      </c>
      <c r="HW131" s="116" t="str">
        <f>IF(AND((RIGHT($HW$3,2)-'[1]Miter Profiles'!$AC$232-'[1]Outside Edges'!$B130)&gt;=5,'[1]Outside Edges'!$P130="Yes"),"Yes","No")</f>
        <v>Yes</v>
      </c>
      <c r="HX131" s="129" t="str">
        <f>IF(AND((RIGHT($HX$3,2)-'[1]Miter Profiles'!$AC$233-'[1]Outside Edges'!$B130)&gt;=5,'[1]Outside Edges'!$P130="Yes"),"Yes","No")</f>
        <v>Yes</v>
      </c>
      <c r="HY131" s="10" t="str">
        <f>IF(AND((RIGHT($HY$3,2)-'[1]Miter Profiles'!$AC$234-'[1]Outside Edges'!$B130)&gt;=5,'[1]Outside Edges'!$P130="Yes"),"Yes","No")</f>
        <v>Yes</v>
      </c>
      <c r="HZ131" s="90" t="str">
        <f>IF(AND((RIGHT($HZ$3,2)-'[1]Miter Profiles'!$AC$235-'[1]Outside Edges'!$B130)&gt;=5,'[1]Outside Edges'!$P130="Yes"),"Yes","No")</f>
        <v>Yes</v>
      </c>
      <c r="IA131" s="150" t="str">
        <f>IF(AND((RIGHT($IA$3,2)-'[1]Miter Profiles'!$AC$236-'[1]Outside Edges'!$B130)&gt;=5,'[1]Outside Edges'!$P130="Yes"),"Yes","No")</f>
        <v>Yes</v>
      </c>
      <c r="IB131" s="124" t="str">
        <f>IF(AND((RIGHT($IB$3,2)-'[1]Miter Profiles'!$AC$237-'[1]Outside Edges'!$B130)&gt;=5,'[1]Outside Edges'!$P130="Yes"),"Yes","No")</f>
        <v>Yes</v>
      </c>
      <c r="IC131" s="116" t="str">
        <f>IF(AND((RIGHT($IC$3,2)-'[1]Miter Profiles'!$AC$238-'[1]Outside Edges'!$B130)&gt;=5,'[1]Outside Edges'!$P130="Yes"),"Yes","No")</f>
        <v>Yes</v>
      </c>
      <c r="ID131" s="129" t="str">
        <f>IF(AND((RIGHT($ID$3,2)-'[1]Miter Profiles'!$AC$239-'[1]Outside Edges'!$B130)&gt;=5,'[1]Outside Edges'!$P130="Yes"),"Yes","No")</f>
        <v>Yes</v>
      </c>
      <c r="IE131" s="10" t="str">
        <f>IF(AND((RIGHT($IE$3,2)-'[1]Miter Profiles'!$AC$240-'[1]Outside Edges'!$B130)&gt;=5,'[1]Outside Edges'!$P130="Yes"),"Yes","No")</f>
        <v>Yes</v>
      </c>
      <c r="IF131" s="90" t="str">
        <f>IF(AND((RIGHT($IF$3,2)-'[1]Miter Profiles'!$AC$241-'[1]Outside Edges'!$B130)&gt;=5,'[1]Outside Edges'!$P130="Yes"),"Yes","No")</f>
        <v>Yes</v>
      </c>
      <c r="IG131" s="150" t="str">
        <f>IF(AND((RIGHT($IG$3,2)-'[1]Miter Profiles'!$AC$242-'[1]Outside Edges'!$B130)&gt;=5,'[1]Outside Edges'!$P130="Yes"),"Yes","No")</f>
        <v>Yes</v>
      </c>
      <c r="IH131" s="124" t="str">
        <f>IF(AND((RIGHT($IH$3,2)-'[1]Miter Profiles'!$AC$243-'[1]Outside Edges'!$B130)&gt;=5,'[1]Outside Edges'!$P130="Yes"),"Yes","No")</f>
        <v>Yes</v>
      </c>
      <c r="II131" s="116" t="str">
        <f>IF(AND((RIGHT($II$3,2)-'[1]Miter Profiles'!$AC$244-'[1]Outside Edges'!$B130)&gt;=5,'[1]Outside Edges'!$P130="Yes"),"Yes","No")</f>
        <v>Yes</v>
      </c>
      <c r="IJ131" s="129" t="str">
        <f>IF(AND((RIGHT($IJ$3,2)-'[1]Miter Profiles'!$AC$245-'[1]Outside Edges'!$B130)&gt;=5,'[1]Outside Edges'!$P130="Yes"),"Yes","No")</f>
        <v>Yes</v>
      </c>
      <c r="IK131" s="10" t="str">
        <f>IF(AND((RIGHT($IK$3,2)-'[1]Miter Profiles'!$AC$246-'[1]Outside Edges'!$B130)&gt;=5,'[1]Outside Edges'!$P130="Yes"),"Yes","No")</f>
        <v>Yes</v>
      </c>
      <c r="IL131" s="90" t="str">
        <f>IF(AND((RIGHT($IL$3,2)-'[1]Miter Profiles'!$AC$247-'[1]Outside Edges'!$B130)&gt;=5,'[1]Outside Edges'!$P130="Yes"),"Yes","No")</f>
        <v>Yes</v>
      </c>
      <c r="IM131" s="150" t="str">
        <f>IF(AND((RIGHT($IM$3,2)-'[1]Miter Profiles'!$AC$248-'[1]Outside Edges'!$B130)&gt;=5,'[1]Outside Edges'!$P130="Yes"),"Yes","No")</f>
        <v>Yes</v>
      </c>
      <c r="IN131" s="124" t="str">
        <f>IF(AND((RIGHT($IN$3,2)-'[1]Miter Profiles'!$AC$249-'[1]Outside Edges'!$B130)&gt;=5,'[1]Outside Edges'!$P130="Yes"),"Yes","No")</f>
        <v>Yes</v>
      </c>
      <c r="IO131" s="116" t="str">
        <f>IF(AND((RIGHT($IO$3,2)-'[1]Miter Profiles'!$AC$250-'[1]Outside Edges'!$B130)&gt;=5,'[1]Outside Edges'!$P130="Yes"),"Yes","No")</f>
        <v>Yes</v>
      </c>
      <c r="IP131" s="129" t="str">
        <f>IF(AND((RIGHT($IP$3,2)-'[1]Miter Profiles'!$AC$251-'[1]Outside Edges'!$B130)&gt;=5,'[1]Outside Edges'!$P130="Yes"),"Yes","No")</f>
        <v>Yes</v>
      </c>
      <c r="IQ131" s="10" t="str">
        <f>IF(AND((RIGHT($IQ$3,2)-'[1]Miter Profiles'!$AC$252-'[1]Outside Edges'!$B130)&gt;=5,'[1]Outside Edges'!$P130="Yes"),"Yes","No")</f>
        <v>Yes</v>
      </c>
      <c r="IR131" s="90" t="str">
        <f>IF(AND((RIGHT($IR$3,2)-'[1]Miter Profiles'!$AC$253-'[1]Outside Edges'!$B130)&gt;=5,'[1]Outside Edges'!$P130="Yes"),"Yes","No")</f>
        <v>Yes</v>
      </c>
      <c r="IS131" s="150" t="str">
        <f>IF(AND((RIGHT($IS$3,2)-'[1]Miter Profiles'!$AC$254-'[1]Outside Edges'!$B130)&gt;=5,'[1]Outside Edges'!$P130="Yes"),"Yes","No")</f>
        <v>Yes</v>
      </c>
      <c r="IT131" s="124" t="str">
        <f>IF(AND((RIGHT($IT$3,2)-'[1]Miter Profiles'!$AC$255-'[1]Outside Edges'!$B130)&gt;=5,'[1]Outside Edges'!$P130="Yes"),"Yes","No")</f>
        <v>Yes</v>
      </c>
      <c r="IU131" s="116" t="str">
        <f>IF(AND((RIGHT($IU$3,2)-'[1]Miter Profiles'!$AC$256-'[1]Outside Edges'!$B130)&gt;=5,'[1]Outside Edges'!$P130="Yes"),"Yes","No")</f>
        <v>Yes</v>
      </c>
      <c r="IV131" s="129" t="str">
        <f>IF(AND((RIGHT($IV$3,2)-'[1]Miter Profiles'!$AC$257-'[1]Outside Edges'!$B130)&gt;=5,'[1]Outside Edges'!$P130="Yes"),"Yes","No")</f>
        <v>Yes</v>
      </c>
      <c r="IW131" s="10" t="str">
        <f>IF(AND((RIGHT($IW$3,2)-'[1]Miter Profiles'!$AC$258-'[1]Outside Edges'!$B130)&gt;=5,'[1]Outside Edges'!$P130="Yes"),"Yes","No")</f>
        <v>Yes</v>
      </c>
      <c r="IX131" s="90" t="str">
        <f>IF(AND((RIGHT($IX$3,2)-'[1]Miter Profiles'!$AC$259-'[1]Outside Edges'!$B130)&gt;=5,'[1]Outside Edges'!$P130="Yes"),"Yes","No")</f>
        <v>Yes</v>
      </c>
      <c r="IY131" s="150" t="str">
        <f>IF(AND((RIGHT($IY$3,2)-'[1]Miter Profiles'!$AC$260-'[1]Outside Edges'!$B130)&gt;=5,'[1]Outside Edges'!$P130="Yes"),"Yes","No")</f>
        <v>Yes</v>
      </c>
      <c r="IZ131" s="124" t="str">
        <f>IF(AND((RIGHT($IZ$3,2)-'[1]Miter Profiles'!$AC$261-'[1]Outside Edges'!$B130)&gt;=5,'[1]Outside Edges'!$P130="Yes"),"Yes","No")</f>
        <v>Yes</v>
      </c>
      <c r="JA131" s="116" t="str">
        <f>IF(AND((RIGHT($JA$3,2)-'[1]Miter Profiles'!$AC$262-'[1]Outside Edges'!$B130)&gt;=5,'[1]Outside Edges'!$P130="Yes"),"Yes","No")</f>
        <v>Yes</v>
      </c>
      <c r="JB131" s="129" t="str">
        <f>IF(AND((RIGHT($JB$3,2)-'[1]Miter Profiles'!$AC$263-'[1]Outside Edges'!$B130)&gt;=5,'[1]Outside Edges'!$P130="Yes"),"Yes","No")</f>
        <v>Yes</v>
      </c>
      <c r="JC131" s="10" t="str">
        <f>IF(AND((RIGHT($JC$3,2)-'[1]Miter Profiles'!$AC$264-'[1]Outside Edges'!$B130)&gt;=5,'[1]Outside Edges'!$P130="Yes"),"Yes","No")</f>
        <v>Yes</v>
      </c>
      <c r="JD131" s="90" t="str">
        <f>IF(AND((RIGHT($JD$3,2)-'[1]Miter Profiles'!$AC$265-'[1]Outside Edges'!$B130)&gt;=5,'[1]Outside Edges'!$P130="Yes"),"Yes","No")</f>
        <v>Yes</v>
      </c>
      <c r="JE131" s="236" t="str">
        <f>IF(AND((RIGHT($JE$3,2)-'[1]Miter Profiles'!$AC$266-'[1]Outside Edges'!$B130)&gt;=5,'[1]Outside Edges'!$P130="Yes"),"Yes","No")</f>
        <v>Yes</v>
      </c>
      <c r="JF131" s="237" t="str">
        <f>IF(AND((RIGHT($JF$3,2)-'[1]Miter Profiles'!$AC$267-'[1]Outside Edges'!$B130)&gt;=5,'[1]Outside Edges'!$P130="Yes"),"Yes","No")</f>
        <v>Yes</v>
      </c>
      <c r="JG131" s="238" t="str">
        <f>IF(AND((RIGHT($JG$3,2)-'[1]Miter Profiles'!$AC$268-'[1]Outside Edges'!$B130)&gt;=5,'[1]Outside Edges'!$P130="Yes"),"Yes","No")</f>
        <v>Yes</v>
      </c>
      <c r="JH131" s="129" t="str">
        <f>IF(AND((RIGHT($JH$3,2)-'[1]Miter Profiles'!$AC$269-'[1]Outside Edges'!$B130)&gt;=5,'[1]Outside Edges'!$P130="Yes"),"Yes","No")</f>
        <v>Yes</v>
      </c>
      <c r="JI131" s="113" t="str">
        <f>IF(AND((RIGHT($JI$3,2)-'[1]Miter Profiles'!$AC$270-'[1]Outside Edges'!$B130)&gt;=5,'[1]Outside Edges'!$P130="Yes"),"Yes","No")</f>
        <v>Yes</v>
      </c>
      <c r="JJ131" s="90" t="str">
        <f>IF(AND((RIGHT($JJ$3,2)-'[1]Miter Profiles'!$AC$271-'[1]Outside Edges'!$B130)&gt;=5,'[1]Outside Edges'!$P130="Yes"),"Yes","No")</f>
        <v>Yes</v>
      </c>
      <c r="JK131" s="236" t="str">
        <f>IF(AND((RIGHT($JK$3,2)-'[1]Miter Profiles'!$AC$272-'[1]Outside Edges'!$B130)&gt;=5,'[1]Outside Edges'!$P130="Yes"),"Yes","No")</f>
        <v>Yes</v>
      </c>
      <c r="JL131" s="237" t="str">
        <f>IF(AND((RIGHT($JL$3,2)-'[1]Miter Profiles'!$AC$273-'[1]Outside Edges'!$B130)&gt;=5,'[1]Outside Edges'!$P130="Yes"),"Yes","No")</f>
        <v>Yes</v>
      </c>
      <c r="JM131" s="238" t="str">
        <f>IF(AND((RIGHT($JM$3,2)-'[1]Miter Profiles'!$AC$274-'[1]Outside Edges'!$B130)&gt;=5,'[1]Outside Edges'!$P130="Yes"),"Yes","No")</f>
        <v>Yes</v>
      </c>
      <c r="JN131" s="129" t="str">
        <f>IF(AND((RIGHT($JN$3,2)-'[1]Miter Profiles'!$AC$275-'[1]Outside Edges'!$B130)&gt;=5,'[1]Outside Edges'!$P130="Yes"),"Yes","No")</f>
        <v>Yes</v>
      </c>
      <c r="JO131" s="113" t="str">
        <f>IF(AND((RIGHT($JO$3,2)-'[1]Miter Profiles'!$AC$276-'[1]Outside Edges'!$B130)&gt;=5,'[1]Outside Edges'!$P130="Yes"),"Yes","No")</f>
        <v>Yes</v>
      </c>
      <c r="JP131" s="90" t="str">
        <f>IF(AND((RIGHT($JP$3,2)-'[1]Miter Profiles'!$AC$277-'[1]Outside Edges'!$B130)&gt;=5,'[1]Outside Edges'!$P130="Yes"),"Yes","No")</f>
        <v>Yes</v>
      </c>
      <c r="JQ131" s="236" t="str">
        <f>IF(AND((RIGHT($JQ$3,2)-'[1]Miter Profiles'!$AC$278-'[1]Outside Edges'!$B130)&gt;=5,'[1]Outside Edges'!$P130="Yes"),"Yes","No")</f>
        <v>No</v>
      </c>
      <c r="JR131" s="237" t="str">
        <f>IF(AND((RIGHT($JR$3,2)-'[1]Miter Profiles'!$AC$279-'[1]Outside Edges'!$B130)&gt;=5,'[1]Outside Edges'!$P130="Yes"),"Yes","No")</f>
        <v>Yes</v>
      </c>
      <c r="JS131" s="238" t="str">
        <f>IF(AND((RIGHT($JS$3,2)-'[1]Miter Profiles'!$AC$280-'[1]Outside Edges'!$B130)&gt;=5,'[1]Outside Edges'!$P130="Yes"),"Yes","No")</f>
        <v>Yes</v>
      </c>
      <c r="JT131" s="129" t="str">
        <f>IF(AND((RIGHT($JT$3,2)-'[1]Miter Profiles'!$AC$281-'[1]Outside Edges'!$B130)&gt;=5,'[1]Outside Edges'!$P130="Yes"),"Yes","No")</f>
        <v>No</v>
      </c>
      <c r="JU131" s="113" t="str">
        <f>IF(AND((RIGHT($JU$3,2)-'[1]Miter Profiles'!$AC$282-'[1]Outside Edges'!$B130)&gt;=5,'[1]Outside Edges'!$P130="Yes"),"Yes","No")</f>
        <v>Yes</v>
      </c>
      <c r="JV131" s="90" t="str">
        <f>IF(AND((RIGHT($JV$3,2)-'[1]Miter Profiles'!$AC$283-'[1]Outside Edges'!$B130)&gt;=5,'[1]Outside Edges'!$P130="Yes"),"Yes","No")</f>
        <v>Yes</v>
      </c>
      <c r="JW131" s="236" t="str">
        <f>IF(AND((RIGHT($JW$3,2)-'[1]Miter Profiles'!$AC$284-'[1]Outside Edges'!$B130)&gt;=5,'[1]Outside Edges'!$P130="Yes"),"Yes","No")</f>
        <v>Yes</v>
      </c>
      <c r="JX131" s="237" t="str">
        <f>IF(AND((RIGHT($JX$3,2)-'[1]Miter Profiles'!$AC$285-'[1]Outside Edges'!$B130)&gt;=5,'[1]Outside Edges'!$P130="Yes"),"Yes","No")</f>
        <v>Yes</v>
      </c>
      <c r="JY131" s="238" t="str">
        <f>IF(AND((RIGHT($JY$3,2)-'[1]Miter Profiles'!$AC$286-'[1]Outside Edges'!$B130)&gt;=5,'[1]Outside Edges'!$P130="Yes"),"Yes","No")</f>
        <v>Yes</v>
      </c>
      <c r="JZ131" s="129" t="str">
        <f>IF(AND((RIGHT($JZ$3,2)-'[1]Miter Profiles'!$AC$287-'[1]Outside Edges'!$B130)&gt;=5,'[1]Outside Edges'!$P130="Yes"),"Yes","No")</f>
        <v>Yes</v>
      </c>
      <c r="KA131" s="113" t="str">
        <f>IF(AND((RIGHT($KA$3,2)-'[1]Miter Profiles'!$AC$288-'[1]Outside Edges'!$B130)&gt;=5,'[1]Outside Edges'!$P130="Yes"),"Yes","No")</f>
        <v>Yes</v>
      </c>
      <c r="KB131" s="90" t="str">
        <f>IF(AND((RIGHT($KB$3,2)-'[1]Miter Profiles'!$AC$289-'[1]Outside Edges'!$B130)&gt;=5,'[1]Outside Edges'!$P130="Yes"),"Yes","No")</f>
        <v>Yes</v>
      </c>
      <c r="KC131" s="236" t="str">
        <f>IF(AND((RIGHT($KC$3,2)-'[1]Miter Profiles'!$AC$290-'[1]Outside Edges'!$B130)&gt;=5,'[1]Outside Edges'!$P130="Yes"),"Yes","No")</f>
        <v>Yes</v>
      </c>
      <c r="KD131" s="237" t="str">
        <f>IF(AND((RIGHT($KD$3,2)-'[1]Miter Profiles'!$AC$291-'[1]Outside Edges'!$B130)&gt;=5,'[1]Outside Edges'!$P130="Yes"),"Yes","No")</f>
        <v>Yes</v>
      </c>
      <c r="KE131" s="238" t="str">
        <f>IF(AND((RIGHT($KE$3,2)-'[1]Miter Profiles'!$AC$292-'[1]Outside Edges'!$B130)&gt;=5,'[1]Outside Edges'!$P130="Yes"),"Yes","No")</f>
        <v>Yes</v>
      </c>
      <c r="KF131" s="129" t="str">
        <f>IF(AND((RIGHT($KF$3,2)-'[1]Miter Profiles'!$AC$293-'[1]Outside Edges'!$B130)&gt;=5,'[1]Outside Edges'!$P130="Yes"),"Yes","No")</f>
        <v>Yes</v>
      </c>
      <c r="KG131" s="113" t="str">
        <f>IF(AND((RIGHT($KG$3,2)-'[1]Miter Profiles'!$AC$294-'[1]Outside Edges'!$B130)&gt;=5,'[1]Outside Edges'!$P130="Yes"),"Yes","No")</f>
        <v>Yes</v>
      </c>
      <c r="KH131" s="90" t="str">
        <f>IF(AND((RIGHT($KH$3,2)-'[1]Miter Profiles'!$AC$295-'[1]Outside Edges'!$B130)&gt;=5,'[1]Outside Edges'!$P130="Yes"),"Yes","No")</f>
        <v>Yes</v>
      </c>
      <c r="KI131" s="236" t="str">
        <f>IF(AND((RIGHT($KI$3,2)-'[1]Miter Profiles'!$AC$296-'[1]Outside Edges'!$B130)&gt;=5,'[1]Outside Edges'!$P130="Yes"),"Yes","No")</f>
        <v>Yes</v>
      </c>
      <c r="KJ131" s="237" t="str">
        <f>IF(AND((RIGHT($KJ$3,2)-'[1]Miter Profiles'!$AC$297-'[1]Outside Edges'!$B130)&gt;=5,'[1]Outside Edges'!$P130="Yes"),"Yes","No")</f>
        <v>Yes</v>
      </c>
      <c r="KK131" s="238" t="str">
        <f>IF(AND((RIGHT($KK$3,2)-'[1]Miter Profiles'!$AC$298-'[1]Outside Edges'!$B130)&gt;=5,'[1]Outside Edges'!$P130="Yes"),"Yes","No")</f>
        <v>Yes</v>
      </c>
      <c r="KL131" s="129" t="str">
        <f>IF(AND((RIGHT($KL$3,2)-'[1]Miter Profiles'!$AC$299-'[1]Outside Edges'!$B130)&gt;=5,'[1]Outside Edges'!$P130="Yes"),"Yes","No")</f>
        <v>Yes</v>
      </c>
      <c r="KM131" s="113" t="str">
        <f>IF(AND((RIGHT($KM$3,2)-'[1]Miter Profiles'!$AC$300-'[1]Outside Edges'!$B130)&gt;=5,'[1]Outside Edges'!$P130="Yes"),"Yes","No")</f>
        <v>Yes</v>
      </c>
      <c r="KN131" s="90" t="str">
        <f>IF(AND((RIGHT($KN$3,2)-'[1]Miter Profiles'!$AC$301-'[1]Outside Edges'!$B130)&gt;=5,'[1]Outside Edges'!$P130="Yes"),"Yes","No")</f>
        <v>Yes</v>
      </c>
      <c r="KO131" s="236" t="str">
        <f>IF(AND((RIGHT($KO$3,2)-'[1]Miter Profiles'!$AC$302-'[1]Outside Edges'!$B130)&gt;=5,'[1]Outside Edges'!$P130="Yes"),"Yes","No")</f>
        <v>Yes</v>
      </c>
      <c r="KP131" s="237" t="str">
        <f>IF(AND((RIGHT($KP$3,2)-'[1]Miter Profiles'!$AC$303-'[1]Outside Edges'!$B130)&gt;=5,'[1]Outside Edges'!$P130="Yes"),"Yes","No")</f>
        <v>Yes</v>
      </c>
      <c r="KQ131" s="238" t="str">
        <f>IF(AND((RIGHT($KQ$3,2)-'[1]Miter Profiles'!$AC$304-'[1]Outside Edges'!$B130)&gt;=5,'[1]Outside Edges'!$P130="Yes"),"Yes","No")</f>
        <v>Yes</v>
      </c>
      <c r="KR131" s="129" t="str">
        <f>IF(AND((RIGHT($KR$3,2)-'[1]Miter Profiles'!$AC$305-'[1]Outside Edges'!$B130)&gt;=5,'[1]Outside Edges'!$P130="Yes"),"Yes","No")</f>
        <v>Yes</v>
      </c>
      <c r="KS131" s="113" t="str">
        <f>IF(AND((RIGHT($KS$3,2)-'[1]Miter Profiles'!$AC$306-'[1]Outside Edges'!$B130)&gt;=5,'[1]Outside Edges'!$P130="Yes"),"Yes","No")</f>
        <v>Yes</v>
      </c>
      <c r="KT131" s="90" t="str">
        <f>IF(AND((RIGHT($KT$3,2)-'[1]Miter Profiles'!$AC$307-'[1]Outside Edges'!$B130)&gt;=5,'[1]Outside Edges'!$P130="Yes"),"Yes","No")</f>
        <v>Yes</v>
      </c>
      <c r="KU131" s="236" t="str">
        <f>IF(AND((RIGHT($KU$3,2)-'[1]Miter Profiles'!$AC$308-'[1]Outside Edges'!$B130)&gt;=5,'[1]Outside Edges'!$P130="Yes"),"Yes","No")</f>
        <v>Yes</v>
      </c>
      <c r="KV131" s="237" t="str">
        <f>IF(AND((RIGHT($KV$3,2)-'[1]Miter Profiles'!$AC$309-'[1]Outside Edges'!$B130)&gt;=5,'[1]Outside Edges'!$P130="Yes"),"Yes","No")</f>
        <v>Yes</v>
      </c>
      <c r="KW131" s="238" t="str">
        <f>IF(AND((RIGHT($KW$3,2)-'[1]Miter Profiles'!$AC$310-'[1]Outside Edges'!$B130)&gt;=5,'[1]Outside Edges'!$P130="Yes"),"Yes","No")</f>
        <v>Yes</v>
      </c>
      <c r="KX131" s="129" t="str">
        <f>IF(AND((RIGHT($KX$3,2)-'[1]Miter Profiles'!$AC$311-'[1]Outside Edges'!$B130)&gt;=5,'[1]Outside Edges'!$P130="Yes"),"Yes","No")</f>
        <v>Yes</v>
      </c>
      <c r="KY131" s="113" t="str">
        <f>IF(AND((RIGHT($KY$3,2)-'[1]Miter Profiles'!$AC$312-'[1]Outside Edges'!$B130)&gt;=5,'[1]Outside Edges'!$P130="Yes"),"Yes","No")</f>
        <v>Yes</v>
      </c>
      <c r="KZ131" s="90" t="str">
        <f>IF(AND((RIGHT($KZ$3,2)-'[1]Miter Profiles'!$AC$313-'[1]Outside Edges'!$B130)&gt;=5,'[1]Outside Edges'!$P130="Yes"),"Yes","No")</f>
        <v>Yes</v>
      </c>
      <c r="LA131" s="236" t="str">
        <f>IF(AND((RIGHT($LA$3,2)-'[1]Miter Profiles'!$AC$314-'[1]Outside Edges'!$B130)&gt;=5,'[1]Outside Edges'!$P130="Yes"),"Yes","No")</f>
        <v>Yes</v>
      </c>
      <c r="LB131" s="237" t="str">
        <f>IF(AND((RIGHT($LB$3,2)-'[1]Miter Profiles'!$AC$315-'[1]Outside Edges'!$B130)&gt;=5,'[1]Outside Edges'!$P130="Yes"),"Yes","No")</f>
        <v>Yes</v>
      </c>
      <c r="LC131" s="243" t="str">
        <f>IF(AND((RIGHT($LC$3,2)-'[1]Miter Profiles'!$AC$316-'[1]Outside Edges'!$B130)&gt;=5,'[1]Outside Edges'!$P130="Yes"),"Yes","No")</f>
        <v>Yes</v>
      </c>
      <c r="LD131" s="244" t="str">
        <f>IF(AND((RIGHT($LD$3,2)-'[1]Miter Profiles'!$AC$317-'[1]Outside Edges'!$B130)&gt;=5,'[1]Outside Edges'!$P130="Yes"),"Yes","No")</f>
        <v>Yes</v>
      </c>
      <c r="LE131" s="113" t="str">
        <f>IF(AND((RIGHT($LE$3,2)-'[1]Miter Profiles'!$AC$318-'[1]Outside Edges'!$B130)&gt;=5,'[1]Outside Edges'!$P130="Yes"),"Yes","No")</f>
        <v>Yes</v>
      </c>
      <c r="LF131" s="10" t="str">
        <f>IF(AND((RIGHT($LF$3,2)-'[1]Miter Profiles'!$AC$319-'[1]Outside Edges'!$B130)&gt;=5,'[1]Outside Edges'!$P130="Yes"),"Yes","No")</f>
        <v>Yes</v>
      </c>
      <c r="LG131" s="113" t="str">
        <f>IF(AND((RIGHT($LG$3,2)-'[1]Miter Profiles'!$AC$320-'[1]Outside Edges'!$B130)&gt;=5,'[1]Outside Edges'!$P130="Yes"),"Yes","No")</f>
        <v>Yes</v>
      </c>
      <c r="LH131" s="90" t="str">
        <f>IF(AND((RIGHT($LH$3,2)-'[1]Miter Profiles'!$AC$321-'[1]Outside Edges'!$B130)&gt;=5,'[1]Outside Edges'!$P130="Yes"),"Yes","No")</f>
        <v>Yes</v>
      </c>
      <c r="LI131" s="236" t="str">
        <f>IF(AND((RIGHT($LI$3,2)-'[1]Miter Profiles'!$AC$322-'[1]Outside Edges'!$B130)&gt;=5,'[1]Outside Edges'!$P130="Yes"),"Yes","No")</f>
        <v>Yes</v>
      </c>
      <c r="LJ131" s="237" t="str">
        <f>IF(AND((RIGHT($LJ$3,2)-'[1]Miter Profiles'!$AC$323-'[1]Outside Edges'!$B130)&gt;=5,'[1]Outside Edges'!$P130="Yes"),"Yes","No")</f>
        <v>Yes</v>
      </c>
      <c r="LK131" s="238" t="str">
        <f>IF(AND((RIGHT($LK$3,2)-'[1]Miter Profiles'!$AC$324-'[1]Outside Edges'!$B130)&gt;=5,'[1]Outside Edges'!$P130="Yes"),"Yes","No")</f>
        <v>Yes</v>
      </c>
      <c r="LL131" s="129" t="str">
        <f>IF(AND((RIGHT($LL$3,2)-'[1]Miter Profiles'!$AC$325-'[1]Outside Edges'!$B130)&gt;=5,'[1]Outside Edges'!$P130="Yes"),"Yes","No")</f>
        <v>Yes</v>
      </c>
      <c r="LM131" s="113" t="str">
        <f>IF(AND((RIGHT($LM$3,2)-'[1]Miter Profiles'!$AC$326-'[1]Outside Edges'!$B130)&gt;=5,'[1]Outside Edges'!$P130="Yes"),"Yes","No")</f>
        <v>Yes</v>
      </c>
      <c r="LN131" s="90" t="str">
        <f>IF(AND((RIGHT($LN$3,2)-'[1]Miter Profiles'!$AC$327-'[1]Outside Edges'!$B130)&gt;=5,'[1]Outside Edges'!$P130="Yes"),"Yes","No")</f>
        <v>Yes</v>
      </c>
      <c r="LO131" s="236" t="str">
        <f>IF(AND((RIGHT($LO$3,2)-'[1]Miter Profiles'!$AC$328-'[1]Outside Edges'!$B130)&gt;=5,'[1]Outside Edges'!$P130="Yes"),"Yes","No")</f>
        <v>Yes</v>
      </c>
      <c r="LP131" s="237" t="str">
        <f>IF(AND((RIGHT($LP$3,2)-'[1]Miter Profiles'!$AC$329-'[1]Outside Edges'!$B130)&gt;=5,'[1]Outside Edges'!$P130="Yes"),"Yes","No")</f>
        <v>Yes</v>
      </c>
      <c r="LQ131" s="238" t="str">
        <f>IF(AND((RIGHT($LQ$3,2)-'[1]Miter Profiles'!$AC$330-'[1]Outside Edges'!$B130)&gt;=5,'[1]Outside Edges'!$P130="Yes"),"Yes","No")</f>
        <v>Yes</v>
      </c>
      <c r="LR131" s="129" t="str">
        <f>IF(AND((RIGHT($LR$3,2)-'[1]Miter Profiles'!$AC$331-'[1]Outside Edges'!$B130)&gt;=5,'[1]Outside Edges'!$P130="Yes"),"Yes","No")</f>
        <v>Yes</v>
      </c>
      <c r="LS131" s="113" t="str">
        <f>IF(AND((RIGHT($LS$3,2)-'[1]Miter Profiles'!$AC$332-'[1]Outside Edges'!$B130)&gt;=5,'[1]Outside Edges'!$P130="Yes"),"Yes","No")</f>
        <v>Yes</v>
      </c>
      <c r="LT131" s="90" t="str">
        <f>IF(AND((RIGHT($LT$3,2)-'[1]Miter Profiles'!$AC$333-'[1]Outside Edges'!$B130)&gt;=5,'[1]Outside Edges'!$P130="Yes"),"Yes","No")</f>
        <v>Yes</v>
      </c>
    </row>
    <row r="132" spans="1:332" ht="15.75" customHeight="1" thickBot="1" x14ac:dyDescent="0.3">
      <c r="A132" s="8" t="str">
        <f>IF('[1]Outside Edges'!$A131&lt;&gt;"",'[1]Outside Edges'!$A131,"")</f>
        <v>D129</v>
      </c>
      <c r="B132" s="10" t="str">
        <f>IF(AND((RIGHT($B$3,2)-'[1]Miter Profiles'!$AC$3-'[1]Outside Edges'!$B131)&gt;=5,'[1]Outside Edges'!$P131="Yes"),"Yes","No")</f>
        <v>Yes</v>
      </c>
      <c r="C132" s="10" t="str">
        <f>IF(AND((RIGHT($C$3,2)-'[1]Miter Profiles'!$AC$4-'[1]Outside Edges'!$B131)&gt;=5,'[1]Outside Edges'!$P131="Yes"),"Yes","No")</f>
        <v>Yes</v>
      </c>
      <c r="D132" s="85" t="str">
        <f>IF(AND((RIGHT($D$3,2)-'[1]Miter Profiles'!$AC$5-'[1]Outside Edges'!$B131)&gt;=5,'[1]Outside Edges'!$P131="Yes"),"Yes","No")</f>
        <v>Yes</v>
      </c>
      <c r="E132" s="86" t="str">
        <f>IF(AND((RIGHT($E$3,2)-'[1]Miter Profiles'!$AC$6-'[1]Outside Edges'!$B131)&gt;=5,'[1]Outside Edges'!$P131="Yes"),"Yes","No")</f>
        <v>Yes</v>
      </c>
      <c r="F132" s="11" t="str">
        <f>IF(AND((RIGHT($F$3,2)-'[1]Miter Profiles'!$AC$7-'[1]Outside Edges'!$B131)&gt;=5,'[1]Outside Edges'!$P131="Yes"),"Yes","No")</f>
        <v>Yes</v>
      </c>
      <c r="G132" s="87" t="str">
        <f>IF(AND((RIGHT($G$3,2)-'[1]Miter Profiles'!$AC$8-'[1]Outside Edges'!$B131)&gt;=5,'[1]Outside Edges'!$P131="Yes"),"Yes","No")</f>
        <v>Yes</v>
      </c>
      <c r="H132" s="10" t="str">
        <f>IF(AND((RIGHT($H$3,2)-'[1]Miter Profiles'!$AC$9-'[1]Outside Edges'!$B131)&gt;=5,'[1]Outside Edges'!$P131="Yes"),"Yes","No")</f>
        <v>Yes</v>
      </c>
      <c r="I132" s="10" t="str">
        <f>IF(AND((RIGHT($I$3,2)-'[1]Miter Profiles'!$AC$10-'[1]Outside Edges'!$B131)&gt;=5,'[1]Outside Edges'!$P131="Yes"),"Yes","No")</f>
        <v>Yes</v>
      </c>
      <c r="J132" s="85" t="str">
        <f>IF(AND((RIGHT($J$3,2)-'[1]Miter Profiles'!$AC$11-'[1]Outside Edges'!$B131)&gt;=5,'[1]Outside Edges'!$P131="Yes"),"Yes","No")</f>
        <v>Yes</v>
      </c>
      <c r="K132" s="86" t="str">
        <f>IF(AND((RIGHT($K$3,2)-'[1]Miter Profiles'!$AC$12-'[1]Outside Edges'!$B131)&gt;=5,'[1]Outside Edges'!$P131="Yes"),"Yes","No")</f>
        <v>Yes</v>
      </c>
      <c r="L132" s="11" t="str">
        <f>IF(AND((RIGHT($L$3,2)-'[1]Miter Profiles'!$AC$13-'[1]Outside Edges'!$B131)&gt;=5,'[1]Outside Edges'!$P131="Yes"),"Yes","No")</f>
        <v>Yes</v>
      </c>
      <c r="M132" s="87" t="str">
        <f>IF(AND((RIGHT($M$3,2)-'[1]Miter Profiles'!$AC$14-'[1]Outside Edges'!$B131)&gt;=5,'[1]Outside Edges'!$P131="Yes"),"Yes","No")</f>
        <v>Yes</v>
      </c>
      <c r="N132" s="10" t="str">
        <f>IF(AND((RIGHT($N$3,2)-'[1]Miter Profiles'!$AC$15-'[1]Outside Edges'!$B131)&gt;=4,'[1]Outside Edges'!$P131="Yes"),"Yes","No")</f>
        <v>No</v>
      </c>
      <c r="O132" s="10" t="str">
        <f>IF(AND((RIGHT($O$3,2)-'[1]Miter Profiles'!$AC$16-'[1]Outside Edges'!$B131)&gt;=5,'[1]Outside Edges'!$P131="Yes"),"Yes","No")</f>
        <v>Yes</v>
      </c>
      <c r="P132" s="85" t="str">
        <f>IF(AND((RIGHT($P$3,2)-'[1]Miter Profiles'!$AC$17-'[1]Outside Edges'!$B131)&gt;=5,'[1]Outside Edges'!$P131="Yes"),"Yes","No")</f>
        <v>Yes</v>
      </c>
      <c r="Q132" s="86" t="str">
        <f>IF(AND((RIGHT($Q$3,2)-'[1]Miter Profiles'!$AC$18-'[1]Outside Edges'!$B131)&gt;=5,'[1]Outside Edges'!$P131="Yes"),"Yes","No")</f>
        <v>No</v>
      </c>
      <c r="R132" s="11" t="str">
        <f>IF(AND((RIGHT($R$3,2)-'[1]Miter Profiles'!$AC$19-'[1]Outside Edges'!$B131)&gt;=5,'[1]Outside Edges'!$P131="Yes"),"Yes","No")</f>
        <v>Yes</v>
      </c>
      <c r="S132" s="87" t="str">
        <f>IF(AND((RIGHT($S$3,2)-'[1]Miter Profiles'!$AC$20-'[1]Outside Edges'!$B131)&gt;=5,'[1]Outside Edges'!$P131="Yes"),"Yes","No")</f>
        <v>Yes</v>
      </c>
      <c r="T132" s="10" t="str">
        <f>IF(AND((RIGHT($T$3,2)-'[1]Miter Profiles'!$AC$21-'[1]Outside Edges'!$B131)&gt;=5,'[1]Outside Edges'!$P131="Yes"),"Yes","No")</f>
        <v>Yes</v>
      </c>
      <c r="U132" s="10" t="str">
        <f>IF(AND((RIGHT($U$3,2)-'[1]Miter Profiles'!$AC$22-'[1]Outside Edges'!$B131)&gt;=5,'[1]Outside Edges'!$P131="Yes"),"Yes","No")</f>
        <v>Yes</v>
      </c>
      <c r="V132" s="85" t="str">
        <f>IF(AND((RIGHT($V$3,2)-'[1]Miter Profiles'!$AC$23-'[1]Outside Edges'!$B131)&gt;=5,'[1]Outside Edges'!$P131="Yes"),"Yes","No")</f>
        <v>Yes</v>
      </c>
      <c r="W132" s="86" t="str">
        <f>IF(AND((RIGHT($W$3,2)-'[1]Miter Profiles'!$AC$24-'[1]Outside Edges'!$B131)&gt;=5,'[1]Outside Edges'!$P131="Yes"),"Yes","No")</f>
        <v>No</v>
      </c>
      <c r="X132" s="11" t="str">
        <f>IF(AND((RIGHT($X$3,2)-'[1]Miter Profiles'!$AC$25-'[1]Outside Edges'!$B131)&gt;=5,'[1]Outside Edges'!$P131="Yes"),"Yes","No")</f>
        <v>Yes</v>
      </c>
      <c r="Y132" s="87" t="str">
        <f>IF(AND((RIGHT($Y$3,2)-'[1]Miter Profiles'!$AC$26-'[1]Outside Edges'!$B131)&gt;=5,'[1]Outside Edges'!$P131="Yes"),"Yes","No")</f>
        <v>Yes</v>
      </c>
      <c r="Z132" s="10" t="str">
        <f>IF(AND((RIGHT($Z$3,2)-'[1]Miter Profiles'!$AC$27-'[1]Outside Edges'!$B131)&gt;=5,'[1]Outside Edges'!$P131="Yes"),"Yes","No")</f>
        <v>Yes</v>
      </c>
      <c r="AA132" s="10" t="str">
        <f>IF(AND((RIGHT($AA$3,2)-'[1]Miter Profiles'!$AC$28-'[1]Outside Edges'!$B131)&gt;=5,'[1]Outside Edges'!$P131="Yes"),"Yes","No")</f>
        <v>Yes</v>
      </c>
      <c r="AB132" s="85" t="str">
        <f>IF(AND((RIGHT($AB$3,2)-'[1]Miter Profiles'!$AC$29-'[1]Outside Edges'!$B131)&gt;=5,'[1]Outside Edges'!$P131="Yes"),"Yes","No")</f>
        <v>Yes</v>
      </c>
      <c r="AC132" s="86" t="str">
        <f>IF(AND((RIGHT($AC$3,2)-'[1]Miter Profiles'!$AC$30-'[1]Outside Edges'!$B131)&gt;=5,'[1]Outside Edges'!$P131="Yes"),"Yes","No")</f>
        <v>Yes</v>
      </c>
      <c r="AD132" s="11" t="str">
        <f>IF(AND((RIGHT($AD$3,2)-'[1]Miter Profiles'!$AC$31-'[1]Outside Edges'!$B131)&gt;=5,'[1]Outside Edges'!$P131="Yes"),"Yes","No")</f>
        <v>Yes</v>
      </c>
      <c r="AE132" s="87" t="str">
        <f>IF(AND((RIGHT($AE$3,2)-'[1]Miter Profiles'!$AC$32-'[1]Outside Edges'!$B131)&gt;=5,'[1]Outside Edges'!$P131="Yes"),"Yes","No")</f>
        <v>Yes</v>
      </c>
      <c r="AF132" s="10" t="str">
        <f>IF(AND((RIGHT($AF$3,2)-'[1]Miter Profiles'!$AC$33-'[1]Outside Edges'!$B131)&gt;=5,'[1]Outside Edges'!$P131="Yes"),"Yes","No")</f>
        <v>Yes</v>
      </c>
      <c r="AG132" s="10" t="str">
        <f>IF(AND((RIGHT($AG$3,2)-'[1]Miter Profiles'!$AC$34-'[1]Outside Edges'!$B131)&gt;=5,'[1]Outside Edges'!$P131="Yes"),"Yes","No")</f>
        <v>Yes</v>
      </c>
      <c r="AH132" s="85" t="str">
        <f>IF(AND((RIGHT($AH$3,2)-'[1]Miter Profiles'!$AC$35-'[1]Outside Edges'!$B131)&gt;=5,'[1]Outside Edges'!$P131="Yes"),"Yes","No")</f>
        <v>Yes</v>
      </c>
      <c r="AI132" s="86" t="str">
        <f>IF(AND((RIGHT($AI$3,2)-'[1]Miter Profiles'!$AC$36-'[1]Outside Edges'!$B131)&gt;=5,'[1]Outside Edges'!$P131="Yes"),"Yes","No")</f>
        <v>Yes</v>
      </c>
      <c r="AJ132" s="11" t="str">
        <f>IF(AND((RIGHT($AJ$3,2)-'[1]Miter Profiles'!$AC$37-'[1]Outside Edges'!$B131)&gt;=5,'[1]Outside Edges'!$P131="Yes"),"Yes","No")</f>
        <v>Yes</v>
      </c>
      <c r="AK132" s="87" t="str">
        <f>IF(AND((RIGHT($AK$3,2)-'[1]Miter Profiles'!$AC$38-'[1]Outside Edges'!$B131)&gt;=5,'[1]Outside Edges'!$P131="Yes"),"Yes","No")</f>
        <v>Yes</v>
      </c>
      <c r="AL132" s="10" t="str">
        <f>IF(AND((RIGHT($AL$3,2)-'[1]Miter Profiles'!$AC$39-'[1]Outside Edges'!$B131)&gt;=5,'[1]Outside Edges'!$P131="Yes"),"Yes","No")</f>
        <v>Yes</v>
      </c>
      <c r="AM132" s="10" t="str">
        <f>IF(AND((RIGHT($AM$3,2)-'[1]Miter Profiles'!$AC$40-'[1]Outside Edges'!$B131)&gt;=5,'[1]Outside Edges'!$P131="Yes"),"Yes","No")</f>
        <v>Yes</v>
      </c>
      <c r="AN132" s="85" t="str">
        <f>IF(AND((RIGHT($AN$3,2)-'[1]Miter Profiles'!$AC$41-'[1]Outside Edges'!$B131)&gt;=5,'[1]Outside Edges'!$P131="Yes"),"Yes","No")</f>
        <v>Yes</v>
      </c>
      <c r="AO132" s="86" t="str">
        <f>IF(AND((RIGHT($AO$3,2)-'[1]Miter Profiles'!$AC$42-'[1]Outside Edges'!$B131)&gt;=5,'[1]Outside Edges'!$P131="Yes"),"Yes","No")</f>
        <v>Yes</v>
      </c>
      <c r="AP132" s="11" t="str">
        <f>IF(AND((RIGHT($AP$3,2)-'[1]Miter Profiles'!$AC$43-'[1]Outside Edges'!$B131)&gt;=5,'[1]Outside Edges'!$P131="Yes"),"Yes","No")</f>
        <v>Yes</v>
      </c>
      <c r="AQ132" s="87" t="str">
        <f>IF(AND((RIGHT($AQ$3,2)-'[1]Miter Profiles'!$AC$44-'[1]Outside Edges'!$B131)&gt;=5,'[1]Outside Edges'!$P131="Yes"),"Yes","No")</f>
        <v>Yes</v>
      </c>
      <c r="AR132" s="10" t="str">
        <f>IF(AND((RIGHT($AR$3,2)-'[1]Miter Profiles'!$AC$45-'[1]Outside Edges'!$B131)&gt;=5,'[1]Outside Edges'!$P131="Yes"),"Yes","No")</f>
        <v>Yes</v>
      </c>
      <c r="AS132" s="10" t="str">
        <f>IF(AND((RIGHT($AS$3,2)-'[1]Miter Profiles'!$AC$46-'[1]Outside Edges'!$B131)&gt;=5,'[1]Outside Edges'!$P131="Yes"),"Yes","No")</f>
        <v>Yes</v>
      </c>
      <c r="AT132" s="85" t="str">
        <f>IF(AND((RIGHT($AT$3,2)-'[1]Miter Profiles'!$AC$47-'[1]Outside Edges'!$B131)&gt;=5,'[1]Outside Edges'!$P131="Yes"),"Yes","No")</f>
        <v>Yes</v>
      </c>
      <c r="AU132" s="86" t="str">
        <f>IF(AND((RIGHT($AU$3,2)-'[1]Miter Profiles'!$AC$48-'[1]Outside Edges'!$B131)&gt;=5,'[1]Outside Edges'!$P131="Yes"),"Yes","No")</f>
        <v>Yes</v>
      </c>
      <c r="AV132" s="11" t="str">
        <f>IF(AND((RIGHT($AV$3,2)-'[1]Miter Profiles'!$AC$49-'[1]Outside Edges'!$B131)&gt;=5,'[1]Outside Edges'!$P131="Yes"),"Yes","No")</f>
        <v>Yes</v>
      </c>
      <c r="AW132" s="87" t="str">
        <f>IF(AND((RIGHT($AW$3,2)-'[1]Miter Profiles'!$AC$50-'[1]Outside Edges'!$B131)&gt;=5,'[1]Outside Edges'!$P131="Yes"),"Yes","No")</f>
        <v>Yes</v>
      </c>
      <c r="AX132" s="10" t="str">
        <f>IF(AND((RIGHT($AX$3,2)-'[1]Miter Profiles'!$AC$51-'[1]Outside Edges'!$B131)&gt;=5,'[1]Outside Edges'!$P131="Yes"),"Yes","No")</f>
        <v>Yes</v>
      </c>
      <c r="AY132" s="10" t="str">
        <f>IF(AND((RIGHT($AY$3,2)-'[1]Miter Profiles'!$AC$52-'[1]Outside Edges'!$B131)&gt;=5,'[1]Outside Edges'!$P131="Yes"),"Yes","No")</f>
        <v>Yes</v>
      </c>
      <c r="AZ132" s="85" t="str">
        <f>IF(AND((RIGHT($AZ$3,2)-'[1]Miter Profiles'!$AC$53-'[1]Outside Edges'!$B131)&gt;=5,'[1]Outside Edges'!$P131="Yes"),"Yes","No")</f>
        <v>Yes</v>
      </c>
      <c r="BA132" s="86" t="str">
        <f>IF(AND((RIGHT($BA$3,2)-'[1]Miter Profiles'!$AC$54-'[1]Outside Edges'!$B131)&gt;=5,'[1]Outside Edges'!$P131="Yes"),"Yes","No")</f>
        <v>Yes</v>
      </c>
      <c r="BB132" s="11" t="str">
        <f>IF(AND((RIGHT($BB$3,2)-'[1]Miter Profiles'!$AC$55-'[1]Outside Edges'!$B131)&gt;=5,'[1]Outside Edges'!$P131="Yes"),"Yes","No")</f>
        <v>Yes</v>
      </c>
      <c r="BC132" s="87" t="str">
        <f>IF(AND((RIGHT($BC$3,2)-'[1]Miter Profiles'!$AC$56-'[1]Outside Edges'!$B131)&gt;=5,'[1]Outside Edges'!$P131="Yes"),"Yes","No")</f>
        <v>Yes</v>
      </c>
      <c r="BD132" s="10" t="str">
        <f>IF(AND((RIGHT($BD$3,2)-'[1]Miter Profiles'!$AC$57-'[1]Outside Edges'!$B131)&gt;=5,'[1]Outside Edges'!$P131="Yes"),"Yes","No")</f>
        <v>Yes</v>
      </c>
      <c r="BE132" s="10" t="str">
        <f>IF(AND((RIGHT($BE$3,2)-'[1]Miter Profiles'!$AC$58-'[1]Outside Edges'!$B131)&gt;=5,'[1]Outside Edges'!$P131="Yes"),"Yes","No")</f>
        <v>Yes</v>
      </c>
      <c r="BF132" s="85" t="str">
        <f>IF(AND((RIGHT($BF$3,2)-'[1]Miter Profiles'!$AC$59-'[1]Outside Edges'!$B131)&gt;=5,'[1]Outside Edges'!$P131="Yes"),"Yes","No")</f>
        <v>Yes</v>
      </c>
      <c r="BG132" s="86" t="str">
        <f>IF(AND((RIGHT($BG$3,2)-'[1]Miter Profiles'!$AC$60-'[1]Outside Edges'!$B131)&gt;=5,'[1]Outside Edges'!$P131="Yes"),"Yes","No")</f>
        <v>Yes</v>
      </c>
      <c r="BH132" s="11" t="str">
        <f>IF(AND((RIGHT($BH$3,2)-'[1]Miter Profiles'!$AC$61-'[1]Outside Edges'!$B131)&gt;=5,'[1]Outside Edges'!$P131="Yes"),"Yes","No")</f>
        <v>Yes</v>
      </c>
      <c r="BI132" s="87" t="str">
        <f>IF(AND((RIGHT($BI$3,2)-'[1]Miter Profiles'!$AC$62-'[1]Outside Edges'!$B131)&gt;=5,'[1]Outside Edges'!$P131="Yes"),"Yes","No")</f>
        <v>Yes</v>
      </c>
      <c r="BJ132" s="10" t="str">
        <f>IF(AND((RIGHT($BJ$3,2)-'[1]Miter Profiles'!$AC$63-'[1]Outside Edges'!$B131)&gt;=5,'[1]Outside Edges'!$P131="Yes"),"Yes","No")</f>
        <v>Yes</v>
      </c>
      <c r="BK132" s="10" t="str">
        <f>IF(AND((RIGHT($BK$3,2)-'[1]Miter Profiles'!$AC$64-'[1]Outside Edges'!$B131)&gt;=5,'[1]Outside Edges'!$P131="Yes"),"Yes","No")</f>
        <v>Yes</v>
      </c>
      <c r="BL132" s="85" t="str">
        <f>IF(AND((RIGHT($BL$3,2)-'[1]Miter Profiles'!$AC$65-'[1]Outside Edges'!$B131)&gt;=5,'[1]Outside Edges'!$P131="Yes"),"Yes","No")</f>
        <v>Yes</v>
      </c>
      <c r="BM132" s="86" t="str">
        <f>IF(AND((RIGHT($BM$3,2)-'[1]Miter Profiles'!$AC$66-'[1]Outside Edges'!$B131)&gt;=5,'[1]Outside Edges'!$P131="Yes"),"Yes","No")</f>
        <v>Yes</v>
      </c>
      <c r="BN132" s="11" t="str">
        <f>IF(AND((RIGHT($BN$3,2)-'[1]Miter Profiles'!$AC$67-'[1]Outside Edges'!$B131)&gt;=5,'[1]Outside Edges'!$P131="Yes"),"Yes","No")</f>
        <v>Yes</v>
      </c>
      <c r="BO132" s="87" t="str">
        <f>IF(AND((RIGHT($BO$3,2)-'[1]Miter Profiles'!$AC$68-'[1]Outside Edges'!$B131)&gt;=5,'[1]Outside Edges'!$P131="Yes"),"Yes","No")</f>
        <v>Yes</v>
      </c>
      <c r="BP132" s="10" t="str">
        <f>IF(AND((RIGHT($BP$3,2)-'[1]Miter Profiles'!$AC$69-'[1]Outside Edges'!$B131)&gt;=5,'[1]Outside Edges'!$P131="Yes"),"Yes","No")</f>
        <v>Yes</v>
      </c>
      <c r="BQ132" s="10" t="str">
        <f>IF(AND((RIGHT($BQ$3,2)-'[1]Miter Profiles'!$AC$70-'[1]Outside Edges'!$B131)&gt;=5,'[1]Outside Edges'!$P131="Yes"),"Yes","No")</f>
        <v>Yes</v>
      </c>
      <c r="BR132" s="85" t="str">
        <f>IF(AND((RIGHT($BR$3,2)-'[1]Miter Profiles'!$AC$71-'[1]Outside Edges'!$B131)&gt;=5,'[1]Outside Edges'!$P131="Yes"),"Yes","No")</f>
        <v>Yes</v>
      </c>
      <c r="BS132" s="86" t="str">
        <f>IF(AND((RIGHT($BS$3,2)-'[1]Miter Profiles'!$AC$72-'[1]Outside Edges'!$B131)&gt;=5,'[1]Outside Edges'!$P131="Yes"),"Yes","No")</f>
        <v>Yes</v>
      </c>
      <c r="BT132" s="11" t="str">
        <f>IF(AND((RIGHT($BT$3,2)-'[1]Miter Profiles'!$AC$73-'[1]Outside Edges'!$B131)&gt;=5,'[1]Outside Edges'!$P131="Yes"),"Yes","No")</f>
        <v>Yes</v>
      </c>
      <c r="BU132" s="87" t="str">
        <f>IF(AND((RIGHT($BU$3,2)-'[1]Miter Profiles'!$AC$74-'[1]Outside Edges'!$B131)&gt;=5,'[1]Outside Edges'!$P131="Yes"),"Yes","No")</f>
        <v>Yes</v>
      </c>
      <c r="BV132" s="10" t="str">
        <f>IF(AND((RIGHT($BV$3,2)-'[1]Miter Profiles'!$AC$75-'[1]Outside Edges'!$B131)&gt;=5,'[1]Outside Edges'!$P131="Yes"),"Yes","No")</f>
        <v>Yes</v>
      </c>
      <c r="BW132" s="10" t="str">
        <f>IF(AND((RIGHT($BW$3,2)-'[1]Miter Profiles'!$AC$76-'[1]Outside Edges'!$B131)&gt;=5,'[1]Outside Edges'!$P131="Yes"),"Yes","No")</f>
        <v>Yes</v>
      </c>
      <c r="BX132" s="85" t="str">
        <f>IF(AND((RIGHT($BX$3,2)-'[1]Miter Profiles'!$AC$77-'[1]Outside Edges'!$B131)&gt;=5,'[1]Outside Edges'!$P131="Yes"),"Yes","No")</f>
        <v>Yes</v>
      </c>
      <c r="BY132" s="86" t="str">
        <f>IF(AND((RIGHT($BY$3,2)-'[1]Miter Profiles'!$AC$78-'[1]Outside Edges'!$B131)&gt;=5,'[1]Outside Edges'!$P131="Yes"),"Yes","No")</f>
        <v>Yes</v>
      </c>
      <c r="BZ132" s="11" t="str">
        <f>IF(AND((RIGHT($BZ$3,2)-'[1]Miter Profiles'!$AC$79-'[1]Outside Edges'!$B131)&gt;=5,'[1]Outside Edges'!$P131="Yes"),"Yes","No")</f>
        <v>Yes</v>
      </c>
      <c r="CA132" s="87" t="str">
        <f>IF(AND((RIGHT($CA$3,2)-'[1]Miter Profiles'!$AC$80-'[1]Outside Edges'!$B131)&gt;=5,'[1]Outside Edges'!$P131="Yes"),"Yes","No")</f>
        <v>Yes</v>
      </c>
      <c r="CB132" s="10" t="str">
        <f>IF(AND((RIGHT($CB$3,2)-'[1]Miter Profiles'!$AC$81-'[1]Outside Edges'!$B131)&gt;=5,'[1]Outside Edges'!$P131="Yes"),"Yes","No")</f>
        <v>Yes</v>
      </c>
      <c r="CC132" s="10" t="str">
        <f>IF(AND((RIGHT($CC$3,2)-'[1]Miter Profiles'!$AC$82-'[1]Outside Edges'!$B131)&gt;=5,'[1]Outside Edges'!$P131="Yes"),"Yes","No")</f>
        <v>Yes</v>
      </c>
      <c r="CD132" s="85" t="str">
        <f>IF(AND((RIGHT($CD$3,2)-'[1]Miter Profiles'!$AC$83-'[1]Outside Edges'!$B131)&gt;=5,'[1]Outside Edges'!$P131="Yes"),"Yes","No")</f>
        <v>Yes</v>
      </c>
      <c r="CE132" s="86" t="str">
        <f>IF(AND((RIGHT($CE$3,2)-'[1]Miter Profiles'!$AC$84-'[1]Outside Edges'!$B131)&gt;=5,'[1]Outside Edges'!$P131="Yes"),"Yes","No")</f>
        <v>Yes</v>
      </c>
      <c r="CF132" s="11" t="str">
        <f>IF(AND((RIGHT($CF$3,2)-'[1]Miter Profiles'!$AC$85-'[1]Outside Edges'!$B131)&gt;=5,'[1]Outside Edges'!$P131="Yes"),"Yes","No")</f>
        <v>Yes</v>
      </c>
      <c r="CG132" s="87" t="str">
        <f>IF(AND((RIGHT($CG$3,2)-'[1]Miter Profiles'!$AC$86-'[1]Outside Edges'!$B131)&gt;=5,'[1]Outside Edges'!$P131="Yes"),"Yes","No")</f>
        <v>Yes</v>
      </c>
      <c r="CH132" s="10" t="str">
        <f>IF(AND((RIGHT($CH$3,2)-'[1]Miter Profiles'!$AC$87-'[1]Outside Edges'!$B131)&gt;=5,'[1]Outside Edges'!$P131="Yes"),"Yes","No")</f>
        <v>Yes</v>
      </c>
      <c r="CI132" s="10" t="str">
        <f>IF(AND((RIGHT($CI$3,2)-'[1]Miter Profiles'!$AC$88-'[1]Outside Edges'!$B131)&gt;=5,'[1]Outside Edges'!$P131="Yes"),"Yes","No")</f>
        <v>Yes</v>
      </c>
      <c r="CJ132" s="85" t="str">
        <f>IF(AND((RIGHT($CJ$3,2)-'[1]Miter Profiles'!$AC$89-'[1]Outside Edges'!$B131)&gt;=5,'[1]Outside Edges'!$P131="Yes"),"Yes","No")</f>
        <v>Yes</v>
      </c>
      <c r="CK132" s="86" t="str">
        <f>IF(AND((RIGHT($CK$3,2)-'[1]Miter Profiles'!$AC$90-'[1]Outside Edges'!$B131)&gt;=5,'[1]Outside Edges'!$P131="Yes"),"Yes","No")</f>
        <v>Yes</v>
      </c>
      <c r="CL132" s="11" t="str">
        <f>IF(AND((RIGHT($CL$3,2)-'[1]Miter Profiles'!$AC$91-'[1]Outside Edges'!$B131)&gt;=5,'[1]Outside Edges'!$P131="Yes"),"Yes","No")</f>
        <v>Yes</v>
      </c>
      <c r="CM132" s="87" t="str">
        <f>IF(AND((RIGHT($CM$3,2)-'[1]Miter Profiles'!$AC$92-'[1]Outside Edges'!$B131)&gt;=5,'[1]Outside Edges'!$P131="Yes"),"Yes","No")</f>
        <v>Yes</v>
      </c>
      <c r="CN132" s="10" t="str">
        <f>IF(AND((RIGHT(CN$3,2)-'[1]Miter Profiles'!$AC$93-'[1]Outside Edges'!$B131)&gt;=5,'[1]Outside Edges'!$P131="Yes"),"Yes","No")</f>
        <v>No</v>
      </c>
      <c r="CO132" s="10" t="str">
        <f>IF(AND((RIGHT(CO$3,2)-'[1]Miter Profiles'!$AC$94-'[1]Outside Edges'!$B131)&gt;=5,'[1]Outside Edges'!$P131="Yes"),"Yes","No")</f>
        <v>Yes</v>
      </c>
      <c r="CP132" s="85" t="str">
        <f>IF(AND((RIGHT(CP$3,2)-'[1]Miter Profiles'!$AC$95-'[1]Outside Edges'!$B131)&gt;=5,'[1]Outside Edges'!$P131="Yes"),"Yes","No")</f>
        <v>Yes</v>
      </c>
      <c r="CQ132" s="86" t="str">
        <f>IF(AND((RIGHT(CQ$3,2)-'[1]Miter Profiles'!$AC$96-'[1]Outside Edges'!$B131)&gt;=5,'[1]Outside Edges'!$P131="Yes"),"Yes","No")</f>
        <v>No</v>
      </c>
      <c r="CR132" s="11" t="str">
        <f>IF(AND((RIGHT(CR$3,2)-'[1]Miter Profiles'!$AC$97-'[1]Outside Edges'!$B131)&gt;=5,'[1]Outside Edges'!$P131="Yes"),"Yes","No")</f>
        <v>Yes</v>
      </c>
      <c r="CS132" s="87" t="str">
        <f>IF(AND((RIGHT(CS$3,2)-'[1]Miter Profiles'!$AC$98-'[1]Outside Edges'!$B131)&gt;=5,'[1]Outside Edges'!$P131="Yes"),"Yes","No")</f>
        <v>Yes</v>
      </c>
      <c r="CT132" s="10" t="str">
        <f>IF(AND((RIGHT($CT$3,2)-'[1]Miter Profiles'!$AC$99-'[1]Outside Edges'!$B131)&gt;=5,'[1]Outside Edges'!$P131="Yes"),"Yes","No")</f>
        <v>No</v>
      </c>
      <c r="CU132" s="10" t="str">
        <f>IF(AND((RIGHT($CU$3,2)-'[1]Miter Profiles'!$AC$100-'[1]Outside Edges'!$B131)&gt;=5,'[1]Outside Edges'!$P131="Yes"),"Yes","No")</f>
        <v>Yes</v>
      </c>
      <c r="CV132" s="85" t="str">
        <f>IF(AND((RIGHT($CV$3,2)-'[1]Miter Profiles'!$AC$101-'[1]Outside Edges'!$B131)&gt;=5,'[1]Outside Edges'!$P131="Yes"),"Yes","No")</f>
        <v>Yes</v>
      </c>
      <c r="CW132" s="86" t="str">
        <f>IF(AND((RIGHT($CW$3,2)-'[1]Miter Profiles'!$AC$102-'[1]Outside Edges'!$B131)&gt;=5,'[1]Outside Edges'!$P131="Yes"),"Yes","No")</f>
        <v>Yes</v>
      </c>
      <c r="CX132" s="11" t="str">
        <f>IF(AND((RIGHT($CX$3,2)-'[1]Miter Profiles'!$AC$103-'[1]Outside Edges'!$B131)&gt;=5,'[1]Outside Edges'!$P131="Yes"),"Yes","No")</f>
        <v>Yes</v>
      </c>
      <c r="CY132" s="87" t="str">
        <f>IF(AND((RIGHT($CY$3,2)-'[1]Miter Profiles'!$AC$104-'[1]Outside Edges'!$B131)&gt;=5,'[1]Outside Edges'!$P131="Yes"),"Yes","No")</f>
        <v>Yes</v>
      </c>
      <c r="CZ132" s="10" t="str">
        <f>IF(AND((RIGHT($CZ$3,2)-'[1]Miter Profiles'!$AC$105-'[1]Outside Edges'!$B131)&gt;=5,'[1]Outside Edges'!$P131="Yes"),"Yes","No")</f>
        <v>No</v>
      </c>
      <c r="DA132" s="10" t="str">
        <f>IF(AND((RIGHT($DA$3,2)-'[1]Miter Profiles'!$AC$106-'[1]Outside Edges'!$B131)&gt;=5,'[1]Outside Edges'!$P131="Yes"),"Yes","No")</f>
        <v>No</v>
      </c>
      <c r="DB132" s="85" t="str">
        <f>IF(AND((RIGHT($DB$3,2)-'[1]Miter Profiles'!$AC$107-'[1]Outside Edges'!$B131)&gt;=5,'[1]Outside Edges'!$P131="Yes"),"Yes","No")</f>
        <v>No</v>
      </c>
      <c r="DC132" s="86" t="str">
        <f>IF(AND((RIGHT($DC$3,2)-'[1]Miter Profiles'!$AC$108-'[1]Outside Edges'!$B131)&gt;=5,'[1]Outside Edges'!$P131="Yes"),"Yes","No")</f>
        <v>No</v>
      </c>
      <c r="DD132" s="11" t="str">
        <f>IF(AND((RIGHT($DD$3,2)-'[1]Miter Profiles'!$AC$109-'[1]Outside Edges'!$B131)&gt;=5,'[1]Outside Edges'!$P131="Yes"),"Yes","No")</f>
        <v>Yes</v>
      </c>
      <c r="DE132" s="87" t="str">
        <f>IF(AND((RIGHT($DE$3,2)-'[1]Miter Profiles'!$AC$110-'[1]Outside Edges'!$B131)&gt;=5,'[1]Outside Edges'!$P131="Yes"),"Yes","No")</f>
        <v>Yes</v>
      </c>
      <c r="DF132" s="10" t="str">
        <f>IF(AND((RIGHT($DF$3,2)-'[1]Miter Profiles'!$AC$111-'[1]Outside Edges'!$B131)&gt;=5,'[1]Outside Edges'!$P131="Yes"),"Yes","No")</f>
        <v>Yes</v>
      </c>
      <c r="DG132" s="10" t="str">
        <f>IF(AND((RIGHT($DG$3,2)-'[1]Miter Profiles'!$AC$112-'[1]Outside Edges'!$B131)&gt;=5,'[1]Outside Edges'!$P131="Yes"),"Yes","No")</f>
        <v>Yes</v>
      </c>
      <c r="DH132" s="85" t="str">
        <f>IF(AND((RIGHT($DH$3,2)-'[1]Miter Profiles'!$AC$113-'[1]Outside Edges'!$B131)&gt;=5,'[1]Outside Edges'!$P131="Yes"),"Yes","No")</f>
        <v>Yes</v>
      </c>
      <c r="DI132" s="86" t="str">
        <f>IF(AND((RIGHT($DI$3,2)-'[1]Miter Profiles'!$AC$114-'[1]Outside Edges'!$B131)&gt;=5,'[1]Outside Edges'!$P131="Yes"),"Yes","No")</f>
        <v>Yes</v>
      </c>
      <c r="DJ132" s="11" t="str">
        <f>IF(AND((RIGHT($DJ$3,2)-'[1]Miter Profiles'!$AC$115-'[1]Outside Edges'!$B131)&gt;=5,'[1]Outside Edges'!$P131="Yes"),"Yes","No")</f>
        <v>Yes</v>
      </c>
      <c r="DK132" s="87" t="str">
        <f>IF(AND((RIGHT($DK$3,2)-'[1]Miter Profiles'!$AC$116-'[1]Outside Edges'!$B131)&gt;=5,'[1]Outside Edges'!$P131="Yes"),"Yes","No")</f>
        <v>Yes</v>
      </c>
      <c r="DL132" s="10" t="str">
        <f>IF(AND((RIGHT($DL$3,2)-'[1]Miter Profiles'!$AC$117-'[1]Outside Edges'!$B131)&gt;=5,'[1]Outside Edges'!$P131="Yes"),"Yes","No")</f>
        <v>Yes</v>
      </c>
      <c r="DM132" s="10" t="str">
        <f>IF(AND((RIGHT($DM$3,2)-'[1]Miter Profiles'!$AC$118-'[1]Outside Edges'!$B131)&gt;=5,'[1]Outside Edges'!$P131="Yes"),"Yes","No")</f>
        <v>Yes</v>
      </c>
      <c r="DN132" s="85" t="str">
        <f>IF(AND((RIGHT($DN$3,2)-'[1]Miter Profiles'!$AC$119-'[1]Outside Edges'!$B131)&gt;=5,'[1]Outside Edges'!$P131="Yes"),"Yes","No")</f>
        <v>Yes</v>
      </c>
      <c r="DO132" s="86" t="str">
        <f>IF(AND((RIGHT($DO$3,2)-'[1]Miter Profiles'!$AC$120-'[1]Outside Edges'!$B131)&gt;=5,'[1]Outside Edges'!$P131="Yes"),"Yes","No")</f>
        <v>No</v>
      </c>
      <c r="DP132" s="11" t="str">
        <f>IF(AND((RIGHT($DP$3,2)-'[1]Miter Profiles'!$AC$121-'[1]Outside Edges'!$B131)&gt;=5,'[1]Outside Edges'!$P131="Yes"),"Yes","No")</f>
        <v>No</v>
      </c>
      <c r="DQ132" s="87" t="str">
        <f>IF(AND((RIGHT($DQ$3,2)-'[1]Miter Profiles'!$AC$122-'[1]Outside Edges'!$B131)&gt;=5,'[1]Outside Edges'!$P131="Yes"),"Yes","No")</f>
        <v>Yes</v>
      </c>
      <c r="DR132" s="10" t="str">
        <f>IF(AND((RIGHT($DR$3,2)-'[1]Miter Profiles'!$AC$123-'[1]Outside Edges'!$B131)&gt;=5,'[1]Outside Edges'!$P131="Yes"),"Yes","No")</f>
        <v>Yes</v>
      </c>
      <c r="DS132" s="10" t="str">
        <f>IF(AND((RIGHT($DS$3,2)-'[1]Miter Profiles'!$AC$124-'[1]Outside Edges'!$B131)&gt;=5,'[1]Outside Edges'!$P131="Yes"),"Yes","No")</f>
        <v>Yes</v>
      </c>
      <c r="DT132" s="85" t="str">
        <f>IF(AND((RIGHT($DT$3,2)-'[1]Miter Profiles'!$AC$125-'[1]Outside Edges'!$B131)&gt;=5,'[1]Outside Edges'!$P131="Yes"),"Yes","No")</f>
        <v>Yes</v>
      </c>
      <c r="DU132" s="86" t="str">
        <f>IF(AND((RIGHT($DU$3,2)-'[1]Miter Profiles'!$AC$126-'[1]Outside Edges'!$B131)&gt;=5,'[1]Outside Edges'!$P131="Yes"),"Yes","No")</f>
        <v>Yes</v>
      </c>
      <c r="DV132" s="11" t="str">
        <f>IF(AND((RIGHT($DV$3,2)-'[1]Miter Profiles'!$AC$127-'[1]Outside Edges'!$B131)&gt;=5,'[1]Outside Edges'!$P131="Yes"),"Yes","No")</f>
        <v>Yes</v>
      </c>
      <c r="DW132" s="87" t="str">
        <f>IF(AND((RIGHT($DW$3,2)-'[1]Miter Profiles'!$AC$128-'[1]Outside Edges'!$B131)&gt;=5,'[1]Outside Edges'!$P131="Yes"),"Yes","No")</f>
        <v>Yes</v>
      </c>
      <c r="DX132" s="10" t="str">
        <f>IF(AND((RIGHT($DX$3,2)-'[1]Miter Profiles'!$AC$129-'[1]Outside Edges'!$B131)&gt;=5,'[1]Outside Edges'!$P131="Yes"),"Yes","No")</f>
        <v>Yes</v>
      </c>
      <c r="DY132" s="10" t="str">
        <f>IF(AND((RIGHT($DY$3,2)-'[1]Miter Profiles'!$AC$130-'[1]Outside Edges'!$B131)&gt;=5,'[1]Outside Edges'!$P131="Yes"),"Yes","No")</f>
        <v>Yes</v>
      </c>
      <c r="DZ132" s="85" t="str">
        <f>IF(AND((RIGHT($DZ$3,2)-'[1]Miter Profiles'!$AC$131-'[1]Outside Edges'!$B131)&gt;=5,'[1]Outside Edges'!$P131="Yes"),"Yes","No")</f>
        <v>Yes</v>
      </c>
      <c r="EA132" s="90" t="str">
        <f>IF(AND((RIGHT($EA$3,2)-'[1]Miter Profiles'!$AC$132-'[1]Outside Edges'!$B131)&gt;=5,'[1]Outside Edges'!$P131="Yes"),"Yes","No")</f>
        <v>Yes</v>
      </c>
      <c r="EB132" s="105" t="str">
        <f>IF(AND((RIGHT($EB$3,2)-'[1]Miter Profiles'!$AC$133-'[1]Outside Edges'!$B131)&gt;=5,'[1]Outside Edges'!$P131="Yes"),"Yes","No")</f>
        <v>No</v>
      </c>
      <c r="EC132" s="110" t="str">
        <f>IF(AND((RIGHT($EC$3,2)-'[1]Miter Profiles'!$AC$134-'[1]Outside Edges'!$B131)&gt;=5,'[1]Outside Edges'!$P131="Yes"),"Yes","No")</f>
        <v>Yes</v>
      </c>
      <c r="ED132" s="116" t="str">
        <f>IF(AND((RIGHT($ED$3,2)-'[1]Miter Profiles'!$AC$135-'[1]Outside Edges'!$B131)&gt;=5,'[1]Outside Edges'!$P131="Yes"),"Yes","No")</f>
        <v>Yes</v>
      </c>
      <c r="EE132" s="113" t="str">
        <f>IF(AND((RIGHT($EE$3,2)-'[1]Miter Profiles'!$AC$136-'[1]Outside Edges'!$B131)&gt;=5,'[1]Outside Edges'!$P131="Yes"),"Yes","No")</f>
        <v>Yes</v>
      </c>
      <c r="EF132" s="85" t="str">
        <f>IF(AND((RIGHT($EF$3,2)-'[1]Miter Profiles'!$AC$137-'[1]Outside Edges'!$B131)&gt;=5,'[1]Outside Edges'!$P131="Yes"),"Yes","No")</f>
        <v>Yes</v>
      </c>
      <c r="EG132" s="10" t="str">
        <f>IF(AND((RIGHT($EG$3,2)-'[1]Miter Profiles'!$AC$138-'[1]Outside Edges'!$B131)&gt;=5,'[1]Outside Edges'!$P131="Yes"),"Yes","No")</f>
        <v>Yes</v>
      </c>
      <c r="EH132" s="90" t="str">
        <f>IF(AND((RIGHT($EH$3,2)-'[1]Miter Profiles'!$AC$139-'[1]Outside Edges'!$B131)&gt;=5,'[1]Outside Edges'!$P131="Yes"),"Yes","No")</f>
        <v>Yes</v>
      </c>
      <c r="EI132" s="121" t="str">
        <f>IF(AND((RIGHT($EI$3,2)-'[1]Miter Profiles'!$AC$140-'[1]Outside Edges'!$B131)&gt;=5,'[1]Outside Edges'!$P131="Yes"),"Yes","No")</f>
        <v>Yes</v>
      </c>
      <c r="EJ132" s="124" t="str">
        <f>IF(AND((RIGHT($EJ$3,2)-'[1]Miter Profiles'!$AC$141-'[1]Outside Edges'!$B131)&gt;=5,'[1]Outside Edges'!$P131="Yes"),"Yes","No")</f>
        <v>Yes</v>
      </c>
      <c r="EK132" s="124" t="str">
        <f>IF(AND((RIGHT($EK$3,2)-'[1]Miter Profiles'!$AC$142-'[1]Outside Edges'!$B131)&gt;=5,'[1]Outside Edges'!$P131="Yes"),"Yes","No")</f>
        <v>Yes</v>
      </c>
      <c r="EL132" s="116" t="str">
        <f>IF(AND((RIGHT($EL$3,2)-'[1]Miter Profiles'!$AC$143-'[1]Outside Edges'!$B131)&gt;=5,'[1]Outside Edges'!$P131="Yes"),"Yes","No")</f>
        <v>Yes</v>
      </c>
      <c r="EM132" s="129" t="str">
        <f>IF(AND((RIGHT($EM$3,2)-'[1]Miter Profiles'!$AC$144-'[1]Outside Edges'!$B131)&gt;=5,'[1]Outside Edges'!$P131="Yes"),"Yes","No")</f>
        <v>No</v>
      </c>
      <c r="EN132" s="10" t="str">
        <f>IF(AND((RIGHT($EN$3,2)-'[1]Miter Profiles'!$AC$145-'[1]Outside Edges'!$B131)&gt;=5,'[1]Outside Edges'!$P131="Yes"),"Yes","No")</f>
        <v>Yes</v>
      </c>
      <c r="EO132" s="90" t="str">
        <f>IF(AND((RIGHT($EO$3,2)-'[1]Miter Profiles'!$AC$146-'[1]Outside Edges'!$B131)&gt;=5,'[1]Outside Edges'!$P131="Yes"),"Yes","No")</f>
        <v>Yes</v>
      </c>
      <c r="EP132" s="124" t="str">
        <f>IF(AND((RIGHT($EP$3,2)-'[1]Miter Profiles'!$AC$147-'[1]Outside Edges'!$B131)&gt;=5,'[1]Outside Edges'!$P131="Yes"),"Yes","No")</f>
        <v>No</v>
      </c>
      <c r="EQ132" s="124" t="str">
        <f>IF(AND((RIGHT($EQ$3,2)-'[1]Miter Profiles'!$AC$148-'[1]Outside Edges'!$B131)&gt;=5,'[1]Outside Edges'!$P131="Yes"),"Yes","No")</f>
        <v>Yes</v>
      </c>
      <c r="ER132" s="116" t="str">
        <f>IF(AND((RIGHT($ER$3,2)-'[1]Miter Profiles'!$AC$149-'[1]Outside Edges'!$B131)&gt;=5,'[1]Outside Edges'!$P131="Yes"),"Yes","No")</f>
        <v>Yes</v>
      </c>
      <c r="ES132" s="129" t="str">
        <f>IF(AND((RIGHT($ES$3,2)-'[1]Miter Profiles'!$AC$150-'[1]Outside Edges'!$B131)&gt;=5,'[1]Outside Edges'!$P131="Yes"),"Yes","No")</f>
        <v>No</v>
      </c>
      <c r="ET132" s="10" t="str">
        <f>IF(AND((RIGHT($ET$3,2)-'[1]Miter Profiles'!$AC$151-'[1]Outside Edges'!$B131)&gt;=5,'[1]Outside Edges'!$P131="Yes"),"Yes","No")</f>
        <v>Yes</v>
      </c>
      <c r="EU132" s="90" t="str">
        <f>IF(AND((RIGHT($EU$3,2)-'[1]Miter Profiles'!$AC$152-'[1]Outside Edges'!$B131)&gt;=5,'[1]Outside Edges'!$P131="Yes"),"Yes","No")</f>
        <v>Yes</v>
      </c>
      <c r="EV132" s="124" t="str">
        <f>IF(AND((RIGHT($EV$3,2)-'[1]Miter Profiles'!$AC$153-'[1]Outside Edges'!$B131)&gt;=5,'[1]Outside Edges'!$P131="Yes"),"Yes","No")</f>
        <v>No</v>
      </c>
      <c r="EW132" s="124" t="str">
        <f>IF(AND((RIGHT($EW$3,2)-'[1]Miter Profiles'!$AC$154-'[1]Outside Edges'!$B131)&gt;=5,'[1]Outside Edges'!$P131="Yes"),"Yes","No")</f>
        <v>Yes</v>
      </c>
      <c r="EX132" s="116" t="str">
        <f>IF(AND((RIGHT($EX$3,2)-'[1]Miter Profiles'!$AC$155-'[1]Outside Edges'!$B131)&gt;=5,'[1]Outside Edges'!$P131="Yes"),"Yes","No")</f>
        <v>Yes</v>
      </c>
      <c r="EY132" s="129" t="str">
        <f>IF(AND((RIGHT($EY$3,2)-'[1]Miter Profiles'!$AC$156-'[1]Outside Edges'!$B131)&gt;=5,'[1]Outside Edges'!$P131="Yes"),"Yes","No")</f>
        <v>Yes</v>
      </c>
      <c r="EZ132" s="10" t="str">
        <f>IF(AND((RIGHT($EZ$3,2)-'[1]Miter Profiles'!$AC$157-'[1]Outside Edges'!$B131)&gt;=5,'[1]Outside Edges'!$P131="Yes"),"Yes","No")</f>
        <v>Yes</v>
      </c>
      <c r="FA132" s="90" t="str">
        <f>IF(AND((RIGHT($FA$3,2)-'[1]Miter Profiles'!$AC$158-'[1]Outside Edges'!$B131)&gt;=5,'[1]Outside Edges'!$P131="Yes"),"Yes","No")</f>
        <v>Yes</v>
      </c>
      <c r="FB132" s="124" t="str">
        <f>IF(AND((RIGHT($FB$3,2)-'[1]Miter Profiles'!$AC$159-'[1]Outside Edges'!$B131)&gt;=5,'[1]Outside Edges'!$P131="Yes"),"Yes","No")</f>
        <v>Yes</v>
      </c>
      <c r="FC132" s="124" t="str">
        <f>IF(AND((RIGHT($FC$3,2)-'[1]Miter Profiles'!$AC$160-'[1]Outside Edges'!$B131)&gt;=5,'[1]Outside Edges'!$P131="Yes"),"Yes","No")</f>
        <v>Yes</v>
      </c>
      <c r="FD132" s="116" t="str">
        <f>IF(AND((RIGHT($FD$3,2)-'[1]Miter Profiles'!$AC$161-'[1]Outside Edges'!$B131)&gt;=5,'[1]Outside Edges'!$P131="Yes"),"Yes","No")</f>
        <v>Yes</v>
      </c>
      <c r="FE132" s="129" t="str">
        <f>IF(AND((RIGHT($FE$3,2)-'[1]Miter Profiles'!$AC$162-'[1]Outside Edges'!$B131)&gt;=5,'[1]Outside Edges'!$P131="Yes"),"Yes","No")</f>
        <v>Yes</v>
      </c>
      <c r="FF132" s="10" t="str">
        <f>IF(AND((RIGHT($FF$3,2)-'[1]Miter Profiles'!$AC$163-'[1]Outside Edges'!$B131)&gt;=5,'[1]Outside Edges'!$P131="Yes"),"Yes","No")</f>
        <v>Yes</v>
      </c>
      <c r="FG132" s="90" t="str">
        <f>IF(AND((RIGHT($FG$3,2)-'[1]Miter Profiles'!$AC$164-'[1]Outside Edges'!$B131)&gt;=5,'[1]Outside Edges'!$P131="Yes"),"Yes","No")</f>
        <v>Yes</v>
      </c>
      <c r="FH132" s="124" t="str">
        <f>IF(AND((RIGHT($FH$3,2)-'[1]Miter Profiles'!$AC$165-'[1]Outside Edges'!$B131)&gt;=5,'[1]Outside Edges'!$P131="Yes"),"Yes","No")</f>
        <v>Yes</v>
      </c>
      <c r="FI132" s="124" t="str">
        <f>IF(AND((RIGHT($FI$3,2)-'[1]Miter Profiles'!$AC$166-'[1]Outside Edges'!$B131)&gt;=5,'[1]Outside Edges'!$P131="Yes"),"Yes","No")</f>
        <v>Yes</v>
      </c>
      <c r="FJ132" s="116" t="str">
        <f>IF(AND((RIGHT($FJ$3,2)-'[1]Miter Profiles'!$AC$167-'[1]Outside Edges'!$B131)&gt;=5,'[1]Outside Edges'!$P131="Yes"),"Yes","No")</f>
        <v>Yes</v>
      </c>
      <c r="FK132" s="129" t="str">
        <f>IF(AND((RIGHT($FK$3,2)-'[1]Miter Profiles'!$AC$168-'[1]Outside Edges'!$B131)&gt;=5,'[1]Outside Edges'!$P131="Yes"),"Yes","No")</f>
        <v>Yes</v>
      </c>
      <c r="FL132" s="10" t="str">
        <f>IF(AND((RIGHT($FL$3,2)-'[1]Miter Profiles'!$AC$169-'[1]Outside Edges'!$B131)&gt;=5,'[1]Outside Edges'!$P131="Yes"),"Yes","No")</f>
        <v>Yes</v>
      </c>
      <c r="FM132" s="90" t="str">
        <f>IF(AND((RIGHT($FM$3,2)-'[1]Miter Profiles'!$AC$170-'[1]Outside Edges'!$B131)&gt;=5,'[1]Outside Edges'!$P131="Yes"),"Yes","No")</f>
        <v>Yes</v>
      </c>
      <c r="FN132" s="124" t="str">
        <f>IF(AND((RIGHT($FN$3,2)-'[1]Miter Profiles'!$AC$171-'[1]Outside Edges'!$B131)&gt;=5,'[1]Outside Edges'!$P131="Yes"),"Yes","No")</f>
        <v>Yes</v>
      </c>
      <c r="FO132" s="124" t="str">
        <f>IF(AND((RIGHT($FO$3,2)-'[1]Miter Profiles'!$AC$172-'[1]Outside Edges'!$B131)&gt;=5,'[1]Outside Edges'!$P131="Yes"),"Yes","No")</f>
        <v>Yes</v>
      </c>
      <c r="FP132" s="116" t="str">
        <f>IF(AND((RIGHT($FP$3,2)-'[1]Miter Profiles'!$AC$173-'[1]Outside Edges'!$B131)&gt;=5,'[1]Outside Edges'!$P131="Yes"),"Yes","No")</f>
        <v>Yes</v>
      </c>
      <c r="FQ132" s="129" t="str">
        <f>IF(AND((RIGHT($FQ$3,2)-'[1]Miter Profiles'!$AC$174-'[1]Outside Edges'!$B131)&gt;=5,'[1]Outside Edges'!$P131="Yes"),"Yes","No")</f>
        <v>Yes</v>
      </c>
      <c r="FR132" s="10" t="str">
        <f>IF(AND((RIGHT($FR$3,2)-'[1]Miter Profiles'!$AC$175-'[1]Outside Edges'!$B131)&gt;=5,'[1]Outside Edges'!$P131="Yes"),"Yes","No")</f>
        <v>Yes</v>
      </c>
      <c r="FS132" s="90" t="str">
        <f>IF(AND((RIGHT($FS$3,2)-'[1]Miter Profiles'!$AC$176-'[1]Outside Edges'!$B131)&gt;=5,'[1]Outside Edges'!$P131="Yes"),"Yes","No")</f>
        <v>Yes</v>
      </c>
      <c r="FT132" s="124" t="str">
        <f>IF(AND((RIGHT($FT$3,2)-'[1]Miter Profiles'!$AC$177-'[1]Outside Edges'!$B131)&gt;=5,'[1]Outside Edges'!$P131="Yes"),"Yes","No")</f>
        <v>Yes</v>
      </c>
      <c r="FU132" s="124" t="str">
        <f>IF(AND((RIGHT($FU$3,2)-'[1]Miter Profiles'!$AC$178-'[1]Outside Edges'!$B131)&gt;=5,'[1]Outside Edges'!$P131="Yes"),"Yes","No")</f>
        <v>Yes</v>
      </c>
      <c r="FV132" s="116" t="str">
        <f>IF(AND((RIGHT($V$3,2)-'[1]Miter Profiles'!$AC$179-'[1]Outside Edges'!$B131)&gt;=5,'[1]Outside Edges'!$P131="Yes"),"Yes","No")</f>
        <v>Yes</v>
      </c>
      <c r="FW132" s="129" t="str">
        <f>IF(AND((RIGHT($FW$3,2)-'[1]Miter Profiles'!$AC$180-'[1]Outside Edges'!$B131)&gt;=5,'[1]Outside Edges'!$P131="Yes"),"Yes","No")</f>
        <v>Yes</v>
      </c>
      <c r="FX132" s="85" t="str">
        <f>IF(AND((RIGHT($FX$3,2)-'[1]Miter Profiles'!$AC$181-'[1]Outside Edges'!$B131)&gt;=5,'[1]Outside Edges'!$P131="Yes"),"Yes","No")</f>
        <v>Yes</v>
      </c>
      <c r="FY132" s="150" t="str">
        <f>IF(AND((RIGHT($FY$3,2)-'[1]Miter Profiles'!$AC$182-'[1]Outside Edges'!$B131)&gt;=5,'[1]Outside Edges'!$P131="Yes"),"Yes","No")</f>
        <v>No</v>
      </c>
      <c r="FZ132" s="124" t="str">
        <f>IF(AND((RIGHT($FZ$3,2)-'[1]Miter Profiles'!$AC$183-'[1]Outside Edges'!$B131)&gt;=5,'[1]Outside Edges'!$P131="Yes"),"Yes","No")</f>
        <v>Yes</v>
      </c>
      <c r="GA132" s="116" t="str">
        <f>IF(AND((RIGHT($GA$3,2)-'[1]Miter Profiles'!$AC$184-'[1]Outside Edges'!$B131)&gt;=5,'[1]Outside Edges'!$P131="Yes"),"Yes","No")</f>
        <v>Yes</v>
      </c>
      <c r="GB132" s="129" t="str">
        <f>IF(AND((RIGHT($GB$3,2)-'[1]Miter Profiles'!$AC$185-'[1]Outside Edges'!$B131)&gt;=5,'[1]Outside Edges'!$P131="Yes"),"Yes","No")</f>
        <v>No</v>
      </c>
      <c r="GC132" s="10" t="str">
        <f>IF(AND((RIGHT($GC$3,2)-'[1]Miter Profiles'!$AC$186-'[1]Outside Edges'!$B131)&gt;=5,'[1]Outside Edges'!$P131="Yes"),"Yes","No")</f>
        <v>Yes</v>
      </c>
      <c r="GD132" s="90" t="str">
        <f>IF(AND((RIGHT($GD$3,2)-'[1]Miter Profiles'!$AC$187-'[1]Outside Edges'!$B131)&gt;=5,'[1]Outside Edges'!$P131="Yes"),"Yes","No")</f>
        <v>Yes</v>
      </c>
      <c r="GE132" s="150" t="str">
        <f>IF(AND((RIGHT($GE$3,2)-'[1]Miter Profiles'!$AC$188-'[1]Outside Edges'!$B131)&gt;=5,'[1]Outside Edges'!$P131="Yes"),"Yes","No")</f>
        <v>Yes</v>
      </c>
      <c r="GF132" s="124" t="str">
        <f>IF(AND((RIGHT($GF$3,2)-'[1]Miter Profiles'!$AC$189-'[1]Outside Edges'!$B131)&gt;=5,'[1]Outside Edges'!$P131="Yes"),"Yes","No")</f>
        <v>Yes</v>
      </c>
      <c r="GG132" s="116" t="str">
        <f>IF(AND((RIGHT($GG$3,2)-'[1]Miter Profiles'!$AC$190-'[1]Outside Edges'!$B131)&gt;=5,'[1]Outside Edges'!$P131="Yes"),"Yes","No")</f>
        <v>Yes</v>
      </c>
      <c r="GH132" s="129" t="str">
        <f>IF(AND((RIGHT($GH$3,2)-'[1]Miter Profiles'!$AC$191-'[1]Outside Edges'!$B131)&gt;=5,'[1]Outside Edges'!$P131="Yes"),"Yes","No")</f>
        <v>Yes</v>
      </c>
      <c r="GI132" s="10" t="str">
        <f>IF(AND((RIGHT($GI$3,2)-'[1]Miter Profiles'!$AC$192-'[1]Outside Edges'!$B131)&gt;=5,'[1]Outside Edges'!$P131="Yes"),"Yes","No")</f>
        <v>Yes</v>
      </c>
      <c r="GJ132" s="90" t="str">
        <f>IF(AND((RIGHT($GJ$3,2)-'[1]Miter Profiles'!$AC$193-'[1]Outside Edges'!$B131)&gt;=5,'[1]Outside Edges'!$P131="Yes"),"Yes","No")</f>
        <v>Yes</v>
      </c>
      <c r="GK132" s="150" t="str">
        <f>IF(AND((RIGHT($GK$3,2)-'[1]Miter Profiles'!$AC$194-'[1]Outside Edges'!$B131)&gt;=5,'[1]Outside Edges'!$P131="Yes"),"Yes","No")</f>
        <v>Yes</v>
      </c>
      <c r="GL132" s="124" t="str">
        <f>IF(AND((RIGHT($GL$3,2)-'[1]Miter Profiles'!$AC$195-'[1]Outside Edges'!$B131)&gt;=5,'[1]Outside Edges'!$P131="Yes"),"Yes","No")</f>
        <v>Yes</v>
      </c>
      <c r="GM132" s="116" t="str">
        <f>IF(AND((RIGHT($GM$3,2)-'[1]Miter Profiles'!$AC$196-'[1]Outside Edges'!$B131)&gt;=5,'[1]Outside Edges'!$P131="Yes"),"Yes","No")</f>
        <v>Yes</v>
      </c>
      <c r="GN132" s="129" t="str">
        <f>IF(AND((RIGHT($GN$3,2)-'[1]Miter Profiles'!$AC$197-'[1]Outside Edges'!$B131)&gt;=5,'[1]Outside Edges'!$P131="Yes"),"Yes","No")</f>
        <v>No</v>
      </c>
      <c r="GO132" s="10" t="str">
        <f>IF(AND((RIGHT($GO$3,2)-'[1]Miter Profiles'!$AC$198-'[1]Outside Edges'!$B131)&gt;=5,'[1]Outside Edges'!$P131="Yes"),"Yes","No")</f>
        <v>Yes</v>
      </c>
      <c r="GP132" s="90" t="str">
        <f>IF(AND((RIGHT($GP$3,2)-'[1]Miter Profiles'!$AC$199-'[1]Outside Edges'!$B131)&gt;=5,'[1]Outside Edges'!$P131="Yes"),"Yes","No")</f>
        <v>Yes</v>
      </c>
      <c r="GQ132" s="150" t="str">
        <f>IF(AND((RIGHT($GQ$3,2)-'[1]Miter Profiles'!$AC$200-'[1]Outside Edges'!$B131)&gt;=5,'[1]Outside Edges'!$P131="Yes"),"Yes","No")</f>
        <v>Yes</v>
      </c>
      <c r="GR132" s="124" t="str">
        <f>IF(AND((RIGHT($GR$3,2)-'[1]Miter Profiles'!$AC$201-'[1]Outside Edges'!$B131)&gt;=5,'[1]Outside Edges'!$P131="Yes"),"Yes","No")</f>
        <v>Yes</v>
      </c>
      <c r="GS132" s="116" t="str">
        <f>IF(AND((RIGHT($GS$3,2)-'[1]Miter Profiles'!$AC$202-'[1]Outside Edges'!$B131)&gt;=5,'[1]Outside Edges'!$P131="Yes"),"Yes","No")</f>
        <v>Yes</v>
      </c>
      <c r="GT132" s="129" t="str">
        <f>IF(AND((RIGHT($GT$3,2)-'[1]Miter Profiles'!$AC$203-'[1]Outside Edges'!$B131)&gt;=5,'[1]Outside Edges'!$P131="Yes"),"Yes","No")</f>
        <v>No</v>
      </c>
      <c r="GU132" s="10" t="str">
        <f>IF(AND((RIGHT($GU$3,2)-'[1]Miter Profiles'!$AC$204-'[1]Outside Edges'!$B131)&gt;=5,'[1]Outside Edges'!$P131="Yes"),"Yes","No")</f>
        <v>Yes</v>
      </c>
      <c r="GV132" s="90" t="str">
        <f>IF(AND((RIGHT($GV$3,2)-'[1]Miter Profiles'!$AC$205-'[1]Outside Edges'!$B131)&gt;=5,'[1]Outside Edges'!$P131="Yes"),"Yes","No")</f>
        <v>Yes</v>
      </c>
      <c r="GW132" s="150" t="str">
        <f>IF(AND((RIGHT($GW$3,2)-'[1]Miter Profiles'!$AC$206-'[1]Outside Edges'!$B131)&gt;=5,'[1]Outside Edges'!$P131="Yes"),"Yes","No")</f>
        <v>No</v>
      </c>
      <c r="GX132" s="124" t="str">
        <f>IF(AND((RIGHT($GX$3,2)-'[1]Miter Profiles'!$AC$207-'[1]Outside Edges'!$B131)&gt;=5,'[1]Outside Edges'!$P131="Yes"),"Yes","No")</f>
        <v>Yes</v>
      </c>
      <c r="GY132" s="116" t="str">
        <f>IF(AND((RIGHT($GY$3,2)-'[1]Miter Profiles'!$AC$208-'[1]Outside Edges'!$B131)&gt;=5,'[1]Outside Edges'!$P131="Yes"),"Yes","No")</f>
        <v>Yes</v>
      </c>
      <c r="GZ132" s="129" t="str">
        <f>IF(AND((RIGHT($GZ$3,2)-'[1]Miter Profiles'!$AC$209-'[1]Outside Edges'!$B131)&gt;=5,'[1]Outside Edges'!$P131="Yes"),"Yes","No")</f>
        <v>No</v>
      </c>
      <c r="HA132" s="10" t="str">
        <f>IF(AND((RIGHT($HA$3,2)-'[1]Miter Profiles'!$AC$210-'[1]Outside Edges'!$B131)&gt;=5,'[1]Outside Edges'!$P131="Yes"),"Yes","No")</f>
        <v>Yes</v>
      </c>
      <c r="HB132" s="90" t="str">
        <f>IF(AND((RIGHT($HB$3,2)-'[1]Miter Profiles'!$AC$211-'[1]Outside Edges'!$B131)&gt;=5,'[1]Outside Edges'!$P131="Yes"),"Yes","No")</f>
        <v>Yes</v>
      </c>
      <c r="HC132" s="150" t="str">
        <f>IF(AND((RIGHT($HC$3,2)-'[1]Miter Profiles'!$AC$212-'[1]Outside Edges'!$B131)&gt;=5,'[1]Outside Edges'!$P131="Yes"),"Yes","No")</f>
        <v>No</v>
      </c>
      <c r="HD132" s="116" t="str">
        <f>IF(AND((RIGHT($HD$3,2)-'[1]Miter Profiles'!$AC$213-'[1]Outside Edges'!$B131)&gt;=5,'[1]Outside Edges'!$P131="Yes"),"Yes","No")</f>
        <v>No</v>
      </c>
      <c r="HE132" s="129" t="str">
        <f>IF(AND((RIGHT($HE$3,2)-'[1]Miter Profiles'!$AC$214-'[1]Outside Edges'!$B131)&gt;=5,'[1]Outside Edges'!$P131="Yes"),"Yes","No")</f>
        <v>Yes</v>
      </c>
      <c r="HF132" s="10" t="str">
        <f>IF(AND((RIGHT($HF$3,2)-'[1]Miter Profiles'!$AC$215-'[1]Outside Edges'!$B131)&gt;=5,'[1]Outside Edges'!$P131="Yes"),"Yes","No")</f>
        <v>Yes</v>
      </c>
      <c r="HG132" s="90" t="str">
        <f>IF(AND((RIGHT($HG$3,2)-'[1]Miter Profiles'!$AC$216-'[1]Outside Edges'!$B131)&gt;=5,'[1]Outside Edges'!$P131="Yes"),"Yes","No")</f>
        <v>Yes</v>
      </c>
      <c r="HH132" s="150" t="str">
        <f>IF(AND((RIGHT($HH$3,2)-'[1]Miter Profiles'!$AC$217-'[1]Outside Edges'!$B131)&gt;=5,'[1]Outside Edges'!$P131="Yes"),"Yes","No")</f>
        <v>Yes</v>
      </c>
      <c r="HI132" s="124" t="str">
        <f>IF(AND((RIGHT($HI$3,2)-'[1]Miter Profiles'!$AC$218-'[1]Outside Edges'!$B131)&gt;=5,'[1]Outside Edges'!$P131="Yes"),"Yes","No")</f>
        <v>Yes</v>
      </c>
      <c r="HJ132" s="116" t="str">
        <f>IF(AND((RIGHT($HJ$3,2)-'[1]Miter Profiles'!$AC$219-'[1]Outside Edges'!$B131)&gt;=5,'[1]Outside Edges'!$P131="Yes"),"Yes","No")</f>
        <v>Yes</v>
      </c>
      <c r="HK132" s="129" t="str">
        <f>IF(AND((RIGHT($HK$3,2)-'[1]Miter Profiles'!$AC$220-'[1]Outside Edges'!$B131)&gt;=5,'[1]Outside Edges'!$P131="Yes"),"Yes","No")</f>
        <v>No</v>
      </c>
      <c r="HL132" s="10" t="str">
        <f>IF(AND((RIGHT($HL$3,2)-'[1]Miter Profiles'!$AC$221-'[1]Outside Edges'!$B131)&gt;=5,'[1]Outside Edges'!$P131="Yes"),"Yes","No")</f>
        <v>Yes</v>
      </c>
      <c r="HM132" s="90" t="str">
        <f>IF(AND((RIGHT($HM$3,2)-'[1]Miter Profiles'!$AC$222-'[1]Outside Edges'!$B131)&gt;=5,'[1]Outside Edges'!$P131="Yes"),"Yes","No")</f>
        <v>Yes</v>
      </c>
      <c r="HN132" s="150" t="str">
        <f>IF(AND((RIGHT($HN$3,2)-'[1]Miter Profiles'!$AC$223-'[1]Outside Edges'!$B131)&gt;=5,'[1]Outside Edges'!$P131="Yes"),"Yes","No")</f>
        <v>No</v>
      </c>
      <c r="HO132" s="124" t="str">
        <f>IF(AND((RIGHT($HO$3,2)-'[1]Miter Profiles'!$AC$224-'[1]Outside Edges'!$B131)&gt;=5,'[1]Outside Edges'!$P131="Yes"),"Yes","No")</f>
        <v>Yes</v>
      </c>
      <c r="HP132" s="124" t="str">
        <f>IF(AND((RIGHT($HP$3,2)-'[1]Miter Profiles'!$AC$225-'[1]Outside Edges'!$B131)&gt;=5,'[1]Outside Edges'!$P131="Yes"),"Yes","No")</f>
        <v>Yes</v>
      </c>
      <c r="HQ132" s="153" t="str">
        <f>IF(AND((RIGHT($HQ$3,3)-'[1]Miter Profiles'!$AC$226-'[1]Outside Edges'!$B131)&gt;=5,'[1]Outside Edges'!$P131="Yes"),"Yes","No")</f>
        <v>Yes</v>
      </c>
      <c r="HR132" s="129" t="str">
        <f>IF(AND((RIGHT($HR$3,2)-'[1]Miter Profiles'!$AC$227-'[1]Outside Edges'!$B131)&gt;=5,'[1]Outside Edges'!$P131="Yes"),"Yes","No")</f>
        <v>Yes</v>
      </c>
      <c r="HS132" s="10" t="str">
        <f>IF(AND((RIGHT($HS$3,2)-'[1]Miter Profiles'!$AC$228-'[1]Outside Edges'!$B131)&gt;=5,'[1]Outside Edges'!$P131="Yes"),"Yes","No")</f>
        <v>Yes</v>
      </c>
      <c r="HT132" s="163" t="str">
        <f>IF(AND((RIGHT($HT$3,2)-'[1]Miter Profiles'!$AC$229-'[1]Outside Edges'!$B131)&gt;=5,'[1]Outside Edges'!$P131="Yes"),"Yes","No")</f>
        <v>Yes</v>
      </c>
      <c r="HU132" s="150" t="str">
        <f>IF(AND((RIGHT($HU$3,2)-'[1]Miter Profiles'!$AC$230-'[1]Outside Edges'!$B131)&gt;=5,'[1]Outside Edges'!$P131="Yes"),"Yes","No")</f>
        <v>No</v>
      </c>
      <c r="HV132" s="124" t="str">
        <f>IF(AND((RIGHT($HV$3,2)-'[1]Miter Profiles'!$AC$231-'[1]Outside Edges'!$B131)&gt;=5,'[1]Outside Edges'!$P131="Yes"),"Yes","No")</f>
        <v>Yes</v>
      </c>
      <c r="HW132" s="116" t="str">
        <f>IF(AND((RIGHT($HW$3,2)-'[1]Miter Profiles'!$AC$232-'[1]Outside Edges'!$B131)&gt;=5,'[1]Outside Edges'!$P131="Yes"),"Yes","No")</f>
        <v>Yes</v>
      </c>
      <c r="HX132" s="129" t="str">
        <f>IF(AND((RIGHT($HX$3,2)-'[1]Miter Profiles'!$AC$233-'[1]Outside Edges'!$B131)&gt;=5,'[1]Outside Edges'!$P131="Yes"),"Yes","No")</f>
        <v>No</v>
      </c>
      <c r="HY132" s="10" t="str">
        <f>IF(AND((RIGHT($HY$3,2)-'[1]Miter Profiles'!$AC$234-'[1]Outside Edges'!$B131)&gt;=5,'[1]Outside Edges'!$P131="Yes"),"Yes","No")</f>
        <v>Yes</v>
      </c>
      <c r="HZ132" s="90" t="str">
        <f>IF(AND((RIGHT($HZ$3,2)-'[1]Miter Profiles'!$AC$235-'[1]Outside Edges'!$B131)&gt;=5,'[1]Outside Edges'!$P131="Yes"),"Yes","No")</f>
        <v>Yes</v>
      </c>
      <c r="IA132" s="150" t="str">
        <f>IF(AND((RIGHT($IA$3,2)-'[1]Miter Profiles'!$AC$236-'[1]Outside Edges'!$B131)&gt;=5,'[1]Outside Edges'!$P131="Yes"),"Yes","No")</f>
        <v>Yes</v>
      </c>
      <c r="IB132" s="124" t="str">
        <f>IF(AND((RIGHT($IB$3,2)-'[1]Miter Profiles'!$AC$237-'[1]Outside Edges'!$B131)&gt;=5,'[1]Outside Edges'!$P131="Yes"),"Yes","No")</f>
        <v>Yes</v>
      </c>
      <c r="IC132" s="116" t="str">
        <f>IF(AND((RIGHT($IC$3,2)-'[1]Miter Profiles'!$AC$238-'[1]Outside Edges'!$B131)&gt;=5,'[1]Outside Edges'!$P131="Yes"),"Yes","No")</f>
        <v>Yes</v>
      </c>
      <c r="ID132" s="129" t="str">
        <f>IF(AND((RIGHT($ID$3,2)-'[1]Miter Profiles'!$AC$239-'[1]Outside Edges'!$B131)&gt;=5,'[1]Outside Edges'!$P131="Yes"),"Yes","No")</f>
        <v>Yes</v>
      </c>
      <c r="IE132" s="10" t="str">
        <f>IF(AND((RIGHT($IE$3,2)-'[1]Miter Profiles'!$AC$240-'[1]Outside Edges'!$B131)&gt;=5,'[1]Outside Edges'!$P131="Yes"),"Yes","No")</f>
        <v>Yes</v>
      </c>
      <c r="IF132" s="90" t="str">
        <f>IF(AND((RIGHT($IF$3,2)-'[1]Miter Profiles'!$AC$241-'[1]Outside Edges'!$B131)&gt;=5,'[1]Outside Edges'!$P131="Yes"),"Yes","No")</f>
        <v>Yes</v>
      </c>
      <c r="IG132" s="150" t="str">
        <f>IF(AND((RIGHT($IG$3,2)-'[1]Miter Profiles'!$AC$242-'[1]Outside Edges'!$B131)&gt;=5,'[1]Outside Edges'!$P131="Yes"),"Yes","No")</f>
        <v>Yes</v>
      </c>
      <c r="IH132" s="124" t="str">
        <f>IF(AND((RIGHT($IH$3,2)-'[1]Miter Profiles'!$AC$243-'[1]Outside Edges'!$B131)&gt;=5,'[1]Outside Edges'!$P131="Yes"),"Yes","No")</f>
        <v>Yes</v>
      </c>
      <c r="II132" s="116" t="str">
        <f>IF(AND((RIGHT($II$3,2)-'[1]Miter Profiles'!$AC$244-'[1]Outside Edges'!$B131)&gt;=5,'[1]Outside Edges'!$P131="Yes"),"Yes","No")</f>
        <v>Yes</v>
      </c>
      <c r="IJ132" s="129" t="str">
        <f>IF(AND((RIGHT($IJ$3,2)-'[1]Miter Profiles'!$AC$245-'[1]Outside Edges'!$B131)&gt;=5,'[1]Outside Edges'!$P131="Yes"),"Yes","No")</f>
        <v>Yes</v>
      </c>
      <c r="IK132" s="10" t="str">
        <f>IF(AND((RIGHT($IK$3,2)-'[1]Miter Profiles'!$AC$246-'[1]Outside Edges'!$B131)&gt;=5,'[1]Outside Edges'!$P131="Yes"),"Yes","No")</f>
        <v>Yes</v>
      </c>
      <c r="IL132" s="90" t="str">
        <f>IF(AND((RIGHT($IL$3,2)-'[1]Miter Profiles'!$AC$247-'[1]Outside Edges'!$B131)&gt;=5,'[1]Outside Edges'!$P131="Yes"),"Yes","No")</f>
        <v>Yes</v>
      </c>
      <c r="IM132" s="150" t="str">
        <f>IF(AND((RIGHT($IM$3,2)-'[1]Miter Profiles'!$AC$248-'[1]Outside Edges'!$B131)&gt;=5,'[1]Outside Edges'!$P131="Yes"),"Yes","No")</f>
        <v>No</v>
      </c>
      <c r="IN132" s="124" t="str">
        <f>IF(AND((RIGHT($IN$3,2)-'[1]Miter Profiles'!$AC$249-'[1]Outside Edges'!$B131)&gt;=5,'[1]Outside Edges'!$P131="Yes"),"Yes","No")</f>
        <v>Yes</v>
      </c>
      <c r="IO132" s="116" t="str">
        <f>IF(AND((RIGHT($IO$3,2)-'[1]Miter Profiles'!$AC$250-'[1]Outside Edges'!$B131)&gt;=5,'[1]Outside Edges'!$P131="Yes"),"Yes","No")</f>
        <v>Yes</v>
      </c>
      <c r="IP132" s="129" t="str">
        <f>IF(AND((RIGHT($IP$3,2)-'[1]Miter Profiles'!$AC$251-'[1]Outside Edges'!$B131)&gt;=5,'[1]Outside Edges'!$P131="Yes"),"Yes","No")</f>
        <v>No</v>
      </c>
      <c r="IQ132" s="10" t="str">
        <f>IF(AND((RIGHT($IQ$3,2)-'[1]Miter Profiles'!$AC$252-'[1]Outside Edges'!$B131)&gt;=5,'[1]Outside Edges'!$P131="Yes"),"Yes","No")</f>
        <v>Yes</v>
      </c>
      <c r="IR132" s="90" t="str">
        <f>IF(AND((RIGHT($IR$3,2)-'[1]Miter Profiles'!$AC$253-'[1]Outside Edges'!$B131)&gt;=5,'[1]Outside Edges'!$P131="Yes"),"Yes","No")</f>
        <v>Yes</v>
      </c>
      <c r="IS132" s="150" t="str">
        <f>IF(AND((RIGHT($IS$3,2)-'[1]Miter Profiles'!$AC$254-'[1]Outside Edges'!$B131)&gt;=5,'[1]Outside Edges'!$P131="Yes"),"Yes","No")</f>
        <v>No</v>
      </c>
      <c r="IT132" s="124" t="str">
        <f>IF(AND((RIGHT($IT$3,2)-'[1]Miter Profiles'!$AC$255-'[1]Outside Edges'!$B131)&gt;=5,'[1]Outside Edges'!$P131="Yes"),"Yes","No")</f>
        <v>Yes</v>
      </c>
      <c r="IU132" s="116" t="str">
        <f>IF(AND((RIGHT($IU$3,2)-'[1]Miter Profiles'!$AC$256-'[1]Outside Edges'!$B131)&gt;=5,'[1]Outside Edges'!$P131="Yes"),"Yes","No")</f>
        <v>Yes</v>
      </c>
      <c r="IV132" s="129" t="str">
        <f>IF(AND((RIGHT($IV$3,2)-'[1]Miter Profiles'!$AC$257-'[1]Outside Edges'!$B131)&gt;=5,'[1]Outside Edges'!$P131="Yes"),"Yes","No")</f>
        <v>Yes</v>
      </c>
      <c r="IW132" s="10" t="str">
        <f>IF(AND((RIGHT($IW$3,2)-'[1]Miter Profiles'!$AC$258-'[1]Outside Edges'!$B131)&gt;=5,'[1]Outside Edges'!$P131="Yes"),"Yes","No")</f>
        <v>Yes</v>
      </c>
      <c r="IX132" s="90" t="str">
        <f>IF(AND((RIGHT($IX$3,2)-'[1]Miter Profiles'!$AC$259-'[1]Outside Edges'!$B131)&gt;=5,'[1]Outside Edges'!$P131="Yes"),"Yes","No")</f>
        <v>Yes</v>
      </c>
      <c r="IY132" s="150" t="str">
        <f>IF(AND((RIGHT($IY$3,2)-'[1]Miter Profiles'!$AC$260-'[1]Outside Edges'!$B131)&gt;=5,'[1]Outside Edges'!$P131="Yes"),"Yes","No")</f>
        <v>Yes</v>
      </c>
      <c r="IZ132" s="124" t="str">
        <f>IF(AND((RIGHT($IZ$3,2)-'[1]Miter Profiles'!$AC$261-'[1]Outside Edges'!$B131)&gt;=5,'[1]Outside Edges'!$P131="Yes"),"Yes","No")</f>
        <v>Yes</v>
      </c>
      <c r="JA132" s="116" t="str">
        <f>IF(AND((RIGHT($JA$3,2)-'[1]Miter Profiles'!$AC$262-'[1]Outside Edges'!$B131)&gt;=5,'[1]Outside Edges'!$P131="Yes"),"Yes","No")</f>
        <v>Yes</v>
      </c>
      <c r="JB132" s="129" t="str">
        <f>IF(AND((RIGHT($JB$3,2)-'[1]Miter Profiles'!$AC$263-'[1]Outside Edges'!$B131)&gt;=5,'[1]Outside Edges'!$P131="Yes"),"Yes","No")</f>
        <v>Yes</v>
      </c>
      <c r="JC132" s="10" t="str">
        <f>IF(AND((RIGHT($JC$3,2)-'[1]Miter Profiles'!$AC$264-'[1]Outside Edges'!$B131)&gt;=5,'[1]Outside Edges'!$P131="Yes"),"Yes","No")</f>
        <v>Yes</v>
      </c>
      <c r="JD132" s="90" t="str">
        <f>IF(AND((RIGHT($JD$3,2)-'[1]Miter Profiles'!$AC$265-'[1]Outside Edges'!$B131)&gt;=5,'[1]Outside Edges'!$P131="Yes"),"Yes","No")</f>
        <v>Yes</v>
      </c>
      <c r="JE132" s="236" t="str">
        <f>IF(AND((RIGHT($JE$3,2)-'[1]Miter Profiles'!$AC$266-'[1]Outside Edges'!$B131)&gt;=5,'[1]Outside Edges'!$P131="Yes"),"Yes","No")</f>
        <v>No</v>
      </c>
      <c r="JF132" s="237" t="str">
        <f>IF(AND((RIGHT($JF$3,2)-'[1]Miter Profiles'!$AC$267-'[1]Outside Edges'!$B131)&gt;=5,'[1]Outside Edges'!$P131="Yes"),"Yes","No")</f>
        <v>Yes</v>
      </c>
      <c r="JG132" s="238" t="str">
        <f>IF(AND((RIGHT($JG$3,2)-'[1]Miter Profiles'!$AC$268-'[1]Outside Edges'!$B131)&gt;=5,'[1]Outside Edges'!$P131="Yes"),"Yes","No")</f>
        <v>Yes</v>
      </c>
      <c r="JH132" s="129" t="str">
        <f>IF(AND((RIGHT($JH$3,2)-'[1]Miter Profiles'!$AC$269-'[1]Outside Edges'!$B131)&gt;=5,'[1]Outside Edges'!$P131="Yes"),"Yes","No")</f>
        <v>Yes</v>
      </c>
      <c r="JI132" s="113" t="str">
        <f>IF(AND((RIGHT($JI$3,2)-'[1]Miter Profiles'!$AC$270-'[1]Outside Edges'!$B131)&gt;=5,'[1]Outside Edges'!$P131="Yes"),"Yes","No")</f>
        <v>Yes</v>
      </c>
      <c r="JJ132" s="90" t="str">
        <f>IF(AND((RIGHT($JJ$3,2)-'[1]Miter Profiles'!$AC$271-'[1]Outside Edges'!$B131)&gt;=5,'[1]Outside Edges'!$P131="Yes"),"Yes","No")</f>
        <v>Yes</v>
      </c>
      <c r="JK132" s="236" t="str">
        <f>IF(AND((RIGHT($JK$3,2)-'[1]Miter Profiles'!$AC$272-'[1]Outside Edges'!$B131)&gt;=5,'[1]Outside Edges'!$P131="Yes"),"Yes","No")</f>
        <v>Yes</v>
      </c>
      <c r="JL132" s="237" t="str">
        <f>IF(AND((RIGHT($JL$3,2)-'[1]Miter Profiles'!$AC$273-'[1]Outside Edges'!$B131)&gt;=5,'[1]Outside Edges'!$P131="Yes"),"Yes","No")</f>
        <v>Yes</v>
      </c>
      <c r="JM132" s="238" t="str">
        <f>IF(AND((RIGHT($JM$3,2)-'[1]Miter Profiles'!$AC$274-'[1]Outside Edges'!$B131)&gt;=5,'[1]Outside Edges'!$P131="Yes"),"Yes","No")</f>
        <v>Yes</v>
      </c>
      <c r="JN132" s="129" t="str">
        <f>IF(AND((RIGHT($JN$3,2)-'[1]Miter Profiles'!$AC$275-'[1]Outside Edges'!$B131)&gt;=5,'[1]Outside Edges'!$P131="Yes"),"Yes","No")</f>
        <v>Yes</v>
      </c>
      <c r="JO132" s="113" t="str">
        <f>IF(AND((RIGHT($JO$3,2)-'[1]Miter Profiles'!$AC$276-'[1]Outside Edges'!$B131)&gt;=5,'[1]Outside Edges'!$P131="Yes"),"Yes","No")</f>
        <v>Yes</v>
      </c>
      <c r="JP132" s="90" t="str">
        <f>IF(AND((RIGHT($JP$3,2)-'[1]Miter Profiles'!$AC$277-'[1]Outside Edges'!$B131)&gt;=5,'[1]Outside Edges'!$P131="Yes"),"Yes","No")</f>
        <v>Yes</v>
      </c>
      <c r="JQ132" s="236" t="str">
        <f>IF(AND((RIGHT($JQ$3,2)-'[1]Miter Profiles'!$AC$278-'[1]Outside Edges'!$B131)&gt;=5,'[1]Outside Edges'!$P131="Yes"),"Yes","No")</f>
        <v>No</v>
      </c>
      <c r="JR132" s="237" t="str">
        <f>IF(AND((RIGHT($JR$3,2)-'[1]Miter Profiles'!$AC$279-'[1]Outside Edges'!$B131)&gt;=5,'[1]Outside Edges'!$P131="Yes"),"Yes","No")</f>
        <v>No</v>
      </c>
      <c r="JS132" s="238" t="str">
        <f>IF(AND((RIGHT($JS$3,2)-'[1]Miter Profiles'!$AC$280-'[1]Outside Edges'!$B131)&gt;=5,'[1]Outside Edges'!$P131="Yes"),"Yes","No")</f>
        <v>Yes</v>
      </c>
      <c r="JT132" s="129" t="str">
        <f>IF(AND((RIGHT($JT$3,2)-'[1]Miter Profiles'!$AC$281-'[1]Outside Edges'!$B131)&gt;=5,'[1]Outside Edges'!$P131="Yes"),"Yes","No")</f>
        <v>No</v>
      </c>
      <c r="JU132" s="113" t="str">
        <f>IF(AND((RIGHT($JU$3,2)-'[1]Miter Profiles'!$AC$282-'[1]Outside Edges'!$B131)&gt;=5,'[1]Outside Edges'!$P131="Yes"),"Yes","No")</f>
        <v>No</v>
      </c>
      <c r="JV132" s="90" t="str">
        <f>IF(AND((RIGHT($JV$3,2)-'[1]Miter Profiles'!$AC$283-'[1]Outside Edges'!$B131)&gt;=5,'[1]Outside Edges'!$P131="Yes"),"Yes","No")</f>
        <v>Yes</v>
      </c>
      <c r="JW132" s="236" t="str">
        <f>IF(AND((RIGHT($JW$3,2)-'[1]Miter Profiles'!$AC$284-'[1]Outside Edges'!$B131)&gt;=5,'[1]Outside Edges'!$P131="Yes"),"Yes","No")</f>
        <v>Yes</v>
      </c>
      <c r="JX132" s="237" t="str">
        <f>IF(AND((RIGHT($JX$3,2)-'[1]Miter Profiles'!$AC$285-'[1]Outside Edges'!$B131)&gt;=5,'[1]Outside Edges'!$P131="Yes"),"Yes","No")</f>
        <v>Yes</v>
      </c>
      <c r="JY132" s="238" t="str">
        <f>IF(AND((RIGHT($JY$3,2)-'[1]Miter Profiles'!$AC$286-'[1]Outside Edges'!$B131)&gt;=5,'[1]Outside Edges'!$P131="Yes"),"Yes","No")</f>
        <v>Yes</v>
      </c>
      <c r="JZ132" s="129" t="str">
        <f>IF(AND((RIGHT($JZ$3,2)-'[1]Miter Profiles'!$AC$287-'[1]Outside Edges'!$B131)&gt;=5,'[1]Outside Edges'!$P131="Yes"),"Yes","No")</f>
        <v>Yes</v>
      </c>
      <c r="KA132" s="113" t="str">
        <f>IF(AND((RIGHT($KA$3,2)-'[1]Miter Profiles'!$AC$288-'[1]Outside Edges'!$B131)&gt;=5,'[1]Outside Edges'!$P131="Yes"),"Yes","No")</f>
        <v>Yes</v>
      </c>
      <c r="KB132" s="90" t="str">
        <f>IF(AND((RIGHT($KB$3,2)-'[1]Miter Profiles'!$AC$289-'[1]Outside Edges'!$B131)&gt;=5,'[1]Outside Edges'!$P131="Yes"),"Yes","No")</f>
        <v>Yes</v>
      </c>
      <c r="KC132" s="236" t="str">
        <f>IF(AND((RIGHT($KC$3,2)-'[1]Miter Profiles'!$AC$290-'[1]Outside Edges'!$B131)&gt;=5,'[1]Outside Edges'!$P131="Yes"),"Yes","No")</f>
        <v>No</v>
      </c>
      <c r="KD132" s="237" t="str">
        <f>IF(AND((RIGHT($KD$3,2)-'[1]Miter Profiles'!$AC$291-'[1]Outside Edges'!$B131)&gt;=5,'[1]Outside Edges'!$P131="Yes"),"Yes","No")</f>
        <v>Yes</v>
      </c>
      <c r="KE132" s="238" t="str">
        <f>IF(AND((RIGHT($KE$3,2)-'[1]Miter Profiles'!$AC$292-'[1]Outside Edges'!$B131)&gt;=5,'[1]Outside Edges'!$P131="Yes"),"Yes","No")</f>
        <v>Yes</v>
      </c>
      <c r="KF132" s="129" t="str">
        <f>IF(AND((RIGHT($KF$3,2)-'[1]Miter Profiles'!$AC$293-'[1]Outside Edges'!$B131)&gt;=5,'[1]Outside Edges'!$P131="Yes"),"Yes","No")</f>
        <v>Yes</v>
      </c>
      <c r="KG132" s="113" t="str">
        <f>IF(AND((RIGHT($KG$3,2)-'[1]Miter Profiles'!$AC$294-'[1]Outside Edges'!$B131)&gt;=5,'[1]Outside Edges'!$P131="Yes"),"Yes","No")</f>
        <v>Yes</v>
      </c>
      <c r="KH132" s="90" t="str">
        <f>IF(AND((RIGHT($KH$3,2)-'[1]Miter Profiles'!$AC$295-'[1]Outside Edges'!$B131)&gt;=5,'[1]Outside Edges'!$P131="Yes"),"Yes","No")</f>
        <v>Yes</v>
      </c>
      <c r="KI132" s="236" t="str">
        <f>IF(AND((RIGHT($KI$3,2)-'[1]Miter Profiles'!$AC$296-'[1]Outside Edges'!$B131)&gt;=5,'[1]Outside Edges'!$P131="Yes"),"Yes","No")</f>
        <v>Yes</v>
      </c>
      <c r="KJ132" s="237" t="str">
        <f>IF(AND((RIGHT($KJ$3,2)-'[1]Miter Profiles'!$AC$297-'[1]Outside Edges'!$B131)&gt;=5,'[1]Outside Edges'!$P131="Yes"),"Yes","No")</f>
        <v>Yes</v>
      </c>
      <c r="KK132" s="238" t="str">
        <f>IF(AND((RIGHT($KK$3,2)-'[1]Miter Profiles'!$AC$298-'[1]Outside Edges'!$B131)&gt;=5,'[1]Outside Edges'!$P131="Yes"),"Yes","No")</f>
        <v>Yes</v>
      </c>
      <c r="KL132" s="129" t="str">
        <f>IF(AND((RIGHT($KL$3,2)-'[1]Miter Profiles'!$AC$299-'[1]Outside Edges'!$B131)&gt;=5,'[1]Outside Edges'!$P131="Yes"),"Yes","No")</f>
        <v>Yes</v>
      </c>
      <c r="KM132" s="113" t="str">
        <f>IF(AND((RIGHT($KM$3,2)-'[1]Miter Profiles'!$AC$300-'[1]Outside Edges'!$B131)&gt;=5,'[1]Outside Edges'!$P131="Yes"),"Yes","No")</f>
        <v>Yes</v>
      </c>
      <c r="KN132" s="90" t="str">
        <f>IF(AND((RIGHT($KN$3,2)-'[1]Miter Profiles'!$AC$301-'[1]Outside Edges'!$B131)&gt;=5,'[1]Outside Edges'!$P131="Yes"),"Yes","No")</f>
        <v>Yes</v>
      </c>
      <c r="KO132" s="236" t="str">
        <f>IF(AND((RIGHT($KO$3,2)-'[1]Miter Profiles'!$AC$302-'[1]Outside Edges'!$B131)&gt;=5,'[1]Outside Edges'!$P131="Yes"),"Yes","No")</f>
        <v>Yes</v>
      </c>
      <c r="KP132" s="237" t="str">
        <f>IF(AND((RIGHT($KP$3,2)-'[1]Miter Profiles'!$AC$303-'[1]Outside Edges'!$B131)&gt;=5,'[1]Outside Edges'!$P131="Yes"),"Yes","No")</f>
        <v>Yes</v>
      </c>
      <c r="KQ132" s="238" t="str">
        <f>IF(AND((RIGHT($KQ$3,2)-'[1]Miter Profiles'!$AC$304-'[1]Outside Edges'!$B131)&gt;=5,'[1]Outside Edges'!$P131="Yes"),"Yes","No")</f>
        <v>Yes</v>
      </c>
      <c r="KR132" s="129" t="str">
        <f>IF(AND((RIGHT($KR$3,2)-'[1]Miter Profiles'!$AC$305-'[1]Outside Edges'!$B131)&gt;=5,'[1]Outside Edges'!$P131="Yes"),"Yes","No")</f>
        <v>Yes</v>
      </c>
      <c r="KS132" s="113" t="str">
        <f>IF(AND((RIGHT($KS$3,2)-'[1]Miter Profiles'!$AC$306-'[1]Outside Edges'!$B131)&gt;=5,'[1]Outside Edges'!$P131="Yes"),"Yes","No")</f>
        <v>Yes</v>
      </c>
      <c r="KT132" s="90" t="str">
        <f>IF(AND((RIGHT($KT$3,2)-'[1]Miter Profiles'!$AC$307-'[1]Outside Edges'!$B131)&gt;=5,'[1]Outside Edges'!$P131="Yes"),"Yes","No")</f>
        <v>Yes</v>
      </c>
      <c r="KU132" s="236" t="str">
        <f>IF(AND((RIGHT($KU$3,2)-'[1]Miter Profiles'!$AC$308-'[1]Outside Edges'!$B131)&gt;=5,'[1]Outside Edges'!$P131="Yes"),"Yes","No")</f>
        <v>No</v>
      </c>
      <c r="KV132" s="237" t="str">
        <f>IF(AND((RIGHT($KV$3,2)-'[1]Miter Profiles'!$AC$309-'[1]Outside Edges'!$B131)&gt;=5,'[1]Outside Edges'!$P131="Yes"),"Yes","No")</f>
        <v>Yes</v>
      </c>
      <c r="KW132" s="238" t="str">
        <f>IF(AND((RIGHT($KW$3,2)-'[1]Miter Profiles'!$AC$310-'[1]Outside Edges'!$B131)&gt;=5,'[1]Outside Edges'!$P131="Yes"),"Yes","No")</f>
        <v>Yes</v>
      </c>
      <c r="KX132" s="129" t="str">
        <f>IF(AND((RIGHT($KX$3,2)-'[1]Miter Profiles'!$AC$311-'[1]Outside Edges'!$B131)&gt;=5,'[1]Outside Edges'!$P131="Yes"),"Yes","No")</f>
        <v>No</v>
      </c>
      <c r="KY132" s="113" t="str">
        <f>IF(AND((RIGHT($KY$3,2)-'[1]Miter Profiles'!$AC$312-'[1]Outside Edges'!$B131)&gt;=5,'[1]Outside Edges'!$P131="Yes"),"Yes","No")</f>
        <v>Yes</v>
      </c>
      <c r="KZ132" s="90" t="str">
        <f>IF(AND((RIGHT($KZ$3,2)-'[1]Miter Profiles'!$AC$313-'[1]Outside Edges'!$B131)&gt;=5,'[1]Outside Edges'!$P131="Yes"),"Yes","No")</f>
        <v>Yes</v>
      </c>
      <c r="LA132" s="236" t="str">
        <f>IF(AND((RIGHT($LA$3,2)-'[1]Miter Profiles'!$AC$314-'[1]Outside Edges'!$B131)&gt;=5,'[1]Outside Edges'!$P131="Yes"),"Yes","No")</f>
        <v>No</v>
      </c>
      <c r="LB132" s="237" t="str">
        <f>IF(AND((RIGHT($LB$3,2)-'[1]Miter Profiles'!$AC$315-'[1]Outside Edges'!$B131)&gt;=5,'[1]Outside Edges'!$P131="Yes"),"Yes","No")</f>
        <v>No</v>
      </c>
      <c r="LC132" s="243" t="str">
        <f>IF(AND((RIGHT($LC$3,2)-'[1]Miter Profiles'!$AC$316-'[1]Outside Edges'!$B131)&gt;=5,'[1]Outside Edges'!$P131="Yes"),"Yes","No")</f>
        <v>No</v>
      </c>
      <c r="LD132" s="244" t="str">
        <f>IF(AND((RIGHT($LD$3,2)-'[1]Miter Profiles'!$AC$317-'[1]Outside Edges'!$B131)&gt;=5,'[1]Outside Edges'!$P131="Yes"),"Yes","No")</f>
        <v>No</v>
      </c>
      <c r="LE132" s="113" t="str">
        <f>IF(AND((RIGHT($LE$3,2)-'[1]Miter Profiles'!$AC$318-'[1]Outside Edges'!$B131)&gt;=5,'[1]Outside Edges'!$P131="Yes"),"Yes","No")</f>
        <v>No</v>
      </c>
      <c r="LF132" s="10" t="str">
        <f>IF(AND((RIGHT($LF$3,2)-'[1]Miter Profiles'!$AC$319-'[1]Outside Edges'!$B131)&gt;=5,'[1]Outside Edges'!$P131="Yes"),"Yes","No")</f>
        <v>No</v>
      </c>
      <c r="LG132" s="113" t="str">
        <f>IF(AND((RIGHT($LG$3,2)-'[1]Miter Profiles'!$AC$320-'[1]Outside Edges'!$B131)&gt;=5,'[1]Outside Edges'!$P131="Yes"),"Yes","No")</f>
        <v>No</v>
      </c>
      <c r="LH132" s="90" t="str">
        <f>IF(AND((RIGHT($LH$3,2)-'[1]Miter Profiles'!$AC$321-'[1]Outside Edges'!$B131)&gt;=5,'[1]Outside Edges'!$P131="Yes"),"Yes","No")</f>
        <v>No</v>
      </c>
      <c r="LI132" s="236" t="str">
        <f>IF(AND((RIGHT($LI$3,2)-'[1]Miter Profiles'!$AC$322-'[1]Outside Edges'!$B131)&gt;=5,'[1]Outside Edges'!$P131="Yes"),"Yes","No")</f>
        <v>No</v>
      </c>
      <c r="LJ132" s="237" t="str">
        <f>IF(AND((RIGHT($LJ$3,2)-'[1]Miter Profiles'!$AC$323-'[1]Outside Edges'!$B131)&gt;=5,'[1]Outside Edges'!$P131="Yes"),"Yes","No")</f>
        <v>Yes</v>
      </c>
      <c r="LK132" s="238" t="str">
        <f>IF(AND((RIGHT($LK$3,2)-'[1]Miter Profiles'!$AC$324-'[1]Outside Edges'!$B131)&gt;=5,'[1]Outside Edges'!$P131="Yes"),"Yes","No")</f>
        <v>Yes</v>
      </c>
      <c r="LL132" s="129" t="str">
        <f>IF(AND((RIGHT($LL$3,2)-'[1]Miter Profiles'!$AC$325-'[1]Outside Edges'!$B131)&gt;=5,'[1]Outside Edges'!$P131="Yes"),"Yes","No")</f>
        <v>Yes</v>
      </c>
      <c r="LM132" s="113" t="str">
        <f>IF(AND((RIGHT($LM$3,2)-'[1]Miter Profiles'!$AC$326-'[1]Outside Edges'!$B131)&gt;=5,'[1]Outside Edges'!$P131="Yes"),"Yes","No")</f>
        <v>Yes</v>
      </c>
      <c r="LN132" s="90" t="str">
        <f>IF(AND((RIGHT($LN$3,2)-'[1]Miter Profiles'!$AC$327-'[1]Outside Edges'!$B131)&gt;=5,'[1]Outside Edges'!$P131="Yes"),"Yes","No")</f>
        <v>Yes</v>
      </c>
      <c r="LO132" s="236" t="str">
        <f>IF(AND((RIGHT($LO$3,2)-'[1]Miter Profiles'!$AC$328-'[1]Outside Edges'!$B131)&gt;=5,'[1]Outside Edges'!$P131="Yes"),"Yes","No")</f>
        <v>No</v>
      </c>
      <c r="LP132" s="237" t="str">
        <f>IF(AND((RIGHT($LP$3,2)-'[1]Miter Profiles'!$AC$329-'[1]Outside Edges'!$B131)&gt;=5,'[1]Outside Edges'!$P131="Yes"),"Yes","No")</f>
        <v>Yes</v>
      </c>
      <c r="LQ132" s="238" t="str">
        <f>IF(AND((RIGHT($LQ$3,2)-'[1]Miter Profiles'!$AC$330-'[1]Outside Edges'!$B131)&gt;=5,'[1]Outside Edges'!$P131="Yes"),"Yes","No")</f>
        <v>Yes</v>
      </c>
      <c r="LR132" s="129" t="str">
        <f>IF(AND((RIGHT($LR$3,2)-'[1]Miter Profiles'!$AC$331-'[1]Outside Edges'!$B131)&gt;=5,'[1]Outside Edges'!$P131="Yes"),"Yes","No")</f>
        <v>No</v>
      </c>
      <c r="LS132" s="113" t="str">
        <f>IF(AND((RIGHT($LS$3,2)-'[1]Miter Profiles'!$AC$332-'[1]Outside Edges'!$B131)&gt;=5,'[1]Outside Edges'!$P131="Yes"),"Yes","No")</f>
        <v>Yes</v>
      </c>
      <c r="LT132" s="90" t="str">
        <f>IF(AND((RIGHT($LT$3,2)-'[1]Miter Profiles'!$AC$333-'[1]Outside Edges'!$B131)&gt;=5,'[1]Outside Edges'!$P131="Yes"),"Yes","No")</f>
        <v>Yes</v>
      </c>
    </row>
    <row r="133" spans="1:332" ht="15.75" customHeight="1" thickBot="1" x14ac:dyDescent="0.3">
      <c r="A133" s="8" t="str">
        <f>IF('[1]Outside Edges'!$A132&lt;&gt;"",'[1]Outside Edges'!$A132,"")</f>
        <v>D130</v>
      </c>
      <c r="B133" s="10" t="str">
        <f>IF(AND((RIGHT($B$3,2)-'[1]Miter Profiles'!$AC$3-'[1]Outside Edges'!$B132)&gt;=5,'[1]Outside Edges'!$P132="Yes"),"Yes","No")</f>
        <v>Yes</v>
      </c>
      <c r="C133" s="10" t="str">
        <f>IF(AND((RIGHT($C$3,2)-'[1]Miter Profiles'!$AC$4-'[1]Outside Edges'!$B132)&gt;=5,'[1]Outside Edges'!$P132="Yes"),"Yes","No")</f>
        <v>Yes</v>
      </c>
      <c r="D133" s="85" t="str">
        <f>IF(AND((RIGHT($D$3,2)-'[1]Miter Profiles'!$AC$5-'[1]Outside Edges'!$B132)&gt;=5,'[1]Outside Edges'!$P132="Yes"),"Yes","No")</f>
        <v>Yes</v>
      </c>
      <c r="E133" s="86" t="str">
        <f>IF(AND((RIGHT($E$3,2)-'[1]Miter Profiles'!$AC$6-'[1]Outside Edges'!$B132)&gt;=5,'[1]Outside Edges'!$P132="Yes"),"Yes","No")</f>
        <v>Yes</v>
      </c>
      <c r="F133" s="11" t="str">
        <f>IF(AND((RIGHT($F$3,2)-'[1]Miter Profiles'!$AC$7-'[1]Outside Edges'!$B132)&gt;=5,'[1]Outside Edges'!$P132="Yes"),"Yes","No")</f>
        <v>Yes</v>
      </c>
      <c r="G133" s="87" t="str">
        <f>IF(AND((RIGHT($G$3,2)-'[1]Miter Profiles'!$AC$8-'[1]Outside Edges'!$B132)&gt;=5,'[1]Outside Edges'!$P132="Yes"),"Yes","No")</f>
        <v>Yes</v>
      </c>
      <c r="H133" s="10" t="str">
        <f>IF(AND((RIGHT($H$3,2)-'[1]Miter Profiles'!$AC$9-'[1]Outside Edges'!$B132)&gt;=5,'[1]Outside Edges'!$P132="Yes"),"Yes","No")</f>
        <v>Yes</v>
      </c>
      <c r="I133" s="10" t="str">
        <f>IF(AND((RIGHT($I$3,2)-'[1]Miter Profiles'!$AC$10-'[1]Outside Edges'!$B132)&gt;=5,'[1]Outside Edges'!$P132="Yes"),"Yes","No")</f>
        <v>Yes</v>
      </c>
      <c r="J133" s="85" t="str">
        <f>IF(AND((RIGHT($J$3,2)-'[1]Miter Profiles'!$AC$11-'[1]Outside Edges'!$B132)&gt;=5,'[1]Outside Edges'!$P132="Yes"),"Yes","No")</f>
        <v>Yes</v>
      </c>
      <c r="K133" s="86" t="str">
        <f>IF(AND((RIGHT($K$3,2)-'[1]Miter Profiles'!$AC$12-'[1]Outside Edges'!$B132)&gt;=5,'[1]Outside Edges'!$P132="Yes"),"Yes","No")</f>
        <v>Yes</v>
      </c>
      <c r="L133" s="11" t="str">
        <f>IF(AND((RIGHT($L$3,2)-'[1]Miter Profiles'!$AC$13-'[1]Outside Edges'!$B132)&gt;=5,'[1]Outside Edges'!$P132="Yes"),"Yes","No")</f>
        <v>Yes</v>
      </c>
      <c r="M133" s="87" t="str">
        <f>IF(AND((RIGHT($M$3,2)-'[1]Miter Profiles'!$AC$14-'[1]Outside Edges'!$B132)&gt;=5,'[1]Outside Edges'!$P132="Yes"),"Yes","No")</f>
        <v>Yes</v>
      </c>
      <c r="N133" s="10" t="str">
        <f>IF(AND((RIGHT($N$3,2)-'[1]Miter Profiles'!$AC$15-'[1]Outside Edges'!$B132)&gt;=4,'[1]Outside Edges'!$P132="Yes"),"Yes","No")</f>
        <v>Yes</v>
      </c>
      <c r="O133" s="10" t="str">
        <f>IF(AND((RIGHT($O$3,2)-'[1]Miter Profiles'!$AC$16-'[1]Outside Edges'!$B132)&gt;=5,'[1]Outside Edges'!$P132="Yes"),"Yes","No")</f>
        <v>Yes</v>
      </c>
      <c r="P133" s="85" t="str">
        <f>IF(AND((RIGHT($P$3,2)-'[1]Miter Profiles'!$AC$17-'[1]Outside Edges'!$B132)&gt;=5,'[1]Outside Edges'!$P132="Yes"),"Yes","No")</f>
        <v>Yes</v>
      </c>
      <c r="Q133" s="86" t="str">
        <f>IF(AND((RIGHT($Q$3,2)-'[1]Miter Profiles'!$AC$18-'[1]Outside Edges'!$B132)&gt;=5,'[1]Outside Edges'!$P132="Yes"),"Yes","No")</f>
        <v>Yes</v>
      </c>
      <c r="R133" s="11" t="str">
        <f>IF(AND((RIGHT($R$3,2)-'[1]Miter Profiles'!$AC$19-'[1]Outside Edges'!$B132)&gt;=5,'[1]Outside Edges'!$P132="Yes"),"Yes","No")</f>
        <v>Yes</v>
      </c>
      <c r="S133" s="87" t="str">
        <f>IF(AND((RIGHT($S$3,2)-'[1]Miter Profiles'!$AC$20-'[1]Outside Edges'!$B132)&gt;=5,'[1]Outside Edges'!$P132="Yes"),"Yes","No")</f>
        <v>Yes</v>
      </c>
      <c r="T133" s="10" t="str">
        <f>IF(AND((RIGHT($T$3,2)-'[1]Miter Profiles'!$AC$21-'[1]Outside Edges'!$B132)&gt;=5,'[1]Outside Edges'!$P132="Yes"),"Yes","No")</f>
        <v>Yes</v>
      </c>
      <c r="U133" s="10" t="str">
        <f>IF(AND((RIGHT($U$3,2)-'[1]Miter Profiles'!$AC$22-'[1]Outside Edges'!$B132)&gt;=5,'[1]Outside Edges'!$P132="Yes"),"Yes","No")</f>
        <v>Yes</v>
      </c>
      <c r="V133" s="85" t="str">
        <f>IF(AND((RIGHT($V$3,2)-'[1]Miter Profiles'!$AC$23-'[1]Outside Edges'!$B132)&gt;=5,'[1]Outside Edges'!$P132="Yes"),"Yes","No")</f>
        <v>Yes</v>
      </c>
      <c r="W133" s="86" t="str">
        <f>IF(AND((RIGHT($W$3,2)-'[1]Miter Profiles'!$AC$24-'[1]Outside Edges'!$B132)&gt;=5,'[1]Outside Edges'!$P132="Yes"),"Yes","No")</f>
        <v>No</v>
      </c>
      <c r="X133" s="11" t="str">
        <f>IF(AND((RIGHT($X$3,2)-'[1]Miter Profiles'!$AC$25-'[1]Outside Edges'!$B132)&gt;=5,'[1]Outside Edges'!$P132="Yes"),"Yes","No")</f>
        <v>Yes</v>
      </c>
      <c r="Y133" s="87" t="str">
        <f>IF(AND((RIGHT($Y$3,2)-'[1]Miter Profiles'!$AC$26-'[1]Outside Edges'!$B132)&gt;=5,'[1]Outside Edges'!$P132="Yes"),"Yes","No")</f>
        <v>Yes</v>
      </c>
      <c r="Z133" s="10" t="str">
        <f>IF(AND((RIGHT($Z$3,2)-'[1]Miter Profiles'!$AC$27-'[1]Outside Edges'!$B132)&gt;=5,'[1]Outside Edges'!$P132="Yes"),"Yes","No")</f>
        <v>Yes</v>
      </c>
      <c r="AA133" s="10" t="str">
        <f>IF(AND((RIGHT($AA$3,2)-'[1]Miter Profiles'!$AC$28-'[1]Outside Edges'!$B132)&gt;=5,'[1]Outside Edges'!$P132="Yes"),"Yes","No")</f>
        <v>Yes</v>
      </c>
      <c r="AB133" s="85" t="str">
        <f>IF(AND((RIGHT($AB$3,2)-'[1]Miter Profiles'!$AC$29-'[1]Outside Edges'!$B132)&gt;=5,'[1]Outside Edges'!$P132="Yes"),"Yes","No")</f>
        <v>Yes</v>
      </c>
      <c r="AC133" s="86" t="str">
        <f>IF(AND((RIGHT($AC$3,2)-'[1]Miter Profiles'!$AC$30-'[1]Outside Edges'!$B132)&gt;=5,'[1]Outside Edges'!$P132="Yes"),"Yes","No")</f>
        <v>Yes</v>
      </c>
      <c r="AD133" s="11" t="str">
        <f>IF(AND((RIGHT($AD$3,2)-'[1]Miter Profiles'!$AC$31-'[1]Outside Edges'!$B132)&gt;=5,'[1]Outside Edges'!$P132="Yes"),"Yes","No")</f>
        <v>Yes</v>
      </c>
      <c r="AE133" s="87" t="str">
        <f>IF(AND((RIGHT($AE$3,2)-'[1]Miter Profiles'!$AC$32-'[1]Outside Edges'!$B132)&gt;=5,'[1]Outside Edges'!$P132="Yes"),"Yes","No")</f>
        <v>Yes</v>
      </c>
      <c r="AF133" s="10" t="str">
        <f>IF(AND((RIGHT($AF$3,2)-'[1]Miter Profiles'!$AC$33-'[1]Outside Edges'!$B132)&gt;=5,'[1]Outside Edges'!$P132="Yes"),"Yes","No")</f>
        <v>Yes</v>
      </c>
      <c r="AG133" s="10" t="str">
        <f>IF(AND((RIGHT($AG$3,2)-'[1]Miter Profiles'!$AC$34-'[1]Outside Edges'!$B132)&gt;=5,'[1]Outside Edges'!$P132="Yes"),"Yes","No")</f>
        <v>Yes</v>
      </c>
      <c r="AH133" s="85" t="str">
        <f>IF(AND((RIGHT($AH$3,2)-'[1]Miter Profiles'!$AC$35-'[1]Outside Edges'!$B132)&gt;=5,'[1]Outside Edges'!$P132="Yes"),"Yes","No")</f>
        <v>Yes</v>
      </c>
      <c r="AI133" s="86" t="str">
        <f>IF(AND((RIGHT($AI$3,2)-'[1]Miter Profiles'!$AC$36-'[1]Outside Edges'!$B132)&gt;=5,'[1]Outside Edges'!$P132="Yes"),"Yes","No")</f>
        <v>Yes</v>
      </c>
      <c r="AJ133" s="11" t="str">
        <f>IF(AND((RIGHT($AJ$3,2)-'[1]Miter Profiles'!$AC$37-'[1]Outside Edges'!$B132)&gt;=5,'[1]Outside Edges'!$P132="Yes"),"Yes","No")</f>
        <v>Yes</v>
      </c>
      <c r="AK133" s="87" t="str">
        <f>IF(AND((RIGHT($AK$3,2)-'[1]Miter Profiles'!$AC$38-'[1]Outside Edges'!$B132)&gt;=5,'[1]Outside Edges'!$P132="Yes"),"Yes","No")</f>
        <v>Yes</v>
      </c>
      <c r="AL133" s="10" t="str">
        <f>IF(AND((RIGHT($AL$3,2)-'[1]Miter Profiles'!$AC$39-'[1]Outside Edges'!$B132)&gt;=5,'[1]Outside Edges'!$P132="Yes"),"Yes","No")</f>
        <v>Yes</v>
      </c>
      <c r="AM133" s="10" t="str">
        <f>IF(AND((RIGHT($AM$3,2)-'[1]Miter Profiles'!$AC$40-'[1]Outside Edges'!$B132)&gt;=5,'[1]Outside Edges'!$P132="Yes"),"Yes","No")</f>
        <v>Yes</v>
      </c>
      <c r="AN133" s="85" t="str">
        <f>IF(AND((RIGHT($AN$3,2)-'[1]Miter Profiles'!$AC$41-'[1]Outside Edges'!$B132)&gt;=5,'[1]Outside Edges'!$P132="Yes"),"Yes","No")</f>
        <v>Yes</v>
      </c>
      <c r="AO133" s="86" t="str">
        <f>IF(AND((RIGHT($AO$3,2)-'[1]Miter Profiles'!$AC$42-'[1]Outside Edges'!$B132)&gt;=5,'[1]Outside Edges'!$P132="Yes"),"Yes","No")</f>
        <v>Yes</v>
      </c>
      <c r="AP133" s="11" t="str">
        <f>IF(AND((RIGHT($AP$3,2)-'[1]Miter Profiles'!$AC$43-'[1]Outside Edges'!$B132)&gt;=5,'[1]Outside Edges'!$P132="Yes"),"Yes","No")</f>
        <v>Yes</v>
      </c>
      <c r="AQ133" s="87" t="str">
        <f>IF(AND((RIGHT($AQ$3,2)-'[1]Miter Profiles'!$AC$44-'[1]Outside Edges'!$B132)&gt;=5,'[1]Outside Edges'!$P132="Yes"),"Yes","No")</f>
        <v>Yes</v>
      </c>
      <c r="AR133" s="10" t="str">
        <f>IF(AND((RIGHT($AR$3,2)-'[1]Miter Profiles'!$AC$45-'[1]Outside Edges'!$B132)&gt;=5,'[1]Outside Edges'!$P132="Yes"),"Yes","No")</f>
        <v>Yes</v>
      </c>
      <c r="AS133" s="10" t="str">
        <f>IF(AND((RIGHT($AS$3,2)-'[1]Miter Profiles'!$AC$46-'[1]Outside Edges'!$B132)&gt;=5,'[1]Outside Edges'!$P132="Yes"),"Yes","No")</f>
        <v>Yes</v>
      </c>
      <c r="AT133" s="85" t="str">
        <f>IF(AND((RIGHT($AT$3,2)-'[1]Miter Profiles'!$AC$47-'[1]Outside Edges'!$B132)&gt;=5,'[1]Outside Edges'!$P132="Yes"),"Yes","No")</f>
        <v>Yes</v>
      </c>
      <c r="AU133" s="86" t="str">
        <f>IF(AND((RIGHT($AU$3,2)-'[1]Miter Profiles'!$AC$48-'[1]Outside Edges'!$B132)&gt;=5,'[1]Outside Edges'!$P132="Yes"),"Yes","No")</f>
        <v>Yes</v>
      </c>
      <c r="AV133" s="11" t="str">
        <f>IF(AND((RIGHT($AV$3,2)-'[1]Miter Profiles'!$AC$49-'[1]Outside Edges'!$B132)&gt;=5,'[1]Outside Edges'!$P132="Yes"),"Yes","No")</f>
        <v>Yes</v>
      </c>
      <c r="AW133" s="87" t="str">
        <f>IF(AND((RIGHT($AW$3,2)-'[1]Miter Profiles'!$AC$50-'[1]Outside Edges'!$B132)&gt;=5,'[1]Outside Edges'!$P132="Yes"),"Yes","No")</f>
        <v>Yes</v>
      </c>
      <c r="AX133" s="10" t="str">
        <f>IF(AND((RIGHT($AX$3,2)-'[1]Miter Profiles'!$AC$51-'[1]Outside Edges'!$B132)&gt;=5,'[1]Outside Edges'!$P132="Yes"),"Yes","No")</f>
        <v>Yes</v>
      </c>
      <c r="AY133" s="10" t="str">
        <f>IF(AND((RIGHT($AY$3,2)-'[1]Miter Profiles'!$AC$52-'[1]Outside Edges'!$B132)&gt;=5,'[1]Outside Edges'!$P132="Yes"),"Yes","No")</f>
        <v>Yes</v>
      </c>
      <c r="AZ133" s="85" t="str">
        <f>IF(AND((RIGHT($AZ$3,2)-'[1]Miter Profiles'!$AC$53-'[1]Outside Edges'!$B132)&gt;=5,'[1]Outside Edges'!$P132="Yes"),"Yes","No")</f>
        <v>Yes</v>
      </c>
      <c r="BA133" s="86" t="str">
        <f>IF(AND((RIGHT($BA$3,2)-'[1]Miter Profiles'!$AC$54-'[1]Outside Edges'!$B132)&gt;=5,'[1]Outside Edges'!$P132="Yes"),"Yes","No")</f>
        <v>Yes</v>
      </c>
      <c r="BB133" s="11" t="str">
        <f>IF(AND((RIGHT($BB$3,2)-'[1]Miter Profiles'!$AC$55-'[1]Outside Edges'!$B132)&gt;=5,'[1]Outside Edges'!$P132="Yes"),"Yes","No")</f>
        <v>Yes</v>
      </c>
      <c r="BC133" s="87" t="str">
        <f>IF(AND((RIGHT($BC$3,2)-'[1]Miter Profiles'!$AC$56-'[1]Outside Edges'!$B132)&gt;=5,'[1]Outside Edges'!$P132="Yes"),"Yes","No")</f>
        <v>Yes</v>
      </c>
      <c r="BD133" s="10" t="str">
        <f>IF(AND((RIGHT($BD$3,2)-'[1]Miter Profiles'!$AC$57-'[1]Outside Edges'!$B132)&gt;=5,'[1]Outside Edges'!$P132="Yes"),"Yes","No")</f>
        <v>Yes</v>
      </c>
      <c r="BE133" s="10" t="str">
        <f>IF(AND((RIGHT($BE$3,2)-'[1]Miter Profiles'!$AC$58-'[1]Outside Edges'!$B132)&gt;=5,'[1]Outside Edges'!$P132="Yes"),"Yes","No")</f>
        <v>Yes</v>
      </c>
      <c r="BF133" s="85" t="str">
        <f>IF(AND((RIGHT($BF$3,2)-'[1]Miter Profiles'!$AC$59-'[1]Outside Edges'!$B132)&gt;=5,'[1]Outside Edges'!$P132="Yes"),"Yes","No")</f>
        <v>Yes</v>
      </c>
      <c r="BG133" s="86" t="str">
        <f>IF(AND((RIGHT($BG$3,2)-'[1]Miter Profiles'!$AC$60-'[1]Outside Edges'!$B132)&gt;=5,'[1]Outside Edges'!$P132="Yes"),"Yes","No")</f>
        <v>Yes</v>
      </c>
      <c r="BH133" s="11" t="str">
        <f>IF(AND((RIGHT($BH$3,2)-'[1]Miter Profiles'!$AC$61-'[1]Outside Edges'!$B132)&gt;=5,'[1]Outside Edges'!$P132="Yes"),"Yes","No")</f>
        <v>Yes</v>
      </c>
      <c r="BI133" s="87" t="str">
        <f>IF(AND((RIGHT($BI$3,2)-'[1]Miter Profiles'!$AC$62-'[1]Outside Edges'!$B132)&gt;=5,'[1]Outside Edges'!$P132="Yes"),"Yes","No")</f>
        <v>Yes</v>
      </c>
      <c r="BJ133" s="10" t="str">
        <f>IF(AND((RIGHT($BJ$3,2)-'[1]Miter Profiles'!$AC$63-'[1]Outside Edges'!$B132)&gt;=5,'[1]Outside Edges'!$P132="Yes"),"Yes","No")</f>
        <v>Yes</v>
      </c>
      <c r="BK133" s="10" t="str">
        <f>IF(AND((RIGHT($BK$3,2)-'[1]Miter Profiles'!$AC$64-'[1]Outside Edges'!$B132)&gt;=5,'[1]Outside Edges'!$P132="Yes"),"Yes","No")</f>
        <v>Yes</v>
      </c>
      <c r="BL133" s="85" t="str">
        <f>IF(AND((RIGHT($BL$3,2)-'[1]Miter Profiles'!$AC$65-'[1]Outside Edges'!$B132)&gt;=5,'[1]Outside Edges'!$P132="Yes"),"Yes","No")</f>
        <v>Yes</v>
      </c>
      <c r="BM133" s="86" t="str">
        <f>IF(AND((RIGHT($BM$3,2)-'[1]Miter Profiles'!$AC$66-'[1]Outside Edges'!$B132)&gt;=5,'[1]Outside Edges'!$P132="Yes"),"Yes","No")</f>
        <v>Yes</v>
      </c>
      <c r="BN133" s="11" t="str">
        <f>IF(AND((RIGHT($BN$3,2)-'[1]Miter Profiles'!$AC$67-'[1]Outside Edges'!$B132)&gt;=5,'[1]Outside Edges'!$P132="Yes"),"Yes","No")</f>
        <v>Yes</v>
      </c>
      <c r="BO133" s="87" t="str">
        <f>IF(AND((RIGHT($BO$3,2)-'[1]Miter Profiles'!$AC$68-'[1]Outside Edges'!$B132)&gt;=5,'[1]Outside Edges'!$P132="Yes"),"Yes","No")</f>
        <v>Yes</v>
      </c>
      <c r="BP133" s="10" t="str">
        <f>IF(AND((RIGHT($BP$3,2)-'[1]Miter Profiles'!$AC$69-'[1]Outside Edges'!$B132)&gt;=5,'[1]Outside Edges'!$P132="Yes"),"Yes","No")</f>
        <v>Yes</v>
      </c>
      <c r="BQ133" s="10" t="str">
        <f>IF(AND((RIGHT($BQ$3,2)-'[1]Miter Profiles'!$AC$70-'[1]Outside Edges'!$B132)&gt;=5,'[1]Outside Edges'!$P132="Yes"),"Yes","No")</f>
        <v>Yes</v>
      </c>
      <c r="BR133" s="85" t="str">
        <f>IF(AND((RIGHT($BR$3,2)-'[1]Miter Profiles'!$AC$71-'[1]Outside Edges'!$B132)&gt;=5,'[1]Outside Edges'!$P132="Yes"),"Yes","No")</f>
        <v>Yes</v>
      </c>
      <c r="BS133" s="86" t="str">
        <f>IF(AND((RIGHT($BS$3,2)-'[1]Miter Profiles'!$AC$72-'[1]Outside Edges'!$B132)&gt;=5,'[1]Outside Edges'!$P132="Yes"),"Yes","No")</f>
        <v>Yes</v>
      </c>
      <c r="BT133" s="11" t="str">
        <f>IF(AND((RIGHT($BT$3,2)-'[1]Miter Profiles'!$AC$73-'[1]Outside Edges'!$B132)&gt;=5,'[1]Outside Edges'!$P132="Yes"),"Yes","No")</f>
        <v>Yes</v>
      </c>
      <c r="BU133" s="87" t="str">
        <f>IF(AND((RIGHT($BU$3,2)-'[1]Miter Profiles'!$AC$74-'[1]Outside Edges'!$B132)&gt;=5,'[1]Outside Edges'!$P132="Yes"),"Yes","No")</f>
        <v>Yes</v>
      </c>
      <c r="BV133" s="10" t="str">
        <f>IF(AND((RIGHT($BV$3,2)-'[1]Miter Profiles'!$AC$75-'[1]Outside Edges'!$B132)&gt;=5,'[1]Outside Edges'!$P132="Yes"),"Yes","No")</f>
        <v>Yes</v>
      </c>
      <c r="BW133" s="10" t="str">
        <f>IF(AND((RIGHT($BW$3,2)-'[1]Miter Profiles'!$AC$76-'[1]Outside Edges'!$B132)&gt;=5,'[1]Outside Edges'!$P132="Yes"),"Yes","No")</f>
        <v>Yes</v>
      </c>
      <c r="BX133" s="85" t="str">
        <f>IF(AND((RIGHT($BX$3,2)-'[1]Miter Profiles'!$AC$77-'[1]Outside Edges'!$B132)&gt;=5,'[1]Outside Edges'!$P132="Yes"),"Yes","No")</f>
        <v>Yes</v>
      </c>
      <c r="BY133" s="86" t="str">
        <f>IF(AND((RIGHT($BY$3,2)-'[1]Miter Profiles'!$AC$78-'[1]Outside Edges'!$B132)&gt;=5,'[1]Outside Edges'!$P132="Yes"),"Yes","No")</f>
        <v>Yes</v>
      </c>
      <c r="BZ133" s="11" t="str">
        <f>IF(AND((RIGHT($BZ$3,2)-'[1]Miter Profiles'!$AC$79-'[1]Outside Edges'!$B132)&gt;=5,'[1]Outside Edges'!$P132="Yes"),"Yes","No")</f>
        <v>Yes</v>
      </c>
      <c r="CA133" s="87" t="str">
        <f>IF(AND((RIGHT($CA$3,2)-'[1]Miter Profiles'!$AC$80-'[1]Outside Edges'!$B132)&gt;=5,'[1]Outside Edges'!$P132="Yes"),"Yes","No")</f>
        <v>Yes</v>
      </c>
      <c r="CB133" s="10" t="str">
        <f>IF(AND((RIGHT($CB$3,2)-'[1]Miter Profiles'!$AC$81-'[1]Outside Edges'!$B132)&gt;=5,'[1]Outside Edges'!$P132="Yes"),"Yes","No")</f>
        <v>Yes</v>
      </c>
      <c r="CC133" s="10" t="str">
        <f>IF(AND((RIGHT($CC$3,2)-'[1]Miter Profiles'!$AC$82-'[1]Outside Edges'!$B132)&gt;=5,'[1]Outside Edges'!$P132="Yes"),"Yes","No")</f>
        <v>Yes</v>
      </c>
      <c r="CD133" s="85" t="str">
        <f>IF(AND((RIGHT($CD$3,2)-'[1]Miter Profiles'!$AC$83-'[1]Outside Edges'!$B132)&gt;=5,'[1]Outside Edges'!$P132="Yes"),"Yes","No")</f>
        <v>Yes</v>
      </c>
      <c r="CE133" s="86" t="str">
        <f>IF(AND((RIGHT($CE$3,2)-'[1]Miter Profiles'!$AC$84-'[1]Outside Edges'!$B132)&gt;=5,'[1]Outside Edges'!$P132="Yes"),"Yes","No")</f>
        <v>Yes</v>
      </c>
      <c r="CF133" s="11" t="str">
        <f>IF(AND((RIGHT($CF$3,2)-'[1]Miter Profiles'!$AC$85-'[1]Outside Edges'!$B132)&gt;=5,'[1]Outside Edges'!$P132="Yes"),"Yes","No")</f>
        <v>Yes</v>
      </c>
      <c r="CG133" s="87" t="str">
        <f>IF(AND((RIGHT($CG$3,2)-'[1]Miter Profiles'!$AC$86-'[1]Outside Edges'!$B132)&gt;=5,'[1]Outside Edges'!$P132="Yes"),"Yes","No")</f>
        <v>Yes</v>
      </c>
      <c r="CH133" s="10" t="str">
        <f>IF(AND((RIGHT($CH$3,2)-'[1]Miter Profiles'!$AC$87-'[1]Outside Edges'!$B132)&gt;=5,'[1]Outside Edges'!$P132="Yes"),"Yes","No")</f>
        <v>Yes</v>
      </c>
      <c r="CI133" s="10" t="str">
        <f>IF(AND((RIGHT($CI$3,2)-'[1]Miter Profiles'!$AC$88-'[1]Outside Edges'!$B132)&gt;=5,'[1]Outside Edges'!$P132="Yes"),"Yes","No")</f>
        <v>Yes</v>
      </c>
      <c r="CJ133" s="85" t="str">
        <f>IF(AND((RIGHT($CJ$3,2)-'[1]Miter Profiles'!$AC$89-'[1]Outside Edges'!$B132)&gt;=5,'[1]Outside Edges'!$P132="Yes"),"Yes","No")</f>
        <v>Yes</v>
      </c>
      <c r="CK133" s="86" t="str">
        <f>IF(AND((RIGHT($CK$3,2)-'[1]Miter Profiles'!$AC$90-'[1]Outside Edges'!$B132)&gt;=5,'[1]Outside Edges'!$P132="Yes"),"Yes","No")</f>
        <v>Yes</v>
      </c>
      <c r="CL133" s="11" t="str">
        <f>IF(AND((RIGHT($CL$3,2)-'[1]Miter Profiles'!$AC$91-'[1]Outside Edges'!$B132)&gt;=5,'[1]Outside Edges'!$P132="Yes"),"Yes","No")</f>
        <v>Yes</v>
      </c>
      <c r="CM133" s="87" t="str">
        <f>IF(AND((RIGHT($CM$3,2)-'[1]Miter Profiles'!$AC$92-'[1]Outside Edges'!$B132)&gt;=5,'[1]Outside Edges'!$P132="Yes"),"Yes","No")</f>
        <v>Yes</v>
      </c>
      <c r="CN133" s="10" t="str">
        <f>IF(AND((RIGHT(CN$3,2)-'[1]Miter Profiles'!$AC$93-'[1]Outside Edges'!$B132)&gt;=5,'[1]Outside Edges'!$P132="Yes"),"Yes","No")</f>
        <v>Yes</v>
      </c>
      <c r="CO133" s="10" t="str">
        <f>IF(AND((RIGHT(CO$3,2)-'[1]Miter Profiles'!$AC$94-'[1]Outside Edges'!$B132)&gt;=5,'[1]Outside Edges'!$P132="Yes"),"Yes","No")</f>
        <v>Yes</v>
      </c>
      <c r="CP133" s="85" t="str">
        <f>IF(AND((RIGHT(CP$3,2)-'[1]Miter Profiles'!$AC$95-'[1]Outside Edges'!$B132)&gt;=5,'[1]Outside Edges'!$P132="Yes"),"Yes","No")</f>
        <v>Yes</v>
      </c>
      <c r="CQ133" s="86" t="str">
        <f>IF(AND((RIGHT(CQ$3,2)-'[1]Miter Profiles'!$AC$96-'[1]Outside Edges'!$B132)&gt;=5,'[1]Outside Edges'!$P132="Yes"),"Yes","No")</f>
        <v>Yes</v>
      </c>
      <c r="CR133" s="11" t="str">
        <f>IF(AND((RIGHT(CR$3,2)-'[1]Miter Profiles'!$AC$97-'[1]Outside Edges'!$B132)&gt;=5,'[1]Outside Edges'!$P132="Yes"),"Yes","No")</f>
        <v>Yes</v>
      </c>
      <c r="CS133" s="87" t="str">
        <f>IF(AND((RIGHT(CS$3,2)-'[1]Miter Profiles'!$AC$98-'[1]Outside Edges'!$B132)&gt;=5,'[1]Outside Edges'!$P132="Yes"),"Yes","No")</f>
        <v>Yes</v>
      </c>
      <c r="CT133" s="10" t="str">
        <f>IF(AND((RIGHT($CT$3,2)-'[1]Miter Profiles'!$AC$99-'[1]Outside Edges'!$B132)&gt;=5,'[1]Outside Edges'!$P132="Yes"),"Yes","No")</f>
        <v>Yes</v>
      </c>
      <c r="CU133" s="10" t="str">
        <f>IF(AND((RIGHT($CU$3,2)-'[1]Miter Profiles'!$AC$100-'[1]Outside Edges'!$B132)&gt;=5,'[1]Outside Edges'!$P132="Yes"),"Yes","No")</f>
        <v>Yes</v>
      </c>
      <c r="CV133" s="85" t="str">
        <f>IF(AND((RIGHT($CV$3,2)-'[1]Miter Profiles'!$AC$101-'[1]Outside Edges'!$B132)&gt;=5,'[1]Outside Edges'!$P132="Yes"),"Yes","No")</f>
        <v>Yes</v>
      </c>
      <c r="CW133" s="86" t="str">
        <f>IF(AND((RIGHT($CW$3,2)-'[1]Miter Profiles'!$AC$102-'[1]Outside Edges'!$B132)&gt;=5,'[1]Outside Edges'!$P132="Yes"),"Yes","No")</f>
        <v>Yes</v>
      </c>
      <c r="CX133" s="11" t="str">
        <f>IF(AND((RIGHT($CX$3,2)-'[1]Miter Profiles'!$AC$103-'[1]Outside Edges'!$B132)&gt;=5,'[1]Outside Edges'!$P132="Yes"),"Yes","No")</f>
        <v>Yes</v>
      </c>
      <c r="CY133" s="87" t="str">
        <f>IF(AND((RIGHT($CY$3,2)-'[1]Miter Profiles'!$AC$104-'[1]Outside Edges'!$B132)&gt;=5,'[1]Outside Edges'!$P132="Yes"),"Yes","No")</f>
        <v>Yes</v>
      </c>
      <c r="CZ133" s="10" t="str">
        <f>IF(AND((RIGHT($CZ$3,2)-'[1]Miter Profiles'!$AC$105-'[1]Outside Edges'!$B132)&gt;=5,'[1]Outside Edges'!$P132="Yes"),"Yes","No")</f>
        <v>Yes</v>
      </c>
      <c r="DA133" s="10" t="str">
        <f>IF(AND((RIGHT($DA$3,2)-'[1]Miter Profiles'!$AC$106-'[1]Outside Edges'!$B132)&gt;=5,'[1]Outside Edges'!$P132="Yes"),"Yes","No")</f>
        <v>Yes</v>
      </c>
      <c r="DB133" s="85" t="str">
        <f>IF(AND((RIGHT($DB$3,2)-'[1]Miter Profiles'!$AC$107-'[1]Outside Edges'!$B132)&gt;=5,'[1]Outside Edges'!$P132="Yes"),"Yes","No")</f>
        <v>Yes</v>
      </c>
      <c r="DC133" s="86" t="str">
        <f>IF(AND((RIGHT($DC$3,2)-'[1]Miter Profiles'!$AC$108-'[1]Outside Edges'!$B132)&gt;=5,'[1]Outside Edges'!$P132="Yes"),"Yes","No")</f>
        <v>Yes</v>
      </c>
      <c r="DD133" s="11" t="str">
        <f>IF(AND((RIGHT($DD$3,2)-'[1]Miter Profiles'!$AC$109-'[1]Outside Edges'!$B132)&gt;=5,'[1]Outside Edges'!$P132="Yes"),"Yes","No")</f>
        <v>Yes</v>
      </c>
      <c r="DE133" s="87" t="str">
        <f>IF(AND((RIGHT($DE$3,2)-'[1]Miter Profiles'!$AC$110-'[1]Outside Edges'!$B132)&gt;=5,'[1]Outside Edges'!$P132="Yes"),"Yes","No")</f>
        <v>Yes</v>
      </c>
      <c r="DF133" s="10" t="str">
        <f>IF(AND((RIGHT($DF$3,2)-'[1]Miter Profiles'!$AC$111-'[1]Outside Edges'!$B132)&gt;=5,'[1]Outside Edges'!$P132="Yes"),"Yes","No")</f>
        <v>Yes</v>
      </c>
      <c r="DG133" s="10" t="str">
        <f>IF(AND((RIGHT($DG$3,2)-'[1]Miter Profiles'!$AC$112-'[1]Outside Edges'!$B132)&gt;=5,'[1]Outside Edges'!$P132="Yes"),"Yes","No")</f>
        <v>Yes</v>
      </c>
      <c r="DH133" s="85" t="str">
        <f>IF(AND((RIGHT($DH$3,2)-'[1]Miter Profiles'!$AC$113-'[1]Outside Edges'!$B132)&gt;=5,'[1]Outside Edges'!$P132="Yes"),"Yes","No")</f>
        <v>Yes</v>
      </c>
      <c r="DI133" s="86" t="str">
        <f>IF(AND((RIGHT($DI$3,2)-'[1]Miter Profiles'!$AC$114-'[1]Outside Edges'!$B132)&gt;=5,'[1]Outside Edges'!$P132="Yes"),"Yes","No")</f>
        <v>Yes</v>
      </c>
      <c r="DJ133" s="11" t="str">
        <f>IF(AND((RIGHT($DJ$3,2)-'[1]Miter Profiles'!$AC$115-'[1]Outside Edges'!$B132)&gt;=5,'[1]Outside Edges'!$P132="Yes"),"Yes","No")</f>
        <v>Yes</v>
      </c>
      <c r="DK133" s="87" t="str">
        <f>IF(AND((RIGHT($DK$3,2)-'[1]Miter Profiles'!$AC$116-'[1]Outside Edges'!$B132)&gt;=5,'[1]Outside Edges'!$P132="Yes"),"Yes","No")</f>
        <v>Yes</v>
      </c>
      <c r="DL133" s="10" t="str">
        <f>IF(AND((RIGHT($DL$3,2)-'[1]Miter Profiles'!$AC$117-'[1]Outside Edges'!$B132)&gt;=5,'[1]Outside Edges'!$P132="Yes"),"Yes","No")</f>
        <v>Yes</v>
      </c>
      <c r="DM133" s="10" t="str">
        <f>IF(AND((RIGHT($DM$3,2)-'[1]Miter Profiles'!$AC$118-'[1]Outside Edges'!$B132)&gt;=5,'[1]Outside Edges'!$P132="Yes"),"Yes","No")</f>
        <v>Yes</v>
      </c>
      <c r="DN133" s="85" t="str">
        <f>IF(AND((RIGHT($DN$3,2)-'[1]Miter Profiles'!$AC$119-'[1]Outside Edges'!$B132)&gt;=5,'[1]Outside Edges'!$P132="Yes"),"Yes","No")</f>
        <v>Yes</v>
      </c>
      <c r="DO133" s="86" t="str">
        <f>IF(AND((RIGHT($DO$3,2)-'[1]Miter Profiles'!$AC$120-'[1]Outside Edges'!$B132)&gt;=5,'[1]Outside Edges'!$P132="Yes"),"Yes","No")</f>
        <v>Yes</v>
      </c>
      <c r="DP133" s="11" t="str">
        <f>IF(AND((RIGHT($DP$3,2)-'[1]Miter Profiles'!$AC$121-'[1]Outside Edges'!$B132)&gt;=5,'[1]Outside Edges'!$P132="Yes"),"Yes","No")</f>
        <v>Yes</v>
      </c>
      <c r="DQ133" s="87" t="str">
        <f>IF(AND((RIGHT($DQ$3,2)-'[1]Miter Profiles'!$AC$122-'[1]Outside Edges'!$B132)&gt;=5,'[1]Outside Edges'!$P132="Yes"),"Yes","No")</f>
        <v>Yes</v>
      </c>
      <c r="DR133" s="10" t="str">
        <f>IF(AND((RIGHT($DR$3,2)-'[1]Miter Profiles'!$AC$123-'[1]Outside Edges'!$B132)&gt;=5,'[1]Outside Edges'!$P132="Yes"),"Yes","No")</f>
        <v>Yes</v>
      </c>
      <c r="DS133" s="10" t="str">
        <f>IF(AND((RIGHT($DS$3,2)-'[1]Miter Profiles'!$AC$124-'[1]Outside Edges'!$B132)&gt;=5,'[1]Outside Edges'!$P132="Yes"),"Yes","No")</f>
        <v>Yes</v>
      </c>
      <c r="DT133" s="85" t="str">
        <f>IF(AND((RIGHT($DT$3,2)-'[1]Miter Profiles'!$AC$125-'[1]Outside Edges'!$B132)&gt;=5,'[1]Outside Edges'!$P132="Yes"),"Yes","No")</f>
        <v>Yes</v>
      </c>
      <c r="DU133" s="86" t="str">
        <f>IF(AND((RIGHT($DU$3,2)-'[1]Miter Profiles'!$AC$126-'[1]Outside Edges'!$B132)&gt;=5,'[1]Outside Edges'!$P132="Yes"),"Yes","No")</f>
        <v>Yes</v>
      </c>
      <c r="DV133" s="11" t="str">
        <f>IF(AND((RIGHT($DV$3,2)-'[1]Miter Profiles'!$AC$127-'[1]Outside Edges'!$B132)&gt;=5,'[1]Outside Edges'!$P132="Yes"),"Yes","No")</f>
        <v>Yes</v>
      </c>
      <c r="DW133" s="87" t="str">
        <f>IF(AND((RIGHT($DW$3,2)-'[1]Miter Profiles'!$AC$128-'[1]Outside Edges'!$B132)&gt;=5,'[1]Outside Edges'!$P132="Yes"),"Yes","No")</f>
        <v>Yes</v>
      </c>
      <c r="DX133" s="10" t="str">
        <f>IF(AND((RIGHT($DX$3,2)-'[1]Miter Profiles'!$AC$129-'[1]Outside Edges'!$B132)&gt;=5,'[1]Outside Edges'!$P132="Yes"),"Yes","No")</f>
        <v>Yes</v>
      </c>
      <c r="DY133" s="10" t="str">
        <f>IF(AND((RIGHT($DY$3,2)-'[1]Miter Profiles'!$AC$130-'[1]Outside Edges'!$B132)&gt;=5,'[1]Outside Edges'!$P132="Yes"),"Yes","No")</f>
        <v>Yes</v>
      </c>
      <c r="DZ133" s="85" t="str">
        <f>IF(AND((RIGHT($DZ$3,2)-'[1]Miter Profiles'!$AC$131-'[1]Outside Edges'!$B132)&gt;=5,'[1]Outside Edges'!$P132="Yes"),"Yes","No")</f>
        <v>Yes</v>
      </c>
      <c r="EA133" s="90" t="str">
        <f>IF(AND((RIGHT($EA$3,2)-'[1]Miter Profiles'!$AC$132-'[1]Outside Edges'!$B132)&gt;=5,'[1]Outside Edges'!$P132="Yes"),"Yes","No")</f>
        <v>Yes</v>
      </c>
      <c r="EB133" s="105" t="str">
        <f>IF(AND((RIGHT($EB$3,2)-'[1]Miter Profiles'!$AC$133-'[1]Outside Edges'!$B132)&gt;=5,'[1]Outside Edges'!$P132="Yes"),"Yes","No")</f>
        <v>Yes</v>
      </c>
      <c r="EC133" s="110" t="str">
        <f>IF(AND((RIGHT($EC$3,2)-'[1]Miter Profiles'!$AC$134-'[1]Outside Edges'!$B132)&gt;=5,'[1]Outside Edges'!$P132="Yes"),"Yes","No")</f>
        <v>Yes</v>
      </c>
      <c r="ED133" s="116" t="str">
        <f>IF(AND((RIGHT($ED$3,2)-'[1]Miter Profiles'!$AC$135-'[1]Outside Edges'!$B132)&gt;=5,'[1]Outside Edges'!$P132="Yes"),"Yes","No")</f>
        <v>Yes</v>
      </c>
      <c r="EE133" s="113" t="str">
        <f>IF(AND((RIGHT($EE$3,2)-'[1]Miter Profiles'!$AC$136-'[1]Outside Edges'!$B132)&gt;=5,'[1]Outside Edges'!$P132="Yes"),"Yes","No")</f>
        <v>Yes</v>
      </c>
      <c r="EF133" s="85" t="str">
        <f>IF(AND((RIGHT($EF$3,2)-'[1]Miter Profiles'!$AC$137-'[1]Outside Edges'!$B132)&gt;=5,'[1]Outside Edges'!$P132="Yes"),"Yes","No")</f>
        <v>Yes</v>
      </c>
      <c r="EG133" s="10" t="str">
        <f>IF(AND((RIGHT($EG$3,2)-'[1]Miter Profiles'!$AC$138-'[1]Outside Edges'!$B132)&gt;=5,'[1]Outside Edges'!$P132="Yes"),"Yes","No")</f>
        <v>Yes</v>
      </c>
      <c r="EH133" s="90" t="str">
        <f>IF(AND((RIGHT($EH$3,2)-'[1]Miter Profiles'!$AC$139-'[1]Outside Edges'!$B132)&gt;=5,'[1]Outside Edges'!$P132="Yes"),"Yes","No")</f>
        <v>Yes</v>
      </c>
      <c r="EI133" s="121" t="str">
        <f>IF(AND((RIGHT($EI$3,2)-'[1]Miter Profiles'!$AC$140-'[1]Outside Edges'!$B132)&gt;=5,'[1]Outside Edges'!$P132="Yes"),"Yes","No")</f>
        <v>Yes</v>
      </c>
      <c r="EJ133" s="124" t="str">
        <f>IF(AND((RIGHT($EJ$3,2)-'[1]Miter Profiles'!$AC$141-'[1]Outside Edges'!$B132)&gt;=5,'[1]Outside Edges'!$P132="Yes"),"Yes","No")</f>
        <v>Yes</v>
      </c>
      <c r="EK133" s="124" t="str">
        <f>IF(AND((RIGHT($EK$3,2)-'[1]Miter Profiles'!$AC$142-'[1]Outside Edges'!$B132)&gt;=5,'[1]Outside Edges'!$P132="Yes"),"Yes","No")</f>
        <v>Yes</v>
      </c>
      <c r="EL133" s="116" t="str">
        <f>IF(AND((RIGHT($EL$3,2)-'[1]Miter Profiles'!$AC$143-'[1]Outside Edges'!$B132)&gt;=5,'[1]Outside Edges'!$P132="Yes"),"Yes","No")</f>
        <v>Yes</v>
      </c>
      <c r="EM133" s="129" t="str">
        <f>IF(AND((RIGHT($EM$3,2)-'[1]Miter Profiles'!$AC$144-'[1]Outside Edges'!$B132)&gt;=5,'[1]Outside Edges'!$P132="Yes"),"Yes","No")</f>
        <v>Yes</v>
      </c>
      <c r="EN133" s="10" t="str">
        <f>IF(AND((RIGHT($EN$3,2)-'[1]Miter Profiles'!$AC$145-'[1]Outside Edges'!$B132)&gt;=5,'[1]Outside Edges'!$P132="Yes"),"Yes","No")</f>
        <v>Yes</v>
      </c>
      <c r="EO133" s="90" t="str">
        <f>IF(AND((RIGHT($EO$3,2)-'[1]Miter Profiles'!$AC$146-'[1]Outside Edges'!$B132)&gt;=5,'[1]Outside Edges'!$P132="Yes"),"Yes","No")</f>
        <v>Yes</v>
      </c>
      <c r="EP133" s="124" t="str">
        <f>IF(AND((RIGHT($EP$3,2)-'[1]Miter Profiles'!$AC$147-'[1]Outside Edges'!$B132)&gt;=5,'[1]Outside Edges'!$P132="Yes"),"Yes","No")</f>
        <v>Yes</v>
      </c>
      <c r="EQ133" s="124" t="str">
        <f>IF(AND((RIGHT($EQ$3,2)-'[1]Miter Profiles'!$AC$148-'[1]Outside Edges'!$B132)&gt;=5,'[1]Outside Edges'!$P132="Yes"),"Yes","No")</f>
        <v>Yes</v>
      </c>
      <c r="ER133" s="116" t="str">
        <f>IF(AND((RIGHT($ER$3,2)-'[1]Miter Profiles'!$AC$149-'[1]Outside Edges'!$B132)&gt;=5,'[1]Outside Edges'!$P132="Yes"),"Yes","No")</f>
        <v>Yes</v>
      </c>
      <c r="ES133" s="129" t="str">
        <f>IF(AND((RIGHT($ES$3,2)-'[1]Miter Profiles'!$AC$150-'[1]Outside Edges'!$B132)&gt;=5,'[1]Outside Edges'!$P132="Yes"),"Yes","No")</f>
        <v>Yes</v>
      </c>
      <c r="ET133" s="10" t="str">
        <f>IF(AND((RIGHT($ET$3,2)-'[1]Miter Profiles'!$AC$151-'[1]Outside Edges'!$B132)&gt;=5,'[1]Outside Edges'!$P132="Yes"),"Yes","No")</f>
        <v>Yes</v>
      </c>
      <c r="EU133" s="90" t="str">
        <f>IF(AND((RIGHT($EU$3,2)-'[1]Miter Profiles'!$AC$152-'[1]Outside Edges'!$B132)&gt;=5,'[1]Outside Edges'!$P132="Yes"),"Yes","No")</f>
        <v>Yes</v>
      </c>
      <c r="EV133" s="124" t="str">
        <f>IF(AND((RIGHT($EV$3,2)-'[1]Miter Profiles'!$AC$153-'[1]Outside Edges'!$B132)&gt;=5,'[1]Outside Edges'!$P132="Yes"),"Yes","No")</f>
        <v>Yes</v>
      </c>
      <c r="EW133" s="124" t="str">
        <f>IF(AND((RIGHT($EW$3,2)-'[1]Miter Profiles'!$AC$154-'[1]Outside Edges'!$B132)&gt;=5,'[1]Outside Edges'!$P132="Yes"),"Yes","No")</f>
        <v>Yes</v>
      </c>
      <c r="EX133" s="116" t="str">
        <f>IF(AND((RIGHT($EX$3,2)-'[1]Miter Profiles'!$AC$155-'[1]Outside Edges'!$B132)&gt;=5,'[1]Outside Edges'!$P132="Yes"),"Yes","No")</f>
        <v>Yes</v>
      </c>
      <c r="EY133" s="129" t="str">
        <f>IF(AND((RIGHT($EY$3,2)-'[1]Miter Profiles'!$AC$156-'[1]Outside Edges'!$B132)&gt;=5,'[1]Outside Edges'!$P132="Yes"),"Yes","No")</f>
        <v>Yes</v>
      </c>
      <c r="EZ133" s="10" t="str">
        <f>IF(AND((RIGHT($EZ$3,2)-'[1]Miter Profiles'!$AC$157-'[1]Outside Edges'!$B132)&gt;=5,'[1]Outside Edges'!$P132="Yes"),"Yes","No")</f>
        <v>Yes</v>
      </c>
      <c r="FA133" s="90" t="str">
        <f>IF(AND((RIGHT($FA$3,2)-'[1]Miter Profiles'!$AC$158-'[1]Outside Edges'!$B132)&gt;=5,'[1]Outside Edges'!$P132="Yes"),"Yes","No")</f>
        <v>Yes</v>
      </c>
      <c r="FB133" s="124" t="str">
        <f>IF(AND((RIGHT($FB$3,2)-'[1]Miter Profiles'!$AC$159-'[1]Outside Edges'!$B132)&gt;=5,'[1]Outside Edges'!$P132="Yes"),"Yes","No")</f>
        <v>Yes</v>
      </c>
      <c r="FC133" s="124" t="str">
        <f>IF(AND((RIGHT($FC$3,2)-'[1]Miter Profiles'!$AC$160-'[1]Outside Edges'!$B132)&gt;=5,'[1]Outside Edges'!$P132="Yes"),"Yes","No")</f>
        <v>Yes</v>
      </c>
      <c r="FD133" s="116" t="str">
        <f>IF(AND((RIGHT($FD$3,2)-'[1]Miter Profiles'!$AC$161-'[1]Outside Edges'!$B132)&gt;=5,'[1]Outside Edges'!$P132="Yes"),"Yes","No")</f>
        <v>Yes</v>
      </c>
      <c r="FE133" s="129" t="str">
        <f>IF(AND((RIGHT($FE$3,2)-'[1]Miter Profiles'!$AC$162-'[1]Outside Edges'!$B132)&gt;=5,'[1]Outside Edges'!$P132="Yes"),"Yes","No")</f>
        <v>Yes</v>
      </c>
      <c r="FF133" s="10" t="str">
        <f>IF(AND((RIGHT($FF$3,2)-'[1]Miter Profiles'!$AC$163-'[1]Outside Edges'!$B132)&gt;=5,'[1]Outside Edges'!$P132="Yes"),"Yes","No")</f>
        <v>Yes</v>
      </c>
      <c r="FG133" s="90" t="str">
        <f>IF(AND((RIGHT($FG$3,2)-'[1]Miter Profiles'!$AC$164-'[1]Outside Edges'!$B132)&gt;=5,'[1]Outside Edges'!$P132="Yes"),"Yes","No")</f>
        <v>Yes</v>
      </c>
      <c r="FH133" s="124" t="str">
        <f>IF(AND((RIGHT($FH$3,2)-'[1]Miter Profiles'!$AC$165-'[1]Outside Edges'!$B132)&gt;=5,'[1]Outside Edges'!$P132="Yes"),"Yes","No")</f>
        <v>Yes</v>
      </c>
      <c r="FI133" s="124" t="str">
        <f>IF(AND((RIGHT($FI$3,2)-'[1]Miter Profiles'!$AC$166-'[1]Outside Edges'!$B132)&gt;=5,'[1]Outside Edges'!$P132="Yes"),"Yes","No")</f>
        <v>Yes</v>
      </c>
      <c r="FJ133" s="116" t="str">
        <f>IF(AND((RIGHT($FJ$3,2)-'[1]Miter Profiles'!$AC$167-'[1]Outside Edges'!$B132)&gt;=5,'[1]Outside Edges'!$P132="Yes"),"Yes","No")</f>
        <v>Yes</v>
      </c>
      <c r="FK133" s="129" t="str">
        <f>IF(AND((RIGHT($FK$3,2)-'[1]Miter Profiles'!$AC$168-'[1]Outside Edges'!$B132)&gt;=5,'[1]Outside Edges'!$P132="Yes"),"Yes","No")</f>
        <v>Yes</v>
      </c>
      <c r="FL133" s="10" t="str">
        <f>IF(AND((RIGHT($FL$3,2)-'[1]Miter Profiles'!$AC$169-'[1]Outside Edges'!$B132)&gt;=5,'[1]Outside Edges'!$P132="Yes"),"Yes","No")</f>
        <v>Yes</v>
      </c>
      <c r="FM133" s="90" t="str">
        <f>IF(AND((RIGHT($FM$3,2)-'[1]Miter Profiles'!$AC$170-'[1]Outside Edges'!$B132)&gt;=5,'[1]Outside Edges'!$P132="Yes"),"Yes","No")</f>
        <v>Yes</v>
      </c>
      <c r="FN133" s="124" t="str">
        <f>IF(AND((RIGHT($FN$3,2)-'[1]Miter Profiles'!$AC$171-'[1]Outside Edges'!$B132)&gt;=5,'[1]Outside Edges'!$P132="Yes"),"Yes","No")</f>
        <v>Yes</v>
      </c>
      <c r="FO133" s="124" t="str">
        <f>IF(AND((RIGHT($FO$3,2)-'[1]Miter Profiles'!$AC$172-'[1]Outside Edges'!$B132)&gt;=5,'[1]Outside Edges'!$P132="Yes"),"Yes","No")</f>
        <v>Yes</v>
      </c>
      <c r="FP133" s="116" t="str">
        <f>IF(AND((RIGHT($FP$3,2)-'[1]Miter Profiles'!$AC$173-'[1]Outside Edges'!$B132)&gt;=5,'[1]Outside Edges'!$P132="Yes"),"Yes","No")</f>
        <v>Yes</v>
      </c>
      <c r="FQ133" s="129" t="str">
        <f>IF(AND((RIGHT($FQ$3,2)-'[1]Miter Profiles'!$AC$174-'[1]Outside Edges'!$B132)&gt;=5,'[1]Outside Edges'!$P132="Yes"),"Yes","No")</f>
        <v>Yes</v>
      </c>
      <c r="FR133" s="10" t="str">
        <f>IF(AND((RIGHT($FR$3,2)-'[1]Miter Profiles'!$AC$175-'[1]Outside Edges'!$B132)&gt;=5,'[1]Outside Edges'!$P132="Yes"),"Yes","No")</f>
        <v>Yes</v>
      </c>
      <c r="FS133" s="90" t="str">
        <f>IF(AND((RIGHT($FS$3,2)-'[1]Miter Profiles'!$AC$176-'[1]Outside Edges'!$B132)&gt;=5,'[1]Outside Edges'!$P132="Yes"),"Yes","No")</f>
        <v>Yes</v>
      </c>
      <c r="FT133" s="124" t="str">
        <f>IF(AND((RIGHT($FT$3,2)-'[1]Miter Profiles'!$AC$177-'[1]Outside Edges'!$B132)&gt;=5,'[1]Outside Edges'!$P132="Yes"),"Yes","No")</f>
        <v>Yes</v>
      </c>
      <c r="FU133" s="124" t="str">
        <f>IF(AND((RIGHT($FU$3,2)-'[1]Miter Profiles'!$AC$178-'[1]Outside Edges'!$B132)&gt;=5,'[1]Outside Edges'!$P132="Yes"),"Yes","No")</f>
        <v>Yes</v>
      </c>
      <c r="FV133" s="116" t="str">
        <f>IF(AND((RIGHT($V$3,2)-'[1]Miter Profiles'!$AC$179-'[1]Outside Edges'!$B132)&gt;=5,'[1]Outside Edges'!$P132="Yes"),"Yes","No")</f>
        <v>Yes</v>
      </c>
      <c r="FW133" s="129" t="str">
        <f>IF(AND((RIGHT($FW$3,2)-'[1]Miter Profiles'!$AC$180-'[1]Outside Edges'!$B132)&gt;=5,'[1]Outside Edges'!$P132="Yes"),"Yes","No")</f>
        <v>Yes</v>
      </c>
      <c r="FX133" s="85" t="str">
        <f>IF(AND((RIGHT($FX$3,2)-'[1]Miter Profiles'!$AC$181-'[1]Outside Edges'!$B132)&gt;=5,'[1]Outside Edges'!$P132="Yes"),"Yes","No")</f>
        <v>Yes</v>
      </c>
      <c r="FY133" s="150" t="str">
        <f>IF(AND((RIGHT($FY$3,2)-'[1]Miter Profiles'!$AC$182-'[1]Outside Edges'!$B132)&gt;=5,'[1]Outside Edges'!$P132="Yes"),"Yes","No")</f>
        <v>Yes</v>
      </c>
      <c r="FZ133" s="124" t="str">
        <f>IF(AND((RIGHT($FZ$3,2)-'[1]Miter Profiles'!$AC$183-'[1]Outside Edges'!$B132)&gt;=5,'[1]Outside Edges'!$P132="Yes"),"Yes","No")</f>
        <v>Yes</v>
      </c>
      <c r="GA133" s="116" t="str">
        <f>IF(AND((RIGHT($GA$3,2)-'[1]Miter Profiles'!$AC$184-'[1]Outside Edges'!$B132)&gt;=5,'[1]Outside Edges'!$P132="Yes"),"Yes","No")</f>
        <v>Yes</v>
      </c>
      <c r="GB133" s="129" t="str">
        <f>IF(AND((RIGHT($GB$3,2)-'[1]Miter Profiles'!$AC$185-'[1]Outside Edges'!$B132)&gt;=5,'[1]Outside Edges'!$P132="Yes"),"Yes","No")</f>
        <v>Yes</v>
      </c>
      <c r="GC133" s="10" t="str">
        <f>IF(AND((RIGHT($GC$3,2)-'[1]Miter Profiles'!$AC$186-'[1]Outside Edges'!$B132)&gt;=5,'[1]Outside Edges'!$P132="Yes"),"Yes","No")</f>
        <v>Yes</v>
      </c>
      <c r="GD133" s="90" t="str">
        <f>IF(AND((RIGHT($GD$3,2)-'[1]Miter Profiles'!$AC$187-'[1]Outside Edges'!$B132)&gt;=5,'[1]Outside Edges'!$P132="Yes"),"Yes","No")</f>
        <v>Yes</v>
      </c>
      <c r="GE133" s="150" t="str">
        <f>IF(AND((RIGHT($GE$3,2)-'[1]Miter Profiles'!$AC$188-'[1]Outside Edges'!$B132)&gt;=5,'[1]Outside Edges'!$P132="Yes"),"Yes","No")</f>
        <v>Yes</v>
      </c>
      <c r="GF133" s="124" t="str">
        <f>IF(AND((RIGHT($GF$3,2)-'[1]Miter Profiles'!$AC$189-'[1]Outside Edges'!$B132)&gt;=5,'[1]Outside Edges'!$P132="Yes"),"Yes","No")</f>
        <v>Yes</v>
      </c>
      <c r="GG133" s="116" t="str">
        <f>IF(AND((RIGHT($GG$3,2)-'[1]Miter Profiles'!$AC$190-'[1]Outside Edges'!$B132)&gt;=5,'[1]Outside Edges'!$P132="Yes"),"Yes","No")</f>
        <v>Yes</v>
      </c>
      <c r="GH133" s="129" t="str">
        <f>IF(AND((RIGHT($GH$3,2)-'[1]Miter Profiles'!$AC$191-'[1]Outside Edges'!$B132)&gt;=5,'[1]Outside Edges'!$P132="Yes"),"Yes","No")</f>
        <v>Yes</v>
      </c>
      <c r="GI133" s="10" t="str">
        <f>IF(AND((RIGHT($GI$3,2)-'[1]Miter Profiles'!$AC$192-'[1]Outside Edges'!$B132)&gt;=5,'[1]Outside Edges'!$P132="Yes"),"Yes","No")</f>
        <v>Yes</v>
      </c>
      <c r="GJ133" s="90" t="str">
        <f>IF(AND((RIGHT($GJ$3,2)-'[1]Miter Profiles'!$AC$193-'[1]Outside Edges'!$B132)&gt;=5,'[1]Outside Edges'!$P132="Yes"),"Yes","No")</f>
        <v>Yes</v>
      </c>
      <c r="GK133" s="150" t="str">
        <f>IF(AND((RIGHT($GK$3,2)-'[1]Miter Profiles'!$AC$194-'[1]Outside Edges'!$B132)&gt;=5,'[1]Outside Edges'!$P132="Yes"),"Yes","No")</f>
        <v>Yes</v>
      </c>
      <c r="GL133" s="124" t="str">
        <f>IF(AND((RIGHT($GL$3,2)-'[1]Miter Profiles'!$AC$195-'[1]Outside Edges'!$B132)&gt;=5,'[1]Outside Edges'!$P132="Yes"),"Yes","No")</f>
        <v>Yes</v>
      </c>
      <c r="GM133" s="116" t="str">
        <f>IF(AND((RIGHT($GM$3,2)-'[1]Miter Profiles'!$AC$196-'[1]Outside Edges'!$B132)&gt;=5,'[1]Outside Edges'!$P132="Yes"),"Yes","No")</f>
        <v>Yes</v>
      </c>
      <c r="GN133" s="129" t="str">
        <f>IF(AND((RIGHT($GN$3,2)-'[1]Miter Profiles'!$AC$197-'[1]Outside Edges'!$B132)&gt;=5,'[1]Outside Edges'!$P132="Yes"),"Yes","No")</f>
        <v>Yes</v>
      </c>
      <c r="GO133" s="10" t="str">
        <f>IF(AND((RIGHT($GO$3,2)-'[1]Miter Profiles'!$AC$198-'[1]Outside Edges'!$B132)&gt;=5,'[1]Outside Edges'!$P132="Yes"),"Yes","No")</f>
        <v>Yes</v>
      </c>
      <c r="GP133" s="90" t="str">
        <f>IF(AND((RIGHT($GP$3,2)-'[1]Miter Profiles'!$AC$199-'[1]Outside Edges'!$B132)&gt;=5,'[1]Outside Edges'!$P132="Yes"),"Yes","No")</f>
        <v>Yes</v>
      </c>
      <c r="GQ133" s="150" t="str">
        <f>IF(AND((RIGHT($GQ$3,2)-'[1]Miter Profiles'!$AC$200-'[1]Outside Edges'!$B132)&gt;=5,'[1]Outside Edges'!$P132="Yes"),"Yes","No")</f>
        <v>Yes</v>
      </c>
      <c r="GR133" s="124" t="str">
        <f>IF(AND((RIGHT($GR$3,2)-'[1]Miter Profiles'!$AC$201-'[1]Outside Edges'!$B132)&gt;=5,'[1]Outside Edges'!$P132="Yes"),"Yes","No")</f>
        <v>Yes</v>
      </c>
      <c r="GS133" s="116" t="str">
        <f>IF(AND((RIGHT($GS$3,2)-'[1]Miter Profiles'!$AC$202-'[1]Outside Edges'!$B132)&gt;=5,'[1]Outside Edges'!$P132="Yes"),"Yes","No")</f>
        <v>Yes</v>
      </c>
      <c r="GT133" s="129" t="str">
        <f>IF(AND((RIGHT($GT$3,2)-'[1]Miter Profiles'!$AC$203-'[1]Outside Edges'!$B132)&gt;=5,'[1]Outside Edges'!$P132="Yes"),"Yes","No")</f>
        <v>Yes</v>
      </c>
      <c r="GU133" s="10" t="str">
        <f>IF(AND((RIGHT($GU$3,2)-'[1]Miter Profiles'!$AC$204-'[1]Outside Edges'!$B132)&gt;=5,'[1]Outside Edges'!$P132="Yes"),"Yes","No")</f>
        <v>Yes</v>
      </c>
      <c r="GV133" s="90" t="str">
        <f>IF(AND((RIGHT($GV$3,2)-'[1]Miter Profiles'!$AC$205-'[1]Outside Edges'!$B132)&gt;=5,'[1]Outside Edges'!$P132="Yes"),"Yes","No")</f>
        <v>Yes</v>
      </c>
      <c r="GW133" s="150" t="str">
        <f>IF(AND((RIGHT($GW$3,2)-'[1]Miter Profiles'!$AC$206-'[1]Outside Edges'!$B132)&gt;=5,'[1]Outside Edges'!$P132="Yes"),"Yes","No")</f>
        <v>Yes</v>
      </c>
      <c r="GX133" s="124" t="str">
        <f>IF(AND((RIGHT($GX$3,2)-'[1]Miter Profiles'!$AC$207-'[1]Outside Edges'!$B132)&gt;=5,'[1]Outside Edges'!$P132="Yes"),"Yes","No")</f>
        <v>Yes</v>
      </c>
      <c r="GY133" s="116" t="str">
        <f>IF(AND((RIGHT($GY$3,2)-'[1]Miter Profiles'!$AC$208-'[1]Outside Edges'!$B132)&gt;=5,'[1]Outside Edges'!$P132="Yes"),"Yes","No")</f>
        <v>Yes</v>
      </c>
      <c r="GZ133" s="129" t="str">
        <f>IF(AND((RIGHT($GZ$3,2)-'[1]Miter Profiles'!$AC$209-'[1]Outside Edges'!$B132)&gt;=5,'[1]Outside Edges'!$P132="Yes"),"Yes","No")</f>
        <v>Yes</v>
      </c>
      <c r="HA133" s="10" t="str">
        <f>IF(AND((RIGHT($HA$3,2)-'[1]Miter Profiles'!$AC$210-'[1]Outside Edges'!$B132)&gt;=5,'[1]Outside Edges'!$P132="Yes"),"Yes","No")</f>
        <v>Yes</v>
      </c>
      <c r="HB133" s="90" t="str">
        <f>IF(AND((RIGHT($HB$3,2)-'[1]Miter Profiles'!$AC$211-'[1]Outside Edges'!$B132)&gt;=5,'[1]Outside Edges'!$P132="Yes"),"Yes","No")</f>
        <v>Yes</v>
      </c>
      <c r="HC133" s="150" t="str">
        <f>IF(AND((RIGHT($HC$3,2)-'[1]Miter Profiles'!$AC$212-'[1]Outside Edges'!$B132)&gt;=5,'[1]Outside Edges'!$P132="Yes"),"Yes","No")</f>
        <v>Yes</v>
      </c>
      <c r="HD133" s="116" t="str">
        <f>IF(AND((RIGHT($HD$3,2)-'[1]Miter Profiles'!$AC$213-'[1]Outside Edges'!$B132)&gt;=5,'[1]Outside Edges'!$P132="Yes"),"Yes","No")</f>
        <v>Yes</v>
      </c>
      <c r="HE133" s="129" t="str">
        <f>IF(AND((RIGHT($HE$3,2)-'[1]Miter Profiles'!$AC$214-'[1]Outside Edges'!$B132)&gt;=5,'[1]Outside Edges'!$P132="Yes"),"Yes","No")</f>
        <v>Yes</v>
      </c>
      <c r="HF133" s="10" t="str">
        <f>IF(AND((RIGHT($HF$3,2)-'[1]Miter Profiles'!$AC$215-'[1]Outside Edges'!$B132)&gt;=5,'[1]Outside Edges'!$P132="Yes"),"Yes","No")</f>
        <v>Yes</v>
      </c>
      <c r="HG133" s="90" t="str">
        <f>IF(AND((RIGHT($HG$3,2)-'[1]Miter Profiles'!$AC$216-'[1]Outside Edges'!$B132)&gt;=5,'[1]Outside Edges'!$P132="Yes"),"Yes","No")</f>
        <v>Yes</v>
      </c>
      <c r="HH133" s="150" t="str">
        <f>IF(AND((RIGHT($HH$3,2)-'[1]Miter Profiles'!$AC$217-'[1]Outside Edges'!$B132)&gt;=5,'[1]Outside Edges'!$P132="Yes"),"Yes","No")</f>
        <v>Yes</v>
      </c>
      <c r="HI133" s="124" t="str">
        <f>IF(AND((RIGHT($HI$3,2)-'[1]Miter Profiles'!$AC$218-'[1]Outside Edges'!$B132)&gt;=5,'[1]Outside Edges'!$P132="Yes"),"Yes","No")</f>
        <v>Yes</v>
      </c>
      <c r="HJ133" s="116" t="str">
        <f>IF(AND((RIGHT($HJ$3,2)-'[1]Miter Profiles'!$AC$219-'[1]Outside Edges'!$B132)&gt;=5,'[1]Outside Edges'!$P132="Yes"),"Yes","No")</f>
        <v>Yes</v>
      </c>
      <c r="HK133" s="129" t="str">
        <f>IF(AND((RIGHT($HK$3,2)-'[1]Miter Profiles'!$AC$220-'[1]Outside Edges'!$B132)&gt;=5,'[1]Outside Edges'!$P132="Yes"),"Yes","No")</f>
        <v>Yes</v>
      </c>
      <c r="HL133" s="10" t="str">
        <f>IF(AND((RIGHT($HL$3,2)-'[1]Miter Profiles'!$AC$221-'[1]Outside Edges'!$B132)&gt;=5,'[1]Outside Edges'!$P132="Yes"),"Yes","No")</f>
        <v>Yes</v>
      </c>
      <c r="HM133" s="90" t="str">
        <f>IF(AND((RIGHT($HM$3,2)-'[1]Miter Profiles'!$AC$222-'[1]Outside Edges'!$B132)&gt;=5,'[1]Outside Edges'!$P132="Yes"),"Yes","No")</f>
        <v>Yes</v>
      </c>
      <c r="HN133" s="150" t="str">
        <f>IF(AND((RIGHT($HN$3,2)-'[1]Miter Profiles'!$AC$223-'[1]Outside Edges'!$B132)&gt;=5,'[1]Outside Edges'!$P132="Yes"),"Yes","No")</f>
        <v>Yes</v>
      </c>
      <c r="HO133" s="124" t="str">
        <f>IF(AND((RIGHT($HO$3,2)-'[1]Miter Profiles'!$AC$224-'[1]Outside Edges'!$B132)&gt;=5,'[1]Outside Edges'!$P132="Yes"),"Yes","No")</f>
        <v>Yes</v>
      </c>
      <c r="HP133" s="124" t="str">
        <f>IF(AND((RIGHT($HP$3,2)-'[1]Miter Profiles'!$AC$225-'[1]Outside Edges'!$B132)&gt;=5,'[1]Outside Edges'!$P132="Yes"),"Yes","No")</f>
        <v>Yes</v>
      </c>
      <c r="HQ133" s="153" t="str">
        <f>IF(AND((RIGHT($HQ$3,3)-'[1]Miter Profiles'!$AC$226-'[1]Outside Edges'!$B132)&gt;=5,'[1]Outside Edges'!$P132="Yes"),"Yes","No")</f>
        <v>Yes</v>
      </c>
      <c r="HR133" s="129" t="str">
        <f>IF(AND((RIGHT($HR$3,2)-'[1]Miter Profiles'!$AC$227-'[1]Outside Edges'!$B132)&gt;=5,'[1]Outside Edges'!$P132="Yes"),"Yes","No")</f>
        <v>Yes</v>
      </c>
      <c r="HS133" s="10" t="str">
        <f>IF(AND((RIGHT($HS$3,2)-'[1]Miter Profiles'!$AC$228-'[1]Outside Edges'!$B132)&gt;=5,'[1]Outside Edges'!$P132="Yes"),"Yes","No")</f>
        <v>Yes</v>
      </c>
      <c r="HT133" s="163" t="str">
        <f>IF(AND((RIGHT($HT$3,2)-'[1]Miter Profiles'!$AC$229-'[1]Outside Edges'!$B132)&gt;=5,'[1]Outside Edges'!$P132="Yes"),"Yes","No")</f>
        <v>Yes</v>
      </c>
      <c r="HU133" s="150" t="str">
        <f>IF(AND((RIGHT($HU$3,2)-'[1]Miter Profiles'!$AC$230-'[1]Outside Edges'!$B132)&gt;=5,'[1]Outside Edges'!$P132="Yes"),"Yes","No")</f>
        <v>Yes</v>
      </c>
      <c r="HV133" s="124" t="str">
        <f>IF(AND((RIGHT($HV$3,2)-'[1]Miter Profiles'!$AC$231-'[1]Outside Edges'!$B132)&gt;=5,'[1]Outside Edges'!$P132="Yes"),"Yes","No")</f>
        <v>Yes</v>
      </c>
      <c r="HW133" s="116" t="str">
        <f>IF(AND((RIGHT($HW$3,2)-'[1]Miter Profiles'!$AC$232-'[1]Outside Edges'!$B132)&gt;=5,'[1]Outside Edges'!$P132="Yes"),"Yes","No")</f>
        <v>Yes</v>
      </c>
      <c r="HX133" s="129" t="str">
        <f>IF(AND((RIGHT($HX$3,2)-'[1]Miter Profiles'!$AC$233-'[1]Outside Edges'!$B132)&gt;=5,'[1]Outside Edges'!$P132="Yes"),"Yes","No")</f>
        <v>Yes</v>
      </c>
      <c r="HY133" s="10" t="str">
        <f>IF(AND((RIGHT($HY$3,2)-'[1]Miter Profiles'!$AC$234-'[1]Outside Edges'!$B132)&gt;=5,'[1]Outside Edges'!$P132="Yes"),"Yes","No")</f>
        <v>Yes</v>
      </c>
      <c r="HZ133" s="90" t="str">
        <f>IF(AND((RIGHT($HZ$3,2)-'[1]Miter Profiles'!$AC$235-'[1]Outside Edges'!$B132)&gt;=5,'[1]Outside Edges'!$P132="Yes"),"Yes","No")</f>
        <v>Yes</v>
      </c>
      <c r="IA133" s="150" t="str">
        <f>IF(AND((RIGHT($IA$3,2)-'[1]Miter Profiles'!$AC$236-'[1]Outside Edges'!$B132)&gt;=5,'[1]Outside Edges'!$P132="Yes"),"Yes","No")</f>
        <v>Yes</v>
      </c>
      <c r="IB133" s="124" t="str">
        <f>IF(AND((RIGHT($IB$3,2)-'[1]Miter Profiles'!$AC$237-'[1]Outside Edges'!$B132)&gt;=5,'[1]Outside Edges'!$P132="Yes"),"Yes","No")</f>
        <v>Yes</v>
      </c>
      <c r="IC133" s="116" t="str">
        <f>IF(AND((RIGHT($IC$3,2)-'[1]Miter Profiles'!$AC$238-'[1]Outside Edges'!$B132)&gt;=5,'[1]Outside Edges'!$P132="Yes"),"Yes","No")</f>
        <v>Yes</v>
      </c>
      <c r="ID133" s="129" t="str">
        <f>IF(AND((RIGHT($ID$3,2)-'[1]Miter Profiles'!$AC$239-'[1]Outside Edges'!$B132)&gt;=5,'[1]Outside Edges'!$P132="Yes"),"Yes","No")</f>
        <v>Yes</v>
      </c>
      <c r="IE133" s="10" t="str">
        <f>IF(AND((RIGHT($IE$3,2)-'[1]Miter Profiles'!$AC$240-'[1]Outside Edges'!$B132)&gt;=5,'[1]Outside Edges'!$P132="Yes"),"Yes","No")</f>
        <v>Yes</v>
      </c>
      <c r="IF133" s="90" t="str">
        <f>IF(AND((RIGHT($IF$3,2)-'[1]Miter Profiles'!$AC$241-'[1]Outside Edges'!$B132)&gt;=5,'[1]Outside Edges'!$P132="Yes"),"Yes","No")</f>
        <v>Yes</v>
      </c>
      <c r="IG133" s="150" t="str">
        <f>IF(AND((RIGHT($IG$3,2)-'[1]Miter Profiles'!$AC$242-'[1]Outside Edges'!$B132)&gt;=5,'[1]Outside Edges'!$P132="Yes"),"Yes","No")</f>
        <v>Yes</v>
      </c>
      <c r="IH133" s="124" t="str">
        <f>IF(AND((RIGHT($IH$3,2)-'[1]Miter Profiles'!$AC$243-'[1]Outside Edges'!$B132)&gt;=5,'[1]Outside Edges'!$P132="Yes"),"Yes","No")</f>
        <v>Yes</v>
      </c>
      <c r="II133" s="116" t="str">
        <f>IF(AND((RIGHT($II$3,2)-'[1]Miter Profiles'!$AC$244-'[1]Outside Edges'!$B132)&gt;=5,'[1]Outside Edges'!$P132="Yes"),"Yes","No")</f>
        <v>Yes</v>
      </c>
      <c r="IJ133" s="129" t="str">
        <f>IF(AND((RIGHT($IJ$3,2)-'[1]Miter Profiles'!$AC$245-'[1]Outside Edges'!$B132)&gt;=5,'[1]Outside Edges'!$P132="Yes"),"Yes","No")</f>
        <v>Yes</v>
      </c>
      <c r="IK133" s="10" t="str">
        <f>IF(AND((RIGHT($IK$3,2)-'[1]Miter Profiles'!$AC$246-'[1]Outside Edges'!$B132)&gt;=5,'[1]Outside Edges'!$P132="Yes"),"Yes","No")</f>
        <v>Yes</v>
      </c>
      <c r="IL133" s="90" t="str">
        <f>IF(AND((RIGHT($IL$3,2)-'[1]Miter Profiles'!$AC$247-'[1]Outside Edges'!$B132)&gt;=5,'[1]Outside Edges'!$P132="Yes"),"Yes","No")</f>
        <v>Yes</v>
      </c>
      <c r="IM133" s="150" t="str">
        <f>IF(AND((RIGHT($IM$3,2)-'[1]Miter Profiles'!$AC$248-'[1]Outside Edges'!$B132)&gt;=5,'[1]Outside Edges'!$P132="Yes"),"Yes","No")</f>
        <v>Yes</v>
      </c>
      <c r="IN133" s="124" t="str">
        <f>IF(AND((RIGHT($IN$3,2)-'[1]Miter Profiles'!$AC$249-'[1]Outside Edges'!$B132)&gt;=5,'[1]Outside Edges'!$P132="Yes"),"Yes","No")</f>
        <v>Yes</v>
      </c>
      <c r="IO133" s="116" t="str">
        <f>IF(AND((RIGHT($IO$3,2)-'[1]Miter Profiles'!$AC$250-'[1]Outside Edges'!$B132)&gt;=5,'[1]Outside Edges'!$P132="Yes"),"Yes","No")</f>
        <v>Yes</v>
      </c>
      <c r="IP133" s="129" t="str">
        <f>IF(AND((RIGHT($IP$3,2)-'[1]Miter Profiles'!$AC$251-'[1]Outside Edges'!$B132)&gt;=5,'[1]Outside Edges'!$P132="Yes"),"Yes","No")</f>
        <v>Yes</v>
      </c>
      <c r="IQ133" s="10" t="str">
        <f>IF(AND((RIGHT($IQ$3,2)-'[1]Miter Profiles'!$AC$252-'[1]Outside Edges'!$B132)&gt;=5,'[1]Outside Edges'!$P132="Yes"),"Yes","No")</f>
        <v>Yes</v>
      </c>
      <c r="IR133" s="90" t="str">
        <f>IF(AND((RIGHT($IR$3,2)-'[1]Miter Profiles'!$AC$253-'[1]Outside Edges'!$B132)&gt;=5,'[1]Outside Edges'!$P132="Yes"),"Yes","No")</f>
        <v>Yes</v>
      </c>
      <c r="IS133" s="150" t="str">
        <f>IF(AND((RIGHT($IS$3,2)-'[1]Miter Profiles'!$AC$254-'[1]Outside Edges'!$B132)&gt;=5,'[1]Outside Edges'!$P132="Yes"),"Yes","No")</f>
        <v>Yes</v>
      </c>
      <c r="IT133" s="124" t="str">
        <f>IF(AND((RIGHT($IT$3,2)-'[1]Miter Profiles'!$AC$255-'[1]Outside Edges'!$B132)&gt;=5,'[1]Outside Edges'!$P132="Yes"),"Yes","No")</f>
        <v>Yes</v>
      </c>
      <c r="IU133" s="116" t="str">
        <f>IF(AND((RIGHT($IU$3,2)-'[1]Miter Profiles'!$AC$256-'[1]Outside Edges'!$B132)&gt;=5,'[1]Outside Edges'!$P132="Yes"),"Yes","No")</f>
        <v>Yes</v>
      </c>
      <c r="IV133" s="129" t="str">
        <f>IF(AND((RIGHT($IV$3,2)-'[1]Miter Profiles'!$AC$257-'[1]Outside Edges'!$B132)&gt;=5,'[1]Outside Edges'!$P132="Yes"),"Yes","No")</f>
        <v>Yes</v>
      </c>
      <c r="IW133" s="10" t="str">
        <f>IF(AND((RIGHT($IW$3,2)-'[1]Miter Profiles'!$AC$258-'[1]Outside Edges'!$B132)&gt;=5,'[1]Outside Edges'!$P132="Yes"),"Yes","No")</f>
        <v>Yes</v>
      </c>
      <c r="IX133" s="90" t="str">
        <f>IF(AND((RIGHT($IX$3,2)-'[1]Miter Profiles'!$AC$259-'[1]Outside Edges'!$B132)&gt;=5,'[1]Outside Edges'!$P132="Yes"),"Yes","No")</f>
        <v>Yes</v>
      </c>
      <c r="IY133" s="150" t="str">
        <f>IF(AND((RIGHT($IY$3,2)-'[1]Miter Profiles'!$AC$260-'[1]Outside Edges'!$B132)&gt;=5,'[1]Outside Edges'!$P132="Yes"),"Yes","No")</f>
        <v>Yes</v>
      </c>
      <c r="IZ133" s="124" t="str">
        <f>IF(AND((RIGHT($IZ$3,2)-'[1]Miter Profiles'!$AC$261-'[1]Outside Edges'!$B132)&gt;=5,'[1]Outside Edges'!$P132="Yes"),"Yes","No")</f>
        <v>Yes</v>
      </c>
      <c r="JA133" s="116" t="str">
        <f>IF(AND((RIGHT($JA$3,2)-'[1]Miter Profiles'!$AC$262-'[1]Outside Edges'!$B132)&gt;=5,'[1]Outside Edges'!$P132="Yes"),"Yes","No")</f>
        <v>Yes</v>
      </c>
      <c r="JB133" s="129" t="str">
        <f>IF(AND((RIGHT($JB$3,2)-'[1]Miter Profiles'!$AC$263-'[1]Outside Edges'!$B132)&gt;=5,'[1]Outside Edges'!$P132="Yes"),"Yes","No")</f>
        <v>Yes</v>
      </c>
      <c r="JC133" s="10" t="str">
        <f>IF(AND((RIGHT($JC$3,2)-'[1]Miter Profiles'!$AC$264-'[1]Outside Edges'!$B132)&gt;=5,'[1]Outside Edges'!$P132="Yes"),"Yes","No")</f>
        <v>Yes</v>
      </c>
      <c r="JD133" s="90" t="str">
        <f>IF(AND((RIGHT($JD$3,2)-'[1]Miter Profiles'!$AC$265-'[1]Outside Edges'!$B132)&gt;=5,'[1]Outside Edges'!$P132="Yes"),"Yes","No")</f>
        <v>Yes</v>
      </c>
      <c r="JE133" s="236" t="str">
        <f>IF(AND((RIGHT($JE$3,2)-'[1]Miter Profiles'!$AC$266-'[1]Outside Edges'!$B132)&gt;=5,'[1]Outside Edges'!$P132="Yes"),"Yes","No")</f>
        <v>Yes</v>
      </c>
      <c r="JF133" s="237" t="str">
        <f>IF(AND((RIGHT($JF$3,2)-'[1]Miter Profiles'!$AC$267-'[1]Outside Edges'!$B132)&gt;=5,'[1]Outside Edges'!$P132="Yes"),"Yes","No")</f>
        <v>Yes</v>
      </c>
      <c r="JG133" s="238" t="str">
        <f>IF(AND((RIGHT($JG$3,2)-'[1]Miter Profiles'!$AC$268-'[1]Outside Edges'!$B132)&gt;=5,'[1]Outside Edges'!$P132="Yes"),"Yes","No")</f>
        <v>Yes</v>
      </c>
      <c r="JH133" s="129" t="str">
        <f>IF(AND((RIGHT($JH$3,2)-'[1]Miter Profiles'!$AC$269-'[1]Outside Edges'!$B132)&gt;=5,'[1]Outside Edges'!$P132="Yes"),"Yes","No")</f>
        <v>Yes</v>
      </c>
      <c r="JI133" s="113" t="str">
        <f>IF(AND((RIGHT($JI$3,2)-'[1]Miter Profiles'!$AC$270-'[1]Outside Edges'!$B132)&gt;=5,'[1]Outside Edges'!$P132="Yes"),"Yes","No")</f>
        <v>Yes</v>
      </c>
      <c r="JJ133" s="90" t="str">
        <f>IF(AND((RIGHT($JJ$3,2)-'[1]Miter Profiles'!$AC$271-'[1]Outside Edges'!$B132)&gt;=5,'[1]Outside Edges'!$P132="Yes"),"Yes","No")</f>
        <v>Yes</v>
      </c>
      <c r="JK133" s="236" t="str">
        <f>IF(AND((RIGHT($JK$3,2)-'[1]Miter Profiles'!$AC$272-'[1]Outside Edges'!$B132)&gt;=5,'[1]Outside Edges'!$P132="Yes"),"Yes","No")</f>
        <v>Yes</v>
      </c>
      <c r="JL133" s="237" t="str">
        <f>IF(AND((RIGHT($JL$3,2)-'[1]Miter Profiles'!$AC$273-'[1]Outside Edges'!$B132)&gt;=5,'[1]Outside Edges'!$P132="Yes"),"Yes","No")</f>
        <v>Yes</v>
      </c>
      <c r="JM133" s="238" t="str">
        <f>IF(AND((RIGHT($JM$3,2)-'[1]Miter Profiles'!$AC$274-'[1]Outside Edges'!$B132)&gt;=5,'[1]Outside Edges'!$P132="Yes"),"Yes","No")</f>
        <v>Yes</v>
      </c>
      <c r="JN133" s="129" t="str">
        <f>IF(AND((RIGHT($JN$3,2)-'[1]Miter Profiles'!$AC$275-'[1]Outside Edges'!$B132)&gt;=5,'[1]Outside Edges'!$P132="Yes"),"Yes","No")</f>
        <v>Yes</v>
      </c>
      <c r="JO133" s="113" t="str">
        <f>IF(AND((RIGHT($JO$3,2)-'[1]Miter Profiles'!$AC$276-'[1]Outside Edges'!$B132)&gt;=5,'[1]Outside Edges'!$P132="Yes"),"Yes","No")</f>
        <v>Yes</v>
      </c>
      <c r="JP133" s="90" t="str">
        <f>IF(AND((RIGHT($JP$3,2)-'[1]Miter Profiles'!$AC$277-'[1]Outside Edges'!$B132)&gt;=5,'[1]Outside Edges'!$P132="Yes"),"Yes","No")</f>
        <v>Yes</v>
      </c>
      <c r="JQ133" s="236" t="str">
        <f>IF(AND((RIGHT($JQ$3,2)-'[1]Miter Profiles'!$AC$278-'[1]Outside Edges'!$B132)&gt;=5,'[1]Outside Edges'!$P132="Yes"),"Yes","No")</f>
        <v>No</v>
      </c>
      <c r="JR133" s="237" t="str">
        <f>IF(AND((RIGHT($JR$3,2)-'[1]Miter Profiles'!$AC$279-'[1]Outside Edges'!$B132)&gt;=5,'[1]Outside Edges'!$P132="Yes"),"Yes","No")</f>
        <v>Yes</v>
      </c>
      <c r="JS133" s="238" t="str">
        <f>IF(AND((RIGHT($JS$3,2)-'[1]Miter Profiles'!$AC$280-'[1]Outside Edges'!$B132)&gt;=5,'[1]Outside Edges'!$P132="Yes"),"Yes","No")</f>
        <v>Yes</v>
      </c>
      <c r="JT133" s="129" t="str">
        <f>IF(AND((RIGHT($JT$3,2)-'[1]Miter Profiles'!$AC$281-'[1]Outside Edges'!$B132)&gt;=5,'[1]Outside Edges'!$P132="Yes"),"Yes","No")</f>
        <v>No</v>
      </c>
      <c r="JU133" s="113" t="str">
        <f>IF(AND((RIGHT($JU$3,2)-'[1]Miter Profiles'!$AC$282-'[1]Outside Edges'!$B132)&gt;=5,'[1]Outside Edges'!$P132="Yes"),"Yes","No")</f>
        <v>Yes</v>
      </c>
      <c r="JV133" s="90" t="str">
        <f>IF(AND((RIGHT($JV$3,2)-'[1]Miter Profiles'!$AC$283-'[1]Outside Edges'!$B132)&gt;=5,'[1]Outside Edges'!$P132="Yes"),"Yes","No")</f>
        <v>Yes</v>
      </c>
      <c r="JW133" s="236" t="str">
        <f>IF(AND((RIGHT($JW$3,2)-'[1]Miter Profiles'!$AC$284-'[1]Outside Edges'!$B132)&gt;=5,'[1]Outside Edges'!$P132="Yes"),"Yes","No")</f>
        <v>Yes</v>
      </c>
      <c r="JX133" s="237" t="str">
        <f>IF(AND((RIGHT($JX$3,2)-'[1]Miter Profiles'!$AC$285-'[1]Outside Edges'!$B132)&gt;=5,'[1]Outside Edges'!$P132="Yes"),"Yes","No")</f>
        <v>Yes</v>
      </c>
      <c r="JY133" s="238" t="str">
        <f>IF(AND((RIGHT($JY$3,2)-'[1]Miter Profiles'!$AC$286-'[1]Outside Edges'!$B132)&gt;=5,'[1]Outside Edges'!$P132="Yes"),"Yes","No")</f>
        <v>Yes</v>
      </c>
      <c r="JZ133" s="129" t="str">
        <f>IF(AND((RIGHT($JZ$3,2)-'[1]Miter Profiles'!$AC$287-'[1]Outside Edges'!$B132)&gt;=5,'[1]Outside Edges'!$P132="Yes"),"Yes","No")</f>
        <v>Yes</v>
      </c>
      <c r="KA133" s="113" t="str">
        <f>IF(AND((RIGHT($KA$3,2)-'[1]Miter Profiles'!$AC$288-'[1]Outside Edges'!$B132)&gt;=5,'[1]Outside Edges'!$P132="Yes"),"Yes","No")</f>
        <v>Yes</v>
      </c>
      <c r="KB133" s="90" t="str">
        <f>IF(AND((RIGHT($KB$3,2)-'[1]Miter Profiles'!$AC$289-'[1]Outside Edges'!$B132)&gt;=5,'[1]Outside Edges'!$P132="Yes"),"Yes","No")</f>
        <v>Yes</v>
      </c>
      <c r="KC133" s="236" t="str">
        <f>IF(AND((RIGHT($KC$3,2)-'[1]Miter Profiles'!$AC$290-'[1]Outside Edges'!$B132)&gt;=5,'[1]Outside Edges'!$P132="Yes"),"Yes","No")</f>
        <v>Yes</v>
      </c>
      <c r="KD133" s="237" t="str">
        <f>IF(AND((RIGHT($KD$3,2)-'[1]Miter Profiles'!$AC$291-'[1]Outside Edges'!$B132)&gt;=5,'[1]Outside Edges'!$P132="Yes"),"Yes","No")</f>
        <v>Yes</v>
      </c>
      <c r="KE133" s="238" t="str">
        <f>IF(AND((RIGHT($KE$3,2)-'[1]Miter Profiles'!$AC$292-'[1]Outside Edges'!$B132)&gt;=5,'[1]Outside Edges'!$P132="Yes"),"Yes","No")</f>
        <v>Yes</v>
      </c>
      <c r="KF133" s="129" t="str">
        <f>IF(AND((RIGHT($KF$3,2)-'[1]Miter Profiles'!$AC$293-'[1]Outside Edges'!$B132)&gt;=5,'[1]Outside Edges'!$P132="Yes"),"Yes","No")</f>
        <v>Yes</v>
      </c>
      <c r="KG133" s="113" t="str">
        <f>IF(AND((RIGHT($KG$3,2)-'[1]Miter Profiles'!$AC$294-'[1]Outside Edges'!$B132)&gt;=5,'[1]Outside Edges'!$P132="Yes"),"Yes","No")</f>
        <v>Yes</v>
      </c>
      <c r="KH133" s="90" t="str">
        <f>IF(AND((RIGHT($KH$3,2)-'[1]Miter Profiles'!$AC$295-'[1]Outside Edges'!$B132)&gt;=5,'[1]Outside Edges'!$P132="Yes"),"Yes","No")</f>
        <v>Yes</v>
      </c>
      <c r="KI133" s="236" t="str">
        <f>IF(AND((RIGHT($KI$3,2)-'[1]Miter Profiles'!$AC$296-'[1]Outside Edges'!$B132)&gt;=5,'[1]Outside Edges'!$P132="Yes"),"Yes","No")</f>
        <v>Yes</v>
      </c>
      <c r="KJ133" s="237" t="str">
        <f>IF(AND((RIGHT($KJ$3,2)-'[1]Miter Profiles'!$AC$297-'[1]Outside Edges'!$B132)&gt;=5,'[1]Outside Edges'!$P132="Yes"),"Yes","No")</f>
        <v>Yes</v>
      </c>
      <c r="KK133" s="238" t="str">
        <f>IF(AND((RIGHT($KK$3,2)-'[1]Miter Profiles'!$AC$298-'[1]Outside Edges'!$B132)&gt;=5,'[1]Outside Edges'!$P132="Yes"),"Yes","No")</f>
        <v>Yes</v>
      </c>
      <c r="KL133" s="129" t="str">
        <f>IF(AND((RIGHT($KL$3,2)-'[1]Miter Profiles'!$AC$299-'[1]Outside Edges'!$B132)&gt;=5,'[1]Outside Edges'!$P132="Yes"),"Yes","No")</f>
        <v>Yes</v>
      </c>
      <c r="KM133" s="113" t="str">
        <f>IF(AND((RIGHT($KM$3,2)-'[1]Miter Profiles'!$AC$300-'[1]Outside Edges'!$B132)&gt;=5,'[1]Outside Edges'!$P132="Yes"),"Yes","No")</f>
        <v>Yes</v>
      </c>
      <c r="KN133" s="90" t="str">
        <f>IF(AND((RIGHT($KN$3,2)-'[1]Miter Profiles'!$AC$301-'[1]Outside Edges'!$B132)&gt;=5,'[1]Outside Edges'!$P132="Yes"),"Yes","No")</f>
        <v>Yes</v>
      </c>
      <c r="KO133" s="236" t="str">
        <f>IF(AND((RIGHT($KO$3,2)-'[1]Miter Profiles'!$AC$302-'[1]Outside Edges'!$B132)&gt;=5,'[1]Outside Edges'!$P132="Yes"),"Yes","No")</f>
        <v>Yes</v>
      </c>
      <c r="KP133" s="237" t="str">
        <f>IF(AND((RIGHT($KP$3,2)-'[1]Miter Profiles'!$AC$303-'[1]Outside Edges'!$B132)&gt;=5,'[1]Outside Edges'!$P132="Yes"),"Yes","No")</f>
        <v>Yes</v>
      </c>
      <c r="KQ133" s="238" t="str">
        <f>IF(AND((RIGHT($KQ$3,2)-'[1]Miter Profiles'!$AC$304-'[1]Outside Edges'!$B132)&gt;=5,'[1]Outside Edges'!$P132="Yes"),"Yes","No")</f>
        <v>Yes</v>
      </c>
      <c r="KR133" s="129" t="str">
        <f>IF(AND((RIGHT($KR$3,2)-'[1]Miter Profiles'!$AC$305-'[1]Outside Edges'!$B132)&gt;=5,'[1]Outside Edges'!$P132="Yes"),"Yes","No")</f>
        <v>Yes</v>
      </c>
      <c r="KS133" s="113" t="str">
        <f>IF(AND((RIGHT($KS$3,2)-'[1]Miter Profiles'!$AC$306-'[1]Outside Edges'!$B132)&gt;=5,'[1]Outside Edges'!$P132="Yes"),"Yes","No")</f>
        <v>Yes</v>
      </c>
      <c r="KT133" s="90" t="str">
        <f>IF(AND((RIGHT($KT$3,2)-'[1]Miter Profiles'!$AC$307-'[1]Outside Edges'!$B132)&gt;=5,'[1]Outside Edges'!$P132="Yes"),"Yes","No")</f>
        <v>Yes</v>
      </c>
      <c r="KU133" s="236" t="str">
        <f>IF(AND((RIGHT($KU$3,2)-'[1]Miter Profiles'!$AC$308-'[1]Outside Edges'!$B132)&gt;=5,'[1]Outside Edges'!$P132="Yes"),"Yes","No")</f>
        <v>Yes</v>
      </c>
      <c r="KV133" s="237" t="str">
        <f>IF(AND((RIGHT($KV$3,2)-'[1]Miter Profiles'!$AC$309-'[1]Outside Edges'!$B132)&gt;=5,'[1]Outside Edges'!$P132="Yes"),"Yes","No")</f>
        <v>Yes</v>
      </c>
      <c r="KW133" s="238" t="str">
        <f>IF(AND((RIGHT($KW$3,2)-'[1]Miter Profiles'!$AC$310-'[1]Outside Edges'!$B132)&gt;=5,'[1]Outside Edges'!$P132="Yes"),"Yes","No")</f>
        <v>Yes</v>
      </c>
      <c r="KX133" s="129" t="str">
        <f>IF(AND((RIGHT($KX$3,2)-'[1]Miter Profiles'!$AC$311-'[1]Outside Edges'!$B132)&gt;=5,'[1]Outside Edges'!$P132="Yes"),"Yes","No")</f>
        <v>Yes</v>
      </c>
      <c r="KY133" s="113" t="str">
        <f>IF(AND((RIGHT($KY$3,2)-'[1]Miter Profiles'!$AC$312-'[1]Outside Edges'!$B132)&gt;=5,'[1]Outside Edges'!$P132="Yes"),"Yes","No")</f>
        <v>Yes</v>
      </c>
      <c r="KZ133" s="90" t="str">
        <f>IF(AND((RIGHT($KZ$3,2)-'[1]Miter Profiles'!$AC$313-'[1]Outside Edges'!$B132)&gt;=5,'[1]Outside Edges'!$P132="Yes"),"Yes","No")</f>
        <v>Yes</v>
      </c>
      <c r="LA133" s="236" t="str">
        <f>IF(AND((RIGHT($LA$3,2)-'[1]Miter Profiles'!$AC$314-'[1]Outside Edges'!$B132)&gt;=5,'[1]Outside Edges'!$P132="Yes"),"Yes","No")</f>
        <v>Yes</v>
      </c>
      <c r="LB133" s="237" t="str">
        <f>IF(AND((RIGHT($LB$3,2)-'[1]Miter Profiles'!$AC$315-'[1]Outside Edges'!$B132)&gt;=5,'[1]Outside Edges'!$P132="Yes"),"Yes","No")</f>
        <v>Yes</v>
      </c>
      <c r="LC133" s="243" t="str">
        <f>IF(AND((RIGHT($LC$3,2)-'[1]Miter Profiles'!$AC$316-'[1]Outside Edges'!$B132)&gt;=5,'[1]Outside Edges'!$P132="Yes"),"Yes","No")</f>
        <v>Yes</v>
      </c>
      <c r="LD133" s="244" t="str">
        <f>IF(AND((RIGHT($LD$3,2)-'[1]Miter Profiles'!$AC$317-'[1]Outside Edges'!$B132)&gt;=5,'[1]Outside Edges'!$P132="Yes"),"Yes","No")</f>
        <v>Yes</v>
      </c>
      <c r="LE133" s="113" t="str">
        <f>IF(AND((RIGHT($LE$3,2)-'[1]Miter Profiles'!$AC$318-'[1]Outside Edges'!$B132)&gt;=5,'[1]Outside Edges'!$P132="Yes"),"Yes","No")</f>
        <v>Yes</v>
      </c>
      <c r="LF133" s="10" t="str">
        <f>IF(AND((RIGHT($LF$3,2)-'[1]Miter Profiles'!$AC$319-'[1]Outside Edges'!$B132)&gt;=5,'[1]Outside Edges'!$P132="Yes"),"Yes","No")</f>
        <v>Yes</v>
      </c>
      <c r="LG133" s="113" t="str">
        <f>IF(AND((RIGHT($LG$3,2)-'[1]Miter Profiles'!$AC$320-'[1]Outside Edges'!$B132)&gt;=5,'[1]Outside Edges'!$P132="Yes"),"Yes","No")</f>
        <v>Yes</v>
      </c>
      <c r="LH133" s="90" t="str">
        <f>IF(AND((RIGHT($LH$3,2)-'[1]Miter Profiles'!$AC$321-'[1]Outside Edges'!$B132)&gt;=5,'[1]Outside Edges'!$P132="Yes"),"Yes","No")</f>
        <v>Yes</v>
      </c>
      <c r="LI133" s="236" t="str">
        <f>IF(AND((RIGHT($LI$3,2)-'[1]Miter Profiles'!$AC$322-'[1]Outside Edges'!$B132)&gt;=5,'[1]Outside Edges'!$P132="Yes"),"Yes","No")</f>
        <v>Yes</v>
      </c>
      <c r="LJ133" s="237" t="str">
        <f>IF(AND((RIGHT($LJ$3,2)-'[1]Miter Profiles'!$AC$323-'[1]Outside Edges'!$B132)&gt;=5,'[1]Outside Edges'!$P132="Yes"),"Yes","No")</f>
        <v>Yes</v>
      </c>
      <c r="LK133" s="238" t="str">
        <f>IF(AND((RIGHT($LK$3,2)-'[1]Miter Profiles'!$AC$324-'[1]Outside Edges'!$B132)&gt;=5,'[1]Outside Edges'!$P132="Yes"),"Yes","No")</f>
        <v>Yes</v>
      </c>
      <c r="LL133" s="129" t="str">
        <f>IF(AND((RIGHT($LL$3,2)-'[1]Miter Profiles'!$AC$325-'[1]Outside Edges'!$B132)&gt;=5,'[1]Outside Edges'!$P132="Yes"),"Yes","No")</f>
        <v>Yes</v>
      </c>
      <c r="LM133" s="113" t="str">
        <f>IF(AND((RIGHT($LM$3,2)-'[1]Miter Profiles'!$AC$326-'[1]Outside Edges'!$B132)&gt;=5,'[1]Outside Edges'!$P132="Yes"),"Yes","No")</f>
        <v>Yes</v>
      </c>
      <c r="LN133" s="90" t="str">
        <f>IF(AND((RIGHT($LN$3,2)-'[1]Miter Profiles'!$AC$327-'[1]Outside Edges'!$B132)&gt;=5,'[1]Outside Edges'!$P132="Yes"),"Yes","No")</f>
        <v>Yes</v>
      </c>
      <c r="LO133" s="236" t="str">
        <f>IF(AND((RIGHT($LO$3,2)-'[1]Miter Profiles'!$AC$328-'[1]Outside Edges'!$B132)&gt;=5,'[1]Outside Edges'!$P132="Yes"),"Yes","No")</f>
        <v>Yes</v>
      </c>
      <c r="LP133" s="237" t="str">
        <f>IF(AND((RIGHT($LP$3,2)-'[1]Miter Profiles'!$AC$329-'[1]Outside Edges'!$B132)&gt;=5,'[1]Outside Edges'!$P132="Yes"),"Yes","No")</f>
        <v>Yes</v>
      </c>
      <c r="LQ133" s="238" t="str">
        <f>IF(AND((RIGHT($LQ$3,2)-'[1]Miter Profiles'!$AC$330-'[1]Outside Edges'!$B132)&gt;=5,'[1]Outside Edges'!$P132="Yes"),"Yes","No")</f>
        <v>Yes</v>
      </c>
      <c r="LR133" s="129" t="str">
        <f>IF(AND((RIGHT($LR$3,2)-'[1]Miter Profiles'!$AC$331-'[1]Outside Edges'!$B132)&gt;=5,'[1]Outside Edges'!$P132="Yes"),"Yes","No")</f>
        <v>Yes</v>
      </c>
      <c r="LS133" s="113" t="str">
        <f>IF(AND((RIGHT($LS$3,2)-'[1]Miter Profiles'!$AC$332-'[1]Outside Edges'!$B132)&gt;=5,'[1]Outside Edges'!$P132="Yes"),"Yes","No")</f>
        <v>Yes</v>
      </c>
      <c r="LT133" s="90" t="str">
        <f>IF(AND((RIGHT($LT$3,2)-'[1]Miter Profiles'!$AC$333-'[1]Outside Edges'!$B132)&gt;=5,'[1]Outside Edges'!$P132="Yes"),"Yes","No")</f>
        <v>Yes</v>
      </c>
    </row>
    <row r="134" spans="1:332" ht="15.75" customHeight="1" thickBot="1" x14ac:dyDescent="0.3">
      <c r="A134" s="8" t="str">
        <f>IF('[1]Outside Edges'!$A133&lt;&gt;"",'[1]Outside Edges'!$A133,"")</f>
        <v>D131</v>
      </c>
      <c r="B134" s="10" t="str">
        <f>IF(AND((RIGHT($B$3,2)-'[1]Miter Profiles'!$AC$3-'[1]Outside Edges'!$B133)&gt;=5,'[1]Outside Edges'!$P133="Yes"),"Yes","No")</f>
        <v>Yes</v>
      </c>
      <c r="C134" s="10" t="str">
        <f>IF(AND((RIGHT($C$3,2)-'[1]Miter Profiles'!$AC$4-'[1]Outside Edges'!$B133)&gt;=5,'[1]Outside Edges'!$P133="Yes"),"Yes","No")</f>
        <v>Yes</v>
      </c>
      <c r="D134" s="85" t="str">
        <f>IF(AND((RIGHT($D$3,2)-'[1]Miter Profiles'!$AC$5-'[1]Outside Edges'!$B133)&gt;=5,'[1]Outside Edges'!$P133="Yes"),"Yes","No")</f>
        <v>Yes</v>
      </c>
      <c r="E134" s="86" t="str">
        <f>IF(AND((RIGHT($E$3,2)-'[1]Miter Profiles'!$AC$6-'[1]Outside Edges'!$B133)&gt;=5,'[1]Outside Edges'!$P133="Yes"),"Yes","No")</f>
        <v>Yes</v>
      </c>
      <c r="F134" s="11" t="str">
        <f>IF(AND((RIGHT($F$3,2)-'[1]Miter Profiles'!$AC$7-'[1]Outside Edges'!$B133)&gt;=5,'[1]Outside Edges'!$P133="Yes"),"Yes","No")</f>
        <v>Yes</v>
      </c>
      <c r="G134" s="87" t="str">
        <f>IF(AND((RIGHT($G$3,2)-'[1]Miter Profiles'!$AC$8-'[1]Outside Edges'!$B133)&gt;=5,'[1]Outside Edges'!$P133="Yes"),"Yes","No")</f>
        <v>Yes</v>
      </c>
      <c r="H134" s="10" t="str">
        <f>IF(AND((RIGHT($H$3,2)-'[1]Miter Profiles'!$AC$9-'[1]Outside Edges'!$B133)&gt;=5,'[1]Outside Edges'!$P133="Yes"),"Yes","No")</f>
        <v>Yes</v>
      </c>
      <c r="I134" s="10" t="str">
        <f>IF(AND((RIGHT($I$3,2)-'[1]Miter Profiles'!$AC$10-'[1]Outside Edges'!$B133)&gt;=5,'[1]Outside Edges'!$P133="Yes"),"Yes","No")</f>
        <v>Yes</v>
      </c>
      <c r="J134" s="85" t="str">
        <f>IF(AND((RIGHT($J$3,2)-'[1]Miter Profiles'!$AC$11-'[1]Outside Edges'!$B133)&gt;=5,'[1]Outside Edges'!$P133="Yes"),"Yes","No")</f>
        <v>Yes</v>
      </c>
      <c r="K134" s="86" t="str">
        <f>IF(AND((RIGHT($K$3,2)-'[1]Miter Profiles'!$AC$12-'[1]Outside Edges'!$B133)&gt;=5,'[1]Outside Edges'!$P133="Yes"),"Yes","No")</f>
        <v>Yes</v>
      </c>
      <c r="L134" s="11" t="str">
        <f>IF(AND((RIGHT($L$3,2)-'[1]Miter Profiles'!$AC$13-'[1]Outside Edges'!$B133)&gt;=5,'[1]Outside Edges'!$P133="Yes"),"Yes","No")</f>
        <v>Yes</v>
      </c>
      <c r="M134" s="87" t="str">
        <f>IF(AND((RIGHT($M$3,2)-'[1]Miter Profiles'!$AC$14-'[1]Outside Edges'!$B133)&gt;=5,'[1]Outside Edges'!$P133="Yes"),"Yes","No")</f>
        <v>Yes</v>
      </c>
      <c r="N134" s="10" t="str">
        <f>IF(AND((RIGHT($N$3,2)-'[1]Miter Profiles'!$AC$15-'[1]Outside Edges'!$B133)&gt;=4,'[1]Outside Edges'!$P133="Yes"),"Yes","No")</f>
        <v>No</v>
      </c>
      <c r="O134" s="10" t="str">
        <f>IF(AND((RIGHT($O$3,2)-'[1]Miter Profiles'!$AC$16-'[1]Outside Edges'!$B133)&gt;=5,'[1]Outside Edges'!$P133="Yes"),"Yes","No")</f>
        <v>Yes</v>
      </c>
      <c r="P134" s="85" t="str">
        <f>IF(AND((RIGHT($P$3,2)-'[1]Miter Profiles'!$AC$17-'[1]Outside Edges'!$B133)&gt;=5,'[1]Outside Edges'!$P133="Yes"),"Yes","No")</f>
        <v>Yes</v>
      </c>
      <c r="Q134" s="86" t="str">
        <f>IF(AND((RIGHT($Q$3,2)-'[1]Miter Profiles'!$AC$18-'[1]Outside Edges'!$B133)&gt;=5,'[1]Outside Edges'!$P133="Yes"),"Yes","No")</f>
        <v>No</v>
      </c>
      <c r="R134" s="11" t="str">
        <f>IF(AND((RIGHT($R$3,2)-'[1]Miter Profiles'!$AC$19-'[1]Outside Edges'!$B133)&gt;=5,'[1]Outside Edges'!$P133="Yes"),"Yes","No")</f>
        <v>Yes</v>
      </c>
      <c r="S134" s="87" t="str">
        <f>IF(AND((RIGHT($S$3,2)-'[1]Miter Profiles'!$AC$20-'[1]Outside Edges'!$B133)&gt;=5,'[1]Outside Edges'!$P133="Yes"),"Yes","No")</f>
        <v>Yes</v>
      </c>
      <c r="T134" s="10" t="str">
        <f>IF(AND((RIGHT($T$3,2)-'[1]Miter Profiles'!$AC$21-'[1]Outside Edges'!$B133)&gt;=5,'[1]Outside Edges'!$P133="Yes"),"Yes","No")</f>
        <v>Yes</v>
      </c>
      <c r="U134" s="10" t="str">
        <f>IF(AND((RIGHT($U$3,2)-'[1]Miter Profiles'!$AC$22-'[1]Outside Edges'!$B133)&gt;=5,'[1]Outside Edges'!$P133="Yes"),"Yes","No")</f>
        <v>Yes</v>
      </c>
      <c r="V134" s="85" t="str">
        <f>IF(AND((RIGHT($V$3,2)-'[1]Miter Profiles'!$AC$23-'[1]Outside Edges'!$B133)&gt;=5,'[1]Outside Edges'!$P133="Yes"),"Yes","No")</f>
        <v>Yes</v>
      </c>
      <c r="W134" s="86" t="str">
        <f>IF(AND((RIGHT($W$3,2)-'[1]Miter Profiles'!$AC$24-'[1]Outside Edges'!$B133)&gt;=5,'[1]Outside Edges'!$P133="Yes"),"Yes","No")</f>
        <v>No</v>
      </c>
      <c r="X134" s="11" t="str">
        <f>IF(AND((RIGHT($X$3,2)-'[1]Miter Profiles'!$AC$25-'[1]Outside Edges'!$B133)&gt;=5,'[1]Outside Edges'!$P133="Yes"),"Yes","No")</f>
        <v>Yes</v>
      </c>
      <c r="Y134" s="87" t="str">
        <f>IF(AND((RIGHT($Y$3,2)-'[1]Miter Profiles'!$AC$26-'[1]Outside Edges'!$B133)&gt;=5,'[1]Outside Edges'!$P133="Yes"),"Yes","No")</f>
        <v>Yes</v>
      </c>
      <c r="Z134" s="10" t="str">
        <f>IF(AND((RIGHT($Z$3,2)-'[1]Miter Profiles'!$AC$27-'[1]Outside Edges'!$B133)&gt;=5,'[1]Outside Edges'!$P133="Yes"),"Yes","No")</f>
        <v>Yes</v>
      </c>
      <c r="AA134" s="10" t="str">
        <f>IF(AND((RIGHT($AA$3,2)-'[1]Miter Profiles'!$AC$28-'[1]Outside Edges'!$B133)&gt;=5,'[1]Outside Edges'!$P133="Yes"),"Yes","No")</f>
        <v>Yes</v>
      </c>
      <c r="AB134" s="85" t="str">
        <f>IF(AND((RIGHT($AB$3,2)-'[1]Miter Profiles'!$AC$29-'[1]Outside Edges'!$B133)&gt;=5,'[1]Outside Edges'!$P133="Yes"),"Yes","No")</f>
        <v>Yes</v>
      </c>
      <c r="AC134" s="86" t="str">
        <f>IF(AND((RIGHT($AC$3,2)-'[1]Miter Profiles'!$AC$30-'[1]Outside Edges'!$B133)&gt;=5,'[1]Outside Edges'!$P133="Yes"),"Yes","No")</f>
        <v>Yes</v>
      </c>
      <c r="AD134" s="11" t="str">
        <f>IF(AND((RIGHT($AD$3,2)-'[1]Miter Profiles'!$AC$31-'[1]Outside Edges'!$B133)&gt;=5,'[1]Outside Edges'!$P133="Yes"),"Yes","No")</f>
        <v>Yes</v>
      </c>
      <c r="AE134" s="87" t="str">
        <f>IF(AND((RIGHT($AE$3,2)-'[1]Miter Profiles'!$AC$32-'[1]Outside Edges'!$B133)&gt;=5,'[1]Outside Edges'!$P133="Yes"),"Yes","No")</f>
        <v>Yes</v>
      </c>
      <c r="AF134" s="10" t="str">
        <f>IF(AND((RIGHT($AF$3,2)-'[1]Miter Profiles'!$AC$33-'[1]Outside Edges'!$B133)&gt;=5,'[1]Outside Edges'!$P133="Yes"),"Yes","No")</f>
        <v>Yes</v>
      </c>
      <c r="AG134" s="10" t="str">
        <f>IF(AND((RIGHT($AG$3,2)-'[1]Miter Profiles'!$AC$34-'[1]Outside Edges'!$B133)&gt;=5,'[1]Outside Edges'!$P133="Yes"),"Yes","No")</f>
        <v>Yes</v>
      </c>
      <c r="AH134" s="85" t="str">
        <f>IF(AND((RIGHT($AH$3,2)-'[1]Miter Profiles'!$AC$35-'[1]Outside Edges'!$B133)&gt;=5,'[1]Outside Edges'!$P133="Yes"),"Yes","No")</f>
        <v>Yes</v>
      </c>
      <c r="AI134" s="86" t="str">
        <f>IF(AND((RIGHT($AI$3,2)-'[1]Miter Profiles'!$AC$36-'[1]Outside Edges'!$B133)&gt;=5,'[1]Outside Edges'!$P133="Yes"),"Yes","No")</f>
        <v>Yes</v>
      </c>
      <c r="AJ134" s="11" t="str">
        <f>IF(AND((RIGHT($AJ$3,2)-'[1]Miter Profiles'!$AC$37-'[1]Outside Edges'!$B133)&gt;=5,'[1]Outside Edges'!$P133="Yes"),"Yes","No")</f>
        <v>Yes</v>
      </c>
      <c r="AK134" s="87" t="str">
        <f>IF(AND((RIGHT($AK$3,2)-'[1]Miter Profiles'!$AC$38-'[1]Outside Edges'!$B133)&gt;=5,'[1]Outside Edges'!$P133="Yes"),"Yes","No")</f>
        <v>Yes</v>
      </c>
      <c r="AL134" s="10" t="str">
        <f>IF(AND((RIGHT($AL$3,2)-'[1]Miter Profiles'!$AC$39-'[1]Outside Edges'!$B133)&gt;=5,'[1]Outside Edges'!$P133="Yes"),"Yes","No")</f>
        <v>Yes</v>
      </c>
      <c r="AM134" s="10" t="str">
        <f>IF(AND((RIGHT($AM$3,2)-'[1]Miter Profiles'!$AC$40-'[1]Outside Edges'!$B133)&gt;=5,'[1]Outside Edges'!$P133="Yes"),"Yes","No")</f>
        <v>Yes</v>
      </c>
      <c r="AN134" s="85" t="str">
        <f>IF(AND((RIGHT($AN$3,2)-'[1]Miter Profiles'!$AC$41-'[1]Outside Edges'!$B133)&gt;=5,'[1]Outside Edges'!$P133="Yes"),"Yes","No")</f>
        <v>Yes</v>
      </c>
      <c r="AO134" s="86" t="str">
        <f>IF(AND((RIGHT($AO$3,2)-'[1]Miter Profiles'!$AC$42-'[1]Outside Edges'!$B133)&gt;=5,'[1]Outside Edges'!$P133="Yes"),"Yes","No")</f>
        <v>Yes</v>
      </c>
      <c r="AP134" s="11" t="str">
        <f>IF(AND((RIGHT($AP$3,2)-'[1]Miter Profiles'!$AC$43-'[1]Outside Edges'!$B133)&gt;=5,'[1]Outside Edges'!$P133="Yes"),"Yes","No")</f>
        <v>Yes</v>
      </c>
      <c r="AQ134" s="87" t="str">
        <f>IF(AND((RIGHT($AQ$3,2)-'[1]Miter Profiles'!$AC$44-'[1]Outside Edges'!$B133)&gt;=5,'[1]Outside Edges'!$P133="Yes"),"Yes","No")</f>
        <v>Yes</v>
      </c>
      <c r="AR134" s="10" t="str">
        <f>IF(AND((RIGHT($AR$3,2)-'[1]Miter Profiles'!$AC$45-'[1]Outside Edges'!$B133)&gt;=5,'[1]Outside Edges'!$P133="Yes"),"Yes","No")</f>
        <v>Yes</v>
      </c>
      <c r="AS134" s="10" t="str">
        <f>IF(AND((RIGHT($AS$3,2)-'[1]Miter Profiles'!$AC$46-'[1]Outside Edges'!$B133)&gt;=5,'[1]Outside Edges'!$P133="Yes"),"Yes","No")</f>
        <v>Yes</v>
      </c>
      <c r="AT134" s="85" t="str">
        <f>IF(AND((RIGHT($AT$3,2)-'[1]Miter Profiles'!$AC$47-'[1]Outside Edges'!$B133)&gt;=5,'[1]Outside Edges'!$P133="Yes"),"Yes","No")</f>
        <v>Yes</v>
      </c>
      <c r="AU134" s="86" t="str">
        <f>IF(AND((RIGHT($AU$3,2)-'[1]Miter Profiles'!$AC$48-'[1]Outside Edges'!$B133)&gt;=5,'[1]Outside Edges'!$P133="Yes"),"Yes","No")</f>
        <v>Yes</v>
      </c>
      <c r="AV134" s="11" t="str">
        <f>IF(AND((RIGHT($AV$3,2)-'[1]Miter Profiles'!$AC$49-'[1]Outside Edges'!$B133)&gt;=5,'[1]Outside Edges'!$P133="Yes"),"Yes","No")</f>
        <v>Yes</v>
      </c>
      <c r="AW134" s="87" t="str">
        <f>IF(AND((RIGHT($AW$3,2)-'[1]Miter Profiles'!$AC$50-'[1]Outside Edges'!$B133)&gt;=5,'[1]Outside Edges'!$P133="Yes"),"Yes","No")</f>
        <v>Yes</v>
      </c>
      <c r="AX134" s="10" t="str">
        <f>IF(AND((RIGHT($AX$3,2)-'[1]Miter Profiles'!$AC$51-'[1]Outside Edges'!$B133)&gt;=5,'[1]Outside Edges'!$P133="Yes"),"Yes","No")</f>
        <v>Yes</v>
      </c>
      <c r="AY134" s="10" t="str">
        <f>IF(AND((RIGHT($AY$3,2)-'[1]Miter Profiles'!$AC$52-'[1]Outside Edges'!$B133)&gt;=5,'[1]Outside Edges'!$P133="Yes"),"Yes","No")</f>
        <v>Yes</v>
      </c>
      <c r="AZ134" s="85" t="str">
        <f>IF(AND((RIGHT($AZ$3,2)-'[1]Miter Profiles'!$AC$53-'[1]Outside Edges'!$B133)&gt;=5,'[1]Outside Edges'!$P133="Yes"),"Yes","No")</f>
        <v>Yes</v>
      </c>
      <c r="BA134" s="86" t="str">
        <f>IF(AND((RIGHT($BA$3,2)-'[1]Miter Profiles'!$AC$54-'[1]Outside Edges'!$B133)&gt;=5,'[1]Outside Edges'!$P133="Yes"),"Yes","No")</f>
        <v>Yes</v>
      </c>
      <c r="BB134" s="11" t="str">
        <f>IF(AND((RIGHT($BB$3,2)-'[1]Miter Profiles'!$AC$55-'[1]Outside Edges'!$B133)&gt;=5,'[1]Outside Edges'!$P133="Yes"),"Yes","No")</f>
        <v>Yes</v>
      </c>
      <c r="BC134" s="87" t="str">
        <f>IF(AND((RIGHT($BC$3,2)-'[1]Miter Profiles'!$AC$56-'[1]Outside Edges'!$B133)&gt;=5,'[1]Outside Edges'!$P133="Yes"),"Yes","No")</f>
        <v>Yes</v>
      </c>
      <c r="BD134" s="10" t="str">
        <f>IF(AND((RIGHT($BD$3,2)-'[1]Miter Profiles'!$AC$57-'[1]Outside Edges'!$B133)&gt;=5,'[1]Outside Edges'!$P133="Yes"),"Yes","No")</f>
        <v>Yes</v>
      </c>
      <c r="BE134" s="10" t="str">
        <f>IF(AND((RIGHT($BE$3,2)-'[1]Miter Profiles'!$AC$58-'[1]Outside Edges'!$B133)&gt;=5,'[1]Outside Edges'!$P133="Yes"),"Yes","No")</f>
        <v>Yes</v>
      </c>
      <c r="BF134" s="85" t="str">
        <f>IF(AND((RIGHT($BF$3,2)-'[1]Miter Profiles'!$AC$59-'[1]Outside Edges'!$B133)&gt;=5,'[1]Outside Edges'!$P133="Yes"),"Yes","No")</f>
        <v>Yes</v>
      </c>
      <c r="BG134" s="86" t="str">
        <f>IF(AND((RIGHT($BG$3,2)-'[1]Miter Profiles'!$AC$60-'[1]Outside Edges'!$B133)&gt;=5,'[1]Outside Edges'!$P133="Yes"),"Yes","No")</f>
        <v>Yes</v>
      </c>
      <c r="BH134" s="11" t="str">
        <f>IF(AND((RIGHT($BH$3,2)-'[1]Miter Profiles'!$AC$61-'[1]Outside Edges'!$B133)&gt;=5,'[1]Outside Edges'!$P133="Yes"),"Yes","No")</f>
        <v>Yes</v>
      </c>
      <c r="BI134" s="87" t="str">
        <f>IF(AND((RIGHT($BI$3,2)-'[1]Miter Profiles'!$AC$62-'[1]Outside Edges'!$B133)&gt;=5,'[1]Outside Edges'!$P133="Yes"),"Yes","No")</f>
        <v>Yes</v>
      </c>
      <c r="BJ134" s="10" t="str">
        <f>IF(AND((RIGHT($BJ$3,2)-'[1]Miter Profiles'!$AC$63-'[1]Outside Edges'!$B133)&gt;=5,'[1]Outside Edges'!$P133="Yes"),"Yes","No")</f>
        <v>Yes</v>
      </c>
      <c r="BK134" s="10" t="str">
        <f>IF(AND((RIGHT($BK$3,2)-'[1]Miter Profiles'!$AC$64-'[1]Outside Edges'!$B133)&gt;=5,'[1]Outside Edges'!$P133="Yes"),"Yes","No")</f>
        <v>Yes</v>
      </c>
      <c r="BL134" s="85" t="str">
        <f>IF(AND((RIGHT($BL$3,2)-'[1]Miter Profiles'!$AC$65-'[1]Outside Edges'!$B133)&gt;=5,'[1]Outside Edges'!$P133="Yes"),"Yes","No")</f>
        <v>Yes</v>
      </c>
      <c r="BM134" s="86" t="str">
        <f>IF(AND((RIGHT($BM$3,2)-'[1]Miter Profiles'!$AC$66-'[1]Outside Edges'!$B133)&gt;=5,'[1]Outside Edges'!$P133="Yes"),"Yes","No")</f>
        <v>Yes</v>
      </c>
      <c r="BN134" s="11" t="str">
        <f>IF(AND((RIGHT($BN$3,2)-'[1]Miter Profiles'!$AC$67-'[1]Outside Edges'!$B133)&gt;=5,'[1]Outside Edges'!$P133="Yes"),"Yes","No")</f>
        <v>Yes</v>
      </c>
      <c r="BO134" s="87" t="str">
        <f>IF(AND((RIGHT($BO$3,2)-'[1]Miter Profiles'!$AC$68-'[1]Outside Edges'!$B133)&gt;=5,'[1]Outside Edges'!$P133="Yes"),"Yes","No")</f>
        <v>Yes</v>
      </c>
      <c r="BP134" s="10" t="str">
        <f>IF(AND((RIGHT($BP$3,2)-'[1]Miter Profiles'!$AC$69-'[1]Outside Edges'!$B133)&gt;=5,'[1]Outside Edges'!$P133="Yes"),"Yes","No")</f>
        <v>Yes</v>
      </c>
      <c r="BQ134" s="10" t="str">
        <f>IF(AND((RIGHT($BQ$3,2)-'[1]Miter Profiles'!$AC$70-'[1]Outside Edges'!$B133)&gt;=5,'[1]Outside Edges'!$P133="Yes"),"Yes","No")</f>
        <v>Yes</v>
      </c>
      <c r="BR134" s="85" t="str">
        <f>IF(AND((RIGHT($BR$3,2)-'[1]Miter Profiles'!$AC$71-'[1]Outside Edges'!$B133)&gt;=5,'[1]Outside Edges'!$P133="Yes"),"Yes","No")</f>
        <v>Yes</v>
      </c>
      <c r="BS134" s="86" t="str">
        <f>IF(AND((RIGHT($BS$3,2)-'[1]Miter Profiles'!$AC$72-'[1]Outside Edges'!$B133)&gt;=5,'[1]Outside Edges'!$P133="Yes"),"Yes","No")</f>
        <v>Yes</v>
      </c>
      <c r="BT134" s="11" t="str">
        <f>IF(AND((RIGHT($BT$3,2)-'[1]Miter Profiles'!$AC$73-'[1]Outside Edges'!$B133)&gt;=5,'[1]Outside Edges'!$P133="Yes"),"Yes","No")</f>
        <v>Yes</v>
      </c>
      <c r="BU134" s="87" t="str">
        <f>IF(AND((RIGHT($BU$3,2)-'[1]Miter Profiles'!$AC$74-'[1]Outside Edges'!$B133)&gt;=5,'[1]Outside Edges'!$P133="Yes"),"Yes","No")</f>
        <v>Yes</v>
      </c>
      <c r="BV134" s="10" t="str">
        <f>IF(AND((RIGHT($BV$3,2)-'[1]Miter Profiles'!$AC$75-'[1]Outside Edges'!$B133)&gt;=5,'[1]Outside Edges'!$P133="Yes"),"Yes","No")</f>
        <v>Yes</v>
      </c>
      <c r="BW134" s="10" t="str">
        <f>IF(AND((RIGHT($BW$3,2)-'[1]Miter Profiles'!$AC$76-'[1]Outside Edges'!$B133)&gt;=5,'[1]Outside Edges'!$P133="Yes"),"Yes","No")</f>
        <v>Yes</v>
      </c>
      <c r="BX134" s="85" t="str">
        <f>IF(AND((RIGHT($BX$3,2)-'[1]Miter Profiles'!$AC$77-'[1]Outside Edges'!$B133)&gt;=5,'[1]Outside Edges'!$P133="Yes"),"Yes","No")</f>
        <v>Yes</v>
      </c>
      <c r="BY134" s="86" t="str">
        <f>IF(AND((RIGHT($BY$3,2)-'[1]Miter Profiles'!$AC$78-'[1]Outside Edges'!$B133)&gt;=5,'[1]Outside Edges'!$P133="Yes"),"Yes","No")</f>
        <v>Yes</v>
      </c>
      <c r="BZ134" s="11" t="str">
        <f>IF(AND((RIGHT($BZ$3,2)-'[1]Miter Profiles'!$AC$79-'[1]Outside Edges'!$B133)&gt;=5,'[1]Outside Edges'!$P133="Yes"),"Yes","No")</f>
        <v>Yes</v>
      </c>
      <c r="CA134" s="87" t="str">
        <f>IF(AND((RIGHT($CA$3,2)-'[1]Miter Profiles'!$AC$80-'[1]Outside Edges'!$B133)&gt;=5,'[1]Outside Edges'!$P133="Yes"),"Yes","No")</f>
        <v>Yes</v>
      </c>
      <c r="CB134" s="10" t="str">
        <f>IF(AND((RIGHT($CB$3,2)-'[1]Miter Profiles'!$AC$81-'[1]Outside Edges'!$B133)&gt;=5,'[1]Outside Edges'!$P133="Yes"),"Yes","No")</f>
        <v>Yes</v>
      </c>
      <c r="CC134" s="10" t="str">
        <f>IF(AND((RIGHT($CC$3,2)-'[1]Miter Profiles'!$AC$82-'[1]Outside Edges'!$B133)&gt;=5,'[1]Outside Edges'!$P133="Yes"),"Yes","No")</f>
        <v>Yes</v>
      </c>
      <c r="CD134" s="85" t="str">
        <f>IF(AND((RIGHT($CD$3,2)-'[1]Miter Profiles'!$AC$83-'[1]Outside Edges'!$B133)&gt;=5,'[1]Outside Edges'!$P133="Yes"),"Yes","No")</f>
        <v>Yes</v>
      </c>
      <c r="CE134" s="86" t="str">
        <f>IF(AND((RIGHT($CE$3,2)-'[1]Miter Profiles'!$AC$84-'[1]Outside Edges'!$B133)&gt;=5,'[1]Outside Edges'!$P133="Yes"),"Yes","No")</f>
        <v>Yes</v>
      </c>
      <c r="CF134" s="11" t="str">
        <f>IF(AND((RIGHT($CF$3,2)-'[1]Miter Profiles'!$AC$85-'[1]Outside Edges'!$B133)&gt;=5,'[1]Outside Edges'!$P133="Yes"),"Yes","No")</f>
        <v>Yes</v>
      </c>
      <c r="CG134" s="87" t="str">
        <f>IF(AND((RIGHT($CG$3,2)-'[1]Miter Profiles'!$AC$86-'[1]Outside Edges'!$B133)&gt;=5,'[1]Outside Edges'!$P133="Yes"),"Yes","No")</f>
        <v>Yes</v>
      </c>
      <c r="CH134" s="10" t="str">
        <f>IF(AND((RIGHT($CH$3,2)-'[1]Miter Profiles'!$AC$87-'[1]Outside Edges'!$B133)&gt;=5,'[1]Outside Edges'!$P133="Yes"),"Yes","No")</f>
        <v>Yes</v>
      </c>
      <c r="CI134" s="10" t="str">
        <f>IF(AND((RIGHT($CI$3,2)-'[1]Miter Profiles'!$AC$88-'[1]Outside Edges'!$B133)&gt;=5,'[1]Outside Edges'!$P133="Yes"),"Yes","No")</f>
        <v>Yes</v>
      </c>
      <c r="CJ134" s="85" t="str">
        <f>IF(AND((RIGHT($CJ$3,2)-'[1]Miter Profiles'!$AC$89-'[1]Outside Edges'!$B133)&gt;=5,'[1]Outside Edges'!$P133="Yes"),"Yes","No")</f>
        <v>Yes</v>
      </c>
      <c r="CK134" s="86" t="str">
        <f>IF(AND((RIGHT($CK$3,2)-'[1]Miter Profiles'!$AC$90-'[1]Outside Edges'!$B133)&gt;=5,'[1]Outside Edges'!$P133="Yes"),"Yes","No")</f>
        <v>Yes</v>
      </c>
      <c r="CL134" s="11" t="str">
        <f>IF(AND((RIGHT($CL$3,2)-'[1]Miter Profiles'!$AC$91-'[1]Outside Edges'!$B133)&gt;=5,'[1]Outside Edges'!$P133="Yes"),"Yes","No")</f>
        <v>Yes</v>
      </c>
      <c r="CM134" s="87" t="str">
        <f>IF(AND((RIGHT($CM$3,2)-'[1]Miter Profiles'!$AC$92-'[1]Outside Edges'!$B133)&gt;=5,'[1]Outside Edges'!$P133="Yes"),"Yes","No")</f>
        <v>Yes</v>
      </c>
      <c r="CN134" s="10" t="str">
        <f>IF(AND((RIGHT(CN$3,2)-'[1]Miter Profiles'!$AC$93-'[1]Outside Edges'!$B133)&gt;=5,'[1]Outside Edges'!$P133="Yes"),"Yes","No")</f>
        <v>No</v>
      </c>
      <c r="CO134" s="10" t="str">
        <f>IF(AND((RIGHT(CO$3,2)-'[1]Miter Profiles'!$AC$94-'[1]Outside Edges'!$B133)&gt;=5,'[1]Outside Edges'!$P133="Yes"),"Yes","No")</f>
        <v>Yes</v>
      </c>
      <c r="CP134" s="85" t="str">
        <f>IF(AND((RIGHT(CP$3,2)-'[1]Miter Profiles'!$AC$95-'[1]Outside Edges'!$B133)&gt;=5,'[1]Outside Edges'!$P133="Yes"),"Yes","No")</f>
        <v>Yes</v>
      </c>
      <c r="CQ134" s="86" t="str">
        <f>IF(AND((RIGHT(CQ$3,2)-'[1]Miter Profiles'!$AC$96-'[1]Outside Edges'!$B133)&gt;=5,'[1]Outside Edges'!$P133="Yes"),"Yes","No")</f>
        <v>Yes</v>
      </c>
      <c r="CR134" s="11" t="str">
        <f>IF(AND((RIGHT(CR$3,2)-'[1]Miter Profiles'!$AC$97-'[1]Outside Edges'!$B133)&gt;=5,'[1]Outside Edges'!$P133="Yes"),"Yes","No")</f>
        <v>Yes</v>
      </c>
      <c r="CS134" s="87" t="str">
        <f>IF(AND((RIGHT(CS$3,2)-'[1]Miter Profiles'!$AC$98-'[1]Outside Edges'!$B133)&gt;=5,'[1]Outside Edges'!$P133="Yes"),"Yes","No")</f>
        <v>Yes</v>
      </c>
      <c r="CT134" s="10" t="str">
        <f>IF(AND((RIGHT($CT$3,2)-'[1]Miter Profiles'!$AC$99-'[1]Outside Edges'!$B133)&gt;=5,'[1]Outside Edges'!$P133="Yes"),"Yes","No")</f>
        <v>Yes</v>
      </c>
      <c r="CU134" s="10" t="str">
        <f>IF(AND((RIGHT($CU$3,2)-'[1]Miter Profiles'!$AC$100-'[1]Outside Edges'!$B133)&gt;=5,'[1]Outside Edges'!$P133="Yes"),"Yes","No")</f>
        <v>Yes</v>
      </c>
      <c r="CV134" s="85" t="str">
        <f>IF(AND((RIGHT($CV$3,2)-'[1]Miter Profiles'!$AC$101-'[1]Outside Edges'!$B133)&gt;=5,'[1]Outside Edges'!$P133="Yes"),"Yes","No")</f>
        <v>Yes</v>
      </c>
      <c r="CW134" s="86" t="str">
        <f>IF(AND((RIGHT($CW$3,2)-'[1]Miter Profiles'!$AC$102-'[1]Outside Edges'!$B133)&gt;=5,'[1]Outside Edges'!$P133="Yes"),"Yes","No")</f>
        <v>Yes</v>
      </c>
      <c r="CX134" s="11" t="str">
        <f>IF(AND((RIGHT($CX$3,2)-'[1]Miter Profiles'!$AC$103-'[1]Outside Edges'!$B133)&gt;=5,'[1]Outside Edges'!$P133="Yes"),"Yes","No")</f>
        <v>Yes</v>
      </c>
      <c r="CY134" s="87" t="str">
        <f>IF(AND((RIGHT($CY$3,2)-'[1]Miter Profiles'!$AC$104-'[1]Outside Edges'!$B133)&gt;=5,'[1]Outside Edges'!$P133="Yes"),"Yes","No")</f>
        <v>Yes</v>
      </c>
      <c r="CZ134" s="10" t="str">
        <f>IF(AND((RIGHT($CZ$3,2)-'[1]Miter Profiles'!$AC$105-'[1]Outside Edges'!$B133)&gt;=5,'[1]Outside Edges'!$P133="Yes"),"Yes","No")</f>
        <v>No</v>
      </c>
      <c r="DA134" s="10" t="str">
        <f>IF(AND((RIGHT($DA$3,2)-'[1]Miter Profiles'!$AC$106-'[1]Outside Edges'!$B133)&gt;=5,'[1]Outside Edges'!$P133="Yes"),"Yes","No")</f>
        <v>No</v>
      </c>
      <c r="DB134" s="85" t="str">
        <f>IF(AND((RIGHT($DB$3,2)-'[1]Miter Profiles'!$AC$107-'[1]Outside Edges'!$B133)&gt;=5,'[1]Outside Edges'!$P133="Yes"),"Yes","No")</f>
        <v>No</v>
      </c>
      <c r="DC134" s="86" t="str">
        <f>IF(AND((RIGHT($DC$3,2)-'[1]Miter Profiles'!$AC$108-'[1]Outside Edges'!$B133)&gt;=5,'[1]Outside Edges'!$P133="Yes"),"Yes","No")</f>
        <v>Yes</v>
      </c>
      <c r="DD134" s="11" t="str">
        <f>IF(AND((RIGHT($DD$3,2)-'[1]Miter Profiles'!$AC$109-'[1]Outside Edges'!$B133)&gt;=5,'[1]Outside Edges'!$P133="Yes"),"Yes","No")</f>
        <v>Yes</v>
      </c>
      <c r="DE134" s="87" t="str">
        <f>IF(AND((RIGHT($DE$3,2)-'[1]Miter Profiles'!$AC$110-'[1]Outside Edges'!$B133)&gt;=5,'[1]Outside Edges'!$P133="Yes"),"Yes","No")</f>
        <v>Yes</v>
      </c>
      <c r="DF134" s="10" t="str">
        <f>IF(AND((RIGHT($DF$3,2)-'[1]Miter Profiles'!$AC$111-'[1]Outside Edges'!$B133)&gt;=5,'[1]Outside Edges'!$P133="Yes"),"Yes","No")</f>
        <v>Yes</v>
      </c>
      <c r="DG134" s="10" t="str">
        <f>IF(AND((RIGHT($DG$3,2)-'[1]Miter Profiles'!$AC$112-'[1]Outside Edges'!$B133)&gt;=5,'[1]Outside Edges'!$P133="Yes"),"Yes","No")</f>
        <v>Yes</v>
      </c>
      <c r="DH134" s="85" t="str">
        <f>IF(AND((RIGHT($DH$3,2)-'[1]Miter Profiles'!$AC$113-'[1]Outside Edges'!$B133)&gt;=5,'[1]Outside Edges'!$P133="Yes"),"Yes","No")</f>
        <v>Yes</v>
      </c>
      <c r="DI134" s="86" t="str">
        <f>IF(AND((RIGHT($DI$3,2)-'[1]Miter Profiles'!$AC$114-'[1]Outside Edges'!$B133)&gt;=5,'[1]Outside Edges'!$P133="Yes"),"Yes","No")</f>
        <v>Yes</v>
      </c>
      <c r="DJ134" s="11" t="str">
        <f>IF(AND((RIGHT($DJ$3,2)-'[1]Miter Profiles'!$AC$115-'[1]Outside Edges'!$B133)&gt;=5,'[1]Outside Edges'!$P133="Yes"),"Yes","No")</f>
        <v>Yes</v>
      </c>
      <c r="DK134" s="87" t="str">
        <f>IF(AND((RIGHT($DK$3,2)-'[1]Miter Profiles'!$AC$116-'[1]Outside Edges'!$B133)&gt;=5,'[1]Outside Edges'!$P133="Yes"),"Yes","No")</f>
        <v>Yes</v>
      </c>
      <c r="DL134" s="10" t="str">
        <f>IF(AND((RIGHT($DL$3,2)-'[1]Miter Profiles'!$AC$117-'[1]Outside Edges'!$B133)&gt;=5,'[1]Outside Edges'!$P133="Yes"),"Yes","No")</f>
        <v>Yes</v>
      </c>
      <c r="DM134" s="10" t="str">
        <f>IF(AND((RIGHT($DM$3,2)-'[1]Miter Profiles'!$AC$118-'[1]Outside Edges'!$B133)&gt;=5,'[1]Outside Edges'!$P133="Yes"),"Yes","No")</f>
        <v>Yes</v>
      </c>
      <c r="DN134" s="85" t="str">
        <f>IF(AND((RIGHT($DN$3,2)-'[1]Miter Profiles'!$AC$119-'[1]Outside Edges'!$B133)&gt;=5,'[1]Outside Edges'!$P133="Yes"),"Yes","No")</f>
        <v>Yes</v>
      </c>
      <c r="DO134" s="86" t="str">
        <f>IF(AND((RIGHT($DO$3,2)-'[1]Miter Profiles'!$AC$120-'[1]Outside Edges'!$B133)&gt;=5,'[1]Outside Edges'!$P133="Yes"),"Yes","No")</f>
        <v>No</v>
      </c>
      <c r="DP134" s="11" t="str">
        <f>IF(AND((RIGHT($DP$3,2)-'[1]Miter Profiles'!$AC$121-'[1]Outside Edges'!$B133)&gt;=5,'[1]Outside Edges'!$P133="Yes"),"Yes","No")</f>
        <v>Yes</v>
      </c>
      <c r="DQ134" s="87" t="str">
        <f>IF(AND((RIGHT($DQ$3,2)-'[1]Miter Profiles'!$AC$122-'[1]Outside Edges'!$B133)&gt;=5,'[1]Outside Edges'!$P133="Yes"),"Yes","No")</f>
        <v>Yes</v>
      </c>
      <c r="DR134" s="10" t="str">
        <f>IF(AND((RIGHT($DR$3,2)-'[1]Miter Profiles'!$AC$123-'[1]Outside Edges'!$B133)&gt;=5,'[1]Outside Edges'!$P133="Yes"),"Yes","No")</f>
        <v>Yes</v>
      </c>
      <c r="DS134" s="10" t="str">
        <f>IF(AND((RIGHT($DS$3,2)-'[1]Miter Profiles'!$AC$124-'[1]Outside Edges'!$B133)&gt;=5,'[1]Outside Edges'!$P133="Yes"),"Yes","No")</f>
        <v>Yes</v>
      </c>
      <c r="DT134" s="85" t="str">
        <f>IF(AND((RIGHT($DT$3,2)-'[1]Miter Profiles'!$AC$125-'[1]Outside Edges'!$B133)&gt;=5,'[1]Outside Edges'!$P133="Yes"),"Yes","No")</f>
        <v>Yes</v>
      </c>
      <c r="DU134" s="86" t="str">
        <f>IF(AND((RIGHT($DU$3,2)-'[1]Miter Profiles'!$AC$126-'[1]Outside Edges'!$B133)&gt;=5,'[1]Outside Edges'!$P133="Yes"),"Yes","No")</f>
        <v>Yes</v>
      </c>
      <c r="DV134" s="11" t="str">
        <f>IF(AND((RIGHT($DV$3,2)-'[1]Miter Profiles'!$AC$127-'[1]Outside Edges'!$B133)&gt;=5,'[1]Outside Edges'!$P133="Yes"),"Yes","No")</f>
        <v>Yes</v>
      </c>
      <c r="DW134" s="87" t="str">
        <f>IF(AND((RIGHT($DW$3,2)-'[1]Miter Profiles'!$AC$128-'[1]Outside Edges'!$B133)&gt;=5,'[1]Outside Edges'!$P133="Yes"),"Yes","No")</f>
        <v>Yes</v>
      </c>
      <c r="DX134" s="10" t="str">
        <f>IF(AND((RIGHT($DX$3,2)-'[1]Miter Profiles'!$AC$129-'[1]Outside Edges'!$B133)&gt;=5,'[1]Outside Edges'!$P133="Yes"),"Yes","No")</f>
        <v>Yes</v>
      </c>
      <c r="DY134" s="10" t="str">
        <f>IF(AND((RIGHT($DY$3,2)-'[1]Miter Profiles'!$AC$130-'[1]Outside Edges'!$B133)&gt;=5,'[1]Outside Edges'!$P133="Yes"),"Yes","No")</f>
        <v>Yes</v>
      </c>
      <c r="DZ134" s="85" t="str">
        <f>IF(AND((RIGHT($DZ$3,2)-'[1]Miter Profiles'!$AC$131-'[1]Outside Edges'!$B133)&gt;=5,'[1]Outside Edges'!$P133="Yes"),"Yes","No")</f>
        <v>Yes</v>
      </c>
      <c r="EA134" s="90" t="str">
        <f>IF(AND((RIGHT($EA$3,2)-'[1]Miter Profiles'!$AC$132-'[1]Outside Edges'!$B133)&gt;=5,'[1]Outside Edges'!$P133="Yes"),"Yes","No")</f>
        <v>Yes</v>
      </c>
      <c r="EB134" s="105" t="str">
        <f>IF(AND((RIGHT($EB$3,2)-'[1]Miter Profiles'!$AC$133-'[1]Outside Edges'!$B133)&gt;=5,'[1]Outside Edges'!$P133="Yes"),"Yes","No")</f>
        <v>No</v>
      </c>
      <c r="EC134" s="110" t="str">
        <f>IF(AND((RIGHT($EC$3,2)-'[1]Miter Profiles'!$AC$134-'[1]Outside Edges'!$B133)&gt;=5,'[1]Outside Edges'!$P133="Yes"),"Yes","No")</f>
        <v>Yes</v>
      </c>
      <c r="ED134" s="116" t="str">
        <f>IF(AND((RIGHT($ED$3,2)-'[1]Miter Profiles'!$AC$135-'[1]Outside Edges'!$B133)&gt;=5,'[1]Outside Edges'!$P133="Yes"),"Yes","No")</f>
        <v>Yes</v>
      </c>
      <c r="EE134" s="113" t="str">
        <f>IF(AND((RIGHT($EE$3,2)-'[1]Miter Profiles'!$AC$136-'[1]Outside Edges'!$B133)&gt;=5,'[1]Outside Edges'!$P133="Yes"),"Yes","No")</f>
        <v>Yes</v>
      </c>
      <c r="EF134" s="85" t="str">
        <f>IF(AND((RIGHT($EF$3,2)-'[1]Miter Profiles'!$AC$137-'[1]Outside Edges'!$B133)&gt;=5,'[1]Outside Edges'!$P133="Yes"),"Yes","No")</f>
        <v>Yes</v>
      </c>
      <c r="EG134" s="10" t="str">
        <f>IF(AND((RIGHT($EG$3,2)-'[1]Miter Profiles'!$AC$138-'[1]Outside Edges'!$B133)&gt;=5,'[1]Outside Edges'!$P133="Yes"),"Yes","No")</f>
        <v>Yes</v>
      </c>
      <c r="EH134" s="90" t="str">
        <f>IF(AND((RIGHT($EH$3,2)-'[1]Miter Profiles'!$AC$139-'[1]Outside Edges'!$B133)&gt;=5,'[1]Outside Edges'!$P133="Yes"),"Yes","No")</f>
        <v>Yes</v>
      </c>
      <c r="EI134" s="121" t="str">
        <f>IF(AND((RIGHT($EI$3,2)-'[1]Miter Profiles'!$AC$140-'[1]Outside Edges'!$B133)&gt;=5,'[1]Outside Edges'!$P133="Yes"),"Yes","No")</f>
        <v>Yes</v>
      </c>
      <c r="EJ134" s="124" t="str">
        <f>IF(AND((RIGHT($EJ$3,2)-'[1]Miter Profiles'!$AC$141-'[1]Outside Edges'!$B133)&gt;=5,'[1]Outside Edges'!$P133="Yes"),"Yes","No")</f>
        <v>Yes</v>
      </c>
      <c r="EK134" s="124" t="str">
        <f>IF(AND((RIGHT($EK$3,2)-'[1]Miter Profiles'!$AC$142-'[1]Outside Edges'!$B133)&gt;=5,'[1]Outside Edges'!$P133="Yes"),"Yes","No")</f>
        <v>Yes</v>
      </c>
      <c r="EL134" s="116" t="str">
        <f>IF(AND((RIGHT($EL$3,2)-'[1]Miter Profiles'!$AC$143-'[1]Outside Edges'!$B133)&gt;=5,'[1]Outside Edges'!$P133="Yes"),"Yes","No")</f>
        <v>Yes</v>
      </c>
      <c r="EM134" s="129" t="str">
        <f>IF(AND((RIGHT($EM$3,2)-'[1]Miter Profiles'!$AC$144-'[1]Outside Edges'!$B133)&gt;=5,'[1]Outside Edges'!$P133="Yes"),"Yes","No")</f>
        <v>No</v>
      </c>
      <c r="EN134" s="10" t="str">
        <f>IF(AND((RIGHT($EN$3,2)-'[1]Miter Profiles'!$AC$145-'[1]Outside Edges'!$B133)&gt;=5,'[1]Outside Edges'!$P133="Yes"),"Yes","No")</f>
        <v>Yes</v>
      </c>
      <c r="EO134" s="90" t="str">
        <f>IF(AND((RIGHT($EO$3,2)-'[1]Miter Profiles'!$AC$146-'[1]Outside Edges'!$B133)&gt;=5,'[1]Outside Edges'!$P133="Yes"),"Yes","No")</f>
        <v>Yes</v>
      </c>
      <c r="EP134" s="124" t="str">
        <f>IF(AND((RIGHT($EP$3,2)-'[1]Miter Profiles'!$AC$147-'[1]Outside Edges'!$B133)&gt;=5,'[1]Outside Edges'!$P133="Yes"),"Yes","No")</f>
        <v>Yes</v>
      </c>
      <c r="EQ134" s="124" t="str">
        <f>IF(AND((RIGHT($EQ$3,2)-'[1]Miter Profiles'!$AC$148-'[1]Outside Edges'!$B133)&gt;=5,'[1]Outside Edges'!$P133="Yes"),"Yes","No")</f>
        <v>Yes</v>
      </c>
      <c r="ER134" s="116" t="str">
        <f>IF(AND((RIGHT($ER$3,2)-'[1]Miter Profiles'!$AC$149-'[1]Outside Edges'!$B133)&gt;=5,'[1]Outside Edges'!$P133="Yes"),"Yes","No")</f>
        <v>Yes</v>
      </c>
      <c r="ES134" s="129" t="str">
        <f>IF(AND((RIGHT($ES$3,2)-'[1]Miter Profiles'!$AC$150-'[1]Outside Edges'!$B133)&gt;=5,'[1]Outside Edges'!$P133="Yes"),"Yes","No")</f>
        <v>No</v>
      </c>
      <c r="ET134" s="10" t="str">
        <f>IF(AND((RIGHT($ET$3,2)-'[1]Miter Profiles'!$AC$151-'[1]Outside Edges'!$B133)&gt;=5,'[1]Outside Edges'!$P133="Yes"),"Yes","No")</f>
        <v>Yes</v>
      </c>
      <c r="EU134" s="90" t="str">
        <f>IF(AND((RIGHT($EU$3,2)-'[1]Miter Profiles'!$AC$152-'[1]Outside Edges'!$B133)&gt;=5,'[1]Outside Edges'!$P133="Yes"),"Yes","No")</f>
        <v>Yes</v>
      </c>
      <c r="EV134" s="124" t="str">
        <f>IF(AND((RIGHT($EV$3,2)-'[1]Miter Profiles'!$AC$153-'[1]Outside Edges'!$B133)&gt;=5,'[1]Outside Edges'!$P133="Yes"),"Yes","No")</f>
        <v>Yes</v>
      </c>
      <c r="EW134" s="124" t="str">
        <f>IF(AND((RIGHT($EW$3,2)-'[1]Miter Profiles'!$AC$154-'[1]Outside Edges'!$B133)&gt;=5,'[1]Outside Edges'!$P133="Yes"),"Yes","No")</f>
        <v>Yes</v>
      </c>
      <c r="EX134" s="116" t="str">
        <f>IF(AND((RIGHT($EX$3,2)-'[1]Miter Profiles'!$AC$155-'[1]Outside Edges'!$B133)&gt;=5,'[1]Outside Edges'!$P133="Yes"),"Yes","No")</f>
        <v>Yes</v>
      </c>
      <c r="EY134" s="129" t="str">
        <f>IF(AND((RIGHT($EY$3,2)-'[1]Miter Profiles'!$AC$156-'[1]Outside Edges'!$B133)&gt;=5,'[1]Outside Edges'!$P133="Yes"),"Yes","No")</f>
        <v>Yes</v>
      </c>
      <c r="EZ134" s="10" t="str">
        <f>IF(AND((RIGHT($EZ$3,2)-'[1]Miter Profiles'!$AC$157-'[1]Outside Edges'!$B133)&gt;=5,'[1]Outside Edges'!$P133="Yes"),"Yes","No")</f>
        <v>Yes</v>
      </c>
      <c r="FA134" s="90" t="str">
        <f>IF(AND((RIGHT($FA$3,2)-'[1]Miter Profiles'!$AC$158-'[1]Outside Edges'!$B133)&gt;=5,'[1]Outside Edges'!$P133="Yes"),"Yes","No")</f>
        <v>Yes</v>
      </c>
      <c r="FB134" s="124" t="str">
        <f>IF(AND((RIGHT($FB$3,2)-'[1]Miter Profiles'!$AC$159-'[1]Outside Edges'!$B133)&gt;=5,'[1]Outside Edges'!$P133="Yes"),"Yes","No")</f>
        <v>Yes</v>
      </c>
      <c r="FC134" s="124" t="str">
        <f>IF(AND((RIGHT($FC$3,2)-'[1]Miter Profiles'!$AC$160-'[1]Outside Edges'!$B133)&gt;=5,'[1]Outside Edges'!$P133="Yes"),"Yes","No")</f>
        <v>Yes</v>
      </c>
      <c r="FD134" s="116" t="str">
        <f>IF(AND((RIGHT($FD$3,2)-'[1]Miter Profiles'!$AC$161-'[1]Outside Edges'!$B133)&gt;=5,'[1]Outside Edges'!$P133="Yes"),"Yes","No")</f>
        <v>Yes</v>
      </c>
      <c r="FE134" s="129" t="str">
        <f>IF(AND((RIGHT($FE$3,2)-'[1]Miter Profiles'!$AC$162-'[1]Outside Edges'!$B133)&gt;=5,'[1]Outside Edges'!$P133="Yes"),"Yes","No")</f>
        <v>Yes</v>
      </c>
      <c r="FF134" s="10" t="str">
        <f>IF(AND((RIGHT($FF$3,2)-'[1]Miter Profiles'!$AC$163-'[1]Outside Edges'!$B133)&gt;=5,'[1]Outside Edges'!$P133="Yes"),"Yes","No")</f>
        <v>Yes</v>
      </c>
      <c r="FG134" s="90" t="str">
        <f>IF(AND((RIGHT($FG$3,2)-'[1]Miter Profiles'!$AC$164-'[1]Outside Edges'!$B133)&gt;=5,'[1]Outside Edges'!$P133="Yes"),"Yes","No")</f>
        <v>Yes</v>
      </c>
      <c r="FH134" s="124" t="str">
        <f>IF(AND((RIGHT($FH$3,2)-'[1]Miter Profiles'!$AC$165-'[1]Outside Edges'!$B133)&gt;=5,'[1]Outside Edges'!$P133="Yes"),"Yes","No")</f>
        <v>Yes</v>
      </c>
      <c r="FI134" s="124" t="str">
        <f>IF(AND((RIGHT($FI$3,2)-'[1]Miter Profiles'!$AC$166-'[1]Outside Edges'!$B133)&gt;=5,'[1]Outside Edges'!$P133="Yes"),"Yes","No")</f>
        <v>Yes</v>
      </c>
      <c r="FJ134" s="116" t="str">
        <f>IF(AND((RIGHT($FJ$3,2)-'[1]Miter Profiles'!$AC$167-'[1]Outside Edges'!$B133)&gt;=5,'[1]Outside Edges'!$P133="Yes"),"Yes","No")</f>
        <v>Yes</v>
      </c>
      <c r="FK134" s="129" t="str">
        <f>IF(AND((RIGHT($FK$3,2)-'[1]Miter Profiles'!$AC$168-'[1]Outside Edges'!$B133)&gt;=5,'[1]Outside Edges'!$P133="Yes"),"Yes","No")</f>
        <v>Yes</v>
      </c>
      <c r="FL134" s="10" t="str">
        <f>IF(AND((RIGHT($FL$3,2)-'[1]Miter Profiles'!$AC$169-'[1]Outside Edges'!$B133)&gt;=5,'[1]Outside Edges'!$P133="Yes"),"Yes","No")</f>
        <v>Yes</v>
      </c>
      <c r="FM134" s="90" t="str">
        <f>IF(AND((RIGHT($FM$3,2)-'[1]Miter Profiles'!$AC$170-'[1]Outside Edges'!$B133)&gt;=5,'[1]Outside Edges'!$P133="Yes"),"Yes","No")</f>
        <v>Yes</v>
      </c>
      <c r="FN134" s="124" t="str">
        <f>IF(AND((RIGHT($FN$3,2)-'[1]Miter Profiles'!$AC$171-'[1]Outside Edges'!$B133)&gt;=5,'[1]Outside Edges'!$P133="Yes"),"Yes","No")</f>
        <v>Yes</v>
      </c>
      <c r="FO134" s="124" t="str">
        <f>IF(AND((RIGHT($FO$3,2)-'[1]Miter Profiles'!$AC$172-'[1]Outside Edges'!$B133)&gt;=5,'[1]Outside Edges'!$P133="Yes"),"Yes","No")</f>
        <v>Yes</v>
      </c>
      <c r="FP134" s="116" t="str">
        <f>IF(AND((RIGHT($FP$3,2)-'[1]Miter Profiles'!$AC$173-'[1]Outside Edges'!$B133)&gt;=5,'[1]Outside Edges'!$P133="Yes"),"Yes","No")</f>
        <v>Yes</v>
      </c>
      <c r="FQ134" s="129" t="str">
        <f>IF(AND((RIGHT($FQ$3,2)-'[1]Miter Profiles'!$AC$174-'[1]Outside Edges'!$B133)&gt;=5,'[1]Outside Edges'!$P133="Yes"),"Yes","No")</f>
        <v>Yes</v>
      </c>
      <c r="FR134" s="10" t="str">
        <f>IF(AND((RIGHT($FR$3,2)-'[1]Miter Profiles'!$AC$175-'[1]Outside Edges'!$B133)&gt;=5,'[1]Outside Edges'!$P133="Yes"),"Yes","No")</f>
        <v>Yes</v>
      </c>
      <c r="FS134" s="90" t="str">
        <f>IF(AND((RIGHT($FS$3,2)-'[1]Miter Profiles'!$AC$176-'[1]Outside Edges'!$B133)&gt;=5,'[1]Outside Edges'!$P133="Yes"),"Yes","No")</f>
        <v>Yes</v>
      </c>
      <c r="FT134" s="124" t="str">
        <f>IF(AND((RIGHT($FT$3,2)-'[1]Miter Profiles'!$AC$177-'[1]Outside Edges'!$B133)&gt;=5,'[1]Outside Edges'!$P133="Yes"),"Yes","No")</f>
        <v>Yes</v>
      </c>
      <c r="FU134" s="124" t="str">
        <f>IF(AND((RIGHT($FU$3,2)-'[1]Miter Profiles'!$AC$178-'[1]Outside Edges'!$B133)&gt;=5,'[1]Outside Edges'!$P133="Yes"),"Yes","No")</f>
        <v>Yes</v>
      </c>
      <c r="FV134" s="116" t="str">
        <f>IF(AND((RIGHT($V$3,2)-'[1]Miter Profiles'!$AC$179-'[1]Outside Edges'!$B133)&gt;=5,'[1]Outside Edges'!$P133="Yes"),"Yes","No")</f>
        <v>Yes</v>
      </c>
      <c r="FW134" s="129" t="str">
        <f>IF(AND((RIGHT($FW$3,2)-'[1]Miter Profiles'!$AC$180-'[1]Outside Edges'!$B133)&gt;=5,'[1]Outside Edges'!$P133="Yes"),"Yes","No")</f>
        <v>Yes</v>
      </c>
      <c r="FX134" s="85" t="str">
        <f>IF(AND((RIGHT($FX$3,2)-'[1]Miter Profiles'!$AC$181-'[1]Outside Edges'!$B133)&gt;=5,'[1]Outside Edges'!$P133="Yes"),"Yes","No")</f>
        <v>Yes</v>
      </c>
      <c r="FY134" s="150" t="str">
        <f>IF(AND((RIGHT($FY$3,2)-'[1]Miter Profiles'!$AC$182-'[1]Outside Edges'!$B133)&gt;=5,'[1]Outside Edges'!$P133="Yes"),"Yes","No")</f>
        <v>Yes</v>
      </c>
      <c r="FZ134" s="124" t="str">
        <f>IF(AND((RIGHT($FZ$3,2)-'[1]Miter Profiles'!$AC$183-'[1]Outside Edges'!$B133)&gt;=5,'[1]Outside Edges'!$P133="Yes"),"Yes","No")</f>
        <v>Yes</v>
      </c>
      <c r="GA134" s="116" t="str">
        <f>IF(AND((RIGHT($GA$3,2)-'[1]Miter Profiles'!$AC$184-'[1]Outside Edges'!$B133)&gt;=5,'[1]Outside Edges'!$P133="Yes"),"Yes","No")</f>
        <v>Yes</v>
      </c>
      <c r="GB134" s="129" t="str">
        <f>IF(AND((RIGHT($GB$3,2)-'[1]Miter Profiles'!$AC$185-'[1]Outside Edges'!$B133)&gt;=5,'[1]Outside Edges'!$P133="Yes"),"Yes","No")</f>
        <v>Yes</v>
      </c>
      <c r="GC134" s="10" t="str">
        <f>IF(AND((RIGHT($GC$3,2)-'[1]Miter Profiles'!$AC$186-'[1]Outside Edges'!$B133)&gt;=5,'[1]Outside Edges'!$P133="Yes"),"Yes","No")</f>
        <v>Yes</v>
      </c>
      <c r="GD134" s="90" t="str">
        <f>IF(AND((RIGHT($GD$3,2)-'[1]Miter Profiles'!$AC$187-'[1]Outside Edges'!$B133)&gt;=5,'[1]Outside Edges'!$P133="Yes"),"Yes","No")</f>
        <v>Yes</v>
      </c>
      <c r="GE134" s="150" t="str">
        <f>IF(AND((RIGHT($GE$3,2)-'[1]Miter Profiles'!$AC$188-'[1]Outside Edges'!$B133)&gt;=5,'[1]Outside Edges'!$P133="Yes"),"Yes","No")</f>
        <v>Yes</v>
      </c>
      <c r="GF134" s="124" t="str">
        <f>IF(AND((RIGHT($GF$3,2)-'[1]Miter Profiles'!$AC$189-'[1]Outside Edges'!$B133)&gt;=5,'[1]Outside Edges'!$P133="Yes"),"Yes","No")</f>
        <v>Yes</v>
      </c>
      <c r="GG134" s="116" t="str">
        <f>IF(AND((RIGHT($GG$3,2)-'[1]Miter Profiles'!$AC$190-'[1]Outside Edges'!$B133)&gt;=5,'[1]Outside Edges'!$P133="Yes"),"Yes","No")</f>
        <v>Yes</v>
      </c>
      <c r="GH134" s="129" t="str">
        <f>IF(AND((RIGHT($GH$3,2)-'[1]Miter Profiles'!$AC$191-'[1]Outside Edges'!$B133)&gt;=5,'[1]Outside Edges'!$P133="Yes"),"Yes","No")</f>
        <v>Yes</v>
      </c>
      <c r="GI134" s="10" t="str">
        <f>IF(AND((RIGHT($GI$3,2)-'[1]Miter Profiles'!$AC$192-'[1]Outside Edges'!$B133)&gt;=5,'[1]Outside Edges'!$P133="Yes"),"Yes","No")</f>
        <v>Yes</v>
      </c>
      <c r="GJ134" s="90" t="str">
        <f>IF(AND((RIGHT($GJ$3,2)-'[1]Miter Profiles'!$AC$193-'[1]Outside Edges'!$B133)&gt;=5,'[1]Outside Edges'!$P133="Yes"),"Yes","No")</f>
        <v>Yes</v>
      </c>
      <c r="GK134" s="150" t="str">
        <f>IF(AND((RIGHT($GK$3,2)-'[1]Miter Profiles'!$AC$194-'[1]Outside Edges'!$B133)&gt;=5,'[1]Outside Edges'!$P133="Yes"),"Yes","No")</f>
        <v>Yes</v>
      </c>
      <c r="GL134" s="124" t="str">
        <f>IF(AND((RIGHT($GL$3,2)-'[1]Miter Profiles'!$AC$195-'[1]Outside Edges'!$B133)&gt;=5,'[1]Outside Edges'!$P133="Yes"),"Yes","No")</f>
        <v>Yes</v>
      </c>
      <c r="GM134" s="116" t="str">
        <f>IF(AND((RIGHT($GM$3,2)-'[1]Miter Profiles'!$AC$196-'[1]Outside Edges'!$B133)&gt;=5,'[1]Outside Edges'!$P133="Yes"),"Yes","No")</f>
        <v>Yes</v>
      </c>
      <c r="GN134" s="129" t="str">
        <f>IF(AND((RIGHT($GN$3,2)-'[1]Miter Profiles'!$AC$197-'[1]Outside Edges'!$B133)&gt;=5,'[1]Outside Edges'!$P133="Yes"),"Yes","No")</f>
        <v>No</v>
      </c>
      <c r="GO134" s="10" t="str">
        <f>IF(AND((RIGHT($GO$3,2)-'[1]Miter Profiles'!$AC$198-'[1]Outside Edges'!$B133)&gt;=5,'[1]Outside Edges'!$P133="Yes"),"Yes","No")</f>
        <v>Yes</v>
      </c>
      <c r="GP134" s="90" t="str">
        <f>IF(AND((RIGHT($GP$3,2)-'[1]Miter Profiles'!$AC$199-'[1]Outside Edges'!$B133)&gt;=5,'[1]Outside Edges'!$P133="Yes"),"Yes","No")</f>
        <v>Yes</v>
      </c>
      <c r="GQ134" s="150" t="str">
        <f>IF(AND((RIGHT($GQ$3,2)-'[1]Miter Profiles'!$AC$200-'[1]Outside Edges'!$B133)&gt;=5,'[1]Outside Edges'!$P133="Yes"),"Yes","No")</f>
        <v>Yes</v>
      </c>
      <c r="GR134" s="124" t="str">
        <f>IF(AND((RIGHT($GR$3,2)-'[1]Miter Profiles'!$AC$201-'[1]Outside Edges'!$B133)&gt;=5,'[1]Outside Edges'!$P133="Yes"),"Yes","No")</f>
        <v>Yes</v>
      </c>
      <c r="GS134" s="116" t="str">
        <f>IF(AND((RIGHT($GS$3,2)-'[1]Miter Profiles'!$AC$202-'[1]Outside Edges'!$B133)&gt;=5,'[1]Outside Edges'!$P133="Yes"),"Yes","No")</f>
        <v>Yes</v>
      </c>
      <c r="GT134" s="129" t="str">
        <f>IF(AND((RIGHT($GT$3,2)-'[1]Miter Profiles'!$AC$203-'[1]Outside Edges'!$B133)&gt;=5,'[1]Outside Edges'!$P133="Yes"),"Yes","No")</f>
        <v>Yes</v>
      </c>
      <c r="GU134" s="10" t="str">
        <f>IF(AND((RIGHT($GU$3,2)-'[1]Miter Profiles'!$AC$204-'[1]Outside Edges'!$B133)&gt;=5,'[1]Outside Edges'!$P133="Yes"),"Yes","No")</f>
        <v>Yes</v>
      </c>
      <c r="GV134" s="90" t="str">
        <f>IF(AND((RIGHT($GV$3,2)-'[1]Miter Profiles'!$AC$205-'[1]Outside Edges'!$B133)&gt;=5,'[1]Outside Edges'!$P133="Yes"),"Yes","No")</f>
        <v>Yes</v>
      </c>
      <c r="GW134" s="150" t="str">
        <f>IF(AND((RIGHT($GW$3,2)-'[1]Miter Profiles'!$AC$206-'[1]Outside Edges'!$B133)&gt;=5,'[1]Outside Edges'!$P133="Yes"),"Yes","No")</f>
        <v>No</v>
      </c>
      <c r="GX134" s="124" t="str">
        <f>IF(AND((RIGHT($GX$3,2)-'[1]Miter Profiles'!$AC$207-'[1]Outside Edges'!$B133)&gt;=5,'[1]Outside Edges'!$P133="Yes"),"Yes","No")</f>
        <v>Yes</v>
      </c>
      <c r="GY134" s="116" t="str">
        <f>IF(AND((RIGHT($GY$3,2)-'[1]Miter Profiles'!$AC$208-'[1]Outside Edges'!$B133)&gt;=5,'[1]Outside Edges'!$P133="Yes"),"Yes","No")</f>
        <v>Yes</v>
      </c>
      <c r="GZ134" s="129" t="str">
        <f>IF(AND((RIGHT($GZ$3,2)-'[1]Miter Profiles'!$AC$209-'[1]Outside Edges'!$B133)&gt;=5,'[1]Outside Edges'!$P133="Yes"),"Yes","No")</f>
        <v>Yes</v>
      </c>
      <c r="HA134" s="10" t="str">
        <f>IF(AND((RIGHT($HA$3,2)-'[1]Miter Profiles'!$AC$210-'[1]Outside Edges'!$B133)&gt;=5,'[1]Outside Edges'!$P133="Yes"),"Yes","No")</f>
        <v>Yes</v>
      </c>
      <c r="HB134" s="90" t="str">
        <f>IF(AND((RIGHT($HB$3,2)-'[1]Miter Profiles'!$AC$211-'[1]Outside Edges'!$B133)&gt;=5,'[1]Outside Edges'!$P133="Yes"),"Yes","No")</f>
        <v>Yes</v>
      </c>
      <c r="HC134" s="150" t="str">
        <f>IF(AND((RIGHT($HC$3,2)-'[1]Miter Profiles'!$AC$212-'[1]Outside Edges'!$B133)&gt;=5,'[1]Outside Edges'!$P133="Yes"),"Yes","No")</f>
        <v>No</v>
      </c>
      <c r="HD134" s="116" t="str">
        <f>IF(AND((RIGHT($HD$3,2)-'[1]Miter Profiles'!$AC$213-'[1]Outside Edges'!$B133)&gt;=5,'[1]Outside Edges'!$P133="Yes"),"Yes","No")</f>
        <v>No</v>
      </c>
      <c r="HE134" s="129" t="str">
        <f>IF(AND((RIGHT($HE$3,2)-'[1]Miter Profiles'!$AC$214-'[1]Outside Edges'!$B133)&gt;=5,'[1]Outside Edges'!$P133="Yes"),"Yes","No")</f>
        <v>Yes</v>
      </c>
      <c r="HF134" s="10" t="str">
        <f>IF(AND((RIGHT($HF$3,2)-'[1]Miter Profiles'!$AC$215-'[1]Outside Edges'!$B133)&gt;=5,'[1]Outside Edges'!$P133="Yes"),"Yes","No")</f>
        <v>Yes</v>
      </c>
      <c r="HG134" s="90" t="str">
        <f>IF(AND((RIGHT($HG$3,2)-'[1]Miter Profiles'!$AC$216-'[1]Outside Edges'!$B133)&gt;=5,'[1]Outside Edges'!$P133="Yes"),"Yes","No")</f>
        <v>Yes</v>
      </c>
      <c r="HH134" s="150" t="str">
        <f>IF(AND((RIGHT($HH$3,2)-'[1]Miter Profiles'!$AC$217-'[1]Outside Edges'!$B133)&gt;=5,'[1]Outside Edges'!$P133="Yes"),"Yes","No")</f>
        <v>Yes</v>
      </c>
      <c r="HI134" s="124" t="str">
        <f>IF(AND((RIGHT($HI$3,2)-'[1]Miter Profiles'!$AC$218-'[1]Outside Edges'!$B133)&gt;=5,'[1]Outside Edges'!$P133="Yes"),"Yes","No")</f>
        <v>Yes</v>
      </c>
      <c r="HJ134" s="116" t="str">
        <f>IF(AND((RIGHT($HJ$3,2)-'[1]Miter Profiles'!$AC$219-'[1]Outside Edges'!$B133)&gt;=5,'[1]Outside Edges'!$P133="Yes"),"Yes","No")</f>
        <v>Yes</v>
      </c>
      <c r="HK134" s="129" t="str">
        <f>IF(AND((RIGHT($HK$3,2)-'[1]Miter Profiles'!$AC$220-'[1]Outside Edges'!$B133)&gt;=5,'[1]Outside Edges'!$P133="Yes"),"Yes","No")</f>
        <v>Yes</v>
      </c>
      <c r="HL134" s="10" t="str">
        <f>IF(AND((RIGHT($HL$3,2)-'[1]Miter Profiles'!$AC$221-'[1]Outside Edges'!$B133)&gt;=5,'[1]Outside Edges'!$P133="Yes"),"Yes","No")</f>
        <v>Yes</v>
      </c>
      <c r="HM134" s="90" t="str">
        <f>IF(AND((RIGHT($HM$3,2)-'[1]Miter Profiles'!$AC$222-'[1]Outside Edges'!$B133)&gt;=5,'[1]Outside Edges'!$P133="Yes"),"Yes","No")</f>
        <v>Yes</v>
      </c>
      <c r="HN134" s="150" t="str">
        <f>IF(AND((RIGHT($HN$3,2)-'[1]Miter Profiles'!$AC$223-'[1]Outside Edges'!$B133)&gt;=5,'[1]Outside Edges'!$P133="Yes"),"Yes","No")</f>
        <v>No</v>
      </c>
      <c r="HO134" s="124" t="str">
        <f>IF(AND((RIGHT($HO$3,2)-'[1]Miter Profiles'!$AC$224-'[1]Outside Edges'!$B133)&gt;=5,'[1]Outside Edges'!$P133="Yes"),"Yes","No")</f>
        <v>Yes</v>
      </c>
      <c r="HP134" s="124" t="str">
        <f>IF(AND((RIGHT($HP$3,2)-'[1]Miter Profiles'!$AC$225-'[1]Outside Edges'!$B133)&gt;=5,'[1]Outside Edges'!$P133="Yes"),"Yes","No")</f>
        <v>Yes</v>
      </c>
      <c r="HQ134" s="153" t="str">
        <f>IF(AND((RIGHT($HQ$3,3)-'[1]Miter Profiles'!$AC$226-'[1]Outside Edges'!$B133)&gt;=5,'[1]Outside Edges'!$P133="Yes"),"Yes","No")</f>
        <v>Yes</v>
      </c>
      <c r="HR134" s="129" t="str">
        <f>IF(AND((RIGHT($HR$3,2)-'[1]Miter Profiles'!$AC$227-'[1]Outside Edges'!$B133)&gt;=5,'[1]Outside Edges'!$P133="Yes"),"Yes","No")</f>
        <v>Yes</v>
      </c>
      <c r="HS134" s="10" t="str">
        <f>IF(AND((RIGHT($HS$3,2)-'[1]Miter Profiles'!$AC$228-'[1]Outside Edges'!$B133)&gt;=5,'[1]Outside Edges'!$P133="Yes"),"Yes","No")</f>
        <v>Yes</v>
      </c>
      <c r="HT134" s="163" t="str">
        <f>IF(AND((RIGHT($HT$3,2)-'[1]Miter Profiles'!$AC$229-'[1]Outside Edges'!$B133)&gt;=5,'[1]Outside Edges'!$P133="Yes"),"Yes","No")</f>
        <v>Yes</v>
      </c>
      <c r="HU134" s="150" t="str">
        <f>IF(AND((RIGHT($HU$3,2)-'[1]Miter Profiles'!$AC$230-'[1]Outside Edges'!$B133)&gt;=5,'[1]Outside Edges'!$P133="Yes"),"Yes","No")</f>
        <v>Yes</v>
      </c>
      <c r="HV134" s="124" t="str">
        <f>IF(AND((RIGHT($HV$3,2)-'[1]Miter Profiles'!$AC$231-'[1]Outside Edges'!$B133)&gt;=5,'[1]Outside Edges'!$P133="Yes"),"Yes","No")</f>
        <v>Yes</v>
      </c>
      <c r="HW134" s="116" t="str">
        <f>IF(AND((RIGHT($HW$3,2)-'[1]Miter Profiles'!$AC$232-'[1]Outside Edges'!$B133)&gt;=5,'[1]Outside Edges'!$P133="Yes"),"Yes","No")</f>
        <v>Yes</v>
      </c>
      <c r="HX134" s="129" t="str">
        <f>IF(AND((RIGHT($HX$3,2)-'[1]Miter Profiles'!$AC$233-'[1]Outside Edges'!$B133)&gt;=5,'[1]Outside Edges'!$P133="Yes"),"Yes","No")</f>
        <v>No</v>
      </c>
      <c r="HY134" s="10" t="str">
        <f>IF(AND((RIGHT($HY$3,2)-'[1]Miter Profiles'!$AC$234-'[1]Outside Edges'!$B133)&gt;=5,'[1]Outside Edges'!$P133="Yes"),"Yes","No")</f>
        <v>Yes</v>
      </c>
      <c r="HZ134" s="90" t="str">
        <f>IF(AND((RIGHT($HZ$3,2)-'[1]Miter Profiles'!$AC$235-'[1]Outside Edges'!$B133)&gt;=5,'[1]Outside Edges'!$P133="Yes"),"Yes","No")</f>
        <v>Yes</v>
      </c>
      <c r="IA134" s="150" t="str">
        <f>IF(AND((RIGHT($IA$3,2)-'[1]Miter Profiles'!$AC$236-'[1]Outside Edges'!$B133)&gt;=5,'[1]Outside Edges'!$P133="Yes"),"Yes","No")</f>
        <v>Yes</v>
      </c>
      <c r="IB134" s="124" t="str">
        <f>IF(AND((RIGHT($IB$3,2)-'[1]Miter Profiles'!$AC$237-'[1]Outside Edges'!$B133)&gt;=5,'[1]Outside Edges'!$P133="Yes"),"Yes","No")</f>
        <v>Yes</v>
      </c>
      <c r="IC134" s="116" t="str">
        <f>IF(AND((RIGHT($IC$3,2)-'[1]Miter Profiles'!$AC$238-'[1]Outside Edges'!$B133)&gt;=5,'[1]Outside Edges'!$P133="Yes"),"Yes","No")</f>
        <v>Yes</v>
      </c>
      <c r="ID134" s="129" t="str">
        <f>IF(AND((RIGHT($ID$3,2)-'[1]Miter Profiles'!$AC$239-'[1]Outside Edges'!$B133)&gt;=5,'[1]Outside Edges'!$P133="Yes"),"Yes","No")</f>
        <v>Yes</v>
      </c>
      <c r="IE134" s="10" t="str">
        <f>IF(AND((RIGHT($IE$3,2)-'[1]Miter Profiles'!$AC$240-'[1]Outside Edges'!$B133)&gt;=5,'[1]Outside Edges'!$P133="Yes"),"Yes","No")</f>
        <v>Yes</v>
      </c>
      <c r="IF134" s="90" t="str">
        <f>IF(AND((RIGHT($IF$3,2)-'[1]Miter Profiles'!$AC$241-'[1]Outside Edges'!$B133)&gt;=5,'[1]Outside Edges'!$P133="Yes"),"Yes","No")</f>
        <v>Yes</v>
      </c>
      <c r="IG134" s="150" t="str">
        <f>IF(AND((RIGHT($IG$3,2)-'[1]Miter Profiles'!$AC$242-'[1]Outside Edges'!$B133)&gt;=5,'[1]Outside Edges'!$P133="Yes"),"Yes","No")</f>
        <v>Yes</v>
      </c>
      <c r="IH134" s="124" t="str">
        <f>IF(AND((RIGHT($IH$3,2)-'[1]Miter Profiles'!$AC$243-'[1]Outside Edges'!$B133)&gt;=5,'[1]Outside Edges'!$P133="Yes"),"Yes","No")</f>
        <v>Yes</v>
      </c>
      <c r="II134" s="116" t="str">
        <f>IF(AND((RIGHT($II$3,2)-'[1]Miter Profiles'!$AC$244-'[1]Outside Edges'!$B133)&gt;=5,'[1]Outside Edges'!$P133="Yes"),"Yes","No")</f>
        <v>Yes</v>
      </c>
      <c r="IJ134" s="129" t="str">
        <f>IF(AND((RIGHT($IJ$3,2)-'[1]Miter Profiles'!$AC$245-'[1]Outside Edges'!$B133)&gt;=5,'[1]Outside Edges'!$P133="Yes"),"Yes","No")</f>
        <v>Yes</v>
      </c>
      <c r="IK134" s="10" t="str">
        <f>IF(AND((RIGHT($IK$3,2)-'[1]Miter Profiles'!$AC$246-'[1]Outside Edges'!$B133)&gt;=5,'[1]Outside Edges'!$P133="Yes"),"Yes","No")</f>
        <v>Yes</v>
      </c>
      <c r="IL134" s="90" t="str">
        <f>IF(AND((RIGHT($IL$3,2)-'[1]Miter Profiles'!$AC$247-'[1]Outside Edges'!$B133)&gt;=5,'[1]Outside Edges'!$P133="Yes"),"Yes","No")</f>
        <v>Yes</v>
      </c>
      <c r="IM134" s="150" t="str">
        <f>IF(AND((RIGHT($IM$3,2)-'[1]Miter Profiles'!$AC$248-'[1]Outside Edges'!$B133)&gt;=5,'[1]Outside Edges'!$P133="Yes"),"Yes","No")</f>
        <v>Yes</v>
      </c>
      <c r="IN134" s="124" t="str">
        <f>IF(AND((RIGHT($IN$3,2)-'[1]Miter Profiles'!$AC$249-'[1]Outside Edges'!$B133)&gt;=5,'[1]Outside Edges'!$P133="Yes"),"Yes","No")</f>
        <v>Yes</v>
      </c>
      <c r="IO134" s="116" t="str">
        <f>IF(AND((RIGHT($IO$3,2)-'[1]Miter Profiles'!$AC$250-'[1]Outside Edges'!$B133)&gt;=5,'[1]Outside Edges'!$P133="Yes"),"Yes","No")</f>
        <v>Yes</v>
      </c>
      <c r="IP134" s="129" t="str">
        <f>IF(AND((RIGHT($IP$3,2)-'[1]Miter Profiles'!$AC$251-'[1]Outside Edges'!$B133)&gt;=5,'[1]Outside Edges'!$P133="Yes"),"Yes","No")</f>
        <v>Yes</v>
      </c>
      <c r="IQ134" s="10" t="str">
        <f>IF(AND((RIGHT($IQ$3,2)-'[1]Miter Profiles'!$AC$252-'[1]Outside Edges'!$B133)&gt;=5,'[1]Outside Edges'!$P133="Yes"),"Yes","No")</f>
        <v>Yes</v>
      </c>
      <c r="IR134" s="90" t="str">
        <f>IF(AND((RIGHT($IR$3,2)-'[1]Miter Profiles'!$AC$253-'[1]Outside Edges'!$B133)&gt;=5,'[1]Outside Edges'!$P133="Yes"),"Yes","No")</f>
        <v>Yes</v>
      </c>
      <c r="IS134" s="150" t="str">
        <f>IF(AND((RIGHT($IS$3,2)-'[1]Miter Profiles'!$AC$254-'[1]Outside Edges'!$B133)&gt;=5,'[1]Outside Edges'!$P133="Yes"),"Yes","No")</f>
        <v>Yes</v>
      </c>
      <c r="IT134" s="124" t="str">
        <f>IF(AND((RIGHT($IT$3,2)-'[1]Miter Profiles'!$AC$255-'[1]Outside Edges'!$B133)&gt;=5,'[1]Outside Edges'!$P133="Yes"),"Yes","No")</f>
        <v>Yes</v>
      </c>
      <c r="IU134" s="116" t="str">
        <f>IF(AND((RIGHT($IU$3,2)-'[1]Miter Profiles'!$AC$256-'[1]Outside Edges'!$B133)&gt;=5,'[1]Outside Edges'!$P133="Yes"),"Yes","No")</f>
        <v>Yes</v>
      </c>
      <c r="IV134" s="129" t="str">
        <f>IF(AND((RIGHT($IV$3,2)-'[1]Miter Profiles'!$AC$257-'[1]Outside Edges'!$B133)&gt;=5,'[1]Outside Edges'!$P133="Yes"),"Yes","No")</f>
        <v>Yes</v>
      </c>
      <c r="IW134" s="10" t="str">
        <f>IF(AND((RIGHT($IW$3,2)-'[1]Miter Profiles'!$AC$258-'[1]Outside Edges'!$B133)&gt;=5,'[1]Outside Edges'!$P133="Yes"),"Yes","No")</f>
        <v>Yes</v>
      </c>
      <c r="IX134" s="90" t="str">
        <f>IF(AND((RIGHT($IX$3,2)-'[1]Miter Profiles'!$AC$259-'[1]Outside Edges'!$B133)&gt;=5,'[1]Outside Edges'!$P133="Yes"),"Yes","No")</f>
        <v>Yes</v>
      </c>
      <c r="IY134" s="150" t="str">
        <f>IF(AND((RIGHT($IY$3,2)-'[1]Miter Profiles'!$AC$260-'[1]Outside Edges'!$B133)&gt;=5,'[1]Outside Edges'!$P133="Yes"),"Yes","No")</f>
        <v>Yes</v>
      </c>
      <c r="IZ134" s="124" t="str">
        <f>IF(AND((RIGHT($IZ$3,2)-'[1]Miter Profiles'!$AC$261-'[1]Outside Edges'!$B133)&gt;=5,'[1]Outside Edges'!$P133="Yes"),"Yes","No")</f>
        <v>Yes</v>
      </c>
      <c r="JA134" s="116" t="str">
        <f>IF(AND((RIGHT($JA$3,2)-'[1]Miter Profiles'!$AC$262-'[1]Outside Edges'!$B133)&gt;=5,'[1]Outside Edges'!$P133="Yes"),"Yes","No")</f>
        <v>Yes</v>
      </c>
      <c r="JB134" s="129" t="str">
        <f>IF(AND((RIGHT($JB$3,2)-'[1]Miter Profiles'!$AC$263-'[1]Outside Edges'!$B133)&gt;=5,'[1]Outside Edges'!$P133="Yes"),"Yes","No")</f>
        <v>Yes</v>
      </c>
      <c r="JC134" s="10" t="str">
        <f>IF(AND((RIGHT($JC$3,2)-'[1]Miter Profiles'!$AC$264-'[1]Outside Edges'!$B133)&gt;=5,'[1]Outside Edges'!$P133="Yes"),"Yes","No")</f>
        <v>Yes</v>
      </c>
      <c r="JD134" s="90" t="str">
        <f>IF(AND((RIGHT($JD$3,2)-'[1]Miter Profiles'!$AC$265-'[1]Outside Edges'!$B133)&gt;=5,'[1]Outside Edges'!$P133="Yes"),"Yes","No")</f>
        <v>Yes</v>
      </c>
      <c r="JE134" s="236" t="str">
        <f>IF(AND((RIGHT($JE$3,2)-'[1]Miter Profiles'!$AC$266-'[1]Outside Edges'!$B133)&gt;=5,'[1]Outside Edges'!$P133="Yes"),"Yes","No")</f>
        <v>No</v>
      </c>
      <c r="JF134" s="237" t="str">
        <f>IF(AND((RIGHT($JF$3,2)-'[1]Miter Profiles'!$AC$267-'[1]Outside Edges'!$B133)&gt;=5,'[1]Outside Edges'!$P133="Yes"),"Yes","No")</f>
        <v>Yes</v>
      </c>
      <c r="JG134" s="238" t="str">
        <f>IF(AND((RIGHT($JG$3,2)-'[1]Miter Profiles'!$AC$268-'[1]Outside Edges'!$B133)&gt;=5,'[1]Outside Edges'!$P133="Yes"),"Yes","No")</f>
        <v>Yes</v>
      </c>
      <c r="JH134" s="129" t="str">
        <f>IF(AND((RIGHT($JH$3,2)-'[1]Miter Profiles'!$AC$269-'[1]Outside Edges'!$B133)&gt;=5,'[1]Outside Edges'!$P133="Yes"),"Yes","No")</f>
        <v>Yes</v>
      </c>
      <c r="JI134" s="113" t="str">
        <f>IF(AND((RIGHT($JI$3,2)-'[1]Miter Profiles'!$AC$270-'[1]Outside Edges'!$B133)&gt;=5,'[1]Outside Edges'!$P133="Yes"),"Yes","No")</f>
        <v>Yes</v>
      </c>
      <c r="JJ134" s="90" t="str">
        <f>IF(AND((RIGHT($JJ$3,2)-'[1]Miter Profiles'!$AC$271-'[1]Outside Edges'!$B133)&gt;=5,'[1]Outside Edges'!$P133="Yes"),"Yes","No")</f>
        <v>Yes</v>
      </c>
      <c r="JK134" s="236" t="str">
        <f>IF(AND((RIGHT($JK$3,2)-'[1]Miter Profiles'!$AC$272-'[1]Outside Edges'!$B133)&gt;=5,'[1]Outside Edges'!$P133="Yes"),"Yes","No")</f>
        <v>Yes</v>
      </c>
      <c r="JL134" s="237" t="str">
        <f>IF(AND((RIGHT($JL$3,2)-'[1]Miter Profiles'!$AC$273-'[1]Outside Edges'!$B133)&gt;=5,'[1]Outside Edges'!$P133="Yes"),"Yes","No")</f>
        <v>Yes</v>
      </c>
      <c r="JM134" s="238" t="str">
        <f>IF(AND((RIGHT($JM$3,2)-'[1]Miter Profiles'!$AC$274-'[1]Outside Edges'!$B133)&gt;=5,'[1]Outside Edges'!$P133="Yes"),"Yes","No")</f>
        <v>Yes</v>
      </c>
      <c r="JN134" s="129" t="str">
        <f>IF(AND((RIGHT($JN$3,2)-'[1]Miter Profiles'!$AC$275-'[1]Outside Edges'!$B133)&gt;=5,'[1]Outside Edges'!$P133="Yes"),"Yes","No")</f>
        <v>Yes</v>
      </c>
      <c r="JO134" s="113" t="str">
        <f>IF(AND((RIGHT($JO$3,2)-'[1]Miter Profiles'!$AC$276-'[1]Outside Edges'!$B133)&gt;=5,'[1]Outside Edges'!$P133="Yes"),"Yes","No")</f>
        <v>Yes</v>
      </c>
      <c r="JP134" s="90" t="str">
        <f>IF(AND((RIGHT($JP$3,2)-'[1]Miter Profiles'!$AC$277-'[1]Outside Edges'!$B133)&gt;=5,'[1]Outside Edges'!$P133="Yes"),"Yes","No")</f>
        <v>Yes</v>
      </c>
      <c r="JQ134" s="236" t="str">
        <f>IF(AND((RIGHT($JQ$3,2)-'[1]Miter Profiles'!$AC$278-'[1]Outside Edges'!$B133)&gt;=5,'[1]Outside Edges'!$P133="Yes"),"Yes","No")</f>
        <v>No</v>
      </c>
      <c r="JR134" s="237" t="str">
        <f>IF(AND((RIGHT($JR$3,2)-'[1]Miter Profiles'!$AC$279-'[1]Outside Edges'!$B133)&gt;=5,'[1]Outside Edges'!$P133="Yes"),"Yes","No")</f>
        <v>Yes</v>
      </c>
      <c r="JS134" s="238" t="str">
        <f>IF(AND((RIGHT($JS$3,2)-'[1]Miter Profiles'!$AC$280-'[1]Outside Edges'!$B133)&gt;=5,'[1]Outside Edges'!$P133="Yes"),"Yes","No")</f>
        <v>Yes</v>
      </c>
      <c r="JT134" s="129" t="str">
        <f>IF(AND((RIGHT($JT$3,2)-'[1]Miter Profiles'!$AC$281-'[1]Outside Edges'!$B133)&gt;=5,'[1]Outside Edges'!$P133="Yes"),"Yes","No")</f>
        <v>No</v>
      </c>
      <c r="JU134" s="113" t="str">
        <f>IF(AND((RIGHT($JU$3,2)-'[1]Miter Profiles'!$AC$282-'[1]Outside Edges'!$B133)&gt;=5,'[1]Outside Edges'!$P133="Yes"),"Yes","No")</f>
        <v>Yes</v>
      </c>
      <c r="JV134" s="90" t="str">
        <f>IF(AND((RIGHT($JV$3,2)-'[1]Miter Profiles'!$AC$283-'[1]Outside Edges'!$B133)&gt;=5,'[1]Outside Edges'!$P133="Yes"),"Yes","No")</f>
        <v>Yes</v>
      </c>
      <c r="JW134" s="236" t="str">
        <f>IF(AND((RIGHT($JW$3,2)-'[1]Miter Profiles'!$AC$284-'[1]Outside Edges'!$B133)&gt;=5,'[1]Outside Edges'!$P133="Yes"),"Yes","No")</f>
        <v>Yes</v>
      </c>
      <c r="JX134" s="237" t="str">
        <f>IF(AND((RIGHT($JX$3,2)-'[1]Miter Profiles'!$AC$285-'[1]Outside Edges'!$B133)&gt;=5,'[1]Outside Edges'!$P133="Yes"),"Yes","No")</f>
        <v>Yes</v>
      </c>
      <c r="JY134" s="238" t="str">
        <f>IF(AND((RIGHT($JY$3,2)-'[1]Miter Profiles'!$AC$286-'[1]Outside Edges'!$B133)&gt;=5,'[1]Outside Edges'!$P133="Yes"),"Yes","No")</f>
        <v>Yes</v>
      </c>
      <c r="JZ134" s="129" t="str">
        <f>IF(AND((RIGHT($JZ$3,2)-'[1]Miter Profiles'!$AC$287-'[1]Outside Edges'!$B133)&gt;=5,'[1]Outside Edges'!$P133="Yes"),"Yes","No")</f>
        <v>Yes</v>
      </c>
      <c r="KA134" s="113" t="str">
        <f>IF(AND((RIGHT($KA$3,2)-'[1]Miter Profiles'!$AC$288-'[1]Outside Edges'!$B133)&gt;=5,'[1]Outside Edges'!$P133="Yes"),"Yes","No")</f>
        <v>Yes</v>
      </c>
      <c r="KB134" s="90" t="str">
        <f>IF(AND((RIGHT($KB$3,2)-'[1]Miter Profiles'!$AC$289-'[1]Outside Edges'!$B133)&gt;=5,'[1]Outside Edges'!$P133="Yes"),"Yes","No")</f>
        <v>Yes</v>
      </c>
      <c r="KC134" s="236" t="str">
        <f>IF(AND((RIGHT($KC$3,2)-'[1]Miter Profiles'!$AC$290-'[1]Outside Edges'!$B133)&gt;=5,'[1]Outside Edges'!$P133="Yes"),"Yes","No")</f>
        <v>Yes</v>
      </c>
      <c r="KD134" s="237" t="str">
        <f>IF(AND((RIGHT($KD$3,2)-'[1]Miter Profiles'!$AC$291-'[1]Outside Edges'!$B133)&gt;=5,'[1]Outside Edges'!$P133="Yes"),"Yes","No")</f>
        <v>Yes</v>
      </c>
      <c r="KE134" s="238" t="str">
        <f>IF(AND((RIGHT($KE$3,2)-'[1]Miter Profiles'!$AC$292-'[1]Outside Edges'!$B133)&gt;=5,'[1]Outside Edges'!$P133="Yes"),"Yes","No")</f>
        <v>Yes</v>
      </c>
      <c r="KF134" s="129" t="str">
        <f>IF(AND((RIGHT($KF$3,2)-'[1]Miter Profiles'!$AC$293-'[1]Outside Edges'!$B133)&gt;=5,'[1]Outside Edges'!$P133="Yes"),"Yes","No")</f>
        <v>Yes</v>
      </c>
      <c r="KG134" s="113" t="str">
        <f>IF(AND((RIGHT($KG$3,2)-'[1]Miter Profiles'!$AC$294-'[1]Outside Edges'!$B133)&gt;=5,'[1]Outside Edges'!$P133="Yes"),"Yes","No")</f>
        <v>Yes</v>
      </c>
      <c r="KH134" s="90" t="str">
        <f>IF(AND((RIGHT($KH$3,2)-'[1]Miter Profiles'!$AC$295-'[1]Outside Edges'!$B133)&gt;=5,'[1]Outside Edges'!$P133="Yes"),"Yes","No")</f>
        <v>Yes</v>
      </c>
      <c r="KI134" s="236" t="str">
        <f>IF(AND((RIGHT($KI$3,2)-'[1]Miter Profiles'!$AC$296-'[1]Outside Edges'!$B133)&gt;=5,'[1]Outside Edges'!$P133="Yes"),"Yes","No")</f>
        <v>Yes</v>
      </c>
      <c r="KJ134" s="237" t="str">
        <f>IF(AND((RIGHT($KJ$3,2)-'[1]Miter Profiles'!$AC$297-'[1]Outside Edges'!$B133)&gt;=5,'[1]Outside Edges'!$P133="Yes"),"Yes","No")</f>
        <v>Yes</v>
      </c>
      <c r="KK134" s="238" t="str">
        <f>IF(AND((RIGHT($KK$3,2)-'[1]Miter Profiles'!$AC$298-'[1]Outside Edges'!$B133)&gt;=5,'[1]Outside Edges'!$P133="Yes"),"Yes","No")</f>
        <v>Yes</v>
      </c>
      <c r="KL134" s="129" t="str">
        <f>IF(AND((RIGHT($KL$3,2)-'[1]Miter Profiles'!$AC$299-'[1]Outside Edges'!$B133)&gt;=5,'[1]Outside Edges'!$P133="Yes"),"Yes","No")</f>
        <v>Yes</v>
      </c>
      <c r="KM134" s="113" t="str">
        <f>IF(AND((RIGHT($KM$3,2)-'[1]Miter Profiles'!$AC$300-'[1]Outside Edges'!$B133)&gt;=5,'[1]Outside Edges'!$P133="Yes"),"Yes","No")</f>
        <v>Yes</v>
      </c>
      <c r="KN134" s="90" t="str">
        <f>IF(AND((RIGHT($KN$3,2)-'[1]Miter Profiles'!$AC$301-'[1]Outside Edges'!$B133)&gt;=5,'[1]Outside Edges'!$P133="Yes"),"Yes","No")</f>
        <v>Yes</v>
      </c>
      <c r="KO134" s="236" t="str">
        <f>IF(AND((RIGHT($KO$3,2)-'[1]Miter Profiles'!$AC$302-'[1]Outside Edges'!$B133)&gt;=5,'[1]Outside Edges'!$P133="Yes"),"Yes","No")</f>
        <v>Yes</v>
      </c>
      <c r="KP134" s="237" t="str">
        <f>IF(AND((RIGHT($KP$3,2)-'[1]Miter Profiles'!$AC$303-'[1]Outside Edges'!$B133)&gt;=5,'[1]Outside Edges'!$P133="Yes"),"Yes","No")</f>
        <v>Yes</v>
      </c>
      <c r="KQ134" s="238" t="str">
        <f>IF(AND((RIGHT($KQ$3,2)-'[1]Miter Profiles'!$AC$304-'[1]Outside Edges'!$B133)&gt;=5,'[1]Outside Edges'!$P133="Yes"),"Yes","No")</f>
        <v>Yes</v>
      </c>
      <c r="KR134" s="129" t="str">
        <f>IF(AND((RIGHT($KR$3,2)-'[1]Miter Profiles'!$AC$305-'[1]Outside Edges'!$B133)&gt;=5,'[1]Outside Edges'!$P133="Yes"),"Yes","No")</f>
        <v>Yes</v>
      </c>
      <c r="KS134" s="113" t="str">
        <f>IF(AND((RIGHT($KS$3,2)-'[1]Miter Profiles'!$AC$306-'[1]Outside Edges'!$B133)&gt;=5,'[1]Outside Edges'!$P133="Yes"),"Yes","No")</f>
        <v>Yes</v>
      </c>
      <c r="KT134" s="90" t="str">
        <f>IF(AND((RIGHT($KT$3,2)-'[1]Miter Profiles'!$AC$307-'[1]Outside Edges'!$B133)&gt;=5,'[1]Outside Edges'!$P133="Yes"),"Yes","No")</f>
        <v>Yes</v>
      </c>
      <c r="KU134" s="236" t="str">
        <f>IF(AND((RIGHT($KU$3,2)-'[1]Miter Profiles'!$AC$308-'[1]Outside Edges'!$B133)&gt;=5,'[1]Outside Edges'!$P133="Yes"),"Yes","No")</f>
        <v>Yes</v>
      </c>
      <c r="KV134" s="237" t="str">
        <f>IF(AND((RIGHT($KV$3,2)-'[1]Miter Profiles'!$AC$309-'[1]Outside Edges'!$B133)&gt;=5,'[1]Outside Edges'!$P133="Yes"),"Yes","No")</f>
        <v>Yes</v>
      </c>
      <c r="KW134" s="238" t="str">
        <f>IF(AND((RIGHT($KW$3,2)-'[1]Miter Profiles'!$AC$310-'[1]Outside Edges'!$B133)&gt;=5,'[1]Outside Edges'!$P133="Yes"),"Yes","No")</f>
        <v>Yes</v>
      </c>
      <c r="KX134" s="129" t="str">
        <f>IF(AND((RIGHT($KX$3,2)-'[1]Miter Profiles'!$AC$311-'[1]Outside Edges'!$B133)&gt;=5,'[1]Outside Edges'!$P133="Yes"),"Yes","No")</f>
        <v>Yes</v>
      </c>
      <c r="KY134" s="113" t="str">
        <f>IF(AND((RIGHT($KY$3,2)-'[1]Miter Profiles'!$AC$312-'[1]Outside Edges'!$B133)&gt;=5,'[1]Outside Edges'!$P133="Yes"),"Yes","No")</f>
        <v>Yes</v>
      </c>
      <c r="KZ134" s="90" t="str">
        <f>IF(AND((RIGHT($KZ$3,2)-'[1]Miter Profiles'!$AC$313-'[1]Outside Edges'!$B133)&gt;=5,'[1]Outside Edges'!$P133="Yes"),"Yes","No")</f>
        <v>Yes</v>
      </c>
      <c r="LA134" s="236" t="str">
        <f>IF(AND((RIGHT($LA$3,2)-'[1]Miter Profiles'!$AC$314-'[1]Outside Edges'!$B133)&gt;=5,'[1]Outside Edges'!$P133="Yes"),"Yes","No")</f>
        <v>Yes</v>
      </c>
      <c r="LB134" s="237" t="str">
        <f>IF(AND((RIGHT($LB$3,2)-'[1]Miter Profiles'!$AC$315-'[1]Outside Edges'!$B133)&gt;=5,'[1]Outside Edges'!$P133="Yes"),"Yes","No")</f>
        <v>Yes</v>
      </c>
      <c r="LC134" s="243" t="str">
        <f>IF(AND((RIGHT($LC$3,2)-'[1]Miter Profiles'!$AC$316-'[1]Outside Edges'!$B133)&gt;=5,'[1]Outside Edges'!$P133="Yes"),"Yes","No")</f>
        <v>Yes</v>
      </c>
      <c r="LD134" s="244" t="str">
        <f>IF(AND((RIGHT($LD$3,2)-'[1]Miter Profiles'!$AC$317-'[1]Outside Edges'!$B133)&gt;=5,'[1]Outside Edges'!$P133="Yes"),"Yes","No")</f>
        <v>Yes</v>
      </c>
      <c r="LE134" s="113" t="str">
        <f>IF(AND((RIGHT($LE$3,2)-'[1]Miter Profiles'!$AC$318-'[1]Outside Edges'!$B133)&gt;=5,'[1]Outside Edges'!$P133="Yes"),"Yes","No")</f>
        <v>Yes</v>
      </c>
      <c r="LF134" s="10" t="str">
        <f>IF(AND((RIGHT($LF$3,2)-'[1]Miter Profiles'!$AC$319-'[1]Outside Edges'!$B133)&gt;=5,'[1]Outside Edges'!$P133="Yes"),"Yes","No")</f>
        <v>Yes</v>
      </c>
      <c r="LG134" s="113" t="str">
        <f>IF(AND((RIGHT($LG$3,2)-'[1]Miter Profiles'!$AC$320-'[1]Outside Edges'!$B133)&gt;=5,'[1]Outside Edges'!$P133="Yes"),"Yes","No")</f>
        <v>Yes</v>
      </c>
      <c r="LH134" s="90" t="str">
        <f>IF(AND((RIGHT($LH$3,2)-'[1]Miter Profiles'!$AC$321-'[1]Outside Edges'!$B133)&gt;=5,'[1]Outside Edges'!$P133="Yes"),"Yes","No")</f>
        <v>Yes</v>
      </c>
      <c r="LI134" s="236" t="str">
        <f>IF(AND((RIGHT($LI$3,2)-'[1]Miter Profiles'!$AC$322-'[1]Outside Edges'!$B133)&gt;=5,'[1]Outside Edges'!$P133="Yes"),"Yes","No")</f>
        <v>No</v>
      </c>
      <c r="LJ134" s="237" t="str">
        <f>IF(AND((RIGHT($LJ$3,2)-'[1]Miter Profiles'!$AC$323-'[1]Outside Edges'!$B133)&gt;=5,'[1]Outside Edges'!$P133="Yes"),"Yes","No")</f>
        <v>Yes</v>
      </c>
      <c r="LK134" s="238" t="str">
        <f>IF(AND((RIGHT($LK$3,2)-'[1]Miter Profiles'!$AC$324-'[1]Outside Edges'!$B133)&gt;=5,'[1]Outside Edges'!$P133="Yes"),"Yes","No")</f>
        <v>Yes</v>
      </c>
      <c r="LL134" s="129" t="str">
        <f>IF(AND((RIGHT($LL$3,2)-'[1]Miter Profiles'!$AC$325-'[1]Outside Edges'!$B133)&gt;=5,'[1]Outside Edges'!$P133="Yes"),"Yes","No")</f>
        <v>Yes</v>
      </c>
      <c r="LM134" s="113" t="str">
        <f>IF(AND((RIGHT($LM$3,2)-'[1]Miter Profiles'!$AC$326-'[1]Outside Edges'!$B133)&gt;=5,'[1]Outside Edges'!$P133="Yes"),"Yes","No")</f>
        <v>Yes</v>
      </c>
      <c r="LN134" s="90" t="str">
        <f>IF(AND((RIGHT($LN$3,2)-'[1]Miter Profiles'!$AC$327-'[1]Outside Edges'!$B133)&gt;=5,'[1]Outside Edges'!$P133="Yes"),"Yes","No")</f>
        <v>Yes</v>
      </c>
      <c r="LO134" s="236" t="str">
        <f>IF(AND((RIGHT($LO$3,2)-'[1]Miter Profiles'!$AC$328-'[1]Outside Edges'!$B133)&gt;=5,'[1]Outside Edges'!$P133="Yes"),"Yes","No")</f>
        <v>No</v>
      </c>
      <c r="LP134" s="237" t="str">
        <f>IF(AND((RIGHT($LP$3,2)-'[1]Miter Profiles'!$AC$329-'[1]Outside Edges'!$B133)&gt;=5,'[1]Outside Edges'!$P133="Yes"),"Yes","No")</f>
        <v>Yes</v>
      </c>
      <c r="LQ134" s="238" t="str">
        <f>IF(AND((RIGHT($LQ$3,2)-'[1]Miter Profiles'!$AC$330-'[1]Outside Edges'!$B133)&gt;=5,'[1]Outside Edges'!$P133="Yes"),"Yes","No")</f>
        <v>Yes</v>
      </c>
      <c r="LR134" s="129" t="str">
        <f>IF(AND((RIGHT($LR$3,2)-'[1]Miter Profiles'!$AC$331-'[1]Outside Edges'!$B133)&gt;=5,'[1]Outside Edges'!$P133="Yes"),"Yes","No")</f>
        <v>No</v>
      </c>
      <c r="LS134" s="113" t="str">
        <f>IF(AND((RIGHT($LS$3,2)-'[1]Miter Profiles'!$AC$332-'[1]Outside Edges'!$B133)&gt;=5,'[1]Outside Edges'!$P133="Yes"),"Yes","No")</f>
        <v>Yes</v>
      </c>
      <c r="LT134" s="90" t="str">
        <f>IF(AND((RIGHT($LT$3,2)-'[1]Miter Profiles'!$AC$333-'[1]Outside Edges'!$B133)&gt;=5,'[1]Outside Edges'!$P133="Yes"),"Yes","No")</f>
        <v>Yes</v>
      </c>
    </row>
    <row r="135" spans="1:332" ht="15.75" customHeight="1" thickBot="1" x14ac:dyDescent="0.3">
      <c r="A135" s="8" t="str">
        <f>IF('[1]Outside Edges'!$A134&lt;&gt;"",'[1]Outside Edges'!$A134,"")</f>
        <v>D132</v>
      </c>
      <c r="B135" s="10" t="str">
        <f>IF(AND((RIGHT($B$3,2)-'[1]Miter Profiles'!$AC$3-'[1]Outside Edges'!$B134)&gt;=5,'[1]Outside Edges'!$P134="Yes"),"Yes","No")</f>
        <v>Yes</v>
      </c>
      <c r="C135" s="10" t="str">
        <f>IF(AND((RIGHT($C$3,2)-'[1]Miter Profiles'!$AC$4-'[1]Outside Edges'!$B134)&gt;=5,'[1]Outside Edges'!$P134="Yes"),"Yes","No")</f>
        <v>Yes</v>
      </c>
      <c r="D135" s="85" t="str">
        <f>IF(AND((RIGHT($D$3,2)-'[1]Miter Profiles'!$AC$5-'[1]Outside Edges'!$B134)&gt;=5,'[1]Outside Edges'!$P134="Yes"),"Yes","No")</f>
        <v>Yes</v>
      </c>
      <c r="E135" s="86" t="str">
        <f>IF(AND((RIGHT($E$3,2)-'[1]Miter Profiles'!$AC$6-'[1]Outside Edges'!$B134)&gt;=5,'[1]Outside Edges'!$P134="Yes"),"Yes","No")</f>
        <v>Yes</v>
      </c>
      <c r="F135" s="11" t="str">
        <f>IF(AND((RIGHT($F$3,2)-'[1]Miter Profiles'!$AC$7-'[1]Outside Edges'!$B134)&gt;=5,'[1]Outside Edges'!$P134="Yes"),"Yes","No")</f>
        <v>Yes</v>
      </c>
      <c r="G135" s="87" t="str">
        <f>IF(AND((RIGHT($G$3,2)-'[1]Miter Profiles'!$AC$8-'[1]Outside Edges'!$B134)&gt;=5,'[1]Outside Edges'!$P134="Yes"),"Yes","No")</f>
        <v>Yes</v>
      </c>
      <c r="H135" s="10" t="str">
        <f>IF(AND((RIGHT($H$3,2)-'[1]Miter Profiles'!$AC$9-'[1]Outside Edges'!$B134)&gt;=5,'[1]Outside Edges'!$P134="Yes"),"Yes","No")</f>
        <v>Yes</v>
      </c>
      <c r="I135" s="10" t="str">
        <f>IF(AND((RIGHT($I$3,2)-'[1]Miter Profiles'!$AC$10-'[1]Outside Edges'!$B134)&gt;=5,'[1]Outside Edges'!$P134="Yes"),"Yes","No")</f>
        <v>Yes</v>
      </c>
      <c r="J135" s="85" t="str">
        <f>IF(AND((RIGHT($J$3,2)-'[1]Miter Profiles'!$AC$11-'[1]Outside Edges'!$B134)&gt;=5,'[1]Outside Edges'!$P134="Yes"),"Yes","No")</f>
        <v>Yes</v>
      </c>
      <c r="K135" s="86" t="str">
        <f>IF(AND((RIGHT($K$3,2)-'[1]Miter Profiles'!$AC$12-'[1]Outside Edges'!$B134)&gt;=5,'[1]Outside Edges'!$P134="Yes"),"Yes","No")</f>
        <v>Yes</v>
      </c>
      <c r="L135" s="11" t="str">
        <f>IF(AND((RIGHT($L$3,2)-'[1]Miter Profiles'!$AC$13-'[1]Outside Edges'!$B134)&gt;=5,'[1]Outside Edges'!$P134="Yes"),"Yes","No")</f>
        <v>Yes</v>
      </c>
      <c r="M135" s="87" t="str">
        <f>IF(AND((RIGHT($M$3,2)-'[1]Miter Profiles'!$AC$14-'[1]Outside Edges'!$B134)&gt;=5,'[1]Outside Edges'!$P134="Yes"),"Yes","No")</f>
        <v>Yes</v>
      </c>
      <c r="N135" s="10" t="str">
        <f>IF(AND((RIGHT($N$3,2)-'[1]Miter Profiles'!$AC$15-'[1]Outside Edges'!$B134)&gt;=4,'[1]Outside Edges'!$P134="Yes"),"Yes","No")</f>
        <v>No</v>
      </c>
      <c r="O135" s="10" t="str">
        <f>IF(AND((RIGHT($O$3,2)-'[1]Miter Profiles'!$AC$16-'[1]Outside Edges'!$B134)&gt;=5,'[1]Outside Edges'!$P134="Yes"),"Yes","No")</f>
        <v>Yes</v>
      </c>
      <c r="P135" s="85" t="str">
        <f>IF(AND((RIGHT($P$3,2)-'[1]Miter Profiles'!$AC$17-'[1]Outside Edges'!$B134)&gt;=5,'[1]Outside Edges'!$P134="Yes"),"Yes","No")</f>
        <v>Yes</v>
      </c>
      <c r="Q135" s="86" t="str">
        <f>IF(AND((RIGHT($Q$3,2)-'[1]Miter Profiles'!$AC$18-'[1]Outside Edges'!$B134)&gt;=5,'[1]Outside Edges'!$P134="Yes"),"Yes","No")</f>
        <v>No</v>
      </c>
      <c r="R135" s="11" t="str">
        <f>IF(AND((RIGHT($R$3,2)-'[1]Miter Profiles'!$AC$19-'[1]Outside Edges'!$B134)&gt;=5,'[1]Outside Edges'!$P134="Yes"),"Yes","No")</f>
        <v>Yes</v>
      </c>
      <c r="S135" s="87" t="str">
        <f>IF(AND((RIGHT($S$3,2)-'[1]Miter Profiles'!$AC$20-'[1]Outside Edges'!$B134)&gt;=5,'[1]Outside Edges'!$P134="Yes"),"Yes","No")</f>
        <v>Yes</v>
      </c>
      <c r="T135" s="10" t="str">
        <f>IF(AND((RIGHT($T$3,2)-'[1]Miter Profiles'!$AC$21-'[1]Outside Edges'!$B134)&gt;=5,'[1]Outside Edges'!$P134="Yes"),"Yes","No")</f>
        <v>Yes</v>
      </c>
      <c r="U135" s="10" t="str">
        <f>IF(AND((RIGHT($U$3,2)-'[1]Miter Profiles'!$AC$22-'[1]Outside Edges'!$B134)&gt;=5,'[1]Outside Edges'!$P134="Yes"),"Yes","No")</f>
        <v>Yes</v>
      </c>
      <c r="V135" s="85" t="str">
        <f>IF(AND((RIGHT($V$3,2)-'[1]Miter Profiles'!$AC$23-'[1]Outside Edges'!$B134)&gt;=5,'[1]Outside Edges'!$P134="Yes"),"Yes","No")</f>
        <v>Yes</v>
      </c>
      <c r="W135" s="86" t="str">
        <f>IF(AND((RIGHT($W$3,2)-'[1]Miter Profiles'!$AC$24-'[1]Outside Edges'!$B134)&gt;=5,'[1]Outside Edges'!$P134="Yes"),"Yes","No")</f>
        <v>No</v>
      </c>
      <c r="X135" s="11" t="str">
        <f>IF(AND((RIGHT($X$3,2)-'[1]Miter Profiles'!$AC$25-'[1]Outside Edges'!$B134)&gt;=5,'[1]Outside Edges'!$P134="Yes"),"Yes","No")</f>
        <v>Yes</v>
      </c>
      <c r="Y135" s="87" t="str">
        <f>IF(AND((RIGHT($Y$3,2)-'[1]Miter Profiles'!$AC$26-'[1]Outside Edges'!$B134)&gt;=5,'[1]Outside Edges'!$P134="Yes"),"Yes","No")</f>
        <v>Yes</v>
      </c>
      <c r="Z135" s="10" t="str">
        <f>IF(AND((RIGHT($Z$3,2)-'[1]Miter Profiles'!$AC$27-'[1]Outside Edges'!$B134)&gt;=5,'[1]Outside Edges'!$P134="Yes"),"Yes","No")</f>
        <v>Yes</v>
      </c>
      <c r="AA135" s="10" t="str">
        <f>IF(AND((RIGHT($AA$3,2)-'[1]Miter Profiles'!$AC$28-'[1]Outside Edges'!$B134)&gt;=5,'[1]Outside Edges'!$P134="Yes"),"Yes","No")</f>
        <v>Yes</v>
      </c>
      <c r="AB135" s="85" t="str">
        <f>IF(AND((RIGHT($AB$3,2)-'[1]Miter Profiles'!$AC$29-'[1]Outside Edges'!$B134)&gt;=5,'[1]Outside Edges'!$P134="Yes"),"Yes","No")</f>
        <v>Yes</v>
      </c>
      <c r="AC135" s="86" t="str">
        <f>IF(AND((RIGHT($AC$3,2)-'[1]Miter Profiles'!$AC$30-'[1]Outside Edges'!$B134)&gt;=5,'[1]Outside Edges'!$P134="Yes"),"Yes","No")</f>
        <v>Yes</v>
      </c>
      <c r="AD135" s="11" t="str">
        <f>IF(AND((RIGHT($AD$3,2)-'[1]Miter Profiles'!$AC$31-'[1]Outside Edges'!$B134)&gt;=5,'[1]Outside Edges'!$P134="Yes"),"Yes","No")</f>
        <v>Yes</v>
      </c>
      <c r="AE135" s="87" t="str">
        <f>IF(AND((RIGHT($AE$3,2)-'[1]Miter Profiles'!$AC$32-'[1]Outside Edges'!$B134)&gt;=5,'[1]Outside Edges'!$P134="Yes"),"Yes","No")</f>
        <v>Yes</v>
      </c>
      <c r="AF135" s="10" t="str">
        <f>IF(AND((RIGHT($AF$3,2)-'[1]Miter Profiles'!$AC$33-'[1]Outside Edges'!$B134)&gt;=5,'[1]Outside Edges'!$P134="Yes"),"Yes","No")</f>
        <v>Yes</v>
      </c>
      <c r="AG135" s="10" t="str">
        <f>IF(AND((RIGHT($AG$3,2)-'[1]Miter Profiles'!$AC$34-'[1]Outside Edges'!$B134)&gt;=5,'[1]Outside Edges'!$P134="Yes"),"Yes","No")</f>
        <v>Yes</v>
      </c>
      <c r="AH135" s="85" t="str">
        <f>IF(AND((RIGHT($AH$3,2)-'[1]Miter Profiles'!$AC$35-'[1]Outside Edges'!$B134)&gt;=5,'[1]Outside Edges'!$P134="Yes"),"Yes","No")</f>
        <v>Yes</v>
      </c>
      <c r="AI135" s="86" t="str">
        <f>IF(AND((RIGHT($AI$3,2)-'[1]Miter Profiles'!$AC$36-'[1]Outside Edges'!$B134)&gt;=5,'[1]Outside Edges'!$P134="Yes"),"Yes","No")</f>
        <v>Yes</v>
      </c>
      <c r="AJ135" s="11" t="str">
        <f>IF(AND((RIGHT($AJ$3,2)-'[1]Miter Profiles'!$AC$37-'[1]Outside Edges'!$B134)&gt;=5,'[1]Outside Edges'!$P134="Yes"),"Yes","No")</f>
        <v>Yes</v>
      </c>
      <c r="AK135" s="87" t="str">
        <f>IF(AND((RIGHT($AK$3,2)-'[1]Miter Profiles'!$AC$38-'[1]Outside Edges'!$B134)&gt;=5,'[1]Outside Edges'!$P134="Yes"),"Yes","No")</f>
        <v>Yes</v>
      </c>
      <c r="AL135" s="10" t="str">
        <f>IF(AND((RIGHT($AL$3,2)-'[1]Miter Profiles'!$AC$39-'[1]Outside Edges'!$B134)&gt;=5,'[1]Outside Edges'!$P134="Yes"),"Yes","No")</f>
        <v>Yes</v>
      </c>
      <c r="AM135" s="10" t="str">
        <f>IF(AND((RIGHT($AM$3,2)-'[1]Miter Profiles'!$AC$40-'[1]Outside Edges'!$B134)&gt;=5,'[1]Outside Edges'!$P134="Yes"),"Yes","No")</f>
        <v>Yes</v>
      </c>
      <c r="AN135" s="85" t="str">
        <f>IF(AND((RIGHT($AN$3,2)-'[1]Miter Profiles'!$AC$41-'[1]Outside Edges'!$B134)&gt;=5,'[1]Outside Edges'!$P134="Yes"),"Yes","No")</f>
        <v>Yes</v>
      </c>
      <c r="AO135" s="86" t="str">
        <f>IF(AND((RIGHT($AO$3,2)-'[1]Miter Profiles'!$AC$42-'[1]Outside Edges'!$B134)&gt;=5,'[1]Outside Edges'!$P134="Yes"),"Yes","No")</f>
        <v>Yes</v>
      </c>
      <c r="AP135" s="11" t="str">
        <f>IF(AND((RIGHT($AP$3,2)-'[1]Miter Profiles'!$AC$43-'[1]Outside Edges'!$B134)&gt;=5,'[1]Outside Edges'!$P134="Yes"),"Yes","No")</f>
        <v>Yes</v>
      </c>
      <c r="AQ135" s="87" t="str">
        <f>IF(AND((RIGHT($AQ$3,2)-'[1]Miter Profiles'!$AC$44-'[1]Outside Edges'!$B134)&gt;=5,'[1]Outside Edges'!$P134="Yes"),"Yes","No")</f>
        <v>Yes</v>
      </c>
      <c r="AR135" s="10" t="str">
        <f>IF(AND((RIGHT($AR$3,2)-'[1]Miter Profiles'!$AC$45-'[1]Outside Edges'!$B134)&gt;=5,'[1]Outside Edges'!$P134="Yes"),"Yes","No")</f>
        <v>Yes</v>
      </c>
      <c r="AS135" s="10" t="str">
        <f>IF(AND((RIGHT($AS$3,2)-'[1]Miter Profiles'!$AC$46-'[1]Outside Edges'!$B134)&gt;=5,'[1]Outside Edges'!$P134="Yes"),"Yes","No")</f>
        <v>Yes</v>
      </c>
      <c r="AT135" s="85" t="str">
        <f>IF(AND((RIGHT($AT$3,2)-'[1]Miter Profiles'!$AC$47-'[1]Outside Edges'!$B134)&gt;=5,'[1]Outside Edges'!$P134="Yes"),"Yes","No")</f>
        <v>Yes</v>
      </c>
      <c r="AU135" s="86" t="str">
        <f>IF(AND((RIGHT($AU$3,2)-'[1]Miter Profiles'!$AC$48-'[1]Outside Edges'!$B134)&gt;=5,'[1]Outside Edges'!$P134="Yes"),"Yes","No")</f>
        <v>Yes</v>
      </c>
      <c r="AV135" s="11" t="str">
        <f>IF(AND((RIGHT($AV$3,2)-'[1]Miter Profiles'!$AC$49-'[1]Outside Edges'!$B134)&gt;=5,'[1]Outside Edges'!$P134="Yes"),"Yes","No")</f>
        <v>Yes</v>
      </c>
      <c r="AW135" s="87" t="str">
        <f>IF(AND((RIGHT($AW$3,2)-'[1]Miter Profiles'!$AC$50-'[1]Outside Edges'!$B134)&gt;=5,'[1]Outside Edges'!$P134="Yes"),"Yes","No")</f>
        <v>Yes</v>
      </c>
      <c r="AX135" s="10" t="str">
        <f>IF(AND((RIGHT($AX$3,2)-'[1]Miter Profiles'!$AC$51-'[1]Outside Edges'!$B134)&gt;=5,'[1]Outside Edges'!$P134="Yes"),"Yes","No")</f>
        <v>Yes</v>
      </c>
      <c r="AY135" s="10" t="str">
        <f>IF(AND((RIGHT($AY$3,2)-'[1]Miter Profiles'!$AC$52-'[1]Outside Edges'!$B134)&gt;=5,'[1]Outside Edges'!$P134="Yes"),"Yes","No")</f>
        <v>Yes</v>
      </c>
      <c r="AZ135" s="85" t="str">
        <f>IF(AND((RIGHT($AZ$3,2)-'[1]Miter Profiles'!$AC$53-'[1]Outside Edges'!$B134)&gt;=5,'[1]Outside Edges'!$P134="Yes"),"Yes","No")</f>
        <v>Yes</v>
      </c>
      <c r="BA135" s="86" t="str">
        <f>IF(AND((RIGHT($BA$3,2)-'[1]Miter Profiles'!$AC$54-'[1]Outside Edges'!$B134)&gt;=5,'[1]Outside Edges'!$P134="Yes"),"Yes","No")</f>
        <v>Yes</v>
      </c>
      <c r="BB135" s="11" t="str">
        <f>IF(AND((RIGHT($BB$3,2)-'[1]Miter Profiles'!$AC$55-'[1]Outside Edges'!$B134)&gt;=5,'[1]Outside Edges'!$P134="Yes"),"Yes","No")</f>
        <v>Yes</v>
      </c>
      <c r="BC135" s="87" t="str">
        <f>IF(AND((RIGHT($BC$3,2)-'[1]Miter Profiles'!$AC$56-'[1]Outside Edges'!$B134)&gt;=5,'[1]Outside Edges'!$P134="Yes"),"Yes","No")</f>
        <v>Yes</v>
      </c>
      <c r="BD135" s="10" t="str">
        <f>IF(AND((RIGHT($BD$3,2)-'[1]Miter Profiles'!$AC$57-'[1]Outside Edges'!$B134)&gt;=5,'[1]Outside Edges'!$P134="Yes"),"Yes","No")</f>
        <v>Yes</v>
      </c>
      <c r="BE135" s="10" t="str">
        <f>IF(AND((RIGHT($BE$3,2)-'[1]Miter Profiles'!$AC$58-'[1]Outside Edges'!$B134)&gt;=5,'[1]Outside Edges'!$P134="Yes"),"Yes","No")</f>
        <v>Yes</v>
      </c>
      <c r="BF135" s="85" t="str">
        <f>IF(AND((RIGHT($BF$3,2)-'[1]Miter Profiles'!$AC$59-'[1]Outside Edges'!$B134)&gt;=5,'[1]Outside Edges'!$P134="Yes"),"Yes","No")</f>
        <v>Yes</v>
      </c>
      <c r="BG135" s="86" t="str">
        <f>IF(AND((RIGHT($BG$3,2)-'[1]Miter Profiles'!$AC$60-'[1]Outside Edges'!$B134)&gt;=5,'[1]Outside Edges'!$P134="Yes"),"Yes","No")</f>
        <v>Yes</v>
      </c>
      <c r="BH135" s="11" t="str">
        <f>IF(AND((RIGHT($BH$3,2)-'[1]Miter Profiles'!$AC$61-'[1]Outside Edges'!$B134)&gt;=5,'[1]Outside Edges'!$P134="Yes"),"Yes","No")</f>
        <v>Yes</v>
      </c>
      <c r="BI135" s="87" t="str">
        <f>IF(AND((RIGHT($BI$3,2)-'[1]Miter Profiles'!$AC$62-'[1]Outside Edges'!$B134)&gt;=5,'[1]Outside Edges'!$P134="Yes"),"Yes","No")</f>
        <v>Yes</v>
      </c>
      <c r="BJ135" s="10" t="str">
        <f>IF(AND((RIGHT($BJ$3,2)-'[1]Miter Profiles'!$AC$63-'[1]Outside Edges'!$B134)&gt;=5,'[1]Outside Edges'!$P134="Yes"),"Yes","No")</f>
        <v>Yes</v>
      </c>
      <c r="BK135" s="10" t="str">
        <f>IF(AND((RIGHT($BK$3,2)-'[1]Miter Profiles'!$AC$64-'[1]Outside Edges'!$B134)&gt;=5,'[1]Outside Edges'!$P134="Yes"),"Yes","No")</f>
        <v>Yes</v>
      </c>
      <c r="BL135" s="85" t="str">
        <f>IF(AND((RIGHT($BL$3,2)-'[1]Miter Profiles'!$AC$65-'[1]Outside Edges'!$B134)&gt;=5,'[1]Outside Edges'!$P134="Yes"),"Yes","No")</f>
        <v>Yes</v>
      </c>
      <c r="BM135" s="86" t="str">
        <f>IF(AND((RIGHT($BM$3,2)-'[1]Miter Profiles'!$AC$66-'[1]Outside Edges'!$B134)&gt;=5,'[1]Outside Edges'!$P134="Yes"),"Yes","No")</f>
        <v>Yes</v>
      </c>
      <c r="BN135" s="11" t="str">
        <f>IF(AND((RIGHT($BN$3,2)-'[1]Miter Profiles'!$AC$67-'[1]Outside Edges'!$B134)&gt;=5,'[1]Outside Edges'!$P134="Yes"),"Yes","No")</f>
        <v>Yes</v>
      </c>
      <c r="BO135" s="87" t="str">
        <f>IF(AND((RIGHT($BO$3,2)-'[1]Miter Profiles'!$AC$68-'[1]Outside Edges'!$B134)&gt;=5,'[1]Outside Edges'!$P134="Yes"),"Yes","No")</f>
        <v>Yes</v>
      </c>
      <c r="BP135" s="10" t="str">
        <f>IF(AND((RIGHT($BP$3,2)-'[1]Miter Profiles'!$AC$69-'[1]Outside Edges'!$B134)&gt;=5,'[1]Outside Edges'!$P134="Yes"),"Yes","No")</f>
        <v>Yes</v>
      </c>
      <c r="BQ135" s="10" t="str">
        <f>IF(AND((RIGHT($BQ$3,2)-'[1]Miter Profiles'!$AC$70-'[1]Outside Edges'!$B134)&gt;=5,'[1]Outside Edges'!$P134="Yes"),"Yes","No")</f>
        <v>Yes</v>
      </c>
      <c r="BR135" s="85" t="str">
        <f>IF(AND((RIGHT($BR$3,2)-'[1]Miter Profiles'!$AC$71-'[1]Outside Edges'!$B134)&gt;=5,'[1]Outside Edges'!$P134="Yes"),"Yes","No")</f>
        <v>Yes</v>
      </c>
      <c r="BS135" s="86" t="str">
        <f>IF(AND((RIGHT($BS$3,2)-'[1]Miter Profiles'!$AC$72-'[1]Outside Edges'!$B134)&gt;=5,'[1]Outside Edges'!$P134="Yes"),"Yes","No")</f>
        <v>Yes</v>
      </c>
      <c r="BT135" s="11" t="str">
        <f>IF(AND((RIGHT($BT$3,2)-'[1]Miter Profiles'!$AC$73-'[1]Outside Edges'!$B134)&gt;=5,'[1]Outside Edges'!$P134="Yes"),"Yes","No")</f>
        <v>Yes</v>
      </c>
      <c r="BU135" s="87" t="str">
        <f>IF(AND((RIGHT($BU$3,2)-'[1]Miter Profiles'!$AC$74-'[1]Outside Edges'!$B134)&gt;=5,'[1]Outside Edges'!$P134="Yes"),"Yes","No")</f>
        <v>Yes</v>
      </c>
      <c r="BV135" s="10" t="str">
        <f>IF(AND((RIGHT($BV$3,2)-'[1]Miter Profiles'!$AC$75-'[1]Outside Edges'!$B134)&gt;=5,'[1]Outside Edges'!$P134="Yes"),"Yes","No")</f>
        <v>Yes</v>
      </c>
      <c r="BW135" s="10" t="str">
        <f>IF(AND((RIGHT($BW$3,2)-'[1]Miter Profiles'!$AC$76-'[1]Outside Edges'!$B134)&gt;=5,'[1]Outside Edges'!$P134="Yes"),"Yes","No")</f>
        <v>Yes</v>
      </c>
      <c r="BX135" s="85" t="str">
        <f>IF(AND((RIGHT($BX$3,2)-'[1]Miter Profiles'!$AC$77-'[1]Outside Edges'!$B134)&gt;=5,'[1]Outside Edges'!$P134="Yes"),"Yes","No")</f>
        <v>Yes</v>
      </c>
      <c r="BY135" s="86" t="str">
        <f>IF(AND((RIGHT($BY$3,2)-'[1]Miter Profiles'!$AC$78-'[1]Outside Edges'!$B134)&gt;=5,'[1]Outside Edges'!$P134="Yes"),"Yes","No")</f>
        <v>Yes</v>
      </c>
      <c r="BZ135" s="11" t="str">
        <f>IF(AND((RIGHT($BZ$3,2)-'[1]Miter Profiles'!$AC$79-'[1]Outside Edges'!$B134)&gt;=5,'[1]Outside Edges'!$P134="Yes"),"Yes","No")</f>
        <v>Yes</v>
      </c>
      <c r="CA135" s="87" t="str">
        <f>IF(AND((RIGHT($CA$3,2)-'[1]Miter Profiles'!$AC$80-'[1]Outside Edges'!$B134)&gt;=5,'[1]Outside Edges'!$P134="Yes"),"Yes","No")</f>
        <v>Yes</v>
      </c>
      <c r="CB135" s="10" t="str">
        <f>IF(AND((RIGHT($CB$3,2)-'[1]Miter Profiles'!$AC$81-'[1]Outside Edges'!$B134)&gt;=5,'[1]Outside Edges'!$P134="Yes"),"Yes","No")</f>
        <v>Yes</v>
      </c>
      <c r="CC135" s="10" t="str">
        <f>IF(AND((RIGHT($CC$3,2)-'[1]Miter Profiles'!$AC$82-'[1]Outside Edges'!$B134)&gt;=5,'[1]Outside Edges'!$P134="Yes"),"Yes","No")</f>
        <v>Yes</v>
      </c>
      <c r="CD135" s="85" t="str">
        <f>IF(AND((RIGHT($CD$3,2)-'[1]Miter Profiles'!$AC$83-'[1]Outside Edges'!$B134)&gt;=5,'[1]Outside Edges'!$P134="Yes"),"Yes","No")</f>
        <v>Yes</v>
      </c>
      <c r="CE135" s="86" t="str">
        <f>IF(AND((RIGHT($CE$3,2)-'[1]Miter Profiles'!$AC$84-'[1]Outside Edges'!$B134)&gt;=5,'[1]Outside Edges'!$P134="Yes"),"Yes","No")</f>
        <v>Yes</v>
      </c>
      <c r="CF135" s="11" t="str">
        <f>IF(AND((RIGHT($CF$3,2)-'[1]Miter Profiles'!$AC$85-'[1]Outside Edges'!$B134)&gt;=5,'[1]Outside Edges'!$P134="Yes"),"Yes","No")</f>
        <v>Yes</v>
      </c>
      <c r="CG135" s="87" t="str">
        <f>IF(AND((RIGHT($CG$3,2)-'[1]Miter Profiles'!$AC$86-'[1]Outside Edges'!$B134)&gt;=5,'[1]Outside Edges'!$P134="Yes"),"Yes","No")</f>
        <v>Yes</v>
      </c>
      <c r="CH135" s="10" t="str">
        <f>IF(AND((RIGHT($CH$3,2)-'[1]Miter Profiles'!$AC$87-'[1]Outside Edges'!$B134)&gt;=5,'[1]Outside Edges'!$P134="Yes"),"Yes","No")</f>
        <v>Yes</v>
      </c>
      <c r="CI135" s="10" t="str">
        <f>IF(AND((RIGHT($CI$3,2)-'[1]Miter Profiles'!$AC$88-'[1]Outside Edges'!$B134)&gt;=5,'[1]Outside Edges'!$P134="Yes"),"Yes","No")</f>
        <v>Yes</v>
      </c>
      <c r="CJ135" s="85" t="str">
        <f>IF(AND((RIGHT($CJ$3,2)-'[1]Miter Profiles'!$AC$89-'[1]Outside Edges'!$B134)&gt;=5,'[1]Outside Edges'!$P134="Yes"),"Yes","No")</f>
        <v>Yes</v>
      </c>
      <c r="CK135" s="86" t="str">
        <f>IF(AND((RIGHT($CK$3,2)-'[1]Miter Profiles'!$AC$90-'[1]Outside Edges'!$B134)&gt;=5,'[1]Outside Edges'!$P134="Yes"),"Yes","No")</f>
        <v>Yes</v>
      </c>
      <c r="CL135" s="11" t="str">
        <f>IF(AND((RIGHT($CL$3,2)-'[1]Miter Profiles'!$AC$91-'[1]Outside Edges'!$B134)&gt;=5,'[1]Outside Edges'!$P134="Yes"),"Yes","No")</f>
        <v>Yes</v>
      </c>
      <c r="CM135" s="87" t="str">
        <f>IF(AND((RIGHT($CM$3,2)-'[1]Miter Profiles'!$AC$92-'[1]Outside Edges'!$B134)&gt;=5,'[1]Outside Edges'!$P134="Yes"),"Yes","No")</f>
        <v>Yes</v>
      </c>
      <c r="CN135" s="10" t="str">
        <f>IF(AND((RIGHT(CN$3,2)-'[1]Miter Profiles'!$AC$93-'[1]Outside Edges'!$B134)&gt;=5,'[1]Outside Edges'!$P134="Yes"),"Yes","No")</f>
        <v>No</v>
      </c>
      <c r="CO135" s="10" t="str">
        <f>IF(AND((RIGHT(CO$3,2)-'[1]Miter Profiles'!$AC$94-'[1]Outside Edges'!$B134)&gt;=5,'[1]Outside Edges'!$P134="Yes"),"Yes","No")</f>
        <v>Yes</v>
      </c>
      <c r="CP135" s="85" t="str">
        <f>IF(AND((RIGHT(CP$3,2)-'[1]Miter Profiles'!$AC$95-'[1]Outside Edges'!$B134)&gt;=5,'[1]Outside Edges'!$P134="Yes"),"Yes","No")</f>
        <v>Yes</v>
      </c>
      <c r="CQ135" s="86" t="str">
        <f>IF(AND((RIGHT(CQ$3,2)-'[1]Miter Profiles'!$AC$96-'[1]Outside Edges'!$B134)&gt;=5,'[1]Outside Edges'!$P134="Yes"),"Yes","No")</f>
        <v>Yes</v>
      </c>
      <c r="CR135" s="11" t="str">
        <f>IF(AND((RIGHT(CR$3,2)-'[1]Miter Profiles'!$AC$97-'[1]Outside Edges'!$B134)&gt;=5,'[1]Outside Edges'!$P134="Yes"),"Yes","No")</f>
        <v>Yes</v>
      </c>
      <c r="CS135" s="87" t="str">
        <f>IF(AND((RIGHT(CS$3,2)-'[1]Miter Profiles'!$AC$98-'[1]Outside Edges'!$B134)&gt;=5,'[1]Outside Edges'!$P134="Yes"),"Yes","No")</f>
        <v>Yes</v>
      </c>
      <c r="CT135" s="10" t="str">
        <f>IF(AND((RIGHT($CT$3,2)-'[1]Miter Profiles'!$AC$99-'[1]Outside Edges'!$B134)&gt;=5,'[1]Outside Edges'!$P134="Yes"),"Yes","No")</f>
        <v>Yes</v>
      </c>
      <c r="CU135" s="10" t="str">
        <f>IF(AND((RIGHT($CU$3,2)-'[1]Miter Profiles'!$AC$100-'[1]Outside Edges'!$B134)&gt;=5,'[1]Outside Edges'!$P134="Yes"),"Yes","No")</f>
        <v>Yes</v>
      </c>
      <c r="CV135" s="85" t="str">
        <f>IF(AND((RIGHT($CV$3,2)-'[1]Miter Profiles'!$AC$101-'[1]Outside Edges'!$B134)&gt;=5,'[1]Outside Edges'!$P134="Yes"),"Yes","No")</f>
        <v>Yes</v>
      </c>
      <c r="CW135" s="86" t="str">
        <f>IF(AND((RIGHT($CW$3,2)-'[1]Miter Profiles'!$AC$102-'[1]Outside Edges'!$B134)&gt;=5,'[1]Outside Edges'!$P134="Yes"),"Yes","No")</f>
        <v>Yes</v>
      </c>
      <c r="CX135" s="11" t="str">
        <f>IF(AND((RIGHT($CX$3,2)-'[1]Miter Profiles'!$AC$103-'[1]Outside Edges'!$B134)&gt;=5,'[1]Outside Edges'!$P134="Yes"),"Yes","No")</f>
        <v>Yes</v>
      </c>
      <c r="CY135" s="87" t="str">
        <f>IF(AND((RIGHT($CY$3,2)-'[1]Miter Profiles'!$AC$104-'[1]Outside Edges'!$B134)&gt;=5,'[1]Outside Edges'!$P134="Yes"),"Yes","No")</f>
        <v>Yes</v>
      </c>
      <c r="CZ135" s="10" t="str">
        <f>IF(AND((RIGHT($CZ$3,2)-'[1]Miter Profiles'!$AC$105-'[1]Outside Edges'!$B134)&gt;=5,'[1]Outside Edges'!$P134="Yes"),"Yes","No")</f>
        <v>No</v>
      </c>
      <c r="DA135" s="10" t="str">
        <f>IF(AND((RIGHT($DA$3,2)-'[1]Miter Profiles'!$AC$106-'[1]Outside Edges'!$B134)&gt;=5,'[1]Outside Edges'!$P134="Yes"),"Yes","No")</f>
        <v>No</v>
      </c>
      <c r="DB135" s="85" t="str">
        <f>IF(AND((RIGHT($DB$3,2)-'[1]Miter Profiles'!$AC$107-'[1]Outside Edges'!$B134)&gt;=5,'[1]Outside Edges'!$P134="Yes"),"Yes","No")</f>
        <v>No</v>
      </c>
      <c r="DC135" s="86" t="str">
        <f>IF(AND((RIGHT($DC$3,2)-'[1]Miter Profiles'!$AC$108-'[1]Outside Edges'!$B134)&gt;=5,'[1]Outside Edges'!$P134="Yes"),"Yes","No")</f>
        <v>Yes</v>
      </c>
      <c r="DD135" s="11" t="str">
        <f>IF(AND((RIGHT($DD$3,2)-'[1]Miter Profiles'!$AC$109-'[1]Outside Edges'!$B134)&gt;=5,'[1]Outside Edges'!$P134="Yes"),"Yes","No")</f>
        <v>Yes</v>
      </c>
      <c r="DE135" s="87" t="str">
        <f>IF(AND((RIGHT($DE$3,2)-'[1]Miter Profiles'!$AC$110-'[1]Outside Edges'!$B134)&gt;=5,'[1]Outside Edges'!$P134="Yes"),"Yes","No")</f>
        <v>Yes</v>
      </c>
      <c r="DF135" s="10" t="str">
        <f>IF(AND((RIGHT($DF$3,2)-'[1]Miter Profiles'!$AC$111-'[1]Outside Edges'!$B134)&gt;=5,'[1]Outside Edges'!$P134="Yes"),"Yes","No")</f>
        <v>Yes</v>
      </c>
      <c r="DG135" s="10" t="str">
        <f>IF(AND((RIGHT($DG$3,2)-'[1]Miter Profiles'!$AC$112-'[1]Outside Edges'!$B134)&gt;=5,'[1]Outside Edges'!$P134="Yes"),"Yes","No")</f>
        <v>Yes</v>
      </c>
      <c r="DH135" s="85" t="str">
        <f>IF(AND((RIGHT($DH$3,2)-'[1]Miter Profiles'!$AC$113-'[1]Outside Edges'!$B134)&gt;=5,'[1]Outside Edges'!$P134="Yes"),"Yes","No")</f>
        <v>Yes</v>
      </c>
      <c r="DI135" s="86" t="str">
        <f>IF(AND((RIGHT($DI$3,2)-'[1]Miter Profiles'!$AC$114-'[1]Outside Edges'!$B134)&gt;=5,'[1]Outside Edges'!$P134="Yes"),"Yes","No")</f>
        <v>Yes</v>
      </c>
      <c r="DJ135" s="11" t="str">
        <f>IF(AND((RIGHT($DJ$3,2)-'[1]Miter Profiles'!$AC$115-'[1]Outside Edges'!$B134)&gt;=5,'[1]Outside Edges'!$P134="Yes"),"Yes","No")</f>
        <v>Yes</v>
      </c>
      <c r="DK135" s="87" t="str">
        <f>IF(AND((RIGHT($DK$3,2)-'[1]Miter Profiles'!$AC$116-'[1]Outside Edges'!$B134)&gt;=5,'[1]Outside Edges'!$P134="Yes"),"Yes","No")</f>
        <v>Yes</v>
      </c>
      <c r="DL135" s="10" t="str">
        <f>IF(AND((RIGHT($DL$3,2)-'[1]Miter Profiles'!$AC$117-'[1]Outside Edges'!$B134)&gt;=5,'[1]Outside Edges'!$P134="Yes"),"Yes","No")</f>
        <v>Yes</v>
      </c>
      <c r="DM135" s="10" t="str">
        <f>IF(AND((RIGHT($DM$3,2)-'[1]Miter Profiles'!$AC$118-'[1]Outside Edges'!$B134)&gt;=5,'[1]Outside Edges'!$P134="Yes"),"Yes","No")</f>
        <v>Yes</v>
      </c>
      <c r="DN135" s="85" t="str">
        <f>IF(AND((RIGHT($DN$3,2)-'[1]Miter Profiles'!$AC$119-'[1]Outside Edges'!$B134)&gt;=5,'[1]Outside Edges'!$P134="Yes"),"Yes","No")</f>
        <v>Yes</v>
      </c>
      <c r="DO135" s="86" t="str">
        <f>IF(AND((RIGHT($DO$3,2)-'[1]Miter Profiles'!$AC$120-'[1]Outside Edges'!$B134)&gt;=5,'[1]Outside Edges'!$P134="Yes"),"Yes","No")</f>
        <v>No</v>
      </c>
      <c r="DP135" s="11" t="str">
        <f>IF(AND((RIGHT($DP$3,2)-'[1]Miter Profiles'!$AC$121-'[1]Outside Edges'!$B134)&gt;=5,'[1]Outside Edges'!$P134="Yes"),"Yes","No")</f>
        <v>Yes</v>
      </c>
      <c r="DQ135" s="87" t="str">
        <f>IF(AND((RIGHT($DQ$3,2)-'[1]Miter Profiles'!$AC$122-'[1]Outside Edges'!$B134)&gt;=5,'[1]Outside Edges'!$P134="Yes"),"Yes","No")</f>
        <v>Yes</v>
      </c>
      <c r="DR135" s="10" t="str">
        <f>IF(AND((RIGHT($DR$3,2)-'[1]Miter Profiles'!$AC$123-'[1]Outside Edges'!$B134)&gt;=5,'[1]Outside Edges'!$P134="Yes"),"Yes","No")</f>
        <v>Yes</v>
      </c>
      <c r="DS135" s="10" t="str">
        <f>IF(AND((RIGHT($DS$3,2)-'[1]Miter Profiles'!$AC$124-'[1]Outside Edges'!$B134)&gt;=5,'[1]Outside Edges'!$P134="Yes"),"Yes","No")</f>
        <v>Yes</v>
      </c>
      <c r="DT135" s="85" t="str">
        <f>IF(AND((RIGHT($DT$3,2)-'[1]Miter Profiles'!$AC$125-'[1]Outside Edges'!$B134)&gt;=5,'[1]Outside Edges'!$P134="Yes"),"Yes","No")</f>
        <v>Yes</v>
      </c>
      <c r="DU135" s="86" t="str">
        <f>IF(AND((RIGHT($DU$3,2)-'[1]Miter Profiles'!$AC$126-'[1]Outside Edges'!$B134)&gt;=5,'[1]Outside Edges'!$P134="Yes"),"Yes","No")</f>
        <v>Yes</v>
      </c>
      <c r="DV135" s="11" t="str">
        <f>IF(AND((RIGHT($DV$3,2)-'[1]Miter Profiles'!$AC$127-'[1]Outside Edges'!$B134)&gt;=5,'[1]Outside Edges'!$P134="Yes"),"Yes","No")</f>
        <v>Yes</v>
      </c>
      <c r="DW135" s="87" t="str">
        <f>IF(AND((RIGHT($DW$3,2)-'[1]Miter Profiles'!$AC$128-'[1]Outside Edges'!$B134)&gt;=5,'[1]Outside Edges'!$P134="Yes"),"Yes","No")</f>
        <v>Yes</v>
      </c>
      <c r="DX135" s="10" t="str">
        <f>IF(AND((RIGHT($DX$3,2)-'[1]Miter Profiles'!$AC$129-'[1]Outside Edges'!$B134)&gt;=5,'[1]Outside Edges'!$P134="Yes"),"Yes","No")</f>
        <v>Yes</v>
      </c>
      <c r="DY135" s="10" t="str">
        <f>IF(AND((RIGHT($DY$3,2)-'[1]Miter Profiles'!$AC$130-'[1]Outside Edges'!$B134)&gt;=5,'[1]Outside Edges'!$P134="Yes"),"Yes","No")</f>
        <v>Yes</v>
      </c>
      <c r="DZ135" s="85" t="str">
        <f>IF(AND((RIGHT($DZ$3,2)-'[1]Miter Profiles'!$AC$131-'[1]Outside Edges'!$B134)&gt;=5,'[1]Outside Edges'!$P134="Yes"),"Yes","No")</f>
        <v>Yes</v>
      </c>
      <c r="EA135" s="90" t="str">
        <f>IF(AND((RIGHT($EA$3,2)-'[1]Miter Profiles'!$AC$132-'[1]Outside Edges'!$B134)&gt;=5,'[1]Outside Edges'!$P134="Yes"),"Yes","No")</f>
        <v>Yes</v>
      </c>
      <c r="EB135" s="105" t="str">
        <f>IF(AND((RIGHT($EB$3,2)-'[1]Miter Profiles'!$AC$133-'[1]Outside Edges'!$B134)&gt;=5,'[1]Outside Edges'!$P134="Yes"),"Yes","No")</f>
        <v>No</v>
      </c>
      <c r="EC135" s="110" t="str">
        <f>IF(AND((RIGHT($EC$3,2)-'[1]Miter Profiles'!$AC$134-'[1]Outside Edges'!$B134)&gt;=5,'[1]Outside Edges'!$P134="Yes"),"Yes","No")</f>
        <v>Yes</v>
      </c>
      <c r="ED135" s="116" t="str">
        <f>IF(AND((RIGHT($ED$3,2)-'[1]Miter Profiles'!$AC$135-'[1]Outside Edges'!$B134)&gt;=5,'[1]Outside Edges'!$P134="Yes"),"Yes","No")</f>
        <v>Yes</v>
      </c>
      <c r="EE135" s="113" t="str">
        <f>IF(AND((RIGHT($EE$3,2)-'[1]Miter Profiles'!$AC$136-'[1]Outside Edges'!$B134)&gt;=5,'[1]Outside Edges'!$P134="Yes"),"Yes","No")</f>
        <v>Yes</v>
      </c>
      <c r="EF135" s="85" t="str">
        <f>IF(AND((RIGHT($EF$3,2)-'[1]Miter Profiles'!$AC$137-'[1]Outside Edges'!$B134)&gt;=5,'[1]Outside Edges'!$P134="Yes"),"Yes","No")</f>
        <v>Yes</v>
      </c>
      <c r="EG135" s="10" t="str">
        <f>IF(AND((RIGHT($EG$3,2)-'[1]Miter Profiles'!$AC$138-'[1]Outside Edges'!$B134)&gt;=5,'[1]Outside Edges'!$P134="Yes"),"Yes","No")</f>
        <v>Yes</v>
      </c>
      <c r="EH135" s="90" t="str">
        <f>IF(AND((RIGHT($EH$3,2)-'[1]Miter Profiles'!$AC$139-'[1]Outside Edges'!$B134)&gt;=5,'[1]Outside Edges'!$P134="Yes"),"Yes","No")</f>
        <v>Yes</v>
      </c>
      <c r="EI135" s="121" t="str">
        <f>IF(AND((RIGHT($EI$3,2)-'[1]Miter Profiles'!$AC$140-'[1]Outside Edges'!$B134)&gt;=5,'[1]Outside Edges'!$P134="Yes"),"Yes","No")</f>
        <v>Yes</v>
      </c>
      <c r="EJ135" s="124" t="str">
        <f>IF(AND((RIGHT($EJ$3,2)-'[1]Miter Profiles'!$AC$141-'[1]Outside Edges'!$B134)&gt;=5,'[1]Outside Edges'!$P134="Yes"),"Yes","No")</f>
        <v>Yes</v>
      </c>
      <c r="EK135" s="124" t="str">
        <f>IF(AND((RIGHT($EK$3,2)-'[1]Miter Profiles'!$AC$142-'[1]Outside Edges'!$B134)&gt;=5,'[1]Outside Edges'!$P134="Yes"),"Yes","No")</f>
        <v>Yes</v>
      </c>
      <c r="EL135" s="116" t="str">
        <f>IF(AND((RIGHT($EL$3,2)-'[1]Miter Profiles'!$AC$143-'[1]Outside Edges'!$B134)&gt;=5,'[1]Outside Edges'!$P134="Yes"),"Yes","No")</f>
        <v>Yes</v>
      </c>
      <c r="EM135" s="129" t="str">
        <f>IF(AND((RIGHT($EM$3,2)-'[1]Miter Profiles'!$AC$144-'[1]Outside Edges'!$B134)&gt;=5,'[1]Outside Edges'!$P134="Yes"),"Yes","No")</f>
        <v>No</v>
      </c>
      <c r="EN135" s="10" t="str">
        <f>IF(AND((RIGHT($EN$3,2)-'[1]Miter Profiles'!$AC$145-'[1]Outside Edges'!$B134)&gt;=5,'[1]Outside Edges'!$P134="Yes"),"Yes","No")</f>
        <v>Yes</v>
      </c>
      <c r="EO135" s="90" t="str">
        <f>IF(AND((RIGHT($EO$3,2)-'[1]Miter Profiles'!$AC$146-'[1]Outside Edges'!$B134)&gt;=5,'[1]Outside Edges'!$P134="Yes"),"Yes","No")</f>
        <v>Yes</v>
      </c>
      <c r="EP135" s="124" t="str">
        <f>IF(AND((RIGHT($EP$3,2)-'[1]Miter Profiles'!$AC$147-'[1]Outside Edges'!$B134)&gt;=5,'[1]Outside Edges'!$P134="Yes"),"Yes","No")</f>
        <v>No</v>
      </c>
      <c r="EQ135" s="124" t="str">
        <f>IF(AND((RIGHT($EQ$3,2)-'[1]Miter Profiles'!$AC$148-'[1]Outside Edges'!$B134)&gt;=5,'[1]Outside Edges'!$P134="Yes"),"Yes","No")</f>
        <v>Yes</v>
      </c>
      <c r="ER135" s="116" t="str">
        <f>IF(AND((RIGHT($ER$3,2)-'[1]Miter Profiles'!$AC$149-'[1]Outside Edges'!$B134)&gt;=5,'[1]Outside Edges'!$P134="Yes"),"Yes","No")</f>
        <v>Yes</v>
      </c>
      <c r="ES135" s="129" t="str">
        <f>IF(AND((RIGHT($ES$3,2)-'[1]Miter Profiles'!$AC$150-'[1]Outside Edges'!$B134)&gt;=5,'[1]Outside Edges'!$P134="Yes"),"Yes","No")</f>
        <v>No</v>
      </c>
      <c r="ET135" s="10" t="str">
        <f>IF(AND((RIGHT($ET$3,2)-'[1]Miter Profiles'!$AC$151-'[1]Outside Edges'!$B134)&gt;=5,'[1]Outside Edges'!$P134="Yes"),"Yes","No")</f>
        <v>Yes</v>
      </c>
      <c r="EU135" s="90" t="str">
        <f>IF(AND((RIGHT($EU$3,2)-'[1]Miter Profiles'!$AC$152-'[1]Outside Edges'!$B134)&gt;=5,'[1]Outside Edges'!$P134="Yes"),"Yes","No")</f>
        <v>Yes</v>
      </c>
      <c r="EV135" s="124" t="str">
        <f>IF(AND((RIGHT($EV$3,2)-'[1]Miter Profiles'!$AC$153-'[1]Outside Edges'!$B134)&gt;=5,'[1]Outside Edges'!$P134="Yes"),"Yes","No")</f>
        <v>Yes</v>
      </c>
      <c r="EW135" s="124" t="str">
        <f>IF(AND((RIGHT($EW$3,2)-'[1]Miter Profiles'!$AC$154-'[1]Outside Edges'!$B134)&gt;=5,'[1]Outside Edges'!$P134="Yes"),"Yes","No")</f>
        <v>Yes</v>
      </c>
      <c r="EX135" s="116" t="str">
        <f>IF(AND((RIGHT($EX$3,2)-'[1]Miter Profiles'!$AC$155-'[1]Outside Edges'!$B134)&gt;=5,'[1]Outside Edges'!$P134="Yes"),"Yes","No")</f>
        <v>Yes</v>
      </c>
      <c r="EY135" s="129" t="str">
        <f>IF(AND((RIGHT($EY$3,2)-'[1]Miter Profiles'!$AC$156-'[1]Outside Edges'!$B134)&gt;=5,'[1]Outside Edges'!$P134="Yes"),"Yes","No")</f>
        <v>Yes</v>
      </c>
      <c r="EZ135" s="10" t="str">
        <f>IF(AND((RIGHT($EZ$3,2)-'[1]Miter Profiles'!$AC$157-'[1]Outside Edges'!$B134)&gt;=5,'[1]Outside Edges'!$P134="Yes"),"Yes","No")</f>
        <v>Yes</v>
      </c>
      <c r="FA135" s="90" t="str">
        <f>IF(AND((RIGHT($FA$3,2)-'[1]Miter Profiles'!$AC$158-'[1]Outside Edges'!$B134)&gt;=5,'[1]Outside Edges'!$P134="Yes"),"Yes","No")</f>
        <v>Yes</v>
      </c>
      <c r="FB135" s="124" t="str">
        <f>IF(AND((RIGHT($FB$3,2)-'[1]Miter Profiles'!$AC$159-'[1]Outside Edges'!$B134)&gt;=5,'[1]Outside Edges'!$P134="Yes"),"Yes","No")</f>
        <v>Yes</v>
      </c>
      <c r="FC135" s="124" t="str">
        <f>IF(AND((RIGHT($FC$3,2)-'[1]Miter Profiles'!$AC$160-'[1]Outside Edges'!$B134)&gt;=5,'[1]Outside Edges'!$P134="Yes"),"Yes","No")</f>
        <v>Yes</v>
      </c>
      <c r="FD135" s="116" t="str">
        <f>IF(AND((RIGHT($FD$3,2)-'[1]Miter Profiles'!$AC$161-'[1]Outside Edges'!$B134)&gt;=5,'[1]Outside Edges'!$P134="Yes"),"Yes","No")</f>
        <v>Yes</v>
      </c>
      <c r="FE135" s="129" t="str">
        <f>IF(AND((RIGHT($FE$3,2)-'[1]Miter Profiles'!$AC$162-'[1]Outside Edges'!$B134)&gt;=5,'[1]Outside Edges'!$P134="Yes"),"Yes","No")</f>
        <v>Yes</v>
      </c>
      <c r="FF135" s="10" t="str">
        <f>IF(AND((RIGHT($FF$3,2)-'[1]Miter Profiles'!$AC$163-'[1]Outside Edges'!$B134)&gt;=5,'[1]Outside Edges'!$P134="Yes"),"Yes","No")</f>
        <v>Yes</v>
      </c>
      <c r="FG135" s="90" t="str">
        <f>IF(AND((RIGHT($FG$3,2)-'[1]Miter Profiles'!$AC$164-'[1]Outside Edges'!$B134)&gt;=5,'[1]Outside Edges'!$P134="Yes"),"Yes","No")</f>
        <v>Yes</v>
      </c>
      <c r="FH135" s="124" t="str">
        <f>IF(AND((RIGHT($FH$3,2)-'[1]Miter Profiles'!$AC$165-'[1]Outside Edges'!$B134)&gt;=5,'[1]Outside Edges'!$P134="Yes"),"Yes","No")</f>
        <v>Yes</v>
      </c>
      <c r="FI135" s="124" t="str">
        <f>IF(AND((RIGHT($FI$3,2)-'[1]Miter Profiles'!$AC$166-'[1]Outside Edges'!$B134)&gt;=5,'[1]Outside Edges'!$P134="Yes"),"Yes","No")</f>
        <v>Yes</v>
      </c>
      <c r="FJ135" s="116" t="str">
        <f>IF(AND((RIGHT($FJ$3,2)-'[1]Miter Profiles'!$AC$167-'[1]Outside Edges'!$B134)&gt;=5,'[1]Outside Edges'!$P134="Yes"),"Yes","No")</f>
        <v>Yes</v>
      </c>
      <c r="FK135" s="129" t="str">
        <f>IF(AND((RIGHT($FK$3,2)-'[1]Miter Profiles'!$AC$168-'[1]Outside Edges'!$B134)&gt;=5,'[1]Outside Edges'!$P134="Yes"),"Yes","No")</f>
        <v>Yes</v>
      </c>
      <c r="FL135" s="10" t="str">
        <f>IF(AND((RIGHT($FL$3,2)-'[1]Miter Profiles'!$AC$169-'[1]Outside Edges'!$B134)&gt;=5,'[1]Outside Edges'!$P134="Yes"),"Yes","No")</f>
        <v>Yes</v>
      </c>
      <c r="FM135" s="90" t="str">
        <f>IF(AND((RIGHT($FM$3,2)-'[1]Miter Profiles'!$AC$170-'[1]Outside Edges'!$B134)&gt;=5,'[1]Outside Edges'!$P134="Yes"),"Yes","No")</f>
        <v>Yes</v>
      </c>
      <c r="FN135" s="124" t="str">
        <f>IF(AND((RIGHT($FN$3,2)-'[1]Miter Profiles'!$AC$171-'[1]Outside Edges'!$B134)&gt;=5,'[1]Outside Edges'!$P134="Yes"),"Yes","No")</f>
        <v>Yes</v>
      </c>
      <c r="FO135" s="124" t="str">
        <f>IF(AND((RIGHT($FO$3,2)-'[1]Miter Profiles'!$AC$172-'[1]Outside Edges'!$B134)&gt;=5,'[1]Outside Edges'!$P134="Yes"),"Yes","No")</f>
        <v>Yes</v>
      </c>
      <c r="FP135" s="116" t="str">
        <f>IF(AND((RIGHT($FP$3,2)-'[1]Miter Profiles'!$AC$173-'[1]Outside Edges'!$B134)&gt;=5,'[1]Outside Edges'!$P134="Yes"),"Yes","No")</f>
        <v>Yes</v>
      </c>
      <c r="FQ135" s="129" t="str">
        <f>IF(AND((RIGHT($FQ$3,2)-'[1]Miter Profiles'!$AC$174-'[1]Outside Edges'!$B134)&gt;=5,'[1]Outside Edges'!$P134="Yes"),"Yes","No")</f>
        <v>Yes</v>
      </c>
      <c r="FR135" s="10" t="str">
        <f>IF(AND((RIGHT($FR$3,2)-'[1]Miter Profiles'!$AC$175-'[1]Outside Edges'!$B134)&gt;=5,'[1]Outside Edges'!$P134="Yes"),"Yes","No")</f>
        <v>Yes</v>
      </c>
      <c r="FS135" s="90" t="str">
        <f>IF(AND((RIGHT($FS$3,2)-'[1]Miter Profiles'!$AC$176-'[1]Outside Edges'!$B134)&gt;=5,'[1]Outside Edges'!$P134="Yes"),"Yes","No")</f>
        <v>Yes</v>
      </c>
      <c r="FT135" s="124" t="str">
        <f>IF(AND((RIGHT($FT$3,2)-'[1]Miter Profiles'!$AC$177-'[1]Outside Edges'!$B134)&gt;=5,'[1]Outside Edges'!$P134="Yes"),"Yes","No")</f>
        <v>Yes</v>
      </c>
      <c r="FU135" s="124" t="str">
        <f>IF(AND((RIGHT($FU$3,2)-'[1]Miter Profiles'!$AC$178-'[1]Outside Edges'!$B134)&gt;=5,'[1]Outside Edges'!$P134="Yes"),"Yes","No")</f>
        <v>Yes</v>
      </c>
      <c r="FV135" s="116" t="str">
        <f>IF(AND((RIGHT($V$3,2)-'[1]Miter Profiles'!$AC$179-'[1]Outside Edges'!$B134)&gt;=5,'[1]Outside Edges'!$P134="Yes"),"Yes","No")</f>
        <v>Yes</v>
      </c>
      <c r="FW135" s="129" t="str">
        <f>IF(AND((RIGHT($FW$3,2)-'[1]Miter Profiles'!$AC$180-'[1]Outside Edges'!$B134)&gt;=5,'[1]Outside Edges'!$P134="Yes"),"Yes","No")</f>
        <v>Yes</v>
      </c>
      <c r="FX135" s="85" t="str">
        <f>IF(AND((RIGHT($FX$3,2)-'[1]Miter Profiles'!$AC$181-'[1]Outside Edges'!$B134)&gt;=5,'[1]Outside Edges'!$P134="Yes"),"Yes","No")</f>
        <v>Yes</v>
      </c>
      <c r="FY135" s="150" t="str">
        <f>IF(AND((RIGHT($FY$3,2)-'[1]Miter Profiles'!$AC$182-'[1]Outside Edges'!$B134)&gt;=5,'[1]Outside Edges'!$P134="Yes"),"Yes","No")</f>
        <v>Yes</v>
      </c>
      <c r="FZ135" s="124" t="str">
        <f>IF(AND((RIGHT($FZ$3,2)-'[1]Miter Profiles'!$AC$183-'[1]Outside Edges'!$B134)&gt;=5,'[1]Outside Edges'!$P134="Yes"),"Yes","No")</f>
        <v>Yes</v>
      </c>
      <c r="GA135" s="116" t="str">
        <f>IF(AND((RIGHT($GA$3,2)-'[1]Miter Profiles'!$AC$184-'[1]Outside Edges'!$B134)&gt;=5,'[1]Outside Edges'!$P134="Yes"),"Yes","No")</f>
        <v>Yes</v>
      </c>
      <c r="GB135" s="129" t="str">
        <f>IF(AND((RIGHT($GB$3,2)-'[1]Miter Profiles'!$AC$185-'[1]Outside Edges'!$B134)&gt;=5,'[1]Outside Edges'!$P134="Yes"),"Yes","No")</f>
        <v>Yes</v>
      </c>
      <c r="GC135" s="10" t="str">
        <f>IF(AND((RIGHT($GC$3,2)-'[1]Miter Profiles'!$AC$186-'[1]Outside Edges'!$B134)&gt;=5,'[1]Outside Edges'!$P134="Yes"),"Yes","No")</f>
        <v>Yes</v>
      </c>
      <c r="GD135" s="90" t="str">
        <f>IF(AND((RIGHT($GD$3,2)-'[1]Miter Profiles'!$AC$187-'[1]Outside Edges'!$B134)&gt;=5,'[1]Outside Edges'!$P134="Yes"),"Yes","No")</f>
        <v>Yes</v>
      </c>
      <c r="GE135" s="150" t="str">
        <f>IF(AND((RIGHT($GE$3,2)-'[1]Miter Profiles'!$AC$188-'[1]Outside Edges'!$B134)&gt;=5,'[1]Outside Edges'!$P134="Yes"),"Yes","No")</f>
        <v>Yes</v>
      </c>
      <c r="GF135" s="124" t="str">
        <f>IF(AND((RIGHT($GF$3,2)-'[1]Miter Profiles'!$AC$189-'[1]Outside Edges'!$B134)&gt;=5,'[1]Outside Edges'!$P134="Yes"),"Yes","No")</f>
        <v>Yes</v>
      </c>
      <c r="GG135" s="116" t="str">
        <f>IF(AND((RIGHT($GG$3,2)-'[1]Miter Profiles'!$AC$190-'[1]Outside Edges'!$B134)&gt;=5,'[1]Outside Edges'!$P134="Yes"),"Yes","No")</f>
        <v>Yes</v>
      </c>
      <c r="GH135" s="129" t="str">
        <f>IF(AND((RIGHT($GH$3,2)-'[1]Miter Profiles'!$AC$191-'[1]Outside Edges'!$B134)&gt;=5,'[1]Outside Edges'!$P134="Yes"),"Yes","No")</f>
        <v>Yes</v>
      </c>
      <c r="GI135" s="10" t="str">
        <f>IF(AND((RIGHT($GI$3,2)-'[1]Miter Profiles'!$AC$192-'[1]Outside Edges'!$B134)&gt;=5,'[1]Outside Edges'!$P134="Yes"),"Yes","No")</f>
        <v>Yes</v>
      </c>
      <c r="GJ135" s="90" t="str">
        <f>IF(AND((RIGHT($GJ$3,2)-'[1]Miter Profiles'!$AC$193-'[1]Outside Edges'!$B134)&gt;=5,'[1]Outside Edges'!$P134="Yes"),"Yes","No")</f>
        <v>Yes</v>
      </c>
      <c r="GK135" s="150" t="str">
        <f>IF(AND((RIGHT($GK$3,2)-'[1]Miter Profiles'!$AC$194-'[1]Outside Edges'!$B134)&gt;=5,'[1]Outside Edges'!$P134="Yes"),"Yes","No")</f>
        <v>Yes</v>
      </c>
      <c r="GL135" s="124" t="str">
        <f>IF(AND((RIGHT($GL$3,2)-'[1]Miter Profiles'!$AC$195-'[1]Outside Edges'!$B134)&gt;=5,'[1]Outside Edges'!$P134="Yes"),"Yes","No")</f>
        <v>Yes</v>
      </c>
      <c r="GM135" s="116" t="str">
        <f>IF(AND((RIGHT($GM$3,2)-'[1]Miter Profiles'!$AC$196-'[1]Outside Edges'!$B134)&gt;=5,'[1]Outside Edges'!$P134="Yes"),"Yes","No")</f>
        <v>Yes</v>
      </c>
      <c r="GN135" s="129" t="str">
        <f>IF(AND((RIGHT($GN$3,2)-'[1]Miter Profiles'!$AC$197-'[1]Outside Edges'!$B134)&gt;=5,'[1]Outside Edges'!$P134="Yes"),"Yes","No")</f>
        <v>No</v>
      </c>
      <c r="GO135" s="10" t="str">
        <f>IF(AND((RIGHT($GO$3,2)-'[1]Miter Profiles'!$AC$198-'[1]Outside Edges'!$B134)&gt;=5,'[1]Outside Edges'!$P134="Yes"),"Yes","No")</f>
        <v>Yes</v>
      </c>
      <c r="GP135" s="90" t="str">
        <f>IF(AND((RIGHT($GP$3,2)-'[1]Miter Profiles'!$AC$199-'[1]Outside Edges'!$B134)&gt;=5,'[1]Outside Edges'!$P134="Yes"),"Yes","No")</f>
        <v>Yes</v>
      </c>
      <c r="GQ135" s="150" t="str">
        <f>IF(AND((RIGHT($GQ$3,2)-'[1]Miter Profiles'!$AC$200-'[1]Outside Edges'!$B134)&gt;=5,'[1]Outside Edges'!$P134="Yes"),"Yes","No")</f>
        <v>Yes</v>
      </c>
      <c r="GR135" s="124" t="str">
        <f>IF(AND((RIGHT($GR$3,2)-'[1]Miter Profiles'!$AC$201-'[1]Outside Edges'!$B134)&gt;=5,'[1]Outside Edges'!$P134="Yes"),"Yes","No")</f>
        <v>Yes</v>
      </c>
      <c r="GS135" s="116" t="str">
        <f>IF(AND((RIGHT($GS$3,2)-'[1]Miter Profiles'!$AC$202-'[1]Outside Edges'!$B134)&gt;=5,'[1]Outside Edges'!$P134="Yes"),"Yes","No")</f>
        <v>Yes</v>
      </c>
      <c r="GT135" s="129" t="str">
        <f>IF(AND((RIGHT($GT$3,2)-'[1]Miter Profiles'!$AC$203-'[1]Outside Edges'!$B134)&gt;=5,'[1]Outside Edges'!$P134="Yes"),"Yes","No")</f>
        <v>Yes</v>
      </c>
      <c r="GU135" s="10" t="str">
        <f>IF(AND((RIGHT($GU$3,2)-'[1]Miter Profiles'!$AC$204-'[1]Outside Edges'!$B134)&gt;=5,'[1]Outside Edges'!$P134="Yes"),"Yes","No")</f>
        <v>Yes</v>
      </c>
      <c r="GV135" s="90" t="str">
        <f>IF(AND((RIGHT($GV$3,2)-'[1]Miter Profiles'!$AC$205-'[1]Outside Edges'!$B134)&gt;=5,'[1]Outside Edges'!$P134="Yes"),"Yes","No")</f>
        <v>Yes</v>
      </c>
      <c r="GW135" s="150" t="str">
        <f>IF(AND((RIGHT($GW$3,2)-'[1]Miter Profiles'!$AC$206-'[1]Outside Edges'!$B134)&gt;=5,'[1]Outside Edges'!$P134="Yes"),"Yes","No")</f>
        <v>No</v>
      </c>
      <c r="GX135" s="124" t="str">
        <f>IF(AND((RIGHT($GX$3,2)-'[1]Miter Profiles'!$AC$207-'[1]Outside Edges'!$B134)&gt;=5,'[1]Outside Edges'!$P134="Yes"),"Yes","No")</f>
        <v>Yes</v>
      </c>
      <c r="GY135" s="116" t="str">
        <f>IF(AND((RIGHT($GY$3,2)-'[1]Miter Profiles'!$AC$208-'[1]Outside Edges'!$B134)&gt;=5,'[1]Outside Edges'!$P134="Yes"),"Yes","No")</f>
        <v>Yes</v>
      </c>
      <c r="GZ135" s="129" t="str">
        <f>IF(AND((RIGHT($GZ$3,2)-'[1]Miter Profiles'!$AC$209-'[1]Outside Edges'!$B134)&gt;=5,'[1]Outside Edges'!$P134="Yes"),"Yes","No")</f>
        <v>Yes</v>
      </c>
      <c r="HA135" s="10" t="str">
        <f>IF(AND((RIGHT($HA$3,2)-'[1]Miter Profiles'!$AC$210-'[1]Outside Edges'!$B134)&gt;=5,'[1]Outside Edges'!$P134="Yes"),"Yes","No")</f>
        <v>Yes</v>
      </c>
      <c r="HB135" s="90" t="str">
        <f>IF(AND((RIGHT($HB$3,2)-'[1]Miter Profiles'!$AC$211-'[1]Outside Edges'!$B134)&gt;=5,'[1]Outside Edges'!$P134="Yes"),"Yes","No")</f>
        <v>Yes</v>
      </c>
      <c r="HC135" s="150" t="str">
        <f>IF(AND((RIGHT($HC$3,2)-'[1]Miter Profiles'!$AC$212-'[1]Outside Edges'!$B134)&gt;=5,'[1]Outside Edges'!$P134="Yes"),"Yes","No")</f>
        <v>No</v>
      </c>
      <c r="HD135" s="116" t="str">
        <f>IF(AND((RIGHT($HD$3,2)-'[1]Miter Profiles'!$AC$213-'[1]Outside Edges'!$B134)&gt;=5,'[1]Outside Edges'!$P134="Yes"),"Yes","No")</f>
        <v>No</v>
      </c>
      <c r="HE135" s="129" t="str">
        <f>IF(AND((RIGHT($HE$3,2)-'[1]Miter Profiles'!$AC$214-'[1]Outside Edges'!$B134)&gt;=5,'[1]Outside Edges'!$P134="Yes"),"Yes","No")</f>
        <v>Yes</v>
      </c>
      <c r="HF135" s="10" t="str">
        <f>IF(AND((RIGHT($HF$3,2)-'[1]Miter Profiles'!$AC$215-'[1]Outside Edges'!$B134)&gt;=5,'[1]Outside Edges'!$P134="Yes"),"Yes","No")</f>
        <v>Yes</v>
      </c>
      <c r="HG135" s="90" t="str">
        <f>IF(AND((RIGHT($HG$3,2)-'[1]Miter Profiles'!$AC$216-'[1]Outside Edges'!$B134)&gt;=5,'[1]Outside Edges'!$P134="Yes"),"Yes","No")</f>
        <v>Yes</v>
      </c>
      <c r="HH135" s="150" t="str">
        <f>IF(AND((RIGHT($HH$3,2)-'[1]Miter Profiles'!$AC$217-'[1]Outside Edges'!$B134)&gt;=5,'[1]Outside Edges'!$P134="Yes"),"Yes","No")</f>
        <v>Yes</v>
      </c>
      <c r="HI135" s="124" t="str">
        <f>IF(AND((RIGHT($HI$3,2)-'[1]Miter Profiles'!$AC$218-'[1]Outside Edges'!$B134)&gt;=5,'[1]Outside Edges'!$P134="Yes"),"Yes","No")</f>
        <v>Yes</v>
      </c>
      <c r="HJ135" s="116" t="str">
        <f>IF(AND((RIGHT($HJ$3,2)-'[1]Miter Profiles'!$AC$219-'[1]Outside Edges'!$B134)&gt;=5,'[1]Outside Edges'!$P134="Yes"),"Yes","No")</f>
        <v>Yes</v>
      </c>
      <c r="HK135" s="129" t="str">
        <f>IF(AND((RIGHT($HK$3,2)-'[1]Miter Profiles'!$AC$220-'[1]Outside Edges'!$B134)&gt;=5,'[1]Outside Edges'!$P134="Yes"),"Yes","No")</f>
        <v>Yes</v>
      </c>
      <c r="HL135" s="10" t="str">
        <f>IF(AND((RIGHT($HL$3,2)-'[1]Miter Profiles'!$AC$221-'[1]Outside Edges'!$B134)&gt;=5,'[1]Outside Edges'!$P134="Yes"),"Yes","No")</f>
        <v>Yes</v>
      </c>
      <c r="HM135" s="90" t="str">
        <f>IF(AND((RIGHT($HM$3,2)-'[1]Miter Profiles'!$AC$222-'[1]Outside Edges'!$B134)&gt;=5,'[1]Outside Edges'!$P134="Yes"),"Yes","No")</f>
        <v>Yes</v>
      </c>
      <c r="HN135" s="150" t="str">
        <f>IF(AND((RIGHT($HN$3,2)-'[1]Miter Profiles'!$AC$223-'[1]Outside Edges'!$B134)&gt;=5,'[1]Outside Edges'!$P134="Yes"),"Yes","No")</f>
        <v>No</v>
      </c>
      <c r="HO135" s="124" t="str">
        <f>IF(AND((RIGHT($HO$3,2)-'[1]Miter Profiles'!$AC$224-'[1]Outside Edges'!$B134)&gt;=5,'[1]Outside Edges'!$P134="Yes"),"Yes","No")</f>
        <v>Yes</v>
      </c>
      <c r="HP135" s="124" t="str">
        <f>IF(AND((RIGHT($HP$3,2)-'[1]Miter Profiles'!$AC$225-'[1]Outside Edges'!$B134)&gt;=5,'[1]Outside Edges'!$P134="Yes"),"Yes","No")</f>
        <v>Yes</v>
      </c>
      <c r="HQ135" s="153" t="str">
        <f>IF(AND((RIGHT($HQ$3,3)-'[1]Miter Profiles'!$AC$226-'[1]Outside Edges'!$B134)&gt;=5,'[1]Outside Edges'!$P134="Yes"),"Yes","No")</f>
        <v>Yes</v>
      </c>
      <c r="HR135" s="129" t="str">
        <f>IF(AND((RIGHT($HR$3,2)-'[1]Miter Profiles'!$AC$227-'[1]Outside Edges'!$B134)&gt;=5,'[1]Outside Edges'!$P134="Yes"),"Yes","No")</f>
        <v>Yes</v>
      </c>
      <c r="HS135" s="10" t="str">
        <f>IF(AND((RIGHT($HS$3,2)-'[1]Miter Profiles'!$AC$228-'[1]Outside Edges'!$B134)&gt;=5,'[1]Outside Edges'!$P134="Yes"),"Yes","No")</f>
        <v>Yes</v>
      </c>
      <c r="HT135" s="163" t="str">
        <f>IF(AND((RIGHT($HT$3,2)-'[1]Miter Profiles'!$AC$229-'[1]Outside Edges'!$B134)&gt;=5,'[1]Outside Edges'!$P134="Yes"),"Yes","No")</f>
        <v>Yes</v>
      </c>
      <c r="HU135" s="150" t="str">
        <f>IF(AND((RIGHT($HU$3,2)-'[1]Miter Profiles'!$AC$230-'[1]Outside Edges'!$B134)&gt;=5,'[1]Outside Edges'!$P134="Yes"),"Yes","No")</f>
        <v>Yes</v>
      </c>
      <c r="HV135" s="124" t="str">
        <f>IF(AND((RIGHT($HV$3,2)-'[1]Miter Profiles'!$AC$231-'[1]Outside Edges'!$B134)&gt;=5,'[1]Outside Edges'!$P134="Yes"),"Yes","No")</f>
        <v>Yes</v>
      </c>
      <c r="HW135" s="116" t="str">
        <f>IF(AND((RIGHT($HW$3,2)-'[1]Miter Profiles'!$AC$232-'[1]Outside Edges'!$B134)&gt;=5,'[1]Outside Edges'!$P134="Yes"),"Yes","No")</f>
        <v>Yes</v>
      </c>
      <c r="HX135" s="129" t="str">
        <f>IF(AND((RIGHT($HX$3,2)-'[1]Miter Profiles'!$AC$233-'[1]Outside Edges'!$B134)&gt;=5,'[1]Outside Edges'!$P134="Yes"),"Yes","No")</f>
        <v>No</v>
      </c>
      <c r="HY135" s="10" t="str">
        <f>IF(AND((RIGHT($HY$3,2)-'[1]Miter Profiles'!$AC$234-'[1]Outside Edges'!$B134)&gt;=5,'[1]Outside Edges'!$P134="Yes"),"Yes","No")</f>
        <v>Yes</v>
      </c>
      <c r="HZ135" s="90" t="str">
        <f>IF(AND((RIGHT($HZ$3,2)-'[1]Miter Profiles'!$AC$235-'[1]Outside Edges'!$B134)&gt;=5,'[1]Outside Edges'!$P134="Yes"),"Yes","No")</f>
        <v>Yes</v>
      </c>
      <c r="IA135" s="150" t="str">
        <f>IF(AND((RIGHT($IA$3,2)-'[1]Miter Profiles'!$AC$236-'[1]Outside Edges'!$B134)&gt;=5,'[1]Outside Edges'!$P134="Yes"),"Yes","No")</f>
        <v>Yes</v>
      </c>
      <c r="IB135" s="124" t="str">
        <f>IF(AND((RIGHT($IB$3,2)-'[1]Miter Profiles'!$AC$237-'[1]Outside Edges'!$B134)&gt;=5,'[1]Outside Edges'!$P134="Yes"),"Yes","No")</f>
        <v>Yes</v>
      </c>
      <c r="IC135" s="116" t="str">
        <f>IF(AND((RIGHT($IC$3,2)-'[1]Miter Profiles'!$AC$238-'[1]Outside Edges'!$B134)&gt;=5,'[1]Outside Edges'!$P134="Yes"),"Yes","No")</f>
        <v>Yes</v>
      </c>
      <c r="ID135" s="129" t="str">
        <f>IF(AND((RIGHT($ID$3,2)-'[1]Miter Profiles'!$AC$239-'[1]Outside Edges'!$B134)&gt;=5,'[1]Outside Edges'!$P134="Yes"),"Yes","No")</f>
        <v>Yes</v>
      </c>
      <c r="IE135" s="10" t="str">
        <f>IF(AND((RIGHT($IE$3,2)-'[1]Miter Profiles'!$AC$240-'[1]Outside Edges'!$B134)&gt;=5,'[1]Outside Edges'!$P134="Yes"),"Yes","No")</f>
        <v>Yes</v>
      </c>
      <c r="IF135" s="90" t="str">
        <f>IF(AND((RIGHT($IF$3,2)-'[1]Miter Profiles'!$AC$241-'[1]Outside Edges'!$B134)&gt;=5,'[1]Outside Edges'!$P134="Yes"),"Yes","No")</f>
        <v>Yes</v>
      </c>
      <c r="IG135" s="150" t="str">
        <f>IF(AND((RIGHT($IG$3,2)-'[1]Miter Profiles'!$AC$242-'[1]Outside Edges'!$B134)&gt;=5,'[1]Outside Edges'!$P134="Yes"),"Yes","No")</f>
        <v>Yes</v>
      </c>
      <c r="IH135" s="124" t="str">
        <f>IF(AND((RIGHT($IH$3,2)-'[1]Miter Profiles'!$AC$243-'[1]Outside Edges'!$B134)&gt;=5,'[1]Outside Edges'!$P134="Yes"),"Yes","No")</f>
        <v>Yes</v>
      </c>
      <c r="II135" s="116" t="str">
        <f>IF(AND((RIGHT($II$3,2)-'[1]Miter Profiles'!$AC$244-'[1]Outside Edges'!$B134)&gt;=5,'[1]Outside Edges'!$P134="Yes"),"Yes","No")</f>
        <v>Yes</v>
      </c>
      <c r="IJ135" s="129" t="str">
        <f>IF(AND((RIGHT($IJ$3,2)-'[1]Miter Profiles'!$AC$245-'[1]Outside Edges'!$B134)&gt;=5,'[1]Outside Edges'!$P134="Yes"),"Yes","No")</f>
        <v>Yes</v>
      </c>
      <c r="IK135" s="10" t="str">
        <f>IF(AND((RIGHT($IK$3,2)-'[1]Miter Profiles'!$AC$246-'[1]Outside Edges'!$B134)&gt;=5,'[1]Outside Edges'!$P134="Yes"),"Yes","No")</f>
        <v>Yes</v>
      </c>
      <c r="IL135" s="90" t="str">
        <f>IF(AND((RIGHT($IL$3,2)-'[1]Miter Profiles'!$AC$247-'[1]Outside Edges'!$B134)&gt;=5,'[1]Outside Edges'!$P134="Yes"),"Yes","No")</f>
        <v>Yes</v>
      </c>
      <c r="IM135" s="150" t="str">
        <f>IF(AND((RIGHT($IM$3,2)-'[1]Miter Profiles'!$AC$248-'[1]Outside Edges'!$B134)&gt;=5,'[1]Outside Edges'!$P134="Yes"),"Yes","No")</f>
        <v>No</v>
      </c>
      <c r="IN135" s="124" t="str">
        <f>IF(AND((RIGHT($IN$3,2)-'[1]Miter Profiles'!$AC$249-'[1]Outside Edges'!$B134)&gt;=5,'[1]Outside Edges'!$P134="Yes"),"Yes","No")</f>
        <v>Yes</v>
      </c>
      <c r="IO135" s="116" t="str">
        <f>IF(AND((RIGHT($IO$3,2)-'[1]Miter Profiles'!$AC$250-'[1]Outside Edges'!$B134)&gt;=5,'[1]Outside Edges'!$P134="Yes"),"Yes","No")</f>
        <v>Yes</v>
      </c>
      <c r="IP135" s="129" t="str">
        <f>IF(AND((RIGHT($IP$3,2)-'[1]Miter Profiles'!$AC$251-'[1]Outside Edges'!$B134)&gt;=5,'[1]Outside Edges'!$P134="Yes"),"Yes","No")</f>
        <v>No</v>
      </c>
      <c r="IQ135" s="10" t="str">
        <f>IF(AND((RIGHT($IQ$3,2)-'[1]Miter Profiles'!$AC$252-'[1]Outside Edges'!$B134)&gt;=5,'[1]Outside Edges'!$P134="Yes"),"Yes","No")</f>
        <v>Yes</v>
      </c>
      <c r="IR135" s="90" t="str">
        <f>IF(AND((RIGHT($IR$3,2)-'[1]Miter Profiles'!$AC$253-'[1]Outside Edges'!$B134)&gt;=5,'[1]Outside Edges'!$P134="Yes"),"Yes","No")</f>
        <v>Yes</v>
      </c>
      <c r="IS135" s="150" t="str">
        <f>IF(AND((RIGHT($IS$3,2)-'[1]Miter Profiles'!$AC$254-'[1]Outside Edges'!$B134)&gt;=5,'[1]Outside Edges'!$P134="Yes"),"Yes","No")</f>
        <v>Yes</v>
      </c>
      <c r="IT135" s="124" t="str">
        <f>IF(AND((RIGHT($IT$3,2)-'[1]Miter Profiles'!$AC$255-'[1]Outside Edges'!$B134)&gt;=5,'[1]Outside Edges'!$P134="Yes"),"Yes","No")</f>
        <v>Yes</v>
      </c>
      <c r="IU135" s="116" t="str">
        <f>IF(AND((RIGHT($IU$3,2)-'[1]Miter Profiles'!$AC$256-'[1]Outside Edges'!$B134)&gt;=5,'[1]Outside Edges'!$P134="Yes"),"Yes","No")</f>
        <v>Yes</v>
      </c>
      <c r="IV135" s="129" t="str">
        <f>IF(AND((RIGHT($IV$3,2)-'[1]Miter Profiles'!$AC$257-'[1]Outside Edges'!$B134)&gt;=5,'[1]Outside Edges'!$P134="Yes"),"Yes","No")</f>
        <v>Yes</v>
      </c>
      <c r="IW135" s="10" t="str">
        <f>IF(AND((RIGHT($IW$3,2)-'[1]Miter Profiles'!$AC$258-'[1]Outside Edges'!$B134)&gt;=5,'[1]Outside Edges'!$P134="Yes"),"Yes","No")</f>
        <v>Yes</v>
      </c>
      <c r="IX135" s="90" t="str">
        <f>IF(AND((RIGHT($IX$3,2)-'[1]Miter Profiles'!$AC$259-'[1]Outside Edges'!$B134)&gt;=5,'[1]Outside Edges'!$P134="Yes"),"Yes","No")</f>
        <v>Yes</v>
      </c>
      <c r="IY135" s="150" t="str">
        <f>IF(AND((RIGHT($IY$3,2)-'[1]Miter Profiles'!$AC$260-'[1]Outside Edges'!$B134)&gt;=5,'[1]Outside Edges'!$P134="Yes"),"Yes","No")</f>
        <v>Yes</v>
      </c>
      <c r="IZ135" s="124" t="str">
        <f>IF(AND((RIGHT($IZ$3,2)-'[1]Miter Profiles'!$AC$261-'[1]Outside Edges'!$B134)&gt;=5,'[1]Outside Edges'!$P134="Yes"),"Yes","No")</f>
        <v>Yes</v>
      </c>
      <c r="JA135" s="116" t="str">
        <f>IF(AND((RIGHT($JA$3,2)-'[1]Miter Profiles'!$AC$262-'[1]Outside Edges'!$B134)&gt;=5,'[1]Outside Edges'!$P134="Yes"),"Yes","No")</f>
        <v>Yes</v>
      </c>
      <c r="JB135" s="129" t="str">
        <f>IF(AND((RIGHT($JB$3,2)-'[1]Miter Profiles'!$AC$263-'[1]Outside Edges'!$B134)&gt;=5,'[1]Outside Edges'!$P134="Yes"),"Yes","No")</f>
        <v>Yes</v>
      </c>
      <c r="JC135" s="10" t="str">
        <f>IF(AND((RIGHT($JC$3,2)-'[1]Miter Profiles'!$AC$264-'[1]Outside Edges'!$B134)&gt;=5,'[1]Outside Edges'!$P134="Yes"),"Yes","No")</f>
        <v>Yes</v>
      </c>
      <c r="JD135" s="90" t="str">
        <f>IF(AND((RIGHT($JD$3,2)-'[1]Miter Profiles'!$AC$265-'[1]Outside Edges'!$B134)&gt;=5,'[1]Outside Edges'!$P134="Yes"),"Yes","No")</f>
        <v>Yes</v>
      </c>
      <c r="JE135" s="236" t="str">
        <f>IF(AND((RIGHT($JE$3,2)-'[1]Miter Profiles'!$AC$266-'[1]Outside Edges'!$B134)&gt;=5,'[1]Outside Edges'!$P134="Yes"),"Yes","No")</f>
        <v>No</v>
      </c>
      <c r="JF135" s="237" t="str">
        <f>IF(AND((RIGHT($JF$3,2)-'[1]Miter Profiles'!$AC$267-'[1]Outside Edges'!$B134)&gt;=5,'[1]Outside Edges'!$P134="Yes"),"Yes","No")</f>
        <v>Yes</v>
      </c>
      <c r="JG135" s="238" t="str">
        <f>IF(AND((RIGHT($JG$3,2)-'[1]Miter Profiles'!$AC$268-'[1]Outside Edges'!$B134)&gt;=5,'[1]Outside Edges'!$P134="Yes"),"Yes","No")</f>
        <v>Yes</v>
      </c>
      <c r="JH135" s="129" t="str">
        <f>IF(AND((RIGHT($JH$3,2)-'[1]Miter Profiles'!$AC$269-'[1]Outside Edges'!$B134)&gt;=5,'[1]Outside Edges'!$P134="Yes"),"Yes","No")</f>
        <v>Yes</v>
      </c>
      <c r="JI135" s="113" t="str">
        <f>IF(AND((RIGHT($JI$3,2)-'[1]Miter Profiles'!$AC$270-'[1]Outside Edges'!$B134)&gt;=5,'[1]Outside Edges'!$P134="Yes"),"Yes","No")</f>
        <v>Yes</v>
      </c>
      <c r="JJ135" s="90" t="str">
        <f>IF(AND((RIGHT($JJ$3,2)-'[1]Miter Profiles'!$AC$271-'[1]Outside Edges'!$B134)&gt;=5,'[1]Outside Edges'!$P134="Yes"),"Yes","No")</f>
        <v>Yes</v>
      </c>
      <c r="JK135" s="236" t="str">
        <f>IF(AND((RIGHT($JK$3,2)-'[1]Miter Profiles'!$AC$272-'[1]Outside Edges'!$B134)&gt;=5,'[1]Outside Edges'!$P134="Yes"),"Yes","No")</f>
        <v>Yes</v>
      </c>
      <c r="JL135" s="237" t="str">
        <f>IF(AND((RIGHT($JL$3,2)-'[1]Miter Profiles'!$AC$273-'[1]Outside Edges'!$B134)&gt;=5,'[1]Outside Edges'!$P134="Yes"),"Yes","No")</f>
        <v>Yes</v>
      </c>
      <c r="JM135" s="238" t="str">
        <f>IF(AND((RIGHT($JM$3,2)-'[1]Miter Profiles'!$AC$274-'[1]Outside Edges'!$B134)&gt;=5,'[1]Outside Edges'!$P134="Yes"),"Yes","No")</f>
        <v>Yes</v>
      </c>
      <c r="JN135" s="129" t="str">
        <f>IF(AND((RIGHT($JN$3,2)-'[1]Miter Profiles'!$AC$275-'[1]Outside Edges'!$B134)&gt;=5,'[1]Outside Edges'!$P134="Yes"),"Yes","No")</f>
        <v>Yes</v>
      </c>
      <c r="JO135" s="113" t="str">
        <f>IF(AND((RIGHT($JO$3,2)-'[1]Miter Profiles'!$AC$276-'[1]Outside Edges'!$B134)&gt;=5,'[1]Outside Edges'!$P134="Yes"),"Yes","No")</f>
        <v>Yes</v>
      </c>
      <c r="JP135" s="90" t="str">
        <f>IF(AND((RIGHT($JP$3,2)-'[1]Miter Profiles'!$AC$277-'[1]Outside Edges'!$B134)&gt;=5,'[1]Outside Edges'!$P134="Yes"),"Yes","No")</f>
        <v>Yes</v>
      </c>
      <c r="JQ135" s="236" t="str">
        <f>IF(AND((RIGHT($JQ$3,2)-'[1]Miter Profiles'!$AC$278-'[1]Outside Edges'!$B134)&gt;=5,'[1]Outside Edges'!$P134="Yes"),"Yes","No")</f>
        <v>No</v>
      </c>
      <c r="JR135" s="237" t="str">
        <f>IF(AND((RIGHT($JR$3,2)-'[1]Miter Profiles'!$AC$279-'[1]Outside Edges'!$B134)&gt;=5,'[1]Outside Edges'!$P134="Yes"),"Yes","No")</f>
        <v>Yes</v>
      </c>
      <c r="JS135" s="238" t="str">
        <f>IF(AND((RIGHT($JS$3,2)-'[1]Miter Profiles'!$AC$280-'[1]Outside Edges'!$B134)&gt;=5,'[1]Outside Edges'!$P134="Yes"),"Yes","No")</f>
        <v>Yes</v>
      </c>
      <c r="JT135" s="129" t="str">
        <f>IF(AND((RIGHT($JT$3,2)-'[1]Miter Profiles'!$AC$281-'[1]Outside Edges'!$B134)&gt;=5,'[1]Outside Edges'!$P134="Yes"),"Yes","No")</f>
        <v>No</v>
      </c>
      <c r="JU135" s="113" t="str">
        <f>IF(AND((RIGHT($JU$3,2)-'[1]Miter Profiles'!$AC$282-'[1]Outside Edges'!$B134)&gt;=5,'[1]Outside Edges'!$P134="Yes"),"Yes","No")</f>
        <v>Yes</v>
      </c>
      <c r="JV135" s="90" t="str">
        <f>IF(AND((RIGHT($JV$3,2)-'[1]Miter Profiles'!$AC$283-'[1]Outside Edges'!$B134)&gt;=5,'[1]Outside Edges'!$P134="Yes"),"Yes","No")</f>
        <v>Yes</v>
      </c>
      <c r="JW135" s="236" t="str">
        <f>IF(AND((RIGHT($JW$3,2)-'[1]Miter Profiles'!$AC$284-'[1]Outside Edges'!$B134)&gt;=5,'[1]Outside Edges'!$P134="Yes"),"Yes","No")</f>
        <v>Yes</v>
      </c>
      <c r="JX135" s="237" t="str">
        <f>IF(AND((RIGHT($JX$3,2)-'[1]Miter Profiles'!$AC$285-'[1]Outside Edges'!$B134)&gt;=5,'[1]Outside Edges'!$P134="Yes"),"Yes","No")</f>
        <v>Yes</v>
      </c>
      <c r="JY135" s="238" t="str">
        <f>IF(AND((RIGHT($JY$3,2)-'[1]Miter Profiles'!$AC$286-'[1]Outside Edges'!$B134)&gt;=5,'[1]Outside Edges'!$P134="Yes"),"Yes","No")</f>
        <v>Yes</v>
      </c>
      <c r="JZ135" s="129" t="str">
        <f>IF(AND((RIGHT($JZ$3,2)-'[1]Miter Profiles'!$AC$287-'[1]Outside Edges'!$B134)&gt;=5,'[1]Outside Edges'!$P134="Yes"),"Yes","No")</f>
        <v>Yes</v>
      </c>
      <c r="KA135" s="113" t="str">
        <f>IF(AND((RIGHT($KA$3,2)-'[1]Miter Profiles'!$AC$288-'[1]Outside Edges'!$B134)&gt;=5,'[1]Outside Edges'!$P134="Yes"),"Yes","No")</f>
        <v>Yes</v>
      </c>
      <c r="KB135" s="90" t="str">
        <f>IF(AND((RIGHT($KB$3,2)-'[1]Miter Profiles'!$AC$289-'[1]Outside Edges'!$B134)&gt;=5,'[1]Outside Edges'!$P134="Yes"),"Yes","No")</f>
        <v>Yes</v>
      </c>
      <c r="KC135" s="236" t="str">
        <f>IF(AND((RIGHT($KC$3,2)-'[1]Miter Profiles'!$AC$290-'[1]Outside Edges'!$B134)&gt;=5,'[1]Outside Edges'!$P134="Yes"),"Yes","No")</f>
        <v>Yes</v>
      </c>
      <c r="KD135" s="237" t="str">
        <f>IF(AND((RIGHT($KD$3,2)-'[1]Miter Profiles'!$AC$291-'[1]Outside Edges'!$B134)&gt;=5,'[1]Outside Edges'!$P134="Yes"),"Yes","No")</f>
        <v>Yes</v>
      </c>
      <c r="KE135" s="238" t="str">
        <f>IF(AND((RIGHT($KE$3,2)-'[1]Miter Profiles'!$AC$292-'[1]Outside Edges'!$B134)&gt;=5,'[1]Outside Edges'!$P134="Yes"),"Yes","No")</f>
        <v>Yes</v>
      </c>
      <c r="KF135" s="129" t="str">
        <f>IF(AND((RIGHT($KF$3,2)-'[1]Miter Profiles'!$AC$293-'[1]Outside Edges'!$B134)&gt;=5,'[1]Outside Edges'!$P134="Yes"),"Yes","No")</f>
        <v>Yes</v>
      </c>
      <c r="KG135" s="113" t="str">
        <f>IF(AND((RIGHT($KG$3,2)-'[1]Miter Profiles'!$AC$294-'[1]Outside Edges'!$B134)&gt;=5,'[1]Outside Edges'!$P134="Yes"),"Yes","No")</f>
        <v>Yes</v>
      </c>
      <c r="KH135" s="90" t="str">
        <f>IF(AND((RIGHT($KH$3,2)-'[1]Miter Profiles'!$AC$295-'[1]Outside Edges'!$B134)&gt;=5,'[1]Outside Edges'!$P134="Yes"),"Yes","No")</f>
        <v>Yes</v>
      </c>
      <c r="KI135" s="236" t="str">
        <f>IF(AND((RIGHT($KI$3,2)-'[1]Miter Profiles'!$AC$296-'[1]Outside Edges'!$B134)&gt;=5,'[1]Outside Edges'!$P134="Yes"),"Yes","No")</f>
        <v>Yes</v>
      </c>
      <c r="KJ135" s="237" t="str">
        <f>IF(AND((RIGHT($KJ$3,2)-'[1]Miter Profiles'!$AC$297-'[1]Outside Edges'!$B134)&gt;=5,'[1]Outside Edges'!$P134="Yes"),"Yes","No")</f>
        <v>Yes</v>
      </c>
      <c r="KK135" s="238" t="str">
        <f>IF(AND((RIGHT($KK$3,2)-'[1]Miter Profiles'!$AC$298-'[1]Outside Edges'!$B134)&gt;=5,'[1]Outside Edges'!$P134="Yes"),"Yes","No")</f>
        <v>Yes</v>
      </c>
      <c r="KL135" s="129" t="str">
        <f>IF(AND((RIGHT($KL$3,2)-'[1]Miter Profiles'!$AC$299-'[1]Outside Edges'!$B134)&gt;=5,'[1]Outside Edges'!$P134="Yes"),"Yes","No")</f>
        <v>Yes</v>
      </c>
      <c r="KM135" s="113" t="str">
        <f>IF(AND((RIGHT($KM$3,2)-'[1]Miter Profiles'!$AC$300-'[1]Outside Edges'!$B134)&gt;=5,'[1]Outside Edges'!$P134="Yes"),"Yes","No")</f>
        <v>Yes</v>
      </c>
      <c r="KN135" s="90" t="str">
        <f>IF(AND((RIGHT($KN$3,2)-'[1]Miter Profiles'!$AC$301-'[1]Outside Edges'!$B134)&gt;=5,'[1]Outside Edges'!$P134="Yes"),"Yes","No")</f>
        <v>Yes</v>
      </c>
      <c r="KO135" s="236" t="str">
        <f>IF(AND((RIGHT($KO$3,2)-'[1]Miter Profiles'!$AC$302-'[1]Outside Edges'!$B134)&gt;=5,'[1]Outside Edges'!$P134="Yes"),"Yes","No")</f>
        <v>Yes</v>
      </c>
      <c r="KP135" s="237" t="str">
        <f>IF(AND((RIGHT($KP$3,2)-'[1]Miter Profiles'!$AC$303-'[1]Outside Edges'!$B134)&gt;=5,'[1]Outside Edges'!$P134="Yes"),"Yes","No")</f>
        <v>Yes</v>
      </c>
      <c r="KQ135" s="238" t="str">
        <f>IF(AND((RIGHT($KQ$3,2)-'[1]Miter Profiles'!$AC$304-'[1]Outside Edges'!$B134)&gt;=5,'[1]Outside Edges'!$P134="Yes"),"Yes","No")</f>
        <v>Yes</v>
      </c>
      <c r="KR135" s="129" t="str">
        <f>IF(AND((RIGHT($KR$3,2)-'[1]Miter Profiles'!$AC$305-'[1]Outside Edges'!$B134)&gt;=5,'[1]Outside Edges'!$P134="Yes"),"Yes","No")</f>
        <v>Yes</v>
      </c>
      <c r="KS135" s="113" t="str">
        <f>IF(AND((RIGHT($KS$3,2)-'[1]Miter Profiles'!$AC$306-'[1]Outside Edges'!$B134)&gt;=5,'[1]Outside Edges'!$P134="Yes"),"Yes","No")</f>
        <v>Yes</v>
      </c>
      <c r="KT135" s="90" t="str">
        <f>IF(AND((RIGHT($KT$3,2)-'[1]Miter Profiles'!$AC$307-'[1]Outside Edges'!$B134)&gt;=5,'[1]Outside Edges'!$P134="Yes"),"Yes","No")</f>
        <v>Yes</v>
      </c>
      <c r="KU135" s="236" t="str">
        <f>IF(AND((RIGHT($KU$3,2)-'[1]Miter Profiles'!$AC$308-'[1]Outside Edges'!$B134)&gt;=5,'[1]Outside Edges'!$P134="Yes"),"Yes","No")</f>
        <v>No</v>
      </c>
      <c r="KV135" s="237" t="str">
        <f>IF(AND((RIGHT($KV$3,2)-'[1]Miter Profiles'!$AC$309-'[1]Outside Edges'!$B134)&gt;=5,'[1]Outside Edges'!$P134="Yes"),"Yes","No")</f>
        <v>Yes</v>
      </c>
      <c r="KW135" s="238" t="str">
        <f>IF(AND((RIGHT($KW$3,2)-'[1]Miter Profiles'!$AC$310-'[1]Outside Edges'!$B134)&gt;=5,'[1]Outside Edges'!$P134="Yes"),"Yes","No")</f>
        <v>Yes</v>
      </c>
      <c r="KX135" s="129" t="str">
        <f>IF(AND((RIGHT($KX$3,2)-'[1]Miter Profiles'!$AC$311-'[1]Outside Edges'!$B134)&gt;=5,'[1]Outside Edges'!$P134="Yes"),"Yes","No")</f>
        <v>Yes</v>
      </c>
      <c r="KY135" s="113" t="str">
        <f>IF(AND((RIGHT($KY$3,2)-'[1]Miter Profiles'!$AC$312-'[1]Outside Edges'!$B134)&gt;=5,'[1]Outside Edges'!$P134="Yes"),"Yes","No")</f>
        <v>Yes</v>
      </c>
      <c r="KZ135" s="90" t="str">
        <f>IF(AND((RIGHT($KZ$3,2)-'[1]Miter Profiles'!$AC$313-'[1]Outside Edges'!$B134)&gt;=5,'[1]Outside Edges'!$P134="Yes"),"Yes","No")</f>
        <v>Yes</v>
      </c>
      <c r="LA135" s="236" t="str">
        <f>IF(AND((RIGHT($LA$3,2)-'[1]Miter Profiles'!$AC$314-'[1]Outside Edges'!$B134)&gt;=5,'[1]Outside Edges'!$P134="Yes"),"Yes","No")</f>
        <v>Yes</v>
      </c>
      <c r="LB135" s="237" t="str">
        <f>IF(AND((RIGHT($LB$3,2)-'[1]Miter Profiles'!$AC$315-'[1]Outside Edges'!$B134)&gt;=5,'[1]Outside Edges'!$P134="Yes"),"Yes","No")</f>
        <v>Yes</v>
      </c>
      <c r="LC135" s="243" t="str">
        <f>IF(AND((RIGHT($LC$3,2)-'[1]Miter Profiles'!$AC$316-'[1]Outside Edges'!$B134)&gt;=5,'[1]Outside Edges'!$P134="Yes"),"Yes","No")</f>
        <v>Yes</v>
      </c>
      <c r="LD135" s="244" t="str">
        <f>IF(AND((RIGHT($LD$3,2)-'[1]Miter Profiles'!$AC$317-'[1]Outside Edges'!$B134)&gt;=5,'[1]Outside Edges'!$P134="Yes"),"Yes","No")</f>
        <v>Yes</v>
      </c>
      <c r="LE135" s="113" t="str">
        <f>IF(AND((RIGHT($LE$3,2)-'[1]Miter Profiles'!$AC$318-'[1]Outside Edges'!$B134)&gt;=5,'[1]Outside Edges'!$P134="Yes"),"Yes","No")</f>
        <v>Yes</v>
      </c>
      <c r="LF135" s="10" t="str">
        <f>IF(AND((RIGHT($LF$3,2)-'[1]Miter Profiles'!$AC$319-'[1]Outside Edges'!$B134)&gt;=5,'[1]Outside Edges'!$P134="Yes"),"Yes","No")</f>
        <v>Yes</v>
      </c>
      <c r="LG135" s="113" t="str">
        <f>IF(AND((RIGHT($LG$3,2)-'[1]Miter Profiles'!$AC$320-'[1]Outside Edges'!$B134)&gt;=5,'[1]Outside Edges'!$P134="Yes"),"Yes","No")</f>
        <v>Yes</v>
      </c>
      <c r="LH135" s="90" t="str">
        <f>IF(AND((RIGHT($LH$3,2)-'[1]Miter Profiles'!$AC$321-'[1]Outside Edges'!$B134)&gt;=5,'[1]Outside Edges'!$P134="Yes"),"Yes","No")</f>
        <v>Yes</v>
      </c>
      <c r="LI135" s="236" t="str">
        <f>IF(AND((RIGHT($LI$3,2)-'[1]Miter Profiles'!$AC$322-'[1]Outside Edges'!$B134)&gt;=5,'[1]Outside Edges'!$P134="Yes"),"Yes","No")</f>
        <v>No</v>
      </c>
      <c r="LJ135" s="237" t="str">
        <f>IF(AND((RIGHT($LJ$3,2)-'[1]Miter Profiles'!$AC$323-'[1]Outside Edges'!$B134)&gt;=5,'[1]Outside Edges'!$P134="Yes"),"Yes","No")</f>
        <v>Yes</v>
      </c>
      <c r="LK135" s="238" t="str">
        <f>IF(AND((RIGHT($LK$3,2)-'[1]Miter Profiles'!$AC$324-'[1]Outside Edges'!$B134)&gt;=5,'[1]Outside Edges'!$P134="Yes"),"Yes","No")</f>
        <v>Yes</v>
      </c>
      <c r="LL135" s="129" t="str">
        <f>IF(AND((RIGHT($LL$3,2)-'[1]Miter Profiles'!$AC$325-'[1]Outside Edges'!$B134)&gt;=5,'[1]Outside Edges'!$P134="Yes"),"Yes","No")</f>
        <v>Yes</v>
      </c>
      <c r="LM135" s="113" t="str">
        <f>IF(AND((RIGHT($LM$3,2)-'[1]Miter Profiles'!$AC$326-'[1]Outside Edges'!$B134)&gt;=5,'[1]Outside Edges'!$P134="Yes"),"Yes","No")</f>
        <v>Yes</v>
      </c>
      <c r="LN135" s="90" t="str">
        <f>IF(AND((RIGHT($LN$3,2)-'[1]Miter Profiles'!$AC$327-'[1]Outside Edges'!$B134)&gt;=5,'[1]Outside Edges'!$P134="Yes"),"Yes","No")</f>
        <v>Yes</v>
      </c>
      <c r="LO135" s="236" t="str">
        <f>IF(AND((RIGHT($LO$3,2)-'[1]Miter Profiles'!$AC$328-'[1]Outside Edges'!$B134)&gt;=5,'[1]Outside Edges'!$P134="Yes"),"Yes","No")</f>
        <v>No</v>
      </c>
      <c r="LP135" s="237" t="str">
        <f>IF(AND((RIGHT($LP$3,2)-'[1]Miter Profiles'!$AC$329-'[1]Outside Edges'!$B134)&gt;=5,'[1]Outside Edges'!$P134="Yes"),"Yes","No")</f>
        <v>Yes</v>
      </c>
      <c r="LQ135" s="238" t="str">
        <f>IF(AND((RIGHT($LQ$3,2)-'[1]Miter Profiles'!$AC$330-'[1]Outside Edges'!$B134)&gt;=5,'[1]Outside Edges'!$P134="Yes"),"Yes","No")</f>
        <v>Yes</v>
      </c>
      <c r="LR135" s="129" t="str">
        <f>IF(AND((RIGHT($LR$3,2)-'[1]Miter Profiles'!$AC$331-'[1]Outside Edges'!$B134)&gt;=5,'[1]Outside Edges'!$P134="Yes"),"Yes","No")</f>
        <v>No</v>
      </c>
      <c r="LS135" s="113" t="str">
        <f>IF(AND((RIGHT($LS$3,2)-'[1]Miter Profiles'!$AC$332-'[1]Outside Edges'!$B134)&gt;=5,'[1]Outside Edges'!$P134="Yes"),"Yes","No")</f>
        <v>Yes</v>
      </c>
      <c r="LT135" s="90" t="str">
        <f>IF(AND((RIGHT($LT$3,2)-'[1]Miter Profiles'!$AC$333-'[1]Outside Edges'!$B134)&gt;=5,'[1]Outside Edges'!$P134="Yes"),"Yes","No")</f>
        <v>Yes</v>
      </c>
    </row>
    <row r="136" spans="1:332" ht="15.75" customHeight="1" thickBot="1" x14ac:dyDescent="0.3">
      <c r="A136" s="8" t="str">
        <f>IF('[1]Outside Edges'!$A135&lt;&gt;"",'[1]Outside Edges'!$A135,"")</f>
        <v>D133</v>
      </c>
      <c r="B136" s="10" t="str">
        <f>IF(AND((RIGHT($B$3,2)-'[1]Miter Profiles'!$AC$3-'[1]Outside Edges'!$B135)&gt;=5,'[1]Outside Edges'!$P135="Yes"),"Yes","No")</f>
        <v>Yes</v>
      </c>
      <c r="C136" s="10" t="str">
        <f>IF(AND((RIGHT($C$3,2)-'[1]Miter Profiles'!$AC$4-'[1]Outside Edges'!$B135)&gt;=5,'[1]Outside Edges'!$P135="Yes"),"Yes","No")</f>
        <v>Yes</v>
      </c>
      <c r="D136" s="85" t="str">
        <f>IF(AND((RIGHT($D$3,2)-'[1]Miter Profiles'!$AC$5-'[1]Outside Edges'!$B135)&gt;=5,'[1]Outside Edges'!$P135="Yes"),"Yes","No")</f>
        <v>Yes</v>
      </c>
      <c r="E136" s="86" t="str">
        <f>IF(AND((RIGHT($E$3,2)-'[1]Miter Profiles'!$AC$6-'[1]Outside Edges'!$B135)&gt;=5,'[1]Outside Edges'!$P135="Yes"),"Yes","No")</f>
        <v>Yes</v>
      </c>
      <c r="F136" s="11" t="str">
        <f>IF(AND((RIGHT($F$3,2)-'[1]Miter Profiles'!$AC$7-'[1]Outside Edges'!$B135)&gt;=5,'[1]Outside Edges'!$P135="Yes"),"Yes","No")</f>
        <v>Yes</v>
      </c>
      <c r="G136" s="87" t="str">
        <f>IF(AND((RIGHT($G$3,2)-'[1]Miter Profiles'!$AC$8-'[1]Outside Edges'!$B135)&gt;=5,'[1]Outside Edges'!$P135="Yes"),"Yes","No")</f>
        <v>Yes</v>
      </c>
      <c r="H136" s="10" t="str">
        <f>IF(AND((RIGHT($H$3,2)-'[1]Miter Profiles'!$AC$9-'[1]Outside Edges'!$B135)&gt;=5,'[1]Outside Edges'!$P135="Yes"),"Yes","No")</f>
        <v>Yes</v>
      </c>
      <c r="I136" s="10" t="str">
        <f>IF(AND((RIGHT($I$3,2)-'[1]Miter Profiles'!$AC$10-'[1]Outside Edges'!$B135)&gt;=5,'[1]Outside Edges'!$P135="Yes"),"Yes","No")</f>
        <v>Yes</v>
      </c>
      <c r="J136" s="85" t="str">
        <f>IF(AND((RIGHT($J$3,2)-'[1]Miter Profiles'!$AC$11-'[1]Outside Edges'!$B135)&gt;=5,'[1]Outside Edges'!$P135="Yes"),"Yes","No")</f>
        <v>Yes</v>
      </c>
      <c r="K136" s="86" t="str">
        <f>IF(AND((RIGHT($K$3,2)-'[1]Miter Profiles'!$AC$12-'[1]Outside Edges'!$B135)&gt;=5,'[1]Outside Edges'!$P135="Yes"),"Yes","No")</f>
        <v>Yes</v>
      </c>
      <c r="L136" s="11" t="str">
        <f>IF(AND((RIGHT($L$3,2)-'[1]Miter Profiles'!$AC$13-'[1]Outside Edges'!$B135)&gt;=5,'[1]Outside Edges'!$P135="Yes"),"Yes","No")</f>
        <v>Yes</v>
      </c>
      <c r="M136" s="87" t="str">
        <f>IF(AND((RIGHT($M$3,2)-'[1]Miter Profiles'!$AC$14-'[1]Outside Edges'!$B135)&gt;=5,'[1]Outside Edges'!$P135="Yes"),"Yes","No")</f>
        <v>Yes</v>
      </c>
      <c r="N136" s="10" t="str">
        <f>IF(AND((RIGHT($N$3,2)-'[1]Miter Profiles'!$AC$15-'[1]Outside Edges'!$B135)&gt;=4,'[1]Outside Edges'!$P135="Yes"),"Yes","No")</f>
        <v>Yes</v>
      </c>
      <c r="O136" s="10" t="str">
        <f>IF(AND((RIGHT($O$3,2)-'[1]Miter Profiles'!$AC$16-'[1]Outside Edges'!$B135)&gt;=5,'[1]Outside Edges'!$P135="Yes"),"Yes","No")</f>
        <v>Yes</v>
      </c>
      <c r="P136" s="85" t="str">
        <f>IF(AND((RIGHT($P$3,2)-'[1]Miter Profiles'!$AC$17-'[1]Outside Edges'!$B135)&gt;=5,'[1]Outside Edges'!$P135="Yes"),"Yes","No")</f>
        <v>Yes</v>
      </c>
      <c r="Q136" s="86" t="str">
        <f>IF(AND((RIGHT($Q$3,2)-'[1]Miter Profiles'!$AC$18-'[1]Outside Edges'!$B135)&gt;=5,'[1]Outside Edges'!$P135="Yes"),"Yes","No")</f>
        <v>No</v>
      </c>
      <c r="R136" s="11" t="str">
        <f>IF(AND((RIGHT($R$3,2)-'[1]Miter Profiles'!$AC$19-'[1]Outside Edges'!$B135)&gt;=5,'[1]Outside Edges'!$P135="Yes"),"Yes","No")</f>
        <v>Yes</v>
      </c>
      <c r="S136" s="87" t="str">
        <f>IF(AND((RIGHT($S$3,2)-'[1]Miter Profiles'!$AC$20-'[1]Outside Edges'!$B135)&gt;=5,'[1]Outside Edges'!$P135="Yes"),"Yes","No")</f>
        <v>Yes</v>
      </c>
      <c r="T136" s="10" t="str">
        <f>IF(AND((RIGHT($T$3,2)-'[1]Miter Profiles'!$AC$21-'[1]Outside Edges'!$B135)&gt;=5,'[1]Outside Edges'!$P135="Yes"),"Yes","No")</f>
        <v>Yes</v>
      </c>
      <c r="U136" s="10" t="str">
        <f>IF(AND((RIGHT($U$3,2)-'[1]Miter Profiles'!$AC$22-'[1]Outside Edges'!$B135)&gt;=5,'[1]Outside Edges'!$P135="Yes"),"Yes","No")</f>
        <v>Yes</v>
      </c>
      <c r="V136" s="85" t="str">
        <f>IF(AND((RIGHT($V$3,2)-'[1]Miter Profiles'!$AC$23-'[1]Outside Edges'!$B135)&gt;=5,'[1]Outside Edges'!$P135="Yes"),"Yes","No")</f>
        <v>Yes</v>
      </c>
      <c r="W136" s="86" t="str">
        <f>IF(AND((RIGHT($W$3,2)-'[1]Miter Profiles'!$AC$24-'[1]Outside Edges'!$B135)&gt;=5,'[1]Outside Edges'!$P135="Yes"),"Yes","No")</f>
        <v>No</v>
      </c>
      <c r="X136" s="11" t="str">
        <f>IF(AND((RIGHT($X$3,2)-'[1]Miter Profiles'!$AC$25-'[1]Outside Edges'!$B135)&gt;=5,'[1]Outside Edges'!$P135="Yes"),"Yes","No")</f>
        <v>Yes</v>
      </c>
      <c r="Y136" s="87" t="str">
        <f>IF(AND((RIGHT($Y$3,2)-'[1]Miter Profiles'!$AC$26-'[1]Outside Edges'!$B135)&gt;=5,'[1]Outside Edges'!$P135="Yes"),"Yes","No")</f>
        <v>Yes</v>
      </c>
      <c r="Z136" s="10" t="str">
        <f>IF(AND((RIGHT($Z$3,2)-'[1]Miter Profiles'!$AC$27-'[1]Outside Edges'!$B135)&gt;=5,'[1]Outside Edges'!$P135="Yes"),"Yes","No")</f>
        <v>Yes</v>
      </c>
      <c r="AA136" s="10" t="str">
        <f>IF(AND((RIGHT($AA$3,2)-'[1]Miter Profiles'!$AC$28-'[1]Outside Edges'!$B135)&gt;=5,'[1]Outside Edges'!$P135="Yes"),"Yes","No")</f>
        <v>Yes</v>
      </c>
      <c r="AB136" s="85" t="str">
        <f>IF(AND((RIGHT($AB$3,2)-'[1]Miter Profiles'!$AC$29-'[1]Outside Edges'!$B135)&gt;=5,'[1]Outside Edges'!$P135="Yes"),"Yes","No")</f>
        <v>Yes</v>
      </c>
      <c r="AC136" s="86" t="str">
        <f>IF(AND((RIGHT($AC$3,2)-'[1]Miter Profiles'!$AC$30-'[1]Outside Edges'!$B135)&gt;=5,'[1]Outside Edges'!$P135="Yes"),"Yes","No")</f>
        <v>Yes</v>
      </c>
      <c r="AD136" s="11" t="str">
        <f>IF(AND((RIGHT($AD$3,2)-'[1]Miter Profiles'!$AC$31-'[1]Outside Edges'!$B135)&gt;=5,'[1]Outside Edges'!$P135="Yes"),"Yes","No")</f>
        <v>Yes</v>
      </c>
      <c r="AE136" s="87" t="str">
        <f>IF(AND((RIGHT($AE$3,2)-'[1]Miter Profiles'!$AC$32-'[1]Outside Edges'!$B135)&gt;=5,'[1]Outside Edges'!$P135="Yes"),"Yes","No")</f>
        <v>Yes</v>
      </c>
      <c r="AF136" s="10" t="str">
        <f>IF(AND((RIGHT($AF$3,2)-'[1]Miter Profiles'!$AC$33-'[1]Outside Edges'!$B135)&gt;=5,'[1]Outside Edges'!$P135="Yes"),"Yes","No")</f>
        <v>Yes</v>
      </c>
      <c r="AG136" s="10" t="str">
        <f>IF(AND((RIGHT($AG$3,2)-'[1]Miter Profiles'!$AC$34-'[1]Outside Edges'!$B135)&gt;=5,'[1]Outside Edges'!$P135="Yes"),"Yes","No")</f>
        <v>Yes</v>
      </c>
      <c r="AH136" s="85" t="str">
        <f>IF(AND((RIGHT($AH$3,2)-'[1]Miter Profiles'!$AC$35-'[1]Outside Edges'!$B135)&gt;=5,'[1]Outside Edges'!$P135="Yes"),"Yes","No")</f>
        <v>Yes</v>
      </c>
      <c r="AI136" s="86" t="str">
        <f>IF(AND((RIGHT($AI$3,2)-'[1]Miter Profiles'!$AC$36-'[1]Outside Edges'!$B135)&gt;=5,'[1]Outside Edges'!$P135="Yes"),"Yes","No")</f>
        <v>Yes</v>
      </c>
      <c r="AJ136" s="11" t="str">
        <f>IF(AND((RIGHT($AJ$3,2)-'[1]Miter Profiles'!$AC$37-'[1]Outside Edges'!$B135)&gt;=5,'[1]Outside Edges'!$P135="Yes"),"Yes","No")</f>
        <v>Yes</v>
      </c>
      <c r="AK136" s="87" t="str">
        <f>IF(AND((RIGHT($AK$3,2)-'[1]Miter Profiles'!$AC$38-'[1]Outside Edges'!$B135)&gt;=5,'[1]Outside Edges'!$P135="Yes"),"Yes","No")</f>
        <v>Yes</v>
      </c>
      <c r="AL136" s="10" t="str">
        <f>IF(AND((RIGHT($AL$3,2)-'[1]Miter Profiles'!$AC$39-'[1]Outside Edges'!$B135)&gt;=5,'[1]Outside Edges'!$P135="Yes"),"Yes","No")</f>
        <v>Yes</v>
      </c>
      <c r="AM136" s="10" t="str">
        <f>IF(AND((RIGHT($AM$3,2)-'[1]Miter Profiles'!$AC$40-'[1]Outside Edges'!$B135)&gt;=5,'[1]Outside Edges'!$P135="Yes"),"Yes","No")</f>
        <v>Yes</v>
      </c>
      <c r="AN136" s="85" t="str">
        <f>IF(AND((RIGHT($AN$3,2)-'[1]Miter Profiles'!$AC$41-'[1]Outside Edges'!$B135)&gt;=5,'[1]Outside Edges'!$P135="Yes"),"Yes","No")</f>
        <v>Yes</v>
      </c>
      <c r="AO136" s="86" t="str">
        <f>IF(AND((RIGHT($AO$3,2)-'[1]Miter Profiles'!$AC$42-'[1]Outside Edges'!$B135)&gt;=5,'[1]Outside Edges'!$P135="Yes"),"Yes","No")</f>
        <v>Yes</v>
      </c>
      <c r="AP136" s="11" t="str">
        <f>IF(AND((RIGHT($AP$3,2)-'[1]Miter Profiles'!$AC$43-'[1]Outside Edges'!$B135)&gt;=5,'[1]Outside Edges'!$P135="Yes"),"Yes","No")</f>
        <v>Yes</v>
      </c>
      <c r="AQ136" s="87" t="str">
        <f>IF(AND((RIGHT($AQ$3,2)-'[1]Miter Profiles'!$AC$44-'[1]Outside Edges'!$B135)&gt;=5,'[1]Outside Edges'!$P135="Yes"),"Yes","No")</f>
        <v>Yes</v>
      </c>
      <c r="AR136" s="10" t="str">
        <f>IF(AND((RIGHT($AR$3,2)-'[1]Miter Profiles'!$AC$45-'[1]Outside Edges'!$B135)&gt;=5,'[1]Outside Edges'!$P135="Yes"),"Yes","No")</f>
        <v>Yes</v>
      </c>
      <c r="AS136" s="10" t="str">
        <f>IF(AND((RIGHT($AS$3,2)-'[1]Miter Profiles'!$AC$46-'[1]Outside Edges'!$B135)&gt;=5,'[1]Outside Edges'!$P135="Yes"),"Yes","No")</f>
        <v>Yes</v>
      </c>
      <c r="AT136" s="85" t="str">
        <f>IF(AND((RIGHT($AT$3,2)-'[1]Miter Profiles'!$AC$47-'[1]Outside Edges'!$B135)&gt;=5,'[1]Outside Edges'!$P135="Yes"),"Yes","No")</f>
        <v>Yes</v>
      </c>
      <c r="AU136" s="86" t="str">
        <f>IF(AND((RIGHT($AU$3,2)-'[1]Miter Profiles'!$AC$48-'[1]Outside Edges'!$B135)&gt;=5,'[1]Outside Edges'!$P135="Yes"),"Yes","No")</f>
        <v>Yes</v>
      </c>
      <c r="AV136" s="11" t="str">
        <f>IF(AND((RIGHT($AV$3,2)-'[1]Miter Profiles'!$AC$49-'[1]Outside Edges'!$B135)&gt;=5,'[1]Outside Edges'!$P135="Yes"),"Yes","No")</f>
        <v>Yes</v>
      </c>
      <c r="AW136" s="87" t="str">
        <f>IF(AND((RIGHT($AW$3,2)-'[1]Miter Profiles'!$AC$50-'[1]Outside Edges'!$B135)&gt;=5,'[1]Outside Edges'!$P135="Yes"),"Yes","No")</f>
        <v>Yes</v>
      </c>
      <c r="AX136" s="10" t="str">
        <f>IF(AND((RIGHT($AX$3,2)-'[1]Miter Profiles'!$AC$51-'[1]Outside Edges'!$B135)&gt;=5,'[1]Outside Edges'!$P135="Yes"),"Yes","No")</f>
        <v>Yes</v>
      </c>
      <c r="AY136" s="10" t="str">
        <f>IF(AND((RIGHT($AY$3,2)-'[1]Miter Profiles'!$AC$52-'[1]Outside Edges'!$B135)&gt;=5,'[1]Outside Edges'!$P135="Yes"),"Yes","No")</f>
        <v>Yes</v>
      </c>
      <c r="AZ136" s="85" t="str">
        <f>IF(AND((RIGHT($AZ$3,2)-'[1]Miter Profiles'!$AC$53-'[1]Outside Edges'!$B135)&gt;=5,'[1]Outside Edges'!$P135="Yes"),"Yes","No")</f>
        <v>Yes</v>
      </c>
      <c r="BA136" s="86" t="str">
        <f>IF(AND((RIGHT($BA$3,2)-'[1]Miter Profiles'!$AC$54-'[1]Outside Edges'!$B135)&gt;=5,'[1]Outside Edges'!$P135="Yes"),"Yes","No")</f>
        <v>Yes</v>
      </c>
      <c r="BB136" s="11" t="str">
        <f>IF(AND((RIGHT($BB$3,2)-'[1]Miter Profiles'!$AC$55-'[1]Outside Edges'!$B135)&gt;=5,'[1]Outside Edges'!$P135="Yes"),"Yes","No")</f>
        <v>Yes</v>
      </c>
      <c r="BC136" s="87" t="str">
        <f>IF(AND((RIGHT($BC$3,2)-'[1]Miter Profiles'!$AC$56-'[1]Outside Edges'!$B135)&gt;=5,'[1]Outside Edges'!$P135="Yes"),"Yes","No")</f>
        <v>Yes</v>
      </c>
      <c r="BD136" s="10" t="str">
        <f>IF(AND((RIGHT($BD$3,2)-'[1]Miter Profiles'!$AC$57-'[1]Outside Edges'!$B135)&gt;=5,'[1]Outside Edges'!$P135="Yes"),"Yes","No")</f>
        <v>Yes</v>
      </c>
      <c r="BE136" s="10" t="str">
        <f>IF(AND((RIGHT($BE$3,2)-'[1]Miter Profiles'!$AC$58-'[1]Outside Edges'!$B135)&gt;=5,'[1]Outside Edges'!$P135="Yes"),"Yes","No")</f>
        <v>Yes</v>
      </c>
      <c r="BF136" s="85" t="str">
        <f>IF(AND((RIGHT($BF$3,2)-'[1]Miter Profiles'!$AC$59-'[1]Outside Edges'!$B135)&gt;=5,'[1]Outside Edges'!$P135="Yes"),"Yes","No")</f>
        <v>Yes</v>
      </c>
      <c r="BG136" s="86" t="str">
        <f>IF(AND((RIGHT($BG$3,2)-'[1]Miter Profiles'!$AC$60-'[1]Outside Edges'!$B135)&gt;=5,'[1]Outside Edges'!$P135="Yes"),"Yes","No")</f>
        <v>Yes</v>
      </c>
      <c r="BH136" s="11" t="str">
        <f>IF(AND((RIGHT($BH$3,2)-'[1]Miter Profiles'!$AC$61-'[1]Outside Edges'!$B135)&gt;=5,'[1]Outside Edges'!$P135="Yes"),"Yes","No")</f>
        <v>Yes</v>
      </c>
      <c r="BI136" s="87" t="str">
        <f>IF(AND((RIGHT($BI$3,2)-'[1]Miter Profiles'!$AC$62-'[1]Outside Edges'!$B135)&gt;=5,'[1]Outside Edges'!$P135="Yes"),"Yes","No")</f>
        <v>Yes</v>
      </c>
      <c r="BJ136" s="10" t="str">
        <f>IF(AND((RIGHT($BJ$3,2)-'[1]Miter Profiles'!$AC$63-'[1]Outside Edges'!$B135)&gt;=5,'[1]Outside Edges'!$P135="Yes"),"Yes","No")</f>
        <v>Yes</v>
      </c>
      <c r="BK136" s="10" t="str">
        <f>IF(AND((RIGHT($BK$3,2)-'[1]Miter Profiles'!$AC$64-'[1]Outside Edges'!$B135)&gt;=5,'[1]Outside Edges'!$P135="Yes"),"Yes","No")</f>
        <v>Yes</v>
      </c>
      <c r="BL136" s="85" t="str">
        <f>IF(AND((RIGHT($BL$3,2)-'[1]Miter Profiles'!$AC$65-'[1]Outside Edges'!$B135)&gt;=5,'[1]Outside Edges'!$P135="Yes"),"Yes","No")</f>
        <v>Yes</v>
      </c>
      <c r="BM136" s="86" t="str">
        <f>IF(AND((RIGHT($BM$3,2)-'[1]Miter Profiles'!$AC$66-'[1]Outside Edges'!$B135)&gt;=5,'[1]Outside Edges'!$P135="Yes"),"Yes","No")</f>
        <v>Yes</v>
      </c>
      <c r="BN136" s="11" t="str">
        <f>IF(AND((RIGHT($BN$3,2)-'[1]Miter Profiles'!$AC$67-'[1]Outside Edges'!$B135)&gt;=5,'[1]Outside Edges'!$P135="Yes"),"Yes","No")</f>
        <v>Yes</v>
      </c>
      <c r="BO136" s="87" t="str">
        <f>IF(AND((RIGHT($BO$3,2)-'[1]Miter Profiles'!$AC$68-'[1]Outside Edges'!$B135)&gt;=5,'[1]Outside Edges'!$P135="Yes"),"Yes","No")</f>
        <v>Yes</v>
      </c>
      <c r="BP136" s="10" t="str">
        <f>IF(AND((RIGHT($BP$3,2)-'[1]Miter Profiles'!$AC$69-'[1]Outside Edges'!$B135)&gt;=5,'[1]Outside Edges'!$P135="Yes"),"Yes","No")</f>
        <v>Yes</v>
      </c>
      <c r="BQ136" s="10" t="str">
        <f>IF(AND((RIGHT($BQ$3,2)-'[1]Miter Profiles'!$AC$70-'[1]Outside Edges'!$B135)&gt;=5,'[1]Outside Edges'!$P135="Yes"),"Yes","No")</f>
        <v>Yes</v>
      </c>
      <c r="BR136" s="85" t="str">
        <f>IF(AND((RIGHT($BR$3,2)-'[1]Miter Profiles'!$AC$71-'[1]Outside Edges'!$B135)&gt;=5,'[1]Outside Edges'!$P135="Yes"),"Yes","No")</f>
        <v>Yes</v>
      </c>
      <c r="BS136" s="86" t="str">
        <f>IF(AND((RIGHT($BS$3,2)-'[1]Miter Profiles'!$AC$72-'[1]Outside Edges'!$B135)&gt;=5,'[1]Outside Edges'!$P135="Yes"),"Yes","No")</f>
        <v>Yes</v>
      </c>
      <c r="BT136" s="11" t="str">
        <f>IF(AND((RIGHT($BT$3,2)-'[1]Miter Profiles'!$AC$73-'[1]Outside Edges'!$B135)&gt;=5,'[1]Outside Edges'!$P135="Yes"),"Yes","No")</f>
        <v>Yes</v>
      </c>
      <c r="BU136" s="87" t="str">
        <f>IF(AND((RIGHT($BU$3,2)-'[1]Miter Profiles'!$AC$74-'[1]Outside Edges'!$B135)&gt;=5,'[1]Outside Edges'!$P135="Yes"),"Yes","No")</f>
        <v>Yes</v>
      </c>
      <c r="BV136" s="10" t="str">
        <f>IF(AND((RIGHT($BV$3,2)-'[1]Miter Profiles'!$AC$75-'[1]Outside Edges'!$B135)&gt;=5,'[1]Outside Edges'!$P135="Yes"),"Yes","No")</f>
        <v>Yes</v>
      </c>
      <c r="BW136" s="10" t="str">
        <f>IF(AND((RIGHT($BW$3,2)-'[1]Miter Profiles'!$AC$76-'[1]Outside Edges'!$B135)&gt;=5,'[1]Outside Edges'!$P135="Yes"),"Yes","No")</f>
        <v>Yes</v>
      </c>
      <c r="BX136" s="85" t="str">
        <f>IF(AND((RIGHT($BX$3,2)-'[1]Miter Profiles'!$AC$77-'[1]Outside Edges'!$B135)&gt;=5,'[1]Outside Edges'!$P135="Yes"),"Yes","No")</f>
        <v>Yes</v>
      </c>
      <c r="BY136" s="86" t="str">
        <f>IF(AND((RIGHT($BY$3,2)-'[1]Miter Profiles'!$AC$78-'[1]Outside Edges'!$B135)&gt;=5,'[1]Outside Edges'!$P135="Yes"),"Yes","No")</f>
        <v>Yes</v>
      </c>
      <c r="BZ136" s="11" t="str">
        <f>IF(AND((RIGHT($BZ$3,2)-'[1]Miter Profiles'!$AC$79-'[1]Outside Edges'!$B135)&gt;=5,'[1]Outside Edges'!$P135="Yes"),"Yes","No")</f>
        <v>Yes</v>
      </c>
      <c r="CA136" s="87" t="str">
        <f>IF(AND((RIGHT($CA$3,2)-'[1]Miter Profiles'!$AC$80-'[1]Outside Edges'!$B135)&gt;=5,'[1]Outside Edges'!$P135="Yes"),"Yes","No")</f>
        <v>Yes</v>
      </c>
      <c r="CB136" s="10" t="str">
        <f>IF(AND((RIGHT($CB$3,2)-'[1]Miter Profiles'!$AC$81-'[1]Outside Edges'!$B135)&gt;=5,'[1]Outside Edges'!$P135="Yes"),"Yes","No")</f>
        <v>Yes</v>
      </c>
      <c r="CC136" s="10" t="str">
        <f>IF(AND((RIGHT($CC$3,2)-'[1]Miter Profiles'!$AC$82-'[1]Outside Edges'!$B135)&gt;=5,'[1]Outside Edges'!$P135="Yes"),"Yes","No")</f>
        <v>Yes</v>
      </c>
      <c r="CD136" s="85" t="str">
        <f>IF(AND((RIGHT($CD$3,2)-'[1]Miter Profiles'!$AC$83-'[1]Outside Edges'!$B135)&gt;=5,'[1]Outside Edges'!$P135="Yes"),"Yes","No")</f>
        <v>Yes</v>
      </c>
      <c r="CE136" s="86" t="str">
        <f>IF(AND((RIGHT($CE$3,2)-'[1]Miter Profiles'!$AC$84-'[1]Outside Edges'!$B135)&gt;=5,'[1]Outside Edges'!$P135="Yes"),"Yes","No")</f>
        <v>Yes</v>
      </c>
      <c r="CF136" s="11" t="str">
        <f>IF(AND((RIGHT($CF$3,2)-'[1]Miter Profiles'!$AC$85-'[1]Outside Edges'!$B135)&gt;=5,'[1]Outside Edges'!$P135="Yes"),"Yes","No")</f>
        <v>Yes</v>
      </c>
      <c r="CG136" s="87" t="str">
        <f>IF(AND((RIGHT($CG$3,2)-'[1]Miter Profiles'!$AC$86-'[1]Outside Edges'!$B135)&gt;=5,'[1]Outside Edges'!$P135="Yes"),"Yes","No")</f>
        <v>Yes</v>
      </c>
      <c r="CH136" s="10" t="str">
        <f>IF(AND((RIGHT($CH$3,2)-'[1]Miter Profiles'!$AC$87-'[1]Outside Edges'!$B135)&gt;=5,'[1]Outside Edges'!$P135="Yes"),"Yes","No")</f>
        <v>Yes</v>
      </c>
      <c r="CI136" s="10" t="str">
        <f>IF(AND((RIGHT($CI$3,2)-'[1]Miter Profiles'!$AC$88-'[1]Outside Edges'!$B135)&gt;=5,'[1]Outside Edges'!$P135="Yes"),"Yes","No")</f>
        <v>Yes</v>
      </c>
      <c r="CJ136" s="85" t="str">
        <f>IF(AND((RIGHT($CJ$3,2)-'[1]Miter Profiles'!$AC$89-'[1]Outside Edges'!$B135)&gt;=5,'[1]Outside Edges'!$P135="Yes"),"Yes","No")</f>
        <v>Yes</v>
      </c>
      <c r="CK136" s="86" t="str">
        <f>IF(AND((RIGHT($CK$3,2)-'[1]Miter Profiles'!$AC$90-'[1]Outside Edges'!$B135)&gt;=5,'[1]Outside Edges'!$P135="Yes"),"Yes","No")</f>
        <v>Yes</v>
      </c>
      <c r="CL136" s="11" t="str">
        <f>IF(AND((RIGHT($CL$3,2)-'[1]Miter Profiles'!$AC$91-'[1]Outside Edges'!$B135)&gt;=5,'[1]Outside Edges'!$P135="Yes"),"Yes","No")</f>
        <v>Yes</v>
      </c>
      <c r="CM136" s="87" t="str">
        <f>IF(AND((RIGHT($CM$3,2)-'[1]Miter Profiles'!$AC$92-'[1]Outside Edges'!$B135)&gt;=5,'[1]Outside Edges'!$P135="Yes"),"Yes","No")</f>
        <v>Yes</v>
      </c>
      <c r="CN136" s="10" t="str">
        <f>IF(AND((RIGHT(CN$3,2)-'[1]Miter Profiles'!$AC$93-'[1]Outside Edges'!$B135)&gt;=5,'[1]Outside Edges'!$P135="Yes"),"Yes","No")</f>
        <v>Yes</v>
      </c>
      <c r="CO136" s="10" t="str">
        <f>IF(AND((RIGHT(CO$3,2)-'[1]Miter Profiles'!$AC$94-'[1]Outside Edges'!$B135)&gt;=5,'[1]Outside Edges'!$P135="Yes"),"Yes","No")</f>
        <v>Yes</v>
      </c>
      <c r="CP136" s="85" t="str">
        <f>IF(AND((RIGHT(CP$3,2)-'[1]Miter Profiles'!$AC$95-'[1]Outside Edges'!$B135)&gt;=5,'[1]Outside Edges'!$P135="Yes"),"Yes","No")</f>
        <v>Yes</v>
      </c>
      <c r="CQ136" s="86" t="str">
        <f>IF(AND((RIGHT(CQ$3,2)-'[1]Miter Profiles'!$AC$96-'[1]Outside Edges'!$B135)&gt;=5,'[1]Outside Edges'!$P135="Yes"),"Yes","No")</f>
        <v>Yes</v>
      </c>
      <c r="CR136" s="11" t="str">
        <f>IF(AND((RIGHT(CR$3,2)-'[1]Miter Profiles'!$AC$97-'[1]Outside Edges'!$B135)&gt;=5,'[1]Outside Edges'!$P135="Yes"),"Yes","No")</f>
        <v>Yes</v>
      </c>
      <c r="CS136" s="87" t="str">
        <f>IF(AND((RIGHT(CS$3,2)-'[1]Miter Profiles'!$AC$98-'[1]Outside Edges'!$B135)&gt;=5,'[1]Outside Edges'!$P135="Yes"),"Yes","No")</f>
        <v>Yes</v>
      </c>
      <c r="CT136" s="10" t="str">
        <f>IF(AND((RIGHT($CT$3,2)-'[1]Miter Profiles'!$AC$99-'[1]Outside Edges'!$B135)&gt;=5,'[1]Outside Edges'!$P135="Yes"),"Yes","No")</f>
        <v>Yes</v>
      </c>
      <c r="CU136" s="10" t="str">
        <f>IF(AND((RIGHT($CU$3,2)-'[1]Miter Profiles'!$AC$100-'[1]Outside Edges'!$B135)&gt;=5,'[1]Outside Edges'!$P135="Yes"),"Yes","No")</f>
        <v>Yes</v>
      </c>
      <c r="CV136" s="85" t="str">
        <f>IF(AND((RIGHT($CV$3,2)-'[1]Miter Profiles'!$AC$101-'[1]Outside Edges'!$B135)&gt;=5,'[1]Outside Edges'!$P135="Yes"),"Yes","No")</f>
        <v>Yes</v>
      </c>
      <c r="CW136" s="86" t="str">
        <f>IF(AND((RIGHT($CW$3,2)-'[1]Miter Profiles'!$AC$102-'[1]Outside Edges'!$B135)&gt;=5,'[1]Outside Edges'!$P135="Yes"),"Yes","No")</f>
        <v>Yes</v>
      </c>
      <c r="CX136" s="11" t="str">
        <f>IF(AND((RIGHT($CX$3,2)-'[1]Miter Profiles'!$AC$103-'[1]Outside Edges'!$B135)&gt;=5,'[1]Outside Edges'!$P135="Yes"),"Yes","No")</f>
        <v>Yes</v>
      </c>
      <c r="CY136" s="87" t="str">
        <f>IF(AND((RIGHT($CY$3,2)-'[1]Miter Profiles'!$AC$104-'[1]Outside Edges'!$B135)&gt;=5,'[1]Outside Edges'!$P135="Yes"),"Yes","No")</f>
        <v>Yes</v>
      </c>
      <c r="CZ136" s="10" t="str">
        <f>IF(AND((RIGHT($CZ$3,2)-'[1]Miter Profiles'!$AC$105-'[1]Outside Edges'!$B135)&gt;=5,'[1]Outside Edges'!$P135="Yes"),"Yes","No")</f>
        <v>Yes</v>
      </c>
      <c r="DA136" s="10" t="str">
        <f>IF(AND((RIGHT($DA$3,2)-'[1]Miter Profiles'!$AC$106-'[1]Outside Edges'!$B135)&gt;=5,'[1]Outside Edges'!$P135="Yes"),"Yes","No")</f>
        <v>Yes</v>
      </c>
      <c r="DB136" s="85" t="str">
        <f>IF(AND((RIGHT($DB$3,2)-'[1]Miter Profiles'!$AC$107-'[1]Outside Edges'!$B135)&gt;=5,'[1]Outside Edges'!$P135="Yes"),"Yes","No")</f>
        <v>Yes</v>
      </c>
      <c r="DC136" s="86" t="str">
        <f>IF(AND((RIGHT($DC$3,2)-'[1]Miter Profiles'!$AC$108-'[1]Outside Edges'!$B135)&gt;=5,'[1]Outside Edges'!$P135="Yes"),"Yes","No")</f>
        <v>Yes</v>
      </c>
      <c r="DD136" s="11" t="str">
        <f>IF(AND((RIGHT($DD$3,2)-'[1]Miter Profiles'!$AC$109-'[1]Outside Edges'!$B135)&gt;=5,'[1]Outside Edges'!$P135="Yes"),"Yes","No")</f>
        <v>Yes</v>
      </c>
      <c r="DE136" s="87" t="str">
        <f>IF(AND((RIGHT($DE$3,2)-'[1]Miter Profiles'!$AC$110-'[1]Outside Edges'!$B135)&gt;=5,'[1]Outside Edges'!$P135="Yes"),"Yes","No")</f>
        <v>Yes</v>
      </c>
      <c r="DF136" s="10" t="str">
        <f>IF(AND((RIGHT($DF$3,2)-'[1]Miter Profiles'!$AC$111-'[1]Outside Edges'!$B135)&gt;=5,'[1]Outside Edges'!$P135="Yes"),"Yes","No")</f>
        <v>Yes</v>
      </c>
      <c r="DG136" s="10" t="str">
        <f>IF(AND((RIGHT($DG$3,2)-'[1]Miter Profiles'!$AC$112-'[1]Outside Edges'!$B135)&gt;=5,'[1]Outside Edges'!$P135="Yes"),"Yes","No")</f>
        <v>Yes</v>
      </c>
      <c r="DH136" s="85" t="str">
        <f>IF(AND((RIGHT($DH$3,2)-'[1]Miter Profiles'!$AC$113-'[1]Outside Edges'!$B135)&gt;=5,'[1]Outside Edges'!$P135="Yes"),"Yes","No")</f>
        <v>Yes</v>
      </c>
      <c r="DI136" s="86" t="str">
        <f>IF(AND((RIGHT($DI$3,2)-'[1]Miter Profiles'!$AC$114-'[1]Outside Edges'!$B135)&gt;=5,'[1]Outside Edges'!$P135="Yes"),"Yes","No")</f>
        <v>Yes</v>
      </c>
      <c r="DJ136" s="11" t="str">
        <f>IF(AND((RIGHT($DJ$3,2)-'[1]Miter Profiles'!$AC$115-'[1]Outside Edges'!$B135)&gt;=5,'[1]Outside Edges'!$P135="Yes"),"Yes","No")</f>
        <v>Yes</v>
      </c>
      <c r="DK136" s="87" t="str">
        <f>IF(AND((RIGHT($DK$3,2)-'[1]Miter Profiles'!$AC$116-'[1]Outside Edges'!$B135)&gt;=5,'[1]Outside Edges'!$P135="Yes"),"Yes","No")</f>
        <v>Yes</v>
      </c>
      <c r="DL136" s="10" t="str">
        <f>IF(AND((RIGHT($DL$3,2)-'[1]Miter Profiles'!$AC$117-'[1]Outside Edges'!$B135)&gt;=5,'[1]Outside Edges'!$P135="Yes"),"Yes","No")</f>
        <v>Yes</v>
      </c>
      <c r="DM136" s="10" t="str">
        <f>IF(AND((RIGHT($DM$3,2)-'[1]Miter Profiles'!$AC$118-'[1]Outside Edges'!$B135)&gt;=5,'[1]Outside Edges'!$P135="Yes"),"Yes","No")</f>
        <v>Yes</v>
      </c>
      <c r="DN136" s="85" t="str">
        <f>IF(AND((RIGHT($DN$3,2)-'[1]Miter Profiles'!$AC$119-'[1]Outside Edges'!$B135)&gt;=5,'[1]Outside Edges'!$P135="Yes"),"Yes","No")</f>
        <v>Yes</v>
      </c>
      <c r="DO136" s="86" t="str">
        <f>IF(AND((RIGHT($DO$3,2)-'[1]Miter Profiles'!$AC$120-'[1]Outside Edges'!$B135)&gt;=5,'[1]Outside Edges'!$P135="Yes"),"Yes","No")</f>
        <v>Yes</v>
      </c>
      <c r="DP136" s="11" t="str">
        <f>IF(AND((RIGHT($DP$3,2)-'[1]Miter Profiles'!$AC$121-'[1]Outside Edges'!$B135)&gt;=5,'[1]Outside Edges'!$P135="Yes"),"Yes","No")</f>
        <v>Yes</v>
      </c>
      <c r="DQ136" s="87" t="str">
        <f>IF(AND((RIGHT($DQ$3,2)-'[1]Miter Profiles'!$AC$122-'[1]Outside Edges'!$B135)&gt;=5,'[1]Outside Edges'!$P135="Yes"),"Yes","No")</f>
        <v>Yes</v>
      </c>
      <c r="DR136" s="10" t="str">
        <f>IF(AND((RIGHT($DR$3,2)-'[1]Miter Profiles'!$AC$123-'[1]Outside Edges'!$B135)&gt;=5,'[1]Outside Edges'!$P135="Yes"),"Yes","No")</f>
        <v>Yes</v>
      </c>
      <c r="DS136" s="10" t="str">
        <f>IF(AND((RIGHT($DS$3,2)-'[1]Miter Profiles'!$AC$124-'[1]Outside Edges'!$B135)&gt;=5,'[1]Outside Edges'!$P135="Yes"),"Yes","No")</f>
        <v>Yes</v>
      </c>
      <c r="DT136" s="85" t="str">
        <f>IF(AND((RIGHT($DT$3,2)-'[1]Miter Profiles'!$AC$125-'[1]Outside Edges'!$B135)&gt;=5,'[1]Outside Edges'!$P135="Yes"),"Yes","No")</f>
        <v>Yes</v>
      </c>
      <c r="DU136" s="86" t="str">
        <f>IF(AND((RIGHT($DU$3,2)-'[1]Miter Profiles'!$AC$126-'[1]Outside Edges'!$B135)&gt;=5,'[1]Outside Edges'!$P135="Yes"),"Yes","No")</f>
        <v>Yes</v>
      </c>
      <c r="DV136" s="11" t="str">
        <f>IF(AND((RIGHT($DV$3,2)-'[1]Miter Profiles'!$AC$127-'[1]Outside Edges'!$B135)&gt;=5,'[1]Outside Edges'!$P135="Yes"),"Yes","No")</f>
        <v>Yes</v>
      </c>
      <c r="DW136" s="87" t="str">
        <f>IF(AND((RIGHT($DW$3,2)-'[1]Miter Profiles'!$AC$128-'[1]Outside Edges'!$B135)&gt;=5,'[1]Outside Edges'!$P135="Yes"),"Yes","No")</f>
        <v>Yes</v>
      </c>
      <c r="DX136" s="10" t="str">
        <f>IF(AND((RIGHT($DX$3,2)-'[1]Miter Profiles'!$AC$129-'[1]Outside Edges'!$B135)&gt;=5,'[1]Outside Edges'!$P135="Yes"),"Yes","No")</f>
        <v>Yes</v>
      </c>
      <c r="DY136" s="10" t="str">
        <f>IF(AND((RIGHT($DY$3,2)-'[1]Miter Profiles'!$AC$130-'[1]Outside Edges'!$B135)&gt;=5,'[1]Outside Edges'!$P135="Yes"),"Yes","No")</f>
        <v>Yes</v>
      </c>
      <c r="DZ136" s="85" t="str">
        <f>IF(AND((RIGHT($DZ$3,2)-'[1]Miter Profiles'!$AC$131-'[1]Outside Edges'!$B135)&gt;=5,'[1]Outside Edges'!$P135="Yes"),"Yes","No")</f>
        <v>Yes</v>
      </c>
      <c r="EA136" s="90" t="str">
        <f>IF(AND((RIGHT($EA$3,2)-'[1]Miter Profiles'!$AC$132-'[1]Outside Edges'!$B135)&gt;=5,'[1]Outside Edges'!$P135="Yes"),"Yes","No")</f>
        <v>Yes</v>
      </c>
      <c r="EB136" s="105" t="str">
        <f>IF(AND((RIGHT($EB$3,2)-'[1]Miter Profiles'!$AC$133-'[1]Outside Edges'!$B135)&gt;=5,'[1]Outside Edges'!$P135="Yes"),"Yes","No")</f>
        <v>Yes</v>
      </c>
      <c r="EC136" s="110" t="str">
        <f>IF(AND((RIGHT($EC$3,2)-'[1]Miter Profiles'!$AC$134-'[1]Outside Edges'!$B135)&gt;=5,'[1]Outside Edges'!$P135="Yes"),"Yes","No")</f>
        <v>Yes</v>
      </c>
      <c r="ED136" s="116" t="str">
        <f>IF(AND((RIGHT($ED$3,2)-'[1]Miter Profiles'!$AC$135-'[1]Outside Edges'!$B135)&gt;=5,'[1]Outside Edges'!$P135="Yes"),"Yes","No")</f>
        <v>Yes</v>
      </c>
      <c r="EE136" s="113" t="str">
        <f>IF(AND((RIGHT($EE$3,2)-'[1]Miter Profiles'!$AC$136-'[1]Outside Edges'!$B135)&gt;=5,'[1]Outside Edges'!$P135="Yes"),"Yes","No")</f>
        <v>Yes</v>
      </c>
      <c r="EF136" s="85" t="str">
        <f>IF(AND((RIGHT($EF$3,2)-'[1]Miter Profiles'!$AC$137-'[1]Outside Edges'!$B135)&gt;=5,'[1]Outside Edges'!$P135="Yes"),"Yes","No")</f>
        <v>Yes</v>
      </c>
      <c r="EG136" s="10" t="str">
        <f>IF(AND((RIGHT($EG$3,2)-'[1]Miter Profiles'!$AC$138-'[1]Outside Edges'!$B135)&gt;=5,'[1]Outside Edges'!$P135="Yes"),"Yes","No")</f>
        <v>Yes</v>
      </c>
      <c r="EH136" s="90" t="str">
        <f>IF(AND((RIGHT($EH$3,2)-'[1]Miter Profiles'!$AC$139-'[1]Outside Edges'!$B135)&gt;=5,'[1]Outside Edges'!$P135="Yes"),"Yes","No")</f>
        <v>Yes</v>
      </c>
      <c r="EI136" s="121" t="str">
        <f>IF(AND((RIGHT($EI$3,2)-'[1]Miter Profiles'!$AC$140-'[1]Outside Edges'!$B135)&gt;=5,'[1]Outside Edges'!$P135="Yes"),"Yes","No")</f>
        <v>Yes</v>
      </c>
      <c r="EJ136" s="124" t="str">
        <f>IF(AND((RIGHT($EJ$3,2)-'[1]Miter Profiles'!$AC$141-'[1]Outside Edges'!$B135)&gt;=5,'[1]Outside Edges'!$P135="Yes"),"Yes","No")</f>
        <v>Yes</v>
      </c>
      <c r="EK136" s="124" t="str">
        <f>IF(AND((RIGHT($EK$3,2)-'[1]Miter Profiles'!$AC$142-'[1]Outside Edges'!$B135)&gt;=5,'[1]Outside Edges'!$P135="Yes"),"Yes","No")</f>
        <v>Yes</v>
      </c>
      <c r="EL136" s="116" t="str">
        <f>IF(AND((RIGHT($EL$3,2)-'[1]Miter Profiles'!$AC$143-'[1]Outside Edges'!$B135)&gt;=5,'[1]Outside Edges'!$P135="Yes"),"Yes","No")</f>
        <v>Yes</v>
      </c>
      <c r="EM136" s="129" t="str">
        <f>IF(AND((RIGHT($EM$3,2)-'[1]Miter Profiles'!$AC$144-'[1]Outside Edges'!$B135)&gt;=5,'[1]Outside Edges'!$P135="Yes"),"Yes","No")</f>
        <v>Yes</v>
      </c>
      <c r="EN136" s="10" t="str">
        <f>IF(AND((RIGHT($EN$3,2)-'[1]Miter Profiles'!$AC$145-'[1]Outside Edges'!$B135)&gt;=5,'[1]Outside Edges'!$P135="Yes"),"Yes","No")</f>
        <v>Yes</v>
      </c>
      <c r="EO136" s="90" t="str">
        <f>IF(AND((RIGHT($EO$3,2)-'[1]Miter Profiles'!$AC$146-'[1]Outside Edges'!$B135)&gt;=5,'[1]Outside Edges'!$P135="Yes"),"Yes","No")</f>
        <v>Yes</v>
      </c>
      <c r="EP136" s="124" t="str">
        <f>IF(AND((RIGHT($EP$3,2)-'[1]Miter Profiles'!$AC$147-'[1]Outside Edges'!$B135)&gt;=5,'[1]Outside Edges'!$P135="Yes"),"Yes","No")</f>
        <v>Yes</v>
      </c>
      <c r="EQ136" s="124" t="str">
        <f>IF(AND((RIGHT($EQ$3,2)-'[1]Miter Profiles'!$AC$148-'[1]Outside Edges'!$B135)&gt;=5,'[1]Outside Edges'!$P135="Yes"),"Yes","No")</f>
        <v>Yes</v>
      </c>
      <c r="ER136" s="116" t="str">
        <f>IF(AND((RIGHT($ER$3,2)-'[1]Miter Profiles'!$AC$149-'[1]Outside Edges'!$B135)&gt;=5,'[1]Outside Edges'!$P135="Yes"),"Yes","No")</f>
        <v>Yes</v>
      </c>
      <c r="ES136" s="129" t="str">
        <f>IF(AND((RIGHT($ES$3,2)-'[1]Miter Profiles'!$AC$150-'[1]Outside Edges'!$B135)&gt;=5,'[1]Outside Edges'!$P135="Yes"),"Yes","No")</f>
        <v>Yes</v>
      </c>
      <c r="ET136" s="10" t="str">
        <f>IF(AND((RIGHT($ET$3,2)-'[1]Miter Profiles'!$AC$151-'[1]Outside Edges'!$B135)&gt;=5,'[1]Outside Edges'!$P135="Yes"),"Yes","No")</f>
        <v>Yes</v>
      </c>
      <c r="EU136" s="90" t="str">
        <f>IF(AND((RIGHT($EU$3,2)-'[1]Miter Profiles'!$AC$152-'[1]Outside Edges'!$B135)&gt;=5,'[1]Outside Edges'!$P135="Yes"),"Yes","No")</f>
        <v>Yes</v>
      </c>
      <c r="EV136" s="124" t="str">
        <f>IF(AND((RIGHT($EV$3,2)-'[1]Miter Profiles'!$AC$153-'[1]Outside Edges'!$B135)&gt;=5,'[1]Outside Edges'!$P135="Yes"),"Yes","No")</f>
        <v>Yes</v>
      </c>
      <c r="EW136" s="124" t="str">
        <f>IF(AND((RIGHT($EW$3,2)-'[1]Miter Profiles'!$AC$154-'[1]Outside Edges'!$B135)&gt;=5,'[1]Outside Edges'!$P135="Yes"),"Yes","No")</f>
        <v>Yes</v>
      </c>
      <c r="EX136" s="116" t="str">
        <f>IF(AND((RIGHT($EX$3,2)-'[1]Miter Profiles'!$AC$155-'[1]Outside Edges'!$B135)&gt;=5,'[1]Outside Edges'!$P135="Yes"),"Yes","No")</f>
        <v>Yes</v>
      </c>
      <c r="EY136" s="129" t="str">
        <f>IF(AND((RIGHT($EY$3,2)-'[1]Miter Profiles'!$AC$156-'[1]Outside Edges'!$B135)&gt;=5,'[1]Outside Edges'!$P135="Yes"),"Yes","No")</f>
        <v>Yes</v>
      </c>
      <c r="EZ136" s="10" t="str">
        <f>IF(AND((RIGHT($EZ$3,2)-'[1]Miter Profiles'!$AC$157-'[1]Outside Edges'!$B135)&gt;=5,'[1]Outside Edges'!$P135="Yes"),"Yes","No")</f>
        <v>Yes</v>
      </c>
      <c r="FA136" s="90" t="str">
        <f>IF(AND((RIGHT($FA$3,2)-'[1]Miter Profiles'!$AC$158-'[1]Outside Edges'!$B135)&gt;=5,'[1]Outside Edges'!$P135="Yes"),"Yes","No")</f>
        <v>Yes</v>
      </c>
      <c r="FB136" s="124" t="str">
        <f>IF(AND((RIGHT($FB$3,2)-'[1]Miter Profiles'!$AC$159-'[1]Outside Edges'!$B135)&gt;=5,'[1]Outside Edges'!$P135="Yes"),"Yes","No")</f>
        <v>Yes</v>
      </c>
      <c r="FC136" s="124" t="str">
        <f>IF(AND((RIGHT($FC$3,2)-'[1]Miter Profiles'!$AC$160-'[1]Outside Edges'!$B135)&gt;=5,'[1]Outside Edges'!$P135="Yes"),"Yes","No")</f>
        <v>Yes</v>
      </c>
      <c r="FD136" s="116" t="str">
        <f>IF(AND((RIGHT($FD$3,2)-'[1]Miter Profiles'!$AC$161-'[1]Outside Edges'!$B135)&gt;=5,'[1]Outside Edges'!$P135="Yes"),"Yes","No")</f>
        <v>Yes</v>
      </c>
      <c r="FE136" s="129" t="str">
        <f>IF(AND((RIGHT($FE$3,2)-'[1]Miter Profiles'!$AC$162-'[1]Outside Edges'!$B135)&gt;=5,'[1]Outside Edges'!$P135="Yes"),"Yes","No")</f>
        <v>Yes</v>
      </c>
      <c r="FF136" s="10" t="str">
        <f>IF(AND((RIGHT($FF$3,2)-'[1]Miter Profiles'!$AC$163-'[1]Outside Edges'!$B135)&gt;=5,'[1]Outside Edges'!$P135="Yes"),"Yes","No")</f>
        <v>Yes</v>
      </c>
      <c r="FG136" s="90" t="str">
        <f>IF(AND((RIGHT($FG$3,2)-'[1]Miter Profiles'!$AC$164-'[1]Outside Edges'!$B135)&gt;=5,'[1]Outside Edges'!$P135="Yes"),"Yes","No")</f>
        <v>Yes</v>
      </c>
      <c r="FH136" s="124" t="str">
        <f>IF(AND((RIGHT($FH$3,2)-'[1]Miter Profiles'!$AC$165-'[1]Outside Edges'!$B135)&gt;=5,'[1]Outside Edges'!$P135="Yes"),"Yes","No")</f>
        <v>Yes</v>
      </c>
      <c r="FI136" s="124" t="str">
        <f>IF(AND((RIGHT($FI$3,2)-'[1]Miter Profiles'!$AC$166-'[1]Outside Edges'!$B135)&gt;=5,'[1]Outside Edges'!$P135="Yes"),"Yes","No")</f>
        <v>Yes</v>
      </c>
      <c r="FJ136" s="116" t="str">
        <f>IF(AND((RIGHT($FJ$3,2)-'[1]Miter Profiles'!$AC$167-'[1]Outside Edges'!$B135)&gt;=5,'[1]Outside Edges'!$P135="Yes"),"Yes","No")</f>
        <v>Yes</v>
      </c>
      <c r="FK136" s="129" t="str">
        <f>IF(AND((RIGHT($FK$3,2)-'[1]Miter Profiles'!$AC$168-'[1]Outside Edges'!$B135)&gt;=5,'[1]Outside Edges'!$P135="Yes"),"Yes","No")</f>
        <v>Yes</v>
      </c>
      <c r="FL136" s="10" t="str">
        <f>IF(AND((RIGHT($FL$3,2)-'[1]Miter Profiles'!$AC$169-'[1]Outside Edges'!$B135)&gt;=5,'[1]Outside Edges'!$P135="Yes"),"Yes","No")</f>
        <v>Yes</v>
      </c>
      <c r="FM136" s="90" t="str">
        <f>IF(AND((RIGHT($FM$3,2)-'[1]Miter Profiles'!$AC$170-'[1]Outside Edges'!$B135)&gt;=5,'[1]Outside Edges'!$P135="Yes"),"Yes","No")</f>
        <v>Yes</v>
      </c>
      <c r="FN136" s="124" t="str">
        <f>IF(AND((RIGHT($FN$3,2)-'[1]Miter Profiles'!$AC$171-'[1]Outside Edges'!$B135)&gt;=5,'[1]Outside Edges'!$P135="Yes"),"Yes","No")</f>
        <v>Yes</v>
      </c>
      <c r="FO136" s="124" t="str">
        <f>IF(AND((RIGHT($FO$3,2)-'[1]Miter Profiles'!$AC$172-'[1]Outside Edges'!$B135)&gt;=5,'[1]Outside Edges'!$P135="Yes"),"Yes","No")</f>
        <v>Yes</v>
      </c>
      <c r="FP136" s="116" t="str">
        <f>IF(AND((RIGHT($FP$3,2)-'[1]Miter Profiles'!$AC$173-'[1]Outside Edges'!$B135)&gt;=5,'[1]Outside Edges'!$P135="Yes"),"Yes","No")</f>
        <v>Yes</v>
      </c>
      <c r="FQ136" s="129" t="str">
        <f>IF(AND((RIGHT($FQ$3,2)-'[1]Miter Profiles'!$AC$174-'[1]Outside Edges'!$B135)&gt;=5,'[1]Outside Edges'!$P135="Yes"),"Yes","No")</f>
        <v>Yes</v>
      </c>
      <c r="FR136" s="10" t="str">
        <f>IF(AND((RIGHT($FR$3,2)-'[1]Miter Profiles'!$AC$175-'[1]Outside Edges'!$B135)&gt;=5,'[1]Outside Edges'!$P135="Yes"),"Yes","No")</f>
        <v>Yes</v>
      </c>
      <c r="FS136" s="90" t="str">
        <f>IF(AND((RIGHT($FS$3,2)-'[1]Miter Profiles'!$AC$176-'[1]Outside Edges'!$B135)&gt;=5,'[1]Outside Edges'!$P135="Yes"),"Yes","No")</f>
        <v>Yes</v>
      </c>
      <c r="FT136" s="124" t="str">
        <f>IF(AND((RIGHT($FT$3,2)-'[1]Miter Profiles'!$AC$177-'[1]Outside Edges'!$B135)&gt;=5,'[1]Outside Edges'!$P135="Yes"),"Yes","No")</f>
        <v>Yes</v>
      </c>
      <c r="FU136" s="124" t="str">
        <f>IF(AND((RIGHT($FU$3,2)-'[1]Miter Profiles'!$AC$178-'[1]Outside Edges'!$B135)&gt;=5,'[1]Outside Edges'!$P135="Yes"),"Yes","No")</f>
        <v>Yes</v>
      </c>
      <c r="FV136" s="116" t="str">
        <f>IF(AND((RIGHT($V$3,2)-'[1]Miter Profiles'!$AC$179-'[1]Outside Edges'!$B135)&gt;=5,'[1]Outside Edges'!$P135="Yes"),"Yes","No")</f>
        <v>Yes</v>
      </c>
      <c r="FW136" s="129" t="str">
        <f>IF(AND((RIGHT($FW$3,2)-'[1]Miter Profiles'!$AC$180-'[1]Outside Edges'!$B135)&gt;=5,'[1]Outside Edges'!$P135="Yes"),"Yes","No")</f>
        <v>Yes</v>
      </c>
      <c r="FX136" s="85" t="str">
        <f>IF(AND((RIGHT($FX$3,2)-'[1]Miter Profiles'!$AC$181-'[1]Outside Edges'!$B135)&gt;=5,'[1]Outside Edges'!$P135="Yes"),"Yes","No")</f>
        <v>Yes</v>
      </c>
      <c r="FY136" s="150" t="str">
        <f>IF(AND((RIGHT($FY$3,2)-'[1]Miter Profiles'!$AC$182-'[1]Outside Edges'!$B135)&gt;=5,'[1]Outside Edges'!$P135="Yes"),"Yes","No")</f>
        <v>Yes</v>
      </c>
      <c r="FZ136" s="124" t="str">
        <f>IF(AND((RIGHT($FZ$3,2)-'[1]Miter Profiles'!$AC$183-'[1]Outside Edges'!$B135)&gt;=5,'[1]Outside Edges'!$P135="Yes"),"Yes","No")</f>
        <v>Yes</v>
      </c>
      <c r="GA136" s="116" t="str">
        <f>IF(AND((RIGHT($GA$3,2)-'[1]Miter Profiles'!$AC$184-'[1]Outside Edges'!$B135)&gt;=5,'[1]Outside Edges'!$P135="Yes"),"Yes","No")</f>
        <v>Yes</v>
      </c>
      <c r="GB136" s="129" t="str">
        <f>IF(AND((RIGHT($GB$3,2)-'[1]Miter Profiles'!$AC$185-'[1]Outside Edges'!$B135)&gt;=5,'[1]Outside Edges'!$P135="Yes"),"Yes","No")</f>
        <v>Yes</v>
      </c>
      <c r="GC136" s="10" t="str">
        <f>IF(AND((RIGHT($GC$3,2)-'[1]Miter Profiles'!$AC$186-'[1]Outside Edges'!$B135)&gt;=5,'[1]Outside Edges'!$P135="Yes"),"Yes","No")</f>
        <v>Yes</v>
      </c>
      <c r="GD136" s="90" t="str">
        <f>IF(AND((RIGHT($GD$3,2)-'[1]Miter Profiles'!$AC$187-'[1]Outside Edges'!$B135)&gt;=5,'[1]Outside Edges'!$P135="Yes"),"Yes","No")</f>
        <v>Yes</v>
      </c>
      <c r="GE136" s="150" t="str">
        <f>IF(AND((RIGHT($GE$3,2)-'[1]Miter Profiles'!$AC$188-'[1]Outside Edges'!$B135)&gt;=5,'[1]Outside Edges'!$P135="Yes"),"Yes","No")</f>
        <v>Yes</v>
      </c>
      <c r="GF136" s="124" t="str">
        <f>IF(AND((RIGHT($GF$3,2)-'[1]Miter Profiles'!$AC$189-'[1]Outside Edges'!$B135)&gt;=5,'[1]Outside Edges'!$P135="Yes"),"Yes","No")</f>
        <v>Yes</v>
      </c>
      <c r="GG136" s="116" t="str">
        <f>IF(AND((RIGHT($GG$3,2)-'[1]Miter Profiles'!$AC$190-'[1]Outside Edges'!$B135)&gt;=5,'[1]Outside Edges'!$P135="Yes"),"Yes","No")</f>
        <v>Yes</v>
      </c>
      <c r="GH136" s="129" t="str">
        <f>IF(AND((RIGHT($GH$3,2)-'[1]Miter Profiles'!$AC$191-'[1]Outside Edges'!$B135)&gt;=5,'[1]Outside Edges'!$P135="Yes"),"Yes","No")</f>
        <v>Yes</v>
      </c>
      <c r="GI136" s="10" t="str">
        <f>IF(AND((RIGHT($GI$3,2)-'[1]Miter Profiles'!$AC$192-'[1]Outside Edges'!$B135)&gt;=5,'[1]Outside Edges'!$P135="Yes"),"Yes","No")</f>
        <v>Yes</v>
      </c>
      <c r="GJ136" s="90" t="str">
        <f>IF(AND((RIGHT($GJ$3,2)-'[1]Miter Profiles'!$AC$193-'[1]Outside Edges'!$B135)&gt;=5,'[1]Outside Edges'!$P135="Yes"),"Yes","No")</f>
        <v>Yes</v>
      </c>
      <c r="GK136" s="150" t="str">
        <f>IF(AND((RIGHT($GK$3,2)-'[1]Miter Profiles'!$AC$194-'[1]Outside Edges'!$B135)&gt;=5,'[1]Outside Edges'!$P135="Yes"),"Yes","No")</f>
        <v>Yes</v>
      </c>
      <c r="GL136" s="124" t="str">
        <f>IF(AND((RIGHT($GL$3,2)-'[1]Miter Profiles'!$AC$195-'[1]Outside Edges'!$B135)&gt;=5,'[1]Outside Edges'!$P135="Yes"),"Yes","No")</f>
        <v>Yes</v>
      </c>
      <c r="GM136" s="116" t="str">
        <f>IF(AND((RIGHT($GM$3,2)-'[1]Miter Profiles'!$AC$196-'[1]Outside Edges'!$B135)&gt;=5,'[1]Outside Edges'!$P135="Yes"),"Yes","No")</f>
        <v>Yes</v>
      </c>
      <c r="GN136" s="129" t="str">
        <f>IF(AND((RIGHT($GN$3,2)-'[1]Miter Profiles'!$AC$197-'[1]Outside Edges'!$B135)&gt;=5,'[1]Outside Edges'!$P135="Yes"),"Yes","No")</f>
        <v>Yes</v>
      </c>
      <c r="GO136" s="10" t="str">
        <f>IF(AND((RIGHT($GO$3,2)-'[1]Miter Profiles'!$AC$198-'[1]Outside Edges'!$B135)&gt;=5,'[1]Outside Edges'!$P135="Yes"),"Yes","No")</f>
        <v>Yes</v>
      </c>
      <c r="GP136" s="90" t="str">
        <f>IF(AND((RIGHT($GP$3,2)-'[1]Miter Profiles'!$AC$199-'[1]Outside Edges'!$B135)&gt;=5,'[1]Outside Edges'!$P135="Yes"),"Yes","No")</f>
        <v>Yes</v>
      </c>
      <c r="GQ136" s="150" t="str">
        <f>IF(AND((RIGHT($GQ$3,2)-'[1]Miter Profiles'!$AC$200-'[1]Outside Edges'!$B135)&gt;=5,'[1]Outside Edges'!$P135="Yes"),"Yes","No")</f>
        <v>Yes</v>
      </c>
      <c r="GR136" s="124" t="str">
        <f>IF(AND((RIGHT($GR$3,2)-'[1]Miter Profiles'!$AC$201-'[1]Outside Edges'!$B135)&gt;=5,'[1]Outside Edges'!$P135="Yes"),"Yes","No")</f>
        <v>Yes</v>
      </c>
      <c r="GS136" s="116" t="str">
        <f>IF(AND((RIGHT($GS$3,2)-'[1]Miter Profiles'!$AC$202-'[1]Outside Edges'!$B135)&gt;=5,'[1]Outside Edges'!$P135="Yes"),"Yes","No")</f>
        <v>Yes</v>
      </c>
      <c r="GT136" s="129" t="str">
        <f>IF(AND((RIGHT($GT$3,2)-'[1]Miter Profiles'!$AC$203-'[1]Outside Edges'!$B135)&gt;=5,'[1]Outside Edges'!$P135="Yes"),"Yes","No")</f>
        <v>Yes</v>
      </c>
      <c r="GU136" s="10" t="str">
        <f>IF(AND((RIGHT($GU$3,2)-'[1]Miter Profiles'!$AC$204-'[1]Outside Edges'!$B135)&gt;=5,'[1]Outside Edges'!$P135="Yes"),"Yes","No")</f>
        <v>Yes</v>
      </c>
      <c r="GV136" s="90" t="str">
        <f>IF(AND((RIGHT($GV$3,2)-'[1]Miter Profiles'!$AC$205-'[1]Outside Edges'!$B135)&gt;=5,'[1]Outside Edges'!$P135="Yes"),"Yes","No")</f>
        <v>Yes</v>
      </c>
      <c r="GW136" s="150" t="str">
        <f>IF(AND((RIGHT($GW$3,2)-'[1]Miter Profiles'!$AC$206-'[1]Outside Edges'!$B135)&gt;=5,'[1]Outside Edges'!$P135="Yes"),"Yes","No")</f>
        <v>No</v>
      </c>
      <c r="GX136" s="124" t="str">
        <f>IF(AND((RIGHT($GX$3,2)-'[1]Miter Profiles'!$AC$207-'[1]Outside Edges'!$B135)&gt;=5,'[1]Outside Edges'!$P135="Yes"),"Yes","No")</f>
        <v>Yes</v>
      </c>
      <c r="GY136" s="116" t="str">
        <f>IF(AND((RIGHT($GY$3,2)-'[1]Miter Profiles'!$AC$208-'[1]Outside Edges'!$B135)&gt;=5,'[1]Outside Edges'!$P135="Yes"),"Yes","No")</f>
        <v>Yes</v>
      </c>
      <c r="GZ136" s="129" t="str">
        <f>IF(AND((RIGHT($GZ$3,2)-'[1]Miter Profiles'!$AC$209-'[1]Outside Edges'!$B135)&gt;=5,'[1]Outside Edges'!$P135="Yes"),"Yes","No")</f>
        <v>Yes</v>
      </c>
      <c r="HA136" s="10" t="str">
        <f>IF(AND((RIGHT($HA$3,2)-'[1]Miter Profiles'!$AC$210-'[1]Outside Edges'!$B135)&gt;=5,'[1]Outside Edges'!$P135="Yes"),"Yes","No")</f>
        <v>Yes</v>
      </c>
      <c r="HB136" s="90" t="str">
        <f>IF(AND((RIGHT($HB$3,2)-'[1]Miter Profiles'!$AC$211-'[1]Outside Edges'!$B135)&gt;=5,'[1]Outside Edges'!$P135="Yes"),"Yes","No")</f>
        <v>Yes</v>
      </c>
      <c r="HC136" s="150" t="str">
        <f>IF(AND((RIGHT($HC$3,2)-'[1]Miter Profiles'!$AC$212-'[1]Outside Edges'!$B135)&gt;=5,'[1]Outside Edges'!$P135="Yes"),"Yes","No")</f>
        <v>No</v>
      </c>
      <c r="HD136" s="116" t="str">
        <f>IF(AND((RIGHT($HD$3,2)-'[1]Miter Profiles'!$AC$213-'[1]Outside Edges'!$B135)&gt;=5,'[1]Outside Edges'!$P135="Yes"),"Yes","No")</f>
        <v>No</v>
      </c>
      <c r="HE136" s="129" t="str">
        <f>IF(AND((RIGHT($HE$3,2)-'[1]Miter Profiles'!$AC$214-'[1]Outside Edges'!$B135)&gt;=5,'[1]Outside Edges'!$P135="Yes"),"Yes","No")</f>
        <v>Yes</v>
      </c>
      <c r="HF136" s="10" t="str">
        <f>IF(AND((RIGHT($HF$3,2)-'[1]Miter Profiles'!$AC$215-'[1]Outside Edges'!$B135)&gt;=5,'[1]Outside Edges'!$P135="Yes"),"Yes","No")</f>
        <v>Yes</v>
      </c>
      <c r="HG136" s="90" t="str">
        <f>IF(AND((RIGHT($HG$3,2)-'[1]Miter Profiles'!$AC$216-'[1]Outside Edges'!$B135)&gt;=5,'[1]Outside Edges'!$P135="Yes"),"Yes","No")</f>
        <v>Yes</v>
      </c>
      <c r="HH136" s="150" t="str">
        <f>IF(AND((RIGHT($HH$3,2)-'[1]Miter Profiles'!$AC$217-'[1]Outside Edges'!$B135)&gt;=5,'[1]Outside Edges'!$P135="Yes"),"Yes","No")</f>
        <v>Yes</v>
      </c>
      <c r="HI136" s="124" t="str">
        <f>IF(AND((RIGHT($HI$3,2)-'[1]Miter Profiles'!$AC$218-'[1]Outside Edges'!$B135)&gt;=5,'[1]Outside Edges'!$P135="Yes"),"Yes","No")</f>
        <v>Yes</v>
      </c>
      <c r="HJ136" s="116" t="str">
        <f>IF(AND((RIGHT($HJ$3,2)-'[1]Miter Profiles'!$AC$219-'[1]Outside Edges'!$B135)&gt;=5,'[1]Outside Edges'!$P135="Yes"),"Yes","No")</f>
        <v>Yes</v>
      </c>
      <c r="HK136" s="129" t="str">
        <f>IF(AND((RIGHT($HK$3,2)-'[1]Miter Profiles'!$AC$220-'[1]Outside Edges'!$B135)&gt;=5,'[1]Outside Edges'!$P135="Yes"),"Yes","No")</f>
        <v>Yes</v>
      </c>
      <c r="HL136" s="10" t="str">
        <f>IF(AND((RIGHT($HL$3,2)-'[1]Miter Profiles'!$AC$221-'[1]Outside Edges'!$B135)&gt;=5,'[1]Outside Edges'!$P135="Yes"),"Yes","No")</f>
        <v>Yes</v>
      </c>
      <c r="HM136" s="90" t="str">
        <f>IF(AND((RIGHT($HM$3,2)-'[1]Miter Profiles'!$AC$222-'[1]Outside Edges'!$B135)&gt;=5,'[1]Outside Edges'!$P135="Yes"),"Yes","No")</f>
        <v>Yes</v>
      </c>
      <c r="HN136" s="150" t="str">
        <f>IF(AND((RIGHT($HN$3,2)-'[1]Miter Profiles'!$AC$223-'[1]Outside Edges'!$B135)&gt;=5,'[1]Outside Edges'!$P135="Yes"),"Yes","No")</f>
        <v>Yes</v>
      </c>
      <c r="HO136" s="124" t="str">
        <f>IF(AND((RIGHT($HO$3,2)-'[1]Miter Profiles'!$AC$224-'[1]Outside Edges'!$B135)&gt;=5,'[1]Outside Edges'!$P135="Yes"),"Yes","No")</f>
        <v>Yes</v>
      </c>
      <c r="HP136" s="124" t="str">
        <f>IF(AND((RIGHT($HP$3,2)-'[1]Miter Profiles'!$AC$225-'[1]Outside Edges'!$B135)&gt;=5,'[1]Outside Edges'!$P135="Yes"),"Yes","No")</f>
        <v>Yes</v>
      </c>
      <c r="HQ136" s="153" t="str">
        <f>IF(AND((RIGHT($HQ$3,3)-'[1]Miter Profiles'!$AC$226-'[1]Outside Edges'!$B135)&gt;=5,'[1]Outside Edges'!$P135="Yes"),"Yes","No")</f>
        <v>Yes</v>
      </c>
      <c r="HR136" s="129" t="str">
        <f>IF(AND((RIGHT($HR$3,2)-'[1]Miter Profiles'!$AC$227-'[1]Outside Edges'!$B135)&gt;=5,'[1]Outside Edges'!$P135="Yes"),"Yes","No")</f>
        <v>Yes</v>
      </c>
      <c r="HS136" s="10" t="str">
        <f>IF(AND((RIGHT($HS$3,2)-'[1]Miter Profiles'!$AC$228-'[1]Outside Edges'!$B135)&gt;=5,'[1]Outside Edges'!$P135="Yes"),"Yes","No")</f>
        <v>Yes</v>
      </c>
      <c r="HT136" s="163" t="str">
        <f>IF(AND((RIGHT($HT$3,2)-'[1]Miter Profiles'!$AC$229-'[1]Outside Edges'!$B135)&gt;=5,'[1]Outside Edges'!$P135="Yes"),"Yes","No")</f>
        <v>Yes</v>
      </c>
      <c r="HU136" s="150" t="str">
        <f>IF(AND((RIGHT($HU$3,2)-'[1]Miter Profiles'!$AC$230-'[1]Outside Edges'!$B135)&gt;=5,'[1]Outside Edges'!$P135="Yes"),"Yes","No")</f>
        <v>Yes</v>
      </c>
      <c r="HV136" s="124" t="str">
        <f>IF(AND((RIGHT($HV$3,2)-'[1]Miter Profiles'!$AC$231-'[1]Outside Edges'!$B135)&gt;=5,'[1]Outside Edges'!$P135="Yes"),"Yes","No")</f>
        <v>Yes</v>
      </c>
      <c r="HW136" s="116" t="str">
        <f>IF(AND((RIGHT($HW$3,2)-'[1]Miter Profiles'!$AC$232-'[1]Outside Edges'!$B135)&gt;=5,'[1]Outside Edges'!$P135="Yes"),"Yes","No")</f>
        <v>Yes</v>
      </c>
      <c r="HX136" s="129" t="str">
        <f>IF(AND((RIGHT($HX$3,2)-'[1]Miter Profiles'!$AC$233-'[1]Outside Edges'!$B135)&gt;=5,'[1]Outside Edges'!$P135="Yes"),"Yes","No")</f>
        <v>Yes</v>
      </c>
      <c r="HY136" s="10" t="str">
        <f>IF(AND((RIGHT($HY$3,2)-'[1]Miter Profiles'!$AC$234-'[1]Outside Edges'!$B135)&gt;=5,'[1]Outside Edges'!$P135="Yes"),"Yes","No")</f>
        <v>Yes</v>
      </c>
      <c r="HZ136" s="90" t="str">
        <f>IF(AND((RIGHT($HZ$3,2)-'[1]Miter Profiles'!$AC$235-'[1]Outside Edges'!$B135)&gt;=5,'[1]Outside Edges'!$P135="Yes"),"Yes","No")</f>
        <v>Yes</v>
      </c>
      <c r="IA136" s="150" t="str">
        <f>IF(AND((RIGHT($IA$3,2)-'[1]Miter Profiles'!$AC$236-'[1]Outside Edges'!$B135)&gt;=5,'[1]Outside Edges'!$P135="Yes"),"Yes","No")</f>
        <v>Yes</v>
      </c>
      <c r="IB136" s="124" t="str">
        <f>IF(AND((RIGHT($IB$3,2)-'[1]Miter Profiles'!$AC$237-'[1]Outside Edges'!$B135)&gt;=5,'[1]Outside Edges'!$P135="Yes"),"Yes","No")</f>
        <v>Yes</v>
      </c>
      <c r="IC136" s="116" t="str">
        <f>IF(AND((RIGHT($IC$3,2)-'[1]Miter Profiles'!$AC$238-'[1]Outside Edges'!$B135)&gt;=5,'[1]Outside Edges'!$P135="Yes"),"Yes","No")</f>
        <v>Yes</v>
      </c>
      <c r="ID136" s="129" t="str">
        <f>IF(AND((RIGHT($ID$3,2)-'[1]Miter Profiles'!$AC$239-'[1]Outside Edges'!$B135)&gt;=5,'[1]Outside Edges'!$P135="Yes"),"Yes","No")</f>
        <v>Yes</v>
      </c>
      <c r="IE136" s="10" t="str">
        <f>IF(AND((RIGHT($IE$3,2)-'[1]Miter Profiles'!$AC$240-'[1]Outside Edges'!$B135)&gt;=5,'[1]Outside Edges'!$P135="Yes"),"Yes","No")</f>
        <v>Yes</v>
      </c>
      <c r="IF136" s="90" t="str">
        <f>IF(AND((RIGHT($IF$3,2)-'[1]Miter Profiles'!$AC$241-'[1]Outside Edges'!$B135)&gt;=5,'[1]Outside Edges'!$P135="Yes"),"Yes","No")</f>
        <v>Yes</v>
      </c>
      <c r="IG136" s="150" t="str">
        <f>IF(AND((RIGHT($IG$3,2)-'[1]Miter Profiles'!$AC$242-'[1]Outside Edges'!$B135)&gt;=5,'[1]Outside Edges'!$P135="Yes"),"Yes","No")</f>
        <v>Yes</v>
      </c>
      <c r="IH136" s="124" t="str">
        <f>IF(AND((RIGHT($IH$3,2)-'[1]Miter Profiles'!$AC$243-'[1]Outside Edges'!$B135)&gt;=5,'[1]Outside Edges'!$P135="Yes"),"Yes","No")</f>
        <v>Yes</v>
      </c>
      <c r="II136" s="116" t="str">
        <f>IF(AND((RIGHT($II$3,2)-'[1]Miter Profiles'!$AC$244-'[1]Outside Edges'!$B135)&gt;=5,'[1]Outside Edges'!$P135="Yes"),"Yes","No")</f>
        <v>Yes</v>
      </c>
      <c r="IJ136" s="129" t="str">
        <f>IF(AND((RIGHT($IJ$3,2)-'[1]Miter Profiles'!$AC$245-'[1]Outside Edges'!$B135)&gt;=5,'[1]Outside Edges'!$P135="Yes"),"Yes","No")</f>
        <v>Yes</v>
      </c>
      <c r="IK136" s="10" t="str">
        <f>IF(AND((RIGHT($IK$3,2)-'[1]Miter Profiles'!$AC$246-'[1]Outside Edges'!$B135)&gt;=5,'[1]Outside Edges'!$P135="Yes"),"Yes","No")</f>
        <v>Yes</v>
      </c>
      <c r="IL136" s="90" t="str">
        <f>IF(AND((RIGHT($IL$3,2)-'[1]Miter Profiles'!$AC$247-'[1]Outside Edges'!$B135)&gt;=5,'[1]Outside Edges'!$P135="Yes"),"Yes","No")</f>
        <v>Yes</v>
      </c>
      <c r="IM136" s="150" t="str">
        <f>IF(AND((RIGHT($IM$3,2)-'[1]Miter Profiles'!$AC$248-'[1]Outside Edges'!$B135)&gt;=5,'[1]Outside Edges'!$P135="Yes"),"Yes","No")</f>
        <v>Yes</v>
      </c>
      <c r="IN136" s="124" t="str">
        <f>IF(AND((RIGHT($IN$3,2)-'[1]Miter Profiles'!$AC$249-'[1]Outside Edges'!$B135)&gt;=5,'[1]Outside Edges'!$P135="Yes"),"Yes","No")</f>
        <v>Yes</v>
      </c>
      <c r="IO136" s="116" t="str">
        <f>IF(AND((RIGHT($IO$3,2)-'[1]Miter Profiles'!$AC$250-'[1]Outside Edges'!$B135)&gt;=5,'[1]Outside Edges'!$P135="Yes"),"Yes","No")</f>
        <v>Yes</v>
      </c>
      <c r="IP136" s="129" t="str">
        <f>IF(AND((RIGHT($IP$3,2)-'[1]Miter Profiles'!$AC$251-'[1]Outside Edges'!$B135)&gt;=5,'[1]Outside Edges'!$P135="Yes"),"Yes","No")</f>
        <v>Yes</v>
      </c>
      <c r="IQ136" s="10" t="str">
        <f>IF(AND((RIGHT($IQ$3,2)-'[1]Miter Profiles'!$AC$252-'[1]Outside Edges'!$B135)&gt;=5,'[1]Outside Edges'!$P135="Yes"),"Yes","No")</f>
        <v>Yes</v>
      </c>
      <c r="IR136" s="90" t="str">
        <f>IF(AND((RIGHT($IR$3,2)-'[1]Miter Profiles'!$AC$253-'[1]Outside Edges'!$B135)&gt;=5,'[1]Outside Edges'!$P135="Yes"),"Yes","No")</f>
        <v>Yes</v>
      </c>
      <c r="IS136" s="150" t="str">
        <f>IF(AND((RIGHT($IS$3,2)-'[1]Miter Profiles'!$AC$254-'[1]Outside Edges'!$B135)&gt;=5,'[1]Outside Edges'!$P135="Yes"),"Yes","No")</f>
        <v>Yes</v>
      </c>
      <c r="IT136" s="124" t="str">
        <f>IF(AND((RIGHT($IT$3,2)-'[1]Miter Profiles'!$AC$255-'[1]Outside Edges'!$B135)&gt;=5,'[1]Outside Edges'!$P135="Yes"),"Yes","No")</f>
        <v>Yes</v>
      </c>
      <c r="IU136" s="116" t="str">
        <f>IF(AND((RIGHT($IU$3,2)-'[1]Miter Profiles'!$AC$256-'[1]Outside Edges'!$B135)&gt;=5,'[1]Outside Edges'!$P135="Yes"),"Yes","No")</f>
        <v>Yes</v>
      </c>
      <c r="IV136" s="129" t="str">
        <f>IF(AND((RIGHT($IV$3,2)-'[1]Miter Profiles'!$AC$257-'[1]Outside Edges'!$B135)&gt;=5,'[1]Outside Edges'!$P135="Yes"),"Yes","No")</f>
        <v>Yes</v>
      </c>
      <c r="IW136" s="10" t="str">
        <f>IF(AND((RIGHT($IW$3,2)-'[1]Miter Profiles'!$AC$258-'[1]Outside Edges'!$B135)&gt;=5,'[1]Outside Edges'!$P135="Yes"),"Yes","No")</f>
        <v>Yes</v>
      </c>
      <c r="IX136" s="90" t="str">
        <f>IF(AND((RIGHT($IX$3,2)-'[1]Miter Profiles'!$AC$259-'[1]Outside Edges'!$B135)&gt;=5,'[1]Outside Edges'!$P135="Yes"),"Yes","No")</f>
        <v>Yes</v>
      </c>
      <c r="IY136" s="150" t="str">
        <f>IF(AND((RIGHT($IY$3,2)-'[1]Miter Profiles'!$AC$260-'[1]Outside Edges'!$B135)&gt;=5,'[1]Outside Edges'!$P135="Yes"),"Yes","No")</f>
        <v>Yes</v>
      </c>
      <c r="IZ136" s="124" t="str">
        <f>IF(AND((RIGHT($IZ$3,2)-'[1]Miter Profiles'!$AC$261-'[1]Outside Edges'!$B135)&gt;=5,'[1]Outside Edges'!$P135="Yes"),"Yes","No")</f>
        <v>Yes</v>
      </c>
      <c r="JA136" s="116" t="str">
        <f>IF(AND((RIGHT($JA$3,2)-'[1]Miter Profiles'!$AC$262-'[1]Outside Edges'!$B135)&gt;=5,'[1]Outside Edges'!$P135="Yes"),"Yes","No")</f>
        <v>Yes</v>
      </c>
      <c r="JB136" s="129" t="str">
        <f>IF(AND((RIGHT($JB$3,2)-'[1]Miter Profiles'!$AC$263-'[1]Outside Edges'!$B135)&gt;=5,'[1]Outside Edges'!$P135="Yes"),"Yes","No")</f>
        <v>Yes</v>
      </c>
      <c r="JC136" s="10" t="str">
        <f>IF(AND((RIGHT($JC$3,2)-'[1]Miter Profiles'!$AC$264-'[1]Outside Edges'!$B135)&gt;=5,'[1]Outside Edges'!$P135="Yes"),"Yes","No")</f>
        <v>Yes</v>
      </c>
      <c r="JD136" s="90" t="str">
        <f>IF(AND((RIGHT($JD$3,2)-'[1]Miter Profiles'!$AC$265-'[1]Outside Edges'!$B135)&gt;=5,'[1]Outside Edges'!$P135="Yes"),"Yes","No")</f>
        <v>Yes</v>
      </c>
      <c r="JE136" s="236" t="str">
        <f>IF(AND((RIGHT($JE$3,2)-'[1]Miter Profiles'!$AC$266-'[1]Outside Edges'!$B135)&gt;=5,'[1]Outside Edges'!$P135="Yes"),"Yes","No")</f>
        <v>No</v>
      </c>
      <c r="JF136" s="237" t="str">
        <f>IF(AND((RIGHT($JF$3,2)-'[1]Miter Profiles'!$AC$267-'[1]Outside Edges'!$B135)&gt;=5,'[1]Outside Edges'!$P135="Yes"),"Yes","No")</f>
        <v>Yes</v>
      </c>
      <c r="JG136" s="238" t="str">
        <f>IF(AND((RIGHT($JG$3,2)-'[1]Miter Profiles'!$AC$268-'[1]Outside Edges'!$B135)&gt;=5,'[1]Outside Edges'!$P135="Yes"),"Yes","No")</f>
        <v>Yes</v>
      </c>
      <c r="JH136" s="129" t="str">
        <f>IF(AND((RIGHT($JH$3,2)-'[1]Miter Profiles'!$AC$269-'[1]Outside Edges'!$B135)&gt;=5,'[1]Outside Edges'!$P135="Yes"),"Yes","No")</f>
        <v>Yes</v>
      </c>
      <c r="JI136" s="113" t="str">
        <f>IF(AND((RIGHT($JI$3,2)-'[1]Miter Profiles'!$AC$270-'[1]Outside Edges'!$B135)&gt;=5,'[1]Outside Edges'!$P135="Yes"),"Yes","No")</f>
        <v>Yes</v>
      </c>
      <c r="JJ136" s="90" t="str">
        <f>IF(AND((RIGHT($JJ$3,2)-'[1]Miter Profiles'!$AC$271-'[1]Outside Edges'!$B135)&gt;=5,'[1]Outside Edges'!$P135="Yes"),"Yes","No")</f>
        <v>Yes</v>
      </c>
      <c r="JK136" s="236" t="str">
        <f>IF(AND((RIGHT($JK$3,2)-'[1]Miter Profiles'!$AC$272-'[1]Outside Edges'!$B135)&gt;=5,'[1]Outside Edges'!$P135="Yes"),"Yes","No")</f>
        <v>Yes</v>
      </c>
      <c r="JL136" s="237" t="str">
        <f>IF(AND((RIGHT($JL$3,2)-'[1]Miter Profiles'!$AC$273-'[1]Outside Edges'!$B135)&gt;=5,'[1]Outside Edges'!$P135="Yes"),"Yes","No")</f>
        <v>Yes</v>
      </c>
      <c r="JM136" s="238" t="str">
        <f>IF(AND((RIGHT($JM$3,2)-'[1]Miter Profiles'!$AC$274-'[1]Outside Edges'!$B135)&gt;=5,'[1]Outside Edges'!$P135="Yes"),"Yes","No")</f>
        <v>Yes</v>
      </c>
      <c r="JN136" s="129" t="str">
        <f>IF(AND((RIGHT($JN$3,2)-'[1]Miter Profiles'!$AC$275-'[1]Outside Edges'!$B135)&gt;=5,'[1]Outside Edges'!$P135="Yes"),"Yes","No")</f>
        <v>Yes</v>
      </c>
      <c r="JO136" s="113" t="str">
        <f>IF(AND((RIGHT($JO$3,2)-'[1]Miter Profiles'!$AC$276-'[1]Outside Edges'!$B135)&gt;=5,'[1]Outside Edges'!$P135="Yes"),"Yes","No")</f>
        <v>Yes</v>
      </c>
      <c r="JP136" s="90" t="str">
        <f>IF(AND((RIGHT($JP$3,2)-'[1]Miter Profiles'!$AC$277-'[1]Outside Edges'!$B135)&gt;=5,'[1]Outside Edges'!$P135="Yes"),"Yes","No")</f>
        <v>Yes</v>
      </c>
      <c r="JQ136" s="236" t="str">
        <f>IF(AND((RIGHT($JQ$3,2)-'[1]Miter Profiles'!$AC$278-'[1]Outside Edges'!$B135)&gt;=5,'[1]Outside Edges'!$P135="Yes"),"Yes","No")</f>
        <v>No</v>
      </c>
      <c r="JR136" s="237" t="str">
        <f>IF(AND((RIGHT($JR$3,2)-'[1]Miter Profiles'!$AC$279-'[1]Outside Edges'!$B135)&gt;=5,'[1]Outside Edges'!$P135="Yes"),"Yes","No")</f>
        <v>Yes</v>
      </c>
      <c r="JS136" s="238" t="str">
        <f>IF(AND((RIGHT($JS$3,2)-'[1]Miter Profiles'!$AC$280-'[1]Outside Edges'!$B135)&gt;=5,'[1]Outside Edges'!$P135="Yes"),"Yes","No")</f>
        <v>Yes</v>
      </c>
      <c r="JT136" s="129" t="str">
        <f>IF(AND((RIGHT($JT$3,2)-'[1]Miter Profiles'!$AC$281-'[1]Outside Edges'!$B135)&gt;=5,'[1]Outside Edges'!$P135="Yes"),"Yes","No")</f>
        <v>No</v>
      </c>
      <c r="JU136" s="113" t="str">
        <f>IF(AND((RIGHT($JU$3,2)-'[1]Miter Profiles'!$AC$282-'[1]Outside Edges'!$B135)&gt;=5,'[1]Outside Edges'!$P135="Yes"),"Yes","No")</f>
        <v>Yes</v>
      </c>
      <c r="JV136" s="90" t="str">
        <f>IF(AND((RIGHT($JV$3,2)-'[1]Miter Profiles'!$AC$283-'[1]Outside Edges'!$B135)&gt;=5,'[1]Outside Edges'!$P135="Yes"),"Yes","No")</f>
        <v>Yes</v>
      </c>
      <c r="JW136" s="236" t="str">
        <f>IF(AND((RIGHT($JW$3,2)-'[1]Miter Profiles'!$AC$284-'[1]Outside Edges'!$B135)&gt;=5,'[1]Outside Edges'!$P135="Yes"),"Yes","No")</f>
        <v>Yes</v>
      </c>
      <c r="JX136" s="237" t="str">
        <f>IF(AND((RIGHT($JX$3,2)-'[1]Miter Profiles'!$AC$285-'[1]Outside Edges'!$B135)&gt;=5,'[1]Outside Edges'!$P135="Yes"),"Yes","No")</f>
        <v>Yes</v>
      </c>
      <c r="JY136" s="238" t="str">
        <f>IF(AND((RIGHT($JY$3,2)-'[1]Miter Profiles'!$AC$286-'[1]Outside Edges'!$B135)&gt;=5,'[1]Outside Edges'!$P135="Yes"),"Yes","No")</f>
        <v>Yes</v>
      </c>
      <c r="JZ136" s="129" t="str">
        <f>IF(AND((RIGHT($JZ$3,2)-'[1]Miter Profiles'!$AC$287-'[1]Outside Edges'!$B135)&gt;=5,'[1]Outside Edges'!$P135="Yes"),"Yes","No")</f>
        <v>Yes</v>
      </c>
      <c r="KA136" s="113" t="str">
        <f>IF(AND((RIGHT($KA$3,2)-'[1]Miter Profiles'!$AC$288-'[1]Outside Edges'!$B135)&gt;=5,'[1]Outside Edges'!$P135="Yes"),"Yes","No")</f>
        <v>Yes</v>
      </c>
      <c r="KB136" s="90" t="str">
        <f>IF(AND((RIGHT($KB$3,2)-'[1]Miter Profiles'!$AC$289-'[1]Outside Edges'!$B135)&gt;=5,'[1]Outside Edges'!$P135="Yes"),"Yes","No")</f>
        <v>Yes</v>
      </c>
      <c r="KC136" s="236" t="str">
        <f>IF(AND((RIGHT($KC$3,2)-'[1]Miter Profiles'!$AC$290-'[1]Outside Edges'!$B135)&gt;=5,'[1]Outside Edges'!$P135="Yes"),"Yes","No")</f>
        <v>Yes</v>
      </c>
      <c r="KD136" s="237" t="str">
        <f>IF(AND((RIGHT($KD$3,2)-'[1]Miter Profiles'!$AC$291-'[1]Outside Edges'!$B135)&gt;=5,'[1]Outside Edges'!$P135="Yes"),"Yes","No")</f>
        <v>Yes</v>
      </c>
      <c r="KE136" s="238" t="str">
        <f>IF(AND((RIGHT($KE$3,2)-'[1]Miter Profiles'!$AC$292-'[1]Outside Edges'!$B135)&gt;=5,'[1]Outside Edges'!$P135="Yes"),"Yes","No")</f>
        <v>Yes</v>
      </c>
      <c r="KF136" s="129" t="str">
        <f>IF(AND((RIGHT($KF$3,2)-'[1]Miter Profiles'!$AC$293-'[1]Outside Edges'!$B135)&gt;=5,'[1]Outside Edges'!$P135="Yes"),"Yes","No")</f>
        <v>Yes</v>
      </c>
      <c r="KG136" s="113" t="str">
        <f>IF(AND((RIGHT($KG$3,2)-'[1]Miter Profiles'!$AC$294-'[1]Outside Edges'!$B135)&gt;=5,'[1]Outside Edges'!$P135="Yes"),"Yes","No")</f>
        <v>Yes</v>
      </c>
      <c r="KH136" s="90" t="str">
        <f>IF(AND((RIGHT($KH$3,2)-'[1]Miter Profiles'!$AC$295-'[1]Outside Edges'!$B135)&gt;=5,'[1]Outside Edges'!$P135="Yes"),"Yes","No")</f>
        <v>Yes</v>
      </c>
      <c r="KI136" s="236" t="str">
        <f>IF(AND((RIGHT($KI$3,2)-'[1]Miter Profiles'!$AC$296-'[1]Outside Edges'!$B135)&gt;=5,'[1]Outside Edges'!$P135="Yes"),"Yes","No")</f>
        <v>Yes</v>
      </c>
      <c r="KJ136" s="237" t="str">
        <f>IF(AND((RIGHT($KJ$3,2)-'[1]Miter Profiles'!$AC$297-'[1]Outside Edges'!$B135)&gt;=5,'[1]Outside Edges'!$P135="Yes"),"Yes","No")</f>
        <v>Yes</v>
      </c>
      <c r="KK136" s="238" t="str">
        <f>IF(AND((RIGHT($KK$3,2)-'[1]Miter Profiles'!$AC$298-'[1]Outside Edges'!$B135)&gt;=5,'[1]Outside Edges'!$P135="Yes"),"Yes","No")</f>
        <v>Yes</v>
      </c>
      <c r="KL136" s="129" t="str">
        <f>IF(AND((RIGHT($KL$3,2)-'[1]Miter Profiles'!$AC$299-'[1]Outside Edges'!$B135)&gt;=5,'[1]Outside Edges'!$P135="Yes"),"Yes","No")</f>
        <v>Yes</v>
      </c>
      <c r="KM136" s="113" t="str">
        <f>IF(AND((RIGHT($KM$3,2)-'[1]Miter Profiles'!$AC$300-'[1]Outside Edges'!$B135)&gt;=5,'[1]Outside Edges'!$P135="Yes"),"Yes","No")</f>
        <v>Yes</v>
      </c>
      <c r="KN136" s="90" t="str">
        <f>IF(AND((RIGHT($KN$3,2)-'[1]Miter Profiles'!$AC$301-'[1]Outside Edges'!$B135)&gt;=5,'[1]Outside Edges'!$P135="Yes"),"Yes","No")</f>
        <v>Yes</v>
      </c>
      <c r="KO136" s="236" t="str">
        <f>IF(AND((RIGHT($KO$3,2)-'[1]Miter Profiles'!$AC$302-'[1]Outside Edges'!$B135)&gt;=5,'[1]Outside Edges'!$P135="Yes"),"Yes","No")</f>
        <v>Yes</v>
      </c>
      <c r="KP136" s="237" t="str">
        <f>IF(AND((RIGHT($KP$3,2)-'[1]Miter Profiles'!$AC$303-'[1]Outside Edges'!$B135)&gt;=5,'[1]Outside Edges'!$P135="Yes"),"Yes","No")</f>
        <v>Yes</v>
      </c>
      <c r="KQ136" s="238" t="str">
        <f>IF(AND((RIGHT($KQ$3,2)-'[1]Miter Profiles'!$AC$304-'[1]Outside Edges'!$B135)&gt;=5,'[1]Outside Edges'!$P135="Yes"),"Yes","No")</f>
        <v>Yes</v>
      </c>
      <c r="KR136" s="129" t="str">
        <f>IF(AND((RIGHT($KR$3,2)-'[1]Miter Profiles'!$AC$305-'[1]Outside Edges'!$B135)&gt;=5,'[1]Outside Edges'!$P135="Yes"),"Yes","No")</f>
        <v>Yes</v>
      </c>
      <c r="KS136" s="113" t="str">
        <f>IF(AND((RIGHT($KS$3,2)-'[1]Miter Profiles'!$AC$306-'[1]Outside Edges'!$B135)&gt;=5,'[1]Outside Edges'!$P135="Yes"),"Yes","No")</f>
        <v>Yes</v>
      </c>
      <c r="KT136" s="90" t="str">
        <f>IF(AND((RIGHT($KT$3,2)-'[1]Miter Profiles'!$AC$307-'[1]Outside Edges'!$B135)&gt;=5,'[1]Outside Edges'!$P135="Yes"),"Yes","No")</f>
        <v>Yes</v>
      </c>
      <c r="KU136" s="236" t="str">
        <f>IF(AND((RIGHT($KU$3,2)-'[1]Miter Profiles'!$AC$308-'[1]Outside Edges'!$B135)&gt;=5,'[1]Outside Edges'!$P135="Yes"),"Yes","No")</f>
        <v>Yes</v>
      </c>
      <c r="KV136" s="237" t="str">
        <f>IF(AND((RIGHT($KV$3,2)-'[1]Miter Profiles'!$AC$309-'[1]Outside Edges'!$B135)&gt;=5,'[1]Outside Edges'!$P135="Yes"),"Yes","No")</f>
        <v>Yes</v>
      </c>
      <c r="KW136" s="238" t="str">
        <f>IF(AND((RIGHT($KW$3,2)-'[1]Miter Profiles'!$AC$310-'[1]Outside Edges'!$B135)&gt;=5,'[1]Outside Edges'!$P135="Yes"),"Yes","No")</f>
        <v>Yes</v>
      </c>
      <c r="KX136" s="129" t="str">
        <f>IF(AND((RIGHT($KX$3,2)-'[1]Miter Profiles'!$AC$311-'[1]Outside Edges'!$B135)&gt;=5,'[1]Outside Edges'!$P135="Yes"),"Yes","No")</f>
        <v>Yes</v>
      </c>
      <c r="KY136" s="113" t="str">
        <f>IF(AND((RIGHT($KY$3,2)-'[1]Miter Profiles'!$AC$312-'[1]Outside Edges'!$B135)&gt;=5,'[1]Outside Edges'!$P135="Yes"),"Yes","No")</f>
        <v>Yes</v>
      </c>
      <c r="KZ136" s="90" t="str">
        <f>IF(AND((RIGHT($KZ$3,2)-'[1]Miter Profiles'!$AC$313-'[1]Outside Edges'!$B135)&gt;=5,'[1]Outside Edges'!$P135="Yes"),"Yes","No")</f>
        <v>Yes</v>
      </c>
      <c r="LA136" s="236" t="str">
        <f>IF(AND((RIGHT($LA$3,2)-'[1]Miter Profiles'!$AC$314-'[1]Outside Edges'!$B135)&gt;=5,'[1]Outside Edges'!$P135="Yes"),"Yes","No")</f>
        <v>Yes</v>
      </c>
      <c r="LB136" s="237" t="str">
        <f>IF(AND((RIGHT($LB$3,2)-'[1]Miter Profiles'!$AC$315-'[1]Outside Edges'!$B135)&gt;=5,'[1]Outside Edges'!$P135="Yes"),"Yes","No")</f>
        <v>Yes</v>
      </c>
      <c r="LC136" s="243" t="str">
        <f>IF(AND((RIGHT($LC$3,2)-'[1]Miter Profiles'!$AC$316-'[1]Outside Edges'!$B135)&gt;=5,'[1]Outside Edges'!$P135="Yes"),"Yes","No")</f>
        <v>Yes</v>
      </c>
      <c r="LD136" s="244" t="str">
        <f>IF(AND((RIGHT($LD$3,2)-'[1]Miter Profiles'!$AC$317-'[1]Outside Edges'!$B135)&gt;=5,'[1]Outside Edges'!$P135="Yes"),"Yes","No")</f>
        <v>Yes</v>
      </c>
      <c r="LE136" s="113" t="str">
        <f>IF(AND((RIGHT($LE$3,2)-'[1]Miter Profiles'!$AC$318-'[1]Outside Edges'!$B135)&gt;=5,'[1]Outside Edges'!$P135="Yes"),"Yes","No")</f>
        <v>Yes</v>
      </c>
      <c r="LF136" s="10" t="str">
        <f>IF(AND((RIGHT($LF$3,2)-'[1]Miter Profiles'!$AC$319-'[1]Outside Edges'!$B135)&gt;=5,'[1]Outside Edges'!$P135="Yes"),"Yes","No")</f>
        <v>Yes</v>
      </c>
      <c r="LG136" s="113" t="str">
        <f>IF(AND((RIGHT($LG$3,2)-'[1]Miter Profiles'!$AC$320-'[1]Outside Edges'!$B135)&gt;=5,'[1]Outside Edges'!$P135="Yes"),"Yes","No")</f>
        <v>Yes</v>
      </c>
      <c r="LH136" s="90" t="str">
        <f>IF(AND((RIGHT($LH$3,2)-'[1]Miter Profiles'!$AC$321-'[1]Outside Edges'!$B135)&gt;=5,'[1]Outside Edges'!$P135="Yes"),"Yes","No")</f>
        <v>Yes</v>
      </c>
      <c r="LI136" s="236" t="str">
        <f>IF(AND((RIGHT($LI$3,2)-'[1]Miter Profiles'!$AC$322-'[1]Outside Edges'!$B135)&gt;=5,'[1]Outside Edges'!$P135="Yes"),"Yes","No")</f>
        <v>No</v>
      </c>
      <c r="LJ136" s="237" t="str">
        <f>IF(AND((RIGHT($LJ$3,2)-'[1]Miter Profiles'!$AC$323-'[1]Outside Edges'!$B135)&gt;=5,'[1]Outside Edges'!$P135="Yes"),"Yes","No")</f>
        <v>Yes</v>
      </c>
      <c r="LK136" s="238" t="str">
        <f>IF(AND((RIGHT($LK$3,2)-'[1]Miter Profiles'!$AC$324-'[1]Outside Edges'!$B135)&gt;=5,'[1]Outside Edges'!$P135="Yes"),"Yes","No")</f>
        <v>Yes</v>
      </c>
      <c r="LL136" s="129" t="str">
        <f>IF(AND((RIGHT($LL$3,2)-'[1]Miter Profiles'!$AC$325-'[1]Outside Edges'!$B135)&gt;=5,'[1]Outside Edges'!$P135="Yes"),"Yes","No")</f>
        <v>Yes</v>
      </c>
      <c r="LM136" s="113" t="str">
        <f>IF(AND((RIGHT($LM$3,2)-'[1]Miter Profiles'!$AC$326-'[1]Outside Edges'!$B135)&gt;=5,'[1]Outside Edges'!$P135="Yes"),"Yes","No")</f>
        <v>Yes</v>
      </c>
      <c r="LN136" s="90" t="str">
        <f>IF(AND((RIGHT($LN$3,2)-'[1]Miter Profiles'!$AC$327-'[1]Outside Edges'!$B135)&gt;=5,'[1]Outside Edges'!$P135="Yes"),"Yes","No")</f>
        <v>Yes</v>
      </c>
      <c r="LO136" s="236" t="str">
        <f>IF(AND((RIGHT($LO$3,2)-'[1]Miter Profiles'!$AC$328-'[1]Outside Edges'!$B135)&gt;=5,'[1]Outside Edges'!$P135="Yes"),"Yes","No")</f>
        <v>Yes</v>
      </c>
      <c r="LP136" s="237" t="str">
        <f>IF(AND((RIGHT($LP$3,2)-'[1]Miter Profiles'!$AC$329-'[1]Outside Edges'!$B135)&gt;=5,'[1]Outside Edges'!$P135="Yes"),"Yes","No")</f>
        <v>Yes</v>
      </c>
      <c r="LQ136" s="238" t="str">
        <f>IF(AND((RIGHT($LQ$3,2)-'[1]Miter Profiles'!$AC$330-'[1]Outside Edges'!$B135)&gt;=5,'[1]Outside Edges'!$P135="Yes"),"Yes","No")</f>
        <v>Yes</v>
      </c>
      <c r="LR136" s="129" t="str">
        <f>IF(AND((RIGHT($LR$3,2)-'[1]Miter Profiles'!$AC$331-'[1]Outside Edges'!$B135)&gt;=5,'[1]Outside Edges'!$P135="Yes"),"Yes","No")</f>
        <v>Yes</v>
      </c>
      <c r="LS136" s="113" t="str">
        <f>IF(AND((RIGHT($LS$3,2)-'[1]Miter Profiles'!$AC$332-'[1]Outside Edges'!$B135)&gt;=5,'[1]Outside Edges'!$P135="Yes"),"Yes","No")</f>
        <v>Yes</v>
      </c>
      <c r="LT136" s="90" t="str">
        <f>IF(AND((RIGHT($LT$3,2)-'[1]Miter Profiles'!$AC$333-'[1]Outside Edges'!$B135)&gt;=5,'[1]Outside Edges'!$P135="Yes"),"Yes","No")</f>
        <v>Yes</v>
      </c>
    </row>
    <row r="137" spans="1:332" ht="15.75" customHeight="1" thickBot="1" x14ac:dyDescent="0.3">
      <c r="A137" s="8" t="str">
        <f>IF('[1]Outside Edges'!$A136&lt;&gt;"",'[1]Outside Edges'!$A136,"")</f>
        <v>D134</v>
      </c>
      <c r="B137" s="10" t="str">
        <f>IF(AND((RIGHT($B$3,2)-'[1]Miter Profiles'!$AC$3-'[1]Outside Edges'!$B136)&gt;=5,'[1]Outside Edges'!$P136="Yes"),"Yes","No")</f>
        <v>Yes</v>
      </c>
      <c r="C137" s="10" t="str">
        <f>IF(AND((RIGHT($C$3,2)-'[1]Miter Profiles'!$AC$4-'[1]Outside Edges'!$B136)&gt;=5,'[1]Outside Edges'!$P136="Yes"),"Yes","No")</f>
        <v>Yes</v>
      </c>
      <c r="D137" s="85" t="str">
        <f>IF(AND((RIGHT($D$3,2)-'[1]Miter Profiles'!$AC$5-'[1]Outside Edges'!$B136)&gt;=5,'[1]Outside Edges'!$P136="Yes"),"Yes","No")</f>
        <v>Yes</v>
      </c>
      <c r="E137" s="86" t="str">
        <f>IF(AND((RIGHT($E$3,2)-'[1]Miter Profiles'!$AC$6-'[1]Outside Edges'!$B136)&gt;=5,'[1]Outside Edges'!$P136="Yes"),"Yes","No")</f>
        <v>Yes</v>
      </c>
      <c r="F137" s="11" t="str">
        <f>IF(AND((RIGHT($F$3,2)-'[1]Miter Profiles'!$AC$7-'[1]Outside Edges'!$B136)&gt;=5,'[1]Outside Edges'!$P136="Yes"),"Yes","No")</f>
        <v>Yes</v>
      </c>
      <c r="G137" s="87" t="str">
        <f>IF(AND((RIGHT($G$3,2)-'[1]Miter Profiles'!$AC$8-'[1]Outside Edges'!$B136)&gt;=5,'[1]Outside Edges'!$P136="Yes"),"Yes","No")</f>
        <v>Yes</v>
      </c>
      <c r="H137" s="10" t="str">
        <f>IF(AND((RIGHT($H$3,2)-'[1]Miter Profiles'!$AC$9-'[1]Outside Edges'!$B136)&gt;=5,'[1]Outside Edges'!$P136="Yes"),"Yes","No")</f>
        <v>Yes</v>
      </c>
      <c r="I137" s="10" t="str">
        <f>IF(AND((RIGHT($I$3,2)-'[1]Miter Profiles'!$AC$10-'[1]Outside Edges'!$B136)&gt;=5,'[1]Outside Edges'!$P136="Yes"),"Yes","No")</f>
        <v>Yes</v>
      </c>
      <c r="J137" s="85" t="str">
        <f>IF(AND((RIGHT($J$3,2)-'[1]Miter Profiles'!$AC$11-'[1]Outside Edges'!$B136)&gt;=5,'[1]Outside Edges'!$P136="Yes"),"Yes","No")</f>
        <v>Yes</v>
      </c>
      <c r="K137" s="86" t="str">
        <f>IF(AND((RIGHT($K$3,2)-'[1]Miter Profiles'!$AC$12-'[1]Outside Edges'!$B136)&gt;=5,'[1]Outside Edges'!$P136="Yes"),"Yes","No")</f>
        <v>Yes</v>
      </c>
      <c r="L137" s="11" t="str">
        <f>IF(AND((RIGHT($L$3,2)-'[1]Miter Profiles'!$AC$13-'[1]Outside Edges'!$B136)&gt;=5,'[1]Outside Edges'!$P136="Yes"),"Yes","No")</f>
        <v>Yes</v>
      </c>
      <c r="M137" s="87" t="str">
        <f>IF(AND((RIGHT($M$3,2)-'[1]Miter Profiles'!$AC$14-'[1]Outside Edges'!$B136)&gt;=5,'[1]Outside Edges'!$P136="Yes"),"Yes","No")</f>
        <v>Yes</v>
      </c>
      <c r="N137" s="10" t="str">
        <f>IF(AND((RIGHT($N$3,2)-'[1]Miter Profiles'!$AC$15-'[1]Outside Edges'!$B136)&gt;=4,'[1]Outside Edges'!$P136="Yes"),"Yes","No")</f>
        <v>No</v>
      </c>
      <c r="O137" s="10" t="str">
        <f>IF(AND((RIGHT($O$3,2)-'[1]Miter Profiles'!$AC$16-'[1]Outside Edges'!$B136)&gt;=5,'[1]Outside Edges'!$P136="Yes"),"Yes","No")</f>
        <v>Yes</v>
      </c>
      <c r="P137" s="85" t="str">
        <f>IF(AND((RIGHT($P$3,2)-'[1]Miter Profiles'!$AC$17-'[1]Outside Edges'!$B136)&gt;=5,'[1]Outside Edges'!$P136="Yes"),"Yes","No")</f>
        <v>Yes</v>
      </c>
      <c r="Q137" s="86" t="str">
        <f>IF(AND((RIGHT($Q$3,2)-'[1]Miter Profiles'!$AC$18-'[1]Outside Edges'!$B136)&gt;=5,'[1]Outside Edges'!$P136="Yes"),"Yes","No")</f>
        <v>No</v>
      </c>
      <c r="R137" s="11" t="str">
        <f>IF(AND((RIGHT($R$3,2)-'[1]Miter Profiles'!$AC$19-'[1]Outside Edges'!$B136)&gt;=5,'[1]Outside Edges'!$P136="Yes"),"Yes","No")</f>
        <v>Yes</v>
      </c>
      <c r="S137" s="87" t="str">
        <f>IF(AND((RIGHT($S$3,2)-'[1]Miter Profiles'!$AC$20-'[1]Outside Edges'!$B136)&gt;=5,'[1]Outside Edges'!$P136="Yes"),"Yes","No")</f>
        <v>Yes</v>
      </c>
      <c r="T137" s="10" t="str">
        <f>IF(AND((RIGHT($T$3,2)-'[1]Miter Profiles'!$AC$21-'[1]Outside Edges'!$B136)&gt;=5,'[1]Outside Edges'!$P136="Yes"),"Yes","No")</f>
        <v>Yes</v>
      </c>
      <c r="U137" s="10" t="str">
        <f>IF(AND((RIGHT($U$3,2)-'[1]Miter Profiles'!$AC$22-'[1]Outside Edges'!$B136)&gt;=5,'[1]Outside Edges'!$P136="Yes"),"Yes","No")</f>
        <v>Yes</v>
      </c>
      <c r="V137" s="85" t="str">
        <f>IF(AND((RIGHT($V$3,2)-'[1]Miter Profiles'!$AC$23-'[1]Outside Edges'!$B136)&gt;=5,'[1]Outside Edges'!$P136="Yes"),"Yes","No")</f>
        <v>Yes</v>
      </c>
      <c r="W137" s="86" t="str">
        <f>IF(AND((RIGHT($W$3,2)-'[1]Miter Profiles'!$AC$24-'[1]Outside Edges'!$B136)&gt;=5,'[1]Outside Edges'!$P136="Yes"),"Yes","No")</f>
        <v>No</v>
      </c>
      <c r="X137" s="11" t="str">
        <f>IF(AND((RIGHT($X$3,2)-'[1]Miter Profiles'!$AC$25-'[1]Outside Edges'!$B136)&gt;=5,'[1]Outside Edges'!$P136="Yes"),"Yes","No")</f>
        <v>Yes</v>
      </c>
      <c r="Y137" s="87" t="str">
        <f>IF(AND((RIGHT($Y$3,2)-'[1]Miter Profiles'!$AC$26-'[1]Outside Edges'!$B136)&gt;=5,'[1]Outside Edges'!$P136="Yes"),"Yes","No")</f>
        <v>Yes</v>
      </c>
      <c r="Z137" s="10" t="str">
        <f>IF(AND((RIGHT($Z$3,2)-'[1]Miter Profiles'!$AC$27-'[1]Outside Edges'!$B136)&gt;=5,'[1]Outside Edges'!$P136="Yes"),"Yes","No")</f>
        <v>Yes</v>
      </c>
      <c r="AA137" s="10" t="str">
        <f>IF(AND((RIGHT($AA$3,2)-'[1]Miter Profiles'!$AC$28-'[1]Outside Edges'!$B136)&gt;=5,'[1]Outside Edges'!$P136="Yes"),"Yes","No")</f>
        <v>Yes</v>
      </c>
      <c r="AB137" s="85" t="str">
        <f>IF(AND((RIGHT($AB$3,2)-'[1]Miter Profiles'!$AC$29-'[1]Outside Edges'!$B136)&gt;=5,'[1]Outside Edges'!$P136="Yes"),"Yes","No")</f>
        <v>Yes</v>
      </c>
      <c r="AC137" s="86" t="str">
        <f>IF(AND((RIGHT($AC$3,2)-'[1]Miter Profiles'!$AC$30-'[1]Outside Edges'!$B136)&gt;=5,'[1]Outside Edges'!$P136="Yes"),"Yes","No")</f>
        <v>Yes</v>
      </c>
      <c r="AD137" s="11" t="str">
        <f>IF(AND((RIGHT($AD$3,2)-'[1]Miter Profiles'!$AC$31-'[1]Outside Edges'!$B136)&gt;=5,'[1]Outside Edges'!$P136="Yes"),"Yes","No")</f>
        <v>Yes</v>
      </c>
      <c r="AE137" s="87" t="str">
        <f>IF(AND((RIGHT($AE$3,2)-'[1]Miter Profiles'!$AC$32-'[1]Outside Edges'!$B136)&gt;=5,'[1]Outside Edges'!$P136="Yes"),"Yes","No")</f>
        <v>Yes</v>
      </c>
      <c r="AF137" s="10" t="str">
        <f>IF(AND((RIGHT($AF$3,2)-'[1]Miter Profiles'!$AC$33-'[1]Outside Edges'!$B136)&gt;=5,'[1]Outside Edges'!$P136="Yes"),"Yes","No")</f>
        <v>Yes</v>
      </c>
      <c r="AG137" s="10" t="str">
        <f>IF(AND((RIGHT($AG$3,2)-'[1]Miter Profiles'!$AC$34-'[1]Outside Edges'!$B136)&gt;=5,'[1]Outside Edges'!$P136="Yes"),"Yes","No")</f>
        <v>Yes</v>
      </c>
      <c r="AH137" s="85" t="str">
        <f>IF(AND((RIGHT($AH$3,2)-'[1]Miter Profiles'!$AC$35-'[1]Outside Edges'!$B136)&gt;=5,'[1]Outside Edges'!$P136="Yes"),"Yes","No")</f>
        <v>Yes</v>
      </c>
      <c r="AI137" s="86" t="str">
        <f>IF(AND((RIGHT($AI$3,2)-'[1]Miter Profiles'!$AC$36-'[1]Outside Edges'!$B136)&gt;=5,'[1]Outside Edges'!$P136="Yes"),"Yes","No")</f>
        <v>Yes</v>
      </c>
      <c r="AJ137" s="11" t="str">
        <f>IF(AND((RIGHT($AJ$3,2)-'[1]Miter Profiles'!$AC$37-'[1]Outside Edges'!$B136)&gt;=5,'[1]Outside Edges'!$P136="Yes"),"Yes","No")</f>
        <v>Yes</v>
      </c>
      <c r="AK137" s="87" t="str">
        <f>IF(AND((RIGHT($AK$3,2)-'[1]Miter Profiles'!$AC$38-'[1]Outside Edges'!$B136)&gt;=5,'[1]Outside Edges'!$P136="Yes"),"Yes","No")</f>
        <v>Yes</v>
      </c>
      <c r="AL137" s="10" t="str">
        <f>IF(AND((RIGHT($AL$3,2)-'[1]Miter Profiles'!$AC$39-'[1]Outside Edges'!$B136)&gt;=5,'[1]Outside Edges'!$P136="Yes"),"Yes","No")</f>
        <v>Yes</v>
      </c>
      <c r="AM137" s="10" t="str">
        <f>IF(AND((RIGHT($AM$3,2)-'[1]Miter Profiles'!$AC$40-'[1]Outside Edges'!$B136)&gt;=5,'[1]Outside Edges'!$P136="Yes"),"Yes","No")</f>
        <v>Yes</v>
      </c>
      <c r="AN137" s="85" t="str">
        <f>IF(AND((RIGHT($AN$3,2)-'[1]Miter Profiles'!$AC$41-'[1]Outside Edges'!$B136)&gt;=5,'[1]Outside Edges'!$P136="Yes"),"Yes","No")</f>
        <v>Yes</v>
      </c>
      <c r="AO137" s="86" t="str">
        <f>IF(AND((RIGHT($AO$3,2)-'[1]Miter Profiles'!$AC$42-'[1]Outside Edges'!$B136)&gt;=5,'[1]Outside Edges'!$P136="Yes"),"Yes","No")</f>
        <v>Yes</v>
      </c>
      <c r="AP137" s="11" t="str">
        <f>IF(AND((RIGHT($AP$3,2)-'[1]Miter Profiles'!$AC$43-'[1]Outside Edges'!$B136)&gt;=5,'[1]Outside Edges'!$P136="Yes"),"Yes","No")</f>
        <v>Yes</v>
      </c>
      <c r="AQ137" s="87" t="str">
        <f>IF(AND((RIGHT($AQ$3,2)-'[1]Miter Profiles'!$AC$44-'[1]Outside Edges'!$B136)&gt;=5,'[1]Outside Edges'!$P136="Yes"),"Yes","No")</f>
        <v>Yes</v>
      </c>
      <c r="AR137" s="10" t="str">
        <f>IF(AND((RIGHT($AR$3,2)-'[1]Miter Profiles'!$AC$45-'[1]Outside Edges'!$B136)&gt;=5,'[1]Outside Edges'!$P136="Yes"),"Yes","No")</f>
        <v>Yes</v>
      </c>
      <c r="AS137" s="10" t="str">
        <f>IF(AND((RIGHT($AS$3,2)-'[1]Miter Profiles'!$AC$46-'[1]Outside Edges'!$B136)&gt;=5,'[1]Outside Edges'!$P136="Yes"),"Yes","No")</f>
        <v>Yes</v>
      </c>
      <c r="AT137" s="85" t="str">
        <f>IF(AND((RIGHT($AT$3,2)-'[1]Miter Profiles'!$AC$47-'[1]Outside Edges'!$B136)&gt;=5,'[1]Outside Edges'!$P136="Yes"),"Yes","No")</f>
        <v>Yes</v>
      </c>
      <c r="AU137" s="86" t="str">
        <f>IF(AND((RIGHT($AU$3,2)-'[1]Miter Profiles'!$AC$48-'[1]Outside Edges'!$B136)&gt;=5,'[1]Outside Edges'!$P136="Yes"),"Yes","No")</f>
        <v>Yes</v>
      </c>
      <c r="AV137" s="11" t="str">
        <f>IF(AND((RIGHT($AV$3,2)-'[1]Miter Profiles'!$AC$49-'[1]Outside Edges'!$B136)&gt;=5,'[1]Outside Edges'!$P136="Yes"),"Yes","No")</f>
        <v>Yes</v>
      </c>
      <c r="AW137" s="87" t="str">
        <f>IF(AND((RIGHT($AW$3,2)-'[1]Miter Profiles'!$AC$50-'[1]Outside Edges'!$B136)&gt;=5,'[1]Outside Edges'!$P136="Yes"),"Yes","No")</f>
        <v>Yes</v>
      </c>
      <c r="AX137" s="10" t="str">
        <f>IF(AND((RIGHT($AX$3,2)-'[1]Miter Profiles'!$AC$51-'[1]Outside Edges'!$B136)&gt;=5,'[1]Outside Edges'!$P136="Yes"),"Yes","No")</f>
        <v>Yes</v>
      </c>
      <c r="AY137" s="10" t="str">
        <f>IF(AND((RIGHT($AY$3,2)-'[1]Miter Profiles'!$AC$52-'[1]Outside Edges'!$B136)&gt;=5,'[1]Outside Edges'!$P136="Yes"),"Yes","No")</f>
        <v>Yes</v>
      </c>
      <c r="AZ137" s="85" t="str">
        <f>IF(AND((RIGHT($AZ$3,2)-'[1]Miter Profiles'!$AC$53-'[1]Outside Edges'!$B136)&gt;=5,'[1]Outside Edges'!$P136="Yes"),"Yes","No")</f>
        <v>Yes</v>
      </c>
      <c r="BA137" s="86" t="str">
        <f>IF(AND((RIGHT($BA$3,2)-'[1]Miter Profiles'!$AC$54-'[1]Outside Edges'!$B136)&gt;=5,'[1]Outside Edges'!$P136="Yes"),"Yes","No")</f>
        <v>Yes</v>
      </c>
      <c r="BB137" s="11" t="str">
        <f>IF(AND((RIGHT($BB$3,2)-'[1]Miter Profiles'!$AC$55-'[1]Outside Edges'!$B136)&gt;=5,'[1]Outside Edges'!$P136="Yes"),"Yes","No")</f>
        <v>Yes</v>
      </c>
      <c r="BC137" s="87" t="str">
        <f>IF(AND((RIGHT($BC$3,2)-'[1]Miter Profiles'!$AC$56-'[1]Outside Edges'!$B136)&gt;=5,'[1]Outside Edges'!$P136="Yes"),"Yes","No")</f>
        <v>Yes</v>
      </c>
      <c r="BD137" s="10" t="str">
        <f>IF(AND((RIGHT($BD$3,2)-'[1]Miter Profiles'!$AC$57-'[1]Outside Edges'!$B136)&gt;=5,'[1]Outside Edges'!$P136="Yes"),"Yes","No")</f>
        <v>Yes</v>
      </c>
      <c r="BE137" s="10" t="str">
        <f>IF(AND((RIGHT($BE$3,2)-'[1]Miter Profiles'!$AC$58-'[1]Outside Edges'!$B136)&gt;=5,'[1]Outside Edges'!$P136="Yes"),"Yes","No")</f>
        <v>Yes</v>
      </c>
      <c r="BF137" s="85" t="str">
        <f>IF(AND((RIGHT($BF$3,2)-'[1]Miter Profiles'!$AC$59-'[1]Outside Edges'!$B136)&gt;=5,'[1]Outside Edges'!$P136="Yes"),"Yes","No")</f>
        <v>Yes</v>
      </c>
      <c r="BG137" s="86" t="str">
        <f>IF(AND((RIGHT($BG$3,2)-'[1]Miter Profiles'!$AC$60-'[1]Outside Edges'!$B136)&gt;=5,'[1]Outside Edges'!$P136="Yes"),"Yes","No")</f>
        <v>Yes</v>
      </c>
      <c r="BH137" s="11" t="str">
        <f>IF(AND((RIGHT($BH$3,2)-'[1]Miter Profiles'!$AC$61-'[1]Outside Edges'!$B136)&gt;=5,'[1]Outside Edges'!$P136="Yes"),"Yes","No")</f>
        <v>Yes</v>
      </c>
      <c r="BI137" s="87" t="str">
        <f>IF(AND((RIGHT($BI$3,2)-'[1]Miter Profiles'!$AC$62-'[1]Outside Edges'!$B136)&gt;=5,'[1]Outside Edges'!$P136="Yes"),"Yes","No")</f>
        <v>Yes</v>
      </c>
      <c r="BJ137" s="10" t="str">
        <f>IF(AND((RIGHT($BJ$3,2)-'[1]Miter Profiles'!$AC$63-'[1]Outside Edges'!$B136)&gt;=5,'[1]Outside Edges'!$P136="Yes"),"Yes","No")</f>
        <v>Yes</v>
      </c>
      <c r="BK137" s="10" t="str">
        <f>IF(AND((RIGHT($BK$3,2)-'[1]Miter Profiles'!$AC$64-'[1]Outside Edges'!$B136)&gt;=5,'[1]Outside Edges'!$P136="Yes"),"Yes","No")</f>
        <v>Yes</v>
      </c>
      <c r="BL137" s="85" t="str">
        <f>IF(AND((RIGHT($BL$3,2)-'[1]Miter Profiles'!$AC$65-'[1]Outside Edges'!$B136)&gt;=5,'[1]Outside Edges'!$P136="Yes"),"Yes","No")</f>
        <v>Yes</v>
      </c>
      <c r="BM137" s="86" t="str">
        <f>IF(AND((RIGHT($BM$3,2)-'[1]Miter Profiles'!$AC$66-'[1]Outside Edges'!$B136)&gt;=5,'[1]Outside Edges'!$P136="Yes"),"Yes","No")</f>
        <v>Yes</v>
      </c>
      <c r="BN137" s="11" t="str">
        <f>IF(AND((RIGHT($BN$3,2)-'[1]Miter Profiles'!$AC$67-'[1]Outside Edges'!$B136)&gt;=5,'[1]Outside Edges'!$P136="Yes"),"Yes","No")</f>
        <v>Yes</v>
      </c>
      <c r="BO137" s="87" t="str">
        <f>IF(AND((RIGHT($BO$3,2)-'[1]Miter Profiles'!$AC$68-'[1]Outside Edges'!$B136)&gt;=5,'[1]Outside Edges'!$P136="Yes"),"Yes","No")</f>
        <v>Yes</v>
      </c>
      <c r="BP137" s="10" t="str">
        <f>IF(AND((RIGHT($BP$3,2)-'[1]Miter Profiles'!$AC$69-'[1]Outside Edges'!$B136)&gt;=5,'[1]Outside Edges'!$P136="Yes"),"Yes","No")</f>
        <v>Yes</v>
      </c>
      <c r="BQ137" s="10" t="str">
        <f>IF(AND((RIGHT($BQ$3,2)-'[1]Miter Profiles'!$AC$70-'[1]Outside Edges'!$B136)&gt;=5,'[1]Outside Edges'!$P136="Yes"),"Yes","No")</f>
        <v>Yes</v>
      </c>
      <c r="BR137" s="85" t="str">
        <f>IF(AND((RIGHT($BR$3,2)-'[1]Miter Profiles'!$AC$71-'[1]Outside Edges'!$B136)&gt;=5,'[1]Outside Edges'!$P136="Yes"),"Yes","No")</f>
        <v>Yes</v>
      </c>
      <c r="BS137" s="86" t="str">
        <f>IF(AND((RIGHT($BS$3,2)-'[1]Miter Profiles'!$AC$72-'[1]Outside Edges'!$B136)&gt;=5,'[1]Outside Edges'!$P136="Yes"),"Yes","No")</f>
        <v>Yes</v>
      </c>
      <c r="BT137" s="11" t="str">
        <f>IF(AND((RIGHT($BT$3,2)-'[1]Miter Profiles'!$AC$73-'[1]Outside Edges'!$B136)&gt;=5,'[1]Outside Edges'!$P136="Yes"),"Yes","No")</f>
        <v>Yes</v>
      </c>
      <c r="BU137" s="87" t="str">
        <f>IF(AND((RIGHT($BU$3,2)-'[1]Miter Profiles'!$AC$74-'[1]Outside Edges'!$B136)&gt;=5,'[1]Outside Edges'!$P136="Yes"),"Yes","No")</f>
        <v>Yes</v>
      </c>
      <c r="BV137" s="10" t="str">
        <f>IF(AND((RIGHT($BV$3,2)-'[1]Miter Profiles'!$AC$75-'[1]Outside Edges'!$B136)&gt;=5,'[1]Outside Edges'!$P136="Yes"),"Yes","No")</f>
        <v>Yes</v>
      </c>
      <c r="BW137" s="10" t="str">
        <f>IF(AND((RIGHT($BW$3,2)-'[1]Miter Profiles'!$AC$76-'[1]Outside Edges'!$B136)&gt;=5,'[1]Outside Edges'!$P136="Yes"),"Yes","No")</f>
        <v>Yes</v>
      </c>
      <c r="BX137" s="85" t="str">
        <f>IF(AND((RIGHT($BX$3,2)-'[1]Miter Profiles'!$AC$77-'[1]Outside Edges'!$B136)&gt;=5,'[1]Outside Edges'!$P136="Yes"),"Yes","No")</f>
        <v>Yes</v>
      </c>
      <c r="BY137" s="86" t="str">
        <f>IF(AND((RIGHT($BY$3,2)-'[1]Miter Profiles'!$AC$78-'[1]Outside Edges'!$B136)&gt;=5,'[1]Outside Edges'!$P136="Yes"),"Yes","No")</f>
        <v>Yes</v>
      </c>
      <c r="BZ137" s="11" t="str">
        <f>IF(AND((RIGHT($BZ$3,2)-'[1]Miter Profiles'!$AC$79-'[1]Outside Edges'!$B136)&gt;=5,'[1]Outside Edges'!$P136="Yes"),"Yes","No")</f>
        <v>Yes</v>
      </c>
      <c r="CA137" s="87" t="str">
        <f>IF(AND((RIGHT($CA$3,2)-'[1]Miter Profiles'!$AC$80-'[1]Outside Edges'!$B136)&gt;=5,'[1]Outside Edges'!$P136="Yes"),"Yes","No")</f>
        <v>Yes</v>
      </c>
      <c r="CB137" s="10" t="str">
        <f>IF(AND((RIGHT($CB$3,2)-'[1]Miter Profiles'!$AC$81-'[1]Outside Edges'!$B136)&gt;=5,'[1]Outside Edges'!$P136="Yes"),"Yes","No")</f>
        <v>Yes</v>
      </c>
      <c r="CC137" s="10" t="str">
        <f>IF(AND((RIGHT($CC$3,2)-'[1]Miter Profiles'!$AC$82-'[1]Outside Edges'!$B136)&gt;=5,'[1]Outside Edges'!$P136="Yes"),"Yes","No")</f>
        <v>Yes</v>
      </c>
      <c r="CD137" s="85" t="str">
        <f>IF(AND((RIGHT($CD$3,2)-'[1]Miter Profiles'!$AC$83-'[1]Outside Edges'!$B136)&gt;=5,'[1]Outside Edges'!$P136="Yes"),"Yes","No")</f>
        <v>Yes</v>
      </c>
      <c r="CE137" s="86" t="str">
        <f>IF(AND((RIGHT($CE$3,2)-'[1]Miter Profiles'!$AC$84-'[1]Outside Edges'!$B136)&gt;=5,'[1]Outside Edges'!$P136="Yes"),"Yes","No")</f>
        <v>Yes</v>
      </c>
      <c r="CF137" s="11" t="str">
        <f>IF(AND((RIGHT($CF$3,2)-'[1]Miter Profiles'!$AC$85-'[1]Outside Edges'!$B136)&gt;=5,'[1]Outside Edges'!$P136="Yes"),"Yes","No")</f>
        <v>Yes</v>
      </c>
      <c r="CG137" s="87" t="str">
        <f>IF(AND((RIGHT($CG$3,2)-'[1]Miter Profiles'!$AC$86-'[1]Outside Edges'!$B136)&gt;=5,'[1]Outside Edges'!$P136="Yes"),"Yes","No")</f>
        <v>Yes</v>
      </c>
      <c r="CH137" s="10" t="str">
        <f>IF(AND((RIGHT($CH$3,2)-'[1]Miter Profiles'!$AC$87-'[1]Outside Edges'!$B136)&gt;=5,'[1]Outside Edges'!$P136="Yes"),"Yes","No")</f>
        <v>Yes</v>
      </c>
      <c r="CI137" s="10" t="str">
        <f>IF(AND((RIGHT($CI$3,2)-'[1]Miter Profiles'!$AC$88-'[1]Outside Edges'!$B136)&gt;=5,'[1]Outside Edges'!$P136="Yes"),"Yes","No")</f>
        <v>Yes</v>
      </c>
      <c r="CJ137" s="85" t="str">
        <f>IF(AND((RIGHT($CJ$3,2)-'[1]Miter Profiles'!$AC$89-'[1]Outside Edges'!$B136)&gt;=5,'[1]Outside Edges'!$P136="Yes"),"Yes","No")</f>
        <v>Yes</v>
      </c>
      <c r="CK137" s="86" t="str">
        <f>IF(AND((RIGHT($CK$3,2)-'[1]Miter Profiles'!$AC$90-'[1]Outside Edges'!$B136)&gt;=5,'[1]Outside Edges'!$P136="Yes"),"Yes","No")</f>
        <v>Yes</v>
      </c>
      <c r="CL137" s="11" t="str">
        <f>IF(AND((RIGHT($CL$3,2)-'[1]Miter Profiles'!$AC$91-'[1]Outside Edges'!$B136)&gt;=5,'[1]Outside Edges'!$P136="Yes"),"Yes","No")</f>
        <v>Yes</v>
      </c>
      <c r="CM137" s="87" t="str">
        <f>IF(AND((RIGHT($CM$3,2)-'[1]Miter Profiles'!$AC$92-'[1]Outside Edges'!$B136)&gt;=5,'[1]Outside Edges'!$P136="Yes"),"Yes","No")</f>
        <v>Yes</v>
      </c>
      <c r="CN137" s="10" t="str">
        <f>IF(AND((RIGHT(CN$3,2)-'[1]Miter Profiles'!$AC$93-'[1]Outside Edges'!$B136)&gt;=5,'[1]Outside Edges'!$P136="Yes"),"Yes","No")</f>
        <v>No</v>
      </c>
      <c r="CO137" s="10" t="str">
        <f>IF(AND((RIGHT(CO$3,2)-'[1]Miter Profiles'!$AC$94-'[1]Outside Edges'!$B136)&gt;=5,'[1]Outside Edges'!$P136="Yes"),"Yes","No")</f>
        <v>Yes</v>
      </c>
      <c r="CP137" s="85" t="str">
        <f>IF(AND((RIGHT(CP$3,2)-'[1]Miter Profiles'!$AC$95-'[1]Outside Edges'!$B136)&gt;=5,'[1]Outside Edges'!$P136="Yes"),"Yes","No")</f>
        <v>Yes</v>
      </c>
      <c r="CQ137" s="86" t="str">
        <f>IF(AND((RIGHT(CQ$3,2)-'[1]Miter Profiles'!$AC$96-'[1]Outside Edges'!$B136)&gt;=5,'[1]Outside Edges'!$P136="Yes"),"Yes","No")</f>
        <v>No</v>
      </c>
      <c r="CR137" s="11" t="str">
        <f>IF(AND((RIGHT(CR$3,2)-'[1]Miter Profiles'!$AC$97-'[1]Outside Edges'!$B136)&gt;=5,'[1]Outside Edges'!$P136="Yes"),"Yes","No")</f>
        <v>Yes</v>
      </c>
      <c r="CS137" s="87" t="str">
        <f>IF(AND((RIGHT(CS$3,2)-'[1]Miter Profiles'!$AC$98-'[1]Outside Edges'!$B136)&gt;=5,'[1]Outside Edges'!$P136="Yes"),"Yes","No")</f>
        <v>Yes</v>
      </c>
      <c r="CT137" s="10" t="str">
        <f>IF(AND((RIGHT($CT$3,2)-'[1]Miter Profiles'!$AC$99-'[1]Outside Edges'!$B136)&gt;=5,'[1]Outside Edges'!$P136="Yes"),"Yes","No")</f>
        <v>No</v>
      </c>
      <c r="CU137" s="10" t="str">
        <f>IF(AND((RIGHT($CU$3,2)-'[1]Miter Profiles'!$AC$100-'[1]Outside Edges'!$B136)&gt;=5,'[1]Outside Edges'!$P136="Yes"),"Yes","No")</f>
        <v>Yes</v>
      </c>
      <c r="CV137" s="85" t="str">
        <f>IF(AND((RIGHT($CV$3,2)-'[1]Miter Profiles'!$AC$101-'[1]Outside Edges'!$B136)&gt;=5,'[1]Outside Edges'!$P136="Yes"),"Yes","No")</f>
        <v>Yes</v>
      </c>
      <c r="CW137" s="86" t="str">
        <f>IF(AND((RIGHT($CW$3,2)-'[1]Miter Profiles'!$AC$102-'[1]Outside Edges'!$B136)&gt;=5,'[1]Outside Edges'!$P136="Yes"),"Yes","No")</f>
        <v>Yes</v>
      </c>
      <c r="CX137" s="11" t="str">
        <f>IF(AND((RIGHT($CX$3,2)-'[1]Miter Profiles'!$AC$103-'[1]Outside Edges'!$B136)&gt;=5,'[1]Outside Edges'!$P136="Yes"),"Yes","No")</f>
        <v>Yes</v>
      </c>
      <c r="CY137" s="87" t="str">
        <f>IF(AND((RIGHT($CY$3,2)-'[1]Miter Profiles'!$AC$104-'[1]Outside Edges'!$B136)&gt;=5,'[1]Outside Edges'!$P136="Yes"),"Yes","No")</f>
        <v>Yes</v>
      </c>
      <c r="CZ137" s="10" t="str">
        <f>IF(AND((RIGHT($CZ$3,2)-'[1]Miter Profiles'!$AC$105-'[1]Outside Edges'!$B136)&gt;=5,'[1]Outside Edges'!$P136="Yes"),"Yes","No")</f>
        <v>No</v>
      </c>
      <c r="DA137" s="10" t="str">
        <f>IF(AND((RIGHT($DA$3,2)-'[1]Miter Profiles'!$AC$106-'[1]Outside Edges'!$B136)&gt;=5,'[1]Outside Edges'!$P136="Yes"),"Yes","No")</f>
        <v>No</v>
      </c>
      <c r="DB137" s="85" t="str">
        <f>IF(AND((RIGHT($DB$3,2)-'[1]Miter Profiles'!$AC$107-'[1]Outside Edges'!$B136)&gt;=5,'[1]Outside Edges'!$P136="Yes"),"Yes","No")</f>
        <v>No</v>
      </c>
      <c r="DC137" s="86" t="str">
        <f>IF(AND((RIGHT($DC$3,2)-'[1]Miter Profiles'!$AC$108-'[1]Outside Edges'!$B136)&gt;=5,'[1]Outside Edges'!$P136="Yes"),"Yes","No")</f>
        <v>No</v>
      </c>
      <c r="DD137" s="11" t="str">
        <f>IF(AND((RIGHT($DD$3,2)-'[1]Miter Profiles'!$AC$109-'[1]Outside Edges'!$B136)&gt;=5,'[1]Outside Edges'!$P136="Yes"),"Yes","No")</f>
        <v>Yes</v>
      </c>
      <c r="DE137" s="87" t="str">
        <f>IF(AND((RIGHT($DE$3,2)-'[1]Miter Profiles'!$AC$110-'[1]Outside Edges'!$B136)&gt;=5,'[1]Outside Edges'!$P136="Yes"),"Yes","No")</f>
        <v>Yes</v>
      </c>
      <c r="DF137" s="10" t="str">
        <f>IF(AND((RIGHT($DF$3,2)-'[1]Miter Profiles'!$AC$111-'[1]Outside Edges'!$B136)&gt;=5,'[1]Outside Edges'!$P136="Yes"),"Yes","No")</f>
        <v>Yes</v>
      </c>
      <c r="DG137" s="10" t="str">
        <f>IF(AND((RIGHT($DG$3,2)-'[1]Miter Profiles'!$AC$112-'[1]Outside Edges'!$B136)&gt;=5,'[1]Outside Edges'!$P136="Yes"),"Yes","No")</f>
        <v>Yes</v>
      </c>
      <c r="DH137" s="85" t="str">
        <f>IF(AND((RIGHT($DH$3,2)-'[1]Miter Profiles'!$AC$113-'[1]Outside Edges'!$B136)&gt;=5,'[1]Outside Edges'!$P136="Yes"),"Yes","No")</f>
        <v>Yes</v>
      </c>
      <c r="DI137" s="86" t="str">
        <f>IF(AND((RIGHT($DI$3,2)-'[1]Miter Profiles'!$AC$114-'[1]Outside Edges'!$B136)&gt;=5,'[1]Outside Edges'!$P136="Yes"),"Yes","No")</f>
        <v>Yes</v>
      </c>
      <c r="DJ137" s="11" t="str">
        <f>IF(AND((RIGHT($DJ$3,2)-'[1]Miter Profiles'!$AC$115-'[1]Outside Edges'!$B136)&gt;=5,'[1]Outside Edges'!$P136="Yes"),"Yes","No")</f>
        <v>Yes</v>
      </c>
      <c r="DK137" s="87" t="str">
        <f>IF(AND((RIGHT($DK$3,2)-'[1]Miter Profiles'!$AC$116-'[1]Outside Edges'!$B136)&gt;=5,'[1]Outside Edges'!$P136="Yes"),"Yes","No")</f>
        <v>Yes</v>
      </c>
      <c r="DL137" s="10" t="str">
        <f>IF(AND((RIGHT($DL$3,2)-'[1]Miter Profiles'!$AC$117-'[1]Outside Edges'!$B136)&gt;=5,'[1]Outside Edges'!$P136="Yes"),"Yes","No")</f>
        <v>Yes</v>
      </c>
      <c r="DM137" s="10" t="str">
        <f>IF(AND((RIGHT($DM$3,2)-'[1]Miter Profiles'!$AC$118-'[1]Outside Edges'!$B136)&gt;=5,'[1]Outside Edges'!$P136="Yes"),"Yes","No")</f>
        <v>Yes</v>
      </c>
      <c r="DN137" s="85" t="str">
        <f>IF(AND((RIGHT($DN$3,2)-'[1]Miter Profiles'!$AC$119-'[1]Outside Edges'!$B136)&gt;=5,'[1]Outside Edges'!$P136="Yes"),"Yes","No")</f>
        <v>Yes</v>
      </c>
      <c r="DO137" s="86" t="str">
        <f>IF(AND((RIGHT($DO$3,2)-'[1]Miter Profiles'!$AC$120-'[1]Outside Edges'!$B136)&gt;=5,'[1]Outside Edges'!$P136="Yes"),"Yes","No")</f>
        <v>No</v>
      </c>
      <c r="DP137" s="11" t="str">
        <f>IF(AND((RIGHT($DP$3,2)-'[1]Miter Profiles'!$AC$121-'[1]Outside Edges'!$B136)&gt;=5,'[1]Outside Edges'!$P136="Yes"),"Yes","No")</f>
        <v>No</v>
      </c>
      <c r="DQ137" s="87" t="str">
        <f>IF(AND((RIGHT($DQ$3,2)-'[1]Miter Profiles'!$AC$122-'[1]Outside Edges'!$B136)&gt;=5,'[1]Outside Edges'!$P136="Yes"),"Yes","No")</f>
        <v>Yes</v>
      </c>
      <c r="DR137" s="10" t="str">
        <f>IF(AND((RIGHT($DR$3,2)-'[1]Miter Profiles'!$AC$123-'[1]Outside Edges'!$B136)&gt;=5,'[1]Outside Edges'!$P136="Yes"),"Yes","No")</f>
        <v>Yes</v>
      </c>
      <c r="DS137" s="10" t="str">
        <f>IF(AND((RIGHT($DS$3,2)-'[1]Miter Profiles'!$AC$124-'[1]Outside Edges'!$B136)&gt;=5,'[1]Outside Edges'!$P136="Yes"),"Yes","No")</f>
        <v>Yes</v>
      </c>
      <c r="DT137" s="85" t="str">
        <f>IF(AND((RIGHT($DT$3,2)-'[1]Miter Profiles'!$AC$125-'[1]Outside Edges'!$B136)&gt;=5,'[1]Outside Edges'!$P136="Yes"),"Yes","No")</f>
        <v>Yes</v>
      </c>
      <c r="DU137" s="86" t="str">
        <f>IF(AND((RIGHT($DU$3,2)-'[1]Miter Profiles'!$AC$126-'[1]Outside Edges'!$B136)&gt;=5,'[1]Outside Edges'!$P136="Yes"),"Yes","No")</f>
        <v>Yes</v>
      </c>
      <c r="DV137" s="11" t="str">
        <f>IF(AND((RIGHT($DV$3,2)-'[1]Miter Profiles'!$AC$127-'[1]Outside Edges'!$B136)&gt;=5,'[1]Outside Edges'!$P136="Yes"),"Yes","No")</f>
        <v>Yes</v>
      </c>
      <c r="DW137" s="87" t="str">
        <f>IF(AND((RIGHT($DW$3,2)-'[1]Miter Profiles'!$AC$128-'[1]Outside Edges'!$B136)&gt;=5,'[1]Outside Edges'!$P136="Yes"),"Yes","No")</f>
        <v>Yes</v>
      </c>
      <c r="DX137" s="10" t="str">
        <f>IF(AND((RIGHT($DX$3,2)-'[1]Miter Profiles'!$AC$129-'[1]Outside Edges'!$B136)&gt;=5,'[1]Outside Edges'!$P136="Yes"),"Yes","No")</f>
        <v>Yes</v>
      </c>
      <c r="DY137" s="10" t="str">
        <f>IF(AND((RIGHT($DY$3,2)-'[1]Miter Profiles'!$AC$130-'[1]Outside Edges'!$B136)&gt;=5,'[1]Outside Edges'!$P136="Yes"),"Yes","No")</f>
        <v>Yes</v>
      </c>
      <c r="DZ137" s="85" t="str">
        <f>IF(AND((RIGHT($DZ$3,2)-'[1]Miter Profiles'!$AC$131-'[1]Outside Edges'!$B136)&gt;=5,'[1]Outside Edges'!$P136="Yes"),"Yes","No")</f>
        <v>Yes</v>
      </c>
      <c r="EA137" s="90" t="str">
        <f>IF(AND((RIGHT($EA$3,2)-'[1]Miter Profiles'!$AC$132-'[1]Outside Edges'!$B136)&gt;=5,'[1]Outside Edges'!$P136="Yes"),"Yes","No")</f>
        <v>Yes</v>
      </c>
      <c r="EB137" s="105" t="str">
        <f>IF(AND((RIGHT($EB$3,2)-'[1]Miter Profiles'!$AC$133-'[1]Outside Edges'!$B136)&gt;=5,'[1]Outside Edges'!$P136="Yes"),"Yes","No")</f>
        <v>No</v>
      </c>
      <c r="EC137" s="110" t="str">
        <f>IF(AND((RIGHT($EC$3,2)-'[1]Miter Profiles'!$AC$134-'[1]Outside Edges'!$B136)&gt;=5,'[1]Outside Edges'!$P136="Yes"),"Yes","No")</f>
        <v>Yes</v>
      </c>
      <c r="ED137" s="116" t="str">
        <f>IF(AND((RIGHT($ED$3,2)-'[1]Miter Profiles'!$AC$135-'[1]Outside Edges'!$B136)&gt;=5,'[1]Outside Edges'!$P136="Yes"),"Yes","No")</f>
        <v>Yes</v>
      </c>
      <c r="EE137" s="113" t="str">
        <f>IF(AND((RIGHT($EE$3,2)-'[1]Miter Profiles'!$AC$136-'[1]Outside Edges'!$B136)&gt;=5,'[1]Outside Edges'!$P136="Yes"),"Yes","No")</f>
        <v>Yes</v>
      </c>
      <c r="EF137" s="85" t="str">
        <f>IF(AND((RIGHT($EF$3,2)-'[1]Miter Profiles'!$AC$137-'[1]Outside Edges'!$B136)&gt;=5,'[1]Outside Edges'!$P136="Yes"),"Yes","No")</f>
        <v>Yes</v>
      </c>
      <c r="EG137" s="10" t="str">
        <f>IF(AND((RIGHT($EG$3,2)-'[1]Miter Profiles'!$AC$138-'[1]Outside Edges'!$B136)&gt;=5,'[1]Outside Edges'!$P136="Yes"),"Yes","No")</f>
        <v>Yes</v>
      </c>
      <c r="EH137" s="90" t="str">
        <f>IF(AND((RIGHT($EH$3,2)-'[1]Miter Profiles'!$AC$139-'[1]Outside Edges'!$B136)&gt;=5,'[1]Outside Edges'!$P136="Yes"),"Yes","No")</f>
        <v>Yes</v>
      </c>
      <c r="EI137" s="121" t="str">
        <f>IF(AND((RIGHT($EI$3,2)-'[1]Miter Profiles'!$AC$140-'[1]Outside Edges'!$B136)&gt;=5,'[1]Outside Edges'!$P136="Yes"),"Yes","No")</f>
        <v>Yes</v>
      </c>
      <c r="EJ137" s="124" t="str">
        <f>IF(AND((RIGHT($EJ$3,2)-'[1]Miter Profiles'!$AC$141-'[1]Outside Edges'!$B136)&gt;=5,'[1]Outside Edges'!$P136="Yes"),"Yes","No")</f>
        <v>Yes</v>
      </c>
      <c r="EK137" s="124" t="str">
        <f>IF(AND((RIGHT($EK$3,2)-'[1]Miter Profiles'!$AC$142-'[1]Outside Edges'!$B136)&gt;=5,'[1]Outside Edges'!$P136="Yes"),"Yes","No")</f>
        <v>Yes</v>
      </c>
      <c r="EL137" s="116" t="str">
        <f>IF(AND((RIGHT($EL$3,2)-'[1]Miter Profiles'!$AC$143-'[1]Outside Edges'!$B136)&gt;=5,'[1]Outside Edges'!$P136="Yes"),"Yes","No")</f>
        <v>Yes</v>
      </c>
      <c r="EM137" s="129" t="str">
        <f>IF(AND((RIGHT($EM$3,2)-'[1]Miter Profiles'!$AC$144-'[1]Outside Edges'!$B136)&gt;=5,'[1]Outside Edges'!$P136="Yes"),"Yes","No")</f>
        <v>No</v>
      </c>
      <c r="EN137" s="10" t="str">
        <f>IF(AND((RIGHT($EN$3,2)-'[1]Miter Profiles'!$AC$145-'[1]Outside Edges'!$B136)&gt;=5,'[1]Outside Edges'!$P136="Yes"),"Yes","No")</f>
        <v>Yes</v>
      </c>
      <c r="EO137" s="90" t="str">
        <f>IF(AND((RIGHT($EO$3,2)-'[1]Miter Profiles'!$AC$146-'[1]Outside Edges'!$B136)&gt;=5,'[1]Outside Edges'!$P136="Yes"),"Yes","No")</f>
        <v>Yes</v>
      </c>
      <c r="EP137" s="124" t="str">
        <f>IF(AND((RIGHT($EP$3,2)-'[1]Miter Profiles'!$AC$147-'[1]Outside Edges'!$B136)&gt;=5,'[1]Outside Edges'!$P136="Yes"),"Yes","No")</f>
        <v>No</v>
      </c>
      <c r="EQ137" s="124" t="str">
        <f>IF(AND((RIGHT($EQ$3,2)-'[1]Miter Profiles'!$AC$148-'[1]Outside Edges'!$B136)&gt;=5,'[1]Outside Edges'!$P136="Yes"),"Yes","No")</f>
        <v>Yes</v>
      </c>
      <c r="ER137" s="116" t="str">
        <f>IF(AND((RIGHT($ER$3,2)-'[1]Miter Profiles'!$AC$149-'[1]Outside Edges'!$B136)&gt;=5,'[1]Outside Edges'!$P136="Yes"),"Yes","No")</f>
        <v>Yes</v>
      </c>
      <c r="ES137" s="129" t="str">
        <f>IF(AND((RIGHT($ES$3,2)-'[1]Miter Profiles'!$AC$150-'[1]Outside Edges'!$B136)&gt;=5,'[1]Outside Edges'!$P136="Yes"),"Yes","No")</f>
        <v>No</v>
      </c>
      <c r="ET137" s="10" t="str">
        <f>IF(AND((RIGHT($ET$3,2)-'[1]Miter Profiles'!$AC$151-'[1]Outside Edges'!$B136)&gt;=5,'[1]Outside Edges'!$P136="Yes"),"Yes","No")</f>
        <v>Yes</v>
      </c>
      <c r="EU137" s="90" t="str">
        <f>IF(AND((RIGHT($EU$3,2)-'[1]Miter Profiles'!$AC$152-'[1]Outside Edges'!$B136)&gt;=5,'[1]Outside Edges'!$P136="Yes"),"Yes","No")</f>
        <v>Yes</v>
      </c>
      <c r="EV137" s="124" t="str">
        <f>IF(AND((RIGHT($EV$3,2)-'[1]Miter Profiles'!$AC$153-'[1]Outside Edges'!$B136)&gt;=5,'[1]Outside Edges'!$P136="Yes"),"Yes","No")</f>
        <v>No</v>
      </c>
      <c r="EW137" s="124" t="str">
        <f>IF(AND((RIGHT($EW$3,2)-'[1]Miter Profiles'!$AC$154-'[1]Outside Edges'!$B136)&gt;=5,'[1]Outside Edges'!$P136="Yes"),"Yes","No")</f>
        <v>Yes</v>
      </c>
      <c r="EX137" s="116" t="str">
        <f>IF(AND((RIGHT($EX$3,2)-'[1]Miter Profiles'!$AC$155-'[1]Outside Edges'!$B136)&gt;=5,'[1]Outside Edges'!$P136="Yes"),"Yes","No")</f>
        <v>Yes</v>
      </c>
      <c r="EY137" s="129" t="str">
        <f>IF(AND((RIGHT($EY$3,2)-'[1]Miter Profiles'!$AC$156-'[1]Outside Edges'!$B136)&gt;=5,'[1]Outside Edges'!$P136="Yes"),"Yes","No")</f>
        <v>Yes</v>
      </c>
      <c r="EZ137" s="10" t="str">
        <f>IF(AND((RIGHT($EZ$3,2)-'[1]Miter Profiles'!$AC$157-'[1]Outside Edges'!$B136)&gt;=5,'[1]Outside Edges'!$P136="Yes"),"Yes","No")</f>
        <v>Yes</v>
      </c>
      <c r="FA137" s="90" t="str">
        <f>IF(AND((RIGHT($FA$3,2)-'[1]Miter Profiles'!$AC$158-'[1]Outside Edges'!$B136)&gt;=5,'[1]Outside Edges'!$P136="Yes"),"Yes","No")</f>
        <v>Yes</v>
      </c>
      <c r="FB137" s="124" t="str">
        <f>IF(AND((RIGHT($FB$3,2)-'[1]Miter Profiles'!$AC$159-'[1]Outside Edges'!$B136)&gt;=5,'[1]Outside Edges'!$P136="Yes"),"Yes","No")</f>
        <v>Yes</v>
      </c>
      <c r="FC137" s="124" t="str">
        <f>IF(AND((RIGHT($FC$3,2)-'[1]Miter Profiles'!$AC$160-'[1]Outside Edges'!$B136)&gt;=5,'[1]Outside Edges'!$P136="Yes"),"Yes","No")</f>
        <v>Yes</v>
      </c>
      <c r="FD137" s="116" t="str">
        <f>IF(AND((RIGHT($FD$3,2)-'[1]Miter Profiles'!$AC$161-'[1]Outside Edges'!$B136)&gt;=5,'[1]Outside Edges'!$P136="Yes"),"Yes","No")</f>
        <v>Yes</v>
      </c>
      <c r="FE137" s="129" t="str">
        <f>IF(AND((RIGHT($FE$3,2)-'[1]Miter Profiles'!$AC$162-'[1]Outside Edges'!$B136)&gt;=5,'[1]Outside Edges'!$P136="Yes"),"Yes","No")</f>
        <v>Yes</v>
      </c>
      <c r="FF137" s="10" t="str">
        <f>IF(AND((RIGHT($FF$3,2)-'[1]Miter Profiles'!$AC$163-'[1]Outside Edges'!$B136)&gt;=5,'[1]Outside Edges'!$P136="Yes"),"Yes","No")</f>
        <v>Yes</v>
      </c>
      <c r="FG137" s="90" t="str">
        <f>IF(AND((RIGHT($FG$3,2)-'[1]Miter Profiles'!$AC$164-'[1]Outside Edges'!$B136)&gt;=5,'[1]Outside Edges'!$P136="Yes"),"Yes","No")</f>
        <v>Yes</v>
      </c>
      <c r="FH137" s="124" t="str">
        <f>IF(AND((RIGHT($FH$3,2)-'[1]Miter Profiles'!$AC$165-'[1]Outside Edges'!$B136)&gt;=5,'[1]Outside Edges'!$P136="Yes"),"Yes","No")</f>
        <v>Yes</v>
      </c>
      <c r="FI137" s="124" t="str">
        <f>IF(AND((RIGHT($FI$3,2)-'[1]Miter Profiles'!$AC$166-'[1]Outside Edges'!$B136)&gt;=5,'[1]Outside Edges'!$P136="Yes"),"Yes","No")</f>
        <v>Yes</v>
      </c>
      <c r="FJ137" s="116" t="str">
        <f>IF(AND((RIGHT($FJ$3,2)-'[1]Miter Profiles'!$AC$167-'[1]Outside Edges'!$B136)&gt;=5,'[1]Outside Edges'!$P136="Yes"),"Yes","No")</f>
        <v>Yes</v>
      </c>
      <c r="FK137" s="129" t="str">
        <f>IF(AND((RIGHT($FK$3,2)-'[1]Miter Profiles'!$AC$168-'[1]Outside Edges'!$B136)&gt;=5,'[1]Outside Edges'!$P136="Yes"),"Yes","No")</f>
        <v>Yes</v>
      </c>
      <c r="FL137" s="10" t="str">
        <f>IF(AND((RIGHT($FL$3,2)-'[1]Miter Profiles'!$AC$169-'[1]Outside Edges'!$B136)&gt;=5,'[1]Outside Edges'!$P136="Yes"),"Yes","No")</f>
        <v>Yes</v>
      </c>
      <c r="FM137" s="90" t="str">
        <f>IF(AND((RIGHT($FM$3,2)-'[1]Miter Profiles'!$AC$170-'[1]Outside Edges'!$B136)&gt;=5,'[1]Outside Edges'!$P136="Yes"),"Yes","No")</f>
        <v>Yes</v>
      </c>
      <c r="FN137" s="124" t="str">
        <f>IF(AND((RIGHT($FN$3,2)-'[1]Miter Profiles'!$AC$171-'[1]Outside Edges'!$B136)&gt;=5,'[1]Outside Edges'!$P136="Yes"),"Yes","No")</f>
        <v>Yes</v>
      </c>
      <c r="FO137" s="124" t="str">
        <f>IF(AND((RIGHT($FO$3,2)-'[1]Miter Profiles'!$AC$172-'[1]Outside Edges'!$B136)&gt;=5,'[1]Outside Edges'!$P136="Yes"),"Yes","No")</f>
        <v>Yes</v>
      </c>
      <c r="FP137" s="116" t="str">
        <f>IF(AND((RIGHT($FP$3,2)-'[1]Miter Profiles'!$AC$173-'[1]Outside Edges'!$B136)&gt;=5,'[1]Outside Edges'!$P136="Yes"),"Yes","No")</f>
        <v>Yes</v>
      </c>
      <c r="FQ137" s="129" t="str">
        <f>IF(AND((RIGHT($FQ$3,2)-'[1]Miter Profiles'!$AC$174-'[1]Outside Edges'!$B136)&gt;=5,'[1]Outside Edges'!$P136="Yes"),"Yes","No")</f>
        <v>Yes</v>
      </c>
      <c r="FR137" s="10" t="str">
        <f>IF(AND((RIGHT($FR$3,2)-'[1]Miter Profiles'!$AC$175-'[1]Outside Edges'!$B136)&gt;=5,'[1]Outside Edges'!$P136="Yes"),"Yes","No")</f>
        <v>Yes</v>
      </c>
      <c r="FS137" s="90" t="str">
        <f>IF(AND((RIGHT($FS$3,2)-'[1]Miter Profiles'!$AC$176-'[1]Outside Edges'!$B136)&gt;=5,'[1]Outside Edges'!$P136="Yes"),"Yes","No")</f>
        <v>Yes</v>
      </c>
      <c r="FT137" s="124" t="str">
        <f>IF(AND((RIGHT($FT$3,2)-'[1]Miter Profiles'!$AC$177-'[1]Outside Edges'!$B136)&gt;=5,'[1]Outside Edges'!$P136="Yes"),"Yes","No")</f>
        <v>Yes</v>
      </c>
      <c r="FU137" s="124" t="str">
        <f>IF(AND((RIGHT($FU$3,2)-'[1]Miter Profiles'!$AC$178-'[1]Outside Edges'!$B136)&gt;=5,'[1]Outside Edges'!$P136="Yes"),"Yes","No")</f>
        <v>Yes</v>
      </c>
      <c r="FV137" s="116" t="str">
        <f>IF(AND((RIGHT($V$3,2)-'[1]Miter Profiles'!$AC$179-'[1]Outside Edges'!$B136)&gt;=5,'[1]Outside Edges'!$P136="Yes"),"Yes","No")</f>
        <v>Yes</v>
      </c>
      <c r="FW137" s="129" t="str">
        <f>IF(AND((RIGHT($FW$3,2)-'[1]Miter Profiles'!$AC$180-'[1]Outside Edges'!$B136)&gt;=5,'[1]Outside Edges'!$P136="Yes"),"Yes","No")</f>
        <v>Yes</v>
      </c>
      <c r="FX137" s="85" t="str">
        <f>IF(AND((RIGHT($FX$3,2)-'[1]Miter Profiles'!$AC$181-'[1]Outside Edges'!$B136)&gt;=5,'[1]Outside Edges'!$P136="Yes"),"Yes","No")</f>
        <v>Yes</v>
      </c>
      <c r="FY137" s="150" t="str">
        <f>IF(AND((RIGHT($FY$3,2)-'[1]Miter Profiles'!$AC$182-'[1]Outside Edges'!$B136)&gt;=5,'[1]Outside Edges'!$P136="Yes"),"Yes","No")</f>
        <v>No</v>
      </c>
      <c r="FZ137" s="124" t="str">
        <f>IF(AND((RIGHT($FZ$3,2)-'[1]Miter Profiles'!$AC$183-'[1]Outside Edges'!$B136)&gt;=5,'[1]Outside Edges'!$P136="Yes"),"Yes","No")</f>
        <v>Yes</v>
      </c>
      <c r="GA137" s="116" t="str">
        <f>IF(AND((RIGHT($GA$3,2)-'[1]Miter Profiles'!$AC$184-'[1]Outside Edges'!$B136)&gt;=5,'[1]Outside Edges'!$P136="Yes"),"Yes","No")</f>
        <v>Yes</v>
      </c>
      <c r="GB137" s="129" t="str">
        <f>IF(AND((RIGHT($GB$3,2)-'[1]Miter Profiles'!$AC$185-'[1]Outside Edges'!$B136)&gt;=5,'[1]Outside Edges'!$P136="Yes"),"Yes","No")</f>
        <v>No</v>
      </c>
      <c r="GC137" s="10" t="str">
        <f>IF(AND((RIGHT($GC$3,2)-'[1]Miter Profiles'!$AC$186-'[1]Outside Edges'!$B136)&gt;=5,'[1]Outside Edges'!$P136="Yes"),"Yes","No")</f>
        <v>Yes</v>
      </c>
      <c r="GD137" s="90" t="str">
        <f>IF(AND((RIGHT($GD$3,2)-'[1]Miter Profiles'!$AC$187-'[1]Outside Edges'!$B136)&gt;=5,'[1]Outside Edges'!$P136="Yes"),"Yes","No")</f>
        <v>Yes</v>
      </c>
      <c r="GE137" s="150" t="str">
        <f>IF(AND((RIGHT($GE$3,2)-'[1]Miter Profiles'!$AC$188-'[1]Outside Edges'!$B136)&gt;=5,'[1]Outside Edges'!$P136="Yes"),"Yes","No")</f>
        <v>Yes</v>
      </c>
      <c r="GF137" s="124" t="str">
        <f>IF(AND((RIGHT($GF$3,2)-'[1]Miter Profiles'!$AC$189-'[1]Outside Edges'!$B136)&gt;=5,'[1]Outside Edges'!$P136="Yes"),"Yes","No")</f>
        <v>Yes</v>
      </c>
      <c r="GG137" s="116" t="str">
        <f>IF(AND((RIGHT($GG$3,2)-'[1]Miter Profiles'!$AC$190-'[1]Outside Edges'!$B136)&gt;=5,'[1]Outside Edges'!$P136="Yes"),"Yes","No")</f>
        <v>Yes</v>
      </c>
      <c r="GH137" s="129" t="str">
        <f>IF(AND((RIGHT($GH$3,2)-'[1]Miter Profiles'!$AC$191-'[1]Outside Edges'!$B136)&gt;=5,'[1]Outside Edges'!$P136="Yes"),"Yes","No")</f>
        <v>Yes</v>
      </c>
      <c r="GI137" s="10" t="str">
        <f>IF(AND((RIGHT($GI$3,2)-'[1]Miter Profiles'!$AC$192-'[1]Outside Edges'!$B136)&gt;=5,'[1]Outside Edges'!$P136="Yes"),"Yes","No")</f>
        <v>Yes</v>
      </c>
      <c r="GJ137" s="90" t="str">
        <f>IF(AND((RIGHT($GJ$3,2)-'[1]Miter Profiles'!$AC$193-'[1]Outside Edges'!$B136)&gt;=5,'[1]Outside Edges'!$P136="Yes"),"Yes","No")</f>
        <v>Yes</v>
      </c>
      <c r="GK137" s="150" t="str">
        <f>IF(AND((RIGHT($GK$3,2)-'[1]Miter Profiles'!$AC$194-'[1]Outside Edges'!$B136)&gt;=5,'[1]Outside Edges'!$P136="Yes"),"Yes","No")</f>
        <v>Yes</v>
      </c>
      <c r="GL137" s="124" t="str">
        <f>IF(AND((RIGHT($GL$3,2)-'[1]Miter Profiles'!$AC$195-'[1]Outside Edges'!$B136)&gt;=5,'[1]Outside Edges'!$P136="Yes"),"Yes","No")</f>
        <v>Yes</v>
      </c>
      <c r="GM137" s="116" t="str">
        <f>IF(AND((RIGHT($GM$3,2)-'[1]Miter Profiles'!$AC$196-'[1]Outside Edges'!$B136)&gt;=5,'[1]Outside Edges'!$P136="Yes"),"Yes","No")</f>
        <v>Yes</v>
      </c>
      <c r="GN137" s="129" t="str">
        <f>IF(AND((RIGHT($GN$3,2)-'[1]Miter Profiles'!$AC$197-'[1]Outside Edges'!$B136)&gt;=5,'[1]Outside Edges'!$P136="Yes"),"Yes","No")</f>
        <v>No</v>
      </c>
      <c r="GO137" s="10" t="str">
        <f>IF(AND((RIGHT($GO$3,2)-'[1]Miter Profiles'!$AC$198-'[1]Outside Edges'!$B136)&gt;=5,'[1]Outside Edges'!$P136="Yes"),"Yes","No")</f>
        <v>Yes</v>
      </c>
      <c r="GP137" s="90" t="str">
        <f>IF(AND((RIGHT($GP$3,2)-'[1]Miter Profiles'!$AC$199-'[1]Outside Edges'!$B136)&gt;=5,'[1]Outside Edges'!$P136="Yes"),"Yes","No")</f>
        <v>Yes</v>
      </c>
      <c r="GQ137" s="150" t="str">
        <f>IF(AND((RIGHT($GQ$3,2)-'[1]Miter Profiles'!$AC$200-'[1]Outside Edges'!$B136)&gt;=5,'[1]Outside Edges'!$P136="Yes"),"Yes","No")</f>
        <v>Yes</v>
      </c>
      <c r="GR137" s="124" t="str">
        <f>IF(AND((RIGHT($GR$3,2)-'[1]Miter Profiles'!$AC$201-'[1]Outside Edges'!$B136)&gt;=5,'[1]Outside Edges'!$P136="Yes"),"Yes","No")</f>
        <v>Yes</v>
      </c>
      <c r="GS137" s="116" t="str">
        <f>IF(AND((RIGHT($GS$3,2)-'[1]Miter Profiles'!$AC$202-'[1]Outside Edges'!$B136)&gt;=5,'[1]Outside Edges'!$P136="Yes"),"Yes","No")</f>
        <v>Yes</v>
      </c>
      <c r="GT137" s="129" t="str">
        <f>IF(AND((RIGHT($GT$3,2)-'[1]Miter Profiles'!$AC$203-'[1]Outside Edges'!$B136)&gt;=5,'[1]Outside Edges'!$P136="Yes"),"Yes","No")</f>
        <v>No</v>
      </c>
      <c r="GU137" s="10" t="str">
        <f>IF(AND((RIGHT($GU$3,2)-'[1]Miter Profiles'!$AC$204-'[1]Outside Edges'!$B136)&gt;=5,'[1]Outside Edges'!$P136="Yes"),"Yes","No")</f>
        <v>Yes</v>
      </c>
      <c r="GV137" s="90" t="str">
        <f>IF(AND((RIGHT($GV$3,2)-'[1]Miter Profiles'!$AC$205-'[1]Outside Edges'!$B136)&gt;=5,'[1]Outside Edges'!$P136="Yes"),"Yes","No")</f>
        <v>Yes</v>
      </c>
      <c r="GW137" s="150" t="str">
        <f>IF(AND((RIGHT($GW$3,2)-'[1]Miter Profiles'!$AC$206-'[1]Outside Edges'!$B136)&gt;=5,'[1]Outside Edges'!$P136="Yes"),"Yes","No")</f>
        <v>No</v>
      </c>
      <c r="GX137" s="124" t="str">
        <f>IF(AND((RIGHT($GX$3,2)-'[1]Miter Profiles'!$AC$207-'[1]Outside Edges'!$B136)&gt;=5,'[1]Outside Edges'!$P136="Yes"),"Yes","No")</f>
        <v>Yes</v>
      </c>
      <c r="GY137" s="116" t="str">
        <f>IF(AND((RIGHT($GY$3,2)-'[1]Miter Profiles'!$AC$208-'[1]Outside Edges'!$B136)&gt;=5,'[1]Outside Edges'!$P136="Yes"),"Yes","No")</f>
        <v>Yes</v>
      </c>
      <c r="GZ137" s="129" t="str">
        <f>IF(AND((RIGHT($GZ$3,2)-'[1]Miter Profiles'!$AC$209-'[1]Outside Edges'!$B136)&gt;=5,'[1]Outside Edges'!$P136="Yes"),"Yes","No")</f>
        <v>No</v>
      </c>
      <c r="HA137" s="10" t="str">
        <f>IF(AND((RIGHT($HA$3,2)-'[1]Miter Profiles'!$AC$210-'[1]Outside Edges'!$B136)&gt;=5,'[1]Outside Edges'!$P136="Yes"),"Yes","No")</f>
        <v>Yes</v>
      </c>
      <c r="HB137" s="90" t="str">
        <f>IF(AND((RIGHT($HB$3,2)-'[1]Miter Profiles'!$AC$211-'[1]Outside Edges'!$B136)&gt;=5,'[1]Outside Edges'!$P136="Yes"),"Yes","No")</f>
        <v>Yes</v>
      </c>
      <c r="HC137" s="150" t="str">
        <f>IF(AND((RIGHT($HC$3,2)-'[1]Miter Profiles'!$AC$212-'[1]Outside Edges'!$B136)&gt;=5,'[1]Outside Edges'!$P136="Yes"),"Yes","No")</f>
        <v>No</v>
      </c>
      <c r="HD137" s="116" t="str">
        <f>IF(AND((RIGHT($HD$3,2)-'[1]Miter Profiles'!$AC$213-'[1]Outside Edges'!$B136)&gt;=5,'[1]Outside Edges'!$P136="Yes"),"Yes","No")</f>
        <v>No</v>
      </c>
      <c r="HE137" s="129" t="str">
        <f>IF(AND((RIGHT($HE$3,2)-'[1]Miter Profiles'!$AC$214-'[1]Outside Edges'!$B136)&gt;=5,'[1]Outside Edges'!$P136="Yes"),"Yes","No")</f>
        <v>Yes</v>
      </c>
      <c r="HF137" s="10" t="str">
        <f>IF(AND((RIGHT($HF$3,2)-'[1]Miter Profiles'!$AC$215-'[1]Outside Edges'!$B136)&gt;=5,'[1]Outside Edges'!$P136="Yes"),"Yes","No")</f>
        <v>Yes</v>
      </c>
      <c r="HG137" s="90" t="str">
        <f>IF(AND((RIGHT($HG$3,2)-'[1]Miter Profiles'!$AC$216-'[1]Outside Edges'!$B136)&gt;=5,'[1]Outside Edges'!$P136="Yes"),"Yes","No")</f>
        <v>Yes</v>
      </c>
      <c r="HH137" s="150" t="str">
        <f>IF(AND((RIGHT($HH$3,2)-'[1]Miter Profiles'!$AC$217-'[1]Outside Edges'!$B136)&gt;=5,'[1]Outside Edges'!$P136="Yes"),"Yes","No")</f>
        <v>Yes</v>
      </c>
      <c r="HI137" s="124" t="str">
        <f>IF(AND((RIGHT($HI$3,2)-'[1]Miter Profiles'!$AC$218-'[1]Outside Edges'!$B136)&gt;=5,'[1]Outside Edges'!$P136="Yes"),"Yes","No")</f>
        <v>Yes</v>
      </c>
      <c r="HJ137" s="116" t="str">
        <f>IF(AND((RIGHT($HJ$3,2)-'[1]Miter Profiles'!$AC$219-'[1]Outside Edges'!$B136)&gt;=5,'[1]Outside Edges'!$P136="Yes"),"Yes","No")</f>
        <v>Yes</v>
      </c>
      <c r="HK137" s="129" t="str">
        <f>IF(AND((RIGHT($HK$3,2)-'[1]Miter Profiles'!$AC$220-'[1]Outside Edges'!$B136)&gt;=5,'[1]Outside Edges'!$P136="Yes"),"Yes","No")</f>
        <v>No</v>
      </c>
      <c r="HL137" s="10" t="str">
        <f>IF(AND((RIGHT($HL$3,2)-'[1]Miter Profiles'!$AC$221-'[1]Outside Edges'!$B136)&gt;=5,'[1]Outside Edges'!$P136="Yes"),"Yes","No")</f>
        <v>Yes</v>
      </c>
      <c r="HM137" s="90" t="str">
        <f>IF(AND((RIGHT($HM$3,2)-'[1]Miter Profiles'!$AC$222-'[1]Outside Edges'!$B136)&gt;=5,'[1]Outside Edges'!$P136="Yes"),"Yes","No")</f>
        <v>Yes</v>
      </c>
      <c r="HN137" s="150" t="str">
        <f>IF(AND((RIGHT($HN$3,2)-'[1]Miter Profiles'!$AC$223-'[1]Outside Edges'!$B136)&gt;=5,'[1]Outside Edges'!$P136="Yes"),"Yes","No")</f>
        <v>No</v>
      </c>
      <c r="HO137" s="124" t="str">
        <f>IF(AND((RIGHT($HO$3,2)-'[1]Miter Profiles'!$AC$224-'[1]Outside Edges'!$B136)&gt;=5,'[1]Outside Edges'!$P136="Yes"),"Yes","No")</f>
        <v>Yes</v>
      </c>
      <c r="HP137" s="124" t="str">
        <f>IF(AND((RIGHT($HP$3,2)-'[1]Miter Profiles'!$AC$225-'[1]Outside Edges'!$B136)&gt;=5,'[1]Outside Edges'!$P136="Yes"),"Yes","No")</f>
        <v>Yes</v>
      </c>
      <c r="HQ137" s="153" t="str">
        <f>IF(AND((RIGHT($HQ$3,3)-'[1]Miter Profiles'!$AC$226-'[1]Outside Edges'!$B136)&gt;=5,'[1]Outside Edges'!$P136="Yes"),"Yes","No")</f>
        <v>Yes</v>
      </c>
      <c r="HR137" s="129" t="str">
        <f>IF(AND((RIGHT($HR$3,2)-'[1]Miter Profiles'!$AC$227-'[1]Outside Edges'!$B136)&gt;=5,'[1]Outside Edges'!$P136="Yes"),"Yes","No")</f>
        <v>Yes</v>
      </c>
      <c r="HS137" s="10" t="str">
        <f>IF(AND((RIGHT($HS$3,2)-'[1]Miter Profiles'!$AC$228-'[1]Outside Edges'!$B136)&gt;=5,'[1]Outside Edges'!$P136="Yes"),"Yes","No")</f>
        <v>Yes</v>
      </c>
      <c r="HT137" s="163" t="str">
        <f>IF(AND((RIGHT($HT$3,2)-'[1]Miter Profiles'!$AC$229-'[1]Outside Edges'!$B136)&gt;=5,'[1]Outside Edges'!$P136="Yes"),"Yes","No")</f>
        <v>Yes</v>
      </c>
      <c r="HU137" s="150" t="str">
        <f>IF(AND((RIGHT($HU$3,2)-'[1]Miter Profiles'!$AC$230-'[1]Outside Edges'!$B136)&gt;=5,'[1]Outside Edges'!$P136="Yes"),"Yes","No")</f>
        <v>No</v>
      </c>
      <c r="HV137" s="124" t="str">
        <f>IF(AND((RIGHT($HV$3,2)-'[1]Miter Profiles'!$AC$231-'[1]Outside Edges'!$B136)&gt;=5,'[1]Outside Edges'!$P136="Yes"),"Yes","No")</f>
        <v>Yes</v>
      </c>
      <c r="HW137" s="116" t="str">
        <f>IF(AND((RIGHT($HW$3,2)-'[1]Miter Profiles'!$AC$232-'[1]Outside Edges'!$B136)&gt;=5,'[1]Outside Edges'!$P136="Yes"),"Yes","No")</f>
        <v>Yes</v>
      </c>
      <c r="HX137" s="129" t="str">
        <f>IF(AND((RIGHT($HX$3,2)-'[1]Miter Profiles'!$AC$233-'[1]Outside Edges'!$B136)&gt;=5,'[1]Outside Edges'!$P136="Yes"),"Yes","No")</f>
        <v>No</v>
      </c>
      <c r="HY137" s="10" t="str">
        <f>IF(AND((RIGHT($HY$3,2)-'[1]Miter Profiles'!$AC$234-'[1]Outside Edges'!$B136)&gt;=5,'[1]Outside Edges'!$P136="Yes"),"Yes","No")</f>
        <v>Yes</v>
      </c>
      <c r="HZ137" s="90" t="str">
        <f>IF(AND((RIGHT($HZ$3,2)-'[1]Miter Profiles'!$AC$235-'[1]Outside Edges'!$B136)&gt;=5,'[1]Outside Edges'!$P136="Yes"),"Yes","No")</f>
        <v>Yes</v>
      </c>
      <c r="IA137" s="150" t="str">
        <f>IF(AND((RIGHT($IA$3,2)-'[1]Miter Profiles'!$AC$236-'[1]Outside Edges'!$B136)&gt;=5,'[1]Outside Edges'!$P136="Yes"),"Yes","No")</f>
        <v>Yes</v>
      </c>
      <c r="IB137" s="124" t="str">
        <f>IF(AND((RIGHT($IB$3,2)-'[1]Miter Profiles'!$AC$237-'[1]Outside Edges'!$B136)&gt;=5,'[1]Outside Edges'!$P136="Yes"),"Yes","No")</f>
        <v>Yes</v>
      </c>
      <c r="IC137" s="116" t="str">
        <f>IF(AND((RIGHT($IC$3,2)-'[1]Miter Profiles'!$AC$238-'[1]Outside Edges'!$B136)&gt;=5,'[1]Outside Edges'!$P136="Yes"),"Yes","No")</f>
        <v>Yes</v>
      </c>
      <c r="ID137" s="129" t="str">
        <f>IF(AND((RIGHT($ID$3,2)-'[1]Miter Profiles'!$AC$239-'[1]Outside Edges'!$B136)&gt;=5,'[1]Outside Edges'!$P136="Yes"),"Yes","No")</f>
        <v>Yes</v>
      </c>
      <c r="IE137" s="10" t="str">
        <f>IF(AND((RIGHT($IE$3,2)-'[1]Miter Profiles'!$AC$240-'[1]Outside Edges'!$B136)&gt;=5,'[1]Outside Edges'!$P136="Yes"),"Yes","No")</f>
        <v>Yes</v>
      </c>
      <c r="IF137" s="90" t="str">
        <f>IF(AND((RIGHT($IF$3,2)-'[1]Miter Profiles'!$AC$241-'[1]Outside Edges'!$B136)&gt;=5,'[1]Outside Edges'!$P136="Yes"),"Yes","No")</f>
        <v>Yes</v>
      </c>
      <c r="IG137" s="150" t="str">
        <f>IF(AND((RIGHT($IG$3,2)-'[1]Miter Profiles'!$AC$242-'[1]Outside Edges'!$B136)&gt;=5,'[1]Outside Edges'!$P136="Yes"),"Yes","No")</f>
        <v>Yes</v>
      </c>
      <c r="IH137" s="124" t="str">
        <f>IF(AND((RIGHT($IH$3,2)-'[1]Miter Profiles'!$AC$243-'[1]Outside Edges'!$B136)&gt;=5,'[1]Outside Edges'!$P136="Yes"),"Yes","No")</f>
        <v>Yes</v>
      </c>
      <c r="II137" s="116" t="str">
        <f>IF(AND((RIGHT($II$3,2)-'[1]Miter Profiles'!$AC$244-'[1]Outside Edges'!$B136)&gt;=5,'[1]Outside Edges'!$P136="Yes"),"Yes","No")</f>
        <v>Yes</v>
      </c>
      <c r="IJ137" s="129" t="str">
        <f>IF(AND((RIGHT($IJ$3,2)-'[1]Miter Profiles'!$AC$245-'[1]Outside Edges'!$B136)&gt;=5,'[1]Outside Edges'!$P136="Yes"),"Yes","No")</f>
        <v>Yes</v>
      </c>
      <c r="IK137" s="10" t="str">
        <f>IF(AND((RIGHT($IK$3,2)-'[1]Miter Profiles'!$AC$246-'[1]Outside Edges'!$B136)&gt;=5,'[1]Outside Edges'!$P136="Yes"),"Yes","No")</f>
        <v>Yes</v>
      </c>
      <c r="IL137" s="90" t="str">
        <f>IF(AND((RIGHT($IL$3,2)-'[1]Miter Profiles'!$AC$247-'[1]Outside Edges'!$B136)&gt;=5,'[1]Outside Edges'!$P136="Yes"),"Yes","No")</f>
        <v>Yes</v>
      </c>
      <c r="IM137" s="150" t="str">
        <f>IF(AND((RIGHT($IM$3,2)-'[1]Miter Profiles'!$AC$248-'[1]Outside Edges'!$B136)&gt;=5,'[1]Outside Edges'!$P136="Yes"),"Yes","No")</f>
        <v>No</v>
      </c>
      <c r="IN137" s="124" t="str">
        <f>IF(AND((RIGHT($IN$3,2)-'[1]Miter Profiles'!$AC$249-'[1]Outside Edges'!$B136)&gt;=5,'[1]Outside Edges'!$P136="Yes"),"Yes","No")</f>
        <v>Yes</v>
      </c>
      <c r="IO137" s="116" t="str">
        <f>IF(AND((RIGHT($IO$3,2)-'[1]Miter Profiles'!$AC$250-'[1]Outside Edges'!$B136)&gt;=5,'[1]Outside Edges'!$P136="Yes"),"Yes","No")</f>
        <v>Yes</v>
      </c>
      <c r="IP137" s="129" t="str">
        <f>IF(AND((RIGHT($IP$3,2)-'[1]Miter Profiles'!$AC$251-'[1]Outside Edges'!$B136)&gt;=5,'[1]Outside Edges'!$P136="Yes"),"Yes","No")</f>
        <v>No</v>
      </c>
      <c r="IQ137" s="10" t="str">
        <f>IF(AND((RIGHT($IQ$3,2)-'[1]Miter Profiles'!$AC$252-'[1]Outside Edges'!$B136)&gt;=5,'[1]Outside Edges'!$P136="Yes"),"Yes","No")</f>
        <v>Yes</v>
      </c>
      <c r="IR137" s="90" t="str">
        <f>IF(AND((RIGHT($IR$3,2)-'[1]Miter Profiles'!$AC$253-'[1]Outside Edges'!$B136)&gt;=5,'[1]Outside Edges'!$P136="Yes"),"Yes","No")</f>
        <v>Yes</v>
      </c>
      <c r="IS137" s="150" t="str">
        <f>IF(AND((RIGHT($IS$3,2)-'[1]Miter Profiles'!$AC$254-'[1]Outside Edges'!$B136)&gt;=5,'[1]Outside Edges'!$P136="Yes"),"Yes","No")</f>
        <v>No</v>
      </c>
      <c r="IT137" s="124" t="str">
        <f>IF(AND((RIGHT($IT$3,2)-'[1]Miter Profiles'!$AC$255-'[1]Outside Edges'!$B136)&gt;=5,'[1]Outside Edges'!$P136="Yes"),"Yes","No")</f>
        <v>Yes</v>
      </c>
      <c r="IU137" s="116" t="str">
        <f>IF(AND((RIGHT($IU$3,2)-'[1]Miter Profiles'!$AC$256-'[1]Outside Edges'!$B136)&gt;=5,'[1]Outside Edges'!$P136="Yes"),"Yes","No")</f>
        <v>Yes</v>
      </c>
      <c r="IV137" s="129" t="str">
        <f>IF(AND((RIGHT($IV$3,2)-'[1]Miter Profiles'!$AC$257-'[1]Outside Edges'!$B136)&gt;=5,'[1]Outside Edges'!$P136="Yes"),"Yes","No")</f>
        <v>Yes</v>
      </c>
      <c r="IW137" s="10" t="str">
        <f>IF(AND((RIGHT($IW$3,2)-'[1]Miter Profiles'!$AC$258-'[1]Outside Edges'!$B136)&gt;=5,'[1]Outside Edges'!$P136="Yes"),"Yes","No")</f>
        <v>Yes</v>
      </c>
      <c r="IX137" s="90" t="str">
        <f>IF(AND((RIGHT($IX$3,2)-'[1]Miter Profiles'!$AC$259-'[1]Outside Edges'!$B136)&gt;=5,'[1]Outside Edges'!$P136="Yes"),"Yes","No")</f>
        <v>Yes</v>
      </c>
      <c r="IY137" s="150" t="str">
        <f>IF(AND((RIGHT($IY$3,2)-'[1]Miter Profiles'!$AC$260-'[1]Outside Edges'!$B136)&gt;=5,'[1]Outside Edges'!$P136="Yes"),"Yes","No")</f>
        <v>Yes</v>
      </c>
      <c r="IZ137" s="124" t="str">
        <f>IF(AND((RIGHT($IZ$3,2)-'[1]Miter Profiles'!$AC$261-'[1]Outside Edges'!$B136)&gt;=5,'[1]Outside Edges'!$P136="Yes"),"Yes","No")</f>
        <v>Yes</v>
      </c>
      <c r="JA137" s="116" t="str">
        <f>IF(AND((RIGHT($JA$3,2)-'[1]Miter Profiles'!$AC$262-'[1]Outside Edges'!$B136)&gt;=5,'[1]Outside Edges'!$P136="Yes"),"Yes","No")</f>
        <v>Yes</v>
      </c>
      <c r="JB137" s="129" t="str">
        <f>IF(AND((RIGHT($JB$3,2)-'[1]Miter Profiles'!$AC$263-'[1]Outside Edges'!$B136)&gt;=5,'[1]Outside Edges'!$P136="Yes"),"Yes","No")</f>
        <v>Yes</v>
      </c>
      <c r="JC137" s="10" t="str">
        <f>IF(AND((RIGHT($JC$3,2)-'[1]Miter Profiles'!$AC$264-'[1]Outside Edges'!$B136)&gt;=5,'[1]Outside Edges'!$P136="Yes"),"Yes","No")</f>
        <v>Yes</v>
      </c>
      <c r="JD137" s="90" t="str">
        <f>IF(AND((RIGHT($JD$3,2)-'[1]Miter Profiles'!$AC$265-'[1]Outside Edges'!$B136)&gt;=5,'[1]Outside Edges'!$P136="Yes"),"Yes","No")</f>
        <v>Yes</v>
      </c>
      <c r="JE137" s="236" t="str">
        <f>IF(AND((RIGHT($JE$3,2)-'[1]Miter Profiles'!$AC$266-'[1]Outside Edges'!$B136)&gt;=5,'[1]Outside Edges'!$P136="Yes"),"Yes","No")</f>
        <v>No</v>
      </c>
      <c r="JF137" s="237" t="str">
        <f>IF(AND((RIGHT($JF$3,2)-'[1]Miter Profiles'!$AC$267-'[1]Outside Edges'!$B136)&gt;=5,'[1]Outside Edges'!$P136="Yes"),"Yes","No")</f>
        <v>Yes</v>
      </c>
      <c r="JG137" s="238" t="str">
        <f>IF(AND((RIGHT($JG$3,2)-'[1]Miter Profiles'!$AC$268-'[1]Outside Edges'!$B136)&gt;=5,'[1]Outside Edges'!$P136="Yes"),"Yes","No")</f>
        <v>Yes</v>
      </c>
      <c r="JH137" s="129" t="str">
        <f>IF(AND((RIGHT($JH$3,2)-'[1]Miter Profiles'!$AC$269-'[1]Outside Edges'!$B136)&gt;=5,'[1]Outside Edges'!$P136="Yes"),"Yes","No")</f>
        <v>Yes</v>
      </c>
      <c r="JI137" s="113" t="str">
        <f>IF(AND((RIGHT($JI$3,2)-'[1]Miter Profiles'!$AC$270-'[1]Outside Edges'!$B136)&gt;=5,'[1]Outside Edges'!$P136="Yes"),"Yes","No")</f>
        <v>Yes</v>
      </c>
      <c r="JJ137" s="90" t="str">
        <f>IF(AND((RIGHT($JJ$3,2)-'[1]Miter Profiles'!$AC$271-'[1]Outside Edges'!$B136)&gt;=5,'[1]Outside Edges'!$P136="Yes"),"Yes","No")</f>
        <v>Yes</v>
      </c>
      <c r="JK137" s="236" t="str">
        <f>IF(AND((RIGHT($JK$3,2)-'[1]Miter Profiles'!$AC$272-'[1]Outside Edges'!$B136)&gt;=5,'[1]Outside Edges'!$P136="Yes"),"Yes","No")</f>
        <v>Yes</v>
      </c>
      <c r="JL137" s="237" t="str">
        <f>IF(AND((RIGHT($JL$3,2)-'[1]Miter Profiles'!$AC$273-'[1]Outside Edges'!$B136)&gt;=5,'[1]Outside Edges'!$P136="Yes"),"Yes","No")</f>
        <v>Yes</v>
      </c>
      <c r="JM137" s="238" t="str">
        <f>IF(AND((RIGHT($JM$3,2)-'[1]Miter Profiles'!$AC$274-'[1]Outside Edges'!$B136)&gt;=5,'[1]Outside Edges'!$P136="Yes"),"Yes","No")</f>
        <v>Yes</v>
      </c>
      <c r="JN137" s="129" t="str">
        <f>IF(AND((RIGHT($JN$3,2)-'[1]Miter Profiles'!$AC$275-'[1]Outside Edges'!$B136)&gt;=5,'[1]Outside Edges'!$P136="Yes"),"Yes","No")</f>
        <v>Yes</v>
      </c>
      <c r="JO137" s="113" t="str">
        <f>IF(AND((RIGHT($JO$3,2)-'[1]Miter Profiles'!$AC$276-'[1]Outside Edges'!$B136)&gt;=5,'[1]Outside Edges'!$P136="Yes"),"Yes","No")</f>
        <v>Yes</v>
      </c>
      <c r="JP137" s="90" t="str">
        <f>IF(AND((RIGHT($JP$3,2)-'[1]Miter Profiles'!$AC$277-'[1]Outside Edges'!$B136)&gt;=5,'[1]Outside Edges'!$P136="Yes"),"Yes","No")</f>
        <v>Yes</v>
      </c>
      <c r="JQ137" s="236" t="str">
        <f>IF(AND((RIGHT($JQ$3,2)-'[1]Miter Profiles'!$AC$278-'[1]Outside Edges'!$B136)&gt;=5,'[1]Outside Edges'!$P136="Yes"),"Yes","No")</f>
        <v>No</v>
      </c>
      <c r="JR137" s="237" t="str">
        <f>IF(AND((RIGHT($JR$3,2)-'[1]Miter Profiles'!$AC$279-'[1]Outside Edges'!$B136)&gt;=5,'[1]Outside Edges'!$P136="Yes"),"Yes","No")</f>
        <v>No</v>
      </c>
      <c r="JS137" s="238" t="str">
        <f>IF(AND((RIGHT($JS$3,2)-'[1]Miter Profiles'!$AC$280-'[1]Outside Edges'!$B136)&gt;=5,'[1]Outside Edges'!$P136="Yes"),"Yes","No")</f>
        <v>Yes</v>
      </c>
      <c r="JT137" s="129" t="str">
        <f>IF(AND((RIGHT($JT$3,2)-'[1]Miter Profiles'!$AC$281-'[1]Outside Edges'!$B136)&gt;=5,'[1]Outside Edges'!$P136="Yes"),"Yes","No")</f>
        <v>No</v>
      </c>
      <c r="JU137" s="113" t="str">
        <f>IF(AND((RIGHT($JU$3,2)-'[1]Miter Profiles'!$AC$282-'[1]Outside Edges'!$B136)&gt;=5,'[1]Outside Edges'!$P136="Yes"),"Yes","No")</f>
        <v>No</v>
      </c>
      <c r="JV137" s="90" t="str">
        <f>IF(AND((RIGHT($JV$3,2)-'[1]Miter Profiles'!$AC$283-'[1]Outside Edges'!$B136)&gt;=5,'[1]Outside Edges'!$P136="Yes"),"Yes","No")</f>
        <v>Yes</v>
      </c>
      <c r="JW137" s="236" t="str">
        <f>IF(AND((RIGHT($JW$3,2)-'[1]Miter Profiles'!$AC$284-'[1]Outside Edges'!$B136)&gt;=5,'[1]Outside Edges'!$P136="Yes"),"Yes","No")</f>
        <v>Yes</v>
      </c>
      <c r="JX137" s="237" t="str">
        <f>IF(AND((RIGHT($JX$3,2)-'[1]Miter Profiles'!$AC$285-'[1]Outside Edges'!$B136)&gt;=5,'[1]Outside Edges'!$P136="Yes"),"Yes","No")</f>
        <v>Yes</v>
      </c>
      <c r="JY137" s="238" t="str">
        <f>IF(AND((RIGHT($JY$3,2)-'[1]Miter Profiles'!$AC$286-'[1]Outside Edges'!$B136)&gt;=5,'[1]Outside Edges'!$P136="Yes"),"Yes","No")</f>
        <v>Yes</v>
      </c>
      <c r="JZ137" s="129" t="str">
        <f>IF(AND((RIGHT($JZ$3,2)-'[1]Miter Profiles'!$AC$287-'[1]Outside Edges'!$B136)&gt;=5,'[1]Outside Edges'!$P136="Yes"),"Yes","No")</f>
        <v>Yes</v>
      </c>
      <c r="KA137" s="113" t="str">
        <f>IF(AND((RIGHT($KA$3,2)-'[1]Miter Profiles'!$AC$288-'[1]Outside Edges'!$B136)&gt;=5,'[1]Outside Edges'!$P136="Yes"),"Yes","No")</f>
        <v>Yes</v>
      </c>
      <c r="KB137" s="90" t="str">
        <f>IF(AND((RIGHT($KB$3,2)-'[1]Miter Profiles'!$AC$289-'[1]Outside Edges'!$B136)&gt;=5,'[1]Outside Edges'!$P136="Yes"),"Yes","No")</f>
        <v>Yes</v>
      </c>
      <c r="KC137" s="236" t="str">
        <f>IF(AND((RIGHT($KC$3,2)-'[1]Miter Profiles'!$AC$290-'[1]Outside Edges'!$B136)&gt;=5,'[1]Outside Edges'!$P136="Yes"),"Yes","No")</f>
        <v>No</v>
      </c>
      <c r="KD137" s="237" t="str">
        <f>IF(AND((RIGHT($KD$3,2)-'[1]Miter Profiles'!$AC$291-'[1]Outside Edges'!$B136)&gt;=5,'[1]Outside Edges'!$P136="Yes"),"Yes","No")</f>
        <v>Yes</v>
      </c>
      <c r="KE137" s="238" t="str">
        <f>IF(AND((RIGHT($KE$3,2)-'[1]Miter Profiles'!$AC$292-'[1]Outside Edges'!$B136)&gt;=5,'[1]Outside Edges'!$P136="Yes"),"Yes","No")</f>
        <v>Yes</v>
      </c>
      <c r="KF137" s="129" t="str">
        <f>IF(AND((RIGHT($KF$3,2)-'[1]Miter Profiles'!$AC$293-'[1]Outside Edges'!$B136)&gt;=5,'[1]Outside Edges'!$P136="Yes"),"Yes","No")</f>
        <v>Yes</v>
      </c>
      <c r="KG137" s="113" t="str">
        <f>IF(AND((RIGHT($KG$3,2)-'[1]Miter Profiles'!$AC$294-'[1]Outside Edges'!$B136)&gt;=5,'[1]Outside Edges'!$P136="Yes"),"Yes","No")</f>
        <v>Yes</v>
      </c>
      <c r="KH137" s="90" t="str">
        <f>IF(AND((RIGHT($KH$3,2)-'[1]Miter Profiles'!$AC$295-'[1]Outside Edges'!$B136)&gt;=5,'[1]Outside Edges'!$P136="Yes"),"Yes","No")</f>
        <v>Yes</v>
      </c>
      <c r="KI137" s="236" t="str">
        <f>IF(AND((RIGHT($KI$3,2)-'[1]Miter Profiles'!$AC$296-'[1]Outside Edges'!$B136)&gt;=5,'[1]Outside Edges'!$P136="Yes"),"Yes","No")</f>
        <v>Yes</v>
      </c>
      <c r="KJ137" s="237" t="str">
        <f>IF(AND((RIGHT($KJ$3,2)-'[1]Miter Profiles'!$AC$297-'[1]Outside Edges'!$B136)&gt;=5,'[1]Outside Edges'!$P136="Yes"),"Yes","No")</f>
        <v>Yes</v>
      </c>
      <c r="KK137" s="238" t="str">
        <f>IF(AND((RIGHT($KK$3,2)-'[1]Miter Profiles'!$AC$298-'[1]Outside Edges'!$B136)&gt;=5,'[1]Outside Edges'!$P136="Yes"),"Yes","No")</f>
        <v>Yes</v>
      </c>
      <c r="KL137" s="129" t="str">
        <f>IF(AND((RIGHT($KL$3,2)-'[1]Miter Profiles'!$AC$299-'[1]Outside Edges'!$B136)&gt;=5,'[1]Outside Edges'!$P136="Yes"),"Yes","No")</f>
        <v>Yes</v>
      </c>
      <c r="KM137" s="113" t="str">
        <f>IF(AND((RIGHT($KM$3,2)-'[1]Miter Profiles'!$AC$300-'[1]Outside Edges'!$B136)&gt;=5,'[1]Outside Edges'!$P136="Yes"),"Yes","No")</f>
        <v>Yes</v>
      </c>
      <c r="KN137" s="90" t="str">
        <f>IF(AND((RIGHT($KN$3,2)-'[1]Miter Profiles'!$AC$301-'[1]Outside Edges'!$B136)&gt;=5,'[1]Outside Edges'!$P136="Yes"),"Yes","No")</f>
        <v>Yes</v>
      </c>
      <c r="KO137" s="236" t="str">
        <f>IF(AND((RIGHT($KO$3,2)-'[1]Miter Profiles'!$AC$302-'[1]Outside Edges'!$B136)&gt;=5,'[1]Outside Edges'!$P136="Yes"),"Yes","No")</f>
        <v>Yes</v>
      </c>
      <c r="KP137" s="237" t="str">
        <f>IF(AND((RIGHT($KP$3,2)-'[1]Miter Profiles'!$AC$303-'[1]Outside Edges'!$B136)&gt;=5,'[1]Outside Edges'!$P136="Yes"),"Yes","No")</f>
        <v>Yes</v>
      </c>
      <c r="KQ137" s="238" t="str">
        <f>IF(AND((RIGHT($KQ$3,2)-'[1]Miter Profiles'!$AC$304-'[1]Outside Edges'!$B136)&gt;=5,'[1]Outside Edges'!$P136="Yes"),"Yes","No")</f>
        <v>Yes</v>
      </c>
      <c r="KR137" s="129" t="str">
        <f>IF(AND((RIGHT($KR$3,2)-'[1]Miter Profiles'!$AC$305-'[1]Outside Edges'!$B136)&gt;=5,'[1]Outside Edges'!$P136="Yes"),"Yes","No")</f>
        <v>Yes</v>
      </c>
      <c r="KS137" s="113" t="str">
        <f>IF(AND((RIGHT($KS$3,2)-'[1]Miter Profiles'!$AC$306-'[1]Outside Edges'!$B136)&gt;=5,'[1]Outside Edges'!$P136="Yes"),"Yes","No")</f>
        <v>Yes</v>
      </c>
      <c r="KT137" s="90" t="str">
        <f>IF(AND((RIGHT($KT$3,2)-'[1]Miter Profiles'!$AC$307-'[1]Outside Edges'!$B136)&gt;=5,'[1]Outside Edges'!$P136="Yes"),"Yes","No")</f>
        <v>Yes</v>
      </c>
      <c r="KU137" s="236" t="str">
        <f>IF(AND((RIGHT($KU$3,2)-'[1]Miter Profiles'!$AC$308-'[1]Outside Edges'!$B136)&gt;=5,'[1]Outside Edges'!$P136="Yes"),"Yes","No")</f>
        <v>No</v>
      </c>
      <c r="KV137" s="237" t="str">
        <f>IF(AND((RIGHT($KV$3,2)-'[1]Miter Profiles'!$AC$309-'[1]Outside Edges'!$B136)&gt;=5,'[1]Outside Edges'!$P136="Yes"),"Yes","No")</f>
        <v>Yes</v>
      </c>
      <c r="KW137" s="238" t="str">
        <f>IF(AND((RIGHT($KW$3,2)-'[1]Miter Profiles'!$AC$310-'[1]Outside Edges'!$B136)&gt;=5,'[1]Outside Edges'!$P136="Yes"),"Yes","No")</f>
        <v>Yes</v>
      </c>
      <c r="KX137" s="129" t="str">
        <f>IF(AND((RIGHT($KX$3,2)-'[1]Miter Profiles'!$AC$311-'[1]Outside Edges'!$B136)&gt;=5,'[1]Outside Edges'!$P136="Yes"),"Yes","No")</f>
        <v>No</v>
      </c>
      <c r="KY137" s="113" t="str">
        <f>IF(AND((RIGHT($KY$3,2)-'[1]Miter Profiles'!$AC$312-'[1]Outside Edges'!$B136)&gt;=5,'[1]Outside Edges'!$P136="Yes"),"Yes","No")</f>
        <v>Yes</v>
      </c>
      <c r="KZ137" s="90" t="str">
        <f>IF(AND((RIGHT($KZ$3,2)-'[1]Miter Profiles'!$AC$313-'[1]Outside Edges'!$B136)&gt;=5,'[1]Outside Edges'!$P136="Yes"),"Yes","No")</f>
        <v>Yes</v>
      </c>
      <c r="LA137" s="236" t="str">
        <f>IF(AND((RIGHT($LA$3,2)-'[1]Miter Profiles'!$AC$314-'[1]Outside Edges'!$B136)&gt;=5,'[1]Outside Edges'!$P136="Yes"),"Yes","No")</f>
        <v>No</v>
      </c>
      <c r="LB137" s="237" t="str">
        <f>IF(AND((RIGHT($LB$3,2)-'[1]Miter Profiles'!$AC$315-'[1]Outside Edges'!$B136)&gt;=5,'[1]Outside Edges'!$P136="Yes"),"Yes","No")</f>
        <v>No</v>
      </c>
      <c r="LC137" s="243" t="str">
        <f>IF(AND((RIGHT($LC$3,2)-'[1]Miter Profiles'!$AC$316-'[1]Outside Edges'!$B136)&gt;=5,'[1]Outside Edges'!$P136="Yes"),"Yes","No")</f>
        <v>No</v>
      </c>
      <c r="LD137" s="244" t="str">
        <f>IF(AND((RIGHT($LD$3,2)-'[1]Miter Profiles'!$AC$317-'[1]Outside Edges'!$B136)&gt;=5,'[1]Outside Edges'!$P136="Yes"),"Yes","No")</f>
        <v>No</v>
      </c>
      <c r="LE137" s="113" t="str">
        <f>IF(AND((RIGHT($LE$3,2)-'[1]Miter Profiles'!$AC$318-'[1]Outside Edges'!$B136)&gt;=5,'[1]Outside Edges'!$P136="Yes"),"Yes","No")</f>
        <v>No</v>
      </c>
      <c r="LF137" s="10" t="str">
        <f>IF(AND((RIGHT($LF$3,2)-'[1]Miter Profiles'!$AC$319-'[1]Outside Edges'!$B136)&gt;=5,'[1]Outside Edges'!$P136="Yes"),"Yes","No")</f>
        <v>No</v>
      </c>
      <c r="LG137" s="113" t="str">
        <f>IF(AND((RIGHT($LG$3,2)-'[1]Miter Profiles'!$AC$320-'[1]Outside Edges'!$B136)&gt;=5,'[1]Outside Edges'!$P136="Yes"),"Yes","No")</f>
        <v>No</v>
      </c>
      <c r="LH137" s="90" t="str">
        <f>IF(AND((RIGHT($LH$3,2)-'[1]Miter Profiles'!$AC$321-'[1]Outside Edges'!$B136)&gt;=5,'[1]Outside Edges'!$P136="Yes"),"Yes","No")</f>
        <v>No</v>
      </c>
      <c r="LI137" s="236" t="str">
        <f>IF(AND((RIGHT($LI$3,2)-'[1]Miter Profiles'!$AC$322-'[1]Outside Edges'!$B136)&gt;=5,'[1]Outside Edges'!$P136="Yes"),"Yes","No")</f>
        <v>No</v>
      </c>
      <c r="LJ137" s="237" t="str">
        <f>IF(AND((RIGHT($LJ$3,2)-'[1]Miter Profiles'!$AC$323-'[1]Outside Edges'!$B136)&gt;=5,'[1]Outside Edges'!$P136="Yes"),"Yes","No")</f>
        <v>Yes</v>
      </c>
      <c r="LK137" s="238" t="str">
        <f>IF(AND((RIGHT($LK$3,2)-'[1]Miter Profiles'!$AC$324-'[1]Outside Edges'!$B136)&gt;=5,'[1]Outside Edges'!$P136="Yes"),"Yes","No")</f>
        <v>Yes</v>
      </c>
      <c r="LL137" s="129" t="str">
        <f>IF(AND((RIGHT($LL$3,2)-'[1]Miter Profiles'!$AC$325-'[1]Outside Edges'!$B136)&gt;=5,'[1]Outside Edges'!$P136="Yes"),"Yes","No")</f>
        <v>Yes</v>
      </c>
      <c r="LM137" s="113" t="str">
        <f>IF(AND((RIGHT($LM$3,2)-'[1]Miter Profiles'!$AC$326-'[1]Outside Edges'!$B136)&gt;=5,'[1]Outside Edges'!$P136="Yes"),"Yes","No")</f>
        <v>Yes</v>
      </c>
      <c r="LN137" s="90" t="str">
        <f>IF(AND((RIGHT($LN$3,2)-'[1]Miter Profiles'!$AC$327-'[1]Outside Edges'!$B136)&gt;=5,'[1]Outside Edges'!$P136="Yes"),"Yes","No")</f>
        <v>Yes</v>
      </c>
      <c r="LO137" s="236" t="str">
        <f>IF(AND((RIGHT($LO$3,2)-'[1]Miter Profiles'!$AC$328-'[1]Outside Edges'!$B136)&gt;=5,'[1]Outside Edges'!$P136="Yes"),"Yes","No")</f>
        <v>No</v>
      </c>
      <c r="LP137" s="237" t="str">
        <f>IF(AND((RIGHT($LP$3,2)-'[1]Miter Profiles'!$AC$329-'[1]Outside Edges'!$B136)&gt;=5,'[1]Outside Edges'!$P136="Yes"),"Yes","No")</f>
        <v>Yes</v>
      </c>
      <c r="LQ137" s="238" t="str">
        <f>IF(AND((RIGHT($LQ$3,2)-'[1]Miter Profiles'!$AC$330-'[1]Outside Edges'!$B136)&gt;=5,'[1]Outside Edges'!$P136="Yes"),"Yes","No")</f>
        <v>Yes</v>
      </c>
      <c r="LR137" s="129" t="str">
        <f>IF(AND((RIGHT($LR$3,2)-'[1]Miter Profiles'!$AC$331-'[1]Outside Edges'!$B136)&gt;=5,'[1]Outside Edges'!$P136="Yes"),"Yes","No")</f>
        <v>No</v>
      </c>
      <c r="LS137" s="113" t="str">
        <f>IF(AND((RIGHT($LS$3,2)-'[1]Miter Profiles'!$AC$332-'[1]Outside Edges'!$B136)&gt;=5,'[1]Outside Edges'!$P136="Yes"),"Yes","No")</f>
        <v>Yes</v>
      </c>
      <c r="LT137" s="90" t="str">
        <f>IF(AND((RIGHT($LT$3,2)-'[1]Miter Profiles'!$AC$333-'[1]Outside Edges'!$B136)&gt;=5,'[1]Outside Edges'!$P136="Yes"),"Yes","No")</f>
        <v>Yes</v>
      </c>
    </row>
    <row r="138" spans="1:332" ht="15.75" customHeight="1" thickBot="1" x14ac:dyDescent="0.3">
      <c r="A138" s="8" t="str">
        <f>IF('[1]Outside Edges'!$A137&lt;&gt;"",'[1]Outside Edges'!$A137,"")</f>
        <v>D135</v>
      </c>
      <c r="B138" s="10" t="str">
        <f>IF(AND((RIGHT($B$3,2)-'[1]Miter Profiles'!$AC$3-'[1]Outside Edges'!$B137)&gt;=5,'[1]Outside Edges'!$P137="Yes"),"Yes","No")</f>
        <v>Yes</v>
      </c>
      <c r="C138" s="10" t="str">
        <f>IF(AND((RIGHT($C$3,2)-'[1]Miter Profiles'!$AC$4-'[1]Outside Edges'!$B137)&gt;=5,'[1]Outside Edges'!$P137="Yes"),"Yes","No")</f>
        <v>Yes</v>
      </c>
      <c r="D138" s="85" t="str">
        <f>IF(AND((RIGHT($D$3,2)-'[1]Miter Profiles'!$AC$5-'[1]Outside Edges'!$B137)&gt;=5,'[1]Outside Edges'!$P137="Yes"),"Yes","No")</f>
        <v>Yes</v>
      </c>
      <c r="E138" s="86" t="str">
        <f>IF(AND((RIGHT($E$3,2)-'[1]Miter Profiles'!$AC$6-'[1]Outside Edges'!$B137)&gt;=5,'[1]Outside Edges'!$P137="Yes"),"Yes","No")</f>
        <v>Yes</v>
      </c>
      <c r="F138" s="11" t="str">
        <f>IF(AND((RIGHT($F$3,2)-'[1]Miter Profiles'!$AC$7-'[1]Outside Edges'!$B137)&gt;=5,'[1]Outside Edges'!$P137="Yes"),"Yes","No")</f>
        <v>Yes</v>
      </c>
      <c r="G138" s="87" t="str">
        <f>IF(AND((RIGHT($G$3,2)-'[1]Miter Profiles'!$AC$8-'[1]Outside Edges'!$B137)&gt;=5,'[1]Outside Edges'!$P137="Yes"),"Yes","No")</f>
        <v>Yes</v>
      </c>
      <c r="H138" s="10" t="str">
        <f>IF(AND((RIGHT($H$3,2)-'[1]Miter Profiles'!$AC$9-'[1]Outside Edges'!$B137)&gt;=5,'[1]Outside Edges'!$P137="Yes"),"Yes","No")</f>
        <v>Yes</v>
      </c>
      <c r="I138" s="10" t="str">
        <f>IF(AND((RIGHT($I$3,2)-'[1]Miter Profiles'!$AC$10-'[1]Outside Edges'!$B137)&gt;=5,'[1]Outside Edges'!$P137="Yes"),"Yes","No")</f>
        <v>Yes</v>
      </c>
      <c r="J138" s="85" t="str">
        <f>IF(AND((RIGHT($J$3,2)-'[1]Miter Profiles'!$AC$11-'[1]Outside Edges'!$B137)&gt;=5,'[1]Outside Edges'!$P137="Yes"),"Yes","No")</f>
        <v>Yes</v>
      </c>
      <c r="K138" s="86" t="str">
        <f>IF(AND((RIGHT($K$3,2)-'[1]Miter Profiles'!$AC$12-'[1]Outside Edges'!$B137)&gt;=5,'[1]Outside Edges'!$P137="Yes"),"Yes","No")</f>
        <v>Yes</v>
      </c>
      <c r="L138" s="11" t="str">
        <f>IF(AND((RIGHT($L$3,2)-'[1]Miter Profiles'!$AC$13-'[1]Outside Edges'!$B137)&gt;=5,'[1]Outside Edges'!$P137="Yes"),"Yes","No")</f>
        <v>Yes</v>
      </c>
      <c r="M138" s="87" t="str">
        <f>IF(AND((RIGHT($M$3,2)-'[1]Miter Profiles'!$AC$14-'[1]Outside Edges'!$B137)&gt;=5,'[1]Outside Edges'!$P137="Yes"),"Yes","No")</f>
        <v>Yes</v>
      </c>
      <c r="N138" s="10" t="str">
        <f>IF(AND((RIGHT($N$3,2)-'[1]Miter Profiles'!$AC$15-'[1]Outside Edges'!$B137)&gt;=4,'[1]Outside Edges'!$P137="Yes"),"Yes","No")</f>
        <v>No</v>
      </c>
      <c r="O138" s="10" t="str">
        <f>IF(AND((RIGHT($O$3,2)-'[1]Miter Profiles'!$AC$16-'[1]Outside Edges'!$B137)&gt;=5,'[1]Outside Edges'!$P137="Yes"),"Yes","No")</f>
        <v>Yes</v>
      </c>
      <c r="P138" s="85" t="str">
        <f>IF(AND((RIGHT($P$3,2)-'[1]Miter Profiles'!$AC$17-'[1]Outside Edges'!$B137)&gt;=5,'[1]Outside Edges'!$P137="Yes"),"Yes","No")</f>
        <v>Yes</v>
      </c>
      <c r="Q138" s="86" t="str">
        <f>IF(AND((RIGHT($Q$3,2)-'[1]Miter Profiles'!$AC$18-'[1]Outside Edges'!$B137)&gt;=5,'[1]Outside Edges'!$P137="Yes"),"Yes","No")</f>
        <v>No</v>
      </c>
      <c r="R138" s="11" t="str">
        <f>IF(AND((RIGHT($R$3,2)-'[1]Miter Profiles'!$AC$19-'[1]Outside Edges'!$B137)&gt;=5,'[1]Outside Edges'!$P137="Yes"),"Yes","No")</f>
        <v>Yes</v>
      </c>
      <c r="S138" s="87" t="str">
        <f>IF(AND((RIGHT($S$3,2)-'[1]Miter Profiles'!$AC$20-'[1]Outside Edges'!$B137)&gt;=5,'[1]Outside Edges'!$P137="Yes"),"Yes","No")</f>
        <v>Yes</v>
      </c>
      <c r="T138" s="10" t="str">
        <f>IF(AND((RIGHT($T$3,2)-'[1]Miter Profiles'!$AC$21-'[1]Outside Edges'!$B137)&gt;=5,'[1]Outside Edges'!$P137="Yes"),"Yes","No")</f>
        <v>Yes</v>
      </c>
      <c r="U138" s="10" t="str">
        <f>IF(AND((RIGHT($U$3,2)-'[1]Miter Profiles'!$AC$22-'[1]Outside Edges'!$B137)&gt;=5,'[1]Outside Edges'!$P137="Yes"),"Yes","No")</f>
        <v>Yes</v>
      </c>
      <c r="V138" s="85" t="str">
        <f>IF(AND((RIGHT($V$3,2)-'[1]Miter Profiles'!$AC$23-'[1]Outside Edges'!$B137)&gt;=5,'[1]Outside Edges'!$P137="Yes"),"Yes","No")</f>
        <v>Yes</v>
      </c>
      <c r="W138" s="86" t="str">
        <f>IF(AND((RIGHT($W$3,2)-'[1]Miter Profiles'!$AC$24-'[1]Outside Edges'!$B137)&gt;=5,'[1]Outside Edges'!$P137="Yes"),"Yes","No")</f>
        <v>No</v>
      </c>
      <c r="X138" s="11" t="str">
        <f>IF(AND((RIGHT($X$3,2)-'[1]Miter Profiles'!$AC$25-'[1]Outside Edges'!$B137)&gt;=5,'[1]Outside Edges'!$P137="Yes"),"Yes","No")</f>
        <v>Yes</v>
      </c>
      <c r="Y138" s="87" t="str">
        <f>IF(AND((RIGHT($Y$3,2)-'[1]Miter Profiles'!$AC$26-'[1]Outside Edges'!$B137)&gt;=5,'[1]Outside Edges'!$P137="Yes"),"Yes","No")</f>
        <v>Yes</v>
      </c>
      <c r="Z138" s="10" t="str">
        <f>IF(AND((RIGHT($Z$3,2)-'[1]Miter Profiles'!$AC$27-'[1]Outside Edges'!$B137)&gt;=5,'[1]Outside Edges'!$P137="Yes"),"Yes","No")</f>
        <v>No</v>
      </c>
      <c r="AA138" s="10" t="str">
        <f>IF(AND((RIGHT($AA$3,2)-'[1]Miter Profiles'!$AC$28-'[1]Outside Edges'!$B137)&gt;=5,'[1]Outside Edges'!$P137="Yes"),"Yes","No")</f>
        <v>Yes</v>
      </c>
      <c r="AB138" s="85" t="str">
        <f>IF(AND((RIGHT($AB$3,2)-'[1]Miter Profiles'!$AC$29-'[1]Outside Edges'!$B137)&gt;=5,'[1]Outside Edges'!$P137="Yes"),"Yes","No")</f>
        <v>Yes</v>
      </c>
      <c r="AC138" s="86" t="str">
        <f>IF(AND((RIGHT($AC$3,2)-'[1]Miter Profiles'!$AC$30-'[1]Outside Edges'!$B137)&gt;=5,'[1]Outside Edges'!$P137="Yes"),"Yes","No")</f>
        <v>Yes</v>
      </c>
      <c r="AD138" s="11" t="str">
        <f>IF(AND((RIGHT($AD$3,2)-'[1]Miter Profiles'!$AC$31-'[1]Outside Edges'!$B137)&gt;=5,'[1]Outside Edges'!$P137="Yes"),"Yes","No")</f>
        <v>Yes</v>
      </c>
      <c r="AE138" s="87" t="str">
        <f>IF(AND((RIGHT($AE$3,2)-'[1]Miter Profiles'!$AC$32-'[1]Outside Edges'!$B137)&gt;=5,'[1]Outside Edges'!$P137="Yes"),"Yes","No")</f>
        <v>Yes</v>
      </c>
      <c r="AF138" s="10" t="str">
        <f>IF(AND((RIGHT($AF$3,2)-'[1]Miter Profiles'!$AC$33-'[1]Outside Edges'!$B137)&gt;=5,'[1]Outside Edges'!$P137="Yes"),"Yes","No")</f>
        <v>Yes</v>
      </c>
      <c r="AG138" s="10" t="str">
        <f>IF(AND((RIGHT($AG$3,2)-'[1]Miter Profiles'!$AC$34-'[1]Outside Edges'!$B137)&gt;=5,'[1]Outside Edges'!$P137="Yes"),"Yes","No")</f>
        <v>Yes</v>
      </c>
      <c r="AH138" s="85" t="str">
        <f>IF(AND((RIGHT($AH$3,2)-'[1]Miter Profiles'!$AC$35-'[1]Outside Edges'!$B137)&gt;=5,'[1]Outside Edges'!$P137="Yes"),"Yes","No")</f>
        <v>Yes</v>
      </c>
      <c r="AI138" s="86" t="str">
        <f>IF(AND((RIGHT($AI$3,2)-'[1]Miter Profiles'!$AC$36-'[1]Outside Edges'!$B137)&gt;=5,'[1]Outside Edges'!$P137="Yes"),"Yes","No")</f>
        <v>Yes</v>
      </c>
      <c r="AJ138" s="11" t="str">
        <f>IF(AND((RIGHT($AJ$3,2)-'[1]Miter Profiles'!$AC$37-'[1]Outside Edges'!$B137)&gt;=5,'[1]Outside Edges'!$P137="Yes"),"Yes","No")</f>
        <v>Yes</v>
      </c>
      <c r="AK138" s="87" t="str">
        <f>IF(AND((RIGHT($AK$3,2)-'[1]Miter Profiles'!$AC$38-'[1]Outside Edges'!$B137)&gt;=5,'[1]Outside Edges'!$P137="Yes"),"Yes","No")</f>
        <v>Yes</v>
      </c>
      <c r="AL138" s="10" t="str">
        <f>IF(AND((RIGHT($AL$3,2)-'[1]Miter Profiles'!$AC$39-'[1]Outside Edges'!$B137)&gt;=5,'[1]Outside Edges'!$P137="Yes"),"Yes","No")</f>
        <v>Yes</v>
      </c>
      <c r="AM138" s="10" t="str">
        <f>IF(AND((RIGHT($AM$3,2)-'[1]Miter Profiles'!$AC$40-'[1]Outside Edges'!$B137)&gt;=5,'[1]Outside Edges'!$P137="Yes"),"Yes","No")</f>
        <v>Yes</v>
      </c>
      <c r="AN138" s="85" t="str">
        <f>IF(AND((RIGHT($AN$3,2)-'[1]Miter Profiles'!$AC$41-'[1]Outside Edges'!$B137)&gt;=5,'[1]Outside Edges'!$P137="Yes"),"Yes","No")</f>
        <v>Yes</v>
      </c>
      <c r="AO138" s="86" t="str">
        <f>IF(AND((RIGHT($AO$3,2)-'[1]Miter Profiles'!$AC$42-'[1]Outside Edges'!$B137)&gt;=5,'[1]Outside Edges'!$P137="Yes"),"Yes","No")</f>
        <v>Yes</v>
      </c>
      <c r="AP138" s="11" t="str">
        <f>IF(AND((RIGHT($AP$3,2)-'[1]Miter Profiles'!$AC$43-'[1]Outside Edges'!$B137)&gt;=5,'[1]Outside Edges'!$P137="Yes"),"Yes","No")</f>
        <v>Yes</v>
      </c>
      <c r="AQ138" s="87" t="str">
        <f>IF(AND((RIGHT($AQ$3,2)-'[1]Miter Profiles'!$AC$44-'[1]Outside Edges'!$B137)&gt;=5,'[1]Outside Edges'!$P137="Yes"),"Yes","No")</f>
        <v>Yes</v>
      </c>
      <c r="AR138" s="10" t="str">
        <f>IF(AND((RIGHT($AR$3,2)-'[1]Miter Profiles'!$AC$45-'[1]Outside Edges'!$B137)&gt;=5,'[1]Outside Edges'!$P137="Yes"),"Yes","No")</f>
        <v>Yes</v>
      </c>
      <c r="AS138" s="10" t="str">
        <f>IF(AND((RIGHT($AS$3,2)-'[1]Miter Profiles'!$AC$46-'[1]Outside Edges'!$B137)&gt;=5,'[1]Outside Edges'!$P137="Yes"),"Yes","No")</f>
        <v>Yes</v>
      </c>
      <c r="AT138" s="85" t="str">
        <f>IF(AND((RIGHT($AT$3,2)-'[1]Miter Profiles'!$AC$47-'[1]Outside Edges'!$B137)&gt;=5,'[1]Outside Edges'!$P137="Yes"),"Yes","No")</f>
        <v>Yes</v>
      </c>
      <c r="AU138" s="86" t="str">
        <f>IF(AND((RIGHT($AU$3,2)-'[1]Miter Profiles'!$AC$48-'[1]Outside Edges'!$B137)&gt;=5,'[1]Outside Edges'!$P137="Yes"),"Yes","No")</f>
        <v>Yes</v>
      </c>
      <c r="AV138" s="11" t="str">
        <f>IF(AND((RIGHT($AV$3,2)-'[1]Miter Profiles'!$AC$49-'[1]Outside Edges'!$B137)&gt;=5,'[1]Outside Edges'!$P137="Yes"),"Yes","No")</f>
        <v>Yes</v>
      </c>
      <c r="AW138" s="87" t="str">
        <f>IF(AND((RIGHT($AW$3,2)-'[1]Miter Profiles'!$AC$50-'[1]Outside Edges'!$B137)&gt;=5,'[1]Outside Edges'!$P137="Yes"),"Yes","No")</f>
        <v>Yes</v>
      </c>
      <c r="AX138" s="10" t="str">
        <f>IF(AND((RIGHT($AX$3,2)-'[1]Miter Profiles'!$AC$51-'[1]Outside Edges'!$B137)&gt;=5,'[1]Outside Edges'!$P137="Yes"),"Yes","No")</f>
        <v>Yes</v>
      </c>
      <c r="AY138" s="10" t="str">
        <f>IF(AND((RIGHT($AY$3,2)-'[1]Miter Profiles'!$AC$52-'[1]Outside Edges'!$B137)&gt;=5,'[1]Outside Edges'!$P137="Yes"),"Yes","No")</f>
        <v>Yes</v>
      </c>
      <c r="AZ138" s="85" t="str">
        <f>IF(AND((RIGHT($AZ$3,2)-'[1]Miter Profiles'!$AC$53-'[1]Outside Edges'!$B137)&gt;=5,'[1]Outside Edges'!$P137="Yes"),"Yes","No")</f>
        <v>Yes</v>
      </c>
      <c r="BA138" s="86" t="str">
        <f>IF(AND((RIGHT($BA$3,2)-'[1]Miter Profiles'!$AC$54-'[1]Outside Edges'!$B137)&gt;=5,'[1]Outside Edges'!$P137="Yes"),"Yes","No")</f>
        <v>Yes</v>
      </c>
      <c r="BB138" s="11" t="str">
        <f>IF(AND((RIGHT($BB$3,2)-'[1]Miter Profiles'!$AC$55-'[1]Outside Edges'!$B137)&gt;=5,'[1]Outside Edges'!$P137="Yes"),"Yes","No")</f>
        <v>Yes</v>
      </c>
      <c r="BC138" s="87" t="str">
        <f>IF(AND((RIGHT($BC$3,2)-'[1]Miter Profiles'!$AC$56-'[1]Outside Edges'!$B137)&gt;=5,'[1]Outside Edges'!$P137="Yes"),"Yes","No")</f>
        <v>Yes</v>
      </c>
      <c r="BD138" s="10" t="str">
        <f>IF(AND((RIGHT($BD$3,2)-'[1]Miter Profiles'!$AC$57-'[1]Outside Edges'!$B137)&gt;=5,'[1]Outside Edges'!$P137="Yes"),"Yes","No")</f>
        <v>Yes</v>
      </c>
      <c r="BE138" s="10" t="str">
        <f>IF(AND((RIGHT($BE$3,2)-'[1]Miter Profiles'!$AC$58-'[1]Outside Edges'!$B137)&gt;=5,'[1]Outside Edges'!$P137="Yes"),"Yes","No")</f>
        <v>Yes</v>
      </c>
      <c r="BF138" s="85" t="str">
        <f>IF(AND((RIGHT($BF$3,2)-'[1]Miter Profiles'!$AC$59-'[1]Outside Edges'!$B137)&gt;=5,'[1]Outside Edges'!$P137="Yes"),"Yes","No")</f>
        <v>Yes</v>
      </c>
      <c r="BG138" s="86" t="str">
        <f>IF(AND((RIGHT($BG$3,2)-'[1]Miter Profiles'!$AC$60-'[1]Outside Edges'!$B137)&gt;=5,'[1]Outside Edges'!$P137="Yes"),"Yes","No")</f>
        <v>Yes</v>
      </c>
      <c r="BH138" s="11" t="str">
        <f>IF(AND((RIGHT($BH$3,2)-'[1]Miter Profiles'!$AC$61-'[1]Outside Edges'!$B137)&gt;=5,'[1]Outside Edges'!$P137="Yes"),"Yes","No")</f>
        <v>Yes</v>
      </c>
      <c r="BI138" s="87" t="str">
        <f>IF(AND((RIGHT($BI$3,2)-'[1]Miter Profiles'!$AC$62-'[1]Outside Edges'!$B137)&gt;=5,'[1]Outside Edges'!$P137="Yes"),"Yes","No")</f>
        <v>Yes</v>
      </c>
      <c r="BJ138" s="10" t="str">
        <f>IF(AND((RIGHT($BJ$3,2)-'[1]Miter Profiles'!$AC$63-'[1]Outside Edges'!$B137)&gt;=5,'[1]Outside Edges'!$P137="Yes"),"Yes","No")</f>
        <v>Yes</v>
      </c>
      <c r="BK138" s="10" t="str">
        <f>IF(AND((RIGHT($BK$3,2)-'[1]Miter Profiles'!$AC$64-'[1]Outside Edges'!$B137)&gt;=5,'[1]Outside Edges'!$P137="Yes"),"Yes","No")</f>
        <v>Yes</v>
      </c>
      <c r="BL138" s="85" t="str">
        <f>IF(AND((RIGHT($BL$3,2)-'[1]Miter Profiles'!$AC$65-'[1]Outside Edges'!$B137)&gt;=5,'[1]Outside Edges'!$P137="Yes"),"Yes","No")</f>
        <v>Yes</v>
      </c>
      <c r="BM138" s="86" t="str">
        <f>IF(AND((RIGHT($BM$3,2)-'[1]Miter Profiles'!$AC$66-'[1]Outside Edges'!$B137)&gt;=5,'[1]Outside Edges'!$P137="Yes"),"Yes","No")</f>
        <v>Yes</v>
      </c>
      <c r="BN138" s="11" t="str">
        <f>IF(AND((RIGHT($BN$3,2)-'[1]Miter Profiles'!$AC$67-'[1]Outside Edges'!$B137)&gt;=5,'[1]Outside Edges'!$P137="Yes"),"Yes","No")</f>
        <v>Yes</v>
      </c>
      <c r="BO138" s="87" t="str">
        <f>IF(AND((RIGHT($BO$3,2)-'[1]Miter Profiles'!$AC$68-'[1]Outside Edges'!$B137)&gt;=5,'[1]Outside Edges'!$P137="Yes"),"Yes","No")</f>
        <v>Yes</v>
      </c>
      <c r="BP138" s="10" t="str">
        <f>IF(AND((RIGHT($BP$3,2)-'[1]Miter Profiles'!$AC$69-'[1]Outside Edges'!$B137)&gt;=5,'[1]Outside Edges'!$P137="Yes"),"Yes","No")</f>
        <v>Yes</v>
      </c>
      <c r="BQ138" s="10" t="str">
        <f>IF(AND((RIGHT($BQ$3,2)-'[1]Miter Profiles'!$AC$70-'[1]Outside Edges'!$B137)&gt;=5,'[1]Outside Edges'!$P137="Yes"),"Yes","No")</f>
        <v>Yes</v>
      </c>
      <c r="BR138" s="85" t="str">
        <f>IF(AND((RIGHT($BR$3,2)-'[1]Miter Profiles'!$AC$71-'[1]Outside Edges'!$B137)&gt;=5,'[1]Outside Edges'!$P137="Yes"),"Yes","No")</f>
        <v>Yes</v>
      </c>
      <c r="BS138" s="86" t="str">
        <f>IF(AND((RIGHT($BS$3,2)-'[1]Miter Profiles'!$AC$72-'[1]Outside Edges'!$B137)&gt;=5,'[1]Outside Edges'!$P137="Yes"),"Yes","No")</f>
        <v>Yes</v>
      </c>
      <c r="BT138" s="11" t="str">
        <f>IF(AND((RIGHT($BT$3,2)-'[1]Miter Profiles'!$AC$73-'[1]Outside Edges'!$B137)&gt;=5,'[1]Outside Edges'!$P137="Yes"),"Yes","No")</f>
        <v>Yes</v>
      </c>
      <c r="BU138" s="87" t="str">
        <f>IF(AND((RIGHT($BU$3,2)-'[1]Miter Profiles'!$AC$74-'[1]Outside Edges'!$B137)&gt;=5,'[1]Outside Edges'!$P137="Yes"),"Yes","No")</f>
        <v>Yes</v>
      </c>
      <c r="BV138" s="10" t="str">
        <f>IF(AND((RIGHT($BV$3,2)-'[1]Miter Profiles'!$AC$75-'[1]Outside Edges'!$B137)&gt;=5,'[1]Outside Edges'!$P137="Yes"),"Yes","No")</f>
        <v>Yes</v>
      </c>
      <c r="BW138" s="10" t="str">
        <f>IF(AND((RIGHT($BW$3,2)-'[1]Miter Profiles'!$AC$76-'[1]Outside Edges'!$B137)&gt;=5,'[1]Outside Edges'!$P137="Yes"),"Yes","No")</f>
        <v>Yes</v>
      </c>
      <c r="BX138" s="85" t="str">
        <f>IF(AND((RIGHT($BX$3,2)-'[1]Miter Profiles'!$AC$77-'[1]Outside Edges'!$B137)&gt;=5,'[1]Outside Edges'!$P137="Yes"),"Yes","No")</f>
        <v>Yes</v>
      </c>
      <c r="BY138" s="86" t="str">
        <f>IF(AND((RIGHT($BY$3,2)-'[1]Miter Profiles'!$AC$78-'[1]Outside Edges'!$B137)&gt;=5,'[1]Outside Edges'!$P137="Yes"),"Yes","No")</f>
        <v>Yes</v>
      </c>
      <c r="BZ138" s="11" t="str">
        <f>IF(AND((RIGHT($BZ$3,2)-'[1]Miter Profiles'!$AC$79-'[1]Outside Edges'!$B137)&gt;=5,'[1]Outside Edges'!$P137="Yes"),"Yes","No")</f>
        <v>Yes</v>
      </c>
      <c r="CA138" s="87" t="str">
        <f>IF(AND((RIGHT($CA$3,2)-'[1]Miter Profiles'!$AC$80-'[1]Outside Edges'!$B137)&gt;=5,'[1]Outside Edges'!$P137="Yes"),"Yes","No")</f>
        <v>Yes</v>
      </c>
      <c r="CB138" s="10" t="str">
        <f>IF(AND((RIGHT($CB$3,2)-'[1]Miter Profiles'!$AC$81-'[1]Outside Edges'!$B137)&gt;=5,'[1]Outside Edges'!$P137="Yes"),"Yes","No")</f>
        <v>Yes</v>
      </c>
      <c r="CC138" s="10" t="str">
        <f>IF(AND((RIGHT($CC$3,2)-'[1]Miter Profiles'!$AC$82-'[1]Outside Edges'!$B137)&gt;=5,'[1]Outside Edges'!$P137="Yes"),"Yes","No")</f>
        <v>Yes</v>
      </c>
      <c r="CD138" s="85" t="str">
        <f>IF(AND((RIGHT($CD$3,2)-'[1]Miter Profiles'!$AC$83-'[1]Outside Edges'!$B137)&gt;=5,'[1]Outside Edges'!$P137="Yes"),"Yes","No")</f>
        <v>Yes</v>
      </c>
      <c r="CE138" s="86" t="str">
        <f>IF(AND((RIGHT($CE$3,2)-'[1]Miter Profiles'!$AC$84-'[1]Outside Edges'!$B137)&gt;=5,'[1]Outside Edges'!$P137="Yes"),"Yes","No")</f>
        <v>Yes</v>
      </c>
      <c r="CF138" s="11" t="str">
        <f>IF(AND((RIGHT($CF$3,2)-'[1]Miter Profiles'!$AC$85-'[1]Outside Edges'!$B137)&gt;=5,'[1]Outside Edges'!$P137="Yes"),"Yes","No")</f>
        <v>Yes</v>
      </c>
      <c r="CG138" s="87" t="str">
        <f>IF(AND((RIGHT($CG$3,2)-'[1]Miter Profiles'!$AC$86-'[1]Outside Edges'!$B137)&gt;=5,'[1]Outside Edges'!$P137="Yes"),"Yes","No")</f>
        <v>Yes</v>
      </c>
      <c r="CH138" s="10" t="str">
        <f>IF(AND((RIGHT($CH$3,2)-'[1]Miter Profiles'!$AC$87-'[1]Outside Edges'!$B137)&gt;=5,'[1]Outside Edges'!$P137="Yes"),"Yes","No")</f>
        <v>Yes</v>
      </c>
      <c r="CI138" s="10" t="str">
        <f>IF(AND((RIGHT($CI$3,2)-'[1]Miter Profiles'!$AC$88-'[1]Outside Edges'!$B137)&gt;=5,'[1]Outside Edges'!$P137="Yes"),"Yes","No")</f>
        <v>Yes</v>
      </c>
      <c r="CJ138" s="85" t="str">
        <f>IF(AND((RIGHT($CJ$3,2)-'[1]Miter Profiles'!$AC$89-'[1]Outside Edges'!$B137)&gt;=5,'[1]Outside Edges'!$P137="Yes"),"Yes","No")</f>
        <v>Yes</v>
      </c>
      <c r="CK138" s="86" t="str">
        <f>IF(AND((RIGHT($CK$3,2)-'[1]Miter Profiles'!$AC$90-'[1]Outside Edges'!$B137)&gt;=5,'[1]Outside Edges'!$P137="Yes"),"Yes","No")</f>
        <v>Yes</v>
      </c>
      <c r="CL138" s="11" t="str">
        <f>IF(AND((RIGHT($CL$3,2)-'[1]Miter Profiles'!$AC$91-'[1]Outside Edges'!$B137)&gt;=5,'[1]Outside Edges'!$P137="Yes"),"Yes","No")</f>
        <v>Yes</v>
      </c>
      <c r="CM138" s="87" t="str">
        <f>IF(AND((RIGHT($CM$3,2)-'[1]Miter Profiles'!$AC$92-'[1]Outside Edges'!$B137)&gt;=5,'[1]Outside Edges'!$P137="Yes"),"Yes","No")</f>
        <v>Yes</v>
      </c>
      <c r="CN138" s="10" t="str">
        <f>IF(AND((RIGHT(CN$3,2)-'[1]Miter Profiles'!$AC$93-'[1]Outside Edges'!$B137)&gt;=5,'[1]Outside Edges'!$P137="Yes"),"Yes","No")</f>
        <v>No</v>
      </c>
      <c r="CO138" s="10" t="str">
        <f>IF(AND((RIGHT(CO$3,2)-'[1]Miter Profiles'!$AC$94-'[1]Outside Edges'!$B137)&gt;=5,'[1]Outside Edges'!$P137="Yes"),"Yes","No")</f>
        <v>Yes</v>
      </c>
      <c r="CP138" s="85" t="str">
        <f>IF(AND((RIGHT(CP$3,2)-'[1]Miter Profiles'!$AC$95-'[1]Outside Edges'!$B137)&gt;=5,'[1]Outside Edges'!$P137="Yes"),"Yes","No")</f>
        <v>Yes</v>
      </c>
      <c r="CQ138" s="86" t="str">
        <f>IF(AND((RIGHT(CQ$3,2)-'[1]Miter Profiles'!$AC$96-'[1]Outside Edges'!$B137)&gt;=5,'[1]Outside Edges'!$P137="Yes"),"Yes","No")</f>
        <v>No</v>
      </c>
      <c r="CR138" s="11" t="str">
        <f>IF(AND((RIGHT(CR$3,2)-'[1]Miter Profiles'!$AC$97-'[1]Outside Edges'!$B137)&gt;=5,'[1]Outside Edges'!$P137="Yes"),"Yes","No")</f>
        <v>Yes</v>
      </c>
      <c r="CS138" s="87" t="str">
        <f>IF(AND((RIGHT(CS$3,2)-'[1]Miter Profiles'!$AC$98-'[1]Outside Edges'!$B137)&gt;=5,'[1]Outside Edges'!$P137="Yes"),"Yes","No")</f>
        <v>Yes</v>
      </c>
      <c r="CT138" s="10" t="str">
        <f>IF(AND((RIGHT($CT$3,2)-'[1]Miter Profiles'!$AC$99-'[1]Outside Edges'!$B137)&gt;=5,'[1]Outside Edges'!$P137="Yes"),"Yes","No")</f>
        <v>No</v>
      </c>
      <c r="CU138" s="10" t="str">
        <f>IF(AND((RIGHT($CU$3,2)-'[1]Miter Profiles'!$AC$100-'[1]Outside Edges'!$B137)&gt;=5,'[1]Outside Edges'!$P137="Yes"),"Yes","No")</f>
        <v>Yes</v>
      </c>
      <c r="CV138" s="85" t="str">
        <f>IF(AND((RIGHT($CV$3,2)-'[1]Miter Profiles'!$AC$101-'[1]Outside Edges'!$B137)&gt;=5,'[1]Outside Edges'!$P137="Yes"),"Yes","No")</f>
        <v>Yes</v>
      </c>
      <c r="CW138" s="86" t="str">
        <f>IF(AND((RIGHT($CW$3,2)-'[1]Miter Profiles'!$AC$102-'[1]Outside Edges'!$B137)&gt;=5,'[1]Outside Edges'!$P137="Yes"),"Yes","No")</f>
        <v>Yes</v>
      </c>
      <c r="CX138" s="11" t="str">
        <f>IF(AND((RIGHT($CX$3,2)-'[1]Miter Profiles'!$AC$103-'[1]Outside Edges'!$B137)&gt;=5,'[1]Outside Edges'!$P137="Yes"),"Yes","No")</f>
        <v>Yes</v>
      </c>
      <c r="CY138" s="87" t="str">
        <f>IF(AND((RIGHT($CY$3,2)-'[1]Miter Profiles'!$AC$104-'[1]Outside Edges'!$B137)&gt;=5,'[1]Outside Edges'!$P137="Yes"),"Yes","No")</f>
        <v>Yes</v>
      </c>
      <c r="CZ138" s="10" t="str">
        <f>IF(AND((RIGHT($CZ$3,2)-'[1]Miter Profiles'!$AC$105-'[1]Outside Edges'!$B137)&gt;=5,'[1]Outside Edges'!$P137="Yes"),"Yes","No")</f>
        <v>No</v>
      </c>
      <c r="DA138" s="10" t="str">
        <f>IF(AND((RIGHT($DA$3,2)-'[1]Miter Profiles'!$AC$106-'[1]Outside Edges'!$B137)&gt;=5,'[1]Outside Edges'!$P137="Yes"),"Yes","No")</f>
        <v>No</v>
      </c>
      <c r="DB138" s="85" t="str">
        <f>IF(AND((RIGHT($DB$3,2)-'[1]Miter Profiles'!$AC$107-'[1]Outside Edges'!$B137)&gt;=5,'[1]Outside Edges'!$P137="Yes"),"Yes","No")</f>
        <v>No</v>
      </c>
      <c r="DC138" s="86" t="str">
        <f>IF(AND((RIGHT($DC$3,2)-'[1]Miter Profiles'!$AC$108-'[1]Outside Edges'!$B137)&gt;=5,'[1]Outside Edges'!$P137="Yes"),"Yes","No")</f>
        <v>No</v>
      </c>
      <c r="DD138" s="11" t="str">
        <f>IF(AND((RIGHT($DD$3,2)-'[1]Miter Profiles'!$AC$109-'[1]Outside Edges'!$B137)&gt;=5,'[1]Outside Edges'!$P137="Yes"),"Yes","No")</f>
        <v>Yes</v>
      </c>
      <c r="DE138" s="87" t="str">
        <f>IF(AND((RIGHT($DE$3,2)-'[1]Miter Profiles'!$AC$110-'[1]Outside Edges'!$B137)&gt;=5,'[1]Outside Edges'!$P137="Yes"),"Yes","No")</f>
        <v>Yes</v>
      </c>
      <c r="DF138" s="10" t="str">
        <f>IF(AND((RIGHT($DF$3,2)-'[1]Miter Profiles'!$AC$111-'[1]Outside Edges'!$B137)&gt;=5,'[1]Outside Edges'!$P137="Yes"),"Yes","No")</f>
        <v>Yes</v>
      </c>
      <c r="DG138" s="10" t="str">
        <f>IF(AND((RIGHT($DG$3,2)-'[1]Miter Profiles'!$AC$112-'[1]Outside Edges'!$B137)&gt;=5,'[1]Outside Edges'!$P137="Yes"),"Yes","No")</f>
        <v>Yes</v>
      </c>
      <c r="DH138" s="85" t="str">
        <f>IF(AND((RIGHT($DH$3,2)-'[1]Miter Profiles'!$AC$113-'[1]Outside Edges'!$B137)&gt;=5,'[1]Outside Edges'!$P137="Yes"),"Yes","No")</f>
        <v>Yes</v>
      </c>
      <c r="DI138" s="86" t="str">
        <f>IF(AND((RIGHT($DI$3,2)-'[1]Miter Profiles'!$AC$114-'[1]Outside Edges'!$B137)&gt;=5,'[1]Outside Edges'!$P137="Yes"),"Yes","No")</f>
        <v>Yes</v>
      </c>
      <c r="DJ138" s="11" t="str">
        <f>IF(AND((RIGHT($DJ$3,2)-'[1]Miter Profiles'!$AC$115-'[1]Outside Edges'!$B137)&gt;=5,'[1]Outside Edges'!$P137="Yes"),"Yes","No")</f>
        <v>Yes</v>
      </c>
      <c r="DK138" s="87" t="str">
        <f>IF(AND((RIGHT($DK$3,2)-'[1]Miter Profiles'!$AC$116-'[1]Outside Edges'!$B137)&gt;=5,'[1]Outside Edges'!$P137="Yes"),"Yes","No")</f>
        <v>Yes</v>
      </c>
      <c r="DL138" s="10" t="str">
        <f>IF(AND((RIGHT($DL$3,2)-'[1]Miter Profiles'!$AC$117-'[1]Outside Edges'!$B137)&gt;=5,'[1]Outside Edges'!$P137="Yes"),"Yes","No")</f>
        <v>Yes</v>
      </c>
      <c r="DM138" s="10" t="str">
        <f>IF(AND((RIGHT($DM$3,2)-'[1]Miter Profiles'!$AC$118-'[1]Outside Edges'!$B137)&gt;=5,'[1]Outside Edges'!$P137="Yes"),"Yes","No")</f>
        <v>Yes</v>
      </c>
      <c r="DN138" s="85" t="str">
        <f>IF(AND((RIGHT($DN$3,2)-'[1]Miter Profiles'!$AC$119-'[1]Outside Edges'!$B137)&gt;=5,'[1]Outside Edges'!$P137="Yes"),"Yes","No")</f>
        <v>Yes</v>
      </c>
      <c r="DO138" s="86" t="str">
        <f>IF(AND((RIGHT($DO$3,2)-'[1]Miter Profiles'!$AC$120-'[1]Outside Edges'!$B137)&gt;=5,'[1]Outside Edges'!$P137="Yes"),"Yes","No")</f>
        <v>No</v>
      </c>
      <c r="DP138" s="11" t="str">
        <f>IF(AND((RIGHT($DP$3,2)-'[1]Miter Profiles'!$AC$121-'[1]Outside Edges'!$B137)&gt;=5,'[1]Outside Edges'!$P137="Yes"),"Yes","No")</f>
        <v>No</v>
      </c>
      <c r="DQ138" s="87" t="str">
        <f>IF(AND((RIGHT($DQ$3,2)-'[1]Miter Profiles'!$AC$122-'[1]Outside Edges'!$B137)&gt;=5,'[1]Outside Edges'!$P137="Yes"),"Yes","No")</f>
        <v>Yes</v>
      </c>
      <c r="DR138" s="10" t="str">
        <f>IF(AND((RIGHT($DR$3,2)-'[1]Miter Profiles'!$AC$123-'[1]Outside Edges'!$B137)&gt;=5,'[1]Outside Edges'!$P137="Yes"),"Yes","No")</f>
        <v>Yes</v>
      </c>
      <c r="DS138" s="10" t="str">
        <f>IF(AND((RIGHT($DS$3,2)-'[1]Miter Profiles'!$AC$124-'[1]Outside Edges'!$B137)&gt;=5,'[1]Outside Edges'!$P137="Yes"),"Yes","No")</f>
        <v>Yes</v>
      </c>
      <c r="DT138" s="85" t="str">
        <f>IF(AND((RIGHT($DT$3,2)-'[1]Miter Profiles'!$AC$125-'[1]Outside Edges'!$B137)&gt;=5,'[1]Outside Edges'!$P137="Yes"),"Yes","No")</f>
        <v>Yes</v>
      </c>
      <c r="DU138" s="86" t="str">
        <f>IF(AND((RIGHT($DU$3,2)-'[1]Miter Profiles'!$AC$126-'[1]Outside Edges'!$B137)&gt;=5,'[1]Outside Edges'!$P137="Yes"),"Yes","No")</f>
        <v>Yes</v>
      </c>
      <c r="DV138" s="11" t="str">
        <f>IF(AND((RIGHT($DV$3,2)-'[1]Miter Profiles'!$AC$127-'[1]Outside Edges'!$B137)&gt;=5,'[1]Outside Edges'!$P137="Yes"),"Yes","No")</f>
        <v>Yes</v>
      </c>
      <c r="DW138" s="87" t="str">
        <f>IF(AND((RIGHT($DW$3,2)-'[1]Miter Profiles'!$AC$128-'[1]Outside Edges'!$B137)&gt;=5,'[1]Outside Edges'!$P137="Yes"),"Yes","No")</f>
        <v>Yes</v>
      </c>
      <c r="DX138" s="10" t="str">
        <f>IF(AND((RIGHT($DX$3,2)-'[1]Miter Profiles'!$AC$129-'[1]Outside Edges'!$B137)&gt;=5,'[1]Outside Edges'!$P137="Yes"),"Yes","No")</f>
        <v>Yes</v>
      </c>
      <c r="DY138" s="10" t="str">
        <f>IF(AND((RIGHT($DY$3,2)-'[1]Miter Profiles'!$AC$130-'[1]Outside Edges'!$B137)&gt;=5,'[1]Outside Edges'!$P137="Yes"),"Yes","No")</f>
        <v>Yes</v>
      </c>
      <c r="DZ138" s="85" t="str">
        <f>IF(AND((RIGHT($DZ$3,2)-'[1]Miter Profiles'!$AC$131-'[1]Outside Edges'!$B137)&gt;=5,'[1]Outside Edges'!$P137="Yes"),"Yes","No")</f>
        <v>Yes</v>
      </c>
      <c r="EA138" s="90" t="str">
        <f>IF(AND((RIGHT($EA$3,2)-'[1]Miter Profiles'!$AC$132-'[1]Outside Edges'!$B137)&gt;=5,'[1]Outside Edges'!$P137="Yes"),"Yes","No")</f>
        <v>Yes</v>
      </c>
      <c r="EB138" s="105" t="str">
        <f>IF(AND((RIGHT($EB$3,2)-'[1]Miter Profiles'!$AC$133-'[1]Outside Edges'!$B137)&gt;=5,'[1]Outside Edges'!$P137="Yes"),"Yes","No")</f>
        <v>No</v>
      </c>
      <c r="EC138" s="110" t="str">
        <f>IF(AND((RIGHT($EC$3,2)-'[1]Miter Profiles'!$AC$134-'[1]Outside Edges'!$B137)&gt;=5,'[1]Outside Edges'!$P137="Yes"),"Yes","No")</f>
        <v>Yes</v>
      </c>
      <c r="ED138" s="116" t="str">
        <f>IF(AND((RIGHT($ED$3,2)-'[1]Miter Profiles'!$AC$135-'[1]Outside Edges'!$B137)&gt;=5,'[1]Outside Edges'!$P137="Yes"),"Yes","No")</f>
        <v>Yes</v>
      </c>
      <c r="EE138" s="113" t="str">
        <f>IF(AND((RIGHT($EE$3,2)-'[1]Miter Profiles'!$AC$136-'[1]Outside Edges'!$B137)&gt;=5,'[1]Outside Edges'!$P137="Yes"),"Yes","No")</f>
        <v>Yes</v>
      </c>
      <c r="EF138" s="85" t="str">
        <f>IF(AND((RIGHT($EF$3,2)-'[1]Miter Profiles'!$AC$137-'[1]Outside Edges'!$B137)&gt;=5,'[1]Outside Edges'!$P137="Yes"),"Yes","No")</f>
        <v>Yes</v>
      </c>
      <c r="EG138" s="10" t="str">
        <f>IF(AND((RIGHT($EG$3,2)-'[1]Miter Profiles'!$AC$138-'[1]Outside Edges'!$B137)&gt;=5,'[1]Outside Edges'!$P137="Yes"),"Yes","No")</f>
        <v>Yes</v>
      </c>
      <c r="EH138" s="90" t="str">
        <f>IF(AND((RIGHT($EH$3,2)-'[1]Miter Profiles'!$AC$139-'[1]Outside Edges'!$B137)&gt;=5,'[1]Outside Edges'!$P137="Yes"),"Yes","No")</f>
        <v>Yes</v>
      </c>
      <c r="EI138" s="121" t="str">
        <f>IF(AND((RIGHT($EI$3,2)-'[1]Miter Profiles'!$AC$140-'[1]Outside Edges'!$B137)&gt;=5,'[1]Outside Edges'!$P137="Yes"),"Yes","No")</f>
        <v>Yes</v>
      </c>
      <c r="EJ138" s="124" t="str">
        <f>IF(AND((RIGHT($EJ$3,2)-'[1]Miter Profiles'!$AC$141-'[1]Outside Edges'!$B137)&gt;=5,'[1]Outside Edges'!$P137="Yes"),"Yes","No")</f>
        <v>Yes</v>
      </c>
      <c r="EK138" s="124" t="str">
        <f>IF(AND((RIGHT($EK$3,2)-'[1]Miter Profiles'!$AC$142-'[1]Outside Edges'!$B137)&gt;=5,'[1]Outside Edges'!$P137="Yes"),"Yes","No")</f>
        <v>Yes</v>
      </c>
      <c r="EL138" s="116" t="str">
        <f>IF(AND((RIGHT($EL$3,2)-'[1]Miter Profiles'!$AC$143-'[1]Outside Edges'!$B137)&gt;=5,'[1]Outside Edges'!$P137="Yes"),"Yes","No")</f>
        <v>Yes</v>
      </c>
      <c r="EM138" s="129" t="str">
        <f>IF(AND((RIGHT($EM$3,2)-'[1]Miter Profiles'!$AC$144-'[1]Outside Edges'!$B137)&gt;=5,'[1]Outside Edges'!$P137="Yes"),"Yes","No")</f>
        <v>No</v>
      </c>
      <c r="EN138" s="10" t="str">
        <f>IF(AND((RIGHT($EN$3,2)-'[1]Miter Profiles'!$AC$145-'[1]Outside Edges'!$B137)&gt;=5,'[1]Outside Edges'!$P137="Yes"),"Yes","No")</f>
        <v>Yes</v>
      </c>
      <c r="EO138" s="90" t="str">
        <f>IF(AND((RIGHT($EO$3,2)-'[1]Miter Profiles'!$AC$146-'[1]Outside Edges'!$B137)&gt;=5,'[1]Outside Edges'!$P137="Yes"),"Yes","No")</f>
        <v>Yes</v>
      </c>
      <c r="EP138" s="124" t="str">
        <f>IF(AND((RIGHT($EP$3,2)-'[1]Miter Profiles'!$AC$147-'[1]Outside Edges'!$B137)&gt;=5,'[1]Outside Edges'!$P137="Yes"),"Yes","No")</f>
        <v>No</v>
      </c>
      <c r="EQ138" s="124" t="str">
        <f>IF(AND((RIGHT($EQ$3,2)-'[1]Miter Profiles'!$AC$148-'[1]Outside Edges'!$B137)&gt;=5,'[1]Outside Edges'!$P137="Yes"),"Yes","No")</f>
        <v>Yes</v>
      </c>
      <c r="ER138" s="116" t="str">
        <f>IF(AND((RIGHT($ER$3,2)-'[1]Miter Profiles'!$AC$149-'[1]Outside Edges'!$B137)&gt;=5,'[1]Outside Edges'!$P137="Yes"),"Yes","No")</f>
        <v>Yes</v>
      </c>
      <c r="ES138" s="129" t="str">
        <f>IF(AND((RIGHT($ES$3,2)-'[1]Miter Profiles'!$AC$150-'[1]Outside Edges'!$B137)&gt;=5,'[1]Outside Edges'!$P137="Yes"),"Yes","No")</f>
        <v>No</v>
      </c>
      <c r="ET138" s="10" t="str">
        <f>IF(AND((RIGHT($ET$3,2)-'[1]Miter Profiles'!$AC$151-'[1]Outside Edges'!$B137)&gt;=5,'[1]Outside Edges'!$P137="Yes"),"Yes","No")</f>
        <v>Yes</v>
      </c>
      <c r="EU138" s="90" t="str">
        <f>IF(AND((RIGHT($EU$3,2)-'[1]Miter Profiles'!$AC$152-'[1]Outside Edges'!$B137)&gt;=5,'[1]Outside Edges'!$P137="Yes"),"Yes","No")</f>
        <v>Yes</v>
      </c>
      <c r="EV138" s="124" t="str">
        <f>IF(AND((RIGHT($EV$3,2)-'[1]Miter Profiles'!$AC$153-'[1]Outside Edges'!$B137)&gt;=5,'[1]Outside Edges'!$P137="Yes"),"Yes","No")</f>
        <v>No</v>
      </c>
      <c r="EW138" s="124" t="str">
        <f>IF(AND((RIGHT($EW$3,2)-'[1]Miter Profiles'!$AC$154-'[1]Outside Edges'!$B137)&gt;=5,'[1]Outside Edges'!$P137="Yes"),"Yes","No")</f>
        <v>Yes</v>
      </c>
      <c r="EX138" s="116" t="str">
        <f>IF(AND((RIGHT($EX$3,2)-'[1]Miter Profiles'!$AC$155-'[1]Outside Edges'!$B137)&gt;=5,'[1]Outside Edges'!$P137="Yes"),"Yes","No")</f>
        <v>Yes</v>
      </c>
      <c r="EY138" s="129" t="str">
        <f>IF(AND((RIGHT($EY$3,2)-'[1]Miter Profiles'!$AC$156-'[1]Outside Edges'!$B137)&gt;=5,'[1]Outside Edges'!$P137="Yes"),"Yes","No")</f>
        <v>Yes</v>
      </c>
      <c r="EZ138" s="10" t="str">
        <f>IF(AND((RIGHT($EZ$3,2)-'[1]Miter Profiles'!$AC$157-'[1]Outside Edges'!$B137)&gt;=5,'[1]Outside Edges'!$P137="Yes"),"Yes","No")</f>
        <v>Yes</v>
      </c>
      <c r="FA138" s="90" t="str">
        <f>IF(AND((RIGHT($FA$3,2)-'[1]Miter Profiles'!$AC$158-'[1]Outside Edges'!$B137)&gt;=5,'[1]Outside Edges'!$P137="Yes"),"Yes","No")</f>
        <v>Yes</v>
      </c>
      <c r="FB138" s="124" t="str">
        <f>IF(AND((RIGHT($FB$3,2)-'[1]Miter Profiles'!$AC$159-'[1]Outside Edges'!$B137)&gt;=5,'[1]Outside Edges'!$P137="Yes"),"Yes","No")</f>
        <v>Yes</v>
      </c>
      <c r="FC138" s="124" t="str">
        <f>IF(AND((RIGHT($FC$3,2)-'[1]Miter Profiles'!$AC$160-'[1]Outside Edges'!$B137)&gt;=5,'[1]Outside Edges'!$P137="Yes"),"Yes","No")</f>
        <v>Yes</v>
      </c>
      <c r="FD138" s="116" t="str">
        <f>IF(AND((RIGHT($FD$3,2)-'[1]Miter Profiles'!$AC$161-'[1]Outside Edges'!$B137)&gt;=5,'[1]Outside Edges'!$P137="Yes"),"Yes","No")</f>
        <v>Yes</v>
      </c>
      <c r="FE138" s="129" t="str">
        <f>IF(AND((RIGHT($FE$3,2)-'[1]Miter Profiles'!$AC$162-'[1]Outside Edges'!$B137)&gt;=5,'[1]Outside Edges'!$P137="Yes"),"Yes","No")</f>
        <v>Yes</v>
      </c>
      <c r="FF138" s="10" t="str">
        <f>IF(AND((RIGHT($FF$3,2)-'[1]Miter Profiles'!$AC$163-'[1]Outside Edges'!$B137)&gt;=5,'[1]Outside Edges'!$P137="Yes"),"Yes","No")</f>
        <v>Yes</v>
      </c>
      <c r="FG138" s="90" t="str">
        <f>IF(AND((RIGHT($FG$3,2)-'[1]Miter Profiles'!$AC$164-'[1]Outside Edges'!$B137)&gt;=5,'[1]Outside Edges'!$P137="Yes"),"Yes","No")</f>
        <v>Yes</v>
      </c>
      <c r="FH138" s="124" t="str">
        <f>IF(AND((RIGHT($FH$3,2)-'[1]Miter Profiles'!$AC$165-'[1]Outside Edges'!$B137)&gt;=5,'[1]Outside Edges'!$P137="Yes"),"Yes","No")</f>
        <v>Yes</v>
      </c>
      <c r="FI138" s="124" t="str">
        <f>IF(AND((RIGHT($FI$3,2)-'[1]Miter Profiles'!$AC$166-'[1]Outside Edges'!$B137)&gt;=5,'[1]Outside Edges'!$P137="Yes"),"Yes","No")</f>
        <v>Yes</v>
      </c>
      <c r="FJ138" s="116" t="str">
        <f>IF(AND((RIGHT($FJ$3,2)-'[1]Miter Profiles'!$AC$167-'[1]Outside Edges'!$B137)&gt;=5,'[1]Outside Edges'!$P137="Yes"),"Yes","No")</f>
        <v>Yes</v>
      </c>
      <c r="FK138" s="129" t="str">
        <f>IF(AND((RIGHT($FK$3,2)-'[1]Miter Profiles'!$AC$168-'[1]Outside Edges'!$B137)&gt;=5,'[1]Outside Edges'!$P137="Yes"),"Yes","No")</f>
        <v>Yes</v>
      </c>
      <c r="FL138" s="10" t="str">
        <f>IF(AND((RIGHT($FL$3,2)-'[1]Miter Profiles'!$AC$169-'[1]Outside Edges'!$B137)&gt;=5,'[1]Outside Edges'!$P137="Yes"),"Yes","No")</f>
        <v>Yes</v>
      </c>
      <c r="FM138" s="90" t="str">
        <f>IF(AND((RIGHT($FM$3,2)-'[1]Miter Profiles'!$AC$170-'[1]Outside Edges'!$B137)&gt;=5,'[1]Outside Edges'!$P137="Yes"),"Yes","No")</f>
        <v>Yes</v>
      </c>
      <c r="FN138" s="124" t="str">
        <f>IF(AND((RIGHT($FN$3,2)-'[1]Miter Profiles'!$AC$171-'[1]Outside Edges'!$B137)&gt;=5,'[1]Outside Edges'!$P137="Yes"),"Yes","No")</f>
        <v>Yes</v>
      </c>
      <c r="FO138" s="124" t="str">
        <f>IF(AND((RIGHT($FO$3,2)-'[1]Miter Profiles'!$AC$172-'[1]Outside Edges'!$B137)&gt;=5,'[1]Outside Edges'!$P137="Yes"),"Yes","No")</f>
        <v>Yes</v>
      </c>
      <c r="FP138" s="116" t="str">
        <f>IF(AND((RIGHT($FP$3,2)-'[1]Miter Profiles'!$AC$173-'[1]Outside Edges'!$B137)&gt;=5,'[1]Outside Edges'!$P137="Yes"),"Yes","No")</f>
        <v>Yes</v>
      </c>
      <c r="FQ138" s="129" t="str">
        <f>IF(AND((RIGHT($FQ$3,2)-'[1]Miter Profiles'!$AC$174-'[1]Outside Edges'!$B137)&gt;=5,'[1]Outside Edges'!$P137="Yes"),"Yes","No")</f>
        <v>Yes</v>
      </c>
      <c r="FR138" s="10" t="str">
        <f>IF(AND((RIGHT($FR$3,2)-'[1]Miter Profiles'!$AC$175-'[1]Outside Edges'!$B137)&gt;=5,'[1]Outside Edges'!$P137="Yes"),"Yes","No")</f>
        <v>Yes</v>
      </c>
      <c r="FS138" s="90" t="str">
        <f>IF(AND((RIGHT($FS$3,2)-'[1]Miter Profiles'!$AC$176-'[1]Outside Edges'!$B137)&gt;=5,'[1]Outside Edges'!$P137="Yes"),"Yes","No")</f>
        <v>Yes</v>
      </c>
      <c r="FT138" s="124" t="str">
        <f>IF(AND((RIGHT($FT$3,2)-'[1]Miter Profiles'!$AC$177-'[1]Outside Edges'!$B137)&gt;=5,'[1]Outside Edges'!$P137="Yes"),"Yes","No")</f>
        <v>Yes</v>
      </c>
      <c r="FU138" s="124" t="str">
        <f>IF(AND((RIGHT($FU$3,2)-'[1]Miter Profiles'!$AC$178-'[1]Outside Edges'!$B137)&gt;=5,'[1]Outside Edges'!$P137="Yes"),"Yes","No")</f>
        <v>Yes</v>
      </c>
      <c r="FV138" s="116" t="str">
        <f>IF(AND((RIGHT($V$3,2)-'[1]Miter Profiles'!$AC$179-'[1]Outside Edges'!$B137)&gt;=5,'[1]Outside Edges'!$P137="Yes"),"Yes","No")</f>
        <v>Yes</v>
      </c>
      <c r="FW138" s="129" t="str">
        <f>IF(AND((RIGHT($FW$3,2)-'[1]Miter Profiles'!$AC$180-'[1]Outside Edges'!$B137)&gt;=5,'[1]Outside Edges'!$P137="Yes"),"Yes","No")</f>
        <v>Yes</v>
      </c>
      <c r="FX138" s="85" t="str">
        <f>IF(AND((RIGHT($FX$3,2)-'[1]Miter Profiles'!$AC$181-'[1]Outside Edges'!$B137)&gt;=5,'[1]Outside Edges'!$P137="Yes"),"Yes","No")</f>
        <v>Yes</v>
      </c>
      <c r="FY138" s="150" t="str">
        <f>IF(AND((RIGHT($FY$3,2)-'[1]Miter Profiles'!$AC$182-'[1]Outside Edges'!$B137)&gt;=5,'[1]Outside Edges'!$P137="Yes"),"Yes","No")</f>
        <v>No</v>
      </c>
      <c r="FZ138" s="124" t="str">
        <f>IF(AND((RIGHT($FZ$3,2)-'[1]Miter Profiles'!$AC$183-'[1]Outside Edges'!$B137)&gt;=5,'[1]Outside Edges'!$P137="Yes"),"Yes","No")</f>
        <v>Yes</v>
      </c>
      <c r="GA138" s="116" t="str">
        <f>IF(AND((RIGHT($GA$3,2)-'[1]Miter Profiles'!$AC$184-'[1]Outside Edges'!$B137)&gt;=5,'[1]Outside Edges'!$P137="Yes"),"Yes","No")</f>
        <v>Yes</v>
      </c>
      <c r="GB138" s="129" t="str">
        <f>IF(AND((RIGHT($GB$3,2)-'[1]Miter Profiles'!$AC$185-'[1]Outside Edges'!$B137)&gt;=5,'[1]Outside Edges'!$P137="Yes"),"Yes","No")</f>
        <v>No</v>
      </c>
      <c r="GC138" s="10" t="str">
        <f>IF(AND((RIGHT($GC$3,2)-'[1]Miter Profiles'!$AC$186-'[1]Outside Edges'!$B137)&gt;=5,'[1]Outside Edges'!$P137="Yes"),"Yes","No")</f>
        <v>Yes</v>
      </c>
      <c r="GD138" s="90" t="str">
        <f>IF(AND((RIGHT($GD$3,2)-'[1]Miter Profiles'!$AC$187-'[1]Outside Edges'!$B137)&gt;=5,'[1]Outside Edges'!$P137="Yes"),"Yes","No")</f>
        <v>Yes</v>
      </c>
      <c r="GE138" s="150" t="str">
        <f>IF(AND((RIGHT($GE$3,2)-'[1]Miter Profiles'!$AC$188-'[1]Outside Edges'!$B137)&gt;=5,'[1]Outside Edges'!$P137="Yes"),"Yes","No")</f>
        <v>Yes</v>
      </c>
      <c r="GF138" s="124" t="str">
        <f>IF(AND((RIGHT($GF$3,2)-'[1]Miter Profiles'!$AC$189-'[1]Outside Edges'!$B137)&gt;=5,'[1]Outside Edges'!$P137="Yes"),"Yes","No")</f>
        <v>Yes</v>
      </c>
      <c r="GG138" s="116" t="str">
        <f>IF(AND((RIGHT($GG$3,2)-'[1]Miter Profiles'!$AC$190-'[1]Outside Edges'!$B137)&gt;=5,'[1]Outside Edges'!$P137="Yes"),"Yes","No")</f>
        <v>Yes</v>
      </c>
      <c r="GH138" s="129" t="str">
        <f>IF(AND((RIGHT($GH$3,2)-'[1]Miter Profiles'!$AC$191-'[1]Outside Edges'!$B137)&gt;=5,'[1]Outside Edges'!$P137="Yes"),"Yes","No")</f>
        <v>Yes</v>
      </c>
      <c r="GI138" s="10" t="str">
        <f>IF(AND((RIGHT($GI$3,2)-'[1]Miter Profiles'!$AC$192-'[1]Outside Edges'!$B137)&gt;=5,'[1]Outside Edges'!$P137="Yes"),"Yes","No")</f>
        <v>Yes</v>
      </c>
      <c r="GJ138" s="90" t="str">
        <f>IF(AND((RIGHT($GJ$3,2)-'[1]Miter Profiles'!$AC$193-'[1]Outside Edges'!$B137)&gt;=5,'[1]Outside Edges'!$P137="Yes"),"Yes","No")</f>
        <v>Yes</v>
      </c>
      <c r="GK138" s="150" t="str">
        <f>IF(AND((RIGHT($GK$3,2)-'[1]Miter Profiles'!$AC$194-'[1]Outside Edges'!$B137)&gt;=5,'[1]Outside Edges'!$P137="Yes"),"Yes","No")</f>
        <v>Yes</v>
      </c>
      <c r="GL138" s="124" t="str">
        <f>IF(AND((RIGHT($GL$3,2)-'[1]Miter Profiles'!$AC$195-'[1]Outside Edges'!$B137)&gt;=5,'[1]Outside Edges'!$P137="Yes"),"Yes","No")</f>
        <v>Yes</v>
      </c>
      <c r="GM138" s="116" t="str">
        <f>IF(AND((RIGHT($GM$3,2)-'[1]Miter Profiles'!$AC$196-'[1]Outside Edges'!$B137)&gt;=5,'[1]Outside Edges'!$P137="Yes"),"Yes","No")</f>
        <v>Yes</v>
      </c>
      <c r="GN138" s="129" t="str">
        <f>IF(AND((RIGHT($GN$3,2)-'[1]Miter Profiles'!$AC$197-'[1]Outside Edges'!$B137)&gt;=5,'[1]Outside Edges'!$P137="Yes"),"Yes","No")</f>
        <v>No</v>
      </c>
      <c r="GO138" s="10" t="str">
        <f>IF(AND((RIGHT($GO$3,2)-'[1]Miter Profiles'!$AC$198-'[1]Outside Edges'!$B137)&gt;=5,'[1]Outside Edges'!$P137="Yes"),"Yes","No")</f>
        <v>Yes</v>
      </c>
      <c r="GP138" s="90" t="str">
        <f>IF(AND((RIGHT($GP$3,2)-'[1]Miter Profiles'!$AC$199-'[1]Outside Edges'!$B137)&gt;=5,'[1]Outside Edges'!$P137="Yes"),"Yes","No")</f>
        <v>Yes</v>
      </c>
      <c r="GQ138" s="150" t="str">
        <f>IF(AND((RIGHT($GQ$3,2)-'[1]Miter Profiles'!$AC$200-'[1]Outside Edges'!$B137)&gt;=5,'[1]Outside Edges'!$P137="Yes"),"Yes","No")</f>
        <v>Yes</v>
      </c>
      <c r="GR138" s="124" t="str">
        <f>IF(AND((RIGHT($GR$3,2)-'[1]Miter Profiles'!$AC$201-'[1]Outside Edges'!$B137)&gt;=5,'[1]Outside Edges'!$P137="Yes"),"Yes","No")</f>
        <v>Yes</v>
      </c>
      <c r="GS138" s="116" t="str">
        <f>IF(AND((RIGHT($GS$3,2)-'[1]Miter Profiles'!$AC$202-'[1]Outside Edges'!$B137)&gt;=5,'[1]Outside Edges'!$P137="Yes"),"Yes","No")</f>
        <v>Yes</v>
      </c>
      <c r="GT138" s="129" t="str">
        <f>IF(AND((RIGHT($GT$3,2)-'[1]Miter Profiles'!$AC$203-'[1]Outside Edges'!$B137)&gt;=5,'[1]Outside Edges'!$P137="Yes"),"Yes","No")</f>
        <v>No</v>
      </c>
      <c r="GU138" s="10" t="str">
        <f>IF(AND((RIGHT($GU$3,2)-'[1]Miter Profiles'!$AC$204-'[1]Outside Edges'!$B137)&gt;=5,'[1]Outside Edges'!$P137="Yes"),"Yes","No")</f>
        <v>Yes</v>
      </c>
      <c r="GV138" s="90" t="str">
        <f>IF(AND((RIGHT($GV$3,2)-'[1]Miter Profiles'!$AC$205-'[1]Outside Edges'!$B137)&gt;=5,'[1]Outside Edges'!$P137="Yes"),"Yes","No")</f>
        <v>Yes</v>
      </c>
      <c r="GW138" s="150" t="str">
        <f>IF(AND((RIGHT($GW$3,2)-'[1]Miter Profiles'!$AC$206-'[1]Outside Edges'!$B137)&gt;=5,'[1]Outside Edges'!$P137="Yes"),"Yes","No")</f>
        <v>No</v>
      </c>
      <c r="GX138" s="124" t="str">
        <f>IF(AND((RIGHT($GX$3,2)-'[1]Miter Profiles'!$AC$207-'[1]Outside Edges'!$B137)&gt;=5,'[1]Outside Edges'!$P137="Yes"),"Yes","No")</f>
        <v>Yes</v>
      </c>
      <c r="GY138" s="116" t="str">
        <f>IF(AND((RIGHT($GY$3,2)-'[1]Miter Profiles'!$AC$208-'[1]Outside Edges'!$B137)&gt;=5,'[1]Outside Edges'!$P137="Yes"),"Yes","No")</f>
        <v>Yes</v>
      </c>
      <c r="GZ138" s="129" t="str">
        <f>IF(AND((RIGHT($GZ$3,2)-'[1]Miter Profiles'!$AC$209-'[1]Outside Edges'!$B137)&gt;=5,'[1]Outside Edges'!$P137="Yes"),"Yes","No")</f>
        <v>No</v>
      </c>
      <c r="HA138" s="10" t="str">
        <f>IF(AND((RIGHT($HA$3,2)-'[1]Miter Profiles'!$AC$210-'[1]Outside Edges'!$B137)&gt;=5,'[1]Outside Edges'!$P137="Yes"),"Yes","No")</f>
        <v>Yes</v>
      </c>
      <c r="HB138" s="90" t="str">
        <f>IF(AND((RIGHT($HB$3,2)-'[1]Miter Profiles'!$AC$211-'[1]Outside Edges'!$B137)&gt;=5,'[1]Outside Edges'!$P137="Yes"),"Yes","No")</f>
        <v>Yes</v>
      </c>
      <c r="HC138" s="150" t="str">
        <f>IF(AND((RIGHT($HC$3,2)-'[1]Miter Profiles'!$AC$212-'[1]Outside Edges'!$B137)&gt;=5,'[1]Outside Edges'!$P137="Yes"),"Yes","No")</f>
        <v>No</v>
      </c>
      <c r="HD138" s="116" t="str">
        <f>IF(AND((RIGHT($HD$3,2)-'[1]Miter Profiles'!$AC$213-'[1]Outside Edges'!$B137)&gt;=5,'[1]Outside Edges'!$P137="Yes"),"Yes","No")</f>
        <v>No</v>
      </c>
      <c r="HE138" s="129" t="str">
        <f>IF(AND((RIGHT($HE$3,2)-'[1]Miter Profiles'!$AC$214-'[1]Outside Edges'!$B137)&gt;=5,'[1]Outside Edges'!$P137="Yes"),"Yes","No")</f>
        <v>No</v>
      </c>
      <c r="HF138" s="10" t="str">
        <f>IF(AND((RIGHT($HF$3,2)-'[1]Miter Profiles'!$AC$215-'[1]Outside Edges'!$B137)&gt;=5,'[1]Outside Edges'!$P137="Yes"),"Yes","No")</f>
        <v>Yes</v>
      </c>
      <c r="HG138" s="90" t="str">
        <f>IF(AND((RIGHT($HG$3,2)-'[1]Miter Profiles'!$AC$216-'[1]Outside Edges'!$B137)&gt;=5,'[1]Outside Edges'!$P137="Yes"),"Yes","No")</f>
        <v>Yes</v>
      </c>
      <c r="HH138" s="150" t="str">
        <f>IF(AND((RIGHT($HH$3,2)-'[1]Miter Profiles'!$AC$217-'[1]Outside Edges'!$B137)&gt;=5,'[1]Outside Edges'!$P137="Yes"),"Yes","No")</f>
        <v>Yes</v>
      </c>
      <c r="HI138" s="124" t="str">
        <f>IF(AND((RIGHT($HI$3,2)-'[1]Miter Profiles'!$AC$218-'[1]Outside Edges'!$B137)&gt;=5,'[1]Outside Edges'!$P137="Yes"),"Yes","No")</f>
        <v>Yes</v>
      </c>
      <c r="HJ138" s="116" t="str">
        <f>IF(AND((RIGHT($HJ$3,2)-'[1]Miter Profiles'!$AC$219-'[1]Outside Edges'!$B137)&gt;=5,'[1]Outside Edges'!$P137="Yes"),"Yes","No")</f>
        <v>Yes</v>
      </c>
      <c r="HK138" s="129" t="str">
        <f>IF(AND((RIGHT($HK$3,2)-'[1]Miter Profiles'!$AC$220-'[1]Outside Edges'!$B137)&gt;=5,'[1]Outside Edges'!$P137="Yes"),"Yes","No")</f>
        <v>No</v>
      </c>
      <c r="HL138" s="10" t="str">
        <f>IF(AND((RIGHT($HL$3,2)-'[1]Miter Profiles'!$AC$221-'[1]Outside Edges'!$B137)&gt;=5,'[1]Outside Edges'!$P137="Yes"),"Yes","No")</f>
        <v>Yes</v>
      </c>
      <c r="HM138" s="90" t="str">
        <f>IF(AND((RIGHT($HM$3,2)-'[1]Miter Profiles'!$AC$222-'[1]Outside Edges'!$B137)&gt;=5,'[1]Outside Edges'!$P137="Yes"),"Yes","No")</f>
        <v>Yes</v>
      </c>
      <c r="HN138" s="150" t="str">
        <f>IF(AND((RIGHT($HN$3,2)-'[1]Miter Profiles'!$AC$223-'[1]Outside Edges'!$B137)&gt;=5,'[1]Outside Edges'!$P137="Yes"),"Yes","No")</f>
        <v>No</v>
      </c>
      <c r="HO138" s="124" t="str">
        <f>IF(AND((RIGHT($HO$3,2)-'[1]Miter Profiles'!$AC$224-'[1]Outside Edges'!$B137)&gt;=5,'[1]Outside Edges'!$P137="Yes"),"Yes","No")</f>
        <v>Yes</v>
      </c>
      <c r="HP138" s="124" t="str">
        <f>IF(AND((RIGHT($HP$3,2)-'[1]Miter Profiles'!$AC$225-'[1]Outside Edges'!$B137)&gt;=5,'[1]Outside Edges'!$P137="Yes"),"Yes","No")</f>
        <v>Yes</v>
      </c>
      <c r="HQ138" s="153" t="str">
        <f>IF(AND((RIGHT($HQ$3,3)-'[1]Miter Profiles'!$AC$226-'[1]Outside Edges'!$B137)&gt;=5,'[1]Outside Edges'!$P137="Yes"),"Yes","No")</f>
        <v>Yes</v>
      </c>
      <c r="HR138" s="129" t="str">
        <f>IF(AND((RIGHT($HR$3,2)-'[1]Miter Profiles'!$AC$227-'[1]Outside Edges'!$B137)&gt;=5,'[1]Outside Edges'!$P137="Yes"),"Yes","No")</f>
        <v>Yes</v>
      </c>
      <c r="HS138" s="10" t="str">
        <f>IF(AND((RIGHT($HS$3,2)-'[1]Miter Profiles'!$AC$228-'[1]Outside Edges'!$B137)&gt;=5,'[1]Outside Edges'!$P137="Yes"),"Yes","No")</f>
        <v>Yes</v>
      </c>
      <c r="HT138" s="163" t="str">
        <f>IF(AND((RIGHT($HT$3,2)-'[1]Miter Profiles'!$AC$229-'[1]Outside Edges'!$B137)&gt;=5,'[1]Outside Edges'!$P137="Yes"),"Yes","No")</f>
        <v>Yes</v>
      </c>
      <c r="HU138" s="150" t="str">
        <f>IF(AND((RIGHT($HU$3,2)-'[1]Miter Profiles'!$AC$230-'[1]Outside Edges'!$B137)&gt;=5,'[1]Outside Edges'!$P137="Yes"),"Yes","No")</f>
        <v>No</v>
      </c>
      <c r="HV138" s="124" t="str">
        <f>IF(AND((RIGHT($HV$3,2)-'[1]Miter Profiles'!$AC$231-'[1]Outside Edges'!$B137)&gt;=5,'[1]Outside Edges'!$P137="Yes"),"Yes","No")</f>
        <v>Yes</v>
      </c>
      <c r="HW138" s="116" t="str">
        <f>IF(AND((RIGHT($HW$3,2)-'[1]Miter Profiles'!$AC$232-'[1]Outside Edges'!$B137)&gt;=5,'[1]Outside Edges'!$P137="Yes"),"Yes","No")</f>
        <v>Yes</v>
      </c>
      <c r="HX138" s="129" t="str">
        <f>IF(AND((RIGHT($HX$3,2)-'[1]Miter Profiles'!$AC$233-'[1]Outside Edges'!$B137)&gt;=5,'[1]Outside Edges'!$P137="Yes"),"Yes","No")</f>
        <v>No</v>
      </c>
      <c r="HY138" s="10" t="str">
        <f>IF(AND((RIGHT($HY$3,2)-'[1]Miter Profiles'!$AC$234-'[1]Outside Edges'!$B137)&gt;=5,'[1]Outside Edges'!$P137="Yes"),"Yes","No")</f>
        <v>Yes</v>
      </c>
      <c r="HZ138" s="90" t="str">
        <f>IF(AND((RIGHT($HZ$3,2)-'[1]Miter Profiles'!$AC$235-'[1]Outside Edges'!$B137)&gt;=5,'[1]Outside Edges'!$P137="Yes"),"Yes","No")</f>
        <v>Yes</v>
      </c>
      <c r="IA138" s="150" t="str">
        <f>IF(AND((RIGHT($IA$3,2)-'[1]Miter Profiles'!$AC$236-'[1]Outside Edges'!$B137)&gt;=5,'[1]Outside Edges'!$P137="Yes"),"Yes","No")</f>
        <v>Yes</v>
      </c>
      <c r="IB138" s="124" t="str">
        <f>IF(AND((RIGHT($IB$3,2)-'[1]Miter Profiles'!$AC$237-'[1]Outside Edges'!$B137)&gt;=5,'[1]Outside Edges'!$P137="Yes"),"Yes","No")</f>
        <v>Yes</v>
      </c>
      <c r="IC138" s="116" t="str">
        <f>IF(AND((RIGHT($IC$3,2)-'[1]Miter Profiles'!$AC$238-'[1]Outside Edges'!$B137)&gt;=5,'[1]Outside Edges'!$P137="Yes"),"Yes","No")</f>
        <v>Yes</v>
      </c>
      <c r="ID138" s="129" t="str">
        <f>IF(AND((RIGHT($ID$3,2)-'[1]Miter Profiles'!$AC$239-'[1]Outside Edges'!$B137)&gt;=5,'[1]Outside Edges'!$P137="Yes"),"Yes","No")</f>
        <v>Yes</v>
      </c>
      <c r="IE138" s="10" t="str">
        <f>IF(AND((RIGHT($IE$3,2)-'[1]Miter Profiles'!$AC$240-'[1]Outside Edges'!$B137)&gt;=5,'[1]Outside Edges'!$P137="Yes"),"Yes","No")</f>
        <v>Yes</v>
      </c>
      <c r="IF138" s="90" t="str">
        <f>IF(AND((RIGHT($IF$3,2)-'[1]Miter Profiles'!$AC$241-'[1]Outside Edges'!$B137)&gt;=5,'[1]Outside Edges'!$P137="Yes"),"Yes","No")</f>
        <v>Yes</v>
      </c>
      <c r="IG138" s="150" t="str">
        <f>IF(AND((RIGHT($IG$3,2)-'[1]Miter Profiles'!$AC$242-'[1]Outside Edges'!$B137)&gt;=5,'[1]Outside Edges'!$P137="Yes"),"Yes","No")</f>
        <v>Yes</v>
      </c>
      <c r="IH138" s="124" t="str">
        <f>IF(AND((RIGHT($IH$3,2)-'[1]Miter Profiles'!$AC$243-'[1]Outside Edges'!$B137)&gt;=5,'[1]Outside Edges'!$P137="Yes"),"Yes","No")</f>
        <v>Yes</v>
      </c>
      <c r="II138" s="116" t="str">
        <f>IF(AND((RIGHT($II$3,2)-'[1]Miter Profiles'!$AC$244-'[1]Outside Edges'!$B137)&gt;=5,'[1]Outside Edges'!$P137="Yes"),"Yes","No")</f>
        <v>Yes</v>
      </c>
      <c r="IJ138" s="129" t="str">
        <f>IF(AND((RIGHT($IJ$3,2)-'[1]Miter Profiles'!$AC$245-'[1]Outside Edges'!$B137)&gt;=5,'[1]Outside Edges'!$P137="Yes"),"Yes","No")</f>
        <v>Yes</v>
      </c>
      <c r="IK138" s="10" t="str">
        <f>IF(AND((RIGHT($IK$3,2)-'[1]Miter Profiles'!$AC$246-'[1]Outside Edges'!$B137)&gt;=5,'[1]Outside Edges'!$P137="Yes"),"Yes","No")</f>
        <v>Yes</v>
      </c>
      <c r="IL138" s="90" t="str">
        <f>IF(AND((RIGHT($IL$3,2)-'[1]Miter Profiles'!$AC$247-'[1]Outside Edges'!$B137)&gt;=5,'[1]Outside Edges'!$P137="Yes"),"Yes","No")</f>
        <v>Yes</v>
      </c>
      <c r="IM138" s="150" t="str">
        <f>IF(AND((RIGHT($IM$3,2)-'[1]Miter Profiles'!$AC$248-'[1]Outside Edges'!$B137)&gt;=5,'[1]Outside Edges'!$P137="Yes"),"Yes","No")</f>
        <v>No</v>
      </c>
      <c r="IN138" s="124" t="str">
        <f>IF(AND((RIGHT($IN$3,2)-'[1]Miter Profiles'!$AC$249-'[1]Outside Edges'!$B137)&gt;=5,'[1]Outside Edges'!$P137="Yes"),"Yes","No")</f>
        <v>Yes</v>
      </c>
      <c r="IO138" s="116" t="str">
        <f>IF(AND((RIGHT($IO$3,2)-'[1]Miter Profiles'!$AC$250-'[1]Outside Edges'!$B137)&gt;=5,'[1]Outside Edges'!$P137="Yes"),"Yes","No")</f>
        <v>Yes</v>
      </c>
      <c r="IP138" s="129" t="str">
        <f>IF(AND((RIGHT($IP$3,2)-'[1]Miter Profiles'!$AC$251-'[1]Outside Edges'!$B137)&gt;=5,'[1]Outside Edges'!$P137="Yes"),"Yes","No")</f>
        <v>No</v>
      </c>
      <c r="IQ138" s="10" t="str">
        <f>IF(AND((RIGHT($IQ$3,2)-'[1]Miter Profiles'!$AC$252-'[1]Outside Edges'!$B137)&gt;=5,'[1]Outside Edges'!$P137="Yes"),"Yes","No")</f>
        <v>Yes</v>
      </c>
      <c r="IR138" s="90" t="str">
        <f>IF(AND((RIGHT($IR$3,2)-'[1]Miter Profiles'!$AC$253-'[1]Outside Edges'!$B137)&gt;=5,'[1]Outside Edges'!$P137="Yes"),"Yes","No")</f>
        <v>Yes</v>
      </c>
      <c r="IS138" s="150" t="str">
        <f>IF(AND((RIGHT($IS$3,2)-'[1]Miter Profiles'!$AC$254-'[1]Outside Edges'!$B137)&gt;=5,'[1]Outside Edges'!$P137="Yes"),"Yes","No")</f>
        <v>No</v>
      </c>
      <c r="IT138" s="124" t="str">
        <f>IF(AND((RIGHT($IT$3,2)-'[1]Miter Profiles'!$AC$255-'[1]Outside Edges'!$B137)&gt;=5,'[1]Outside Edges'!$P137="Yes"),"Yes","No")</f>
        <v>Yes</v>
      </c>
      <c r="IU138" s="116" t="str">
        <f>IF(AND((RIGHT($IU$3,2)-'[1]Miter Profiles'!$AC$256-'[1]Outside Edges'!$B137)&gt;=5,'[1]Outside Edges'!$P137="Yes"),"Yes","No")</f>
        <v>Yes</v>
      </c>
      <c r="IV138" s="129" t="str">
        <f>IF(AND((RIGHT($IV$3,2)-'[1]Miter Profiles'!$AC$257-'[1]Outside Edges'!$B137)&gt;=5,'[1]Outside Edges'!$P137="Yes"),"Yes","No")</f>
        <v>Yes</v>
      </c>
      <c r="IW138" s="10" t="str">
        <f>IF(AND((RIGHT($IW$3,2)-'[1]Miter Profiles'!$AC$258-'[1]Outside Edges'!$B137)&gt;=5,'[1]Outside Edges'!$P137="Yes"),"Yes","No")</f>
        <v>Yes</v>
      </c>
      <c r="IX138" s="90" t="str">
        <f>IF(AND((RIGHT($IX$3,2)-'[1]Miter Profiles'!$AC$259-'[1]Outside Edges'!$B137)&gt;=5,'[1]Outside Edges'!$P137="Yes"),"Yes","No")</f>
        <v>Yes</v>
      </c>
      <c r="IY138" s="150" t="str">
        <f>IF(AND((RIGHT($IY$3,2)-'[1]Miter Profiles'!$AC$260-'[1]Outside Edges'!$B137)&gt;=5,'[1]Outside Edges'!$P137="Yes"),"Yes","No")</f>
        <v>Yes</v>
      </c>
      <c r="IZ138" s="124" t="str">
        <f>IF(AND((RIGHT($IZ$3,2)-'[1]Miter Profiles'!$AC$261-'[1]Outside Edges'!$B137)&gt;=5,'[1]Outside Edges'!$P137="Yes"),"Yes","No")</f>
        <v>Yes</v>
      </c>
      <c r="JA138" s="116" t="str">
        <f>IF(AND((RIGHT($JA$3,2)-'[1]Miter Profiles'!$AC$262-'[1]Outside Edges'!$B137)&gt;=5,'[1]Outside Edges'!$P137="Yes"),"Yes","No")</f>
        <v>Yes</v>
      </c>
      <c r="JB138" s="129" t="str">
        <f>IF(AND((RIGHT($JB$3,2)-'[1]Miter Profiles'!$AC$263-'[1]Outside Edges'!$B137)&gt;=5,'[1]Outside Edges'!$P137="Yes"),"Yes","No")</f>
        <v>Yes</v>
      </c>
      <c r="JC138" s="10" t="str">
        <f>IF(AND((RIGHT($JC$3,2)-'[1]Miter Profiles'!$AC$264-'[1]Outside Edges'!$B137)&gt;=5,'[1]Outside Edges'!$P137="Yes"),"Yes","No")</f>
        <v>Yes</v>
      </c>
      <c r="JD138" s="90" t="str">
        <f>IF(AND((RIGHT($JD$3,2)-'[1]Miter Profiles'!$AC$265-'[1]Outside Edges'!$B137)&gt;=5,'[1]Outside Edges'!$P137="Yes"),"Yes","No")</f>
        <v>Yes</v>
      </c>
      <c r="JE138" s="236" t="str">
        <f>IF(AND((RIGHT($JE$3,2)-'[1]Miter Profiles'!$AC$266-'[1]Outside Edges'!$B137)&gt;=5,'[1]Outside Edges'!$P137="Yes"),"Yes","No")</f>
        <v>No</v>
      </c>
      <c r="JF138" s="237" t="str">
        <f>IF(AND((RIGHT($JF$3,2)-'[1]Miter Profiles'!$AC$267-'[1]Outside Edges'!$B137)&gt;=5,'[1]Outside Edges'!$P137="Yes"),"Yes","No")</f>
        <v>Yes</v>
      </c>
      <c r="JG138" s="238" t="str">
        <f>IF(AND((RIGHT($JG$3,2)-'[1]Miter Profiles'!$AC$268-'[1]Outside Edges'!$B137)&gt;=5,'[1]Outside Edges'!$P137="Yes"),"Yes","No")</f>
        <v>Yes</v>
      </c>
      <c r="JH138" s="129" t="str">
        <f>IF(AND((RIGHT($JH$3,2)-'[1]Miter Profiles'!$AC$269-'[1]Outside Edges'!$B137)&gt;=5,'[1]Outside Edges'!$P137="Yes"),"Yes","No")</f>
        <v>Yes</v>
      </c>
      <c r="JI138" s="113" t="str">
        <f>IF(AND((RIGHT($JI$3,2)-'[1]Miter Profiles'!$AC$270-'[1]Outside Edges'!$B137)&gt;=5,'[1]Outside Edges'!$P137="Yes"),"Yes","No")</f>
        <v>Yes</v>
      </c>
      <c r="JJ138" s="90" t="str">
        <f>IF(AND((RIGHT($JJ$3,2)-'[1]Miter Profiles'!$AC$271-'[1]Outside Edges'!$B137)&gt;=5,'[1]Outside Edges'!$P137="Yes"),"Yes","No")</f>
        <v>Yes</v>
      </c>
      <c r="JK138" s="236" t="str">
        <f>IF(AND((RIGHT($JK$3,2)-'[1]Miter Profiles'!$AC$272-'[1]Outside Edges'!$B137)&gt;=5,'[1]Outside Edges'!$P137="Yes"),"Yes","No")</f>
        <v>Yes</v>
      </c>
      <c r="JL138" s="237" t="str">
        <f>IF(AND((RIGHT($JL$3,2)-'[1]Miter Profiles'!$AC$273-'[1]Outside Edges'!$B137)&gt;=5,'[1]Outside Edges'!$P137="Yes"),"Yes","No")</f>
        <v>Yes</v>
      </c>
      <c r="JM138" s="238" t="str">
        <f>IF(AND((RIGHT($JM$3,2)-'[1]Miter Profiles'!$AC$274-'[1]Outside Edges'!$B137)&gt;=5,'[1]Outside Edges'!$P137="Yes"),"Yes","No")</f>
        <v>Yes</v>
      </c>
      <c r="JN138" s="129" t="str">
        <f>IF(AND((RIGHT($JN$3,2)-'[1]Miter Profiles'!$AC$275-'[1]Outside Edges'!$B137)&gt;=5,'[1]Outside Edges'!$P137="Yes"),"Yes","No")</f>
        <v>Yes</v>
      </c>
      <c r="JO138" s="113" t="str">
        <f>IF(AND((RIGHT($JO$3,2)-'[1]Miter Profiles'!$AC$276-'[1]Outside Edges'!$B137)&gt;=5,'[1]Outside Edges'!$P137="Yes"),"Yes","No")</f>
        <v>Yes</v>
      </c>
      <c r="JP138" s="90" t="str">
        <f>IF(AND((RIGHT($JP$3,2)-'[1]Miter Profiles'!$AC$277-'[1]Outside Edges'!$B137)&gt;=5,'[1]Outside Edges'!$P137="Yes"),"Yes","No")</f>
        <v>Yes</v>
      </c>
      <c r="JQ138" s="236" t="str">
        <f>IF(AND((RIGHT($JQ$3,2)-'[1]Miter Profiles'!$AC$278-'[1]Outside Edges'!$B137)&gt;=5,'[1]Outside Edges'!$P137="Yes"),"Yes","No")</f>
        <v>No</v>
      </c>
      <c r="JR138" s="237" t="str">
        <f>IF(AND((RIGHT($JR$3,2)-'[1]Miter Profiles'!$AC$279-'[1]Outside Edges'!$B137)&gt;=5,'[1]Outside Edges'!$P137="Yes"),"Yes","No")</f>
        <v>No</v>
      </c>
      <c r="JS138" s="238" t="str">
        <f>IF(AND((RIGHT($JS$3,2)-'[1]Miter Profiles'!$AC$280-'[1]Outside Edges'!$B137)&gt;=5,'[1]Outside Edges'!$P137="Yes"),"Yes","No")</f>
        <v>Yes</v>
      </c>
      <c r="JT138" s="129" t="str">
        <f>IF(AND((RIGHT($JT$3,2)-'[1]Miter Profiles'!$AC$281-'[1]Outside Edges'!$B137)&gt;=5,'[1]Outside Edges'!$P137="Yes"),"Yes","No")</f>
        <v>No</v>
      </c>
      <c r="JU138" s="113" t="str">
        <f>IF(AND((RIGHT($JU$3,2)-'[1]Miter Profiles'!$AC$282-'[1]Outside Edges'!$B137)&gt;=5,'[1]Outside Edges'!$P137="Yes"),"Yes","No")</f>
        <v>No</v>
      </c>
      <c r="JV138" s="90" t="str">
        <f>IF(AND((RIGHT($JV$3,2)-'[1]Miter Profiles'!$AC$283-'[1]Outside Edges'!$B137)&gt;=5,'[1]Outside Edges'!$P137="Yes"),"Yes","No")</f>
        <v>Yes</v>
      </c>
      <c r="JW138" s="236" t="str">
        <f>IF(AND((RIGHT($JW$3,2)-'[1]Miter Profiles'!$AC$284-'[1]Outside Edges'!$B137)&gt;=5,'[1]Outside Edges'!$P137="Yes"),"Yes","No")</f>
        <v>Yes</v>
      </c>
      <c r="JX138" s="237" t="str">
        <f>IF(AND((RIGHT($JX$3,2)-'[1]Miter Profiles'!$AC$285-'[1]Outside Edges'!$B137)&gt;=5,'[1]Outside Edges'!$P137="Yes"),"Yes","No")</f>
        <v>Yes</v>
      </c>
      <c r="JY138" s="238" t="str">
        <f>IF(AND((RIGHT($JY$3,2)-'[1]Miter Profiles'!$AC$286-'[1]Outside Edges'!$B137)&gt;=5,'[1]Outside Edges'!$P137="Yes"),"Yes","No")</f>
        <v>Yes</v>
      </c>
      <c r="JZ138" s="129" t="str">
        <f>IF(AND((RIGHT($JZ$3,2)-'[1]Miter Profiles'!$AC$287-'[1]Outside Edges'!$B137)&gt;=5,'[1]Outside Edges'!$P137="Yes"),"Yes","No")</f>
        <v>Yes</v>
      </c>
      <c r="KA138" s="113" t="str">
        <f>IF(AND((RIGHT($KA$3,2)-'[1]Miter Profiles'!$AC$288-'[1]Outside Edges'!$B137)&gt;=5,'[1]Outside Edges'!$P137="Yes"),"Yes","No")</f>
        <v>Yes</v>
      </c>
      <c r="KB138" s="90" t="str">
        <f>IF(AND((RIGHT($KB$3,2)-'[1]Miter Profiles'!$AC$289-'[1]Outside Edges'!$B137)&gt;=5,'[1]Outside Edges'!$P137="Yes"),"Yes","No")</f>
        <v>Yes</v>
      </c>
      <c r="KC138" s="236" t="str">
        <f>IF(AND((RIGHT($KC$3,2)-'[1]Miter Profiles'!$AC$290-'[1]Outside Edges'!$B137)&gt;=5,'[1]Outside Edges'!$P137="Yes"),"Yes","No")</f>
        <v>No</v>
      </c>
      <c r="KD138" s="237" t="str">
        <f>IF(AND((RIGHT($KD$3,2)-'[1]Miter Profiles'!$AC$291-'[1]Outside Edges'!$B137)&gt;=5,'[1]Outside Edges'!$P137="Yes"),"Yes","No")</f>
        <v>Yes</v>
      </c>
      <c r="KE138" s="238" t="str">
        <f>IF(AND((RIGHT($KE$3,2)-'[1]Miter Profiles'!$AC$292-'[1]Outside Edges'!$B137)&gt;=5,'[1]Outside Edges'!$P137="Yes"),"Yes","No")</f>
        <v>Yes</v>
      </c>
      <c r="KF138" s="129" t="str">
        <f>IF(AND((RIGHT($KF$3,2)-'[1]Miter Profiles'!$AC$293-'[1]Outside Edges'!$B137)&gt;=5,'[1]Outside Edges'!$P137="Yes"),"Yes","No")</f>
        <v>Yes</v>
      </c>
      <c r="KG138" s="113" t="str">
        <f>IF(AND((RIGHT($KG$3,2)-'[1]Miter Profiles'!$AC$294-'[1]Outside Edges'!$B137)&gt;=5,'[1]Outside Edges'!$P137="Yes"),"Yes","No")</f>
        <v>Yes</v>
      </c>
      <c r="KH138" s="90" t="str">
        <f>IF(AND((RIGHT($KH$3,2)-'[1]Miter Profiles'!$AC$295-'[1]Outside Edges'!$B137)&gt;=5,'[1]Outside Edges'!$P137="Yes"),"Yes","No")</f>
        <v>Yes</v>
      </c>
      <c r="KI138" s="236" t="str">
        <f>IF(AND((RIGHT($KI$3,2)-'[1]Miter Profiles'!$AC$296-'[1]Outside Edges'!$B137)&gt;=5,'[1]Outside Edges'!$P137="Yes"),"Yes","No")</f>
        <v>Yes</v>
      </c>
      <c r="KJ138" s="237" t="str">
        <f>IF(AND((RIGHT($KJ$3,2)-'[1]Miter Profiles'!$AC$297-'[1]Outside Edges'!$B137)&gt;=5,'[1]Outside Edges'!$P137="Yes"),"Yes","No")</f>
        <v>Yes</v>
      </c>
      <c r="KK138" s="238" t="str">
        <f>IF(AND((RIGHT($KK$3,2)-'[1]Miter Profiles'!$AC$298-'[1]Outside Edges'!$B137)&gt;=5,'[1]Outside Edges'!$P137="Yes"),"Yes","No")</f>
        <v>Yes</v>
      </c>
      <c r="KL138" s="129" t="str">
        <f>IF(AND((RIGHT($KL$3,2)-'[1]Miter Profiles'!$AC$299-'[1]Outside Edges'!$B137)&gt;=5,'[1]Outside Edges'!$P137="Yes"),"Yes","No")</f>
        <v>Yes</v>
      </c>
      <c r="KM138" s="113" t="str">
        <f>IF(AND((RIGHT($KM$3,2)-'[1]Miter Profiles'!$AC$300-'[1]Outside Edges'!$B137)&gt;=5,'[1]Outside Edges'!$P137="Yes"),"Yes","No")</f>
        <v>Yes</v>
      </c>
      <c r="KN138" s="90" t="str">
        <f>IF(AND((RIGHT($KN$3,2)-'[1]Miter Profiles'!$AC$301-'[1]Outside Edges'!$B137)&gt;=5,'[1]Outside Edges'!$P137="Yes"),"Yes","No")</f>
        <v>Yes</v>
      </c>
      <c r="KO138" s="236" t="str">
        <f>IF(AND((RIGHT($KO$3,2)-'[1]Miter Profiles'!$AC$302-'[1]Outside Edges'!$B137)&gt;=5,'[1]Outside Edges'!$P137="Yes"),"Yes","No")</f>
        <v>Yes</v>
      </c>
      <c r="KP138" s="237" t="str">
        <f>IF(AND((RIGHT($KP$3,2)-'[1]Miter Profiles'!$AC$303-'[1]Outside Edges'!$B137)&gt;=5,'[1]Outside Edges'!$P137="Yes"),"Yes","No")</f>
        <v>Yes</v>
      </c>
      <c r="KQ138" s="238" t="str">
        <f>IF(AND((RIGHT($KQ$3,2)-'[1]Miter Profiles'!$AC$304-'[1]Outside Edges'!$B137)&gt;=5,'[1]Outside Edges'!$P137="Yes"),"Yes","No")</f>
        <v>Yes</v>
      </c>
      <c r="KR138" s="129" t="str">
        <f>IF(AND((RIGHT($KR$3,2)-'[1]Miter Profiles'!$AC$305-'[1]Outside Edges'!$B137)&gt;=5,'[1]Outside Edges'!$P137="Yes"),"Yes","No")</f>
        <v>Yes</v>
      </c>
      <c r="KS138" s="113" t="str">
        <f>IF(AND((RIGHT($KS$3,2)-'[1]Miter Profiles'!$AC$306-'[1]Outside Edges'!$B137)&gt;=5,'[1]Outside Edges'!$P137="Yes"),"Yes","No")</f>
        <v>Yes</v>
      </c>
      <c r="KT138" s="90" t="str">
        <f>IF(AND((RIGHT($KT$3,2)-'[1]Miter Profiles'!$AC$307-'[1]Outside Edges'!$B137)&gt;=5,'[1]Outside Edges'!$P137="Yes"),"Yes","No")</f>
        <v>Yes</v>
      </c>
      <c r="KU138" s="236" t="str">
        <f>IF(AND((RIGHT($KU$3,2)-'[1]Miter Profiles'!$AC$308-'[1]Outside Edges'!$B137)&gt;=5,'[1]Outside Edges'!$P137="Yes"),"Yes","No")</f>
        <v>No</v>
      </c>
      <c r="KV138" s="237" t="str">
        <f>IF(AND((RIGHT($KV$3,2)-'[1]Miter Profiles'!$AC$309-'[1]Outside Edges'!$B137)&gt;=5,'[1]Outside Edges'!$P137="Yes"),"Yes","No")</f>
        <v>Yes</v>
      </c>
      <c r="KW138" s="238" t="str">
        <f>IF(AND((RIGHT($KW$3,2)-'[1]Miter Profiles'!$AC$310-'[1]Outside Edges'!$B137)&gt;=5,'[1]Outside Edges'!$P137="Yes"),"Yes","No")</f>
        <v>Yes</v>
      </c>
      <c r="KX138" s="129" t="str">
        <f>IF(AND((RIGHT($KX$3,2)-'[1]Miter Profiles'!$AC$311-'[1]Outside Edges'!$B137)&gt;=5,'[1]Outside Edges'!$P137="Yes"),"Yes","No")</f>
        <v>No</v>
      </c>
      <c r="KY138" s="113" t="str">
        <f>IF(AND((RIGHT($KY$3,2)-'[1]Miter Profiles'!$AC$312-'[1]Outside Edges'!$B137)&gt;=5,'[1]Outside Edges'!$P137="Yes"),"Yes","No")</f>
        <v>Yes</v>
      </c>
      <c r="KZ138" s="90" t="str">
        <f>IF(AND((RIGHT($KZ$3,2)-'[1]Miter Profiles'!$AC$313-'[1]Outside Edges'!$B137)&gt;=5,'[1]Outside Edges'!$P137="Yes"),"Yes","No")</f>
        <v>Yes</v>
      </c>
      <c r="LA138" s="236" t="str">
        <f>IF(AND((RIGHT($LA$3,2)-'[1]Miter Profiles'!$AC$314-'[1]Outside Edges'!$B137)&gt;=5,'[1]Outside Edges'!$P137="Yes"),"Yes","No")</f>
        <v>No</v>
      </c>
      <c r="LB138" s="237" t="str">
        <f>IF(AND((RIGHT($LB$3,2)-'[1]Miter Profiles'!$AC$315-'[1]Outside Edges'!$B137)&gt;=5,'[1]Outside Edges'!$P137="Yes"),"Yes","No")</f>
        <v>No</v>
      </c>
      <c r="LC138" s="243" t="str">
        <f>IF(AND((RIGHT($LC$3,2)-'[1]Miter Profiles'!$AC$316-'[1]Outside Edges'!$B137)&gt;=5,'[1]Outside Edges'!$P137="Yes"),"Yes","No")</f>
        <v>No</v>
      </c>
      <c r="LD138" s="244" t="str">
        <f>IF(AND((RIGHT($LD$3,2)-'[1]Miter Profiles'!$AC$317-'[1]Outside Edges'!$B137)&gt;=5,'[1]Outside Edges'!$P137="Yes"),"Yes","No")</f>
        <v>No</v>
      </c>
      <c r="LE138" s="113" t="str">
        <f>IF(AND((RIGHT($LE$3,2)-'[1]Miter Profiles'!$AC$318-'[1]Outside Edges'!$B137)&gt;=5,'[1]Outside Edges'!$P137="Yes"),"Yes","No")</f>
        <v>No</v>
      </c>
      <c r="LF138" s="10" t="str">
        <f>IF(AND((RIGHT($LF$3,2)-'[1]Miter Profiles'!$AC$319-'[1]Outside Edges'!$B137)&gt;=5,'[1]Outside Edges'!$P137="Yes"),"Yes","No")</f>
        <v>No</v>
      </c>
      <c r="LG138" s="113" t="str">
        <f>IF(AND((RIGHT($LG$3,2)-'[1]Miter Profiles'!$AC$320-'[1]Outside Edges'!$B137)&gt;=5,'[1]Outside Edges'!$P137="Yes"),"Yes","No")</f>
        <v>No</v>
      </c>
      <c r="LH138" s="90" t="str">
        <f>IF(AND((RIGHT($LH$3,2)-'[1]Miter Profiles'!$AC$321-'[1]Outside Edges'!$B137)&gt;=5,'[1]Outside Edges'!$P137="Yes"),"Yes","No")</f>
        <v>No</v>
      </c>
      <c r="LI138" s="236" t="str">
        <f>IF(AND((RIGHT($LI$3,2)-'[1]Miter Profiles'!$AC$322-'[1]Outside Edges'!$B137)&gt;=5,'[1]Outside Edges'!$P137="Yes"),"Yes","No")</f>
        <v>No</v>
      </c>
      <c r="LJ138" s="237" t="str">
        <f>IF(AND((RIGHT($LJ$3,2)-'[1]Miter Profiles'!$AC$323-'[1]Outside Edges'!$B137)&gt;=5,'[1]Outside Edges'!$P137="Yes"),"Yes","No")</f>
        <v>Yes</v>
      </c>
      <c r="LK138" s="238" t="str">
        <f>IF(AND((RIGHT($LK$3,2)-'[1]Miter Profiles'!$AC$324-'[1]Outside Edges'!$B137)&gt;=5,'[1]Outside Edges'!$P137="Yes"),"Yes","No")</f>
        <v>Yes</v>
      </c>
      <c r="LL138" s="129" t="str">
        <f>IF(AND((RIGHT($LL$3,2)-'[1]Miter Profiles'!$AC$325-'[1]Outside Edges'!$B137)&gt;=5,'[1]Outside Edges'!$P137="Yes"),"Yes","No")</f>
        <v>Yes</v>
      </c>
      <c r="LM138" s="113" t="str">
        <f>IF(AND((RIGHT($LM$3,2)-'[1]Miter Profiles'!$AC$326-'[1]Outside Edges'!$B137)&gt;=5,'[1]Outside Edges'!$P137="Yes"),"Yes","No")</f>
        <v>Yes</v>
      </c>
      <c r="LN138" s="90" t="str">
        <f>IF(AND((RIGHT($LN$3,2)-'[1]Miter Profiles'!$AC$327-'[1]Outside Edges'!$B137)&gt;=5,'[1]Outside Edges'!$P137="Yes"),"Yes","No")</f>
        <v>Yes</v>
      </c>
      <c r="LO138" s="236" t="str">
        <f>IF(AND((RIGHT($LO$3,2)-'[1]Miter Profiles'!$AC$328-'[1]Outside Edges'!$B137)&gt;=5,'[1]Outside Edges'!$P137="Yes"),"Yes","No")</f>
        <v>No</v>
      </c>
      <c r="LP138" s="237" t="str">
        <f>IF(AND((RIGHT($LP$3,2)-'[1]Miter Profiles'!$AC$329-'[1]Outside Edges'!$B137)&gt;=5,'[1]Outside Edges'!$P137="Yes"),"Yes","No")</f>
        <v>Yes</v>
      </c>
      <c r="LQ138" s="238" t="str">
        <f>IF(AND((RIGHT($LQ$3,2)-'[1]Miter Profiles'!$AC$330-'[1]Outside Edges'!$B137)&gt;=5,'[1]Outside Edges'!$P137="Yes"),"Yes","No")</f>
        <v>Yes</v>
      </c>
      <c r="LR138" s="129" t="str">
        <f>IF(AND((RIGHT($LR$3,2)-'[1]Miter Profiles'!$AC$331-'[1]Outside Edges'!$B137)&gt;=5,'[1]Outside Edges'!$P137="Yes"),"Yes","No")</f>
        <v>No</v>
      </c>
      <c r="LS138" s="113" t="str">
        <f>IF(AND((RIGHT($LS$3,2)-'[1]Miter Profiles'!$AC$332-'[1]Outside Edges'!$B137)&gt;=5,'[1]Outside Edges'!$P137="Yes"),"Yes","No")</f>
        <v>Yes</v>
      </c>
      <c r="LT138" s="90" t="str">
        <f>IF(AND((RIGHT($LT$3,2)-'[1]Miter Profiles'!$AC$333-'[1]Outside Edges'!$B137)&gt;=5,'[1]Outside Edges'!$P137="Yes"),"Yes","No")</f>
        <v>Yes</v>
      </c>
    </row>
    <row r="139" spans="1:332" ht="15.75" customHeight="1" thickBot="1" x14ac:dyDescent="0.3">
      <c r="A139" s="8" t="str">
        <f>IF('[1]Outside Edges'!$A138&lt;&gt;"",'[1]Outside Edges'!$A138,"")</f>
        <v>D136</v>
      </c>
      <c r="B139" s="10" t="str">
        <f>IF(AND((RIGHT($B$3,2)-'[1]Miter Profiles'!$AC$3-'[1]Outside Edges'!$B138)&gt;=5,'[1]Outside Edges'!$P138="Yes"),"Yes","No")</f>
        <v>Yes</v>
      </c>
      <c r="C139" s="10" t="str">
        <f>IF(AND((RIGHT($C$3,2)-'[1]Miter Profiles'!$AC$4-'[1]Outside Edges'!$B138)&gt;=5,'[1]Outside Edges'!$P138="Yes"),"Yes","No")</f>
        <v>Yes</v>
      </c>
      <c r="D139" s="85" t="str">
        <f>IF(AND((RIGHT($D$3,2)-'[1]Miter Profiles'!$AC$5-'[1]Outside Edges'!$B138)&gt;=5,'[1]Outside Edges'!$P138="Yes"),"Yes","No")</f>
        <v>Yes</v>
      </c>
      <c r="E139" s="86" t="str">
        <f>IF(AND((RIGHT($E$3,2)-'[1]Miter Profiles'!$AC$6-'[1]Outside Edges'!$B138)&gt;=5,'[1]Outside Edges'!$P138="Yes"),"Yes","No")</f>
        <v>Yes</v>
      </c>
      <c r="F139" s="11" t="str">
        <f>IF(AND((RIGHT($F$3,2)-'[1]Miter Profiles'!$AC$7-'[1]Outside Edges'!$B138)&gt;=5,'[1]Outside Edges'!$P138="Yes"),"Yes","No")</f>
        <v>Yes</v>
      </c>
      <c r="G139" s="87" t="str">
        <f>IF(AND((RIGHT($G$3,2)-'[1]Miter Profiles'!$AC$8-'[1]Outside Edges'!$B138)&gt;=5,'[1]Outside Edges'!$P138="Yes"),"Yes","No")</f>
        <v>Yes</v>
      </c>
      <c r="H139" s="10" t="str">
        <f>IF(AND((RIGHT($H$3,2)-'[1]Miter Profiles'!$AC$9-'[1]Outside Edges'!$B138)&gt;=5,'[1]Outside Edges'!$P138="Yes"),"Yes","No")</f>
        <v>Yes</v>
      </c>
      <c r="I139" s="10" t="str">
        <f>IF(AND((RIGHT($I$3,2)-'[1]Miter Profiles'!$AC$10-'[1]Outside Edges'!$B138)&gt;=5,'[1]Outside Edges'!$P138="Yes"),"Yes","No")</f>
        <v>Yes</v>
      </c>
      <c r="J139" s="85" t="str">
        <f>IF(AND((RIGHT($J$3,2)-'[1]Miter Profiles'!$AC$11-'[1]Outside Edges'!$B138)&gt;=5,'[1]Outside Edges'!$P138="Yes"),"Yes","No")</f>
        <v>Yes</v>
      </c>
      <c r="K139" s="86" t="str">
        <f>IF(AND((RIGHT($K$3,2)-'[1]Miter Profiles'!$AC$12-'[1]Outside Edges'!$B138)&gt;=5,'[1]Outside Edges'!$P138="Yes"),"Yes","No")</f>
        <v>Yes</v>
      </c>
      <c r="L139" s="11" t="str">
        <f>IF(AND((RIGHT($L$3,2)-'[1]Miter Profiles'!$AC$13-'[1]Outside Edges'!$B138)&gt;=5,'[1]Outside Edges'!$P138="Yes"),"Yes","No")</f>
        <v>Yes</v>
      </c>
      <c r="M139" s="87" t="str">
        <f>IF(AND((RIGHT($M$3,2)-'[1]Miter Profiles'!$AC$14-'[1]Outside Edges'!$B138)&gt;=5,'[1]Outside Edges'!$P138="Yes"),"Yes","No")</f>
        <v>Yes</v>
      </c>
      <c r="N139" s="10" t="str">
        <f>IF(AND((RIGHT($N$3,2)-'[1]Miter Profiles'!$AC$15-'[1]Outside Edges'!$B138)&gt;=4,'[1]Outside Edges'!$P138="Yes"),"Yes","No")</f>
        <v>Yes</v>
      </c>
      <c r="O139" s="10" t="str">
        <f>IF(AND((RIGHT($O$3,2)-'[1]Miter Profiles'!$AC$16-'[1]Outside Edges'!$B138)&gt;=5,'[1]Outside Edges'!$P138="Yes"),"Yes","No")</f>
        <v>Yes</v>
      </c>
      <c r="P139" s="85" t="str">
        <f>IF(AND((RIGHT($P$3,2)-'[1]Miter Profiles'!$AC$17-'[1]Outside Edges'!$B138)&gt;=5,'[1]Outside Edges'!$P138="Yes"),"Yes","No")</f>
        <v>Yes</v>
      </c>
      <c r="Q139" s="86" t="str">
        <f>IF(AND((RIGHT($Q$3,2)-'[1]Miter Profiles'!$AC$18-'[1]Outside Edges'!$B138)&gt;=5,'[1]Outside Edges'!$P138="Yes"),"Yes","No")</f>
        <v>Yes</v>
      </c>
      <c r="R139" s="11" t="str">
        <f>IF(AND((RIGHT($R$3,2)-'[1]Miter Profiles'!$AC$19-'[1]Outside Edges'!$B138)&gt;=5,'[1]Outside Edges'!$P138="Yes"),"Yes","No")</f>
        <v>Yes</v>
      </c>
      <c r="S139" s="87" t="str">
        <f>IF(AND((RIGHT($S$3,2)-'[1]Miter Profiles'!$AC$20-'[1]Outside Edges'!$B138)&gt;=5,'[1]Outside Edges'!$P138="Yes"),"Yes","No")</f>
        <v>Yes</v>
      </c>
      <c r="T139" s="10" t="str">
        <f>IF(AND((RIGHT($T$3,2)-'[1]Miter Profiles'!$AC$21-'[1]Outside Edges'!$B138)&gt;=5,'[1]Outside Edges'!$P138="Yes"),"Yes","No")</f>
        <v>Yes</v>
      </c>
      <c r="U139" s="10" t="str">
        <f>IF(AND((RIGHT($U$3,2)-'[1]Miter Profiles'!$AC$22-'[1]Outside Edges'!$B138)&gt;=5,'[1]Outside Edges'!$P138="Yes"),"Yes","No")</f>
        <v>Yes</v>
      </c>
      <c r="V139" s="85" t="str">
        <f>IF(AND((RIGHT($V$3,2)-'[1]Miter Profiles'!$AC$23-'[1]Outside Edges'!$B138)&gt;=5,'[1]Outside Edges'!$P138="Yes"),"Yes","No")</f>
        <v>Yes</v>
      </c>
      <c r="W139" s="86" t="str">
        <f>IF(AND((RIGHT($W$3,2)-'[1]Miter Profiles'!$AC$24-'[1]Outside Edges'!$B138)&gt;=5,'[1]Outside Edges'!$P138="Yes"),"Yes","No")</f>
        <v>No</v>
      </c>
      <c r="X139" s="11" t="str">
        <f>IF(AND((RIGHT($X$3,2)-'[1]Miter Profiles'!$AC$25-'[1]Outside Edges'!$B138)&gt;=5,'[1]Outside Edges'!$P138="Yes"),"Yes","No")</f>
        <v>Yes</v>
      </c>
      <c r="Y139" s="87" t="str">
        <f>IF(AND((RIGHT($Y$3,2)-'[1]Miter Profiles'!$AC$26-'[1]Outside Edges'!$B138)&gt;=5,'[1]Outside Edges'!$P138="Yes"),"Yes","No")</f>
        <v>Yes</v>
      </c>
      <c r="Z139" s="10" t="str">
        <f>IF(AND((RIGHT($Z$3,2)-'[1]Miter Profiles'!$AC$27-'[1]Outside Edges'!$B138)&gt;=5,'[1]Outside Edges'!$P138="Yes"),"Yes","No")</f>
        <v>Yes</v>
      </c>
      <c r="AA139" s="10" t="str">
        <f>IF(AND((RIGHT($AA$3,2)-'[1]Miter Profiles'!$AC$28-'[1]Outside Edges'!$B138)&gt;=5,'[1]Outside Edges'!$P138="Yes"),"Yes","No")</f>
        <v>Yes</v>
      </c>
      <c r="AB139" s="85" t="str">
        <f>IF(AND((RIGHT($AB$3,2)-'[1]Miter Profiles'!$AC$29-'[1]Outside Edges'!$B138)&gt;=5,'[1]Outside Edges'!$P138="Yes"),"Yes","No")</f>
        <v>Yes</v>
      </c>
      <c r="AC139" s="86" t="str">
        <f>IF(AND((RIGHT($AC$3,2)-'[1]Miter Profiles'!$AC$30-'[1]Outside Edges'!$B138)&gt;=5,'[1]Outside Edges'!$P138="Yes"),"Yes","No")</f>
        <v>Yes</v>
      </c>
      <c r="AD139" s="11" t="str">
        <f>IF(AND((RIGHT($AD$3,2)-'[1]Miter Profiles'!$AC$31-'[1]Outside Edges'!$B138)&gt;=5,'[1]Outside Edges'!$P138="Yes"),"Yes","No")</f>
        <v>Yes</v>
      </c>
      <c r="AE139" s="87" t="str">
        <f>IF(AND((RIGHT($AE$3,2)-'[1]Miter Profiles'!$AC$32-'[1]Outside Edges'!$B138)&gt;=5,'[1]Outside Edges'!$P138="Yes"),"Yes","No")</f>
        <v>Yes</v>
      </c>
      <c r="AF139" s="10" t="str">
        <f>IF(AND((RIGHT($AF$3,2)-'[1]Miter Profiles'!$AC$33-'[1]Outside Edges'!$B138)&gt;=5,'[1]Outside Edges'!$P138="Yes"),"Yes","No")</f>
        <v>Yes</v>
      </c>
      <c r="AG139" s="10" t="str">
        <f>IF(AND((RIGHT($AG$3,2)-'[1]Miter Profiles'!$AC$34-'[1]Outside Edges'!$B138)&gt;=5,'[1]Outside Edges'!$P138="Yes"),"Yes","No")</f>
        <v>Yes</v>
      </c>
      <c r="AH139" s="85" t="str">
        <f>IF(AND((RIGHT($AH$3,2)-'[1]Miter Profiles'!$AC$35-'[1]Outside Edges'!$B138)&gt;=5,'[1]Outside Edges'!$P138="Yes"),"Yes","No")</f>
        <v>Yes</v>
      </c>
      <c r="AI139" s="86" t="str">
        <f>IF(AND((RIGHT($AI$3,2)-'[1]Miter Profiles'!$AC$36-'[1]Outside Edges'!$B138)&gt;=5,'[1]Outside Edges'!$P138="Yes"),"Yes","No")</f>
        <v>Yes</v>
      </c>
      <c r="AJ139" s="11" t="str">
        <f>IF(AND((RIGHT($AJ$3,2)-'[1]Miter Profiles'!$AC$37-'[1]Outside Edges'!$B138)&gt;=5,'[1]Outside Edges'!$P138="Yes"),"Yes","No")</f>
        <v>Yes</v>
      </c>
      <c r="AK139" s="87" t="str">
        <f>IF(AND((RIGHT($AK$3,2)-'[1]Miter Profiles'!$AC$38-'[1]Outside Edges'!$B138)&gt;=5,'[1]Outside Edges'!$P138="Yes"),"Yes","No")</f>
        <v>Yes</v>
      </c>
      <c r="AL139" s="10" t="str">
        <f>IF(AND((RIGHT($AL$3,2)-'[1]Miter Profiles'!$AC$39-'[1]Outside Edges'!$B138)&gt;=5,'[1]Outside Edges'!$P138="Yes"),"Yes","No")</f>
        <v>Yes</v>
      </c>
      <c r="AM139" s="10" t="str">
        <f>IF(AND((RIGHT($AM$3,2)-'[1]Miter Profiles'!$AC$40-'[1]Outside Edges'!$B138)&gt;=5,'[1]Outside Edges'!$P138="Yes"),"Yes","No")</f>
        <v>Yes</v>
      </c>
      <c r="AN139" s="85" t="str">
        <f>IF(AND((RIGHT($AN$3,2)-'[1]Miter Profiles'!$AC$41-'[1]Outside Edges'!$B138)&gt;=5,'[1]Outside Edges'!$P138="Yes"),"Yes","No")</f>
        <v>Yes</v>
      </c>
      <c r="AO139" s="86" t="str">
        <f>IF(AND((RIGHT($AO$3,2)-'[1]Miter Profiles'!$AC$42-'[1]Outside Edges'!$B138)&gt;=5,'[1]Outside Edges'!$P138="Yes"),"Yes","No")</f>
        <v>Yes</v>
      </c>
      <c r="AP139" s="11" t="str">
        <f>IF(AND((RIGHT($AP$3,2)-'[1]Miter Profiles'!$AC$43-'[1]Outside Edges'!$B138)&gt;=5,'[1]Outside Edges'!$P138="Yes"),"Yes","No")</f>
        <v>Yes</v>
      </c>
      <c r="AQ139" s="87" t="str">
        <f>IF(AND((RIGHT($AQ$3,2)-'[1]Miter Profiles'!$AC$44-'[1]Outside Edges'!$B138)&gt;=5,'[1]Outside Edges'!$P138="Yes"),"Yes","No")</f>
        <v>Yes</v>
      </c>
      <c r="AR139" s="10" t="str">
        <f>IF(AND((RIGHT($AR$3,2)-'[1]Miter Profiles'!$AC$45-'[1]Outside Edges'!$B138)&gt;=5,'[1]Outside Edges'!$P138="Yes"),"Yes","No")</f>
        <v>Yes</v>
      </c>
      <c r="AS139" s="10" t="str">
        <f>IF(AND((RIGHT($AS$3,2)-'[1]Miter Profiles'!$AC$46-'[1]Outside Edges'!$B138)&gt;=5,'[1]Outside Edges'!$P138="Yes"),"Yes","No")</f>
        <v>Yes</v>
      </c>
      <c r="AT139" s="85" t="str">
        <f>IF(AND((RIGHT($AT$3,2)-'[1]Miter Profiles'!$AC$47-'[1]Outside Edges'!$B138)&gt;=5,'[1]Outside Edges'!$P138="Yes"),"Yes","No")</f>
        <v>Yes</v>
      </c>
      <c r="AU139" s="86" t="str">
        <f>IF(AND((RIGHT($AU$3,2)-'[1]Miter Profiles'!$AC$48-'[1]Outside Edges'!$B138)&gt;=5,'[1]Outside Edges'!$P138="Yes"),"Yes","No")</f>
        <v>Yes</v>
      </c>
      <c r="AV139" s="11" t="str">
        <f>IF(AND((RIGHT($AV$3,2)-'[1]Miter Profiles'!$AC$49-'[1]Outside Edges'!$B138)&gt;=5,'[1]Outside Edges'!$P138="Yes"),"Yes","No")</f>
        <v>Yes</v>
      </c>
      <c r="AW139" s="87" t="str">
        <f>IF(AND((RIGHT($AW$3,2)-'[1]Miter Profiles'!$AC$50-'[1]Outside Edges'!$B138)&gt;=5,'[1]Outside Edges'!$P138="Yes"),"Yes","No")</f>
        <v>Yes</v>
      </c>
      <c r="AX139" s="10" t="str">
        <f>IF(AND((RIGHT($AX$3,2)-'[1]Miter Profiles'!$AC$51-'[1]Outside Edges'!$B138)&gt;=5,'[1]Outside Edges'!$P138="Yes"),"Yes","No")</f>
        <v>Yes</v>
      </c>
      <c r="AY139" s="10" t="str">
        <f>IF(AND((RIGHT($AY$3,2)-'[1]Miter Profiles'!$AC$52-'[1]Outside Edges'!$B138)&gt;=5,'[1]Outside Edges'!$P138="Yes"),"Yes","No")</f>
        <v>Yes</v>
      </c>
      <c r="AZ139" s="85" t="str">
        <f>IF(AND((RIGHT($AZ$3,2)-'[1]Miter Profiles'!$AC$53-'[1]Outside Edges'!$B138)&gt;=5,'[1]Outside Edges'!$P138="Yes"),"Yes","No")</f>
        <v>Yes</v>
      </c>
      <c r="BA139" s="86" t="str">
        <f>IF(AND((RIGHT($BA$3,2)-'[1]Miter Profiles'!$AC$54-'[1]Outside Edges'!$B138)&gt;=5,'[1]Outside Edges'!$P138="Yes"),"Yes","No")</f>
        <v>Yes</v>
      </c>
      <c r="BB139" s="11" t="str">
        <f>IF(AND((RIGHT($BB$3,2)-'[1]Miter Profiles'!$AC$55-'[1]Outside Edges'!$B138)&gt;=5,'[1]Outside Edges'!$P138="Yes"),"Yes","No")</f>
        <v>Yes</v>
      </c>
      <c r="BC139" s="87" t="str">
        <f>IF(AND((RIGHT($BC$3,2)-'[1]Miter Profiles'!$AC$56-'[1]Outside Edges'!$B138)&gt;=5,'[1]Outside Edges'!$P138="Yes"),"Yes","No")</f>
        <v>Yes</v>
      </c>
      <c r="BD139" s="10" t="str">
        <f>IF(AND((RIGHT($BD$3,2)-'[1]Miter Profiles'!$AC$57-'[1]Outside Edges'!$B138)&gt;=5,'[1]Outside Edges'!$P138="Yes"),"Yes","No")</f>
        <v>Yes</v>
      </c>
      <c r="BE139" s="10" t="str">
        <f>IF(AND((RIGHT($BE$3,2)-'[1]Miter Profiles'!$AC$58-'[1]Outside Edges'!$B138)&gt;=5,'[1]Outside Edges'!$P138="Yes"),"Yes","No")</f>
        <v>Yes</v>
      </c>
      <c r="BF139" s="85" t="str">
        <f>IF(AND((RIGHT($BF$3,2)-'[1]Miter Profiles'!$AC$59-'[1]Outside Edges'!$B138)&gt;=5,'[1]Outside Edges'!$P138="Yes"),"Yes","No")</f>
        <v>Yes</v>
      </c>
      <c r="BG139" s="86" t="str">
        <f>IF(AND((RIGHT($BG$3,2)-'[1]Miter Profiles'!$AC$60-'[1]Outside Edges'!$B138)&gt;=5,'[1]Outside Edges'!$P138="Yes"),"Yes","No")</f>
        <v>Yes</v>
      </c>
      <c r="BH139" s="11" t="str">
        <f>IF(AND((RIGHT($BH$3,2)-'[1]Miter Profiles'!$AC$61-'[1]Outside Edges'!$B138)&gt;=5,'[1]Outside Edges'!$P138="Yes"),"Yes","No")</f>
        <v>Yes</v>
      </c>
      <c r="BI139" s="87" t="str">
        <f>IF(AND((RIGHT($BI$3,2)-'[1]Miter Profiles'!$AC$62-'[1]Outside Edges'!$B138)&gt;=5,'[1]Outside Edges'!$P138="Yes"),"Yes","No")</f>
        <v>Yes</v>
      </c>
      <c r="BJ139" s="10" t="str">
        <f>IF(AND((RIGHT($BJ$3,2)-'[1]Miter Profiles'!$AC$63-'[1]Outside Edges'!$B138)&gt;=5,'[1]Outside Edges'!$P138="Yes"),"Yes","No")</f>
        <v>Yes</v>
      </c>
      <c r="BK139" s="10" t="str">
        <f>IF(AND((RIGHT($BK$3,2)-'[1]Miter Profiles'!$AC$64-'[1]Outside Edges'!$B138)&gt;=5,'[1]Outside Edges'!$P138="Yes"),"Yes","No")</f>
        <v>Yes</v>
      </c>
      <c r="BL139" s="85" t="str">
        <f>IF(AND((RIGHT($BL$3,2)-'[1]Miter Profiles'!$AC$65-'[1]Outside Edges'!$B138)&gt;=5,'[1]Outside Edges'!$P138="Yes"),"Yes","No")</f>
        <v>Yes</v>
      </c>
      <c r="BM139" s="86" t="str">
        <f>IF(AND((RIGHT($BM$3,2)-'[1]Miter Profiles'!$AC$66-'[1]Outside Edges'!$B138)&gt;=5,'[1]Outside Edges'!$P138="Yes"),"Yes","No")</f>
        <v>Yes</v>
      </c>
      <c r="BN139" s="11" t="str">
        <f>IF(AND((RIGHT($BN$3,2)-'[1]Miter Profiles'!$AC$67-'[1]Outside Edges'!$B138)&gt;=5,'[1]Outside Edges'!$P138="Yes"),"Yes","No")</f>
        <v>Yes</v>
      </c>
      <c r="BO139" s="87" t="str">
        <f>IF(AND((RIGHT($BO$3,2)-'[1]Miter Profiles'!$AC$68-'[1]Outside Edges'!$B138)&gt;=5,'[1]Outside Edges'!$P138="Yes"),"Yes","No")</f>
        <v>Yes</v>
      </c>
      <c r="BP139" s="10" t="str">
        <f>IF(AND((RIGHT($BP$3,2)-'[1]Miter Profiles'!$AC$69-'[1]Outside Edges'!$B138)&gt;=5,'[1]Outside Edges'!$P138="Yes"),"Yes","No")</f>
        <v>Yes</v>
      </c>
      <c r="BQ139" s="10" t="str">
        <f>IF(AND((RIGHT($BQ$3,2)-'[1]Miter Profiles'!$AC$70-'[1]Outside Edges'!$B138)&gt;=5,'[1]Outside Edges'!$P138="Yes"),"Yes","No")</f>
        <v>Yes</v>
      </c>
      <c r="BR139" s="85" t="str">
        <f>IF(AND((RIGHT($BR$3,2)-'[1]Miter Profiles'!$AC$71-'[1]Outside Edges'!$B138)&gt;=5,'[1]Outside Edges'!$P138="Yes"),"Yes","No")</f>
        <v>Yes</v>
      </c>
      <c r="BS139" s="86" t="str">
        <f>IF(AND((RIGHT($BS$3,2)-'[1]Miter Profiles'!$AC$72-'[1]Outside Edges'!$B138)&gt;=5,'[1]Outside Edges'!$P138="Yes"),"Yes","No")</f>
        <v>Yes</v>
      </c>
      <c r="BT139" s="11" t="str">
        <f>IF(AND((RIGHT($BT$3,2)-'[1]Miter Profiles'!$AC$73-'[1]Outside Edges'!$B138)&gt;=5,'[1]Outside Edges'!$P138="Yes"),"Yes","No")</f>
        <v>Yes</v>
      </c>
      <c r="BU139" s="87" t="str">
        <f>IF(AND((RIGHT($BU$3,2)-'[1]Miter Profiles'!$AC$74-'[1]Outside Edges'!$B138)&gt;=5,'[1]Outside Edges'!$P138="Yes"),"Yes","No")</f>
        <v>Yes</v>
      </c>
      <c r="BV139" s="10" t="str">
        <f>IF(AND((RIGHT($BV$3,2)-'[1]Miter Profiles'!$AC$75-'[1]Outside Edges'!$B138)&gt;=5,'[1]Outside Edges'!$P138="Yes"),"Yes","No")</f>
        <v>Yes</v>
      </c>
      <c r="BW139" s="10" t="str">
        <f>IF(AND((RIGHT($BW$3,2)-'[1]Miter Profiles'!$AC$76-'[1]Outside Edges'!$B138)&gt;=5,'[1]Outside Edges'!$P138="Yes"),"Yes","No")</f>
        <v>Yes</v>
      </c>
      <c r="BX139" s="85" t="str">
        <f>IF(AND((RIGHT($BX$3,2)-'[1]Miter Profiles'!$AC$77-'[1]Outside Edges'!$B138)&gt;=5,'[1]Outside Edges'!$P138="Yes"),"Yes","No")</f>
        <v>Yes</v>
      </c>
      <c r="BY139" s="86" t="str">
        <f>IF(AND((RIGHT($BY$3,2)-'[1]Miter Profiles'!$AC$78-'[1]Outside Edges'!$B138)&gt;=5,'[1]Outside Edges'!$P138="Yes"),"Yes","No")</f>
        <v>Yes</v>
      </c>
      <c r="BZ139" s="11" t="str">
        <f>IF(AND((RIGHT($BZ$3,2)-'[1]Miter Profiles'!$AC$79-'[1]Outside Edges'!$B138)&gt;=5,'[1]Outside Edges'!$P138="Yes"),"Yes","No")</f>
        <v>Yes</v>
      </c>
      <c r="CA139" s="87" t="str">
        <f>IF(AND((RIGHT($CA$3,2)-'[1]Miter Profiles'!$AC$80-'[1]Outside Edges'!$B138)&gt;=5,'[1]Outside Edges'!$P138="Yes"),"Yes","No")</f>
        <v>Yes</v>
      </c>
      <c r="CB139" s="10" t="str">
        <f>IF(AND((RIGHT($CB$3,2)-'[1]Miter Profiles'!$AC$81-'[1]Outside Edges'!$B138)&gt;=5,'[1]Outside Edges'!$P138="Yes"),"Yes","No")</f>
        <v>Yes</v>
      </c>
      <c r="CC139" s="10" t="str">
        <f>IF(AND((RIGHT($CC$3,2)-'[1]Miter Profiles'!$AC$82-'[1]Outside Edges'!$B138)&gt;=5,'[1]Outside Edges'!$P138="Yes"),"Yes","No")</f>
        <v>Yes</v>
      </c>
      <c r="CD139" s="85" t="str">
        <f>IF(AND((RIGHT($CD$3,2)-'[1]Miter Profiles'!$AC$83-'[1]Outside Edges'!$B138)&gt;=5,'[1]Outside Edges'!$P138="Yes"),"Yes","No")</f>
        <v>Yes</v>
      </c>
      <c r="CE139" s="86" t="str">
        <f>IF(AND((RIGHT($CE$3,2)-'[1]Miter Profiles'!$AC$84-'[1]Outside Edges'!$B138)&gt;=5,'[1]Outside Edges'!$P138="Yes"),"Yes","No")</f>
        <v>Yes</v>
      </c>
      <c r="CF139" s="11" t="str">
        <f>IF(AND((RIGHT($CF$3,2)-'[1]Miter Profiles'!$AC$85-'[1]Outside Edges'!$B138)&gt;=5,'[1]Outside Edges'!$P138="Yes"),"Yes","No")</f>
        <v>Yes</v>
      </c>
      <c r="CG139" s="87" t="str">
        <f>IF(AND((RIGHT($CG$3,2)-'[1]Miter Profiles'!$AC$86-'[1]Outside Edges'!$B138)&gt;=5,'[1]Outside Edges'!$P138="Yes"),"Yes","No")</f>
        <v>Yes</v>
      </c>
      <c r="CH139" s="10" t="str">
        <f>IF(AND((RIGHT($CH$3,2)-'[1]Miter Profiles'!$AC$87-'[1]Outside Edges'!$B138)&gt;=5,'[1]Outside Edges'!$P138="Yes"),"Yes","No")</f>
        <v>Yes</v>
      </c>
      <c r="CI139" s="10" t="str">
        <f>IF(AND((RIGHT($CI$3,2)-'[1]Miter Profiles'!$AC$88-'[1]Outside Edges'!$B138)&gt;=5,'[1]Outside Edges'!$P138="Yes"),"Yes","No")</f>
        <v>Yes</v>
      </c>
      <c r="CJ139" s="85" t="str">
        <f>IF(AND((RIGHT($CJ$3,2)-'[1]Miter Profiles'!$AC$89-'[1]Outside Edges'!$B138)&gt;=5,'[1]Outside Edges'!$P138="Yes"),"Yes","No")</f>
        <v>Yes</v>
      </c>
      <c r="CK139" s="86" t="str">
        <f>IF(AND((RIGHT($CK$3,2)-'[1]Miter Profiles'!$AC$90-'[1]Outside Edges'!$B138)&gt;=5,'[1]Outside Edges'!$P138="Yes"),"Yes","No")</f>
        <v>Yes</v>
      </c>
      <c r="CL139" s="11" t="str">
        <f>IF(AND((RIGHT($CL$3,2)-'[1]Miter Profiles'!$AC$91-'[1]Outside Edges'!$B138)&gt;=5,'[1]Outside Edges'!$P138="Yes"),"Yes","No")</f>
        <v>Yes</v>
      </c>
      <c r="CM139" s="87" t="str">
        <f>IF(AND((RIGHT($CM$3,2)-'[1]Miter Profiles'!$AC$92-'[1]Outside Edges'!$B138)&gt;=5,'[1]Outside Edges'!$P138="Yes"),"Yes","No")</f>
        <v>Yes</v>
      </c>
      <c r="CN139" s="10" t="str">
        <f>IF(AND((RIGHT(CN$3,2)-'[1]Miter Profiles'!$AC$93-'[1]Outside Edges'!$B138)&gt;=5,'[1]Outside Edges'!$P138="Yes"),"Yes","No")</f>
        <v>Yes</v>
      </c>
      <c r="CO139" s="10" t="str">
        <f>IF(AND((RIGHT(CO$3,2)-'[1]Miter Profiles'!$AC$94-'[1]Outside Edges'!$B138)&gt;=5,'[1]Outside Edges'!$P138="Yes"),"Yes","No")</f>
        <v>Yes</v>
      </c>
      <c r="CP139" s="85" t="str">
        <f>IF(AND((RIGHT(CP$3,2)-'[1]Miter Profiles'!$AC$95-'[1]Outside Edges'!$B138)&gt;=5,'[1]Outside Edges'!$P138="Yes"),"Yes","No")</f>
        <v>Yes</v>
      </c>
      <c r="CQ139" s="86" t="str">
        <f>IF(AND((RIGHT(CQ$3,2)-'[1]Miter Profiles'!$AC$96-'[1]Outside Edges'!$B138)&gt;=5,'[1]Outside Edges'!$P138="Yes"),"Yes","No")</f>
        <v>Yes</v>
      </c>
      <c r="CR139" s="11" t="str">
        <f>IF(AND((RIGHT(CR$3,2)-'[1]Miter Profiles'!$AC$97-'[1]Outside Edges'!$B138)&gt;=5,'[1]Outside Edges'!$P138="Yes"),"Yes","No")</f>
        <v>Yes</v>
      </c>
      <c r="CS139" s="87" t="str">
        <f>IF(AND((RIGHT(CS$3,2)-'[1]Miter Profiles'!$AC$98-'[1]Outside Edges'!$B138)&gt;=5,'[1]Outside Edges'!$P138="Yes"),"Yes","No")</f>
        <v>Yes</v>
      </c>
      <c r="CT139" s="10" t="str">
        <f>IF(AND((RIGHT($CT$3,2)-'[1]Miter Profiles'!$AC$99-'[1]Outside Edges'!$B138)&gt;=5,'[1]Outside Edges'!$P138="Yes"),"Yes","No")</f>
        <v>Yes</v>
      </c>
      <c r="CU139" s="10" t="str">
        <f>IF(AND((RIGHT($CU$3,2)-'[1]Miter Profiles'!$AC$100-'[1]Outside Edges'!$B138)&gt;=5,'[1]Outside Edges'!$P138="Yes"),"Yes","No")</f>
        <v>Yes</v>
      </c>
      <c r="CV139" s="85" t="str">
        <f>IF(AND((RIGHT($CV$3,2)-'[1]Miter Profiles'!$AC$101-'[1]Outside Edges'!$B138)&gt;=5,'[1]Outside Edges'!$P138="Yes"),"Yes","No")</f>
        <v>Yes</v>
      </c>
      <c r="CW139" s="86" t="str">
        <f>IF(AND((RIGHT($CW$3,2)-'[1]Miter Profiles'!$AC$102-'[1]Outside Edges'!$B138)&gt;=5,'[1]Outside Edges'!$P138="Yes"),"Yes","No")</f>
        <v>Yes</v>
      </c>
      <c r="CX139" s="11" t="str">
        <f>IF(AND((RIGHT($CX$3,2)-'[1]Miter Profiles'!$AC$103-'[1]Outside Edges'!$B138)&gt;=5,'[1]Outside Edges'!$P138="Yes"),"Yes","No")</f>
        <v>Yes</v>
      </c>
      <c r="CY139" s="87" t="str">
        <f>IF(AND((RIGHT($CY$3,2)-'[1]Miter Profiles'!$AC$104-'[1]Outside Edges'!$B138)&gt;=5,'[1]Outside Edges'!$P138="Yes"),"Yes","No")</f>
        <v>Yes</v>
      </c>
      <c r="CZ139" s="10" t="str">
        <f>IF(AND((RIGHT($CZ$3,2)-'[1]Miter Profiles'!$AC$105-'[1]Outside Edges'!$B138)&gt;=5,'[1]Outside Edges'!$P138="Yes"),"Yes","No")</f>
        <v>Yes</v>
      </c>
      <c r="DA139" s="10" t="str">
        <f>IF(AND((RIGHT($DA$3,2)-'[1]Miter Profiles'!$AC$106-'[1]Outside Edges'!$B138)&gt;=5,'[1]Outside Edges'!$P138="Yes"),"Yes","No")</f>
        <v>Yes</v>
      </c>
      <c r="DB139" s="85" t="str">
        <f>IF(AND((RIGHT($DB$3,2)-'[1]Miter Profiles'!$AC$107-'[1]Outside Edges'!$B138)&gt;=5,'[1]Outside Edges'!$P138="Yes"),"Yes","No")</f>
        <v>Yes</v>
      </c>
      <c r="DC139" s="86" t="str">
        <f>IF(AND((RIGHT($DC$3,2)-'[1]Miter Profiles'!$AC$108-'[1]Outside Edges'!$B138)&gt;=5,'[1]Outside Edges'!$P138="Yes"),"Yes","No")</f>
        <v>Yes</v>
      </c>
      <c r="DD139" s="11" t="str">
        <f>IF(AND((RIGHT($DD$3,2)-'[1]Miter Profiles'!$AC$109-'[1]Outside Edges'!$B138)&gt;=5,'[1]Outside Edges'!$P138="Yes"),"Yes","No")</f>
        <v>Yes</v>
      </c>
      <c r="DE139" s="87" t="str">
        <f>IF(AND((RIGHT($DE$3,2)-'[1]Miter Profiles'!$AC$110-'[1]Outside Edges'!$B138)&gt;=5,'[1]Outside Edges'!$P138="Yes"),"Yes","No")</f>
        <v>Yes</v>
      </c>
      <c r="DF139" s="10" t="str">
        <f>IF(AND((RIGHT($DF$3,2)-'[1]Miter Profiles'!$AC$111-'[1]Outside Edges'!$B138)&gt;=5,'[1]Outside Edges'!$P138="Yes"),"Yes","No")</f>
        <v>Yes</v>
      </c>
      <c r="DG139" s="10" t="str">
        <f>IF(AND((RIGHT($DG$3,2)-'[1]Miter Profiles'!$AC$112-'[1]Outside Edges'!$B138)&gt;=5,'[1]Outside Edges'!$P138="Yes"),"Yes","No")</f>
        <v>Yes</v>
      </c>
      <c r="DH139" s="85" t="str">
        <f>IF(AND((RIGHT($DH$3,2)-'[1]Miter Profiles'!$AC$113-'[1]Outside Edges'!$B138)&gt;=5,'[1]Outside Edges'!$P138="Yes"),"Yes","No")</f>
        <v>Yes</v>
      </c>
      <c r="DI139" s="86" t="str">
        <f>IF(AND((RIGHT($DI$3,2)-'[1]Miter Profiles'!$AC$114-'[1]Outside Edges'!$B138)&gt;=5,'[1]Outside Edges'!$P138="Yes"),"Yes","No")</f>
        <v>Yes</v>
      </c>
      <c r="DJ139" s="11" t="str">
        <f>IF(AND((RIGHT($DJ$3,2)-'[1]Miter Profiles'!$AC$115-'[1]Outside Edges'!$B138)&gt;=5,'[1]Outside Edges'!$P138="Yes"),"Yes","No")</f>
        <v>Yes</v>
      </c>
      <c r="DK139" s="87" t="str">
        <f>IF(AND((RIGHT($DK$3,2)-'[1]Miter Profiles'!$AC$116-'[1]Outside Edges'!$B138)&gt;=5,'[1]Outside Edges'!$P138="Yes"),"Yes","No")</f>
        <v>Yes</v>
      </c>
      <c r="DL139" s="10" t="str">
        <f>IF(AND((RIGHT($DL$3,2)-'[1]Miter Profiles'!$AC$117-'[1]Outside Edges'!$B138)&gt;=5,'[1]Outside Edges'!$P138="Yes"),"Yes","No")</f>
        <v>Yes</v>
      </c>
      <c r="DM139" s="10" t="str">
        <f>IF(AND((RIGHT($DM$3,2)-'[1]Miter Profiles'!$AC$118-'[1]Outside Edges'!$B138)&gt;=5,'[1]Outside Edges'!$P138="Yes"),"Yes","No")</f>
        <v>Yes</v>
      </c>
      <c r="DN139" s="85" t="str">
        <f>IF(AND((RIGHT($DN$3,2)-'[1]Miter Profiles'!$AC$119-'[1]Outside Edges'!$B138)&gt;=5,'[1]Outside Edges'!$P138="Yes"),"Yes","No")</f>
        <v>Yes</v>
      </c>
      <c r="DO139" s="86" t="str">
        <f>IF(AND((RIGHT($DO$3,2)-'[1]Miter Profiles'!$AC$120-'[1]Outside Edges'!$B138)&gt;=5,'[1]Outside Edges'!$P138="Yes"),"Yes","No")</f>
        <v>Yes</v>
      </c>
      <c r="DP139" s="11" t="str">
        <f>IF(AND((RIGHT($DP$3,2)-'[1]Miter Profiles'!$AC$121-'[1]Outside Edges'!$B138)&gt;=5,'[1]Outside Edges'!$P138="Yes"),"Yes","No")</f>
        <v>Yes</v>
      </c>
      <c r="DQ139" s="87" t="str">
        <f>IF(AND((RIGHT($DQ$3,2)-'[1]Miter Profiles'!$AC$122-'[1]Outside Edges'!$B138)&gt;=5,'[1]Outside Edges'!$P138="Yes"),"Yes","No")</f>
        <v>Yes</v>
      </c>
      <c r="DR139" s="10" t="str">
        <f>IF(AND((RIGHT($DR$3,2)-'[1]Miter Profiles'!$AC$123-'[1]Outside Edges'!$B138)&gt;=5,'[1]Outside Edges'!$P138="Yes"),"Yes","No")</f>
        <v>Yes</v>
      </c>
      <c r="DS139" s="10" t="str">
        <f>IF(AND((RIGHT($DS$3,2)-'[1]Miter Profiles'!$AC$124-'[1]Outside Edges'!$B138)&gt;=5,'[1]Outside Edges'!$P138="Yes"),"Yes","No")</f>
        <v>Yes</v>
      </c>
      <c r="DT139" s="85" t="str">
        <f>IF(AND((RIGHT($DT$3,2)-'[1]Miter Profiles'!$AC$125-'[1]Outside Edges'!$B138)&gt;=5,'[1]Outside Edges'!$P138="Yes"),"Yes","No")</f>
        <v>Yes</v>
      </c>
      <c r="DU139" s="86" t="str">
        <f>IF(AND((RIGHT($DU$3,2)-'[1]Miter Profiles'!$AC$126-'[1]Outside Edges'!$B138)&gt;=5,'[1]Outside Edges'!$P138="Yes"),"Yes","No")</f>
        <v>Yes</v>
      </c>
      <c r="DV139" s="11" t="str">
        <f>IF(AND((RIGHT($DV$3,2)-'[1]Miter Profiles'!$AC$127-'[1]Outside Edges'!$B138)&gt;=5,'[1]Outside Edges'!$P138="Yes"),"Yes","No")</f>
        <v>Yes</v>
      </c>
      <c r="DW139" s="87" t="str">
        <f>IF(AND((RIGHT($DW$3,2)-'[1]Miter Profiles'!$AC$128-'[1]Outside Edges'!$B138)&gt;=5,'[1]Outside Edges'!$P138="Yes"),"Yes","No")</f>
        <v>Yes</v>
      </c>
      <c r="DX139" s="10" t="str">
        <f>IF(AND((RIGHT($DX$3,2)-'[1]Miter Profiles'!$AC$129-'[1]Outside Edges'!$B138)&gt;=5,'[1]Outside Edges'!$P138="Yes"),"Yes","No")</f>
        <v>Yes</v>
      </c>
      <c r="DY139" s="10" t="str">
        <f>IF(AND((RIGHT($DY$3,2)-'[1]Miter Profiles'!$AC$130-'[1]Outside Edges'!$B138)&gt;=5,'[1]Outside Edges'!$P138="Yes"),"Yes","No")</f>
        <v>Yes</v>
      </c>
      <c r="DZ139" s="85" t="str">
        <f>IF(AND((RIGHT($DZ$3,2)-'[1]Miter Profiles'!$AC$131-'[1]Outside Edges'!$B138)&gt;=5,'[1]Outside Edges'!$P138="Yes"),"Yes","No")</f>
        <v>Yes</v>
      </c>
      <c r="EA139" s="90" t="str">
        <f>IF(AND((RIGHT($EA$3,2)-'[1]Miter Profiles'!$AC$132-'[1]Outside Edges'!$B138)&gt;=5,'[1]Outside Edges'!$P138="Yes"),"Yes","No")</f>
        <v>Yes</v>
      </c>
      <c r="EB139" s="105" t="str">
        <f>IF(AND((RIGHT($EB$3,2)-'[1]Miter Profiles'!$AC$133-'[1]Outside Edges'!$B138)&gt;=5,'[1]Outside Edges'!$P138="Yes"),"Yes","No")</f>
        <v>Yes</v>
      </c>
      <c r="EC139" s="110" t="str">
        <f>IF(AND((RIGHT($EC$3,2)-'[1]Miter Profiles'!$AC$134-'[1]Outside Edges'!$B138)&gt;=5,'[1]Outside Edges'!$P138="Yes"),"Yes","No")</f>
        <v>Yes</v>
      </c>
      <c r="ED139" s="116" t="str">
        <f>IF(AND((RIGHT($ED$3,2)-'[1]Miter Profiles'!$AC$135-'[1]Outside Edges'!$B138)&gt;=5,'[1]Outside Edges'!$P138="Yes"),"Yes","No")</f>
        <v>Yes</v>
      </c>
      <c r="EE139" s="113" t="str">
        <f>IF(AND((RIGHT($EE$3,2)-'[1]Miter Profiles'!$AC$136-'[1]Outside Edges'!$B138)&gt;=5,'[1]Outside Edges'!$P138="Yes"),"Yes","No")</f>
        <v>Yes</v>
      </c>
      <c r="EF139" s="85" t="str">
        <f>IF(AND((RIGHT($EF$3,2)-'[1]Miter Profiles'!$AC$137-'[1]Outside Edges'!$B138)&gt;=5,'[1]Outside Edges'!$P138="Yes"),"Yes","No")</f>
        <v>Yes</v>
      </c>
      <c r="EG139" s="10" t="str">
        <f>IF(AND((RIGHT($EG$3,2)-'[1]Miter Profiles'!$AC$138-'[1]Outside Edges'!$B138)&gt;=5,'[1]Outside Edges'!$P138="Yes"),"Yes","No")</f>
        <v>Yes</v>
      </c>
      <c r="EH139" s="90" t="str">
        <f>IF(AND((RIGHT($EH$3,2)-'[1]Miter Profiles'!$AC$139-'[1]Outside Edges'!$B138)&gt;=5,'[1]Outside Edges'!$P138="Yes"),"Yes","No")</f>
        <v>Yes</v>
      </c>
      <c r="EI139" s="121" t="str">
        <f>IF(AND((RIGHT($EI$3,2)-'[1]Miter Profiles'!$AC$140-'[1]Outside Edges'!$B138)&gt;=5,'[1]Outside Edges'!$P138="Yes"),"Yes","No")</f>
        <v>Yes</v>
      </c>
      <c r="EJ139" s="124" t="str">
        <f>IF(AND((RIGHT($EJ$3,2)-'[1]Miter Profiles'!$AC$141-'[1]Outside Edges'!$B138)&gt;=5,'[1]Outside Edges'!$P138="Yes"),"Yes","No")</f>
        <v>Yes</v>
      </c>
      <c r="EK139" s="124" t="str">
        <f>IF(AND((RIGHT($EK$3,2)-'[1]Miter Profiles'!$AC$142-'[1]Outside Edges'!$B138)&gt;=5,'[1]Outside Edges'!$P138="Yes"),"Yes","No")</f>
        <v>Yes</v>
      </c>
      <c r="EL139" s="116" t="str">
        <f>IF(AND((RIGHT($EL$3,2)-'[1]Miter Profiles'!$AC$143-'[1]Outside Edges'!$B138)&gt;=5,'[1]Outside Edges'!$P138="Yes"),"Yes","No")</f>
        <v>Yes</v>
      </c>
      <c r="EM139" s="129" t="str">
        <f>IF(AND((RIGHT($EM$3,2)-'[1]Miter Profiles'!$AC$144-'[1]Outside Edges'!$B138)&gt;=5,'[1]Outside Edges'!$P138="Yes"),"Yes","No")</f>
        <v>Yes</v>
      </c>
      <c r="EN139" s="10" t="str">
        <f>IF(AND((RIGHT($EN$3,2)-'[1]Miter Profiles'!$AC$145-'[1]Outside Edges'!$B138)&gt;=5,'[1]Outside Edges'!$P138="Yes"),"Yes","No")</f>
        <v>Yes</v>
      </c>
      <c r="EO139" s="90" t="str">
        <f>IF(AND((RIGHT($EO$3,2)-'[1]Miter Profiles'!$AC$146-'[1]Outside Edges'!$B138)&gt;=5,'[1]Outside Edges'!$P138="Yes"),"Yes","No")</f>
        <v>Yes</v>
      </c>
      <c r="EP139" s="124" t="str">
        <f>IF(AND((RIGHT($EP$3,2)-'[1]Miter Profiles'!$AC$147-'[1]Outside Edges'!$B138)&gt;=5,'[1]Outside Edges'!$P138="Yes"),"Yes","No")</f>
        <v>Yes</v>
      </c>
      <c r="EQ139" s="124" t="str">
        <f>IF(AND((RIGHT($EQ$3,2)-'[1]Miter Profiles'!$AC$148-'[1]Outside Edges'!$B138)&gt;=5,'[1]Outside Edges'!$P138="Yes"),"Yes","No")</f>
        <v>Yes</v>
      </c>
      <c r="ER139" s="116" t="str">
        <f>IF(AND((RIGHT($ER$3,2)-'[1]Miter Profiles'!$AC$149-'[1]Outside Edges'!$B138)&gt;=5,'[1]Outside Edges'!$P138="Yes"),"Yes","No")</f>
        <v>Yes</v>
      </c>
      <c r="ES139" s="129" t="str">
        <f>IF(AND((RIGHT($ES$3,2)-'[1]Miter Profiles'!$AC$150-'[1]Outside Edges'!$B138)&gt;=5,'[1]Outside Edges'!$P138="Yes"),"Yes","No")</f>
        <v>Yes</v>
      </c>
      <c r="ET139" s="10" t="str">
        <f>IF(AND((RIGHT($ET$3,2)-'[1]Miter Profiles'!$AC$151-'[1]Outside Edges'!$B138)&gt;=5,'[1]Outside Edges'!$P138="Yes"),"Yes","No")</f>
        <v>Yes</v>
      </c>
      <c r="EU139" s="90" t="str">
        <f>IF(AND((RIGHT($EU$3,2)-'[1]Miter Profiles'!$AC$152-'[1]Outside Edges'!$B138)&gt;=5,'[1]Outside Edges'!$P138="Yes"),"Yes","No")</f>
        <v>Yes</v>
      </c>
      <c r="EV139" s="124" t="str">
        <f>IF(AND((RIGHT($EV$3,2)-'[1]Miter Profiles'!$AC$153-'[1]Outside Edges'!$B138)&gt;=5,'[1]Outside Edges'!$P138="Yes"),"Yes","No")</f>
        <v>Yes</v>
      </c>
      <c r="EW139" s="124" t="str">
        <f>IF(AND((RIGHT($EW$3,2)-'[1]Miter Profiles'!$AC$154-'[1]Outside Edges'!$B138)&gt;=5,'[1]Outside Edges'!$P138="Yes"),"Yes","No")</f>
        <v>Yes</v>
      </c>
      <c r="EX139" s="116" t="str">
        <f>IF(AND((RIGHT($EX$3,2)-'[1]Miter Profiles'!$AC$155-'[1]Outside Edges'!$B138)&gt;=5,'[1]Outside Edges'!$P138="Yes"),"Yes","No")</f>
        <v>Yes</v>
      </c>
      <c r="EY139" s="129" t="str">
        <f>IF(AND((RIGHT($EY$3,2)-'[1]Miter Profiles'!$AC$156-'[1]Outside Edges'!$B138)&gt;=5,'[1]Outside Edges'!$P138="Yes"),"Yes","No")</f>
        <v>Yes</v>
      </c>
      <c r="EZ139" s="10" t="str">
        <f>IF(AND((RIGHT($EZ$3,2)-'[1]Miter Profiles'!$AC$157-'[1]Outside Edges'!$B138)&gt;=5,'[1]Outside Edges'!$P138="Yes"),"Yes","No")</f>
        <v>Yes</v>
      </c>
      <c r="FA139" s="90" t="str">
        <f>IF(AND((RIGHT($FA$3,2)-'[1]Miter Profiles'!$AC$158-'[1]Outside Edges'!$B138)&gt;=5,'[1]Outside Edges'!$P138="Yes"),"Yes","No")</f>
        <v>Yes</v>
      </c>
      <c r="FB139" s="124" t="str">
        <f>IF(AND((RIGHT($FB$3,2)-'[1]Miter Profiles'!$AC$159-'[1]Outside Edges'!$B138)&gt;=5,'[1]Outside Edges'!$P138="Yes"),"Yes","No")</f>
        <v>Yes</v>
      </c>
      <c r="FC139" s="124" t="str">
        <f>IF(AND((RIGHT($FC$3,2)-'[1]Miter Profiles'!$AC$160-'[1]Outside Edges'!$B138)&gt;=5,'[1]Outside Edges'!$P138="Yes"),"Yes","No")</f>
        <v>Yes</v>
      </c>
      <c r="FD139" s="116" t="str">
        <f>IF(AND((RIGHT($FD$3,2)-'[1]Miter Profiles'!$AC$161-'[1]Outside Edges'!$B138)&gt;=5,'[1]Outside Edges'!$P138="Yes"),"Yes","No")</f>
        <v>Yes</v>
      </c>
      <c r="FE139" s="129" t="str">
        <f>IF(AND((RIGHT($FE$3,2)-'[1]Miter Profiles'!$AC$162-'[1]Outside Edges'!$B138)&gt;=5,'[1]Outside Edges'!$P138="Yes"),"Yes","No")</f>
        <v>Yes</v>
      </c>
      <c r="FF139" s="10" t="str">
        <f>IF(AND((RIGHT($FF$3,2)-'[1]Miter Profiles'!$AC$163-'[1]Outside Edges'!$B138)&gt;=5,'[1]Outside Edges'!$P138="Yes"),"Yes","No")</f>
        <v>Yes</v>
      </c>
      <c r="FG139" s="90" t="str">
        <f>IF(AND((RIGHT($FG$3,2)-'[1]Miter Profiles'!$AC$164-'[1]Outside Edges'!$B138)&gt;=5,'[1]Outside Edges'!$P138="Yes"),"Yes","No")</f>
        <v>Yes</v>
      </c>
      <c r="FH139" s="124" t="str">
        <f>IF(AND((RIGHT($FH$3,2)-'[1]Miter Profiles'!$AC$165-'[1]Outside Edges'!$B138)&gt;=5,'[1]Outside Edges'!$P138="Yes"),"Yes","No")</f>
        <v>Yes</v>
      </c>
      <c r="FI139" s="124" t="str">
        <f>IF(AND((RIGHT($FI$3,2)-'[1]Miter Profiles'!$AC$166-'[1]Outside Edges'!$B138)&gt;=5,'[1]Outside Edges'!$P138="Yes"),"Yes","No")</f>
        <v>Yes</v>
      </c>
      <c r="FJ139" s="116" t="str">
        <f>IF(AND((RIGHT($FJ$3,2)-'[1]Miter Profiles'!$AC$167-'[1]Outside Edges'!$B138)&gt;=5,'[1]Outside Edges'!$P138="Yes"),"Yes","No")</f>
        <v>Yes</v>
      </c>
      <c r="FK139" s="129" t="str">
        <f>IF(AND((RIGHT($FK$3,2)-'[1]Miter Profiles'!$AC$168-'[1]Outside Edges'!$B138)&gt;=5,'[1]Outside Edges'!$P138="Yes"),"Yes","No")</f>
        <v>Yes</v>
      </c>
      <c r="FL139" s="10" t="str">
        <f>IF(AND((RIGHT($FL$3,2)-'[1]Miter Profiles'!$AC$169-'[1]Outside Edges'!$B138)&gt;=5,'[1]Outside Edges'!$P138="Yes"),"Yes","No")</f>
        <v>Yes</v>
      </c>
      <c r="FM139" s="90" t="str">
        <f>IF(AND((RIGHT($FM$3,2)-'[1]Miter Profiles'!$AC$170-'[1]Outside Edges'!$B138)&gt;=5,'[1]Outside Edges'!$P138="Yes"),"Yes","No")</f>
        <v>Yes</v>
      </c>
      <c r="FN139" s="124" t="str">
        <f>IF(AND((RIGHT($FN$3,2)-'[1]Miter Profiles'!$AC$171-'[1]Outside Edges'!$B138)&gt;=5,'[1]Outside Edges'!$P138="Yes"),"Yes","No")</f>
        <v>Yes</v>
      </c>
      <c r="FO139" s="124" t="str">
        <f>IF(AND((RIGHT($FO$3,2)-'[1]Miter Profiles'!$AC$172-'[1]Outside Edges'!$B138)&gt;=5,'[1]Outside Edges'!$P138="Yes"),"Yes","No")</f>
        <v>Yes</v>
      </c>
      <c r="FP139" s="116" t="str">
        <f>IF(AND((RIGHT($FP$3,2)-'[1]Miter Profiles'!$AC$173-'[1]Outside Edges'!$B138)&gt;=5,'[1]Outside Edges'!$P138="Yes"),"Yes","No")</f>
        <v>Yes</v>
      </c>
      <c r="FQ139" s="129" t="str">
        <f>IF(AND((RIGHT($FQ$3,2)-'[1]Miter Profiles'!$AC$174-'[1]Outside Edges'!$B138)&gt;=5,'[1]Outside Edges'!$P138="Yes"),"Yes","No")</f>
        <v>Yes</v>
      </c>
      <c r="FR139" s="10" t="str">
        <f>IF(AND((RIGHT($FR$3,2)-'[1]Miter Profiles'!$AC$175-'[1]Outside Edges'!$B138)&gt;=5,'[1]Outside Edges'!$P138="Yes"),"Yes","No")</f>
        <v>Yes</v>
      </c>
      <c r="FS139" s="90" t="str">
        <f>IF(AND((RIGHT($FS$3,2)-'[1]Miter Profiles'!$AC$176-'[1]Outside Edges'!$B138)&gt;=5,'[1]Outside Edges'!$P138="Yes"),"Yes","No")</f>
        <v>Yes</v>
      </c>
      <c r="FT139" s="124" t="str">
        <f>IF(AND((RIGHT($FT$3,2)-'[1]Miter Profiles'!$AC$177-'[1]Outside Edges'!$B138)&gt;=5,'[1]Outside Edges'!$P138="Yes"),"Yes","No")</f>
        <v>Yes</v>
      </c>
      <c r="FU139" s="124" t="str">
        <f>IF(AND((RIGHT($FU$3,2)-'[1]Miter Profiles'!$AC$178-'[1]Outside Edges'!$B138)&gt;=5,'[1]Outside Edges'!$P138="Yes"),"Yes","No")</f>
        <v>Yes</v>
      </c>
      <c r="FV139" s="116" t="str">
        <f>IF(AND((RIGHT($V$3,2)-'[1]Miter Profiles'!$AC$179-'[1]Outside Edges'!$B138)&gt;=5,'[1]Outside Edges'!$P138="Yes"),"Yes","No")</f>
        <v>Yes</v>
      </c>
      <c r="FW139" s="129" t="str">
        <f>IF(AND((RIGHT($FW$3,2)-'[1]Miter Profiles'!$AC$180-'[1]Outside Edges'!$B138)&gt;=5,'[1]Outside Edges'!$P138="Yes"),"Yes","No")</f>
        <v>Yes</v>
      </c>
      <c r="FX139" s="85" t="str">
        <f>IF(AND((RIGHT($FX$3,2)-'[1]Miter Profiles'!$AC$181-'[1]Outside Edges'!$B138)&gt;=5,'[1]Outside Edges'!$P138="Yes"),"Yes","No")</f>
        <v>Yes</v>
      </c>
      <c r="FY139" s="150" t="str">
        <f>IF(AND((RIGHT($FY$3,2)-'[1]Miter Profiles'!$AC$182-'[1]Outside Edges'!$B138)&gt;=5,'[1]Outside Edges'!$P138="Yes"),"Yes","No")</f>
        <v>Yes</v>
      </c>
      <c r="FZ139" s="124" t="str">
        <f>IF(AND((RIGHT($FZ$3,2)-'[1]Miter Profiles'!$AC$183-'[1]Outside Edges'!$B138)&gt;=5,'[1]Outside Edges'!$P138="Yes"),"Yes","No")</f>
        <v>Yes</v>
      </c>
      <c r="GA139" s="116" t="str">
        <f>IF(AND((RIGHT($GA$3,2)-'[1]Miter Profiles'!$AC$184-'[1]Outside Edges'!$B138)&gt;=5,'[1]Outside Edges'!$P138="Yes"),"Yes","No")</f>
        <v>Yes</v>
      </c>
      <c r="GB139" s="129" t="str">
        <f>IF(AND((RIGHT($GB$3,2)-'[1]Miter Profiles'!$AC$185-'[1]Outside Edges'!$B138)&gt;=5,'[1]Outside Edges'!$P138="Yes"),"Yes","No")</f>
        <v>Yes</v>
      </c>
      <c r="GC139" s="10" t="str">
        <f>IF(AND((RIGHT($GC$3,2)-'[1]Miter Profiles'!$AC$186-'[1]Outside Edges'!$B138)&gt;=5,'[1]Outside Edges'!$P138="Yes"),"Yes","No")</f>
        <v>Yes</v>
      </c>
      <c r="GD139" s="90" t="str">
        <f>IF(AND((RIGHT($GD$3,2)-'[1]Miter Profiles'!$AC$187-'[1]Outside Edges'!$B138)&gt;=5,'[1]Outside Edges'!$P138="Yes"),"Yes","No")</f>
        <v>Yes</v>
      </c>
      <c r="GE139" s="150" t="str">
        <f>IF(AND((RIGHT($GE$3,2)-'[1]Miter Profiles'!$AC$188-'[1]Outside Edges'!$B138)&gt;=5,'[1]Outside Edges'!$P138="Yes"),"Yes","No")</f>
        <v>Yes</v>
      </c>
      <c r="GF139" s="124" t="str">
        <f>IF(AND((RIGHT($GF$3,2)-'[1]Miter Profiles'!$AC$189-'[1]Outside Edges'!$B138)&gt;=5,'[1]Outside Edges'!$P138="Yes"),"Yes","No")</f>
        <v>Yes</v>
      </c>
      <c r="GG139" s="116" t="str">
        <f>IF(AND((RIGHT($GG$3,2)-'[1]Miter Profiles'!$AC$190-'[1]Outside Edges'!$B138)&gt;=5,'[1]Outside Edges'!$P138="Yes"),"Yes","No")</f>
        <v>Yes</v>
      </c>
      <c r="GH139" s="129" t="str">
        <f>IF(AND((RIGHT($GH$3,2)-'[1]Miter Profiles'!$AC$191-'[1]Outside Edges'!$B138)&gt;=5,'[1]Outside Edges'!$P138="Yes"),"Yes","No")</f>
        <v>Yes</v>
      </c>
      <c r="GI139" s="10" t="str">
        <f>IF(AND((RIGHT($GI$3,2)-'[1]Miter Profiles'!$AC$192-'[1]Outside Edges'!$B138)&gt;=5,'[1]Outside Edges'!$P138="Yes"),"Yes","No")</f>
        <v>Yes</v>
      </c>
      <c r="GJ139" s="90" t="str">
        <f>IF(AND((RIGHT($GJ$3,2)-'[1]Miter Profiles'!$AC$193-'[1]Outside Edges'!$B138)&gt;=5,'[1]Outside Edges'!$P138="Yes"),"Yes","No")</f>
        <v>Yes</v>
      </c>
      <c r="GK139" s="150" t="str">
        <f>IF(AND((RIGHT($GK$3,2)-'[1]Miter Profiles'!$AC$194-'[1]Outside Edges'!$B138)&gt;=5,'[1]Outside Edges'!$P138="Yes"),"Yes","No")</f>
        <v>Yes</v>
      </c>
      <c r="GL139" s="124" t="str">
        <f>IF(AND((RIGHT($GL$3,2)-'[1]Miter Profiles'!$AC$195-'[1]Outside Edges'!$B138)&gt;=5,'[1]Outside Edges'!$P138="Yes"),"Yes","No")</f>
        <v>Yes</v>
      </c>
      <c r="GM139" s="116" t="str">
        <f>IF(AND((RIGHT($GM$3,2)-'[1]Miter Profiles'!$AC$196-'[1]Outside Edges'!$B138)&gt;=5,'[1]Outside Edges'!$P138="Yes"),"Yes","No")</f>
        <v>Yes</v>
      </c>
      <c r="GN139" s="129" t="str">
        <f>IF(AND((RIGHT($GN$3,2)-'[1]Miter Profiles'!$AC$197-'[1]Outside Edges'!$B138)&gt;=5,'[1]Outside Edges'!$P138="Yes"),"Yes","No")</f>
        <v>Yes</v>
      </c>
      <c r="GO139" s="10" t="str">
        <f>IF(AND((RIGHT($GO$3,2)-'[1]Miter Profiles'!$AC$198-'[1]Outside Edges'!$B138)&gt;=5,'[1]Outside Edges'!$P138="Yes"),"Yes","No")</f>
        <v>Yes</v>
      </c>
      <c r="GP139" s="90" t="str">
        <f>IF(AND((RIGHT($GP$3,2)-'[1]Miter Profiles'!$AC$199-'[1]Outside Edges'!$B138)&gt;=5,'[1]Outside Edges'!$P138="Yes"),"Yes","No")</f>
        <v>Yes</v>
      </c>
      <c r="GQ139" s="150" t="str">
        <f>IF(AND((RIGHT($GQ$3,2)-'[1]Miter Profiles'!$AC$200-'[1]Outside Edges'!$B138)&gt;=5,'[1]Outside Edges'!$P138="Yes"),"Yes","No")</f>
        <v>Yes</v>
      </c>
      <c r="GR139" s="124" t="str">
        <f>IF(AND((RIGHT($GR$3,2)-'[1]Miter Profiles'!$AC$201-'[1]Outside Edges'!$B138)&gt;=5,'[1]Outside Edges'!$P138="Yes"),"Yes","No")</f>
        <v>Yes</v>
      </c>
      <c r="GS139" s="116" t="str">
        <f>IF(AND((RIGHT($GS$3,2)-'[1]Miter Profiles'!$AC$202-'[1]Outside Edges'!$B138)&gt;=5,'[1]Outside Edges'!$P138="Yes"),"Yes","No")</f>
        <v>Yes</v>
      </c>
      <c r="GT139" s="129" t="str">
        <f>IF(AND((RIGHT($GT$3,2)-'[1]Miter Profiles'!$AC$203-'[1]Outside Edges'!$B138)&gt;=5,'[1]Outside Edges'!$P138="Yes"),"Yes","No")</f>
        <v>Yes</v>
      </c>
      <c r="GU139" s="10" t="str">
        <f>IF(AND((RIGHT($GU$3,2)-'[1]Miter Profiles'!$AC$204-'[1]Outside Edges'!$B138)&gt;=5,'[1]Outside Edges'!$P138="Yes"),"Yes","No")</f>
        <v>Yes</v>
      </c>
      <c r="GV139" s="90" t="str">
        <f>IF(AND((RIGHT($GV$3,2)-'[1]Miter Profiles'!$AC$205-'[1]Outside Edges'!$B138)&gt;=5,'[1]Outside Edges'!$P138="Yes"),"Yes","No")</f>
        <v>Yes</v>
      </c>
      <c r="GW139" s="150" t="str">
        <f>IF(AND((RIGHT($GW$3,2)-'[1]Miter Profiles'!$AC$206-'[1]Outside Edges'!$B138)&gt;=5,'[1]Outside Edges'!$P138="Yes"),"Yes","No")</f>
        <v>Yes</v>
      </c>
      <c r="GX139" s="124" t="str">
        <f>IF(AND((RIGHT($GX$3,2)-'[1]Miter Profiles'!$AC$207-'[1]Outside Edges'!$B138)&gt;=5,'[1]Outside Edges'!$P138="Yes"),"Yes","No")</f>
        <v>Yes</v>
      </c>
      <c r="GY139" s="116" t="str">
        <f>IF(AND((RIGHT($GY$3,2)-'[1]Miter Profiles'!$AC$208-'[1]Outside Edges'!$B138)&gt;=5,'[1]Outside Edges'!$P138="Yes"),"Yes","No")</f>
        <v>Yes</v>
      </c>
      <c r="GZ139" s="129" t="str">
        <f>IF(AND((RIGHT($GZ$3,2)-'[1]Miter Profiles'!$AC$209-'[1]Outside Edges'!$B138)&gt;=5,'[1]Outside Edges'!$P138="Yes"),"Yes","No")</f>
        <v>Yes</v>
      </c>
      <c r="HA139" s="10" t="str">
        <f>IF(AND((RIGHT($HA$3,2)-'[1]Miter Profiles'!$AC$210-'[1]Outside Edges'!$B138)&gt;=5,'[1]Outside Edges'!$P138="Yes"),"Yes","No")</f>
        <v>Yes</v>
      </c>
      <c r="HB139" s="90" t="str">
        <f>IF(AND((RIGHT($HB$3,2)-'[1]Miter Profiles'!$AC$211-'[1]Outside Edges'!$B138)&gt;=5,'[1]Outside Edges'!$P138="Yes"),"Yes","No")</f>
        <v>Yes</v>
      </c>
      <c r="HC139" s="150" t="str">
        <f>IF(AND((RIGHT($HC$3,2)-'[1]Miter Profiles'!$AC$212-'[1]Outside Edges'!$B138)&gt;=5,'[1]Outside Edges'!$P138="Yes"),"Yes","No")</f>
        <v>Yes</v>
      </c>
      <c r="HD139" s="116" t="str">
        <f>IF(AND((RIGHT($HD$3,2)-'[1]Miter Profiles'!$AC$213-'[1]Outside Edges'!$B138)&gt;=5,'[1]Outside Edges'!$P138="Yes"),"Yes","No")</f>
        <v>Yes</v>
      </c>
      <c r="HE139" s="129" t="str">
        <f>IF(AND((RIGHT($HE$3,2)-'[1]Miter Profiles'!$AC$214-'[1]Outside Edges'!$B138)&gt;=5,'[1]Outside Edges'!$P138="Yes"),"Yes","No")</f>
        <v>Yes</v>
      </c>
      <c r="HF139" s="10" t="str">
        <f>IF(AND((RIGHT($HF$3,2)-'[1]Miter Profiles'!$AC$215-'[1]Outside Edges'!$B138)&gt;=5,'[1]Outside Edges'!$P138="Yes"),"Yes","No")</f>
        <v>Yes</v>
      </c>
      <c r="HG139" s="90" t="str">
        <f>IF(AND((RIGHT($HG$3,2)-'[1]Miter Profiles'!$AC$216-'[1]Outside Edges'!$B138)&gt;=5,'[1]Outside Edges'!$P138="Yes"),"Yes","No")</f>
        <v>Yes</v>
      </c>
      <c r="HH139" s="150" t="str">
        <f>IF(AND((RIGHT($HH$3,2)-'[1]Miter Profiles'!$AC$217-'[1]Outside Edges'!$B138)&gt;=5,'[1]Outside Edges'!$P138="Yes"),"Yes","No")</f>
        <v>Yes</v>
      </c>
      <c r="HI139" s="124" t="str">
        <f>IF(AND((RIGHT($HI$3,2)-'[1]Miter Profiles'!$AC$218-'[1]Outside Edges'!$B138)&gt;=5,'[1]Outside Edges'!$P138="Yes"),"Yes","No")</f>
        <v>Yes</v>
      </c>
      <c r="HJ139" s="116" t="str">
        <f>IF(AND((RIGHT($HJ$3,2)-'[1]Miter Profiles'!$AC$219-'[1]Outside Edges'!$B138)&gt;=5,'[1]Outside Edges'!$P138="Yes"),"Yes","No")</f>
        <v>Yes</v>
      </c>
      <c r="HK139" s="129" t="str">
        <f>IF(AND((RIGHT($HK$3,2)-'[1]Miter Profiles'!$AC$220-'[1]Outside Edges'!$B138)&gt;=5,'[1]Outside Edges'!$P138="Yes"),"Yes","No")</f>
        <v>Yes</v>
      </c>
      <c r="HL139" s="10" t="str">
        <f>IF(AND((RIGHT($HL$3,2)-'[1]Miter Profiles'!$AC$221-'[1]Outside Edges'!$B138)&gt;=5,'[1]Outside Edges'!$P138="Yes"),"Yes","No")</f>
        <v>Yes</v>
      </c>
      <c r="HM139" s="90" t="str">
        <f>IF(AND((RIGHT($HM$3,2)-'[1]Miter Profiles'!$AC$222-'[1]Outside Edges'!$B138)&gt;=5,'[1]Outside Edges'!$P138="Yes"),"Yes","No")</f>
        <v>Yes</v>
      </c>
      <c r="HN139" s="150" t="str">
        <f>IF(AND((RIGHT($HN$3,2)-'[1]Miter Profiles'!$AC$223-'[1]Outside Edges'!$B138)&gt;=5,'[1]Outside Edges'!$P138="Yes"),"Yes","No")</f>
        <v>Yes</v>
      </c>
      <c r="HO139" s="124" t="str">
        <f>IF(AND((RIGHT($HO$3,2)-'[1]Miter Profiles'!$AC$224-'[1]Outside Edges'!$B138)&gt;=5,'[1]Outside Edges'!$P138="Yes"),"Yes","No")</f>
        <v>Yes</v>
      </c>
      <c r="HP139" s="124" t="str">
        <f>IF(AND((RIGHT($HP$3,2)-'[1]Miter Profiles'!$AC$225-'[1]Outside Edges'!$B138)&gt;=5,'[1]Outside Edges'!$P138="Yes"),"Yes","No")</f>
        <v>Yes</v>
      </c>
      <c r="HQ139" s="153" t="str">
        <f>IF(AND((RIGHT($HQ$3,3)-'[1]Miter Profiles'!$AC$226-'[1]Outside Edges'!$B138)&gt;=5,'[1]Outside Edges'!$P138="Yes"),"Yes","No")</f>
        <v>Yes</v>
      </c>
      <c r="HR139" s="129" t="str">
        <f>IF(AND((RIGHT($HR$3,2)-'[1]Miter Profiles'!$AC$227-'[1]Outside Edges'!$B138)&gt;=5,'[1]Outside Edges'!$P138="Yes"),"Yes","No")</f>
        <v>Yes</v>
      </c>
      <c r="HS139" s="10" t="str">
        <f>IF(AND((RIGHT($HS$3,2)-'[1]Miter Profiles'!$AC$228-'[1]Outside Edges'!$B138)&gt;=5,'[1]Outside Edges'!$P138="Yes"),"Yes","No")</f>
        <v>Yes</v>
      </c>
      <c r="HT139" s="163" t="str">
        <f>IF(AND((RIGHT($HT$3,2)-'[1]Miter Profiles'!$AC$229-'[1]Outside Edges'!$B138)&gt;=5,'[1]Outside Edges'!$P138="Yes"),"Yes","No")</f>
        <v>Yes</v>
      </c>
      <c r="HU139" s="150" t="str">
        <f>IF(AND((RIGHT($HU$3,2)-'[1]Miter Profiles'!$AC$230-'[1]Outside Edges'!$B138)&gt;=5,'[1]Outside Edges'!$P138="Yes"),"Yes","No")</f>
        <v>Yes</v>
      </c>
      <c r="HV139" s="124" t="str">
        <f>IF(AND((RIGHT($HV$3,2)-'[1]Miter Profiles'!$AC$231-'[1]Outside Edges'!$B138)&gt;=5,'[1]Outside Edges'!$P138="Yes"),"Yes","No")</f>
        <v>Yes</v>
      </c>
      <c r="HW139" s="116" t="str">
        <f>IF(AND((RIGHT($HW$3,2)-'[1]Miter Profiles'!$AC$232-'[1]Outside Edges'!$B138)&gt;=5,'[1]Outside Edges'!$P138="Yes"),"Yes","No")</f>
        <v>Yes</v>
      </c>
      <c r="HX139" s="129" t="str">
        <f>IF(AND((RIGHT($HX$3,2)-'[1]Miter Profiles'!$AC$233-'[1]Outside Edges'!$B138)&gt;=5,'[1]Outside Edges'!$P138="Yes"),"Yes","No")</f>
        <v>Yes</v>
      </c>
      <c r="HY139" s="10" t="str">
        <f>IF(AND((RIGHT($HY$3,2)-'[1]Miter Profiles'!$AC$234-'[1]Outside Edges'!$B138)&gt;=5,'[1]Outside Edges'!$P138="Yes"),"Yes","No")</f>
        <v>Yes</v>
      </c>
      <c r="HZ139" s="90" t="str">
        <f>IF(AND((RIGHT($HZ$3,2)-'[1]Miter Profiles'!$AC$235-'[1]Outside Edges'!$B138)&gt;=5,'[1]Outside Edges'!$P138="Yes"),"Yes","No")</f>
        <v>Yes</v>
      </c>
      <c r="IA139" s="150" t="str">
        <f>IF(AND((RIGHT($IA$3,2)-'[1]Miter Profiles'!$AC$236-'[1]Outside Edges'!$B138)&gt;=5,'[1]Outside Edges'!$P138="Yes"),"Yes","No")</f>
        <v>Yes</v>
      </c>
      <c r="IB139" s="124" t="str">
        <f>IF(AND((RIGHT($IB$3,2)-'[1]Miter Profiles'!$AC$237-'[1]Outside Edges'!$B138)&gt;=5,'[1]Outside Edges'!$P138="Yes"),"Yes","No")</f>
        <v>Yes</v>
      </c>
      <c r="IC139" s="116" t="str">
        <f>IF(AND((RIGHT($IC$3,2)-'[1]Miter Profiles'!$AC$238-'[1]Outside Edges'!$B138)&gt;=5,'[1]Outside Edges'!$P138="Yes"),"Yes","No")</f>
        <v>Yes</v>
      </c>
      <c r="ID139" s="129" t="str">
        <f>IF(AND((RIGHT($ID$3,2)-'[1]Miter Profiles'!$AC$239-'[1]Outside Edges'!$B138)&gt;=5,'[1]Outside Edges'!$P138="Yes"),"Yes","No")</f>
        <v>Yes</v>
      </c>
      <c r="IE139" s="10" t="str">
        <f>IF(AND((RIGHT($IE$3,2)-'[1]Miter Profiles'!$AC$240-'[1]Outside Edges'!$B138)&gt;=5,'[1]Outside Edges'!$P138="Yes"),"Yes","No")</f>
        <v>Yes</v>
      </c>
      <c r="IF139" s="90" t="str">
        <f>IF(AND((RIGHT($IF$3,2)-'[1]Miter Profiles'!$AC$241-'[1]Outside Edges'!$B138)&gt;=5,'[1]Outside Edges'!$P138="Yes"),"Yes","No")</f>
        <v>Yes</v>
      </c>
      <c r="IG139" s="150" t="str">
        <f>IF(AND((RIGHT($IG$3,2)-'[1]Miter Profiles'!$AC$242-'[1]Outside Edges'!$B138)&gt;=5,'[1]Outside Edges'!$P138="Yes"),"Yes","No")</f>
        <v>Yes</v>
      </c>
      <c r="IH139" s="124" t="str">
        <f>IF(AND((RIGHT($IH$3,2)-'[1]Miter Profiles'!$AC$243-'[1]Outside Edges'!$B138)&gt;=5,'[1]Outside Edges'!$P138="Yes"),"Yes","No")</f>
        <v>Yes</v>
      </c>
      <c r="II139" s="116" t="str">
        <f>IF(AND((RIGHT($II$3,2)-'[1]Miter Profiles'!$AC$244-'[1]Outside Edges'!$B138)&gt;=5,'[1]Outside Edges'!$P138="Yes"),"Yes","No")</f>
        <v>Yes</v>
      </c>
      <c r="IJ139" s="129" t="str">
        <f>IF(AND((RIGHT($IJ$3,2)-'[1]Miter Profiles'!$AC$245-'[1]Outside Edges'!$B138)&gt;=5,'[1]Outside Edges'!$P138="Yes"),"Yes","No")</f>
        <v>Yes</v>
      </c>
      <c r="IK139" s="10" t="str">
        <f>IF(AND((RIGHT($IK$3,2)-'[1]Miter Profiles'!$AC$246-'[1]Outside Edges'!$B138)&gt;=5,'[1]Outside Edges'!$P138="Yes"),"Yes","No")</f>
        <v>Yes</v>
      </c>
      <c r="IL139" s="90" t="str">
        <f>IF(AND((RIGHT($IL$3,2)-'[1]Miter Profiles'!$AC$247-'[1]Outside Edges'!$B138)&gt;=5,'[1]Outside Edges'!$P138="Yes"),"Yes","No")</f>
        <v>Yes</v>
      </c>
      <c r="IM139" s="150" t="str">
        <f>IF(AND((RIGHT($IM$3,2)-'[1]Miter Profiles'!$AC$248-'[1]Outside Edges'!$B138)&gt;=5,'[1]Outside Edges'!$P138="Yes"),"Yes","No")</f>
        <v>Yes</v>
      </c>
      <c r="IN139" s="124" t="str">
        <f>IF(AND((RIGHT($IN$3,2)-'[1]Miter Profiles'!$AC$249-'[1]Outside Edges'!$B138)&gt;=5,'[1]Outside Edges'!$P138="Yes"),"Yes","No")</f>
        <v>Yes</v>
      </c>
      <c r="IO139" s="116" t="str">
        <f>IF(AND((RIGHT($IO$3,2)-'[1]Miter Profiles'!$AC$250-'[1]Outside Edges'!$B138)&gt;=5,'[1]Outside Edges'!$P138="Yes"),"Yes","No")</f>
        <v>Yes</v>
      </c>
      <c r="IP139" s="129" t="str">
        <f>IF(AND((RIGHT($IP$3,2)-'[1]Miter Profiles'!$AC$251-'[1]Outside Edges'!$B138)&gt;=5,'[1]Outside Edges'!$P138="Yes"),"Yes","No")</f>
        <v>Yes</v>
      </c>
      <c r="IQ139" s="10" t="str">
        <f>IF(AND((RIGHT($IQ$3,2)-'[1]Miter Profiles'!$AC$252-'[1]Outside Edges'!$B138)&gt;=5,'[1]Outside Edges'!$P138="Yes"),"Yes","No")</f>
        <v>Yes</v>
      </c>
      <c r="IR139" s="90" t="str">
        <f>IF(AND((RIGHT($IR$3,2)-'[1]Miter Profiles'!$AC$253-'[1]Outside Edges'!$B138)&gt;=5,'[1]Outside Edges'!$P138="Yes"),"Yes","No")</f>
        <v>Yes</v>
      </c>
      <c r="IS139" s="150" t="str">
        <f>IF(AND((RIGHT($IS$3,2)-'[1]Miter Profiles'!$AC$254-'[1]Outside Edges'!$B138)&gt;=5,'[1]Outside Edges'!$P138="Yes"),"Yes","No")</f>
        <v>Yes</v>
      </c>
      <c r="IT139" s="124" t="str">
        <f>IF(AND((RIGHT($IT$3,2)-'[1]Miter Profiles'!$AC$255-'[1]Outside Edges'!$B138)&gt;=5,'[1]Outside Edges'!$P138="Yes"),"Yes","No")</f>
        <v>Yes</v>
      </c>
      <c r="IU139" s="116" t="str">
        <f>IF(AND((RIGHT($IU$3,2)-'[1]Miter Profiles'!$AC$256-'[1]Outside Edges'!$B138)&gt;=5,'[1]Outside Edges'!$P138="Yes"),"Yes","No")</f>
        <v>Yes</v>
      </c>
      <c r="IV139" s="129" t="str">
        <f>IF(AND((RIGHT($IV$3,2)-'[1]Miter Profiles'!$AC$257-'[1]Outside Edges'!$B138)&gt;=5,'[1]Outside Edges'!$P138="Yes"),"Yes","No")</f>
        <v>Yes</v>
      </c>
      <c r="IW139" s="10" t="str">
        <f>IF(AND((RIGHT($IW$3,2)-'[1]Miter Profiles'!$AC$258-'[1]Outside Edges'!$B138)&gt;=5,'[1]Outside Edges'!$P138="Yes"),"Yes","No")</f>
        <v>Yes</v>
      </c>
      <c r="IX139" s="90" t="str">
        <f>IF(AND((RIGHT($IX$3,2)-'[1]Miter Profiles'!$AC$259-'[1]Outside Edges'!$B138)&gt;=5,'[1]Outside Edges'!$P138="Yes"),"Yes","No")</f>
        <v>Yes</v>
      </c>
      <c r="IY139" s="150" t="str">
        <f>IF(AND((RIGHT($IY$3,2)-'[1]Miter Profiles'!$AC$260-'[1]Outside Edges'!$B138)&gt;=5,'[1]Outside Edges'!$P138="Yes"),"Yes","No")</f>
        <v>Yes</v>
      </c>
      <c r="IZ139" s="124" t="str">
        <f>IF(AND((RIGHT($IZ$3,2)-'[1]Miter Profiles'!$AC$261-'[1]Outside Edges'!$B138)&gt;=5,'[1]Outside Edges'!$P138="Yes"),"Yes","No")</f>
        <v>Yes</v>
      </c>
      <c r="JA139" s="116" t="str">
        <f>IF(AND((RIGHT($JA$3,2)-'[1]Miter Profiles'!$AC$262-'[1]Outside Edges'!$B138)&gt;=5,'[1]Outside Edges'!$P138="Yes"),"Yes","No")</f>
        <v>Yes</v>
      </c>
      <c r="JB139" s="129" t="str">
        <f>IF(AND((RIGHT($JB$3,2)-'[1]Miter Profiles'!$AC$263-'[1]Outside Edges'!$B138)&gt;=5,'[1]Outside Edges'!$P138="Yes"),"Yes","No")</f>
        <v>Yes</v>
      </c>
      <c r="JC139" s="10" t="str">
        <f>IF(AND((RIGHT($JC$3,2)-'[1]Miter Profiles'!$AC$264-'[1]Outside Edges'!$B138)&gt;=5,'[1]Outside Edges'!$P138="Yes"),"Yes","No")</f>
        <v>Yes</v>
      </c>
      <c r="JD139" s="90" t="str">
        <f>IF(AND((RIGHT($JD$3,2)-'[1]Miter Profiles'!$AC$265-'[1]Outside Edges'!$B138)&gt;=5,'[1]Outside Edges'!$P138="Yes"),"Yes","No")</f>
        <v>Yes</v>
      </c>
      <c r="JE139" s="236" t="str">
        <f>IF(AND((RIGHT($JE$3,2)-'[1]Miter Profiles'!$AC$266-'[1]Outside Edges'!$B138)&gt;=5,'[1]Outside Edges'!$P138="Yes"),"Yes","No")</f>
        <v>Yes</v>
      </c>
      <c r="JF139" s="237" t="str">
        <f>IF(AND((RIGHT($JF$3,2)-'[1]Miter Profiles'!$AC$267-'[1]Outside Edges'!$B138)&gt;=5,'[1]Outside Edges'!$P138="Yes"),"Yes","No")</f>
        <v>Yes</v>
      </c>
      <c r="JG139" s="238" t="str">
        <f>IF(AND((RIGHT($JG$3,2)-'[1]Miter Profiles'!$AC$268-'[1]Outside Edges'!$B138)&gt;=5,'[1]Outside Edges'!$P138="Yes"),"Yes","No")</f>
        <v>Yes</v>
      </c>
      <c r="JH139" s="129" t="str">
        <f>IF(AND((RIGHT($JH$3,2)-'[1]Miter Profiles'!$AC$269-'[1]Outside Edges'!$B138)&gt;=5,'[1]Outside Edges'!$P138="Yes"),"Yes","No")</f>
        <v>Yes</v>
      </c>
      <c r="JI139" s="113" t="str">
        <f>IF(AND((RIGHT($JI$3,2)-'[1]Miter Profiles'!$AC$270-'[1]Outside Edges'!$B138)&gt;=5,'[1]Outside Edges'!$P138="Yes"),"Yes","No")</f>
        <v>Yes</v>
      </c>
      <c r="JJ139" s="90" t="str">
        <f>IF(AND((RIGHT($JJ$3,2)-'[1]Miter Profiles'!$AC$271-'[1]Outside Edges'!$B138)&gt;=5,'[1]Outside Edges'!$P138="Yes"),"Yes","No")</f>
        <v>Yes</v>
      </c>
      <c r="JK139" s="236" t="str">
        <f>IF(AND((RIGHT($JK$3,2)-'[1]Miter Profiles'!$AC$272-'[1]Outside Edges'!$B138)&gt;=5,'[1]Outside Edges'!$P138="Yes"),"Yes","No")</f>
        <v>Yes</v>
      </c>
      <c r="JL139" s="237" t="str">
        <f>IF(AND((RIGHT($JL$3,2)-'[1]Miter Profiles'!$AC$273-'[1]Outside Edges'!$B138)&gt;=5,'[1]Outside Edges'!$P138="Yes"),"Yes","No")</f>
        <v>Yes</v>
      </c>
      <c r="JM139" s="238" t="str">
        <f>IF(AND((RIGHT($JM$3,2)-'[1]Miter Profiles'!$AC$274-'[1]Outside Edges'!$B138)&gt;=5,'[1]Outside Edges'!$P138="Yes"),"Yes","No")</f>
        <v>Yes</v>
      </c>
      <c r="JN139" s="129" t="str">
        <f>IF(AND((RIGHT($JN$3,2)-'[1]Miter Profiles'!$AC$275-'[1]Outside Edges'!$B138)&gt;=5,'[1]Outside Edges'!$P138="Yes"),"Yes","No")</f>
        <v>Yes</v>
      </c>
      <c r="JO139" s="113" t="str">
        <f>IF(AND((RIGHT($JO$3,2)-'[1]Miter Profiles'!$AC$276-'[1]Outside Edges'!$B138)&gt;=5,'[1]Outside Edges'!$P138="Yes"),"Yes","No")</f>
        <v>Yes</v>
      </c>
      <c r="JP139" s="90" t="str">
        <f>IF(AND((RIGHT($JP$3,2)-'[1]Miter Profiles'!$AC$277-'[1]Outside Edges'!$B138)&gt;=5,'[1]Outside Edges'!$P138="Yes"),"Yes","No")</f>
        <v>Yes</v>
      </c>
      <c r="JQ139" s="236" t="str">
        <f>IF(AND((RIGHT($JQ$3,2)-'[1]Miter Profiles'!$AC$278-'[1]Outside Edges'!$B138)&gt;=5,'[1]Outside Edges'!$P138="Yes"),"Yes","No")</f>
        <v>No</v>
      </c>
      <c r="JR139" s="237" t="str">
        <f>IF(AND((RIGHT($JR$3,2)-'[1]Miter Profiles'!$AC$279-'[1]Outside Edges'!$B138)&gt;=5,'[1]Outside Edges'!$P138="Yes"),"Yes","No")</f>
        <v>Yes</v>
      </c>
      <c r="JS139" s="238" t="str">
        <f>IF(AND((RIGHT($JS$3,2)-'[1]Miter Profiles'!$AC$280-'[1]Outside Edges'!$B138)&gt;=5,'[1]Outside Edges'!$P138="Yes"),"Yes","No")</f>
        <v>Yes</v>
      </c>
      <c r="JT139" s="129" t="str">
        <f>IF(AND((RIGHT($JT$3,2)-'[1]Miter Profiles'!$AC$281-'[1]Outside Edges'!$B138)&gt;=5,'[1]Outside Edges'!$P138="Yes"),"Yes","No")</f>
        <v>No</v>
      </c>
      <c r="JU139" s="113" t="str">
        <f>IF(AND((RIGHT($JU$3,2)-'[1]Miter Profiles'!$AC$282-'[1]Outside Edges'!$B138)&gt;=5,'[1]Outside Edges'!$P138="Yes"),"Yes","No")</f>
        <v>Yes</v>
      </c>
      <c r="JV139" s="90" t="str">
        <f>IF(AND((RIGHT($JV$3,2)-'[1]Miter Profiles'!$AC$283-'[1]Outside Edges'!$B138)&gt;=5,'[1]Outside Edges'!$P138="Yes"),"Yes","No")</f>
        <v>Yes</v>
      </c>
      <c r="JW139" s="236" t="str">
        <f>IF(AND((RIGHT($JW$3,2)-'[1]Miter Profiles'!$AC$284-'[1]Outside Edges'!$B138)&gt;=5,'[1]Outside Edges'!$P138="Yes"),"Yes","No")</f>
        <v>Yes</v>
      </c>
      <c r="JX139" s="237" t="str">
        <f>IF(AND((RIGHT($JX$3,2)-'[1]Miter Profiles'!$AC$285-'[1]Outside Edges'!$B138)&gt;=5,'[1]Outside Edges'!$P138="Yes"),"Yes","No")</f>
        <v>Yes</v>
      </c>
      <c r="JY139" s="238" t="str">
        <f>IF(AND((RIGHT($JY$3,2)-'[1]Miter Profiles'!$AC$286-'[1]Outside Edges'!$B138)&gt;=5,'[1]Outside Edges'!$P138="Yes"),"Yes","No")</f>
        <v>Yes</v>
      </c>
      <c r="JZ139" s="129" t="str">
        <f>IF(AND((RIGHT($JZ$3,2)-'[1]Miter Profiles'!$AC$287-'[1]Outside Edges'!$B138)&gt;=5,'[1]Outside Edges'!$P138="Yes"),"Yes","No")</f>
        <v>Yes</v>
      </c>
      <c r="KA139" s="113" t="str">
        <f>IF(AND((RIGHT($KA$3,2)-'[1]Miter Profiles'!$AC$288-'[1]Outside Edges'!$B138)&gt;=5,'[1]Outside Edges'!$P138="Yes"),"Yes","No")</f>
        <v>Yes</v>
      </c>
      <c r="KB139" s="90" t="str">
        <f>IF(AND((RIGHT($KB$3,2)-'[1]Miter Profiles'!$AC$289-'[1]Outside Edges'!$B138)&gt;=5,'[1]Outside Edges'!$P138="Yes"),"Yes","No")</f>
        <v>Yes</v>
      </c>
      <c r="KC139" s="236" t="str">
        <f>IF(AND((RIGHT($KC$3,2)-'[1]Miter Profiles'!$AC$290-'[1]Outside Edges'!$B138)&gt;=5,'[1]Outside Edges'!$P138="Yes"),"Yes","No")</f>
        <v>Yes</v>
      </c>
      <c r="KD139" s="237" t="str">
        <f>IF(AND((RIGHT($KD$3,2)-'[1]Miter Profiles'!$AC$291-'[1]Outside Edges'!$B138)&gt;=5,'[1]Outside Edges'!$P138="Yes"),"Yes","No")</f>
        <v>Yes</v>
      </c>
      <c r="KE139" s="238" t="str">
        <f>IF(AND((RIGHT($KE$3,2)-'[1]Miter Profiles'!$AC$292-'[1]Outside Edges'!$B138)&gt;=5,'[1]Outside Edges'!$P138="Yes"),"Yes","No")</f>
        <v>Yes</v>
      </c>
      <c r="KF139" s="129" t="str">
        <f>IF(AND((RIGHT($KF$3,2)-'[1]Miter Profiles'!$AC$293-'[1]Outside Edges'!$B138)&gt;=5,'[1]Outside Edges'!$P138="Yes"),"Yes","No")</f>
        <v>Yes</v>
      </c>
      <c r="KG139" s="113" t="str">
        <f>IF(AND((RIGHT($KG$3,2)-'[1]Miter Profiles'!$AC$294-'[1]Outside Edges'!$B138)&gt;=5,'[1]Outside Edges'!$P138="Yes"),"Yes","No")</f>
        <v>Yes</v>
      </c>
      <c r="KH139" s="90" t="str">
        <f>IF(AND((RIGHT($KH$3,2)-'[1]Miter Profiles'!$AC$295-'[1]Outside Edges'!$B138)&gt;=5,'[1]Outside Edges'!$P138="Yes"),"Yes","No")</f>
        <v>Yes</v>
      </c>
      <c r="KI139" s="236" t="str">
        <f>IF(AND((RIGHT($KI$3,2)-'[1]Miter Profiles'!$AC$296-'[1]Outside Edges'!$B138)&gt;=5,'[1]Outside Edges'!$P138="Yes"),"Yes","No")</f>
        <v>Yes</v>
      </c>
      <c r="KJ139" s="237" t="str">
        <f>IF(AND((RIGHT($KJ$3,2)-'[1]Miter Profiles'!$AC$297-'[1]Outside Edges'!$B138)&gt;=5,'[1]Outside Edges'!$P138="Yes"),"Yes","No")</f>
        <v>Yes</v>
      </c>
      <c r="KK139" s="238" t="str">
        <f>IF(AND((RIGHT($KK$3,2)-'[1]Miter Profiles'!$AC$298-'[1]Outside Edges'!$B138)&gt;=5,'[1]Outside Edges'!$P138="Yes"),"Yes","No")</f>
        <v>Yes</v>
      </c>
      <c r="KL139" s="129" t="str">
        <f>IF(AND((RIGHT($KL$3,2)-'[1]Miter Profiles'!$AC$299-'[1]Outside Edges'!$B138)&gt;=5,'[1]Outside Edges'!$P138="Yes"),"Yes","No")</f>
        <v>Yes</v>
      </c>
      <c r="KM139" s="113" t="str">
        <f>IF(AND((RIGHT($KM$3,2)-'[1]Miter Profiles'!$AC$300-'[1]Outside Edges'!$B138)&gt;=5,'[1]Outside Edges'!$P138="Yes"),"Yes","No")</f>
        <v>Yes</v>
      </c>
      <c r="KN139" s="90" t="str">
        <f>IF(AND((RIGHT($KN$3,2)-'[1]Miter Profiles'!$AC$301-'[1]Outside Edges'!$B138)&gt;=5,'[1]Outside Edges'!$P138="Yes"),"Yes","No")</f>
        <v>Yes</v>
      </c>
      <c r="KO139" s="236" t="str">
        <f>IF(AND((RIGHT($KO$3,2)-'[1]Miter Profiles'!$AC$302-'[1]Outside Edges'!$B138)&gt;=5,'[1]Outside Edges'!$P138="Yes"),"Yes","No")</f>
        <v>Yes</v>
      </c>
      <c r="KP139" s="237" t="str">
        <f>IF(AND((RIGHT($KP$3,2)-'[1]Miter Profiles'!$AC$303-'[1]Outside Edges'!$B138)&gt;=5,'[1]Outside Edges'!$P138="Yes"),"Yes","No")</f>
        <v>Yes</v>
      </c>
      <c r="KQ139" s="238" t="str">
        <f>IF(AND((RIGHT($KQ$3,2)-'[1]Miter Profiles'!$AC$304-'[1]Outside Edges'!$B138)&gt;=5,'[1]Outside Edges'!$P138="Yes"),"Yes","No")</f>
        <v>Yes</v>
      </c>
      <c r="KR139" s="129" t="str">
        <f>IF(AND((RIGHT($KR$3,2)-'[1]Miter Profiles'!$AC$305-'[1]Outside Edges'!$B138)&gt;=5,'[1]Outside Edges'!$P138="Yes"),"Yes","No")</f>
        <v>Yes</v>
      </c>
      <c r="KS139" s="113" t="str">
        <f>IF(AND((RIGHT($KS$3,2)-'[1]Miter Profiles'!$AC$306-'[1]Outside Edges'!$B138)&gt;=5,'[1]Outside Edges'!$P138="Yes"),"Yes","No")</f>
        <v>Yes</v>
      </c>
      <c r="KT139" s="90" t="str">
        <f>IF(AND((RIGHT($KT$3,2)-'[1]Miter Profiles'!$AC$307-'[1]Outside Edges'!$B138)&gt;=5,'[1]Outside Edges'!$P138="Yes"),"Yes","No")</f>
        <v>Yes</v>
      </c>
      <c r="KU139" s="236" t="str">
        <f>IF(AND((RIGHT($KU$3,2)-'[1]Miter Profiles'!$AC$308-'[1]Outside Edges'!$B138)&gt;=5,'[1]Outside Edges'!$P138="Yes"),"Yes","No")</f>
        <v>Yes</v>
      </c>
      <c r="KV139" s="237" t="str">
        <f>IF(AND((RIGHT($KV$3,2)-'[1]Miter Profiles'!$AC$309-'[1]Outside Edges'!$B138)&gt;=5,'[1]Outside Edges'!$P138="Yes"),"Yes","No")</f>
        <v>Yes</v>
      </c>
      <c r="KW139" s="238" t="str">
        <f>IF(AND((RIGHT($KW$3,2)-'[1]Miter Profiles'!$AC$310-'[1]Outside Edges'!$B138)&gt;=5,'[1]Outside Edges'!$P138="Yes"),"Yes","No")</f>
        <v>Yes</v>
      </c>
      <c r="KX139" s="129" t="str">
        <f>IF(AND((RIGHT($KX$3,2)-'[1]Miter Profiles'!$AC$311-'[1]Outside Edges'!$B138)&gt;=5,'[1]Outside Edges'!$P138="Yes"),"Yes","No")</f>
        <v>Yes</v>
      </c>
      <c r="KY139" s="113" t="str">
        <f>IF(AND((RIGHT($KY$3,2)-'[1]Miter Profiles'!$AC$312-'[1]Outside Edges'!$B138)&gt;=5,'[1]Outside Edges'!$P138="Yes"),"Yes","No")</f>
        <v>Yes</v>
      </c>
      <c r="KZ139" s="90" t="str">
        <f>IF(AND((RIGHT($KZ$3,2)-'[1]Miter Profiles'!$AC$313-'[1]Outside Edges'!$B138)&gt;=5,'[1]Outside Edges'!$P138="Yes"),"Yes","No")</f>
        <v>Yes</v>
      </c>
      <c r="LA139" s="236" t="str">
        <f>IF(AND((RIGHT($LA$3,2)-'[1]Miter Profiles'!$AC$314-'[1]Outside Edges'!$B138)&gt;=5,'[1]Outside Edges'!$P138="Yes"),"Yes","No")</f>
        <v>Yes</v>
      </c>
      <c r="LB139" s="237" t="str">
        <f>IF(AND((RIGHT($LB$3,2)-'[1]Miter Profiles'!$AC$315-'[1]Outside Edges'!$B138)&gt;=5,'[1]Outside Edges'!$P138="Yes"),"Yes","No")</f>
        <v>Yes</v>
      </c>
      <c r="LC139" s="243" t="str">
        <f>IF(AND((RIGHT($LC$3,2)-'[1]Miter Profiles'!$AC$316-'[1]Outside Edges'!$B138)&gt;=5,'[1]Outside Edges'!$P138="Yes"),"Yes","No")</f>
        <v>Yes</v>
      </c>
      <c r="LD139" s="244" t="str">
        <f>IF(AND((RIGHT($LD$3,2)-'[1]Miter Profiles'!$AC$317-'[1]Outside Edges'!$B138)&gt;=5,'[1]Outside Edges'!$P138="Yes"),"Yes","No")</f>
        <v>Yes</v>
      </c>
      <c r="LE139" s="113" t="str">
        <f>IF(AND((RIGHT($LE$3,2)-'[1]Miter Profiles'!$AC$318-'[1]Outside Edges'!$B138)&gt;=5,'[1]Outside Edges'!$P138="Yes"),"Yes","No")</f>
        <v>Yes</v>
      </c>
      <c r="LF139" s="10" t="str">
        <f>IF(AND((RIGHT($LF$3,2)-'[1]Miter Profiles'!$AC$319-'[1]Outside Edges'!$B138)&gt;=5,'[1]Outside Edges'!$P138="Yes"),"Yes","No")</f>
        <v>Yes</v>
      </c>
      <c r="LG139" s="113" t="str">
        <f>IF(AND((RIGHT($LG$3,2)-'[1]Miter Profiles'!$AC$320-'[1]Outside Edges'!$B138)&gt;=5,'[1]Outside Edges'!$P138="Yes"),"Yes","No")</f>
        <v>Yes</v>
      </c>
      <c r="LH139" s="90" t="str">
        <f>IF(AND((RIGHT($LH$3,2)-'[1]Miter Profiles'!$AC$321-'[1]Outside Edges'!$B138)&gt;=5,'[1]Outside Edges'!$P138="Yes"),"Yes","No")</f>
        <v>Yes</v>
      </c>
      <c r="LI139" s="236" t="str">
        <f>IF(AND((RIGHT($LI$3,2)-'[1]Miter Profiles'!$AC$322-'[1]Outside Edges'!$B138)&gt;=5,'[1]Outside Edges'!$P138="Yes"),"Yes","No")</f>
        <v>Yes</v>
      </c>
      <c r="LJ139" s="237" t="str">
        <f>IF(AND((RIGHT($LJ$3,2)-'[1]Miter Profiles'!$AC$323-'[1]Outside Edges'!$B138)&gt;=5,'[1]Outside Edges'!$P138="Yes"),"Yes","No")</f>
        <v>Yes</v>
      </c>
      <c r="LK139" s="238" t="str">
        <f>IF(AND((RIGHT($LK$3,2)-'[1]Miter Profiles'!$AC$324-'[1]Outside Edges'!$B138)&gt;=5,'[1]Outside Edges'!$P138="Yes"),"Yes","No")</f>
        <v>Yes</v>
      </c>
      <c r="LL139" s="129" t="str">
        <f>IF(AND((RIGHT($LL$3,2)-'[1]Miter Profiles'!$AC$325-'[1]Outside Edges'!$B138)&gt;=5,'[1]Outside Edges'!$P138="Yes"),"Yes","No")</f>
        <v>Yes</v>
      </c>
      <c r="LM139" s="113" t="str">
        <f>IF(AND((RIGHT($LM$3,2)-'[1]Miter Profiles'!$AC$326-'[1]Outside Edges'!$B138)&gt;=5,'[1]Outside Edges'!$P138="Yes"),"Yes","No")</f>
        <v>Yes</v>
      </c>
      <c r="LN139" s="90" t="str">
        <f>IF(AND((RIGHT($LN$3,2)-'[1]Miter Profiles'!$AC$327-'[1]Outside Edges'!$B138)&gt;=5,'[1]Outside Edges'!$P138="Yes"),"Yes","No")</f>
        <v>Yes</v>
      </c>
      <c r="LO139" s="236" t="str">
        <f>IF(AND((RIGHT($LO$3,2)-'[1]Miter Profiles'!$AC$328-'[1]Outside Edges'!$B138)&gt;=5,'[1]Outside Edges'!$P138="Yes"),"Yes","No")</f>
        <v>Yes</v>
      </c>
      <c r="LP139" s="237" t="str">
        <f>IF(AND((RIGHT($LP$3,2)-'[1]Miter Profiles'!$AC$329-'[1]Outside Edges'!$B138)&gt;=5,'[1]Outside Edges'!$P138="Yes"),"Yes","No")</f>
        <v>Yes</v>
      </c>
      <c r="LQ139" s="238" t="str">
        <f>IF(AND((RIGHT($LQ$3,2)-'[1]Miter Profiles'!$AC$330-'[1]Outside Edges'!$B138)&gt;=5,'[1]Outside Edges'!$P138="Yes"),"Yes","No")</f>
        <v>Yes</v>
      </c>
      <c r="LR139" s="129" t="str">
        <f>IF(AND((RIGHT($LR$3,2)-'[1]Miter Profiles'!$AC$331-'[1]Outside Edges'!$B138)&gt;=5,'[1]Outside Edges'!$P138="Yes"),"Yes","No")</f>
        <v>Yes</v>
      </c>
      <c r="LS139" s="113" t="str">
        <f>IF(AND((RIGHT($LS$3,2)-'[1]Miter Profiles'!$AC$332-'[1]Outside Edges'!$B138)&gt;=5,'[1]Outside Edges'!$P138="Yes"),"Yes","No")</f>
        <v>Yes</v>
      </c>
      <c r="LT139" s="90" t="str">
        <f>IF(AND((RIGHT($LT$3,2)-'[1]Miter Profiles'!$AC$333-'[1]Outside Edges'!$B138)&gt;=5,'[1]Outside Edges'!$P138="Yes"),"Yes","No")</f>
        <v>Yes</v>
      </c>
    </row>
    <row r="140" spans="1:332" ht="15.75" customHeight="1" thickBot="1" x14ac:dyDescent="0.3">
      <c r="A140" s="8" t="str">
        <f>IF('[1]Outside Edges'!$A139&lt;&gt;"",'[1]Outside Edges'!$A139,"")</f>
        <v>D137</v>
      </c>
      <c r="B140" s="10" t="str">
        <f>IF(AND((RIGHT($B$3,2)-'[1]Miter Profiles'!$AC$3-'[1]Outside Edges'!$B139)&gt;=5,'[1]Outside Edges'!$P139="Yes"),"Yes","No")</f>
        <v>Yes</v>
      </c>
      <c r="C140" s="10" t="str">
        <f>IF(AND((RIGHT($C$3,2)-'[1]Miter Profiles'!$AC$4-'[1]Outside Edges'!$B139)&gt;=5,'[1]Outside Edges'!$P139="Yes"),"Yes","No")</f>
        <v>Yes</v>
      </c>
      <c r="D140" s="85" t="str">
        <f>IF(AND((RIGHT($D$3,2)-'[1]Miter Profiles'!$AC$5-'[1]Outside Edges'!$B139)&gt;=5,'[1]Outside Edges'!$P139="Yes"),"Yes","No")</f>
        <v>Yes</v>
      </c>
      <c r="E140" s="86" t="str">
        <f>IF(AND((RIGHT($E$3,2)-'[1]Miter Profiles'!$AC$6-'[1]Outside Edges'!$B139)&gt;=5,'[1]Outside Edges'!$P139="Yes"),"Yes","No")</f>
        <v>Yes</v>
      </c>
      <c r="F140" s="11" t="str">
        <f>IF(AND((RIGHT($F$3,2)-'[1]Miter Profiles'!$AC$7-'[1]Outside Edges'!$B139)&gt;=5,'[1]Outside Edges'!$P139="Yes"),"Yes","No")</f>
        <v>Yes</v>
      </c>
      <c r="G140" s="87" t="str">
        <f>IF(AND((RIGHT($G$3,2)-'[1]Miter Profiles'!$AC$8-'[1]Outside Edges'!$B139)&gt;=5,'[1]Outside Edges'!$P139="Yes"),"Yes","No")</f>
        <v>Yes</v>
      </c>
      <c r="H140" s="10" t="str">
        <f>IF(AND((RIGHT($H$3,2)-'[1]Miter Profiles'!$AC$9-'[1]Outside Edges'!$B139)&gt;=5,'[1]Outside Edges'!$P139="Yes"),"Yes","No")</f>
        <v>Yes</v>
      </c>
      <c r="I140" s="10" t="str">
        <f>IF(AND((RIGHT($I$3,2)-'[1]Miter Profiles'!$AC$10-'[1]Outside Edges'!$B139)&gt;=5,'[1]Outside Edges'!$P139="Yes"),"Yes","No")</f>
        <v>Yes</v>
      </c>
      <c r="J140" s="85" t="str">
        <f>IF(AND((RIGHT($J$3,2)-'[1]Miter Profiles'!$AC$11-'[1]Outside Edges'!$B139)&gt;=5,'[1]Outside Edges'!$P139="Yes"),"Yes","No")</f>
        <v>Yes</v>
      </c>
      <c r="K140" s="86" t="str">
        <f>IF(AND((RIGHT($K$3,2)-'[1]Miter Profiles'!$AC$12-'[1]Outside Edges'!$B139)&gt;=5,'[1]Outside Edges'!$P139="Yes"),"Yes","No")</f>
        <v>Yes</v>
      </c>
      <c r="L140" s="11" t="str">
        <f>IF(AND((RIGHT($L$3,2)-'[1]Miter Profiles'!$AC$13-'[1]Outside Edges'!$B139)&gt;=5,'[1]Outside Edges'!$P139="Yes"),"Yes","No")</f>
        <v>Yes</v>
      </c>
      <c r="M140" s="87" t="str">
        <f>IF(AND((RIGHT($M$3,2)-'[1]Miter Profiles'!$AC$14-'[1]Outside Edges'!$B139)&gt;=5,'[1]Outside Edges'!$P139="Yes"),"Yes","No")</f>
        <v>Yes</v>
      </c>
      <c r="N140" s="10" t="str">
        <f>IF(AND((RIGHT($N$3,2)-'[1]Miter Profiles'!$AC$15-'[1]Outside Edges'!$B139)&gt;=4,'[1]Outside Edges'!$P139="Yes"),"Yes","No")</f>
        <v>No</v>
      </c>
      <c r="O140" s="10" t="str">
        <f>IF(AND((RIGHT($O$3,2)-'[1]Miter Profiles'!$AC$16-'[1]Outside Edges'!$B139)&gt;=5,'[1]Outside Edges'!$P139="Yes"),"Yes","No")</f>
        <v>Yes</v>
      </c>
      <c r="P140" s="85" t="str">
        <f>IF(AND((RIGHT($P$3,2)-'[1]Miter Profiles'!$AC$17-'[1]Outside Edges'!$B139)&gt;=5,'[1]Outside Edges'!$P139="Yes"),"Yes","No")</f>
        <v>Yes</v>
      </c>
      <c r="Q140" s="86" t="str">
        <f>IF(AND((RIGHT($Q$3,2)-'[1]Miter Profiles'!$AC$18-'[1]Outside Edges'!$B139)&gt;=5,'[1]Outside Edges'!$P139="Yes"),"Yes","No")</f>
        <v>No</v>
      </c>
      <c r="R140" s="11" t="str">
        <f>IF(AND((RIGHT($R$3,2)-'[1]Miter Profiles'!$AC$19-'[1]Outside Edges'!$B139)&gt;=5,'[1]Outside Edges'!$P139="Yes"),"Yes","No")</f>
        <v>Yes</v>
      </c>
      <c r="S140" s="87" t="str">
        <f>IF(AND((RIGHT($S$3,2)-'[1]Miter Profiles'!$AC$20-'[1]Outside Edges'!$B139)&gt;=5,'[1]Outside Edges'!$P139="Yes"),"Yes","No")</f>
        <v>Yes</v>
      </c>
      <c r="T140" s="10" t="str">
        <f>IF(AND((RIGHT($T$3,2)-'[1]Miter Profiles'!$AC$21-'[1]Outside Edges'!$B139)&gt;=5,'[1]Outside Edges'!$P139="Yes"),"Yes","No")</f>
        <v>Yes</v>
      </c>
      <c r="U140" s="10" t="str">
        <f>IF(AND((RIGHT($U$3,2)-'[1]Miter Profiles'!$AC$22-'[1]Outside Edges'!$B139)&gt;=5,'[1]Outside Edges'!$P139="Yes"),"Yes","No")</f>
        <v>Yes</v>
      </c>
      <c r="V140" s="85" t="str">
        <f>IF(AND((RIGHT($V$3,2)-'[1]Miter Profiles'!$AC$23-'[1]Outside Edges'!$B139)&gt;=5,'[1]Outside Edges'!$P139="Yes"),"Yes","No")</f>
        <v>Yes</v>
      </c>
      <c r="W140" s="86" t="str">
        <f>IF(AND((RIGHT($W$3,2)-'[1]Miter Profiles'!$AC$24-'[1]Outside Edges'!$B139)&gt;=5,'[1]Outside Edges'!$P139="Yes"),"Yes","No")</f>
        <v>No</v>
      </c>
      <c r="X140" s="11" t="str">
        <f>IF(AND((RIGHT($X$3,2)-'[1]Miter Profiles'!$AC$25-'[1]Outside Edges'!$B139)&gt;=5,'[1]Outside Edges'!$P139="Yes"),"Yes","No")</f>
        <v>Yes</v>
      </c>
      <c r="Y140" s="87" t="str">
        <f>IF(AND((RIGHT($Y$3,2)-'[1]Miter Profiles'!$AC$26-'[1]Outside Edges'!$B139)&gt;=5,'[1]Outside Edges'!$P139="Yes"),"Yes","No")</f>
        <v>Yes</v>
      </c>
      <c r="Z140" s="10" t="str">
        <f>IF(AND((RIGHT($Z$3,2)-'[1]Miter Profiles'!$AC$27-'[1]Outside Edges'!$B139)&gt;=5,'[1]Outside Edges'!$P139="Yes"),"Yes","No")</f>
        <v>Yes</v>
      </c>
      <c r="AA140" s="10" t="str">
        <f>IF(AND((RIGHT($AA$3,2)-'[1]Miter Profiles'!$AC$28-'[1]Outside Edges'!$B139)&gt;=5,'[1]Outside Edges'!$P139="Yes"),"Yes","No")</f>
        <v>Yes</v>
      </c>
      <c r="AB140" s="85" t="str">
        <f>IF(AND((RIGHT($AB$3,2)-'[1]Miter Profiles'!$AC$29-'[1]Outside Edges'!$B139)&gt;=5,'[1]Outside Edges'!$P139="Yes"),"Yes","No")</f>
        <v>Yes</v>
      </c>
      <c r="AC140" s="86" t="str">
        <f>IF(AND((RIGHT($AC$3,2)-'[1]Miter Profiles'!$AC$30-'[1]Outside Edges'!$B139)&gt;=5,'[1]Outside Edges'!$P139="Yes"),"Yes","No")</f>
        <v>Yes</v>
      </c>
      <c r="AD140" s="11" t="str">
        <f>IF(AND((RIGHT($AD$3,2)-'[1]Miter Profiles'!$AC$31-'[1]Outside Edges'!$B139)&gt;=5,'[1]Outside Edges'!$P139="Yes"),"Yes","No")</f>
        <v>Yes</v>
      </c>
      <c r="AE140" s="87" t="str">
        <f>IF(AND((RIGHT($AE$3,2)-'[1]Miter Profiles'!$AC$32-'[1]Outside Edges'!$B139)&gt;=5,'[1]Outside Edges'!$P139="Yes"),"Yes","No")</f>
        <v>Yes</v>
      </c>
      <c r="AF140" s="10" t="str">
        <f>IF(AND((RIGHT($AF$3,2)-'[1]Miter Profiles'!$AC$33-'[1]Outside Edges'!$B139)&gt;=5,'[1]Outside Edges'!$P139="Yes"),"Yes","No")</f>
        <v>Yes</v>
      </c>
      <c r="AG140" s="10" t="str">
        <f>IF(AND((RIGHT($AG$3,2)-'[1]Miter Profiles'!$AC$34-'[1]Outside Edges'!$B139)&gt;=5,'[1]Outside Edges'!$P139="Yes"),"Yes","No")</f>
        <v>Yes</v>
      </c>
      <c r="AH140" s="85" t="str">
        <f>IF(AND((RIGHT($AH$3,2)-'[1]Miter Profiles'!$AC$35-'[1]Outside Edges'!$B139)&gt;=5,'[1]Outside Edges'!$P139="Yes"),"Yes","No")</f>
        <v>Yes</v>
      </c>
      <c r="AI140" s="86" t="str">
        <f>IF(AND((RIGHT($AI$3,2)-'[1]Miter Profiles'!$AC$36-'[1]Outside Edges'!$B139)&gt;=5,'[1]Outside Edges'!$P139="Yes"),"Yes","No")</f>
        <v>Yes</v>
      </c>
      <c r="AJ140" s="11" t="str">
        <f>IF(AND((RIGHT($AJ$3,2)-'[1]Miter Profiles'!$AC$37-'[1]Outside Edges'!$B139)&gt;=5,'[1]Outside Edges'!$P139="Yes"),"Yes","No")</f>
        <v>Yes</v>
      </c>
      <c r="AK140" s="87" t="str">
        <f>IF(AND((RIGHT($AK$3,2)-'[1]Miter Profiles'!$AC$38-'[1]Outside Edges'!$B139)&gt;=5,'[1]Outside Edges'!$P139="Yes"),"Yes","No")</f>
        <v>Yes</v>
      </c>
      <c r="AL140" s="10" t="str">
        <f>IF(AND((RIGHT($AL$3,2)-'[1]Miter Profiles'!$AC$39-'[1]Outside Edges'!$B139)&gt;=5,'[1]Outside Edges'!$P139="Yes"),"Yes","No")</f>
        <v>Yes</v>
      </c>
      <c r="AM140" s="10" t="str">
        <f>IF(AND((RIGHT($AM$3,2)-'[1]Miter Profiles'!$AC$40-'[1]Outside Edges'!$B139)&gt;=5,'[1]Outside Edges'!$P139="Yes"),"Yes","No")</f>
        <v>Yes</v>
      </c>
      <c r="AN140" s="85" t="str">
        <f>IF(AND((RIGHT($AN$3,2)-'[1]Miter Profiles'!$AC$41-'[1]Outside Edges'!$B139)&gt;=5,'[1]Outside Edges'!$P139="Yes"),"Yes","No")</f>
        <v>Yes</v>
      </c>
      <c r="AO140" s="86" t="str">
        <f>IF(AND((RIGHT($AO$3,2)-'[1]Miter Profiles'!$AC$42-'[1]Outside Edges'!$B139)&gt;=5,'[1]Outside Edges'!$P139="Yes"),"Yes","No")</f>
        <v>Yes</v>
      </c>
      <c r="AP140" s="11" t="str">
        <f>IF(AND((RIGHT($AP$3,2)-'[1]Miter Profiles'!$AC$43-'[1]Outside Edges'!$B139)&gt;=5,'[1]Outside Edges'!$P139="Yes"),"Yes","No")</f>
        <v>Yes</v>
      </c>
      <c r="AQ140" s="87" t="str">
        <f>IF(AND((RIGHT($AQ$3,2)-'[1]Miter Profiles'!$AC$44-'[1]Outside Edges'!$B139)&gt;=5,'[1]Outside Edges'!$P139="Yes"),"Yes","No")</f>
        <v>Yes</v>
      </c>
      <c r="AR140" s="10" t="str">
        <f>IF(AND((RIGHT($AR$3,2)-'[1]Miter Profiles'!$AC$45-'[1]Outside Edges'!$B139)&gt;=5,'[1]Outside Edges'!$P139="Yes"),"Yes","No")</f>
        <v>Yes</v>
      </c>
      <c r="AS140" s="10" t="str">
        <f>IF(AND((RIGHT($AS$3,2)-'[1]Miter Profiles'!$AC$46-'[1]Outside Edges'!$B139)&gt;=5,'[1]Outside Edges'!$P139="Yes"),"Yes","No")</f>
        <v>Yes</v>
      </c>
      <c r="AT140" s="85" t="str">
        <f>IF(AND((RIGHT($AT$3,2)-'[1]Miter Profiles'!$AC$47-'[1]Outside Edges'!$B139)&gt;=5,'[1]Outside Edges'!$P139="Yes"),"Yes","No")</f>
        <v>Yes</v>
      </c>
      <c r="AU140" s="86" t="str">
        <f>IF(AND((RIGHT($AU$3,2)-'[1]Miter Profiles'!$AC$48-'[1]Outside Edges'!$B139)&gt;=5,'[1]Outside Edges'!$P139="Yes"),"Yes","No")</f>
        <v>Yes</v>
      </c>
      <c r="AV140" s="11" t="str">
        <f>IF(AND((RIGHT($AV$3,2)-'[1]Miter Profiles'!$AC$49-'[1]Outside Edges'!$B139)&gt;=5,'[1]Outside Edges'!$P139="Yes"),"Yes","No")</f>
        <v>Yes</v>
      </c>
      <c r="AW140" s="87" t="str">
        <f>IF(AND((RIGHT($AW$3,2)-'[1]Miter Profiles'!$AC$50-'[1]Outside Edges'!$B139)&gt;=5,'[1]Outside Edges'!$P139="Yes"),"Yes","No")</f>
        <v>Yes</v>
      </c>
      <c r="AX140" s="10" t="str">
        <f>IF(AND((RIGHT($AX$3,2)-'[1]Miter Profiles'!$AC$51-'[1]Outside Edges'!$B139)&gt;=5,'[1]Outside Edges'!$P139="Yes"),"Yes","No")</f>
        <v>Yes</v>
      </c>
      <c r="AY140" s="10" t="str">
        <f>IF(AND((RIGHT($AY$3,2)-'[1]Miter Profiles'!$AC$52-'[1]Outside Edges'!$B139)&gt;=5,'[1]Outside Edges'!$P139="Yes"),"Yes","No")</f>
        <v>Yes</v>
      </c>
      <c r="AZ140" s="85" t="str">
        <f>IF(AND((RIGHT($AZ$3,2)-'[1]Miter Profiles'!$AC$53-'[1]Outside Edges'!$B139)&gt;=5,'[1]Outside Edges'!$P139="Yes"),"Yes","No")</f>
        <v>Yes</v>
      </c>
      <c r="BA140" s="86" t="str">
        <f>IF(AND((RIGHT($BA$3,2)-'[1]Miter Profiles'!$AC$54-'[1]Outside Edges'!$B139)&gt;=5,'[1]Outside Edges'!$P139="Yes"),"Yes","No")</f>
        <v>Yes</v>
      </c>
      <c r="BB140" s="11" t="str">
        <f>IF(AND((RIGHT($BB$3,2)-'[1]Miter Profiles'!$AC$55-'[1]Outside Edges'!$B139)&gt;=5,'[1]Outside Edges'!$P139="Yes"),"Yes","No")</f>
        <v>Yes</v>
      </c>
      <c r="BC140" s="87" t="str">
        <f>IF(AND((RIGHT($BC$3,2)-'[1]Miter Profiles'!$AC$56-'[1]Outside Edges'!$B139)&gt;=5,'[1]Outside Edges'!$P139="Yes"),"Yes","No")</f>
        <v>Yes</v>
      </c>
      <c r="BD140" s="10" t="str">
        <f>IF(AND((RIGHT($BD$3,2)-'[1]Miter Profiles'!$AC$57-'[1]Outside Edges'!$B139)&gt;=5,'[1]Outside Edges'!$P139="Yes"),"Yes","No")</f>
        <v>Yes</v>
      </c>
      <c r="BE140" s="10" t="str">
        <f>IF(AND((RIGHT($BE$3,2)-'[1]Miter Profiles'!$AC$58-'[1]Outside Edges'!$B139)&gt;=5,'[1]Outside Edges'!$P139="Yes"),"Yes","No")</f>
        <v>Yes</v>
      </c>
      <c r="BF140" s="85" t="str">
        <f>IF(AND((RIGHT($BF$3,2)-'[1]Miter Profiles'!$AC$59-'[1]Outside Edges'!$B139)&gt;=5,'[1]Outside Edges'!$P139="Yes"),"Yes","No")</f>
        <v>Yes</v>
      </c>
      <c r="BG140" s="86" t="str">
        <f>IF(AND((RIGHT($BG$3,2)-'[1]Miter Profiles'!$AC$60-'[1]Outside Edges'!$B139)&gt;=5,'[1]Outside Edges'!$P139="Yes"),"Yes","No")</f>
        <v>Yes</v>
      </c>
      <c r="BH140" s="11" t="str">
        <f>IF(AND((RIGHT($BH$3,2)-'[1]Miter Profiles'!$AC$61-'[1]Outside Edges'!$B139)&gt;=5,'[1]Outside Edges'!$P139="Yes"),"Yes","No")</f>
        <v>Yes</v>
      </c>
      <c r="BI140" s="87" t="str">
        <f>IF(AND((RIGHT($BI$3,2)-'[1]Miter Profiles'!$AC$62-'[1]Outside Edges'!$B139)&gt;=5,'[1]Outside Edges'!$P139="Yes"),"Yes","No")</f>
        <v>Yes</v>
      </c>
      <c r="BJ140" s="10" t="str">
        <f>IF(AND((RIGHT($BJ$3,2)-'[1]Miter Profiles'!$AC$63-'[1]Outside Edges'!$B139)&gt;=5,'[1]Outside Edges'!$P139="Yes"),"Yes","No")</f>
        <v>Yes</v>
      </c>
      <c r="BK140" s="10" t="str">
        <f>IF(AND((RIGHT($BK$3,2)-'[1]Miter Profiles'!$AC$64-'[1]Outside Edges'!$B139)&gt;=5,'[1]Outside Edges'!$P139="Yes"),"Yes","No")</f>
        <v>Yes</v>
      </c>
      <c r="BL140" s="85" t="str">
        <f>IF(AND((RIGHT($BL$3,2)-'[1]Miter Profiles'!$AC$65-'[1]Outside Edges'!$B139)&gt;=5,'[1]Outside Edges'!$P139="Yes"),"Yes","No")</f>
        <v>Yes</v>
      </c>
      <c r="BM140" s="86" t="str">
        <f>IF(AND((RIGHT($BM$3,2)-'[1]Miter Profiles'!$AC$66-'[1]Outside Edges'!$B139)&gt;=5,'[1]Outside Edges'!$P139="Yes"),"Yes","No")</f>
        <v>Yes</v>
      </c>
      <c r="BN140" s="11" t="str">
        <f>IF(AND((RIGHT($BN$3,2)-'[1]Miter Profiles'!$AC$67-'[1]Outside Edges'!$B139)&gt;=5,'[1]Outside Edges'!$P139="Yes"),"Yes","No")</f>
        <v>Yes</v>
      </c>
      <c r="BO140" s="87" t="str">
        <f>IF(AND((RIGHT($BO$3,2)-'[1]Miter Profiles'!$AC$68-'[1]Outside Edges'!$B139)&gt;=5,'[1]Outside Edges'!$P139="Yes"),"Yes","No")</f>
        <v>Yes</v>
      </c>
      <c r="BP140" s="10" t="str">
        <f>IF(AND((RIGHT($BP$3,2)-'[1]Miter Profiles'!$AC$69-'[1]Outside Edges'!$B139)&gt;=5,'[1]Outside Edges'!$P139="Yes"),"Yes","No")</f>
        <v>Yes</v>
      </c>
      <c r="BQ140" s="10" t="str">
        <f>IF(AND((RIGHT($BQ$3,2)-'[1]Miter Profiles'!$AC$70-'[1]Outside Edges'!$B139)&gt;=5,'[1]Outside Edges'!$P139="Yes"),"Yes","No")</f>
        <v>Yes</v>
      </c>
      <c r="BR140" s="85" t="str">
        <f>IF(AND((RIGHT($BR$3,2)-'[1]Miter Profiles'!$AC$71-'[1]Outside Edges'!$B139)&gt;=5,'[1]Outside Edges'!$P139="Yes"),"Yes","No")</f>
        <v>Yes</v>
      </c>
      <c r="BS140" s="86" t="str">
        <f>IF(AND((RIGHT($BS$3,2)-'[1]Miter Profiles'!$AC$72-'[1]Outside Edges'!$B139)&gt;=5,'[1]Outside Edges'!$P139="Yes"),"Yes","No")</f>
        <v>Yes</v>
      </c>
      <c r="BT140" s="11" t="str">
        <f>IF(AND((RIGHT($BT$3,2)-'[1]Miter Profiles'!$AC$73-'[1]Outside Edges'!$B139)&gt;=5,'[1]Outside Edges'!$P139="Yes"),"Yes","No")</f>
        <v>Yes</v>
      </c>
      <c r="BU140" s="87" t="str">
        <f>IF(AND((RIGHT($BU$3,2)-'[1]Miter Profiles'!$AC$74-'[1]Outside Edges'!$B139)&gt;=5,'[1]Outside Edges'!$P139="Yes"),"Yes","No")</f>
        <v>Yes</v>
      </c>
      <c r="BV140" s="10" t="str">
        <f>IF(AND((RIGHT($BV$3,2)-'[1]Miter Profiles'!$AC$75-'[1]Outside Edges'!$B139)&gt;=5,'[1]Outside Edges'!$P139="Yes"),"Yes","No")</f>
        <v>Yes</v>
      </c>
      <c r="BW140" s="10" t="str">
        <f>IF(AND((RIGHT($BW$3,2)-'[1]Miter Profiles'!$AC$76-'[1]Outside Edges'!$B139)&gt;=5,'[1]Outside Edges'!$P139="Yes"),"Yes","No")</f>
        <v>Yes</v>
      </c>
      <c r="BX140" s="85" t="str">
        <f>IF(AND((RIGHT($BX$3,2)-'[1]Miter Profiles'!$AC$77-'[1]Outside Edges'!$B139)&gt;=5,'[1]Outside Edges'!$P139="Yes"),"Yes","No")</f>
        <v>Yes</v>
      </c>
      <c r="BY140" s="86" t="str">
        <f>IF(AND((RIGHT($BY$3,2)-'[1]Miter Profiles'!$AC$78-'[1]Outside Edges'!$B139)&gt;=5,'[1]Outside Edges'!$P139="Yes"),"Yes","No")</f>
        <v>Yes</v>
      </c>
      <c r="BZ140" s="11" t="str">
        <f>IF(AND((RIGHT($BZ$3,2)-'[1]Miter Profiles'!$AC$79-'[1]Outside Edges'!$B139)&gt;=5,'[1]Outside Edges'!$P139="Yes"),"Yes","No")</f>
        <v>Yes</v>
      </c>
      <c r="CA140" s="87" t="str">
        <f>IF(AND((RIGHT($CA$3,2)-'[1]Miter Profiles'!$AC$80-'[1]Outside Edges'!$B139)&gt;=5,'[1]Outside Edges'!$P139="Yes"),"Yes","No")</f>
        <v>Yes</v>
      </c>
      <c r="CB140" s="10" t="str">
        <f>IF(AND((RIGHT($CB$3,2)-'[1]Miter Profiles'!$AC$81-'[1]Outside Edges'!$B139)&gt;=5,'[1]Outside Edges'!$P139="Yes"),"Yes","No")</f>
        <v>Yes</v>
      </c>
      <c r="CC140" s="10" t="str">
        <f>IF(AND((RIGHT($CC$3,2)-'[1]Miter Profiles'!$AC$82-'[1]Outside Edges'!$B139)&gt;=5,'[1]Outside Edges'!$P139="Yes"),"Yes","No")</f>
        <v>Yes</v>
      </c>
      <c r="CD140" s="85" t="str">
        <f>IF(AND((RIGHT($CD$3,2)-'[1]Miter Profiles'!$AC$83-'[1]Outside Edges'!$B139)&gt;=5,'[1]Outside Edges'!$P139="Yes"),"Yes","No")</f>
        <v>Yes</v>
      </c>
      <c r="CE140" s="86" t="str">
        <f>IF(AND((RIGHT($CE$3,2)-'[1]Miter Profiles'!$AC$84-'[1]Outside Edges'!$B139)&gt;=5,'[1]Outside Edges'!$P139="Yes"),"Yes","No")</f>
        <v>Yes</v>
      </c>
      <c r="CF140" s="11" t="str">
        <f>IF(AND((RIGHT($CF$3,2)-'[1]Miter Profiles'!$AC$85-'[1]Outside Edges'!$B139)&gt;=5,'[1]Outside Edges'!$P139="Yes"),"Yes","No")</f>
        <v>Yes</v>
      </c>
      <c r="CG140" s="87" t="str">
        <f>IF(AND((RIGHT($CG$3,2)-'[1]Miter Profiles'!$AC$86-'[1]Outside Edges'!$B139)&gt;=5,'[1]Outside Edges'!$P139="Yes"),"Yes","No")</f>
        <v>Yes</v>
      </c>
      <c r="CH140" s="10" t="str">
        <f>IF(AND((RIGHT($CH$3,2)-'[1]Miter Profiles'!$AC$87-'[1]Outside Edges'!$B139)&gt;=5,'[1]Outside Edges'!$P139="Yes"),"Yes","No")</f>
        <v>Yes</v>
      </c>
      <c r="CI140" s="10" t="str">
        <f>IF(AND((RIGHT($CI$3,2)-'[1]Miter Profiles'!$AC$88-'[1]Outside Edges'!$B139)&gt;=5,'[1]Outside Edges'!$P139="Yes"),"Yes","No")</f>
        <v>Yes</v>
      </c>
      <c r="CJ140" s="85" t="str">
        <f>IF(AND((RIGHT($CJ$3,2)-'[1]Miter Profiles'!$AC$89-'[1]Outside Edges'!$B139)&gt;=5,'[1]Outside Edges'!$P139="Yes"),"Yes","No")</f>
        <v>Yes</v>
      </c>
      <c r="CK140" s="86" t="str">
        <f>IF(AND((RIGHT($CK$3,2)-'[1]Miter Profiles'!$AC$90-'[1]Outside Edges'!$B139)&gt;=5,'[1]Outside Edges'!$P139="Yes"),"Yes","No")</f>
        <v>Yes</v>
      </c>
      <c r="CL140" s="11" t="str">
        <f>IF(AND((RIGHT($CL$3,2)-'[1]Miter Profiles'!$AC$91-'[1]Outside Edges'!$B139)&gt;=5,'[1]Outside Edges'!$P139="Yes"),"Yes","No")</f>
        <v>Yes</v>
      </c>
      <c r="CM140" s="87" t="str">
        <f>IF(AND((RIGHT($CM$3,2)-'[1]Miter Profiles'!$AC$92-'[1]Outside Edges'!$B139)&gt;=5,'[1]Outside Edges'!$P139="Yes"),"Yes","No")</f>
        <v>Yes</v>
      </c>
      <c r="CN140" s="10" t="str">
        <f>IF(AND((RIGHT(CN$3,2)-'[1]Miter Profiles'!$AC$93-'[1]Outside Edges'!$B139)&gt;=5,'[1]Outside Edges'!$P139="Yes"),"Yes","No")</f>
        <v>No</v>
      </c>
      <c r="CO140" s="10" t="str">
        <f>IF(AND((RIGHT(CO$3,2)-'[1]Miter Profiles'!$AC$94-'[1]Outside Edges'!$B139)&gt;=5,'[1]Outside Edges'!$P139="Yes"),"Yes","No")</f>
        <v>Yes</v>
      </c>
      <c r="CP140" s="85" t="str">
        <f>IF(AND((RIGHT(CP$3,2)-'[1]Miter Profiles'!$AC$95-'[1]Outside Edges'!$B139)&gt;=5,'[1]Outside Edges'!$P139="Yes"),"Yes","No")</f>
        <v>Yes</v>
      </c>
      <c r="CQ140" s="86" t="str">
        <f>IF(AND((RIGHT(CQ$3,2)-'[1]Miter Profiles'!$AC$96-'[1]Outside Edges'!$B139)&gt;=5,'[1]Outside Edges'!$P139="Yes"),"Yes","No")</f>
        <v>Yes</v>
      </c>
      <c r="CR140" s="11" t="str">
        <f>IF(AND((RIGHT(CR$3,2)-'[1]Miter Profiles'!$AC$97-'[1]Outside Edges'!$B139)&gt;=5,'[1]Outside Edges'!$P139="Yes"),"Yes","No")</f>
        <v>Yes</v>
      </c>
      <c r="CS140" s="87" t="str">
        <f>IF(AND((RIGHT(CS$3,2)-'[1]Miter Profiles'!$AC$98-'[1]Outside Edges'!$B139)&gt;=5,'[1]Outside Edges'!$P139="Yes"),"Yes","No")</f>
        <v>Yes</v>
      </c>
      <c r="CT140" s="10" t="str">
        <f>IF(AND((RIGHT($CT$3,2)-'[1]Miter Profiles'!$AC$99-'[1]Outside Edges'!$B139)&gt;=5,'[1]Outside Edges'!$P139="Yes"),"Yes","No")</f>
        <v>Yes</v>
      </c>
      <c r="CU140" s="10" t="str">
        <f>IF(AND((RIGHT($CU$3,2)-'[1]Miter Profiles'!$AC$100-'[1]Outside Edges'!$B139)&gt;=5,'[1]Outside Edges'!$P139="Yes"),"Yes","No")</f>
        <v>Yes</v>
      </c>
      <c r="CV140" s="85" t="str">
        <f>IF(AND((RIGHT($CV$3,2)-'[1]Miter Profiles'!$AC$101-'[1]Outside Edges'!$B139)&gt;=5,'[1]Outside Edges'!$P139="Yes"),"Yes","No")</f>
        <v>Yes</v>
      </c>
      <c r="CW140" s="86" t="str">
        <f>IF(AND((RIGHT($CW$3,2)-'[1]Miter Profiles'!$AC$102-'[1]Outside Edges'!$B139)&gt;=5,'[1]Outside Edges'!$P139="Yes"),"Yes","No")</f>
        <v>Yes</v>
      </c>
      <c r="CX140" s="11" t="str">
        <f>IF(AND((RIGHT($CX$3,2)-'[1]Miter Profiles'!$AC$103-'[1]Outside Edges'!$B139)&gt;=5,'[1]Outside Edges'!$P139="Yes"),"Yes","No")</f>
        <v>Yes</v>
      </c>
      <c r="CY140" s="87" t="str">
        <f>IF(AND((RIGHT($CY$3,2)-'[1]Miter Profiles'!$AC$104-'[1]Outside Edges'!$B139)&gt;=5,'[1]Outside Edges'!$P139="Yes"),"Yes","No")</f>
        <v>Yes</v>
      </c>
      <c r="CZ140" s="10" t="str">
        <f>IF(AND((RIGHT($CZ$3,2)-'[1]Miter Profiles'!$AC$105-'[1]Outside Edges'!$B139)&gt;=5,'[1]Outside Edges'!$P139="Yes"),"Yes","No")</f>
        <v>Yes</v>
      </c>
      <c r="DA140" s="10" t="str">
        <f>IF(AND((RIGHT($DA$3,2)-'[1]Miter Profiles'!$AC$106-'[1]Outside Edges'!$B139)&gt;=5,'[1]Outside Edges'!$P139="Yes"),"Yes","No")</f>
        <v>Yes</v>
      </c>
      <c r="DB140" s="85" t="str">
        <f>IF(AND((RIGHT($DB$3,2)-'[1]Miter Profiles'!$AC$107-'[1]Outside Edges'!$B139)&gt;=5,'[1]Outside Edges'!$P139="Yes"),"Yes","No")</f>
        <v>Yes</v>
      </c>
      <c r="DC140" s="86" t="str">
        <f>IF(AND((RIGHT($DC$3,2)-'[1]Miter Profiles'!$AC$108-'[1]Outside Edges'!$B139)&gt;=5,'[1]Outside Edges'!$P139="Yes"),"Yes","No")</f>
        <v>Yes</v>
      </c>
      <c r="DD140" s="11" t="str">
        <f>IF(AND((RIGHT($DD$3,2)-'[1]Miter Profiles'!$AC$109-'[1]Outside Edges'!$B139)&gt;=5,'[1]Outside Edges'!$P139="Yes"),"Yes","No")</f>
        <v>Yes</v>
      </c>
      <c r="DE140" s="87" t="str">
        <f>IF(AND((RIGHT($DE$3,2)-'[1]Miter Profiles'!$AC$110-'[1]Outside Edges'!$B139)&gt;=5,'[1]Outside Edges'!$P139="Yes"),"Yes","No")</f>
        <v>Yes</v>
      </c>
      <c r="DF140" s="10" t="str">
        <f>IF(AND((RIGHT($DF$3,2)-'[1]Miter Profiles'!$AC$111-'[1]Outside Edges'!$B139)&gt;=5,'[1]Outside Edges'!$P139="Yes"),"Yes","No")</f>
        <v>Yes</v>
      </c>
      <c r="DG140" s="10" t="str">
        <f>IF(AND((RIGHT($DG$3,2)-'[1]Miter Profiles'!$AC$112-'[1]Outside Edges'!$B139)&gt;=5,'[1]Outside Edges'!$P139="Yes"),"Yes","No")</f>
        <v>Yes</v>
      </c>
      <c r="DH140" s="85" t="str">
        <f>IF(AND((RIGHT($DH$3,2)-'[1]Miter Profiles'!$AC$113-'[1]Outside Edges'!$B139)&gt;=5,'[1]Outside Edges'!$P139="Yes"),"Yes","No")</f>
        <v>Yes</v>
      </c>
      <c r="DI140" s="86" t="str">
        <f>IF(AND((RIGHT($DI$3,2)-'[1]Miter Profiles'!$AC$114-'[1]Outside Edges'!$B139)&gt;=5,'[1]Outside Edges'!$P139="Yes"),"Yes","No")</f>
        <v>Yes</v>
      </c>
      <c r="DJ140" s="11" t="str">
        <f>IF(AND((RIGHT($DJ$3,2)-'[1]Miter Profiles'!$AC$115-'[1]Outside Edges'!$B139)&gt;=5,'[1]Outside Edges'!$P139="Yes"),"Yes","No")</f>
        <v>Yes</v>
      </c>
      <c r="DK140" s="87" t="str">
        <f>IF(AND((RIGHT($DK$3,2)-'[1]Miter Profiles'!$AC$116-'[1]Outside Edges'!$B139)&gt;=5,'[1]Outside Edges'!$P139="Yes"),"Yes","No")</f>
        <v>Yes</v>
      </c>
      <c r="DL140" s="10" t="str">
        <f>IF(AND((RIGHT($DL$3,2)-'[1]Miter Profiles'!$AC$117-'[1]Outside Edges'!$B139)&gt;=5,'[1]Outside Edges'!$P139="Yes"),"Yes","No")</f>
        <v>Yes</v>
      </c>
      <c r="DM140" s="10" t="str">
        <f>IF(AND((RIGHT($DM$3,2)-'[1]Miter Profiles'!$AC$118-'[1]Outside Edges'!$B139)&gt;=5,'[1]Outside Edges'!$P139="Yes"),"Yes","No")</f>
        <v>Yes</v>
      </c>
      <c r="DN140" s="85" t="str">
        <f>IF(AND((RIGHT($DN$3,2)-'[1]Miter Profiles'!$AC$119-'[1]Outside Edges'!$B139)&gt;=5,'[1]Outside Edges'!$P139="Yes"),"Yes","No")</f>
        <v>Yes</v>
      </c>
      <c r="DO140" s="86" t="str">
        <f>IF(AND((RIGHT($DO$3,2)-'[1]Miter Profiles'!$AC$120-'[1]Outside Edges'!$B139)&gt;=5,'[1]Outside Edges'!$P139="Yes"),"Yes","No")</f>
        <v>No</v>
      </c>
      <c r="DP140" s="11" t="str">
        <f>IF(AND((RIGHT($DP$3,2)-'[1]Miter Profiles'!$AC$121-'[1]Outside Edges'!$B139)&gt;=5,'[1]Outside Edges'!$P139="Yes"),"Yes","No")</f>
        <v>Yes</v>
      </c>
      <c r="DQ140" s="87" t="str">
        <f>IF(AND((RIGHT($DQ$3,2)-'[1]Miter Profiles'!$AC$122-'[1]Outside Edges'!$B139)&gt;=5,'[1]Outside Edges'!$P139="Yes"),"Yes","No")</f>
        <v>Yes</v>
      </c>
      <c r="DR140" s="10" t="str">
        <f>IF(AND((RIGHT($DR$3,2)-'[1]Miter Profiles'!$AC$123-'[1]Outside Edges'!$B139)&gt;=5,'[1]Outside Edges'!$P139="Yes"),"Yes","No")</f>
        <v>Yes</v>
      </c>
      <c r="DS140" s="10" t="str">
        <f>IF(AND((RIGHT($DS$3,2)-'[1]Miter Profiles'!$AC$124-'[1]Outside Edges'!$B139)&gt;=5,'[1]Outside Edges'!$P139="Yes"),"Yes","No")</f>
        <v>Yes</v>
      </c>
      <c r="DT140" s="85" t="str">
        <f>IF(AND((RIGHT($DT$3,2)-'[1]Miter Profiles'!$AC$125-'[1]Outside Edges'!$B139)&gt;=5,'[1]Outside Edges'!$P139="Yes"),"Yes","No")</f>
        <v>Yes</v>
      </c>
      <c r="DU140" s="86" t="str">
        <f>IF(AND((RIGHT($DU$3,2)-'[1]Miter Profiles'!$AC$126-'[1]Outside Edges'!$B139)&gt;=5,'[1]Outside Edges'!$P139="Yes"),"Yes","No")</f>
        <v>Yes</v>
      </c>
      <c r="DV140" s="11" t="str">
        <f>IF(AND((RIGHT($DV$3,2)-'[1]Miter Profiles'!$AC$127-'[1]Outside Edges'!$B139)&gt;=5,'[1]Outside Edges'!$P139="Yes"),"Yes","No")</f>
        <v>Yes</v>
      </c>
      <c r="DW140" s="87" t="str">
        <f>IF(AND((RIGHT($DW$3,2)-'[1]Miter Profiles'!$AC$128-'[1]Outside Edges'!$B139)&gt;=5,'[1]Outside Edges'!$P139="Yes"),"Yes","No")</f>
        <v>Yes</v>
      </c>
      <c r="DX140" s="10" t="str">
        <f>IF(AND((RIGHT($DX$3,2)-'[1]Miter Profiles'!$AC$129-'[1]Outside Edges'!$B139)&gt;=5,'[1]Outside Edges'!$P139="Yes"),"Yes","No")</f>
        <v>Yes</v>
      </c>
      <c r="DY140" s="10" t="str">
        <f>IF(AND((RIGHT($DY$3,2)-'[1]Miter Profiles'!$AC$130-'[1]Outside Edges'!$B139)&gt;=5,'[1]Outside Edges'!$P139="Yes"),"Yes","No")</f>
        <v>Yes</v>
      </c>
      <c r="DZ140" s="85" t="str">
        <f>IF(AND((RIGHT($DZ$3,2)-'[1]Miter Profiles'!$AC$131-'[1]Outside Edges'!$B139)&gt;=5,'[1]Outside Edges'!$P139="Yes"),"Yes","No")</f>
        <v>Yes</v>
      </c>
      <c r="EA140" s="90" t="str">
        <f>IF(AND((RIGHT($EA$3,2)-'[1]Miter Profiles'!$AC$132-'[1]Outside Edges'!$B139)&gt;=5,'[1]Outside Edges'!$P139="Yes"),"Yes","No")</f>
        <v>Yes</v>
      </c>
      <c r="EB140" s="105" t="str">
        <f>IF(AND((RIGHT($EB$3,2)-'[1]Miter Profiles'!$AC$133-'[1]Outside Edges'!$B139)&gt;=5,'[1]Outside Edges'!$P139="Yes"),"Yes","No")</f>
        <v>No</v>
      </c>
      <c r="EC140" s="110" t="str">
        <f>IF(AND((RIGHT($EC$3,2)-'[1]Miter Profiles'!$AC$134-'[1]Outside Edges'!$B139)&gt;=5,'[1]Outside Edges'!$P139="Yes"),"Yes","No")</f>
        <v>Yes</v>
      </c>
      <c r="ED140" s="116" t="str">
        <f>IF(AND((RIGHT($ED$3,2)-'[1]Miter Profiles'!$AC$135-'[1]Outside Edges'!$B139)&gt;=5,'[1]Outside Edges'!$P139="Yes"),"Yes","No")</f>
        <v>Yes</v>
      </c>
      <c r="EE140" s="113" t="str">
        <f>IF(AND((RIGHT($EE$3,2)-'[1]Miter Profiles'!$AC$136-'[1]Outside Edges'!$B139)&gt;=5,'[1]Outside Edges'!$P139="Yes"),"Yes","No")</f>
        <v>Yes</v>
      </c>
      <c r="EF140" s="85" t="str">
        <f>IF(AND((RIGHT($EF$3,2)-'[1]Miter Profiles'!$AC$137-'[1]Outside Edges'!$B139)&gt;=5,'[1]Outside Edges'!$P139="Yes"),"Yes","No")</f>
        <v>Yes</v>
      </c>
      <c r="EG140" s="10" t="str">
        <f>IF(AND((RIGHT($EG$3,2)-'[1]Miter Profiles'!$AC$138-'[1]Outside Edges'!$B139)&gt;=5,'[1]Outside Edges'!$P139="Yes"),"Yes","No")</f>
        <v>Yes</v>
      </c>
      <c r="EH140" s="90" t="str">
        <f>IF(AND((RIGHT($EH$3,2)-'[1]Miter Profiles'!$AC$139-'[1]Outside Edges'!$B139)&gt;=5,'[1]Outside Edges'!$P139="Yes"),"Yes","No")</f>
        <v>Yes</v>
      </c>
      <c r="EI140" s="121" t="str">
        <f>IF(AND((RIGHT($EI$3,2)-'[1]Miter Profiles'!$AC$140-'[1]Outside Edges'!$B139)&gt;=5,'[1]Outside Edges'!$P139="Yes"),"Yes","No")</f>
        <v>Yes</v>
      </c>
      <c r="EJ140" s="124" t="str">
        <f>IF(AND((RIGHT($EJ$3,2)-'[1]Miter Profiles'!$AC$141-'[1]Outside Edges'!$B139)&gt;=5,'[1]Outside Edges'!$P139="Yes"),"Yes","No")</f>
        <v>Yes</v>
      </c>
      <c r="EK140" s="124" t="str">
        <f>IF(AND((RIGHT($EK$3,2)-'[1]Miter Profiles'!$AC$142-'[1]Outside Edges'!$B139)&gt;=5,'[1]Outside Edges'!$P139="Yes"),"Yes","No")</f>
        <v>Yes</v>
      </c>
      <c r="EL140" s="116" t="str">
        <f>IF(AND((RIGHT($EL$3,2)-'[1]Miter Profiles'!$AC$143-'[1]Outside Edges'!$B139)&gt;=5,'[1]Outside Edges'!$P139="Yes"),"Yes","No")</f>
        <v>Yes</v>
      </c>
      <c r="EM140" s="129" t="str">
        <f>IF(AND((RIGHT($EM$3,2)-'[1]Miter Profiles'!$AC$144-'[1]Outside Edges'!$B139)&gt;=5,'[1]Outside Edges'!$P139="Yes"),"Yes","No")</f>
        <v>No</v>
      </c>
      <c r="EN140" s="10" t="str">
        <f>IF(AND((RIGHT($EN$3,2)-'[1]Miter Profiles'!$AC$145-'[1]Outside Edges'!$B139)&gt;=5,'[1]Outside Edges'!$P139="Yes"),"Yes","No")</f>
        <v>Yes</v>
      </c>
      <c r="EO140" s="90" t="str">
        <f>IF(AND((RIGHT($EO$3,2)-'[1]Miter Profiles'!$AC$146-'[1]Outside Edges'!$B139)&gt;=5,'[1]Outside Edges'!$P139="Yes"),"Yes","No")</f>
        <v>Yes</v>
      </c>
      <c r="EP140" s="124" t="str">
        <f>IF(AND((RIGHT($EP$3,2)-'[1]Miter Profiles'!$AC$147-'[1]Outside Edges'!$B139)&gt;=5,'[1]Outside Edges'!$P139="Yes"),"Yes","No")</f>
        <v>Yes</v>
      </c>
      <c r="EQ140" s="124" t="str">
        <f>IF(AND((RIGHT($EQ$3,2)-'[1]Miter Profiles'!$AC$148-'[1]Outside Edges'!$B139)&gt;=5,'[1]Outside Edges'!$P139="Yes"),"Yes","No")</f>
        <v>Yes</v>
      </c>
      <c r="ER140" s="116" t="str">
        <f>IF(AND((RIGHT($ER$3,2)-'[1]Miter Profiles'!$AC$149-'[1]Outside Edges'!$B139)&gt;=5,'[1]Outside Edges'!$P139="Yes"),"Yes","No")</f>
        <v>Yes</v>
      </c>
      <c r="ES140" s="129" t="str">
        <f>IF(AND((RIGHT($ES$3,2)-'[1]Miter Profiles'!$AC$150-'[1]Outside Edges'!$B139)&gt;=5,'[1]Outside Edges'!$P139="Yes"),"Yes","No")</f>
        <v>Yes</v>
      </c>
      <c r="ET140" s="10" t="str">
        <f>IF(AND((RIGHT($ET$3,2)-'[1]Miter Profiles'!$AC$151-'[1]Outside Edges'!$B139)&gt;=5,'[1]Outside Edges'!$P139="Yes"),"Yes","No")</f>
        <v>Yes</v>
      </c>
      <c r="EU140" s="90" t="str">
        <f>IF(AND((RIGHT($EU$3,2)-'[1]Miter Profiles'!$AC$152-'[1]Outside Edges'!$B139)&gt;=5,'[1]Outside Edges'!$P139="Yes"),"Yes","No")</f>
        <v>Yes</v>
      </c>
      <c r="EV140" s="124" t="str">
        <f>IF(AND((RIGHT($EV$3,2)-'[1]Miter Profiles'!$AC$153-'[1]Outside Edges'!$B139)&gt;=5,'[1]Outside Edges'!$P139="Yes"),"Yes","No")</f>
        <v>Yes</v>
      </c>
      <c r="EW140" s="124" t="str">
        <f>IF(AND((RIGHT($EW$3,2)-'[1]Miter Profiles'!$AC$154-'[1]Outside Edges'!$B139)&gt;=5,'[1]Outside Edges'!$P139="Yes"),"Yes","No")</f>
        <v>Yes</v>
      </c>
      <c r="EX140" s="116" t="str">
        <f>IF(AND((RIGHT($EX$3,2)-'[1]Miter Profiles'!$AC$155-'[1]Outside Edges'!$B139)&gt;=5,'[1]Outside Edges'!$P139="Yes"),"Yes","No")</f>
        <v>Yes</v>
      </c>
      <c r="EY140" s="129" t="str">
        <f>IF(AND((RIGHT($EY$3,2)-'[1]Miter Profiles'!$AC$156-'[1]Outside Edges'!$B139)&gt;=5,'[1]Outside Edges'!$P139="Yes"),"Yes","No")</f>
        <v>Yes</v>
      </c>
      <c r="EZ140" s="10" t="str">
        <f>IF(AND((RIGHT($EZ$3,2)-'[1]Miter Profiles'!$AC$157-'[1]Outside Edges'!$B139)&gt;=5,'[1]Outside Edges'!$P139="Yes"),"Yes","No")</f>
        <v>Yes</v>
      </c>
      <c r="FA140" s="90" t="str">
        <f>IF(AND((RIGHT($FA$3,2)-'[1]Miter Profiles'!$AC$158-'[1]Outside Edges'!$B139)&gt;=5,'[1]Outside Edges'!$P139="Yes"),"Yes","No")</f>
        <v>Yes</v>
      </c>
      <c r="FB140" s="124" t="str">
        <f>IF(AND((RIGHT($FB$3,2)-'[1]Miter Profiles'!$AC$159-'[1]Outside Edges'!$B139)&gt;=5,'[1]Outside Edges'!$P139="Yes"),"Yes","No")</f>
        <v>Yes</v>
      </c>
      <c r="FC140" s="124" t="str">
        <f>IF(AND((RIGHT($FC$3,2)-'[1]Miter Profiles'!$AC$160-'[1]Outside Edges'!$B139)&gt;=5,'[1]Outside Edges'!$P139="Yes"),"Yes","No")</f>
        <v>Yes</v>
      </c>
      <c r="FD140" s="116" t="str">
        <f>IF(AND((RIGHT($FD$3,2)-'[1]Miter Profiles'!$AC$161-'[1]Outside Edges'!$B139)&gt;=5,'[1]Outside Edges'!$P139="Yes"),"Yes","No")</f>
        <v>Yes</v>
      </c>
      <c r="FE140" s="129" t="str">
        <f>IF(AND((RIGHT($FE$3,2)-'[1]Miter Profiles'!$AC$162-'[1]Outside Edges'!$B139)&gt;=5,'[1]Outside Edges'!$P139="Yes"),"Yes","No")</f>
        <v>Yes</v>
      </c>
      <c r="FF140" s="10" t="str">
        <f>IF(AND((RIGHT($FF$3,2)-'[1]Miter Profiles'!$AC$163-'[1]Outside Edges'!$B139)&gt;=5,'[1]Outside Edges'!$P139="Yes"),"Yes","No")</f>
        <v>Yes</v>
      </c>
      <c r="FG140" s="90" t="str">
        <f>IF(AND((RIGHT($FG$3,2)-'[1]Miter Profiles'!$AC$164-'[1]Outside Edges'!$B139)&gt;=5,'[1]Outside Edges'!$P139="Yes"),"Yes","No")</f>
        <v>Yes</v>
      </c>
      <c r="FH140" s="124" t="str">
        <f>IF(AND((RIGHT($FH$3,2)-'[1]Miter Profiles'!$AC$165-'[1]Outside Edges'!$B139)&gt;=5,'[1]Outside Edges'!$P139="Yes"),"Yes","No")</f>
        <v>Yes</v>
      </c>
      <c r="FI140" s="124" t="str">
        <f>IF(AND((RIGHT($FI$3,2)-'[1]Miter Profiles'!$AC$166-'[1]Outside Edges'!$B139)&gt;=5,'[1]Outside Edges'!$P139="Yes"),"Yes","No")</f>
        <v>Yes</v>
      </c>
      <c r="FJ140" s="116" t="str">
        <f>IF(AND((RIGHT($FJ$3,2)-'[1]Miter Profiles'!$AC$167-'[1]Outside Edges'!$B139)&gt;=5,'[1]Outside Edges'!$P139="Yes"),"Yes","No")</f>
        <v>Yes</v>
      </c>
      <c r="FK140" s="129" t="str">
        <f>IF(AND((RIGHT($FK$3,2)-'[1]Miter Profiles'!$AC$168-'[1]Outside Edges'!$B139)&gt;=5,'[1]Outside Edges'!$P139="Yes"),"Yes","No")</f>
        <v>Yes</v>
      </c>
      <c r="FL140" s="10" t="str">
        <f>IF(AND((RIGHT($FL$3,2)-'[1]Miter Profiles'!$AC$169-'[1]Outside Edges'!$B139)&gt;=5,'[1]Outside Edges'!$P139="Yes"),"Yes","No")</f>
        <v>Yes</v>
      </c>
      <c r="FM140" s="90" t="str">
        <f>IF(AND((RIGHT($FM$3,2)-'[1]Miter Profiles'!$AC$170-'[1]Outside Edges'!$B139)&gt;=5,'[1]Outside Edges'!$P139="Yes"),"Yes","No")</f>
        <v>Yes</v>
      </c>
      <c r="FN140" s="124" t="str">
        <f>IF(AND((RIGHT($FN$3,2)-'[1]Miter Profiles'!$AC$171-'[1]Outside Edges'!$B139)&gt;=5,'[1]Outside Edges'!$P139="Yes"),"Yes","No")</f>
        <v>Yes</v>
      </c>
      <c r="FO140" s="124" t="str">
        <f>IF(AND((RIGHT($FO$3,2)-'[1]Miter Profiles'!$AC$172-'[1]Outside Edges'!$B139)&gt;=5,'[1]Outside Edges'!$P139="Yes"),"Yes","No")</f>
        <v>Yes</v>
      </c>
      <c r="FP140" s="116" t="str">
        <f>IF(AND((RIGHT($FP$3,2)-'[1]Miter Profiles'!$AC$173-'[1]Outside Edges'!$B139)&gt;=5,'[1]Outside Edges'!$P139="Yes"),"Yes","No")</f>
        <v>Yes</v>
      </c>
      <c r="FQ140" s="129" t="str">
        <f>IF(AND((RIGHT($FQ$3,2)-'[1]Miter Profiles'!$AC$174-'[1]Outside Edges'!$B139)&gt;=5,'[1]Outside Edges'!$P139="Yes"),"Yes","No")</f>
        <v>Yes</v>
      </c>
      <c r="FR140" s="10" t="str">
        <f>IF(AND((RIGHT($FR$3,2)-'[1]Miter Profiles'!$AC$175-'[1]Outside Edges'!$B139)&gt;=5,'[1]Outside Edges'!$P139="Yes"),"Yes","No")</f>
        <v>Yes</v>
      </c>
      <c r="FS140" s="90" t="str">
        <f>IF(AND((RIGHT($FS$3,2)-'[1]Miter Profiles'!$AC$176-'[1]Outside Edges'!$B139)&gt;=5,'[1]Outside Edges'!$P139="Yes"),"Yes","No")</f>
        <v>Yes</v>
      </c>
      <c r="FT140" s="124" t="str">
        <f>IF(AND((RIGHT($FT$3,2)-'[1]Miter Profiles'!$AC$177-'[1]Outside Edges'!$B139)&gt;=5,'[1]Outside Edges'!$P139="Yes"),"Yes","No")</f>
        <v>Yes</v>
      </c>
      <c r="FU140" s="124" t="str">
        <f>IF(AND((RIGHT($FU$3,2)-'[1]Miter Profiles'!$AC$178-'[1]Outside Edges'!$B139)&gt;=5,'[1]Outside Edges'!$P139="Yes"),"Yes","No")</f>
        <v>Yes</v>
      </c>
      <c r="FV140" s="116" t="str">
        <f>IF(AND((RIGHT($V$3,2)-'[1]Miter Profiles'!$AC$179-'[1]Outside Edges'!$B139)&gt;=5,'[1]Outside Edges'!$P139="Yes"),"Yes","No")</f>
        <v>Yes</v>
      </c>
      <c r="FW140" s="129" t="str">
        <f>IF(AND((RIGHT($FW$3,2)-'[1]Miter Profiles'!$AC$180-'[1]Outside Edges'!$B139)&gt;=5,'[1]Outside Edges'!$P139="Yes"),"Yes","No")</f>
        <v>Yes</v>
      </c>
      <c r="FX140" s="85" t="str">
        <f>IF(AND((RIGHT($FX$3,2)-'[1]Miter Profiles'!$AC$181-'[1]Outside Edges'!$B139)&gt;=5,'[1]Outside Edges'!$P139="Yes"),"Yes","No")</f>
        <v>Yes</v>
      </c>
      <c r="FY140" s="150" t="str">
        <f>IF(AND((RIGHT($FY$3,2)-'[1]Miter Profiles'!$AC$182-'[1]Outside Edges'!$B139)&gt;=5,'[1]Outside Edges'!$P139="Yes"),"Yes","No")</f>
        <v>Yes</v>
      </c>
      <c r="FZ140" s="124" t="str">
        <f>IF(AND((RIGHT($FZ$3,2)-'[1]Miter Profiles'!$AC$183-'[1]Outside Edges'!$B139)&gt;=5,'[1]Outside Edges'!$P139="Yes"),"Yes","No")</f>
        <v>Yes</v>
      </c>
      <c r="GA140" s="116" t="str">
        <f>IF(AND((RIGHT($GA$3,2)-'[1]Miter Profiles'!$AC$184-'[1]Outside Edges'!$B139)&gt;=5,'[1]Outside Edges'!$P139="Yes"),"Yes","No")</f>
        <v>Yes</v>
      </c>
      <c r="GB140" s="129" t="str">
        <f>IF(AND((RIGHT($GB$3,2)-'[1]Miter Profiles'!$AC$185-'[1]Outside Edges'!$B139)&gt;=5,'[1]Outside Edges'!$P139="Yes"),"Yes","No")</f>
        <v>Yes</v>
      </c>
      <c r="GC140" s="10" t="str">
        <f>IF(AND((RIGHT($GC$3,2)-'[1]Miter Profiles'!$AC$186-'[1]Outside Edges'!$B139)&gt;=5,'[1]Outside Edges'!$P139="Yes"),"Yes","No")</f>
        <v>Yes</v>
      </c>
      <c r="GD140" s="90" t="str">
        <f>IF(AND((RIGHT($GD$3,2)-'[1]Miter Profiles'!$AC$187-'[1]Outside Edges'!$B139)&gt;=5,'[1]Outside Edges'!$P139="Yes"),"Yes","No")</f>
        <v>Yes</v>
      </c>
      <c r="GE140" s="150" t="str">
        <f>IF(AND((RIGHT($GE$3,2)-'[1]Miter Profiles'!$AC$188-'[1]Outside Edges'!$B139)&gt;=5,'[1]Outside Edges'!$P139="Yes"),"Yes","No")</f>
        <v>Yes</v>
      </c>
      <c r="GF140" s="124" t="str">
        <f>IF(AND((RIGHT($GF$3,2)-'[1]Miter Profiles'!$AC$189-'[1]Outside Edges'!$B139)&gt;=5,'[1]Outside Edges'!$P139="Yes"),"Yes","No")</f>
        <v>Yes</v>
      </c>
      <c r="GG140" s="116" t="str">
        <f>IF(AND((RIGHT($GG$3,2)-'[1]Miter Profiles'!$AC$190-'[1]Outside Edges'!$B139)&gt;=5,'[1]Outside Edges'!$P139="Yes"),"Yes","No")</f>
        <v>Yes</v>
      </c>
      <c r="GH140" s="129" t="str">
        <f>IF(AND((RIGHT($GH$3,2)-'[1]Miter Profiles'!$AC$191-'[1]Outside Edges'!$B139)&gt;=5,'[1]Outside Edges'!$P139="Yes"),"Yes","No")</f>
        <v>Yes</v>
      </c>
      <c r="GI140" s="10" t="str">
        <f>IF(AND((RIGHT($GI$3,2)-'[1]Miter Profiles'!$AC$192-'[1]Outside Edges'!$B139)&gt;=5,'[1]Outside Edges'!$P139="Yes"),"Yes","No")</f>
        <v>Yes</v>
      </c>
      <c r="GJ140" s="90" t="str">
        <f>IF(AND((RIGHT($GJ$3,2)-'[1]Miter Profiles'!$AC$193-'[1]Outside Edges'!$B139)&gt;=5,'[1]Outside Edges'!$P139="Yes"),"Yes","No")</f>
        <v>Yes</v>
      </c>
      <c r="GK140" s="150" t="str">
        <f>IF(AND((RIGHT($GK$3,2)-'[1]Miter Profiles'!$AC$194-'[1]Outside Edges'!$B139)&gt;=5,'[1]Outside Edges'!$P139="Yes"),"Yes","No")</f>
        <v>Yes</v>
      </c>
      <c r="GL140" s="124" t="str">
        <f>IF(AND((RIGHT($GL$3,2)-'[1]Miter Profiles'!$AC$195-'[1]Outside Edges'!$B139)&gt;=5,'[1]Outside Edges'!$P139="Yes"),"Yes","No")</f>
        <v>Yes</v>
      </c>
      <c r="GM140" s="116" t="str">
        <f>IF(AND((RIGHT($GM$3,2)-'[1]Miter Profiles'!$AC$196-'[1]Outside Edges'!$B139)&gt;=5,'[1]Outside Edges'!$P139="Yes"),"Yes","No")</f>
        <v>Yes</v>
      </c>
      <c r="GN140" s="129" t="str">
        <f>IF(AND((RIGHT($GN$3,2)-'[1]Miter Profiles'!$AC$197-'[1]Outside Edges'!$B139)&gt;=5,'[1]Outside Edges'!$P139="Yes"),"Yes","No")</f>
        <v>No</v>
      </c>
      <c r="GO140" s="10" t="str">
        <f>IF(AND((RIGHT($GO$3,2)-'[1]Miter Profiles'!$AC$198-'[1]Outside Edges'!$B139)&gt;=5,'[1]Outside Edges'!$P139="Yes"),"Yes","No")</f>
        <v>Yes</v>
      </c>
      <c r="GP140" s="90" t="str">
        <f>IF(AND((RIGHT($GP$3,2)-'[1]Miter Profiles'!$AC$199-'[1]Outside Edges'!$B139)&gt;=5,'[1]Outside Edges'!$P139="Yes"),"Yes","No")</f>
        <v>Yes</v>
      </c>
      <c r="GQ140" s="150" t="str">
        <f>IF(AND((RIGHT($GQ$3,2)-'[1]Miter Profiles'!$AC$200-'[1]Outside Edges'!$B139)&gt;=5,'[1]Outside Edges'!$P139="Yes"),"Yes","No")</f>
        <v>Yes</v>
      </c>
      <c r="GR140" s="124" t="str">
        <f>IF(AND((RIGHT($GR$3,2)-'[1]Miter Profiles'!$AC$201-'[1]Outside Edges'!$B139)&gt;=5,'[1]Outside Edges'!$P139="Yes"),"Yes","No")</f>
        <v>Yes</v>
      </c>
      <c r="GS140" s="116" t="str">
        <f>IF(AND((RIGHT($GS$3,2)-'[1]Miter Profiles'!$AC$202-'[1]Outside Edges'!$B139)&gt;=5,'[1]Outside Edges'!$P139="Yes"),"Yes","No")</f>
        <v>Yes</v>
      </c>
      <c r="GT140" s="129" t="str">
        <f>IF(AND((RIGHT($GT$3,2)-'[1]Miter Profiles'!$AC$203-'[1]Outside Edges'!$B139)&gt;=5,'[1]Outside Edges'!$P139="Yes"),"Yes","No")</f>
        <v>Yes</v>
      </c>
      <c r="GU140" s="10" t="str">
        <f>IF(AND((RIGHT($GU$3,2)-'[1]Miter Profiles'!$AC$204-'[1]Outside Edges'!$B139)&gt;=5,'[1]Outside Edges'!$P139="Yes"),"Yes","No")</f>
        <v>Yes</v>
      </c>
      <c r="GV140" s="90" t="str">
        <f>IF(AND((RIGHT($GV$3,2)-'[1]Miter Profiles'!$AC$205-'[1]Outside Edges'!$B139)&gt;=5,'[1]Outside Edges'!$P139="Yes"),"Yes","No")</f>
        <v>Yes</v>
      </c>
      <c r="GW140" s="150" t="str">
        <f>IF(AND((RIGHT($GW$3,2)-'[1]Miter Profiles'!$AC$206-'[1]Outside Edges'!$B139)&gt;=5,'[1]Outside Edges'!$P139="Yes"),"Yes","No")</f>
        <v>No</v>
      </c>
      <c r="GX140" s="124" t="str">
        <f>IF(AND((RIGHT($GX$3,2)-'[1]Miter Profiles'!$AC$207-'[1]Outside Edges'!$B139)&gt;=5,'[1]Outside Edges'!$P139="Yes"),"Yes","No")</f>
        <v>Yes</v>
      </c>
      <c r="GY140" s="116" t="str">
        <f>IF(AND((RIGHT($GY$3,2)-'[1]Miter Profiles'!$AC$208-'[1]Outside Edges'!$B139)&gt;=5,'[1]Outside Edges'!$P139="Yes"),"Yes","No")</f>
        <v>Yes</v>
      </c>
      <c r="GZ140" s="129" t="str">
        <f>IF(AND((RIGHT($GZ$3,2)-'[1]Miter Profiles'!$AC$209-'[1]Outside Edges'!$B139)&gt;=5,'[1]Outside Edges'!$P139="Yes"),"Yes","No")</f>
        <v>Yes</v>
      </c>
      <c r="HA140" s="10" t="str">
        <f>IF(AND((RIGHT($HA$3,2)-'[1]Miter Profiles'!$AC$210-'[1]Outside Edges'!$B139)&gt;=5,'[1]Outside Edges'!$P139="Yes"),"Yes","No")</f>
        <v>Yes</v>
      </c>
      <c r="HB140" s="90" t="str">
        <f>IF(AND((RIGHT($HB$3,2)-'[1]Miter Profiles'!$AC$211-'[1]Outside Edges'!$B139)&gt;=5,'[1]Outside Edges'!$P139="Yes"),"Yes","No")</f>
        <v>Yes</v>
      </c>
      <c r="HC140" s="150" t="str">
        <f>IF(AND((RIGHT($HC$3,2)-'[1]Miter Profiles'!$AC$212-'[1]Outside Edges'!$B139)&gt;=5,'[1]Outside Edges'!$P139="Yes"),"Yes","No")</f>
        <v>No</v>
      </c>
      <c r="HD140" s="116" t="str">
        <f>IF(AND((RIGHT($HD$3,2)-'[1]Miter Profiles'!$AC$213-'[1]Outside Edges'!$B139)&gt;=5,'[1]Outside Edges'!$P139="Yes"),"Yes","No")</f>
        <v>No</v>
      </c>
      <c r="HE140" s="129" t="str">
        <f>IF(AND((RIGHT($HE$3,2)-'[1]Miter Profiles'!$AC$214-'[1]Outside Edges'!$B139)&gt;=5,'[1]Outside Edges'!$P139="Yes"),"Yes","No")</f>
        <v>Yes</v>
      </c>
      <c r="HF140" s="10" t="str">
        <f>IF(AND((RIGHT($HF$3,2)-'[1]Miter Profiles'!$AC$215-'[1]Outside Edges'!$B139)&gt;=5,'[1]Outside Edges'!$P139="Yes"),"Yes","No")</f>
        <v>Yes</v>
      </c>
      <c r="HG140" s="90" t="str">
        <f>IF(AND((RIGHT($HG$3,2)-'[1]Miter Profiles'!$AC$216-'[1]Outside Edges'!$B139)&gt;=5,'[1]Outside Edges'!$P139="Yes"),"Yes","No")</f>
        <v>Yes</v>
      </c>
      <c r="HH140" s="150" t="str">
        <f>IF(AND((RIGHT($HH$3,2)-'[1]Miter Profiles'!$AC$217-'[1]Outside Edges'!$B139)&gt;=5,'[1]Outside Edges'!$P139="Yes"),"Yes","No")</f>
        <v>Yes</v>
      </c>
      <c r="HI140" s="124" t="str">
        <f>IF(AND((RIGHT($HI$3,2)-'[1]Miter Profiles'!$AC$218-'[1]Outside Edges'!$B139)&gt;=5,'[1]Outside Edges'!$P139="Yes"),"Yes","No")</f>
        <v>Yes</v>
      </c>
      <c r="HJ140" s="116" t="str">
        <f>IF(AND((RIGHT($HJ$3,2)-'[1]Miter Profiles'!$AC$219-'[1]Outside Edges'!$B139)&gt;=5,'[1]Outside Edges'!$P139="Yes"),"Yes","No")</f>
        <v>Yes</v>
      </c>
      <c r="HK140" s="129" t="str">
        <f>IF(AND((RIGHT($HK$3,2)-'[1]Miter Profiles'!$AC$220-'[1]Outside Edges'!$B139)&gt;=5,'[1]Outside Edges'!$P139="Yes"),"Yes","No")</f>
        <v>Yes</v>
      </c>
      <c r="HL140" s="10" t="str">
        <f>IF(AND((RIGHT($HL$3,2)-'[1]Miter Profiles'!$AC$221-'[1]Outside Edges'!$B139)&gt;=5,'[1]Outside Edges'!$P139="Yes"),"Yes","No")</f>
        <v>Yes</v>
      </c>
      <c r="HM140" s="90" t="str">
        <f>IF(AND((RIGHT($HM$3,2)-'[1]Miter Profiles'!$AC$222-'[1]Outside Edges'!$B139)&gt;=5,'[1]Outside Edges'!$P139="Yes"),"Yes","No")</f>
        <v>Yes</v>
      </c>
      <c r="HN140" s="150" t="str">
        <f>IF(AND((RIGHT($HN$3,2)-'[1]Miter Profiles'!$AC$223-'[1]Outside Edges'!$B139)&gt;=5,'[1]Outside Edges'!$P139="Yes"),"Yes","No")</f>
        <v>No</v>
      </c>
      <c r="HO140" s="124" t="str">
        <f>IF(AND((RIGHT($HO$3,2)-'[1]Miter Profiles'!$AC$224-'[1]Outside Edges'!$B139)&gt;=5,'[1]Outside Edges'!$P139="Yes"),"Yes","No")</f>
        <v>Yes</v>
      </c>
      <c r="HP140" s="124" t="str">
        <f>IF(AND((RIGHT($HP$3,2)-'[1]Miter Profiles'!$AC$225-'[1]Outside Edges'!$B139)&gt;=5,'[1]Outside Edges'!$P139="Yes"),"Yes","No")</f>
        <v>Yes</v>
      </c>
      <c r="HQ140" s="153" t="str">
        <f>IF(AND((RIGHT($HQ$3,3)-'[1]Miter Profiles'!$AC$226-'[1]Outside Edges'!$B139)&gt;=5,'[1]Outside Edges'!$P139="Yes"),"Yes","No")</f>
        <v>Yes</v>
      </c>
      <c r="HR140" s="129" t="str">
        <f>IF(AND((RIGHT($HR$3,2)-'[1]Miter Profiles'!$AC$227-'[1]Outside Edges'!$B139)&gt;=5,'[1]Outside Edges'!$P139="Yes"),"Yes","No")</f>
        <v>Yes</v>
      </c>
      <c r="HS140" s="10" t="str">
        <f>IF(AND((RIGHT($HS$3,2)-'[1]Miter Profiles'!$AC$228-'[1]Outside Edges'!$B139)&gt;=5,'[1]Outside Edges'!$P139="Yes"),"Yes","No")</f>
        <v>Yes</v>
      </c>
      <c r="HT140" s="163" t="str">
        <f>IF(AND((RIGHT($HT$3,2)-'[1]Miter Profiles'!$AC$229-'[1]Outside Edges'!$B139)&gt;=5,'[1]Outside Edges'!$P139="Yes"),"Yes","No")</f>
        <v>Yes</v>
      </c>
      <c r="HU140" s="150" t="str">
        <f>IF(AND((RIGHT($HU$3,2)-'[1]Miter Profiles'!$AC$230-'[1]Outside Edges'!$B139)&gt;=5,'[1]Outside Edges'!$P139="Yes"),"Yes","No")</f>
        <v>Yes</v>
      </c>
      <c r="HV140" s="124" t="str">
        <f>IF(AND((RIGHT($HV$3,2)-'[1]Miter Profiles'!$AC$231-'[1]Outside Edges'!$B139)&gt;=5,'[1]Outside Edges'!$P139="Yes"),"Yes","No")</f>
        <v>Yes</v>
      </c>
      <c r="HW140" s="116" t="str">
        <f>IF(AND((RIGHT($HW$3,2)-'[1]Miter Profiles'!$AC$232-'[1]Outside Edges'!$B139)&gt;=5,'[1]Outside Edges'!$P139="Yes"),"Yes","No")</f>
        <v>Yes</v>
      </c>
      <c r="HX140" s="129" t="str">
        <f>IF(AND((RIGHT($HX$3,2)-'[1]Miter Profiles'!$AC$233-'[1]Outside Edges'!$B139)&gt;=5,'[1]Outside Edges'!$P139="Yes"),"Yes","No")</f>
        <v>No</v>
      </c>
      <c r="HY140" s="10" t="str">
        <f>IF(AND((RIGHT($HY$3,2)-'[1]Miter Profiles'!$AC$234-'[1]Outside Edges'!$B139)&gt;=5,'[1]Outside Edges'!$P139="Yes"),"Yes","No")</f>
        <v>Yes</v>
      </c>
      <c r="HZ140" s="90" t="str">
        <f>IF(AND((RIGHT($HZ$3,2)-'[1]Miter Profiles'!$AC$235-'[1]Outside Edges'!$B139)&gt;=5,'[1]Outside Edges'!$P139="Yes"),"Yes","No")</f>
        <v>Yes</v>
      </c>
      <c r="IA140" s="150" t="str">
        <f>IF(AND((RIGHT($IA$3,2)-'[1]Miter Profiles'!$AC$236-'[1]Outside Edges'!$B139)&gt;=5,'[1]Outside Edges'!$P139="Yes"),"Yes","No")</f>
        <v>Yes</v>
      </c>
      <c r="IB140" s="124" t="str">
        <f>IF(AND((RIGHT($IB$3,2)-'[1]Miter Profiles'!$AC$237-'[1]Outside Edges'!$B139)&gt;=5,'[1]Outside Edges'!$P139="Yes"),"Yes","No")</f>
        <v>Yes</v>
      </c>
      <c r="IC140" s="116" t="str">
        <f>IF(AND((RIGHT($IC$3,2)-'[1]Miter Profiles'!$AC$238-'[1]Outside Edges'!$B139)&gt;=5,'[1]Outside Edges'!$P139="Yes"),"Yes","No")</f>
        <v>Yes</v>
      </c>
      <c r="ID140" s="129" t="str">
        <f>IF(AND((RIGHT($ID$3,2)-'[1]Miter Profiles'!$AC$239-'[1]Outside Edges'!$B139)&gt;=5,'[1]Outside Edges'!$P139="Yes"),"Yes","No")</f>
        <v>Yes</v>
      </c>
      <c r="IE140" s="10" t="str">
        <f>IF(AND((RIGHT($IE$3,2)-'[1]Miter Profiles'!$AC$240-'[1]Outside Edges'!$B139)&gt;=5,'[1]Outside Edges'!$P139="Yes"),"Yes","No")</f>
        <v>Yes</v>
      </c>
      <c r="IF140" s="90" t="str">
        <f>IF(AND((RIGHT($IF$3,2)-'[1]Miter Profiles'!$AC$241-'[1]Outside Edges'!$B139)&gt;=5,'[1]Outside Edges'!$P139="Yes"),"Yes","No")</f>
        <v>Yes</v>
      </c>
      <c r="IG140" s="150" t="str">
        <f>IF(AND((RIGHT($IG$3,2)-'[1]Miter Profiles'!$AC$242-'[1]Outside Edges'!$B139)&gt;=5,'[1]Outside Edges'!$P139="Yes"),"Yes","No")</f>
        <v>Yes</v>
      </c>
      <c r="IH140" s="124" t="str">
        <f>IF(AND((RIGHT($IH$3,2)-'[1]Miter Profiles'!$AC$243-'[1]Outside Edges'!$B139)&gt;=5,'[1]Outside Edges'!$P139="Yes"),"Yes","No")</f>
        <v>Yes</v>
      </c>
      <c r="II140" s="116" t="str">
        <f>IF(AND((RIGHT($II$3,2)-'[1]Miter Profiles'!$AC$244-'[1]Outside Edges'!$B139)&gt;=5,'[1]Outside Edges'!$P139="Yes"),"Yes","No")</f>
        <v>Yes</v>
      </c>
      <c r="IJ140" s="129" t="str">
        <f>IF(AND((RIGHT($IJ$3,2)-'[1]Miter Profiles'!$AC$245-'[1]Outside Edges'!$B139)&gt;=5,'[1]Outside Edges'!$P139="Yes"),"Yes","No")</f>
        <v>Yes</v>
      </c>
      <c r="IK140" s="10" t="str">
        <f>IF(AND((RIGHT($IK$3,2)-'[1]Miter Profiles'!$AC$246-'[1]Outside Edges'!$B139)&gt;=5,'[1]Outside Edges'!$P139="Yes"),"Yes","No")</f>
        <v>Yes</v>
      </c>
      <c r="IL140" s="90" t="str">
        <f>IF(AND((RIGHT($IL$3,2)-'[1]Miter Profiles'!$AC$247-'[1]Outside Edges'!$B139)&gt;=5,'[1]Outside Edges'!$P139="Yes"),"Yes","No")</f>
        <v>Yes</v>
      </c>
      <c r="IM140" s="150" t="str">
        <f>IF(AND((RIGHT($IM$3,2)-'[1]Miter Profiles'!$AC$248-'[1]Outside Edges'!$B139)&gt;=5,'[1]Outside Edges'!$P139="Yes"),"Yes","No")</f>
        <v>Yes</v>
      </c>
      <c r="IN140" s="124" t="str">
        <f>IF(AND((RIGHT($IN$3,2)-'[1]Miter Profiles'!$AC$249-'[1]Outside Edges'!$B139)&gt;=5,'[1]Outside Edges'!$P139="Yes"),"Yes","No")</f>
        <v>Yes</v>
      </c>
      <c r="IO140" s="116" t="str">
        <f>IF(AND((RIGHT($IO$3,2)-'[1]Miter Profiles'!$AC$250-'[1]Outside Edges'!$B139)&gt;=5,'[1]Outside Edges'!$P139="Yes"),"Yes","No")</f>
        <v>Yes</v>
      </c>
      <c r="IP140" s="129" t="str">
        <f>IF(AND((RIGHT($IP$3,2)-'[1]Miter Profiles'!$AC$251-'[1]Outside Edges'!$B139)&gt;=5,'[1]Outside Edges'!$P139="Yes"),"Yes","No")</f>
        <v>Yes</v>
      </c>
      <c r="IQ140" s="10" t="str">
        <f>IF(AND((RIGHT($IQ$3,2)-'[1]Miter Profiles'!$AC$252-'[1]Outside Edges'!$B139)&gt;=5,'[1]Outside Edges'!$P139="Yes"),"Yes","No")</f>
        <v>Yes</v>
      </c>
      <c r="IR140" s="90" t="str">
        <f>IF(AND((RIGHT($IR$3,2)-'[1]Miter Profiles'!$AC$253-'[1]Outside Edges'!$B139)&gt;=5,'[1]Outside Edges'!$P139="Yes"),"Yes","No")</f>
        <v>Yes</v>
      </c>
      <c r="IS140" s="150" t="str">
        <f>IF(AND((RIGHT($IS$3,2)-'[1]Miter Profiles'!$AC$254-'[1]Outside Edges'!$B139)&gt;=5,'[1]Outside Edges'!$P139="Yes"),"Yes","No")</f>
        <v>Yes</v>
      </c>
      <c r="IT140" s="124" t="str">
        <f>IF(AND((RIGHT($IT$3,2)-'[1]Miter Profiles'!$AC$255-'[1]Outside Edges'!$B139)&gt;=5,'[1]Outside Edges'!$P139="Yes"),"Yes","No")</f>
        <v>Yes</v>
      </c>
      <c r="IU140" s="116" t="str">
        <f>IF(AND((RIGHT($IU$3,2)-'[1]Miter Profiles'!$AC$256-'[1]Outside Edges'!$B139)&gt;=5,'[1]Outside Edges'!$P139="Yes"),"Yes","No")</f>
        <v>Yes</v>
      </c>
      <c r="IV140" s="129" t="str">
        <f>IF(AND((RIGHT($IV$3,2)-'[1]Miter Profiles'!$AC$257-'[1]Outside Edges'!$B139)&gt;=5,'[1]Outside Edges'!$P139="Yes"),"Yes","No")</f>
        <v>Yes</v>
      </c>
      <c r="IW140" s="10" t="str">
        <f>IF(AND((RIGHT($IW$3,2)-'[1]Miter Profiles'!$AC$258-'[1]Outside Edges'!$B139)&gt;=5,'[1]Outside Edges'!$P139="Yes"),"Yes","No")</f>
        <v>Yes</v>
      </c>
      <c r="IX140" s="90" t="str">
        <f>IF(AND((RIGHT($IX$3,2)-'[1]Miter Profiles'!$AC$259-'[1]Outside Edges'!$B139)&gt;=5,'[1]Outside Edges'!$P139="Yes"),"Yes","No")</f>
        <v>Yes</v>
      </c>
      <c r="IY140" s="150" t="str">
        <f>IF(AND((RIGHT($IY$3,2)-'[1]Miter Profiles'!$AC$260-'[1]Outside Edges'!$B139)&gt;=5,'[1]Outside Edges'!$P139="Yes"),"Yes","No")</f>
        <v>Yes</v>
      </c>
      <c r="IZ140" s="124" t="str">
        <f>IF(AND((RIGHT($IZ$3,2)-'[1]Miter Profiles'!$AC$261-'[1]Outside Edges'!$B139)&gt;=5,'[1]Outside Edges'!$P139="Yes"),"Yes","No")</f>
        <v>Yes</v>
      </c>
      <c r="JA140" s="116" t="str">
        <f>IF(AND((RIGHT($JA$3,2)-'[1]Miter Profiles'!$AC$262-'[1]Outside Edges'!$B139)&gt;=5,'[1]Outside Edges'!$P139="Yes"),"Yes","No")</f>
        <v>Yes</v>
      </c>
      <c r="JB140" s="129" t="str">
        <f>IF(AND((RIGHT($JB$3,2)-'[1]Miter Profiles'!$AC$263-'[1]Outside Edges'!$B139)&gt;=5,'[1]Outside Edges'!$P139="Yes"),"Yes","No")</f>
        <v>Yes</v>
      </c>
      <c r="JC140" s="10" t="str">
        <f>IF(AND((RIGHT($JC$3,2)-'[1]Miter Profiles'!$AC$264-'[1]Outside Edges'!$B139)&gt;=5,'[1]Outside Edges'!$P139="Yes"),"Yes","No")</f>
        <v>Yes</v>
      </c>
      <c r="JD140" s="90" t="str">
        <f>IF(AND((RIGHT($JD$3,2)-'[1]Miter Profiles'!$AC$265-'[1]Outside Edges'!$B139)&gt;=5,'[1]Outside Edges'!$P139="Yes"),"Yes","No")</f>
        <v>Yes</v>
      </c>
      <c r="JE140" s="236" t="str">
        <f>IF(AND((RIGHT($JE$3,2)-'[1]Miter Profiles'!$AC$266-'[1]Outside Edges'!$B139)&gt;=5,'[1]Outside Edges'!$P139="Yes"),"Yes","No")</f>
        <v>No</v>
      </c>
      <c r="JF140" s="237" t="str">
        <f>IF(AND((RIGHT($JF$3,2)-'[1]Miter Profiles'!$AC$267-'[1]Outside Edges'!$B139)&gt;=5,'[1]Outside Edges'!$P139="Yes"),"Yes","No")</f>
        <v>Yes</v>
      </c>
      <c r="JG140" s="238" t="str">
        <f>IF(AND((RIGHT($JG$3,2)-'[1]Miter Profiles'!$AC$268-'[1]Outside Edges'!$B139)&gt;=5,'[1]Outside Edges'!$P139="Yes"),"Yes","No")</f>
        <v>Yes</v>
      </c>
      <c r="JH140" s="129" t="str">
        <f>IF(AND((RIGHT($JH$3,2)-'[1]Miter Profiles'!$AC$269-'[1]Outside Edges'!$B139)&gt;=5,'[1]Outside Edges'!$P139="Yes"),"Yes","No")</f>
        <v>Yes</v>
      </c>
      <c r="JI140" s="113" t="str">
        <f>IF(AND((RIGHT($JI$3,2)-'[1]Miter Profiles'!$AC$270-'[1]Outside Edges'!$B139)&gt;=5,'[1]Outside Edges'!$P139="Yes"),"Yes","No")</f>
        <v>Yes</v>
      </c>
      <c r="JJ140" s="90" t="str">
        <f>IF(AND((RIGHT($JJ$3,2)-'[1]Miter Profiles'!$AC$271-'[1]Outside Edges'!$B139)&gt;=5,'[1]Outside Edges'!$P139="Yes"),"Yes","No")</f>
        <v>Yes</v>
      </c>
      <c r="JK140" s="236" t="str">
        <f>IF(AND((RIGHT($JK$3,2)-'[1]Miter Profiles'!$AC$272-'[1]Outside Edges'!$B139)&gt;=5,'[1]Outside Edges'!$P139="Yes"),"Yes","No")</f>
        <v>Yes</v>
      </c>
      <c r="JL140" s="237" t="str">
        <f>IF(AND((RIGHT($JL$3,2)-'[1]Miter Profiles'!$AC$273-'[1]Outside Edges'!$B139)&gt;=5,'[1]Outside Edges'!$P139="Yes"),"Yes","No")</f>
        <v>Yes</v>
      </c>
      <c r="JM140" s="238" t="str">
        <f>IF(AND((RIGHT($JM$3,2)-'[1]Miter Profiles'!$AC$274-'[1]Outside Edges'!$B139)&gt;=5,'[1]Outside Edges'!$P139="Yes"),"Yes","No")</f>
        <v>Yes</v>
      </c>
      <c r="JN140" s="129" t="str">
        <f>IF(AND((RIGHT($JN$3,2)-'[1]Miter Profiles'!$AC$275-'[1]Outside Edges'!$B139)&gt;=5,'[1]Outside Edges'!$P139="Yes"),"Yes","No")</f>
        <v>Yes</v>
      </c>
      <c r="JO140" s="113" t="str">
        <f>IF(AND((RIGHT($JO$3,2)-'[1]Miter Profiles'!$AC$276-'[1]Outside Edges'!$B139)&gt;=5,'[1]Outside Edges'!$P139="Yes"),"Yes","No")</f>
        <v>Yes</v>
      </c>
      <c r="JP140" s="90" t="str">
        <f>IF(AND((RIGHT($JP$3,2)-'[1]Miter Profiles'!$AC$277-'[1]Outside Edges'!$B139)&gt;=5,'[1]Outside Edges'!$P139="Yes"),"Yes","No")</f>
        <v>Yes</v>
      </c>
      <c r="JQ140" s="236" t="str">
        <f>IF(AND((RIGHT($JQ$3,2)-'[1]Miter Profiles'!$AC$278-'[1]Outside Edges'!$B139)&gt;=5,'[1]Outside Edges'!$P139="Yes"),"Yes","No")</f>
        <v>No</v>
      </c>
      <c r="JR140" s="237" t="str">
        <f>IF(AND((RIGHT($JR$3,2)-'[1]Miter Profiles'!$AC$279-'[1]Outside Edges'!$B139)&gt;=5,'[1]Outside Edges'!$P139="Yes"),"Yes","No")</f>
        <v>Yes</v>
      </c>
      <c r="JS140" s="238" t="str">
        <f>IF(AND((RIGHT($JS$3,2)-'[1]Miter Profiles'!$AC$280-'[1]Outside Edges'!$B139)&gt;=5,'[1]Outside Edges'!$P139="Yes"),"Yes","No")</f>
        <v>Yes</v>
      </c>
      <c r="JT140" s="129" t="str">
        <f>IF(AND((RIGHT($JT$3,2)-'[1]Miter Profiles'!$AC$281-'[1]Outside Edges'!$B139)&gt;=5,'[1]Outside Edges'!$P139="Yes"),"Yes","No")</f>
        <v>No</v>
      </c>
      <c r="JU140" s="113" t="str">
        <f>IF(AND((RIGHT($JU$3,2)-'[1]Miter Profiles'!$AC$282-'[1]Outside Edges'!$B139)&gt;=5,'[1]Outside Edges'!$P139="Yes"),"Yes","No")</f>
        <v>Yes</v>
      </c>
      <c r="JV140" s="90" t="str">
        <f>IF(AND((RIGHT($JV$3,2)-'[1]Miter Profiles'!$AC$283-'[1]Outside Edges'!$B139)&gt;=5,'[1]Outside Edges'!$P139="Yes"),"Yes","No")</f>
        <v>Yes</v>
      </c>
      <c r="JW140" s="236" t="str">
        <f>IF(AND((RIGHT($JW$3,2)-'[1]Miter Profiles'!$AC$284-'[1]Outside Edges'!$B139)&gt;=5,'[1]Outside Edges'!$P139="Yes"),"Yes","No")</f>
        <v>Yes</v>
      </c>
      <c r="JX140" s="237" t="str">
        <f>IF(AND((RIGHT($JX$3,2)-'[1]Miter Profiles'!$AC$285-'[1]Outside Edges'!$B139)&gt;=5,'[1]Outside Edges'!$P139="Yes"),"Yes","No")</f>
        <v>Yes</v>
      </c>
      <c r="JY140" s="238" t="str">
        <f>IF(AND((RIGHT($JY$3,2)-'[1]Miter Profiles'!$AC$286-'[1]Outside Edges'!$B139)&gt;=5,'[1]Outside Edges'!$P139="Yes"),"Yes","No")</f>
        <v>Yes</v>
      </c>
      <c r="JZ140" s="129" t="str">
        <f>IF(AND((RIGHT($JZ$3,2)-'[1]Miter Profiles'!$AC$287-'[1]Outside Edges'!$B139)&gt;=5,'[1]Outside Edges'!$P139="Yes"),"Yes","No")</f>
        <v>Yes</v>
      </c>
      <c r="KA140" s="113" t="str">
        <f>IF(AND((RIGHT($KA$3,2)-'[1]Miter Profiles'!$AC$288-'[1]Outside Edges'!$B139)&gt;=5,'[1]Outside Edges'!$P139="Yes"),"Yes","No")</f>
        <v>Yes</v>
      </c>
      <c r="KB140" s="90" t="str">
        <f>IF(AND((RIGHT($KB$3,2)-'[1]Miter Profiles'!$AC$289-'[1]Outside Edges'!$B139)&gt;=5,'[1]Outside Edges'!$P139="Yes"),"Yes","No")</f>
        <v>Yes</v>
      </c>
      <c r="KC140" s="236" t="str">
        <f>IF(AND((RIGHT($KC$3,2)-'[1]Miter Profiles'!$AC$290-'[1]Outside Edges'!$B139)&gt;=5,'[1]Outside Edges'!$P139="Yes"),"Yes","No")</f>
        <v>Yes</v>
      </c>
      <c r="KD140" s="237" t="str">
        <f>IF(AND((RIGHT($KD$3,2)-'[1]Miter Profiles'!$AC$291-'[1]Outside Edges'!$B139)&gt;=5,'[1]Outside Edges'!$P139="Yes"),"Yes","No")</f>
        <v>Yes</v>
      </c>
      <c r="KE140" s="238" t="str">
        <f>IF(AND((RIGHT($KE$3,2)-'[1]Miter Profiles'!$AC$292-'[1]Outside Edges'!$B139)&gt;=5,'[1]Outside Edges'!$P139="Yes"),"Yes","No")</f>
        <v>Yes</v>
      </c>
      <c r="KF140" s="129" t="str">
        <f>IF(AND((RIGHT($KF$3,2)-'[1]Miter Profiles'!$AC$293-'[1]Outside Edges'!$B139)&gt;=5,'[1]Outside Edges'!$P139="Yes"),"Yes","No")</f>
        <v>Yes</v>
      </c>
      <c r="KG140" s="113" t="str">
        <f>IF(AND((RIGHT($KG$3,2)-'[1]Miter Profiles'!$AC$294-'[1]Outside Edges'!$B139)&gt;=5,'[1]Outside Edges'!$P139="Yes"),"Yes","No")</f>
        <v>Yes</v>
      </c>
      <c r="KH140" s="90" t="str">
        <f>IF(AND((RIGHT($KH$3,2)-'[1]Miter Profiles'!$AC$295-'[1]Outside Edges'!$B139)&gt;=5,'[1]Outside Edges'!$P139="Yes"),"Yes","No")</f>
        <v>Yes</v>
      </c>
      <c r="KI140" s="236" t="str">
        <f>IF(AND((RIGHT($KI$3,2)-'[1]Miter Profiles'!$AC$296-'[1]Outside Edges'!$B139)&gt;=5,'[1]Outside Edges'!$P139="Yes"),"Yes","No")</f>
        <v>Yes</v>
      </c>
      <c r="KJ140" s="237" t="str">
        <f>IF(AND((RIGHT($KJ$3,2)-'[1]Miter Profiles'!$AC$297-'[1]Outside Edges'!$B139)&gt;=5,'[1]Outside Edges'!$P139="Yes"),"Yes","No")</f>
        <v>Yes</v>
      </c>
      <c r="KK140" s="238" t="str">
        <f>IF(AND((RIGHT($KK$3,2)-'[1]Miter Profiles'!$AC$298-'[1]Outside Edges'!$B139)&gt;=5,'[1]Outside Edges'!$P139="Yes"),"Yes","No")</f>
        <v>Yes</v>
      </c>
      <c r="KL140" s="129" t="str">
        <f>IF(AND((RIGHT($KL$3,2)-'[1]Miter Profiles'!$AC$299-'[1]Outside Edges'!$B139)&gt;=5,'[1]Outside Edges'!$P139="Yes"),"Yes","No")</f>
        <v>Yes</v>
      </c>
      <c r="KM140" s="113" t="str">
        <f>IF(AND((RIGHT($KM$3,2)-'[1]Miter Profiles'!$AC$300-'[1]Outside Edges'!$B139)&gt;=5,'[1]Outside Edges'!$P139="Yes"),"Yes","No")</f>
        <v>Yes</v>
      </c>
      <c r="KN140" s="90" t="str">
        <f>IF(AND((RIGHT($KN$3,2)-'[1]Miter Profiles'!$AC$301-'[1]Outside Edges'!$B139)&gt;=5,'[1]Outside Edges'!$P139="Yes"),"Yes","No")</f>
        <v>Yes</v>
      </c>
      <c r="KO140" s="236" t="str">
        <f>IF(AND((RIGHT($KO$3,2)-'[1]Miter Profiles'!$AC$302-'[1]Outside Edges'!$B139)&gt;=5,'[1]Outside Edges'!$P139="Yes"),"Yes","No")</f>
        <v>Yes</v>
      </c>
      <c r="KP140" s="237" t="str">
        <f>IF(AND((RIGHT($KP$3,2)-'[1]Miter Profiles'!$AC$303-'[1]Outside Edges'!$B139)&gt;=5,'[1]Outside Edges'!$P139="Yes"),"Yes","No")</f>
        <v>Yes</v>
      </c>
      <c r="KQ140" s="238" t="str">
        <f>IF(AND((RIGHT($KQ$3,2)-'[1]Miter Profiles'!$AC$304-'[1]Outside Edges'!$B139)&gt;=5,'[1]Outside Edges'!$P139="Yes"),"Yes","No")</f>
        <v>Yes</v>
      </c>
      <c r="KR140" s="129" t="str">
        <f>IF(AND((RIGHT($KR$3,2)-'[1]Miter Profiles'!$AC$305-'[1]Outside Edges'!$B139)&gt;=5,'[1]Outside Edges'!$P139="Yes"),"Yes","No")</f>
        <v>Yes</v>
      </c>
      <c r="KS140" s="113" t="str">
        <f>IF(AND((RIGHT($KS$3,2)-'[1]Miter Profiles'!$AC$306-'[1]Outside Edges'!$B139)&gt;=5,'[1]Outside Edges'!$P139="Yes"),"Yes","No")</f>
        <v>Yes</v>
      </c>
      <c r="KT140" s="90" t="str">
        <f>IF(AND((RIGHT($KT$3,2)-'[1]Miter Profiles'!$AC$307-'[1]Outside Edges'!$B139)&gt;=5,'[1]Outside Edges'!$P139="Yes"),"Yes","No")</f>
        <v>Yes</v>
      </c>
      <c r="KU140" s="236" t="str">
        <f>IF(AND((RIGHT($KU$3,2)-'[1]Miter Profiles'!$AC$308-'[1]Outside Edges'!$B139)&gt;=5,'[1]Outside Edges'!$P139="Yes"),"Yes","No")</f>
        <v>Yes</v>
      </c>
      <c r="KV140" s="237" t="str">
        <f>IF(AND((RIGHT($KV$3,2)-'[1]Miter Profiles'!$AC$309-'[1]Outside Edges'!$B139)&gt;=5,'[1]Outside Edges'!$P139="Yes"),"Yes","No")</f>
        <v>Yes</v>
      </c>
      <c r="KW140" s="238" t="str">
        <f>IF(AND((RIGHT($KW$3,2)-'[1]Miter Profiles'!$AC$310-'[1]Outside Edges'!$B139)&gt;=5,'[1]Outside Edges'!$P139="Yes"),"Yes","No")</f>
        <v>Yes</v>
      </c>
      <c r="KX140" s="129" t="str">
        <f>IF(AND((RIGHT($KX$3,2)-'[1]Miter Profiles'!$AC$311-'[1]Outside Edges'!$B139)&gt;=5,'[1]Outside Edges'!$P139="Yes"),"Yes","No")</f>
        <v>Yes</v>
      </c>
      <c r="KY140" s="113" t="str">
        <f>IF(AND((RIGHT($KY$3,2)-'[1]Miter Profiles'!$AC$312-'[1]Outside Edges'!$B139)&gt;=5,'[1]Outside Edges'!$P139="Yes"),"Yes","No")</f>
        <v>Yes</v>
      </c>
      <c r="KZ140" s="90" t="str">
        <f>IF(AND((RIGHT($KZ$3,2)-'[1]Miter Profiles'!$AC$313-'[1]Outside Edges'!$B139)&gt;=5,'[1]Outside Edges'!$P139="Yes"),"Yes","No")</f>
        <v>Yes</v>
      </c>
      <c r="LA140" s="236" t="str">
        <f>IF(AND((RIGHT($LA$3,2)-'[1]Miter Profiles'!$AC$314-'[1]Outside Edges'!$B139)&gt;=5,'[1]Outside Edges'!$P139="Yes"),"Yes","No")</f>
        <v>Yes</v>
      </c>
      <c r="LB140" s="237" t="str">
        <f>IF(AND((RIGHT($LB$3,2)-'[1]Miter Profiles'!$AC$315-'[1]Outside Edges'!$B139)&gt;=5,'[1]Outside Edges'!$P139="Yes"),"Yes","No")</f>
        <v>Yes</v>
      </c>
      <c r="LC140" s="243" t="str">
        <f>IF(AND((RIGHT($LC$3,2)-'[1]Miter Profiles'!$AC$316-'[1]Outside Edges'!$B139)&gt;=5,'[1]Outside Edges'!$P139="Yes"),"Yes","No")</f>
        <v>Yes</v>
      </c>
      <c r="LD140" s="244" t="str">
        <f>IF(AND((RIGHT($LD$3,2)-'[1]Miter Profiles'!$AC$317-'[1]Outside Edges'!$B139)&gt;=5,'[1]Outside Edges'!$P139="Yes"),"Yes","No")</f>
        <v>Yes</v>
      </c>
      <c r="LE140" s="113" t="str">
        <f>IF(AND((RIGHT($LE$3,2)-'[1]Miter Profiles'!$AC$318-'[1]Outside Edges'!$B139)&gt;=5,'[1]Outside Edges'!$P139="Yes"),"Yes","No")</f>
        <v>Yes</v>
      </c>
      <c r="LF140" s="10" t="str">
        <f>IF(AND((RIGHT($LF$3,2)-'[1]Miter Profiles'!$AC$319-'[1]Outside Edges'!$B139)&gt;=5,'[1]Outside Edges'!$P139="Yes"),"Yes","No")</f>
        <v>Yes</v>
      </c>
      <c r="LG140" s="113" t="str">
        <f>IF(AND((RIGHT($LG$3,2)-'[1]Miter Profiles'!$AC$320-'[1]Outside Edges'!$B139)&gt;=5,'[1]Outside Edges'!$P139="Yes"),"Yes","No")</f>
        <v>Yes</v>
      </c>
      <c r="LH140" s="90" t="str">
        <f>IF(AND((RIGHT($LH$3,2)-'[1]Miter Profiles'!$AC$321-'[1]Outside Edges'!$B139)&gt;=5,'[1]Outside Edges'!$P139="Yes"),"Yes","No")</f>
        <v>Yes</v>
      </c>
      <c r="LI140" s="236" t="str">
        <f>IF(AND((RIGHT($LI$3,2)-'[1]Miter Profiles'!$AC$322-'[1]Outside Edges'!$B139)&gt;=5,'[1]Outside Edges'!$P139="Yes"),"Yes","No")</f>
        <v>No</v>
      </c>
      <c r="LJ140" s="237" t="str">
        <f>IF(AND((RIGHT($LJ$3,2)-'[1]Miter Profiles'!$AC$323-'[1]Outside Edges'!$B139)&gt;=5,'[1]Outside Edges'!$P139="Yes"),"Yes","No")</f>
        <v>Yes</v>
      </c>
      <c r="LK140" s="238" t="str">
        <f>IF(AND((RIGHT($LK$3,2)-'[1]Miter Profiles'!$AC$324-'[1]Outside Edges'!$B139)&gt;=5,'[1]Outside Edges'!$P139="Yes"),"Yes","No")</f>
        <v>Yes</v>
      </c>
      <c r="LL140" s="129" t="str">
        <f>IF(AND((RIGHT($LL$3,2)-'[1]Miter Profiles'!$AC$325-'[1]Outside Edges'!$B139)&gt;=5,'[1]Outside Edges'!$P139="Yes"),"Yes","No")</f>
        <v>Yes</v>
      </c>
      <c r="LM140" s="113" t="str">
        <f>IF(AND((RIGHT($LM$3,2)-'[1]Miter Profiles'!$AC$326-'[1]Outside Edges'!$B139)&gt;=5,'[1]Outside Edges'!$P139="Yes"),"Yes","No")</f>
        <v>Yes</v>
      </c>
      <c r="LN140" s="90" t="str">
        <f>IF(AND((RIGHT($LN$3,2)-'[1]Miter Profiles'!$AC$327-'[1]Outside Edges'!$B139)&gt;=5,'[1]Outside Edges'!$P139="Yes"),"Yes","No")</f>
        <v>Yes</v>
      </c>
      <c r="LO140" s="236" t="str">
        <f>IF(AND((RIGHT($LO$3,2)-'[1]Miter Profiles'!$AC$328-'[1]Outside Edges'!$B139)&gt;=5,'[1]Outside Edges'!$P139="Yes"),"Yes","No")</f>
        <v>No</v>
      </c>
      <c r="LP140" s="237" t="str">
        <f>IF(AND((RIGHT($LP$3,2)-'[1]Miter Profiles'!$AC$329-'[1]Outside Edges'!$B139)&gt;=5,'[1]Outside Edges'!$P139="Yes"),"Yes","No")</f>
        <v>Yes</v>
      </c>
      <c r="LQ140" s="238" t="str">
        <f>IF(AND((RIGHT($LQ$3,2)-'[1]Miter Profiles'!$AC$330-'[1]Outside Edges'!$B139)&gt;=5,'[1]Outside Edges'!$P139="Yes"),"Yes","No")</f>
        <v>Yes</v>
      </c>
      <c r="LR140" s="129" t="str">
        <f>IF(AND((RIGHT($LR$3,2)-'[1]Miter Profiles'!$AC$331-'[1]Outside Edges'!$B139)&gt;=5,'[1]Outside Edges'!$P139="Yes"),"Yes","No")</f>
        <v>No</v>
      </c>
      <c r="LS140" s="113" t="str">
        <f>IF(AND((RIGHT($LS$3,2)-'[1]Miter Profiles'!$AC$332-'[1]Outside Edges'!$B139)&gt;=5,'[1]Outside Edges'!$P139="Yes"),"Yes","No")</f>
        <v>Yes</v>
      </c>
      <c r="LT140" s="90" t="str">
        <f>IF(AND((RIGHT($LT$3,2)-'[1]Miter Profiles'!$AC$333-'[1]Outside Edges'!$B139)&gt;=5,'[1]Outside Edges'!$P139="Yes"),"Yes","No")</f>
        <v>Yes</v>
      </c>
    </row>
    <row r="141" spans="1:332" ht="15.75" customHeight="1" thickBot="1" x14ac:dyDescent="0.3">
      <c r="A141" s="8" t="str">
        <f>IF('[1]Outside Edges'!$A140&lt;&gt;"",'[1]Outside Edges'!$A140,"")</f>
        <v>D138</v>
      </c>
      <c r="B141" s="10" t="str">
        <f>IF(AND((RIGHT($B$3,2)-'[1]Miter Profiles'!$AC$3-'[1]Outside Edges'!$B140)&gt;=5,'[1]Outside Edges'!$P140="Yes"),"Yes","No")</f>
        <v>No</v>
      </c>
      <c r="C141" s="10" t="str">
        <f>IF(AND((RIGHT($C$3,2)-'[1]Miter Profiles'!$AC$4-'[1]Outside Edges'!$B140)&gt;=5,'[1]Outside Edges'!$P140="Yes"),"Yes","No")</f>
        <v>Yes</v>
      </c>
      <c r="D141" s="85" t="str">
        <f>IF(AND((RIGHT($D$3,2)-'[1]Miter Profiles'!$AC$5-'[1]Outside Edges'!$B140)&gt;=5,'[1]Outside Edges'!$P140="Yes"),"Yes","No")</f>
        <v>Yes</v>
      </c>
      <c r="E141" s="86" t="str">
        <f>IF(AND((RIGHT($E$3,2)-'[1]Miter Profiles'!$AC$6-'[1]Outside Edges'!$B140)&gt;=5,'[1]Outside Edges'!$P140="Yes"),"Yes","No")</f>
        <v>No</v>
      </c>
      <c r="F141" s="11" t="str">
        <f>IF(AND((RIGHT($F$3,2)-'[1]Miter Profiles'!$AC$7-'[1]Outside Edges'!$B140)&gt;=5,'[1]Outside Edges'!$P140="Yes"),"Yes","No")</f>
        <v>Yes</v>
      </c>
      <c r="G141" s="87" t="str">
        <f>IF(AND((RIGHT($G$3,2)-'[1]Miter Profiles'!$AC$8-'[1]Outside Edges'!$B140)&gt;=5,'[1]Outside Edges'!$P140="Yes"),"Yes","No")</f>
        <v>Yes</v>
      </c>
      <c r="H141" s="10" t="str">
        <f>IF(AND((RIGHT($H$3,2)-'[1]Miter Profiles'!$AC$9-'[1]Outside Edges'!$B140)&gt;=5,'[1]Outside Edges'!$P140="Yes"),"Yes","No")</f>
        <v>No</v>
      </c>
      <c r="I141" s="10" t="str">
        <f>IF(AND((RIGHT($I$3,2)-'[1]Miter Profiles'!$AC$10-'[1]Outside Edges'!$B140)&gt;=5,'[1]Outside Edges'!$P140="Yes"),"Yes","No")</f>
        <v>Yes</v>
      </c>
      <c r="J141" s="85" t="str">
        <f>IF(AND((RIGHT($J$3,2)-'[1]Miter Profiles'!$AC$11-'[1]Outside Edges'!$B140)&gt;=5,'[1]Outside Edges'!$P140="Yes"),"Yes","No")</f>
        <v>Yes</v>
      </c>
      <c r="K141" s="86" t="str">
        <f>IF(AND((RIGHT($K$3,2)-'[1]Miter Profiles'!$AC$12-'[1]Outside Edges'!$B140)&gt;=5,'[1]Outside Edges'!$P140="Yes"),"Yes","No")</f>
        <v>No</v>
      </c>
      <c r="L141" s="11" t="str">
        <f>IF(AND((RIGHT($L$3,2)-'[1]Miter Profiles'!$AC$13-'[1]Outside Edges'!$B140)&gt;=5,'[1]Outside Edges'!$P140="Yes"),"Yes","No")</f>
        <v>Yes</v>
      </c>
      <c r="M141" s="87" t="str">
        <f>IF(AND((RIGHT($M$3,2)-'[1]Miter Profiles'!$AC$14-'[1]Outside Edges'!$B140)&gt;=5,'[1]Outside Edges'!$P140="Yes"),"Yes","No")</f>
        <v>Yes</v>
      </c>
      <c r="N141" s="10" t="str">
        <f>IF(AND((RIGHT($N$3,2)-'[1]Miter Profiles'!$AC$15-'[1]Outside Edges'!$B140)&gt;=4,'[1]Outside Edges'!$P140="Yes"),"Yes","No")</f>
        <v>No</v>
      </c>
      <c r="O141" s="10" t="str">
        <f>IF(AND((RIGHT($O$3,2)-'[1]Miter Profiles'!$AC$16-'[1]Outside Edges'!$B140)&gt;=5,'[1]Outside Edges'!$P140="Yes"),"Yes","No")</f>
        <v>No</v>
      </c>
      <c r="P141" s="85" t="str">
        <f>IF(AND((RIGHT($P$3,2)-'[1]Miter Profiles'!$AC$17-'[1]Outside Edges'!$B140)&gt;=5,'[1]Outside Edges'!$P140="Yes"),"Yes","No")</f>
        <v>Yes</v>
      </c>
      <c r="Q141" s="86" t="str">
        <f>IF(AND((RIGHT($Q$3,2)-'[1]Miter Profiles'!$AC$18-'[1]Outside Edges'!$B140)&gt;=5,'[1]Outside Edges'!$P140="Yes"),"Yes","No")</f>
        <v>No</v>
      </c>
      <c r="R141" s="11" t="str">
        <f>IF(AND((RIGHT($R$3,2)-'[1]Miter Profiles'!$AC$19-'[1]Outside Edges'!$B140)&gt;=5,'[1]Outside Edges'!$P140="Yes"),"Yes","No")</f>
        <v>No</v>
      </c>
      <c r="S141" s="87" t="str">
        <f>IF(AND((RIGHT($S$3,2)-'[1]Miter Profiles'!$AC$20-'[1]Outside Edges'!$B140)&gt;=5,'[1]Outside Edges'!$P140="Yes"),"Yes","No")</f>
        <v>Yes</v>
      </c>
      <c r="T141" s="10" t="str">
        <f>IF(AND((RIGHT($T$3,2)-'[1]Miter Profiles'!$AC$21-'[1]Outside Edges'!$B140)&gt;=5,'[1]Outside Edges'!$P140="Yes"),"Yes","No")</f>
        <v>No</v>
      </c>
      <c r="U141" s="10" t="str">
        <f>IF(AND((RIGHT($U$3,2)-'[1]Miter Profiles'!$AC$22-'[1]Outside Edges'!$B140)&gt;=5,'[1]Outside Edges'!$P140="Yes"),"Yes","No")</f>
        <v>Yes</v>
      </c>
      <c r="V141" s="85" t="str">
        <f>IF(AND((RIGHT($V$3,2)-'[1]Miter Profiles'!$AC$23-'[1]Outside Edges'!$B140)&gt;=5,'[1]Outside Edges'!$P140="Yes"),"Yes","No")</f>
        <v>Yes</v>
      </c>
      <c r="W141" s="86" t="str">
        <f>IF(AND((RIGHT($W$3,2)-'[1]Miter Profiles'!$AC$24-'[1]Outside Edges'!$B140)&gt;=5,'[1]Outside Edges'!$P140="Yes"),"Yes","No")</f>
        <v>No</v>
      </c>
      <c r="X141" s="11" t="str">
        <f>IF(AND((RIGHT($X$3,2)-'[1]Miter Profiles'!$AC$25-'[1]Outside Edges'!$B140)&gt;=5,'[1]Outside Edges'!$P140="Yes"),"Yes","No")</f>
        <v>No</v>
      </c>
      <c r="Y141" s="87" t="str">
        <f>IF(AND((RIGHT($Y$3,2)-'[1]Miter Profiles'!$AC$26-'[1]Outside Edges'!$B140)&gt;=5,'[1]Outside Edges'!$P140="Yes"),"Yes","No")</f>
        <v>Yes</v>
      </c>
      <c r="Z141" s="10" t="str">
        <f>IF(AND((RIGHT($Z$3,2)-'[1]Miter Profiles'!$AC$27-'[1]Outside Edges'!$B140)&gt;=5,'[1]Outside Edges'!$P140="Yes"),"Yes","No")</f>
        <v>No</v>
      </c>
      <c r="AA141" s="10" t="str">
        <f>IF(AND((RIGHT($AA$3,2)-'[1]Miter Profiles'!$AC$28-'[1]Outside Edges'!$B140)&gt;=5,'[1]Outside Edges'!$P140="Yes"),"Yes","No")</f>
        <v>Yes</v>
      </c>
      <c r="AB141" s="85" t="str">
        <f>IF(AND((RIGHT($AB$3,2)-'[1]Miter Profiles'!$AC$29-'[1]Outside Edges'!$B140)&gt;=5,'[1]Outside Edges'!$P140="Yes"),"Yes","No")</f>
        <v>Yes</v>
      </c>
      <c r="AC141" s="86" t="str">
        <f>IF(AND((RIGHT($AC$3,2)-'[1]Miter Profiles'!$AC$30-'[1]Outside Edges'!$B140)&gt;=5,'[1]Outside Edges'!$P140="Yes"),"Yes","No")</f>
        <v>No</v>
      </c>
      <c r="AD141" s="11" t="str">
        <f>IF(AND((RIGHT($AD$3,2)-'[1]Miter Profiles'!$AC$31-'[1]Outside Edges'!$B140)&gt;=5,'[1]Outside Edges'!$P140="Yes"),"Yes","No")</f>
        <v>Yes</v>
      </c>
      <c r="AE141" s="87" t="str">
        <f>IF(AND((RIGHT($AE$3,2)-'[1]Miter Profiles'!$AC$32-'[1]Outside Edges'!$B140)&gt;=5,'[1]Outside Edges'!$P140="Yes"),"Yes","No")</f>
        <v>Yes</v>
      </c>
      <c r="AF141" s="10" t="str">
        <f>IF(AND((RIGHT($AF$3,2)-'[1]Miter Profiles'!$AC$33-'[1]Outside Edges'!$B140)&gt;=5,'[1]Outside Edges'!$P140="Yes"),"Yes","No")</f>
        <v>No</v>
      </c>
      <c r="AG141" s="10" t="str">
        <f>IF(AND((RIGHT($AG$3,2)-'[1]Miter Profiles'!$AC$34-'[1]Outside Edges'!$B140)&gt;=5,'[1]Outside Edges'!$P140="Yes"),"Yes","No")</f>
        <v>Yes</v>
      </c>
      <c r="AH141" s="85" t="str">
        <f>IF(AND((RIGHT($AH$3,2)-'[1]Miter Profiles'!$AC$35-'[1]Outside Edges'!$B140)&gt;=5,'[1]Outside Edges'!$P140="Yes"),"Yes","No")</f>
        <v>Yes</v>
      </c>
      <c r="AI141" s="86" t="str">
        <f>IF(AND((RIGHT($AI$3,2)-'[1]Miter Profiles'!$AC$36-'[1]Outside Edges'!$B140)&gt;=5,'[1]Outside Edges'!$P140="Yes"),"Yes","No")</f>
        <v>No</v>
      </c>
      <c r="AJ141" s="11" t="str">
        <f>IF(AND((RIGHT($AJ$3,2)-'[1]Miter Profiles'!$AC$37-'[1]Outside Edges'!$B140)&gt;=5,'[1]Outside Edges'!$P140="Yes"),"Yes","No")</f>
        <v>Yes</v>
      </c>
      <c r="AK141" s="87" t="str">
        <f>IF(AND((RIGHT($AK$3,2)-'[1]Miter Profiles'!$AC$38-'[1]Outside Edges'!$B140)&gt;=5,'[1]Outside Edges'!$P140="Yes"),"Yes","No")</f>
        <v>Yes</v>
      </c>
      <c r="AL141" s="10" t="str">
        <f>IF(AND((RIGHT($AL$3,2)-'[1]Miter Profiles'!$AC$39-'[1]Outside Edges'!$B140)&gt;=5,'[1]Outside Edges'!$P140="Yes"),"Yes","No")</f>
        <v>No</v>
      </c>
      <c r="AM141" s="10" t="str">
        <f>IF(AND((RIGHT($AM$3,2)-'[1]Miter Profiles'!$AC$40-'[1]Outside Edges'!$B140)&gt;=5,'[1]Outside Edges'!$P140="Yes"),"Yes","No")</f>
        <v>Yes</v>
      </c>
      <c r="AN141" s="85" t="str">
        <f>IF(AND((RIGHT($AN$3,2)-'[1]Miter Profiles'!$AC$41-'[1]Outside Edges'!$B140)&gt;=5,'[1]Outside Edges'!$P140="Yes"),"Yes","No")</f>
        <v>Yes</v>
      </c>
      <c r="AO141" s="86" t="str">
        <f>IF(AND((RIGHT($AO$3,2)-'[1]Miter Profiles'!$AC$42-'[1]Outside Edges'!$B140)&gt;=5,'[1]Outside Edges'!$P140="Yes"),"Yes","No")</f>
        <v>No</v>
      </c>
      <c r="AP141" s="11" t="str">
        <f>IF(AND((RIGHT($AP$3,2)-'[1]Miter Profiles'!$AC$43-'[1]Outside Edges'!$B140)&gt;=5,'[1]Outside Edges'!$P140="Yes"),"Yes","No")</f>
        <v>Yes</v>
      </c>
      <c r="AQ141" s="87" t="str">
        <f>IF(AND((RIGHT($AQ$3,2)-'[1]Miter Profiles'!$AC$44-'[1]Outside Edges'!$B140)&gt;=5,'[1]Outside Edges'!$P140="Yes"),"Yes","No")</f>
        <v>Yes</v>
      </c>
      <c r="AR141" s="10" t="str">
        <f>IF(AND((RIGHT($AR$3,2)-'[1]Miter Profiles'!$AC$45-'[1]Outside Edges'!$B140)&gt;=5,'[1]Outside Edges'!$P140="Yes"),"Yes","No")</f>
        <v>No</v>
      </c>
      <c r="AS141" s="10" t="str">
        <f>IF(AND((RIGHT($AS$3,2)-'[1]Miter Profiles'!$AC$46-'[1]Outside Edges'!$B140)&gt;=5,'[1]Outside Edges'!$P140="Yes"),"Yes","No")</f>
        <v>Yes</v>
      </c>
      <c r="AT141" s="85" t="str">
        <f>IF(AND((RIGHT($AT$3,2)-'[1]Miter Profiles'!$AC$47-'[1]Outside Edges'!$B140)&gt;=5,'[1]Outside Edges'!$P140="Yes"),"Yes","No")</f>
        <v>Yes</v>
      </c>
      <c r="AU141" s="86" t="str">
        <f>IF(AND((RIGHT($AU$3,2)-'[1]Miter Profiles'!$AC$48-'[1]Outside Edges'!$B140)&gt;=5,'[1]Outside Edges'!$P140="Yes"),"Yes","No")</f>
        <v>No</v>
      </c>
      <c r="AV141" s="11" t="str">
        <f>IF(AND((RIGHT($AV$3,2)-'[1]Miter Profiles'!$AC$49-'[1]Outside Edges'!$B140)&gt;=5,'[1]Outside Edges'!$P140="Yes"),"Yes","No")</f>
        <v>Yes</v>
      </c>
      <c r="AW141" s="87" t="str">
        <f>IF(AND((RIGHT($AW$3,2)-'[1]Miter Profiles'!$AC$50-'[1]Outside Edges'!$B140)&gt;=5,'[1]Outside Edges'!$P140="Yes"),"Yes","No")</f>
        <v>Yes</v>
      </c>
      <c r="AX141" s="10" t="str">
        <f>IF(AND((RIGHT($AX$3,2)-'[1]Miter Profiles'!$AC$51-'[1]Outside Edges'!$B140)&gt;=5,'[1]Outside Edges'!$P140="Yes"),"Yes","No")</f>
        <v>No</v>
      </c>
      <c r="AY141" s="10" t="str">
        <f>IF(AND((RIGHT($AY$3,2)-'[1]Miter Profiles'!$AC$52-'[1]Outside Edges'!$B140)&gt;=5,'[1]Outside Edges'!$P140="Yes"),"Yes","No")</f>
        <v>Yes</v>
      </c>
      <c r="AZ141" s="85" t="str">
        <f>IF(AND((RIGHT($AZ$3,2)-'[1]Miter Profiles'!$AC$53-'[1]Outside Edges'!$B140)&gt;=5,'[1]Outside Edges'!$P140="Yes"),"Yes","No")</f>
        <v>Yes</v>
      </c>
      <c r="BA141" s="86" t="str">
        <f>IF(AND((RIGHT($BA$3,2)-'[1]Miter Profiles'!$AC$54-'[1]Outside Edges'!$B140)&gt;=5,'[1]Outside Edges'!$P140="Yes"),"Yes","No")</f>
        <v>No</v>
      </c>
      <c r="BB141" s="11" t="str">
        <f>IF(AND((RIGHT($BB$3,2)-'[1]Miter Profiles'!$AC$55-'[1]Outside Edges'!$B140)&gt;=5,'[1]Outside Edges'!$P140="Yes"),"Yes","No")</f>
        <v>Yes</v>
      </c>
      <c r="BC141" s="87" t="str">
        <f>IF(AND((RIGHT($BC$3,2)-'[1]Miter Profiles'!$AC$56-'[1]Outside Edges'!$B140)&gt;=5,'[1]Outside Edges'!$P140="Yes"),"Yes","No")</f>
        <v>Yes</v>
      </c>
      <c r="BD141" s="10" t="str">
        <f>IF(AND((RIGHT($BD$3,2)-'[1]Miter Profiles'!$AC$57-'[1]Outside Edges'!$B140)&gt;=5,'[1]Outside Edges'!$P140="Yes"),"Yes","No")</f>
        <v>No</v>
      </c>
      <c r="BE141" s="10" t="str">
        <f>IF(AND((RIGHT($BE$3,2)-'[1]Miter Profiles'!$AC$58-'[1]Outside Edges'!$B140)&gt;=5,'[1]Outside Edges'!$P140="Yes"),"Yes","No")</f>
        <v>Yes</v>
      </c>
      <c r="BF141" s="85" t="str">
        <f>IF(AND((RIGHT($BF$3,2)-'[1]Miter Profiles'!$AC$59-'[1]Outside Edges'!$B140)&gt;=5,'[1]Outside Edges'!$P140="Yes"),"Yes","No")</f>
        <v>Yes</v>
      </c>
      <c r="BG141" s="86" t="str">
        <f>IF(AND((RIGHT($BG$3,2)-'[1]Miter Profiles'!$AC$60-'[1]Outside Edges'!$B140)&gt;=5,'[1]Outside Edges'!$P140="Yes"),"Yes","No")</f>
        <v>No</v>
      </c>
      <c r="BH141" s="11" t="str">
        <f>IF(AND((RIGHT($BH$3,2)-'[1]Miter Profiles'!$AC$61-'[1]Outside Edges'!$B140)&gt;=5,'[1]Outside Edges'!$P140="Yes"),"Yes","No")</f>
        <v>Yes</v>
      </c>
      <c r="BI141" s="87" t="str">
        <f>IF(AND((RIGHT($BI$3,2)-'[1]Miter Profiles'!$AC$62-'[1]Outside Edges'!$B140)&gt;=5,'[1]Outside Edges'!$P140="Yes"),"Yes","No")</f>
        <v>Yes</v>
      </c>
      <c r="BJ141" s="10" t="str">
        <f>IF(AND((RIGHT($BJ$3,2)-'[1]Miter Profiles'!$AC$63-'[1]Outside Edges'!$B140)&gt;=5,'[1]Outside Edges'!$P140="Yes"),"Yes","No")</f>
        <v>No</v>
      </c>
      <c r="BK141" s="10" t="str">
        <f>IF(AND((RIGHT($BK$3,2)-'[1]Miter Profiles'!$AC$64-'[1]Outside Edges'!$B140)&gt;=5,'[1]Outside Edges'!$P140="Yes"),"Yes","No")</f>
        <v>Yes</v>
      </c>
      <c r="BL141" s="85" t="str">
        <f>IF(AND((RIGHT($BL$3,2)-'[1]Miter Profiles'!$AC$65-'[1]Outside Edges'!$B140)&gt;=5,'[1]Outside Edges'!$P140="Yes"),"Yes","No")</f>
        <v>Yes</v>
      </c>
      <c r="BM141" s="86" t="str">
        <f>IF(AND((RIGHT($BM$3,2)-'[1]Miter Profiles'!$AC$66-'[1]Outside Edges'!$B140)&gt;=5,'[1]Outside Edges'!$P140="Yes"),"Yes","No")</f>
        <v>No</v>
      </c>
      <c r="BN141" s="11" t="str">
        <f>IF(AND((RIGHT($BN$3,2)-'[1]Miter Profiles'!$AC$67-'[1]Outside Edges'!$B140)&gt;=5,'[1]Outside Edges'!$P140="Yes"),"Yes","No")</f>
        <v>Yes</v>
      </c>
      <c r="BO141" s="87" t="str">
        <f>IF(AND((RIGHT($BO$3,2)-'[1]Miter Profiles'!$AC$68-'[1]Outside Edges'!$B140)&gt;=5,'[1]Outside Edges'!$P140="Yes"),"Yes","No")</f>
        <v>Yes</v>
      </c>
      <c r="BP141" s="10" t="str">
        <f>IF(AND((RIGHT($BP$3,2)-'[1]Miter Profiles'!$AC$69-'[1]Outside Edges'!$B140)&gt;=5,'[1]Outside Edges'!$P140="Yes"),"Yes","No")</f>
        <v>No</v>
      </c>
      <c r="BQ141" s="10" t="str">
        <f>IF(AND((RIGHT($BQ$3,2)-'[1]Miter Profiles'!$AC$70-'[1]Outside Edges'!$B140)&gt;=5,'[1]Outside Edges'!$P140="Yes"),"Yes","No")</f>
        <v>Yes</v>
      </c>
      <c r="BR141" s="85" t="str">
        <f>IF(AND((RIGHT($BR$3,2)-'[1]Miter Profiles'!$AC$71-'[1]Outside Edges'!$B140)&gt;=5,'[1]Outside Edges'!$P140="Yes"),"Yes","No")</f>
        <v>Yes</v>
      </c>
      <c r="BS141" s="86" t="str">
        <f>IF(AND((RIGHT($BS$3,2)-'[1]Miter Profiles'!$AC$72-'[1]Outside Edges'!$B140)&gt;=5,'[1]Outside Edges'!$P140="Yes"),"Yes","No")</f>
        <v>No</v>
      </c>
      <c r="BT141" s="11" t="str">
        <f>IF(AND((RIGHT($BT$3,2)-'[1]Miter Profiles'!$AC$73-'[1]Outside Edges'!$B140)&gt;=5,'[1]Outside Edges'!$P140="Yes"),"Yes","No")</f>
        <v>Yes</v>
      </c>
      <c r="BU141" s="87" t="str">
        <f>IF(AND((RIGHT($BU$3,2)-'[1]Miter Profiles'!$AC$74-'[1]Outside Edges'!$B140)&gt;=5,'[1]Outside Edges'!$P140="Yes"),"Yes","No")</f>
        <v>Yes</v>
      </c>
      <c r="BV141" s="10" t="str">
        <f>IF(AND((RIGHT($BV$3,2)-'[1]Miter Profiles'!$AC$75-'[1]Outside Edges'!$B140)&gt;=5,'[1]Outside Edges'!$P140="Yes"),"Yes","No")</f>
        <v>No</v>
      </c>
      <c r="BW141" s="10" t="str">
        <f>IF(AND((RIGHT($BW$3,2)-'[1]Miter Profiles'!$AC$76-'[1]Outside Edges'!$B140)&gt;=5,'[1]Outside Edges'!$P140="Yes"),"Yes","No")</f>
        <v>Yes</v>
      </c>
      <c r="BX141" s="85" t="str">
        <f>IF(AND((RIGHT($BX$3,2)-'[1]Miter Profiles'!$AC$77-'[1]Outside Edges'!$B140)&gt;=5,'[1]Outside Edges'!$P140="Yes"),"Yes","No")</f>
        <v>Yes</v>
      </c>
      <c r="BY141" s="86" t="str">
        <f>IF(AND((RIGHT($BY$3,2)-'[1]Miter Profiles'!$AC$78-'[1]Outside Edges'!$B140)&gt;=5,'[1]Outside Edges'!$P140="Yes"),"Yes","No")</f>
        <v>No</v>
      </c>
      <c r="BZ141" s="11" t="str">
        <f>IF(AND((RIGHT($BZ$3,2)-'[1]Miter Profiles'!$AC$79-'[1]Outside Edges'!$B140)&gt;=5,'[1]Outside Edges'!$P140="Yes"),"Yes","No")</f>
        <v>Yes</v>
      </c>
      <c r="CA141" s="87" t="str">
        <f>IF(AND((RIGHT($CA$3,2)-'[1]Miter Profiles'!$AC$80-'[1]Outside Edges'!$B140)&gt;=5,'[1]Outside Edges'!$P140="Yes"),"Yes","No")</f>
        <v>Yes</v>
      </c>
      <c r="CB141" s="10" t="str">
        <f>IF(AND((RIGHT($CB$3,2)-'[1]Miter Profiles'!$AC$81-'[1]Outside Edges'!$B140)&gt;=5,'[1]Outside Edges'!$P140="Yes"),"Yes","No")</f>
        <v>No</v>
      </c>
      <c r="CC141" s="10" t="str">
        <f>IF(AND((RIGHT($CC$3,2)-'[1]Miter Profiles'!$AC$82-'[1]Outside Edges'!$B140)&gt;=5,'[1]Outside Edges'!$P140="Yes"),"Yes","No")</f>
        <v>Yes</v>
      </c>
      <c r="CD141" s="85" t="str">
        <f>IF(AND((RIGHT($CD$3,2)-'[1]Miter Profiles'!$AC$83-'[1]Outside Edges'!$B140)&gt;=5,'[1]Outside Edges'!$P140="Yes"),"Yes","No")</f>
        <v>Yes</v>
      </c>
      <c r="CE141" s="86" t="str">
        <f>IF(AND((RIGHT($CE$3,2)-'[1]Miter Profiles'!$AC$84-'[1]Outside Edges'!$B140)&gt;=5,'[1]Outside Edges'!$P140="Yes"),"Yes","No")</f>
        <v>No</v>
      </c>
      <c r="CF141" s="11" t="str">
        <f>IF(AND((RIGHT($CF$3,2)-'[1]Miter Profiles'!$AC$85-'[1]Outside Edges'!$B140)&gt;=5,'[1]Outside Edges'!$P140="Yes"),"Yes","No")</f>
        <v>Yes</v>
      </c>
      <c r="CG141" s="87" t="str">
        <f>IF(AND((RIGHT($CG$3,2)-'[1]Miter Profiles'!$AC$86-'[1]Outside Edges'!$B140)&gt;=5,'[1]Outside Edges'!$P140="Yes"),"Yes","No")</f>
        <v>Yes</v>
      </c>
      <c r="CH141" s="10" t="str">
        <f>IF(AND((RIGHT($CH$3,2)-'[1]Miter Profiles'!$AC$87-'[1]Outside Edges'!$B140)&gt;=5,'[1]Outside Edges'!$P140="Yes"),"Yes","No")</f>
        <v>No</v>
      </c>
      <c r="CI141" s="10" t="str">
        <f>IF(AND((RIGHT($CI$3,2)-'[1]Miter Profiles'!$AC$88-'[1]Outside Edges'!$B140)&gt;=5,'[1]Outside Edges'!$P140="Yes"),"Yes","No")</f>
        <v>Yes</v>
      </c>
      <c r="CJ141" s="85" t="str">
        <f>IF(AND((RIGHT($CJ$3,2)-'[1]Miter Profiles'!$AC$89-'[1]Outside Edges'!$B140)&gt;=5,'[1]Outside Edges'!$P140="Yes"),"Yes","No")</f>
        <v>Yes</v>
      </c>
      <c r="CK141" s="86" t="str">
        <f>IF(AND((RIGHT($CK$3,2)-'[1]Miter Profiles'!$AC$90-'[1]Outside Edges'!$B140)&gt;=5,'[1]Outside Edges'!$P140="Yes"),"Yes","No")</f>
        <v>No</v>
      </c>
      <c r="CL141" s="11" t="str">
        <f>IF(AND((RIGHT($CL$3,2)-'[1]Miter Profiles'!$AC$91-'[1]Outside Edges'!$B140)&gt;=5,'[1]Outside Edges'!$P140="Yes"),"Yes","No")</f>
        <v>Yes</v>
      </c>
      <c r="CM141" s="87" t="str">
        <f>IF(AND((RIGHT($CM$3,2)-'[1]Miter Profiles'!$AC$92-'[1]Outside Edges'!$B140)&gt;=5,'[1]Outside Edges'!$P140="Yes"),"Yes","No")</f>
        <v>Yes</v>
      </c>
      <c r="CN141" s="10" t="str">
        <f>IF(AND((RIGHT(CN$3,2)-'[1]Miter Profiles'!$AC$93-'[1]Outside Edges'!$B140)&gt;=5,'[1]Outside Edges'!$P140="Yes"),"Yes","No")</f>
        <v>No</v>
      </c>
      <c r="CO141" s="10" t="str">
        <f>IF(AND((RIGHT(CO$3,2)-'[1]Miter Profiles'!$AC$94-'[1]Outside Edges'!$B140)&gt;=5,'[1]Outside Edges'!$P140="Yes"),"Yes","No")</f>
        <v>No</v>
      </c>
      <c r="CP141" s="85" t="str">
        <f>IF(AND((RIGHT(CP$3,2)-'[1]Miter Profiles'!$AC$95-'[1]Outside Edges'!$B140)&gt;=5,'[1]Outside Edges'!$P140="Yes"),"Yes","No")</f>
        <v>No</v>
      </c>
      <c r="CQ141" s="86" t="str">
        <f>IF(AND((RIGHT(CQ$3,2)-'[1]Miter Profiles'!$AC$96-'[1]Outside Edges'!$B140)&gt;=5,'[1]Outside Edges'!$P140="Yes"),"Yes","No")</f>
        <v>No</v>
      </c>
      <c r="CR141" s="11" t="str">
        <f>IF(AND((RIGHT(CR$3,2)-'[1]Miter Profiles'!$AC$97-'[1]Outside Edges'!$B140)&gt;=5,'[1]Outside Edges'!$P140="Yes"),"Yes","No")</f>
        <v>No</v>
      </c>
      <c r="CS141" s="87" t="str">
        <f>IF(AND((RIGHT(CS$3,2)-'[1]Miter Profiles'!$AC$98-'[1]Outside Edges'!$B140)&gt;=5,'[1]Outside Edges'!$P140="Yes"),"Yes","No")</f>
        <v>Yes</v>
      </c>
      <c r="CT141" s="10" t="str">
        <f>IF(AND((RIGHT($CT$3,2)-'[1]Miter Profiles'!$AC$99-'[1]Outside Edges'!$B140)&gt;=5,'[1]Outside Edges'!$P140="Yes"),"Yes","No")</f>
        <v>No</v>
      </c>
      <c r="CU141" s="10" t="str">
        <f>IF(AND((RIGHT($CU$3,2)-'[1]Miter Profiles'!$AC$100-'[1]Outside Edges'!$B140)&gt;=5,'[1]Outside Edges'!$P140="Yes"),"Yes","No")</f>
        <v>No</v>
      </c>
      <c r="CV141" s="85" t="str">
        <f>IF(AND((RIGHT($CV$3,2)-'[1]Miter Profiles'!$AC$101-'[1]Outside Edges'!$B140)&gt;=5,'[1]Outside Edges'!$P140="Yes"),"Yes","No")</f>
        <v>Yes</v>
      </c>
      <c r="CW141" s="86" t="str">
        <f>IF(AND((RIGHT($CW$3,2)-'[1]Miter Profiles'!$AC$102-'[1]Outside Edges'!$B140)&gt;=5,'[1]Outside Edges'!$P140="Yes"),"Yes","No")</f>
        <v>No</v>
      </c>
      <c r="CX141" s="11" t="str">
        <f>IF(AND((RIGHT($CX$3,2)-'[1]Miter Profiles'!$AC$103-'[1]Outside Edges'!$B140)&gt;=5,'[1]Outside Edges'!$P140="Yes"),"Yes","No")</f>
        <v>Yes</v>
      </c>
      <c r="CY141" s="87" t="str">
        <f>IF(AND((RIGHT($CY$3,2)-'[1]Miter Profiles'!$AC$104-'[1]Outside Edges'!$B140)&gt;=5,'[1]Outside Edges'!$P140="Yes"),"Yes","No")</f>
        <v>Yes</v>
      </c>
      <c r="CZ141" s="10" t="str">
        <f>IF(AND((RIGHT($CZ$3,2)-'[1]Miter Profiles'!$AC$105-'[1]Outside Edges'!$B140)&gt;=5,'[1]Outside Edges'!$P140="Yes"),"Yes","No")</f>
        <v>No</v>
      </c>
      <c r="DA141" s="10" t="str">
        <f>IF(AND((RIGHT($DA$3,2)-'[1]Miter Profiles'!$AC$106-'[1]Outside Edges'!$B140)&gt;=5,'[1]Outside Edges'!$P140="Yes"),"Yes","No")</f>
        <v>No</v>
      </c>
      <c r="DB141" s="85" t="str">
        <f>IF(AND((RIGHT($DB$3,2)-'[1]Miter Profiles'!$AC$107-'[1]Outside Edges'!$B140)&gt;=5,'[1]Outside Edges'!$P140="Yes"),"Yes","No")</f>
        <v>No</v>
      </c>
      <c r="DC141" s="86" t="str">
        <f>IF(AND((RIGHT($DC$3,2)-'[1]Miter Profiles'!$AC$108-'[1]Outside Edges'!$B140)&gt;=5,'[1]Outside Edges'!$P140="Yes"),"Yes","No")</f>
        <v>No</v>
      </c>
      <c r="DD141" s="11" t="str">
        <f>IF(AND((RIGHT($DD$3,2)-'[1]Miter Profiles'!$AC$109-'[1]Outside Edges'!$B140)&gt;=5,'[1]Outside Edges'!$P140="Yes"),"Yes","No")</f>
        <v>No</v>
      </c>
      <c r="DE141" s="87" t="str">
        <f>IF(AND((RIGHT($DE$3,2)-'[1]Miter Profiles'!$AC$110-'[1]Outside Edges'!$B140)&gt;=5,'[1]Outside Edges'!$P140="Yes"),"Yes","No")</f>
        <v>Yes</v>
      </c>
      <c r="DF141" s="10" t="str">
        <f>IF(AND((RIGHT($DF$3,2)-'[1]Miter Profiles'!$AC$111-'[1]Outside Edges'!$B140)&gt;=5,'[1]Outside Edges'!$P140="Yes"),"Yes","No")</f>
        <v>No</v>
      </c>
      <c r="DG141" s="10" t="str">
        <f>IF(AND((RIGHT($DG$3,2)-'[1]Miter Profiles'!$AC$112-'[1]Outside Edges'!$B140)&gt;=5,'[1]Outside Edges'!$P140="Yes"),"Yes","No")</f>
        <v>Yes</v>
      </c>
      <c r="DH141" s="85" t="str">
        <f>IF(AND((RIGHT($DH$3,2)-'[1]Miter Profiles'!$AC$113-'[1]Outside Edges'!$B140)&gt;=5,'[1]Outside Edges'!$P140="Yes"),"Yes","No")</f>
        <v>Yes</v>
      </c>
      <c r="DI141" s="86" t="str">
        <f>IF(AND((RIGHT($DI$3,2)-'[1]Miter Profiles'!$AC$114-'[1]Outside Edges'!$B140)&gt;=5,'[1]Outside Edges'!$P140="Yes"),"Yes","No")</f>
        <v>No</v>
      </c>
      <c r="DJ141" s="11" t="str">
        <f>IF(AND((RIGHT($DJ$3,2)-'[1]Miter Profiles'!$AC$115-'[1]Outside Edges'!$B140)&gt;=5,'[1]Outside Edges'!$P140="Yes"),"Yes","No")</f>
        <v>Yes</v>
      </c>
      <c r="DK141" s="87" t="str">
        <f>IF(AND((RIGHT($DK$3,2)-'[1]Miter Profiles'!$AC$116-'[1]Outside Edges'!$B140)&gt;=5,'[1]Outside Edges'!$P140="Yes"),"Yes","No")</f>
        <v>Yes</v>
      </c>
      <c r="DL141" s="10" t="str">
        <f>IF(AND((RIGHT($DL$3,2)-'[1]Miter Profiles'!$AC$117-'[1]Outside Edges'!$B140)&gt;=5,'[1]Outside Edges'!$P140="Yes"),"Yes","No")</f>
        <v>No</v>
      </c>
      <c r="DM141" s="10" t="str">
        <f>IF(AND((RIGHT($DM$3,2)-'[1]Miter Profiles'!$AC$118-'[1]Outside Edges'!$B140)&gt;=5,'[1]Outside Edges'!$P140="Yes"),"Yes","No")</f>
        <v>Yes</v>
      </c>
      <c r="DN141" s="85" t="str">
        <f>IF(AND((RIGHT($DN$3,2)-'[1]Miter Profiles'!$AC$119-'[1]Outside Edges'!$B140)&gt;=5,'[1]Outside Edges'!$P140="Yes"),"Yes","No")</f>
        <v>Yes</v>
      </c>
      <c r="DO141" s="86" t="str">
        <f>IF(AND((RIGHT($DO$3,2)-'[1]Miter Profiles'!$AC$120-'[1]Outside Edges'!$B140)&gt;=5,'[1]Outside Edges'!$P140="Yes"),"Yes","No")</f>
        <v>No</v>
      </c>
      <c r="DP141" s="11" t="str">
        <f>IF(AND((RIGHT($DP$3,2)-'[1]Miter Profiles'!$AC$121-'[1]Outside Edges'!$B140)&gt;=5,'[1]Outside Edges'!$P140="Yes"),"Yes","No")</f>
        <v>No</v>
      </c>
      <c r="DQ141" s="87" t="str">
        <f>IF(AND((RIGHT($DQ$3,2)-'[1]Miter Profiles'!$AC$122-'[1]Outside Edges'!$B140)&gt;=5,'[1]Outside Edges'!$P140="Yes"),"Yes","No")</f>
        <v>No</v>
      </c>
      <c r="DR141" s="10" t="str">
        <f>IF(AND((RIGHT($DR$3,2)-'[1]Miter Profiles'!$AC$123-'[1]Outside Edges'!$B140)&gt;=5,'[1]Outside Edges'!$P140="Yes"),"Yes","No")</f>
        <v>No</v>
      </c>
      <c r="DS141" s="10" t="str">
        <f>IF(AND((RIGHT($DS$3,2)-'[1]Miter Profiles'!$AC$124-'[1]Outside Edges'!$B140)&gt;=5,'[1]Outside Edges'!$P140="Yes"),"Yes","No")</f>
        <v>Yes</v>
      </c>
      <c r="DT141" s="85" t="str">
        <f>IF(AND((RIGHT($DT$3,2)-'[1]Miter Profiles'!$AC$125-'[1]Outside Edges'!$B140)&gt;=5,'[1]Outside Edges'!$P140="Yes"),"Yes","No")</f>
        <v>Yes</v>
      </c>
      <c r="DU141" s="86" t="str">
        <f>IF(AND((RIGHT($DU$3,2)-'[1]Miter Profiles'!$AC$126-'[1]Outside Edges'!$B140)&gt;=5,'[1]Outside Edges'!$P140="Yes"),"Yes","No")</f>
        <v>No</v>
      </c>
      <c r="DV141" s="11" t="str">
        <f>IF(AND((RIGHT($DV$3,2)-'[1]Miter Profiles'!$AC$127-'[1]Outside Edges'!$B140)&gt;=5,'[1]Outside Edges'!$P140="Yes"),"Yes","No")</f>
        <v>Yes</v>
      </c>
      <c r="DW141" s="87" t="str">
        <f>IF(AND((RIGHT($DW$3,2)-'[1]Miter Profiles'!$AC$128-'[1]Outside Edges'!$B140)&gt;=5,'[1]Outside Edges'!$P140="Yes"),"Yes","No")</f>
        <v>Yes</v>
      </c>
      <c r="DX141" s="10" t="str">
        <f>IF(AND((RIGHT($DX$3,2)-'[1]Miter Profiles'!$AC$129-'[1]Outside Edges'!$B140)&gt;=5,'[1]Outside Edges'!$P140="Yes"),"Yes","No")</f>
        <v>No</v>
      </c>
      <c r="DY141" s="10" t="str">
        <f>IF(AND((RIGHT($DY$3,2)-'[1]Miter Profiles'!$AC$130-'[1]Outside Edges'!$B140)&gt;=5,'[1]Outside Edges'!$P140="Yes"),"Yes","No")</f>
        <v>No</v>
      </c>
      <c r="DZ141" s="85" t="str">
        <f>IF(AND((RIGHT($DZ$3,2)-'[1]Miter Profiles'!$AC$131-'[1]Outside Edges'!$B140)&gt;=5,'[1]Outside Edges'!$P140="Yes"),"Yes","No")</f>
        <v>No</v>
      </c>
      <c r="EA141" s="90" t="str">
        <f>IF(AND((RIGHT($EA$3,2)-'[1]Miter Profiles'!$AC$132-'[1]Outside Edges'!$B140)&gt;=5,'[1]Outside Edges'!$P140="Yes"),"Yes","No")</f>
        <v>No</v>
      </c>
      <c r="EB141" s="105" t="str">
        <f>IF(AND((RIGHT($EB$3,2)-'[1]Miter Profiles'!$AC$133-'[1]Outside Edges'!$B140)&gt;=5,'[1]Outside Edges'!$P140="Yes"),"Yes","No")</f>
        <v>No</v>
      </c>
      <c r="EC141" s="110" t="str">
        <f>IF(AND((RIGHT($EC$3,2)-'[1]Miter Profiles'!$AC$134-'[1]Outside Edges'!$B140)&gt;=5,'[1]Outside Edges'!$P140="Yes"),"Yes","No")</f>
        <v>No</v>
      </c>
      <c r="ED141" s="116" t="str">
        <f>IF(AND((RIGHT($ED$3,2)-'[1]Miter Profiles'!$AC$135-'[1]Outside Edges'!$B140)&gt;=5,'[1]Outside Edges'!$P140="Yes"),"Yes","No")</f>
        <v>Yes</v>
      </c>
      <c r="EE141" s="113" t="str">
        <f>IF(AND((RIGHT($EE$3,2)-'[1]Miter Profiles'!$AC$136-'[1]Outside Edges'!$B140)&gt;=5,'[1]Outside Edges'!$P140="Yes"),"Yes","No")</f>
        <v>No</v>
      </c>
      <c r="EF141" s="85" t="str">
        <f>IF(AND((RIGHT($EF$3,2)-'[1]Miter Profiles'!$AC$137-'[1]Outside Edges'!$B140)&gt;=5,'[1]Outside Edges'!$P140="Yes"),"Yes","No")</f>
        <v>No</v>
      </c>
      <c r="EG141" s="10" t="str">
        <f>IF(AND((RIGHT($EG$3,2)-'[1]Miter Profiles'!$AC$138-'[1]Outside Edges'!$B140)&gt;=5,'[1]Outside Edges'!$P140="Yes"),"Yes","No")</f>
        <v>No</v>
      </c>
      <c r="EH141" s="90" t="str">
        <f>IF(AND((RIGHT($EH$3,2)-'[1]Miter Profiles'!$AC$139-'[1]Outside Edges'!$B140)&gt;=5,'[1]Outside Edges'!$P140="Yes"),"Yes","No")</f>
        <v>No</v>
      </c>
      <c r="EI141" s="121" t="str">
        <f>IF(AND((RIGHT($EI$3,2)-'[1]Miter Profiles'!$AC$140-'[1]Outside Edges'!$B140)&gt;=5,'[1]Outside Edges'!$P140="Yes"),"Yes","No")</f>
        <v>No</v>
      </c>
      <c r="EJ141" s="124" t="str">
        <f>IF(AND((RIGHT($EJ$3,2)-'[1]Miter Profiles'!$AC$141-'[1]Outside Edges'!$B140)&gt;=5,'[1]Outside Edges'!$P140="Yes"),"Yes","No")</f>
        <v>No</v>
      </c>
      <c r="EK141" s="124" t="str">
        <f>IF(AND((RIGHT($EK$3,2)-'[1]Miter Profiles'!$AC$142-'[1]Outside Edges'!$B140)&gt;=5,'[1]Outside Edges'!$P140="Yes"),"Yes","No")</f>
        <v>No</v>
      </c>
      <c r="EL141" s="116" t="str">
        <f>IF(AND((RIGHT($EL$3,2)-'[1]Miter Profiles'!$AC$143-'[1]Outside Edges'!$B140)&gt;=5,'[1]Outside Edges'!$P140="Yes"),"Yes","No")</f>
        <v>No</v>
      </c>
      <c r="EM141" s="129" t="str">
        <f>IF(AND((RIGHT($EM$3,2)-'[1]Miter Profiles'!$AC$144-'[1]Outside Edges'!$B140)&gt;=5,'[1]Outside Edges'!$P140="Yes"),"Yes","No")</f>
        <v>No</v>
      </c>
      <c r="EN141" s="10" t="str">
        <f>IF(AND((RIGHT($EN$3,2)-'[1]Miter Profiles'!$AC$145-'[1]Outside Edges'!$B140)&gt;=5,'[1]Outside Edges'!$P140="Yes"),"Yes","No")</f>
        <v>No</v>
      </c>
      <c r="EO141" s="90" t="str">
        <f>IF(AND((RIGHT($EO$3,2)-'[1]Miter Profiles'!$AC$146-'[1]Outside Edges'!$B140)&gt;=5,'[1]Outside Edges'!$P140="Yes"),"Yes","No")</f>
        <v>Yes</v>
      </c>
      <c r="EP141" s="124" t="str">
        <f>IF(AND((RIGHT($EP$3,2)-'[1]Miter Profiles'!$AC$147-'[1]Outside Edges'!$B140)&gt;=5,'[1]Outside Edges'!$P140="Yes"),"Yes","No")</f>
        <v>No</v>
      </c>
      <c r="EQ141" s="124" t="str">
        <f>IF(AND((RIGHT($EQ$3,2)-'[1]Miter Profiles'!$AC$148-'[1]Outside Edges'!$B140)&gt;=5,'[1]Outside Edges'!$P140="Yes"),"Yes","No")</f>
        <v>No</v>
      </c>
      <c r="ER141" s="116" t="str">
        <f>IF(AND((RIGHT($ER$3,2)-'[1]Miter Profiles'!$AC$149-'[1]Outside Edges'!$B140)&gt;=5,'[1]Outside Edges'!$P140="Yes"),"Yes","No")</f>
        <v>No</v>
      </c>
      <c r="ES141" s="129" t="str">
        <f>IF(AND((RIGHT($ES$3,2)-'[1]Miter Profiles'!$AC$150-'[1]Outside Edges'!$B140)&gt;=5,'[1]Outside Edges'!$P140="Yes"),"Yes","No")</f>
        <v>No</v>
      </c>
      <c r="ET141" s="10" t="str">
        <f>IF(AND((RIGHT($ET$3,2)-'[1]Miter Profiles'!$AC$151-'[1]Outside Edges'!$B140)&gt;=5,'[1]Outside Edges'!$P140="Yes"),"Yes","No")</f>
        <v>No</v>
      </c>
      <c r="EU141" s="90" t="str">
        <f>IF(AND((RIGHT($EU$3,2)-'[1]Miter Profiles'!$AC$152-'[1]Outside Edges'!$B140)&gt;=5,'[1]Outside Edges'!$P140="Yes"),"Yes","No")</f>
        <v>Yes</v>
      </c>
      <c r="EV141" s="124" t="str">
        <f>IF(AND((RIGHT($EV$3,2)-'[1]Miter Profiles'!$AC$153-'[1]Outside Edges'!$B140)&gt;=5,'[1]Outside Edges'!$P140="Yes"),"Yes","No")</f>
        <v>No</v>
      </c>
      <c r="EW141" s="124" t="str">
        <f>IF(AND((RIGHT($EW$3,2)-'[1]Miter Profiles'!$AC$154-'[1]Outside Edges'!$B140)&gt;=5,'[1]Outside Edges'!$P140="Yes"),"Yes","No")</f>
        <v>No</v>
      </c>
      <c r="EX141" s="116" t="str">
        <f>IF(AND((RIGHT($EX$3,2)-'[1]Miter Profiles'!$AC$155-'[1]Outside Edges'!$B140)&gt;=5,'[1]Outside Edges'!$P140="Yes"),"Yes","No")</f>
        <v>Yes</v>
      </c>
      <c r="EY141" s="129" t="str">
        <f>IF(AND((RIGHT($EY$3,2)-'[1]Miter Profiles'!$AC$156-'[1]Outside Edges'!$B140)&gt;=5,'[1]Outside Edges'!$P140="Yes"),"Yes","No")</f>
        <v>No</v>
      </c>
      <c r="EZ141" s="10" t="str">
        <f>IF(AND((RIGHT($EZ$3,2)-'[1]Miter Profiles'!$AC$157-'[1]Outside Edges'!$B140)&gt;=5,'[1]Outside Edges'!$P140="Yes"),"Yes","No")</f>
        <v>Yes</v>
      </c>
      <c r="FA141" s="90" t="str">
        <f>IF(AND((RIGHT($FA$3,2)-'[1]Miter Profiles'!$AC$158-'[1]Outside Edges'!$B140)&gt;=5,'[1]Outside Edges'!$P140="Yes"),"Yes","No")</f>
        <v>Yes</v>
      </c>
      <c r="FB141" s="124" t="str">
        <f>IF(AND((RIGHT($FB$3,2)-'[1]Miter Profiles'!$AC$159-'[1]Outside Edges'!$B140)&gt;=5,'[1]Outside Edges'!$P140="Yes"),"Yes","No")</f>
        <v>No</v>
      </c>
      <c r="FC141" s="124" t="str">
        <f>IF(AND((RIGHT($FC$3,2)-'[1]Miter Profiles'!$AC$160-'[1]Outside Edges'!$B140)&gt;=5,'[1]Outside Edges'!$P140="Yes"),"Yes","No")</f>
        <v>Yes</v>
      </c>
      <c r="FD141" s="116" t="str">
        <f>IF(AND((RIGHT($FD$3,2)-'[1]Miter Profiles'!$AC$161-'[1]Outside Edges'!$B140)&gt;=5,'[1]Outside Edges'!$P140="Yes"),"Yes","No")</f>
        <v>Yes</v>
      </c>
      <c r="FE141" s="129" t="str">
        <f>IF(AND((RIGHT($FE$3,2)-'[1]Miter Profiles'!$AC$162-'[1]Outside Edges'!$B140)&gt;=5,'[1]Outside Edges'!$P140="Yes"),"Yes","No")</f>
        <v>No</v>
      </c>
      <c r="FF141" s="10" t="str">
        <f>IF(AND((RIGHT($FF$3,2)-'[1]Miter Profiles'!$AC$163-'[1]Outside Edges'!$B140)&gt;=5,'[1]Outside Edges'!$P140="Yes"),"Yes","No")</f>
        <v>Yes</v>
      </c>
      <c r="FG141" s="90" t="str">
        <f>IF(AND((RIGHT($FG$3,2)-'[1]Miter Profiles'!$AC$164-'[1]Outside Edges'!$B140)&gt;=5,'[1]Outside Edges'!$P140="Yes"),"Yes","No")</f>
        <v>Yes</v>
      </c>
      <c r="FH141" s="124" t="str">
        <f>IF(AND((RIGHT($FH$3,2)-'[1]Miter Profiles'!$AC$165-'[1]Outside Edges'!$B140)&gt;=5,'[1]Outside Edges'!$P140="Yes"),"Yes","No")</f>
        <v>No</v>
      </c>
      <c r="FI141" s="124" t="str">
        <f>IF(AND((RIGHT($FI$3,2)-'[1]Miter Profiles'!$AC$166-'[1]Outside Edges'!$B140)&gt;=5,'[1]Outside Edges'!$P140="Yes"),"Yes","No")</f>
        <v>Yes</v>
      </c>
      <c r="FJ141" s="116" t="str">
        <f>IF(AND((RIGHT($FJ$3,2)-'[1]Miter Profiles'!$AC$167-'[1]Outside Edges'!$B140)&gt;=5,'[1]Outside Edges'!$P140="Yes"),"Yes","No")</f>
        <v>Yes</v>
      </c>
      <c r="FK141" s="129" t="str">
        <f>IF(AND((RIGHT($FK$3,2)-'[1]Miter Profiles'!$AC$168-'[1]Outside Edges'!$B140)&gt;=5,'[1]Outside Edges'!$P140="Yes"),"Yes","No")</f>
        <v>No</v>
      </c>
      <c r="FL141" s="10" t="str">
        <f>IF(AND((RIGHT($FL$3,2)-'[1]Miter Profiles'!$AC$169-'[1]Outside Edges'!$B140)&gt;=5,'[1]Outside Edges'!$P140="Yes"),"Yes","No")</f>
        <v>Yes</v>
      </c>
      <c r="FM141" s="90" t="str">
        <f>IF(AND((RIGHT($FM$3,2)-'[1]Miter Profiles'!$AC$170-'[1]Outside Edges'!$B140)&gt;=5,'[1]Outside Edges'!$P140="Yes"),"Yes","No")</f>
        <v>Yes</v>
      </c>
      <c r="FN141" s="124" t="str">
        <f>IF(AND((RIGHT($FN$3,2)-'[1]Miter Profiles'!$AC$171-'[1]Outside Edges'!$B140)&gt;=5,'[1]Outside Edges'!$P140="Yes"),"Yes","No")</f>
        <v>No</v>
      </c>
      <c r="FO141" s="124" t="str">
        <f>IF(AND((RIGHT($FO$3,2)-'[1]Miter Profiles'!$AC$172-'[1]Outside Edges'!$B140)&gt;=5,'[1]Outside Edges'!$P140="Yes"),"Yes","No")</f>
        <v>Yes</v>
      </c>
      <c r="FP141" s="116" t="str">
        <f>IF(AND((RIGHT($FP$3,2)-'[1]Miter Profiles'!$AC$173-'[1]Outside Edges'!$B140)&gt;=5,'[1]Outside Edges'!$P140="Yes"),"Yes","No")</f>
        <v>Yes</v>
      </c>
      <c r="FQ141" s="129" t="str">
        <f>IF(AND((RIGHT($FQ$3,2)-'[1]Miter Profiles'!$AC$174-'[1]Outside Edges'!$B140)&gt;=5,'[1]Outside Edges'!$P140="Yes"),"Yes","No")</f>
        <v>No</v>
      </c>
      <c r="FR141" s="10" t="str">
        <f>IF(AND((RIGHT($FR$3,2)-'[1]Miter Profiles'!$AC$175-'[1]Outside Edges'!$B140)&gt;=5,'[1]Outside Edges'!$P140="Yes"),"Yes","No")</f>
        <v>Yes</v>
      </c>
      <c r="FS141" s="90" t="str">
        <f>IF(AND((RIGHT($FS$3,2)-'[1]Miter Profiles'!$AC$176-'[1]Outside Edges'!$B140)&gt;=5,'[1]Outside Edges'!$P140="Yes"),"Yes","No")</f>
        <v>Yes</v>
      </c>
      <c r="FT141" s="124" t="str">
        <f>IF(AND((RIGHT($FT$3,2)-'[1]Miter Profiles'!$AC$177-'[1]Outside Edges'!$B140)&gt;=5,'[1]Outside Edges'!$P140="Yes"),"Yes","No")</f>
        <v>No</v>
      </c>
      <c r="FU141" s="124" t="str">
        <f>IF(AND((RIGHT($FU$3,2)-'[1]Miter Profiles'!$AC$178-'[1]Outside Edges'!$B140)&gt;=5,'[1]Outside Edges'!$P140="Yes"),"Yes","No")</f>
        <v>Yes</v>
      </c>
      <c r="FV141" s="116" t="str">
        <f>IF(AND((RIGHT($V$3,2)-'[1]Miter Profiles'!$AC$179-'[1]Outside Edges'!$B140)&gt;=5,'[1]Outside Edges'!$P140="Yes"),"Yes","No")</f>
        <v>Yes</v>
      </c>
      <c r="FW141" s="129" t="str">
        <f>IF(AND((RIGHT($FW$3,2)-'[1]Miter Profiles'!$AC$180-'[1]Outside Edges'!$B140)&gt;=5,'[1]Outside Edges'!$P140="Yes"),"Yes","No")</f>
        <v>No</v>
      </c>
      <c r="FX141" s="85" t="str">
        <f>IF(AND((RIGHT($FX$3,2)-'[1]Miter Profiles'!$AC$181-'[1]Outside Edges'!$B140)&gt;=5,'[1]Outside Edges'!$P140="Yes"),"Yes","No")</f>
        <v>Yes</v>
      </c>
      <c r="FY141" s="150" t="str">
        <f>IF(AND((RIGHT($FY$3,2)-'[1]Miter Profiles'!$AC$182-'[1]Outside Edges'!$B140)&gt;=5,'[1]Outside Edges'!$P140="Yes"),"Yes","No")</f>
        <v>No</v>
      </c>
      <c r="FZ141" s="124" t="str">
        <f>IF(AND((RIGHT($FZ$3,2)-'[1]Miter Profiles'!$AC$183-'[1]Outside Edges'!$B140)&gt;=5,'[1]Outside Edges'!$P140="Yes"),"Yes","No")</f>
        <v>No</v>
      </c>
      <c r="GA141" s="116" t="str">
        <f>IF(AND((RIGHT($GA$3,2)-'[1]Miter Profiles'!$AC$184-'[1]Outside Edges'!$B140)&gt;=5,'[1]Outside Edges'!$P140="Yes"),"Yes","No")</f>
        <v>Yes</v>
      </c>
      <c r="GB141" s="129" t="str">
        <f>IF(AND((RIGHT($GB$3,2)-'[1]Miter Profiles'!$AC$185-'[1]Outside Edges'!$B140)&gt;=5,'[1]Outside Edges'!$P140="Yes"),"Yes","No")</f>
        <v>No</v>
      </c>
      <c r="GC141" s="10" t="str">
        <f>IF(AND((RIGHT($GC$3,2)-'[1]Miter Profiles'!$AC$186-'[1]Outside Edges'!$B140)&gt;=5,'[1]Outside Edges'!$P140="Yes"),"Yes","No")</f>
        <v>No</v>
      </c>
      <c r="GD141" s="90" t="str">
        <f>IF(AND((RIGHT($GD$3,2)-'[1]Miter Profiles'!$AC$187-'[1]Outside Edges'!$B140)&gt;=5,'[1]Outside Edges'!$P140="Yes"),"Yes","No")</f>
        <v>Yes</v>
      </c>
      <c r="GE141" s="150" t="str">
        <f>IF(AND((RIGHT($GE$3,2)-'[1]Miter Profiles'!$AC$188-'[1]Outside Edges'!$B140)&gt;=5,'[1]Outside Edges'!$P140="Yes"),"Yes","No")</f>
        <v>No</v>
      </c>
      <c r="GF141" s="124" t="str">
        <f>IF(AND((RIGHT($GF$3,2)-'[1]Miter Profiles'!$AC$189-'[1]Outside Edges'!$B140)&gt;=5,'[1]Outside Edges'!$P140="Yes"),"Yes","No")</f>
        <v>Yes</v>
      </c>
      <c r="GG141" s="116" t="str">
        <f>IF(AND((RIGHT($GG$3,2)-'[1]Miter Profiles'!$AC$190-'[1]Outside Edges'!$B140)&gt;=5,'[1]Outside Edges'!$P140="Yes"),"Yes","No")</f>
        <v>Yes</v>
      </c>
      <c r="GH141" s="129" t="str">
        <f>IF(AND((RIGHT($GH$3,2)-'[1]Miter Profiles'!$AC$191-'[1]Outside Edges'!$B140)&gt;=5,'[1]Outside Edges'!$P140="Yes"),"Yes","No")</f>
        <v>No</v>
      </c>
      <c r="GI141" s="10" t="str">
        <f>IF(AND((RIGHT($GI$3,2)-'[1]Miter Profiles'!$AC$192-'[1]Outside Edges'!$B140)&gt;=5,'[1]Outside Edges'!$P140="Yes"),"Yes","No")</f>
        <v>Yes</v>
      </c>
      <c r="GJ141" s="90" t="str">
        <f>IF(AND((RIGHT($GJ$3,2)-'[1]Miter Profiles'!$AC$193-'[1]Outside Edges'!$B140)&gt;=5,'[1]Outside Edges'!$P140="Yes"),"Yes","No")</f>
        <v>Yes</v>
      </c>
      <c r="GK141" s="150" t="str">
        <f>IF(AND((RIGHT($GK$3,2)-'[1]Miter Profiles'!$AC$194-'[1]Outside Edges'!$B140)&gt;=5,'[1]Outside Edges'!$P140="Yes"),"Yes","No")</f>
        <v>No</v>
      </c>
      <c r="GL141" s="124" t="str">
        <f>IF(AND((RIGHT($GL$3,2)-'[1]Miter Profiles'!$AC$195-'[1]Outside Edges'!$B140)&gt;=5,'[1]Outside Edges'!$P140="Yes"),"Yes","No")</f>
        <v>Yes</v>
      </c>
      <c r="GM141" s="116" t="str">
        <f>IF(AND((RIGHT($GM$3,2)-'[1]Miter Profiles'!$AC$196-'[1]Outside Edges'!$B140)&gt;=5,'[1]Outside Edges'!$P140="Yes"),"Yes","No")</f>
        <v>Yes</v>
      </c>
      <c r="GN141" s="129" t="str">
        <f>IF(AND((RIGHT($GN$3,2)-'[1]Miter Profiles'!$AC$197-'[1]Outside Edges'!$B140)&gt;=5,'[1]Outside Edges'!$P140="Yes"),"Yes","No")</f>
        <v>No</v>
      </c>
      <c r="GO141" s="10" t="str">
        <f>IF(AND((RIGHT($GO$3,2)-'[1]Miter Profiles'!$AC$198-'[1]Outside Edges'!$B140)&gt;=5,'[1]Outside Edges'!$P140="Yes"),"Yes","No")</f>
        <v>No</v>
      </c>
      <c r="GP141" s="90" t="str">
        <f>IF(AND((RIGHT($GP$3,2)-'[1]Miter Profiles'!$AC$199-'[1]Outside Edges'!$B140)&gt;=5,'[1]Outside Edges'!$P140="Yes"),"Yes","No")</f>
        <v>Yes</v>
      </c>
      <c r="GQ141" s="150" t="str">
        <f>IF(AND((RIGHT($GQ$3,2)-'[1]Miter Profiles'!$AC$200-'[1]Outside Edges'!$B140)&gt;=5,'[1]Outside Edges'!$P140="Yes"),"Yes","No")</f>
        <v>No</v>
      </c>
      <c r="GR141" s="124" t="str">
        <f>IF(AND((RIGHT($GR$3,2)-'[1]Miter Profiles'!$AC$201-'[1]Outside Edges'!$B140)&gt;=5,'[1]Outside Edges'!$P140="Yes"),"Yes","No")</f>
        <v>Yes</v>
      </c>
      <c r="GS141" s="116" t="str">
        <f>IF(AND((RIGHT($GS$3,2)-'[1]Miter Profiles'!$AC$202-'[1]Outside Edges'!$B140)&gt;=5,'[1]Outside Edges'!$P140="Yes"),"Yes","No")</f>
        <v>Yes</v>
      </c>
      <c r="GT141" s="129" t="str">
        <f>IF(AND((RIGHT($GT$3,2)-'[1]Miter Profiles'!$AC$203-'[1]Outside Edges'!$B140)&gt;=5,'[1]Outside Edges'!$P140="Yes"),"Yes","No")</f>
        <v>No</v>
      </c>
      <c r="GU141" s="10" t="str">
        <f>IF(AND((RIGHT($GU$3,2)-'[1]Miter Profiles'!$AC$204-'[1]Outside Edges'!$B140)&gt;=5,'[1]Outside Edges'!$P140="Yes"),"Yes","No")</f>
        <v>No</v>
      </c>
      <c r="GV141" s="90" t="str">
        <f>IF(AND((RIGHT($GV$3,2)-'[1]Miter Profiles'!$AC$205-'[1]Outside Edges'!$B140)&gt;=5,'[1]Outside Edges'!$P140="Yes"),"Yes","No")</f>
        <v>Yes</v>
      </c>
      <c r="GW141" s="150" t="str">
        <f>IF(AND((RIGHT($GW$3,2)-'[1]Miter Profiles'!$AC$206-'[1]Outside Edges'!$B140)&gt;=5,'[1]Outside Edges'!$P140="Yes"),"Yes","No")</f>
        <v>No</v>
      </c>
      <c r="GX141" s="124" t="str">
        <f>IF(AND((RIGHT($GX$3,2)-'[1]Miter Profiles'!$AC$207-'[1]Outside Edges'!$B140)&gt;=5,'[1]Outside Edges'!$P140="Yes"),"Yes","No")</f>
        <v>No</v>
      </c>
      <c r="GY141" s="116" t="str">
        <f>IF(AND((RIGHT($GY$3,2)-'[1]Miter Profiles'!$AC$208-'[1]Outside Edges'!$B140)&gt;=5,'[1]Outside Edges'!$P140="Yes"),"Yes","No")</f>
        <v>Yes</v>
      </c>
      <c r="GZ141" s="129" t="str">
        <f>IF(AND((RIGHT($GZ$3,2)-'[1]Miter Profiles'!$AC$209-'[1]Outside Edges'!$B140)&gt;=5,'[1]Outside Edges'!$P140="Yes"),"Yes","No")</f>
        <v>No</v>
      </c>
      <c r="HA141" s="10" t="str">
        <f>IF(AND((RIGHT($HA$3,2)-'[1]Miter Profiles'!$AC$210-'[1]Outside Edges'!$B140)&gt;=5,'[1]Outside Edges'!$P140="Yes"),"Yes","No")</f>
        <v>No</v>
      </c>
      <c r="HB141" s="90" t="str">
        <f>IF(AND((RIGHT($HB$3,2)-'[1]Miter Profiles'!$AC$211-'[1]Outside Edges'!$B140)&gt;=5,'[1]Outside Edges'!$P140="Yes"),"Yes","No")</f>
        <v>Yes</v>
      </c>
      <c r="HC141" s="150" t="str">
        <f>IF(AND((RIGHT($HC$3,2)-'[1]Miter Profiles'!$AC$212-'[1]Outside Edges'!$B140)&gt;=5,'[1]Outside Edges'!$P140="Yes"),"Yes","No")</f>
        <v>No</v>
      </c>
      <c r="HD141" s="116" t="str">
        <f>IF(AND((RIGHT($HD$3,2)-'[1]Miter Profiles'!$AC$213-'[1]Outside Edges'!$B140)&gt;=5,'[1]Outside Edges'!$P140="Yes"),"Yes","No")</f>
        <v>No</v>
      </c>
      <c r="HE141" s="129" t="str">
        <f>IF(AND((RIGHT($HE$3,2)-'[1]Miter Profiles'!$AC$214-'[1]Outside Edges'!$B140)&gt;=5,'[1]Outside Edges'!$P140="Yes"),"Yes","No")</f>
        <v>No</v>
      </c>
      <c r="HF141" s="10" t="str">
        <f>IF(AND((RIGHT($HF$3,2)-'[1]Miter Profiles'!$AC$215-'[1]Outside Edges'!$B140)&gt;=5,'[1]Outside Edges'!$P140="Yes"),"Yes","No")</f>
        <v>No</v>
      </c>
      <c r="HG141" s="90" t="str">
        <f>IF(AND((RIGHT($HG$3,2)-'[1]Miter Profiles'!$AC$216-'[1]Outside Edges'!$B140)&gt;=5,'[1]Outside Edges'!$P140="Yes"),"Yes","No")</f>
        <v>No</v>
      </c>
      <c r="HH141" s="150" t="str">
        <f>IF(AND((RIGHT($HH$3,2)-'[1]Miter Profiles'!$AC$217-'[1]Outside Edges'!$B140)&gt;=5,'[1]Outside Edges'!$P140="Yes"),"Yes","No")</f>
        <v>No</v>
      </c>
      <c r="HI141" s="124" t="str">
        <f>IF(AND((RIGHT($HI$3,2)-'[1]Miter Profiles'!$AC$218-'[1]Outside Edges'!$B140)&gt;=5,'[1]Outside Edges'!$P140="Yes"),"Yes","No")</f>
        <v>Yes</v>
      </c>
      <c r="HJ141" s="116" t="str">
        <f>IF(AND((RIGHT($HJ$3,2)-'[1]Miter Profiles'!$AC$219-'[1]Outside Edges'!$B140)&gt;=5,'[1]Outside Edges'!$P140="Yes"),"Yes","No")</f>
        <v>Yes</v>
      </c>
      <c r="HK141" s="129" t="str">
        <f>IF(AND((RIGHT($HK$3,2)-'[1]Miter Profiles'!$AC$220-'[1]Outside Edges'!$B140)&gt;=5,'[1]Outside Edges'!$P140="Yes"),"Yes","No")</f>
        <v>No</v>
      </c>
      <c r="HL141" s="10" t="str">
        <f>IF(AND((RIGHT($HL$3,2)-'[1]Miter Profiles'!$AC$221-'[1]Outside Edges'!$B140)&gt;=5,'[1]Outside Edges'!$P140="Yes"),"Yes","No")</f>
        <v>No</v>
      </c>
      <c r="HM141" s="90" t="str">
        <f>IF(AND((RIGHT($HM$3,2)-'[1]Miter Profiles'!$AC$222-'[1]Outside Edges'!$B140)&gt;=5,'[1]Outside Edges'!$P140="Yes"),"Yes","No")</f>
        <v>Yes</v>
      </c>
      <c r="HN141" s="150" t="str">
        <f>IF(AND((RIGHT($HN$3,2)-'[1]Miter Profiles'!$AC$223-'[1]Outside Edges'!$B140)&gt;=5,'[1]Outside Edges'!$P140="Yes"),"Yes","No")</f>
        <v>No</v>
      </c>
      <c r="HO141" s="124" t="str">
        <f>IF(AND((RIGHT($HO$3,2)-'[1]Miter Profiles'!$AC$224-'[1]Outside Edges'!$B140)&gt;=5,'[1]Outside Edges'!$P140="Yes"),"Yes","No")</f>
        <v>No</v>
      </c>
      <c r="HP141" s="124" t="str">
        <f>IF(AND((RIGHT($HP$3,2)-'[1]Miter Profiles'!$AC$225-'[1]Outside Edges'!$B140)&gt;=5,'[1]Outside Edges'!$P140="Yes"),"Yes","No")</f>
        <v>Yes</v>
      </c>
      <c r="HQ141" s="153" t="str">
        <f>IF(AND((RIGHT($HQ$3,3)-'[1]Miter Profiles'!$AC$226-'[1]Outside Edges'!$B140)&gt;=5,'[1]Outside Edges'!$P140="Yes"),"Yes","No")</f>
        <v>Yes</v>
      </c>
      <c r="HR141" s="129" t="str">
        <f>IF(AND((RIGHT($HR$3,2)-'[1]Miter Profiles'!$AC$227-'[1]Outside Edges'!$B140)&gt;=5,'[1]Outside Edges'!$P140="Yes"),"Yes","No")</f>
        <v>No</v>
      </c>
      <c r="HS141" s="10" t="str">
        <f>IF(AND((RIGHT($HS$3,2)-'[1]Miter Profiles'!$AC$228-'[1]Outside Edges'!$B140)&gt;=5,'[1]Outside Edges'!$P140="Yes"),"Yes","No")</f>
        <v>Yes</v>
      </c>
      <c r="HT141" s="163" t="str">
        <f>IF(AND((RIGHT($HT$3,2)-'[1]Miter Profiles'!$AC$229-'[1]Outside Edges'!$B140)&gt;=5,'[1]Outside Edges'!$P140="Yes"),"Yes","No")</f>
        <v>Yes</v>
      </c>
      <c r="HU141" s="150" t="str">
        <f>IF(AND((RIGHT($HU$3,2)-'[1]Miter Profiles'!$AC$230-'[1]Outside Edges'!$B140)&gt;=5,'[1]Outside Edges'!$P140="Yes"),"Yes","No")</f>
        <v>No</v>
      </c>
      <c r="HV141" s="124" t="str">
        <f>IF(AND((RIGHT($HV$3,2)-'[1]Miter Profiles'!$AC$231-'[1]Outside Edges'!$B140)&gt;=5,'[1]Outside Edges'!$P140="Yes"),"Yes","No")</f>
        <v>No</v>
      </c>
      <c r="HW141" s="116" t="str">
        <f>IF(AND((RIGHT($HW$3,2)-'[1]Miter Profiles'!$AC$232-'[1]Outside Edges'!$B140)&gt;=5,'[1]Outside Edges'!$P140="Yes"),"Yes","No")</f>
        <v>Yes</v>
      </c>
      <c r="HX141" s="129" t="str">
        <f>IF(AND((RIGHT($HX$3,2)-'[1]Miter Profiles'!$AC$233-'[1]Outside Edges'!$B140)&gt;=5,'[1]Outside Edges'!$P140="Yes"),"Yes","No")</f>
        <v>No</v>
      </c>
      <c r="HY141" s="10" t="str">
        <f>IF(AND((RIGHT($HY$3,2)-'[1]Miter Profiles'!$AC$234-'[1]Outside Edges'!$B140)&gt;=5,'[1]Outside Edges'!$P140="Yes"),"Yes","No")</f>
        <v>No</v>
      </c>
      <c r="HZ141" s="90" t="str">
        <f>IF(AND((RIGHT($HZ$3,2)-'[1]Miter Profiles'!$AC$235-'[1]Outside Edges'!$B140)&gt;=5,'[1]Outside Edges'!$P140="Yes"),"Yes","No")</f>
        <v>Yes</v>
      </c>
      <c r="IA141" s="150" t="str">
        <f>IF(AND((RIGHT($IA$3,2)-'[1]Miter Profiles'!$AC$236-'[1]Outside Edges'!$B140)&gt;=5,'[1]Outside Edges'!$P140="Yes"),"Yes","No")</f>
        <v>No</v>
      </c>
      <c r="IB141" s="124" t="str">
        <f>IF(AND((RIGHT($IB$3,2)-'[1]Miter Profiles'!$AC$237-'[1]Outside Edges'!$B140)&gt;=5,'[1]Outside Edges'!$P140="Yes"),"Yes","No")</f>
        <v>Yes</v>
      </c>
      <c r="IC141" s="116" t="str">
        <f>IF(AND((RIGHT($IC$3,2)-'[1]Miter Profiles'!$AC$238-'[1]Outside Edges'!$B140)&gt;=5,'[1]Outside Edges'!$P140="Yes"),"Yes","No")</f>
        <v>Yes</v>
      </c>
      <c r="ID141" s="129" t="str">
        <f>IF(AND((RIGHT($ID$3,2)-'[1]Miter Profiles'!$AC$239-'[1]Outside Edges'!$B140)&gt;=5,'[1]Outside Edges'!$P140="Yes"),"Yes","No")</f>
        <v>No</v>
      </c>
      <c r="IE141" s="10" t="str">
        <f>IF(AND((RIGHT($IE$3,2)-'[1]Miter Profiles'!$AC$240-'[1]Outside Edges'!$B140)&gt;=5,'[1]Outside Edges'!$P140="Yes"),"Yes","No")</f>
        <v>Yes</v>
      </c>
      <c r="IF141" s="90" t="str">
        <f>IF(AND((RIGHT($IF$3,2)-'[1]Miter Profiles'!$AC$241-'[1]Outside Edges'!$B140)&gt;=5,'[1]Outside Edges'!$P140="Yes"),"Yes","No")</f>
        <v>Yes</v>
      </c>
      <c r="IG141" s="150" t="str">
        <f>IF(AND((RIGHT($IG$3,2)-'[1]Miter Profiles'!$AC$242-'[1]Outside Edges'!$B140)&gt;=5,'[1]Outside Edges'!$P140="Yes"),"Yes","No")</f>
        <v>No</v>
      </c>
      <c r="IH141" s="124" t="str">
        <f>IF(AND((RIGHT($IH$3,2)-'[1]Miter Profiles'!$AC$243-'[1]Outside Edges'!$B140)&gt;=5,'[1]Outside Edges'!$P140="Yes"),"Yes","No")</f>
        <v>Yes</v>
      </c>
      <c r="II141" s="116" t="str">
        <f>IF(AND((RIGHT($II$3,2)-'[1]Miter Profiles'!$AC$244-'[1]Outside Edges'!$B140)&gt;=5,'[1]Outside Edges'!$P140="Yes"),"Yes","No")</f>
        <v>Yes</v>
      </c>
      <c r="IJ141" s="129" t="str">
        <f>IF(AND((RIGHT($IJ$3,2)-'[1]Miter Profiles'!$AC$245-'[1]Outside Edges'!$B140)&gt;=5,'[1]Outside Edges'!$P140="Yes"),"Yes","No")</f>
        <v>No</v>
      </c>
      <c r="IK141" s="10" t="str">
        <f>IF(AND((RIGHT($IK$3,2)-'[1]Miter Profiles'!$AC$246-'[1]Outside Edges'!$B140)&gt;=5,'[1]Outside Edges'!$P140="Yes"),"Yes","No")</f>
        <v>Yes</v>
      </c>
      <c r="IL141" s="90" t="str">
        <f>IF(AND((RIGHT($IL$3,2)-'[1]Miter Profiles'!$AC$247-'[1]Outside Edges'!$B140)&gt;=5,'[1]Outside Edges'!$P140="Yes"),"Yes","No")</f>
        <v>Yes</v>
      </c>
      <c r="IM141" s="150" t="str">
        <f>IF(AND((RIGHT($IM$3,2)-'[1]Miter Profiles'!$AC$248-'[1]Outside Edges'!$B140)&gt;=5,'[1]Outside Edges'!$P140="Yes"),"Yes","No")</f>
        <v>No</v>
      </c>
      <c r="IN141" s="124" t="str">
        <f>IF(AND((RIGHT($IN$3,2)-'[1]Miter Profiles'!$AC$249-'[1]Outside Edges'!$B140)&gt;=5,'[1]Outside Edges'!$P140="Yes"),"Yes","No")</f>
        <v>No</v>
      </c>
      <c r="IO141" s="116" t="str">
        <f>IF(AND((RIGHT($IO$3,2)-'[1]Miter Profiles'!$AC$250-'[1]Outside Edges'!$B140)&gt;=5,'[1]Outside Edges'!$P140="Yes"),"Yes","No")</f>
        <v>Yes</v>
      </c>
      <c r="IP141" s="129" t="str">
        <f>IF(AND((RIGHT($IP$3,2)-'[1]Miter Profiles'!$AC$251-'[1]Outside Edges'!$B140)&gt;=5,'[1]Outside Edges'!$P140="Yes"),"Yes","No")</f>
        <v>No</v>
      </c>
      <c r="IQ141" s="10" t="str">
        <f>IF(AND((RIGHT($IQ$3,2)-'[1]Miter Profiles'!$AC$252-'[1]Outside Edges'!$B140)&gt;=5,'[1]Outside Edges'!$P140="Yes"),"Yes","No")</f>
        <v>No</v>
      </c>
      <c r="IR141" s="90" t="str">
        <f>IF(AND((RIGHT($IR$3,2)-'[1]Miter Profiles'!$AC$253-'[1]Outside Edges'!$B140)&gt;=5,'[1]Outside Edges'!$P140="Yes"),"Yes","No")</f>
        <v>No</v>
      </c>
      <c r="IS141" s="150" t="str">
        <f>IF(AND((RIGHT($IS$3,2)-'[1]Miter Profiles'!$AC$254-'[1]Outside Edges'!$B140)&gt;=5,'[1]Outside Edges'!$P140="Yes"),"Yes","No")</f>
        <v>No</v>
      </c>
      <c r="IT141" s="124" t="str">
        <f>IF(AND((RIGHT($IT$3,2)-'[1]Miter Profiles'!$AC$255-'[1]Outside Edges'!$B140)&gt;=5,'[1]Outside Edges'!$P140="Yes"),"Yes","No")</f>
        <v>No</v>
      </c>
      <c r="IU141" s="116" t="str">
        <f>IF(AND((RIGHT($IU$3,2)-'[1]Miter Profiles'!$AC$256-'[1]Outside Edges'!$B140)&gt;=5,'[1]Outside Edges'!$P140="Yes"),"Yes","No")</f>
        <v>Yes</v>
      </c>
      <c r="IV141" s="129" t="str">
        <f>IF(AND((RIGHT($IV$3,2)-'[1]Miter Profiles'!$AC$257-'[1]Outside Edges'!$B140)&gt;=5,'[1]Outside Edges'!$P140="Yes"),"Yes","No")</f>
        <v>No</v>
      </c>
      <c r="IW141" s="10" t="str">
        <f>IF(AND((RIGHT($IW$3,2)-'[1]Miter Profiles'!$AC$258-'[1]Outside Edges'!$B140)&gt;=5,'[1]Outside Edges'!$P140="Yes"),"Yes","No")</f>
        <v>Yes</v>
      </c>
      <c r="IX141" s="90" t="str">
        <f>IF(AND((RIGHT($IX$3,2)-'[1]Miter Profiles'!$AC$259-'[1]Outside Edges'!$B140)&gt;=5,'[1]Outside Edges'!$P140="Yes"),"Yes","No")</f>
        <v>Yes</v>
      </c>
      <c r="IY141" s="150" t="str">
        <f>IF(AND((RIGHT($IY$3,2)-'[1]Miter Profiles'!$AC$260-'[1]Outside Edges'!$B140)&gt;=5,'[1]Outside Edges'!$P140="Yes"),"Yes","No")</f>
        <v>No</v>
      </c>
      <c r="IZ141" s="124" t="str">
        <f>IF(AND((RIGHT($IZ$3,2)-'[1]Miter Profiles'!$AC$261-'[1]Outside Edges'!$B140)&gt;=5,'[1]Outside Edges'!$P140="Yes"),"Yes","No")</f>
        <v>Yes</v>
      </c>
      <c r="JA141" s="116" t="str">
        <f>IF(AND((RIGHT($JA$3,2)-'[1]Miter Profiles'!$AC$262-'[1]Outside Edges'!$B140)&gt;=5,'[1]Outside Edges'!$P140="Yes"),"Yes","No")</f>
        <v>Yes</v>
      </c>
      <c r="JB141" s="129" t="str">
        <f>IF(AND((RIGHT($JB$3,2)-'[1]Miter Profiles'!$AC$263-'[1]Outside Edges'!$B140)&gt;=5,'[1]Outside Edges'!$P140="Yes"),"Yes","No")</f>
        <v>No</v>
      </c>
      <c r="JC141" s="10" t="str">
        <f>IF(AND((RIGHT($JC$3,2)-'[1]Miter Profiles'!$AC$264-'[1]Outside Edges'!$B140)&gt;=5,'[1]Outside Edges'!$P140="Yes"),"Yes","No")</f>
        <v>Yes</v>
      </c>
      <c r="JD141" s="90" t="str">
        <f>IF(AND((RIGHT($JD$3,2)-'[1]Miter Profiles'!$AC$265-'[1]Outside Edges'!$B140)&gt;=5,'[1]Outside Edges'!$P140="Yes"),"Yes","No")</f>
        <v>Yes</v>
      </c>
      <c r="JE141" s="236" t="str">
        <f>IF(AND((RIGHT($JE$3,2)-'[1]Miter Profiles'!$AC$266-'[1]Outside Edges'!$B140)&gt;=5,'[1]Outside Edges'!$P140="Yes"),"Yes","No")</f>
        <v>No</v>
      </c>
      <c r="JF141" s="237" t="str">
        <f>IF(AND((RIGHT($JF$3,2)-'[1]Miter Profiles'!$AC$267-'[1]Outside Edges'!$B140)&gt;=5,'[1]Outside Edges'!$P140="Yes"),"Yes","No")</f>
        <v>No</v>
      </c>
      <c r="JG141" s="238" t="str">
        <f>IF(AND((RIGHT($JG$3,2)-'[1]Miter Profiles'!$AC$268-'[1]Outside Edges'!$B140)&gt;=5,'[1]Outside Edges'!$P140="Yes"),"Yes","No")</f>
        <v>Yes</v>
      </c>
      <c r="JH141" s="129" t="str">
        <f>IF(AND((RIGHT($JH$3,2)-'[1]Miter Profiles'!$AC$269-'[1]Outside Edges'!$B140)&gt;=5,'[1]Outside Edges'!$P140="Yes"),"Yes","No")</f>
        <v>No</v>
      </c>
      <c r="JI141" s="113" t="str">
        <f>IF(AND((RIGHT($JI$3,2)-'[1]Miter Profiles'!$AC$270-'[1]Outside Edges'!$B140)&gt;=5,'[1]Outside Edges'!$P140="Yes"),"Yes","No")</f>
        <v>Yes</v>
      </c>
      <c r="JJ141" s="90" t="str">
        <f>IF(AND((RIGHT($JJ$3,2)-'[1]Miter Profiles'!$AC$271-'[1]Outside Edges'!$B140)&gt;=5,'[1]Outside Edges'!$P140="Yes"),"Yes","No")</f>
        <v>Yes</v>
      </c>
      <c r="JK141" s="236" t="str">
        <f>IF(AND((RIGHT($JK$3,2)-'[1]Miter Profiles'!$AC$272-'[1]Outside Edges'!$B140)&gt;=5,'[1]Outside Edges'!$P140="Yes"),"Yes","No")</f>
        <v>No</v>
      </c>
      <c r="JL141" s="237" t="str">
        <f>IF(AND((RIGHT($JL$3,2)-'[1]Miter Profiles'!$AC$273-'[1]Outside Edges'!$B140)&gt;=5,'[1]Outside Edges'!$P140="Yes"),"Yes","No")</f>
        <v>Yes</v>
      </c>
      <c r="JM141" s="238" t="str">
        <f>IF(AND((RIGHT($JM$3,2)-'[1]Miter Profiles'!$AC$274-'[1]Outside Edges'!$B140)&gt;=5,'[1]Outside Edges'!$P140="Yes"),"Yes","No")</f>
        <v>No</v>
      </c>
      <c r="JN141" s="129" t="str">
        <f>IF(AND((RIGHT($JN$3,2)-'[1]Miter Profiles'!$AC$275-'[1]Outside Edges'!$B140)&gt;=5,'[1]Outside Edges'!$P140="Yes"),"Yes","No")</f>
        <v>No</v>
      </c>
      <c r="JO141" s="113" t="str">
        <f>IF(AND((RIGHT($JO$3,2)-'[1]Miter Profiles'!$AC$276-'[1]Outside Edges'!$B140)&gt;=5,'[1]Outside Edges'!$P140="Yes"),"Yes","No")</f>
        <v>Yes</v>
      </c>
      <c r="JP141" s="90" t="str">
        <f>IF(AND((RIGHT($JP$3,2)-'[1]Miter Profiles'!$AC$277-'[1]Outside Edges'!$B140)&gt;=5,'[1]Outside Edges'!$P140="Yes"),"Yes","No")</f>
        <v>No</v>
      </c>
      <c r="JQ141" s="236" t="str">
        <f>IF(AND((RIGHT($JQ$3,2)-'[1]Miter Profiles'!$AC$278-'[1]Outside Edges'!$B140)&gt;=5,'[1]Outside Edges'!$P140="Yes"),"Yes","No")</f>
        <v>No</v>
      </c>
      <c r="JR141" s="237" t="str">
        <f>IF(AND((RIGHT($JR$3,2)-'[1]Miter Profiles'!$AC$279-'[1]Outside Edges'!$B140)&gt;=5,'[1]Outside Edges'!$P140="Yes"),"Yes","No")</f>
        <v>No</v>
      </c>
      <c r="JS141" s="238" t="str">
        <f>IF(AND((RIGHT($JS$3,2)-'[1]Miter Profiles'!$AC$280-'[1]Outside Edges'!$B140)&gt;=5,'[1]Outside Edges'!$P140="Yes"),"Yes","No")</f>
        <v>No</v>
      </c>
      <c r="JT141" s="129" t="str">
        <f>IF(AND((RIGHT($JT$3,2)-'[1]Miter Profiles'!$AC$281-'[1]Outside Edges'!$B140)&gt;=5,'[1]Outside Edges'!$P140="Yes"),"Yes","No")</f>
        <v>No</v>
      </c>
      <c r="JU141" s="113" t="str">
        <f>IF(AND((RIGHT($JU$3,2)-'[1]Miter Profiles'!$AC$282-'[1]Outside Edges'!$B140)&gt;=5,'[1]Outside Edges'!$P140="Yes"),"Yes","No")</f>
        <v>No</v>
      </c>
      <c r="JV141" s="90" t="str">
        <f>IF(AND((RIGHT($JV$3,2)-'[1]Miter Profiles'!$AC$283-'[1]Outside Edges'!$B140)&gt;=5,'[1]Outside Edges'!$P140="Yes"),"Yes","No")</f>
        <v>No</v>
      </c>
      <c r="JW141" s="236" t="str">
        <f>IF(AND((RIGHT($JW$3,2)-'[1]Miter Profiles'!$AC$284-'[1]Outside Edges'!$B140)&gt;=5,'[1]Outside Edges'!$P140="Yes"),"Yes","No")</f>
        <v>No</v>
      </c>
      <c r="JX141" s="237" t="str">
        <f>IF(AND((RIGHT($JX$3,2)-'[1]Miter Profiles'!$AC$285-'[1]Outside Edges'!$B140)&gt;=5,'[1]Outside Edges'!$P140="Yes"),"Yes","No")</f>
        <v>Yes</v>
      </c>
      <c r="JY141" s="238" t="str">
        <f>IF(AND((RIGHT($JY$3,2)-'[1]Miter Profiles'!$AC$286-'[1]Outside Edges'!$B140)&gt;=5,'[1]Outside Edges'!$P140="Yes"),"Yes","No")</f>
        <v>Yes</v>
      </c>
      <c r="JZ141" s="129" t="str">
        <f>IF(AND((RIGHT($JZ$3,2)-'[1]Miter Profiles'!$AC$287-'[1]Outside Edges'!$B140)&gt;=5,'[1]Outside Edges'!$P140="Yes"),"Yes","No")</f>
        <v>No</v>
      </c>
      <c r="KA141" s="113" t="str">
        <f>IF(AND((RIGHT($KA$3,2)-'[1]Miter Profiles'!$AC$288-'[1]Outside Edges'!$B140)&gt;=5,'[1]Outside Edges'!$P140="Yes"),"Yes","No")</f>
        <v>Yes</v>
      </c>
      <c r="KB141" s="90" t="str">
        <f>IF(AND((RIGHT($KB$3,2)-'[1]Miter Profiles'!$AC$289-'[1]Outside Edges'!$B140)&gt;=5,'[1]Outside Edges'!$P140="Yes"),"Yes","No")</f>
        <v>Yes</v>
      </c>
      <c r="KC141" s="236" t="str">
        <f>IF(AND((RIGHT($KC$3,2)-'[1]Miter Profiles'!$AC$290-'[1]Outside Edges'!$B140)&gt;=5,'[1]Outside Edges'!$P140="Yes"),"Yes","No")</f>
        <v>No</v>
      </c>
      <c r="KD141" s="237" t="str">
        <f>IF(AND((RIGHT($KD$3,2)-'[1]Miter Profiles'!$AC$291-'[1]Outside Edges'!$B140)&gt;=5,'[1]Outside Edges'!$P140="Yes"),"Yes","No")</f>
        <v>No</v>
      </c>
      <c r="KE141" s="238" t="str">
        <f>IF(AND((RIGHT($KE$3,2)-'[1]Miter Profiles'!$AC$292-'[1]Outside Edges'!$B140)&gt;=5,'[1]Outside Edges'!$P140="Yes"),"Yes","No")</f>
        <v>Yes</v>
      </c>
      <c r="KF141" s="129" t="str">
        <f>IF(AND((RIGHT($KF$3,2)-'[1]Miter Profiles'!$AC$293-'[1]Outside Edges'!$B140)&gt;=5,'[1]Outside Edges'!$P140="Yes"),"Yes","No")</f>
        <v>No</v>
      </c>
      <c r="KG141" s="113" t="str">
        <f>IF(AND((RIGHT($KG$3,2)-'[1]Miter Profiles'!$AC$294-'[1]Outside Edges'!$B140)&gt;=5,'[1]Outside Edges'!$P140="Yes"),"Yes","No")</f>
        <v>Yes</v>
      </c>
      <c r="KH141" s="90" t="str">
        <f>IF(AND((RIGHT($KH$3,2)-'[1]Miter Profiles'!$AC$295-'[1]Outside Edges'!$B140)&gt;=5,'[1]Outside Edges'!$P140="Yes"),"Yes","No")</f>
        <v>Yes</v>
      </c>
      <c r="KI141" s="236" t="str">
        <f>IF(AND((RIGHT($KI$3,2)-'[1]Miter Profiles'!$AC$296-'[1]Outside Edges'!$B140)&gt;=5,'[1]Outside Edges'!$P140="Yes"),"Yes","No")</f>
        <v>No</v>
      </c>
      <c r="KJ141" s="237" t="str">
        <f>IF(AND((RIGHT($KJ$3,2)-'[1]Miter Profiles'!$AC$297-'[1]Outside Edges'!$B140)&gt;=5,'[1]Outside Edges'!$P140="Yes"),"Yes","No")</f>
        <v>Yes</v>
      </c>
      <c r="KK141" s="238" t="str">
        <f>IF(AND((RIGHT($KK$3,2)-'[1]Miter Profiles'!$AC$298-'[1]Outside Edges'!$B140)&gt;=5,'[1]Outside Edges'!$P140="Yes"),"Yes","No")</f>
        <v>Yes</v>
      </c>
      <c r="KL141" s="129" t="str">
        <f>IF(AND((RIGHT($KL$3,2)-'[1]Miter Profiles'!$AC$299-'[1]Outside Edges'!$B140)&gt;=5,'[1]Outside Edges'!$P140="Yes"),"Yes","No")</f>
        <v>No</v>
      </c>
      <c r="KM141" s="113" t="str">
        <f>IF(AND((RIGHT($KM$3,2)-'[1]Miter Profiles'!$AC$300-'[1]Outside Edges'!$B140)&gt;=5,'[1]Outside Edges'!$P140="Yes"),"Yes","No")</f>
        <v>Yes</v>
      </c>
      <c r="KN141" s="90" t="str">
        <f>IF(AND((RIGHT($KN$3,2)-'[1]Miter Profiles'!$AC$301-'[1]Outside Edges'!$B140)&gt;=5,'[1]Outside Edges'!$P140="Yes"),"Yes","No")</f>
        <v>Yes</v>
      </c>
      <c r="KO141" s="236" t="str">
        <f>IF(AND((RIGHT($KO$3,2)-'[1]Miter Profiles'!$AC$302-'[1]Outside Edges'!$B140)&gt;=5,'[1]Outside Edges'!$P140="Yes"),"Yes","No")</f>
        <v>No</v>
      </c>
      <c r="KP141" s="237" t="str">
        <f>IF(AND((RIGHT($KP$3,2)-'[1]Miter Profiles'!$AC$303-'[1]Outside Edges'!$B140)&gt;=5,'[1]Outside Edges'!$P140="Yes"),"Yes","No")</f>
        <v>Yes</v>
      </c>
      <c r="KQ141" s="238" t="str">
        <f>IF(AND((RIGHT($KQ$3,2)-'[1]Miter Profiles'!$AC$304-'[1]Outside Edges'!$B140)&gt;=5,'[1]Outside Edges'!$P140="Yes"),"Yes","No")</f>
        <v>Yes</v>
      </c>
      <c r="KR141" s="129" t="str">
        <f>IF(AND((RIGHT($KR$3,2)-'[1]Miter Profiles'!$AC$305-'[1]Outside Edges'!$B140)&gt;=5,'[1]Outside Edges'!$P140="Yes"),"Yes","No")</f>
        <v>No</v>
      </c>
      <c r="KS141" s="113" t="str">
        <f>IF(AND((RIGHT($KS$3,2)-'[1]Miter Profiles'!$AC$306-'[1]Outside Edges'!$B140)&gt;=5,'[1]Outside Edges'!$P140="Yes"),"Yes","No")</f>
        <v>Yes</v>
      </c>
      <c r="KT141" s="90" t="str">
        <f>IF(AND((RIGHT($KT$3,2)-'[1]Miter Profiles'!$AC$307-'[1]Outside Edges'!$B140)&gt;=5,'[1]Outside Edges'!$P140="Yes"),"Yes","No")</f>
        <v>Yes</v>
      </c>
      <c r="KU141" s="236" t="str">
        <f>IF(AND((RIGHT($KU$3,2)-'[1]Miter Profiles'!$AC$308-'[1]Outside Edges'!$B140)&gt;=5,'[1]Outside Edges'!$P140="Yes"),"Yes","No")</f>
        <v>No</v>
      </c>
      <c r="KV141" s="237" t="str">
        <f>IF(AND((RIGHT($KV$3,2)-'[1]Miter Profiles'!$AC$309-'[1]Outside Edges'!$B140)&gt;=5,'[1]Outside Edges'!$P140="Yes"),"Yes","No")</f>
        <v>No</v>
      </c>
      <c r="KW141" s="238" t="str">
        <f>IF(AND((RIGHT($KW$3,2)-'[1]Miter Profiles'!$AC$310-'[1]Outside Edges'!$B140)&gt;=5,'[1]Outside Edges'!$P140="Yes"),"Yes","No")</f>
        <v>Yes</v>
      </c>
      <c r="KX141" s="129" t="str">
        <f>IF(AND((RIGHT($KX$3,2)-'[1]Miter Profiles'!$AC$311-'[1]Outside Edges'!$B140)&gt;=5,'[1]Outside Edges'!$P140="Yes"),"Yes","No")</f>
        <v>No</v>
      </c>
      <c r="KY141" s="113" t="str">
        <f>IF(AND((RIGHT($KY$3,2)-'[1]Miter Profiles'!$AC$312-'[1]Outside Edges'!$B140)&gt;=5,'[1]Outside Edges'!$P140="Yes"),"Yes","No")</f>
        <v>No</v>
      </c>
      <c r="KZ141" s="90" t="str">
        <f>IF(AND((RIGHT($KZ$3,2)-'[1]Miter Profiles'!$AC$313-'[1]Outside Edges'!$B140)&gt;=5,'[1]Outside Edges'!$P140="Yes"),"Yes","No")</f>
        <v>Yes</v>
      </c>
      <c r="LA141" s="236" t="str">
        <f>IF(AND((RIGHT($LA$3,2)-'[1]Miter Profiles'!$AC$314-'[1]Outside Edges'!$B140)&gt;=5,'[1]Outside Edges'!$P140="Yes"),"Yes","No")</f>
        <v>No</v>
      </c>
      <c r="LB141" s="237" t="str">
        <f>IF(AND((RIGHT($LB$3,2)-'[1]Miter Profiles'!$AC$315-'[1]Outside Edges'!$B140)&gt;=5,'[1]Outside Edges'!$P140="Yes"),"Yes","No")</f>
        <v>No</v>
      </c>
      <c r="LC141" s="243" t="str">
        <f>IF(AND((RIGHT($LC$3,2)-'[1]Miter Profiles'!$AC$316-'[1]Outside Edges'!$B140)&gt;=5,'[1]Outside Edges'!$P140="Yes"),"Yes","No")</f>
        <v>No</v>
      </c>
      <c r="LD141" s="244" t="str">
        <f>IF(AND((RIGHT($LD$3,2)-'[1]Miter Profiles'!$AC$317-'[1]Outside Edges'!$B140)&gt;=5,'[1]Outside Edges'!$P140="Yes"),"Yes","No")</f>
        <v>No</v>
      </c>
      <c r="LE141" s="113" t="str">
        <f>IF(AND((RIGHT($LE$3,2)-'[1]Miter Profiles'!$AC$318-'[1]Outside Edges'!$B140)&gt;=5,'[1]Outside Edges'!$P140="Yes"),"Yes","No")</f>
        <v>No</v>
      </c>
      <c r="LF141" s="10" t="str">
        <f>IF(AND((RIGHT($LF$3,2)-'[1]Miter Profiles'!$AC$319-'[1]Outside Edges'!$B140)&gt;=5,'[1]Outside Edges'!$P140="Yes"),"Yes","No")</f>
        <v>No</v>
      </c>
      <c r="LG141" s="113" t="str">
        <f>IF(AND((RIGHT($LG$3,2)-'[1]Miter Profiles'!$AC$320-'[1]Outside Edges'!$B140)&gt;=5,'[1]Outside Edges'!$P140="Yes"),"Yes","No")</f>
        <v>No</v>
      </c>
      <c r="LH141" s="90" t="str">
        <f>IF(AND((RIGHT($LH$3,2)-'[1]Miter Profiles'!$AC$321-'[1]Outside Edges'!$B140)&gt;=5,'[1]Outside Edges'!$P140="Yes"),"Yes","No")</f>
        <v>No</v>
      </c>
      <c r="LI141" s="236" t="str">
        <f>IF(AND((RIGHT($LI$3,2)-'[1]Miter Profiles'!$AC$322-'[1]Outside Edges'!$B140)&gt;=5,'[1]Outside Edges'!$P140="Yes"),"Yes","No")</f>
        <v>No</v>
      </c>
      <c r="LJ141" s="237" t="str">
        <f>IF(AND((RIGHT($LJ$3,2)-'[1]Miter Profiles'!$AC$323-'[1]Outside Edges'!$B140)&gt;=5,'[1]Outside Edges'!$P140="Yes"),"Yes","No")</f>
        <v>No</v>
      </c>
      <c r="LK141" s="238" t="str">
        <f>IF(AND((RIGHT($LK$3,2)-'[1]Miter Profiles'!$AC$324-'[1]Outside Edges'!$B140)&gt;=5,'[1]Outside Edges'!$P140="Yes"),"Yes","No")</f>
        <v>Yes</v>
      </c>
      <c r="LL141" s="129" t="str">
        <f>IF(AND((RIGHT($LL$3,2)-'[1]Miter Profiles'!$AC$325-'[1]Outside Edges'!$B140)&gt;=5,'[1]Outside Edges'!$P140="Yes"),"Yes","No")</f>
        <v>No</v>
      </c>
      <c r="LM141" s="113" t="str">
        <f>IF(AND((RIGHT($LM$3,2)-'[1]Miter Profiles'!$AC$326-'[1]Outside Edges'!$B140)&gt;=5,'[1]Outside Edges'!$P140="Yes"),"Yes","No")</f>
        <v>Yes</v>
      </c>
      <c r="LN141" s="90" t="str">
        <f>IF(AND((RIGHT($LN$3,2)-'[1]Miter Profiles'!$AC$327-'[1]Outside Edges'!$B140)&gt;=5,'[1]Outside Edges'!$P140="Yes"),"Yes","No")</f>
        <v>Yes</v>
      </c>
      <c r="LO141" s="236" t="str">
        <f>IF(AND((RIGHT($LO$3,2)-'[1]Miter Profiles'!$AC$328-'[1]Outside Edges'!$B140)&gt;=5,'[1]Outside Edges'!$P140="Yes"),"Yes","No")</f>
        <v>No</v>
      </c>
      <c r="LP141" s="237" t="str">
        <f>IF(AND((RIGHT($LP$3,2)-'[1]Miter Profiles'!$AC$329-'[1]Outside Edges'!$B140)&gt;=5,'[1]Outside Edges'!$P140="Yes"),"Yes","No")</f>
        <v>No</v>
      </c>
      <c r="LQ141" s="238" t="str">
        <f>IF(AND((RIGHT($LQ$3,2)-'[1]Miter Profiles'!$AC$330-'[1]Outside Edges'!$B140)&gt;=5,'[1]Outside Edges'!$P140="Yes"),"Yes","No")</f>
        <v>Yes</v>
      </c>
      <c r="LR141" s="129" t="str">
        <f>IF(AND((RIGHT($LR$3,2)-'[1]Miter Profiles'!$AC$331-'[1]Outside Edges'!$B140)&gt;=5,'[1]Outside Edges'!$P140="Yes"),"Yes","No")</f>
        <v>No</v>
      </c>
      <c r="LS141" s="113" t="str">
        <f>IF(AND((RIGHT($LS$3,2)-'[1]Miter Profiles'!$AC$332-'[1]Outside Edges'!$B140)&gt;=5,'[1]Outside Edges'!$P140="Yes"),"Yes","No")</f>
        <v>No</v>
      </c>
      <c r="LT141" s="90" t="str">
        <f>IF(AND((RIGHT($LT$3,2)-'[1]Miter Profiles'!$AC$333-'[1]Outside Edges'!$B140)&gt;=5,'[1]Outside Edges'!$P140="Yes"),"Yes","No")</f>
        <v>Yes</v>
      </c>
    </row>
    <row r="142" spans="1:332" ht="15.75" customHeight="1" thickBot="1" x14ac:dyDescent="0.3">
      <c r="A142" s="8" t="str">
        <f>IF('[1]Outside Edges'!$A141&lt;&gt;"",'[1]Outside Edges'!$A141,"")</f>
        <v>D139</v>
      </c>
      <c r="B142" s="10" t="str">
        <f>IF(AND((RIGHT($B$3,2)-'[1]Miter Profiles'!$AC$3-'[1]Outside Edges'!$B141)&gt;=5,'[1]Outside Edges'!$P141="Yes"),"Yes","No")</f>
        <v>Yes</v>
      </c>
      <c r="C142" s="10" t="str">
        <f>IF(AND((RIGHT($C$3,2)-'[1]Miter Profiles'!$AC$4-'[1]Outside Edges'!$B141)&gt;=5,'[1]Outside Edges'!$P141="Yes"),"Yes","No")</f>
        <v>Yes</v>
      </c>
      <c r="D142" s="85" t="str">
        <f>IF(AND((RIGHT($D$3,2)-'[1]Miter Profiles'!$AC$5-'[1]Outside Edges'!$B141)&gt;=5,'[1]Outside Edges'!$P141="Yes"),"Yes","No")</f>
        <v>Yes</v>
      </c>
      <c r="E142" s="86" t="str">
        <f>IF(AND((RIGHT($E$3,2)-'[1]Miter Profiles'!$AC$6-'[1]Outside Edges'!$B141)&gt;=5,'[1]Outside Edges'!$P141="Yes"),"Yes","No")</f>
        <v>No</v>
      </c>
      <c r="F142" s="11" t="str">
        <f>IF(AND((RIGHT($F$3,2)-'[1]Miter Profiles'!$AC$7-'[1]Outside Edges'!$B141)&gt;=5,'[1]Outside Edges'!$P141="Yes"),"Yes","No")</f>
        <v>Yes</v>
      </c>
      <c r="G142" s="87" t="str">
        <f>IF(AND((RIGHT($G$3,2)-'[1]Miter Profiles'!$AC$8-'[1]Outside Edges'!$B141)&gt;=5,'[1]Outside Edges'!$P141="Yes"),"Yes","No")</f>
        <v>Yes</v>
      </c>
      <c r="H142" s="10" t="str">
        <f>IF(AND((RIGHT($H$3,2)-'[1]Miter Profiles'!$AC$9-'[1]Outside Edges'!$B141)&gt;=5,'[1]Outside Edges'!$P141="Yes"),"Yes","No")</f>
        <v>Yes</v>
      </c>
      <c r="I142" s="10" t="str">
        <f>IF(AND((RIGHT($I$3,2)-'[1]Miter Profiles'!$AC$10-'[1]Outside Edges'!$B141)&gt;=5,'[1]Outside Edges'!$P141="Yes"),"Yes","No")</f>
        <v>Yes</v>
      </c>
      <c r="J142" s="85" t="str">
        <f>IF(AND((RIGHT($J$3,2)-'[1]Miter Profiles'!$AC$11-'[1]Outside Edges'!$B141)&gt;=5,'[1]Outside Edges'!$P141="Yes"),"Yes","No")</f>
        <v>Yes</v>
      </c>
      <c r="K142" s="86" t="str">
        <f>IF(AND((RIGHT($K$3,2)-'[1]Miter Profiles'!$AC$12-'[1]Outside Edges'!$B141)&gt;=5,'[1]Outside Edges'!$P141="Yes"),"Yes","No")</f>
        <v>No</v>
      </c>
      <c r="L142" s="11" t="str">
        <f>IF(AND((RIGHT($L$3,2)-'[1]Miter Profiles'!$AC$13-'[1]Outside Edges'!$B141)&gt;=5,'[1]Outside Edges'!$P141="Yes"),"Yes","No")</f>
        <v>Yes</v>
      </c>
      <c r="M142" s="87" t="str">
        <f>IF(AND((RIGHT($M$3,2)-'[1]Miter Profiles'!$AC$14-'[1]Outside Edges'!$B141)&gt;=5,'[1]Outside Edges'!$P141="Yes"),"Yes","No")</f>
        <v>Yes</v>
      </c>
      <c r="N142" s="10" t="str">
        <f>IF(AND((RIGHT($N$3,2)-'[1]Miter Profiles'!$AC$15-'[1]Outside Edges'!$B141)&gt;=4,'[1]Outside Edges'!$P141="Yes"),"Yes","No")</f>
        <v>No</v>
      </c>
      <c r="O142" s="10" t="str">
        <f>IF(AND((RIGHT($O$3,2)-'[1]Miter Profiles'!$AC$16-'[1]Outside Edges'!$B141)&gt;=5,'[1]Outside Edges'!$P141="Yes"),"Yes","No")</f>
        <v>Yes</v>
      </c>
      <c r="P142" s="85" t="str">
        <f>IF(AND((RIGHT($P$3,2)-'[1]Miter Profiles'!$AC$17-'[1]Outside Edges'!$B141)&gt;=5,'[1]Outside Edges'!$P141="Yes"),"Yes","No")</f>
        <v>Yes</v>
      </c>
      <c r="Q142" s="86" t="str">
        <f>IF(AND((RIGHT($Q$3,2)-'[1]Miter Profiles'!$AC$18-'[1]Outside Edges'!$B141)&gt;=5,'[1]Outside Edges'!$P141="Yes"),"Yes","No")</f>
        <v>No</v>
      </c>
      <c r="R142" s="11" t="str">
        <f>IF(AND((RIGHT($R$3,2)-'[1]Miter Profiles'!$AC$19-'[1]Outside Edges'!$B141)&gt;=5,'[1]Outside Edges'!$P141="Yes"),"Yes","No")</f>
        <v>Yes</v>
      </c>
      <c r="S142" s="87" t="str">
        <f>IF(AND((RIGHT($S$3,2)-'[1]Miter Profiles'!$AC$20-'[1]Outside Edges'!$B141)&gt;=5,'[1]Outside Edges'!$P141="Yes"),"Yes","No")</f>
        <v>Yes</v>
      </c>
      <c r="T142" s="10" t="str">
        <f>IF(AND((RIGHT($T$3,2)-'[1]Miter Profiles'!$AC$21-'[1]Outside Edges'!$B141)&gt;=5,'[1]Outside Edges'!$P141="Yes"),"Yes","No")</f>
        <v>Yes</v>
      </c>
      <c r="U142" s="10" t="str">
        <f>IF(AND((RIGHT($U$3,2)-'[1]Miter Profiles'!$AC$22-'[1]Outside Edges'!$B141)&gt;=5,'[1]Outside Edges'!$P141="Yes"),"Yes","No")</f>
        <v>Yes</v>
      </c>
      <c r="V142" s="85" t="str">
        <f>IF(AND((RIGHT($V$3,2)-'[1]Miter Profiles'!$AC$23-'[1]Outside Edges'!$B141)&gt;=5,'[1]Outside Edges'!$P141="Yes"),"Yes","No")</f>
        <v>Yes</v>
      </c>
      <c r="W142" s="86" t="str">
        <f>IF(AND((RIGHT($W$3,2)-'[1]Miter Profiles'!$AC$24-'[1]Outside Edges'!$B141)&gt;=5,'[1]Outside Edges'!$P141="Yes"),"Yes","No")</f>
        <v>No</v>
      </c>
      <c r="X142" s="11" t="str">
        <f>IF(AND((RIGHT($X$3,2)-'[1]Miter Profiles'!$AC$25-'[1]Outside Edges'!$B141)&gt;=5,'[1]Outside Edges'!$P141="Yes"),"Yes","No")</f>
        <v>No</v>
      </c>
      <c r="Y142" s="87" t="str">
        <f>IF(AND((RIGHT($Y$3,2)-'[1]Miter Profiles'!$AC$26-'[1]Outside Edges'!$B141)&gt;=5,'[1]Outside Edges'!$P141="Yes"),"Yes","No")</f>
        <v>Yes</v>
      </c>
      <c r="Z142" s="10" t="str">
        <f>IF(AND((RIGHT($Z$3,2)-'[1]Miter Profiles'!$AC$27-'[1]Outside Edges'!$B141)&gt;=5,'[1]Outside Edges'!$P141="Yes"),"Yes","No")</f>
        <v>No</v>
      </c>
      <c r="AA142" s="10" t="str">
        <f>IF(AND((RIGHT($AA$3,2)-'[1]Miter Profiles'!$AC$28-'[1]Outside Edges'!$B141)&gt;=5,'[1]Outside Edges'!$P141="Yes"),"Yes","No")</f>
        <v>Yes</v>
      </c>
      <c r="AB142" s="85" t="str">
        <f>IF(AND((RIGHT($AB$3,2)-'[1]Miter Profiles'!$AC$29-'[1]Outside Edges'!$B141)&gt;=5,'[1]Outside Edges'!$P141="Yes"),"Yes","No")</f>
        <v>Yes</v>
      </c>
      <c r="AC142" s="86" t="str">
        <f>IF(AND((RIGHT($AC$3,2)-'[1]Miter Profiles'!$AC$30-'[1]Outside Edges'!$B141)&gt;=5,'[1]Outside Edges'!$P141="Yes"),"Yes","No")</f>
        <v>Yes</v>
      </c>
      <c r="AD142" s="11" t="str">
        <f>IF(AND((RIGHT($AD$3,2)-'[1]Miter Profiles'!$AC$31-'[1]Outside Edges'!$B141)&gt;=5,'[1]Outside Edges'!$P141="Yes"),"Yes","No")</f>
        <v>Yes</v>
      </c>
      <c r="AE142" s="87" t="str">
        <f>IF(AND((RIGHT($AE$3,2)-'[1]Miter Profiles'!$AC$32-'[1]Outside Edges'!$B141)&gt;=5,'[1]Outside Edges'!$P141="Yes"),"Yes","No")</f>
        <v>Yes</v>
      </c>
      <c r="AF142" s="10" t="str">
        <f>IF(AND((RIGHT($AF$3,2)-'[1]Miter Profiles'!$AC$33-'[1]Outside Edges'!$B141)&gt;=5,'[1]Outside Edges'!$P141="Yes"),"Yes","No")</f>
        <v>Yes</v>
      </c>
      <c r="AG142" s="10" t="str">
        <f>IF(AND((RIGHT($AG$3,2)-'[1]Miter Profiles'!$AC$34-'[1]Outside Edges'!$B141)&gt;=5,'[1]Outside Edges'!$P141="Yes"),"Yes","No")</f>
        <v>Yes</v>
      </c>
      <c r="AH142" s="85" t="str">
        <f>IF(AND((RIGHT($AH$3,2)-'[1]Miter Profiles'!$AC$35-'[1]Outside Edges'!$B141)&gt;=5,'[1]Outside Edges'!$P141="Yes"),"Yes","No")</f>
        <v>Yes</v>
      </c>
      <c r="AI142" s="86" t="str">
        <f>IF(AND((RIGHT($AI$3,2)-'[1]Miter Profiles'!$AC$36-'[1]Outside Edges'!$B141)&gt;=5,'[1]Outside Edges'!$P141="Yes"),"Yes","No")</f>
        <v>Yes</v>
      </c>
      <c r="AJ142" s="11" t="str">
        <f>IF(AND((RIGHT($AJ$3,2)-'[1]Miter Profiles'!$AC$37-'[1]Outside Edges'!$B141)&gt;=5,'[1]Outside Edges'!$P141="Yes"),"Yes","No")</f>
        <v>Yes</v>
      </c>
      <c r="AK142" s="87" t="str">
        <f>IF(AND((RIGHT($AK$3,2)-'[1]Miter Profiles'!$AC$38-'[1]Outside Edges'!$B141)&gt;=5,'[1]Outside Edges'!$P141="Yes"),"Yes","No")</f>
        <v>Yes</v>
      </c>
      <c r="AL142" s="10" t="str">
        <f>IF(AND((RIGHT($AL$3,2)-'[1]Miter Profiles'!$AC$39-'[1]Outside Edges'!$B141)&gt;=5,'[1]Outside Edges'!$P141="Yes"),"Yes","No")</f>
        <v>Yes</v>
      </c>
      <c r="AM142" s="10" t="str">
        <f>IF(AND((RIGHT($AM$3,2)-'[1]Miter Profiles'!$AC$40-'[1]Outside Edges'!$B141)&gt;=5,'[1]Outside Edges'!$P141="Yes"),"Yes","No")</f>
        <v>Yes</v>
      </c>
      <c r="AN142" s="85" t="str">
        <f>IF(AND((RIGHT($AN$3,2)-'[1]Miter Profiles'!$AC$41-'[1]Outside Edges'!$B141)&gt;=5,'[1]Outside Edges'!$P141="Yes"),"Yes","No")</f>
        <v>Yes</v>
      </c>
      <c r="AO142" s="86" t="str">
        <f>IF(AND((RIGHT($AO$3,2)-'[1]Miter Profiles'!$AC$42-'[1]Outside Edges'!$B141)&gt;=5,'[1]Outside Edges'!$P141="Yes"),"Yes","No")</f>
        <v>No</v>
      </c>
      <c r="AP142" s="11" t="str">
        <f>IF(AND((RIGHT($AP$3,2)-'[1]Miter Profiles'!$AC$43-'[1]Outside Edges'!$B141)&gt;=5,'[1]Outside Edges'!$P141="Yes"),"Yes","No")</f>
        <v>Yes</v>
      </c>
      <c r="AQ142" s="87" t="str">
        <f>IF(AND((RIGHT($AQ$3,2)-'[1]Miter Profiles'!$AC$44-'[1]Outside Edges'!$B141)&gt;=5,'[1]Outside Edges'!$P141="Yes"),"Yes","No")</f>
        <v>Yes</v>
      </c>
      <c r="AR142" s="10" t="str">
        <f>IF(AND((RIGHT($AR$3,2)-'[1]Miter Profiles'!$AC$45-'[1]Outside Edges'!$B141)&gt;=5,'[1]Outside Edges'!$P141="Yes"),"Yes","No")</f>
        <v>Yes</v>
      </c>
      <c r="AS142" s="10" t="str">
        <f>IF(AND((RIGHT($AS$3,2)-'[1]Miter Profiles'!$AC$46-'[1]Outside Edges'!$B141)&gt;=5,'[1]Outside Edges'!$P141="Yes"),"Yes","No")</f>
        <v>Yes</v>
      </c>
      <c r="AT142" s="85" t="str">
        <f>IF(AND((RIGHT($AT$3,2)-'[1]Miter Profiles'!$AC$47-'[1]Outside Edges'!$B141)&gt;=5,'[1]Outside Edges'!$P141="Yes"),"Yes","No")</f>
        <v>Yes</v>
      </c>
      <c r="AU142" s="86" t="str">
        <f>IF(AND((RIGHT($AU$3,2)-'[1]Miter Profiles'!$AC$48-'[1]Outside Edges'!$B141)&gt;=5,'[1]Outside Edges'!$P141="Yes"),"Yes","No")</f>
        <v>Yes</v>
      </c>
      <c r="AV142" s="11" t="str">
        <f>IF(AND((RIGHT($AV$3,2)-'[1]Miter Profiles'!$AC$49-'[1]Outside Edges'!$B141)&gt;=5,'[1]Outside Edges'!$P141="Yes"),"Yes","No")</f>
        <v>Yes</v>
      </c>
      <c r="AW142" s="87" t="str">
        <f>IF(AND((RIGHT($AW$3,2)-'[1]Miter Profiles'!$AC$50-'[1]Outside Edges'!$B141)&gt;=5,'[1]Outside Edges'!$P141="Yes"),"Yes","No")</f>
        <v>Yes</v>
      </c>
      <c r="AX142" s="10" t="str">
        <f>IF(AND((RIGHT($AX$3,2)-'[1]Miter Profiles'!$AC$51-'[1]Outside Edges'!$B141)&gt;=5,'[1]Outside Edges'!$P141="Yes"),"Yes","No")</f>
        <v>Yes</v>
      </c>
      <c r="AY142" s="10" t="str">
        <f>IF(AND((RIGHT($AY$3,2)-'[1]Miter Profiles'!$AC$52-'[1]Outside Edges'!$B141)&gt;=5,'[1]Outside Edges'!$P141="Yes"),"Yes","No")</f>
        <v>Yes</v>
      </c>
      <c r="AZ142" s="85" t="str">
        <f>IF(AND((RIGHT($AZ$3,2)-'[1]Miter Profiles'!$AC$53-'[1]Outside Edges'!$B141)&gt;=5,'[1]Outside Edges'!$P141="Yes"),"Yes","No")</f>
        <v>Yes</v>
      </c>
      <c r="BA142" s="86" t="str">
        <f>IF(AND((RIGHT($BA$3,2)-'[1]Miter Profiles'!$AC$54-'[1]Outside Edges'!$B141)&gt;=5,'[1]Outside Edges'!$P141="Yes"),"Yes","No")</f>
        <v>Yes</v>
      </c>
      <c r="BB142" s="11" t="str">
        <f>IF(AND((RIGHT($BB$3,2)-'[1]Miter Profiles'!$AC$55-'[1]Outside Edges'!$B141)&gt;=5,'[1]Outside Edges'!$P141="Yes"),"Yes","No")</f>
        <v>Yes</v>
      </c>
      <c r="BC142" s="87" t="str">
        <f>IF(AND((RIGHT($BC$3,2)-'[1]Miter Profiles'!$AC$56-'[1]Outside Edges'!$B141)&gt;=5,'[1]Outside Edges'!$P141="Yes"),"Yes","No")</f>
        <v>Yes</v>
      </c>
      <c r="BD142" s="10" t="str">
        <f>IF(AND((RIGHT($BD$3,2)-'[1]Miter Profiles'!$AC$57-'[1]Outside Edges'!$B141)&gt;=5,'[1]Outside Edges'!$P141="Yes"),"Yes","No")</f>
        <v>Yes</v>
      </c>
      <c r="BE142" s="10" t="str">
        <f>IF(AND((RIGHT($BE$3,2)-'[1]Miter Profiles'!$AC$58-'[1]Outside Edges'!$B141)&gt;=5,'[1]Outside Edges'!$P141="Yes"),"Yes","No")</f>
        <v>Yes</v>
      </c>
      <c r="BF142" s="85" t="str">
        <f>IF(AND((RIGHT($BF$3,2)-'[1]Miter Profiles'!$AC$59-'[1]Outside Edges'!$B141)&gt;=5,'[1]Outside Edges'!$P141="Yes"),"Yes","No")</f>
        <v>Yes</v>
      </c>
      <c r="BG142" s="86" t="str">
        <f>IF(AND((RIGHT($BG$3,2)-'[1]Miter Profiles'!$AC$60-'[1]Outside Edges'!$B141)&gt;=5,'[1]Outside Edges'!$P141="Yes"),"Yes","No")</f>
        <v>Yes</v>
      </c>
      <c r="BH142" s="11" t="str">
        <f>IF(AND((RIGHT($BH$3,2)-'[1]Miter Profiles'!$AC$61-'[1]Outside Edges'!$B141)&gt;=5,'[1]Outside Edges'!$P141="Yes"),"Yes","No")</f>
        <v>Yes</v>
      </c>
      <c r="BI142" s="87" t="str">
        <f>IF(AND((RIGHT($BI$3,2)-'[1]Miter Profiles'!$AC$62-'[1]Outside Edges'!$B141)&gt;=5,'[1]Outside Edges'!$P141="Yes"),"Yes","No")</f>
        <v>Yes</v>
      </c>
      <c r="BJ142" s="10" t="str">
        <f>IF(AND((RIGHT($BJ$3,2)-'[1]Miter Profiles'!$AC$63-'[1]Outside Edges'!$B141)&gt;=5,'[1]Outside Edges'!$P141="Yes"),"Yes","No")</f>
        <v>Yes</v>
      </c>
      <c r="BK142" s="10" t="str">
        <f>IF(AND((RIGHT($BK$3,2)-'[1]Miter Profiles'!$AC$64-'[1]Outside Edges'!$B141)&gt;=5,'[1]Outside Edges'!$P141="Yes"),"Yes","No")</f>
        <v>Yes</v>
      </c>
      <c r="BL142" s="85" t="str">
        <f>IF(AND((RIGHT($BL$3,2)-'[1]Miter Profiles'!$AC$65-'[1]Outside Edges'!$B141)&gt;=5,'[1]Outside Edges'!$P141="Yes"),"Yes","No")</f>
        <v>Yes</v>
      </c>
      <c r="BM142" s="86" t="str">
        <f>IF(AND((RIGHT($BM$3,2)-'[1]Miter Profiles'!$AC$66-'[1]Outside Edges'!$B141)&gt;=5,'[1]Outside Edges'!$P141="Yes"),"Yes","No")</f>
        <v>Yes</v>
      </c>
      <c r="BN142" s="11" t="str">
        <f>IF(AND((RIGHT($BN$3,2)-'[1]Miter Profiles'!$AC$67-'[1]Outside Edges'!$B141)&gt;=5,'[1]Outside Edges'!$P141="Yes"),"Yes","No")</f>
        <v>Yes</v>
      </c>
      <c r="BO142" s="87" t="str">
        <f>IF(AND((RIGHT($BO$3,2)-'[1]Miter Profiles'!$AC$68-'[1]Outside Edges'!$B141)&gt;=5,'[1]Outside Edges'!$P141="Yes"),"Yes","No")</f>
        <v>Yes</v>
      </c>
      <c r="BP142" s="10" t="str">
        <f>IF(AND((RIGHT($BP$3,2)-'[1]Miter Profiles'!$AC$69-'[1]Outside Edges'!$B141)&gt;=5,'[1]Outside Edges'!$P141="Yes"),"Yes","No")</f>
        <v>No</v>
      </c>
      <c r="BQ142" s="10" t="str">
        <f>IF(AND((RIGHT($BQ$3,2)-'[1]Miter Profiles'!$AC$70-'[1]Outside Edges'!$B141)&gt;=5,'[1]Outside Edges'!$P141="Yes"),"Yes","No")</f>
        <v>Yes</v>
      </c>
      <c r="BR142" s="85" t="str">
        <f>IF(AND((RIGHT($BR$3,2)-'[1]Miter Profiles'!$AC$71-'[1]Outside Edges'!$B141)&gt;=5,'[1]Outside Edges'!$P141="Yes"),"Yes","No")</f>
        <v>Yes</v>
      </c>
      <c r="BS142" s="86" t="str">
        <f>IF(AND((RIGHT($BS$3,2)-'[1]Miter Profiles'!$AC$72-'[1]Outside Edges'!$B141)&gt;=5,'[1]Outside Edges'!$P141="Yes"),"Yes","No")</f>
        <v>Yes</v>
      </c>
      <c r="BT142" s="11" t="str">
        <f>IF(AND((RIGHT($BT$3,2)-'[1]Miter Profiles'!$AC$73-'[1]Outside Edges'!$B141)&gt;=5,'[1]Outside Edges'!$P141="Yes"),"Yes","No")</f>
        <v>Yes</v>
      </c>
      <c r="BU142" s="87" t="str">
        <f>IF(AND((RIGHT($BU$3,2)-'[1]Miter Profiles'!$AC$74-'[1]Outside Edges'!$B141)&gt;=5,'[1]Outside Edges'!$P141="Yes"),"Yes","No")</f>
        <v>Yes</v>
      </c>
      <c r="BV142" s="10" t="str">
        <f>IF(AND((RIGHT($BV$3,2)-'[1]Miter Profiles'!$AC$75-'[1]Outside Edges'!$B141)&gt;=5,'[1]Outside Edges'!$P141="Yes"),"Yes","No")</f>
        <v>Yes</v>
      </c>
      <c r="BW142" s="10" t="str">
        <f>IF(AND((RIGHT($BW$3,2)-'[1]Miter Profiles'!$AC$76-'[1]Outside Edges'!$B141)&gt;=5,'[1]Outside Edges'!$P141="Yes"),"Yes","No")</f>
        <v>Yes</v>
      </c>
      <c r="BX142" s="85" t="str">
        <f>IF(AND((RIGHT($BX$3,2)-'[1]Miter Profiles'!$AC$77-'[1]Outside Edges'!$B141)&gt;=5,'[1]Outside Edges'!$P141="Yes"),"Yes","No")</f>
        <v>Yes</v>
      </c>
      <c r="BY142" s="86" t="str">
        <f>IF(AND((RIGHT($BY$3,2)-'[1]Miter Profiles'!$AC$78-'[1]Outside Edges'!$B141)&gt;=5,'[1]Outside Edges'!$P141="Yes"),"Yes","No")</f>
        <v>No</v>
      </c>
      <c r="BZ142" s="11" t="str">
        <f>IF(AND((RIGHT($BZ$3,2)-'[1]Miter Profiles'!$AC$79-'[1]Outside Edges'!$B141)&gt;=5,'[1]Outside Edges'!$P141="Yes"),"Yes","No")</f>
        <v>Yes</v>
      </c>
      <c r="CA142" s="87" t="str">
        <f>IF(AND((RIGHT($CA$3,2)-'[1]Miter Profiles'!$AC$80-'[1]Outside Edges'!$B141)&gt;=5,'[1]Outside Edges'!$P141="Yes"),"Yes","No")</f>
        <v>Yes</v>
      </c>
      <c r="CB142" s="10" t="str">
        <f>IF(AND((RIGHT($CB$3,2)-'[1]Miter Profiles'!$AC$81-'[1]Outside Edges'!$B141)&gt;=5,'[1]Outside Edges'!$P141="Yes"),"Yes","No")</f>
        <v>Yes</v>
      </c>
      <c r="CC142" s="10" t="str">
        <f>IF(AND((RIGHT($CC$3,2)-'[1]Miter Profiles'!$AC$82-'[1]Outside Edges'!$B141)&gt;=5,'[1]Outside Edges'!$P141="Yes"),"Yes","No")</f>
        <v>Yes</v>
      </c>
      <c r="CD142" s="85" t="str">
        <f>IF(AND((RIGHT($CD$3,2)-'[1]Miter Profiles'!$AC$83-'[1]Outside Edges'!$B141)&gt;=5,'[1]Outside Edges'!$P141="Yes"),"Yes","No")</f>
        <v>Yes</v>
      </c>
      <c r="CE142" s="86" t="str">
        <f>IF(AND((RIGHT($CE$3,2)-'[1]Miter Profiles'!$AC$84-'[1]Outside Edges'!$B141)&gt;=5,'[1]Outside Edges'!$P141="Yes"),"Yes","No")</f>
        <v>No</v>
      </c>
      <c r="CF142" s="11" t="str">
        <f>IF(AND((RIGHT($CF$3,2)-'[1]Miter Profiles'!$AC$85-'[1]Outside Edges'!$B141)&gt;=5,'[1]Outside Edges'!$P141="Yes"),"Yes","No")</f>
        <v>Yes</v>
      </c>
      <c r="CG142" s="87" t="str">
        <f>IF(AND((RIGHT($CG$3,2)-'[1]Miter Profiles'!$AC$86-'[1]Outside Edges'!$B141)&gt;=5,'[1]Outside Edges'!$P141="Yes"),"Yes","No")</f>
        <v>Yes</v>
      </c>
      <c r="CH142" s="10" t="str">
        <f>IF(AND((RIGHT($CH$3,2)-'[1]Miter Profiles'!$AC$87-'[1]Outside Edges'!$B141)&gt;=5,'[1]Outside Edges'!$P141="Yes"),"Yes","No")</f>
        <v>Yes</v>
      </c>
      <c r="CI142" s="10" t="str">
        <f>IF(AND((RIGHT($CI$3,2)-'[1]Miter Profiles'!$AC$88-'[1]Outside Edges'!$B141)&gt;=5,'[1]Outside Edges'!$P141="Yes"),"Yes","No")</f>
        <v>Yes</v>
      </c>
      <c r="CJ142" s="85" t="str">
        <f>IF(AND((RIGHT($CJ$3,2)-'[1]Miter Profiles'!$AC$89-'[1]Outside Edges'!$B141)&gt;=5,'[1]Outside Edges'!$P141="Yes"),"Yes","No")</f>
        <v>Yes</v>
      </c>
      <c r="CK142" s="86" t="str">
        <f>IF(AND((RIGHT($CK$3,2)-'[1]Miter Profiles'!$AC$90-'[1]Outside Edges'!$B141)&gt;=5,'[1]Outside Edges'!$P141="Yes"),"Yes","No")</f>
        <v>Yes</v>
      </c>
      <c r="CL142" s="11" t="str">
        <f>IF(AND((RIGHT($CL$3,2)-'[1]Miter Profiles'!$AC$91-'[1]Outside Edges'!$B141)&gt;=5,'[1]Outside Edges'!$P141="Yes"),"Yes","No")</f>
        <v>Yes</v>
      </c>
      <c r="CM142" s="87" t="str">
        <f>IF(AND((RIGHT($CM$3,2)-'[1]Miter Profiles'!$AC$92-'[1]Outside Edges'!$B141)&gt;=5,'[1]Outside Edges'!$P141="Yes"),"Yes","No")</f>
        <v>Yes</v>
      </c>
      <c r="CN142" s="10" t="str">
        <f>IF(AND((RIGHT(CN$3,2)-'[1]Miter Profiles'!$AC$93-'[1]Outside Edges'!$B141)&gt;=5,'[1]Outside Edges'!$P141="Yes"),"Yes","No")</f>
        <v>No</v>
      </c>
      <c r="CO142" s="10" t="str">
        <f>IF(AND((RIGHT(CO$3,2)-'[1]Miter Profiles'!$AC$94-'[1]Outside Edges'!$B141)&gt;=5,'[1]Outside Edges'!$P141="Yes"),"Yes","No")</f>
        <v>No</v>
      </c>
      <c r="CP142" s="85" t="str">
        <f>IF(AND((RIGHT(CP$3,2)-'[1]Miter Profiles'!$AC$95-'[1]Outside Edges'!$B141)&gt;=5,'[1]Outside Edges'!$P141="Yes"),"Yes","No")</f>
        <v>Yes</v>
      </c>
      <c r="CQ142" s="86" t="str">
        <f>IF(AND((RIGHT(CQ$3,2)-'[1]Miter Profiles'!$AC$96-'[1]Outside Edges'!$B141)&gt;=5,'[1]Outside Edges'!$P141="Yes"),"Yes","No")</f>
        <v>No</v>
      </c>
      <c r="CR142" s="11" t="str">
        <f>IF(AND((RIGHT(CR$3,2)-'[1]Miter Profiles'!$AC$97-'[1]Outside Edges'!$B141)&gt;=5,'[1]Outside Edges'!$P141="Yes"),"Yes","No")</f>
        <v>Yes</v>
      </c>
      <c r="CS142" s="87" t="str">
        <f>IF(AND((RIGHT(CS$3,2)-'[1]Miter Profiles'!$AC$98-'[1]Outside Edges'!$B141)&gt;=5,'[1]Outside Edges'!$P141="Yes"),"Yes","No")</f>
        <v>Yes</v>
      </c>
      <c r="CT142" s="10" t="str">
        <f>IF(AND((RIGHT($CT$3,2)-'[1]Miter Profiles'!$AC$99-'[1]Outside Edges'!$B141)&gt;=5,'[1]Outside Edges'!$P141="Yes"),"Yes","No")</f>
        <v>No</v>
      </c>
      <c r="CU142" s="10" t="str">
        <f>IF(AND((RIGHT($CU$3,2)-'[1]Miter Profiles'!$AC$100-'[1]Outside Edges'!$B141)&gt;=5,'[1]Outside Edges'!$P141="Yes"),"Yes","No")</f>
        <v>Yes</v>
      </c>
      <c r="CV142" s="85" t="str">
        <f>IF(AND((RIGHT($CV$3,2)-'[1]Miter Profiles'!$AC$101-'[1]Outside Edges'!$B141)&gt;=5,'[1]Outside Edges'!$P141="Yes"),"Yes","No")</f>
        <v>Yes</v>
      </c>
      <c r="CW142" s="86" t="str">
        <f>IF(AND((RIGHT($CW$3,2)-'[1]Miter Profiles'!$AC$102-'[1]Outside Edges'!$B141)&gt;=5,'[1]Outside Edges'!$P141="Yes"),"Yes","No")</f>
        <v>Yes</v>
      </c>
      <c r="CX142" s="11" t="str">
        <f>IF(AND((RIGHT($CX$3,2)-'[1]Miter Profiles'!$AC$103-'[1]Outside Edges'!$B141)&gt;=5,'[1]Outside Edges'!$P141="Yes"),"Yes","No")</f>
        <v>Yes</v>
      </c>
      <c r="CY142" s="87" t="str">
        <f>IF(AND((RIGHT($CY$3,2)-'[1]Miter Profiles'!$AC$104-'[1]Outside Edges'!$B141)&gt;=5,'[1]Outside Edges'!$P141="Yes"),"Yes","No")</f>
        <v>Yes</v>
      </c>
      <c r="CZ142" s="10" t="str">
        <f>IF(AND((RIGHT($CZ$3,2)-'[1]Miter Profiles'!$AC$105-'[1]Outside Edges'!$B141)&gt;=5,'[1]Outside Edges'!$P141="Yes"),"Yes","No")</f>
        <v>No</v>
      </c>
      <c r="DA142" s="10" t="str">
        <f>IF(AND((RIGHT($DA$3,2)-'[1]Miter Profiles'!$AC$106-'[1]Outside Edges'!$B141)&gt;=5,'[1]Outside Edges'!$P141="Yes"),"Yes","No")</f>
        <v>No</v>
      </c>
      <c r="DB142" s="85" t="str">
        <f>IF(AND((RIGHT($DB$3,2)-'[1]Miter Profiles'!$AC$107-'[1]Outside Edges'!$B141)&gt;=5,'[1]Outside Edges'!$P141="Yes"),"Yes","No")</f>
        <v>No</v>
      </c>
      <c r="DC142" s="86" t="str">
        <f>IF(AND((RIGHT($DC$3,2)-'[1]Miter Profiles'!$AC$108-'[1]Outside Edges'!$B141)&gt;=5,'[1]Outside Edges'!$P141="Yes"),"Yes","No")</f>
        <v>No</v>
      </c>
      <c r="DD142" s="11" t="str">
        <f>IF(AND((RIGHT($DD$3,2)-'[1]Miter Profiles'!$AC$109-'[1]Outside Edges'!$B141)&gt;=5,'[1]Outside Edges'!$P141="Yes"),"Yes","No")</f>
        <v>Yes</v>
      </c>
      <c r="DE142" s="87" t="str">
        <f>IF(AND((RIGHT($DE$3,2)-'[1]Miter Profiles'!$AC$110-'[1]Outside Edges'!$B141)&gt;=5,'[1]Outside Edges'!$P141="Yes"),"Yes","No")</f>
        <v>Yes</v>
      </c>
      <c r="DF142" s="10" t="str">
        <f>IF(AND((RIGHT($DF$3,2)-'[1]Miter Profiles'!$AC$111-'[1]Outside Edges'!$B141)&gt;=5,'[1]Outside Edges'!$P141="Yes"),"Yes","No")</f>
        <v>Yes</v>
      </c>
      <c r="DG142" s="10" t="str">
        <f>IF(AND((RIGHT($DG$3,2)-'[1]Miter Profiles'!$AC$112-'[1]Outside Edges'!$B141)&gt;=5,'[1]Outside Edges'!$P141="Yes"),"Yes","No")</f>
        <v>Yes</v>
      </c>
      <c r="DH142" s="85" t="str">
        <f>IF(AND((RIGHT($DH$3,2)-'[1]Miter Profiles'!$AC$113-'[1]Outside Edges'!$B141)&gt;=5,'[1]Outside Edges'!$P141="Yes"),"Yes","No")</f>
        <v>Yes</v>
      </c>
      <c r="DI142" s="86" t="str">
        <f>IF(AND((RIGHT($DI$3,2)-'[1]Miter Profiles'!$AC$114-'[1]Outside Edges'!$B141)&gt;=5,'[1]Outside Edges'!$P141="Yes"),"Yes","No")</f>
        <v>No</v>
      </c>
      <c r="DJ142" s="11" t="str">
        <f>IF(AND((RIGHT($DJ$3,2)-'[1]Miter Profiles'!$AC$115-'[1]Outside Edges'!$B141)&gt;=5,'[1]Outside Edges'!$P141="Yes"),"Yes","No")</f>
        <v>Yes</v>
      </c>
      <c r="DK142" s="87" t="str">
        <f>IF(AND((RIGHT($DK$3,2)-'[1]Miter Profiles'!$AC$116-'[1]Outside Edges'!$B141)&gt;=5,'[1]Outside Edges'!$P141="Yes"),"Yes","No")</f>
        <v>Yes</v>
      </c>
      <c r="DL142" s="10" t="str">
        <f>IF(AND((RIGHT($DL$3,2)-'[1]Miter Profiles'!$AC$117-'[1]Outside Edges'!$B141)&gt;=5,'[1]Outside Edges'!$P141="Yes"),"Yes","No")</f>
        <v>Yes</v>
      </c>
      <c r="DM142" s="10" t="str">
        <f>IF(AND((RIGHT($DM$3,2)-'[1]Miter Profiles'!$AC$118-'[1]Outside Edges'!$B141)&gt;=5,'[1]Outside Edges'!$P141="Yes"),"Yes","No")</f>
        <v>Yes</v>
      </c>
      <c r="DN142" s="85" t="str">
        <f>IF(AND((RIGHT($DN$3,2)-'[1]Miter Profiles'!$AC$119-'[1]Outside Edges'!$B141)&gt;=5,'[1]Outside Edges'!$P141="Yes"),"Yes","No")</f>
        <v>Yes</v>
      </c>
      <c r="DO142" s="86" t="str">
        <f>IF(AND((RIGHT($DO$3,2)-'[1]Miter Profiles'!$AC$120-'[1]Outside Edges'!$B141)&gt;=5,'[1]Outside Edges'!$P141="Yes"),"Yes","No")</f>
        <v>No</v>
      </c>
      <c r="DP142" s="11" t="str">
        <f>IF(AND((RIGHT($DP$3,2)-'[1]Miter Profiles'!$AC$121-'[1]Outside Edges'!$B141)&gt;=5,'[1]Outside Edges'!$P141="Yes"),"Yes","No")</f>
        <v>No</v>
      </c>
      <c r="DQ142" s="87" t="str">
        <f>IF(AND((RIGHT($DQ$3,2)-'[1]Miter Profiles'!$AC$122-'[1]Outside Edges'!$B141)&gt;=5,'[1]Outside Edges'!$P141="Yes"),"Yes","No")</f>
        <v>Yes</v>
      </c>
      <c r="DR142" s="10" t="str">
        <f>IF(AND((RIGHT($DR$3,2)-'[1]Miter Profiles'!$AC$123-'[1]Outside Edges'!$B141)&gt;=5,'[1]Outside Edges'!$P141="Yes"),"Yes","No")</f>
        <v>Yes</v>
      </c>
      <c r="DS142" s="10" t="str">
        <f>IF(AND((RIGHT($DS$3,2)-'[1]Miter Profiles'!$AC$124-'[1]Outside Edges'!$B141)&gt;=5,'[1]Outside Edges'!$P141="Yes"),"Yes","No")</f>
        <v>Yes</v>
      </c>
      <c r="DT142" s="85" t="str">
        <f>IF(AND((RIGHT($DT$3,2)-'[1]Miter Profiles'!$AC$125-'[1]Outside Edges'!$B141)&gt;=5,'[1]Outside Edges'!$P141="Yes"),"Yes","No")</f>
        <v>Yes</v>
      </c>
      <c r="DU142" s="86" t="str">
        <f>IF(AND((RIGHT($DU$3,2)-'[1]Miter Profiles'!$AC$126-'[1]Outside Edges'!$B141)&gt;=5,'[1]Outside Edges'!$P141="Yes"),"Yes","No")</f>
        <v>Yes</v>
      </c>
      <c r="DV142" s="11" t="str">
        <f>IF(AND((RIGHT($DV$3,2)-'[1]Miter Profiles'!$AC$127-'[1]Outside Edges'!$B141)&gt;=5,'[1]Outside Edges'!$P141="Yes"),"Yes","No")</f>
        <v>Yes</v>
      </c>
      <c r="DW142" s="87" t="str">
        <f>IF(AND((RIGHT($DW$3,2)-'[1]Miter Profiles'!$AC$128-'[1]Outside Edges'!$B141)&gt;=5,'[1]Outside Edges'!$P141="Yes"),"Yes","No")</f>
        <v>Yes</v>
      </c>
      <c r="DX142" s="10" t="str">
        <f>IF(AND((RIGHT($DX$3,2)-'[1]Miter Profiles'!$AC$129-'[1]Outside Edges'!$B141)&gt;=5,'[1]Outside Edges'!$P141="Yes"),"Yes","No")</f>
        <v>Yes</v>
      </c>
      <c r="DY142" s="10" t="str">
        <f>IF(AND((RIGHT($DY$3,2)-'[1]Miter Profiles'!$AC$130-'[1]Outside Edges'!$B141)&gt;=5,'[1]Outside Edges'!$P141="Yes"),"Yes","No")</f>
        <v>Yes</v>
      </c>
      <c r="DZ142" s="85" t="str">
        <f>IF(AND((RIGHT($DZ$3,2)-'[1]Miter Profiles'!$AC$131-'[1]Outside Edges'!$B141)&gt;=5,'[1]Outside Edges'!$P141="Yes"),"Yes","No")</f>
        <v>Yes</v>
      </c>
      <c r="EA142" s="90" t="str">
        <f>IF(AND((RIGHT($EA$3,2)-'[1]Miter Profiles'!$AC$132-'[1]Outside Edges'!$B141)&gt;=5,'[1]Outside Edges'!$P141="Yes"),"Yes","No")</f>
        <v>Yes</v>
      </c>
      <c r="EB142" s="105" t="str">
        <f>IF(AND((RIGHT($EB$3,2)-'[1]Miter Profiles'!$AC$133-'[1]Outside Edges'!$B141)&gt;=5,'[1]Outside Edges'!$P141="Yes"),"Yes","No")</f>
        <v>No</v>
      </c>
      <c r="EC142" s="110" t="str">
        <f>IF(AND((RIGHT($EC$3,2)-'[1]Miter Profiles'!$AC$134-'[1]Outside Edges'!$B141)&gt;=5,'[1]Outside Edges'!$P141="Yes"),"Yes","No")</f>
        <v>Yes</v>
      </c>
      <c r="ED142" s="116" t="str">
        <f>IF(AND((RIGHT($ED$3,2)-'[1]Miter Profiles'!$AC$135-'[1]Outside Edges'!$B141)&gt;=5,'[1]Outside Edges'!$P141="Yes"),"Yes","No")</f>
        <v>Yes</v>
      </c>
      <c r="EE142" s="113" t="str">
        <f>IF(AND((RIGHT($EE$3,2)-'[1]Miter Profiles'!$AC$136-'[1]Outside Edges'!$B141)&gt;=5,'[1]Outside Edges'!$P141="Yes"),"Yes","No")</f>
        <v>Yes</v>
      </c>
      <c r="EF142" s="85" t="str">
        <f>IF(AND((RIGHT($EF$3,2)-'[1]Miter Profiles'!$AC$137-'[1]Outside Edges'!$B141)&gt;=5,'[1]Outside Edges'!$P141="Yes"),"Yes","No")</f>
        <v>Yes</v>
      </c>
      <c r="EG142" s="10" t="str">
        <f>IF(AND((RIGHT($EG$3,2)-'[1]Miter Profiles'!$AC$138-'[1]Outside Edges'!$B141)&gt;=5,'[1]Outside Edges'!$P141="Yes"),"Yes","No")</f>
        <v>Yes</v>
      </c>
      <c r="EH142" s="90" t="str">
        <f>IF(AND((RIGHT($EH$3,2)-'[1]Miter Profiles'!$AC$139-'[1]Outside Edges'!$B141)&gt;=5,'[1]Outside Edges'!$P141="Yes"),"Yes","No")</f>
        <v>Yes</v>
      </c>
      <c r="EI142" s="121" t="str">
        <f>IF(AND((RIGHT($EI$3,2)-'[1]Miter Profiles'!$AC$140-'[1]Outside Edges'!$B141)&gt;=5,'[1]Outside Edges'!$P141="Yes"),"Yes","No")</f>
        <v>Yes</v>
      </c>
      <c r="EJ142" s="124" t="str">
        <f>IF(AND((RIGHT($EJ$3,2)-'[1]Miter Profiles'!$AC$141-'[1]Outside Edges'!$B141)&gt;=5,'[1]Outside Edges'!$P141="Yes"),"Yes","No")</f>
        <v>Yes</v>
      </c>
      <c r="EK142" s="124" t="str">
        <f>IF(AND((RIGHT($EK$3,2)-'[1]Miter Profiles'!$AC$142-'[1]Outside Edges'!$B141)&gt;=5,'[1]Outside Edges'!$P141="Yes"),"Yes","No")</f>
        <v>Yes</v>
      </c>
      <c r="EL142" s="116" t="str">
        <f>IF(AND((RIGHT($EL$3,2)-'[1]Miter Profiles'!$AC$143-'[1]Outside Edges'!$B141)&gt;=5,'[1]Outside Edges'!$P141="Yes"),"Yes","No")</f>
        <v>Yes</v>
      </c>
      <c r="EM142" s="129" t="str">
        <f>IF(AND((RIGHT($EM$3,2)-'[1]Miter Profiles'!$AC$144-'[1]Outside Edges'!$B141)&gt;=5,'[1]Outside Edges'!$P141="Yes"),"Yes","No")</f>
        <v>No</v>
      </c>
      <c r="EN142" s="10" t="str">
        <f>IF(AND((RIGHT($EN$3,2)-'[1]Miter Profiles'!$AC$145-'[1]Outside Edges'!$B141)&gt;=5,'[1]Outside Edges'!$P141="Yes"),"Yes","No")</f>
        <v>Yes</v>
      </c>
      <c r="EO142" s="90" t="str">
        <f>IF(AND((RIGHT($EO$3,2)-'[1]Miter Profiles'!$AC$146-'[1]Outside Edges'!$B141)&gt;=5,'[1]Outside Edges'!$P141="Yes"),"Yes","No")</f>
        <v>Yes</v>
      </c>
      <c r="EP142" s="124" t="str">
        <f>IF(AND((RIGHT($EP$3,2)-'[1]Miter Profiles'!$AC$147-'[1]Outside Edges'!$B141)&gt;=5,'[1]Outside Edges'!$P141="Yes"),"Yes","No")</f>
        <v>No</v>
      </c>
      <c r="EQ142" s="124" t="str">
        <f>IF(AND((RIGHT($EQ$3,2)-'[1]Miter Profiles'!$AC$148-'[1]Outside Edges'!$B141)&gt;=5,'[1]Outside Edges'!$P141="Yes"),"Yes","No")</f>
        <v>No</v>
      </c>
      <c r="ER142" s="116" t="str">
        <f>IF(AND((RIGHT($ER$3,2)-'[1]Miter Profiles'!$AC$149-'[1]Outside Edges'!$B141)&gt;=5,'[1]Outside Edges'!$P141="Yes"),"Yes","No")</f>
        <v>Yes</v>
      </c>
      <c r="ES142" s="129" t="str">
        <f>IF(AND((RIGHT($ES$3,2)-'[1]Miter Profiles'!$AC$150-'[1]Outside Edges'!$B141)&gt;=5,'[1]Outside Edges'!$P141="Yes"),"Yes","No")</f>
        <v>No</v>
      </c>
      <c r="ET142" s="10" t="str">
        <f>IF(AND((RIGHT($ET$3,2)-'[1]Miter Profiles'!$AC$151-'[1]Outside Edges'!$B141)&gt;=5,'[1]Outside Edges'!$P141="Yes"),"Yes","No")</f>
        <v>Yes</v>
      </c>
      <c r="EU142" s="90" t="str">
        <f>IF(AND((RIGHT($EU$3,2)-'[1]Miter Profiles'!$AC$152-'[1]Outside Edges'!$B141)&gt;=5,'[1]Outside Edges'!$P141="Yes"),"Yes","No")</f>
        <v>Yes</v>
      </c>
      <c r="EV142" s="124" t="str">
        <f>IF(AND((RIGHT($EV$3,2)-'[1]Miter Profiles'!$AC$153-'[1]Outside Edges'!$B141)&gt;=5,'[1]Outside Edges'!$P141="Yes"),"Yes","No")</f>
        <v>No</v>
      </c>
      <c r="EW142" s="124" t="str">
        <f>IF(AND((RIGHT($EW$3,2)-'[1]Miter Profiles'!$AC$154-'[1]Outside Edges'!$B141)&gt;=5,'[1]Outside Edges'!$P141="Yes"),"Yes","No")</f>
        <v>Yes</v>
      </c>
      <c r="EX142" s="116" t="str">
        <f>IF(AND((RIGHT($EX$3,2)-'[1]Miter Profiles'!$AC$155-'[1]Outside Edges'!$B141)&gt;=5,'[1]Outside Edges'!$P141="Yes"),"Yes","No")</f>
        <v>Yes</v>
      </c>
      <c r="EY142" s="129" t="str">
        <f>IF(AND((RIGHT($EY$3,2)-'[1]Miter Profiles'!$AC$156-'[1]Outside Edges'!$B141)&gt;=5,'[1]Outside Edges'!$P141="Yes"),"Yes","No")</f>
        <v>Yes</v>
      </c>
      <c r="EZ142" s="10" t="str">
        <f>IF(AND((RIGHT($EZ$3,2)-'[1]Miter Profiles'!$AC$157-'[1]Outside Edges'!$B141)&gt;=5,'[1]Outside Edges'!$P141="Yes"),"Yes","No")</f>
        <v>Yes</v>
      </c>
      <c r="FA142" s="90" t="str">
        <f>IF(AND((RIGHT($FA$3,2)-'[1]Miter Profiles'!$AC$158-'[1]Outside Edges'!$B141)&gt;=5,'[1]Outside Edges'!$P141="Yes"),"Yes","No")</f>
        <v>Yes</v>
      </c>
      <c r="FB142" s="124" t="str">
        <f>IF(AND((RIGHT($FB$3,2)-'[1]Miter Profiles'!$AC$159-'[1]Outside Edges'!$B141)&gt;=5,'[1]Outside Edges'!$P141="Yes"),"Yes","No")</f>
        <v>Yes</v>
      </c>
      <c r="FC142" s="124" t="str">
        <f>IF(AND((RIGHT($FC$3,2)-'[1]Miter Profiles'!$AC$160-'[1]Outside Edges'!$B141)&gt;=5,'[1]Outside Edges'!$P141="Yes"),"Yes","No")</f>
        <v>Yes</v>
      </c>
      <c r="FD142" s="116" t="str">
        <f>IF(AND((RIGHT($FD$3,2)-'[1]Miter Profiles'!$AC$161-'[1]Outside Edges'!$B141)&gt;=5,'[1]Outside Edges'!$P141="Yes"),"Yes","No")</f>
        <v>Yes</v>
      </c>
      <c r="FE142" s="129" t="str">
        <f>IF(AND((RIGHT($FE$3,2)-'[1]Miter Profiles'!$AC$162-'[1]Outside Edges'!$B141)&gt;=5,'[1]Outside Edges'!$P141="Yes"),"Yes","No")</f>
        <v>Yes</v>
      </c>
      <c r="FF142" s="10" t="str">
        <f>IF(AND((RIGHT($FF$3,2)-'[1]Miter Profiles'!$AC$163-'[1]Outside Edges'!$B141)&gt;=5,'[1]Outside Edges'!$P141="Yes"),"Yes","No")</f>
        <v>Yes</v>
      </c>
      <c r="FG142" s="90" t="str">
        <f>IF(AND((RIGHT($FG$3,2)-'[1]Miter Profiles'!$AC$164-'[1]Outside Edges'!$B141)&gt;=5,'[1]Outside Edges'!$P141="Yes"),"Yes","No")</f>
        <v>Yes</v>
      </c>
      <c r="FH142" s="124" t="str">
        <f>IF(AND((RIGHT($FH$3,2)-'[1]Miter Profiles'!$AC$165-'[1]Outside Edges'!$B141)&gt;=5,'[1]Outside Edges'!$P141="Yes"),"Yes","No")</f>
        <v>Yes</v>
      </c>
      <c r="FI142" s="124" t="str">
        <f>IF(AND((RIGHT($FI$3,2)-'[1]Miter Profiles'!$AC$166-'[1]Outside Edges'!$B141)&gt;=5,'[1]Outside Edges'!$P141="Yes"),"Yes","No")</f>
        <v>Yes</v>
      </c>
      <c r="FJ142" s="116" t="str">
        <f>IF(AND((RIGHT($FJ$3,2)-'[1]Miter Profiles'!$AC$167-'[1]Outside Edges'!$B141)&gt;=5,'[1]Outside Edges'!$P141="Yes"),"Yes","No")</f>
        <v>Yes</v>
      </c>
      <c r="FK142" s="129" t="str">
        <f>IF(AND((RIGHT($FK$3,2)-'[1]Miter Profiles'!$AC$168-'[1]Outside Edges'!$B141)&gt;=5,'[1]Outside Edges'!$P141="Yes"),"Yes","No")</f>
        <v>Yes</v>
      </c>
      <c r="FL142" s="10" t="str">
        <f>IF(AND((RIGHT($FL$3,2)-'[1]Miter Profiles'!$AC$169-'[1]Outside Edges'!$B141)&gt;=5,'[1]Outside Edges'!$P141="Yes"),"Yes","No")</f>
        <v>Yes</v>
      </c>
      <c r="FM142" s="90" t="str">
        <f>IF(AND((RIGHT($FM$3,2)-'[1]Miter Profiles'!$AC$170-'[1]Outside Edges'!$B141)&gt;=5,'[1]Outside Edges'!$P141="Yes"),"Yes","No")</f>
        <v>Yes</v>
      </c>
      <c r="FN142" s="124" t="str">
        <f>IF(AND((RIGHT($FN$3,2)-'[1]Miter Profiles'!$AC$171-'[1]Outside Edges'!$B141)&gt;=5,'[1]Outside Edges'!$P141="Yes"),"Yes","No")</f>
        <v>Yes</v>
      </c>
      <c r="FO142" s="124" t="str">
        <f>IF(AND((RIGHT($FO$3,2)-'[1]Miter Profiles'!$AC$172-'[1]Outside Edges'!$B141)&gt;=5,'[1]Outside Edges'!$P141="Yes"),"Yes","No")</f>
        <v>Yes</v>
      </c>
      <c r="FP142" s="116" t="str">
        <f>IF(AND((RIGHT($FP$3,2)-'[1]Miter Profiles'!$AC$173-'[1]Outside Edges'!$B141)&gt;=5,'[1]Outside Edges'!$P141="Yes"),"Yes","No")</f>
        <v>Yes</v>
      </c>
      <c r="FQ142" s="129" t="str">
        <f>IF(AND((RIGHT($FQ$3,2)-'[1]Miter Profiles'!$AC$174-'[1]Outside Edges'!$B141)&gt;=5,'[1]Outside Edges'!$P141="Yes"),"Yes","No")</f>
        <v>Yes</v>
      </c>
      <c r="FR142" s="10" t="str">
        <f>IF(AND((RIGHT($FR$3,2)-'[1]Miter Profiles'!$AC$175-'[1]Outside Edges'!$B141)&gt;=5,'[1]Outside Edges'!$P141="Yes"),"Yes","No")</f>
        <v>Yes</v>
      </c>
      <c r="FS142" s="90" t="str">
        <f>IF(AND((RIGHT($FS$3,2)-'[1]Miter Profiles'!$AC$176-'[1]Outside Edges'!$B141)&gt;=5,'[1]Outside Edges'!$P141="Yes"),"Yes","No")</f>
        <v>Yes</v>
      </c>
      <c r="FT142" s="124" t="str">
        <f>IF(AND((RIGHT($FT$3,2)-'[1]Miter Profiles'!$AC$177-'[1]Outside Edges'!$B141)&gt;=5,'[1]Outside Edges'!$P141="Yes"),"Yes","No")</f>
        <v>Yes</v>
      </c>
      <c r="FU142" s="124" t="str">
        <f>IF(AND((RIGHT($FU$3,2)-'[1]Miter Profiles'!$AC$178-'[1]Outside Edges'!$B141)&gt;=5,'[1]Outside Edges'!$P141="Yes"),"Yes","No")</f>
        <v>Yes</v>
      </c>
      <c r="FV142" s="116" t="str">
        <f>IF(AND((RIGHT($V$3,2)-'[1]Miter Profiles'!$AC$179-'[1]Outside Edges'!$B141)&gt;=5,'[1]Outside Edges'!$P141="Yes"),"Yes","No")</f>
        <v>Yes</v>
      </c>
      <c r="FW142" s="129" t="str">
        <f>IF(AND((RIGHT($FW$3,2)-'[1]Miter Profiles'!$AC$180-'[1]Outside Edges'!$B141)&gt;=5,'[1]Outside Edges'!$P141="Yes"),"Yes","No")</f>
        <v>Yes</v>
      </c>
      <c r="FX142" s="85" t="str">
        <f>IF(AND((RIGHT($FX$3,2)-'[1]Miter Profiles'!$AC$181-'[1]Outside Edges'!$B141)&gt;=5,'[1]Outside Edges'!$P141="Yes"),"Yes","No")</f>
        <v>Yes</v>
      </c>
      <c r="FY142" s="150" t="str">
        <f>IF(AND((RIGHT($FY$3,2)-'[1]Miter Profiles'!$AC$182-'[1]Outside Edges'!$B141)&gt;=5,'[1]Outside Edges'!$P141="Yes"),"Yes","No")</f>
        <v>No</v>
      </c>
      <c r="FZ142" s="124" t="str">
        <f>IF(AND((RIGHT($FZ$3,2)-'[1]Miter Profiles'!$AC$183-'[1]Outside Edges'!$B141)&gt;=5,'[1]Outside Edges'!$P141="Yes"),"Yes","No")</f>
        <v>Yes</v>
      </c>
      <c r="GA142" s="116" t="str">
        <f>IF(AND((RIGHT($GA$3,2)-'[1]Miter Profiles'!$AC$184-'[1]Outside Edges'!$B141)&gt;=5,'[1]Outside Edges'!$P141="Yes"),"Yes","No")</f>
        <v>Yes</v>
      </c>
      <c r="GB142" s="129" t="str">
        <f>IF(AND((RIGHT($GB$3,2)-'[1]Miter Profiles'!$AC$185-'[1]Outside Edges'!$B141)&gt;=5,'[1]Outside Edges'!$P141="Yes"),"Yes","No")</f>
        <v>No</v>
      </c>
      <c r="GC142" s="10" t="str">
        <f>IF(AND((RIGHT($GC$3,2)-'[1]Miter Profiles'!$AC$186-'[1]Outside Edges'!$B141)&gt;=5,'[1]Outside Edges'!$P141="Yes"),"Yes","No")</f>
        <v>Yes</v>
      </c>
      <c r="GD142" s="90" t="str">
        <f>IF(AND((RIGHT($GD$3,2)-'[1]Miter Profiles'!$AC$187-'[1]Outside Edges'!$B141)&gt;=5,'[1]Outside Edges'!$P141="Yes"),"Yes","No")</f>
        <v>Yes</v>
      </c>
      <c r="GE142" s="150" t="str">
        <f>IF(AND((RIGHT($GE$3,2)-'[1]Miter Profiles'!$AC$188-'[1]Outside Edges'!$B141)&gt;=5,'[1]Outside Edges'!$P141="Yes"),"Yes","No")</f>
        <v>Yes</v>
      </c>
      <c r="GF142" s="124" t="str">
        <f>IF(AND((RIGHT($GF$3,2)-'[1]Miter Profiles'!$AC$189-'[1]Outside Edges'!$B141)&gt;=5,'[1]Outside Edges'!$P141="Yes"),"Yes","No")</f>
        <v>Yes</v>
      </c>
      <c r="GG142" s="116" t="str">
        <f>IF(AND((RIGHT($GG$3,2)-'[1]Miter Profiles'!$AC$190-'[1]Outside Edges'!$B141)&gt;=5,'[1]Outside Edges'!$P141="Yes"),"Yes","No")</f>
        <v>Yes</v>
      </c>
      <c r="GH142" s="129" t="str">
        <f>IF(AND((RIGHT($GH$3,2)-'[1]Miter Profiles'!$AC$191-'[1]Outside Edges'!$B141)&gt;=5,'[1]Outside Edges'!$P141="Yes"),"Yes","No")</f>
        <v>No</v>
      </c>
      <c r="GI142" s="10" t="str">
        <f>IF(AND((RIGHT($GI$3,2)-'[1]Miter Profiles'!$AC$192-'[1]Outside Edges'!$B141)&gt;=5,'[1]Outside Edges'!$P141="Yes"),"Yes","No")</f>
        <v>Yes</v>
      </c>
      <c r="GJ142" s="90" t="str">
        <f>IF(AND((RIGHT($GJ$3,2)-'[1]Miter Profiles'!$AC$193-'[1]Outside Edges'!$B141)&gt;=5,'[1]Outside Edges'!$P141="Yes"),"Yes","No")</f>
        <v>Yes</v>
      </c>
      <c r="GK142" s="150" t="str">
        <f>IF(AND((RIGHT($GK$3,2)-'[1]Miter Profiles'!$AC$194-'[1]Outside Edges'!$B141)&gt;=5,'[1]Outside Edges'!$P141="Yes"),"Yes","No")</f>
        <v>Yes</v>
      </c>
      <c r="GL142" s="124" t="str">
        <f>IF(AND((RIGHT($GL$3,2)-'[1]Miter Profiles'!$AC$195-'[1]Outside Edges'!$B141)&gt;=5,'[1]Outside Edges'!$P141="Yes"),"Yes","No")</f>
        <v>Yes</v>
      </c>
      <c r="GM142" s="116" t="str">
        <f>IF(AND((RIGHT($GM$3,2)-'[1]Miter Profiles'!$AC$196-'[1]Outside Edges'!$B141)&gt;=5,'[1]Outside Edges'!$P141="Yes"),"Yes","No")</f>
        <v>Yes</v>
      </c>
      <c r="GN142" s="129" t="str">
        <f>IF(AND((RIGHT($GN$3,2)-'[1]Miter Profiles'!$AC$197-'[1]Outside Edges'!$B141)&gt;=5,'[1]Outside Edges'!$P141="Yes"),"Yes","No")</f>
        <v>No</v>
      </c>
      <c r="GO142" s="10" t="str">
        <f>IF(AND((RIGHT($GO$3,2)-'[1]Miter Profiles'!$AC$198-'[1]Outside Edges'!$B141)&gt;=5,'[1]Outside Edges'!$P141="Yes"),"Yes","No")</f>
        <v>Yes</v>
      </c>
      <c r="GP142" s="90" t="str">
        <f>IF(AND((RIGHT($GP$3,2)-'[1]Miter Profiles'!$AC$199-'[1]Outside Edges'!$B141)&gt;=5,'[1]Outside Edges'!$P141="Yes"),"Yes","No")</f>
        <v>Yes</v>
      </c>
      <c r="GQ142" s="150" t="str">
        <f>IF(AND((RIGHT($GQ$3,2)-'[1]Miter Profiles'!$AC$200-'[1]Outside Edges'!$B141)&gt;=5,'[1]Outside Edges'!$P141="Yes"),"Yes","No")</f>
        <v>No</v>
      </c>
      <c r="GR142" s="124" t="str">
        <f>IF(AND((RIGHT($GR$3,2)-'[1]Miter Profiles'!$AC$201-'[1]Outside Edges'!$B141)&gt;=5,'[1]Outside Edges'!$P141="Yes"),"Yes","No")</f>
        <v>Yes</v>
      </c>
      <c r="GS142" s="116" t="str">
        <f>IF(AND((RIGHT($GS$3,2)-'[1]Miter Profiles'!$AC$202-'[1]Outside Edges'!$B141)&gt;=5,'[1]Outside Edges'!$P141="Yes"),"Yes","No")</f>
        <v>Yes</v>
      </c>
      <c r="GT142" s="129" t="str">
        <f>IF(AND((RIGHT($GT$3,2)-'[1]Miter Profiles'!$AC$203-'[1]Outside Edges'!$B141)&gt;=5,'[1]Outside Edges'!$P141="Yes"),"Yes","No")</f>
        <v>No</v>
      </c>
      <c r="GU142" s="10" t="str">
        <f>IF(AND((RIGHT($GU$3,2)-'[1]Miter Profiles'!$AC$204-'[1]Outside Edges'!$B141)&gt;=5,'[1]Outside Edges'!$P141="Yes"),"Yes","No")</f>
        <v>Yes</v>
      </c>
      <c r="GV142" s="90" t="str">
        <f>IF(AND((RIGHT($GV$3,2)-'[1]Miter Profiles'!$AC$205-'[1]Outside Edges'!$B141)&gt;=5,'[1]Outside Edges'!$P141="Yes"),"Yes","No")</f>
        <v>Yes</v>
      </c>
      <c r="GW142" s="150" t="str">
        <f>IF(AND((RIGHT($GW$3,2)-'[1]Miter Profiles'!$AC$206-'[1]Outside Edges'!$B141)&gt;=5,'[1]Outside Edges'!$P141="Yes"),"Yes","No")</f>
        <v>No</v>
      </c>
      <c r="GX142" s="124" t="str">
        <f>IF(AND((RIGHT($GX$3,2)-'[1]Miter Profiles'!$AC$207-'[1]Outside Edges'!$B141)&gt;=5,'[1]Outside Edges'!$P141="Yes"),"Yes","No")</f>
        <v>Yes</v>
      </c>
      <c r="GY142" s="116" t="str">
        <f>IF(AND((RIGHT($GY$3,2)-'[1]Miter Profiles'!$AC$208-'[1]Outside Edges'!$B141)&gt;=5,'[1]Outside Edges'!$P141="Yes"),"Yes","No")</f>
        <v>Yes</v>
      </c>
      <c r="GZ142" s="129" t="str">
        <f>IF(AND((RIGHT($GZ$3,2)-'[1]Miter Profiles'!$AC$209-'[1]Outside Edges'!$B141)&gt;=5,'[1]Outside Edges'!$P141="Yes"),"Yes","No")</f>
        <v>No</v>
      </c>
      <c r="HA142" s="10" t="str">
        <f>IF(AND((RIGHT($HA$3,2)-'[1]Miter Profiles'!$AC$210-'[1]Outside Edges'!$B141)&gt;=5,'[1]Outside Edges'!$P141="Yes"),"Yes","No")</f>
        <v>Yes</v>
      </c>
      <c r="HB142" s="90" t="str">
        <f>IF(AND((RIGHT($HB$3,2)-'[1]Miter Profiles'!$AC$211-'[1]Outside Edges'!$B141)&gt;=5,'[1]Outside Edges'!$P141="Yes"),"Yes","No")</f>
        <v>Yes</v>
      </c>
      <c r="HC142" s="150" t="str">
        <f>IF(AND((RIGHT($HC$3,2)-'[1]Miter Profiles'!$AC$212-'[1]Outside Edges'!$B141)&gt;=5,'[1]Outside Edges'!$P141="Yes"),"Yes","No")</f>
        <v>No</v>
      </c>
      <c r="HD142" s="116" t="str">
        <f>IF(AND((RIGHT($HD$3,2)-'[1]Miter Profiles'!$AC$213-'[1]Outside Edges'!$B141)&gt;=5,'[1]Outside Edges'!$P141="Yes"),"Yes","No")</f>
        <v>No</v>
      </c>
      <c r="HE142" s="129" t="str">
        <f>IF(AND((RIGHT($HE$3,2)-'[1]Miter Profiles'!$AC$214-'[1]Outside Edges'!$B141)&gt;=5,'[1]Outside Edges'!$P141="Yes"),"Yes","No")</f>
        <v>No</v>
      </c>
      <c r="HF142" s="10" t="str">
        <f>IF(AND((RIGHT($HF$3,2)-'[1]Miter Profiles'!$AC$215-'[1]Outside Edges'!$B141)&gt;=5,'[1]Outside Edges'!$P141="Yes"),"Yes","No")</f>
        <v>No</v>
      </c>
      <c r="HG142" s="90" t="str">
        <f>IF(AND((RIGHT($HG$3,2)-'[1]Miter Profiles'!$AC$216-'[1]Outside Edges'!$B141)&gt;=5,'[1]Outside Edges'!$P141="Yes"),"Yes","No")</f>
        <v>No</v>
      </c>
      <c r="HH142" s="150" t="str">
        <f>IF(AND((RIGHT($HH$3,2)-'[1]Miter Profiles'!$AC$217-'[1]Outside Edges'!$B141)&gt;=5,'[1]Outside Edges'!$P141="Yes"),"Yes","No")</f>
        <v>Yes</v>
      </c>
      <c r="HI142" s="124" t="str">
        <f>IF(AND((RIGHT($HI$3,2)-'[1]Miter Profiles'!$AC$218-'[1]Outside Edges'!$B141)&gt;=5,'[1]Outside Edges'!$P141="Yes"),"Yes","No")</f>
        <v>Yes</v>
      </c>
      <c r="HJ142" s="116" t="str">
        <f>IF(AND((RIGHT($HJ$3,2)-'[1]Miter Profiles'!$AC$219-'[1]Outside Edges'!$B141)&gt;=5,'[1]Outside Edges'!$P141="Yes"),"Yes","No")</f>
        <v>Yes</v>
      </c>
      <c r="HK142" s="129" t="str">
        <f>IF(AND((RIGHT($HK$3,2)-'[1]Miter Profiles'!$AC$220-'[1]Outside Edges'!$B141)&gt;=5,'[1]Outside Edges'!$P141="Yes"),"Yes","No")</f>
        <v>No</v>
      </c>
      <c r="HL142" s="10" t="str">
        <f>IF(AND((RIGHT($HL$3,2)-'[1]Miter Profiles'!$AC$221-'[1]Outside Edges'!$B141)&gt;=5,'[1]Outside Edges'!$P141="Yes"),"Yes","No")</f>
        <v>Yes</v>
      </c>
      <c r="HM142" s="90" t="str">
        <f>IF(AND((RIGHT($HM$3,2)-'[1]Miter Profiles'!$AC$222-'[1]Outside Edges'!$B141)&gt;=5,'[1]Outside Edges'!$P141="Yes"),"Yes","No")</f>
        <v>Yes</v>
      </c>
      <c r="HN142" s="150" t="str">
        <f>IF(AND((RIGHT($HN$3,2)-'[1]Miter Profiles'!$AC$223-'[1]Outside Edges'!$B141)&gt;=5,'[1]Outside Edges'!$P141="Yes"),"Yes","No")</f>
        <v>No</v>
      </c>
      <c r="HO142" s="124" t="str">
        <f>IF(AND((RIGHT($HO$3,2)-'[1]Miter Profiles'!$AC$224-'[1]Outside Edges'!$B141)&gt;=5,'[1]Outside Edges'!$P141="Yes"),"Yes","No")</f>
        <v>No</v>
      </c>
      <c r="HP142" s="124" t="str">
        <f>IF(AND((RIGHT($HP$3,2)-'[1]Miter Profiles'!$AC$225-'[1]Outside Edges'!$B141)&gt;=5,'[1]Outside Edges'!$P141="Yes"),"Yes","No")</f>
        <v>Yes</v>
      </c>
      <c r="HQ142" s="153" t="str">
        <f>IF(AND((RIGHT($HQ$3,3)-'[1]Miter Profiles'!$AC$226-'[1]Outside Edges'!$B141)&gt;=5,'[1]Outside Edges'!$P141="Yes"),"Yes","No")</f>
        <v>Yes</v>
      </c>
      <c r="HR142" s="129" t="str">
        <f>IF(AND((RIGHT($HR$3,2)-'[1]Miter Profiles'!$AC$227-'[1]Outside Edges'!$B141)&gt;=5,'[1]Outside Edges'!$P141="Yes"),"Yes","No")</f>
        <v>Yes</v>
      </c>
      <c r="HS142" s="10" t="str">
        <f>IF(AND((RIGHT($HS$3,2)-'[1]Miter Profiles'!$AC$228-'[1]Outside Edges'!$B141)&gt;=5,'[1]Outside Edges'!$P141="Yes"),"Yes","No")</f>
        <v>Yes</v>
      </c>
      <c r="HT142" s="163" t="str">
        <f>IF(AND((RIGHT($HT$3,2)-'[1]Miter Profiles'!$AC$229-'[1]Outside Edges'!$B141)&gt;=5,'[1]Outside Edges'!$P141="Yes"),"Yes","No")</f>
        <v>Yes</v>
      </c>
      <c r="HU142" s="150" t="str">
        <f>IF(AND((RIGHT($HU$3,2)-'[1]Miter Profiles'!$AC$230-'[1]Outside Edges'!$B141)&gt;=5,'[1]Outside Edges'!$P141="Yes"),"Yes","No")</f>
        <v>No</v>
      </c>
      <c r="HV142" s="124" t="str">
        <f>IF(AND((RIGHT($HV$3,2)-'[1]Miter Profiles'!$AC$231-'[1]Outside Edges'!$B141)&gt;=5,'[1]Outside Edges'!$P141="Yes"),"Yes","No")</f>
        <v>Yes</v>
      </c>
      <c r="HW142" s="116" t="str">
        <f>IF(AND((RIGHT($HW$3,2)-'[1]Miter Profiles'!$AC$232-'[1]Outside Edges'!$B141)&gt;=5,'[1]Outside Edges'!$P141="Yes"),"Yes","No")</f>
        <v>Yes</v>
      </c>
      <c r="HX142" s="129" t="str">
        <f>IF(AND((RIGHT($HX$3,2)-'[1]Miter Profiles'!$AC$233-'[1]Outside Edges'!$B141)&gt;=5,'[1]Outside Edges'!$P141="Yes"),"Yes","No")</f>
        <v>No</v>
      </c>
      <c r="HY142" s="10" t="str">
        <f>IF(AND((RIGHT($HY$3,2)-'[1]Miter Profiles'!$AC$234-'[1]Outside Edges'!$B141)&gt;=5,'[1]Outside Edges'!$P141="Yes"),"Yes","No")</f>
        <v>Yes</v>
      </c>
      <c r="HZ142" s="90" t="str">
        <f>IF(AND((RIGHT($HZ$3,2)-'[1]Miter Profiles'!$AC$235-'[1]Outside Edges'!$B141)&gt;=5,'[1]Outside Edges'!$P141="Yes"),"Yes","No")</f>
        <v>Yes</v>
      </c>
      <c r="IA142" s="150" t="str">
        <f>IF(AND((RIGHT($IA$3,2)-'[1]Miter Profiles'!$AC$236-'[1]Outside Edges'!$B141)&gt;=5,'[1]Outside Edges'!$P141="Yes"),"Yes","No")</f>
        <v>No</v>
      </c>
      <c r="IB142" s="124" t="str">
        <f>IF(AND((RIGHT($IB$3,2)-'[1]Miter Profiles'!$AC$237-'[1]Outside Edges'!$B141)&gt;=5,'[1]Outside Edges'!$P141="Yes"),"Yes","No")</f>
        <v>Yes</v>
      </c>
      <c r="IC142" s="116" t="str">
        <f>IF(AND((RIGHT($IC$3,2)-'[1]Miter Profiles'!$AC$238-'[1]Outside Edges'!$B141)&gt;=5,'[1]Outside Edges'!$P141="Yes"),"Yes","No")</f>
        <v>Yes</v>
      </c>
      <c r="ID142" s="129" t="str">
        <f>IF(AND((RIGHT($ID$3,2)-'[1]Miter Profiles'!$AC$239-'[1]Outside Edges'!$B141)&gt;=5,'[1]Outside Edges'!$P141="Yes"),"Yes","No")</f>
        <v>No</v>
      </c>
      <c r="IE142" s="10" t="str">
        <f>IF(AND((RIGHT($IE$3,2)-'[1]Miter Profiles'!$AC$240-'[1]Outside Edges'!$B141)&gt;=5,'[1]Outside Edges'!$P141="Yes"),"Yes","No")</f>
        <v>Yes</v>
      </c>
      <c r="IF142" s="90" t="str">
        <f>IF(AND((RIGHT($IF$3,2)-'[1]Miter Profiles'!$AC$241-'[1]Outside Edges'!$B141)&gt;=5,'[1]Outside Edges'!$P141="Yes"),"Yes","No")</f>
        <v>Yes</v>
      </c>
      <c r="IG142" s="150" t="str">
        <f>IF(AND((RIGHT($IG$3,2)-'[1]Miter Profiles'!$AC$242-'[1]Outside Edges'!$B141)&gt;=5,'[1]Outside Edges'!$P141="Yes"),"Yes","No")</f>
        <v>Yes</v>
      </c>
      <c r="IH142" s="124" t="str">
        <f>IF(AND((RIGHT($IH$3,2)-'[1]Miter Profiles'!$AC$243-'[1]Outside Edges'!$B141)&gt;=5,'[1]Outside Edges'!$P141="Yes"),"Yes","No")</f>
        <v>Yes</v>
      </c>
      <c r="II142" s="116" t="str">
        <f>IF(AND((RIGHT($II$3,2)-'[1]Miter Profiles'!$AC$244-'[1]Outside Edges'!$B141)&gt;=5,'[1]Outside Edges'!$P141="Yes"),"Yes","No")</f>
        <v>Yes</v>
      </c>
      <c r="IJ142" s="129" t="str">
        <f>IF(AND((RIGHT($IJ$3,2)-'[1]Miter Profiles'!$AC$245-'[1]Outside Edges'!$B141)&gt;=5,'[1]Outside Edges'!$P141="Yes"),"Yes","No")</f>
        <v>Yes</v>
      </c>
      <c r="IK142" s="10" t="str">
        <f>IF(AND((RIGHT($IK$3,2)-'[1]Miter Profiles'!$AC$246-'[1]Outside Edges'!$B141)&gt;=5,'[1]Outside Edges'!$P141="Yes"),"Yes","No")</f>
        <v>Yes</v>
      </c>
      <c r="IL142" s="90" t="str">
        <f>IF(AND((RIGHT($IL$3,2)-'[1]Miter Profiles'!$AC$247-'[1]Outside Edges'!$B141)&gt;=5,'[1]Outside Edges'!$P141="Yes"),"Yes","No")</f>
        <v>Yes</v>
      </c>
      <c r="IM142" s="150" t="str">
        <f>IF(AND((RIGHT($IM$3,2)-'[1]Miter Profiles'!$AC$248-'[1]Outside Edges'!$B141)&gt;=5,'[1]Outside Edges'!$P141="Yes"),"Yes","No")</f>
        <v>No</v>
      </c>
      <c r="IN142" s="124" t="str">
        <f>IF(AND((RIGHT($IN$3,2)-'[1]Miter Profiles'!$AC$249-'[1]Outside Edges'!$B141)&gt;=5,'[1]Outside Edges'!$P141="Yes"),"Yes","No")</f>
        <v>Yes</v>
      </c>
      <c r="IO142" s="116" t="str">
        <f>IF(AND((RIGHT($IO$3,2)-'[1]Miter Profiles'!$AC$250-'[1]Outside Edges'!$B141)&gt;=5,'[1]Outside Edges'!$P141="Yes"),"Yes","No")</f>
        <v>Yes</v>
      </c>
      <c r="IP142" s="129" t="str">
        <f>IF(AND((RIGHT($IP$3,2)-'[1]Miter Profiles'!$AC$251-'[1]Outside Edges'!$B141)&gt;=5,'[1]Outside Edges'!$P141="Yes"),"Yes","No")</f>
        <v>No</v>
      </c>
      <c r="IQ142" s="10" t="str">
        <f>IF(AND((RIGHT($IQ$3,2)-'[1]Miter Profiles'!$AC$252-'[1]Outside Edges'!$B141)&gt;=5,'[1]Outside Edges'!$P141="Yes"),"Yes","No")</f>
        <v>No</v>
      </c>
      <c r="IR142" s="90" t="str">
        <f>IF(AND((RIGHT($IR$3,2)-'[1]Miter Profiles'!$AC$253-'[1]Outside Edges'!$B141)&gt;=5,'[1]Outside Edges'!$P141="Yes"),"Yes","No")</f>
        <v>Yes</v>
      </c>
      <c r="IS142" s="150" t="str">
        <f>IF(AND((RIGHT($IS$3,2)-'[1]Miter Profiles'!$AC$254-'[1]Outside Edges'!$B141)&gt;=5,'[1]Outside Edges'!$P141="Yes"),"Yes","No")</f>
        <v>No</v>
      </c>
      <c r="IT142" s="124" t="str">
        <f>IF(AND((RIGHT($IT$3,2)-'[1]Miter Profiles'!$AC$255-'[1]Outside Edges'!$B141)&gt;=5,'[1]Outside Edges'!$P141="Yes"),"Yes","No")</f>
        <v>Yes</v>
      </c>
      <c r="IU142" s="116" t="str">
        <f>IF(AND((RIGHT($IU$3,2)-'[1]Miter Profiles'!$AC$256-'[1]Outside Edges'!$B141)&gt;=5,'[1]Outside Edges'!$P141="Yes"),"Yes","No")</f>
        <v>Yes</v>
      </c>
      <c r="IV142" s="129" t="str">
        <f>IF(AND((RIGHT($IV$3,2)-'[1]Miter Profiles'!$AC$257-'[1]Outside Edges'!$B141)&gt;=5,'[1]Outside Edges'!$P141="Yes"),"Yes","No")</f>
        <v>Yes</v>
      </c>
      <c r="IW142" s="10" t="str">
        <f>IF(AND((RIGHT($IW$3,2)-'[1]Miter Profiles'!$AC$258-'[1]Outside Edges'!$B141)&gt;=5,'[1]Outside Edges'!$P141="Yes"),"Yes","No")</f>
        <v>Yes</v>
      </c>
      <c r="IX142" s="90" t="str">
        <f>IF(AND((RIGHT($IX$3,2)-'[1]Miter Profiles'!$AC$259-'[1]Outside Edges'!$B141)&gt;=5,'[1]Outside Edges'!$P141="Yes"),"Yes","No")</f>
        <v>Yes</v>
      </c>
      <c r="IY142" s="150" t="str">
        <f>IF(AND((RIGHT($IY$3,2)-'[1]Miter Profiles'!$AC$260-'[1]Outside Edges'!$B141)&gt;=5,'[1]Outside Edges'!$P141="Yes"),"Yes","No")</f>
        <v>No</v>
      </c>
      <c r="IZ142" s="124" t="str">
        <f>IF(AND((RIGHT($IZ$3,2)-'[1]Miter Profiles'!$AC$261-'[1]Outside Edges'!$B141)&gt;=5,'[1]Outside Edges'!$P141="Yes"),"Yes","No")</f>
        <v>Yes</v>
      </c>
      <c r="JA142" s="116" t="str">
        <f>IF(AND((RIGHT($JA$3,2)-'[1]Miter Profiles'!$AC$262-'[1]Outside Edges'!$B141)&gt;=5,'[1]Outside Edges'!$P141="Yes"),"Yes","No")</f>
        <v>Yes</v>
      </c>
      <c r="JB142" s="129" t="str">
        <f>IF(AND((RIGHT($JB$3,2)-'[1]Miter Profiles'!$AC$263-'[1]Outside Edges'!$B141)&gt;=5,'[1]Outside Edges'!$P141="Yes"),"Yes","No")</f>
        <v>No</v>
      </c>
      <c r="JC142" s="10" t="str">
        <f>IF(AND((RIGHT($JC$3,2)-'[1]Miter Profiles'!$AC$264-'[1]Outside Edges'!$B141)&gt;=5,'[1]Outside Edges'!$P141="Yes"),"Yes","No")</f>
        <v>Yes</v>
      </c>
      <c r="JD142" s="90" t="str">
        <f>IF(AND((RIGHT($JD$3,2)-'[1]Miter Profiles'!$AC$265-'[1]Outside Edges'!$B141)&gt;=5,'[1]Outside Edges'!$P141="Yes"),"Yes","No")</f>
        <v>Yes</v>
      </c>
      <c r="JE142" s="236" t="str">
        <f>IF(AND((RIGHT($JE$3,2)-'[1]Miter Profiles'!$AC$266-'[1]Outside Edges'!$B141)&gt;=5,'[1]Outside Edges'!$P141="Yes"),"Yes","No")</f>
        <v>No</v>
      </c>
      <c r="JF142" s="237" t="str">
        <f>IF(AND((RIGHT($JF$3,2)-'[1]Miter Profiles'!$AC$267-'[1]Outside Edges'!$B141)&gt;=5,'[1]Outside Edges'!$P141="Yes"),"Yes","No")</f>
        <v>Yes</v>
      </c>
      <c r="JG142" s="238" t="str">
        <f>IF(AND((RIGHT($JG$3,2)-'[1]Miter Profiles'!$AC$268-'[1]Outside Edges'!$B141)&gt;=5,'[1]Outside Edges'!$P141="Yes"),"Yes","No")</f>
        <v>Yes</v>
      </c>
      <c r="JH142" s="129" t="str">
        <f>IF(AND((RIGHT($JH$3,2)-'[1]Miter Profiles'!$AC$269-'[1]Outside Edges'!$B141)&gt;=5,'[1]Outside Edges'!$P141="Yes"),"Yes","No")</f>
        <v>Yes</v>
      </c>
      <c r="JI142" s="113" t="str">
        <f>IF(AND((RIGHT($JI$3,2)-'[1]Miter Profiles'!$AC$270-'[1]Outside Edges'!$B141)&gt;=5,'[1]Outside Edges'!$P141="Yes"),"Yes","No")</f>
        <v>Yes</v>
      </c>
      <c r="JJ142" s="90" t="str">
        <f>IF(AND((RIGHT($JJ$3,2)-'[1]Miter Profiles'!$AC$271-'[1]Outside Edges'!$B141)&gt;=5,'[1]Outside Edges'!$P141="Yes"),"Yes","No")</f>
        <v>Yes</v>
      </c>
      <c r="JK142" s="236" t="str">
        <f>IF(AND((RIGHT($JK$3,2)-'[1]Miter Profiles'!$AC$272-'[1]Outside Edges'!$B141)&gt;=5,'[1]Outside Edges'!$P141="Yes"),"Yes","No")</f>
        <v>Yes</v>
      </c>
      <c r="JL142" s="237" t="str">
        <f>IF(AND((RIGHT($JL$3,2)-'[1]Miter Profiles'!$AC$273-'[1]Outside Edges'!$B141)&gt;=5,'[1]Outside Edges'!$P141="Yes"),"Yes","No")</f>
        <v>Yes</v>
      </c>
      <c r="JM142" s="238" t="str">
        <f>IF(AND((RIGHT($JM$3,2)-'[1]Miter Profiles'!$AC$274-'[1]Outside Edges'!$B141)&gt;=5,'[1]Outside Edges'!$P141="Yes"),"Yes","No")</f>
        <v>Yes</v>
      </c>
      <c r="JN142" s="129" t="str">
        <f>IF(AND((RIGHT($JN$3,2)-'[1]Miter Profiles'!$AC$275-'[1]Outside Edges'!$B141)&gt;=5,'[1]Outside Edges'!$P141="Yes"),"Yes","No")</f>
        <v>Yes</v>
      </c>
      <c r="JO142" s="113" t="str">
        <f>IF(AND((RIGHT($JO$3,2)-'[1]Miter Profiles'!$AC$276-'[1]Outside Edges'!$B141)&gt;=5,'[1]Outside Edges'!$P141="Yes"),"Yes","No")</f>
        <v>Yes</v>
      </c>
      <c r="JP142" s="90" t="str">
        <f>IF(AND((RIGHT($JP$3,2)-'[1]Miter Profiles'!$AC$277-'[1]Outside Edges'!$B141)&gt;=5,'[1]Outside Edges'!$P141="Yes"),"Yes","No")</f>
        <v>Yes</v>
      </c>
      <c r="JQ142" s="236" t="str">
        <f>IF(AND((RIGHT($JQ$3,2)-'[1]Miter Profiles'!$AC$278-'[1]Outside Edges'!$B141)&gt;=5,'[1]Outside Edges'!$P141="Yes"),"Yes","No")</f>
        <v>No</v>
      </c>
      <c r="JR142" s="237" t="str">
        <f>IF(AND((RIGHT($JR$3,2)-'[1]Miter Profiles'!$AC$279-'[1]Outside Edges'!$B141)&gt;=5,'[1]Outside Edges'!$P141="Yes"),"Yes","No")</f>
        <v>No</v>
      </c>
      <c r="JS142" s="238" t="str">
        <f>IF(AND((RIGHT($JS$3,2)-'[1]Miter Profiles'!$AC$280-'[1]Outside Edges'!$B141)&gt;=5,'[1]Outside Edges'!$P141="Yes"),"Yes","No")</f>
        <v>Yes</v>
      </c>
      <c r="JT142" s="129" t="str">
        <f>IF(AND((RIGHT($JT$3,2)-'[1]Miter Profiles'!$AC$281-'[1]Outside Edges'!$B141)&gt;=5,'[1]Outside Edges'!$P141="Yes"),"Yes","No")</f>
        <v>No</v>
      </c>
      <c r="JU142" s="113" t="str">
        <f>IF(AND((RIGHT($JU$3,2)-'[1]Miter Profiles'!$AC$282-'[1]Outside Edges'!$B141)&gt;=5,'[1]Outside Edges'!$P141="Yes"),"Yes","No")</f>
        <v>No</v>
      </c>
      <c r="JV142" s="90" t="str">
        <f>IF(AND((RIGHT($JV$3,2)-'[1]Miter Profiles'!$AC$283-'[1]Outside Edges'!$B141)&gt;=5,'[1]Outside Edges'!$P141="Yes"),"Yes","No")</f>
        <v>Yes</v>
      </c>
      <c r="JW142" s="236" t="str">
        <f>IF(AND((RIGHT($JW$3,2)-'[1]Miter Profiles'!$AC$284-'[1]Outside Edges'!$B141)&gt;=5,'[1]Outside Edges'!$P141="Yes"),"Yes","No")</f>
        <v>Yes</v>
      </c>
      <c r="JX142" s="237" t="str">
        <f>IF(AND((RIGHT($JX$3,2)-'[1]Miter Profiles'!$AC$285-'[1]Outside Edges'!$B141)&gt;=5,'[1]Outside Edges'!$P141="Yes"),"Yes","No")</f>
        <v>Yes</v>
      </c>
      <c r="JY142" s="238" t="str">
        <f>IF(AND((RIGHT($JY$3,2)-'[1]Miter Profiles'!$AC$286-'[1]Outside Edges'!$B141)&gt;=5,'[1]Outside Edges'!$P141="Yes"),"Yes","No")</f>
        <v>Yes</v>
      </c>
      <c r="JZ142" s="129" t="str">
        <f>IF(AND((RIGHT($JZ$3,2)-'[1]Miter Profiles'!$AC$287-'[1]Outside Edges'!$B141)&gt;=5,'[1]Outside Edges'!$P141="Yes"),"Yes","No")</f>
        <v>No</v>
      </c>
      <c r="KA142" s="113" t="str">
        <f>IF(AND((RIGHT($KA$3,2)-'[1]Miter Profiles'!$AC$288-'[1]Outside Edges'!$B141)&gt;=5,'[1]Outside Edges'!$P141="Yes"),"Yes","No")</f>
        <v>Yes</v>
      </c>
      <c r="KB142" s="90" t="str">
        <f>IF(AND((RIGHT($KB$3,2)-'[1]Miter Profiles'!$AC$289-'[1]Outside Edges'!$B141)&gt;=5,'[1]Outside Edges'!$P141="Yes"),"Yes","No")</f>
        <v>Yes</v>
      </c>
      <c r="KC142" s="236" t="str">
        <f>IF(AND((RIGHT($KC$3,2)-'[1]Miter Profiles'!$AC$290-'[1]Outside Edges'!$B141)&gt;=5,'[1]Outside Edges'!$P141="Yes"),"Yes","No")</f>
        <v>No</v>
      </c>
      <c r="KD142" s="237" t="str">
        <f>IF(AND((RIGHT($KD$3,2)-'[1]Miter Profiles'!$AC$291-'[1]Outside Edges'!$B141)&gt;=5,'[1]Outside Edges'!$P141="Yes"),"Yes","No")</f>
        <v>Yes</v>
      </c>
      <c r="KE142" s="238" t="str">
        <f>IF(AND((RIGHT($KE$3,2)-'[1]Miter Profiles'!$AC$292-'[1]Outside Edges'!$B141)&gt;=5,'[1]Outside Edges'!$P141="Yes"),"Yes","No")</f>
        <v>Yes</v>
      </c>
      <c r="KF142" s="129" t="str">
        <f>IF(AND((RIGHT($KF$3,2)-'[1]Miter Profiles'!$AC$293-'[1]Outside Edges'!$B141)&gt;=5,'[1]Outside Edges'!$P141="Yes"),"Yes","No")</f>
        <v>Yes</v>
      </c>
      <c r="KG142" s="113" t="str">
        <f>IF(AND((RIGHT($KG$3,2)-'[1]Miter Profiles'!$AC$294-'[1]Outside Edges'!$B141)&gt;=5,'[1]Outside Edges'!$P141="Yes"),"Yes","No")</f>
        <v>Yes</v>
      </c>
      <c r="KH142" s="90" t="str">
        <f>IF(AND((RIGHT($KH$3,2)-'[1]Miter Profiles'!$AC$295-'[1]Outside Edges'!$B141)&gt;=5,'[1]Outside Edges'!$P141="Yes"),"Yes","No")</f>
        <v>Yes</v>
      </c>
      <c r="KI142" s="236" t="str">
        <f>IF(AND((RIGHT($KI$3,2)-'[1]Miter Profiles'!$AC$296-'[1]Outside Edges'!$B141)&gt;=5,'[1]Outside Edges'!$P141="Yes"),"Yes","No")</f>
        <v>Yes</v>
      </c>
      <c r="KJ142" s="237" t="str">
        <f>IF(AND((RIGHT($KJ$3,2)-'[1]Miter Profiles'!$AC$297-'[1]Outside Edges'!$B141)&gt;=5,'[1]Outside Edges'!$P141="Yes"),"Yes","No")</f>
        <v>Yes</v>
      </c>
      <c r="KK142" s="238" t="str">
        <f>IF(AND((RIGHT($KK$3,2)-'[1]Miter Profiles'!$AC$298-'[1]Outside Edges'!$B141)&gt;=5,'[1]Outside Edges'!$P141="Yes"),"Yes","No")</f>
        <v>Yes</v>
      </c>
      <c r="KL142" s="129" t="str">
        <f>IF(AND((RIGHT($KL$3,2)-'[1]Miter Profiles'!$AC$299-'[1]Outside Edges'!$B141)&gt;=5,'[1]Outside Edges'!$P141="Yes"),"Yes","No")</f>
        <v>Yes</v>
      </c>
      <c r="KM142" s="113" t="str">
        <f>IF(AND((RIGHT($KM$3,2)-'[1]Miter Profiles'!$AC$300-'[1]Outside Edges'!$B141)&gt;=5,'[1]Outside Edges'!$P141="Yes"),"Yes","No")</f>
        <v>Yes</v>
      </c>
      <c r="KN142" s="90" t="str">
        <f>IF(AND((RIGHT($KN$3,2)-'[1]Miter Profiles'!$AC$301-'[1]Outside Edges'!$B141)&gt;=5,'[1]Outside Edges'!$P141="Yes"),"Yes","No")</f>
        <v>Yes</v>
      </c>
      <c r="KO142" s="236" t="str">
        <f>IF(AND((RIGHT($KO$3,2)-'[1]Miter Profiles'!$AC$302-'[1]Outside Edges'!$B141)&gt;=5,'[1]Outside Edges'!$P141="Yes"),"Yes","No")</f>
        <v>Yes</v>
      </c>
      <c r="KP142" s="237" t="str">
        <f>IF(AND((RIGHT($KP$3,2)-'[1]Miter Profiles'!$AC$303-'[1]Outside Edges'!$B141)&gt;=5,'[1]Outside Edges'!$P141="Yes"),"Yes","No")</f>
        <v>Yes</v>
      </c>
      <c r="KQ142" s="238" t="str">
        <f>IF(AND((RIGHT($KQ$3,2)-'[1]Miter Profiles'!$AC$304-'[1]Outside Edges'!$B141)&gt;=5,'[1]Outside Edges'!$P141="Yes"),"Yes","No")</f>
        <v>Yes</v>
      </c>
      <c r="KR142" s="129" t="str">
        <f>IF(AND((RIGHT($KR$3,2)-'[1]Miter Profiles'!$AC$305-'[1]Outside Edges'!$B141)&gt;=5,'[1]Outside Edges'!$P141="Yes"),"Yes","No")</f>
        <v>Yes</v>
      </c>
      <c r="KS142" s="113" t="str">
        <f>IF(AND((RIGHT($KS$3,2)-'[1]Miter Profiles'!$AC$306-'[1]Outside Edges'!$B141)&gt;=5,'[1]Outside Edges'!$P141="Yes"),"Yes","No")</f>
        <v>Yes</v>
      </c>
      <c r="KT142" s="90" t="str">
        <f>IF(AND((RIGHT($KT$3,2)-'[1]Miter Profiles'!$AC$307-'[1]Outside Edges'!$B141)&gt;=5,'[1]Outside Edges'!$P141="Yes"),"Yes","No")</f>
        <v>Yes</v>
      </c>
      <c r="KU142" s="236" t="str">
        <f>IF(AND((RIGHT($KU$3,2)-'[1]Miter Profiles'!$AC$308-'[1]Outside Edges'!$B141)&gt;=5,'[1]Outside Edges'!$P141="Yes"),"Yes","No")</f>
        <v>No</v>
      </c>
      <c r="KV142" s="237" t="str">
        <f>IF(AND((RIGHT($KV$3,2)-'[1]Miter Profiles'!$AC$309-'[1]Outside Edges'!$B141)&gt;=5,'[1]Outside Edges'!$P141="Yes"),"Yes","No")</f>
        <v>Yes</v>
      </c>
      <c r="KW142" s="238" t="str">
        <f>IF(AND((RIGHT($KW$3,2)-'[1]Miter Profiles'!$AC$310-'[1]Outside Edges'!$B141)&gt;=5,'[1]Outside Edges'!$P141="Yes"),"Yes","No")</f>
        <v>Yes</v>
      </c>
      <c r="KX142" s="129" t="str">
        <f>IF(AND((RIGHT($KX$3,2)-'[1]Miter Profiles'!$AC$311-'[1]Outside Edges'!$B141)&gt;=5,'[1]Outside Edges'!$P141="Yes"),"Yes","No")</f>
        <v>No</v>
      </c>
      <c r="KY142" s="113" t="str">
        <f>IF(AND((RIGHT($KY$3,2)-'[1]Miter Profiles'!$AC$312-'[1]Outside Edges'!$B141)&gt;=5,'[1]Outside Edges'!$P141="Yes"),"Yes","No")</f>
        <v>Yes</v>
      </c>
      <c r="KZ142" s="90" t="str">
        <f>IF(AND((RIGHT($KZ$3,2)-'[1]Miter Profiles'!$AC$313-'[1]Outside Edges'!$B141)&gt;=5,'[1]Outside Edges'!$P141="Yes"),"Yes","No")</f>
        <v>Yes</v>
      </c>
      <c r="LA142" s="236" t="str">
        <f>IF(AND((RIGHT($LA$3,2)-'[1]Miter Profiles'!$AC$314-'[1]Outside Edges'!$B141)&gt;=5,'[1]Outside Edges'!$P141="Yes"),"Yes","No")</f>
        <v>No</v>
      </c>
      <c r="LB142" s="237" t="str">
        <f>IF(AND((RIGHT($LB$3,2)-'[1]Miter Profiles'!$AC$315-'[1]Outside Edges'!$B141)&gt;=5,'[1]Outside Edges'!$P141="Yes"),"Yes","No")</f>
        <v>No</v>
      </c>
      <c r="LC142" s="243" t="str">
        <f>IF(AND((RIGHT($LC$3,2)-'[1]Miter Profiles'!$AC$316-'[1]Outside Edges'!$B141)&gt;=5,'[1]Outside Edges'!$P141="Yes"),"Yes","No")</f>
        <v>No</v>
      </c>
      <c r="LD142" s="244" t="str">
        <f>IF(AND((RIGHT($LD$3,2)-'[1]Miter Profiles'!$AC$317-'[1]Outside Edges'!$B141)&gt;=5,'[1]Outside Edges'!$P141="Yes"),"Yes","No")</f>
        <v>No</v>
      </c>
      <c r="LE142" s="113" t="str">
        <f>IF(AND((RIGHT($LE$3,2)-'[1]Miter Profiles'!$AC$318-'[1]Outside Edges'!$B141)&gt;=5,'[1]Outside Edges'!$P141="Yes"),"Yes","No")</f>
        <v>No</v>
      </c>
      <c r="LF142" s="10" t="str">
        <f>IF(AND((RIGHT($LF$3,2)-'[1]Miter Profiles'!$AC$319-'[1]Outside Edges'!$B141)&gt;=5,'[1]Outside Edges'!$P141="Yes"),"Yes","No")</f>
        <v>No</v>
      </c>
      <c r="LG142" s="113" t="str">
        <f>IF(AND((RIGHT($LG$3,2)-'[1]Miter Profiles'!$AC$320-'[1]Outside Edges'!$B141)&gt;=5,'[1]Outside Edges'!$P141="Yes"),"Yes","No")</f>
        <v>No</v>
      </c>
      <c r="LH142" s="90" t="str">
        <f>IF(AND((RIGHT($LH$3,2)-'[1]Miter Profiles'!$AC$321-'[1]Outside Edges'!$B141)&gt;=5,'[1]Outside Edges'!$P141="Yes"),"Yes","No")</f>
        <v>No</v>
      </c>
      <c r="LI142" s="236" t="str">
        <f>IF(AND((RIGHT($LI$3,2)-'[1]Miter Profiles'!$AC$322-'[1]Outside Edges'!$B141)&gt;=5,'[1]Outside Edges'!$P141="Yes"),"Yes","No")</f>
        <v>No</v>
      </c>
      <c r="LJ142" s="237" t="str">
        <f>IF(AND((RIGHT($LJ$3,2)-'[1]Miter Profiles'!$AC$323-'[1]Outside Edges'!$B141)&gt;=5,'[1]Outside Edges'!$P141="Yes"),"Yes","No")</f>
        <v>Yes</v>
      </c>
      <c r="LK142" s="238" t="str">
        <f>IF(AND((RIGHT($LK$3,2)-'[1]Miter Profiles'!$AC$324-'[1]Outside Edges'!$B141)&gt;=5,'[1]Outside Edges'!$P141="Yes"),"Yes","No")</f>
        <v>Yes</v>
      </c>
      <c r="LL142" s="129" t="str">
        <f>IF(AND((RIGHT($LL$3,2)-'[1]Miter Profiles'!$AC$325-'[1]Outside Edges'!$B141)&gt;=5,'[1]Outside Edges'!$P141="Yes"),"Yes","No")</f>
        <v>Yes</v>
      </c>
      <c r="LM142" s="113" t="str">
        <f>IF(AND((RIGHT($LM$3,2)-'[1]Miter Profiles'!$AC$326-'[1]Outside Edges'!$B141)&gt;=5,'[1]Outside Edges'!$P141="Yes"),"Yes","No")</f>
        <v>Yes</v>
      </c>
      <c r="LN142" s="90" t="str">
        <f>IF(AND((RIGHT($LN$3,2)-'[1]Miter Profiles'!$AC$327-'[1]Outside Edges'!$B141)&gt;=5,'[1]Outside Edges'!$P141="Yes"),"Yes","No")</f>
        <v>Yes</v>
      </c>
      <c r="LO142" s="236" t="str">
        <f>IF(AND((RIGHT($LO$3,2)-'[1]Miter Profiles'!$AC$328-'[1]Outside Edges'!$B141)&gt;=5,'[1]Outside Edges'!$P141="Yes"),"Yes","No")</f>
        <v>No</v>
      </c>
      <c r="LP142" s="237" t="str">
        <f>IF(AND((RIGHT($LP$3,2)-'[1]Miter Profiles'!$AC$329-'[1]Outside Edges'!$B141)&gt;=5,'[1]Outside Edges'!$P141="Yes"),"Yes","No")</f>
        <v>Yes</v>
      </c>
      <c r="LQ142" s="238" t="str">
        <f>IF(AND((RIGHT($LQ$3,2)-'[1]Miter Profiles'!$AC$330-'[1]Outside Edges'!$B141)&gt;=5,'[1]Outside Edges'!$P141="Yes"),"Yes","No")</f>
        <v>Yes</v>
      </c>
      <c r="LR142" s="129" t="str">
        <f>IF(AND((RIGHT($LR$3,2)-'[1]Miter Profiles'!$AC$331-'[1]Outside Edges'!$B141)&gt;=5,'[1]Outside Edges'!$P141="Yes"),"Yes","No")</f>
        <v>No</v>
      </c>
      <c r="LS142" s="113" t="str">
        <f>IF(AND((RIGHT($LS$3,2)-'[1]Miter Profiles'!$AC$332-'[1]Outside Edges'!$B141)&gt;=5,'[1]Outside Edges'!$P141="Yes"),"Yes","No")</f>
        <v>Yes</v>
      </c>
      <c r="LT142" s="90" t="str">
        <f>IF(AND((RIGHT($LT$3,2)-'[1]Miter Profiles'!$AC$333-'[1]Outside Edges'!$B141)&gt;=5,'[1]Outside Edges'!$P141="Yes"),"Yes","No")</f>
        <v>Yes</v>
      </c>
    </row>
    <row r="143" spans="1:332" ht="15.75" customHeight="1" thickBot="1" x14ac:dyDescent="0.3">
      <c r="A143" s="8" t="str">
        <f>IF('[1]Outside Edges'!$A142&lt;&gt;"",'[1]Outside Edges'!$A142,"")</f>
        <v>D140</v>
      </c>
      <c r="B143" s="10" t="str">
        <f>IF(AND((RIGHT($B$3,2)-'[1]Miter Profiles'!$AC$3-'[1]Outside Edges'!$B142)&gt;=5,'[1]Outside Edges'!$P142="Yes"),"Yes","No")</f>
        <v>Yes</v>
      </c>
      <c r="C143" s="10" t="str">
        <f>IF(AND((RIGHT($C$3,2)-'[1]Miter Profiles'!$AC$4-'[1]Outside Edges'!$B142)&gt;=5,'[1]Outside Edges'!$P142="Yes"),"Yes","No")</f>
        <v>Yes</v>
      </c>
      <c r="D143" s="85" t="str">
        <f>IF(AND((RIGHT($D$3,2)-'[1]Miter Profiles'!$AC$5-'[1]Outside Edges'!$B142)&gt;=5,'[1]Outside Edges'!$P142="Yes"),"Yes","No")</f>
        <v>Yes</v>
      </c>
      <c r="E143" s="86" t="str">
        <f>IF(AND((RIGHT($E$3,2)-'[1]Miter Profiles'!$AC$6-'[1]Outside Edges'!$B142)&gt;=5,'[1]Outside Edges'!$P142="Yes"),"Yes","No")</f>
        <v>Yes</v>
      </c>
      <c r="F143" s="11" t="str">
        <f>IF(AND((RIGHT($F$3,2)-'[1]Miter Profiles'!$AC$7-'[1]Outside Edges'!$B142)&gt;=5,'[1]Outside Edges'!$P142="Yes"),"Yes","No")</f>
        <v>Yes</v>
      </c>
      <c r="G143" s="87" t="str">
        <f>IF(AND((RIGHT($G$3,2)-'[1]Miter Profiles'!$AC$8-'[1]Outside Edges'!$B142)&gt;=5,'[1]Outside Edges'!$P142="Yes"),"Yes","No")</f>
        <v>Yes</v>
      </c>
      <c r="H143" s="10" t="str">
        <f>IF(AND((RIGHT($H$3,2)-'[1]Miter Profiles'!$AC$9-'[1]Outside Edges'!$B142)&gt;=5,'[1]Outside Edges'!$P142="Yes"),"Yes","No")</f>
        <v>Yes</v>
      </c>
      <c r="I143" s="10" t="str">
        <f>IF(AND((RIGHT($I$3,2)-'[1]Miter Profiles'!$AC$10-'[1]Outside Edges'!$B142)&gt;=5,'[1]Outside Edges'!$P142="Yes"),"Yes","No")</f>
        <v>Yes</v>
      </c>
      <c r="J143" s="85" t="str">
        <f>IF(AND((RIGHT($J$3,2)-'[1]Miter Profiles'!$AC$11-'[1]Outside Edges'!$B142)&gt;=5,'[1]Outside Edges'!$P142="Yes"),"Yes","No")</f>
        <v>Yes</v>
      </c>
      <c r="K143" s="86" t="str">
        <f>IF(AND((RIGHT($K$3,2)-'[1]Miter Profiles'!$AC$12-'[1]Outside Edges'!$B142)&gt;=5,'[1]Outside Edges'!$P142="Yes"),"Yes","No")</f>
        <v>Yes</v>
      </c>
      <c r="L143" s="11" t="str">
        <f>IF(AND((RIGHT($L$3,2)-'[1]Miter Profiles'!$AC$13-'[1]Outside Edges'!$B142)&gt;=5,'[1]Outside Edges'!$P142="Yes"),"Yes","No")</f>
        <v>Yes</v>
      </c>
      <c r="M143" s="87" t="str">
        <f>IF(AND((RIGHT($M$3,2)-'[1]Miter Profiles'!$AC$14-'[1]Outside Edges'!$B142)&gt;=5,'[1]Outside Edges'!$P142="Yes"),"Yes","No")</f>
        <v>Yes</v>
      </c>
      <c r="N143" s="10" t="str">
        <f>IF(AND((RIGHT($N$3,2)-'[1]Miter Profiles'!$AC$15-'[1]Outside Edges'!$B142)&gt;=4,'[1]Outside Edges'!$P142="Yes"),"Yes","No")</f>
        <v>Yes</v>
      </c>
      <c r="O143" s="10" t="str">
        <f>IF(AND((RIGHT($O$3,2)-'[1]Miter Profiles'!$AC$16-'[1]Outside Edges'!$B142)&gt;=5,'[1]Outside Edges'!$P142="Yes"),"Yes","No")</f>
        <v>Yes</v>
      </c>
      <c r="P143" s="85" t="str">
        <f>IF(AND((RIGHT($P$3,2)-'[1]Miter Profiles'!$AC$17-'[1]Outside Edges'!$B142)&gt;=5,'[1]Outside Edges'!$P142="Yes"),"Yes","No")</f>
        <v>Yes</v>
      </c>
      <c r="Q143" s="86" t="str">
        <f>IF(AND((RIGHT($Q$3,2)-'[1]Miter Profiles'!$AC$18-'[1]Outside Edges'!$B142)&gt;=5,'[1]Outside Edges'!$P142="Yes"),"Yes","No")</f>
        <v>Yes</v>
      </c>
      <c r="R143" s="11" t="str">
        <f>IF(AND((RIGHT($R$3,2)-'[1]Miter Profiles'!$AC$19-'[1]Outside Edges'!$B142)&gt;=5,'[1]Outside Edges'!$P142="Yes"),"Yes","No")</f>
        <v>Yes</v>
      </c>
      <c r="S143" s="87" t="str">
        <f>IF(AND((RIGHT($S$3,2)-'[1]Miter Profiles'!$AC$20-'[1]Outside Edges'!$B142)&gt;=5,'[1]Outside Edges'!$P142="Yes"),"Yes","No")</f>
        <v>Yes</v>
      </c>
      <c r="T143" s="10" t="str">
        <f>IF(AND((RIGHT($T$3,2)-'[1]Miter Profiles'!$AC$21-'[1]Outside Edges'!$B142)&gt;=5,'[1]Outside Edges'!$P142="Yes"),"Yes","No")</f>
        <v>Yes</v>
      </c>
      <c r="U143" s="10" t="str">
        <f>IF(AND((RIGHT($U$3,2)-'[1]Miter Profiles'!$AC$22-'[1]Outside Edges'!$B142)&gt;=5,'[1]Outside Edges'!$P142="Yes"),"Yes","No")</f>
        <v>Yes</v>
      </c>
      <c r="V143" s="85" t="str">
        <f>IF(AND((RIGHT($V$3,2)-'[1]Miter Profiles'!$AC$23-'[1]Outside Edges'!$B142)&gt;=5,'[1]Outside Edges'!$P142="Yes"),"Yes","No")</f>
        <v>Yes</v>
      </c>
      <c r="W143" s="86" t="str">
        <f>IF(AND((RIGHT($W$3,2)-'[1]Miter Profiles'!$AC$24-'[1]Outside Edges'!$B142)&gt;=5,'[1]Outside Edges'!$P142="Yes"),"Yes","No")</f>
        <v>No</v>
      </c>
      <c r="X143" s="11" t="str">
        <f>IF(AND((RIGHT($X$3,2)-'[1]Miter Profiles'!$AC$25-'[1]Outside Edges'!$B142)&gt;=5,'[1]Outside Edges'!$P142="Yes"),"Yes","No")</f>
        <v>Yes</v>
      </c>
      <c r="Y143" s="87" t="str">
        <f>IF(AND((RIGHT($Y$3,2)-'[1]Miter Profiles'!$AC$26-'[1]Outside Edges'!$B142)&gt;=5,'[1]Outside Edges'!$P142="Yes"),"Yes","No")</f>
        <v>Yes</v>
      </c>
      <c r="Z143" s="10" t="str">
        <f>IF(AND((RIGHT($Z$3,2)-'[1]Miter Profiles'!$AC$27-'[1]Outside Edges'!$B142)&gt;=5,'[1]Outside Edges'!$P142="Yes"),"Yes","No")</f>
        <v>Yes</v>
      </c>
      <c r="AA143" s="10" t="str">
        <f>IF(AND((RIGHT($AA$3,2)-'[1]Miter Profiles'!$AC$28-'[1]Outside Edges'!$B142)&gt;=5,'[1]Outside Edges'!$P142="Yes"),"Yes","No")</f>
        <v>Yes</v>
      </c>
      <c r="AB143" s="85" t="str">
        <f>IF(AND((RIGHT($AB$3,2)-'[1]Miter Profiles'!$AC$29-'[1]Outside Edges'!$B142)&gt;=5,'[1]Outside Edges'!$P142="Yes"),"Yes","No")</f>
        <v>Yes</v>
      </c>
      <c r="AC143" s="86" t="str">
        <f>IF(AND((RIGHT($AC$3,2)-'[1]Miter Profiles'!$AC$30-'[1]Outside Edges'!$B142)&gt;=5,'[1]Outside Edges'!$P142="Yes"),"Yes","No")</f>
        <v>Yes</v>
      </c>
      <c r="AD143" s="11" t="str">
        <f>IF(AND((RIGHT($AD$3,2)-'[1]Miter Profiles'!$AC$31-'[1]Outside Edges'!$B142)&gt;=5,'[1]Outside Edges'!$P142="Yes"),"Yes","No")</f>
        <v>Yes</v>
      </c>
      <c r="AE143" s="87" t="str">
        <f>IF(AND((RIGHT($AE$3,2)-'[1]Miter Profiles'!$AC$32-'[1]Outside Edges'!$B142)&gt;=5,'[1]Outside Edges'!$P142="Yes"),"Yes","No")</f>
        <v>Yes</v>
      </c>
      <c r="AF143" s="10" t="str">
        <f>IF(AND((RIGHT($AF$3,2)-'[1]Miter Profiles'!$AC$33-'[1]Outside Edges'!$B142)&gt;=5,'[1]Outside Edges'!$P142="Yes"),"Yes","No")</f>
        <v>Yes</v>
      </c>
      <c r="AG143" s="10" t="str">
        <f>IF(AND((RIGHT($AG$3,2)-'[1]Miter Profiles'!$AC$34-'[1]Outside Edges'!$B142)&gt;=5,'[1]Outside Edges'!$P142="Yes"),"Yes","No")</f>
        <v>Yes</v>
      </c>
      <c r="AH143" s="85" t="str">
        <f>IF(AND((RIGHT($AH$3,2)-'[1]Miter Profiles'!$AC$35-'[1]Outside Edges'!$B142)&gt;=5,'[1]Outside Edges'!$P142="Yes"),"Yes","No")</f>
        <v>Yes</v>
      </c>
      <c r="AI143" s="86" t="str">
        <f>IF(AND((RIGHT($AI$3,2)-'[1]Miter Profiles'!$AC$36-'[1]Outside Edges'!$B142)&gt;=5,'[1]Outside Edges'!$P142="Yes"),"Yes","No")</f>
        <v>Yes</v>
      </c>
      <c r="AJ143" s="11" t="str">
        <f>IF(AND((RIGHT($AJ$3,2)-'[1]Miter Profiles'!$AC$37-'[1]Outside Edges'!$B142)&gt;=5,'[1]Outside Edges'!$P142="Yes"),"Yes","No")</f>
        <v>Yes</v>
      </c>
      <c r="AK143" s="87" t="str">
        <f>IF(AND((RIGHT($AK$3,2)-'[1]Miter Profiles'!$AC$38-'[1]Outside Edges'!$B142)&gt;=5,'[1]Outside Edges'!$P142="Yes"),"Yes","No")</f>
        <v>Yes</v>
      </c>
      <c r="AL143" s="10" t="str">
        <f>IF(AND((RIGHT($AL$3,2)-'[1]Miter Profiles'!$AC$39-'[1]Outside Edges'!$B142)&gt;=5,'[1]Outside Edges'!$P142="Yes"),"Yes","No")</f>
        <v>Yes</v>
      </c>
      <c r="AM143" s="10" t="str">
        <f>IF(AND((RIGHT($AM$3,2)-'[1]Miter Profiles'!$AC$40-'[1]Outside Edges'!$B142)&gt;=5,'[1]Outside Edges'!$P142="Yes"),"Yes","No")</f>
        <v>Yes</v>
      </c>
      <c r="AN143" s="85" t="str">
        <f>IF(AND((RIGHT($AN$3,2)-'[1]Miter Profiles'!$AC$41-'[1]Outside Edges'!$B142)&gt;=5,'[1]Outside Edges'!$P142="Yes"),"Yes","No")</f>
        <v>Yes</v>
      </c>
      <c r="AO143" s="86" t="str">
        <f>IF(AND((RIGHT($AO$3,2)-'[1]Miter Profiles'!$AC$42-'[1]Outside Edges'!$B142)&gt;=5,'[1]Outside Edges'!$P142="Yes"),"Yes","No")</f>
        <v>Yes</v>
      </c>
      <c r="AP143" s="11" t="str">
        <f>IF(AND((RIGHT($AP$3,2)-'[1]Miter Profiles'!$AC$43-'[1]Outside Edges'!$B142)&gt;=5,'[1]Outside Edges'!$P142="Yes"),"Yes","No")</f>
        <v>Yes</v>
      </c>
      <c r="AQ143" s="87" t="str">
        <f>IF(AND((RIGHT($AQ$3,2)-'[1]Miter Profiles'!$AC$44-'[1]Outside Edges'!$B142)&gt;=5,'[1]Outside Edges'!$P142="Yes"),"Yes","No")</f>
        <v>Yes</v>
      </c>
      <c r="AR143" s="10" t="str">
        <f>IF(AND((RIGHT($AR$3,2)-'[1]Miter Profiles'!$AC$45-'[1]Outside Edges'!$B142)&gt;=5,'[1]Outside Edges'!$P142="Yes"),"Yes","No")</f>
        <v>Yes</v>
      </c>
      <c r="AS143" s="10" t="str">
        <f>IF(AND((RIGHT($AS$3,2)-'[1]Miter Profiles'!$AC$46-'[1]Outside Edges'!$B142)&gt;=5,'[1]Outside Edges'!$P142="Yes"),"Yes","No")</f>
        <v>Yes</v>
      </c>
      <c r="AT143" s="85" t="str">
        <f>IF(AND((RIGHT($AT$3,2)-'[1]Miter Profiles'!$AC$47-'[1]Outside Edges'!$B142)&gt;=5,'[1]Outside Edges'!$P142="Yes"),"Yes","No")</f>
        <v>Yes</v>
      </c>
      <c r="AU143" s="86" t="str">
        <f>IF(AND((RIGHT($AU$3,2)-'[1]Miter Profiles'!$AC$48-'[1]Outside Edges'!$B142)&gt;=5,'[1]Outside Edges'!$P142="Yes"),"Yes","No")</f>
        <v>Yes</v>
      </c>
      <c r="AV143" s="11" t="str">
        <f>IF(AND((RIGHT($AV$3,2)-'[1]Miter Profiles'!$AC$49-'[1]Outside Edges'!$B142)&gt;=5,'[1]Outside Edges'!$P142="Yes"),"Yes","No")</f>
        <v>Yes</v>
      </c>
      <c r="AW143" s="87" t="str">
        <f>IF(AND((RIGHT($AW$3,2)-'[1]Miter Profiles'!$AC$50-'[1]Outside Edges'!$B142)&gt;=5,'[1]Outside Edges'!$P142="Yes"),"Yes","No")</f>
        <v>Yes</v>
      </c>
      <c r="AX143" s="10" t="str">
        <f>IF(AND((RIGHT($AX$3,2)-'[1]Miter Profiles'!$AC$51-'[1]Outside Edges'!$B142)&gt;=5,'[1]Outside Edges'!$P142="Yes"),"Yes","No")</f>
        <v>Yes</v>
      </c>
      <c r="AY143" s="10" t="str">
        <f>IF(AND((RIGHT($AY$3,2)-'[1]Miter Profiles'!$AC$52-'[1]Outside Edges'!$B142)&gt;=5,'[1]Outside Edges'!$P142="Yes"),"Yes","No")</f>
        <v>Yes</v>
      </c>
      <c r="AZ143" s="85" t="str">
        <f>IF(AND((RIGHT($AZ$3,2)-'[1]Miter Profiles'!$AC$53-'[1]Outside Edges'!$B142)&gt;=5,'[1]Outside Edges'!$P142="Yes"),"Yes","No")</f>
        <v>Yes</v>
      </c>
      <c r="BA143" s="86" t="str">
        <f>IF(AND((RIGHT($BA$3,2)-'[1]Miter Profiles'!$AC$54-'[1]Outside Edges'!$B142)&gt;=5,'[1]Outside Edges'!$P142="Yes"),"Yes","No")</f>
        <v>Yes</v>
      </c>
      <c r="BB143" s="11" t="str">
        <f>IF(AND((RIGHT($BB$3,2)-'[1]Miter Profiles'!$AC$55-'[1]Outside Edges'!$B142)&gt;=5,'[1]Outside Edges'!$P142="Yes"),"Yes","No")</f>
        <v>Yes</v>
      </c>
      <c r="BC143" s="87" t="str">
        <f>IF(AND((RIGHT($BC$3,2)-'[1]Miter Profiles'!$AC$56-'[1]Outside Edges'!$B142)&gt;=5,'[1]Outside Edges'!$P142="Yes"),"Yes","No")</f>
        <v>Yes</v>
      </c>
      <c r="BD143" s="10" t="str">
        <f>IF(AND((RIGHT($BD$3,2)-'[1]Miter Profiles'!$AC$57-'[1]Outside Edges'!$B142)&gt;=5,'[1]Outside Edges'!$P142="Yes"),"Yes","No")</f>
        <v>Yes</v>
      </c>
      <c r="BE143" s="10" t="str">
        <f>IF(AND((RIGHT($BE$3,2)-'[1]Miter Profiles'!$AC$58-'[1]Outside Edges'!$B142)&gt;=5,'[1]Outside Edges'!$P142="Yes"),"Yes","No")</f>
        <v>Yes</v>
      </c>
      <c r="BF143" s="85" t="str">
        <f>IF(AND((RIGHT($BF$3,2)-'[1]Miter Profiles'!$AC$59-'[1]Outside Edges'!$B142)&gt;=5,'[1]Outside Edges'!$P142="Yes"),"Yes","No")</f>
        <v>Yes</v>
      </c>
      <c r="BG143" s="86" t="str">
        <f>IF(AND((RIGHT($BG$3,2)-'[1]Miter Profiles'!$AC$60-'[1]Outside Edges'!$B142)&gt;=5,'[1]Outside Edges'!$P142="Yes"),"Yes","No")</f>
        <v>Yes</v>
      </c>
      <c r="BH143" s="11" t="str">
        <f>IF(AND((RIGHT($BH$3,2)-'[1]Miter Profiles'!$AC$61-'[1]Outside Edges'!$B142)&gt;=5,'[1]Outside Edges'!$P142="Yes"),"Yes","No")</f>
        <v>Yes</v>
      </c>
      <c r="BI143" s="87" t="str">
        <f>IF(AND((RIGHT($BI$3,2)-'[1]Miter Profiles'!$AC$62-'[1]Outside Edges'!$B142)&gt;=5,'[1]Outside Edges'!$P142="Yes"),"Yes","No")</f>
        <v>Yes</v>
      </c>
      <c r="BJ143" s="10" t="str">
        <f>IF(AND((RIGHT($BJ$3,2)-'[1]Miter Profiles'!$AC$63-'[1]Outside Edges'!$B142)&gt;=5,'[1]Outside Edges'!$P142="Yes"),"Yes","No")</f>
        <v>Yes</v>
      </c>
      <c r="BK143" s="10" t="str">
        <f>IF(AND((RIGHT($BK$3,2)-'[1]Miter Profiles'!$AC$64-'[1]Outside Edges'!$B142)&gt;=5,'[1]Outside Edges'!$P142="Yes"),"Yes","No")</f>
        <v>Yes</v>
      </c>
      <c r="BL143" s="85" t="str">
        <f>IF(AND((RIGHT($BL$3,2)-'[1]Miter Profiles'!$AC$65-'[1]Outside Edges'!$B142)&gt;=5,'[1]Outside Edges'!$P142="Yes"),"Yes","No")</f>
        <v>Yes</v>
      </c>
      <c r="BM143" s="86" t="str">
        <f>IF(AND((RIGHT($BM$3,2)-'[1]Miter Profiles'!$AC$66-'[1]Outside Edges'!$B142)&gt;=5,'[1]Outside Edges'!$P142="Yes"),"Yes","No")</f>
        <v>Yes</v>
      </c>
      <c r="BN143" s="11" t="str">
        <f>IF(AND((RIGHT($BN$3,2)-'[1]Miter Profiles'!$AC$67-'[1]Outside Edges'!$B142)&gt;=5,'[1]Outside Edges'!$P142="Yes"),"Yes","No")</f>
        <v>Yes</v>
      </c>
      <c r="BO143" s="87" t="str">
        <f>IF(AND((RIGHT($BO$3,2)-'[1]Miter Profiles'!$AC$68-'[1]Outside Edges'!$B142)&gt;=5,'[1]Outside Edges'!$P142="Yes"),"Yes","No")</f>
        <v>Yes</v>
      </c>
      <c r="BP143" s="10" t="str">
        <f>IF(AND((RIGHT($BP$3,2)-'[1]Miter Profiles'!$AC$69-'[1]Outside Edges'!$B142)&gt;=5,'[1]Outside Edges'!$P142="Yes"),"Yes","No")</f>
        <v>Yes</v>
      </c>
      <c r="BQ143" s="10" t="str">
        <f>IF(AND((RIGHT($BQ$3,2)-'[1]Miter Profiles'!$AC$70-'[1]Outside Edges'!$B142)&gt;=5,'[1]Outside Edges'!$P142="Yes"),"Yes","No")</f>
        <v>Yes</v>
      </c>
      <c r="BR143" s="85" t="str">
        <f>IF(AND((RIGHT($BR$3,2)-'[1]Miter Profiles'!$AC$71-'[1]Outside Edges'!$B142)&gt;=5,'[1]Outside Edges'!$P142="Yes"),"Yes","No")</f>
        <v>Yes</v>
      </c>
      <c r="BS143" s="86" t="str">
        <f>IF(AND((RIGHT($BS$3,2)-'[1]Miter Profiles'!$AC$72-'[1]Outside Edges'!$B142)&gt;=5,'[1]Outside Edges'!$P142="Yes"),"Yes","No")</f>
        <v>Yes</v>
      </c>
      <c r="BT143" s="11" t="str">
        <f>IF(AND((RIGHT($BT$3,2)-'[1]Miter Profiles'!$AC$73-'[1]Outside Edges'!$B142)&gt;=5,'[1]Outside Edges'!$P142="Yes"),"Yes","No")</f>
        <v>Yes</v>
      </c>
      <c r="BU143" s="87" t="str">
        <f>IF(AND((RIGHT($BU$3,2)-'[1]Miter Profiles'!$AC$74-'[1]Outside Edges'!$B142)&gt;=5,'[1]Outside Edges'!$P142="Yes"),"Yes","No")</f>
        <v>Yes</v>
      </c>
      <c r="BV143" s="10" t="str">
        <f>IF(AND((RIGHT($BV$3,2)-'[1]Miter Profiles'!$AC$75-'[1]Outside Edges'!$B142)&gt;=5,'[1]Outside Edges'!$P142="Yes"),"Yes","No")</f>
        <v>Yes</v>
      </c>
      <c r="BW143" s="10" t="str">
        <f>IF(AND((RIGHT($BW$3,2)-'[1]Miter Profiles'!$AC$76-'[1]Outside Edges'!$B142)&gt;=5,'[1]Outside Edges'!$P142="Yes"),"Yes","No")</f>
        <v>Yes</v>
      </c>
      <c r="BX143" s="85" t="str">
        <f>IF(AND((RIGHT($BX$3,2)-'[1]Miter Profiles'!$AC$77-'[1]Outside Edges'!$B142)&gt;=5,'[1]Outside Edges'!$P142="Yes"),"Yes","No")</f>
        <v>Yes</v>
      </c>
      <c r="BY143" s="86" t="str">
        <f>IF(AND((RIGHT($BY$3,2)-'[1]Miter Profiles'!$AC$78-'[1]Outside Edges'!$B142)&gt;=5,'[1]Outside Edges'!$P142="Yes"),"Yes","No")</f>
        <v>Yes</v>
      </c>
      <c r="BZ143" s="11" t="str">
        <f>IF(AND((RIGHT($BZ$3,2)-'[1]Miter Profiles'!$AC$79-'[1]Outside Edges'!$B142)&gt;=5,'[1]Outside Edges'!$P142="Yes"),"Yes","No")</f>
        <v>Yes</v>
      </c>
      <c r="CA143" s="87" t="str">
        <f>IF(AND((RIGHT($CA$3,2)-'[1]Miter Profiles'!$AC$80-'[1]Outside Edges'!$B142)&gt;=5,'[1]Outside Edges'!$P142="Yes"),"Yes","No")</f>
        <v>Yes</v>
      </c>
      <c r="CB143" s="10" t="str">
        <f>IF(AND((RIGHT($CB$3,2)-'[1]Miter Profiles'!$AC$81-'[1]Outside Edges'!$B142)&gt;=5,'[1]Outside Edges'!$P142="Yes"),"Yes","No")</f>
        <v>Yes</v>
      </c>
      <c r="CC143" s="10" t="str">
        <f>IF(AND((RIGHT($CC$3,2)-'[1]Miter Profiles'!$AC$82-'[1]Outside Edges'!$B142)&gt;=5,'[1]Outside Edges'!$P142="Yes"),"Yes","No")</f>
        <v>Yes</v>
      </c>
      <c r="CD143" s="85" t="str">
        <f>IF(AND((RIGHT($CD$3,2)-'[1]Miter Profiles'!$AC$83-'[1]Outside Edges'!$B142)&gt;=5,'[1]Outside Edges'!$P142="Yes"),"Yes","No")</f>
        <v>Yes</v>
      </c>
      <c r="CE143" s="86" t="str">
        <f>IF(AND((RIGHT($CE$3,2)-'[1]Miter Profiles'!$AC$84-'[1]Outside Edges'!$B142)&gt;=5,'[1]Outside Edges'!$P142="Yes"),"Yes","No")</f>
        <v>Yes</v>
      </c>
      <c r="CF143" s="11" t="str">
        <f>IF(AND((RIGHT($CF$3,2)-'[1]Miter Profiles'!$AC$85-'[1]Outside Edges'!$B142)&gt;=5,'[1]Outside Edges'!$P142="Yes"),"Yes","No")</f>
        <v>Yes</v>
      </c>
      <c r="CG143" s="87" t="str">
        <f>IF(AND((RIGHT($CG$3,2)-'[1]Miter Profiles'!$AC$86-'[1]Outside Edges'!$B142)&gt;=5,'[1]Outside Edges'!$P142="Yes"),"Yes","No")</f>
        <v>Yes</v>
      </c>
      <c r="CH143" s="10" t="str">
        <f>IF(AND((RIGHT($CH$3,2)-'[1]Miter Profiles'!$AC$87-'[1]Outside Edges'!$B142)&gt;=5,'[1]Outside Edges'!$P142="Yes"),"Yes","No")</f>
        <v>Yes</v>
      </c>
      <c r="CI143" s="10" t="str">
        <f>IF(AND((RIGHT($CI$3,2)-'[1]Miter Profiles'!$AC$88-'[1]Outside Edges'!$B142)&gt;=5,'[1]Outside Edges'!$P142="Yes"),"Yes","No")</f>
        <v>Yes</v>
      </c>
      <c r="CJ143" s="85" t="str">
        <f>IF(AND((RIGHT($CJ$3,2)-'[1]Miter Profiles'!$AC$89-'[1]Outside Edges'!$B142)&gt;=5,'[1]Outside Edges'!$P142="Yes"),"Yes","No")</f>
        <v>Yes</v>
      </c>
      <c r="CK143" s="86" t="str">
        <f>IF(AND((RIGHT($CK$3,2)-'[1]Miter Profiles'!$AC$90-'[1]Outside Edges'!$B142)&gt;=5,'[1]Outside Edges'!$P142="Yes"),"Yes","No")</f>
        <v>Yes</v>
      </c>
      <c r="CL143" s="11" t="str">
        <f>IF(AND((RIGHT($CL$3,2)-'[1]Miter Profiles'!$AC$91-'[1]Outside Edges'!$B142)&gt;=5,'[1]Outside Edges'!$P142="Yes"),"Yes","No")</f>
        <v>Yes</v>
      </c>
      <c r="CM143" s="87" t="str">
        <f>IF(AND((RIGHT($CM$3,2)-'[1]Miter Profiles'!$AC$92-'[1]Outside Edges'!$B142)&gt;=5,'[1]Outside Edges'!$P142="Yes"),"Yes","No")</f>
        <v>Yes</v>
      </c>
      <c r="CN143" s="10" t="str">
        <f>IF(AND((RIGHT(CN$3,2)-'[1]Miter Profiles'!$AC$93-'[1]Outside Edges'!$B142)&gt;=5,'[1]Outside Edges'!$P142="Yes"),"Yes","No")</f>
        <v>Yes</v>
      </c>
      <c r="CO143" s="10" t="str">
        <f>IF(AND((RIGHT(CO$3,2)-'[1]Miter Profiles'!$AC$94-'[1]Outside Edges'!$B142)&gt;=5,'[1]Outside Edges'!$P142="Yes"),"Yes","No")</f>
        <v>Yes</v>
      </c>
      <c r="CP143" s="85" t="str">
        <f>IF(AND((RIGHT(CP$3,2)-'[1]Miter Profiles'!$AC$95-'[1]Outside Edges'!$B142)&gt;=5,'[1]Outside Edges'!$P142="Yes"),"Yes","No")</f>
        <v>Yes</v>
      </c>
      <c r="CQ143" s="86" t="str">
        <f>IF(AND((RIGHT(CQ$3,2)-'[1]Miter Profiles'!$AC$96-'[1]Outside Edges'!$B142)&gt;=5,'[1]Outside Edges'!$P142="Yes"),"Yes","No")</f>
        <v>Yes</v>
      </c>
      <c r="CR143" s="11" t="str">
        <f>IF(AND((RIGHT(CR$3,2)-'[1]Miter Profiles'!$AC$97-'[1]Outside Edges'!$B142)&gt;=5,'[1]Outside Edges'!$P142="Yes"),"Yes","No")</f>
        <v>Yes</v>
      </c>
      <c r="CS143" s="87" t="str">
        <f>IF(AND((RIGHT(CS$3,2)-'[1]Miter Profiles'!$AC$98-'[1]Outside Edges'!$B142)&gt;=5,'[1]Outside Edges'!$P142="Yes"),"Yes","No")</f>
        <v>Yes</v>
      </c>
      <c r="CT143" s="10" t="str">
        <f>IF(AND((RIGHT($CT$3,2)-'[1]Miter Profiles'!$AC$99-'[1]Outside Edges'!$B142)&gt;=5,'[1]Outside Edges'!$P142="Yes"),"Yes","No")</f>
        <v>Yes</v>
      </c>
      <c r="CU143" s="10" t="str">
        <f>IF(AND((RIGHT($CU$3,2)-'[1]Miter Profiles'!$AC$100-'[1]Outside Edges'!$B142)&gt;=5,'[1]Outside Edges'!$P142="Yes"),"Yes","No")</f>
        <v>Yes</v>
      </c>
      <c r="CV143" s="85" t="str">
        <f>IF(AND((RIGHT($CV$3,2)-'[1]Miter Profiles'!$AC$101-'[1]Outside Edges'!$B142)&gt;=5,'[1]Outside Edges'!$P142="Yes"),"Yes","No")</f>
        <v>Yes</v>
      </c>
      <c r="CW143" s="86" t="str">
        <f>IF(AND((RIGHT($CW$3,2)-'[1]Miter Profiles'!$AC$102-'[1]Outside Edges'!$B142)&gt;=5,'[1]Outside Edges'!$P142="Yes"),"Yes","No")</f>
        <v>Yes</v>
      </c>
      <c r="CX143" s="11" t="str">
        <f>IF(AND((RIGHT($CX$3,2)-'[1]Miter Profiles'!$AC$103-'[1]Outside Edges'!$B142)&gt;=5,'[1]Outside Edges'!$P142="Yes"),"Yes","No")</f>
        <v>Yes</v>
      </c>
      <c r="CY143" s="87" t="str">
        <f>IF(AND((RIGHT($CY$3,2)-'[1]Miter Profiles'!$AC$104-'[1]Outside Edges'!$B142)&gt;=5,'[1]Outside Edges'!$P142="Yes"),"Yes","No")</f>
        <v>Yes</v>
      </c>
      <c r="CZ143" s="10" t="str">
        <f>IF(AND((RIGHT($CZ$3,2)-'[1]Miter Profiles'!$AC$105-'[1]Outside Edges'!$B142)&gt;=5,'[1]Outside Edges'!$P142="Yes"),"Yes","No")</f>
        <v>Yes</v>
      </c>
      <c r="DA143" s="10" t="str">
        <f>IF(AND((RIGHT($DA$3,2)-'[1]Miter Profiles'!$AC$106-'[1]Outside Edges'!$B142)&gt;=5,'[1]Outside Edges'!$P142="Yes"),"Yes","No")</f>
        <v>Yes</v>
      </c>
      <c r="DB143" s="85" t="str">
        <f>IF(AND((RIGHT($DB$3,2)-'[1]Miter Profiles'!$AC$107-'[1]Outside Edges'!$B142)&gt;=5,'[1]Outside Edges'!$P142="Yes"),"Yes","No")</f>
        <v>Yes</v>
      </c>
      <c r="DC143" s="86" t="str">
        <f>IF(AND((RIGHT($DC$3,2)-'[1]Miter Profiles'!$AC$108-'[1]Outside Edges'!$B142)&gt;=5,'[1]Outside Edges'!$P142="Yes"),"Yes","No")</f>
        <v>Yes</v>
      </c>
      <c r="DD143" s="11" t="str">
        <f>IF(AND((RIGHT($DD$3,2)-'[1]Miter Profiles'!$AC$109-'[1]Outside Edges'!$B142)&gt;=5,'[1]Outside Edges'!$P142="Yes"),"Yes","No")</f>
        <v>Yes</v>
      </c>
      <c r="DE143" s="87" t="str">
        <f>IF(AND((RIGHT($DE$3,2)-'[1]Miter Profiles'!$AC$110-'[1]Outside Edges'!$B142)&gt;=5,'[1]Outside Edges'!$P142="Yes"),"Yes","No")</f>
        <v>Yes</v>
      </c>
      <c r="DF143" s="10" t="str">
        <f>IF(AND((RIGHT($DF$3,2)-'[1]Miter Profiles'!$AC$111-'[1]Outside Edges'!$B142)&gt;=5,'[1]Outside Edges'!$P142="Yes"),"Yes","No")</f>
        <v>Yes</v>
      </c>
      <c r="DG143" s="10" t="str">
        <f>IF(AND((RIGHT($DG$3,2)-'[1]Miter Profiles'!$AC$112-'[1]Outside Edges'!$B142)&gt;=5,'[1]Outside Edges'!$P142="Yes"),"Yes","No")</f>
        <v>Yes</v>
      </c>
      <c r="DH143" s="85" t="str">
        <f>IF(AND((RIGHT($DH$3,2)-'[1]Miter Profiles'!$AC$113-'[1]Outside Edges'!$B142)&gt;=5,'[1]Outside Edges'!$P142="Yes"),"Yes","No")</f>
        <v>Yes</v>
      </c>
      <c r="DI143" s="86" t="str">
        <f>IF(AND((RIGHT($DI$3,2)-'[1]Miter Profiles'!$AC$114-'[1]Outside Edges'!$B142)&gt;=5,'[1]Outside Edges'!$P142="Yes"),"Yes","No")</f>
        <v>Yes</v>
      </c>
      <c r="DJ143" s="11" t="str">
        <f>IF(AND((RIGHT($DJ$3,2)-'[1]Miter Profiles'!$AC$115-'[1]Outside Edges'!$B142)&gt;=5,'[1]Outside Edges'!$P142="Yes"),"Yes","No")</f>
        <v>Yes</v>
      </c>
      <c r="DK143" s="87" t="str">
        <f>IF(AND((RIGHT($DK$3,2)-'[1]Miter Profiles'!$AC$116-'[1]Outside Edges'!$B142)&gt;=5,'[1]Outside Edges'!$P142="Yes"),"Yes","No")</f>
        <v>Yes</v>
      </c>
      <c r="DL143" s="10" t="str">
        <f>IF(AND((RIGHT($DL$3,2)-'[1]Miter Profiles'!$AC$117-'[1]Outside Edges'!$B142)&gt;=5,'[1]Outside Edges'!$P142="Yes"),"Yes","No")</f>
        <v>Yes</v>
      </c>
      <c r="DM143" s="10" t="str">
        <f>IF(AND((RIGHT($DM$3,2)-'[1]Miter Profiles'!$AC$118-'[1]Outside Edges'!$B142)&gt;=5,'[1]Outside Edges'!$P142="Yes"),"Yes","No")</f>
        <v>Yes</v>
      </c>
      <c r="DN143" s="85" t="str">
        <f>IF(AND((RIGHT($DN$3,2)-'[1]Miter Profiles'!$AC$119-'[1]Outside Edges'!$B142)&gt;=5,'[1]Outside Edges'!$P142="Yes"),"Yes","No")</f>
        <v>Yes</v>
      </c>
      <c r="DO143" s="86" t="str">
        <f>IF(AND((RIGHT($DO$3,2)-'[1]Miter Profiles'!$AC$120-'[1]Outside Edges'!$B142)&gt;=5,'[1]Outside Edges'!$P142="Yes"),"Yes","No")</f>
        <v>Yes</v>
      </c>
      <c r="DP143" s="11" t="str">
        <f>IF(AND((RIGHT($DP$3,2)-'[1]Miter Profiles'!$AC$121-'[1]Outside Edges'!$B142)&gt;=5,'[1]Outside Edges'!$P142="Yes"),"Yes","No")</f>
        <v>Yes</v>
      </c>
      <c r="DQ143" s="87" t="str">
        <f>IF(AND((RIGHT($DQ$3,2)-'[1]Miter Profiles'!$AC$122-'[1]Outside Edges'!$B142)&gt;=5,'[1]Outside Edges'!$P142="Yes"),"Yes","No")</f>
        <v>Yes</v>
      </c>
      <c r="DR143" s="10" t="str">
        <f>IF(AND((RIGHT($DR$3,2)-'[1]Miter Profiles'!$AC$123-'[1]Outside Edges'!$B142)&gt;=5,'[1]Outside Edges'!$P142="Yes"),"Yes","No")</f>
        <v>Yes</v>
      </c>
      <c r="DS143" s="10" t="str">
        <f>IF(AND((RIGHT($DS$3,2)-'[1]Miter Profiles'!$AC$124-'[1]Outside Edges'!$B142)&gt;=5,'[1]Outside Edges'!$P142="Yes"),"Yes","No")</f>
        <v>Yes</v>
      </c>
      <c r="DT143" s="85" t="str">
        <f>IF(AND((RIGHT($DT$3,2)-'[1]Miter Profiles'!$AC$125-'[1]Outside Edges'!$B142)&gt;=5,'[1]Outside Edges'!$P142="Yes"),"Yes","No")</f>
        <v>Yes</v>
      </c>
      <c r="DU143" s="86" t="str">
        <f>IF(AND((RIGHT($DU$3,2)-'[1]Miter Profiles'!$AC$126-'[1]Outside Edges'!$B142)&gt;=5,'[1]Outside Edges'!$P142="Yes"),"Yes","No")</f>
        <v>Yes</v>
      </c>
      <c r="DV143" s="11" t="str">
        <f>IF(AND((RIGHT($DV$3,2)-'[1]Miter Profiles'!$AC$127-'[1]Outside Edges'!$B142)&gt;=5,'[1]Outside Edges'!$P142="Yes"),"Yes","No")</f>
        <v>Yes</v>
      </c>
      <c r="DW143" s="87" t="str">
        <f>IF(AND((RIGHT($DW$3,2)-'[1]Miter Profiles'!$AC$128-'[1]Outside Edges'!$B142)&gt;=5,'[1]Outside Edges'!$P142="Yes"),"Yes","No")</f>
        <v>Yes</v>
      </c>
      <c r="DX143" s="10" t="str">
        <f>IF(AND((RIGHT($DX$3,2)-'[1]Miter Profiles'!$AC$129-'[1]Outside Edges'!$B142)&gt;=5,'[1]Outside Edges'!$P142="Yes"),"Yes","No")</f>
        <v>Yes</v>
      </c>
      <c r="DY143" s="10" t="str">
        <f>IF(AND((RIGHT($DY$3,2)-'[1]Miter Profiles'!$AC$130-'[1]Outside Edges'!$B142)&gt;=5,'[1]Outside Edges'!$P142="Yes"),"Yes","No")</f>
        <v>Yes</v>
      </c>
      <c r="DZ143" s="85" t="str">
        <f>IF(AND((RIGHT($DZ$3,2)-'[1]Miter Profiles'!$AC$131-'[1]Outside Edges'!$B142)&gt;=5,'[1]Outside Edges'!$P142="Yes"),"Yes","No")</f>
        <v>Yes</v>
      </c>
      <c r="EA143" s="90" t="str">
        <f>IF(AND((RIGHT($EA$3,2)-'[1]Miter Profiles'!$AC$132-'[1]Outside Edges'!$B142)&gt;=5,'[1]Outside Edges'!$P142="Yes"),"Yes","No")</f>
        <v>Yes</v>
      </c>
      <c r="EB143" s="105" t="str">
        <f>IF(AND((RIGHT($EB$3,2)-'[1]Miter Profiles'!$AC$133-'[1]Outside Edges'!$B142)&gt;=5,'[1]Outside Edges'!$P142="Yes"),"Yes","No")</f>
        <v>Yes</v>
      </c>
      <c r="EC143" s="110" t="str">
        <f>IF(AND((RIGHT($EC$3,2)-'[1]Miter Profiles'!$AC$134-'[1]Outside Edges'!$B142)&gt;=5,'[1]Outside Edges'!$P142="Yes"),"Yes","No")</f>
        <v>Yes</v>
      </c>
      <c r="ED143" s="116" t="str">
        <f>IF(AND((RIGHT($ED$3,2)-'[1]Miter Profiles'!$AC$135-'[1]Outside Edges'!$B142)&gt;=5,'[1]Outside Edges'!$P142="Yes"),"Yes","No")</f>
        <v>Yes</v>
      </c>
      <c r="EE143" s="113" t="str">
        <f>IF(AND((RIGHT($EE$3,2)-'[1]Miter Profiles'!$AC$136-'[1]Outside Edges'!$B142)&gt;=5,'[1]Outside Edges'!$P142="Yes"),"Yes","No")</f>
        <v>Yes</v>
      </c>
      <c r="EF143" s="85" t="str">
        <f>IF(AND((RIGHT($EF$3,2)-'[1]Miter Profiles'!$AC$137-'[1]Outside Edges'!$B142)&gt;=5,'[1]Outside Edges'!$P142="Yes"),"Yes","No")</f>
        <v>Yes</v>
      </c>
      <c r="EG143" s="10" t="str">
        <f>IF(AND((RIGHT($EG$3,2)-'[1]Miter Profiles'!$AC$138-'[1]Outside Edges'!$B142)&gt;=5,'[1]Outside Edges'!$P142="Yes"),"Yes","No")</f>
        <v>Yes</v>
      </c>
      <c r="EH143" s="90" t="str">
        <f>IF(AND((RIGHT($EH$3,2)-'[1]Miter Profiles'!$AC$139-'[1]Outside Edges'!$B142)&gt;=5,'[1]Outside Edges'!$P142="Yes"),"Yes","No")</f>
        <v>Yes</v>
      </c>
      <c r="EI143" s="121" t="str">
        <f>IF(AND((RIGHT($EI$3,2)-'[1]Miter Profiles'!$AC$140-'[1]Outside Edges'!$B142)&gt;=5,'[1]Outside Edges'!$P142="Yes"),"Yes","No")</f>
        <v>Yes</v>
      </c>
      <c r="EJ143" s="124" t="str">
        <f>IF(AND((RIGHT($EJ$3,2)-'[1]Miter Profiles'!$AC$141-'[1]Outside Edges'!$B142)&gt;=5,'[1]Outside Edges'!$P142="Yes"),"Yes","No")</f>
        <v>Yes</v>
      </c>
      <c r="EK143" s="124" t="str">
        <f>IF(AND((RIGHT($EK$3,2)-'[1]Miter Profiles'!$AC$142-'[1]Outside Edges'!$B142)&gt;=5,'[1]Outside Edges'!$P142="Yes"),"Yes","No")</f>
        <v>Yes</v>
      </c>
      <c r="EL143" s="116" t="str">
        <f>IF(AND((RIGHT($EL$3,2)-'[1]Miter Profiles'!$AC$143-'[1]Outside Edges'!$B142)&gt;=5,'[1]Outside Edges'!$P142="Yes"),"Yes","No")</f>
        <v>Yes</v>
      </c>
      <c r="EM143" s="129" t="str">
        <f>IF(AND((RIGHT($EM$3,2)-'[1]Miter Profiles'!$AC$144-'[1]Outside Edges'!$B142)&gt;=5,'[1]Outside Edges'!$P142="Yes"),"Yes","No")</f>
        <v>Yes</v>
      </c>
      <c r="EN143" s="10" t="str">
        <f>IF(AND((RIGHT($EN$3,2)-'[1]Miter Profiles'!$AC$145-'[1]Outside Edges'!$B142)&gt;=5,'[1]Outside Edges'!$P142="Yes"),"Yes","No")</f>
        <v>Yes</v>
      </c>
      <c r="EO143" s="90" t="str">
        <f>IF(AND((RIGHT($EO$3,2)-'[1]Miter Profiles'!$AC$146-'[1]Outside Edges'!$B142)&gt;=5,'[1]Outside Edges'!$P142="Yes"),"Yes","No")</f>
        <v>Yes</v>
      </c>
      <c r="EP143" s="124" t="str">
        <f>IF(AND((RIGHT($EP$3,2)-'[1]Miter Profiles'!$AC$147-'[1]Outside Edges'!$B142)&gt;=5,'[1]Outside Edges'!$P142="Yes"),"Yes","No")</f>
        <v>Yes</v>
      </c>
      <c r="EQ143" s="124" t="str">
        <f>IF(AND((RIGHT($EQ$3,2)-'[1]Miter Profiles'!$AC$148-'[1]Outside Edges'!$B142)&gt;=5,'[1]Outside Edges'!$P142="Yes"),"Yes","No")</f>
        <v>Yes</v>
      </c>
      <c r="ER143" s="116" t="str">
        <f>IF(AND((RIGHT($ER$3,2)-'[1]Miter Profiles'!$AC$149-'[1]Outside Edges'!$B142)&gt;=5,'[1]Outside Edges'!$P142="Yes"),"Yes","No")</f>
        <v>Yes</v>
      </c>
      <c r="ES143" s="129" t="str">
        <f>IF(AND((RIGHT($ES$3,2)-'[1]Miter Profiles'!$AC$150-'[1]Outside Edges'!$B142)&gt;=5,'[1]Outside Edges'!$P142="Yes"),"Yes","No")</f>
        <v>Yes</v>
      </c>
      <c r="ET143" s="10" t="str">
        <f>IF(AND((RIGHT($ET$3,2)-'[1]Miter Profiles'!$AC$151-'[1]Outside Edges'!$B142)&gt;=5,'[1]Outside Edges'!$P142="Yes"),"Yes","No")</f>
        <v>Yes</v>
      </c>
      <c r="EU143" s="90" t="str">
        <f>IF(AND((RIGHT($EU$3,2)-'[1]Miter Profiles'!$AC$152-'[1]Outside Edges'!$B142)&gt;=5,'[1]Outside Edges'!$P142="Yes"),"Yes","No")</f>
        <v>Yes</v>
      </c>
      <c r="EV143" s="124" t="str">
        <f>IF(AND((RIGHT($EV$3,2)-'[1]Miter Profiles'!$AC$153-'[1]Outside Edges'!$B142)&gt;=5,'[1]Outside Edges'!$P142="Yes"),"Yes","No")</f>
        <v>Yes</v>
      </c>
      <c r="EW143" s="124" t="str">
        <f>IF(AND((RIGHT($EW$3,2)-'[1]Miter Profiles'!$AC$154-'[1]Outside Edges'!$B142)&gt;=5,'[1]Outside Edges'!$P142="Yes"),"Yes","No")</f>
        <v>Yes</v>
      </c>
      <c r="EX143" s="116" t="str">
        <f>IF(AND((RIGHT($EX$3,2)-'[1]Miter Profiles'!$AC$155-'[1]Outside Edges'!$B142)&gt;=5,'[1]Outside Edges'!$P142="Yes"),"Yes","No")</f>
        <v>Yes</v>
      </c>
      <c r="EY143" s="129" t="str">
        <f>IF(AND((RIGHT($EY$3,2)-'[1]Miter Profiles'!$AC$156-'[1]Outside Edges'!$B142)&gt;=5,'[1]Outside Edges'!$P142="Yes"),"Yes","No")</f>
        <v>Yes</v>
      </c>
      <c r="EZ143" s="10" t="str">
        <f>IF(AND((RIGHT($EZ$3,2)-'[1]Miter Profiles'!$AC$157-'[1]Outside Edges'!$B142)&gt;=5,'[1]Outside Edges'!$P142="Yes"),"Yes","No")</f>
        <v>Yes</v>
      </c>
      <c r="FA143" s="90" t="str">
        <f>IF(AND((RIGHT($FA$3,2)-'[1]Miter Profiles'!$AC$158-'[1]Outside Edges'!$B142)&gt;=5,'[1]Outside Edges'!$P142="Yes"),"Yes","No")</f>
        <v>Yes</v>
      </c>
      <c r="FB143" s="124" t="str">
        <f>IF(AND((RIGHT($FB$3,2)-'[1]Miter Profiles'!$AC$159-'[1]Outside Edges'!$B142)&gt;=5,'[1]Outside Edges'!$P142="Yes"),"Yes","No")</f>
        <v>Yes</v>
      </c>
      <c r="FC143" s="124" t="str">
        <f>IF(AND((RIGHT($FC$3,2)-'[1]Miter Profiles'!$AC$160-'[1]Outside Edges'!$B142)&gt;=5,'[1]Outside Edges'!$P142="Yes"),"Yes","No")</f>
        <v>Yes</v>
      </c>
      <c r="FD143" s="116" t="str">
        <f>IF(AND((RIGHT($FD$3,2)-'[1]Miter Profiles'!$AC$161-'[1]Outside Edges'!$B142)&gt;=5,'[1]Outside Edges'!$P142="Yes"),"Yes","No")</f>
        <v>Yes</v>
      </c>
      <c r="FE143" s="129" t="str">
        <f>IF(AND((RIGHT($FE$3,2)-'[1]Miter Profiles'!$AC$162-'[1]Outside Edges'!$B142)&gt;=5,'[1]Outside Edges'!$P142="Yes"),"Yes","No")</f>
        <v>Yes</v>
      </c>
      <c r="FF143" s="10" t="str">
        <f>IF(AND((RIGHT($FF$3,2)-'[1]Miter Profiles'!$AC$163-'[1]Outside Edges'!$B142)&gt;=5,'[1]Outside Edges'!$P142="Yes"),"Yes","No")</f>
        <v>Yes</v>
      </c>
      <c r="FG143" s="90" t="str">
        <f>IF(AND((RIGHT($FG$3,2)-'[1]Miter Profiles'!$AC$164-'[1]Outside Edges'!$B142)&gt;=5,'[1]Outside Edges'!$P142="Yes"),"Yes","No")</f>
        <v>Yes</v>
      </c>
      <c r="FH143" s="124" t="str">
        <f>IF(AND((RIGHT($FH$3,2)-'[1]Miter Profiles'!$AC$165-'[1]Outside Edges'!$B142)&gt;=5,'[1]Outside Edges'!$P142="Yes"),"Yes","No")</f>
        <v>Yes</v>
      </c>
      <c r="FI143" s="124" t="str">
        <f>IF(AND((RIGHT($FI$3,2)-'[1]Miter Profiles'!$AC$166-'[1]Outside Edges'!$B142)&gt;=5,'[1]Outside Edges'!$P142="Yes"),"Yes","No")</f>
        <v>Yes</v>
      </c>
      <c r="FJ143" s="116" t="str">
        <f>IF(AND((RIGHT($FJ$3,2)-'[1]Miter Profiles'!$AC$167-'[1]Outside Edges'!$B142)&gt;=5,'[1]Outside Edges'!$P142="Yes"),"Yes","No")</f>
        <v>Yes</v>
      </c>
      <c r="FK143" s="129" t="str">
        <f>IF(AND((RIGHT($FK$3,2)-'[1]Miter Profiles'!$AC$168-'[1]Outside Edges'!$B142)&gt;=5,'[1]Outside Edges'!$P142="Yes"),"Yes","No")</f>
        <v>Yes</v>
      </c>
      <c r="FL143" s="10" t="str">
        <f>IF(AND((RIGHT($FL$3,2)-'[1]Miter Profiles'!$AC$169-'[1]Outside Edges'!$B142)&gt;=5,'[1]Outside Edges'!$P142="Yes"),"Yes","No")</f>
        <v>Yes</v>
      </c>
      <c r="FM143" s="90" t="str">
        <f>IF(AND((RIGHT($FM$3,2)-'[1]Miter Profiles'!$AC$170-'[1]Outside Edges'!$B142)&gt;=5,'[1]Outside Edges'!$P142="Yes"),"Yes","No")</f>
        <v>Yes</v>
      </c>
      <c r="FN143" s="124" t="str">
        <f>IF(AND((RIGHT($FN$3,2)-'[1]Miter Profiles'!$AC$171-'[1]Outside Edges'!$B142)&gt;=5,'[1]Outside Edges'!$P142="Yes"),"Yes","No")</f>
        <v>Yes</v>
      </c>
      <c r="FO143" s="124" t="str">
        <f>IF(AND((RIGHT($FO$3,2)-'[1]Miter Profiles'!$AC$172-'[1]Outside Edges'!$B142)&gt;=5,'[1]Outside Edges'!$P142="Yes"),"Yes","No")</f>
        <v>Yes</v>
      </c>
      <c r="FP143" s="116" t="str">
        <f>IF(AND((RIGHT($FP$3,2)-'[1]Miter Profiles'!$AC$173-'[1]Outside Edges'!$B142)&gt;=5,'[1]Outside Edges'!$P142="Yes"),"Yes","No")</f>
        <v>Yes</v>
      </c>
      <c r="FQ143" s="129" t="str">
        <f>IF(AND((RIGHT($FQ$3,2)-'[1]Miter Profiles'!$AC$174-'[1]Outside Edges'!$B142)&gt;=5,'[1]Outside Edges'!$P142="Yes"),"Yes","No")</f>
        <v>Yes</v>
      </c>
      <c r="FR143" s="10" t="str">
        <f>IF(AND((RIGHT($FR$3,2)-'[1]Miter Profiles'!$AC$175-'[1]Outside Edges'!$B142)&gt;=5,'[1]Outside Edges'!$P142="Yes"),"Yes","No")</f>
        <v>Yes</v>
      </c>
      <c r="FS143" s="90" t="str">
        <f>IF(AND((RIGHT($FS$3,2)-'[1]Miter Profiles'!$AC$176-'[1]Outside Edges'!$B142)&gt;=5,'[1]Outside Edges'!$P142="Yes"),"Yes","No")</f>
        <v>Yes</v>
      </c>
      <c r="FT143" s="124" t="str">
        <f>IF(AND((RIGHT($FT$3,2)-'[1]Miter Profiles'!$AC$177-'[1]Outside Edges'!$B142)&gt;=5,'[1]Outside Edges'!$P142="Yes"),"Yes","No")</f>
        <v>Yes</v>
      </c>
      <c r="FU143" s="124" t="str">
        <f>IF(AND((RIGHT($FU$3,2)-'[1]Miter Profiles'!$AC$178-'[1]Outside Edges'!$B142)&gt;=5,'[1]Outside Edges'!$P142="Yes"),"Yes","No")</f>
        <v>Yes</v>
      </c>
      <c r="FV143" s="116" t="str">
        <f>IF(AND((RIGHT($V$3,2)-'[1]Miter Profiles'!$AC$179-'[1]Outside Edges'!$B142)&gt;=5,'[1]Outside Edges'!$P142="Yes"),"Yes","No")</f>
        <v>Yes</v>
      </c>
      <c r="FW143" s="129" t="str">
        <f>IF(AND((RIGHT($FW$3,2)-'[1]Miter Profiles'!$AC$180-'[1]Outside Edges'!$B142)&gt;=5,'[1]Outside Edges'!$P142="Yes"),"Yes","No")</f>
        <v>Yes</v>
      </c>
      <c r="FX143" s="85" t="str">
        <f>IF(AND((RIGHT($FX$3,2)-'[1]Miter Profiles'!$AC$181-'[1]Outside Edges'!$B142)&gt;=5,'[1]Outside Edges'!$P142="Yes"),"Yes","No")</f>
        <v>Yes</v>
      </c>
      <c r="FY143" s="150" t="str">
        <f>IF(AND((RIGHT($FY$3,2)-'[1]Miter Profiles'!$AC$182-'[1]Outside Edges'!$B142)&gt;=5,'[1]Outside Edges'!$P142="Yes"),"Yes","No")</f>
        <v>Yes</v>
      </c>
      <c r="FZ143" s="124" t="str">
        <f>IF(AND((RIGHT($FZ$3,2)-'[1]Miter Profiles'!$AC$183-'[1]Outside Edges'!$B142)&gt;=5,'[1]Outside Edges'!$P142="Yes"),"Yes","No")</f>
        <v>Yes</v>
      </c>
      <c r="GA143" s="116" t="str">
        <f>IF(AND((RIGHT($GA$3,2)-'[1]Miter Profiles'!$AC$184-'[1]Outside Edges'!$B142)&gt;=5,'[1]Outside Edges'!$P142="Yes"),"Yes","No")</f>
        <v>Yes</v>
      </c>
      <c r="GB143" s="129" t="str">
        <f>IF(AND((RIGHT($GB$3,2)-'[1]Miter Profiles'!$AC$185-'[1]Outside Edges'!$B142)&gt;=5,'[1]Outside Edges'!$P142="Yes"),"Yes","No")</f>
        <v>Yes</v>
      </c>
      <c r="GC143" s="10" t="str">
        <f>IF(AND((RIGHT($GC$3,2)-'[1]Miter Profiles'!$AC$186-'[1]Outside Edges'!$B142)&gt;=5,'[1]Outside Edges'!$P142="Yes"),"Yes","No")</f>
        <v>Yes</v>
      </c>
      <c r="GD143" s="90" t="str">
        <f>IF(AND((RIGHT($GD$3,2)-'[1]Miter Profiles'!$AC$187-'[1]Outside Edges'!$B142)&gt;=5,'[1]Outside Edges'!$P142="Yes"),"Yes","No")</f>
        <v>Yes</v>
      </c>
      <c r="GE143" s="150" t="str">
        <f>IF(AND((RIGHT($GE$3,2)-'[1]Miter Profiles'!$AC$188-'[1]Outside Edges'!$B142)&gt;=5,'[1]Outside Edges'!$P142="Yes"),"Yes","No")</f>
        <v>Yes</v>
      </c>
      <c r="GF143" s="124" t="str">
        <f>IF(AND((RIGHT($GF$3,2)-'[1]Miter Profiles'!$AC$189-'[1]Outside Edges'!$B142)&gt;=5,'[1]Outside Edges'!$P142="Yes"),"Yes","No")</f>
        <v>Yes</v>
      </c>
      <c r="GG143" s="116" t="str">
        <f>IF(AND((RIGHT($GG$3,2)-'[1]Miter Profiles'!$AC$190-'[1]Outside Edges'!$B142)&gt;=5,'[1]Outside Edges'!$P142="Yes"),"Yes","No")</f>
        <v>Yes</v>
      </c>
      <c r="GH143" s="129" t="str">
        <f>IF(AND((RIGHT($GH$3,2)-'[1]Miter Profiles'!$AC$191-'[1]Outside Edges'!$B142)&gt;=5,'[1]Outside Edges'!$P142="Yes"),"Yes","No")</f>
        <v>Yes</v>
      </c>
      <c r="GI143" s="10" t="str">
        <f>IF(AND((RIGHT($GI$3,2)-'[1]Miter Profiles'!$AC$192-'[1]Outside Edges'!$B142)&gt;=5,'[1]Outside Edges'!$P142="Yes"),"Yes","No")</f>
        <v>Yes</v>
      </c>
      <c r="GJ143" s="90" t="str">
        <f>IF(AND((RIGHT($GJ$3,2)-'[1]Miter Profiles'!$AC$193-'[1]Outside Edges'!$B142)&gt;=5,'[1]Outside Edges'!$P142="Yes"),"Yes","No")</f>
        <v>Yes</v>
      </c>
      <c r="GK143" s="150" t="str">
        <f>IF(AND((RIGHT($GK$3,2)-'[1]Miter Profiles'!$AC$194-'[1]Outside Edges'!$B142)&gt;=5,'[1]Outside Edges'!$P142="Yes"),"Yes","No")</f>
        <v>Yes</v>
      </c>
      <c r="GL143" s="124" t="str">
        <f>IF(AND((RIGHT($GL$3,2)-'[1]Miter Profiles'!$AC$195-'[1]Outside Edges'!$B142)&gt;=5,'[1]Outside Edges'!$P142="Yes"),"Yes","No")</f>
        <v>Yes</v>
      </c>
      <c r="GM143" s="116" t="str">
        <f>IF(AND((RIGHT($GM$3,2)-'[1]Miter Profiles'!$AC$196-'[1]Outside Edges'!$B142)&gt;=5,'[1]Outside Edges'!$P142="Yes"),"Yes","No")</f>
        <v>Yes</v>
      </c>
      <c r="GN143" s="129" t="str">
        <f>IF(AND((RIGHT($GN$3,2)-'[1]Miter Profiles'!$AC$197-'[1]Outside Edges'!$B142)&gt;=5,'[1]Outside Edges'!$P142="Yes"),"Yes","No")</f>
        <v>Yes</v>
      </c>
      <c r="GO143" s="10" t="str">
        <f>IF(AND((RIGHT($GO$3,2)-'[1]Miter Profiles'!$AC$198-'[1]Outside Edges'!$B142)&gt;=5,'[1]Outside Edges'!$P142="Yes"),"Yes","No")</f>
        <v>Yes</v>
      </c>
      <c r="GP143" s="90" t="str">
        <f>IF(AND((RIGHT($GP$3,2)-'[1]Miter Profiles'!$AC$199-'[1]Outside Edges'!$B142)&gt;=5,'[1]Outside Edges'!$P142="Yes"),"Yes","No")</f>
        <v>Yes</v>
      </c>
      <c r="GQ143" s="150" t="str">
        <f>IF(AND((RIGHT($GQ$3,2)-'[1]Miter Profiles'!$AC$200-'[1]Outside Edges'!$B142)&gt;=5,'[1]Outside Edges'!$P142="Yes"),"Yes","No")</f>
        <v>Yes</v>
      </c>
      <c r="GR143" s="124" t="str">
        <f>IF(AND((RIGHT($GR$3,2)-'[1]Miter Profiles'!$AC$201-'[1]Outside Edges'!$B142)&gt;=5,'[1]Outside Edges'!$P142="Yes"),"Yes","No")</f>
        <v>Yes</v>
      </c>
      <c r="GS143" s="116" t="str">
        <f>IF(AND((RIGHT($GS$3,2)-'[1]Miter Profiles'!$AC$202-'[1]Outside Edges'!$B142)&gt;=5,'[1]Outside Edges'!$P142="Yes"),"Yes","No")</f>
        <v>Yes</v>
      </c>
      <c r="GT143" s="129" t="str">
        <f>IF(AND((RIGHT($GT$3,2)-'[1]Miter Profiles'!$AC$203-'[1]Outside Edges'!$B142)&gt;=5,'[1]Outside Edges'!$P142="Yes"),"Yes","No")</f>
        <v>Yes</v>
      </c>
      <c r="GU143" s="10" t="str">
        <f>IF(AND((RIGHT($GU$3,2)-'[1]Miter Profiles'!$AC$204-'[1]Outside Edges'!$B142)&gt;=5,'[1]Outside Edges'!$P142="Yes"),"Yes","No")</f>
        <v>Yes</v>
      </c>
      <c r="GV143" s="90" t="str">
        <f>IF(AND((RIGHT($GV$3,2)-'[1]Miter Profiles'!$AC$205-'[1]Outside Edges'!$B142)&gt;=5,'[1]Outside Edges'!$P142="Yes"),"Yes","No")</f>
        <v>Yes</v>
      </c>
      <c r="GW143" s="150" t="str">
        <f>IF(AND((RIGHT($GW$3,2)-'[1]Miter Profiles'!$AC$206-'[1]Outside Edges'!$B142)&gt;=5,'[1]Outside Edges'!$P142="Yes"),"Yes","No")</f>
        <v>Yes</v>
      </c>
      <c r="GX143" s="124" t="str">
        <f>IF(AND((RIGHT($GX$3,2)-'[1]Miter Profiles'!$AC$207-'[1]Outside Edges'!$B142)&gt;=5,'[1]Outside Edges'!$P142="Yes"),"Yes","No")</f>
        <v>Yes</v>
      </c>
      <c r="GY143" s="116" t="str">
        <f>IF(AND((RIGHT($GY$3,2)-'[1]Miter Profiles'!$AC$208-'[1]Outside Edges'!$B142)&gt;=5,'[1]Outside Edges'!$P142="Yes"),"Yes","No")</f>
        <v>Yes</v>
      </c>
      <c r="GZ143" s="129" t="str">
        <f>IF(AND((RIGHT($GZ$3,2)-'[1]Miter Profiles'!$AC$209-'[1]Outside Edges'!$B142)&gt;=5,'[1]Outside Edges'!$P142="Yes"),"Yes","No")</f>
        <v>Yes</v>
      </c>
      <c r="HA143" s="10" t="str">
        <f>IF(AND((RIGHT($HA$3,2)-'[1]Miter Profiles'!$AC$210-'[1]Outside Edges'!$B142)&gt;=5,'[1]Outside Edges'!$P142="Yes"),"Yes","No")</f>
        <v>Yes</v>
      </c>
      <c r="HB143" s="90" t="str">
        <f>IF(AND((RIGHT($HB$3,2)-'[1]Miter Profiles'!$AC$211-'[1]Outside Edges'!$B142)&gt;=5,'[1]Outside Edges'!$P142="Yes"),"Yes","No")</f>
        <v>Yes</v>
      </c>
      <c r="HC143" s="150" t="str">
        <f>IF(AND((RIGHT($HC$3,2)-'[1]Miter Profiles'!$AC$212-'[1]Outside Edges'!$B142)&gt;=5,'[1]Outside Edges'!$P142="Yes"),"Yes","No")</f>
        <v>Yes</v>
      </c>
      <c r="HD143" s="116" t="str">
        <f>IF(AND((RIGHT($HD$3,2)-'[1]Miter Profiles'!$AC$213-'[1]Outside Edges'!$B142)&gt;=5,'[1]Outside Edges'!$P142="Yes"),"Yes","No")</f>
        <v>Yes</v>
      </c>
      <c r="HE143" s="129" t="str">
        <f>IF(AND((RIGHT($HE$3,2)-'[1]Miter Profiles'!$AC$214-'[1]Outside Edges'!$B142)&gt;=5,'[1]Outside Edges'!$P142="Yes"),"Yes","No")</f>
        <v>Yes</v>
      </c>
      <c r="HF143" s="10" t="str">
        <f>IF(AND((RIGHT($HF$3,2)-'[1]Miter Profiles'!$AC$215-'[1]Outside Edges'!$B142)&gt;=5,'[1]Outside Edges'!$P142="Yes"),"Yes","No")</f>
        <v>Yes</v>
      </c>
      <c r="HG143" s="90" t="str">
        <f>IF(AND((RIGHT($HG$3,2)-'[1]Miter Profiles'!$AC$216-'[1]Outside Edges'!$B142)&gt;=5,'[1]Outside Edges'!$P142="Yes"),"Yes","No")</f>
        <v>Yes</v>
      </c>
      <c r="HH143" s="150" t="str">
        <f>IF(AND((RIGHT($HH$3,2)-'[1]Miter Profiles'!$AC$217-'[1]Outside Edges'!$B142)&gt;=5,'[1]Outside Edges'!$P142="Yes"),"Yes","No")</f>
        <v>Yes</v>
      </c>
      <c r="HI143" s="124" t="str">
        <f>IF(AND((RIGHT($HI$3,2)-'[1]Miter Profiles'!$AC$218-'[1]Outside Edges'!$B142)&gt;=5,'[1]Outside Edges'!$P142="Yes"),"Yes","No")</f>
        <v>Yes</v>
      </c>
      <c r="HJ143" s="116" t="str">
        <f>IF(AND((RIGHT($HJ$3,2)-'[1]Miter Profiles'!$AC$219-'[1]Outside Edges'!$B142)&gt;=5,'[1]Outside Edges'!$P142="Yes"),"Yes","No")</f>
        <v>Yes</v>
      </c>
      <c r="HK143" s="129" t="str">
        <f>IF(AND((RIGHT($HK$3,2)-'[1]Miter Profiles'!$AC$220-'[1]Outside Edges'!$B142)&gt;=5,'[1]Outside Edges'!$P142="Yes"),"Yes","No")</f>
        <v>Yes</v>
      </c>
      <c r="HL143" s="10" t="str">
        <f>IF(AND((RIGHT($HL$3,2)-'[1]Miter Profiles'!$AC$221-'[1]Outside Edges'!$B142)&gt;=5,'[1]Outside Edges'!$P142="Yes"),"Yes","No")</f>
        <v>Yes</v>
      </c>
      <c r="HM143" s="90" t="str">
        <f>IF(AND((RIGHT($HM$3,2)-'[1]Miter Profiles'!$AC$222-'[1]Outside Edges'!$B142)&gt;=5,'[1]Outside Edges'!$P142="Yes"),"Yes","No")</f>
        <v>Yes</v>
      </c>
      <c r="HN143" s="150" t="str">
        <f>IF(AND((RIGHT($HN$3,2)-'[1]Miter Profiles'!$AC$223-'[1]Outside Edges'!$B142)&gt;=5,'[1]Outside Edges'!$P142="Yes"),"Yes","No")</f>
        <v>Yes</v>
      </c>
      <c r="HO143" s="124" t="str">
        <f>IF(AND((RIGHT($HO$3,2)-'[1]Miter Profiles'!$AC$224-'[1]Outside Edges'!$B142)&gt;=5,'[1]Outside Edges'!$P142="Yes"),"Yes","No")</f>
        <v>Yes</v>
      </c>
      <c r="HP143" s="124" t="str">
        <f>IF(AND((RIGHT($HP$3,2)-'[1]Miter Profiles'!$AC$225-'[1]Outside Edges'!$B142)&gt;=5,'[1]Outside Edges'!$P142="Yes"),"Yes","No")</f>
        <v>Yes</v>
      </c>
      <c r="HQ143" s="153" t="str">
        <f>IF(AND((RIGHT($HQ$3,3)-'[1]Miter Profiles'!$AC$226-'[1]Outside Edges'!$B142)&gt;=5,'[1]Outside Edges'!$P142="Yes"),"Yes","No")</f>
        <v>Yes</v>
      </c>
      <c r="HR143" s="129" t="str">
        <f>IF(AND((RIGHT($HR$3,2)-'[1]Miter Profiles'!$AC$227-'[1]Outside Edges'!$B142)&gt;=5,'[1]Outside Edges'!$P142="Yes"),"Yes","No")</f>
        <v>Yes</v>
      </c>
      <c r="HS143" s="10" t="str">
        <f>IF(AND((RIGHT($HS$3,2)-'[1]Miter Profiles'!$AC$228-'[1]Outside Edges'!$B142)&gt;=5,'[1]Outside Edges'!$P142="Yes"),"Yes","No")</f>
        <v>Yes</v>
      </c>
      <c r="HT143" s="163" t="str">
        <f>IF(AND((RIGHT($HT$3,2)-'[1]Miter Profiles'!$AC$229-'[1]Outside Edges'!$B142)&gt;=5,'[1]Outside Edges'!$P142="Yes"),"Yes","No")</f>
        <v>Yes</v>
      </c>
      <c r="HU143" s="150" t="str">
        <f>IF(AND((RIGHT($HU$3,2)-'[1]Miter Profiles'!$AC$230-'[1]Outside Edges'!$B142)&gt;=5,'[1]Outside Edges'!$P142="Yes"),"Yes","No")</f>
        <v>Yes</v>
      </c>
      <c r="HV143" s="124" t="str">
        <f>IF(AND((RIGHT($HV$3,2)-'[1]Miter Profiles'!$AC$231-'[1]Outside Edges'!$B142)&gt;=5,'[1]Outside Edges'!$P142="Yes"),"Yes","No")</f>
        <v>Yes</v>
      </c>
      <c r="HW143" s="116" t="str">
        <f>IF(AND((RIGHT($HW$3,2)-'[1]Miter Profiles'!$AC$232-'[1]Outside Edges'!$B142)&gt;=5,'[1]Outside Edges'!$P142="Yes"),"Yes","No")</f>
        <v>Yes</v>
      </c>
      <c r="HX143" s="129" t="str">
        <f>IF(AND((RIGHT($HX$3,2)-'[1]Miter Profiles'!$AC$233-'[1]Outside Edges'!$B142)&gt;=5,'[1]Outside Edges'!$P142="Yes"),"Yes","No")</f>
        <v>Yes</v>
      </c>
      <c r="HY143" s="10" t="str">
        <f>IF(AND((RIGHT($HY$3,2)-'[1]Miter Profiles'!$AC$234-'[1]Outside Edges'!$B142)&gt;=5,'[1]Outside Edges'!$P142="Yes"),"Yes","No")</f>
        <v>Yes</v>
      </c>
      <c r="HZ143" s="90" t="str">
        <f>IF(AND((RIGHT($HZ$3,2)-'[1]Miter Profiles'!$AC$235-'[1]Outside Edges'!$B142)&gt;=5,'[1]Outside Edges'!$P142="Yes"),"Yes","No")</f>
        <v>Yes</v>
      </c>
      <c r="IA143" s="150" t="str">
        <f>IF(AND((RIGHT($IA$3,2)-'[1]Miter Profiles'!$AC$236-'[1]Outside Edges'!$B142)&gt;=5,'[1]Outside Edges'!$P142="Yes"),"Yes","No")</f>
        <v>Yes</v>
      </c>
      <c r="IB143" s="124" t="str">
        <f>IF(AND((RIGHT($IB$3,2)-'[1]Miter Profiles'!$AC$237-'[1]Outside Edges'!$B142)&gt;=5,'[1]Outside Edges'!$P142="Yes"),"Yes","No")</f>
        <v>Yes</v>
      </c>
      <c r="IC143" s="116" t="str">
        <f>IF(AND((RIGHT($IC$3,2)-'[1]Miter Profiles'!$AC$238-'[1]Outside Edges'!$B142)&gt;=5,'[1]Outside Edges'!$P142="Yes"),"Yes","No")</f>
        <v>Yes</v>
      </c>
      <c r="ID143" s="129" t="str">
        <f>IF(AND((RIGHT($ID$3,2)-'[1]Miter Profiles'!$AC$239-'[1]Outside Edges'!$B142)&gt;=5,'[1]Outside Edges'!$P142="Yes"),"Yes","No")</f>
        <v>Yes</v>
      </c>
      <c r="IE143" s="10" t="str">
        <f>IF(AND((RIGHT($IE$3,2)-'[1]Miter Profiles'!$AC$240-'[1]Outside Edges'!$B142)&gt;=5,'[1]Outside Edges'!$P142="Yes"),"Yes","No")</f>
        <v>Yes</v>
      </c>
      <c r="IF143" s="90" t="str">
        <f>IF(AND((RIGHT($IF$3,2)-'[1]Miter Profiles'!$AC$241-'[1]Outside Edges'!$B142)&gt;=5,'[1]Outside Edges'!$P142="Yes"),"Yes","No")</f>
        <v>Yes</v>
      </c>
      <c r="IG143" s="150" t="str">
        <f>IF(AND((RIGHT($IG$3,2)-'[1]Miter Profiles'!$AC$242-'[1]Outside Edges'!$B142)&gt;=5,'[1]Outside Edges'!$P142="Yes"),"Yes","No")</f>
        <v>Yes</v>
      </c>
      <c r="IH143" s="124" t="str">
        <f>IF(AND((RIGHT($IH$3,2)-'[1]Miter Profiles'!$AC$243-'[1]Outside Edges'!$B142)&gt;=5,'[1]Outside Edges'!$P142="Yes"),"Yes","No")</f>
        <v>Yes</v>
      </c>
      <c r="II143" s="116" t="str">
        <f>IF(AND((RIGHT($II$3,2)-'[1]Miter Profiles'!$AC$244-'[1]Outside Edges'!$B142)&gt;=5,'[1]Outside Edges'!$P142="Yes"),"Yes","No")</f>
        <v>Yes</v>
      </c>
      <c r="IJ143" s="129" t="str">
        <f>IF(AND((RIGHT($IJ$3,2)-'[1]Miter Profiles'!$AC$245-'[1]Outside Edges'!$B142)&gt;=5,'[1]Outside Edges'!$P142="Yes"),"Yes","No")</f>
        <v>Yes</v>
      </c>
      <c r="IK143" s="10" t="str">
        <f>IF(AND((RIGHT($IK$3,2)-'[1]Miter Profiles'!$AC$246-'[1]Outside Edges'!$B142)&gt;=5,'[1]Outside Edges'!$P142="Yes"),"Yes","No")</f>
        <v>Yes</v>
      </c>
      <c r="IL143" s="90" t="str">
        <f>IF(AND((RIGHT($IL$3,2)-'[1]Miter Profiles'!$AC$247-'[1]Outside Edges'!$B142)&gt;=5,'[1]Outside Edges'!$P142="Yes"),"Yes","No")</f>
        <v>Yes</v>
      </c>
      <c r="IM143" s="150" t="str">
        <f>IF(AND((RIGHT($IM$3,2)-'[1]Miter Profiles'!$AC$248-'[1]Outside Edges'!$B142)&gt;=5,'[1]Outside Edges'!$P142="Yes"),"Yes","No")</f>
        <v>Yes</v>
      </c>
      <c r="IN143" s="124" t="str">
        <f>IF(AND((RIGHT($IN$3,2)-'[1]Miter Profiles'!$AC$249-'[1]Outside Edges'!$B142)&gt;=5,'[1]Outside Edges'!$P142="Yes"),"Yes","No")</f>
        <v>Yes</v>
      </c>
      <c r="IO143" s="116" t="str">
        <f>IF(AND((RIGHT($IO$3,2)-'[1]Miter Profiles'!$AC$250-'[1]Outside Edges'!$B142)&gt;=5,'[1]Outside Edges'!$P142="Yes"),"Yes","No")</f>
        <v>Yes</v>
      </c>
      <c r="IP143" s="129" t="str">
        <f>IF(AND((RIGHT($IP$3,2)-'[1]Miter Profiles'!$AC$251-'[1]Outside Edges'!$B142)&gt;=5,'[1]Outside Edges'!$P142="Yes"),"Yes","No")</f>
        <v>Yes</v>
      </c>
      <c r="IQ143" s="10" t="str">
        <f>IF(AND((RIGHT($IQ$3,2)-'[1]Miter Profiles'!$AC$252-'[1]Outside Edges'!$B142)&gt;=5,'[1]Outside Edges'!$P142="Yes"),"Yes","No")</f>
        <v>Yes</v>
      </c>
      <c r="IR143" s="90" t="str">
        <f>IF(AND((RIGHT($IR$3,2)-'[1]Miter Profiles'!$AC$253-'[1]Outside Edges'!$B142)&gt;=5,'[1]Outside Edges'!$P142="Yes"),"Yes","No")</f>
        <v>Yes</v>
      </c>
      <c r="IS143" s="150" t="str">
        <f>IF(AND((RIGHT($IS$3,2)-'[1]Miter Profiles'!$AC$254-'[1]Outside Edges'!$B142)&gt;=5,'[1]Outside Edges'!$P142="Yes"),"Yes","No")</f>
        <v>Yes</v>
      </c>
      <c r="IT143" s="124" t="str">
        <f>IF(AND((RIGHT($IT$3,2)-'[1]Miter Profiles'!$AC$255-'[1]Outside Edges'!$B142)&gt;=5,'[1]Outside Edges'!$P142="Yes"),"Yes","No")</f>
        <v>Yes</v>
      </c>
      <c r="IU143" s="116" t="str">
        <f>IF(AND((RIGHT($IU$3,2)-'[1]Miter Profiles'!$AC$256-'[1]Outside Edges'!$B142)&gt;=5,'[1]Outside Edges'!$P142="Yes"),"Yes","No")</f>
        <v>Yes</v>
      </c>
      <c r="IV143" s="129" t="str">
        <f>IF(AND((RIGHT($IV$3,2)-'[1]Miter Profiles'!$AC$257-'[1]Outside Edges'!$B142)&gt;=5,'[1]Outside Edges'!$P142="Yes"),"Yes","No")</f>
        <v>Yes</v>
      </c>
      <c r="IW143" s="10" t="str">
        <f>IF(AND((RIGHT($IW$3,2)-'[1]Miter Profiles'!$AC$258-'[1]Outside Edges'!$B142)&gt;=5,'[1]Outside Edges'!$P142="Yes"),"Yes","No")</f>
        <v>Yes</v>
      </c>
      <c r="IX143" s="90" t="str">
        <f>IF(AND((RIGHT($IX$3,2)-'[1]Miter Profiles'!$AC$259-'[1]Outside Edges'!$B142)&gt;=5,'[1]Outside Edges'!$P142="Yes"),"Yes","No")</f>
        <v>Yes</v>
      </c>
      <c r="IY143" s="150" t="str">
        <f>IF(AND((RIGHT($IY$3,2)-'[1]Miter Profiles'!$AC$260-'[1]Outside Edges'!$B142)&gt;=5,'[1]Outside Edges'!$P142="Yes"),"Yes","No")</f>
        <v>Yes</v>
      </c>
      <c r="IZ143" s="124" t="str">
        <f>IF(AND((RIGHT($IZ$3,2)-'[1]Miter Profiles'!$AC$261-'[1]Outside Edges'!$B142)&gt;=5,'[1]Outside Edges'!$P142="Yes"),"Yes","No")</f>
        <v>Yes</v>
      </c>
      <c r="JA143" s="116" t="str">
        <f>IF(AND((RIGHT($JA$3,2)-'[1]Miter Profiles'!$AC$262-'[1]Outside Edges'!$B142)&gt;=5,'[1]Outside Edges'!$P142="Yes"),"Yes","No")</f>
        <v>Yes</v>
      </c>
      <c r="JB143" s="129" t="str">
        <f>IF(AND((RIGHT($JB$3,2)-'[1]Miter Profiles'!$AC$263-'[1]Outside Edges'!$B142)&gt;=5,'[1]Outside Edges'!$P142="Yes"),"Yes","No")</f>
        <v>Yes</v>
      </c>
      <c r="JC143" s="10" t="str">
        <f>IF(AND((RIGHT($JC$3,2)-'[1]Miter Profiles'!$AC$264-'[1]Outside Edges'!$B142)&gt;=5,'[1]Outside Edges'!$P142="Yes"),"Yes","No")</f>
        <v>Yes</v>
      </c>
      <c r="JD143" s="90" t="str">
        <f>IF(AND((RIGHT($JD$3,2)-'[1]Miter Profiles'!$AC$265-'[1]Outside Edges'!$B142)&gt;=5,'[1]Outside Edges'!$P142="Yes"),"Yes","No")</f>
        <v>Yes</v>
      </c>
      <c r="JE143" s="236" t="str">
        <f>IF(AND((RIGHT($JE$3,2)-'[1]Miter Profiles'!$AC$266-'[1]Outside Edges'!$B142)&gt;=5,'[1]Outside Edges'!$P142="Yes"),"Yes","No")</f>
        <v>Yes</v>
      </c>
      <c r="JF143" s="237" t="str">
        <f>IF(AND((RIGHT($JF$3,2)-'[1]Miter Profiles'!$AC$267-'[1]Outside Edges'!$B142)&gt;=5,'[1]Outside Edges'!$P142="Yes"),"Yes","No")</f>
        <v>Yes</v>
      </c>
      <c r="JG143" s="238" t="str">
        <f>IF(AND((RIGHT($JG$3,2)-'[1]Miter Profiles'!$AC$268-'[1]Outside Edges'!$B142)&gt;=5,'[1]Outside Edges'!$P142="Yes"),"Yes","No")</f>
        <v>Yes</v>
      </c>
      <c r="JH143" s="129" t="str">
        <f>IF(AND((RIGHT($JH$3,2)-'[1]Miter Profiles'!$AC$269-'[1]Outside Edges'!$B142)&gt;=5,'[1]Outside Edges'!$P142="Yes"),"Yes","No")</f>
        <v>Yes</v>
      </c>
      <c r="JI143" s="113" t="str">
        <f>IF(AND((RIGHT($JI$3,2)-'[1]Miter Profiles'!$AC$270-'[1]Outside Edges'!$B142)&gt;=5,'[1]Outside Edges'!$P142="Yes"),"Yes","No")</f>
        <v>Yes</v>
      </c>
      <c r="JJ143" s="90" t="str">
        <f>IF(AND((RIGHT($JJ$3,2)-'[1]Miter Profiles'!$AC$271-'[1]Outside Edges'!$B142)&gt;=5,'[1]Outside Edges'!$P142="Yes"),"Yes","No")</f>
        <v>Yes</v>
      </c>
      <c r="JK143" s="236" t="str">
        <f>IF(AND((RIGHT($JK$3,2)-'[1]Miter Profiles'!$AC$272-'[1]Outside Edges'!$B142)&gt;=5,'[1]Outside Edges'!$P142="Yes"),"Yes","No")</f>
        <v>Yes</v>
      </c>
      <c r="JL143" s="237" t="str">
        <f>IF(AND((RIGHT($JL$3,2)-'[1]Miter Profiles'!$AC$273-'[1]Outside Edges'!$B142)&gt;=5,'[1]Outside Edges'!$P142="Yes"),"Yes","No")</f>
        <v>Yes</v>
      </c>
      <c r="JM143" s="238" t="str">
        <f>IF(AND((RIGHT($JM$3,2)-'[1]Miter Profiles'!$AC$274-'[1]Outside Edges'!$B142)&gt;=5,'[1]Outside Edges'!$P142="Yes"),"Yes","No")</f>
        <v>Yes</v>
      </c>
      <c r="JN143" s="129" t="str">
        <f>IF(AND((RIGHT($JN$3,2)-'[1]Miter Profiles'!$AC$275-'[1]Outside Edges'!$B142)&gt;=5,'[1]Outside Edges'!$P142="Yes"),"Yes","No")</f>
        <v>Yes</v>
      </c>
      <c r="JO143" s="113" t="str">
        <f>IF(AND((RIGHT($JO$3,2)-'[1]Miter Profiles'!$AC$276-'[1]Outside Edges'!$B142)&gt;=5,'[1]Outside Edges'!$P142="Yes"),"Yes","No")</f>
        <v>Yes</v>
      </c>
      <c r="JP143" s="90" t="str">
        <f>IF(AND((RIGHT($JP$3,2)-'[1]Miter Profiles'!$AC$277-'[1]Outside Edges'!$B142)&gt;=5,'[1]Outside Edges'!$P142="Yes"),"Yes","No")</f>
        <v>Yes</v>
      </c>
      <c r="JQ143" s="236" t="str">
        <f>IF(AND((RIGHT($JQ$3,2)-'[1]Miter Profiles'!$AC$278-'[1]Outside Edges'!$B142)&gt;=5,'[1]Outside Edges'!$P142="Yes"),"Yes","No")</f>
        <v>No</v>
      </c>
      <c r="JR143" s="237" t="str">
        <f>IF(AND((RIGHT($JR$3,2)-'[1]Miter Profiles'!$AC$279-'[1]Outside Edges'!$B142)&gt;=5,'[1]Outside Edges'!$P142="Yes"),"Yes","No")</f>
        <v>Yes</v>
      </c>
      <c r="JS143" s="238" t="str">
        <f>IF(AND((RIGHT($JS$3,2)-'[1]Miter Profiles'!$AC$280-'[1]Outside Edges'!$B142)&gt;=5,'[1]Outside Edges'!$P142="Yes"),"Yes","No")</f>
        <v>Yes</v>
      </c>
      <c r="JT143" s="129" t="str">
        <f>IF(AND((RIGHT($JT$3,2)-'[1]Miter Profiles'!$AC$281-'[1]Outside Edges'!$B142)&gt;=5,'[1]Outside Edges'!$P142="Yes"),"Yes","No")</f>
        <v>No</v>
      </c>
      <c r="JU143" s="113" t="str">
        <f>IF(AND((RIGHT($JU$3,2)-'[1]Miter Profiles'!$AC$282-'[1]Outside Edges'!$B142)&gt;=5,'[1]Outside Edges'!$P142="Yes"),"Yes","No")</f>
        <v>Yes</v>
      </c>
      <c r="JV143" s="90" t="str">
        <f>IF(AND((RIGHT($JV$3,2)-'[1]Miter Profiles'!$AC$283-'[1]Outside Edges'!$B142)&gt;=5,'[1]Outside Edges'!$P142="Yes"),"Yes","No")</f>
        <v>Yes</v>
      </c>
      <c r="JW143" s="236" t="str">
        <f>IF(AND((RIGHT($JW$3,2)-'[1]Miter Profiles'!$AC$284-'[1]Outside Edges'!$B142)&gt;=5,'[1]Outside Edges'!$P142="Yes"),"Yes","No")</f>
        <v>Yes</v>
      </c>
      <c r="JX143" s="237" t="str">
        <f>IF(AND((RIGHT($JX$3,2)-'[1]Miter Profiles'!$AC$285-'[1]Outside Edges'!$B142)&gt;=5,'[1]Outside Edges'!$P142="Yes"),"Yes","No")</f>
        <v>Yes</v>
      </c>
      <c r="JY143" s="238" t="str">
        <f>IF(AND((RIGHT($JY$3,2)-'[1]Miter Profiles'!$AC$286-'[1]Outside Edges'!$B142)&gt;=5,'[1]Outside Edges'!$P142="Yes"),"Yes","No")</f>
        <v>Yes</v>
      </c>
      <c r="JZ143" s="129" t="str">
        <f>IF(AND((RIGHT($JZ$3,2)-'[1]Miter Profiles'!$AC$287-'[1]Outside Edges'!$B142)&gt;=5,'[1]Outside Edges'!$P142="Yes"),"Yes","No")</f>
        <v>Yes</v>
      </c>
      <c r="KA143" s="113" t="str">
        <f>IF(AND((RIGHT($KA$3,2)-'[1]Miter Profiles'!$AC$288-'[1]Outside Edges'!$B142)&gt;=5,'[1]Outside Edges'!$P142="Yes"),"Yes","No")</f>
        <v>Yes</v>
      </c>
      <c r="KB143" s="90" t="str">
        <f>IF(AND((RIGHT($KB$3,2)-'[1]Miter Profiles'!$AC$289-'[1]Outside Edges'!$B142)&gt;=5,'[1]Outside Edges'!$P142="Yes"),"Yes","No")</f>
        <v>Yes</v>
      </c>
      <c r="KC143" s="236" t="str">
        <f>IF(AND((RIGHT($KC$3,2)-'[1]Miter Profiles'!$AC$290-'[1]Outside Edges'!$B142)&gt;=5,'[1]Outside Edges'!$P142="Yes"),"Yes","No")</f>
        <v>Yes</v>
      </c>
      <c r="KD143" s="237" t="str">
        <f>IF(AND((RIGHT($KD$3,2)-'[1]Miter Profiles'!$AC$291-'[1]Outside Edges'!$B142)&gt;=5,'[1]Outside Edges'!$P142="Yes"),"Yes","No")</f>
        <v>Yes</v>
      </c>
      <c r="KE143" s="238" t="str">
        <f>IF(AND((RIGHT($KE$3,2)-'[1]Miter Profiles'!$AC$292-'[1]Outside Edges'!$B142)&gt;=5,'[1]Outside Edges'!$P142="Yes"),"Yes","No")</f>
        <v>Yes</v>
      </c>
      <c r="KF143" s="129" t="str">
        <f>IF(AND((RIGHT($KF$3,2)-'[1]Miter Profiles'!$AC$293-'[1]Outside Edges'!$B142)&gt;=5,'[1]Outside Edges'!$P142="Yes"),"Yes","No")</f>
        <v>Yes</v>
      </c>
      <c r="KG143" s="113" t="str">
        <f>IF(AND((RIGHT($KG$3,2)-'[1]Miter Profiles'!$AC$294-'[1]Outside Edges'!$B142)&gt;=5,'[1]Outside Edges'!$P142="Yes"),"Yes","No")</f>
        <v>Yes</v>
      </c>
      <c r="KH143" s="90" t="str">
        <f>IF(AND((RIGHT($KH$3,2)-'[1]Miter Profiles'!$AC$295-'[1]Outside Edges'!$B142)&gt;=5,'[1]Outside Edges'!$P142="Yes"),"Yes","No")</f>
        <v>Yes</v>
      </c>
      <c r="KI143" s="236" t="str">
        <f>IF(AND((RIGHT($KI$3,2)-'[1]Miter Profiles'!$AC$296-'[1]Outside Edges'!$B142)&gt;=5,'[1]Outside Edges'!$P142="Yes"),"Yes","No")</f>
        <v>Yes</v>
      </c>
      <c r="KJ143" s="237" t="str">
        <f>IF(AND((RIGHT($KJ$3,2)-'[1]Miter Profiles'!$AC$297-'[1]Outside Edges'!$B142)&gt;=5,'[1]Outside Edges'!$P142="Yes"),"Yes","No")</f>
        <v>Yes</v>
      </c>
      <c r="KK143" s="238" t="str">
        <f>IF(AND((RIGHT($KK$3,2)-'[1]Miter Profiles'!$AC$298-'[1]Outside Edges'!$B142)&gt;=5,'[1]Outside Edges'!$P142="Yes"),"Yes","No")</f>
        <v>Yes</v>
      </c>
      <c r="KL143" s="129" t="str">
        <f>IF(AND((RIGHT($KL$3,2)-'[1]Miter Profiles'!$AC$299-'[1]Outside Edges'!$B142)&gt;=5,'[1]Outside Edges'!$P142="Yes"),"Yes","No")</f>
        <v>Yes</v>
      </c>
      <c r="KM143" s="113" t="str">
        <f>IF(AND((RIGHT($KM$3,2)-'[1]Miter Profiles'!$AC$300-'[1]Outside Edges'!$B142)&gt;=5,'[1]Outside Edges'!$P142="Yes"),"Yes","No")</f>
        <v>Yes</v>
      </c>
      <c r="KN143" s="90" t="str">
        <f>IF(AND((RIGHT($KN$3,2)-'[1]Miter Profiles'!$AC$301-'[1]Outside Edges'!$B142)&gt;=5,'[1]Outside Edges'!$P142="Yes"),"Yes","No")</f>
        <v>Yes</v>
      </c>
      <c r="KO143" s="236" t="str">
        <f>IF(AND((RIGHT($KO$3,2)-'[1]Miter Profiles'!$AC$302-'[1]Outside Edges'!$B142)&gt;=5,'[1]Outside Edges'!$P142="Yes"),"Yes","No")</f>
        <v>Yes</v>
      </c>
      <c r="KP143" s="237" t="str">
        <f>IF(AND((RIGHT($KP$3,2)-'[1]Miter Profiles'!$AC$303-'[1]Outside Edges'!$B142)&gt;=5,'[1]Outside Edges'!$P142="Yes"),"Yes","No")</f>
        <v>Yes</v>
      </c>
      <c r="KQ143" s="238" t="str">
        <f>IF(AND((RIGHT($KQ$3,2)-'[1]Miter Profiles'!$AC$304-'[1]Outside Edges'!$B142)&gt;=5,'[1]Outside Edges'!$P142="Yes"),"Yes","No")</f>
        <v>Yes</v>
      </c>
      <c r="KR143" s="129" t="str">
        <f>IF(AND((RIGHT($KR$3,2)-'[1]Miter Profiles'!$AC$305-'[1]Outside Edges'!$B142)&gt;=5,'[1]Outside Edges'!$P142="Yes"),"Yes","No")</f>
        <v>Yes</v>
      </c>
      <c r="KS143" s="113" t="str">
        <f>IF(AND((RIGHT($KS$3,2)-'[1]Miter Profiles'!$AC$306-'[1]Outside Edges'!$B142)&gt;=5,'[1]Outside Edges'!$P142="Yes"),"Yes","No")</f>
        <v>Yes</v>
      </c>
      <c r="KT143" s="90" t="str">
        <f>IF(AND((RIGHT($KT$3,2)-'[1]Miter Profiles'!$AC$307-'[1]Outside Edges'!$B142)&gt;=5,'[1]Outside Edges'!$P142="Yes"),"Yes","No")</f>
        <v>Yes</v>
      </c>
      <c r="KU143" s="236" t="str">
        <f>IF(AND((RIGHT($KU$3,2)-'[1]Miter Profiles'!$AC$308-'[1]Outside Edges'!$B142)&gt;=5,'[1]Outside Edges'!$P142="Yes"),"Yes","No")</f>
        <v>Yes</v>
      </c>
      <c r="KV143" s="237" t="str">
        <f>IF(AND((RIGHT($KV$3,2)-'[1]Miter Profiles'!$AC$309-'[1]Outside Edges'!$B142)&gt;=5,'[1]Outside Edges'!$P142="Yes"),"Yes","No")</f>
        <v>Yes</v>
      </c>
      <c r="KW143" s="238" t="str">
        <f>IF(AND((RIGHT($KW$3,2)-'[1]Miter Profiles'!$AC$310-'[1]Outside Edges'!$B142)&gt;=5,'[1]Outside Edges'!$P142="Yes"),"Yes","No")</f>
        <v>Yes</v>
      </c>
      <c r="KX143" s="129" t="str">
        <f>IF(AND((RIGHT($KX$3,2)-'[1]Miter Profiles'!$AC$311-'[1]Outside Edges'!$B142)&gt;=5,'[1]Outside Edges'!$P142="Yes"),"Yes","No")</f>
        <v>Yes</v>
      </c>
      <c r="KY143" s="113" t="str">
        <f>IF(AND((RIGHT($KY$3,2)-'[1]Miter Profiles'!$AC$312-'[1]Outside Edges'!$B142)&gt;=5,'[1]Outside Edges'!$P142="Yes"),"Yes","No")</f>
        <v>Yes</v>
      </c>
      <c r="KZ143" s="90" t="str">
        <f>IF(AND((RIGHT($KZ$3,2)-'[1]Miter Profiles'!$AC$313-'[1]Outside Edges'!$B142)&gt;=5,'[1]Outside Edges'!$P142="Yes"),"Yes","No")</f>
        <v>Yes</v>
      </c>
      <c r="LA143" s="236" t="str">
        <f>IF(AND((RIGHT($LA$3,2)-'[1]Miter Profiles'!$AC$314-'[1]Outside Edges'!$B142)&gt;=5,'[1]Outside Edges'!$P142="Yes"),"Yes","No")</f>
        <v>Yes</v>
      </c>
      <c r="LB143" s="237" t="str">
        <f>IF(AND((RIGHT($LB$3,2)-'[1]Miter Profiles'!$AC$315-'[1]Outside Edges'!$B142)&gt;=5,'[1]Outside Edges'!$P142="Yes"),"Yes","No")</f>
        <v>Yes</v>
      </c>
      <c r="LC143" s="243" t="str">
        <f>IF(AND((RIGHT($LC$3,2)-'[1]Miter Profiles'!$AC$316-'[1]Outside Edges'!$B142)&gt;=5,'[1]Outside Edges'!$P142="Yes"),"Yes","No")</f>
        <v>Yes</v>
      </c>
      <c r="LD143" s="244" t="str">
        <f>IF(AND((RIGHT($LD$3,2)-'[1]Miter Profiles'!$AC$317-'[1]Outside Edges'!$B142)&gt;=5,'[1]Outside Edges'!$P142="Yes"),"Yes","No")</f>
        <v>Yes</v>
      </c>
      <c r="LE143" s="113" t="str">
        <f>IF(AND((RIGHT($LE$3,2)-'[1]Miter Profiles'!$AC$318-'[1]Outside Edges'!$B142)&gt;=5,'[1]Outside Edges'!$P142="Yes"),"Yes","No")</f>
        <v>Yes</v>
      </c>
      <c r="LF143" s="10" t="str">
        <f>IF(AND((RIGHT($LF$3,2)-'[1]Miter Profiles'!$AC$319-'[1]Outside Edges'!$B142)&gt;=5,'[1]Outside Edges'!$P142="Yes"),"Yes","No")</f>
        <v>Yes</v>
      </c>
      <c r="LG143" s="113" t="str">
        <f>IF(AND((RIGHT($LG$3,2)-'[1]Miter Profiles'!$AC$320-'[1]Outside Edges'!$B142)&gt;=5,'[1]Outside Edges'!$P142="Yes"),"Yes","No")</f>
        <v>Yes</v>
      </c>
      <c r="LH143" s="90" t="str">
        <f>IF(AND((RIGHT($LH$3,2)-'[1]Miter Profiles'!$AC$321-'[1]Outside Edges'!$B142)&gt;=5,'[1]Outside Edges'!$P142="Yes"),"Yes","No")</f>
        <v>Yes</v>
      </c>
      <c r="LI143" s="236" t="str">
        <f>IF(AND((RIGHT($LI$3,2)-'[1]Miter Profiles'!$AC$322-'[1]Outside Edges'!$B142)&gt;=5,'[1]Outside Edges'!$P142="Yes"),"Yes","No")</f>
        <v>Yes</v>
      </c>
      <c r="LJ143" s="237" t="str">
        <f>IF(AND((RIGHT($LJ$3,2)-'[1]Miter Profiles'!$AC$323-'[1]Outside Edges'!$B142)&gt;=5,'[1]Outside Edges'!$P142="Yes"),"Yes","No")</f>
        <v>Yes</v>
      </c>
      <c r="LK143" s="238" t="str">
        <f>IF(AND((RIGHT($LK$3,2)-'[1]Miter Profiles'!$AC$324-'[1]Outside Edges'!$B142)&gt;=5,'[1]Outside Edges'!$P142="Yes"),"Yes","No")</f>
        <v>Yes</v>
      </c>
      <c r="LL143" s="129" t="str">
        <f>IF(AND((RIGHT($LL$3,2)-'[1]Miter Profiles'!$AC$325-'[1]Outside Edges'!$B142)&gt;=5,'[1]Outside Edges'!$P142="Yes"),"Yes","No")</f>
        <v>Yes</v>
      </c>
      <c r="LM143" s="113" t="str">
        <f>IF(AND((RIGHT($LM$3,2)-'[1]Miter Profiles'!$AC$326-'[1]Outside Edges'!$B142)&gt;=5,'[1]Outside Edges'!$P142="Yes"),"Yes","No")</f>
        <v>Yes</v>
      </c>
      <c r="LN143" s="90" t="str">
        <f>IF(AND((RIGHT($LN$3,2)-'[1]Miter Profiles'!$AC$327-'[1]Outside Edges'!$B142)&gt;=5,'[1]Outside Edges'!$P142="Yes"),"Yes","No")</f>
        <v>Yes</v>
      </c>
      <c r="LO143" s="236" t="str">
        <f>IF(AND((RIGHT($LO$3,2)-'[1]Miter Profiles'!$AC$328-'[1]Outside Edges'!$B142)&gt;=5,'[1]Outside Edges'!$P142="Yes"),"Yes","No")</f>
        <v>Yes</v>
      </c>
      <c r="LP143" s="237" t="str">
        <f>IF(AND((RIGHT($LP$3,2)-'[1]Miter Profiles'!$AC$329-'[1]Outside Edges'!$B142)&gt;=5,'[1]Outside Edges'!$P142="Yes"),"Yes","No")</f>
        <v>Yes</v>
      </c>
      <c r="LQ143" s="238" t="str">
        <f>IF(AND((RIGHT($LQ$3,2)-'[1]Miter Profiles'!$AC$330-'[1]Outside Edges'!$B142)&gt;=5,'[1]Outside Edges'!$P142="Yes"),"Yes","No")</f>
        <v>Yes</v>
      </c>
      <c r="LR143" s="129" t="str">
        <f>IF(AND((RIGHT($LR$3,2)-'[1]Miter Profiles'!$AC$331-'[1]Outside Edges'!$B142)&gt;=5,'[1]Outside Edges'!$P142="Yes"),"Yes","No")</f>
        <v>Yes</v>
      </c>
      <c r="LS143" s="113" t="str">
        <f>IF(AND((RIGHT($LS$3,2)-'[1]Miter Profiles'!$AC$332-'[1]Outside Edges'!$B142)&gt;=5,'[1]Outside Edges'!$P142="Yes"),"Yes","No")</f>
        <v>Yes</v>
      </c>
      <c r="LT143" s="90" t="str">
        <f>IF(AND((RIGHT($LT$3,2)-'[1]Miter Profiles'!$AC$333-'[1]Outside Edges'!$B142)&gt;=5,'[1]Outside Edges'!$P142="Yes"),"Yes","No")</f>
        <v>Yes</v>
      </c>
    </row>
    <row r="144" spans="1:332" ht="15.75" customHeight="1" thickBot="1" x14ac:dyDescent="0.3">
      <c r="A144" s="8" t="str">
        <f>IF('[1]Outside Edges'!$A143&lt;&gt;"",'[1]Outside Edges'!$A143,"")</f>
        <v>D141</v>
      </c>
      <c r="B144" s="10" t="str">
        <f>IF(AND((RIGHT($B$3,2)-'[1]Miter Profiles'!$AC$3-'[1]Outside Edges'!$B143)&gt;=5,'[1]Outside Edges'!$P143="Yes"),"Yes","No")</f>
        <v>Yes</v>
      </c>
      <c r="C144" s="10" t="str">
        <f>IF(AND((RIGHT($C$3,2)-'[1]Miter Profiles'!$AC$4-'[1]Outside Edges'!$B143)&gt;=5,'[1]Outside Edges'!$P143="Yes"),"Yes","No")</f>
        <v>Yes</v>
      </c>
      <c r="D144" s="85" t="str">
        <f>IF(AND((RIGHT($D$3,2)-'[1]Miter Profiles'!$AC$5-'[1]Outside Edges'!$B143)&gt;=5,'[1]Outside Edges'!$P143="Yes"),"Yes","No")</f>
        <v>Yes</v>
      </c>
      <c r="E144" s="86" t="str">
        <f>IF(AND((RIGHT($E$3,2)-'[1]Miter Profiles'!$AC$6-'[1]Outside Edges'!$B143)&gt;=5,'[1]Outside Edges'!$P143="Yes"),"Yes","No")</f>
        <v>No</v>
      </c>
      <c r="F144" s="11" t="str">
        <f>IF(AND((RIGHT($F$3,2)-'[1]Miter Profiles'!$AC$7-'[1]Outside Edges'!$B143)&gt;=5,'[1]Outside Edges'!$P143="Yes"),"Yes","No")</f>
        <v>Yes</v>
      </c>
      <c r="G144" s="87" t="str">
        <f>IF(AND((RIGHT($G$3,2)-'[1]Miter Profiles'!$AC$8-'[1]Outside Edges'!$B143)&gt;=5,'[1]Outside Edges'!$P143="Yes"),"Yes","No")</f>
        <v>Yes</v>
      </c>
      <c r="H144" s="10" t="str">
        <f>IF(AND((RIGHT($H$3,2)-'[1]Miter Profiles'!$AC$9-'[1]Outside Edges'!$B143)&gt;=5,'[1]Outside Edges'!$P143="Yes"),"Yes","No")</f>
        <v>No</v>
      </c>
      <c r="I144" s="10" t="str">
        <f>IF(AND((RIGHT($I$3,2)-'[1]Miter Profiles'!$AC$10-'[1]Outside Edges'!$B143)&gt;=5,'[1]Outside Edges'!$P143="Yes"),"Yes","No")</f>
        <v>Yes</v>
      </c>
      <c r="J144" s="85" t="str">
        <f>IF(AND((RIGHT($J$3,2)-'[1]Miter Profiles'!$AC$11-'[1]Outside Edges'!$B143)&gt;=5,'[1]Outside Edges'!$P143="Yes"),"Yes","No")</f>
        <v>Yes</v>
      </c>
      <c r="K144" s="86" t="str">
        <f>IF(AND((RIGHT($K$3,2)-'[1]Miter Profiles'!$AC$12-'[1]Outside Edges'!$B143)&gt;=5,'[1]Outside Edges'!$P143="Yes"),"Yes","No")</f>
        <v>No</v>
      </c>
      <c r="L144" s="11" t="str">
        <f>IF(AND((RIGHT($L$3,2)-'[1]Miter Profiles'!$AC$13-'[1]Outside Edges'!$B143)&gt;=5,'[1]Outside Edges'!$P143="Yes"),"Yes","No")</f>
        <v>Yes</v>
      </c>
      <c r="M144" s="87" t="str">
        <f>IF(AND((RIGHT($M$3,2)-'[1]Miter Profiles'!$AC$14-'[1]Outside Edges'!$B143)&gt;=5,'[1]Outside Edges'!$P143="Yes"),"Yes","No")</f>
        <v>Yes</v>
      </c>
      <c r="N144" s="10" t="str">
        <f>IF(AND((RIGHT($N$3,2)-'[1]Miter Profiles'!$AC$15-'[1]Outside Edges'!$B143)&gt;=4,'[1]Outside Edges'!$P143="Yes"),"Yes","No")</f>
        <v>No</v>
      </c>
      <c r="O144" s="10" t="str">
        <f>IF(AND((RIGHT($O$3,2)-'[1]Miter Profiles'!$AC$16-'[1]Outside Edges'!$B143)&gt;=5,'[1]Outside Edges'!$P143="Yes"),"Yes","No")</f>
        <v>Yes</v>
      </c>
      <c r="P144" s="85" t="str">
        <f>IF(AND((RIGHT($P$3,2)-'[1]Miter Profiles'!$AC$17-'[1]Outside Edges'!$B143)&gt;=5,'[1]Outside Edges'!$P143="Yes"),"Yes","No")</f>
        <v>Yes</v>
      </c>
      <c r="Q144" s="86" t="str">
        <f>IF(AND((RIGHT($Q$3,2)-'[1]Miter Profiles'!$AC$18-'[1]Outside Edges'!$B143)&gt;=5,'[1]Outside Edges'!$P143="Yes"),"Yes","No")</f>
        <v>No</v>
      </c>
      <c r="R144" s="11" t="str">
        <f>IF(AND((RIGHT($R$3,2)-'[1]Miter Profiles'!$AC$19-'[1]Outside Edges'!$B143)&gt;=5,'[1]Outside Edges'!$P143="Yes"),"Yes","No")</f>
        <v>Yes</v>
      </c>
      <c r="S144" s="87" t="str">
        <f>IF(AND((RIGHT($S$3,2)-'[1]Miter Profiles'!$AC$20-'[1]Outside Edges'!$B143)&gt;=5,'[1]Outside Edges'!$P143="Yes"),"Yes","No")</f>
        <v>Yes</v>
      </c>
      <c r="T144" s="10" t="str">
        <f>IF(AND((RIGHT($T$3,2)-'[1]Miter Profiles'!$AC$21-'[1]Outside Edges'!$B143)&gt;=5,'[1]Outside Edges'!$P143="Yes"),"Yes","No")</f>
        <v>No</v>
      </c>
      <c r="U144" s="10" t="str">
        <f>IF(AND((RIGHT($U$3,2)-'[1]Miter Profiles'!$AC$22-'[1]Outside Edges'!$B143)&gt;=5,'[1]Outside Edges'!$P143="Yes"),"Yes","No")</f>
        <v>Yes</v>
      </c>
      <c r="V144" s="85" t="str">
        <f>IF(AND((RIGHT($V$3,2)-'[1]Miter Profiles'!$AC$23-'[1]Outside Edges'!$B143)&gt;=5,'[1]Outside Edges'!$P143="Yes"),"Yes","No")</f>
        <v>Yes</v>
      </c>
      <c r="W144" s="86" t="str">
        <f>IF(AND((RIGHT($W$3,2)-'[1]Miter Profiles'!$AC$24-'[1]Outside Edges'!$B143)&gt;=5,'[1]Outside Edges'!$P143="Yes"),"Yes","No")</f>
        <v>No</v>
      </c>
      <c r="X144" s="11" t="str">
        <f>IF(AND((RIGHT($X$3,2)-'[1]Miter Profiles'!$AC$25-'[1]Outside Edges'!$B143)&gt;=5,'[1]Outside Edges'!$P143="Yes"),"Yes","No")</f>
        <v>No</v>
      </c>
      <c r="Y144" s="87" t="str">
        <f>IF(AND((RIGHT($Y$3,2)-'[1]Miter Profiles'!$AC$26-'[1]Outside Edges'!$B143)&gt;=5,'[1]Outside Edges'!$P143="Yes"),"Yes","No")</f>
        <v>Yes</v>
      </c>
      <c r="Z144" s="10" t="str">
        <f>IF(AND((RIGHT($Z$3,2)-'[1]Miter Profiles'!$AC$27-'[1]Outside Edges'!$B143)&gt;=5,'[1]Outside Edges'!$P143="Yes"),"Yes","No")</f>
        <v>No</v>
      </c>
      <c r="AA144" s="10" t="str">
        <f>IF(AND((RIGHT($AA$3,2)-'[1]Miter Profiles'!$AC$28-'[1]Outside Edges'!$B143)&gt;=5,'[1]Outside Edges'!$P143="Yes"),"Yes","No")</f>
        <v>Yes</v>
      </c>
      <c r="AB144" s="85" t="str">
        <f>IF(AND((RIGHT($AB$3,2)-'[1]Miter Profiles'!$AC$29-'[1]Outside Edges'!$B143)&gt;=5,'[1]Outside Edges'!$P143="Yes"),"Yes","No")</f>
        <v>Yes</v>
      </c>
      <c r="AC144" s="86" t="str">
        <f>IF(AND((RIGHT($AC$3,2)-'[1]Miter Profiles'!$AC$30-'[1]Outside Edges'!$B143)&gt;=5,'[1]Outside Edges'!$P143="Yes"),"Yes","No")</f>
        <v>Yes</v>
      </c>
      <c r="AD144" s="11" t="str">
        <f>IF(AND((RIGHT($AD$3,2)-'[1]Miter Profiles'!$AC$31-'[1]Outside Edges'!$B143)&gt;=5,'[1]Outside Edges'!$P143="Yes"),"Yes","No")</f>
        <v>Yes</v>
      </c>
      <c r="AE144" s="87" t="str">
        <f>IF(AND((RIGHT($AE$3,2)-'[1]Miter Profiles'!$AC$32-'[1]Outside Edges'!$B143)&gt;=5,'[1]Outside Edges'!$P143="Yes"),"Yes","No")</f>
        <v>Yes</v>
      </c>
      <c r="AF144" s="10" t="str">
        <f>IF(AND((RIGHT($AF$3,2)-'[1]Miter Profiles'!$AC$33-'[1]Outside Edges'!$B143)&gt;=5,'[1]Outside Edges'!$P143="Yes"),"Yes","No")</f>
        <v>Yes</v>
      </c>
      <c r="AG144" s="10" t="str">
        <f>IF(AND((RIGHT($AG$3,2)-'[1]Miter Profiles'!$AC$34-'[1]Outside Edges'!$B143)&gt;=5,'[1]Outside Edges'!$P143="Yes"),"Yes","No")</f>
        <v>Yes</v>
      </c>
      <c r="AH144" s="85" t="str">
        <f>IF(AND((RIGHT($AH$3,2)-'[1]Miter Profiles'!$AC$35-'[1]Outside Edges'!$B143)&gt;=5,'[1]Outside Edges'!$P143="Yes"),"Yes","No")</f>
        <v>Yes</v>
      </c>
      <c r="AI144" s="86" t="str">
        <f>IF(AND((RIGHT($AI$3,2)-'[1]Miter Profiles'!$AC$36-'[1]Outside Edges'!$B143)&gt;=5,'[1]Outside Edges'!$P143="Yes"),"Yes","No")</f>
        <v>No</v>
      </c>
      <c r="AJ144" s="11" t="str">
        <f>IF(AND((RIGHT($AJ$3,2)-'[1]Miter Profiles'!$AC$37-'[1]Outside Edges'!$B143)&gt;=5,'[1]Outside Edges'!$P143="Yes"),"Yes","No")</f>
        <v>Yes</v>
      </c>
      <c r="AK144" s="87" t="str">
        <f>IF(AND((RIGHT($AK$3,2)-'[1]Miter Profiles'!$AC$38-'[1]Outside Edges'!$B143)&gt;=5,'[1]Outside Edges'!$P143="Yes"),"Yes","No")</f>
        <v>Yes</v>
      </c>
      <c r="AL144" s="10" t="str">
        <f>IF(AND((RIGHT($AL$3,2)-'[1]Miter Profiles'!$AC$39-'[1]Outside Edges'!$B143)&gt;=5,'[1]Outside Edges'!$P143="Yes"),"Yes","No")</f>
        <v>Yes</v>
      </c>
      <c r="AM144" s="10" t="str">
        <f>IF(AND((RIGHT($AM$3,2)-'[1]Miter Profiles'!$AC$40-'[1]Outside Edges'!$B143)&gt;=5,'[1]Outside Edges'!$P143="Yes"),"Yes","No")</f>
        <v>Yes</v>
      </c>
      <c r="AN144" s="85" t="str">
        <f>IF(AND((RIGHT($AN$3,2)-'[1]Miter Profiles'!$AC$41-'[1]Outside Edges'!$B143)&gt;=5,'[1]Outside Edges'!$P143="Yes"),"Yes","No")</f>
        <v>Yes</v>
      </c>
      <c r="AO144" s="86" t="str">
        <f>IF(AND((RIGHT($AO$3,2)-'[1]Miter Profiles'!$AC$42-'[1]Outside Edges'!$B143)&gt;=5,'[1]Outside Edges'!$P143="Yes"),"Yes","No")</f>
        <v>No</v>
      </c>
      <c r="AP144" s="11" t="str">
        <f>IF(AND((RIGHT($AP$3,2)-'[1]Miter Profiles'!$AC$43-'[1]Outside Edges'!$B143)&gt;=5,'[1]Outside Edges'!$P143="Yes"),"Yes","No")</f>
        <v>Yes</v>
      </c>
      <c r="AQ144" s="87" t="str">
        <f>IF(AND((RIGHT($AQ$3,2)-'[1]Miter Profiles'!$AC$44-'[1]Outside Edges'!$B143)&gt;=5,'[1]Outside Edges'!$P143="Yes"),"Yes","No")</f>
        <v>Yes</v>
      </c>
      <c r="AR144" s="10" t="str">
        <f>IF(AND((RIGHT($AR$3,2)-'[1]Miter Profiles'!$AC$45-'[1]Outside Edges'!$B143)&gt;=5,'[1]Outside Edges'!$P143="Yes"),"Yes","No")</f>
        <v>Yes</v>
      </c>
      <c r="AS144" s="10" t="str">
        <f>IF(AND((RIGHT($AS$3,2)-'[1]Miter Profiles'!$AC$46-'[1]Outside Edges'!$B143)&gt;=5,'[1]Outside Edges'!$P143="Yes"),"Yes","No")</f>
        <v>Yes</v>
      </c>
      <c r="AT144" s="85" t="str">
        <f>IF(AND((RIGHT($AT$3,2)-'[1]Miter Profiles'!$AC$47-'[1]Outside Edges'!$B143)&gt;=5,'[1]Outside Edges'!$P143="Yes"),"Yes","No")</f>
        <v>Yes</v>
      </c>
      <c r="AU144" s="86" t="str">
        <f>IF(AND((RIGHT($AU$3,2)-'[1]Miter Profiles'!$AC$48-'[1]Outside Edges'!$B143)&gt;=5,'[1]Outside Edges'!$P143="Yes"),"Yes","No")</f>
        <v>Yes</v>
      </c>
      <c r="AV144" s="11" t="str">
        <f>IF(AND((RIGHT($AV$3,2)-'[1]Miter Profiles'!$AC$49-'[1]Outside Edges'!$B143)&gt;=5,'[1]Outside Edges'!$P143="Yes"),"Yes","No")</f>
        <v>Yes</v>
      </c>
      <c r="AW144" s="87" t="str">
        <f>IF(AND((RIGHT($AW$3,2)-'[1]Miter Profiles'!$AC$50-'[1]Outside Edges'!$B143)&gt;=5,'[1]Outside Edges'!$P143="Yes"),"Yes","No")</f>
        <v>Yes</v>
      </c>
      <c r="AX144" s="10" t="str">
        <f>IF(AND((RIGHT($AX$3,2)-'[1]Miter Profiles'!$AC$51-'[1]Outside Edges'!$B143)&gt;=5,'[1]Outside Edges'!$P143="Yes"),"Yes","No")</f>
        <v>Yes</v>
      </c>
      <c r="AY144" s="10" t="str">
        <f>IF(AND((RIGHT($AY$3,2)-'[1]Miter Profiles'!$AC$52-'[1]Outside Edges'!$B143)&gt;=5,'[1]Outside Edges'!$P143="Yes"),"Yes","No")</f>
        <v>Yes</v>
      </c>
      <c r="AZ144" s="85" t="str">
        <f>IF(AND((RIGHT($AZ$3,2)-'[1]Miter Profiles'!$AC$53-'[1]Outside Edges'!$B143)&gt;=5,'[1]Outside Edges'!$P143="Yes"),"Yes","No")</f>
        <v>Yes</v>
      </c>
      <c r="BA144" s="86" t="str">
        <f>IF(AND((RIGHT($BA$3,2)-'[1]Miter Profiles'!$AC$54-'[1]Outside Edges'!$B143)&gt;=5,'[1]Outside Edges'!$P143="Yes"),"Yes","No")</f>
        <v>Yes</v>
      </c>
      <c r="BB144" s="11" t="str">
        <f>IF(AND((RIGHT($BB$3,2)-'[1]Miter Profiles'!$AC$55-'[1]Outside Edges'!$B143)&gt;=5,'[1]Outside Edges'!$P143="Yes"),"Yes","No")</f>
        <v>Yes</v>
      </c>
      <c r="BC144" s="87" t="str">
        <f>IF(AND((RIGHT($BC$3,2)-'[1]Miter Profiles'!$AC$56-'[1]Outside Edges'!$B143)&gt;=5,'[1]Outside Edges'!$P143="Yes"),"Yes","No")</f>
        <v>Yes</v>
      </c>
      <c r="BD144" s="10" t="str">
        <f>IF(AND((RIGHT($BD$3,2)-'[1]Miter Profiles'!$AC$57-'[1]Outside Edges'!$B143)&gt;=5,'[1]Outside Edges'!$P143="Yes"),"Yes","No")</f>
        <v>Yes</v>
      </c>
      <c r="BE144" s="10" t="str">
        <f>IF(AND((RIGHT($BE$3,2)-'[1]Miter Profiles'!$AC$58-'[1]Outside Edges'!$B143)&gt;=5,'[1]Outside Edges'!$P143="Yes"),"Yes","No")</f>
        <v>Yes</v>
      </c>
      <c r="BF144" s="85" t="str">
        <f>IF(AND((RIGHT($BF$3,2)-'[1]Miter Profiles'!$AC$59-'[1]Outside Edges'!$B143)&gt;=5,'[1]Outside Edges'!$P143="Yes"),"Yes","No")</f>
        <v>Yes</v>
      </c>
      <c r="BG144" s="86" t="str">
        <f>IF(AND((RIGHT($BG$3,2)-'[1]Miter Profiles'!$AC$60-'[1]Outside Edges'!$B143)&gt;=5,'[1]Outside Edges'!$P143="Yes"),"Yes","No")</f>
        <v>Yes</v>
      </c>
      <c r="BH144" s="11" t="str">
        <f>IF(AND((RIGHT($BH$3,2)-'[1]Miter Profiles'!$AC$61-'[1]Outside Edges'!$B143)&gt;=5,'[1]Outside Edges'!$P143="Yes"),"Yes","No")</f>
        <v>Yes</v>
      </c>
      <c r="BI144" s="87" t="str">
        <f>IF(AND((RIGHT($BI$3,2)-'[1]Miter Profiles'!$AC$62-'[1]Outside Edges'!$B143)&gt;=5,'[1]Outside Edges'!$P143="Yes"),"Yes","No")</f>
        <v>Yes</v>
      </c>
      <c r="BJ144" s="10" t="str">
        <f>IF(AND((RIGHT($BJ$3,2)-'[1]Miter Profiles'!$AC$63-'[1]Outside Edges'!$B143)&gt;=5,'[1]Outside Edges'!$P143="Yes"),"Yes","No")</f>
        <v>Yes</v>
      </c>
      <c r="BK144" s="10" t="str">
        <f>IF(AND((RIGHT($BK$3,2)-'[1]Miter Profiles'!$AC$64-'[1]Outside Edges'!$B143)&gt;=5,'[1]Outside Edges'!$P143="Yes"),"Yes","No")</f>
        <v>Yes</v>
      </c>
      <c r="BL144" s="85" t="str">
        <f>IF(AND((RIGHT($BL$3,2)-'[1]Miter Profiles'!$AC$65-'[1]Outside Edges'!$B143)&gt;=5,'[1]Outside Edges'!$P143="Yes"),"Yes","No")</f>
        <v>Yes</v>
      </c>
      <c r="BM144" s="86" t="str">
        <f>IF(AND((RIGHT($BM$3,2)-'[1]Miter Profiles'!$AC$66-'[1]Outside Edges'!$B143)&gt;=5,'[1]Outside Edges'!$P143="Yes"),"Yes","No")</f>
        <v>No</v>
      </c>
      <c r="BN144" s="11" t="str">
        <f>IF(AND((RIGHT($BN$3,2)-'[1]Miter Profiles'!$AC$67-'[1]Outside Edges'!$B143)&gt;=5,'[1]Outside Edges'!$P143="Yes"),"Yes","No")</f>
        <v>Yes</v>
      </c>
      <c r="BO144" s="87" t="str">
        <f>IF(AND((RIGHT($BO$3,2)-'[1]Miter Profiles'!$AC$68-'[1]Outside Edges'!$B143)&gt;=5,'[1]Outside Edges'!$P143="Yes"),"Yes","No")</f>
        <v>Yes</v>
      </c>
      <c r="BP144" s="10" t="str">
        <f>IF(AND((RIGHT($BP$3,2)-'[1]Miter Profiles'!$AC$69-'[1]Outside Edges'!$B143)&gt;=5,'[1]Outside Edges'!$P143="Yes"),"Yes","No")</f>
        <v>No</v>
      </c>
      <c r="BQ144" s="10" t="str">
        <f>IF(AND((RIGHT($BQ$3,2)-'[1]Miter Profiles'!$AC$70-'[1]Outside Edges'!$B143)&gt;=5,'[1]Outside Edges'!$P143="Yes"),"Yes","No")</f>
        <v>Yes</v>
      </c>
      <c r="BR144" s="85" t="str">
        <f>IF(AND((RIGHT($BR$3,2)-'[1]Miter Profiles'!$AC$71-'[1]Outside Edges'!$B143)&gt;=5,'[1]Outside Edges'!$P143="Yes"),"Yes","No")</f>
        <v>Yes</v>
      </c>
      <c r="BS144" s="86" t="str">
        <f>IF(AND((RIGHT($BS$3,2)-'[1]Miter Profiles'!$AC$72-'[1]Outside Edges'!$B143)&gt;=5,'[1]Outside Edges'!$P143="Yes"),"Yes","No")</f>
        <v>Yes</v>
      </c>
      <c r="BT144" s="11" t="str">
        <f>IF(AND((RIGHT($BT$3,2)-'[1]Miter Profiles'!$AC$73-'[1]Outside Edges'!$B143)&gt;=5,'[1]Outside Edges'!$P143="Yes"),"Yes","No")</f>
        <v>Yes</v>
      </c>
      <c r="BU144" s="87" t="str">
        <f>IF(AND((RIGHT($BU$3,2)-'[1]Miter Profiles'!$AC$74-'[1]Outside Edges'!$B143)&gt;=5,'[1]Outside Edges'!$P143="Yes"),"Yes","No")</f>
        <v>Yes</v>
      </c>
      <c r="BV144" s="10" t="str">
        <f>IF(AND((RIGHT($BV$3,2)-'[1]Miter Profiles'!$AC$75-'[1]Outside Edges'!$B143)&gt;=5,'[1]Outside Edges'!$P143="Yes"),"Yes","No")</f>
        <v>Yes</v>
      </c>
      <c r="BW144" s="10" t="str">
        <f>IF(AND((RIGHT($BW$3,2)-'[1]Miter Profiles'!$AC$76-'[1]Outside Edges'!$B143)&gt;=5,'[1]Outside Edges'!$P143="Yes"),"Yes","No")</f>
        <v>Yes</v>
      </c>
      <c r="BX144" s="85" t="str">
        <f>IF(AND((RIGHT($BX$3,2)-'[1]Miter Profiles'!$AC$77-'[1]Outside Edges'!$B143)&gt;=5,'[1]Outside Edges'!$P143="Yes"),"Yes","No")</f>
        <v>Yes</v>
      </c>
      <c r="BY144" s="86" t="str">
        <f>IF(AND((RIGHT($BY$3,2)-'[1]Miter Profiles'!$AC$78-'[1]Outside Edges'!$B143)&gt;=5,'[1]Outside Edges'!$P143="Yes"),"Yes","No")</f>
        <v>No</v>
      </c>
      <c r="BZ144" s="11" t="str">
        <f>IF(AND((RIGHT($BZ$3,2)-'[1]Miter Profiles'!$AC$79-'[1]Outside Edges'!$B143)&gt;=5,'[1]Outside Edges'!$P143="Yes"),"Yes","No")</f>
        <v>Yes</v>
      </c>
      <c r="CA144" s="87" t="str">
        <f>IF(AND((RIGHT($CA$3,2)-'[1]Miter Profiles'!$AC$80-'[1]Outside Edges'!$B143)&gt;=5,'[1]Outside Edges'!$P143="Yes"),"Yes","No")</f>
        <v>Yes</v>
      </c>
      <c r="CB144" s="10" t="str">
        <f>IF(AND((RIGHT($CB$3,2)-'[1]Miter Profiles'!$AC$81-'[1]Outside Edges'!$B143)&gt;=5,'[1]Outside Edges'!$P143="Yes"),"Yes","No")</f>
        <v>No</v>
      </c>
      <c r="CC144" s="10" t="str">
        <f>IF(AND((RIGHT($CC$3,2)-'[1]Miter Profiles'!$AC$82-'[1]Outside Edges'!$B143)&gt;=5,'[1]Outside Edges'!$P143="Yes"),"Yes","No")</f>
        <v>Yes</v>
      </c>
      <c r="CD144" s="85" t="str">
        <f>IF(AND((RIGHT($CD$3,2)-'[1]Miter Profiles'!$AC$83-'[1]Outside Edges'!$B143)&gt;=5,'[1]Outside Edges'!$P143="Yes"),"Yes","No")</f>
        <v>Yes</v>
      </c>
      <c r="CE144" s="86" t="str">
        <f>IF(AND((RIGHT($CE$3,2)-'[1]Miter Profiles'!$AC$84-'[1]Outside Edges'!$B143)&gt;=5,'[1]Outside Edges'!$P143="Yes"),"Yes","No")</f>
        <v>No</v>
      </c>
      <c r="CF144" s="11" t="str">
        <f>IF(AND((RIGHT($CF$3,2)-'[1]Miter Profiles'!$AC$85-'[1]Outside Edges'!$B143)&gt;=5,'[1]Outside Edges'!$P143="Yes"),"Yes","No")</f>
        <v>Yes</v>
      </c>
      <c r="CG144" s="87" t="str">
        <f>IF(AND((RIGHT($CG$3,2)-'[1]Miter Profiles'!$AC$86-'[1]Outside Edges'!$B143)&gt;=5,'[1]Outside Edges'!$P143="Yes"),"Yes","No")</f>
        <v>Yes</v>
      </c>
      <c r="CH144" s="10" t="str">
        <f>IF(AND((RIGHT($CH$3,2)-'[1]Miter Profiles'!$AC$87-'[1]Outside Edges'!$B143)&gt;=5,'[1]Outside Edges'!$P143="Yes"),"Yes","No")</f>
        <v>Yes</v>
      </c>
      <c r="CI144" s="10" t="str">
        <f>IF(AND((RIGHT($CI$3,2)-'[1]Miter Profiles'!$AC$88-'[1]Outside Edges'!$B143)&gt;=5,'[1]Outside Edges'!$P143="Yes"),"Yes","No")</f>
        <v>Yes</v>
      </c>
      <c r="CJ144" s="85" t="str">
        <f>IF(AND((RIGHT($CJ$3,2)-'[1]Miter Profiles'!$AC$89-'[1]Outside Edges'!$B143)&gt;=5,'[1]Outside Edges'!$P143="Yes"),"Yes","No")</f>
        <v>Yes</v>
      </c>
      <c r="CK144" s="86" t="str">
        <f>IF(AND((RIGHT($CK$3,2)-'[1]Miter Profiles'!$AC$90-'[1]Outside Edges'!$B143)&gt;=5,'[1]Outside Edges'!$P143="Yes"),"Yes","No")</f>
        <v>Yes</v>
      </c>
      <c r="CL144" s="11" t="str">
        <f>IF(AND((RIGHT($CL$3,2)-'[1]Miter Profiles'!$AC$91-'[1]Outside Edges'!$B143)&gt;=5,'[1]Outside Edges'!$P143="Yes"),"Yes","No")</f>
        <v>Yes</v>
      </c>
      <c r="CM144" s="87" t="str">
        <f>IF(AND((RIGHT($CM$3,2)-'[1]Miter Profiles'!$AC$92-'[1]Outside Edges'!$B143)&gt;=5,'[1]Outside Edges'!$P143="Yes"),"Yes","No")</f>
        <v>Yes</v>
      </c>
      <c r="CN144" s="10" t="str">
        <f>IF(AND((RIGHT(CN$3,2)-'[1]Miter Profiles'!$AC$93-'[1]Outside Edges'!$B143)&gt;=5,'[1]Outside Edges'!$P143="Yes"),"Yes","No")</f>
        <v>No</v>
      </c>
      <c r="CO144" s="10" t="str">
        <f>IF(AND((RIGHT(CO$3,2)-'[1]Miter Profiles'!$AC$94-'[1]Outside Edges'!$B143)&gt;=5,'[1]Outside Edges'!$P143="Yes"),"Yes","No")</f>
        <v>No</v>
      </c>
      <c r="CP144" s="85" t="str">
        <f>IF(AND((RIGHT(CP$3,2)-'[1]Miter Profiles'!$AC$95-'[1]Outside Edges'!$B143)&gt;=5,'[1]Outside Edges'!$P143="Yes"),"Yes","No")</f>
        <v>Yes</v>
      </c>
      <c r="CQ144" s="86" t="str">
        <f>IF(AND((RIGHT(CQ$3,2)-'[1]Miter Profiles'!$AC$96-'[1]Outside Edges'!$B143)&gt;=5,'[1]Outside Edges'!$P143="Yes"),"Yes","No")</f>
        <v>No</v>
      </c>
      <c r="CR144" s="11" t="str">
        <f>IF(AND((RIGHT(CR$3,2)-'[1]Miter Profiles'!$AC$97-'[1]Outside Edges'!$B143)&gt;=5,'[1]Outside Edges'!$P143="Yes"),"Yes","No")</f>
        <v>Yes</v>
      </c>
      <c r="CS144" s="87" t="str">
        <f>IF(AND((RIGHT(CS$3,2)-'[1]Miter Profiles'!$AC$98-'[1]Outside Edges'!$B143)&gt;=5,'[1]Outside Edges'!$P143="Yes"),"Yes","No")</f>
        <v>Yes</v>
      </c>
      <c r="CT144" s="10" t="str">
        <f>IF(AND((RIGHT($CT$3,2)-'[1]Miter Profiles'!$AC$99-'[1]Outside Edges'!$B143)&gt;=5,'[1]Outside Edges'!$P143="Yes"),"Yes","No")</f>
        <v>No</v>
      </c>
      <c r="CU144" s="10" t="str">
        <f>IF(AND((RIGHT($CU$3,2)-'[1]Miter Profiles'!$AC$100-'[1]Outside Edges'!$B143)&gt;=5,'[1]Outside Edges'!$P143="Yes"),"Yes","No")</f>
        <v>Yes</v>
      </c>
      <c r="CV144" s="85" t="str">
        <f>IF(AND((RIGHT($CV$3,2)-'[1]Miter Profiles'!$AC$101-'[1]Outside Edges'!$B143)&gt;=5,'[1]Outside Edges'!$P143="Yes"),"Yes","No")</f>
        <v>Yes</v>
      </c>
      <c r="CW144" s="86" t="str">
        <f>IF(AND((RIGHT($CW$3,2)-'[1]Miter Profiles'!$AC$102-'[1]Outside Edges'!$B143)&gt;=5,'[1]Outside Edges'!$P143="Yes"),"Yes","No")</f>
        <v>Yes</v>
      </c>
      <c r="CX144" s="11" t="str">
        <f>IF(AND((RIGHT($CX$3,2)-'[1]Miter Profiles'!$AC$103-'[1]Outside Edges'!$B143)&gt;=5,'[1]Outside Edges'!$P143="Yes"),"Yes","No")</f>
        <v>Yes</v>
      </c>
      <c r="CY144" s="87" t="str">
        <f>IF(AND((RIGHT($CY$3,2)-'[1]Miter Profiles'!$AC$104-'[1]Outside Edges'!$B143)&gt;=5,'[1]Outside Edges'!$P143="Yes"),"Yes","No")</f>
        <v>Yes</v>
      </c>
      <c r="CZ144" s="10" t="str">
        <f>IF(AND((RIGHT($CZ$3,2)-'[1]Miter Profiles'!$AC$105-'[1]Outside Edges'!$B143)&gt;=5,'[1]Outside Edges'!$P143="Yes"),"Yes","No")</f>
        <v>No</v>
      </c>
      <c r="DA144" s="10" t="str">
        <f>IF(AND((RIGHT($DA$3,2)-'[1]Miter Profiles'!$AC$106-'[1]Outside Edges'!$B143)&gt;=5,'[1]Outside Edges'!$P143="Yes"),"Yes","No")</f>
        <v>No</v>
      </c>
      <c r="DB144" s="85" t="str">
        <f>IF(AND((RIGHT($DB$3,2)-'[1]Miter Profiles'!$AC$107-'[1]Outside Edges'!$B143)&gt;=5,'[1]Outside Edges'!$P143="Yes"),"Yes","No")</f>
        <v>No</v>
      </c>
      <c r="DC144" s="86" t="str">
        <f>IF(AND((RIGHT($DC$3,2)-'[1]Miter Profiles'!$AC$108-'[1]Outside Edges'!$B143)&gt;=5,'[1]Outside Edges'!$P143="Yes"),"Yes","No")</f>
        <v>No</v>
      </c>
      <c r="DD144" s="11" t="str">
        <f>IF(AND((RIGHT($DD$3,2)-'[1]Miter Profiles'!$AC$109-'[1]Outside Edges'!$B143)&gt;=5,'[1]Outside Edges'!$P143="Yes"),"Yes","No")</f>
        <v>Yes</v>
      </c>
      <c r="DE144" s="87" t="str">
        <f>IF(AND((RIGHT($DE$3,2)-'[1]Miter Profiles'!$AC$110-'[1]Outside Edges'!$B143)&gt;=5,'[1]Outside Edges'!$P143="Yes"),"Yes","No")</f>
        <v>Yes</v>
      </c>
      <c r="DF144" s="10" t="str">
        <f>IF(AND((RIGHT($DF$3,2)-'[1]Miter Profiles'!$AC$111-'[1]Outside Edges'!$B143)&gt;=5,'[1]Outside Edges'!$P143="Yes"),"Yes","No")</f>
        <v>Yes</v>
      </c>
      <c r="DG144" s="10" t="str">
        <f>IF(AND((RIGHT($DG$3,2)-'[1]Miter Profiles'!$AC$112-'[1]Outside Edges'!$B143)&gt;=5,'[1]Outside Edges'!$P143="Yes"),"Yes","No")</f>
        <v>Yes</v>
      </c>
      <c r="DH144" s="85" t="str">
        <f>IF(AND((RIGHT($DH$3,2)-'[1]Miter Profiles'!$AC$113-'[1]Outside Edges'!$B143)&gt;=5,'[1]Outside Edges'!$P143="Yes"),"Yes","No")</f>
        <v>Yes</v>
      </c>
      <c r="DI144" s="86" t="str">
        <f>IF(AND((RIGHT($DI$3,2)-'[1]Miter Profiles'!$AC$114-'[1]Outside Edges'!$B143)&gt;=5,'[1]Outside Edges'!$P143="Yes"),"Yes","No")</f>
        <v>No</v>
      </c>
      <c r="DJ144" s="11" t="str">
        <f>IF(AND((RIGHT($DJ$3,2)-'[1]Miter Profiles'!$AC$115-'[1]Outside Edges'!$B143)&gt;=5,'[1]Outside Edges'!$P143="Yes"),"Yes","No")</f>
        <v>Yes</v>
      </c>
      <c r="DK144" s="87" t="str">
        <f>IF(AND((RIGHT($DK$3,2)-'[1]Miter Profiles'!$AC$116-'[1]Outside Edges'!$B143)&gt;=5,'[1]Outside Edges'!$P143="Yes"),"Yes","No")</f>
        <v>Yes</v>
      </c>
      <c r="DL144" s="10" t="str">
        <f>IF(AND((RIGHT($DL$3,2)-'[1]Miter Profiles'!$AC$117-'[1]Outside Edges'!$B143)&gt;=5,'[1]Outside Edges'!$P143="Yes"),"Yes","No")</f>
        <v>Yes</v>
      </c>
      <c r="DM144" s="10" t="str">
        <f>IF(AND((RIGHT($DM$3,2)-'[1]Miter Profiles'!$AC$118-'[1]Outside Edges'!$B143)&gt;=5,'[1]Outside Edges'!$P143="Yes"),"Yes","No")</f>
        <v>Yes</v>
      </c>
      <c r="DN144" s="85" t="str">
        <f>IF(AND((RIGHT($DN$3,2)-'[1]Miter Profiles'!$AC$119-'[1]Outside Edges'!$B143)&gt;=5,'[1]Outside Edges'!$P143="Yes"),"Yes","No")</f>
        <v>Yes</v>
      </c>
      <c r="DO144" s="86" t="str">
        <f>IF(AND((RIGHT($DO$3,2)-'[1]Miter Profiles'!$AC$120-'[1]Outside Edges'!$B143)&gt;=5,'[1]Outside Edges'!$P143="Yes"),"Yes","No")</f>
        <v>No</v>
      </c>
      <c r="DP144" s="11" t="str">
        <f>IF(AND((RIGHT($DP$3,2)-'[1]Miter Profiles'!$AC$121-'[1]Outside Edges'!$B143)&gt;=5,'[1]Outside Edges'!$P143="Yes"),"Yes","No")</f>
        <v>No</v>
      </c>
      <c r="DQ144" s="87" t="str">
        <f>IF(AND((RIGHT($DQ$3,2)-'[1]Miter Profiles'!$AC$122-'[1]Outside Edges'!$B143)&gt;=5,'[1]Outside Edges'!$P143="Yes"),"Yes","No")</f>
        <v>Yes</v>
      </c>
      <c r="DR144" s="10" t="str">
        <f>IF(AND((RIGHT($DR$3,2)-'[1]Miter Profiles'!$AC$123-'[1]Outside Edges'!$B143)&gt;=5,'[1]Outside Edges'!$P143="Yes"),"Yes","No")</f>
        <v>No</v>
      </c>
      <c r="DS144" s="10" t="str">
        <f>IF(AND((RIGHT($DS$3,2)-'[1]Miter Profiles'!$AC$124-'[1]Outside Edges'!$B143)&gt;=5,'[1]Outside Edges'!$P143="Yes"),"Yes","No")</f>
        <v>Yes</v>
      </c>
      <c r="DT144" s="85" t="str">
        <f>IF(AND((RIGHT($DT$3,2)-'[1]Miter Profiles'!$AC$125-'[1]Outside Edges'!$B143)&gt;=5,'[1]Outside Edges'!$P143="Yes"),"Yes","No")</f>
        <v>Yes</v>
      </c>
      <c r="DU144" s="86" t="str">
        <f>IF(AND((RIGHT($DU$3,2)-'[1]Miter Profiles'!$AC$126-'[1]Outside Edges'!$B143)&gt;=5,'[1]Outside Edges'!$P143="Yes"),"Yes","No")</f>
        <v>No</v>
      </c>
      <c r="DV144" s="11" t="str">
        <f>IF(AND((RIGHT($DV$3,2)-'[1]Miter Profiles'!$AC$127-'[1]Outside Edges'!$B143)&gt;=5,'[1]Outside Edges'!$P143="Yes"),"Yes","No")</f>
        <v>Yes</v>
      </c>
      <c r="DW144" s="87" t="str">
        <f>IF(AND((RIGHT($DW$3,2)-'[1]Miter Profiles'!$AC$128-'[1]Outside Edges'!$B143)&gt;=5,'[1]Outside Edges'!$P143="Yes"),"Yes","No")</f>
        <v>Yes</v>
      </c>
      <c r="DX144" s="10" t="str">
        <f>IF(AND((RIGHT($DX$3,2)-'[1]Miter Profiles'!$AC$129-'[1]Outside Edges'!$B143)&gt;=5,'[1]Outside Edges'!$P143="Yes"),"Yes","No")</f>
        <v>No</v>
      </c>
      <c r="DY144" s="10" t="str">
        <f>IF(AND((RIGHT($DY$3,2)-'[1]Miter Profiles'!$AC$130-'[1]Outside Edges'!$B143)&gt;=5,'[1]Outside Edges'!$P143="Yes"),"Yes","No")</f>
        <v>No</v>
      </c>
      <c r="DZ144" s="85" t="str">
        <f>IF(AND((RIGHT($DZ$3,2)-'[1]Miter Profiles'!$AC$131-'[1]Outside Edges'!$B143)&gt;=5,'[1]Outside Edges'!$P143="Yes"),"Yes","No")</f>
        <v>No</v>
      </c>
      <c r="EA144" s="90" t="str">
        <f>IF(AND((RIGHT($EA$3,2)-'[1]Miter Profiles'!$AC$132-'[1]Outside Edges'!$B143)&gt;=5,'[1]Outside Edges'!$P143="Yes"),"Yes","No")</f>
        <v>No</v>
      </c>
      <c r="EB144" s="105" t="str">
        <f>IF(AND((RIGHT($EB$3,2)-'[1]Miter Profiles'!$AC$133-'[1]Outside Edges'!$B143)&gt;=5,'[1]Outside Edges'!$P143="Yes"),"Yes","No")</f>
        <v>No</v>
      </c>
      <c r="EC144" s="110" t="str">
        <f>IF(AND((RIGHT($EC$3,2)-'[1]Miter Profiles'!$AC$134-'[1]Outside Edges'!$B143)&gt;=5,'[1]Outside Edges'!$P143="Yes"),"Yes","No")</f>
        <v>Yes</v>
      </c>
      <c r="ED144" s="116" t="str">
        <f>IF(AND((RIGHT($ED$3,2)-'[1]Miter Profiles'!$AC$135-'[1]Outside Edges'!$B143)&gt;=5,'[1]Outside Edges'!$P143="Yes"),"Yes","No")</f>
        <v>Yes</v>
      </c>
      <c r="EE144" s="113" t="str">
        <f>IF(AND((RIGHT($EE$3,2)-'[1]Miter Profiles'!$AC$136-'[1]Outside Edges'!$B143)&gt;=5,'[1]Outside Edges'!$P143="Yes"),"Yes","No")</f>
        <v>Yes</v>
      </c>
      <c r="EF144" s="85" t="str">
        <f>IF(AND((RIGHT($EF$3,2)-'[1]Miter Profiles'!$AC$137-'[1]Outside Edges'!$B143)&gt;=5,'[1]Outside Edges'!$P143="Yes"),"Yes","No")</f>
        <v>Yes</v>
      </c>
      <c r="EG144" s="10" t="str">
        <f>IF(AND((RIGHT($EG$3,2)-'[1]Miter Profiles'!$AC$138-'[1]Outside Edges'!$B143)&gt;=5,'[1]Outside Edges'!$P143="Yes"),"Yes","No")</f>
        <v>Yes</v>
      </c>
      <c r="EH144" s="90" t="str">
        <f>IF(AND((RIGHT($EH$3,2)-'[1]Miter Profiles'!$AC$139-'[1]Outside Edges'!$B143)&gt;=5,'[1]Outside Edges'!$P143="Yes"),"Yes","No")</f>
        <v>Yes</v>
      </c>
      <c r="EI144" s="121" t="str">
        <f>IF(AND((RIGHT($EI$3,2)-'[1]Miter Profiles'!$AC$140-'[1]Outside Edges'!$B143)&gt;=5,'[1]Outside Edges'!$P143="Yes"),"Yes","No")</f>
        <v>Yes</v>
      </c>
      <c r="EJ144" s="124" t="str">
        <f>IF(AND((RIGHT($EJ$3,2)-'[1]Miter Profiles'!$AC$141-'[1]Outside Edges'!$B143)&gt;=5,'[1]Outside Edges'!$P143="Yes"),"Yes","No")</f>
        <v>Yes</v>
      </c>
      <c r="EK144" s="124" t="str">
        <f>IF(AND((RIGHT($EK$3,2)-'[1]Miter Profiles'!$AC$142-'[1]Outside Edges'!$B143)&gt;=5,'[1]Outside Edges'!$P143="Yes"),"Yes","No")</f>
        <v>Yes</v>
      </c>
      <c r="EL144" s="116" t="str">
        <f>IF(AND((RIGHT($EL$3,2)-'[1]Miter Profiles'!$AC$143-'[1]Outside Edges'!$B143)&gt;=5,'[1]Outside Edges'!$P143="Yes"),"Yes","No")</f>
        <v>Yes</v>
      </c>
      <c r="EM144" s="129" t="str">
        <f>IF(AND((RIGHT($EM$3,2)-'[1]Miter Profiles'!$AC$144-'[1]Outside Edges'!$B143)&gt;=5,'[1]Outside Edges'!$P143="Yes"),"Yes","No")</f>
        <v>No</v>
      </c>
      <c r="EN144" s="10" t="str">
        <f>IF(AND((RIGHT($EN$3,2)-'[1]Miter Profiles'!$AC$145-'[1]Outside Edges'!$B143)&gt;=5,'[1]Outside Edges'!$P143="Yes"),"Yes","No")</f>
        <v>Yes</v>
      </c>
      <c r="EO144" s="90" t="str">
        <f>IF(AND((RIGHT($EO$3,2)-'[1]Miter Profiles'!$AC$146-'[1]Outside Edges'!$B143)&gt;=5,'[1]Outside Edges'!$P143="Yes"),"Yes","No")</f>
        <v>Yes</v>
      </c>
      <c r="EP144" s="124" t="str">
        <f>IF(AND((RIGHT($EP$3,2)-'[1]Miter Profiles'!$AC$147-'[1]Outside Edges'!$B143)&gt;=5,'[1]Outside Edges'!$P143="Yes"),"Yes","No")</f>
        <v>No</v>
      </c>
      <c r="EQ144" s="124" t="str">
        <f>IF(AND((RIGHT($EQ$3,2)-'[1]Miter Profiles'!$AC$148-'[1]Outside Edges'!$B143)&gt;=5,'[1]Outside Edges'!$P143="Yes"),"Yes","No")</f>
        <v>No</v>
      </c>
      <c r="ER144" s="116" t="str">
        <f>IF(AND((RIGHT($ER$3,2)-'[1]Miter Profiles'!$AC$149-'[1]Outside Edges'!$B143)&gt;=5,'[1]Outside Edges'!$P143="Yes"),"Yes","No")</f>
        <v>Yes</v>
      </c>
      <c r="ES144" s="129" t="str">
        <f>IF(AND((RIGHT($ES$3,2)-'[1]Miter Profiles'!$AC$150-'[1]Outside Edges'!$B143)&gt;=5,'[1]Outside Edges'!$P143="Yes"),"Yes","No")</f>
        <v>No</v>
      </c>
      <c r="ET144" s="10" t="str">
        <f>IF(AND((RIGHT($ET$3,2)-'[1]Miter Profiles'!$AC$151-'[1]Outside Edges'!$B143)&gt;=5,'[1]Outside Edges'!$P143="Yes"),"Yes","No")</f>
        <v>Yes</v>
      </c>
      <c r="EU144" s="90" t="str">
        <f>IF(AND((RIGHT($EU$3,2)-'[1]Miter Profiles'!$AC$152-'[1]Outside Edges'!$B143)&gt;=5,'[1]Outside Edges'!$P143="Yes"),"Yes","No")</f>
        <v>Yes</v>
      </c>
      <c r="EV144" s="124" t="str">
        <f>IF(AND((RIGHT($EV$3,2)-'[1]Miter Profiles'!$AC$153-'[1]Outside Edges'!$B143)&gt;=5,'[1]Outside Edges'!$P143="Yes"),"Yes","No")</f>
        <v>No</v>
      </c>
      <c r="EW144" s="124" t="str">
        <f>IF(AND((RIGHT($EW$3,2)-'[1]Miter Profiles'!$AC$154-'[1]Outside Edges'!$B143)&gt;=5,'[1]Outside Edges'!$P143="Yes"),"Yes","No")</f>
        <v>Yes</v>
      </c>
      <c r="EX144" s="116" t="str">
        <f>IF(AND((RIGHT($EX$3,2)-'[1]Miter Profiles'!$AC$155-'[1]Outside Edges'!$B143)&gt;=5,'[1]Outside Edges'!$P143="Yes"),"Yes","No")</f>
        <v>Yes</v>
      </c>
      <c r="EY144" s="129" t="str">
        <f>IF(AND((RIGHT($EY$3,2)-'[1]Miter Profiles'!$AC$156-'[1]Outside Edges'!$B143)&gt;=5,'[1]Outside Edges'!$P143="Yes"),"Yes","No")</f>
        <v>No</v>
      </c>
      <c r="EZ144" s="10" t="str">
        <f>IF(AND((RIGHT($EZ$3,2)-'[1]Miter Profiles'!$AC$157-'[1]Outside Edges'!$B143)&gt;=5,'[1]Outside Edges'!$P143="Yes"),"Yes","No")</f>
        <v>Yes</v>
      </c>
      <c r="FA144" s="90" t="str">
        <f>IF(AND((RIGHT($FA$3,2)-'[1]Miter Profiles'!$AC$158-'[1]Outside Edges'!$B143)&gt;=5,'[1]Outside Edges'!$P143="Yes"),"Yes","No")</f>
        <v>Yes</v>
      </c>
      <c r="FB144" s="124" t="str">
        <f>IF(AND((RIGHT($FB$3,2)-'[1]Miter Profiles'!$AC$159-'[1]Outside Edges'!$B143)&gt;=5,'[1]Outside Edges'!$P143="Yes"),"Yes","No")</f>
        <v>Yes</v>
      </c>
      <c r="FC144" s="124" t="str">
        <f>IF(AND((RIGHT($FC$3,2)-'[1]Miter Profiles'!$AC$160-'[1]Outside Edges'!$B143)&gt;=5,'[1]Outside Edges'!$P143="Yes"),"Yes","No")</f>
        <v>Yes</v>
      </c>
      <c r="FD144" s="116" t="str">
        <f>IF(AND((RIGHT($FD$3,2)-'[1]Miter Profiles'!$AC$161-'[1]Outside Edges'!$B143)&gt;=5,'[1]Outside Edges'!$P143="Yes"),"Yes","No")</f>
        <v>Yes</v>
      </c>
      <c r="FE144" s="129" t="str">
        <f>IF(AND((RIGHT($FE$3,2)-'[1]Miter Profiles'!$AC$162-'[1]Outside Edges'!$B143)&gt;=5,'[1]Outside Edges'!$P143="Yes"),"Yes","No")</f>
        <v>No</v>
      </c>
      <c r="FF144" s="10" t="str">
        <f>IF(AND((RIGHT($FF$3,2)-'[1]Miter Profiles'!$AC$163-'[1]Outside Edges'!$B143)&gt;=5,'[1]Outside Edges'!$P143="Yes"),"Yes","No")</f>
        <v>Yes</v>
      </c>
      <c r="FG144" s="90" t="str">
        <f>IF(AND((RIGHT($FG$3,2)-'[1]Miter Profiles'!$AC$164-'[1]Outside Edges'!$B143)&gt;=5,'[1]Outside Edges'!$P143="Yes"),"Yes","No")</f>
        <v>Yes</v>
      </c>
      <c r="FH144" s="124" t="str">
        <f>IF(AND((RIGHT($FH$3,2)-'[1]Miter Profiles'!$AC$165-'[1]Outside Edges'!$B143)&gt;=5,'[1]Outside Edges'!$P143="Yes"),"Yes","No")</f>
        <v>Yes</v>
      </c>
      <c r="FI144" s="124" t="str">
        <f>IF(AND((RIGHT($FI$3,2)-'[1]Miter Profiles'!$AC$166-'[1]Outside Edges'!$B143)&gt;=5,'[1]Outside Edges'!$P143="Yes"),"Yes","No")</f>
        <v>Yes</v>
      </c>
      <c r="FJ144" s="116" t="str">
        <f>IF(AND((RIGHT($FJ$3,2)-'[1]Miter Profiles'!$AC$167-'[1]Outside Edges'!$B143)&gt;=5,'[1]Outside Edges'!$P143="Yes"),"Yes","No")</f>
        <v>Yes</v>
      </c>
      <c r="FK144" s="129" t="str">
        <f>IF(AND((RIGHT($FK$3,2)-'[1]Miter Profiles'!$AC$168-'[1]Outside Edges'!$B143)&gt;=5,'[1]Outside Edges'!$P143="Yes"),"Yes","No")</f>
        <v>Yes</v>
      </c>
      <c r="FL144" s="10" t="str">
        <f>IF(AND((RIGHT($FL$3,2)-'[1]Miter Profiles'!$AC$169-'[1]Outside Edges'!$B143)&gt;=5,'[1]Outside Edges'!$P143="Yes"),"Yes","No")</f>
        <v>Yes</v>
      </c>
      <c r="FM144" s="90" t="str">
        <f>IF(AND((RIGHT($FM$3,2)-'[1]Miter Profiles'!$AC$170-'[1]Outside Edges'!$B143)&gt;=5,'[1]Outside Edges'!$P143="Yes"),"Yes","No")</f>
        <v>Yes</v>
      </c>
      <c r="FN144" s="124" t="str">
        <f>IF(AND((RIGHT($FN$3,2)-'[1]Miter Profiles'!$AC$171-'[1]Outside Edges'!$B143)&gt;=5,'[1]Outside Edges'!$P143="Yes"),"Yes","No")</f>
        <v>Yes</v>
      </c>
      <c r="FO144" s="124" t="str">
        <f>IF(AND((RIGHT($FO$3,2)-'[1]Miter Profiles'!$AC$172-'[1]Outside Edges'!$B143)&gt;=5,'[1]Outside Edges'!$P143="Yes"),"Yes","No")</f>
        <v>Yes</v>
      </c>
      <c r="FP144" s="116" t="str">
        <f>IF(AND((RIGHT($FP$3,2)-'[1]Miter Profiles'!$AC$173-'[1]Outside Edges'!$B143)&gt;=5,'[1]Outside Edges'!$P143="Yes"),"Yes","No")</f>
        <v>Yes</v>
      </c>
      <c r="FQ144" s="129" t="str">
        <f>IF(AND((RIGHT($FQ$3,2)-'[1]Miter Profiles'!$AC$174-'[1]Outside Edges'!$B143)&gt;=5,'[1]Outside Edges'!$P143="Yes"),"Yes","No")</f>
        <v>Yes</v>
      </c>
      <c r="FR144" s="10" t="str">
        <f>IF(AND((RIGHT($FR$3,2)-'[1]Miter Profiles'!$AC$175-'[1]Outside Edges'!$B143)&gt;=5,'[1]Outside Edges'!$P143="Yes"),"Yes","No")</f>
        <v>Yes</v>
      </c>
      <c r="FS144" s="90" t="str">
        <f>IF(AND((RIGHT($FS$3,2)-'[1]Miter Profiles'!$AC$176-'[1]Outside Edges'!$B143)&gt;=5,'[1]Outside Edges'!$P143="Yes"),"Yes","No")</f>
        <v>Yes</v>
      </c>
      <c r="FT144" s="124" t="str">
        <f>IF(AND((RIGHT($FT$3,2)-'[1]Miter Profiles'!$AC$177-'[1]Outside Edges'!$B143)&gt;=5,'[1]Outside Edges'!$P143="Yes"),"Yes","No")</f>
        <v>Yes</v>
      </c>
      <c r="FU144" s="124" t="str">
        <f>IF(AND((RIGHT($FU$3,2)-'[1]Miter Profiles'!$AC$178-'[1]Outside Edges'!$B143)&gt;=5,'[1]Outside Edges'!$P143="Yes"),"Yes","No")</f>
        <v>Yes</v>
      </c>
      <c r="FV144" s="116" t="str">
        <f>IF(AND((RIGHT($V$3,2)-'[1]Miter Profiles'!$AC$179-'[1]Outside Edges'!$B143)&gt;=5,'[1]Outside Edges'!$P143="Yes"),"Yes","No")</f>
        <v>Yes</v>
      </c>
      <c r="FW144" s="129" t="str">
        <f>IF(AND((RIGHT($FW$3,2)-'[1]Miter Profiles'!$AC$180-'[1]Outside Edges'!$B143)&gt;=5,'[1]Outside Edges'!$P143="Yes"),"Yes","No")</f>
        <v>No</v>
      </c>
      <c r="FX144" s="85" t="str">
        <f>IF(AND((RIGHT($FX$3,2)-'[1]Miter Profiles'!$AC$181-'[1]Outside Edges'!$B143)&gt;=5,'[1]Outside Edges'!$P143="Yes"),"Yes","No")</f>
        <v>Yes</v>
      </c>
      <c r="FY144" s="150" t="str">
        <f>IF(AND((RIGHT($FY$3,2)-'[1]Miter Profiles'!$AC$182-'[1]Outside Edges'!$B143)&gt;=5,'[1]Outside Edges'!$P143="Yes"),"Yes","No")</f>
        <v>No</v>
      </c>
      <c r="FZ144" s="124" t="str">
        <f>IF(AND((RIGHT($FZ$3,2)-'[1]Miter Profiles'!$AC$183-'[1]Outside Edges'!$B143)&gt;=5,'[1]Outside Edges'!$P143="Yes"),"Yes","No")</f>
        <v>Yes</v>
      </c>
      <c r="GA144" s="116" t="str">
        <f>IF(AND((RIGHT($GA$3,2)-'[1]Miter Profiles'!$AC$184-'[1]Outside Edges'!$B143)&gt;=5,'[1]Outside Edges'!$P143="Yes"),"Yes","No")</f>
        <v>Yes</v>
      </c>
      <c r="GB144" s="129" t="str">
        <f>IF(AND((RIGHT($GB$3,2)-'[1]Miter Profiles'!$AC$185-'[1]Outside Edges'!$B143)&gt;=5,'[1]Outside Edges'!$P143="Yes"),"Yes","No")</f>
        <v>No</v>
      </c>
      <c r="GC144" s="10" t="str">
        <f>IF(AND((RIGHT($GC$3,2)-'[1]Miter Profiles'!$AC$186-'[1]Outside Edges'!$B143)&gt;=5,'[1]Outside Edges'!$P143="Yes"),"Yes","No")</f>
        <v>Yes</v>
      </c>
      <c r="GD144" s="90" t="str">
        <f>IF(AND((RIGHT($GD$3,2)-'[1]Miter Profiles'!$AC$187-'[1]Outside Edges'!$B143)&gt;=5,'[1]Outside Edges'!$P143="Yes"),"Yes","No")</f>
        <v>Yes</v>
      </c>
      <c r="GE144" s="150" t="str">
        <f>IF(AND((RIGHT($GE$3,2)-'[1]Miter Profiles'!$AC$188-'[1]Outside Edges'!$B143)&gt;=5,'[1]Outside Edges'!$P143="Yes"),"Yes","No")</f>
        <v>Yes</v>
      </c>
      <c r="GF144" s="124" t="str">
        <f>IF(AND((RIGHT($GF$3,2)-'[1]Miter Profiles'!$AC$189-'[1]Outside Edges'!$B143)&gt;=5,'[1]Outside Edges'!$P143="Yes"),"Yes","No")</f>
        <v>Yes</v>
      </c>
      <c r="GG144" s="116" t="str">
        <f>IF(AND((RIGHT($GG$3,2)-'[1]Miter Profiles'!$AC$190-'[1]Outside Edges'!$B143)&gt;=5,'[1]Outside Edges'!$P143="Yes"),"Yes","No")</f>
        <v>Yes</v>
      </c>
      <c r="GH144" s="129" t="str">
        <f>IF(AND((RIGHT($GH$3,2)-'[1]Miter Profiles'!$AC$191-'[1]Outside Edges'!$B143)&gt;=5,'[1]Outside Edges'!$P143="Yes"),"Yes","No")</f>
        <v>No</v>
      </c>
      <c r="GI144" s="10" t="str">
        <f>IF(AND((RIGHT($GI$3,2)-'[1]Miter Profiles'!$AC$192-'[1]Outside Edges'!$B143)&gt;=5,'[1]Outside Edges'!$P143="Yes"),"Yes","No")</f>
        <v>Yes</v>
      </c>
      <c r="GJ144" s="90" t="str">
        <f>IF(AND((RIGHT($GJ$3,2)-'[1]Miter Profiles'!$AC$193-'[1]Outside Edges'!$B143)&gt;=5,'[1]Outside Edges'!$P143="Yes"),"Yes","No")</f>
        <v>Yes</v>
      </c>
      <c r="GK144" s="150" t="str">
        <f>IF(AND((RIGHT($GK$3,2)-'[1]Miter Profiles'!$AC$194-'[1]Outside Edges'!$B143)&gt;=5,'[1]Outside Edges'!$P143="Yes"),"Yes","No")</f>
        <v>No</v>
      </c>
      <c r="GL144" s="124" t="str">
        <f>IF(AND((RIGHT($GL$3,2)-'[1]Miter Profiles'!$AC$195-'[1]Outside Edges'!$B143)&gt;=5,'[1]Outside Edges'!$P143="Yes"),"Yes","No")</f>
        <v>Yes</v>
      </c>
      <c r="GM144" s="116" t="str">
        <f>IF(AND((RIGHT($GM$3,2)-'[1]Miter Profiles'!$AC$196-'[1]Outside Edges'!$B143)&gt;=5,'[1]Outside Edges'!$P143="Yes"),"Yes","No")</f>
        <v>Yes</v>
      </c>
      <c r="GN144" s="129" t="str">
        <f>IF(AND((RIGHT($GN$3,2)-'[1]Miter Profiles'!$AC$197-'[1]Outside Edges'!$B143)&gt;=5,'[1]Outside Edges'!$P143="Yes"),"Yes","No")</f>
        <v>No</v>
      </c>
      <c r="GO144" s="10" t="str">
        <f>IF(AND((RIGHT($GO$3,2)-'[1]Miter Profiles'!$AC$198-'[1]Outside Edges'!$B143)&gt;=5,'[1]Outside Edges'!$P143="Yes"),"Yes","No")</f>
        <v>No</v>
      </c>
      <c r="GP144" s="90" t="str">
        <f>IF(AND((RIGHT($GP$3,2)-'[1]Miter Profiles'!$AC$199-'[1]Outside Edges'!$B143)&gt;=5,'[1]Outside Edges'!$P143="Yes"),"Yes","No")</f>
        <v>Yes</v>
      </c>
      <c r="GQ144" s="150" t="str">
        <f>IF(AND((RIGHT($GQ$3,2)-'[1]Miter Profiles'!$AC$200-'[1]Outside Edges'!$B143)&gt;=5,'[1]Outside Edges'!$P143="Yes"),"Yes","No")</f>
        <v>No</v>
      </c>
      <c r="GR144" s="124" t="str">
        <f>IF(AND((RIGHT($GR$3,2)-'[1]Miter Profiles'!$AC$201-'[1]Outside Edges'!$B143)&gt;=5,'[1]Outside Edges'!$P143="Yes"),"Yes","No")</f>
        <v>Yes</v>
      </c>
      <c r="GS144" s="116" t="str">
        <f>IF(AND((RIGHT($GS$3,2)-'[1]Miter Profiles'!$AC$202-'[1]Outside Edges'!$B143)&gt;=5,'[1]Outside Edges'!$P143="Yes"),"Yes","No")</f>
        <v>Yes</v>
      </c>
      <c r="GT144" s="129" t="str">
        <f>IF(AND((RIGHT($GT$3,2)-'[1]Miter Profiles'!$AC$203-'[1]Outside Edges'!$B143)&gt;=5,'[1]Outside Edges'!$P143="Yes"),"Yes","No")</f>
        <v>No</v>
      </c>
      <c r="GU144" s="10" t="str">
        <f>IF(AND((RIGHT($GU$3,2)-'[1]Miter Profiles'!$AC$204-'[1]Outside Edges'!$B143)&gt;=5,'[1]Outside Edges'!$P143="Yes"),"Yes","No")</f>
        <v>Yes</v>
      </c>
      <c r="GV144" s="90" t="str">
        <f>IF(AND((RIGHT($GV$3,2)-'[1]Miter Profiles'!$AC$205-'[1]Outside Edges'!$B143)&gt;=5,'[1]Outside Edges'!$P143="Yes"),"Yes","No")</f>
        <v>Yes</v>
      </c>
      <c r="GW144" s="150" t="str">
        <f>IF(AND((RIGHT($GW$3,2)-'[1]Miter Profiles'!$AC$206-'[1]Outside Edges'!$B143)&gt;=5,'[1]Outside Edges'!$P143="Yes"),"Yes","No")</f>
        <v>No</v>
      </c>
      <c r="GX144" s="124" t="str">
        <f>IF(AND((RIGHT($GX$3,2)-'[1]Miter Profiles'!$AC$207-'[1]Outside Edges'!$B143)&gt;=5,'[1]Outside Edges'!$P143="Yes"),"Yes","No")</f>
        <v>Yes</v>
      </c>
      <c r="GY144" s="116" t="str">
        <f>IF(AND((RIGHT($GY$3,2)-'[1]Miter Profiles'!$AC$208-'[1]Outside Edges'!$B143)&gt;=5,'[1]Outside Edges'!$P143="Yes"),"Yes","No")</f>
        <v>Yes</v>
      </c>
      <c r="GZ144" s="129" t="str">
        <f>IF(AND((RIGHT($GZ$3,2)-'[1]Miter Profiles'!$AC$209-'[1]Outside Edges'!$B143)&gt;=5,'[1]Outside Edges'!$P143="Yes"),"Yes","No")</f>
        <v>No</v>
      </c>
      <c r="HA144" s="10" t="str">
        <f>IF(AND((RIGHT($HA$3,2)-'[1]Miter Profiles'!$AC$210-'[1]Outside Edges'!$B143)&gt;=5,'[1]Outside Edges'!$P143="Yes"),"Yes","No")</f>
        <v>Yes</v>
      </c>
      <c r="HB144" s="90" t="str">
        <f>IF(AND((RIGHT($HB$3,2)-'[1]Miter Profiles'!$AC$211-'[1]Outside Edges'!$B143)&gt;=5,'[1]Outside Edges'!$P143="Yes"),"Yes","No")</f>
        <v>Yes</v>
      </c>
      <c r="HC144" s="150" t="str">
        <f>IF(AND((RIGHT($HC$3,2)-'[1]Miter Profiles'!$AC$212-'[1]Outside Edges'!$B143)&gt;=5,'[1]Outside Edges'!$P143="Yes"),"Yes","No")</f>
        <v>No</v>
      </c>
      <c r="HD144" s="116" t="str">
        <f>IF(AND((RIGHT($HD$3,2)-'[1]Miter Profiles'!$AC$213-'[1]Outside Edges'!$B143)&gt;=5,'[1]Outside Edges'!$P143="Yes"),"Yes","No")</f>
        <v>No</v>
      </c>
      <c r="HE144" s="129" t="str">
        <f>IF(AND((RIGHT($HE$3,2)-'[1]Miter Profiles'!$AC$214-'[1]Outside Edges'!$B143)&gt;=5,'[1]Outside Edges'!$P143="Yes"),"Yes","No")</f>
        <v>No</v>
      </c>
      <c r="HF144" s="10" t="str">
        <f>IF(AND((RIGHT($HF$3,2)-'[1]Miter Profiles'!$AC$215-'[1]Outside Edges'!$B143)&gt;=5,'[1]Outside Edges'!$P143="Yes"),"Yes","No")</f>
        <v>No</v>
      </c>
      <c r="HG144" s="90" t="str">
        <f>IF(AND((RIGHT($HG$3,2)-'[1]Miter Profiles'!$AC$216-'[1]Outside Edges'!$B143)&gt;=5,'[1]Outside Edges'!$P143="Yes"),"Yes","No")</f>
        <v>No</v>
      </c>
      <c r="HH144" s="150" t="str">
        <f>IF(AND((RIGHT($HH$3,2)-'[1]Miter Profiles'!$AC$217-'[1]Outside Edges'!$B143)&gt;=5,'[1]Outside Edges'!$P143="Yes"),"Yes","No")</f>
        <v>No</v>
      </c>
      <c r="HI144" s="124" t="str">
        <f>IF(AND((RIGHT($HI$3,2)-'[1]Miter Profiles'!$AC$218-'[1]Outside Edges'!$B143)&gt;=5,'[1]Outside Edges'!$P143="Yes"),"Yes","No")</f>
        <v>Yes</v>
      </c>
      <c r="HJ144" s="116" t="str">
        <f>IF(AND((RIGHT($HJ$3,2)-'[1]Miter Profiles'!$AC$219-'[1]Outside Edges'!$B143)&gt;=5,'[1]Outside Edges'!$P143="Yes"),"Yes","No")</f>
        <v>Yes</v>
      </c>
      <c r="HK144" s="129" t="str">
        <f>IF(AND((RIGHT($HK$3,2)-'[1]Miter Profiles'!$AC$220-'[1]Outside Edges'!$B143)&gt;=5,'[1]Outside Edges'!$P143="Yes"),"Yes","No")</f>
        <v>No</v>
      </c>
      <c r="HL144" s="10" t="str">
        <f>IF(AND((RIGHT($HL$3,2)-'[1]Miter Profiles'!$AC$221-'[1]Outside Edges'!$B143)&gt;=5,'[1]Outside Edges'!$P143="Yes"),"Yes","No")</f>
        <v>Yes</v>
      </c>
      <c r="HM144" s="90" t="str">
        <f>IF(AND((RIGHT($HM$3,2)-'[1]Miter Profiles'!$AC$222-'[1]Outside Edges'!$B143)&gt;=5,'[1]Outside Edges'!$P143="Yes"),"Yes","No")</f>
        <v>Yes</v>
      </c>
      <c r="HN144" s="150" t="str">
        <f>IF(AND((RIGHT($HN$3,2)-'[1]Miter Profiles'!$AC$223-'[1]Outside Edges'!$B143)&gt;=5,'[1]Outside Edges'!$P143="Yes"),"Yes","No")</f>
        <v>No</v>
      </c>
      <c r="HO144" s="124" t="str">
        <f>IF(AND((RIGHT($HO$3,2)-'[1]Miter Profiles'!$AC$224-'[1]Outside Edges'!$B143)&gt;=5,'[1]Outside Edges'!$P143="Yes"),"Yes","No")</f>
        <v>No</v>
      </c>
      <c r="HP144" s="124" t="str">
        <f>IF(AND((RIGHT($HP$3,2)-'[1]Miter Profiles'!$AC$225-'[1]Outside Edges'!$B143)&gt;=5,'[1]Outside Edges'!$P143="Yes"),"Yes","No")</f>
        <v>Yes</v>
      </c>
      <c r="HQ144" s="153" t="str">
        <f>IF(AND((RIGHT($HQ$3,3)-'[1]Miter Profiles'!$AC$226-'[1]Outside Edges'!$B143)&gt;=5,'[1]Outside Edges'!$P143="Yes"),"Yes","No")</f>
        <v>Yes</v>
      </c>
      <c r="HR144" s="129" t="str">
        <f>IF(AND((RIGHT($HR$3,2)-'[1]Miter Profiles'!$AC$227-'[1]Outside Edges'!$B143)&gt;=5,'[1]Outside Edges'!$P143="Yes"),"Yes","No")</f>
        <v>No</v>
      </c>
      <c r="HS144" s="10" t="str">
        <f>IF(AND((RIGHT($HS$3,2)-'[1]Miter Profiles'!$AC$228-'[1]Outside Edges'!$B143)&gt;=5,'[1]Outside Edges'!$P143="Yes"),"Yes","No")</f>
        <v>Yes</v>
      </c>
      <c r="HT144" s="163" t="str">
        <f>IF(AND((RIGHT($HT$3,2)-'[1]Miter Profiles'!$AC$229-'[1]Outside Edges'!$B143)&gt;=5,'[1]Outside Edges'!$P143="Yes"),"Yes","No")</f>
        <v>Yes</v>
      </c>
      <c r="HU144" s="150" t="str">
        <f>IF(AND((RIGHT($HU$3,2)-'[1]Miter Profiles'!$AC$230-'[1]Outside Edges'!$B143)&gt;=5,'[1]Outside Edges'!$P143="Yes"),"Yes","No")</f>
        <v>No</v>
      </c>
      <c r="HV144" s="124" t="str">
        <f>IF(AND((RIGHT($HV$3,2)-'[1]Miter Profiles'!$AC$231-'[1]Outside Edges'!$B143)&gt;=5,'[1]Outside Edges'!$P143="Yes"),"Yes","No")</f>
        <v>Yes</v>
      </c>
      <c r="HW144" s="116" t="str">
        <f>IF(AND((RIGHT($HW$3,2)-'[1]Miter Profiles'!$AC$232-'[1]Outside Edges'!$B143)&gt;=5,'[1]Outside Edges'!$P143="Yes"),"Yes","No")</f>
        <v>Yes</v>
      </c>
      <c r="HX144" s="129" t="str">
        <f>IF(AND((RIGHT($HX$3,2)-'[1]Miter Profiles'!$AC$233-'[1]Outside Edges'!$B143)&gt;=5,'[1]Outside Edges'!$P143="Yes"),"Yes","No")</f>
        <v>No</v>
      </c>
      <c r="HY144" s="10" t="str">
        <f>IF(AND((RIGHT($HY$3,2)-'[1]Miter Profiles'!$AC$234-'[1]Outside Edges'!$B143)&gt;=5,'[1]Outside Edges'!$P143="Yes"),"Yes","No")</f>
        <v>Yes</v>
      </c>
      <c r="HZ144" s="90" t="str">
        <f>IF(AND((RIGHT($HZ$3,2)-'[1]Miter Profiles'!$AC$235-'[1]Outside Edges'!$B143)&gt;=5,'[1]Outside Edges'!$P143="Yes"),"Yes","No")</f>
        <v>Yes</v>
      </c>
      <c r="IA144" s="150" t="str">
        <f>IF(AND((RIGHT($IA$3,2)-'[1]Miter Profiles'!$AC$236-'[1]Outside Edges'!$B143)&gt;=5,'[1]Outside Edges'!$P143="Yes"),"Yes","No")</f>
        <v>No</v>
      </c>
      <c r="IB144" s="124" t="str">
        <f>IF(AND((RIGHT($IB$3,2)-'[1]Miter Profiles'!$AC$237-'[1]Outside Edges'!$B143)&gt;=5,'[1]Outside Edges'!$P143="Yes"),"Yes","No")</f>
        <v>Yes</v>
      </c>
      <c r="IC144" s="116" t="str">
        <f>IF(AND((RIGHT($IC$3,2)-'[1]Miter Profiles'!$AC$238-'[1]Outside Edges'!$B143)&gt;=5,'[1]Outside Edges'!$P143="Yes"),"Yes","No")</f>
        <v>Yes</v>
      </c>
      <c r="ID144" s="129" t="str">
        <f>IF(AND((RIGHT($ID$3,2)-'[1]Miter Profiles'!$AC$239-'[1]Outside Edges'!$B143)&gt;=5,'[1]Outside Edges'!$P143="Yes"),"Yes","No")</f>
        <v>No</v>
      </c>
      <c r="IE144" s="10" t="str">
        <f>IF(AND((RIGHT($IE$3,2)-'[1]Miter Profiles'!$AC$240-'[1]Outside Edges'!$B143)&gt;=5,'[1]Outside Edges'!$P143="Yes"),"Yes","No")</f>
        <v>Yes</v>
      </c>
      <c r="IF144" s="90" t="str">
        <f>IF(AND((RIGHT($IF$3,2)-'[1]Miter Profiles'!$AC$241-'[1]Outside Edges'!$B143)&gt;=5,'[1]Outside Edges'!$P143="Yes"),"Yes","No")</f>
        <v>Yes</v>
      </c>
      <c r="IG144" s="150" t="str">
        <f>IF(AND((RIGHT($IG$3,2)-'[1]Miter Profiles'!$AC$242-'[1]Outside Edges'!$B143)&gt;=5,'[1]Outside Edges'!$P143="Yes"),"Yes","No")</f>
        <v>No</v>
      </c>
      <c r="IH144" s="124" t="str">
        <f>IF(AND((RIGHT($IH$3,2)-'[1]Miter Profiles'!$AC$243-'[1]Outside Edges'!$B143)&gt;=5,'[1]Outside Edges'!$P143="Yes"),"Yes","No")</f>
        <v>Yes</v>
      </c>
      <c r="II144" s="116" t="str">
        <f>IF(AND((RIGHT($II$3,2)-'[1]Miter Profiles'!$AC$244-'[1]Outside Edges'!$B143)&gt;=5,'[1]Outside Edges'!$P143="Yes"),"Yes","No")</f>
        <v>Yes</v>
      </c>
      <c r="IJ144" s="129" t="str">
        <f>IF(AND((RIGHT($IJ$3,2)-'[1]Miter Profiles'!$AC$245-'[1]Outside Edges'!$B143)&gt;=5,'[1]Outside Edges'!$P143="Yes"),"Yes","No")</f>
        <v>No</v>
      </c>
      <c r="IK144" s="10" t="str">
        <f>IF(AND((RIGHT($IK$3,2)-'[1]Miter Profiles'!$AC$246-'[1]Outside Edges'!$B143)&gt;=5,'[1]Outside Edges'!$P143="Yes"),"Yes","No")</f>
        <v>Yes</v>
      </c>
      <c r="IL144" s="90" t="str">
        <f>IF(AND((RIGHT($IL$3,2)-'[1]Miter Profiles'!$AC$247-'[1]Outside Edges'!$B143)&gt;=5,'[1]Outside Edges'!$P143="Yes"),"Yes","No")</f>
        <v>Yes</v>
      </c>
      <c r="IM144" s="150" t="str">
        <f>IF(AND((RIGHT($IM$3,2)-'[1]Miter Profiles'!$AC$248-'[1]Outside Edges'!$B143)&gt;=5,'[1]Outside Edges'!$P143="Yes"),"Yes","No")</f>
        <v>No</v>
      </c>
      <c r="IN144" s="124" t="str">
        <f>IF(AND((RIGHT($IN$3,2)-'[1]Miter Profiles'!$AC$249-'[1]Outside Edges'!$B143)&gt;=5,'[1]Outside Edges'!$P143="Yes"),"Yes","No")</f>
        <v>Yes</v>
      </c>
      <c r="IO144" s="116" t="str">
        <f>IF(AND((RIGHT($IO$3,2)-'[1]Miter Profiles'!$AC$250-'[1]Outside Edges'!$B143)&gt;=5,'[1]Outside Edges'!$P143="Yes"),"Yes","No")</f>
        <v>Yes</v>
      </c>
      <c r="IP144" s="129" t="str">
        <f>IF(AND((RIGHT($IP$3,2)-'[1]Miter Profiles'!$AC$251-'[1]Outside Edges'!$B143)&gt;=5,'[1]Outside Edges'!$P143="Yes"),"Yes","No")</f>
        <v>No</v>
      </c>
      <c r="IQ144" s="10" t="str">
        <f>IF(AND((RIGHT($IQ$3,2)-'[1]Miter Profiles'!$AC$252-'[1]Outside Edges'!$B143)&gt;=5,'[1]Outside Edges'!$P143="Yes"),"Yes","No")</f>
        <v>No</v>
      </c>
      <c r="IR144" s="90" t="str">
        <f>IF(AND((RIGHT($IR$3,2)-'[1]Miter Profiles'!$AC$253-'[1]Outside Edges'!$B143)&gt;=5,'[1]Outside Edges'!$P143="Yes"),"Yes","No")</f>
        <v>Yes</v>
      </c>
      <c r="IS144" s="150" t="str">
        <f>IF(AND((RIGHT($IS$3,2)-'[1]Miter Profiles'!$AC$254-'[1]Outside Edges'!$B143)&gt;=5,'[1]Outside Edges'!$P143="Yes"),"Yes","No")</f>
        <v>No</v>
      </c>
      <c r="IT144" s="124" t="str">
        <f>IF(AND((RIGHT($IT$3,2)-'[1]Miter Profiles'!$AC$255-'[1]Outside Edges'!$B143)&gt;=5,'[1]Outside Edges'!$P143="Yes"),"Yes","No")</f>
        <v>Yes</v>
      </c>
      <c r="IU144" s="116" t="str">
        <f>IF(AND((RIGHT($IU$3,2)-'[1]Miter Profiles'!$AC$256-'[1]Outside Edges'!$B143)&gt;=5,'[1]Outside Edges'!$P143="Yes"),"Yes","No")</f>
        <v>Yes</v>
      </c>
      <c r="IV144" s="129" t="str">
        <f>IF(AND((RIGHT($IV$3,2)-'[1]Miter Profiles'!$AC$257-'[1]Outside Edges'!$B143)&gt;=5,'[1]Outside Edges'!$P143="Yes"),"Yes","No")</f>
        <v>No</v>
      </c>
      <c r="IW144" s="10" t="str">
        <f>IF(AND((RIGHT($IW$3,2)-'[1]Miter Profiles'!$AC$258-'[1]Outside Edges'!$B143)&gt;=5,'[1]Outside Edges'!$P143="Yes"),"Yes","No")</f>
        <v>Yes</v>
      </c>
      <c r="IX144" s="90" t="str">
        <f>IF(AND((RIGHT($IX$3,2)-'[1]Miter Profiles'!$AC$259-'[1]Outside Edges'!$B143)&gt;=5,'[1]Outside Edges'!$P143="Yes"),"Yes","No")</f>
        <v>Yes</v>
      </c>
      <c r="IY144" s="150" t="str">
        <f>IF(AND((RIGHT($IY$3,2)-'[1]Miter Profiles'!$AC$260-'[1]Outside Edges'!$B143)&gt;=5,'[1]Outside Edges'!$P143="Yes"),"Yes","No")</f>
        <v>No</v>
      </c>
      <c r="IZ144" s="124" t="str">
        <f>IF(AND((RIGHT($IZ$3,2)-'[1]Miter Profiles'!$AC$261-'[1]Outside Edges'!$B143)&gt;=5,'[1]Outside Edges'!$P143="Yes"),"Yes","No")</f>
        <v>Yes</v>
      </c>
      <c r="JA144" s="116" t="str">
        <f>IF(AND((RIGHT($JA$3,2)-'[1]Miter Profiles'!$AC$262-'[1]Outside Edges'!$B143)&gt;=5,'[1]Outside Edges'!$P143="Yes"),"Yes","No")</f>
        <v>Yes</v>
      </c>
      <c r="JB144" s="129" t="str">
        <f>IF(AND((RIGHT($JB$3,2)-'[1]Miter Profiles'!$AC$263-'[1]Outside Edges'!$B143)&gt;=5,'[1]Outside Edges'!$P143="Yes"),"Yes","No")</f>
        <v>No</v>
      </c>
      <c r="JC144" s="10" t="str">
        <f>IF(AND((RIGHT($JC$3,2)-'[1]Miter Profiles'!$AC$264-'[1]Outside Edges'!$B143)&gt;=5,'[1]Outside Edges'!$P143="Yes"),"Yes","No")</f>
        <v>Yes</v>
      </c>
      <c r="JD144" s="90" t="str">
        <f>IF(AND((RIGHT($JD$3,2)-'[1]Miter Profiles'!$AC$265-'[1]Outside Edges'!$B143)&gt;=5,'[1]Outside Edges'!$P143="Yes"),"Yes","No")</f>
        <v>Yes</v>
      </c>
      <c r="JE144" s="236" t="str">
        <f>IF(AND((RIGHT($JE$3,2)-'[1]Miter Profiles'!$AC$266-'[1]Outside Edges'!$B143)&gt;=5,'[1]Outside Edges'!$P143="Yes"),"Yes","No")</f>
        <v>No</v>
      </c>
      <c r="JF144" s="237" t="str">
        <f>IF(AND((RIGHT($JF$3,2)-'[1]Miter Profiles'!$AC$267-'[1]Outside Edges'!$B143)&gt;=5,'[1]Outside Edges'!$P143="Yes"),"Yes","No")</f>
        <v>Yes</v>
      </c>
      <c r="JG144" s="238" t="str">
        <f>IF(AND((RIGHT($JG$3,2)-'[1]Miter Profiles'!$AC$268-'[1]Outside Edges'!$B143)&gt;=5,'[1]Outside Edges'!$P143="Yes"),"Yes","No")</f>
        <v>Yes</v>
      </c>
      <c r="JH144" s="129" t="str">
        <f>IF(AND((RIGHT($JH$3,2)-'[1]Miter Profiles'!$AC$269-'[1]Outside Edges'!$B143)&gt;=5,'[1]Outside Edges'!$P143="Yes"),"Yes","No")</f>
        <v>No</v>
      </c>
      <c r="JI144" s="113" t="str">
        <f>IF(AND((RIGHT($JI$3,2)-'[1]Miter Profiles'!$AC$270-'[1]Outside Edges'!$B143)&gt;=5,'[1]Outside Edges'!$P143="Yes"),"Yes","No")</f>
        <v>Yes</v>
      </c>
      <c r="JJ144" s="90" t="str">
        <f>IF(AND((RIGHT($JJ$3,2)-'[1]Miter Profiles'!$AC$271-'[1]Outside Edges'!$B143)&gt;=5,'[1]Outside Edges'!$P143="Yes"),"Yes","No")</f>
        <v>Yes</v>
      </c>
      <c r="JK144" s="236" t="str">
        <f>IF(AND((RIGHT($JK$3,2)-'[1]Miter Profiles'!$AC$272-'[1]Outside Edges'!$B143)&gt;=5,'[1]Outside Edges'!$P143="Yes"),"Yes","No")</f>
        <v>No</v>
      </c>
      <c r="JL144" s="237" t="str">
        <f>IF(AND((RIGHT($JL$3,2)-'[1]Miter Profiles'!$AC$273-'[1]Outside Edges'!$B143)&gt;=5,'[1]Outside Edges'!$P143="Yes"),"Yes","No")</f>
        <v>Yes</v>
      </c>
      <c r="JM144" s="238" t="str">
        <f>IF(AND((RIGHT($JM$3,2)-'[1]Miter Profiles'!$AC$274-'[1]Outside Edges'!$B143)&gt;=5,'[1]Outside Edges'!$P143="Yes"),"Yes","No")</f>
        <v>No</v>
      </c>
      <c r="JN144" s="129" t="str">
        <f>IF(AND((RIGHT($JN$3,2)-'[1]Miter Profiles'!$AC$275-'[1]Outside Edges'!$B143)&gt;=5,'[1]Outside Edges'!$P143="Yes"),"Yes","No")</f>
        <v>Yes</v>
      </c>
      <c r="JO144" s="113" t="str">
        <f>IF(AND((RIGHT($JO$3,2)-'[1]Miter Profiles'!$AC$276-'[1]Outside Edges'!$B143)&gt;=5,'[1]Outside Edges'!$P143="Yes"),"Yes","No")</f>
        <v>Yes</v>
      </c>
      <c r="JP144" s="90" t="str">
        <f>IF(AND((RIGHT($JP$3,2)-'[1]Miter Profiles'!$AC$277-'[1]Outside Edges'!$B143)&gt;=5,'[1]Outside Edges'!$P143="Yes"),"Yes","No")</f>
        <v>Yes</v>
      </c>
      <c r="JQ144" s="236" t="str">
        <f>IF(AND((RIGHT($JQ$3,2)-'[1]Miter Profiles'!$AC$278-'[1]Outside Edges'!$B143)&gt;=5,'[1]Outside Edges'!$P143="Yes"),"Yes","No")</f>
        <v>No</v>
      </c>
      <c r="JR144" s="237" t="str">
        <f>IF(AND((RIGHT($JR$3,2)-'[1]Miter Profiles'!$AC$279-'[1]Outside Edges'!$B143)&gt;=5,'[1]Outside Edges'!$P143="Yes"),"Yes","No")</f>
        <v>No</v>
      </c>
      <c r="JS144" s="238" t="str">
        <f>IF(AND((RIGHT($JS$3,2)-'[1]Miter Profiles'!$AC$280-'[1]Outside Edges'!$B143)&gt;=5,'[1]Outside Edges'!$P143="Yes"),"Yes","No")</f>
        <v>Yes</v>
      </c>
      <c r="JT144" s="129" t="str">
        <f>IF(AND((RIGHT($JT$3,2)-'[1]Miter Profiles'!$AC$281-'[1]Outside Edges'!$B143)&gt;=5,'[1]Outside Edges'!$P143="Yes"),"Yes","No")</f>
        <v>No</v>
      </c>
      <c r="JU144" s="113" t="str">
        <f>IF(AND((RIGHT($JU$3,2)-'[1]Miter Profiles'!$AC$282-'[1]Outside Edges'!$B143)&gt;=5,'[1]Outside Edges'!$P143="Yes"),"Yes","No")</f>
        <v>No</v>
      </c>
      <c r="JV144" s="90" t="str">
        <f>IF(AND((RIGHT($JV$3,2)-'[1]Miter Profiles'!$AC$283-'[1]Outside Edges'!$B143)&gt;=5,'[1]Outside Edges'!$P143="Yes"),"Yes","No")</f>
        <v>Yes</v>
      </c>
      <c r="JW144" s="236" t="str">
        <f>IF(AND((RIGHT($JW$3,2)-'[1]Miter Profiles'!$AC$284-'[1]Outside Edges'!$B143)&gt;=5,'[1]Outside Edges'!$P143="Yes"),"Yes","No")</f>
        <v>Yes</v>
      </c>
      <c r="JX144" s="237" t="str">
        <f>IF(AND((RIGHT($JX$3,2)-'[1]Miter Profiles'!$AC$285-'[1]Outside Edges'!$B143)&gt;=5,'[1]Outside Edges'!$P143="Yes"),"Yes","No")</f>
        <v>Yes</v>
      </c>
      <c r="JY144" s="238" t="str">
        <f>IF(AND((RIGHT($JY$3,2)-'[1]Miter Profiles'!$AC$286-'[1]Outside Edges'!$B143)&gt;=5,'[1]Outside Edges'!$P143="Yes"),"Yes","No")</f>
        <v>Yes</v>
      </c>
      <c r="JZ144" s="129" t="str">
        <f>IF(AND((RIGHT($JZ$3,2)-'[1]Miter Profiles'!$AC$287-'[1]Outside Edges'!$B143)&gt;=5,'[1]Outside Edges'!$P143="Yes"),"Yes","No")</f>
        <v>No</v>
      </c>
      <c r="KA144" s="113" t="str">
        <f>IF(AND((RIGHT($KA$3,2)-'[1]Miter Profiles'!$AC$288-'[1]Outside Edges'!$B143)&gt;=5,'[1]Outside Edges'!$P143="Yes"),"Yes","No")</f>
        <v>Yes</v>
      </c>
      <c r="KB144" s="90" t="str">
        <f>IF(AND((RIGHT($KB$3,2)-'[1]Miter Profiles'!$AC$289-'[1]Outside Edges'!$B143)&gt;=5,'[1]Outside Edges'!$P143="Yes"),"Yes","No")</f>
        <v>Yes</v>
      </c>
      <c r="KC144" s="236" t="str">
        <f>IF(AND((RIGHT($KC$3,2)-'[1]Miter Profiles'!$AC$290-'[1]Outside Edges'!$B143)&gt;=5,'[1]Outside Edges'!$P143="Yes"),"Yes","No")</f>
        <v>No</v>
      </c>
      <c r="KD144" s="237" t="str">
        <f>IF(AND((RIGHT($KD$3,2)-'[1]Miter Profiles'!$AC$291-'[1]Outside Edges'!$B143)&gt;=5,'[1]Outside Edges'!$P143="Yes"),"Yes","No")</f>
        <v>Yes</v>
      </c>
      <c r="KE144" s="238" t="str">
        <f>IF(AND((RIGHT($KE$3,2)-'[1]Miter Profiles'!$AC$292-'[1]Outside Edges'!$B143)&gt;=5,'[1]Outside Edges'!$P143="Yes"),"Yes","No")</f>
        <v>Yes</v>
      </c>
      <c r="KF144" s="129" t="str">
        <f>IF(AND((RIGHT($KF$3,2)-'[1]Miter Profiles'!$AC$293-'[1]Outside Edges'!$B143)&gt;=5,'[1]Outside Edges'!$P143="Yes"),"Yes","No")</f>
        <v>Yes</v>
      </c>
      <c r="KG144" s="113" t="str">
        <f>IF(AND((RIGHT($KG$3,2)-'[1]Miter Profiles'!$AC$294-'[1]Outside Edges'!$B143)&gt;=5,'[1]Outside Edges'!$P143="Yes"),"Yes","No")</f>
        <v>Yes</v>
      </c>
      <c r="KH144" s="90" t="str">
        <f>IF(AND((RIGHT($KH$3,2)-'[1]Miter Profiles'!$AC$295-'[1]Outside Edges'!$B143)&gt;=5,'[1]Outside Edges'!$P143="Yes"),"Yes","No")</f>
        <v>Yes</v>
      </c>
      <c r="KI144" s="236" t="str">
        <f>IF(AND((RIGHT($KI$3,2)-'[1]Miter Profiles'!$AC$296-'[1]Outside Edges'!$B143)&gt;=5,'[1]Outside Edges'!$P143="Yes"),"Yes","No")</f>
        <v>Yes</v>
      </c>
      <c r="KJ144" s="237" t="str">
        <f>IF(AND((RIGHT($KJ$3,2)-'[1]Miter Profiles'!$AC$297-'[1]Outside Edges'!$B143)&gt;=5,'[1]Outside Edges'!$P143="Yes"),"Yes","No")</f>
        <v>Yes</v>
      </c>
      <c r="KK144" s="238" t="str">
        <f>IF(AND((RIGHT($KK$3,2)-'[1]Miter Profiles'!$AC$298-'[1]Outside Edges'!$B143)&gt;=5,'[1]Outside Edges'!$P143="Yes"),"Yes","No")</f>
        <v>Yes</v>
      </c>
      <c r="KL144" s="129" t="str">
        <f>IF(AND((RIGHT($KL$3,2)-'[1]Miter Profiles'!$AC$299-'[1]Outside Edges'!$B143)&gt;=5,'[1]Outside Edges'!$P143="Yes"),"Yes","No")</f>
        <v>No</v>
      </c>
      <c r="KM144" s="113" t="str">
        <f>IF(AND((RIGHT($KM$3,2)-'[1]Miter Profiles'!$AC$300-'[1]Outside Edges'!$B143)&gt;=5,'[1]Outside Edges'!$P143="Yes"),"Yes","No")</f>
        <v>Yes</v>
      </c>
      <c r="KN144" s="90" t="str">
        <f>IF(AND((RIGHT($KN$3,2)-'[1]Miter Profiles'!$AC$301-'[1]Outside Edges'!$B143)&gt;=5,'[1]Outside Edges'!$P143="Yes"),"Yes","No")</f>
        <v>Yes</v>
      </c>
      <c r="KO144" s="236" t="str">
        <f>IF(AND((RIGHT($KO$3,2)-'[1]Miter Profiles'!$AC$302-'[1]Outside Edges'!$B143)&gt;=5,'[1]Outside Edges'!$P143="Yes"),"Yes","No")</f>
        <v>No</v>
      </c>
      <c r="KP144" s="237" t="str">
        <f>IF(AND((RIGHT($KP$3,2)-'[1]Miter Profiles'!$AC$303-'[1]Outside Edges'!$B143)&gt;=5,'[1]Outside Edges'!$P143="Yes"),"Yes","No")</f>
        <v>Yes</v>
      </c>
      <c r="KQ144" s="238" t="str">
        <f>IF(AND((RIGHT($KQ$3,2)-'[1]Miter Profiles'!$AC$304-'[1]Outside Edges'!$B143)&gt;=5,'[1]Outside Edges'!$P143="Yes"),"Yes","No")</f>
        <v>Yes</v>
      </c>
      <c r="KR144" s="129" t="str">
        <f>IF(AND((RIGHT($KR$3,2)-'[1]Miter Profiles'!$AC$305-'[1]Outside Edges'!$B143)&gt;=5,'[1]Outside Edges'!$P143="Yes"),"Yes","No")</f>
        <v>Yes</v>
      </c>
      <c r="KS144" s="113" t="str">
        <f>IF(AND((RIGHT($KS$3,2)-'[1]Miter Profiles'!$AC$306-'[1]Outside Edges'!$B143)&gt;=5,'[1]Outside Edges'!$P143="Yes"),"Yes","No")</f>
        <v>Yes</v>
      </c>
      <c r="KT144" s="90" t="str">
        <f>IF(AND((RIGHT($KT$3,2)-'[1]Miter Profiles'!$AC$307-'[1]Outside Edges'!$B143)&gt;=5,'[1]Outside Edges'!$P143="Yes"),"Yes","No")</f>
        <v>Yes</v>
      </c>
      <c r="KU144" s="236" t="str">
        <f>IF(AND((RIGHT($KU$3,2)-'[1]Miter Profiles'!$AC$308-'[1]Outside Edges'!$B143)&gt;=5,'[1]Outside Edges'!$P143="Yes"),"Yes","No")</f>
        <v>No</v>
      </c>
      <c r="KV144" s="237" t="str">
        <f>IF(AND((RIGHT($KV$3,2)-'[1]Miter Profiles'!$AC$309-'[1]Outside Edges'!$B143)&gt;=5,'[1]Outside Edges'!$P143="Yes"),"Yes","No")</f>
        <v>Yes</v>
      </c>
      <c r="KW144" s="238" t="str">
        <f>IF(AND((RIGHT($KW$3,2)-'[1]Miter Profiles'!$AC$310-'[1]Outside Edges'!$B143)&gt;=5,'[1]Outside Edges'!$P143="Yes"),"Yes","No")</f>
        <v>Yes</v>
      </c>
      <c r="KX144" s="129" t="str">
        <f>IF(AND((RIGHT($KX$3,2)-'[1]Miter Profiles'!$AC$311-'[1]Outside Edges'!$B143)&gt;=5,'[1]Outside Edges'!$P143="Yes"),"Yes","No")</f>
        <v>No</v>
      </c>
      <c r="KY144" s="113" t="str">
        <f>IF(AND((RIGHT($KY$3,2)-'[1]Miter Profiles'!$AC$312-'[1]Outside Edges'!$B143)&gt;=5,'[1]Outside Edges'!$P143="Yes"),"Yes","No")</f>
        <v>Yes</v>
      </c>
      <c r="KZ144" s="90" t="str">
        <f>IF(AND((RIGHT($KZ$3,2)-'[1]Miter Profiles'!$AC$313-'[1]Outside Edges'!$B143)&gt;=5,'[1]Outside Edges'!$P143="Yes"),"Yes","No")</f>
        <v>Yes</v>
      </c>
      <c r="LA144" s="236" t="str">
        <f>IF(AND((RIGHT($LA$3,2)-'[1]Miter Profiles'!$AC$314-'[1]Outside Edges'!$B143)&gt;=5,'[1]Outside Edges'!$P143="Yes"),"Yes","No")</f>
        <v>No</v>
      </c>
      <c r="LB144" s="237" t="str">
        <f>IF(AND((RIGHT($LB$3,2)-'[1]Miter Profiles'!$AC$315-'[1]Outside Edges'!$B143)&gt;=5,'[1]Outside Edges'!$P143="Yes"),"Yes","No")</f>
        <v>No</v>
      </c>
      <c r="LC144" s="243" t="str">
        <f>IF(AND((RIGHT($LC$3,2)-'[1]Miter Profiles'!$AC$316-'[1]Outside Edges'!$B143)&gt;=5,'[1]Outside Edges'!$P143="Yes"),"Yes","No")</f>
        <v>No</v>
      </c>
      <c r="LD144" s="244" t="str">
        <f>IF(AND((RIGHT($LD$3,2)-'[1]Miter Profiles'!$AC$317-'[1]Outside Edges'!$B143)&gt;=5,'[1]Outside Edges'!$P143="Yes"),"Yes","No")</f>
        <v>No</v>
      </c>
      <c r="LE144" s="113" t="str">
        <f>IF(AND((RIGHT($LE$3,2)-'[1]Miter Profiles'!$AC$318-'[1]Outside Edges'!$B143)&gt;=5,'[1]Outside Edges'!$P143="Yes"),"Yes","No")</f>
        <v>No</v>
      </c>
      <c r="LF144" s="10" t="str">
        <f>IF(AND((RIGHT($LF$3,2)-'[1]Miter Profiles'!$AC$319-'[1]Outside Edges'!$B143)&gt;=5,'[1]Outside Edges'!$P143="Yes"),"Yes","No")</f>
        <v>No</v>
      </c>
      <c r="LG144" s="113" t="str">
        <f>IF(AND((RIGHT($LG$3,2)-'[1]Miter Profiles'!$AC$320-'[1]Outside Edges'!$B143)&gt;=5,'[1]Outside Edges'!$P143="Yes"),"Yes","No")</f>
        <v>No</v>
      </c>
      <c r="LH144" s="90" t="str">
        <f>IF(AND((RIGHT($LH$3,2)-'[1]Miter Profiles'!$AC$321-'[1]Outside Edges'!$B143)&gt;=5,'[1]Outside Edges'!$P143="Yes"),"Yes","No")</f>
        <v>No</v>
      </c>
      <c r="LI144" s="236" t="str">
        <f>IF(AND((RIGHT($LI$3,2)-'[1]Miter Profiles'!$AC$322-'[1]Outside Edges'!$B143)&gt;=5,'[1]Outside Edges'!$P143="Yes"),"Yes","No")</f>
        <v>No</v>
      </c>
      <c r="LJ144" s="237" t="str">
        <f>IF(AND((RIGHT($LJ$3,2)-'[1]Miter Profiles'!$AC$323-'[1]Outside Edges'!$B143)&gt;=5,'[1]Outside Edges'!$P143="Yes"),"Yes","No")</f>
        <v>Yes</v>
      </c>
      <c r="LK144" s="238" t="str">
        <f>IF(AND((RIGHT($LK$3,2)-'[1]Miter Profiles'!$AC$324-'[1]Outside Edges'!$B143)&gt;=5,'[1]Outside Edges'!$P143="Yes"),"Yes","No")</f>
        <v>Yes</v>
      </c>
      <c r="LL144" s="129" t="str">
        <f>IF(AND((RIGHT($LL$3,2)-'[1]Miter Profiles'!$AC$325-'[1]Outside Edges'!$B143)&gt;=5,'[1]Outside Edges'!$P143="Yes"),"Yes","No")</f>
        <v>No</v>
      </c>
      <c r="LM144" s="113" t="str">
        <f>IF(AND((RIGHT($LM$3,2)-'[1]Miter Profiles'!$AC$326-'[1]Outside Edges'!$B143)&gt;=5,'[1]Outside Edges'!$P143="Yes"),"Yes","No")</f>
        <v>Yes</v>
      </c>
      <c r="LN144" s="90" t="str">
        <f>IF(AND((RIGHT($LN$3,2)-'[1]Miter Profiles'!$AC$327-'[1]Outside Edges'!$B143)&gt;=5,'[1]Outside Edges'!$P143="Yes"),"Yes","No")</f>
        <v>Yes</v>
      </c>
      <c r="LO144" s="236" t="str">
        <f>IF(AND((RIGHT($LO$3,2)-'[1]Miter Profiles'!$AC$328-'[1]Outside Edges'!$B143)&gt;=5,'[1]Outside Edges'!$P143="Yes"),"Yes","No")</f>
        <v>No</v>
      </c>
      <c r="LP144" s="237" t="str">
        <f>IF(AND((RIGHT($LP$3,2)-'[1]Miter Profiles'!$AC$329-'[1]Outside Edges'!$B143)&gt;=5,'[1]Outside Edges'!$P143="Yes"),"Yes","No")</f>
        <v>Yes</v>
      </c>
      <c r="LQ144" s="238" t="str">
        <f>IF(AND((RIGHT($LQ$3,2)-'[1]Miter Profiles'!$AC$330-'[1]Outside Edges'!$B143)&gt;=5,'[1]Outside Edges'!$P143="Yes"),"Yes","No")</f>
        <v>Yes</v>
      </c>
      <c r="LR144" s="129" t="str">
        <f>IF(AND((RIGHT($LR$3,2)-'[1]Miter Profiles'!$AC$331-'[1]Outside Edges'!$B143)&gt;=5,'[1]Outside Edges'!$P143="Yes"),"Yes","No")</f>
        <v>No</v>
      </c>
      <c r="LS144" s="113" t="str">
        <f>IF(AND((RIGHT($LS$3,2)-'[1]Miter Profiles'!$AC$332-'[1]Outside Edges'!$B143)&gt;=5,'[1]Outside Edges'!$P143="Yes"),"Yes","No")</f>
        <v>Yes</v>
      </c>
      <c r="LT144" s="90" t="str">
        <f>IF(AND((RIGHT($LT$3,2)-'[1]Miter Profiles'!$AC$333-'[1]Outside Edges'!$B143)&gt;=5,'[1]Outside Edges'!$P143="Yes"),"Yes","No")</f>
        <v>Yes</v>
      </c>
    </row>
    <row r="145" spans="1:332" ht="16.5" thickBot="1" x14ac:dyDescent="0.3">
      <c r="A145" s="8" t="str">
        <f>IF('[1]Outside Edges'!$A144&lt;&gt;"",'[1]Outside Edges'!$A144,"")</f>
        <v>D142</v>
      </c>
      <c r="B145" s="10" t="str">
        <f>IF(AND((RIGHT($B$3,2)-'[1]Miter Profiles'!$AC$3-'[1]Outside Edges'!$B144)&gt;=5,'[1]Outside Edges'!$P144="Yes"),"Yes","No")</f>
        <v>Yes</v>
      </c>
      <c r="C145" s="10" t="str">
        <f>IF(AND((RIGHT($C$3,2)-'[1]Miter Profiles'!$AC$4-'[1]Outside Edges'!$B144)&gt;=5,'[1]Outside Edges'!$P144="Yes"),"Yes","No")</f>
        <v>Yes</v>
      </c>
      <c r="D145" s="85" t="str">
        <f>IF(AND((RIGHT($D$3,2)-'[1]Miter Profiles'!$AC$5-'[1]Outside Edges'!$B144)&gt;=5,'[1]Outside Edges'!$P144="Yes"),"Yes","No")</f>
        <v>Yes</v>
      </c>
      <c r="E145" s="86" t="str">
        <f>IF(AND((RIGHT($E$3,2)-'[1]Miter Profiles'!$AC$6-'[1]Outside Edges'!$B144)&gt;=5,'[1]Outside Edges'!$P144="Yes"),"Yes","No")</f>
        <v>Yes</v>
      </c>
      <c r="F145" s="11" t="str">
        <f>IF(AND((RIGHT($F$3,2)-'[1]Miter Profiles'!$AC$7-'[1]Outside Edges'!$B144)&gt;=5,'[1]Outside Edges'!$P144="Yes"),"Yes","No")</f>
        <v>Yes</v>
      </c>
      <c r="G145" s="87" t="str">
        <f>IF(AND((RIGHT($G$3,2)-'[1]Miter Profiles'!$AC$8-'[1]Outside Edges'!$B144)&gt;=5,'[1]Outside Edges'!$P144="Yes"),"Yes","No")</f>
        <v>Yes</v>
      </c>
      <c r="H145" s="10" t="str">
        <f>IF(AND((RIGHT($H$3,2)-'[1]Miter Profiles'!$AC$9-'[1]Outside Edges'!$B144)&gt;=5,'[1]Outside Edges'!$P144="Yes"),"Yes","No")</f>
        <v>Yes</v>
      </c>
      <c r="I145" s="10" t="str">
        <f>IF(AND((RIGHT($I$3,2)-'[1]Miter Profiles'!$AC$10-'[1]Outside Edges'!$B144)&gt;=5,'[1]Outside Edges'!$P144="Yes"),"Yes","No")</f>
        <v>Yes</v>
      </c>
      <c r="J145" s="85" t="str">
        <f>IF(AND((RIGHT($J$3,2)-'[1]Miter Profiles'!$AC$11-'[1]Outside Edges'!$B144)&gt;=5,'[1]Outside Edges'!$P144="Yes"),"Yes","No")</f>
        <v>Yes</v>
      </c>
      <c r="K145" s="86" t="str">
        <f>IF(AND((RIGHT($K$3,2)-'[1]Miter Profiles'!$AC$12-'[1]Outside Edges'!$B144)&gt;=5,'[1]Outside Edges'!$P144="Yes"),"Yes","No")</f>
        <v>Yes</v>
      </c>
      <c r="L145" s="11" t="str">
        <f>IF(AND((RIGHT($L$3,2)-'[1]Miter Profiles'!$AC$13-'[1]Outside Edges'!$B144)&gt;=5,'[1]Outside Edges'!$P144="Yes"),"Yes","No")</f>
        <v>Yes</v>
      </c>
      <c r="M145" s="87" t="str">
        <f>IF(AND((RIGHT($M$3,2)-'[1]Miter Profiles'!$AC$14-'[1]Outside Edges'!$B144)&gt;=5,'[1]Outside Edges'!$P144="Yes"),"Yes","No")</f>
        <v>Yes</v>
      </c>
      <c r="N145" s="10" t="str">
        <f>IF(AND((RIGHT($N$3,2)-'[1]Miter Profiles'!$AC$15-'[1]Outside Edges'!$B144)&gt;=4,'[1]Outside Edges'!$P144="Yes"),"Yes","No")</f>
        <v>No</v>
      </c>
      <c r="O145" s="10" t="str">
        <f>IF(AND((RIGHT($O$3,2)-'[1]Miter Profiles'!$AC$16-'[1]Outside Edges'!$B144)&gt;=5,'[1]Outside Edges'!$P144="Yes"),"Yes","No")</f>
        <v>Yes</v>
      </c>
      <c r="P145" s="85" t="str">
        <f>IF(AND((RIGHT($P$3,2)-'[1]Miter Profiles'!$AC$17-'[1]Outside Edges'!$B144)&gt;=5,'[1]Outside Edges'!$P144="Yes"),"Yes","No")</f>
        <v>Yes</v>
      </c>
      <c r="Q145" s="86" t="str">
        <f>IF(AND((RIGHT($Q$3,2)-'[1]Miter Profiles'!$AC$18-'[1]Outside Edges'!$B144)&gt;=5,'[1]Outside Edges'!$P144="Yes"),"Yes","No")</f>
        <v>No</v>
      </c>
      <c r="R145" s="11" t="str">
        <f>IF(AND((RIGHT($R$3,2)-'[1]Miter Profiles'!$AC$19-'[1]Outside Edges'!$B144)&gt;=5,'[1]Outside Edges'!$P144="Yes"),"Yes","No")</f>
        <v>Yes</v>
      </c>
      <c r="S145" s="87" t="str">
        <f>IF(AND((RIGHT($S$3,2)-'[1]Miter Profiles'!$AC$20-'[1]Outside Edges'!$B144)&gt;=5,'[1]Outside Edges'!$P144="Yes"),"Yes","No")</f>
        <v>Yes</v>
      </c>
      <c r="T145" s="10" t="str">
        <f>IF(AND((RIGHT($T$3,2)-'[1]Miter Profiles'!$AC$21-'[1]Outside Edges'!$B144)&gt;=5,'[1]Outside Edges'!$P144="Yes"),"Yes","No")</f>
        <v>Yes</v>
      </c>
      <c r="U145" s="10" t="str">
        <f>IF(AND((RIGHT($U$3,2)-'[1]Miter Profiles'!$AC$22-'[1]Outside Edges'!$B144)&gt;=5,'[1]Outside Edges'!$P144="Yes"),"Yes","No")</f>
        <v>Yes</v>
      </c>
      <c r="V145" s="85" t="str">
        <f>IF(AND((RIGHT($V$3,2)-'[1]Miter Profiles'!$AC$23-'[1]Outside Edges'!$B144)&gt;=5,'[1]Outside Edges'!$P144="Yes"),"Yes","No")</f>
        <v>Yes</v>
      </c>
      <c r="W145" s="86" t="str">
        <f>IF(AND((RIGHT($W$3,2)-'[1]Miter Profiles'!$AC$24-'[1]Outside Edges'!$B144)&gt;=5,'[1]Outside Edges'!$P144="Yes"),"Yes","No")</f>
        <v>No</v>
      </c>
      <c r="X145" s="11" t="str">
        <f>IF(AND((RIGHT($X$3,2)-'[1]Miter Profiles'!$AC$25-'[1]Outside Edges'!$B144)&gt;=5,'[1]Outside Edges'!$P144="Yes"),"Yes","No")</f>
        <v>Yes</v>
      </c>
      <c r="Y145" s="87" t="str">
        <f>IF(AND((RIGHT($Y$3,2)-'[1]Miter Profiles'!$AC$26-'[1]Outside Edges'!$B144)&gt;=5,'[1]Outside Edges'!$P144="Yes"),"Yes","No")</f>
        <v>Yes</v>
      </c>
      <c r="Z145" s="10" t="str">
        <f>IF(AND((RIGHT($Z$3,2)-'[1]Miter Profiles'!$AC$27-'[1]Outside Edges'!$B144)&gt;=5,'[1]Outside Edges'!$P144="Yes"),"Yes","No")</f>
        <v>Yes</v>
      </c>
      <c r="AA145" s="10" t="str">
        <f>IF(AND((RIGHT($AA$3,2)-'[1]Miter Profiles'!$AC$28-'[1]Outside Edges'!$B144)&gt;=5,'[1]Outside Edges'!$P144="Yes"),"Yes","No")</f>
        <v>Yes</v>
      </c>
      <c r="AB145" s="85" t="str">
        <f>IF(AND((RIGHT($AB$3,2)-'[1]Miter Profiles'!$AC$29-'[1]Outside Edges'!$B144)&gt;=5,'[1]Outside Edges'!$P144="Yes"),"Yes","No")</f>
        <v>Yes</v>
      </c>
      <c r="AC145" s="86" t="str">
        <f>IF(AND((RIGHT($AC$3,2)-'[1]Miter Profiles'!$AC$30-'[1]Outside Edges'!$B144)&gt;=5,'[1]Outside Edges'!$P144="Yes"),"Yes","No")</f>
        <v>Yes</v>
      </c>
      <c r="AD145" s="11" t="str">
        <f>IF(AND((RIGHT($AD$3,2)-'[1]Miter Profiles'!$AC$31-'[1]Outside Edges'!$B144)&gt;=5,'[1]Outside Edges'!$P144="Yes"),"Yes","No")</f>
        <v>Yes</v>
      </c>
      <c r="AE145" s="87" t="str">
        <f>IF(AND((RIGHT($AE$3,2)-'[1]Miter Profiles'!$AC$32-'[1]Outside Edges'!$B144)&gt;=5,'[1]Outside Edges'!$P144="Yes"),"Yes","No")</f>
        <v>Yes</v>
      </c>
      <c r="AF145" s="10" t="str">
        <f>IF(AND((RIGHT($AF$3,2)-'[1]Miter Profiles'!$AC$33-'[1]Outside Edges'!$B144)&gt;=5,'[1]Outside Edges'!$P144="Yes"),"Yes","No")</f>
        <v>Yes</v>
      </c>
      <c r="AG145" s="10" t="str">
        <f>IF(AND((RIGHT($AG$3,2)-'[1]Miter Profiles'!$AC$34-'[1]Outside Edges'!$B144)&gt;=5,'[1]Outside Edges'!$P144="Yes"),"Yes","No")</f>
        <v>Yes</v>
      </c>
      <c r="AH145" s="85" t="str">
        <f>IF(AND((RIGHT($AH$3,2)-'[1]Miter Profiles'!$AC$35-'[1]Outside Edges'!$B144)&gt;=5,'[1]Outside Edges'!$P144="Yes"),"Yes","No")</f>
        <v>Yes</v>
      </c>
      <c r="AI145" s="86" t="str">
        <f>IF(AND((RIGHT($AI$3,2)-'[1]Miter Profiles'!$AC$36-'[1]Outside Edges'!$B144)&gt;=5,'[1]Outside Edges'!$P144="Yes"),"Yes","No")</f>
        <v>Yes</v>
      </c>
      <c r="AJ145" s="11" t="str">
        <f>IF(AND((RIGHT($AJ$3,2)-'[1]Miter Profiles'!$AC$37-'[1]Outside Edges'!$B144)&gt;=5,'[1]Outside Edges'!$P144="Yes"),"Yes","No")</f>
        <v>Yes</v>
      </c>
      <c r="AK145" s="87" t="str">
        <f>IF(AND((RIGHT($AK$3,2)-'[1]Miter Profiles'!$AC$38-'[1]Outside Edges'!$B144)&gt;=5,'[1]Outside Edges'!$P144="Yes"),"Yes","No")</f>
        <v>Yes</v>
      </c>
      <c r="AL145" s="10" t="str">
        <f>IF(AND((RIGHT($AL$3,2)-'[1]Miter Profiles'!$AC$39-'[1]Outside Edges'!$B144)&gt;=5,'[1]Outside Edges'!$P144="Yes"),"Yes","No")</f>
        <v>Yes</v>
      </c>
      <c r="AM145" s="10" t="str">
        <f>IF(AND((RIGHT($AM$3,2)-'[1]Miter Profiles'!$AC$40-'[1]Outside Edges'!$B144)&gt;=5,'[1]Outside Edges'!$P144="Yes"),"Yes","No")</f>
        <v>Yes</v>
      </c>
      <c r="AN145" s="85" t="str">
        <f>IF(AND((RIGHT($AN$3,2)-'[1]Miter Profiles'!$AC$41-'[1]Outside Edges'!$B144)&gt;=5,'[1]Outside Edges'!$P144="Yes"),"Yes","No")</f>
        <v>Yes</v>
      </c>
      <c r="AO145" s="86" t="str">
        <f>IF(AND((RIGHT($AO$3,2)-'[1]Miter Profiles'!$AC$42-'[1]Outside Edges'!$B144)&gt;=5,'[1]Outside Edges'!$P144="Yes"),"Yes","No")</f>
        <v>Yes</v>
      </c>
      <c r="AP145" s="11" t="str">
        <f>IF(AND((RIGHT($AP$3,2)-'[1]Miter Profiles'!$AC$43-'[1]Outside Edges'!$B144)&gt;=5,'[1]Outside Edges'!$P144="Yes"),"Yes","No")</f>
        <v>Yes</v>
      </c>
      <c r="AQ145" s="87" t="str">
        <f>IF(AND((RIGHT($AQ$3,2)-'[1]Miter Profiles'!$AC$44-'[1]Outside Edges'!$B144)&gt;=5,'[1]Outside Edges'!$P144="Yes"),"Yes","No")</f>
        <v>Yes</v>
      </c>
      <c r="AR145" s="10" t="str">
        <f>IF(AND((RIGHT($AR$3,2)-'[1]Miter Profiles'!$AC$45-'[1]Outside Edges'!$B144)&gt;=5,'[1]Outside Edges'!$P144="Yes"),"Yes","No")</f>
        <v>Yes</v>
      </c>
      <c r="AS145" s="10" t="str">
        <f>IF(AND((RIGHT($AS$3,2)-'[1]Miter Profiles'!$AC$46-'[1]Outside Edges'!$B144)&gt;=5,'[1]Outside Edges'!$P144="Yes"),"Yes","No")</f>
        <v>Yes</v>
      </c>
      <c r="AT145" s="85" t="str">
        <f>IF(AND((RIGHT($AT$3,2)-'[1]Miter Profiles'!$AC$47-'[1]Outside Edges'!$B144)&gt;=5,'[1]Outside Edges'!$P144="Yes"),"Yes","No")</f>
        <v>Yes</v>
      </c>
      <c r="AU145" s="86" t="str">
        <f>IF(AND((RIGHT($AU$3,2)-'[1]Miter Profiles'!$AC$48-'[1]Outside Edges'!$B144)&gt;=5,'[1]Outside Edges'!$P144="Yes"),"Yes","No")</f>
        <v>Yes</v>
      </c>
      <c r="AV145" s="11" t="str">
        <f>IF(AND((RIGHT($AV$3,2)-'[1]Miter Profiles'!$AC$49-'[1]Outside Edges'!$B144)&gt;=5,'[1]Outside Edges'!$P144="Yes"),"Yes","No")</f>
        <v>Yes</v>
      </c>
      <c r="AW145" s="87" t="str">
        <f>IF(AND((RIGHT($AW$3,2)-'[1]Miter Profiles'!$AC$50-'[1]Outside Edges'!$B144)&gt;=5,'[1]Outside Edges'!$P144="Yes"),"Yes","No")</f>
        <v>Yes</v>
      </c>
      <c r="AX145" s="10" t="str">
        <f>IF(AND((RIGHT($AX$3,2)-'[1]Miter Profiles'!$AC$51-'[1]Outside Edges'!$B144)&gt;=5,'[1]Outside Edges'!$P144="Yes"),"Yes","No")</f>
        <v>Yes</v>
      </c>
      <c r="AY145" s="10" t="str">
        <f>IF(AND((RIGHT($AY$3,2)-'[1]Miter Profiles'!$AC$52-'[1]Outside Edges'!$B144)&gt;=5,'[1]Outside Edges'!$P144="Yes"),"Yes","No")</f>
        <v>Yes</v>
      </c>
      <c r="AZ145" s="85" t="str">
        <f>IF(AND((RIGHT($AZ$3,2)-'[1]Miter Profiles'!$AC$53-'[1]Outside Edges'!$B144)&gt;=5,'[1]Outside Edges'!$P144="Yes"),"Yes","No")</f>
        <v>Yes</v>
      </c>
      <c r="BA145" s="86" t="str">
        <f>IF(AND((RIGHT($BA$3,2)-'[1]Miter Profiles'!$AC$54-'[1]Outside Edges'!$B144)&gt;=5,'[1]Outside Edges'!$P144="Yes"),"Yes","No")</f>
        <v>Yes</v>
      </c>
      <c r="BB145" s="11" t="str">
        <f>IF(AND((RIGHT($BB$3,2)-'[1]Miter Profiles'!$AC$55-'[1]Outside Edges'!$B144)&gt;=5,'[1]Outside Edges'!$P144="Yes"),"Yes","No")</f>
        <v>Yes</v>
      </c>
      <c r="BC145" s="87" t="str">
        <f>IF(AND((RIGHT($BC$3,2)-'[1]Miter Profiles'!$AC$56-'[1]Outside Edges'!$B144)&gt;=5,'[1]Outside Edges'!$P144="Yes"),"Yes","No")</f>
        <v>Yes</v>
      </c>
      <c r="BD145" s="10" t="str">
        <f>IF(AND((RIGHT($BD$3,2)-'[1]Miter Profiles'!$AC$57-'[1]Outside Edges'!$B144)&gt;=5,'[1]Outside Edges'!$P144="Yes"),"Yes","No")</f>
        <v>Yes</v>
      </c>
      <c r="BE145" s="10" t="str">
        <f>IF(AND((RIGHT($BE$3,2)-'[1]Miter Profiles'!$AC$58-'[1]Outside Edges'!$B144)&gt;=5,'[1]Outside Edges'!$P144="Yes"),"Yes","No")</f>
        <v>Yes</v>
      </c>
      <c r="BF145" s="85" t="str">
        <f>IF(AND((RIGHT($BF$3,2)-'[1]Miter Profiles'!$AC$59-'[1]Outside Edges'!$B144)&gt;=5,'[1]Outside Edges'!$P144="Yes"),"Yes","No")</f>
        <v>Yes</v>
      </c>
      <c r="BG145" s="86" t="str">
        <f>IF(AND((RIGHT($BG$3,2)-'[1]Miter Profiles'!$AC$60-'[1]Outside Edges'!$B144)&gt;=5,'[1]Outside Edges'!$P144="Yes"),"Yes","No")</f>
        <v>Yes</v>
      </c>
      <c r="BH145" s="11" t="str">
        <f>IF(AND((RIGHT($BH$3,2)-'[1]Miter Profiles'!$AC$61-'[1]Outside Edges'!$B144)&gt;=5,'[1]Outside Edges'!$P144="Yes"),"Yes","No")</f>
        <v>Yes</v>
      </c>
      <c r="BI145" s="87" t="str">
        <f>IF(AND((RIGHT($BI$3,2)-'[1]Miter Profiles'!$AC$62-'[1]Outside Edges'!$B144)&gt;=5,'[1]Outside Edges'!$P144="Yes"),"Yes","No")</f>
        <v>Yes</v>
      </c>
      <c r="BJ145" s="10" t="str">
        <f>IF(AND((RIGHT($BJ$3,2)-'[1]Miter Profiles'!$AC$63-'[1]Outside Edges'!$B144)&gt;=5,'[1]Outside Edges'!$P144="Yes"),"Yes","No")</f>
        <v>Yes</v>
      </c>
      <c r="BK145" s="10" t="str">
        <f>IF(AND((RIGHT($BK$3,2)-'[1]Miter Profiles'!$AC$64-'[1]Outside Edges'!$B144)&gt;=5,'[1]Outside Edges'!$P144="Yes"),"Yes","No")</f>
        <v>Yes</v>
      </c>
      <c r="BL145" s="85" t="str">
        <f>IF(AND((RIGHT($BL$3,2)-'[1]Miter Profiles'!$AC$65-'[1]Outside Edges'!$B144)&gt;=5,'[1]Outside Edges'!$P144="Yes"),"Yes","No")</f>
        <v>Yes</v>
      </c>
      <c r="BM145" s="86" t="str">
        <f>IF(AND((RIGHT($BM$3,2)-'[1]Miter Profiles'!$AC$66-'[1]Outside Edges'!$B144)&gt;=5,'[1]Outside Edges'!$P144="Yes"),"Yes","No")</f>
        <v>Yes</v>
      </c>
      <c r="BN145" s="11" t="str">
        <f>IF(AND((RIGHT($BN$3,2)-'[1]Miter Profiles'!$AC$67-'[1]Outside Edges'!$B144)&gt;=5,'[1]Outside Edges'!$P144="Yes"),"Yes","No")</f>
        <v>Yes</v>
      </c>
      <c r="BO145" s="87" t="str">
        <f>IF(AND((RIGHT($BO$3,2)-'[1]Miter Profiles'!$AC$68-'[1]Outside Edges'!$B144)&gt;=5,'[1]Outside Edges'!$P144="Yes"),"Yes","No")</f>
        <v>Yes</v>
      </c>
      <c r="BP145" s="10" t="str">
        <f>IF(AND((RIGHT($BP$3,2)-'[1]Miter Profiles'!$AC$69-'[1]Outside Edges'!$B144)&gt;=5,'[1]Outside Edges'!$P144="Yes"),"Yes","No")</f>
        <v>Yes</v>
      </c>
      <c r="BQ145" s="10" t="str">
        <f>IF(AND((RIGHT($BQ$3,2)-'[1]Miter Profiles'!$AC$70-'[1]Outside Edges'!$B144)&gt;=5,'[1]Outside Edges'!$P144="Yes"),"Yes","No")</f>
        <v>Yes</v>
      </c>
      <c r="BR145" s="85" t="str">
        <f>IF(AND((RIGHT($BR$3,2)-'[1]Miter Profiles'!$AC$71-'[1]Outside Edges'!$B144)&gt;=5,'[1]Outside Edges'!$P144="Yes"),"Yes","No")</f>
        <v>Yes</v>
      </c>
      <c r="BS145" s="86" t="str">
        <f>IF(AND((RIGHT($BS$3,2)-'[1]Miter Profiles'!$AC$72-'[1]Outside Edges'!$B144)&gt;=5,'[1]Outside Edges'!$P144="Yes"),"Yes","No")</f>
        <v>Yes</v>
      </c>
      <c r="BT145" s="11" t="str">
        <f>IF(AND((RIGHT($BT$3,2)-'[1]Miter Profiles'!$AC$73-'[1]Outside Edges'!$B144)&gt;=5,'[1]Outside Edges'!$P144="Yes"),"Yes","No")</f>
        <v>Yes</v>
      </c>
      <c r="BU145" s="87" t="str">
        <f>IF(AND((RIGHT($BU$3,2)-'[1]Miter Profiles'!$AC$74-'[1]Outside Edges'!$B144)&gt;=5,'[1]Outside Edges'!$P144="Yes"),"Yes","No")</f>
        <v>Yes</v>
      </c>
      <c r="BV145" s="10" t="str">
        <f>IF(AND((RIGHT($BV$3,2)-'[1]Miter Profiles'!$AC$75-'[1]Outside Edges'!$B144)&gt;=5,'[1]Outside Edges'!$P144="Yes"),"Yes","No")</f>
        <v>Yes</v>
      </c>
      <c r="BW145" s="10" t="str">
        <f>IF(AND((RIGHT($BW$3,2)-'[1]Miter Profiles'!$AC$76-'[1]Outside Edges'!$B144)&gt;=5,'[1]Outside Edges'!$P144="Yes"),"Yes","No")</f>
        <v>Yes</v>
      </c>
      <c r="BX145" s="85" t="str">
        <f>IF(AND((RIGHT($BX$3,2)-'[1]Miter Profiles'!$AC$77-'[1]Outside Edges'!$B144)&gt;=5,'[1]Outside Edges'!$P144="Yes"),"Yes","No")</f>
        <v>Yes</v>
      </c>
      <c r="BY145" s="86" t="str">
        <f>IF(AND((RIGHT($BY$3,2)-'[1]Miter Profiles'!$AC$78-'[1]Outside Edges'!$B144)&gt;=5,'[1]Outside Edges'!$P144="Yes"),"Yes","No")</f>
        <v>Yes</v>
      </c>
      <c r="BZ145" s="11" t="str">
        <f>IF(AND((RIGHT($BZ$3,2)-'[1]Miter Profiles'!$AC$79-'[1]Outside Edges'!$B144)&gt;=5,'[1]Outside Edges'!$P144="Yes"),"Yes","No")</f>
        <v>Yes</v>
      </c>
      <c r="CA145" s="87" t="str">
        <f>IF(AND((RIGHT($CA$3,2)-'[1]Miter Profiles'!$AC$80-'[1]Outside Edges'!$B144)&gt;=5,'[1]Outside Edges'!$P144="Yes"),"Yes","No")</f>
        <v>Yes</v>
      </c>
      <c r="CB145" s="10" t="str">
        <f>IF(AND((RIGHT($CB$3,2)-'[1]Miter Profiles'!$AC$81-'[1]Outside Edges'!$B144)&gt;=5,'[1]Outside Edges'!$P144="Yes"),"Yes","No")</f>
        <v>Yes</v>
      </c>
      <c r="CC145" s="10" t="str">
        <f>IF(AND((RIGHT($CC$3,2)-'[1]Miter Profiles'!$AC$82-'[1]Outside Edges'!$B144)&gt;=5,'[1]Outside Edges'!$P144="Yes"),"Yes","No")</f>
        <v>Yes</v>
      </c>
      <c r="CD145" s="85" t="str">
        <f>IF(AND((RIGHT($CD$3,2)-'[1]Miter Profiles'!$AC$83-'[1]Outside Edges'!$B144)&gt;=5,'[1]Outside Edges'!$P144="Yes"),"Yes","No")</f>
        <v>Yes</v>
      </c>
      <c r="CE145" s="86" t="str">
        <f>IF(AND((RIGHT($CE$3,2)-'[1]Miter Profiles'!$AC$84-'[1]Outside Edges'!$B144)&gt;=5,'[1]Outside Edges'!$P144="Yes"),"Yes","No")</f>
        <v>Yes</v>
      </c>
      <c r="CF145" s="11" t="str">
        <f>IF(AND((RIGHT($CF$3,2)-'[1]Miter Profiles'!$AC$85-'[1]Outside Edges'!$B144)&gt;=5,'[1]Outside Edges'!$P144="Yes"),"Yes","No")</f>
        <v>Yes</v>
      </c>
      <c r="CG145" s="87" t="str">
        <f>IF(AND((RIGHT($CG$3,2)-'[1]Miter Profiles'!$AC$86-'[1]Outside Edges'!$B144)&gt;=5,'[1]Outside Edges'!$P144="Yes"),"Yes","No")</f>
        <v>Yes</v>
      </c>
      <c r="CH145" s="10" t="str">
        <f>IF(AND((RIGHT($CH$3,2)-'[1]Miter Profiles'!$AC$87-'[1]Outside Edges'!$B144)&gt;=5,'[1]Outside Edges'!$P144="Yes"),"Yes","No")</f>
        <v>Yes</v>
      </c>
      <c r="CI145" s="10" t="str">
        <f>IF(AND((RIGHT($CI$3,2)-'[1]Miter Profiles'!$AC$88-'[1]Outside Edges'!$B144)&gt;=5,'[1]Outside Edges'!$P144="Yes"),"Yes","No")</f>
        <v>Yes</v>
      </c>
      <c r="CJ145" s="85" t="str">
        <f>IF(AND((RIGHT($CJ$3,2)-'[1]Miter Profiles'!$AC$89-'[1]Outside Edges'!$B144)&gt;=5,'[1]Outside Edges'!$P144="Yes"),"Yes","No")</f>
        <v>Yes</v>
      </c>
      <c r="CK145" s="86" t="str">
        <f>IF(AND((RIGHT($CK$3,2)-'[1]Miter Profiles'!$AC$90-'[1]Outside Edges'!$B144)&gt;=5,'[1]Outside Edges'!$P144="Yes"),"Yes","No")</f>
        <v>Yes</v>
      </c>
      <c r="CL145" s="11" t="str">
        <f>IF(AND((RIGHT($CL$3,2)-'[1]Miter Profiles'!$AC$91-'[1]Outside Edges'!$B144)&gt;=5,'[1]Outside Edges'!$P144="Yes"),"Yes","No")</f>
        <v>Yes</v>
      </c>
      <c r="CM145" s="87" t="str">
        <f>IF(AND((RIGHT($CM$3,2)-'[1]Miter Profiles'!$AC$92-'[1]Outside Edges'!$B144)&gt;=5,'[1]Outside Edges'!$P144="Yes"),"Yes","No")</f>
        <v>Yes</v>
      </c>
      <c r="CN145" s="10" t="str">
        <f>IF(AND((RIGHT(CN$3,2)-'[1]Miter Profiles'!$AC$93-'[1]Outside Edges'!$B144)&gt;=5,'[1]Outside Edges'!$P144="Yes"),"Yes","No")</f>
        <v>No</v>
      </c>
      <c r="CO145" s="10" t="str">
        <f>IF(AND((RIGHT(CO$3,2)-'[1]Miter Profiles'!$AC$94-'[1]Outside Edges'!$B144)&gt;=5,'[1]Outside Edges'!$P144="Yes"),"Yes","No")</f>
        <v>Yes</v>
      </c>
      <c r="CP145" s="85" t="str">
        <f>IF(AND((RIGHT(CP$3,2)-'[1]Miter Profiles'!$AC$95-'[1]Outside Edges'!$B144)&gt;=5,'[1]Outside Edges'!$P144="Yes"),"Yes","No")</f>
        <v>Yes</v>
      </c>
      <c r="CQ145" s="86" t="str">
        <f>IF(AND((RIGHT(CQ$3,2)-'[1]Miter Profiles'!$AC$96-'[1]Outside Edges'!$B144)&gt;=5,'[1]Outside Edges'!$P144="Yes"),"Yes","No")</f>
        <v>Yes</v>
      </c>
      <c r="CR145" s="11" t="str">
        <f>IF(AND((RIGHT(CR$3,2)-'[1]Miter Profiles'!$AC$97-'[1]Outside Edges'!$B144)&gt;=5,'[1]Outside Edges'!$P144="Yes"),"Yes","No")</f>
        <v>Yes</v>
      </c>
      <c r="CS145" s="87" t="str">
        <f>IF(AND((RIGHT(CS$3,2)-'[1]Miter Profiles'!$AC$98-'[1]Outside Edges'!$B144)&gt;=5,'[1]Outside Edges'!$P144="Yes"),"Yes","No")</f>
        <v>Yes</v>
      </c>
      <c r="CT145" s="10" t="str">
        <f>IF(AND((RIGHT($CT$3,2)-'[1]Miter Profiles'!$AC$99-'[1]Outside Edges'!$B144)&gt;=5,'[1]Outside Edges'!$P144="Yes"),"Yes","No")</f>
        <v>Yes</v>
      </c>
      <c r="CU145" s="10" t="str">
        <f>IF(AND((RIGHT($CU$3,2)-'[1]Miter Profiles'!$AC$100-'[1]Outside Edges'!$B144)&gt;=5,'[1]Outside Edges'!$P144="Yes"),"Yes","No")</f>
        <v>Yes</v>
      </c>
      <c r="CV145" s="85" t="str">
        <f>IF(AND((RIGHT($CV$3,2)-'[1]Miter Profiles'!$AC$101-'[1]Outside Edges'!$B144)&gt;=5,'[1]Outside Edges'!$P144="Yes"),"Yes","No")</f>
        <v>Yes</v>
      </c>
      <c r="CW145" s="86" t="str">
        <f>IF(AND((RIGHT($CW$3,2)-'[1]Miter Profiles'!$AC$102-'[1]Outside Edges'!$B144)&gt;=5,'[1]Outside Edges'!$P144="Yes"),"Yes","No")</f>
        <v>Yes</v>
      </c>
      <c r="CX145" s="11" t="str">
        <f>IF(AND((RIGHT($CX$3,2)-'[1]Miter Profiles'!$AC$103-'[1]Outside Edges'!$B144)&gt;=5,'[1]Outside Edges'!$P144="Yes"),"Yes","No")</f>
        <v>Yes</v>
      </c>
      <c r="CY145" s="87" t="str">
        <f>IF(AND((RIGHT($CY$3,2)-'[1]Miter Profiles'!$AC$104-'[1]Outside Edges'!$B144)&gt;=5,'[1]Outside Edges'!$P144="Yes"),"Yes","No")</f>
        <v>Yes</v>
      </c>
      <c r="CZ145" s="10" t="str">
        <f>IF(AND((RIGHT($CZ$3,2)-'[1]Miter Profiles'!$AC$105-'[1]Outside Edges'!$B144)&gt;=5,'[1]Outside Edges'!$P144="Yes"),"Yes","No")</f>
        <v>No</v>
      </c>
      <c r="DA145" s="10" t="str">
        <f>IF(AND((RIGHT($DA$3,2)-'[1]Miter Profiles'!$AC$106-'[1]Outside Edges'!$B144)&gt;=5,'[1]Outside Edges'!$P144="Yes"),"Yes","No")</f>
        <v>No</v>
      </c>
      <c r="DB145" s="85" t="str">
        <f>IF(AND((RIGHT($DB$3,2)-'[1]Miter Profiles'!$AC$107-'[1]Outside Edges'!$B144)&gt;=5,'[1]Outside Edges'!$P144="Yes"),"Yes","No")</f>
        <v>No</v>
      </c>
      <c r="DC145" s="86" t="str">
        <f>IF(AND((RIGHT($DC$3,2)-'[1]Miter Profiles'!$AC$108-'[1]Outside Edges'!$B144)&gt;=5,'[1]Outside Edges'!$P144="Yes"),"Yes","No")</f>
        <v>No</v>
      </c>
      <c r="DD145" s="11" t="str">
        <f>IF(AND((RIGHT($DD$3,2)-'[1]Miter Profiles'!$AC$109-'[1]Outside Edges'!$B144)&gt;=5,'[1]Outside Edges'!$P144="Yes"),"Yes","No")</f>
        <v>Yes</v>
      </c>
      <c r="DE145" s="87" t="str">
        <f>IF(AND((RIGHT($DE$3,2)-'[1]Miter Profiles'!$AC$110-'[1]Outside Edges'!$B144)&gt;=5,'[1]Outside Edges'!$P144="Yes"),"Yes","No")</f>
        <v>Yes</v>
      </c>
      <c r="DF145" s="10" t="str">
        <f>IF(AND((RIGHT($DF$3,2)-'[1]Miter Profiles'!$AC$111-'[1]Outside Edges'!$B144)&gt;=5,'[1]Outside Edges'!$P144="Yes"),"Yes","No")</f>
        <v>Yes</v>
      </c>
      <c r="DG145" s="10" t="str">
        <f>IF(AND((RIGHT($DG$3,2)-'[1]Miter Profiles'!$AC$112-'[1]Outside Edges'!$B144)&gt;=5,'[1]Outside Edges'!$P144="Yes"),"Yes","No")</f>
        <v>Yes</v>
      </c>
      <c r="DH145" s="85" t="str">
        <f>IF(AND((RIGHT($DH$3,2)-'[1]Miter Profiles'!$AC$113-'[1]Outside Edges'!$B144)&gt;=5,'[1]Outside Edges'!$P144="Yes"),"Yes","No")</f>
        <v>Yes</v>
      </c>
      <c r="DI145" s="86" t="str">
        <f>IF(AND((RIGHT($DI$3,2)-'[1]Miter Profiles'!$AC$114-'[1]Outside Edges'!$B144)&gt;=5,'[1]Outside Edges'!$P144="Yes"),"Yes","No")</f>
        <v>Yes</v>
      </c>
      <c r="DJ145" s="11" t="str">
        <f>IF(AND((RIGHT($DJ$3,2)-'[1]Miter Profiles'!$AC$115-'[1]Outside Edges'!$B144)&gt;=5,'[1]Outside Edges'!$P144="Yes"),"Yes","No")</f>
        <v>Yes</v>
      </c>
      <c r="DK145" s="87" t="str">
        <f>IF(AND((RIGHT($DK$3,2)-'[1]Miter Profiles'!$AC$116-'[1]Outside Edges'!$B144)&gt;=5,'[1]Outside Edges'!$P144="Yes"),"Yes","No")</f>
        <v>Yes</v>
      </c>
      <c r="DL145" s="10" t="str">
        <f>IF(AND((RIGHT($DL$3,2)-'[1]Miter Profiles'!$AC$117-'[1]Outside Edges'!$B144)&gt;=5,'[1]Outside Edges'!$P144="Yes"),"Yes","No")</f>
        <v>Yes</v>
      </c>
      <c r="DM145" s="10" t="str">
        <f>IF(AND((RIGHT($DM$3,2)-'[1]Miter Profiles'!$AC$118-'[1]Outside Edges'!$B144)&gt;=5,'[1]Outside Edges'!$P144="Yes"),"Yes","No")</f>
        <v>Yes</v>
      </c>
      <c r="DN145" s="85" t="str">
        <f>IF(AND((RIGHT($DN$3,2)-'[1]Miter Profiles'!$AC$119-'[1]Outside Edges'!$B144)&gt;=5,'[1]Outside Edges'!$P144="Yes"),"Yes","No")</f>
        <v>Yes</v>
      </c>
      <c r="DO145" s="86" t="str">
        <f>IF(AND((RIGHT($DO$3,2)-'[1]Miter Profiles'!$AC$120-'[1]Outside Edges'!$B144)&gt;=5,'[1]Outside Edges'!$P144="Yes"),"Yes","No")</f>
        <v>No</v>
      </c>
      <c r="DP145" s="11" t="str">
        <f>IF(AND((RIGHT($DP$3,2)-'[1]Miter Profiles'!$AC$121-'[1]Outside Edges'!$B144)&gt;=5,'[1]Outside Edges'!$P144="Yes"),"Yes","No")</f>
        <v>Yes</v>
      </c>
      <c r="DQ145" s="87" t="str">
        <f>IF(AND((RIGHT($DQ$3,2)-'[1]Miter Profiles'!$AC$122-'[1]Outside Edges'!$B144)&gt;=5,'[1]Outside Edges'!$P144="Yes"),"Yes","No")</f>
        <v>Yes</v>
      </c>
      <c r="DR145" s="10" t="str">
        <f>IF(AND((RIGHT($DR$3,2)-'[1]Miter Profiles'!$AC$123-'[1]Outside Edges'!$B144)&gt;=5,'[1]Outside Edges'!$P144="Yes"),"Yes","No")</f>
        <v>Yes</v>
      </c>
      <c r="DS145" s="10" t="str">
        <f>IF(AND((RIGHT($DS$3,2)-'[1]Miter Profiles'!$AC$124-'[1]Outside Edges'!$B144)&gt;=5,'[1]Outside Edges'!$P144="Yes"),"Yes","No")</f>
        <v>Yes</v>
      </c>
      <c r="DT145" s="85" t="str">
        <f>IF(AND((RIGHT($DT$3,2)-'[1]Miter Profiles'!$AC$125-'[1]Outside Edges'!$B144)&gt;=5,'[1]Outside Edges'!$P144="Yes"),"Yes","No")</f>
        <v>Yes</v>
      </c>
      <c r="DU145" s="86" t="str">
        <f>IF(AND((RIGHT($DU$3,2)-'[1]Miter Profiles'!$AC$126-'[1]Outside Edges'!$B144)&gt;=5,'[1]Outside Edges'!$P144="Yes"),"Yes","No")</f>
        <v>Yes</v>
      </c>
      <c r="DV145" s="11" t="str">
        <f>IF(AND((RIGHT($DV$3,2)-'[1]Miter Profiles'!$AC$127-'[1]Outside Edges'!$B144)&gt;=5,'[1]Outside Edges'!$P144="Yes"),"Yes","No")</f>
        <v>Yes</v>
      </c>
      <c r="DW145" s="87" t="str">
        <f>IF(AND((RIGHT($DW$3,2)-'[1]Miter Profiles'!$AC$128-'[1]Outside Edges'!$B144)&gt;=5,'[1]Outside Edges'!$P144="Yes"),"Yes","No")</f>
        <v>Yes</v>
      </c>
      <c r="DX145" s="10" t="str">
        <f>IF(AND((RIGHT($DX$3,2)-'[1]Miter Profiles'!$AC$129-'[1]Outside Edges'!$B144)&gt;=5,'[1]Outside Edges'!$P144="Yes"),"Yes","No")</f>
        <v>Yes</v>
      </c>
      <c r="DY145" s="10" t="str">
        <f>IF(AND((RIGHT($DY$3,2)-'[1]Miter Profiles'!$AC$130-'[1]Outside Edges'!$B144)&gt;=5,'[1]Outside Edges'!$P144="Yes"),"Yes","No")</f>
        <v>Yes</v>
      </c>
      <c r="DZ145" s="85" t="str">
        <f>IF(AND((RIGHT($DZ$3,2)-'[1]Miter Profiles'!$AC$131-'[1]Outside Edges'!$B144)&gt;=5,'[1]Outside Edges'!$P144="Yes"),"Yes","No")</f>
        <v>Yes</v>
      </c>
      <c r="EA145" s="90" t="str">
        <f>IF(AND((RIGHT($EA$3,2)-'[1]Miter Profiles'!$AC$132-'[1]Outside Edges'!$B144)&gt;=5,'[1]Outside Edges'!$P144="Yes"),"Yes","No")</f>
        <v>Yes</v>
      </c>
      <c r="EB145" s="105" t="str">
        <f>IF(AND((RIGHT($EB$3,2)-'[1]Miter Profiles'!$AC$133-'[1]Outside Edges'!$B144)&gt;=5,'[1]Outside Edges'!$P144="Yes"),"Yes","No")</f>
        <v>No</v>
      </c>
      <c r="EC145" s="110" t="str">
        <f>IF(AND((RIGHT($EC$3,2)-'[1]Miter Profiles'!$AC$134-'[1]Outside Edges'!$B144)&gt;=5,'[1]Outside Edges'!$P144="Yes"),"Yes","No")</f>
        <v>Yes</v>
      </c>
      <c r="ED145" s="116" t="str">
        <f>IF(AND((RIGHT($ED$3,2)-'[1]Miter Profiles'!$AC$135-'[1]Outside Edges'!$B144)&gt;=5,'[1]Outside Edges'!$P144="Yes"),"Yes","No")</f>
        <v>Yes</v>
      </c>
      <c r="EE145" s="113" t="str">
        <f>IF(AND((RIGHT($EE$3,2)-'[1]Miter Profiles'!$AC$136-'[1]Outside Edges'!$B144)&gt;=5,'[1]Outside Edges'!$P144="Yes"),"Yes","No")</f>
        <v>Yes</v>
      </c>
      <c r="EF145" s="85" t="str">
        <f>IF(AND((RIGHT($EF$3,2)-'[1]Miter Profiles'!$AC$137-'[1]Outside Edges'!$B144)&gt;=5,'[1]Outside Edges'!$P144="Yes"),"Yes","No")</f>
        <v>Yes</v>
      </c>
      <c r="EG145" s="10" t="str">
        <f>IF(AND((RIGHT($EG$3,2)-'[1]Miter Profiles'!$AC$138-'[1]Outside Edges'!$B144)&gt;=5,'[1]Outside Edges'!$P144="Yes"),"Yes","No")</f>
        <v>Yes</v>
      </c>
      <c r="EH145" s="90" t="str">
        <f>IF(AND((RIGHT($EH$3,2)-'[1]Miter Profiles'!$AC$139-'[1]Outside Edges'!$B144)&gt;=5,'[1]Outside Edges'!$P144="Yes"),"Yes","No")</f>
        <v>Yes</v>
      </c>
      <c r="EI145" s="121" t="str">
        <f>IF(AND((RIGHT($EI$3,2)-'[1]Miter Profiles'!$AC$140-'[1]Outside Edges'!$B144)&gt;=5,'[1]Outside Edges'!$P144="Yes"),"Yes","No")</f>
        <v>Yes</v>
      </c>
      <c r="EJ145" s="124" t="str">
        <f>IF(AND((RIGHT($EJ$3,2)-'[1]Miter Profiles'!$AC$141-'[1]Outside Edges'!$B144)&gt;=5,'[1]Outside Edges'!$P144="Yes"),"Yes","No")</f>
        <v>Yes</v>
      </c>
      <c r="EK145" s="124" t="str">
        <f>IF(AND((RIGHT($EK$3,2)-'[1]Miter Profiles'!$AC$142-'[1]Outside Edges'!$B144)&gt;=5,'[1]Outside Edges'!$P144="Yes"),"Yes","No")</f>
        <v>Yes</v>
      </c>
      <c r="EL145" s="116" t="str">
        <f>IF(AND((RIGHT($EL$3,2)-'[1]Miter Profiles'!$AC$143-'[1]Outside Edges'!$B144)&gt;=5,'[1]Outside Edges'!$P144="Yes"),"Yes","No")</f>
        <v>Yes</v>
      </c>
      <c r="EM145" s="129" t="str">
        <f>IF(AND((RIGHT($EM$3,2)-'[1]Miter Profiles'!$AC$144-'[1]Outside Edges'!$B144)&gt;=5,'[1]Outside Edges'!$P144="Yes"),"Yes","No")</f>
        <v>No</v>
      </c>
      <c r="EN145" s="10" t="str">
        <f>IF(AND((RIGHT($EN$3,2)-'[1]Miter Profiles'!$AC$145-'[1]Outside Edges'!$B144)&gt;=5,'[1]Outside Edges'!$P144="Yes"),"Yes","No")</f>
        <v>Yes</v>
      </c>
      <c r="EO145" s="90" t="str">
        <f>IF(AND((RIGHT($EO$3,2)-'[1]Miter Profiles'!$AC$146-'[1]Outside Edges'!$B144)&gt;=5,'[1]Outside Edges'!$P144="Yes"),"Yes","No")</f>
        <v>Yes</v>
      </c>
      <c r="EP145" s="124" t="str">
        <f>IF(AND((RIGHT($EP$3,2)-'[1]Miter Profiles'!$AC$147-'[1]Outside Edges'!$B144)&gt;=5,'[1]Outside Edges'!$P144="Yes"),"Yes","No")</f>
        <v>No</v>
      </c>
      <c r="EQ145" s="124" t="str">
        <f>IF(AND((RIGHT($EQ$3,2)-'[1]Miter Profiles'!$AC$148-'[1]Outside Edges'!$B144)&gt;=5,'[1]Outside Edges'!$P144="Yes"),"Yes","No")</f>
        <v>Yes</v>
      </c>
      <c r="ER145" s="116" t="str">
        <f>IF(AND((RIGHT($ER$3,2)-'[1]Miter Profiles'!$AC$149-'[1]Outside Edges'!$B144)&gt;=5,'[1]Outside Edges'!$P144="Yes"),"Yes","No")</f>
        <v>Yes</v>
      </c>
      <c r="ES145" s="129" t="str">
        <f>IF(AND((RIGHT($ES$3,2)-'[1]Miter Profiles'!$AC$150-'[1]Outside Edges'!$B144)&gt;=5,'[1]Outside Edges'!$P144="Yes"),"Yes","No")</f>
        <v>No</v>
      </c>
      <c r="ET145" s="10" t="str">
        <f>IF(AND((RIGHT($ET$3,2)-'[1]Miter Profiles'!$AC$151-'[1]Outside Edges'!$B144)&gt;=5,'[1]Outside Edges'!$P144="Yes"),"Yes","No")</f>
        <v>Yes</v>
      </c>
      <c r="EU145" s="90" t="str">
        <f>IF(AND((RIGHT($EU$3,2)-'[1]Miter Profiles'!$AC$152-'[1]Outside Edges'!$B144)&gt;=5,'[1]Outside Edges'!$P144="Yes"),"Yes","No")</f>
        <v>Yes</v>
      </c>
      <c r="EV145" s="124" t="str">
        <f>IF(AND((RIGHT($EV$3,2)-'[1]Miter Profiles'!$AC$153-'[1]Outside Edges'!$B144)&gt;=5,'[1]Outside Edges'!$P144="Yes"),"Yes","No")</f>
        <v>Yes</v>
      </c>
      <c r="EW145" s="124" t="str">
        <f>IF(AND((RIGHT($EW$3,2)-'[1]Miter Profiles'!$AC$154-'[1]Outside Edges'!$B144)&gt;=5,'[1]Outside Edges'!$P144="Yes"),"Yes","No")</f>
        <v>Yes</v>
      </c>
      <c r="EX145" s="116" t="str">
        <f>IF(AND((RIGHT($EX$3,2)-'[1]Miter Profiles'!$AC$155-'[1]Outside Edges'!$B144)&gt;=5,'[1]Outside Edges'!$P144="Yes"),"Yes","No")</f>
        <v>Yes</v>
      </c>
      <c r="EY145" s="129" t="str">
        <f>IF(AND((RIGHT($EY$3,2)-'[1]Miter Profiles'!$AC$156-'[1]Outside Edges'!$B144)&gt;=5,'[1]Outside Edges'!$P144="Yes"),"Yes","No")</f>
        <v>Yes</v>
      </c>
      <c r="EZ145" s="10" t="str">
        <f>IF(AND((RIGHT($EZ$3,2)-'[1]Miter Profiles'!$AC$157-'[1]Outside Edges'!$B144)&gt;=5,'[1]Outside Edges'!$P144="Yes"),"Yes","No")</f>
        <v>Yes</v>
      </c>
      <c r="FA145" s="90" t="str">
        <f>IF(AND((RIGHT($FA$3,2)-'[1]Miter Profiles'!$AC$158-'[1]Outside Edges'!$B144)&gt;=5,'[1]Outside Edges'!$P144="Yes"),"Yes","No")</f>
        <v>Yes</v>
      </c>
      <c r="FB145" s="124" t="str">
        <f>IF(AND((RIGHT($FB$3,2)-'[1]Miter Profiles'!$AC$159-'[1]Outside Edges'!$B144)&gt;=5,'[1]Outside Edges'!$P144="Yes"),"Yes","No")</f>
        <v>Yes</v>
      </c>
      <c r="FC145" s="124" t="str">
        <f>IF(AND((RIGHT($FC$3,2)-'[1]Miter Profiles'!$AC$160-'[1]Outside Edges'!$B144)&gt;=5,'[1]Outside Edges'!$P144="Yes"),"Yes","No")</f>
        <v>Yes</v>
      </c>
      <c r="FD145" s="116" t="str">
        <f>IF(AND((RIGHT($FD$3,2)-'[1]Miter Profiles'!$AC$161-'[1]Outside Edges'!$B144)&gt;=5,'[1]Outside Edges'!$P144="Yes"),"Yes","No")</f>
        <v>Yes</v>
      </c>
      <c r="FE145" s="129" t="str">
        <f>IF(AND((RIGHT($FE$3,2)-'[1]Miter Profiles'!$AC$162-'[1]Outside Edges'!$B144)&gt;=5,'[1]Outside Edges'!$P144="Yes"),"Yes","No")</f>
        <v>Yes</v>
      </c>
      <c r="FF145" s="10" t="str">
        <f>IF(AND((RIGHT($FF$3,2)-'[1]Miter Profiles'!$AC$163-'[1]Outside Edges'!$B144)&gt;=5,'[1]Outside Edges'!$P144="Yes"),"Yes","No")</f>
        <v>Yes</v>
      </c>
      <c r="FG145" s="90" t="str">
        <f>IF(AND((RIGHT($FG$3,2)-'[1]Miter Profiles'!$AC$164-'[1]Outside Edges'!$B144)&gt;=5,'[1]Outside Edges'!$P144="Yes"),"Yes","No")</f>
        <v>Yes</v>
      </c>
      <c r="FH145" s="124" t="str">
        <f>IF(AND((RIGHT($FH$3,2)-'[1]Miter Profiles'!$AC$165-'[1]Outside Edges'!$B144)&gt;=5,'[1]Outside Edges'!$P144="Yes"),"Yes","No")</f>
        <v>Yes</v>
      </c>
      <c r="FI145" s="124" t="str">
        <f>IF(AND((RIGHT($FI$3,2)-'[1]Miter Profiles'!$AC$166-'[1]Outside Edges'!$B144)&gt;=5,'[1]Outside Edges'!$P144="Yes"),"Yes","No")</f>
        <v>Yes</v>
      </c>
      <c r="FJ145" s="116" t="str">
        <f>IF(AND((RIGHT($FJ$3,2)-'[1]Miter Profiles'!$AC$167-'[1]Outside Edges'!$B144)&gt;=5,'[1]Outside Edges'!$P144="Yes"),"Yes","No")</f>
        <v>Yes</v>
      </c>
      <c r="FK145" s="129" t="str">
        <f>IF(AND((RIGHT($FK$3,2)-'[1]Miter Profiles'!$AC$168-'[1]Outside Edges'!$B144)&gt;=5,'[1]Outside Edges'!$P144="Yes"),"Yes","No")</f>
        <v>Yes</v>
      </c>
      <c r="FL145" s="10" t="str">
        <f>IF(AND((RIGHT($FL$3,2)-'[1]Miter Profiles'!$AC$169-'[1]Outside Edges'!$B144)&gt;=5,'[1]Outside Edges'!$P144="Yes"),"Yes","No")</f>
        <v>Yes</v>
      </c>
      <c r="FM145" s="90" t="str">
        <f>IF(AND((RIGHT($FM$3,2)-'[1]Miter Profiles'!$AC$170-'[1]Outside Edges'!$B144)&gt;=5,'[1]Outside Edges'!$P144="Yes"),"Yes","No")</f>
        <v>Yes</v>
      </c>
      <c r="FN145" s="124" t="str">
        <f>IF(AND((RIGHT($FN$3,2)-'[1]Miter Profiles'!$AC$171-'[1]Outside Edges'!$B144)&gt;=5,'[1]Outside Edges'!$P144="Yes"),"Yes","No")</f>
        <v>Yes</v>
      </c>
      <c r="FO145" s="124" t="str">
        <f>IF(AND((RIGHT($FO$3,2)-'[1]Miter Profiles'!$AC$172-'[1]Outside Edges'!$B144)&gt;=5,'[1]Outside Edges'!$P144="Yes"),"Yes","No")</f>
        <v>Yes</v>
      </c>
      <c r="FP145" s="116" t="str">
        <f>IF(AND((RIGHT($FP$3,2)-'[1]Miter Profiles'!$AC$173-'[1]Outside Edges'!$B144)&gt;=5,'[1]Outside Edges'!$P144="Yes"),"Yes","No")</f>
        <v>Yes</v>
      </c>
      <c r="FQ145" s="129" t="str">
        <f>IF(AND((RIGHT($FQ$3,2)-'[1]Miter Profiles'!$AC$174-'[1]Outside Edges'!$B144)&gt;=5,'[1]Outside Edges'!$P144="Yes"),"Yes","No")</f>
        <v>Yes</v>
      </c>
      <c r="FR145" s="10" t="str">
        <f>IF(AND((RIGHT($FR$3,2)-'[1]Miter Profiles'!$AC$175-'[1]Outside Edges'!$B144)&gt;=5,'[1]Outside Edges'!$P144="Yes"),"Yes","No")</f>
        <v>Yes</v>
      </c>
      <c r="FS145" s="90" t="str">
        <f>IF(AND((RIGHT($FS$3,2)-'[1]Miter Profiles'!$AC$176-'[1]Outside Edges'!$B144)&gt;=5,'[1]Outside Edges'!$P144="Yes"),"Yes","No")</f>
        <v>Yes</v>
      </c>
      <c r="FT145" s="124" t="str">
        <f>IF(AND((RIGHT($FT$3,2)-'[1]Miter Profiles'!$AC$177-'[1]Outside Edges'!$B144)&gt;=5,'[1]Outside Edges'!$P144="Yes"),"Yes","No")</f>
        <v>Yes</v>
      </c>
      <c r="FU145" s="124" t="str">
        <f>IF(AND((RIGHT($FU$3,2)-'[1]Miter Profiles'!$AC$178-'[1]Outside Edges'!$B144)&gt;=5,'[1]Outside Edges'!$P144="Yes"),"Yes","No")</f>
        <v>Yes</v>
      </c>
      <c r="FV145" s="116" t="str">
        <f>IF(AND((RIGHT($V$3,2)-'[1]Miter Profiles'!$AC$179-'[1]Outside Edges'!$B144)&gt;=5,'[1]Outside Edges'!$P144="Yes"),"Yes","No")</f>
        <v>Yes</v>
      </c>
      <c r="FW145" s="129" t="str">
        <f>IF(AND((RIGHT($FW$3,2)-'[1]Miter Profiles'!$AC$180-'[1]Outside Edges'!$B144)&gt;=5,'[1]Outside Edges'!$P144="Yes"),"Yes","No")</f>
        <v>Yes</v>
      </c>
      <c r="FX145" s="85" t="str">
        <f>IF(AND((RIGHT($FX$3,2)-'[1]Miter Profiles'!$AC$181-'[1]Outside Edges'!$B144)&gt;=5,'[1]Outside Edges'!$P144="Yes"),"Yes","No")</f>
        <v>Yes</v>
      </c>
      <c r="FY145" s="150" t="str">
        <f>IF(AND((RIGHT($FY$3,2)-'[1]Miter Profiles'!$AC$182-'[1]Outside Edges'!$B144)&gt;=5,'[1]Outside Edges'!$P144="Yes"),"Yes","No")</f>
        <v>Yes</v>
      </c>
      <c r="FZ145" s="124" t="str">
        <f>IF(AND((RIGHT($FZ$3,2)-'[1]Miter Profiles'!$AC$183-'[1]Outside Edges'!$B144)&gt;=5,'[1]Outside Edges'!$P144="Yes"),"Yes","No")</f>
        <v>Yes</v>
      </c>
      <c r="GA145" s="116" t="str">
        <f>IF(AND((RIGHT($GA$3,2)-'[1]Miter Profiles'!$AC$184-'[1]Outside Edges'!$B144)&gt;=5,'[1]Outside Edges'!$P144="Yes"),"Yes","No")</f>
        <v>Yes</v>
      </c>
      <c r="GB145" s="129" t="str">
        <f>IF(AND((RIGHT($GB$3,2)-'[1]Miter Profiles'!$AC$185-'[1]Outside Edges'!$B144)&gt;=5,'[1]Outside Edges'!$P144="Yes"),"Yes","No")</f>
        <v>No</v>
      </c>
      <c r="GC145" s="10" t="str">
        <f>IF(AND((RIGHT($GC$3,2)-'[1]Miter Profiles'!$AC$186-'[1]Outside Edges'!$B144)&gt;=5,'[1]Outside Edges'!$P144="Yes"),"Yes","No")</f>
        <v>Yes</v>
      </c>
      <c r="GD145" s="90" t="str">
        <f>IF(AND((RIGHT($GD$3,2)-'[1]Miter Profiles'!$AC$187-'[1]Outside Edges'!$B144)&gt;=5,'[1]Outside Edges'!$P144="Yes"),"Yes","No")</f>
        <v>Yes</v>
      </c>
      <c r="GE145" s="150" t="str">
        <f>IF(AND((RIGHT($GE$3,2)-'[1]Miter Profiles'!$AC$188-'[1]Outside Edges'!$B144)&gt;=5,'[1]Outside Edges'!$P144="Yes"),"Yes","No")</f>
        <v>Yes</v>
      </c>
      <c r="GF145" s="124" t="str">
        <f>IF(AND((RIGHT($GF$3,2)-'[1]Miter Profiles'!$AC$189-'[1]Outside Edges'!$B144)&gt;=5,'[1]Outside Edges'!$P144="Yes"),"Yes","No")</f>
        <v>Yes</v>
      </c>
      <c r="GG145" s="116" t="str">
        <f>IF(AND((RIGHT($GG$3,2)-'[1]Miter Profiles'!$AC$190-'[1]Outside Edges'!$B144)&gt;=5,'[1]Outside Edges'!$P144="Yes"),"Yes","No")</f>
        <v>Yes</v>
      </c>
      <c r="GH145" s="129" t="str">
        <f>IF(AND((RIGHT($GH$3,2)-'[1]Miter Profiles'!$AC$191-'[1]Outside Edges'!$B144)&gt;=5,'[1]Outside Edges'!$P144="Yes"),"Yes","No")</f>
        <v>Yes</v>
      </c>
      <c r="GI145" s="10" t="str">
        <f>IF(AND((RIGHT($GI$3,2)-'[1]Miter Profiles'!$AC$192-'[1]Outside Edges'!$B144)&gt;=5,'[1]Outside Edges'!$P144="Yes"),"Yes","No")</f>
        <v>Yes</v>
      </c>
      <c r="GJ145" s="90" t="str">
        <f>IF(AND((RIGHT($GJ$3,2)-'[1]Miter Profiles'!$AC$193-'[1]Outside Edges'!$B144)&gt;=5,'[1]Outside Edges'!$P144="Yes"),"Yes","No")</f>
        <v>Yes</v>
      </c>
      <c r="GK145" s="150" t="str">
        <f>IF(AND((RIGHT($GK$3,2)-'[1]Miter Profiles'!$AC$194-'[1]Outside Edges'!$B144)&gt;=5,'[1]Outside Edges'!$P144="Yes"),"Yes","No")</f>
        <v>Yes</v>
      </c>
      <c r="GL145" s="124" t="str">
        <f>IF(AND((RIGHT($GL$3,2)-'[1]Miter Profiles'!$AC$195-'[1]Outside Edges'!$B144)&gt;=5,'[1]Outside Edges'!$P144="Yes"),"Yes","No")</f>
        <v>Yes</v>
      </c>
      <c r="GM145" s="116" t="str">
        <f>IF(AND((RIGHT($GM$3,2)-'[1]Miter Profiles'!$AC$196-'[1]Outside Edges'!$B144)&gt;=5,'[1]Outside Edges'!$P144="Yes"),"Yes","No")</f>
        <v>Yes</v>
      </c>
      <c r="GN145" s="129" t="str">
        <f>IF(AND((RIGHT($GN$3,2)-'[1]Miter Profiles'!$AC$197-'[1]Outside Edges'!$B144)&gt;=5,'[1]Outside Edges'!$P144="Yes"),"Yes","No")</f>
        <v>No</v>
      </c>
      <c r="GO145" s="10" t="str">
        <f>IF(AND((RIGHT($GO$3,2)-'[1]Miter Profiles'!$AC$198-'[1]Outside Edges'!$B144)&gt;=5,'[1]Outside Edges'!$P144="Yes"),"Yes","No")</f>
        <v>Yes</v>
      </c>
      <c r="GP145" s="90" t="str">
        <f>IF(AND((RIGHT($GP$3,2)-'[1]Miter Profiles'!$AC$199-'[1]Outside Edges'!$B144)&gt;=5,'[1]Outside Edges'!$P144="Yes"),"Yes","No")</f>
        <v>Yes</v>
      </c>
      <c r="GQ145" s="150" t="str">
        <f>IF(AND((RIGHT($GQ$3,2)-'[1]Miter Profiles'!$AC$200-'[1]Outside Edges'!$B144)&gt;=5,'[1]Outside Edges'!$P144="Yes"),"Yes","No")</f>
        <v>Yes</v>
      </c>
      <c r="GR145" s="124" t="str">
        <f>IF(AND((RIGHT($GR$3,2)-'[1]Miter Profiles'!$AC$201-'[1]Outside Edges'!$B144)&gt;=5,'[1]Outside Edges'!$P144="Yes"),"Yes","No")</f>
        <v>Yes</v>
      </c>
      <c r="GS145" s="116" t="str">
        <f>IF(AND((RIGHT($GS$3,2)-'[1]Miter Profiles'!$AC$202-'[1]Outside Edges'!$B144)&gt;=5,'[1]Outside Edges'!$P144="Yes"),"Yes","No")</f>
        <v>Yes</v>
      </c>
      <c r="GT145" s="129" t="str">
        <f>IF(AND((RIGHT($GT$3,2)-'[1]Miter Profiles'!$AC$203-'[1]Outside Edges'!$B144)&gt;=5,'[1]Outside Edges'!$P144="Yes"),"Yes","No")</f>
        <v>Yes</v>
      </c>
      <c r="GU145" s="10" t="str">
        <f>IF(AND((RIGHT($GU$3,2)-'[1]Miter Profiles'!$AC$204-'[1]Outside Edges'!$B144)&gt;=5,'[1]Outside Edges'!$P144="Yes"),"Yes","No")</f>
        <v>Yes</v>
      </c>
      <c r="GV145" s="90" t="str">
        <f>IF(AND((RIGHT($GV$3,2)-'[1]Miter Profiles'!$AC$205-'[1]Outside Edges'!$B144)&gt;=5,'[1]Outside Edges'!$P144="Yes"),"Yes","No")</f>
        <v>Yes</v>
      </c>
      <c r="GW145" s="150" t="str">
        <f>IF(AND((RIGHT($GW$3,2)-'[1]Miter Profiles'!$AC$206-'[1]Outside Edges'!$B144)&gt;=5,'[1]Outside Edges'!$P144="Yes"),"Yes","No")</f>
        <v>No</v>
      </c>
      <c r="GX145" s="124" t="str">
        <f>IF(AND((RIGHT($GX$3,2)-'[1]Miter Profiles'!$AC$207-'[1]Outside Edges'!$B144)&gt;=5,'[1]Outside Edges'!$P144="Yes"),"Yes","No")</f>
        <v>Yes</v>
      </c>
      <c r="GY145" s="116" t="str">
        <f>IF(AND((RIGHT($GY$3,2)-'[1]Miter Profiles'!$AC$208-'[1]Outside Edges'!$B144)&gt;=5,'[1]Outside Edges'!$P144="Yes"),"Yes","No")</f>
        <v>Yes</v>
      </c>
      <c r="GZ145" s="129" t="str">
        <f>IF(AND((RIGHT($GZ$3,2)-'[1]Miter Profiles'!$AC$209-'[1]Outside Edges'!$B144)&gt;=5,'[1]Outside Edges'!$P144="Yes"),"Yes","No")</f>
        <v>Yes</v>
      </c>
      <c r="HA145" s="10" t="str">
        <f>IF(AND((RIGHT($HA$3,2)-'[1]Miter Profiles'!$AC$210-'[1]Outside Edges'!$B144)&gt;=5,'[1]Outside Edges'!$P144="Yes"),"Yes","No")</f>
        <v>Yes</v>
      </c>
      <c r="HB145" s="90" t="str">
        <f>IF(AND((RIGHT($HB$3,2)-'[1]Miter Profiles'!$AC$211-'[1]Outside Edges'!$B144)&gt;=5,'[1]Outside Edges'!$P144="Yes"),"Yes","No")</f>
        <v>Yes</v>
      </c>
      <c r="HC145" s="150" t="str">
        <f>IF(AND((RIGHT($HC$3,2)-'[1]Miter Profiles'!$AC$212-'[1]Outside Edges'!$B144)&gt;=5,'[1]Outside Edges'!$P144="Yes"),"Yes","No")</f>
        <v>No</v>
      </c>
      <c r="HD145" s="116" t="str">
        <f>IF(AND((RIGHT($HD$3,2)-'[1]Miter Profiles'!$AC$213-'[1]Outside Edges'!$B144)&gt;=5,'[1]Outside Edges'!$P144="Yes"),"Yes","No")</f>
        <v>No</v>
      </c>
      <c r="HE145" s="129" t="str">
        <f>IF(AND((RIGHT($HE$3,2)-'[1]Miter Profiles'!$AC$214-'[1]Outside Edges'!$B144)&gt;=5,'[1]Outside Edges'!$P144="Yes"),"Yes","No")</f>
        <v>Yes</v>
      </c>
      <c r="HF145" s="10" t="str">
        <f>IF(AND((RIGHT($HF$3,2)-'[1]Miter Profiles'!$AC$215-'[1]Outside Edges'!$B144)&gt;=5,'[1]Outside Edges'!$P144="Yes"),"Yes","No")</f>
        <v>Yes</v>
      </c>
      <c r="HG145" s="90" t="str">
        <f>IF(AND((RIGHT($HG$3,2)-'[1]Miter Profiles'!$AC$216-'[1]Outside Edges'!$B144)&gt;=5,'[1]Outside Edges'!$P144="Yes"),"Yes","No")</f>
        <v>Yes</v>
      </c>
      <c r="HH145" s="150" t="str">
        <f>IF(AND((RIGHT($HH$3,2)-'[1]Miter Profiles'!$AC$217-'[1]Outside Edges'!$B144)&gt;=5,'[1]Outside Edges'!$P144="Yes"),"Yes","No")</f>
        <v>Yes</v>
      </c>
      <c r="HI145" s="124" t="str">
        <f>IF(AND((RIGHT($HI$3,2)-'[1]Miter Profiles'!$AC$218-'[1]Outside Edges'!$B144)&gt;=5,'[1]Outside Edges'!$P144="Yes"),"Yes","No")</f>
        <v>Yes</v>
      </c>
      <c r="HJ145" s="116" t="str">
        <f>IF(AND((RIGHT($HJ$3,2)-'[1]Miter Profiles'!$AC$219-'[1]Outside Edges'!$B144)&gt;=5,'[1]Outside Edges'!$P144="Yes"),"Yes","No")</f>
        <v>Yes</v>
      </c>
      <c r="HK145" s="129" t="str">
        <f>IF(AND((RIGHT($HK$3,2)-'[1]Miter Profiles'!$AC$220-'[1]Outside Edges'!$B144)&gt;=5,'[1]Outside Edges'!$P144="Yes"),"Yes","No")</f>
        <v>Yes</v>
      </c>
      <c r="HL145" s="10" t="str">
        <f>IF(AND((RIGHT($HL$3,2)-'[1]Miter Profiles'!$AC$221-'[1]Outside Edges'!$B144)&gt;=5,'[1]Outside Edges'!$P144="Yes"),"Yes","No")</f>
        <v>Yes</v>
      </c>
      <c r="HM145" s="90" t="str">
        <f>IF(AND((RIGHT($HM$3,2)-'[1]Miter Profiles'!$AC$222-'[1]Outside Edges'!$B144)&gt;=5,'[1]Outside Edges'!$P144="Yes"),"Yes","No")</f>
        <v>Yes</v>
      </c>
      <c r="HN145" s="150" t="str">
        <f>IF(AND((RIGHT($HN$3,2)-'[1]Miter Profiles'!$AC$223-'[1]Outside Edges'!$B144)&gt;=5,'[1]Outside Edges'!$P144="Yes"),"Yes","No")</f>
        <v>No</v>
      </c>
      <c r="HO145" s="124" t="str">
        <f>IF(AND((RIGHT($HO$3,2)-'[1]Miter Profiles'!$AC$224-'[1]Outside Edges'!$B144)&gt;=5,'[1]Outside Edges'!$P144="Yes"),"Yes","No")</f>
        <v>Yes</v>
      </c>
      <c r="HP145" s="124" t="str">
        <f>IF(AND((RIGHT($HP$3,2)-'[1]Miter Profiles'!$AC$225-'[1]Outside Edges'!$B144)&gt;=5,'[1]Outside Edges'!$P144="Yes"),"Yes","No")</f>
        <v>Yes</v>
      </c>
      <c r="HQ145" s="153" t="str">
        <f>IF(AND((RIGHT($HQ$3,3)-'[1]Miter Profiles'!$AC$226-'[1]Outside Edges'!$B144)&gt;=5,'[1]Outside Edges'!$P144="Yes"),"Yes","No")</f>
        <v>Yes</v>
      </c>
      <c r="HR145" s="129" t="str">
        <f>IF(AND((RIGHT($HR$3,2)-'[1]Miter Profiles'!$AC$227-'[1]Outside Edges'!$B144)&gt;=5,'[1]Outside Edges'!$P144="Yes"),"Yes","No")</f>
        <v>Yes</v>
      </c>
      <c r="HS145" s="10" t="str">
        <f>IF(AND((RIGHT($HS$3,2)-'[1]Miter Profiles'!$AC$228-'[1]Outside Edges'!$B144)&gt;=5,'[1]Outside Edges'!$P144="Yes"),"Yes","No")</f>
        <v>Yes</v>
      </c>
      <c r="HT145" s="163" t="str">
        <f>IF(AND((RIGHT($HT$3,2)-'[1]Miter Profiles'!$AC$229-'[1]Outside Edges'!$B144)&gt;=5,'[1]Outside Edges'!$P144="Yes"),"Yes","No")</f>
        <v>Yes</v>
      </c>
      <c r="HU145" s="150" t="str">
        <f>IF(AND((RIGHT($HU$3,2)-'[1]Miter Profiles'!$AC$230-'[1]Outside Edges'!$B144)&gt;=5,'[1]Outside Edges'!$P144="Yes"),"Yes","No")</f>
        <v>Yes</v>
      </c>
      <c r="HV145" s="124" t="str">
        <f>IF(AND((RIGHT($HV$3,2)-'[1]Miter Profiles'!$AC$231-'[1]Outside Edges'!$B144)&gt;=5,'[1]Outside Edges'!$P144="Yes"),"Yes","No")</f>
        <v>Yes</v>
      </c>
      <c r="HW145" s="116" t="str">
        <f>IF(AND((RIGHT($HW$3,2)-'[1]Miter Profiles'!$AC$232-'[1]Outside Edges'!$B144)&gt;=5,'[1]Outside Edges'!$P144="Yes"),"Yes","No")</f>
        <v>Yes</v>
      </c>
      <c r="HX145" s="129" t="str">
        <f>IF(AND((RIGHT($HX$3,2)-'[1]Miter Profiles'!$AC$233-'[1]Outside Edges'!$B144)&gt;=5,'[1]Outside Edges'!$P144="Yes"),"Yes","No")</f>
        <v>No</v>
      </c>
      <c r="HY145" s="10" t="str">
        <f>IF(AND((RIGHT($HY$3,2)-'[1]Miter Profiles'!$AC$234-'[1]Outside Edges'!$B144)&gt;=5,'[1]Outside Edges'!$P144="Yes"),"Yes","No")</f>
        <v>Yes</v>
      </c>
      <c r="HZ145" s="90" t="str">
        <f>IF(AND((RIGHT($HZ$3,2)-'[1]Miter Profiles'!$AC$235-'[1]Outside Edges'!$B144)&gt;=5,'[1]Outside Edges'!$P144="Yes"),"Yes","No")</f>
        <v>Yes</v>
      </c>
      <c r="IA145" s="150" t="str">
        <f>IF(AND((RIGHT($IA$3,2)-'[1]Miter Profiles'!$AC$236-'[1]Outside Edges'!$B144)&gt;=5,'[1]Outside Edges'!$P144="Yes"),"Yes","No")</f>
        <v>Yes</v>
      </c>
      <c r="IB145" s="124" t="str">
        <f>IF(AND((RIGHT($IB$3,2)-'[1]Miter Profiles'!$AC$237-'[1]Outside Edges'!$B144)&gt;=5,'[1]Outside Edges'!$P144="Yes"),"Yes","No")</f>
        <v>Yes</v>
      </c>
      <c r="IC145" s="116" t="str">
        <f>IF(AND((RIGHT($IC$3,2)-'[1]Miter Profiles'!$AC$238-'[1]Outside Edges'!$B144)&gt;=5,'[1]Outside Edges'!$P144="Yes"),"Yes","No")</f>
        <v>Yes</v>
      </c>
      <c r="ID145" s="129" t="str">
        <f>IF(AND((RIGHT($ID$3,2)-'[1]Miter Profiles'!$AC$239-'[1]Outside Edges'!$B144)&gt;=5,'[1]Outside Edges'!$P144="Yes"),"Yes","No")</f>
        <v>Yes</v>
      </c>
      <c r="IE145" s="10" t="str">
        <f>IF(AND((RIGHT($IE$3,2)-'[1]Miter Profiles'!$AC$240-'[1]Outside Edges'!$B144)&gt;=5,'[1]Outside Edges'!$P144="Yes"),"Yes","No")</f>
        <v>Yes</v>
      </c>
      <c r="IF145" s="90" t="str">
        <f>IF(AND((RIGHT($IF$3,2)-'[1]Miter Profiles'!$AC$241-'[1]Outside Edges'!$B144)&gt;=5,'[1]Outside Edges'!$P144="Yes"),"Yes","No")</f>
        <v>Yes</v>
      </c>
      <c r="IG145" s="150" t="str">
        <f>IF(AND((RIGHT($IG$3,2)-'[1]Miter Profiles'!$AC$242-'[1]Outside Edges'!$B144)&gt;=5,'[1]Outside Edges'!$P144="Yes"),"Yes","No")</f>
        <v>Yes</v>
      </c>
      <c r="IH145" s="124" t="str">
        <f>IF(AND((RIGHT($IH$3,2)-'[1]Miter Profiles'!$AC$243-'[1]Outside Edges'!$B144)&gt;=5,'[1]Outside Edges'!$P144="Yes"),"Yes","No")</f>
        <v>Yes</v>
      </c>
      <c r="II145" s="116" t="str">
        <f>IF(AND((RIGHT($II$3,2)-'[1]Miter Profiles'!$AC$244-'[1]Outside Edges'!$B144)&gt;=5,'[1]Outside Edges'!$P144="Yes"),"Yes","No")</f>
        <v>Yes</v>
      </c>
      <c r="IJ145" s="129" t="str">
        <f>IF(AND((RIGHT($IJ$3,2)-'[1]Miter Profiles'!$AC$245-'[1]Outside Edges'!$B144)&gt;=5,'[1]Outside Edges'!$P144="Yes"),"Yes","No")</f>
        <v>Yes</v>
      </c>
      <c r="IK145" s="10" t="str">
        <f>IF(AND((RIGHT($IK$3,2)-'[1]Miter Profiles'!$AC$246-'[1]Outside Edges'!$B144)&gt;=5,'[1]Outside Edges'!$P144="Yes"),"Yes","No")</f>
        <v>Yes</v>
      </c>
      <c r="IL145" s="90" t="str">
        <f>IF(AND((RIGHT($IL$3,2)-'[1]Miter Profiles'!$AC$247-'[1]Outside Edges'!$B144)&gt;=5,'[1]Outside Edges'!$P144="Yes"),"Yes","No")</f>
        <v>Yes</v>
      </c>
      <c r="IM145" s="150" t="str">
        <f>IF(AND((RIGHT($IM$3,2)-'[1]Miter Profiles'!$AC$248-'[1]Outside Edges'!$B144)&gt;=5,'[1]Outside Edges'!$P144="Yes"),"Yes","No")</f>
        <v>No</v>
      </c>
      <c r="IN145" s="124" t="str">
        <f>IF(AND((RIGHT($IN$3,2)-'[1]Miter Profiles'!$AC$249-'[1]Outside Edges'!$B144)&gt;=5,'[1]Outside Edges'!$P144="Yes"),"Yes","No")</f>
        <v>Yes</v>
      </c>
      <c r="IO145" s="116" t="str">
        <f>IF(AND((RIGHT($IO$3,2)-'[1]Miter Profiles'!$AC$250-'[1]Outside Edges'!$B144)&gt;=5,'[1]Outside Edges'!$P144="Yes"),"Yes","No")</f>
        <v>Yes</v>
      </c>
      <c r="IP145" s="129" t="str">
        <f>IF(AND((RIGHT($IP$3,2)-'[1]Miter Profiles'!$AC$251-'[1]Outside Edges'!$B144)&gt;=5,'[1]Outside Edges'!$P144="Yes"),"Yes","No")</f>
        <v>No</v>
      </c>
      <c r="IQ145" s="10" t="str">
        <f>IF(AND((RIGHT($IQ$3,2)-'[1]Miter Profiles'!$AC$252-'[1]Outside Edges'!$B144)&gt;=5,'[1]Outside Edges'!$P144="Yes"),"Yes","No")</f>
        <v>Yes</v>
      </c>
      <c r="IR145" s="90" t="str">
        <f>IF(AND((RIGHT($IR$3,2)-'[1]Miter Profiles'!$AC$253-'[1]Outside Edges'!$B144)&gt;=5,'[1]Outside Edges'!$P144="Yes"),"Yes","No")</f>
        <v>Yes</v>
      </c>
      <c r="IS145" s="150" t="str">
        <f>IF(AND((RIGHT($IS$3,2)-'[1]Miter Profiles'!$AC$254-'[1]Outside Edges'!$B144)&gt;=5,'[1]Outside Edges'!$P144="Yes"),"Yes","No")</f>
        <v>Yes</v>
      </c>
      <c r="IT145" s="124" t="str">
        <f>IF(AND((RIGHT($IT$3,2)-'[1]Miter Profiles'!$AC$255-'[1]Outside Edges'!$B144)&gt;=5,'[1]Outside Edges'!$P144="Yes"),"Yes","No")</f>
        <v>Yes</v>
      </c>
      <c r="IU145" s="116" t="str">
        <f>IF(AND((RIGHT($IU$3,2)-'[1]Miter Profiles'!$AC$256-'[1]Outside Edges'!$B144)&gt;=5,'[1]Outside Edges'!$P144="Yes"),"Yes","No")</f>
        <v>Yes</v>
      </c>
      <c r="IV145" s="129" t="str">
        <f>IF(AND((RIGHT($IV$3,2)-'[1]Miter Profiles'!$AC$257-'[1]Outside Edges'!$B144)&gt;=5,'[1]Outside Edges'!$P144="Yes"),"Yes","No")</f>
        <v>Yes</v>
      </c>
      <c r="IW145" s="10" t="str">
        <f>IF(AND((RIGHT($IW$3,2)-'[1]Miter Profiles'!$AC$258-'[1]Outside Edges'!$B144)&gt;=5,'[1]Outside Edges'!$P144="Yes"),"Yes","No")</f>
        <v>Yes</v>
      </c>
      <c r="IX145" s="90" t="str">
        <f>IF(AND((RIGHT($IX$3,2)-'[1]Miter Profiles'!$AC$259-'[1]Outside Edges'!$B144)&gt;=5,'[1]Outside Edges'!$P144="Yes"),"Yes","No")</f>
        <v>Yes</v>
      </c>
      <c r="IY145" s="150" t="str">
        <f>IF(AND((RIGHT($IY$3,2)-'[1]Miter Profiles'!$AC$260-'[1]Outside Edges'!$B144)&gt;=5,'[1]Outside Edges'!$P144="Yes"),"Yes","No")</f>
        <v>Yes</v>
      </c>
      <c r="IZ145" s="124" t="str">
        <f>IF(AND((RIGHT($IZ$3,2)-'[1]Miter Profiles'!$AC$261-'[1]Outside Edges'!$B144)&gt;=5,'[1]Outside Edges'!$P144="Yes"),"Yes","No")</f>
        <v>Yes</v>
      </c>
      <c r="JA145" s="116" t="str">
        <f>IF(AND((RIGHT($JA$3,2)-'[1]Miter Profiles'!$AC$262-'[1]Outside Edges'!$B144)&gt;=5,'[1]Outside Edges'!$P144="Yes"),"Yes","No")</f>
        <v>Yes</v>
      </c>
      <c r="JB145" s="129" t="str">
        <f>IF(AND((RIGHT($JB$3,2)-'[1]Miter Profiles'!$AC$263-'[1]Outside Edges'!$B144)&gt;=5,'[1]Outside Edges'!$P144="Yes"),"Yes","No")</f>
        <v>Yes</v>
      </c>
      <c r="JC145" s="10" t="str">
        <f>IF(AND((RIGHT($JC$3,2)-'[1]Miter Profiles'!$AC$264-'[1]Outside Edges'!$B144)&gt;=5,'[1]Outside Edges'!$P144="Yes"),"Yes","No")</f>
        <v>Yes</v>
      </c>
      <c r="JD145" s="90" t="str">
        <f>IF(AND((RIGHT($JD$3,2)-'[1]Miter Profiles'!$AC$265-'[1]Outside Edges'!$B144)&gt;=5,'[1]Outside Edges'!$P144="Yes"),"Yes","No")</f>
        <v>Yes</v>
      </c>
      <c r="JE145" s="236" t="str">
        <f>IF(AND((RIGHT($JE$3,2)-'[1]Miter Profiles'!$AC$266-'[1]Outside Edges'!$B144)&gt;=5,'[1]Outside Edges'!$P144="Yes"),"Yes","No")</f>
        <v>No</v>
      </c>
      <c r="JF145" s="237" t="str">
        <f>IF(AND((RIGHT($JF$3,2)-'[1]Miter Profiles'!$AC$267-'[1]Outside Edges'!$B144)&gt;=5,'[1]Outside Edges'!$P144="Yes"),"Yes","No")</f>
        <v>Yes</v>
      </c>
      <c r="JG145" s="238" t="str">
        <f>IF(AND((RIGHT($JG$3,2)-'[1]Miter Profiles'!$AC$268-'[1]Outside Edges'!$B144)&gt;=5,'[1]Outside Edges'!$P144="Yes"),"Yes","No")</f>
        <v>Yes</v>
      </c>
      <c r="JH145" s="129" t="str">
        <f>IF(AND((RIGHT($JH$3,2)-'[1]Miter Profiles'!$AC$269-'[1]Outside Edges'!$B144)&gt;=5,'[1]Outside Edges'!$P144="Yes"),"Yes","No")</f>
        <v>Yes</v>
      </c>
      <c r="JI145" s="113" t="str">
        <f>IF(AND((RIGHT($JI$3,2)-'[1]Miter Profiles'!$AC$270-'[1]Outside Edges'!$B144)&gt;=5,'[1]Outside Edges'!$P144="Yes"),"Yes","No")</f>
        <v>Yes</v>
      </c>
      <c r="JJ145" s="90" t="str">
        <f>IF(AND((RIGHT($JJ$3,2)-'[1]Miter Profiles'!$AC$271-'[1]Outside Edges'!$B144)&gt;=5,'[1]Outside Edges'!$P144="Yes"),"Yes","No")</f>
        <v>Yes</v>
      </c>
      <c r="JK145" s="236" t="str">
        <f>IF(AND((RIGHT($JK$3,2)-'[1]Miter Profiles'!$AC$272-'[1]Outside Edges'!$B144)&gt;=5,'[1]Outside Edges'!$P144="Yes"),"Yes","No")</f>
        <v>Yes</v>
      </c>
      <c r="JL145" s="237" t="str">
        <f>IF(AND((RIGHT($JL$3,2)-'[1]Miter Profiles'!$AC$273-'[1]Outside Edges'!$B144)&gt;=5,'[1]Outside Edges'!$P144="Yes"),"Yes","No")</f>
        <v>Yes</v>
      </c>
      <c r="JM145" s="238" t="str">
        <f>IF(AND((RIGHT($JM$3,2)-'[1]Miter Profiles'!$AC$274-'[1]Outside Edges'!$B144)&gt;=5,'[1]Outside Edges'!$P144="Yes"),"Yes","No")</f>
        <v>Yes</v>
      </c>
      <c r="JN145" s="129" t="str">
        <f>IF(AND((RIGHT($JN$3,2)-'[1]Miter Profiles'!$AC$275-'[1]Outside Edges'!$B144)&gt;=5,'[1]Outside Edges'!$P144="Yes"),"Yes","No")</f>
        <v>Yes</v>
      </c>
      <c r="JO145" s="113" t="str">
        <f>IF(AND((RIGHT($JO$3,2)-'[1]Miter Profiles'!$AC$276-'[1]Outside Edges'!$B144)&gt;=5,'[1]Outside Edges'!$P144="Yes"),"Yes","No")</f>
        <v>Yes</v>
      </c>
      <c r="JP145" s="90" t="str">
        <f>IF(AND((RIGHT($JP$3,2)-'[1]Miter Profiles'!$AC$277-'[1]Outside Edges'!$B144)&gt;=5,'[1]Outside Edges'!$P144="Yes"),"Yes","No")</f>
        <v>Yes</v>
      </c>
      <c r="JQ145" s="236" t="str">
        <f>IF(AND((RIGHT($JQ$3,2)-'[1]Miter Profiles'!$AC$278-'[1]Outside Edges'!$B144)&gt;=5,'[1]Outside Edges'!$P144="Yes"),"Yes","No")</f>
        <v>No</v>
      </c>
      <c r="JR145" s="237" t="str">
        <f>IF(AND((RIGHT($JR$3,2)-'[1]Miter Profiles'!$AC$279-'[1]Outside Edges'!$B144)&gt;=5,'[1]Outside Edges'!$P144="Yes"),"Yes","No")</f>
        <v>Yes</v>
      </c>
      <c r="JS145" s="238" t="str">
        <f>IF(AND((RIGHT($JS$3,2)-'[1]Miter Profiles'!$AC$280-'[1]Outside Edges'!$B144)&gt;=5,'[1]Outside Edges'!$P144="Yes"),"Yes","No")</f>
        <v>Yes</v>
      </c>
      <c r="JT145" s="129" t="str">
        <f>IF(AND((RIGHT($JT$3,2)-'[1]Miter Profiles'!$AC$281-'[1]Outside Edges'!$B144)&gt;=5,'[1]Outside Edges'!$P144="Yes"),"Yes","No")</f>
        <v>No</v>
      </c>
      <c r="JU145" s="113" t="str">
        <f>IF(AND((RIGHT($JU$3,2)-'[1]Miter Profiles'!$AC$282-'[1]Outside Edges'!$B144)&gt;=5,'[1]Outside Edges'!$P144="Yes"),"Yes","No")</f>
        <v>Yes</v>
      </c>
      <c r="JV145" s="90" t="str">
        <f>IF(AND((RIGHT($JV$3,2)-'[1]Miter Profiles'!$AC$283-'[1]Outside Edges'!$B144)&gt;=5,'[1]Outside Edges'!$P144="Yes"),"Yes","No")</f>
        <v>Yes</v>
      </c>
      <c r="JW145" s="236" t="str">
        <f>IF(AND((RIGHT($JW$3,2)-'[1]Miter Profiles'!$AC$284-'[1]Outside Edges'!$B144)&gt;=5,'[1]Outside Edges'!$P144="Yes"),"Yes","No")</f>
        <v>Yes</v>
      </c>
      <c r="JX145" s="237" t="str">
        <f>IF(AND((RIGHT($JX$3,2)-'[1]Miter Profiles'!$AC$285-'[1]Outside Edges'!$B144)&gt;=5,'[1]Outside Edges'!$P144="Yes"),"Yes","No")</f>
        <v>Yes</v>
      </c>
      <c r="JY145" s="238" t="str">
        <f>IF(AND((RIGHT($JY$3,2)-'[1]Miter Profiles'!$AC$286-'[1]Outside Edges'!$B144)&gt;=5,'[1]Outside Edges'!$P144="Yes"),"Yes","No")</f>
        <v>Yes</v>
      </c>
      <c r="JZ145" s="129" t="str">
        <f>IF(AND((RIGHT($JZ$3,2)-'[1]Miter Profiles'!$AC$287-'[1]Outside Edges'!$B144)&gt;=5,'[1]Outside Edges'!$P144="Yes"),"Yes","No")</f>
        <v>Yes</v>
      </c>
      <c r="KA145" s="113" t="str">
        <f>IF(AND((RIGHT($KA$3,2)-'[1]Miter Profiles'!$AC$288-'[1]Outside Edges'!$B144)&gt;=5,'[1]Outside Edges'!$P144="Yes"),"Yes","No")</f>
        <v>Yes</v>
      </c>
      <c r="KB145" s="90" t="str">
        <f>IF(AND((RIGHT($KB$3,2)-'[1]Miter Profiles'!$AC$289-'[1]Outside Edges'!$B144)&gt;=5,'[1]Outside Edges'!$P144="Yes"),"Yes","No")</f>
        <v>Yes</v>
      </c>
      <c r="KC145" s="236" t="str">
        <f>IF(AND((RIGHT($KC$3,2)-'[1]Miter Profiles'!$AC$290-'[1]Outside Edges'!$B144)&gt;=5,'[1]Outside Edges'!$P144="Yes"),"Yes","No")</f>
        <v>Yes</v>
      </c>
      <c r="KD145" s="237" t="str">
        <f>IF(AND((RIGHT($KD$3,2)-'[1]Miter Profiles'!$AC$291-'[1]Outside Edges'!$B144)&gt;=5,'[1]Outside Edges'!$P144="Yes"),"Yes","No")</f>
        <v>Yes</v>
      </c>
      <c r="KE145" s="238" t="str">
        <f>IF(AND((RIGHT($KE$3,2)-'[1]Miter Profiles'!$AC$292-'[1]Outside Edges'!$B144)&gt;=5,'[1]Outside Edges'!$P144="Yes"),"Yes","No")</f>
        <v>Yes</v>
      </c>
      <c r="KF145" s="129" t="str">
        <f>IF(AND((RIGHT($KF$3,2)-'[1]Miter Profiles'!$AC$293-'[1]Outside Edges'!$B144)&gt;=5,'[1]Outside Edges'!$P144="Yes"),"Yes","No")</f>
        <v>Yes</v>
      </c>
      <c r="KG145" s="113" t="str">
        <f>IF(AND((RIGHT($KG$3,2)-'[1]Miter Profiles'!$AC$294-'[1]Outside Edges'!$B144)&gt;=5,'[1]Outside Edges'!$P144="Yes"),"Yes","No")</f>
        <v>Yes</v>
      </c>
      <c r="KH145" s="90" t="str">
        <f>IF(AND((RIGHT($KH$3,2)-'[1]Miter Profiles'!$AC$295-'[1]Outside Edges'!$B144)&gt;=5,'[1]Outside Edges'!$P144="Yes"),"Yes","No")</f>
        <v>Yes</v>
      </c>
      <c r="KI145" s="236" t="str">
        <f>IF(AND((RIGHT($KI$3,2)-'[1]Miter Profiles'!$AC$296-'[1]Outside Edges'!$B144)&gt;=5,'[1]Outside Edges'!$P144="Yes"),"Yes","No")</f>
        <v>Yes</v>
      </c>
      <c r="KJ145" s="237" t="str">
        <f>IF(AND((RIGHT($KJ$3,2)-'[1]Miter Profiles'!$AC$297-'[1]Outside Edges'!$B144)&gt;=5,'[1]Outside Edges'!$P144="Yes"),"Yes","No")</f>
        <v>Yes</v>
      </c>
      <c r="KK145" s="238" t="str">
        <f>IF(AND((RIGHT($KK$3,2)-'[1]Miter Profiles'!$AC$298-'[1]Outside Edges'!$B144)&gt;=5,'[1]Outside Edges'!$P144="Yes"),"Yes","No")</f>
        <v>Yes</v>
      </c>
      <c r="KL145" s="129" t="str">
        <f>IF(AND((RIGHT($KL$3,2)-'[1]Miter Profiles'!$AC$299-'[1]Outside Edges'!$B144)&gt;=5,'[1]Outside Edges'!$P144="Yes"),"Yes","No")</f>
        <v>Yes</v>
      </c>
      <c r="KM145" s="113" t="str">
        <f>IF(AND((RIGHT($KM$3,2)-'[1]Miter Profiles'!$AC$300-'[1]Outside Edges'!$B144)&gt;=5,'[1]Outside Edges'!$P144="Yes"),"Yes","No")</f>
        <v>Yes</v>
      </c>
      <c r="KN145" s="90" t="str">
        <f>IF(AND((RIGHT($KN$3,2)-'[1]Miter Profiles'!$AC$301-'[1]Outside Edges'!$B144)&gt;=5,'[1]Outside Edges'!$P144="Yes"),"Yes","No")</f>
        <v>Yes</v>
      </c>
      <c r="KO145" s="236" t="str">
        <f>IF(AND((RIGHT($KO$3,2)-'[1]Miter Profiles'!$AC$302-'[1]Outside Edges'!$B144)&gt;=5,'[1]Outside Edges'!$P144="Yes"),"Yes","No")</f>
        <v>Yes</v>
      </c>
      <c r="KP145" s="237" t="str">
        <f>IF(AND((RIGHT($KP$3,2)-'[1]Miter Profiles'!$AC$303-'[1]Outside Edges'!$B144)&gt;=5,'[1]Outside Edges'!$P144="Yes"),"Yes","No")</f>
        <v>Yes</v>
      </c>
      <c r="KQ145" s="238" t="str">
        <f>IF(AND((RIGHT($KQ$3,2)-'[1]Miter Profiles'!$AC$304-'[1]Outside Edges'!$B144)&gt;=5,'[1]Outside Edges'!$P144="Yes"),"Yes","No")</f>
        <v>Yes</v>
      </c>
      <c r="KR145" s="129" t="str">
        <f>IF(AND((RIGHT($KR$3,2)-'[1]Miter Profiles'!$AC$305-'[1]Outside Edges'!$B144)&gt;=5,'[1]Outside Edges'!$P144="Yes"),"Yes","No")</f>
        <v>Yes</v>
      </c>
      <c r="KS145" s="113" t="str">
        <f>IF(AND((RIGHT($KS$3,2)-'[1]Miter Profiles'!$AC$306-'[1]Outside Edges'!$B144)&gt;=5,'[1]Outside Edges'!$P144="Yes"),"Yes","No")</f>
        <v>Yes</v>
      </c>
      <c r="KT145" s="90" t="str">
        <f>IF(AND((RIGHT($KT$3,2)-'[1]Miter Profiles'!$AC$307-'[1]Outside Edges'!$B144)&gt;=5,'[1]Outside Edges'!$P144="Yes"),"Yes","No")</f>
        <v>Yes</v>
      </c>
      <c r="KU145" s="236" t="str">
        <f>IF(AND((RIGHT($KU$3,2)-'[1]Miter Profiles'!$AC$308-'[1]Outside Edges'!$B144)&gt;=5,'[1]Outside Edges'!$P144="Yes"),"Yes","No")</f>
        <v>No</v>
      </c>
      <c r="KV145" s="237" t="str">
        <f>IF(AND((RIGHT($KV$3,2)-'[1]Miter Profiles'!$AC$309-'[1]Outside Edges'!$B144)&gt;=5,'[1]Outside Edges'!$P144="Yes"),"Yes","No")</f>
        <v>Yes</v>
      </c>
      <c r="KW145" s="238" t="str">
        <f>IF(AND((RIGHT($KW$3,2)-'[1]Miter Profiles'!$AC$310-'[1]Outside Edges'!$B144)&gt;=5,'[1]Outside Edges'!$P144="Yes"),"Yes","No")</f>
        <v>Yes</v>
      </c>
      <c r="KX145" s="129" t="str">
        <f>IF(AND((RIGHT($KX$3,2)-'[1]Miter Profiles'!$AC$311-'[1]Outside Edges'!$B144)&gt;=5,'[1]Outside Edges'!$P144="Yes"),"Yes","No")</f>
        <v>Yes</v>
      </c>
      <c r="KY145" s="113" t="str">
        <f>IF(AND((RIGHT($KY$3,2)-'[1]Miter Profiles'!$AC$312-'[1]Outside Edges'!$B144)&gt;=5,'[1]Outside Edges'!$P144="Yes"),"Yes","No")</f>
        <v>Yes</v>
      </c>
      <c r="KZ145" s="90" t="str">
        <f>IF(AND((RIGHT($KZ$3,2)-'[1]Miter Profiles'!$AC$313-'[1]Outside Edges'!$B144)&gt;=5,'[1]Outside Edges'!$P144="Yes"),"Yes","No")</f>
        <v>Yes</v>
      </c>
      <c r="LA145" s="236" t="str">
        <f>IF(AND((RIGHT($LA$3,2)-'[1]Miter Profiles'!$AC$314-'[1]Outside Edges'!$B144)&gt;=5,'[1]Outside Edges'!$P144="Yes"),"Yes","No")</f>
        <v>Yes</v>
      </c>
      <c r="LB145" s="237" t="str">
        <f>IF(AND((RIGHT($LB$3,2)-'[1]Miter Profiles'!$AC$315-'[1]Outside Edges'!$B144)&gt;=5,'[1]Outside Edges'!$P144="Yes"),"Yes","No")</f>
        <v>Yes</v>
      </c>
      <c r="LC145" s="243" t="str">
        <f>IF(AND((RIGHT($LC$3,2)-'[1]Miter Profiles'!$AC$316-'[1]Outside Edges'!$B144)&gt;=5,'[1]Outside Edges'!$P144="Yes"),"Yes","No")</f>
        <v>Yes</v>
      </c>
      <c r="LD145" s="244" t="str">
        <f>IF(AND((RIGHT($LD$3,2)-'[1]Miter Profiles'!$AC$317-'[1]Outside Edges'!$B144)&gt;=5,'[1]Outside Edges'!$P144="Yes"),"Yes","No")</f>
        <v>Yes</v>
      </c>
      <c r="LE145" s="113" t="str">
        <f>IF(AND((RIGHT($LE$3,2)-'[1]Miter Profiles'!$AC$318-'[1]Outside Edges'!$B144)&gt;=5,'[1]Outside Edges'!$P144="Yes"),"Yes","No")</f>
        <v>Yes</v>
      </c>
      <c r="LF145" s="10" t="str">
        <f>IF(AND((RIGHT($LF$3,2)-'[1]Miter Profiles'!$AC$319-'[1]Outside Edges'!$B144)&gt;=5,'[1]Outside Edges'!$P144="Yes"),"Yes","No")</f>
        <v>Yes</v>
      </c>
      <c r="LG145" s="113" t="str">
        <f>IF(AND((RIGHT($LG$3,2)-'[1]Miter Profiles'!$AC$320-'[1]Outside Edges'!$B144)&gt;=5,'[1]Outside Edges'!$P144="Yes"),"Yes","No")</f>
        <v>Yes</v>
      </c>
      <c r="LH145" s="90" t="str">
        <f>IF(AND((RIGHT($LH$3,2)-'[1]Miter Profiles'!$AC$321-'[1]Outside Edges'!$B144)&gt;=5,'[1]Outside Edges'!$P144="Yes"),"Yes","No")</f>
        <v>Yes</v>
      </c>
      <c r="LI145" s="236" t="str">
        <f>IF(AND((RIGHT($LI$3,2)-'[1]Miter Profiles'!$AC$322-'[1]Outside Edges'!$B144)&gt;=5,'[1]Outside Edges'!$P144="Yes"),"Yes","No")</f>
        <v>No</v>
      </c>
      <c r="LJ145" s="237" t="str">
        <f>IF(AND((RIGHT($LJ$3,2)-'[1]Miter Profiles'!$AC$323-'[1]Outside Edges'!$B144)&gt;=5,'[1]Outside Edges'!$P144="Yes"),"Yes","No")</f>
        <v>Yes</v>
      </c>
      <c r="LK145" s="238" t="str">
        <f>IF(AND((RIGHT($LK$3,2)-'[1]Miter Profiles'!$AC$324-'[1]Outside Edges'!$B144)&gt;=5,'[1]Outside Edges'!$P144="Yes"),"Yes","No")</f>
        <v>Yes</v>
      </c>
      <c r="LL145" s="129" t="str">
        <f>IF(AND((RIGHT($LL$3,2)-'[1]Miter Profiles'!$AC$325-'[1]Outside Edges'!$B144)&gt;=5,'[1]Outside Edges'!$P144="Yes"),"Yes","No")</f>
        <v>Yes</v>
      </c>
      <c r="LM145" s="113" t="str">
        <f>IF(AND((RIGHT($LM$3,2)-'[1]Miter Profiles'!$AC$326-'[1]Outside Edges'!$B144)&gt;=5,'[1]Outside Edges'!$P144="Yes"),"Yes","No")</f>
        <v>Yes</v>
      </c>
      <c r="LN145" s="90" t="str">
        <f>IF(AND((RIGHT($LN$3,2)-'[1]Miter Profiles'!$AC$327-'[1]Outside Edges'!$B144)&gt;=5,'[1]Outside Edges'!$P144="Yes"),"Yes","No")</f>
        <v>Yes</v>
      </c>
      <c r="LO145" s="236" t="str">
        <f>IF(AND((RIGHT($LO$3,2)-'[1]Miter Profiles'!$AC$328-'[1]Outside Edges'!$B144)&gt;=5,'[1]Outside Edges'!$P144="Yes"),"Yes","No")</f>
        <v>No</v>
      </c>
      <c r="LP145" s="237" t="str">
        <f>IF(AND((RIGHT($LP$3,2)-'[1]Miter Profiles'!$AC$329-'[1]Outside Edges'!$B144)&gt;=5,'[1]Outside Edges'!$P144="Yes"),"Yes","No")</f>
        <v>Yes</v>
      </c>
      <c r="LQ145" s="238" t="str">
        <f>IF(AND((RIGHT($LQ$3,2)-'[1]Miter Profiles'!$AC$330-'[1]Outside Edges'!$B144)&gt;=5,'[1]Outside Edges'!$P144="Yes"),"Yes","No")</f>
        <v>Yes</v>
      </c>
      <c r="LR145" s="129" t="str">
        <f>IF(AND((RIGHT($LR$3,2)-'[1]Miter Profiles'!$AC$331-'[1]Outside Edges'!$B144)&gt;=5,'[1]Outside Edges'!$P144="Yes"),"Yes","No")</f>
        <v>No</v>
      </c>
      <c r="LS145" s="113" t="str">
        <f>IF(AND((RIGHT($LS$3,2)-'[1]Miter Profiles'!$AC$332-'[1]Outside Edges'!$B144)&gt;=5,'[1]Outside Edges'!$P144="Yes"),"Yes","No")</f>
        <v>Yes</v>
      </c>
      <c r="LT145" s="90" t="str">
        <f>IF(AND((RIGHT($LT$3,2)-'[1]Miter Profiles'!$AC$333-'[1]Outside Edges'!$B144)&gt;=5,'[1]Outside Edges'!$P144="Yes"),"Yes","No")</f>
        <v>Yes</v>
      </c>
    </row>
    <row r="146" spans="1:332" ht="16.5" thickBot="1" x14ac:dyDescent="0.3">
      <c r="A146" s="8" t="str">
        <f>IF('[1]Outside Edges'!$A145&lt;&gt;"",'[1]Outside Edges'!$A145,"")</f>
        <v>D143</v>
      </c>
      <c r="B146" s="10" t="str">
        <f>IF(AND((RIGHT($B$3,2)-'[1]Miter Profiles'!$AC$3-'[1]Outside Edges'!$B145)&gt;=5,'[1]Outside Edges'!$P145="Yes"),"Yes","No")</f>
        <v>Yes</v>
      </c>
      <c r="C146" s="10" t="str">
        <f>IF(AND((RIGHT($C$3,2)-'[1]Miter Profiles'!$AC$4-'[1]Outside Edges'!$B145)&gt;=5,'[1]Outside Edges'!$P145="Yes"),"Yes","No")</f>
        <v>Yes</v>
      </c>
      <c r="D146" s="85" t="str">
        <f>IF(AND((RIGHT($D$3,2)-'[1]Miter Profiles'!$AC$5-'[1]Outside Edges'!$B145)&gt;=5,'[1]Outside Edges'!$P145="Yes"),"Yes","No")</f>
        <v>Yes</v>
      </c>
      <c r="E146" s="86" t="str">
        <f>IF(AND((RIGHT($E$3,2)-'[1]Miter Profiles'!$AC$6-'[1]Outside Edges'!$B145)&gt;=5,'[1]Outside Edges'!$P145="Yes"),"Yes","No")</f>
        <v>No</v>
      </c>
      <c r="F146" s="11" t="str">
        <f>IF(AND((RIGHT($F$3,2)-'[1]Miter Profiles'!$AC$7-'[1]Outside Edges'!$B145)&gt;=5,'[1]Outside Edges'!$P145="Yes"),"Yes","No")</f>
        <v>Yes</v>
      </c>
      <c r="G146" s="87" t="str">
        <f>IF(AND((RIGHT($G$3,2)-'[1]Miter Profiles'!$AC$8-'[1]Outside Edges'!$B145)&gt;=5,'[1]Outside Edges'!$P145="Yes"),"Yes","No")</f>
        <v>Yes</v>
      </c>
      <c r="H146" s="10" t="str">
        <f>IF(AND((RIGHT($H$3,2)-'[1]Miter Profiles'!$AC$9-'[1]Outside Edges'!$B145)&gt;=5,'[1]Outside Edges'!$P145="Yes"),"Yes","No")</f>
        <v>Yes</v>
      </c>
      <c r="I146" s="10" t="str">
        <f>IF(AND((RIGHT($I$3,2)-'[1]Miter Profiles'!$AC$10-'[1]Outside Edges'!$B145)&gt;=5,'[1]Outside Edges'!$P145="Yes"),"Yes","No")</f>
        <v>Yes</v>
      </c>
      <c r="J146" s="85" t="str">
        <f>IF(AND((RIGHT($J$3,2)-'[1]Miter Profiles'!$AC$11-'[1]Outside Edges'!$B145)&gt;=5,'[1]Outside Edges'!$P145="Yes"),"Yes","No")</f>
        <v>Yes</v>
      </c>
      <c r="K146" s="86" t="str">
        <f>IF(AND((RIGHT($K$3,2)-'[1]Miter Profiles'!$AC$12-'[1]Outside Edges'!$B145)&gt;=5,'[1]Outside Edges'!$P145="Yes"),"Yes","No")</f>
        <v>Yes</v>
      </c>
      <c r="L146" s="11" t="str">
        <f>IF(AND((RIGHT($L$3,2)-'[1]Miter Profiles'!$AC$13-'[1]Outside Edges'!$B145)&gt;=5,'[1]Outside Edges'!$P145="Yes"),"Yes","No")</f>
        <v>Yes</v>
      </c>
      <c r="M146" s="87" t="str">
        <f>IF(AND((RIGHT($M$3,2)-'[1]Miter Profiles'!$AC$14-'[1]Outside Edges'!$B145)&gt;=5,'[1]Outside Edges'!$P145="Yes"),"Yes","No")</f>
        <v>Yes</v>
      </c>
      <c r="N146" s="10" t="str">
        <f>IF(AND((RIGHT($N$3,2)-'[1]Miter Profiles'!$AC$15-'[1]Outside Edges'!$B145)&gt;=4,'[1]Outside Edges'!$P145="Yes"),"Yes","No")</f>
        <v>No</v>
      </c>
      <c r="O146" s="10" t="str">
        <f>IF(AND((RIGHT($O$3,2)-'[1]Miter Profiles'!$AC$16-'[1]Outside Edges'!$B145)&gt;=5,'[1]Outside Edges'!$P145="Yes"),"Yes","No")</f>
        <v>Yes</v>
      </c>
      <c r="P146" s="85" t="str">
        <f>IF(AND((RIGHT($P$3,2)-'[1]Miter Profiles'!$AC$17-'[1]Outside Edges'!$B145)&gt;=5,'[1]Outside Edges'!$P145="Yes"),"Yes","No")</f>
        <v>Yes</v>
      </c>
      <c r="Q146" s="86" t="str">
        <f>IF(AND((RIGHT($Q$3,2)-'[1]Miter Profiles'!$AC$18-'[1]Outside Edges'!$B145)&gt;=5,'[1]Outside Edges'!$P145="Yes"),"Yes","No")</f>
        <v>No</v>
      </c>
      <c r="R146" s="11" t="str">
        <f>IF(AND((RIGHT($R$3,2)-'[1]Miter Profiles'!$AC$19-'[1]Outside Edges'!$B145)&gt;=5,'[1]Outside Edges'!$P145="Yes"),"Yes","No")</f>
        <v>Yes</v>
      </c>
      <c r="S146" s="87" t="str">
        <f>IF(AND((RIGHT($S$3,2)-'[1]Miter Profiles'!$AC$20-'[1]Outside Edges'!$B145)&gt;=5,'[1]Outside Edges'!$P145="Yes"),"Yes","No")</f>
        <v>Yes</v>
      </c>
      <c r="T146" s="10" t="str">
        <f>IF(AND((RIGHT($T$3,2)-'[1]Miter Profiles'!$AC$21-'[1]Outside Edges'!$B145)&gt;=5,'[1]Outside Edges'!$P145="Yes"),"Yes","No")</f>
        <v>Yes</v>
      </c>
      <c r="U146" s="10" t="str">
        <f>IF(AND((RIGHT($U$3,2)-'[1]Miter Profiles'!$AC$22-'[1]Outside Edges'!$B145)&gt;=5,'[1]Outside Edges'!$P145="Yes"),"Yes","No")</f>
        <v>Yes</v>
      </c>
      <c r="V146" s="85" t="str">
        <f>IF(AND((RIGHT($V$3,2)-'[1]Miter Profiles'!$AC$23-'[1]Outside Edges'!$B145)&gt;=5,'[1]Outside Edges'!$P145="Yes"),"Yes","No")</f>
        <v>Yes</v>
      </c>
      <c r="W146" s="86" t="str">
        <f>IF(AND((RIGHT($W$3,2)-'[1]Miter Profiles'!$AC$24-'[1]Outside Edges'!$B145)&gt;=5,'[1]Outside Edges'!$P145="Yes"),"Yes","No")</f>
        <v>No</v>
      </c>
      <c r="X146" s="11" t="str">
        <f>IF(AND((RIGHT($X$3,2)-'[1]Miter Profiles'!$AC$25-'[1]Outside Edges'!$B145)&gt;=5,'[1]Outside Edges'!$P145="Yes"),"Yes","No")</f>
        <v>Yes</v>
      </c>
      <c r="Y146" s="87" t="str">
        <f>IF(AND((RIGHT($Y$3,2)-'[1]Miter Profiles'!$AC$26-'[1]Outside Edges'!$B145)&gt;=5,'[1]Outside Edges'!$P145="Yes"),"Yes","No")</f>
        <v>Yes</v>
      </c>
      <c r="Z146" s="10" t="str">
        <f>IF(AND((RIGHT($Z$3,2)-'[1]Miter Profiles'!$AC$27-'[1]Outside Edges'!$B145)&gt;=5,'[1]Outside Edges'!$P145="Yes"),"Yes","No")</f>
        <v>No</v>
      </c>
      <c r="AA146" s="10" t="str">
        <f>IF(AND((RIGHT($AA$3,2)-'[1]Miter Profiles'!$AC$28-'[1]Outside Edges'!$B145)&gt;=5,'[1]Outside Edges'!$P145="Yes"),"Yes","No")</f>
        <v>Yes</v>
      </c>
      <c r="AB146" s="85" t="str">
        <f>IF(AND((RIGHT($AB$3,2)-'[1]Miter Profiles'!$AC$29-'[1]Outside Edges'!$B145)&gt;=5,'[1]Outside Edges'!$P145="Yes"),"Yes","No")</f>
        <v>Yes</v>
      </c>
      <c r="AC146" s="86" t="str">
        <f>IF(AND((RIGHT($AC$3,2)-'[1]Miter Profiles'!$AC$30-'[1]Outside Edges'!$B145)&gt;=5,'[1]Outside Edges'!$P145="Yes"),"Yes","No")</f>
        <v>Yes</v>
      </c>
      <c r="AD146" s="11" t="str">
        <f>IF(AND((RIGHT($AD$3,2)-'[1]Miter Profiles'!$AC$31-'[1]Outside Edges'!$B145)&gt;=5,'[1]Outside Edges'!$P145="Yes"),"Yes","No")</f>
        <v>Yes</v>
      </c>
      <c r="AE146" s="87" t="str">
        <f>IF(AND((RIGHT($AE$3,2)-'[1]Miter Profiles'!$AC$32-'[1]Outside Edges'!$B145)&gt;=5,'[1]Outside Edges'!$P145="Yes"),"Yes","No")</f>
        <v>Yes</v>
      </c>
      <c r="AF146" s="10" t="str">
        <f>IF(AND((RIGHT($AF$3,2)-'[1]Miter Profiles'!$AC$33-'[1]Outside Edges'!$B145)&gt;=5,'[1]Outside Edges'!$P145="Yes"),"Yes","No")</f>
        <v>Yes</v>
      </c>
      <c r="AG146" s="10" t="str">
        <f>IF(AND((RIGHT($AG$3,2)-'[1]Miter Profiles'!$AC$34-'[1]Outside Edges'!$B145)&gt;=5,'[1]Outside Edges'!$P145="Yes"),"Yes","No")</f>
        <v>Yes</v>
      </c>
      <c r="AH146" s="85" t="str">
        <f>IF(AND((RIGHT($AH$3,2)-'[1]Miter Profiles'!$AC$35-'[1]Outside Edges'!$B145)&gt;=5,'[1]Outside Edges'!$P145="Yes"),"Yes","No")</f>
        <v>Yes</v>
      </c>
      <c r="AI146" s="86" t="str">
        <f>IF(AND((RIGHT($AI$3,2)-'[1]Miter Profiles'!$AC$36-'[1]Outside Edges'!$B145)&gt;=5,'[1]Outside Edges'!$P145="Yes"),"Yes","No")</f>
        <v>Yes</v>
      </c>
      <c r="AJ146" s="11" t="str">
        <f>IF(AND((RIGHT($AJ$3,2)-'[1]Miter Profiles'!$AC$37-'[1]Outside Edges'!$B145)&gt;=5,'[1]Outside Edges'!$P145="Yes"),"Yes","No")</f>
        <v>Yes</v>
      </c>
      <c r="AK146" s="87" t="str">
        <f>IF(AND((RIGHT($AK$3,2)-'[1]Miter Profiles'!$AC$38-'[1]Outside Edges'!$B145)&gt;=5,'[1]Outside Edges'!$P145="Yes"),"Yes","No")</f>
        <v>Yes</v>
      </c>
      <c r="AL146" s="10" t="str">
        <f>IF(AND((RIGHT($AL$3,2)-'[1]Miter Profiles'!$AC$39-'[1]Outside Edges'!$B145)&gt;=5,'[1]Outside Edges'!$P145="Yes"),"Yes","No")</f>
        <v>Yes</v>
      </c>
      <c r="AM146" s="10" t="str">
        <f>IF(AND((RIGHT($AM$3,2)-'[1]Miter Profiles'!$AC$40-'[1]Outside Edges'!$B145)&gt;=5,'[1]Outside Edges'!$P145="Yes"),"Yes","No")</f>
        <v>Yes</v>
      </c>
      <c r="AN146" s="85" t="str">
        <f>IF(AND((RIGHT($AN$3,2)-'[1]Miter Profiles'!$AC$41-'[1]Outside Edges'!$B145)&gt;=5,'[1]Outside Edges'!$P145="Yes"),"Yes","No")</f>
        <v>Yes</v>
      </c>
      <c r="AO146" s="86" t="str">
        <f>IF(AND((RIGHT($AO$3,2)-'[1]Miter Profiles'!$AC$42-'[1]Outside Edges'!$B145)&gt;=5,'[1]Outside Edges'!$P145="Yes"),"Yes","No")</f>
        <v>Yes</v>
      </c>
      <c r="AP146" s="11" t="str">
        <f>IF(AND((RIGHT($AP$3,2)-'[1]Miter Profiles'!$AC$43-'[1]Outside Edges'!$B145)&gt;=5,'[1]Outside Edges'!$P145="Yes"),"Yes","No")</f>
        <v>Yes</v>
      </c>
      <c r="AQ146" s="87" t="str">
        <f>IF(AND((RIGHT($AQ$3,2)-'[1]Miter Profiles'!$AC$44-'[1]Outside Edges'!$B145)&gt;=5,'[1]Outside Edges'!$P145="Yes"),"Yes","No")</f>
        <v>Yes</v>
      </c>
      <c r="AR146" s="10" t="str">
        <f>IF(AND((RIGHT($AR$3,2)-'[1]Miter Profiles'!$AC$45-'[1]Outside Edges'!$B145)&gt;=5,'[1]Outside Edges'!$P145="Yes"),"Yes","No")</f>
        <v>Yes</v>
      </c>
      <c r="AS146" s="10" t="str">
        <f>IF(AND((RIGHT($AS$3,2)-'[1]Miter Profiles'!$AC$46-'[1]Outside Edges'!$B145)&gt;=5,'[1]Outside Edges'!$P145="Yes"),"Yes","No")</f>
        <v>Yes</v>
      </c>
      <c r="AT146" s="85" t="str">
        <f>IF(AND((RIGHT($AT$3,2)-'[1]Miter Profiles'!$AC$47-'[1]Outside Edges'!$B145)&gt;=5,'[1]Outside Edges'!$P145="Yes"),"Yes","No")</f>
        <v>Yes</v>
      </c>
      <c r="AU146" s="86" t="str">
        <f>IF(AND((RIGHT($AU$3,2)-'[1]Miter Profiles'!$AC$48-'[1]Outside Edges'!$B145)&gt;=5,'[1]Outside Edges'!$P145="Yes"),"Yes","No")</f>
        <v>Yes</v>
      </c>
      <c r="AV146" s="11" t="str">
        <f>IF(AND((RIGHT($AV$3,2)-'[1]Miter Profiles'!$AC$49-'[1]Outside Edges'!$B145)&gt;=5,'[1]Outside Edges'!$P145="Yes"),"Yes","No")</f>
        <v>Yes</v>
      </c>
      <c r="AW146" s="87" t="str">
        <f>IF(AND((RIGHT($AW$3,2)-'[1]Miter Profiles'!$AC$50-'[1]Outside Edges'!$B145)&gt;=5,'[1]Outside Edges'!$P145="Yes"),"Yes","No")</f>
        <v>Yes</v>
      </c>
      <c r="AX146" s="10" t="str">
        <f>IF(AND((RIGHT($AX$3,2)-'[1]Miter Profiles'!$AC$51-'[1]Outside Edges'!$B145)&gt;=5,'[1]Outside Edges'!$P145="Yes"),"Yes","No")</f>
        <v>Yes</v>
      </c>
      <c r="AY146" s="10" t="str">
        <f>IF(AND((RIGHT($AY$3,2)-'[1]Miter Profiles'!$AC$52-'[1]Outside Edges'!$B145)&gt;=5,'[1]Outside Edges'!$P145="Yes"),"Yes","No")</f>
        <v>Yes</v>
      </c>
      <c r="AZ146" s="85" t="str">
        <f>IF(AND((RIGHT($AZ$3,2)-'[1]Miter Profiles'!$AC$53-'[1]Outside Edges'!$B145)&gt;=5,'[1]Outside Edges'!$P145="Yes"),"Yes","No")</f>
        <v>Yes</v>
      </c>
      <c r="BA146" s="86" t="str">
        <f>IF(AND((RIGHT($BA$3,2)-'[1]Miter Profiles'!$AC$54-'[1]Outside Edges'!$B145)&gt;=5,'[1]Outside Edges'!$P145="Yes"),"Yes","No")</f>
        <v>Yes</v>
      </c>
      <c r="BB146" s="11" t="str">
        <f>IF(AND((RIGHT($BB$3,2)-'[1]Miter Profiles'!$AC$55-'[1]Outside Edges'!$B145)&gt;=5,'[1]Outside Edges'!$P145="Yes"),"Yes","No")</f>
        <v>Yes</v>
      </c>
      <c r="BC146" s="87" t="str">
        <f>IF(AND((RIGHT($BC$3,2)-'[1]Miter Profiles'!$AC$56-'[1]Outside Edges'!$B145)&gt;=5,'[1]Outside Edges'!$P145="Yes"),"Yes","No")</f>
        <v>Yes</v>
      </c>
      <c r="BD146" s="10" t="str">
        <f>IF(AND((RIGHT($BD$3,2)-'[1]Miter Profiles'!$AC$57-'[1]Outside Edges'!$B145)&gt;=5,'[1]Outside Edges'!$P145="Yes"),"Yes","No")</f>
        <v>Yes</v>
      </c>
      <c r="BE146" s="10" t="str">
        <f>IF(AND((RIGHT($BE$3,2)-'[1]Miter Profiles'!$AC$58-'[1]Outside Edges'!$B145)&gt;=5,'[1]Outside Edges'!$P145="Yes"),"Yes","No")</f>
        <v>Yes</v>
      </c>
      <c r="BF146" s="85" t="str">
        <f>IF(AND((RIGHT($BF$3,2)-'[1]Miter Profiles'!$AC$59-'[1]Outside Edges'!$B145)&gt;=5,'[1]Outside Edges'!$P145="Yes"),"Yes","No")</f>
        <v>Yes</v>
      </c>
      <c r="BG146" s="86" t="str">
        <f>IF(AND((RIGHT($BG$3,2)-'[1]Miter Profiles'!$AC$60-'[1]Outside Edges'!$B145)&gt;=5,'[1]Outside Edges'!$P145="Yes"),"Yes","No")</f>
        <v>Yes</v>
      </c>
      <c r="BH146" s="11" t="str">
        <f>IF(AND((RIGHT($BH$3,2)-'[1]Miter Profiles'!$AC$61-'[1]Outside Edges'!$B145)&gt;=5,'[1]Outside Edges'!$P145="Yes"),"Yes","No")</f>
        <v>Yes</v>
      </c>
      <c r="BI146" s="87" t="str">
        <f>IF(AND((RIGHT($BI$3,2)-'[1]Miter Profiles'!$AC$62-'[1]Outside Edges'!$B145)&gt;=5,'[1]Outside Edges'!$P145="Yes"),"Yes","No")</f>
        <v>Yes</v>
      </c>
      <c r="BJ146" s="10" t="str">
        <f>IF(AND((RIGHT($BJ$3,2)-'[1]Miter Profiles'!$AC$63-'[1]Outside Edges'!$B145)&gt;=5,'[1]Outside Edges'!$P145="Yes"),"Yes","No")</f>
        <v>Yes</v>
      </c>
      <c r="BK146" s="10" t="str">
        <f>IF(AND((RIGHT($BK$3,2)-'[1]Miter Profiles'!$AC$64-'[1]Outside Edges'!$B145)&gt;=5,'[1]Outside Edges'!$P145="Yes"),"Yes","No")</f>
        <v>Yes</v>
      </c>
      <c r="BL146" s="85" t="str">
        <f>IF(AND((RIGHT($BL$3,2)-'[1]Miter Profiles'!$AC$65-'[1]Outside Edges'!$B145)&gt;=5,'[1]Outside Edges'!$P145="Yes"),"Yes","No")</f>
        <v>Yes</v>
      </c>
      <c r="BM146" s="86" t="str">
        <f>IF(AND((RIGHT($BM$3,2)-'[1]Miter Profiles'!$AC$66-'[1]Outside Edges'!$B145)&gt;=5,'[1]Outside Edges'!$P145="Yes"),"Yes","No")</f>
        <v>Yes</v>
      </c>
      <c r="BN146" s="11" t="str">
        <f>IF(AND((RIGHT($BN$3,2)-'[1]Miter Profiles'!$AC$67-'[1]Outside Edges'!$B145)&gt;=5,'[1]Outside Edges'!$P145="Yes"),"Yes","No")</f>
        <v>Yes</v>
      </c>
      <c r="BO146" s="87" t="str">
        <f>IF(AND((RIGHT($BO$3,2)-'[1]Miter Profiles'!$AC$68-'[1]Outside Edges'!$B145)&gt;=5,'[1]Outside Edges'!$P145="Yes"),"Yes","No")</f>
        <v>Yes</v>
      </c>
      <c r="BP146" s="10" t="str">
        <f>IF(AND((RIGHT($BP$3,2)-'[1]Miter Profiles'!$AC$69-'[1]Outside Edges'!$B145)&gt;=5,'[1]Outside Edges'!$P145="Yes"),"Yes","No")</f>
        <v>Yes</v>
      </c>
      <c r="BQ146" s="10" t="str">
        <f>IF(AND((RIGHT($BQ$3,2)-'[1]Miter Profiles'!$AC$70-'[1]Outside Edges'!$B145)&gt;=5,'[1]Outside Edges'!$P145="Yes"),"Yes","No")</f>
        <v>Yes</v>
      </c>
      <c r="BR146" s="85" t="str">
        <f>IF(AND((RIGHT($BR$3,2)-'[1]Miter Profiles'!$AC$71-'[1]Outside Edges'!$B145)&gt;=5,'[1]Outside Edges'!$P145="Yes"),"Yes","No")</f>
        <v>Yes</v>
      </c>
      <c r="BS146" s="86" t="str">
        <f>IF(AND((RIGHT($BS$3,2)-'[1]Miter Profiles'!$AC$72-'[1]Outside Edges'!$B145)&gt;=5,'[1]Outside Edges'!$P145="Yes"),"Yes","No")</f>
        <v>Yes</v>
      </c>
      <c r="BT146" s="11" t="str">
        <f>IF(AND((RIGHT($BT$3,2)-'[1]Miter Profiles'!$AC$73-'[1]Outside Edges'!$B145)&gt;=5,'[1]Outside Edges'!$P145="Yes"),"Yes","No")</f>
        <v>Yes</v>
      </c>
      <c r="BU146" s="87" t="str">
        <f>IF(AND((RIGHT($BU$3,2)-'[1]Miter Profiles'!$AC$74-'[1]Outside Edges'!$B145)&gt;=5,'[1]Outside Edges'!$P145="Yes"),"Yes","No")</f>
        <v>Yes</v>
      </c>
      <c r="BV146" s="10" t="str">
        <f>IF(AND((RIGHT($BV$3,2)-'[1]Miter Profiles'!$AC$75-'[1]Outside Edges'!$B145)&gt;=5,'[1]Outside Edges'!$P145="Yes"),"Yes","No")</f>
        <v>Yes</v>
      </c>
      <c r="BW146" s="10" t="str">
        <f>IF(AND((RIGHT($BW$3,2)-'[1]Miter Profiles'!$AC$76-'[1]Outside Edges'!$B145)&gt;=5,'[1]Outside Edges'!$P145="Yes"),"Yes","No")</f>
        <v>Yes</v>
      </c>
      <c r="BX146" s="85" t="str">
        <f>IF(AND((RIGHT($BX$3,2)-'[1]Miter Profiles'!$AC$77-'[1]Outside Edges'!$B145)&gt;=5,'[1]Outside Edges'!$P145="Yes"),"Yes","No")</f>
        <v>Yes</v>
      </c>
      <c r="BY146" s="86" t="str">
        <f>IF(AND((RIGHT($BY$3,2)-'[1]Miter Profiles'!$AC$78-'[1]Outside Edges'!$B145)&gt;=5,'[1]Outside Edges'!$P145="Yes"),"Yes","No")</f>
        <v>Yes</v>
      </c>
      <c r="BZ146" s="11" t="str">
        <f>IF(AND((RIGHT($BZ$3,2)-'[1]Miter Profiles'!$AC$79-'[1]Outside Edges'!$B145)&gt;=5,'[1]Outside Edges'!$P145="Yes"),"Yes","No")</f>
        <v>Yes</v>
      </c>
      <c r="CA146" s="87" t="str">
        <f>IF(AND((RIGHT($CA$3,2)-'[1]Miter Profiles'!$AC$80-'[1]Outside Edges'!$B145)&gt;=5,'[1]Outside Edges'!$P145="Yes"),"Yes","No")</f>
        <v>Yes</v>
      </c>
      <c r="CB146" s="10" t="str">
        <f>IF(AND((RIGHT($CB$3,2)-'[1]Miter Profiles'!$AC$81-'[1]Outside Edges'!$B145)&gt;=5,'[1]Outside Edges'!$P145="Yes"),"Yes","No")</f>
        <v>Yes</v>
      </c>
      <c r="CC146" s="10" t="str">
        <f>IF(AND((RIGHT($CC$3,2)-'[1]Miter Profiles'!$AC$82-'[1]Outside Edges'!$B145)&gt;=5,'[1]Outside Edges'!$P145="Yes"),"Yes","No")</f>
        <v>Yes</v>
      </c>
      <c r="CD146" s="85" t="str">
        <f>IF(AND((RIGHT($CD$3,2)-'[1]Miter Profiles'!$AC$83-'[1]Outside Edges'!$B145)&gt;=5,'[1]Outside Edges'!$P145="Yes"),"Yes","No")</f>
        <v>Yes</v>
      </c>
      <c r="CE146" s="86" t="str">
        <f>IF(AND((RIGHT($CE$3,2)-'[1]Miter Profiles'!$AC$84-'[1]Outside Edges'!$B145)&gt;=5,'[1]Outside Edges'!$P145="Yes"),"Yes","No")</f>
        <v>Yes</v>
      </c>
      <c r="CF146" s="11" t="str">
        <f>IF(AND((RIGHT($CF$3,2)-'[1]Miter Profiles'!$AC$85-'[1]Outside Edges'!$B145)&gt;=5,'[1]Outside Edges'!$P145="Yes"),"Yes","No")</f>
        <v>Yes</v>
      </c>
      <c r="CG146" s="87" t="str">
        <f>IF(AND((RIGHT($CG$3,2)-'[1]Miter Profiles'!$AC$86-'[1]Outside Edges'!$B145)&gt;=5,'[1]Outside Edges'!$P145="Yes"),"Yes","No")</f>
        <v>Yes</v>
      </c>
      <c r="CH146" s="10" t="str">
        <f>IF(AND((RIGHT($CH$3,2)-'[1]Miter Profiles'!$AC$87-'[1]Outside Edges'!$B145)&gt;=5,'[1]Outside Edges'!$P145="Yes"),"Yes","No")</f>
        <v>Yes</v>
      </c>
      <c r="CI146" s="10" t="str">
        <f>IF(AND((RIGHT($CI$3,2)-'[1]Miter Profiles'!$AC$88-'[1]Outside Edges'!$B145)&gt;=5,'[1]Outside Edges'!$P145="Yes"),"Yes","No")</f>
        <v>Yes</v>
      </c>
      <c r="CJ146" s="85" t="str">
        <f>IF(AND((RIGHT($CJ$3,2)-'[1]Miter Profiles'!$AC$89-'[1]Outside Edges'!$B145)&gt;=5,'[1]Outside Edges'!$P145="Yes"),"Yes","No")</f>
        <v>Yes</v>
      </c>
      <c r="CK146" s="86" t="str">
        <f>IF(AND((RIGHT($CK$3,2)-'[1]Miter Profiles'!$AC$90-'[1]Outside Edges'!$B145)&gt;=5,'[1]Outside Edges'!$P145="Yes"),"Yes","No")</f>
        <v>Yes</v>
      </c>
      <c r="CL146" s="11" t="str">
        <f>IF(AND((RIGHT($CL$3,2)-'[1]Miter Profiles'!$AC$91-'[1]Outside Edges'!$B145)&gt;=5,'[1]Outside Edges'!$P145="Yes"),"Yes","No")</f>
        <v>Yes</v>
      </c>
      <c r="CM146" s="87" t="str">
        <f>IF(AND((RIGHT($CM$3,2)-'[1]Miter Profiles'!$AC$92-'[1]Outside Edges'!$B145)&gt;=5,'[1]Outside Edges'!$P145="Yes"),"Yes","No")</f>
        <v>Yes</v>
      </c>
      <c r="CN146" s="10" t="str">
        <f>IF(AND((RIGHT(CN$3,2)-'[1]Miter Profiles'!$AC$93-'[1]Outside Edges'!$B145)&gt;=5,'[1]Outside Edges'!$P145="Yes"),"Yes","No")</f>
        <v>No</v>
      </c>
      <c r="CO146" s="10" t="str">
        <f>IF(AND((RIGHT(CO$3,2)-'[1]Miter Profiles'!$AC$94-'[1]Outside Edges'!$B145)&gt;=5,'[1]Outside Edges'!$P145="Yes"),"Yes","No")</f>
        <v>No</v>
      </c>
      <c r="CP146" s="85" t="str">
        <f>IF(AND((RIGHT(CP$3,2)-'[1]Miter Profiles'!$AC$95-'[1]Outside Edges'!$B145)&gt;=5,'[1]Outside Edges'!$P145="Yes"),"Yes","No")</f>
        <v>Yes</v>
      </c>
      <c r="CQ146" s="86" t="str">
        <f>IF(AND((RIGHT(CQ$3,2)-'[1]Miter Profiles'!$AC$96-'[1]Outside Edges'!$B145)&gt;=5,'[1]Outside Edges'!$P145="Yes"),"Yes","No")</f>
        <v>No</v>
      </c>
      <c r="CR146" s="11" t="str">
        <f>IF(AND((RIGHT(CR$3,2)-'[1]Miter Profiles'!$AC$97-'[1]Outside Edges'!$B145)&gt;=5,'[1]Outside Edges'!$P145="Yes"),"Yes","No")</f>
        <v>Yes</v>
      </c>
      <c r="CS146" s="87" t="str">
        <f>IF(AND((RIGHT(CS$3,2)-'[1]Miter Profiles'!$AC$98-'[1]Outside Edges'!$B145)&gt;=5,'[1]Outside Edges'!$P145="Yes"),"Yes","No")</f>
        <v>Yes</v>
      </c>
      <c r="CT146" s="10" t="str">
        <f>IF(AND((RIGHT($CT$3,2)-'[1]Miter Profiles'!$AC$99-'[1]Outside Edges'!$B145)&gt;=5,'[1]Outside Edges'!$P145="Yes"),"Yes","No")</f>
        <v>No</v>
      </c>
      <c r="CU146" s="10" t="str">
        <f>IF(AND((RIGHT($CU$3,2)-'[1]Miter Profiles'!$AC$100-'[1]Outside Edges'!$B145)&gt;=5,'[1]Outside Edges'!$P145="Yes"),"Yes","No")</f>
        <v>Yes</v>
      </c>
      <c r="CV146" s="85" t="str">
        <f>IF(AND((RIGHT($CV$3,2)-'[1]Miter Profiles'!$AC$101-'[1]Outside Edges'!$B145)&gt;=5,'[1]Outside Edges'!$P145="Yes"),"Yes","No")</f>
        <v>Yes</v>
      </c>
      <c r="CW146" s="86" t="str">
        <f>IF(AND((RIGHT($CW$3,2)-'[1]Miter Profiles'!$AC$102-'[1]Outside Edges'!$B145)&gt;=5,'[1]Outside Edges'!$P145="Yes"),"Yes","No")</f>
        <v>Yes</v>
      </c>
      <c r="CX146" s="11" t="str">
        <f>IF(AND((RIGHT($CX$3,2)-'[1]Miter Profiles'!$AC$103-'[1]Outside Edges'!$B145)&gt;=5,'[1]Outside Edges'!$P145="Yes"),"Yes","No")</f>
        <v>Yes</v>
      </c>
      <c r="CY146" s="87" t="str">
        <f>IF(AND((RIGHT($CY$3,2)-'[1]Miter Profiles'!$AC$104-'[1]Outside Edges'!$B145)&gt;=5,'[1]Outside Edges'!$P145="Yes"),"Yes","No")</f>
        <v>Yes</v>
      </c>
      <c r="CZ146" s="10" t="str">
        <f>IF(AND((RIGHT($CZ$3,2)-'[1]Miter Profiles'!$AC$105-'[1]Outside Edges'!$B145)&gt;=5,'[1]Outside Edges'!$P145="Yes"),"Yes","No")</f>
        <v>No</v>
      </c>
      <c r="DA146" s="10" t="str">
        <f>IF(AND((RIGHT($DA$3,2)-'[1]Miter Profiles'!$AC$106-'[1]Outside Edges'!$B145)&gt;=5,'[1]Outside Edges'!$P145="Yes"),"Yes","No")</f>
        <v>No</v>
      </c>
      <c r="DB146" s="85" t="str">
        <f>IF(AND((RIGHT($DB$3,2)-'[1]Miter Profiles'!$AC$107-'[1]Outside Edges'!$B145)&gt;=5,'[1]Outside Edges'!$P145="Yes"),"Yes","No")</f>
        <v>No</v>
      </c>
      <c r="DC146" s="86" t="str">
        <f>IF(AND((RIGHT($DC$3,2)-'[1]Miter Profiles'!$AC$108-'[1]Outside Edges'!$B145)&gt;=5,'[1]Outside Edges'!$P145="Yes"),"Yes","No")</f>
        <v>No</v>
      </c>
      <c r="DD146" s="11" t="str">
        <f>IF(AND((RIGHT($DD$3,2)-'[1]Miter Profiles'!$AC$109-'[1]Outside Edges'!$B145)&gt;=5,'[1]Outside Edges'!$P145="Yes"),"Yes","No")</f>
        <v>Yes</v>
      </c>
      <c r="DE146" s="87" t="str">
        <f>IF(AND((RIGHT($DE$3,2)-'[1]Miter Profiles'!$AC$110-'[1]Outside Edges'!$B145)&gt;=5,'[1]Outside Edges'!$P145="Yes"),"Yes","No")</f>
        <v>Yes</v>
      </c>
      <c r="DF146" s="10" t="str">
        <f>IF(AND((RIGHT($DF$3,2)-'[1]Miter Profiles'!$AC$111-'[1]Outside Edges'!$B145)&gt;=5,'[1]Outside Edges'!$P145="Yes"),"Yes","No")</f>
        <v>Yes</v>
      </c>
      <c r="DG146" s="10" t="str">
        <f>IF(AND((RIGHT($DG$3,2)-'[1]Miter Profiles'!$AC$112-'[1]Outside Edges'!$B145)&gt;=5,'[1]Outside Edges'!$P145="Yes"),"Yes","No")</f>
        <v>Yes</v>
      </c>
      <c r="DH146" s="85" t="str">
        <f>IF(AND((RIGHT($DH$3,2)-'[1]Miter Profiles'!$AC$113-'[1]Outside Edges'!$B145)&gt;=5,'[1]Outside Edges'!$P145="Yes"),"Yes","No")</f>
        <v>Yes</v>
      </c>
      <c r="DI146" s="86" t="str">
        <f>IF(AND((RIGHT($DI$3,2)-'[1]Miter Profiles'!$AC$114-'[1]Outside Edges'!$B145)&gt;=5,'[1]Outside Edges'!$P145="Yes"),"Yes","No")</f>
        <v>Yes</v>
      </c>
      <c r="DJ146" s="11" t="str">
        <f>IF(AND((RIGHT($DJ$3,2)-'[1]Miter Profiles'!$AC$115-'[1]Outside Edges'!$B145)&gt;=5,'[1]Outside Edges'!$P145="Yes"),"Yes","No")</f>
        <v>Yes</v>
      </c>
      <c r="DK146" s="87" t="str">
        <f>IF(AND((RIGHT($DK$3,2)-'[1]Miter Profiles'!$AC$116-'[1]Outside Edges'!$B145)&gt;=5,'[1]Outside Edges'!$P145="Yes"),"Yes","No")</f>
        <v>Yes</v>
      </c>
      <c r="DL146" s="10" t="str">
        <f>IF(AND((RIGHT($DL$3,2)-'[1]Miter Profiles'!$AC$117-'[1]Outside Edges'!$B145)&gt;=5,'[1]Outside Edges'!$P145="Yes"),"Yes","No")</f>
        <v>Yes</v>
      </c>
      <c r="DM146" s="10" t="str">
        <f>IF(AND((RIGHT($DM$3,2)-'[1]Miter Profiles'!$AC$118-'[1]Outside Edges'!$B145)&gt;=5,'[1]Outside Edges'!$P145="Yes"),"Yes","No")</f>
        <v>Yes</v>
      </c>
      <c r="DN146" s="85" t="str">
        <f>IF(AND((RIGHT($DN$3,2)-'[1]Miter Profiles'!$AC$119-'[1]Outside Edges'!$B145)&gt;=5,'[1]Outside Edges'!$P145="Yes"),"Yes","No")</f>
        <v>Yes</v>
      </c>
      <c r="DO146" s="86" t="str">
        <f>IF(AND((RIGHT($DO$3,2)-'[1]Miter Profiles'!$AC$120-'[1]Outside Edges'!$B145)&gt;=5,'[1]Outside Edges'!$P145="Yes"),"Yes","No")</f>
        <v>No</v>
      </c>
      <c r="DP146" s="11" t="str">
        <f>IF(AND((RIGHT($DP$3,2)-'[1]Miter Profiles'!$AC$121-'[1]Outside Edges'!$B145)&gt;=5,'[1]Outside Edges'!$P145="Yes"),"Yes","No")</f>
        <v>No</v>
      </c>
      <c r="DQ146" s="87" t="str">
        <f>IF(AND((RIGHT($DQ$3,2)-'[1]Miter Profiles'!$AC$122-'[1]Outside Edges'!$B145)&gt;=5,'[1]Outside Edges'!$P145="Yes"),"Yes","No")</f>
        <v>Yes</v>
      </c>
      <c r="DR146" s="10" t="str">
        <f>IF(AND((RIGHT($DR$3,2)-'[1]Miter Profiles'!$AC$123-'[1]Outside Edges'!$B145)&gt;=5,'[1]Outside Edges'!$P145="Yes"),"Yes","No")</f>
        <v>Yes</v>
      </c>
      <c r="DS146" s="10" t="str">
        <f>IF(AND((RIGHT($DS$3,2)-'[1]Miter Profiles'!$AC$124-'[1]Outside Edges'!$B145)&gt;=5,'[1]Outside Edges'!$P145="Yes"),"Yes","No")</f>
        <v>Yes</v>
      </c>
      <c r="DT146" s="85" t="str">
        <f>IF(AND((RIGHT($DT$3,2)-'[1]Miter Profiles'!$AC$125-'[1]Outside Edges'!$B145)&gt;=5,'[1]Outside Edges'!$P145="Yes"),"Yes","No")</f>
        <v>Yes</v>
      </c>
      <c r="DU146" s="86" t="str">
        <f>IF(AND((RIGHT($DU$3,2)-'[1]Miter Profiles'!$AC$126-'[1]Outside Edges'!$B145)&gt;=5,'[1]Outside Edges'!$P145="Yes"),"Yes","No")</f>
        <v>Yes</v>
      </c>
      <c r="DV146" s="11" t="str">
        <f>IF(AND((RIGHT($DV$3,2)-'[1]Miter Profiles'!$AC$127-'[1]Outside Edges'!$B145)&gt;=5,'[1]Outside Edges'!$P145="Yes"),"Yes","No")</f>
        <v>Yes</v>
      </c>
      <c r="DW146" s="87" t="str">
        <f>IF(AND((RIGHT($DW$3,2)-'[1]Miter Profiles'!$AC$128-'[1]Outside Edges'!$B145)&gt;=5,'[1]Outside Edges'!$P145="Yes"),"Yes","No")</f>
        <v>Yes</v>
      </c>
      <c r="DX146" s="10" t="str">
        <f>IF(AND((RIGHT($DX$3,2)-'[1]Miter Profiles'!$AC$129-'[1]Outside Edges'!$B145)&gt;=5,'[1]Outside Edges'!$P145="Yes"),"Yes","No")</f>
        <v>Yes</v>
      </c>
      <c r="DY146" s="10" t="str">
        <f>IF(AND((RIGHT($DY$3,2)-'[1]Miter Profiles'!$AC$130-'[1]Outside Edges'!$B145)&gt;=5,'[1]Outside Edges'!$P145="Yes"),"Yes","No")</f>
        <v>Yes</v>
      </c>
      <c r="DZ146" s="85" t="str">
        <f>IF(AND((RIGHT($DZ$3,2)-'[1]Miter Profiles'!$AC$131-'[1]Outside Edges'!$B145)&gt;=5,'[1]Outside Edges'!$P145="Yes"),"Yes","No")</f>
        <v>Yes</v>
      </c>
      <c r="EA146" s="90" t="str">
        <f>IF(AND((RIGHT($EA$3,2)-'[1]Miter Profiles'!$AC$132-'[1]Outside Edges'!$B145)&gt;=5,'[1]Outside Edges'!$P145="Yes"),"Yes","No")</f>
        <v>Yes</v>
      </c>
      <c r="EB146" s="105" t="str">
        <f>IF(AND((RIGHT($EB$3,2)-'[1]Miter Profiles'!$AC$133-'[1]Outside Edges'!$B145)&gt;=5,'[1]Outside Edges'!$P145="Yes"),"Yes","No")</f>
        <v>No</v>
      </c>
      <c r="EC146" s="110" t="str">
        <f>IF(AND((RIGHT($EC$3,2)-'[1]Miter Profiles'!$AC$134-'[1]Outside Edges'!$B145)&gt;=5,'[1]Outside Edges'!$P145="Yes"),"Yes","No")</f>
        <v>Yes</v>
      </c>
      <c r="ED146" s="116" t="str">
        <f>IF(AND((RIGHT($ED$3,2)-'[1]Miter Profiles'!$AC$135-'[1]Outside Edges'!$B145)&gt;=5,'[1]Outside Edges'!$P145="Yes"),"Yes","No")</f>
        <v>Yes</v>
      </c>
      <c r="EE146" s="113" t="str">
        <f>IF(AND((RIGHT($EE$3,2)-'[1]Miter Profiles'!$AC$136-'[1]Outside Edges'!$B145)&gt;=5,'[1]Outside Edges'!$P145="Yes"),"Yes","No")</f>
        <v>Yes</v>
      </c>
      <c r="EF146" s="85" t="str">
        <f>IF(AND((RIGHT($EF$3,2)-'[1]Miter Profiles'!$AC$137-'[1]Outside Edges'!$B145)&gt;=5,'[1]Outside Edges'!$P145="Yes"),"Yes","No")</f>
        <v>Yes</v>
      </c>
      <c r="EG146" s="10" t="str">
        <f>IF(AND((RIGHT($EG$3,2)-'[1]Miter Profiles'!$AC$138-'[1]Outside Edges'!$B145)&gt;=5,'[1]Outside Edges'!$P145="Yes"),"Yes","No")</f>
        <v>Yes</v>
      </c>
      <c r="EH146" s="90" t="str">
        <f>IF(AND((RIGHT($EH$3,2)-'[1]Miter Profiles'!$AC$139-'[1]Outside Edges'!$B145)&gt;=5,'[1]Outside Edges'!$P145="Yes"),"Yes","No")</f>
        <v>Yes</v>
      </c>
      <c r="EI146" s="121" t="str">
        <f>IF(AND((RIGHT($EI$3,2)-'[1]Miter Profiles'!$AC$140-'[1]Outside Edges'!$B145)&gt;=5,'[1]Outside Edges'!$P145="Yes"),"Yes","No")</f>
        <v>Yes</v>
      </c>
      <c r="EJ146" s="124" t="str">
        <f>IF(AND((RIGHT($EJ$3,2)-'[1]Miter Profiles'!$AC$141-'[1]Outside Edges'!$B145)&gt;=5,'[1]Outside Edges'!$P145="Yes"),"Yes","No")</f>
        <v>Yes</v>
      </c>
      <c r="EK146" s="124" t="str">
        <f>IF(AND((RIGHT($EK$3,2)-'[1]Miter Profiles'!$AC$142-'[1]Outside Edges'!$B145)&gt;=5,'[1]Outside Edges'!$P145="Yes"),"Yes","No")</f>
        <v>Yes</v>
      </c>
      <c r="EL146" s="116" t="str">
        <f>IF(AND((RIGHT($EL$3,2)-'[1]Miter Profiles'!$AC$143-'[1]Outside Edges'!$B145)&gt;=5,'[1]Outside Edges'!$P145="Yes"),"Yes","No")</f>
        <v>Yes</v>
      </c>
      <c r="EM146" s="129" t="str">
        <f>IF(AND((RIGHT($EM$3,2)-'[1]Miter Profiles'!$AC$144-'[1]Outside Edges'!$B145)&gt;=5,'[1]Outside Edges'!$P145="Yes"),"Yes","No")</f>
        <v>No</v>
      </c>
      <c r="EN146" s="10" t="str">
        <f>IF(AND((RIGHT($EN$3,2)-'[1]Miter Profiles'!$AC$145-'[1]Outside Edges'!$B145)&gt;=5,'[1]Outside Edges'!$P145="Yes"),"Yes","No")</f>
        <v>Yes</v>
      </c>
      <c r="EO146" s="90" t="str">
        <f>IF(AND((RIGHT($EO$3,2)-'[1]Miter Profiles'!$AC$146-'[1]Outside Edges'!$B145)&gt;=5,'[1]Outside Edges'!$P145="Yes"),"Yes","No")</f>
        <v>Yes</v>
      </c>
      <c r="EP146" s="124" t="str">
        <f>IF(AND((RIGHT($EP$3,2)-'[1]Miter Profiles'!$AC$147-'[1]Outside Edges'!$B145)&gt;=5,'[1]Outside Edges'!$P145="Yes"),"Yes","No")</f>
        <v>No</v>
      </c>
      <c r="EQ146" s="124" t="str">
        <f>IF(AND((RIGHT($EQ$3,2)-'[1]Miter Profiles'!$AC$148-'[1]Outside Edges'!$B145)&gt;=5,'[1]Outside Edges'!$P145="Yes"),"Yes","No")</f>
        <v>Yes</v>
      </c>
      <c r="ER146" s="116" t="str">
        <f>IF(AND((RIGHT($ER$3,2)-'[1]Miter Profiles'!$AC$149-'[1]Outside Edges'!$B145)&gt;=5,'[1]Outside Edges'!$P145="Yes"),"Yes","No")</f>
        <v>Yes</v>
      </c>
      <c r="ES146" s="129" t="str">
        <f>IF(AND((RIGHT($ES$3,2)-'[1]Miter Profiles'!$AC$150-'[1]Outside Edges'!$B145)&gt;=5,'[1]Outside Edges'!$P145="Yes"),"Yes","No")</f>
        <v>No</v>
      </c>
      <c r="ET146" s="10" t="str">
        <f>IF(AND((RIGHT($ET$3,2)-'[1]Miter Profiles'!$AC$151-'[1]Outside Edges'!$B145)&gt;=5,'[1]Outside Edges'!$P145="Yes"),"Yes","No")</f>
        <v>Yes</v>
      </c>
      <c r="EU146" s="90" t="str">
        <f>IF(AND((RIGHT($EU$3,2)-'[1]Miter Profiles'!$AC$152-'[1]Outside Edges'!$B145)&gt;=5,'[1]Outside Edges'!$P145="Yes"),"Yes","No")</f>
        <v>Yes</v>
      </c>
      <c r="EV146" s="124" t="str">
        <f>IF(AND((RIGHT($EV$3,2)-'[1]Miter Profiles'!$AC$153-'[1]Outside Edges'!$B145)&gt;=5,'[1]Outside Edges'!$P145="Yes"),"Yes","No")</f>
        <v>No</v>
      </c>
      <c r="EW146" s="124" t="str">
        <f>IF(AND((RIGHT($EW$3,2)-'[1]Miter Profiles'!$AC$154-'[1]Outside Edges'!$B145)&gt;=5,'[1]Outside Edges'!$P145="Yes"),"Yes","No")</f>
        <v>Yes</v>
      </c>
      <c r="EX146" s="116" t="str">
        <f>IF(AND((RIGHT($EX$3,2)-'[1]Miter Profiles'!$AC$155-'[1]Outside Edges'!$B145)&gt;=5,'[1]Outside Edges'!$P145="Yes"),"Yes","No")</f>
        <v>Yes</v>
      </c>
      <c r="EY146" s="129" t="str">
        <f>IF(AND((RIGHT($EY$3,2)-'[1]Miter Profiles'!$AC$156-'[1]Outside Edges'!$B145)&gt;=5,'[1]Outside Edges'!$P145="Yes"),"Yes","No")</f>
        <v>Yes</v>
      </c>
      <c r="EZ146" s="10" t="str">
        <f>IF(AND((RIGHT($EZ$3,2)-'[1]Miter Profiles'!$AC$157-'[1]Outside Edges'!$B145)&gt;=5,'[1]Outside Edges'!$P145="Yes"),"Yes","No")</f>
        <v>Yes</v>
      </c>
      <c r="FA146" s="90" t="str">
        <f>IF(AND((RIGHT($FA$3,2)-'[1]Miter Profiles'!$AC$158-'[1]Outside Edges'!$B145)&gt;=5,'[1]Outside Edges'!$P145="Yes"),"Yes","No")</f>
        <v>Yes</v>
      </c>
      <c r="FB146" s="124" t="str">
        <f>IF(AND((RIGHT($FB$3,2)-'[1]Miter Profiles'!$AC$159-'[1]Outside Edges'!$B145)&gt;=5,'[1]Outside Edges'!$P145="Yes"),"Yes","No")</f>
        <v>Yes</v>
      </c>
      <c r="FC146" s="124" t="str">
        <f>IF(AND((RIGHT($FC$3,2)-'[1]Miter Profiles'!$AC$160-'[1]Outside Edges'!$B145)&gt;=5,'[1]Outside Edges'!$P145="Yes"),"Yes","No")</f>
        <v>Yes</v>
      </c>
      <c r="FD146" s="116" t="str">
        <f>IF(AND((RIGHT($FD$3,2)-'[1]Miter Profiles'!$AC$161-'[1]Outside Edges'!$B145)&gt;=5,'[1]Outside Edges'!$P145="Yes"),"Yes","No")</f>
        <v>Yes</v>
      </c>
      <c r="FE146" s="129" t="str">
        <f>IF(AND((RIGHT($FE$3,2)-'[1]Miter Profiles'!$AC$162-'[1]Outside Edges'!$B145)&gt;=5,'[1]Outside Edges'!$P145="Yes"),"Yes","No")</f>
        <v>Yes</v>
      </c>
      <c r="FF146" s="10" t="str">
        <f>IF(AND((RIGHT($FF$3,2)-'[1]Miter Profiles'!$AC$163-'[1]Outside Edges'!$B145)&gt;=5,'[1]Outside Edges'!$P145="Yes"),"Yes","No")</f>
        <v>Yes</v>
      </c>
      <c r="FG146" s="90" t="str">
        <f>IF(AND((RIGHT($FG$3,2)-'[1]Miter Profiles'!$AC$164-'[1]Outside Edges'!$B145)&gt;=5,'[1]Outside Edges'!$P145="Yes"),"Yes","No")</f>
        <v>Yes</v>
      </c>
      <c r="FH146" s="124" t="str">
        <f>IF(AND((RIGHT($FH$3,2)-'[1]Miter Profiles'!$AC$165-'[1]Outside Edges'!$B145)&gt;=5,'[1]Outside Edges'!$P145="Yes"),"Yes","No")</f>
        <v>Yes</v>
      </c>
      <c r="FI146" s="124" t="str">
        <f>IF(AND((RIGHT($FI$3,2)-'[1]Miter Profiles'!$AC$166-'[1]Outside Edges'!$B145)&gt;=5,'[1]Outside Edges'!$P145="Yes"),"Yes","No")</f>
        <v>Yes</v>
      </c>
      <c r="FJ146" s="116" t="str">
        <f>IF(AND((RIGHT($FJ$3,2)-'[1]Miter Profiles'!$AC$167-'[1]Outside Edges'!$B145)&gt;=5,'[1]Outside Edges'!$P145="Yes"),"Yes","No")</f>
        <v>Yes</v>
      </c>
      <c r="FK146" s="129" t="str">
        <f>IF(AND((RIGHT($FK$3,2)-'[1]Miter Profiles'!$AC$168-'[1]Outside Edges'!$B145)&gt;=5,'[1]Outside Edges'!$P145="Yes"),"Yes","No")</f>
        <v>Yes</v>
      </c>
      <c r="FL146" s="10" t="str">
        <f>IF(AND((RIGHT($FL$3,2)-'[1]Miter Profiles'!$AC$169-'[1]Outside Edges'!$B145)&gt;=5,'[1]Outside Edges'!$P145="Yes"),"Yes","No")</f>
        <v>Yes</v>
      </c>
      <c r="FM146" s="90" t="str">
        <f>IF(AND((RIGHT($FM$3,2)-'[1]Miter Profiles'!$AC$170-'[1]Outside Edges'!$B145)&gt;=5,'[1]Outside Edges'!$P145="Yes"),"Yes","No")</f>
        <v>Yes</v>
      </c>
      <c r="FN146" s="124" t="str">
        <f>IF(AND((RIGHT($FN$3,2)-'[1]Miter Profiles'!$AC$171-'[1]Outside Edges'!$B145)&gt;=5,'[1]Outside Edges'!$P145="Yes"),"Yes","No")</f>
        <v>Yes</v>
      </c>
      <c r="FO146" s="124" t="str">
        <f>IF(AND((RIGHT($FO$3,2)-'[1]Miter Profiles'!$AC$172-'[1]Outside Edges'!$B145)&gt;=5,'[1]Outside Edges'!$P145="Yes"),"Yes","No")</f>
        <v>Yes</v>
      </c>
      <c r="FP146" s="116" t="str">
        <f>IF(AND((RIGHT($FP$3,2)-'[1]Miter Profiles'!$AC$173-'[1]Outside Edges'!$B145)&gt;=5,'[1]Outside Edges'!$P145="Yes"),"Yes","No")</f>
        <v>Yes</v>
      </c>
      <c r="FQ146" s="129" t="str">
        <f>IF(AND((RIGHT($FQ$3,2)-'[1]Miter Profiles'!$AC$174-'[1]Outside Edges'!$B145)&gt;=5,'[1]Outside Edges'!$P145="Yes"),"Yes","No")</f>
        <v>Yes</v>
      </c>
      <c r="FR146" s="10" t="str">
        <f>IF(AND((RIGHT($FR$3,2)-'[1]Miter Profiles'!$AC$175-'[1]Outside Edges'!$B145)&gt;=5,'[1]Outside Edges'!$P145="Yes"),"Yes","No")</f>
        <v>Yes</v>
      </c>
      <c r="FS146" s="90" t="str">
        <f>IF(AND((RIGHT($FS$3,2)-'[1]Miter Profiles'!$AC$176-'[1]Outside Edges'!$B145)&gt;=5,'[1]Outside Edges'!$P145="Yes"),"Yes","No")</f>
        <v>Yes</v>
      </c>
      <c r="FT146" s="124" t="str">
        <f>IF(AND((RIGHT($FT$3,2)-'[1]Miter Profiles'!$AC$177-'[1]Outside Edges'!$B145)&gt;=5,'[1]Outside Edges'!$P145="Yes"),"Yes","No")</f>
        <v>Yes</v>
      </c>
      <c r="FU146" s="124" t="str">
        <f>IF(AND((RIGHT($FU$3,2)-'[1]Miter Profiles'!$AC$178-'[1]Outside Edges'!$B145)&gt;=5,'[1]Outside Edges'!$P145="Yes"),"Yes","No")</f>
        <v>Yes</v>
      </c>
      <c r="FV146" s="116" t="str">
        <f>IF(AND((RIGHT($V$3,2)-'[1]Miter Profiles'!$AC$179-'[1]Outside Edges'!$B145)&gt;=5,'[1]Outside Edges'!$P145="Yes"),"Yes","No")</f>
        <v>Yes</v>
      </c>
      <c r="FW146" s="129" t="str">
        <f>IF(AND((RIGHT($FW$3,2)-'[1]Miter Profiles'!$AC$180-'[1]Outside Edges'!$B145)&gt;=5,'[1]Outside Edges'!$P145="Yes"),"Yes","No")</f>
        <v>Yes</v>
      </c>
      <c r="FX146" s="85" t="str">
        <f>IF(AND((RIGHT($FX$3,2)-'[1]Miter Profiles'!$AC$181-'[1]Outside Edges'!$B145)&gt;=5,'[1]Outside Edges'!$P145="Yes"),"Yes","No")</f>
        <v>Yes</v>
      </c>
      <c r="FY146" s="150" t="str">
        <f>IF(AND((RIGHT($FY$3,2)-'[1]Miter Profiles'!$AC$182-'[1]Outside Edges'!$B145)&gt;=5,'[1]Outside Edges'!$P145="Yes"),"Yes","No")</f>
        <v>No</v>
      </c>
      <c r="FZ146" s="124" t="str">
        <f>IF(AND((RIGHT($FZ$3,2)-'[1]Miter Profiles'!$AC$183-'[1]Outside Edges'!$B145)&gt;=5,'[1]Outside Edges'!$P145="Yes"),"Yes","No")</f>
        <v>Yes</v>
      </c>
      <c r="GA146" s="116" t="str">
        <f>IF(AND((RIGHT($GA$3,2)-'[1]Miter Profiles'!$AC$184-'[1]Outside Edges'!$B145)&gt;=5,'[1]Outside Edges'!$P145="Yes"),"Yes","No")</f>
        <v>Yes</v>
      </c>
      <c r="GB146" s="129" t="str">
        <f>IF(AND((RIGHT($GB$3,2)-'[1]Miter Profiles'!$AC$185-'[1]Outside Edges'!$B145)&gt;=5,'[1]Outside Edges'!$P145="Yes"),"Yes","No")</f>
        <v>No</v>
      </c>
      <c r="GC146" s="10" t="str">
        <f>IF(AND((RIGHT($GC$3,2)-'[1]Miter Profiles'!$AC$186-'[1]Outside Edges'!$B145)&gt;=5,'[1]Outside Edges'!$P145="Yes"),"Yes","No")</f>
        <v>Yes</v>
      </c>
      <c r="GD146" s="90" t="str">
        <f>IF(AND((RIGHT($GD$3,2)-'[1]Miter Profiles'!$AC$187-'[1]Outside Edges'!$B145)&gt;=5,'[1]Outside Edges'!$P145="Yes"),"Yes","No")</f>
        <v>Yes</v>
      </c>
      <c r="GE146" s="150" t="str">
        <f>IF(AND((RIGHT($GE$3,2)-'[1]Miter Profiles'!$AC$188-'[1]Outside Edges'!$B145)&gt;=5,'[1]Outside Edges'!$P145="Yes"),"Yes","No")</f>
        <v>Yes</v>
      </c>
      <c r="GF146" s="124" t="str">
        <f>IF(AND((RIGHT($GF$3,2)-'[1]Miter Profiles'!$AC$189-'[1]Outside Edges'!$B145)&gt;=5,'[1]Outside Edges'!$P145="Yes"),"Yes","No")</f>
        <v>Yes</v>
      </c>
      <c r="GG146" s="116" t="str">
        <f>IF(AND((RIGHT($GG$3,2)-'[1]Miter Profiles'!$AC$190-'[1]Outside Edges'!$B145)&gt;=5,'[1]Outside Edges'!$P145="Yes"),"Yes","No")</f>
        <v>Yes</v>
      </c>
      <c r="GH146" s="129" t="str">
        <f>IF(AND((RIGHT($GH$3,2)-'[1]Miter Profiles'!$AC$191-'[1]Outside Edges'!$B145)&gt;=5,'[1]Outside Edges'!$P145="Yes"),"Yes","No")</f>
        <v>Yes</v>
      </c>
      <c r="GI146" s="10" t="str">
        <f>IF(AND((RIGHT($GI$3,2)-'[1]Miter Profiles'!$AC$192-'[1]Outside Edges'!$B145)&gt;=5,'[1]Outside Edges'!$P145="Yes"),"Yes","No")</f>
        <v>Yes</v>
      </c>
      <c r="GJ146" s="90" t="str">
        <f>IF(AND((RIGHT($GJ$3,2)-'[1]Miter Profiles'!$AC$193-'[1]Outside Edges'!$B145)&gt;=5,'[1]Outside Edges'!$P145="Yes"),"Yes","No")</f>
        <v>Yes</v>
      </c>
      <c r="GK146" s="150" t="str">
        <f>IF(AND((RIGHT($GK$3,2)-'[1]Miter Profiles'!$AC$194-'[1]Outside Edges'!$B145)&gt;=5,'[1]Outside Edges'!$P145="Yes"),"Yes","No")</f>
        <v>Yes</v>
      </c>
      <c r="GL146" s="124" t="str">
        <f>IF(AND((RIGHT($GL$3,2)-'[1]Miter Profiles'!$AC$195-'[1]Outside Edges'!$B145)&gt;=5,'[1]Outside Edges'!$P145="Yes"),"Yes","No")</f>
        <v>Yes</v>
      </c>
      <c r="GM146" s="116" t="str">
        <f>IF(AND((RIGHT($GM$3,2)-'[1]Miter Profiles'!$AC$196-'[1]Outside Edges'!$B145)&gt;=5,'[1]Outside Edges'!$P145="Yes"),"Yes","No")</f>
        <v>Yes</v>
      </c>
      <c r="GN146" s="129" t="str">
        <f>IF(AND((RIGHT($GN$3,2)-'[1]Miter Profiles'!$AC$197-'[1]Outside Edges'!$B145)&gt;=5,'[1]Outside Edges'!$P145="Yes"),"Yes","No")</f>
        <v>No</v>
      </c>
      <c r="GO146" s="10" t="str">
        <f>IF(AND((RIGHT($GO$3,2)-'[1]Miter Profiles'!$AC$198-'[1]Outside Edges'!$B145)&gt;=5,'[1]Outside Edges'!$P145="Yes"),"Yes","No")</f>
        <v>Yes</v>
      </c>
      <c r="GP146" s="90" t="str">
        <f>IF(AND((RIGHT($GP$3,2)-'[1]Miter Profiles'!$AC$199-'[1]Outside Edges'!$B145)&gt;=5,'[1]Outside Edges'!$P145="Yes"),"Yes","No")</f>
        <v>Yes</v>
      </c>
      <c r="GQ146" s="150" t="str">
        <f>IF(AND((RIGHT($GQ$3,2)-'[1]Miter Profiles'!$AC$200-'[1]Outside Edges'!$B145)&gt;=5,'[1]Outside Edges'!$P145="Yes"),"Yes","No")</f>
        <v>Yes</v>
      </c>
      <c r="GR146" s="124" t="str">
        <f>IF(AND((RIGHT($GR$3,2)-'[1]Miter Profiles'!$AC$201-'[1]Outside Edges'!$B145)&gt;=5,'[1]Outside Edges'!$P145="Yes"),"Yes","No")</f>
        <v>Yes</v>
      </c>
      <c r="GS146" s="116" t="str">
        <f>IF(AND((RIGHT($GS$3,2)-'[1]Miter Profiles'!$AC$202-'[1]Outside Edges'!$B145)&gt;=5,'[1]Outside Edges'!$P145="Yes"),"Yes","No")</f>
        <v>Yes</v>
      </c>
      <c r="GT146" s="129" t="str">
        <f>IF(AND((RIGHT($GT$3,2)-'[1]Miter Profiles'!$AC$203-'[1]Outside Edges'!$B145)&gt;=5,'[1]Outside Edges'!$P145="Yes"),"Yes","No")</f>
        <v>No</v>
      </c>
      <c r="GU146" s="10" t="str">
        <f>IF(AND((RIGHT($GU$3,2)-'[1]Miter Profiles'!$AC$204-'[1]Outside Edges'!$B145)&gt;=5,'[1]Outside Edges'!$P145="Yes"),"Yes","No")</f>
        <v>Yes</v>
      </c>
      <c r="GV146" s="90" t="str">
        <f>IF(AND((RIGHT($GV$3,2)-'[1]Miter Profiles'!$AC$205-'[1]Outside Edges'!$B145)&gt;=5,'[1]Outside Edges'!$P145="Yes"),"Yes","No")</f>
        <v>Yes</v>
      </c>
      <c r="GW146" s="150" t="str">
        <f>IF(AND((RIGHT($GW$3,2)-'[1]Miter Profiles'!$AC$206-'[1]Outside Edges'!$B145)&gt;=5,'[1]Outside Edges'!$P145="Yes"),"Yes","No")</f>
        <v>No</v>
      </c>
      <c r="GX146" s="124" t="str">
        <f>IF(AND((RIGHT($GX$3,2)-'[1]Miter Profiles'!$AC$207-'[1]Outside Edges'!$B145)&gt;=5,'[1]Outside Edges'!$P145="Yes"),"Yes","No")</f>
        <v>Yes</v>
      </c>
      <c r="GY146" s="116" t="str">
        <f>IF(AND((RIGHT($GY$3,2)-'[1]Miter Profiles'!$AC$208-'[1]Outside Edges'!$B145)&gt;=5,'[1]Outside Edges'!$P145="Yes"),"Yes","No")</f>
        <v>Yes</v>
      </c>
      <c r="GZ146" s="129" t="str">
        <f>IF(AND((RIGHT($GZ$3,2)-'[1]Miter Profiles'!$AC$209-'[1]Outside Edges'!$B145)&gt;=5,'[1]Outside Edges'!$P145="Yes"),"Yes","No")</f>
        <v>No</v>
      </c>
      <c r="HA146" s="10" t="str">
        <f>IF(AND((RIGHT($HA$3,2)-'[1]Miter Profiles'!$AC$210-'[1]Outside Edges'!$B145)&gt;=5,'[1]Outside Edges'!$P145="Yes"),"Yes","No")</f>
        <v>Yes</v>
      </c>
      <c r="HB146" s="90" t="str">
        <f>IF(AND((RIGHT($HB$3,2)-'[1]Miter Profiles'!$AC$211-'[1]Outside Edges'!$B145)&gt;=5,'[1]Outside Edges'!$P145="Yes"),"Yes","No")</f>
        <v>Yes</v>
      </c>
      <c r="HC146" s="150" t="str">
        <f>IF(AND((RIGHT($HC$3,2)-'[1]Miter Profiles'!$AC$212-'[1]Outside Edges'!$B145)&gt;=5,'[1]Outside Edges'!$P145="Yes"),"Yes","No")</f>
        <v>No</v>
      </c>
      <c r="HD146" s="116" t="str">
        <f>IF(AND((RIGHT($HD$3,2)-'[1]Miter Profiles'!$AC$213-'[1]Outside Edges'!$B145)&gt;=5,'[1]Outside Edges'!$P145="Yes"),"Yes","No")</f>
        <v>No</v>
      </c>
      <c r="HE146" s="129" t="str">
        <f>IF(AND((RIGHT($HE$3,2)-'[1]Miter Profiles'!$AC$214-'[1]Outside Edges'!$B145)&gt;=5,'[1]Outside Edges'!$P145="Yes"),"Yes","No")</f>
        <v>No</v>
      </c>
      <c r="HF146" s="10" t="str">
        <f>IF(AND((RIGHT($HF$3,2)-'[1]Miter Profiles'!$AC$215-'[1]Outside Edges'!$B145)&gt;=5,'[1]Outside Edges'!$P145="Yes"),"Yes","No")</f>
        <v>Yes</v>
      </c>
      <c r="HG146" s="90" t="str">
        <f>IF(AND((RIGHT($HG$3,2)-'[1]Miter Profiles'!$AC$216-'[1]Outside Edges'!$B145)&gt;=5,'[1]Outside Edges'!$P145="Yes"),"Yes","No")</f>
        <v>Yes</v>
      </c>
      <c r="HH146" s="150" t="str">
        <f>IF(AND((RIGHT($HH$3,2)-'[1]Miter Profiles'!$AC$217-'[1]Outside Edges'!$B145)&gt;=5,'[1]Outside Edges'!$P145="Yes"),"Yes","No")</f>
        <v>Yes</v>
      </c>
      <c r="HI146" s="124" t="str">
        <f>IF(AND((RIGHT($HI$3,2)-'[1]Miter Profiles'!$AC$218-'[1]Outside Edges'!$B145)&gt;=5,'[1]Outside Edges'!$P145="Yes"),"Yes","No")</f>
        <v>Yes</v>
      </c>
      <c r="HJ146" s="116" t="str">
        <f>IF(AND((RIGHT($HJ$3,2)-'[1]Miter Profiles'!$AC$219-'[1]Outside Edges'!$B145)&gt;=5,'[1]Outside Edges'!$P145="Yes"),"Yes","No")</f>
        <v>Yes</v>
      </c>
      <c r="HK146" s="129" t="str">
        <f>IF(AND((RIGHT($HK$3,2)-'[1]Miter Profiles'!$AC$220-'[1]Outside Edges'!$B145)&gt;=5,'[1]Outside Edges'!$P145="Yes"),"Yes","No")</f>
        <v>No</v>
      </c>
      <c r="HL146" s="10" t="str">
        <f>IF(AND((RIGHT($HL$3,2)-'[1]Miter Profiles'!$AC$221-'[1]Outside Edges'!$B145)&gt;=5,'[1]Outside Edges'!$P145="Yes"),"Yes","No")</f>
        <v>Yes</v>
      </c>
      <c r="HM146" s="90" t="str">
        <f>IF(AND((RIGHT($HM$3,2)-'[1]Miter Profiles'!$AC$222-'[1]Outside Edges'!$B145)&gt;=5,'[1]Outside Edges'!$P145="Yes"),"Yes","No")</f>
        <v>Yes</v>
      </c>
      <c r="HN146" s="150" t="str">
        <f>IF(AND((RIGHT($HN$3,2)-'[1]Miter Profiles'!$AC$223-'[1]Outside Edges'!$B145)&gt;=5,'[1]Outside Edges'!$P145="Yes"),"Yes","No")</f>
        <v>No</v>
      </c>
      <c r="HO146" s="124" t="str">
        <f>IF(AND((RIGHT($HO$3,2)-'[1]Miter Profiles'!$AC$224-'[1]Outside Edges'!$B145)&gt;=5,'[1]Outside Edges'!$P145="Yes"),"Yes","No")</f>
        <v>Yes</v>
      </c>
      <c r="HP146" s="124" t="str">
        <f>IF(AND((RIGHT($HP$3,2)-'[1]Miter Profiles'!$AC$225-'[1]Outside Edges'!$B145)&gt;=5,'[1]Outside Edges'!$P145="Yes"),"Yes","No")</f>
        <v>Yes</v>
      </c>
      <c r="HQ146" s="153" t="str">
        <f>IF(AND((RIGHT($HQ$3,3)-'[1]Miter Profiles'!$AC$226-'[1]Outside Edges'!$B145)&gt;=5,'[1]Outside Edges'!$P145="Yes"),"Yes","No")</f>
        <v>Yes</v>
      </c>
      <c r="HR146" s="129" t="str">
        <f>IF(AND((RIGHT($HR$3,2)-'[1]Miter Profiles'!$AC$227-'[1]Outside Edges'!$B145)&gt;=5,'[1]Outside Edges'!$P145="Yes"),"Yes","No")</f>
        <v>Yes</v>
      </c>
      <c r="HS146" s="10" t="str">
        <f>IF(AND((RIGHT($HS$3,2)-'[1]Miter Profiles'!$AC$228-'[1]Outside Edges'!$B145)&gt;=5,'[1]Outside Edges'!$P145="Yes"),"Yes","No")</f>
        <v>Yes</v>
      </c>
      <c r="HT146" s="163" t="str">
        <f>IF(AND((RIGHT($HT$3,2)-'[1]Miter Profiles'!$AC$229-'[1]Outside Edges'!$B145)&gt;=5,'[1]Outside Edges'!$P145="Yes"),"Yes","No")</f>
        <v>Yes</v>
      </c>
      <c r="HU146" s="150" t="str">
        <f>IF(AND((RIGHT($HU$3,2)-'[1]Miter Profiles'!$AC$230-'[1]Outside Edges'!$B145)&gt;=5,'[1]Outside Edges'!$P145="Yes"),"Yes","No")</f>
        <v>No</v>
      </c>
      <c r="HV146" s="124" t="str">
        <f>IF(AND((RIGHT($HV$3,2)-'[1]Miter Profiles'!$AC$231-'[1]Outside Edges'!$B145)&gt;=5,'[1]Outside Edges'!$P145="Yes"),"Yes","No")</f>
        <v>Yes</v>
      </c>
      <c r="HW146" s="116" t="str">
        <f>IF(AND((RIGHT($HW$3,2)-'[1]Miter Profiles'!$AC$232-'[1]Outside Edges'!$B145)&gt;=5,'[1]Outside Edges'!$P145="Yes"),"Yes","No")</f>
        <v>Yes</v>
      </c>
      <c r="HX146" s="129" t="str">
        <f>IF(AND((RIGHT($HX$3,2)-'[1]Miter Profiles'!$AC$233-'[1]Outside Edges'!$B145)&gt;=5,'[1]Outside Edges'!$P145="Yes"),"Yes","No")</f>
        <v>No</v>
      </c>
      <c r="HY146" s="10" t="str">
        <f>IF(AND((RIGHT($HY$3,2)-'[1]Miter Profiles'!$AC$234-'[1]Outside Edges'!$B145)&gt;=5,'[1]Outside Edges'!$P145="Yes"),"Yes","No")</f>
        <v>Yes</v>
      </c>
      <c r="HZ146" s="90" t="str">
        <f>IF(AND((RIGHT($HZ$3,2)-'[1]Miter Profiles'!$AC$235-'[1]Outside Edges'!$B145)&gt;=5,'[1]Outside Edges'!$P145="Yes"),"Yes","No")</f>
        <v>Yes</v>
      </c>
      <c r="IA146" s="150" t="str">
        <f>IF(AND((RIGHT($IA$3,2)-'[1]Miter Profiles'!$AC$236-'[1]Outside Edges'!$B145)&gt;=5,'[1]Outside Edges'!$P145="Yes"),"Yes","No")</f>
        <v>Yes</v>
      </c>
      <c r="IB146" s="124" t="str">
        <f>IF(AND((RIGHT($IB$3,2)-'[1]Miter Profiles'!$AC$237-'[1]Outside Edges'!$B145)&gt;=5,'[1]Outside Edges'!$P145="Yes"),"Yes","No")</f>
        <v>Yes</v>
      </c>
      <c r="IC146" s="116" t="str">
        <f>IF(AND((RIGHT($IC$3,2)-'[1]Miter Profiles'!$AC$238-'[1]Outside Edges'!$B145)&gt;=5,'[1]Outside Edges'!$P145="Yes"),"Yes","No")</f>
        <v>Yes</v>
      </c>
      <c r="ID146" s="129" t="str">
        <f>IF(AND((RIGHT($ID$3,2)-'[1]Miter Profiles'!$AC$239-'[1]Outside Edges'!$B145)&gt;=5,'[1]Outside Edges'!$P145="Yes"),"Yes","No")</f>
        <v>No</v>
      </c>
      <c r="IE146" s="10" t="str">
        <f>IF(AND((RIGHT($IE$3,2)-'[1]Miter Profiles'!$AC$240-'[1]Outside Edges'!$B145)&gt;=5,'[1]Outside Edges'!$P145="Yes"),"Yes","No")</f>
        <v>Yes</v>
      </c>
      <c r="IF146" s="90" t="str">
        <f>IF(AND((RIGHT($IF$3,2)-'[1]Miter Profiles'!$AC$241-'[1]Outside Edges'!$B145)&gt;=5,'[1]Outside Edges'!$P145="Yes"),"Yes","No")</f>
        <v>Yes</v>
      </c>
      <c r="IG146" s="150" t="str">
        <f>IF(AND((RIGHT($IG$3,2)-'[1]Miter Profiles'!$AC$242-'[1]Outside Edges'!$B145)&gt;=5,'[1]Outside Edges'!$P145="Yes"),"Yes","No")</f>
        <v>Yes</v>
      </c>
      <c r="IH146" s="124" t="str">
        <f>IF(AND((RIGHT($IH$3,2)-'[1]Miter Profiles'!$AC$243-'[1]Outside Edges'!$B145)&gt;=5,'[1]Outside Edges'!$P145="Yes"),"Yes","No")</f>
        <v>Yes</v>
      </c>
      <c r="II146" s="116" t="str">
        <f>IF(AND((RIGHT($II$3,2)-'[1]Miter Profiles'!$AC$244-'[1]Outside Edges'!$B145)&gt;=5,'[1]Outside Edges'!$P145="Yes"),"Yes","No")</f>
        <v>Yes</v>
      </c>
      <c r="IJ146" s="129" t="str">
        <f>IF(AND((RIGHT($IJ$3,2)-'[1]Miter Profiles'!$AC$245-'[1]Outside Edges'!$B145)&gt;=5,'[1]Outside Edges'!$P145="Yes"),"Yes","No")</f>
        <v>Yes</v>
      </c>
      <c r="IK146" s="10" t="str">
        <f>IF(AND((RIGHT($IK$3,2)-'[1]Miter Profiles'!$AC$246-'[1]Outside Edges'!$B145)&gt;=5,'[1]Outside Edges'!$P145="Yes"),"Yes","No")</f>
        <v>Yes</v>
      </c>
      <c r="IL146" s="90" t="str">
        <f>IF(AND((RIGHT($IL$3,2)-'[1]Miter Profiles'!$AC$247-'[1]Outside Edges'!$B145)&gt;=5,'[1]Outside Edges'!$P145="Yes"),"Yes","No")</f>
        <v>Yes</v>
      </c>
      <c r="IM146" s="150" t="str">
        <f>IF(AND((RIGHT($IM$3,2)-'[1]Miter Profiles'!$AC$248-'[1]Outside Edges'!$B145)&gt;=5,'[1]Outside Edges'!$P145="Yes"),"Yes","No")</f>
        <v>No</v>
      </c>
      <c r="IN146" s="124" t="str">
        <f>IF(AND((RIGHT($IN$3,2)-'[1]Miter Profiles'!$AC$249-'[1]Outside Edges'!$B145)&gt;=5,'[1]Outside Edges'!$P145="Yes"),"Yes","No")</f>
        <v>Yes</v>
      </c>
      <c r="IO146" s="116" t="str">
        <f>IF(AND((RIGHT($IO$3,2)-'[1]Miter Profiles'!$AC$250-'[1]Outside Edges'!$B145)&gt;=5,'[1]Outside Edges'!$P145="Yes"),"Yes","No")</f>
        <v>Yes</v>
      </c>
      <c r="IP146" s="129" t="str">
        <f>IF(AND((RIGHT($IP$3,2)-'[1]Miter Profiles'!$AC$251-'[1]Outside Edges'!$B145)&gt;=5,'[1]Outside Edges'!$P145="Yes"),"Yes","No")</f>
        <v>No</v>
      </c>
      <c r="IQ146" s="10" t="str">
        <f>IF(AND((RIGHT($IQ$3,2)-'[1]Miter Profiles'!$AC$252-'[1]Outside Edges'!$B145)&gt;=5,'[1]Outside Edges'!$P145="Yes"),"Yes","No")</f>
        <v>Yes</v>
      </c>
      <c r="IR146" s="90" t="str">
        <f>IF(AND((RIGHT($IR$3,2)-'[1]Miter Profiles'!$AC$253-'[1]Outside Edges'!$B145)&gt;=5,'[1]Outside Edges'!$P145="Yes"),"Yes","No")</f>
        <v>Yes</v>
      </c>
      <c r="IS146" s="150" t="str">
        <f>IF(AND((RIGHT($IS$3,2)-'[1]Miter Profiles'!$AC$254-'[1]Outside Edges'!$B145)&gt;=5,'[1]Outside Edges'!$P145="Yes"),"Yes","No")</f>
        <v>No</v>
      </c>
      <c r="IT146" s="124" t="str">
        <f>IF(AND((RIGHT($IT$3,2)-'[1]Miter Profiles'!$AC$255-'[1]Outside Edges'!$B145)&gt;=5,'[1]Outside Edges'!$P145="Yes"),"Yes","No")</f>
        <v>Yes</v>
      </c>
      <c r="IU146" s="116" t="str">
        <f>IF(AND((RIGHT($IU$3,2)-'[1]Miter Profiles'!$AC$256-'[1]Outside Edges'!$B145)&gt;=5,'[1]Outside Edges'!$P145="Yes"),"Yes","No")</f>
        <v>Yes</v>
      </c>
      <c r="IV146" s="129" t="str">
        <f>IF(AND((RIGHT($IV$3,2)-'[1]Miter Profiles'!$AC$257-'[1]Outside Edges'!$B145)&gt;=5,'[1]Outside Edges'!$P145="Yes"),"Yes","No")</f>
        <v>Yes</v>
      </c>
      <c r="IW146" s="10" t="str">
        <f>IF(AND((RIGHT($IW$3,2)-'[1]Miter Profiles'!$AC$258-'[1]Outside Edges'!$B145)&gt;=5,'[1]Outside Edges'!$P145="Yes"),"Yes","No")</f>
        <v>Yes</v>
      </c>
      <c r="IX146" s="90" t="str">
        <f>IF(AND((RIGHT($IX$3,2)-'[1]Miter Profiles'!$AC$259-'[1]Outside Edges'!$B145)&gt;=5,'[1]Outside Edges'!$P145="Yes"),"Yes","No")</f>
        <v>Yes</v>
      </c>
      <c r="IY146" s="150" t="str">
        <f>IF(AND((RIGHT($IY$3,2)-'[1]Miter Profiles'!$AC$260-'[1]Outside Edges'!$B145)&gt;=5,'[1]Outside Edges'!$P145="Yes"),"Yes","No")</f>
        <v>No</v>
      </c>
      <c r="IZ146" s="124" t="str">
        <f>IF(AND((RIGHT($IZ$3,2)-'[1]Miter Profiles'!$AC$261-'[1]Outside Edges'!$B145)&gt;=5,'[1]Outside Edges'!$P145="Yes"),"Yes","No")</f>
        <v>Yes</v>
      </c>
      <c r="JA146" s="116" t="str">
        <f>IF(AND((RIGHT($JA$3,2)-'[1]Miter Profiles'!$AC$262-'[1]Outside Edges'!$B145)&gt;=5,'[1]Outside Edges'!$P145="Yes"),"Yes","No")</f>
        <v>Yes</v>
      </c>
      <c r="JB146" s="129" t="str">
        <f>IF(AND((RIGHT($JB$3,2)-'[1]Miter Profiles'!$AC$263-'[1]Outside Edges'!$B145)&gt;=5,'[1]Outside Edges'!$P145="Yes"),"Yes","No")</f>
        <v>Yes</v>
      </c>
      <c r="JC146" s="10" t="str">
        <f>IF(AND((RIGHT($JC$3,2)-'[1]Miter Profiles'!$AC$264-'[1]Outside Edges'!$B145)&gt;=5,'[1]Outside Edges'!$P145="Yes"),"Yes","No")</f>
        <v>Yes</v>
      </c>
      <c r="JD146" s="90" t="str">
        <f>IF(AND((RIGHT($JD$3,2)-'[1]Miter Profiles'!$AC$265-'[1]Outside Edges'!$B145)&gt;=5,'[1]Outside Edges'!$P145="Yes"),"Yes","No")</f>
        <v>Yes</v>
      </c>
      <c r="JE146" s="236" t="str">
        <f>IF(AND((RIGHT($JE$3,2)-'[1]Miter Profiles'!$AC$266-'[1]Outside Edges'!$B145)&gt;=5,'[1]Outside Edges'!$P145="Yes"),"Yes","No")</f>
        <v>No</v>
      </c>
      <c r="JF146" s="237" t="str">
        <f>IF(AND((RIGHT($JF$3,2)-'[1]Miter Profiles'!$AC$267-'[1]Outside Edges'!$B145)&gt;=5,'[1]Outside Edges'!$P145="Yes"),"Yes","No")</f>
        <v>Yes</v>
      </c>
      <c r="JG146" s="238" t="str">
        <f>IF(AND((RIGHT($JG$3,2)-'[1]Miter Profiles'!$AC$268-'[1]Outside Edges'!$B145)&gt;=5,'[1]Outside Edges'!$P145="Yes"),"Yes","No")</f>
        <v>Yes</v>
      </c>
      <c r="JH146" s="129" t="str">
        <f>IF(AND((RIGHT($JH$3,2)-'[1]Miter Profiles'!$AC$269-'[1]Outside Edges'!$B145)&gt;=5,'[1]Outside Edges'!$P145="Yes"),"Yes","No")</f>
        <v>Yes</v>
      </c>
      <c r="JI146" s="113" t="str">
        <f>IF(AND((RIGHT($JI$3,2)-'[1]Miter Profiles'!$AC$270-'[1]Outside Edges'!$B145)&gt;=5,'[1]Outside Edges'!$P145="Yes"),"Yes","No")</f>
        <v>Yes</v>
      </c>
      <c r="JJ146" s="90" t="str">
        <f>IF(AND((RIGHT($JJ$3,2)-'[1]Miter Profiles'!$AC$271-'[1]Outside Edges'!$B145)&gt;=5,'[1]Outside Edges'!$P145="Yes"),"Yes","No")</f>
        <v>Yes</v>
      </c>
      <c r="JK146" s="236" t="str">
        <f>IF(AND((RIGHT($JK$3,2)-'[1]Miter Profiles'!$AC$272-'[1]Outside Edges'!$B145)&gt;=5,'[1]Outside Edges'!$P145="Yes"),"Yes","No")</f>
        <v>Yes</v>
      </c>
      <c r="JL146" s="237" t="str">
        <f>IF(AND((RIGHT($JL$3,2)-'[1]Miter Profiles'!$AC$273-'[1]Outside Edges'!$B145)&gt;=5,'[1]Outside Edges'!$P145="Yes"),"Yes","No")</f>
        <v>Yes</v>
      </c>
      <c r="JM146" s="238" t="str">
        <f>IF(AND((RIGHT($JM$3,2)-'[1]Miter Profiles'!$AC$274-'[1]Outside Edges'!$B145)&gt;=5,'[1]Outside Edges'!$P145="Yes"),"Yes","No")</f>
        <v>Yes</v>
      </c>
      <c r="JN146" s="129" t="str">
        <f>IF(AND((RIGHT($JN$3,2)-'[1]Miter Profiles'!$AC$275-'[1]Outside Edges'!$B145)&gt;=5,'[1]Outside Edges'!$P145="Yes"),"Yes","No")</f>
        <v>Yes</v>
      </c>
      <c r="JO146" s="113" t="str">
        <f>IF(AND((RIGHT($JO$3,2)-'[1]Miter Profiles'!$AC$276-'[1]Outside Edges'!$B145)&gt;=5,'[1]Outside Edges'!$P145="Yes"),"Yes","No")</f>
        <v>Yes</v>
      </c>
      <c r="JP146" s="90" t="str">
        <f>IF(AND((RIGHT($JP$3,2)-'[1]Miter Profiles'!$AC$277-'[1]Outside Edges'!$B145)&gt;=5,'[1]Outside Edges'!$P145="Yes"),"Yes","No")</f>
        <v>Yes</v>
      </c>
      <c r="JQ146" s="236" t="str">
        <f>IF(AND((RIGHT($JQ$3,2)-'[1]Miter Profiles'!$AC$278-'[1]Outside Edges'!$B145)&gt;=5,'[1]Outside Edges'!$P145="Yes"),"Yes","No")</f>
        <v>No</v>
      </c>
      <c r="JR146" s="237" t="str">
        <f>IF(AND((RIGHT($JR$3,2)-'[1]Miter Profiles'!$AC$279-'[1]Outside Edges'!$B145)&gt;=5,'[1]Outside Edges'!$P145="Yes"),"Yes","No")</f>
        <v>No</v>
      </c>
      <c r="JS146" s="238" t="str">
        <f>IF(AND((RIGHT($JS$3,2)-'[1]Miter Profiles'!$AC$280-'[1]Outside Edges'!$B145)&gt;=5,'[1]Outside Edges'!$P145="Yes"),"Yes","No")</f>
        <v>Yes</v>
      </c>
      <c r="JT146" s="129" t="str">
        <f>IF(AND((RIGHT($JT$3,2)-'[1]Miter Profiles'!$AC$281-'[1]Outside Edges'!$B145)&gt;=5,'[1]Outside Edges'!$P145="Yes"),"Yes","No")</f>
        <v>No</v>
      </c>
      <c r="JU146" s="113" t="str">
        <f>IF(AND((RIGHT($JU$3,2)-'[1]Miter Profiles'!$AC$282-'[1]Outside Edges'!$B145)&gt;=5,'[1]Outside Edges'!$P145="Yes"),"Yes","No")</f>
        <v>No</v>
      </c>
      <c r="JV146" s="90" t="str">
        <f>IF(AND((RIGHT($JV$3,2)-'[1]Miter Profiles'!$AC$283-'[1]Outside Edges'!$B145)&gt;=5,'[1]Outside Edges'!$P145="Yes"),"Yes","No")</f>
        <v>Yes</v>
      </c>
      <c r="JW146" s="236" t="str">
        <f>IF(AND((RIGHT($JW$3,2)-'[1]Miter Profiles'!$AC$284-'[1]Outside Edges'!$B145)&gt;=5,'[1]Outside Edges'!$P145="Yes"),"Yes","No")</f>
        <v>Yes</v>
      </c>
      <c r="JX146" s="237" t="str">
        <f>IF(AND((RIGHT($JX$3,2)-'[1]Miter Profiles'!$AC$285-'[1]Outside Edges'!$B145)&gt;=5,'[1]Outside Edges'!$P145="Yes"),"Yes","No")</f>
        <v>Yes</v>
      </c>
      <c r="JY146" s="238" t="str">
        <f>IF(AND((RIGHT($JY$3,2)-'[1]Miter Profiles'!$AC$286-'[1]Outside Edges'!$B145)&gt;=5,'[1]Outside Edges'!$P145="Yes"),"Yes","No")</f>
        <v>Yes</v>
      </c>
      <c r="JZ146" s="129" t="str">
        <f>IF(AND((RIGHT($JZ$3,2)-'[1]Miter Profiles'!$AC$287-'[1]Outside Edges'!$B145)&gt;=5,'[1]Outside Edges'!$P145="Yes"),"Yes","No")</f>
        <v>Yes</v>
      </c>
      <c r="KA146" s="113" t="str">
        <f>IF(AND((RIGHT($KA$3,2)-'[1]Miter Profiles'!$AC$288-'[1]Outside Edges'!$B145)&gt;=5,'[1]Outside Edges'!$P145="Yes"),"Yes","No")</f>
        <v>Yes</v>
      </c>
      <c r="KB146" s="90" t="str">
        <f>IF(AND((RIGHT($KB$3,2)-'[1]Miter Profiles'!$AC$289-'[1]Outside Edges'!$B145)&gt;=5,'[1]Outside Edges'!$P145="Yes"),"Yes","No")</f>
        <v>Yes</v>
      </c>
      <c r="KC146" s="236" t="str">
        <f>IF(AND((RIGHT($KC$3,2)-'[1]Miter Profiles'!$AC$290-'[1]Outside Edges'!$B145)&gt;=5,'[1]Outside Edges'!$P145="Yes"),"Yes","No")</f>
        <v>No</v>
      </c>
      <c r="KD146" s="237" t="str">
        <f>IF(AND((RIGHT($KD$3,2)-'[1]Miter Profiles'!$AC$291-'[1]Outside Edges'!$B145)&gt;=5,'[1]Outside Edges'!$P145="Yes"),"Yes","No")</f>
        <v>Yes</v>
      </c>
      <c r="KE146" s="238" t="str">
        <f>IF(AND((RIGHT($KE$3,2)-'[1]Miter Profiles'!$AC$292-'[1]Outside Edges'!$B145)&gt;=5,'[1]Outside Edges'!$P145="Yes"),"Yes","No")</f>
        <v>Yes</v>
      </c>
      <c r="KF146" s="129" t="str">
        <f>IF(AND((RIGHT($KF$3,2)-'[1]Miter Profiles'!$AC$293-'[1]Outside Edges'!$B145)&gt;=5,'[1]Outside Edges'!$P145="Yes"),"Yes","No")</f>
        <v>Yes</v>
      </c>
      <c r="KG146" s="113" t="str">
        <f>IF(AND((RIGHT($KG$3,2)-'[1]Miter Profiles'!$AC$294-'[1]Outside Edges'!$B145)&gt;=5,'[1]Outside Edges'!$P145="Yes"),"Yes","No")</f>
        <v>Yes</v>
      </c>
      <c r="KH146" s="90" t="str">
        <f>IF(AND((RIGHT($KH$3,2)-'[1]Miter Profiles'!$AC$295-'[1]Outside Edges'!$B145)&gt;=5,'[1]Outside Edges'!$P145="Yes"),"Yes","No")</f>
        <v>Yes</v>
      </c>
      <c r="KI146" s="236" t="str">
        <f>IF(AND((RIGHT($KI$3,2)-'[1]Miter Profiles'!$AC$296-'[1]Outside Edges'!$B145)&gt;=5,'[1]Outside Edges'!$P145="Yes"),"Yes","No")</f>
        <v>Yes</v>
      </c>
      <c r="KJ146" s="237" t="str">
        <f>IF(AND((RIGHT($KJ$3,2)-'[1]Miter Profiles'!$AC$297-'[1]Outside Edges'!$B145)&gt;=5,'[1]Outside Edges'!$P145="Yes"),"Yes","No")</f>
        <v>Yes</v>
      </c>
      <c r="KK146" s="238" t="str">
        <f>IF(AND((RIGHT($KK$3,2)-'[1]Miter Profiles'!$AC$298-'[1]Outside Edges'!$B145)&gt;=5,'[1]Outside Edges'!$P145="Yes"),"Yes","No")</f>
        <v>Yes</v>
      </c>
      <c r="KL146" s="129" t="str">
        <f>IF(AND((RIGHT($KL$3,2)-'[1]Miter Profiles'!$AC$299-'[1]Outside Edges'!$B145)&gt;=5,'[1]Outside Edges'!$P145="Yes"),"Yes","No")</f>
        <v>Yes</v>
      </c>
      <c r="KM146" s="113" t="str">
        <f>IF(AND((RIGHT($KM$3,2)-'[1]Miter Profiles'!$AC$300-'[1]Outside Edges'!$B145)&gt;=5,'[1]Outside Edges'!$P145="Yes"),"Yes","No")</f>
        <v>Yes</v>
      </c>
      <c r="KN146" s="90" t="str">
        <f>IF(AND((RIGHT($KN$3,2)-'[1]Miter Profiles'!$AC$301-'[1]Outside Edges'!$B145)&gt;=5,'[1]Outside Edges'!$P145="Yes"),"Yes","No")</f>
        <v>Yes</v>
      </c>
      <c r="KO146" s="236" t="str">
        <f>IF(AND((RIGHT($KO$3,2)-'[1]Miter Profiles'!$AC$302-'[1]Outside Edges'!$B145)&gt;=5,'[1]Outside Edges'!$P145="Yes"),"Yes","No")</f>
        <v>Yes</v>
      </c>
      <c r="KP146" s="237" t="str">
        <f>IF(AND((RIGHT($KP$3,2)-'[1]Miter Profiles'!$AC$303-'[1]Outside Edges'!$B145)&gt;=5,'[1]Outside Edges'!$P145="Yes"),"Yes","No")</f>
        <v>Yes</v>
      </c>
      <c r="KQ146" s="238" t="str">
        <f>IF(AND((RIGHT($KQ$3,2)-'[1]Miter Profiles'!$AC$304-'[1]Outside Edges'!$B145)&gt;=5,'[1]Outside Edges'!$P145="Yes"),"Yes","No")</f>
        <v>Yes</v>
      </c>
      <c r="KR146" s="129" t="str">
        <f>IF(AND((RIGHT($KR$3,2)-'[1]Miter Profiles'!$AC$305-'[1]Outside Edges'!$B145)&gt;=5,'[1]Outside Edges'!$P145="Yes"),"Yes","No")</f>
        <v>Yes</v>
      </c>
      <c r="KS146" s="113" t="str">
        <f>IF(AND((RIGHT($KS$3,2)-'[1]Miter Profiles'!$AC$306-'[1]Outside Edges'!$B145)&gt;=5,'[1]Outside Edges'!$P145="Yes"),"Yes","No")</f>
        <v>Yes</v>
      </c>
      <c r="KT146" s="90" t="str">
        <f>IF(AND((RIGHT($KT$3,2)-'[1]Miter Profiles'!$AC$307-'[1]Outside Edges'!$B145)&gt;=5,'[1]Outside Edges'!$P145="Yes"),"Yes","No")</f>
        <v>Yes</v>
      </c>
      <c r="KU146" s="236" t="str">
        <f>IF(AND((RIGHT($KU$3,2)-'[1]Miter Profiles'!$AC$308-'[1]Outside Edges'!$B145)&gt;=5,'[1]Outside Edges'!$P145="Yes"),"Yes","No")</f>
        <v>No</v>
      </c>
      <c r="KV146" s="237" t="str">
        <f>IF(AND((RIGHT($KV$3,2)-'[1]Miter Profiles'!$AC$309-'[1]Outside Edges'!$B145)&gt;=5,'[1]Outside Edges'!$P145="Yes"),"Yes","No")</f>
        <v>Yes</v>
      </c>
      <c r="KW146" s="238" t="str">
        <f>IF(AND((RIGHT($KW$3,2)-'[1]Miter Profiles'!$AC$310-'[1]Outside Edges'!$B145)&gt;=5,'[1]Outside Edges'!$P145="Yes"),"Yes","No")</f>
        <v>Yes</v>
      </c>
      <c r="KX146" s="129" t="str">
        <f>IF(AND((RIGHT($KX$3,2)-'[1]Miter Profiles'!$AC$311-'[1]Outside Edges'!$B145)&gt;=5,'[1]Outside Edges'!$P145="Yes"),"Yes","No")</f>
        <v>No</v>
      </c>
      <c r="KY146" s="113" t="str">
        <f>IF(AND((RIGHT($KY$3,2)-'[1]Miter Profiles'!$AC$312-'[1]Outside Edges'!$B145)&gt;=5,'[1]Outside Edges'!$P145="Yes"),"Yes","No")</f>
        <v>Yes</v>
      </c>
      <c r="KZ146" s="90" t="str">
        <f>IF(AND((RIGHT($KZ$3,2)-'[1]Miter Profiles'!$AC$313-'[1]Outside Edges'!$B145)&gt;=5,'[1]Outside Edges'!$P145="Yes"),"Yes","No")</f>
        <v>Yes</v>
      </c>
      <c r="LA146" s="236" t="str">
        <f>IF(AND((RIGHT($LA$3,2)-'[1]Miter Profiles'!$AC$314-'[1]Outside Edges'!$B145)&gt;=5,'[1]Outside Edges'!$P145="Yes"),"Yes","No")</f>
        <v>No</v>
      </c>
      <c r="LB146" s="237" t="str">
        <f>IF(AND((RIGHT($LB$3,2)-'[1]Miter Profiles'!$AC$315-'[1]Outside Edges'!$B145)&gt;=5,'[1]Outside Edges'!$P145="Yes"),"Yes","No")</f>
        <v>No</v>
      </c>
      <c r="LC146" s="243" t="str">
        <f>IF(AND((RIGHT($LC$3,2)-'[1]Miter Profiles'!$AC$316-'[1]Outside Edges'!$B145)&gt;=5,'[1]Outside Edges'!$P145="Yes"),"Yes","No")</f>
        <v>No</v>
      </c>
      <c r="LD146" s="244" t="str">
        <f>IF(AND((RIGHT($LD$3,2)-'[1]Miter Profiles'!$AC$317-'[1]Outside Edges'!$B145)&gt;=5,'[1]Outside Edges'!$P145="Yes"),"Yes","No")</f>
        <v>No</v>
      </c>
      <c r="LE146" s="113" t="str">
        <f>IF(AND((RIGHT($LE$3,2)-'[1]Miter Profiles'!$AC$318-'[1]Outside Edges'!$B145)&gt;=5,'[1]Outside Edges'!$P145="Yes"),"Yes","No")</f>
        <v>No</v>
      </c>
      <c r="LF146" s="10" t="str">
        <f>IF(AND((RIGHT($LF$3,2)-'[1]Miter Profiles'!$AC$319-'[1]Outside Edges'!$B145)&gt;=5,'[1]Outside Edges'!$P145="Yes"),"Yes","No")</f>
        <v>No</v>
      </c>
      <c r="LG146" s="113" t="str">
        <f>IF(AND((RIGHT($LG$3,2)-'[1]Miter Profiles'!$AC$320-'[1]Outside Edges'!$B145)&gt;=5,'[1]Outside Edges'!$P145="Yes"),"Yes","No")</f>
        <v>No</v>
      </c>
      <c r="LH146" s="90" t="str">
        <f>IF(AND((RIGHT($LH$3,2)-'[1]Miter Profiles'!$AC$321-'[1]Outside Edges'!$B145)&gt;=5,'[1]Outside Edges'!$P145="Yes"),"Yes","No")</f>
        <v>No</v>
      </c>
      <c r="LI146" s="236" t="str">
        <f>IF(AND((RIGHT($LI$3,2)-'[1]Miter Profiles'!$AC$322-'[1]Outside Edges'!$B145)&gt;=5,'[1]Outside Edges'!$P145="Yes"),"Yes","No")</f>
        <v>No</v>
      </c>
      <c r="LJ146" s="237" t="str">
        <f>IF(AND((RIGHT($LJ$3,2)-'[1]Miter Profiles'!$AC$323-'[1]Outside Edges'!$B145)&gt;=5,'[1]Outside Edges'!$P145="Yes"),"Yes","No")</f>
        <v>Yes</v>
      </c>
      <c r="LK146" s="238" t="str">
        <f>IF(AND((RIGHT($LK$3,2)-'[1]Miter Profiles'!$AC$324-'[1]Outside Edges'!$B145)&gt;=5,'[1]Outside Edges'!$P145="Yes"),"Yes","No")</f>
        <v>Yes</v>
      </c>
      <c r="LL146" s="129" t="str">
        <f>IF(AND((RIGHT($LL$3,2)-'[1]Miter Profiles'!$AC$325-'[1]Outside Edges'!$B145)&gt;=5,'[1]Outside Edges'!$P145="Yes"),"Yes","No")</f>
        <v>Yes</v>
      </c>
      <c r="LM146" s="113" t="str">
        <f>IF(AND((RIGHT($LM$3,2)-'[1]Miter Profiles'!$AC$326-'[1]Outside Edges'!$B145)&gt;=5,'[1]Outside Edges'!$P145="Yes"),"Yes","No")</f>
        <v>Yes</v>
      </c>
      <c r="LN146" s="90" t="str">
        <f>IF(AND((RIGHT($LN$3,2)-'[1]Miter Profiles'!$AC$327-'[1]Outside Edges'!$B145)&gt;=5,'[1]Outside Edges'!$P145="Yes"),"Yes","No")</f>
        <v>Yes</v>
      </c>
      <c r="LO146" s="236" t="str">
        <f>IF(AND((RIGHT($LO$3,2)-'[1]Miter Profiles'!$AC$328-'[1]Outside Edges'!$B145)&gt;=5,'[1]Outside Edges'!$P145="Yes"),"Yes","No")</f>
        <v>No</v>
      </c>
      <c r="LP146" s="237" t="str">
        <f>IF(AND((RIGHT($LP$3,2)-'[1]Miter Profiles'!$AC$329-'[1]Outside Edges'!$B145)&gt;=5,'[1]Outside Edges'!$P145="Yes"),"Yes","No")</f>
        <v>Yes</v>
      </c>
      <c r="LQ146" s="238" t="str">
        <f>IF(AND((RIGHT($LQ$3,2)-'[1]Miter Profiles'!$AC$330-'[1]Outside Edges'!$B145)&gt;=5,'[1]Outside Edges'!$P145="Yes"),"Yes","No")</f>
        <v>Yes</v>
      </c>
      <c r="LR146" s="129" t="str">
        <f>IF(AND((RIGHT($LR$3,2)-'[1]Miter Profiles'!$AC$331-'[1]Outside Edges'!$B145)&gt;=5,'[1]Outside Edges'!$P145="Yes"),"Yes","No")</f>
        <v>No</v>
      </c>
      <c r="LS146" s="113" t="str">
        <f>IF(AND((RIGHT($LS$3,2)-'[1]Miter Profiles'!$AC$332-'[1]Outside Edges'!$B145)&gt;=5,'[1]Outside Edges'!$P145="Yes"),"Yes","No")</f>
        <v>Yes</v>
      </c>
      <c r="LT146" s="90" t="str">
        <f>IF(AND((RIGHT($LT$3,2)-'[1]Miter Profiles'!$AC$333-'[1]Outside Edges'!$B145)&gt;=5,'[1]Outside Edges'!$P145="Yes"),"Yes","No")</f>
        <v>Yes</v>
      </c>
    </row>
    <row r="147" spans="1:332" ht="16.5" thickBot="1" x14ac:dyDescent="0.3">
      <c r="A147" s="8" t="str">
        <f>IF('[1]Outside Edges'!$A146&lt;&gt;"",'[1]Outside Edges'!$A146,"")</f>
        <v>D144</v>
      </c>
      <c r="B147" s="10" t="str">
        <f>IF(AND((RIGHT($B$3,2)-'[1]Miter Profiles'!$AC$3-'[1]Outside Edges'!$B146)&gt;=5,'[1]Outside Edges'!$P146="Yes"),"Yes","No")</f>
        <v>No</v>
      </c>
      <c r="C147" s="10" t="str">
        <f>IF(AND((RIGHT($C$3,2)-'[1]Miter Profiles'!$AC$4-'[1]Outside Edges'!$B146)&gt;=5,'[1]Outside Edges'!$P146="Yes"),"Yes","No")</f>
        <v>No</v>
      </c>
      <c r="D147" s="85" t="str">
        <f>IF(AND((RIGHT($D$3,2)-'[1]Miter Profiles'!$AC$5-'[1]Outside Edges'!$B146)&gt;=5,'[1]Outside Edges'!$P146="Yes"),"Yes","No")</f>
        <v>No</v>
      </c>
      <c r="E147" s="86" t="str">
        <f>IF(AND((RIGHT($E$3,2)-'[1]Miter Profiles'!$AC$6-'[1]Outside Edges'!$B146)&gt;=5,'[1]Outside Edges'!$P146="Yes"),"Yes","No")</f>
        <v>No</v>
      </c>
      <c r="F147" s="11" t="str">
        <f>IF(AND((RIGHT($F$3,2)-'[1]Miter Profiles'!$AC$7-'[1]Outside Edges'!$B146)&gt;=5,'[1]Outside Edges'!$P146="Yes"),"Yes","No")</f>
        <v>No</v>
      </c>
      <c r="G147" s="87" t="str">
        <f>IF(AND((RIGHT($G$3,2)-'[1]Miter Profiles'!$AC$8-'[1]Outside Edges'!$B146)&gt;=5,'[1]Outside Edges'!$P146="Yes"),"Yes","No")</f>
        <v>No</v>
      </c>
      <c r="H147" s="10" t="str">
        <f>IF(AND((RIGHT($H$3,2)-'[1]Miter Profiles'!$AC$9-'[1]Outside Edges'!$B146)&gt;=5,'[1]Outside Edges'!$P146="Yes"),"Yes","No")</f>
        <v>No</v>
      </c>
      <c r="I147" s="10" t="str">
        <f>IF(AND((RIGHT($I$3,2)-'[1]Miter Profiles'!$AC$10-'[1]Outside Edges'!$B146)&gt;=5,'[1]Outside Edges'!$P146="Yes"),"Yes","No")</f>
        <v>No</v>
      </c>
      <c r="J147" s="85" t="str">
        <f>IF(AND((RIGHT($J$3,2)-'[1]Miter Profiles'!$AC$11-'[1]Outside Edges'!$B146)&gt;=5,'[1]Outside Edges'!$P146="Yes"),"Yes","No")</f>
        <v>No</v>
      </c>
      <c r="K147" s="86" t="str">
        <f>IF(AND((RIGHT($K$3,2)-'[1]Miter Profiles'!$AC$12-'[1]Outside Edges'!$B146)&gt;=5,'[1]Outside Edges'!$P146="Yes"),"Yes","No")</f>
        <v>No</v>
      </c>
      <c r="L147" s="11" t="str">
        <f>IF(AND((RIGHT($L$3,2)-'[1]Miter Profiles'!$AC$13-'[1]Outside Edges'!$B146)&gt;=5,'[1]Outside Edges'!$P146="Yes"),"Yes","No")</f>
        <v>No</v>
      </c>
      <c r="M147" s="87" t="str">
        <f>IF(AND((RIGHT($M$3,2)-'[1]Miter Profiles'!$AC$14-'[1]Outside Edges'!$B146)&gt;=5,'[1]Outside Edges'!$P146="Yes"),"Yes","No")</f>
        <v>No</v>
      </c>
      <c r="N147" s="10" t="str">
        <f>IF(AND((RIGHT($N$3,2)-'[1]Miter Profiles'!$AC$15-'[1]Outside Edges'!$B146)&gt;=4,'[1]Outside Edges'!$P146="Yes"),"Yes","No")</f>
        <v>No</v>
      </c>
      <c r="O147" s="10" t="str">
        <f>IF(AND((RIGHT($O$3,2)-'[1]Miter Profiles'!$AC$16-'[1]Outside Edges'!$B146)&gt;=5,'[1]Outside Edges'!$P146="Yes"),"Yes","No")</f>
        <v>No</v>
      </c>
      <c r="P147" s="85" t="str">
        <f>IF(AND((RIGHT($P$3,2)-'[1]Miter Profiles'!$AC$17-'[1]Outside Edges'!$B146)&gt;=5,'[1]Outside Edges'!$P146="Yes"),"Yes","No")</f>
        <v>No</v>
      </c>
      <c r="Q147" s="86" t="str">
        <f>IF(AND((RIGHT($Q$3,2)-'[1]Miter Profiles'!$AC$18-'[1]Outside Edges'!$B146)&gt;=5,'[1]Outside Edges'!$P146="Yes"),"Yes","No")</f>
        <v>No</v>
      </c>
      <c r="R147" s="11" t="str">
        <f>IF(AND((RIGHT($R$3,2)-'[1]Miter Profiles'!$AC$19-'[1]Outside Edges'!$B146)&gt;=5,'[1]Outside Edges'!$P146="Yes"),"Yes","No")</f>
        <v>No</v>
      </c>
      <c r="S147" s="87" t="str">
        <f>IF(AND((RIGHT($S$3,2)-'[1]Miter Profiles'!$AC$20-'[1]Outside Edges'!$B146)&gt;=5,'[1]Outside Edges'!$P146="Yes"),"Yes","No")</f>
        <v>No</v>
      </c>
      <c r="T147" s="10" t="str">
        <f>IF(AND((RIGHT($T$3,2)-'[1]Miter Profiles'!$AC$21-'[1]Outside Edges'!$B146)&gt;=5,'[1]Outside Edges'!$P146="Yes"),"Yes","No")</f>
        <v>No</v>
      </c>
      <c r="U147" s="10" t="str">
        <f>IF(AND((RIGHT($U$3,2)-'[1]Miter Profiles'!$AC$22-'[1]Outside Edges'!$B146)&gt;=5,'[1]Outside Edges'!$P146="Yes"),"Yes","No")</f>
        <v>No</v>
      </c>
      <c r="V147" s="85" t="str">
        <f>IF(AND((RIGHT($V$3,2)-'[1]Miter Profiles'!$AC$23-'[1]Outside Edges'!$B146)&gt;=5,'[1]Outside Edges'!$P146="Yes"),"Yes","No")</f>
        <v>No</v>
      </c>
      <c r="W147" s="86" t="str">
        <f>IF(AND((RIGHT($W$3,2)-'[1]Miter Profiles'!$AC$24-'[1]Outside Edges'!$B146)&gt;=5,'[1]Outside Edges'!$P146="Yes"),"Yes","No")</f>
        <v>No</v>
      </c>
      <c r="X147" s="11" t="str">
        <f>IF(AND((RIGHT($X$3,2)-'[1]Miter Profiles'!$AC$25-'[1]Outside Edges'!$B146)&gt;=5,'[1]Outside Edges'!$P146="Yes"),"Yes","No")</f>
        <v>No</v>
      </c>
      <c r="Y147" s="87" t="str">
        <f>IF(AND((RIGHT($Y$3,2)-'[1]Miter Profiles'!$AC$26-'[1]Outside Edges'!$B146)&gt;=5,'[1]Outside Edges'!$P146="Yes"),"Yes","No")</f>
        <v>No</v>
      </c>
      <c r="Z147" s="10" t="str">
        <f>IF(AND((RIGHT($Z$3,2)-'[1]Miter Profiles'!$AC$27-'[1]Outside Edges'!$B146)&gt;=5,'[1]Outside Edges'!$P146="Yes"),"Yes","No")</f>
        <v>No</v>
      </c>
      <c r="AA147" s="10" t="str">
        <f>IF(AND((RIGHT($AA$3,2)-'[1]Miter Profiles'!$AC$28-'[1]Outside Edges'!$B146)&gt;=5,'[1]Outside Edges'!$P146="Yes"),"Yes","No")</f>
        <v>No</v>
      </c>
      <c r="AB147" s="85" t="str">
        <f>IF(AND((RIGHT($AB$3,2)-'[1]Miter Profiles'!$AC$29-'[1]Outside Edges'!$B146)&gt;=5,'[1]Outside Edges'!$P146="Yes"),"Yes","No")</f>
        <v>No</v>
      </c>
      <c r="AC147" s="86" t="str">
        <f>IF(AND((RIGHT($AC$3,2)-'[1]Miter Profiles'!$AC$30-'[1]Outside Edges'!$B146)&gt;=5,'[1]Outside Edges'!$P146="Yes"),"Yes","No")</f>
        <v>No</v>
      </c>
      <c r="AD147" s="11" t="str">
        <f>IF(AND((RIGHT($AD$3,2)-'[1]Miter Profiles'!$AC$31-'[1]Outside Edges'!$B146)&gt;=5,'[1]Outside Edges'!$P146="Yes"),"Yes","No")</f>
        <v>No</v>
      </c>
      <c r="AE147" s="87" t="str">
        <f>IF(AND((RIGHT($AE$3,2)-'[1]Miter Profiles'!$AC$32-'[1]Outside Edges'!$B146)&gt;=5,'[1]Outside Edges'!$P146="Yes"),"Yes","No")</f>
        <v>No</v>
      </c>
      <c r="AF147" s="10" t="str">
        <f>IF(AND((RIGHT($AF$3,2)-'[1]Miter Profiles'!$AC$33-'[1]Outside Edges'!$B146)&gt;=5,'[1]Outside Edges'!$P146="Yes"),"Yes","No")</f>
        <v>No</v>
      </c>
      <c r="AG147" s="10" t="str">
        <f>IF(AND((RIGHT($AG$3,2)-'[1]Miter Profiles'!$AC$34-'[1]Outside Edges'!$B146)&gt;=5,'[1]Outside Edges'!$P146="Yes"),"Yes","No")</f>
        <v>No</v>
      </c>
      <c r="AH147" s="85" t="str">
        <f>IF(AND((RIGHT($AH$3,2)-'[1]Miter Profiles'!$AC$35-'[1]Outside Edges'!$B146)&gt;=5,'[1]Outside Edges'!$P146="Yes"),"Yes","No")</f>
        <v>No</v>
      </c>
      <c r="AI147" s="86" t="str">
        <f>IF(AND((RIGHT($AI$3,2)-'[1]Miter Profiles'!$AC$36-'[1]Outside Edges'!$B146)&gt;=5,'[1]Outside Edges'!$P146="Yes"),"Yes","No")</f>
        <v>No</v>
      </c>
      <c r="AJ147" s="11" t="str">
        <f>IF(AND((RIGHT($AJ$3,2)-'[1]Miter Profiles'!$AC$37-'[1]Outside Edges'!$B146)&gt;=5,'[1]Outside Edges'!$P146="Yes"),"Yes","No")</f>
        <v>No</v>
      </c>
      <c r="AK147" s="87" t="str">
        <f>IF(AND((RIGHT($AK$3,2)-'[1]Miter Profiles'!$AC$38-'[1]Outside Edges'!$B146)&gt;=5,'[1]Outside Edges'!$P146="Yes"),"Yes","No")</f>
        <v>No</v>
      </c>
      <c r="AL147" s="10" t="str">
        <f>IF(AND((RIGHT($AL$3,2)-'[1]Miter Profiles'!$AC$39-'[1]Outside Edges'!$B146)&gt;=5,'[1]Outside Edges'!$P146="Yes"),"Yes","No")</f>
        <v>No</v>
      </c>
      <c r="AM147" s="10" t="str">
        <f>IF(AND((RIGHT($AM$3,2)-'[1]Miter Profiles'!$AC$40-'[1]Outside Edges'!$B146)&gt;=5,'[1]Outside Edges'!$P146="Yes"),"Yes","No")</f>
        <v>No</v>
      </c>
      <c r="AN147" s="85" t="str">
        <f>IF(AND((RIGHT($AN$3,2)-'[1]Miter Profiles'!$AC$41-'[1]Outside Edges'!$B146)&gt;=5,'[1]Outside Edges'!$P146="Yes"),"Yes","No")</f>
        <v>No</v>
      </c>
      <c r="AO147" s="86" t="str">
        <f>IF(AND((RIGHT($AO$3,2)-'[1]Miter Profiles'!$AC$42-'[1]Outside Edges'!$B146)&gt;=5,'[1]Outside Edges'!$P146="Yes"),"Yes","No")</f>
        <v>No</v>
      </c>
      <c r="AP147" s="11" t="str">
        <f>IF(AND((RIGHT($AP$3,2)-'[1]Miter Profiles'!$AC$43-'[1]Outside Edges'!$B146)&gt;=5,'[1]Outside Edges'!$P146="Yes"),"Yes","No")</f>
        <v>No</v>
      </c>
      <c r="AQ147" s="87" t="str">
        <f>IF(AND((RIGHT($AQ$3,2)-'[1]Miter Profiles'!$AC$44-'[1]Outside Edges'!$B146)&gt;=5,'[1]Outside Edges'!$P146="Yes"),"Yes","No")</f>
        <v>No</v>
      </c>
      <c r="AR147" s="10" t="str">
        <f>IF(AND((RIGHT($AR$3,2)-'[1]Miter Profiles'!$AC$45-'[1]Outside Edges'!$B146)&gt;=5,'[1]Outside Edges'!$P146="Yes"),"Yes","No")</f>
        <v>No</v>
      </c>
      <c r="AS147" s="10" t="str">
        <f>IF(AND((RIGHT($AS$3,2)-'[1]Miter Profiles'!$AC$46-'[1]Outside Edges'!$B146)&gt;=5,'[1]Outside Edges'!$P146="Yes"),"Yes","No")</f>
        <v>No</v>
      </c>
      <c r="AT147" s="85" t="str">
        <f>IF(AND((RIGHT($AT$3,2)-'[1]Miter Profiles'!$AC$47-'[1]Outside Edges'!$B146)&gt;=5,'[1]Outside Edges'!$P146="Yes"),"Yes","No")</f>
        <v>No</v>
      </c>
      <c r="AU147" s="86" t="str">
        <f>IF(AND((RIGHT($AU$3,2)-'[1]Miter Profiles'!$AC$48-'[1]Outside Edges'!$B146)&gt;=5,'[1]Outside Edges'!$P146="Yes"),"Yes","No")</f>
        <v>No</v>
      </c>
      <c r="AV147" s="11" t="str">
        <f>IF(AND((RIGHT($AV$3,2)-'[1]Miter Profiles'!$AC$49-'[1]Outside Edges'!$B146)&gt;=5,'[1]Outside Edges'!$P146="Yes"),"Yes","No")</f>
        <v>No</v>
      </c>
      <c r="AW147" s="87" t="str">
        <f>IF(AND((RIGHT($AW$3,2)-'[1]Miter Profiles'!$AC$50-'[1]Outside Edges'!$B146)&gt;=5,'[1]Outside Edges'!$P146="Yes"),"Yes","No")</f>
        <v>No</v>
      </c>
      <c r="AX147" s="10" t="str">
        <f>IF(AND((RIGHT($AX$3,2)-'[1]Miter Profiles'!$AC$51-'[1]Outside Edges'!$B146)&gt;=5,'[1]Outside Edges'!$P146="Yes"),"Yes","No")</f>
        <v>No</v>
      </c>
      <c r="AY147" s="10" t="str">
        <f>IF(AND((RIGHT($AY$3,2)-'[1]Miter Profiles'!$AC$52-'[1]Outside Edges'!$B146)&gt;=5,'[1]Outside Edges'!$P146="Yes"),"Yes","No")</f>
        <v>No</v>
      </c>
      <c r="AZ147" s="85" t="str">
        <f>IF(AND((RIGHT($AZ$3,2)-'[1]Miter Profiles'!$AC$53-'[1]Outside Edges'!$B146)&gt;=5,'[1]Outside Edges'!$P146="Yes"),"Yes","No")</f>
        <v>No</v>
      </c>
      <c r="BA147" s="86" t="str">
        <f>IF(AND((RIGHT($BA$3,2)-'[1]Miter Profiles'!$AC$54-'[1]Outside Edges'!$B146)&gt;=5,'[1]Outside Edges'!$P146="Yes"),"Yes","No")</f>
        <v>No</v>
      </c>
      <c r="BB147" s="11" t="str">
        <f>IF(AND((RIGHT($BB$3,2)-'[1]Miter Profiles'!$AC$55-'[1]Outside Edges'!$B146)&gt;=5,'[1]Outside Edges'!$P146="Yes"),"Yes","No")</f>
        <v>No</v>
      </c>
      <c r="BC147" s="87" t="str">
        <f>IF(AND((RIGHT($BC$3,2)-'[1]Miter Profiles'!$AC$56-'[1]Outside Edges'!$B146)&gt;=5,'[1]Outside Edges'!$P146="Yes"),"Yes","No")</f>
        <v>No</v>
      </c>
      <c r="BD147" s="10" t="str">
        <f>IF(AND((RIGHT($BD$3,2)-'[1]Miter Profiles'!$AC$57-'[1]Outside Edges'!$B146)&gt;=5,'[1]Outside Edges'!$P146="Yes"),"Yes","No")</f>
        <v>No</v>
      </c>
      <c r="BE147" s="10" t="str">
        <f>IF(AND((RIGHT($BE$3,2)-'[1]Miter Profiles'!$AC$58-'[1]Outside Edges'!$B146)&gt;=5,'[1]Outside Edges'!$P146="Yes"),"Yes","No")</f>
        <v>No</v>
      </c>
      <c r="BF147" s="85" t="str">
        <f>IF(AND((RIGHT($BF$3,2)-'[1]Miter Profiles'!$AC$59-'[1]Outside Edges'!$B146)&gt;=5,'[1]Outside Edges'!$P146="Yes"),"Yes","No")</f>
        <v>No</v>
      </c>
      <c r="BG147" s="86" t="str">
        <f>IF(AND((RIGHT($BG$3,2)-'[1]Miter Profiles'!$AC$60-'[1]Outside Edges'!$B146)&gt;=5,'[1]Outside Edges'!$P146="Yes"),"Yes","No")</f>
        <v>No</v>
      </c>
      <c r="BH147" s="11" t="str">
        <f>IF(AND((RIGHT($BH$3,2)-'[1]Miter Profiles'!$AC$61-'[1]Outside Edges'!$B146)&gt;=5,'[1]Outside Edges'!$P146="Yes"),"Yes","No")</f>
        <v>No</v>
      </c>
      <c r="BI147" s="87" t="str">
        <f>IF(AND((RIGHT($BI$3,2)-'[1]Miter Profiles'!$AC$62-'[1]Outside Edges'!$B146)&gt;=5,'[1]Outside Edges'!$P146="Yes"),"Yes","No")</f>
        <v>No</v>
      </c>
      <c r="BJ147" s="10" t="str">
        <f>IF(AND((RIGHT($BJ$3,2)-'[1]Miter Profiles'!$AC$63-'[1]Outside Edges'!$B146)&gt;=5,'[1]Outside Edges'!$P146="Yes"),"Yes","No")</f>
        <v>No</v>
      </c>
      <c r="BK147" s="10" t="str">
        <f>IF(AND((RIGHT($BK$3,2)-'[1]Miter Profiles'!$AC$64-'[1]Outside Edges'!$B146)&gt;=5,'[1]Outside Edges'!$P146="Yes"),"Yes","No")</f>
        <v>No</v>
      </c>
      <c r="BL147" s="85" t="str">
        <f>IF(AND((RIGHT($BL$3,2)-'[1]Miter Profiles'!$AC$65-'[1]Outside Edges'!$B146)&gt;=5,'[1]Outside Edges'!$P146="Yes"),"Yes","No")</f>
        <v>No</v>
      </c>
      <c r="BM147" s="86" t="str">
        <f>IF(AND((RIGHT($BM$3,2)-'[1]Miter Profiles'!$AC$66-'[1]Outside Edges'!$B146)&gt;=5,'[1]Outside Edges'!$P146="Yes"),"Yes","No")</f>
        <v>No</v>
      </c>
      <c r="BN147" s="11" t="str">
        <f>IF(AND((RIGHT($BN$3,2)-'[1]Miter Profiles'!$AC$67-'[1]Outside Edges'!$B146)&gt;=5,'[1]Outside Edges'!$P146="Yes"),"Yes","No")</f>
        <v>No</v>
      </c>
      <c r="BO147" s="87" t="str">
        <f>IF(AND((RIGHT($BO$3,2)-'[1]Miter Profiles'!$AC$68-'[1]Outside Edges'!$B146)&gt;=5,'[1]Outside Edges'!$P146="Yes"),"Yes","No")</f>
        <v>No</v>
      </c>
      <c r="BP147" s="10" t="str">
        <f>IF(AND((RIGHT($BP$3,2)-'[1]Miter Profiles'!$AC$69-'[1]Outside Edges'!$B146)&gt;=5,'[1]Outside Edges'!$P146="Yes"),"Yes","No")</f>
        <v>No</v>
      </c>
      <c r="BQ147" s="10" t="str">
        <f>IF(AND((RIGHT($BQ$3,2)-'[1]Miter Profiles'!$AC$70-'[1]Outside Edges'!$B146)&gt;=5,'[1]Outside Edges'!$P146="Yes"),"Yes","No")</f>
        <v>No</v>
      </c>
      <c r="BR147" s="85" t="str">
        <f>IF(AND((RIGHT($BR$3,2)-'[1]Miter Profiles'!$AC$71-'[1]Outside Edges'!$B146)&gt;=5,'[1]Outside Edges'!$P146="Yes"),"Yes","No")</f>
        <v>No</v>
      </c>
      <c r="BS147" s="86" t="str">
        <f>IF(AND((RIGHT($BS$3,2)-'[1]Miter Profiles'!$AC$72-'[1]Outside Edges'!$B146)&gt;=5,'[1]Outside Edges'!$P146="Yes"),"Yes","No")</f>
        <v>No</v>
      </c>
      <c r="BT147" s="11" t="str">
        <f>IF(AND((RIGHT($BT$3,2)-'[1]Miter Profiles'!$AC$73-'[1]Outside Edges'!$B146)&gt;=5,'[1]Outside Edges'!$P146="Yes"),"Yes","No")</f>
        <v>No</v>
      </c>
      <c r="BU147" s="87" t="str">
        <f>IF(AND((RIGHT($BU$3,2)-'[1]Miter Profiles'!$AC$74-'[1]Outside Edges'!$B146)&gt;=5,'[1]Outside Edges'!$P146="Yes"),"Yes","No")</f>
        <v>No</v>
      </c>
      <c r="BV147" s="10" t="str">
        <f>IF(AND((RIGHT($BV$3,2)-'[1]Miter Profiles'!$AC$75-'[1]Outside Edges'!$B146)&gt;=5,'[1]Outside Edges'!$P146="Yes"),"Yes","No")</f>
        <v>No</v>
      </c>
      <c r="BW147" s="10" t="str">
        <f>IF(AND((RIGHT($BW$3,2)-'[1]Miter Profiles'!$AC$76-'[1]Outside Edges'!$B146)&gt;=5,'[1]Outside Edges'!$P146="Yes"),"Yes","No")</f>
        <v>No</v>
      </c>
      <c r="BX147" s="85" t="str">
        <f>IF(AND((RIGHT($BX$3,2)-'[1]Miter Profiles'!$AC$77-'[1]Outside Edges'!$B146)&gt;=5,'[1]Outside Edges'!$P146="Yes"),"Yes","No")</f>
        <v>No</v>
      </c>
      <c r="BY147" s="86" t="str">
        <f>IF(AND((RIGHT($BY$3,2)-'[1]Miter Profiles'!$AC$78-'[1]Outside Edges'!$B146)&gt;=5,'[1]Outside Edges'!$P146="Yes"),"Yes","No")</f>
        <v>No</v>
      </c>
      <c r="BZ147" s="11" t="str">
        <f>IF(AND((RIGHT($BZ$3,2)-'[1]Miter Profiles'!$AC$79-'[1]Outside Edges'!$B146)&gt;=5,'[1]Outside Edges'!$P146="Yes"),"Yes","No")</f>
        <v>No</v>
      </c>
      <c r="CA147" s="87" t="str">
        <f>IF(AND((RIGHT($CA$3,2)-'[1]Miter Profiles'!$AC$80-'[1]Outside Edges'!$B146)&gt;=5,'[1]Outside Edges'!$P146="Yes"),"Yes","No")</f>
        <v>No</v>
      </c>
      <c r="CB147" s="10" t="str">
        <f>IF(AND((RIGHT($CB$3,2)-'[1]Miter Profiles'!$AC$81-'[1]Outside Edges'!$B146)&gt;=5,'[1]Outside Edges'!$P146="Yes"),"Yes","No")</f>
        <v>No</v>
      </c>
      <c r="CC147" s="10" t="str">
        <f>IF(AND((RIGHT($CC$3,2)-'[1]Miter Profiles'!$AC$82-'[1]Outside Edges'!$B146)&gt;=5,'[1]Outside Edges'!$P146="Yes"),"Yes","No")</f>
        <v>No</v>
      </c>
      <c r="CD147" s="85" t="str">
        <f>IF(AND((RIGHT($CD$3,2)-'[1]Miter Profiles'!$AC$83-'[1]Outside Edges'!$B146)&gt;=5,'[1]Outside Edges'!$P146="Yes"),"Yes","No")</f>
        <v>No</v>
      </c>
      <c r="CE147" s="86" t="str">
        <f>IF(AND((RIGHT($CE$3,2)-'[1]Miter Profiles'!$AC$84-'[1]Outside Edges'!$B146)&gt;=5,'[1]Outside Edges'!$P146="Yes"),"Yes","No")</f>
        <v>No</v>
      </c>
      <c r="CF147" s="11" t="str">
        <f>IF(AND((RIGHT($CF$3,2)-'[1]Miter Profiles'!$AC$85-'[1]Outside Edges'!$B146)&gt;=5,'[1]Outside Edges'!$P146="Yes"),"Yes","No")</f>
        <v>No</v>
      </c>
      <c r="CG147" s="87" t="str">
        <f>IF(AND((RIGHT($CG$3,2)-'[1]Miter Profiles'!$AC$86-'[1]Outside Edges'!$B146)&gt;=5,'[1]Outside Edges'!$P146="Yes"),"Yes","No")</f>
        <v>No</v>
      </c>
      <c r="CH147" s="10" t="str">
        <f>IF(AND((RIGHT($CH$3,2)-'[1]Miter Profiles'!$AC$87-'[1]Outside Edges'!$B146)&gt;=5,'[1]Outside Edges'!$P146="Yes"),"Yes","No")</f>
        <v>No</v>
      </c>
      <c r="CI147" s="10" t="str">
        <f>IF(AND((RIGHT($CI$3,2)-'[1]Miter Profiles'!$AC$88-'[1]Outside Edges'!$B146)&gt;=5,'[1]Outside Edges'!$P146="Yes"),"Yes","No")</f>
        <v>No</v>
      </c>
      <c r="CJ147" s="85" t="str">
        <f>IF(AND((RIGHT($CJ$3,2)-'[1]Miter Profiles'!$AC$89-'[1]Outside Edges'!$B146)&gt;=5,'[1]Outside Edges'!$P146="Yes"),"Yes","No")</f>
        <v>No</v>
      </c>
      <c r="CK147" s="86" t="str">
        <f>IF(AND((RIGHT($CK$3,2)-'[1]Miter Profiles'!$AC$90-'[1]Outside Edges'!$B146)&gt;=5,'[1]Outside Edges'!$P146="Yes"),"Yes","No")</f>
        <v>No</v>
      </c>
      <c r="CL147" s="11" t="str">
        <f>IF(AND((RIGHT($CL$3,2)-'[1]Miter Profiles'!$AC$91-'[1]Outside Edges'!$B146)&gt;=5,'[1]Outside Edges'!$P146="Yes"),"Yes","No")</f>
        <v>No</v>
      </c>
      <c r="CM147" s="87" t="str">
        <f>IF(AND((RIGHT($CM$3,2)-'[1]Miter Profiles'!$AC$92-'[1]Outside Edges'!$B146)&gt;=5,'[1]Outside Edges'!$P146="Yes"),"Yes","No")</f>
        <v>No</v>
      </c>
      <c r="CN147" s="10" t="str">
        <f>IF(AND((RIGHT(CN$3,2)-'[1]Miter Profiles'!$AC$93-'[1]Outside Edges'!$B146)&gt;=5,'[1]Outside Edges'!$P146="Yes"),"Yes","No")</f>
        <v>No</v>
      </c>
      <c r="CO147" s="10" t="str">
        <f>IF(AND((RIGHT(CO$3,2)-'[1]Miter Profiles'!$AC$94-'[1]Outside Edges'!$B146)&gt;=5,'[1]Outside Edges'!$P146="Yes"),"Yes","No")</f>
        <v>No</v>
      </c>
      <c r="CP147" s="85" t="str">
        <f>IF(AND((RIGHT(CP$3,2)-'[1]Miter Profiles'!$AC$95-'[1]Outside Edges'!$B146)&gt;=5,'[1]Outside Edges'!$P146="Yes"),"Yes","No")</f>
        <v>No</v>
      </c>
      <c r="CQ147" s="86" t="str">
        <f>IF(AND((RIGHT(CQ$3,2)-'[1]Miter Profiles'!$AC$96-'[1]Outside Edges'!$B146)&gt;=5,'[1]Outside Edges'!$P146="Yes"),"Yes","No")</f>
        <v>No</v>
      </c>
      <c r="CR147" s="11" t="str">
        <f>IF(AND((RIGHT(CR$3,2)-'[1]Miter Profiles'!$AC$97-'[1]Outside Edges'!$B146)&gt;=5,'[1]Outside Edges'!$P146="Yes"),"Yes","No")</f>
        <v>No</v>
      </c>
      <c r="CS147" s="87" t="str">
        <f>IF(AND((RIGHT(CS$3,2)-'[1]Miter Profiles'!$AC$98-'[1]Outside Edges'!$B146)&gt;=5,'[1]Outside Edges'!$P146="Yes"),"Yes","No")</f>
        <v>No</v>
      </c>
      <c r="CT147" s="10" t="str">
        <f>IF(AND((RIGHT($CT$3,2)-'[1]Miter Profiles'!$AC$99-'[1]Outside Edges'!$B146)&gt;=5,'[1]Outside Edges'!$P146="Yes"),"Yes","No")</f>
        <v>No</v>
      </c>
      <c r="CU147" s="10" t="str">
        <f>IF(AND((RIGHT($CU$3,2)-'[1]Miter Profiles'!$AC$100-'[1]Outside Edges'!$B146)&gt;=5,'[1]Outside Edges'!$P146="Yes"),"Yes","No")</f>
        <v>No</v>
      </c>
      <c r="CV147" s="85" t="str">
        <f>IF(AND((RIGHT($CV$3,2)-'[1]Miter Profiles'!$AC$101-'[1]Outside Edges'!$B146)&gt;=5,'[1]Outside Edges'!$P146="Yes"),"Yes","No")</f>
        <v>No</v>
      </c>
      <c r="CW147" s="86" t="str">
        <f>IF(AND((RIGHT($CW$3,2)-'[1]Miter Profiles'!$AC$102-'[1]Outside Edges'!$B146)&gt;=5,'[1]Outside Edges'!$P146="Yes"),"Yes","No")</f>
        <v>No</v>
      </c>
      <c r="CX147" s="11" t="str">
        <f>IF(AND((RIGHT($CX$3,2)-'[1]Miter Profiles'!$AC$103-'[1]Outside Edges'!$B146)&gt;=5,'[1]Outside Edges'!$P146="Yes"),"Yes","No")</f>
        <v>No</v>
      </c>
      <c r="CY147" s="87" t="str">
        <f>IF(AND((RIGHT($CY$3,2)-'[1]Miter Profiles'!$AC$104-'[1]Outside Edges'!$B146)&gt;=5,'[1]Outside Edges'!$P146="Yes"),"Yes","No")</f>
        <v>No</v>
      </c>
      <c r="CZ147" s="10" t="str">
        <f>IF(AND((RIGHT($CZ$3,2)-'[1]Miter Profiles'!$AC$105-'[1]Outside Edges'!$B146)&gt;=5,'[1]Outside Edges'!$P146="Yes"),"Yes","No")</f>
        <v>No</v>
      </c>
      <c r="DA147" s="10" t="str">
        <f>IF(AND((RIGHT($DA$3,2)-'[1]Miter Profiles'!$AC$106-'[1]Outside Edges'!$B146)&gt;=5,'[1]Outside Edges'!$P146="Yes"),"Yes","No")</f>
        <v>No</v>
      </c>
      <c r="DB147" s="85" t="str">
        <f>IF(AND((RIGHT($DB$3,2)-'[1]Miter Profiles'!$AC$107-'[1]Outside Edges'!$B146)&gt;=5,'[1]Outside Edges'!$P146="Yes"),"Yes","No")</f>
        <v>No</v>
      </c>
      <c r="DC147" s="86" t="str">
        <f>IF(AND((RIGHT($DC$3,2)-'[1]Miter Profiles'!$AC$108-'[1]Outside Edges'!$B146)&gt;=5,'[1]Outside Edges'!$P146="Yes"),"Yes","No")</f>
        <v>No</v>
      </c>
      <c r="DD147" s="11" t="str">
        <f>IF(AND((RIGHT($DD$3,2)-'[1]Miter Profiles'!$AC$109-'[1]Outside Edges'!$B146)&gt;=5,'[1]Outside Edges'!$P146="Yes"),"Yes","No")</f>
        <v>No</v>
      </c>
      <c r="DE147" s="87" t="str">
        <f>IF(AND((RIGHT($DE$3,2)-'[1]Miter Profiles'!$AC$110-'[1]Outside Edges'!$B146)&gt;=5,'[1]Outside Edges'!$P146="Yes"),"Yes","No")</f>
        <v>No</v>
      </c>
      <c r="DF147" s="10" t="str">
        <f>IF(AND((RIGHT($DF$3,2)-'[1]Miter Profiles'!$AC$111-'[1]Outside Edges'!$B146)&gt;=5,'[1]Outside Edges'!$P146="Yes"),"Yes","No")</f>
        <v>No</v>
      </c>
      <c r="DG147" s="10" t="str">
        <f>IF(AND((RIGHT($DG$3,2)-'[1]Miter Profiles'!$AC$112-'[1]Outside Edges'!$B146)&gt;=5,'[1]Outside Edges'!$P146="Yes"),"Yes","No")</f>
        <v>No</v>
      </c>
      <c r="DH147" s="85" t="str">
        <f>IF(AND((RIGHT($DH$3,2)-'[1]Miter Profiles'!$AC$113-'[1]Outside Edges'!$B146)&gt;=5,'[1]Outside Edges'!$P146="Yes"),"Yes","No")</f>
        <v>No</v>
      </c>
      <c r="DI147" s="86" t="str">
        <f>IF(AND((RIGHT($DI$3,2)-'[1]Miter Profiles'!$AC$114-'[1]Outside Edges'!$B146)&gt;=5,'[1]Outside Edges'!$P146="Yes"),"Yes","No")</f>
        <v>No</v>
      </c>
      <c r="DJ147" s="11" t="str">
        <f>IF(AND((RIGHT($DJ$3,2)-'[1]Miter Profiles'!$AC$115-'[1]Outside Edges'!$B146)&gt;=5,'[1]Outside Edges'!$P146="Yes"),"Yes","No")</f>
        <v>No</v>
      </c>
      <c r="DK147" s="87" t="str">
        <f>IF(AND((RIGHT($DK$3,2)-'[1]Miter Profiles'!$AC$116-'[1]Outside Edges'!$B146)&gt;=5,'[1]Outside Edges'!$P146="Yes"),"Yes","No")</f>
        <v>No</v>
      </c>
      <c r="DL147" s="10" t="str">
        <f>IF(AND((RIGHT($DL$3,2)-'[1]Miter Profiles'!$AC$117-'[1]Outside Edges'!$B146)&gt;=5,'[1]Outside Edges'!$P146="Yes"),"Yes","No")</f>
        <v>No</v>
      </c>
      <c r="DM147" s="10" t="str">
        <f>IF(AND((RIGHT($DM$3,2)-'[1]Miter Profiles'!$AC$118-'[1]Outside Edges'!$B146)&gt;=5,'[1]Outside Edges'!$P146="Yes"),"Yes","No")</f>
        <v>No</v>
      </c>
      <c r="DN147" s="85" t="str">
        <f>IF(AND((RIGHT($DN$3,2)-'[1]Miter Profiles'!$AC$119-'[1]Outside Edges'!$B146)&gt;=5,'[1]Outside Edges'!$P146="Yes"),"Yes","No")</f>
        <v>No</v>
      </c>
      <c r="DO147" s="86" t="str">
        <f>IF(AND((RIGHT($DO$3,2)-'[1]Miter Profiles'!$AC$120-'[1]Outside Edges'!$B146)&gt;=5,'[1]Outside Edges'!$P146="Yes"),"Yes","No")</f>
        <v>No</v>
      </c>
      <c r="DP147" s="11" t="str">
        <f>IF(AND((RIGHT($DP$3,2)-'[1]Miter Profiles'!$AC$121-'[1]Outside Edges'!$B146)&gt;=5,'[1]Outside Edges'!$P146="Yes"),"Yes","No")</f>
        <v>No</v>
      </c>
      <c r="DQ147" s="87" t="str">
        <f>IF(AND((RIGHT($DQ$3,2)-'[1]Miter Profiles'!$AC$122-'[1]Outside Edges'!$B146)&gt;=5,'[1]Outside Edges'!$P146="Yes"),"Yes","No")</f>
        <v>No</v>
      </c>
      <c r="DR147" s="10" t="str">
        <f>IF(AND((RIGHT($DR$3,2)-'[1]Miter Profiles'!$AC$123-'[1]Outside Edges'!$B146)&gt;=5,'[1]Outside Edges'!$P146="Yes"),"Yes","No")</f>
        <v>No</v>
      </c>
      <c r="DS147" s="10" t="str">
        <f>IF(AND((RIGHT($DS$3,2)-'[1]Miter Profiles'!$AC$124-'[1]Outside Edges'!$B146)&gt;=5,'[1]Outside Edges'!$P146="Yes"),"Yes","No")</f>
        <v>No</v>
      </c>
      <c r="DT147" s="85" t="str">
        <f>IF(AND((RIGHT($DT$3,2)-'[1]Miter Profiles'!$AC$125-'[1]Outside Edges'!$B146)&gt;=5,'[1]Outside Edges'!$P146="Yes"),"Yes","No")</f>
        <v>No</v>
      </c>
      <c r="DU147" s="86" t="str">
        <f>IF(AND((RIGHT($DU$3,2)-'[1]Miter Profiles'!$AC$126-'[1]Outside Edges'!$B146)&gt;=5,'[1]Outside Edges'!$P146="Yes"),"Yes","No")</f>
        <v>No</v>
      </c>
      <c r="DV147" s="11" t="str">
        <f>IF(AND((RIGHT($DV$3,2)-'[1]Miter Profiles'!$AC$127-'[1]Outside Edges'!$B146)&gt;=5,'[1]Outside Edges'!$P146="Yes"),"Yes","No")</f>
        <v>No</v>
      </c>
      <c r="DW147" s="87" t="str">
        <f>IF(AND((RIGHT($DW$3,2)-'[1]Miter Profiles'!$AC$128-'[1]Outside Edges'!$B146)&gt;=5,'[1]Outside Edges'!$P146="Yes"),"Yes","No")</f>
        <v>No</v>
      </c>
      <c r="DX147" s="10" t="str">
        <f>IF(AND((RIGHT($DX$3,2)-'[1]Miter Profiles'!$AC$129-'[1]Outside Edges'!$B146)&gt;=5,'[1]Outside Edges'!$P146="Yes"),"Yes","No")</f>
        <v>No</v>
      </c>
      <c r="DY147" s="10" t="str">
        <f>IF(AND((RIGHT($DY$3,2)-'[1]Miter Profiles'!$AC$130-'[1]Outside Edges'!$B146)&gt;=5,'[1]Outside Edges'!$P146="Yes"),"Yes","No")</f>
        <v>No</v>
      </c>
      <c r="DZ147" s="85" t="str">
        <f>IF(AND((RIGHT($DZ$3,2)-'[1]Miter Profiles'!$AC$131-'[1]Outside Edges'!$B146)&gt;=5,'[1]Outside Edges'!$P146="Yes"),"Yes","No")</f>
        <v>No</v>
      </c>
      <c r="EA147" s="90" t="str">
        <f>IF(AND((RIGHT($EA$3,2)-'[1]Miter Profiles'!$AC$132-'[1]Outside Edges'!$B146)&gt;=5,'[1]Outside Edges'!$P146="Yes"),"Yes","No")</f>
        <v>No</v>
      </c>
      <c r="EB147" s="105" t="str">
        <f>IF(AND((RIGHT($EB$3,2)-'[1]Miter Profiles'!$AC$133-'[1]Outside Edges'!$B146)&gt;=5,'[1]Outside Edges'!$P146="Yes"),"Yes","No")</f>
        <v>No</v>
      </c>
      <c r="EC147" s="110" t="str">
        <f>IF(AND((RIGHT($EC$3,2)-'[1]Miter Profiles'!$AC$134-'[1]Outside Edges'!$B146)&gt;=5,'[1]Outside Edges'!$P146="Yes"),"Yes","No")</f>
        <v>No</v>
      </c>
      <c r="ED147" s="116" t="str">
        <f>IF(AND((RIGHT($ED$3,2)-'[1]Miter Profiles'!$AC$135-'[1]Outside Edges'!$B146)&gt;=5,'[1]Outside Edges'!$P146="Yes"),"Yes","No")</f>
        <v>No</v>
      </c>
      <c r="EE147" s="113" t="str">
        <f>IF(AND((RIGHT($EE$3,2)-'[1]Miter Profiles'!$AC$136-'[1]Outside Edges'!$B146)&gt;=5,'[1]Outside Edges'!$P146="Yes"),"Yes","No")</f>
        <v>No</v>
      </c>
      <c r="EF147" s="85" t="str">
        <f>IF(AND((RIGHT($EF$3,2)-'[1]Miter Profiles'!$AC$137-'[1]Outside Edges'!$B146)&gt;=5,'[1]Outside Edges'!$P146="Yes"),"Yes","No")</f>
        <v>No</v>
      </c>
      <c r="EG147" s="10" t="str">
        <f>IF(AND((RIGHT($EG$3,2)-'[1]Miter Profiles'!$AC$138-'[1]Outside Edges'!$B146)&gt;=5,'[1]Outside Edges'!$P146="Yes"),"Yes","No")</f>
        <v>No</v>
      </c>
      <c r="EH147" s="90" t="str">
        <f>IF(AND((RIGHT($EH$3,2)-'[1]Miter Profiles'!$AC$139-'[1]Outside Edges'!$B146)&gt;=5,'[1]Outside Edges'!$P146="Yes"),"Yes","No")</f>
        <v>No</v>
      </c>
      <c r="EI147" s="121" t="str">
        <f>IF(AND((RIGHT($EI$3,2)-'[1]Miter Profiles'!$AC$140-'[1]Outside Edges'!$B146)&gt;=5,'[1]Outside Edges'!$P146="Yes"),"Yes","No")</f>
        <v>No</v>
      </c>
      <c r="EJ147" s="124" t="str">
        <f>IF(AND((RIGHT($EJ$3,2)-'[1]Miter Profiles'!$AC$141-'[1]Outside Edges'!$B146)&gt;=5,'[1]Outside Edges'!$P146="Yes"),"Yes","No")</f>
        <v>No</v>
      </c>
      <c r="EK147" s="124" t="str">
        <f>IF(AND((RIGHT($EK$3,2)-'[1]Miter Profiles'!$AC$142-'[1]Outside Edges'!$B146)&gt;=5,'[1]Outside Edges'!$P146="Yes"),"Yes","No")</f>
        <v>No</v>
      </c>
      <c r="EL147" s="116" t="str">
        <f>IF(AND((RIGHT($EL$3,2)-'[1]Miter Profiles'!$AC$143-'[1]Outside Edges'!$B146)&gt;=5,'[1]Outside Edges'!$P146="Yes"),"Yes","No")</f>
        <v>No</v>
      </c>
      <c r="EM147" s="129" t="str">
        <f>IF(AND((RIGHT($EM$3,2)-'[1]Miter Profiles'!$AC$144-'[1]Outside Edges'!$B146)&gt;=5,'[1]Outside Edges'!$P146="Yes"),"Yes","No")</f>
        <v>No</v>
      </c>
      <c r="EN147" s="10" t="str">
        <f>IF(AND((RIGHT($EN$3,2)-'[1]Miter Profiles'!$AC$145-'[1]Outside Edges'!$B146)&gt;=5,'[1]Outside Edges'!$P146="Yes"),"Yes","No")</f>
        <v>No</v>
      </c>
      <c r="EO147" s="90" t="str">
        <f>IF(AND((RIGHT($EO$3,2)-'[1]Miter Profiles'!$AC$146-'[1]Outside Edges'!$B146)&gt;=5,'[1]Outside Edges'!$P146="Yes"),"Yes","No")</f>
        <v>No</v>
      </c>
      <c r="EP147" s="124" t="str">
        <f>IF(AND((RIGHT($EP$3,2)-'[1]Miter Profiles'!$AC$147-'[1]Outside Edges'!$B146)&gt;=5,'[1]Outside Edges'!$P146="Yes"),"Yes","No")</f>
        <v>No</v>
      </c>
      <c r="EQ147" s="124" t="str">
        <f>IF(AND((RIGHT($EQ$3,2)-'[1]Miter Profiles'!$AC$148-'[1]Outside Edges'!$B146)&gt;=5,'[1]Outside Edges'!$P146="Yes"),"Yes","No")</f>
        <v>No</v>
      </c>
      <c r="ER147" s="116" t="str">
        <f>IF(AND((RIGHT($ER$3,2)-'[1]Miter Profiles'!$AC$149-'[1]Outside Edges'!$B146)&gt;=5,'[1]Outside Edges'!$P146="Yes"),"Yes","No")</f>
        <v>No</v>
      </c>
      <c r="ES147" s="129" t="str">
        <f>IF(AND((RIGHT($ES$3,2)-'[1]Miter Profiles'!$AC$150-'[1]Outside Edges'!$B146)&gt;=5,'[1]Outside Edges'!$P146="Yes"),"Yes","No")</f>
        <v>No</v>
      </c>
      <c r="ET147" s="10" t="str">
        <f>IF(AND((RIGHT($ET$3,2)-'[1]Miter Profiles'!$AC$151-'[1]Outside Edges'!$B146)&gt;=5,'[1]Outside Edges'!$P146="Yes"),"Yes","No")</f>
        <v>No</v>
      </c>
      <c r="EU147" s="90" t="str">
        <f>IF(AND((RIGHT($EU$3,2)-'[1]Miter Profiles'!$AC$152-'[1]Outside Edges'!$B146)&gt;=5,'[1]Outside Edges'!$P146="Yes"),"Yes","No")</f>
        <v>No</v>
      </c>
      <c r="EV147" s="124" t="str">
        <f>IF(AND((RIGHT($EV$3,2)-'[1]Miter Profiles'!$AC$153-'[1]Outside Edges'!$B146)&gt;=5,'[1]Outside Edges'!$P146="Yes"),"Yes","No")</f>
        <v>No</v>
      </c>
      <c r="EW147" s="124" t="str">
        <f>IF(AND((RIGHT($EW$3,2)-'[1]Miter Profiles'!$AC$154-'[1]Outside Edges'!$B146)&gt;=5,'[1]Outside Edges'!$P146="Yes"),"Yes","No")</f>
        <v>No</v>
      </c>
      <c r="EX147" s="116" t="str">
        <f>IF(AND((RIGHT($EX$3,2)-'[1]Miter Profiles'!$AC$155-'[1]Outside Edges'!$B146)&gt;=5,'[1]Outside Edges'!$P146="Yes"),"Yes","No")</f>
        <v>No</v>
      </c>
      <c r="EY147" s="129" t="str">
        <f>IF(AND((RIGHT($EY$3,2)-'[1]Miter Profiles'!$AC$156-'[1]Outside Edges'!$B146)&gt;=5,'[1]Outside Edges'!$P146="Yes"),"Yes","No")</f>
        <v>No</v>
      </c>
      <c r="EZ147" s="10" t="str">
        <f>IF(AND((RIGHT($EZ$3,2)-'[1]Miter Profiles'!$AC$157-'[1]Outside Edges'!$B146)&gt;=5,'[1]Outside Edges'!$P146="Yes"),"Yes","No")</f>
        <v>No</v>
      </c>
      <c r="FA147" s="90" t="str">
        <f>IF(AND((RIGHT($FA$3,2)-'[1]Miter Profiles'!$AC$158-'[1]Outside Edges'!$B146)&gt;=5,'[1]Outside Edges'!$P146="Yes"),"Yes","No")</f>
        <v>No</v>
      </c>
      <c r="FB147" s="124" t="str">
        <f>IF(AND((RIGHT($FB$3,2)-'[1]Miter Profiles'!$AC$159-'[1]Outside Edges'!$B146)&gt;=5,'[1]Outside Edges'!$P146="Yes"),"Yes","No")</f>
        <v>No</v>
      </c>
      <c r="FC147" s="124" t="str">
        <f>IF(AND((RIGHT($FC$3,2)-'[1]Miter Profiles'!$AC$160-'[1]Outside Edges'!$B146)&gt;=5,'[1]Outside Edges'!$P146="Yes"),"Yes","No")</f>
        <v>No</v>
      </c>
      <c r="FD147" s="116" t="str">
        <f>IF(AND((RIGHT($FD$3,2)-'[1]Miter Profiles'!$AC$161-'[1]Outside Edges'!$B146)&gt;=5,'[1]Outside Edges'!$P146="Yes"),"Yes","No")</f>
        <v>No</v>
      </c>
      <c r="FE147" s="129" t="str">
        <f>IF(AND((RIGHT($FE$3,2)-'[1]Miter Profiles'!$AC$162-'[1]Outside Edges'!$B146)&gt;=5,'[1]Outside Edges'!$P146="Yes"),"Yes","No")</f>
        <v>No</v>
      </c>
      <c r="FF147" s="10" t="str">
        <f>IF(AND((RIGHT($FF$3,2)-'[1]Miter Profiles'!$AC$163-'[1]Outside Edges'!$B146)&gt;=5,'[1]Outside Edges'!$P146="Yes"),"Yes","No")</f>
        <v>No</v>
      </c>
      <c r="FG147" s="90" t="str">
        <f>IF(AND((RIGHT($FG$3,2)-'[1]Miter Profiles'!$AC$164-'[1]Outside Edges'!$B146)&gt;=5,'[1]Outside Edges'!$P146="Yes"),"Yes","No")</f>
        <v>No</v>
      </c>
      <c r="FH147" s="124" t="str">
        <f>IF(AND((RIGHT($FH$3,2)-'[1]Miter Profiles'!$AC$165-'[1]Outside Edges'!$B146)&gt;=5,'[1]Outside Edges'!$P146="Yes"),"Yes","No")</f>
        <v>No</v>
      </c>
      <c r="FI147" s="124" t="str">
        <f>IF(AND((RIGHT($FI$3,2)-'[1]Miter Profiles'!$AC$166-'[1]Outside Edges'!$B146)&gt;=5,'[1]Outside Edges'!$P146="Yes"),"Yes","No")</f>
        <v>No</v>
      </c>
      <c r="FJ147" s="116" t="str">
        <f>IF(AND((RIGHT($FJ$3,2)-'[1]Miter Profiles'!$AC$167-'[1]Outside Edges'!$B146)&gt;=5,'[1]Outside Edges'!$P146="Yes"),"Yes","No")</f>
        <v>No</v>
      </c>
      <c r="FK147" s="129" t="str">
        <f>IF(AND((RIGHT($FK$3,2)-'[1]Miter Profiles'!$AC$168-'[1]Outside Edges'!$B146)&gt;=5,'[1]Outside Edges'!$P146="Yes"),"Yes","No")</f>
        <v>No</v>
      </c>
      <c r="FL147" s="10" t="str">
        <f>IF(AND((RIGHT($FL$3,2)-'[1]Miter Profiles'!$AC$169-'[1]Outside Edges'!$B146)&gt;=5,'[1]Outside Edges'!$P146="Yes"),"Yes","No")</f>
        <v>No</v>
      </c>
      <c r="FM147" s="90" t="str">
        <f>IF(AND((RIGHT($FM$3,2)-'[1]Miter Profiles'!$AC$170-'[1]Outside Edges'!$B146)&gt;=5,'[1]Outside Edges'!$P146="Yes"),"Yes","No")</f>
        <v>No</v>
      </c>
      <c r="FN147" s="124" t="str">
        <f>IF(AND((RIGHT($FN$3,2)-'[1]Miter Profiles'!$AC$171-'[1]Outside Edges'!$B146)&gt;=5,'[1]Outside Edges'!$P146="Yes"),"Yes","No")</f>
        <v>No</v>
      </c>
      <c r="FO147" s="124" t="str">
        <f>IF(AND((RIGHT($FO$3,2)-'[1]Miter Profiles'!$AC$172-'[1]Outside Edges'!$B146)&gt;=5,'[1]Outside Edges'!$P146="Yes"),"Yes","No")</f>
        <v>No</v>
      </c>
      <c r="FP147" s="116" t="str">
        <f>IF(AND((RIGHT($FP$3,2)-'[1]Miter Profiles'!$AC$173-'[1]Outside Edges'!$B146)&gt;=5,'[1]Outside Edges'!$P146="Yes"),"Yes","No")</f>
        <v>No</v>
      </c>
      <c r="FQ147" s="129" t="str">
        <f>IF(AND((RIGHT($FQ$3,2)-'[1]Miter Profiles'!$AC$174-'[1]Outside Edges'!$B146)&gt;=5,'[1]Outside Edges'!$P146="Yes"),"Yes","No")</f>
        <v>No</v>
      </c>
      <c r="FR147" s="10" t="str">
        <f>IF(AND((RIGHT($FR$3,2)-'[1]Miter Profiles'!$AC$175-'[1]Outside Edges'!$B146)&gt;=5,'[1]Outside Edges'!$P146="Yes"),"Yes","No")</f>
        <v>No</v>
      </c>
      <c r="FS147" s="90" t="str">
        <f>IF(AND((RIGHT($FS$3,2)-'[1]Miter Profiles'!$AC$176-'[1]Outside Edges'!$B146)&gt;=5,'[1]Outside Edges'!$P146="Yes"),"Yes","No")</f>
        <v>No</v>
      </c>
      <c r="FT147" s="124" t="str">
        <f>IF(AND((RIGHT($FT$3,2)-'[1]Miter Profiles'!$AC$177-'[1]Outside Edges'!$B146)&gt;=5,'[1]Outside Edges'!$P146="Yes"),"Yes","No")</f>
        <v>No</v>
      </c>
      <c r="FU147" s="124" t="str">
        <f>IF(AND((RIGHT($FU$3,2)-'[1]Miter Profiles'!$AC$178-'[1]Outside Edges'!$B146)&gt;=5,'[1]Outside Edges'!$P146="Yes"),"Yes","No")</f>
        <v>No</v>
      </c>
      <c r="FV147" s="116" t="str">
        <f>IF(AND((RIGHT($V$3,2)-'[1]Miter Profiles'!$AC$179-'[1]Outside Edges'!$B146)&gt;=5,'[1]Outside Edges'!$P146="Yes"),"Yes","No")</f>
        <v>No</v>
      </c>
      <c r="FW147" s="129" t="str">
        <f>IF(AND((RIGHT($FW$3,2)-'[1]Miter Profiles'!$AC$180-'[1]Outside Edges'!$B146)&gt;=5,'[1]Outside Edges'!$P146="Yes"),"Yes","No")</f>
        <v>No</v>
      </c>
      <c r="FX147" s="85" t="str">
        <f>IF(AND((RIGHT($FX$3,2)-'[1]Miter Profiles'!$AC$181-'[1]Outside Edges'!$B146)&gt;=5,'[1]Outside Edges'!$P146="Yes"),"Yes","No")</f>
        <v>No</v>
      </c>
      <c r="FY147" s="150" t="str">
        <f>IF(AND((RIGHT($FY$3,2)-'[1]Miter Profiles'!$AC$182-'[1]Outside Edges'!$B146)&gt;=5,'[1]Outside Edges'!$P146="Yes"),"Yes","No")</f>
        <v>No</v>
      </c>
      <c r="FZ147" s="124" t="str">
        <f>IF(AND((RIGHT($FZ$3,2)-'[1]Miter Profiles'!$AC$183-'[1]Outside Edges'!$B146)&gt;=5,'[1]Outside Edges'!$P146="Yes"),"Yes","No")</f>
        <v>No</v>
      </c>
      <c r="GA147" s="116" t="str">
        <f>IF(AND((RIGHT($GA$3,2)-'[1]Miter Profiles'!$AC$184-'[1]Outside Edges'!$B146)&gt;=5,'[1]Outside Edges'!$P146="Yes"),"Yes","No")</f>
        <v>No</v>
      </c>
      <c r="GB147" s="129" t="str">
        <f>IF(AND((RIGHT($GB$3,2)-'[1]Miter Profiles'!$AC$185-'[1]Outside Edges'!$B146)&gt;=5,'[1]Outside Edges'!$P146="Yes"),"Yes","No")</f>
        <v>No</v>
      </c>
      <c r="GC147" s="10" t="str">
        <f>IF(AND((RIGHT($GC$3,2)-'[1]Miter Profiles'!$AC$186-'[1]Outside Edges'!$B146)&gt;=5,'[1]Outside Edges'!$P146="Yes"),"Yes","No")</f>
        <v>No</v>
      </c>
      <c r="GD147" s="90" t="str">
        <f>IF(AND((RIGHT($GD$3,2)-'[1]Miter Profiles'!$AC$187-'[1]Outside Edges'!$B146)&gt;=5,'[1]Outside Edges'!$P146="Yes"),"Yes","No")</f>
        <v>No</v>
      </c>
      <c r="GE147" s="150" t="str">
        <f>IF(AND((RIGHT($GE$3,2)-'[1]Miter Profiles'!$AC$188-'[1]Outside Edges'!$B146)&gt;=5,'[1]Outside Edges'!$P146="Yes"),"Yes","No")</f>
        <v>No</v>
      </c>
      <c r="GF147" s="124" t="str">
        <f>IF(AND((RIGHT($GF$3,2)-'[1]Miter Profiles'!$AC$189-'[1]Outside Edges'!$B146)&gt;=5,'[1]Outside Edges'!$P146="Yes"),"Yes","No")</f>
        <v>No</v>
      </c>
      <c r="GG147" s="116" t="str">
        <f>IF(AND((RIGHT($GG$3,2)-'[1]Miter Profiles'!$AC$190-'[1]Outside Edges'!$B146)&gt;=5,'[1]Outside Edges'!$P146="Yes"),"Yes","No")</f>
        <v>No</v>
      </c>
      <c r="GH147" s="129" t="str">
        <f>IF(AND((RIGHT($GH$3,2)-'[1]Miter Profiles'!$AC$191-'[1]Outside Edges'!$B146)&gt;=5,'[1]Outside Edges'!$P146="Yes"),"Yes","No")</f>
        <v>No</v>
      </c>
      <c r="GI147" s="10" t="str">
        <f>IF(AND((RIGHT($GI$3,2)-'[1]Miter Profiles'!$AC$192-'[1]Outside Edges'!$B146)&gt;=5,'[1]Outside Edges'!$P146="Yes"),"Yes","No")</f>
        <v>No</v>
      </c>
      <c r="GJ147" s="90" t="str">
        <f>IF(AND((RIGHT($GJ$3,2)-'[1]Miter Profiles'!$AC$193-'[1]Outside Edges'!$B146)&gt;=5,'[1]Outside Edges'!$P146="Yes"),"Yes","No")</f>
        <v>No</v>
      </c>
      <c r="GK147" s="150" t="str">
        <f>IF(AND((RIGHT($GK$3,2)-'[1]Miter Profiles'!$AC$194-'[1]Outside Edges'!$B146)&gt;=5,'[1]Outside Edges'!$P146="Yes"),"Yes","No")</f>
        <v>No</v>
      </c>
      <c r="GL147" s="124" t="str">
        <f>IF(AND((RIGHT($GL$3,2)-'[1]Miter Profiles'!$AC$195-'[1]Outside Edges'!$B146)&gt;=5,'[1]Outside Edges'!$P146="Yes"),"Yes","No")</f>
        <v>No</v>
      </c>
      <c r="GM147" s="116" t="str">
        <f>IF(AND((RIGHT($GM$3,2)-'[1]Miter Profiles'!$AC$196-'[1]Outside Edges'!$B146)&gt;=5,'[1]Outside Edges'!$P146="Yes"),"Yes","No")</f>
        <v>No</v>
      </c>
      <c r="GN147" s="129" t="str">
        <f>IF(AND((RIGHT($GN$3,2)-'[1]Miter Profiles'!$AC$197-'[1]Outside Edges'!$B146)&gt;=5,'[1]Outside Edges'!$P146="Yes"),"Yes","No")</f>
        <v>No</v>
      </c>
      <c r="GO147" s="10" t="str">
        <f>IF(AND((RIGHT($GO$3,2)-'[1]Miter Profiles'!$AC$198-'[1]Outside Edges'!$B146)&gt;=5,'[1]Outside Edges'!$P146="Yes"),"Yes","No")</f>
        <v>No</v>
      </c>
      <c r="GP147" s="90" t="str">
        <f>IF(AND((RIGHT($GP$3,2)-'[1]Miter Profiles'!$AC$199-'[1]Outside Edges'!$B146)&gt;=5,'[1]Outside Edges'!$P146="Yes"),"Yes","No")</f>
        <v>No</v>
      </c>
      <c r="GQ147" s="150" t="str">
        <f>IF(AND((RIGHT($GQ$3,2)-'[1]Miter Profiles'!$AC$200-'[1]Outside Edges'!$B146)&gt;=5,'[1]Outside Edges'!$P146="Yes"),"Yes","No")</f>
        <v>No</v>
      </c>
      <c r="GR147" s="124" t="str">
        <f>IF(AND((RIGHT($GR$3,2)-'[1]Miter Profiles'!$AC$201-'[1]Outside Edges'!$B146)&gt;=5,'[1]Outside Edges'!$P146="Yes"),"Yes","No")</f>
        <v>No</v>
      </c>
      <c r="GS147" s="116" t="str">
        <f>IF(AND((RIGHT($GS$3,2)-'[1]Miter Profiles'!$AC$202-'[1]Outside Edges'!$B146)&gt;=5,'[1]Outside Edges'!$P146="Yes"),"Yes","No")</f>
        <v>No</v>
      </c>
      <c r="GT147" s="129" t="str">
        <f>IF(AND((RIGHT($GT$3,2)-'[1]Miter Profiles'!$AC$203-'[1]Outside Edges'!$B146)&gt;=5,'[1]Outside Edges'!$P146="Yes"),"Yes","No")</f>
        <v>No</v>
      </c>
      <c r="GU147" s="10" t="str">
        <f>IF(AND((RIGHT($GU$3,2)-'[1]Miter Profiles'!$AC$204-'[1]Outside Edges'!$B146)&gt;=5,'[1]Outside Edges'!$P146="Yes"),"Yes","No")</f>
        <v>No</v>
      </c>
      <c r="GV147" s="90" t="str">
        <f>IF(AND((RIGHT($GV$3,2)-'[1]Miter Profiles'!$AC$205-'[1]Outside Edges'!$B146)&gt;=5,'[1]Outside Edges'!$P146="Yes"),"Yes","No")</f>
        <v>No</v>
      </c>
      <c r="GW147" s="150" t="str">
        <f>IF(AND((RIGHT($GW$3,2)-'[1]Miter Profiles'!$AC$206-'[1]Outside Edges'!$B146)&gt;=5,'[1]Outside Edges'!$P146="Yes"),"Yes","No")</f>
        <v>No</v>
      </c>
      <c r="GX147" s="124" t="str">
        <f>IF(AND((RIGHT($GX$3,2)-'[1]Miter Profiles'!$AC$207-'[1]Outside Edges'!$B146)&gt;=5,'[1]Outside Edges'!$P146="Yes"),"Yes","No")</f>
        <v>No</v>
      </c>
      <c r="GY147" s="116" t="str">
        <f>IF(AND((RIGHT($GY$3,2)-'[1]Miter Profiles'!$AC$208-'[1]Outside Edges'!$B146)&gt;=5,'[1]Outside Edges'!$P146="Yes"),"Yes","No")</f>
        <v>No</v>
      </c>
      <c r="GZ147" s="129" t="str">
        <f>IF(AND((RIGHT($GZ$3,2)-'[1]Miter Profiles'!$AC$209-'[1]Outside Edges'!$B146)&gt;=5,'[1]Outside Edges'!$P146="Yes"),"Yes","No")</f>
        <v>No</v>
      </c>
      <c r="HA147" s="10" t="str">
        <f>IF(AND((RIGHT($HA$3,2)-'[1]Miter Profiles'!$AC$210-'[1]Outside Edges'!$B146)&gt;=5,'[1]Outside Edges'!$P146="Yes"),"Yes","No")</f>
        <v>No</v>
      </c>
      <c r="HB147" s="90" t="str">
        <f>IF(AND((RIGHT($HB$3,2)-'[1]Miter Profiles'!$AC$211-'[1]Outside Edges'!$B146)&gt;=5,'[1]Outside Edges'!$P146="Yes"),"Yes","No")</f>
        <v>No</v>
      </c>
      <c r="HC147" s="150" t="str">
        <f>IF(AND((RIGHT($HC$3,2)-'[1]Miter Profiles'!$AC$212-'[1]Outside Edges'!$B146)&gt;=5,'[1]Outside Edges'!$P146="Yes"),"Yes","No")</f>
        <v>No</v>
      </c>
      <c r="HD147" s="116" t="str">
        <f>IF(AND((RIGHT($HD$3,2)-'[1]Miter Profiles'!$AC$213-'[1]Outside Edges'!$B146)&gt;=5,'[1]Outside Edges'!$P146="Yes"),"Yes","No")</f>
        <v>No</v>
      </c>
      <c r="HE147" s="129" t="str">
        <f>IF(AND((RIGHT($HE$3,2)-'[1]Miter Profiles'!$AC$214-'[1]Outside Edges'!$B146)&gt;=5,'[1]Outside Edges'!$P146="Yes"),"Yes","No")</f>
        <v>No</v>
      </c>
      <c r="HF147" s="10" t="str">
        <f>IF(AND((RIGHT($HF$3,2)-'[1]Miter Profiles'!$AC$215-'[1]Outside Edges'!$B146)&gt;=5,'[1]Outside Edges'!$P146="Yes"),"Yes","No")</f>
        <v>No</v>
      </c>
      <c r="HG147" s="90" t="str">
        <f>IF(AND((RIGHT($HG$3,2)-'[1]Miter Profiles'!$AC$216-'[1]Outside Edges'!$B146)&gt;=5,'[1]Outside Edges'!$P146="Yes"),"Yes","No")</f>
        <v>No</v>
      </c>
      <c r="HH147" s="150" t="str">
        <f>IF(AND((RIGHT($HH$3,2)-'[1]Miter Profiles'!$AC$217-'[1]Outside Edges'!$B146)&gt;=5,'[1]Outside Edges'!$P146="Yes"),"Yes","No")</f>
        <v>No</v>
      </c>
      <c r="HI147" s="124" t="str">
        <f>IF(AND((RIGHT($HI$3,2)-'[1]Miter Profiles'!$AC$218-'[1]Outside Edges'!$B146)&gt;=5,'[1]Outside Edges'!$P146="Yes"),"Yes","No")</f>
        <v>No</v>
      </c>
      <c r="HJ147" s="116" t="str">
        <f>IF(AND((RIGHT($HJ$3,2)-'[1]Miter Profiles'!$AC$219-'[1]Outside Edges'!$B146)&gt;=5,'[1]Outside Edges'!$P146="Yes"),"Yes","No")</f>
        <v>No</v>
      </c>
      <c r="HK147" s="129" t="str">
        <f>IF(AND((RIGHT($HK$3,2)-'[1]Miter Profiles'!$AC$220-'[1]Outside Edges'!$B146)&gt;=5,'[1]Outside Edges'!$P146="Yes"),"Yes","No")</f>
        <v>No</v>
      </c>
      <c r="HL147" s="10" t="str">
        <f>IF(AND((RIGHT($HL$3,2)-'[1]Miter Profiles'!$AC$221-'[1]Outside Edges'!$B146)&gt;=5,'[1]Outside Edges'!$P146="Yes"),"Yes","No")</f>
        <v>No</v>
      </c>
      <c r="HM147" s="90" t="str">
        <f>IF(AND((RIGHT($HM$3,2)-'[1]Miter Profiles'!$AC$222-'[1]Outside Edges'!$B146)&gt;=5,'[1]Outside Edges'!$P146="Yes"),"Yes","No")</f>
        <v>No</v>
      </c>
      <c r="HN147" s="150" t="str">
        <f>IF(AND((RIGHT($HN$3,2)-'[1]Miter Profiles'!$AC$223-'[1]Outside Edges'!$B146)&gt;=5,'[1]Outside Edges'!$P146="Yes"),"Yes","No")</f>
        <v>No</v>
      </c>
      <c r="HO147" s="124" t="str">
        <f>IF(AND((RIGHT($HO$3,2)-'[1]Miter Profiles'!$AC$224-'[1]Outside Edges'!$B146)&gt;=5,'[1]Outside Edges'!$P146="Yes"),"Yes","No")</f>
        <v>No</v>
      </c>
      <c r="HP147" s="124" t="str">
        <f>IF(AND((RIGHT($HP$3,2)-'[1]Miter Profiles'!$AC$225-'[1]Outside Edges'!$B146)&gt;=5,'[1]Outside Edges'!$P146="Yes"),"Yes","No")</f>
        <v>No</v>
      </c>
      <c r="HQ147" s="153" t="str">
        <f>IF(AND((RIGHT($HQ$3,3)-'[1]Miter Profiles'!$AC$226-'[1]Outside Edges'!$B146)&gt;=5,'[1]Outside Edges'!$P146="Yes"),"Yes","No")</f>
        <v>No</v>
      </c>
      <c r="HR147" s="129" t="str">
        <f>IF(AND((RIGHT($HR$3,2)-'[1]Miter Profiles'!$AC$227-'[1]Outside Edges'!$B146)&gt;=5,'[1]Outside Edges'!$P146="Yes"),"Yes","No")</f>
        <v>No</v>
      </c>
      <c r="HS147" s="10" t="str">
        <f>IF(AND((RIGHT($HS$3,2)-'[1]Miter Profiles'!$AC$228-'[1]Outside Edges'!$B146)&gt;=5,'[1]Outside Edges'!$P146="Yes"),"Yes","No")</f>
        <v>No</v>
      </c>
      <c r="HT147" s="163" t="str">
        <f>IF(AND((RIGHT($HT$3,2)-'[1]Miter Profiles'!$AC$229-'[1]Outside Edges'!$B146)&gt;=5,'[1]Outside Edges'!$P146="Yes"),"Yes","No")</f>
        <v>No</v>
      </c>
      <c r="HU147" s="150" t="str">
        <f>IF(AND((RIGHT($HU$3,2)-'[1]Miter Profiles'!$AC$230-'[1]Outside Edges'!$B146)&gt;=5,'[1]Outside Edges'!$P146="Yes"),"Yes","No")</f>
        <v>No</v>
      </c>
      <c r="HV147" s="124" t="str">
        <f>IF(AND((RIGHT($HV$3,2)-'[1]Miter Profiles'!$AC$231-'[1]Outside Edges'!$B146)&gt;=5,'[1]Outside Edges'!$P146="Yes"),"Yes","No")</f>
        <v>No</v>
      </c>
      <c r="HW147" s="116" t="str">
        <f>IF(AND((RIGHT($HW$3,2)-'[1]Miter Profiles'!$AC$232-'[1]Outside Edges'!$B146)&gt;=5,'[1]Outside Edges'!$P146="Yes"),"Yes","No")</f>
        <v>No</v>
      </c>
      <c r="HX147" s="129" t="str">
        <f>IF(AND((RIGHT($HX$3,2)-'[1]Miter Profiles'!$AC$233-'[1]Outside Edges'!$B146)&gt;=5,'[1]Outside Edges'!$P146="Yes"),"Yes","No")</f>
        <v>No</v>
      </c>
      <c r="HY147" s="10" t="str">
        <f>IF(AND((RIGHT($HY$3,2)-'[1]Miter Profiles'!$AC$234-'[1]Outside Edges'!$B146)&gt;=5,'[1]Outside Edges'!$P146="Yes"),"Yes","No")</f>
        <v>No</v>
      </c>
      <c r="HZ147" s="90" t="str">
        <f>IF(AND((RIGHT($HZ$3,2)-'[1]Miter Profiles'!$AC$235-'[1]Outside Edges'!$B146)&gt;=5,'[1]Outside Edges'!$P146="Yes"),"Yes","No")</f>
        <v>No</v>
      </c>
      <c r="IA147" s="150" t="str">
        <f>IF(AND((RIGHT($IA$3,2)-'[1]Miter Profiles'!$AC$236-'[1]Outside Edges'!$B146)&gt;=5,'[1]Outside Edges'!$P146="Yes"),"Yes","No")</f>
        <v>No</v>
      </c>
      <c r="IB147" s="124" t="str">
        <f>IF(AND((RIGHT($IB$3,2)-'[1]Miter Profiles'!$AC$237-'[1]Outside Edges'!$B146)&gt;=5,'[1]Outside Edges'!$P146="Yes"),"Yes","No")</f>
        <v>No</v>
      </c>
      <c r="IC147" s="116" t="str">
        <f>IF(AND((RIGHT($IC$3,2)-'[1]Miter Profiles'!$AC$238-'[1]Outside Edges'!$B146)&gt;=5,'[1]Outside Edges'!$P146="Yes"),"Yes","No")</f>
        <v>No</v>
      </c>
      <c r="ID147" s="129" t="str">
        <f>IF(AND((RIGHT($ID$3,2)-'[1]Miter Profiles'!$AC$239-'[1]Outside Edges'!$B146)&gt;=5,'[1]Outside Edges'!$P146="Yes"),"Yes","No")</f>
        <v>No</v>
      </c>
      <c r="IE147" s="10" t="str">
        <f>IF(AND((RIGHT($IE$3,2)-'[1]Miter Profiles'!$AC$240-'[1]Outside Edges'!$B146)&gt;=5,'[1]Outside Edges'!$P146="Yes"),"Yes","No")</f>
        <v>No</v>
      </c>
      <c r="IF147" s="90" t="str">
        <f>IF(AND((RIGHT($IF$3,2)-'[1]Miter Profiles'!$AC$241-'[1]Outside Edges'!$B146)&gt;=5,'[1]Outside Edges'!$P146="Yes"),"Yes","No")</f>
        <v>No</v>
      </c>
      <c r="IG147" s="150" t="str">
        <f>IF(AND((RIGHT($IG$3,2)-'[1]Miter Profiles'!$AC$242-'[1]Outside Edges'!$B146)&gt;=5,'[1]Outside Edges'!$P146="Yes"),"Yes","No")</f>
        <v>No</v>
      </c>
      <c r="IH147" s="124" t="str">
        <f>IF(AND((RIGHT($IH$3,2)-'[1]Miter Profiles'!$AC$243-'[1]Outside Edges'!$B146)&gt;=5,'[1]Outside Edges'!$P146="Yes"),"Yes","No")</f>
        <v>No</v>
      </c>
      <c r="II147" s="116" t="str">
        <f>IF(AND((RIGHT($II$3,2)-'[1]Miter Profiles'!$AC$244-'[1]Outside Edges'!$B146)&gt;=5,'[1]Outside Edges'!$P146="Yes"),"Yes","No")</f>
        <v>No</v>
      </c>
      <c r="IJ147" s="129" t="str">
        <f>IF(AND((RIGHT($IJ$3,2)-'[1]Miter Profiles'!$AC$245-'[1]Outside Edges'!$B146)&gt;=5,'[1]Outside Edges'!$P146="Yes"),"Yes","No")</f>
        <v>No</v>
      </c>
      <c r="IK147" s="10" t="str">
        <f>IF(AND((RIGHT($IK$3,2)-'[1]Miter Profiles'!$AC$246-'[1]Outside Edges'!$B146)&gt;=5,'[1]Outside Edges'!$P146="Yes"),"Yes","No")</f>
        <v>No</v>
      </c>
      <c r="IL147" s="90" t="str">
        <f>IF(AND((RIGHT($IL$3,2)-'[1]Miter Profiles'!$AC$247-'[1]Outside Edges'!$B146)&gt;=5,'[1]Outside Edges'!$P146="Yes"),"Yes","No")</f>
        <v>No</v>
      </c>
      <c r="IM147" s="150" t="str">
        <f>IF(AND((RIGHT($IM$3,2)-'[1]Miter Profiles'!$AC$248-'[1]Outside Edges'!$B146)&gt;=5,'[1]Outside Edges'!$P146="Yes"),"Yes","No")</f>
        <v>No</v>
      </c>
      <c r="IN147" s="124" t="str">
        <f>IF(AND((RIGHT($IN$3,2)-'[1]Miter Profiles'!$AC$249-'[1]Outside Edges'!$B146)&gt;=5,'[1]Outside Edges'!$P146="Yes"),"Yes","No")</f>
        <v>No</v>
      </c>
      <c r="IO147" s="116" t="str">
        <f>IF(AND((RIGHT($IO$3,2)-'[1]Miter Profiles'!$AC$250-'[1]Outside Edges'!$B146)&gt;=5,'[1]Outside Edges'!$P146="Yes"),"Yes","No")</f>
        <v>No</v>
      </c>
      <c r="IP147" s="129" t="str">
        <f>IF(AND((RIGHT($IP$3,2)-'[1]Miter Profiles'!$AC$251-'[1]Outside Edges'!$B146)&gt;=5,'[1]Outside Edges'!$P146="Yes"),"Yes","No")</f>
        <v>No</v>
      </c>
      <c r="IQ147" s="10" t="str">
        <f>IF(AND((RIGHT($IQ$3,2)-'[1]Miter Profiles'!$AC$252-'[1]Outside Edges'!$B146)&gt;=5,'[1]Outside Edges'!$P146="Yes"),"Yes","No")</f>
        <v>No</v>
      </c>
      <c r="IR147" s="90" t="str">
        <f>IF(AND((RIGHT($IR$3,2)-'[1]Miter Profiles'!$AC$253-'[1]Outside Edges'!$B146)&gt;=5,'[1]Outside Edges'!$P146="Yes"),"Yes","No")</f>
        <v>No</v>
      </c>
      <c r="IS147" s="150" t="str">
        <f>IF(AND((RIGHT($IS$3,2)-'[1]Miter Profiles'!$AC$254-'[1]Outside Edges'!$B146)&gt;=5,'[1]Outside Edges'!$P146="Yes"),"Yes","No")</f>
        <v>No</v>
      </c>
      <c r="IT147" s="124" t="str">
        <f>IF(AND((RIGHT($IT$3,2)-'[1]Miter Profiles'!$AC$255-'[1]Outside Edges'!$B146)&gt;=5,'[1]Outside Edges'!$P146="Yes"),"Yes","No")</f>
        <v>No</v>
      </c>
      <c r="IU147" s="116" t="str">
        <f>IF(AND((RIGHT($IU$3,2)-'[1]Miter Profiles'!$AC$256-'[1]Outside Edges'!$B146)&gt;=5,'[1]Outside Edges'!$P146="Yes"),"Yes","No")</f>
        <v>No</v>
      </c>
      <c r="IV147" s="129" t="str">
        <f>IF(AND((RIGHT($IV$3,2)-'[1]Miter Profiles'!$AC$257-'[1]Outside Edges'!$B146)&gt;=5,'[1]Outside Edges'!$P146="Yes"),"Yes","No")</f>
        <v>No</v>
      </c>
      <c r="IW147" s="10" t="str">
        <f>IF(AND((RIGHT($IW$3,2)-'[1]Miter Profiles'!$AC$258-'[1]Outside Edges'!$B146)&gt;=5,'[1]Outside Edges'!$P146="Yes"),"Yes","No")</f>
        <v>No</v>
      </c>
      <c r="IX147" s="90" t="str">
        <f>IF(AND((RIGHT($IX$3,2)-'[1]Miter Profiles'!$AC$259-'[1]Outside Edges'!$B146)&gt;=5,'[1]Outside Edges'!$P146="Yes"),"Yes","No")</f>
        <v>No</v>
      </c>
      <c r="IY147" s="150" t="str">
        <f>IF(AND((RIGHT($IY$3,2)-'[1]Miter Profiles'!$AC$260-'[1]Outside Edges'!$B146)&gt;=5,'[1]Outside Edges'!$P146="Yes"),"Yes","No")</f>
        <v>No</v>
      </c>
      <c r="IZ147" s="124" t="str">
        <f>IF(AND((RIGHT($IZ$3,2)-'[1]Miter Profiles'!$AC$261-'[1]Outside Edges'!$B146)&gt;=5,'[1]Outside Edges'!$P146="Yes"),"Yes","No")</f>
        <v>No</v>
      </c>
      <c r="JA147" s="116" t="str">
        <f>IF(AND((RIGHT($JA$3,2)-'[1]Miter Profiles'!$AC$262-'[1]Outside Edges'!$B146)&gt;=5,'[1]Outside Edges'!$P146="Yes"),"Yes","No")</f>
        <v>No</v>
      </c>
      <c r="JB147" s="129" t="str">
        <f>IF(AND((RIGHT($JB$3,2)-'[1]Miter Profiles'!$AC$263-'[1]Outside Edges'!$B146)&gt;=5,'[1]Outside Edges'!$P146="Yes"),"Yes","No")</f>
        <v>No</v>
      </c>
      <c r="JC147" s="10" t="str">
        <f>IF(AND((RIGHT($JC$3,2)-'[1]Miter Profiles'!$AC$264-'[1]Outside Edges'!$B146)&gt;=5,'[1]Outside Edges'!$P146="Yes"),"Yes","No")</f>
        <v>No</v>
      </c>
      <c r="JD147" s="90" t="str">
        <f>IF(AND((RIGHT($JD$3,2)-'[1]Miter Profiles'!$AC$265-'[1]Outside Edges'!$B146)&gt;=5,'[1]Outside Edges'!$P146="Yes"),"Yes","No")</f>
        <v>No</v>
      </c>
      <c r="JE147" s="236" t="str">
        <f>IF(AND((RIGHT($JE$3,2)-'[1]Miter Profiles'!$AC$266-'[1]Outside Edges'!$B146)&gt;=5,'[1]Outside Edges'!$P146="Yes"),"Yes","No")</f>
        <v>No</v>
      </c>
      <c r="JF147" s="237" t="str">
        <f>IF(AND((RIGHT($JF$3,2)-'[1]Miter Profiles'!$AC$267-'[1]Outside Edges'!$B146)&gt;=5,'[1]Outside Edges'!$P146="Yes"),"Yes","No")</f>
        <v>No</v>
      </c>
      <c r="JG147" s="238" t="str">
        <f>IF(AND((RIGHT($JG$3,2)-'[1]Miter Profiles'!$AC$268-'[1]Outside Edges'!$B146)&gt;=5,'[1]Outside Edges'!$P146="Yes"),"Yes","No")</f>
        <v>No</v>
      </c>
      <c r="JH147" s="129" t="str">
        <f>IF(AND((RIGHT($JH$3,2)-'[1]Miter Profiles'!$AC$269-'[1]Outside Edges'!$B146)&gt;=5,'[1]Outside Edges'!$P146="Yes"),"Yes","No")</f>
        <v>No</v>
      </c>
      <c r="JI147" s="113" t="str">
        <f>IF(AND((RIGHT($JI$3,2)-'[1]Miter Profiles'!$AC$270-'[1]Outside Edges'!$B146)&gt;=5,'[1]Outside Edges'!$P146="Yes"),"Yes","No")</f>
        <v>No</v>
      </c>
      <c r="JJ147" s="90" t="str">
        <f>IF(AND((RIGHT($JJ$3,2)-'[1]Miter Profiles'!$AC$271-'[1]Outside Edges'!$B146)&gt;=5,'[1]Outside Edges'!$P146="Yes"),"Yes","No")</f>
        <v>No</v>
      </c>
      <c r="JK147" s="236" t="str">
        <f>IF(AND((RIGHT($JK$3,2)-'[1]Miter Profiles'!$AC$272-'[1]Outside Edges'!$B146)&gt;=5,'[1]Outside Edges'!$P146="Yes"),"Yes","No")</f>
        <v>No</v>
      </c>
      <c r="JL147" s="237" t="str">
        <f>IF(AND((RIGHT($JL$3,2)-'[1]Miter Profiles'!$AC$273-'[1]Outside Edges'!$B146)&gt;=5,'[1]Outside Edges'!$P146="Yes"),"Yes","No")</f>
        <v>No</v>
      </c>
      <c r="JM147" s="238" t="str">
        <f>IF(AND((RIGHT($JM$3,2)-'[1]Miter Profiles'!$AC$274-'[1]Outside Edges'!$B146)&gt;=5,'[1]Outside Edges'!$P146="Yes"),"Yes","No")</f>
        <v>No</v>
      </c>
      <c r="JN147" s="129" t="str">
        <f>IF(AND((RIGHT($JN$3,2)-'[1]Miter Profiles'!$AC$275-'[1]Outside Edges'!$B146)&gt;=5,'[1]Outside Edges'!$P146="Yes"),"Yes","No")</f>
        <v>No</v>
      </c>
      <c r="JO147" s="113" t="str">
        <f>IF(AND((RIGHT($JO$3,2)-'[1]Miter Profiles'!$AC$276-'[1]Outside Edges'!$B146)&gt;=5,'[1]Outside Edges'!$P146="Yes"),"Yes","No")</f>
        <v>No</v>
      </c>
      <c r="JP147" s="90" t="str">
        <f>IF(AND((RIGHT($JP$3,2)-'[1]Miter Profiles'!$AC$277-'[1]Outside Edges'!$B146)&gt;=5,'[1]Outside Edges'!$P146="Yes"),"Yes","No")</f>
        <v>No</v>
      </c>
      <c r="JQ147" s="236" t="str">
        <f>IF(AND((RIGHT($JQ$3,2)-'[1]Miter Profiles'!$AC$278-'[1]Outside Edges'!$B146)&gt;=5,'[1]Outside Edges'!$P146="Yes"),"Yes","No")</f>
        <v>No</v>
      </c>
      <c r="JR147" s="237" t="str">
        <f>IF(AND((RIGHT($JR$3,2)-'[1]Miter Profiles'!$AC$279-'[1]Outside Edges'!$B146)&gt;=5,'[1]Outside Edges'!$P146="Yes"),"Yes","No")</f>
        <v>No</v>
      </c>
      <c r="JS147" s="238" t="str">
        <f>IF(AND((RIGHT($JS$3,2)-'[1]Miter Profiles'!$AC$280-'[1]Outside Edges'!$B146)&gt;=5,'[1]Outside Edges'!$P146="Yes"),"Yes","No")</f>
        <v>No</v>
      </c>
      <c r="JT147" s="129" t="str">
        <f>IF(AND((RIGHT($JT$3,2)-'[1]Miter Profiles'!$AC$281-'[1]Outside Edges'!$B146)&gt;=5,'[1]Outside Edges'!$P146="Yes"),"Yes","No")</f>
        <v>No</v>
      </c>
      <c r="JU147" s="113" t="str">
        <f>IF(AND((RIGHT($JU$3,2)-'[1]Miter Profiles'!$AC$282-'[1]Outside Edges'!$B146)&gt;=5,'[1]Outside Edges'!$P146="Yes"),"Yes","No")</f>
        <v>No</v>
      </c>
      <c r="JV147" s="90" t="str">
        <f>IF(AND((RIGHT($JV$3,2)-'[1]Miter Profiles'!$AC$283-'[1]Outside Edges'!$B146)&gt;=5,'[1]Outside Edges'!$P146="Yes"),"Yes","No")</f>
        <v>No</v>
      </c>
      <c r="JW147" s="236" t="str">
        <f>IF(AND((RIGHT($JW$3,2)-'[1]Miter Profiles'!$AC$284-'[1]Outside Edges'!$B146)&gt;=5,'[1]Outside Edges'!$P146="Yes"),"Yes","No")</f>
        <v>No</v>
      </c>
      <c r="JX147" s="237" t="str">
        <f>IF(AND((RIGHT($JX$3,2)-'[1]Miter Profiles'!$AC$285-'[1]Outside Edges'!$B146)&gt;=5,'[1]Outside Edges'!$P146="Yes"),"Yes","No")</f>
        <v>No</v>
      </c>
      <c r="JY147" s="238" t="str">
        <f>IF(AND((RIGHT($JY$3,2)-'[1]Miter Profiles'!$AC$286-'[1]Outside Edges'!$B146)&gt;=5,'[1]Outside Edges'!$P146="Yes"),"Yes","No")</f>
        <v>No</v>
      </c>
      <c r="JZ147" s="129" t="str">
        <f>IF(AND((RIGHT($JZ$3,2)-'[1]Miter Profiles'!$AC$287-'[1]Outside Edges'!$B146)&gt;=5,'[1]Outside Edges'!$P146="Yes"),"Yes","No")</f>
        <v>No</v>
      </c>
      <c r="KA147" s="113" t="str">
        <f>IF(AND((RIGHT($KA$3,2)-'[1]Miter Profiles'!$AC$288-'[1]Outside Edges'!$B146)&gt;=5,'[1]Outside Edges'!$P146="Yes"),"Yes","No")</f>
        <v>No</v>
      </c>
      <c r="KB147" s="90" t="str">
        <f>IF(AND((RIGHT($KB$3,2)-'[1]Miter Profiles'!$AC$289-'[1]Outside Edges'!$B146)&gt;=5,'[1]Outside Edges'!$P146="Yes"),"Yes","No")</f>
        <v>No</v>
      </c>
      <c r="KC147" s="236" t="str">
        <f>IF(AND((RIGHT($KC$3,2)-'[1]Miter Profiles'!$AC$290-'[1]Outside Edges'!$B146)&gt;=5,'[1]Outside Edges'!$P146="Yes"),"Yes","No")</f>
        <v>No</v>
      </c>
      <c r="KD147" s="237" t="str">
        <f>IF(AND((RIGHT($KD$3,2)-'[1]Miter Profiles'!$AC$291-'[1]Outside Edges'!$B146)&gt;=5,'[1]Outside Edges'!$P146="Yes"),"Yes","No")</f>
        <v>No</v>
      </c>
      <c r="KE147" s="238" t="str">
        <f>IF(AND((RIGHT($KE$3,2)-'[1]Miter Profiles'!$AC$292-'[1]Outside Edges'!$B146)&gt;=5,'[1]Outside Edges'!$P146="Yes"),"Yes","No")</f>
        <v>No</v>
      </c>
      <c r="KF147" s="129" t="str">
        <f>IF(AND((RIGHT($KF$3,2)-'[1]Miter Profiles'!$AC$293-'[1]Outside Edges'!$B146)&gt;=5,'[1]Outside Edges'!$P146="Yes"),"Yes","No")</f>
        <v>No</v>
      </c>
      <c r="KG147" s="113" t="str">
        <f>IF(AND((RIGHT($KG$3,2)-'[1]Miter Profiles'!$AC$294-'[1]Outside Edges'!$B146)&gt;=5,'[1]Outside Edges'!$P146="Yes"),"Yes","No")</f>
        <v>No</v>
      </c>
      <c r="KH147" s="90" t="str">
        <f>IF(AND((RIGHT($KH$3,2)-'[1]Miter Profiles'!$AC$295-'[1]Outside Edges'!$B146)&gt;=5,'[1]Outside Edges'!$P146="Yes"),"Yes","No")</f>
        <v>No</v>
      </c>
      <c r="KI147" s="236" t="str">
        <f>IF(AND((RIGHT($KI$3,2)-'[1]Miter Profiles'!$AC$296-'[1]Outside Edges'!$B146)&gt;=5,'[1]Outside Edges'!$P146="Yes"),"Yes","No")</f>
        <v>No</v>
      </c>
      <c r="KJ147" s="237" t="str">
        <f>IF(AND((RIGHT($KJ$3,2)-'[1]Miter Profiles'!$AC$297-'[1]Outside Edges'!$B146)&gt;=5,'[1]Outside Edges'!$P146="Yes"),"Yes","No")</f>
        <v>No</v>
      </c>
      <c r="KK147" s="238" t="str">
        <f>IF(AND((RIGHT($KK$3,2)-'[1]Miter Profiles'!$AC$298-'[1]Outside Edges'!$B146)&gt;=5,'[1]Outside Edges'!$P146="Yes"),"Yes","No")</f>
        <v>No</v>
      </c>
      <c r="KL147" s="129" t="str">
        <f>IF(AND((RIGHT($KL$3,2)-'[1]Miter Profiles'!$AC$299-'[1]Outside Edges'!$B146)&gt;=5,'[1]Outside Edges'!$P146="Yes"),"Yes","No")</f>
        <v>No</v>
      </c>
      <c r="KM147" s="113" t="str">
        <f>IF(AND((RIGHT($KM$3,2)-'[1]Miter Profiles'!$AC$300-'[1]Outside Edges'!$B146)&gt;=5,'[1]Outside Edges'!$P146="Yes"),"Yes","No")</f>
        <v>No</v>
      </c>
      <c r="KN147" s="90" t="str">
        <f>IF(AND((RIGHT($KN$3,2)-'[1]Miter Profiles'!$AC$301-'[1]Outside Edges'!$B146)&gt;=5,'[1]Outside Edges'!$P146="Yes"),"Yes","No")</f>
        <v>No</v>
      </c>
      <c r="KO147" s="236" t="str">
        <f>IF(AND((RIGHT($KO$3,2)-'[1]Miter Profiles'!$AC$302-'[1]Outside Edges'!$B146)&gt;=5,'[1]Outside Edges'!$P146="Yes"),"Yes","No")</f>
        <v>No</v>
      </c>
      <c r="KP147" s="237" t="str">
        <f>IF(AND((RIGHT($KP$3,2)-'[1]Miter Profiles'!$AC$303-'[1]Outside Edges'!$B146)&gt;=5,'[1]Outside Edges'!$P146="Yes"),"Yes","No")</f>
        <v>No</v>
      </c>
      <c r="KQ147" s="238" t="str">
        <f>IF(AND((RIGHT($KQ$3,2)-'[1]Miter Profiles'!$AC$304-'[1]Outside Edges'!$B146)&gt;=5,'[1]Outside Edges'!$P146="Yes"),"Yes","No")</f>
        <v>No</v>
      </c>
      <c r="KR147" s="129" t="str">
        <f>IF(AND((RIGHT($KR$3,2)-'[1]Miter Profiles'!$AC$305-'[1]Outside Edges'!$B146)&gt;=5,'[1]Outside Edges'!$P146="Yes"),"Yes","No")</f>
        <v>No</v>
      </c>
      <c r="KS147" s="113" t="str">
        <f>IF(AND((RIGHT($KS$3,2)-'[1]Miter Profiles'!$AC$306-'[1]Outside Edges'!$B146)&gt;=5,'[1]Outside Edges'!$P146="Yes"),"Yes","No")</f>
        <v>No</v>
      </c>
      <c r="KT147" s="90" t="str">
        <f>IF(AND((RIGHT($KT$3,2)-'[1]Miter Profiles'!$AC$307-'[1]Outside Edges'!$B146)&gt;=5,'[1]Outside Edges'!$P146="Yes"),"Yes","No")</f>
        <v>No</v>
      </c>
      <c r="KU147" s="236" t="str">
        <f>IF(AND((RIGHT($KU$3,2)-'[1]Miter Profiles'!$AC$308-'[1]Outside Edges'!$B146)&gt;=5,'[1]Outside Edges'!$P146="Yes"),"Yes","No")</f>
        <v>No</v>
      </c>
      <c r="KV147" s="237" t="str">
        <f>IF(AND((RIGHT($KV$3,2)-'[1]Miter Profiles'!$AC$309-'[1]Outside Edges'!$B146)&gt;=5,'[1]Outside Edges'!$P146="Yes"),"Yes","No")</f>
        <v>No</v>
      </c>
      <c r="KW147" s="238" t="str">
        <f>IF(AND((RIGHT($KW$3,2)-'[1]Miter Profiles'!$AC$310-'[1]Outside Edges'!$B146)&gt;=5,'[1]Outside Edges'!$P146="Yes"),"Yes","No")</f>
        <v>No</v>
      </c>
      <c r="KX147" s="129" t="str">
        <f>IF(AND((RIGHT($KX$3,2)-'[1]Miter Profiles'!$AC$311-'[1]Outside Edges'!$B146)&gt;=5,'[1]Outside Edges'!$P146="Yes"),"Yes","No")</f>
        <v>No</v>
      </c>
      <c r="KY147" s="113" t="str">
        <f>IF(AND((RIGHT($KY$3,2)-'[1]Miter Profiles'!$AC$312-'[1]Outside Edges'!$B146)&gt;=5,'[1]Outside Edges'!$P146="Yes"),"Yes","No")</f>
        <v>No</v>
      </c>
      <c r="KZ147" s="90" t="str">
        <f>IF(AND((RIGHT($KZ$3,2)-'[1]Miter Profiles'!$AC$313-'[1]Outside Edges'!$B146)&gt;=5,'[1]Outside Edges'!$P146="Yes"),"Yes","No")</f>
        <v>No</v>
      </c>
      <c r="LA147" s="236" t="str">
        <f>IF(AND((RIGHT($LA$3,2)-'[1]Miter Profiles'!$AC$314-'[1]Outside Edges'!$B146)&gt;=5,'[1]Outside Edges'!$P146="Yes"),"Yes","No")</f>
        <v>No</v>
      </c>
      <c r="LB147" s="237" t="str">
        <f>IF(AND((RIGHT($LB$3,2)-'[1]Miter Profiles'!$AC$315-'[1]Outside Edges'!$B146)&gt;=5,'[1]Outside Edges'!$P146="Yes"),"Yes","No")</f>
        <v>No</v>
      </c>
      <c r="LC147" s="243" t="str">
        <f>IF(AND((RIGHT($LC$3,2)-'[1]Miter Profiles'!$AC$316-'[1]Outside Edges'!$B146)&gt;=5,'[1]Outside Edges'!$P146="Yes"),"Yes","No")</f>
        <v>No</v>
      </c>
      <c r="LD147" s="244" t="str">
        <f>IF(AND((RIGHT($LD$3,2)-'[1]Miter Profiles'!$AC$317-'[1]Outside Edges'!$B146)&gt;=5,'[1]Outside Edges'!$P146="Yes"),"Yes","No")</f>
        <v>No</v>
      </c>
      <c r="LE147" s="113" t="str">
        <f>IF(AND((RIGHT($LE$3,2)-'[1]Miter Profiles'!$AC$318-'[1]Outside Edges'!$B146)&gt;=5,'[1]Outside Edges'!$P146="Yes"),"Yes","No")</f>
        <v>No</v>
      </c>
      <c r="LF147" s="10" t="str">
        <f>IF(AND((RIGHT($LF$3,2)-'[1]Miter Profiles'!$AC$319-'[1]Outside Edges'!$B146)&gt;=5,'[1]Outside Edges'!$P146="Yes"),"Yes","No")</f>
        <v>No</v>
      </c>
      <c r="LG147" s="113" t="str">
        <f>IF(AND((RIGHT($LG$3,2)-'[1]Miter Profiles'!$AC$320-'[1]Outside Edges'!$B146)&gt;=5,'[1]Outside Edges'!$P146="Yes"),"Yes","No")</f>
        <v>No</v>
      </c>
      <c r="LH147" s="90" t="str">
        <f>IF(AND((RIGHT($LH$3,2)-'[1]Miter Profiles'!$AC$321-'[1]Outside Edges'!$B146)&gt;=5,'[1]Outside Edges'!$P146="Yes"),"Yes","No")</f>
        <v>No</v>
      </c>
      <c r="LI147" s="236" t="str">
        <f>IF(AND((RIGHT($LI$3,2)-'[1]Miter Profiles'!$AC$322-'[1]Outside Edges'!$B146)&gt;=5,'[1]Outside Edges'!$P146="Yes"),"Yes","No")</f>
        <v>No</v>
      </c>
      <c r="LJ147" s="237" t="str">
        <f>IF(AND((RIGHT($LJ$3,2)-'[1]Miter Profiles'!$AC$323-'[1]Outside Edges'!$B146)&gt;=5,'[1]Outside Edges'!$P146="Yes"),"Yes","No")</f>
        <v>No</v>
      </c>
      <c r="LK147" s="238" t="str">
        <f>IF(AND((RIGHT($LK$3,2)-'[1]Miter Profiles'!$AC$324-'[1]Outside Edges'!$B146)&gt;=5,'[1]Outside Edges'!$P146="Yes"),"Yes","No")</f>
        <v>No</v>
      </c>
      <c r="LL147" s="129" t="str">
        <f>IF(AND((RIGHT($LL$3,2)-'[1]Miter Profiles'!$AC$325-'[1]Outside Edges'!$B146)&gt;=5,'[1]Outside Edges'!$P146="Yes"),"Yes","No")</f>
        <v>No</v>
      </c>
      <c r="LM147" s="113" t="str">
        <f>IF(AND((RIGHT($LM$3,2)-'[1]Miter Profiles'!$AC$326-'[1]Outside Edges'!$B146)&gt;=5,'[1]Outside Edges'!$P146="Yes"),"Yes","No")</f>
        <v>No</v>
      </c>
      <c r="LN147" s="90" t="str">
        <f>IF(AND((RIGHT($LN$3,2)-'[1]Miter Profiles'!$AC$327-'[1]Outside Edges'!$B146)&gt;=5,'[1]Outside Edges'!$P146="Yes"),"Yes","No")</f>
        <v>No</v>
      </c>
      <c r="LO147" s="236" t="str">
        <f>IF(AND((RIGHT($LO$3,2)-'[1]Miter Profiles'!$AC$328-'[1]Outside Edges'!$B146)&gt;=5,'[1]Outside Edges'!$P146="Yes"),"Yes","No")</f>
        <v>No</v>
      </c>
      <c r="LP147" s="237" t="str">
        <f>IF(AND((RIGHT($LP$3,2)-'[1]Miter Profiles'!$AC$329-'[1]Outside Edges'!$B146)&gt;=5,'[1]Outside Edges'!$P146="Yes"),"Yes","No")</f>
        <v>No</v>
      </c>
      <c r="LQ147" s="238" t="str">
        <f>IF(AND((RIGHT($LQ$3,2)-'[1]Miter Profiles'!$AC$330-'[1]Outside Edges'!$B146)&gt;=5,'[1]Outside Edges'!$P146="Yes"),"Yes","No")</f>
        <v>No</v>
      </c>
      <c r="LR147" s="129" t="str">
        <f>IF(AND((RIGHT($LR$3,2)-'[1]Miter Profiles'!$AC$331-'[1]Outside Edges'!$B146)&gt;=5,'[1]Outside Edges'!$P146="Yes"),"Yes","No")</f>
        <v>No</v>
      </c>
      <c r="LS147" s="113" t="str">
        <f>IF(AND((RIGHT($LS$3,2)-'[1]Miter Profiles'!$AC$332-'[1]Outside Edges'!$B146)&gt;=5,'[1]Outside Edges'!$P146="Yes"),"Yes","No")</f>
        <v>No</v>
      </c>
      <c r="LT147" s="90" t="str">
        <f>IF(AND((RIGHT($LT$3,2)-'[1]Miter Profiles'!$AC$333-'[1]Outside Edges'!$B146)&gt;=5,'[1]Outside Edges'!$P146="Yes"),"Yes","No")</f>
        <v>No</v>
      </c>
    </row>
    <row r="148" spans="1:332" ht="16.5" thickBot="1" x14ac:dyDescent="0.3">
      <c r="A148" s="8" t="str">
        <f>IF('[1]Outside Edges'!$A147&lt;&gt;"",'[1]Outside Edges'!$A147,"")</f>
        <v>D145</v>
      </c>
      <c r="B148" s="10" t="str">
        <f>IF(AND((RIGHT($B$3,2)-'[1]Miter Profiles'!$AC$3-'[1]Outside Edges'!$B147)&gt;=5,'[1]Outside Edges'!$P147="Yes"),"Yes","No")</f>
        <v>Yes</v>
      </c>
      <c r="C148" s="10" t="str">
        <f>IF(AND((RIGHT($C$3,2)-'[1]Miter Profiles'!$AC$4-'[1]Outside Edges'!$B147)&gt;=5,'[1]Outside Edges'!$P147="Yes"),"Yes","No")</f>
        <v>Yes</v>
      </c>
      <c r="D148" s="85" t="str">
        <f>IF(AND((RIGHT($D$3,2)-'[1]Miter Profiles'!$AC$5-'[1]Outside Edges'!$B147)&gt;=5,'[1]Outside Edges'!$P147="Yes"),"Yes","No")</f>
        <v>Yes</v>
      </c>
      <c r="E148" s="86" t="str">
        <f>IF(AND((RIGHT($E$3,2)-'[1]Miter Profiles'!$AC$6-'[1]Outside Edges'!$B147)&gt;=5,'[1]Outside Edges'!$P147="Yes"),"Yes","No")</f>
        <v>Yes</v>
      </c>
      <c r="F148" s="11" t="str">
        <f>IF(AND((RIGHT($F$3,2)-'[1]Miter Profiles'!$AC$7-'[1]Outside Edges'!$B147)&gt;=5,'[1]Outside Edges'!$P147="Yes"),"Yes","No")</f>
        <v>Yes</v>
      </c>
      <c r="G148" s="87" t="str">
        <f>IF(AND((RIGHT($G$3,2)-'[1]Miter Profiles'!$AC$8-'[1]Outside Edges'!$B147)&gt;=5,'[1]Outside Edges'!$P147="Yes"),"Yes","No")</f>
        <v>Yes</v>
      </c>
      <c r="H148" s="10" t="str">
        <f>IF(AND((RIGHT($H$3,2)-'[1]Miter Profiles'!$AC$9-'[1]Outside Edges'!$B147)&gt;=5,'[1]Outside Edges'!$P147="Yes"),"Yes","No")</f>
        <v>Yes</v>
      </c>
      <c r="I148" s="10" t="str">
        <f>IF(AND((RIGHT($I$3,2)-'[1]Miter Profiles'!$AC$10-'[1]Outside Edges'!$B147)&gt;=5,'[1]Outside Edges'!$P147="Yes"),"Yes","No")</f>
        <v>Yes</v>
      </c>
      <c r="J148" s="85" t="str">
        <f>IF(AND((RIGHT($J$3,2)-'[1]Miter Profiles'!$AC$11-'[1]Outside Edges'!$B147)&gt;=5,'[1]Outside Edges'!$P147="Yes"),"Yes","No")</f>
        <v>Yes</v>
      </c>
      <c r="K148" s="86" t="str">
        <f>IF(AND((RIGHT($K$3,2)-'[1]Miter Profiles'!$AC$12-'[1]Outside Edges'!$B147)&gt;=5,'[1]Outside Edges'!$P147="Yes"),"Yes","No")</f>
        <v>Yes</v>
      </c>
      <c r="L148" s="11" t="str">
        <f>IF(AND((RIGHT($L$3,2)-'[1]Miter Profiles'!$AC$13-'[1]Outside Edges'!$B147)&gt;=5,'[1]Outside Edges'!$P147="Yes"),"Yes","No")</f>
        <v>Yes</v>
      </c>
      <c r="M148" s="87" t="str">
        <f>IF(AND((RIGHT($M$3,2)-'[1]Miter Profiles'!$AC$14-'[1]Outside Edges'!$B147)&gt;=5,'[1]Outside Edges'!$P147="Yes"),"Yes","No")</f>
        <v>Yes</v>
      </c>
      <c r="N148" s="10" t="str">
        <f>IF(AND((RIGHT($N$3,2)-'[1]Miter Profiles'!$AC$15-'[1]Outside Edges'!$B147)&gt;=4,'[1]Outside Edges'!$P147="Yes"),"Yes","No")</f>
        <v>Yes</v>
      </c>
      <c r="O148" s="10" t="str">
        <f>IF(AND((RIGHT($O$3,2)-'[1]Miter Profiles'!$AC$16-'[1]Outside Edges'!$B147)&gt;=5,'[1]Outside Edges'!$P147="Yes"),"Yes","No")</f>
        <v>Yes</v>
      </c>
      <c r="P148" s="85" t="str">
        <f>IF(AND((RIGHT($P$3,2)-'[1]Miter Profiles'!$AC$17-'[1]Outside Edges'!$B147)&gt;=5,'[1]Outside Edges'!$P147="Yes"),"Yes","No")</f>
        <v>Yes</v>
      </c>
      <c r="Q148" s="86" t="str">
        <f>IF(AND((RIGHT($Q$3,2)-'[1]Miter Profiles'!$AC$18-'[1]Outside Edges'!$B147)&gt;=5,'[1]Outside Edges'!$P147="Yes"),"Yes","No")</f>
        <v>Yes</v>
      </c>
      <c r="R148" s="11" t="str">
        <f>IF(AND((RIGHT($R$3,2)-'[1]Miter Profiles'!$AC$19-'[1]Outside Edges'!$B147)&gt;=5,'[1]Outside Edges'!$P147="Yes"),"Yes","No")</f>
        <v>Yes</v>
      </c>
      <c r="S148" s="87" t="str">
        <f>IF(AND((RIGHT($S$3,2)-'[1]Miter Profiles'!$AC$20-'[1]Outside Edges'!$B147)&gt;=5,'[1]Outside Edges'!$P147="Yes"),"Yes","No")</f>
        <v>Yes</v>
      </c>
      <c r="T148" s="10" t="str">
        <f>IF(AND((RIGHT($T$3,2)-'[1]Miter Profiles'!$AC$21-'[1]Outside Edges'!$B147)&gt;=5,'[1]Outside Edges'!$P147="Yes"),"Yes","No")</f>
        <v>Yes</v>
      </c>
      <c r="U148" s="10" t="str">
        <f>IF(AND((RIGHT($U$3,2)-'[1]Miter Profiles'!$AC$22-'[1]Outside Edges'!$B147)&gt;=5,'[1]Outside Edges'!$P147="Yes"),"Yes","No")</f>
        <v>Yes</v>
      </c>
      <c r="V148" s="85" t="str">
        <f>IF(AND((RIGHT($V$3,2)-'[1]Miter Profiles'!$AC$23-'[1]Outside Edges'!$B147)&gt;=5,'[1]Outside Edges'!$P147="Yes"),"Yes","No")</f>
        <v>Yes</v>
      </c>
      <c r="W148" s="86" t="str">
        <f>IF(AND((RIGHT($W$3,2)-'[1]Miter Profiles'!$AC$24-'[1]Outside Edges'!$B147)&gt;=5,'[1]Outside Edges'!$P147="Yes"),"Yes","No")</f>
        <v>No</v>
      </c>
      <c r="X148" s="11" t="str">
        <f>IF(AND((RIGHT($X$3,2)-'[1]Miter Profiles'!$AC$25-'[1]Outside Edges'!$B147)&gt;=5,'[1]Outside Edges'!$P147="Yes"),"Yes","No")</f>
        <v>Yes</v>
      </c>
      <c r="Y148" s="87" t="str">
        <f>IF(AND((RIGHT($Y$3,2)-'[1]Miter Profiles'!$AC$26-'[1]Outside Edges'!$B147)&gt;=5,'[1]Outside Edges'!$P147="Yes"),"Yes","No")</f>
        <v>Yes</v>
      </c>
      <c r="Z148" s="10" t="str">
        <f>IF(AND((RIGHT($Z$3,2)-'[1]Miter Profiles'!$AC$27-'[1]Outside Edges'!$B147)&gt;=5,'[1]Outside Edges'!$P147="Yes"),"Yes","No")</f>
        <v>Yes</v>
      </c>
      <c r="AA148" s="10" t="str">
        <f>IF(AND((RIGHT($AA$3,2)-'[1]Miter Profiles'!$AC$28-'[1]Outside Edges'!$B147)&gt;=5,'[1]Outside Edges'!$P147="Yes"),"Yes","No")</f>
        <v>Yes</v>
      </c>
      <c r="AB148" s="85" t="str">
        <f>IF(AND((RIGHT($AB$3,2)-'[1]Miter Profiles'!$AC$29-'[1]Outside Edges'!$B147)&gt;=5,'[1]Outside Edges'!$P147="Yes"),"Yes","No")</f>
        <v>Yes</v>
      </c>
      <c r="AC148" s="86" t="str">
        <f>IF(AND((RIGHT($AC$3,2)-'[1]Miter Profiles'!$AC$30-'[1]Outside Edges'!$B147)&gt;=5,'[1]Outside Edges'!$P147="Yes"),"Yes","No")</f>
        <v>Yes</v>
      </c>
      <c r="AD148" s="11" t="str">
        <f>IF(AND((RIGHT($AD$3,2)-'[1]Miter Profiles'!$AC$31-'[1]Outside Edges'!$B147)&gt;=5,'[1]Outside Edges'!$P147="Yes"),"Yes","No")</f>
        <v>Yes</v>
      </c>
      <c r="AE148" s="87" t="str">
        <f>IF(AND((RIGHT($AE$3,2)-'[1]Miter Profiles'!$AC$32-'[1]Outside Edges'!$B147)&gt;=5,'[1]Outside Edges'!$P147="Yes"),"Yes","No")</f>
        <v>Yes</v>
      </c>
      <c r="AF148" s="10" t="str">
        <f>IF(AND((RIGHT($AF$3,2)-'[1]Miter Profiles'!$AC$33-'[1]Outside Edges'!$B147)&gt;=5,'[1]Outside Edges'!$P147="Yes"),"Yes","No")</f>
        <v>Yes</v>
      </c>
      <c r="AG148" s="10" t="str">
        <f>IF(AND((RIGHT($AG$3,2)-'[1]Miter Profiles'!$AC$34-'[1]Outside Edges'!$B147)&gt;=5,'[1]Outside Edges'!$P147="Yes"),"Yes","No")</f>
        <v>Yes</v>
      </c>
      <c r="AH148" s="85" t="str">
        <f>IF(AND((RIGHT($AH$3,2)-'[1]Miter Profiles'!$AC$35-'[1]Outside Edges'!$B147)&gt;=5,'[1]Outside Edges'!$P147="Yes"),"Yes","No")</f>
        <v>Yes</v>
      </c>
      <c r="AI148" s="86" t="str">
        <f>IF(AND((RIGHT($AI$3,2)-'[1]Miter Profiles'!$AC$36-'[1]Outside Edges'!$B147)&gt;=5,'[1]Outside Edges'!$P147="Yes"),"Yes","No")</f>
        <v>Yes</v>
      </c>
      <c r="AJ148" s="11" t="str">
        <f>IF(AND((RIGHT($AJ$3,2)-'[1]Miter Profiles'!$AC$37-'[1]Outside Edges'!$B147)&gt;=5,'[1]Outside Edges'!$P147="Yes"),"Yes","No")</f>
        <v>Yes</v>
      </c>
      <c r="AK148" s="87" t="str">
        <f>IF(AND((RIGHT($AK$3,2)-'[1]Miter Profiles'!$AC$38-'[1]Outside Edges'!$B147)&gt;=5,'[1]Outside Edges'!$P147="Yes"),"Yes","No")</f>
        <v>Yes</v>
      </c>
      <c r="AL148" s="10" t="str">
        <f>IF(AND((RIGHT($AL$3,2)-'[1]Miter Profiles'!$AC$39-'[1]Outside Edges'!$B147)&gt;=5,'[1]Outside Edges'!$P147="Yes"),"Yes","No")</f>
        <v>Yes</v>
      </c>
      <c r="AM148" s="10" t="str">
        <f>IF(AND((RIGHT($AM$3,2)-'[1]Miter Profiles'!$AC$40-'[1]Outside Edges'!$B147)&gt;=5,'[1]Outside Edges'!$P147="Yes"),"Yes","No")</f>
        <v>Yes</v>
      </c>
      <c r="AN148" s="85" t="str">
        <f>IF(AND((RIGHT($AN$3,2)-'[1]Miter Profiles'!$AC$41-'[1]Outside Edges'!$B147)&gt;=5,'[1]Outside Edges'!$P147="Yes"),"Yes","No")</f>
        <v>Yes</v>
      </c>
      <c r="AO148" s="86" t="str">
        <f>IF(AND((RIGHT($AO$3,2)-'[1]Miter Profiles'!$AC$42-'[1]Outside Edges'!$B147)&gt;=5,'[1]Outside Edges'!$P147="Yes"),"Yes","No")</f>
        <v>Yes</v>
      </c>
      <c r="AP148" s="11" t="str">
        <f>IF(AND((RIGHT($AP$3,2)-'[1]Miter Profiles'!$AC$43-'[1]Outside Edges'!$B147)&gt;=5,'[1]Outside Edges'!$P147="Yes"),"Yes","No")</f>
        <v>Yes</v>
      </c>
      <c r="AQ148" s="87" t="str">
        <f>IF(AND((RIGHT($AQ$3,2)-'[1]Miter Profiles'!$AC$44-'[1]Outside Edges'!$B147)&gt;=5,'[1]Outside Edges'!$P147="Yes"),"Yes","No")</f>
        <v>Yes</v>
      </c>
      <c r="AR148" s="10" t="str">
        <f>IF(AND((RIGHT($AR$3,2)-'[1]Miter Profiles'!$AC$45-'[1]Outside Edges'!$B147)&gt;=5,'[1]Outside Edges'!$P147="Yes"),"Yes","No")</f>
        <v>Yes</v>
      </c>
      <c r="AS148" s="10" t="str">
        <f>IF(AND((RIGHT($AS$3,2)-'[1]Miter Profiles'!$AC$46-'[1]Outside Edges'!$B147)&gt;=5,'[1]Outside Edges'!$P147="Yes"),"Yes","No")</f>
        <v>Yes</v>
      </c>
      <c r="AT148" s="85" t="str">
        <f>IF(AND((RIGHT($AT$3,2)-'[1]Miter Profiles'!$AC$47-'[1]Outside Edges'!$B147)&gt;=5,'[1]Outside Edges'!$P147="Yes"),"Yes","No")</f>
        <v>Yes</v>
      </c>
      <c r="AU148" s="86" t="str">
        <f>IF(AND((RIGHT($AU$3,2)-'[1]Miter Profiles'!$AC$48-'[1]Outside Edges'!$B147)&gt;=5,'[1]Outside Edges'!$P147="Yes"),"Yes","No")</f>
        <v>Yes</v>
      </c>
      <c r="AV148" s="11" t="str">
        <f>IF(AND((RIGHT($AV$3,2)-'[1]Miter Profiles'!$AC$49-'[1]Outside Edges'!$B147)&gt;=5,'[1]Outside Edges'!$P147="Yes"),"Yes","No")</f>
        <v>Yes</v>
      </c>
      <c r="AW148" s="87" t="str">
        <f>IF(AND((RIGHT($AW$3,2)-'[1]Miter Profiles'!$AC$50-'[1]Outside Edges'!$B147)&gt;=5,'[1]Outside Edges'!$P147="Yes"),"Yes","No")</f>
        <v>Yes</v>
      </c>
      <c r="AX148" s="10" t="str">
        <f>IF(AND((RIGHT($AX$3,2)-'[1]Miter Profiles'!$AC$51-'[1]Outside Edges'!$B147)&gt;=5,'[1]Outside Edges'!$P147="Yes"),"Yes","No")</f>
        <v>Yes</v>
      </c>
      <c r="AY148" s="10" t="str">
        <f>IF(AND((RIGHT($AY$3,2)-'[1]Miter Profiles'!$AC$52-'[1]Outside Edges'!$B147)&gt;=5,'[1]Outside Edges'!$P147="Yes"),"Yes","No")</f>
        <v>Yes</v>
      </c>
      <c r="AZ148" s="85" t="str">
        <f>IF(AND((RIGHT($AZ$3,2)-'[1]Miter Profiles'!$AC$53-'[1]Outside Edges'!$B147)&gt;=5,'[1]Outside Edges'!$P147="Yes"),"Yes","No")</f>
        <v>Yes</v>
      </c>
      <c r="BA148" s="86" t="str">
        <f>IF(AND((RIGHT($BA$3,2)-'[1]Miter Profiles'!$AC$54-'[1]Outside Edges'!$B147)&gt;=5,'[1]Outside Edges'!$P147="Yes"),"Yes","No")</f>
        <v>Yes</v>
      </c>
      <c r="BB148" s="11" t="str">
        <f>IF(AND((RIGHT($BB$3,2)-'[1]Miter Profiles'!$AC$55-'[1]Outside Edges'!$B147)&gt;=5,'[1]Outside Edges'!$P147="Yes"),"Yes","No")</f>
        <v>Yes</v>
      </c>
      <c r="BC148" s="87" t="str">
        <f>IF(AND((RIGHT($BC$3,2)-'[1]Miter Profiles'!$AC$56-'[1]Outside Edges'!$B147)&gt;=5,'[1]Outside Edges'!$P147="Yes"),"Yes","No")</f>
        <v>Yes</v>
      </c>
      <c r="BD148" s="10" t="str">
        <f>IF(AND((RIGHT($BD$3,2)-'[1]Miter Profiles'!$AC$57-'[1]Outside Edges'!$B147)&gt;=5,'[1]Outside Edges'!$P147="Yes"),"Yes","No")</f>
        <v>Yes</v>
      </c>
      <c r="BE148" s="10" t="str">
        <f>IF(AND((RIGHT($BE$3,2)-'[1]Miter Profiles'!$AC$58-'[1]Outside Edges'!$B147)&gt;=5,'[1]Outside Edges'!$P147="Yes"),"Yes","No")</f>
        <v>Yes</v>
      </c>
      <c r="BF148" s="85" t="str">
        <f>IF(AND((RIGHT($BF$3,2)-'[1]Miter Profiles'!$AC$59-'[1]Outside Edges'!$B147)&gt;=5,'[1]Outside Edges'!$P147="Yes"),"Yes","No")</f>
        <v>Yes</v>
      </c>
      <c r="BG148" s="86" t="str">
        <f>IF(AND((RIGHT($BG$3,2)-'[1]Miter Profiles'!$AC$60-'[1]Outside Edges'!$B147)&gt;=5,'[1]Outside Edges'!$P147="Yes"),"Yes","No")</f>
        <v>Yes</v>
      </c>
      <c r="BH148" s="11" t="str">
        <f>IF(AND((RIGHT($BH$3,2)-'[1]Miter Profiles'!$AC$61-'[1]Outside Edges'!$B147)&gt;=5,'[1]Outside Edges'!$P147="Yes"),"Yes","No")</f>
        <v>Yes</v>
      </c>
      <c r="BI148" s="87" t="str">
        <f>IF(AND((RIGHT($BI$3,2)-'[1]Miter Profiles'!$AC$62-'[1]Outside Edges'!$B147)&gt;=5,'[1]Outside Edges'!$P147="Yes"),"Yes","No")</f>
        <v>Yes</v>
      </c>
      <c r="BJ148" s="10" t="str">
        <f>IF(AND((RIGHT($BJ$3,2)-'[1]Miter Profiles'!$AC$63-'[1]Outside Edges'!$B147)&gt;=5,'[1]Outside Edges'!$P147="Yes"),"Yes","No")</f>
        <v>Yes</v>
      </c>
      <c r="BK148" s="10" t="str">
        <f>IF(AND((RIGHT($BK$3,2)-'[1]Miter Profiles'!$AC$64-'[1]Outside Edges'!$B147)&gt;=5,'[1]Outside Edges'!$P147="Yes"),"Yes","No")</f>
        <v>Yes</v>
      </c>
      <c r="BL148" s="85" t="str">
        <f>IF(AND((RIGHT($BL$3,2)-'[1]Miter Profiles'!$AC$65-'[1]Outside Edges'!$B147)&gt;=5,'[1]Outside Edges'!$P147="Yes"),"Yes","No")</f>
        <v>Yes</v>
      </c>
      <c r="BM148" s="86" t="str">
        <f>IF(AND((RIGHT($BM$3,2)-'[1]Miter Profiles'!$AC$66-'[1]Outside Edges'!$B147)&gt;=5,'[1]Outside Edges'!$P147="Yes"),"Yes","No")</f>
        <v>Yes</v>
      </c>
      <c r="BN148" s="11" t="str">
        <f>IF(AND((RIGHT($BN$3,2)-'[1]Miter Profiles'!$AC$67-'[1]Outside Edges'!$B147)&gt;=5,'[1]Outside Edges'!$P147="Yes"),"Yes","No")</f>
        <v>Yes</v>
      </c>
      <c r="BO148" s="87" t="str">
        <f>IF(AND((RIGHT($BO$3,2)-'[1]Miter Profiles'!$AC$68-'[1]Outside Edges'!$B147)&gt;=5,'[1]Outside Edges'!$P147="Yes"),"Yes","No")</f>
        <v>Yes</v>
      </c>
      <c r="BP148" s="10" t="str">
        <f>IF(AND((RIGHT($BP$3,2)-'[1]Miter Profiles'!$AC$69-'[1]Outside Edges'!$B147)&gt;=5,'[1]Outside Edges'!$P147="Yes"),"Yes","No")</f>
        <v>Yes</v>
      </c>
      <c r="BQ148" s="10" t="str">
        <f>IF(AND((RIGHT($BQ$3,2)-'[1]Miter Profiles'!$AC$70-'[1]Outside Edges'!$B147)&gt;=5,'[1]Outside Edges'!$P147="Yes"),"Yes","No")</f>
        <v>Yes</v>
      </c>
      <c r="BR148" s="85" t="str">
        <f>IF(AND((RIGHT($BR$3,2)-'[1]Miter Profiles'!$AC$71-'[1]Outside Edges'!$B147)&gt;=5,'[1]Outside Edges'!$P147="Yes"),"Yes","No")</f>
        <v>Yes</v>
      </c>
      <c r="BS148" s="86" t="str">
        <f>IF(AND((RIGHT($BS$3,2)-'[1]Miter Profiles'!$AC$72-'[1]Outside Edges'!$B147)&gt;=5,'[1]Outside Edges'!$P147="Yes"),"Yes","No")</f>
        <v>Yes</v>
      </c>
      <c r="BT148" s="11" t="str">
        <f>IF(AND((RIGHT($BT$3,2)-'[1]Miter Profiles'!$AC$73-'[1]Outside Edges'!$B147)&gt;=5,'[1]Outside Edges'!$P147="Yes"),"Yes","No")</f>
        <v>Yes</v>
      </c>
      <c r="BU148" s="87" t="str">
        <f>IF(AND((RIGHT($BU$3,2)-'[1]Miter Profiles'!$AC$74-'[1]Outside Edges'!$B147)&gt;=5,'[1]Outside Edges'!$P147="Yes"),"Yes","No")</f>
        <v>Yes</v>
      </c>
      <c r="BV148" s="10" t="str">
        <f>IF(AND((RIGHT($BV$3,2)-'[1]Miter Profiles'!$AC$75-'[1]Outside Edges'!$B147)&gt;=5,'[1]Outside Edges'!$P147="Yes"),"Yes","No")</f>
        <v>Yes</v>
      </c>
      <c r="BW148" s="10" t="str">
        <f>IF(AND((RIGHT($BW$3,2)-'[1]Miter Profiles'!$AC$76-'[1]Outside Edges'!$B147)&gt;=5,'[1]Outside Edges'!$P147="Yes"),"Yes","No")</f>
        <v>Yes</v>
      </c>
      <c r="BX148" s="85" t="str">
        <f>IF(AND((RIGHT($BX$3,2)-'[1]Miter Profiles'!$AC$77-'[1]Outside Edges'!$B147)&gt;=5,'[1]Outside Edges'!$P147="Yes"),"Yes","No")</f>
        <v>Yes</v>
      </c>
      <c r="BY148" s="86" t="str">
        <f>IF(AND((RIGHT($BY$3,2)-'[1]Miter Profiles'!$AC$78-'[1]Outside Edges'!$B147)&gt;=5,'[1]Outside Edges'!$P147="Yes"),"Yes","No")</f>
        <v>Yes</v>
      </c>
      <c r="BZ148" s="11" t="str">
        <f>IF(AND((RIGHT($BZ$3,2)-'[1]Miter Profiles'!$AC$79-'[1]Outside Edges'!$B147)&gt;=5,'[1]Outside Edges'!$P147="Yes"),"Yes","No")</f>
        <v>Yes</v>
      </c>
      <c r="CA148" s="87" t="str">
        <f>IF(AND((RIGHT($CA$3,2)-'[1]Miter Profiles'!$AC$80-'[1]Outside Edges'!$B147)&gt;=5,'[1]Outside Edges'!$P147="Yes"),"Yes","No")</f>
        <v>Yes</v>
      </c>
      <c r="CB148" s="10" t="str">
        <f>IF(AND((RIGHT($CB$3,2)-'[1]Miter Profiles'!$AC$81-'[1]Outside Edges'!$B147)&gt;=5,'[1]Outside Edges'!$P147="Yes"),"Yes","No")</f>
        <v>Yes</v>
      </c>
      <c r="CC148" s="10" t="str">
        <f>IF(AND((RIGHT($CC$3,2)-'[1]Miter Profiles'!$AC$82-'[1]Outside Edges'!$B147)&gt;=5,'[1]Outside Edges'!$P147="Yes"),"Yes","No")</f>
        <v>Yes</v>
      </c>
      <c r="CD148" s="85" t="str">
        <f>IF(AND((RIGHT($CD$3,2)-'[1]Miter Profiles'!$AC$83-'[1]Outside Edges'!$B147)&gt;=5,'[1]Outside Edges'!$P147="Yes"),"Yes","No")</f>
        <v>Yes</v>
      </c>
      <c r="CE148" s="86" t="str">
        <f>IF(AND((RIGHT($CE$3,2)-'[1]Miter Profiles'!$AC$84-'[1]Outside Edges'!$B147)&gt;=5,'[1]Outside Edges'!$P147="Yes"),"Yes","No")</f>
        <v>Yes</v>
      </c>
      <c r="CF148" s="11" t="str">
        <f>IF(AND((RIGHT($CF$3,2)-'[1]Miter Profiles'!$AC$85-'[1]Outside Edges'!$B147)&gt;=5,'[1]Outside Edges'!$P147="Yes"),"Yes","No")</f>
        <v>Yes</v>
      </c>
      <c r="CG148" s="87" t="str">
        <f>IF(AND((RIGHT($CG$3,2)-'[1]Miter Profiles'!$AC$86-'[1]Outside Edges'!$B147)&gt;=5,'[1]Outside Edges'!$P147="Yes"),"Yes","No")</f>
        <v>Yes</v>
      </c>
      <c r="CH148" s="10" t="str">
        <f>IF(AND((RIGHT($CH$3,2)-'[1]Miter Profiles'!$AC$87-'[1]Outside Edges'!$B147)&gt;=5,'[1]Outside Edges'!$P147="Yes"),"Yes","No")</f>
        <v>Yes</v>
      </c>
      <c r="CI148" s="10" t="str">
        <f>IF(AND((RIGHT($CI$3,2)-'[1]Miter Profiles'!$AC$88-'[1]Outside Edges'!$B147)&gt;=5,'[1]Outside Edges'!$P147="Yes"),"Yes","No")</f>
        <v>Yes</v>
      </c>
      <c r="CJ148" s="85" t="str">
        <f>IF(AND((RIGHT($CJ$3,2)-'[1]Miter Profiles'!$AC$89-'[1]Outside Edges'!$B147)&gt;=5,'[1]Outside Edges'!$P147="Yes"),"Yes","No")</f>
        <v>Yes</v>
      </c>
      <c r="CK148" s="86" t="str">
        <f>IF(AND((RIGHT($CK$3,2)-'[1]Miter Profiles'!$AC$90-'[1]Outside Edges'!$B147)&gt;=5,'[1]Outside Edges'!$P147="Yes"),"Yes","No")</f>
        <v>Yes</v>
      </c>
      <c r="CL148" s="11" t="str">
        <f>IF(AND((RIGHT($CL$3,2)-'[1]Miter Profiles'!$AC$91-'[1]Outside Edges'!$B147)&gt;=5,'[1]Outside Edges'!$P147="Yes"),"Yes","No")</f>
        <v>Yes</v>
      </c>
      <c r="CM148" s="87" t="str">
        <f>IF(AND((RIGHT($CM$3,2)-'[1]Miter Profiles'!$AC$92-'[1]Outside Edges'!$B147)&gt;=5,'[1]Outside Edges'!$P147="Yes"),"Yes","No")</f>
        <v>Yes</v>
      </c>
      <c r="CN148" s="10" t="str">
        <f>IF(AND((RIGHT(CN$3,2)-'[1]Miter Profiles'!$AC$93-'[1]Outside Edges'!$B147)&gt;=5,'[1]Outside Edges'!$P147="Yes"),"Yes","No")</f>
        <v>Yes</v>
      </c>
      <c r="CO148" s="10" t="str">
        <f>IF(AND((RIGHT(CO$3,2)-'[1]Miter Profiles'!$AC$94-'[1]Outside Edges'!$B147)&gt;=5,'[1]Outside Edges'!$P147="Yes"),"Yes","No")</f>
        <v>Yes</v>
      </c>
      <c r="CP148" s="85" t="str">
        <f>IF(AND((RIGHT(CP$3,2)-'[1]Miter Profiles'!$AC$95-'[1]Outside Edges'!$B147)&gt;=5,'[1]Outside Edges'!$P147="Yes"),"Yes","No")</f>
        <v>Yes</v>
      </c>
      <c r="CQ148" s="86" t="str">
        <f>IF(AND((RIGHT(CQ$3,2)-'[1]Miter Profiles'!$AC$96-'[1]Outside Edges'!$B147)&gt;=5,'[1]Outside Edges'!$P147="Yes"),"Yes","No")</f>
        <v>Yes</v>
      </c>
      <c r="CR148" s="11" t="str">
        <f>IF(AND((RIGHT(CR$3,2)-'[1]Miter Profiles'!$AC$97-'[1]Outside Edges'!$B147)&gt;=5,'[1]Outside Edges'!$P147="Yes"),"Yes","No")</f>
        <v>Yes</v>
      </c>
      <c r="CS148" s="87" t="str">
        <f>IF(AND((RIGHT(CS$3,2)-'[1]Miter Profiles'!$AC$98-'[1]Outside Edges'!$B147)&gt;=5,'[1]Outside Edges'!$P147="Yes"),"Yes","No")</f>
        <v>Yes</v>
      </c>
      <c r="CT148" s="10" t="str">
        <f>IF(AND((RIGHT($CT$3,2)-'[1]Miter Profiles'!$AC$99-'[1]Outside Edges'!$B147)&gt;=5,'[1]Outside Edges'!$P147="Yes"),"Yes","No")</f>
        <v>Yes</v>
      </c>
      <c r="CU148" s="10" t="str">
        <f>IF(AND((RIGHT($CU$3,2)-'[1]Miter Profiles'!$AC$100-'[1]Outside Edges'!$B147)&gt;=5,'[1]Outside Edges'!$P147="Yes"),"Yes","No")</f>
        <v>Yes</v>
      </c>
      <c r="CV148" s="85" t="str">
        <f>IF(AND((RIGHT($CV$3,2)-'[1]Miter Profiles'!$AC$101-'[1]Outside Edges'!$B147)&gt;=5,'[1]Outside Edges'!$P147="Yes"),"Yes","No")</f>
        <v>Yes</v>
      </c>
      <c r="CW148" s="86" t="str">
        <f>IF(AND((RIGHT($CW$3,2)-'[1]Miter Profiles'!$AC$102-'[1]Outside Edges'!$B147)&gt;=5,'[1]Outside Edges'!$P147="Yes"),"Yes","No")</f>
        <v>Yes</v>
      </c>
      <c r="CX148" s="11" t="str">
        <f>IF(AND((RIGHT($CX$3,2)-'[1]Miter Profiles'!$AC$103-'[1]Outside Edges'!$B147)&gt;=5,'[1]Outside Edges'!$P147="Yes"),"Yes","No")</f>
        <v>Yes</v>
      </c>
      <c r="CY148" s="87" t="str">
        <f>IF(AND((RIGHT($CY$3,2)-'[1]Miter Profiles'!$AC$104-'[1]Outside Edges'!$B147)&gt;=5,'[1]Outside Edges'!$P147="Yes"),"Yes","No")</f>
        <v>Yes</v>
      </c>
      <c r="CZ148" s="10" t="str">
        <f>IF(AND((RIGHT($CZ$3,2)-'[1]Miter Profiles'!$AC$105-'[1]Outside Edges'!$B147)&gt;=5,'[1]Outside Edges'!$P147="Yes"),"Yes","No")</f>
        <v>Yes</v>
      </c>
      <c r="DA148" s="10" t="str">
        <f>IF(AND((RIGHT($DA$3,2)-'[1]Miter Profiles'!$AC$106-'[1]Outside Edges'!$B147)&gt;=5,'[1]Outside Edges'!$P147="Yes"),"Yes","No")</f>
        <v>Yes</v>
      </c>
      <c r="DB148" s="85" t="str">
        <f>IF(AND((RIGHT($DB$3,2)-'[1]Miter Profiles'!$AC$107-'[1]Outside Edges'!$B147)&gt;=5,'[1]Outside Edges'!$P147="Yes"),"Yes","No")</f>
        <v>Yes</v>
      </c>
      <c r="DC148" s="86" t="str">
        <f>IF(AND((RIGHT($DC$3,2)-'[1]Miter Profiles'!$AC$108-'[1]Outside Edges'!$B147)&gt;=5,'[1]Outside Edges'!$P147="Yes"),"Yes","No")</f>
        <v>Yes</v>
      </c>
      <c r="DD148" s="11" t="str">
        <f>IF(AND((RIGHT($DD$3,2)-'[1]Miter Profiles'!$AC$109-'[1]Outside Edges'!$B147)&gt;=5,'[1]Outside Edges'!$P147="Yes"),"Yes","No")</f>
        <v>Yes</v>
      </c>
      <c r="DE148" s="87" t="str">
        <f>IF(AND((RIGHT($DE$3,2)-'[1]Miter Profiles'!$AC$110-'[1]Outside Edges'!$B147)&gt;=5,'[1]Outside Edges'!$P147="Yes"),"Yes","No")</f>
        <v>Yes</v>
      </c>
      <c r="DF148" s="10" t="str">
        <f>IF(AND((RIGHT($DF$3,2)-'[1]Miter Profiles'!$AC$111-'[1]Outside Edges'!$B147)&gt;=5,'[1]Outside Edges'!$P147="Yes"),"Yes","No")</f>
        <v>Yes</v>
      </c>
      <c r="DG148" s="10" t="str">
        <f>IF(AND((RIGHT($DG$3,2)-'[1]Miter Profiles'!$AC$112-'[1]Outside Edges'!$B147)&gt;=5,'[1]Outside Edges'!$P147="Yes"),"Yes","No")</f>
        <v>Yes</v>
      </c>
      <c r="DH148" s="85" t="str">
        <f>IF(AND((RIGHT($DH$3,2)-'[1]Miter Profiles'!$AC$113-'[1]Outside Edges'!$B147)&gt;=5,'[1]Outside Edges'!$P147="Yes"),"Yes","No")</f>
        <v>Yes</v>
      </c>
      <c r="DI148" s="86" t="str">
        <f>IF(AND((RIGHT($DI$3,2)-'[1]Miter Profiles'!$AC$114-'[1]Outside Edges'!$B147)&gt;=5,'[1]Outside Edges'!$P147="Yes"),"Yes","No")</f>
        <v>Yes</v>
      </c>
      <c r="DJ148" s="11" t="str">
        <f>IF(AND((RIGHT($DJ$3,2)-'[1]Miter Profiles'!$AC$115-'[1]Outside Edges'!$B147)&gt;=5,'[1]Outside Edges'!$P147="Yes"),"Yes","No")</f>
        <v>Yes</v>
      </c>
      <c r="DK148" s="87" t="str">
        <f>IF(AND((RIGHT($DK$3,2)-'[1]Miter Profiles'!$AC$116-'[1]Outside Edges'!$B147)&gt;=5,'[1]Outside Edges'!$P147="Yes"),"Yes","No")</f>
        <v>Yes</v>
      </c>
      <c r="DL148" s="10" t="str">
        <f>IF(AND((RIGHT($DL$3,2)-'[1]Miter Profiles'!$AC$117-'[1]Outside Edges'!$B147)&gt;=5,'[1]Outside Edges'!$P147="Yes"),"Yes","No")</f>
        <v>Yes</v>
      </c>
      <c r="DM148" s="10" t="str">
        <f>IF(AND((RIGHT($DM$3,2)-'[1]Miter Profiles'!$AC$118-'[1]Outside Edges'!$B147)&gt;=5,'[1]Outside Edges'!$P147="Yes"),"Yes","No")</f>
        <v>Yes</v>
      </c>
      <c r="DN148" s="85" t="str">
        <f>IF(AND((RIGHT($DN$3,2)-'[1]Miter Profiles'!$AC$119-'[1]Outside Edges'!$B147)&gt;=5,'[1]Outside Edges'!$P147="Yes"),"Yes","No")</f>
        <v>Yes</v>
      </c>
      <c r="DO148" s="86" t="str">
        <f>IF(AND((RIGHT($DO$3,2)-'[1]Miter Profiles'!$AC$120-'[1]Outside Edges'!$B147)&gt;=5,'[1]Outside Edges'!$P147="Yes"),"Yes","No")</f>
        <v>Yes</v>
      </c>
      <c r="DP148" s="11" t="str">
        <f>IF(AND((RIGHT($DP$3,2)-'[1]Miter Profiles'!$AC$121-'[1]Outside Edges'!$B147)&gt;=5,'[1]Outside Edges'!$P147="Yes"),"Yes","No")</f>
        <v>Yes</v>
      </c>
      <c r="DQ148" s="87" t="str">
        <f>IF(AND((RIGHT($DQ$3,2)-'[1]Miter Profiles'!$AC$122-'[1]Outside Edges'!$B147)&gt;=5,'[1]Outside Edges'!$P147="Yes"),"Yes","No")</f>
        <v>Yes</v>
      </c>
      <c r="DR148" s="10" t="str">
        <f>IF(AND((RIGHT($DR$3,2)-'[1]Miter Profiles'!$AC$123-'[1]Outside Edges'!$B147)&gt;=5,'[1]Outside Edges'!$P147="Yes"),"Yes","No")</f>
        <v>Yes</v>
      </c>
      <c r="DS148" s="10" t="str">
        <f>IF(AND((RIGHT($DS$3,2)-'[1]Miter Profiles'!$AC$124-'[1]Outside Edges'!$B147)&gt;=5,'[1]Outside Edges'!$P147="Yes"),"Yes","No")</f>
        <v>Yes</v>
      </c>
      <c r="DT148" s="85" t="str">
        <f>IF(AND((RIGHT($DT$3,2)-'[1]Miter Profiles'!$AC$125-'[1]Outside Edges'!$B147)&gt;=5,'[1]Outside Edges'!$P147="Yes"),"Yes","No")</f>
        <v>Yes</v>
      </c>
      <c r="DU148" s="86" t="str">
        <f>IF(AND((RIGHT($DU$3,2)-'[1]Miter Profiles'!$AC$126-'[1]Outside Edges'!$B147)&gt;=5,'[1]Outside Edges'!$P147="Yes"),"Yes","No")</f>
        <v>Yes</v>
      </c>
      <c r="DV148" s="11" t="str">
        <f>IF(AND((RIGHT($DV$3,2)-'[1]Miter Profiles'!$AC$127-'[1]Outside Edges'!$B147)&gt;=5,'[1]Outside Edges'!$P147="Yes"),"Yes","No")</f>
        <v>Yes</v>
      </c>
      <c r="DW148" s="87" t="str">
        <f>IF(AND((RIGHT($DW$3,2)-'[1]Miter Profiles'!$AC$128-'[1]Outside Edges'!$B147)&gt;=5,'[1]Outside Edges'!$P147="Yes"),"Yes","No")</f>
        <v>Yes</v>
      </c>
      <c r="DX148" s="10" t="str">
        <f>IF(AND((RIGHT($DX$3,2)-'[1]Miter Profiles'!$AC$129-'[1]Outside Edges'!$B147)&gt;=5,'[1]Outside Edges'!$P147="Yes"),"Yes","No")</f>
        <v>Yes</v>
      </c>
      <c r="DY148" s="10" t="str">
        <f>IF(AND((RIGHT($DY$3,2)-'[1]Miter Profiles'!$AC$130-'[1]Outside Edges'!$B147)&gt;=5,'[1]Outside Edges'!$P147="Yes"),"Yes","No")</f>
        <v>Yes</v>
      </c>
      <c r="DZ148" s="85" t="str">
        <f>IF(AND((RIGHT($DZ$3,2)-'[1]Miter Profiles'!$AC$131-'[1]Outside Edges'!$B147)&gt;=5,'[1]Outside Edges'!$P147="Yes"),"Yes","No")</f>
        <v>Yes</v>
      </c>
      <c r="EA148" s="90" t="str">
        <f>IF(AND((RIGHT($EA$3,2)-'[1]Miter Profiles'!$AC$132-'[1]Outside Edges'!$B147)&gt;=5,'[1]Outside Edges'!$P147="Yes"),"Yes","No")</f>
        <v>Yes</v>
      </c>
      <c r="EB148" s="105" t="str">
        <f>IF(AND((RIGHT($EB$3,2)-'[1]Miter Profiles'!$AC$133-'[1]Outside Edges'!$B147)&gt;=5,'[1]Outside Edges'!$P147="Yes"),"Yes","No")</f>
        <v>Yes</v>
      </c>
      <c r="EC148" s="110" t="str">
        <f>IF(AND((RIGHT($EC$3,2)-'[1]Miter Profiles'!$AC$134-'[1]Outside Edges'!$B147)&gt;=5,'[1]Outside Edges'!$P147="Yes"),"Yes","No")</f>
        <v>Yes</v>
      </c>
      <c r="ED148" s="116" t="str">
        <f>IF(AND((RIGHT($ED$3,2)-'[1]Miter Profiles'!$AC$135-'[1]Outside Edges'!$B147)&gt;=5,'[1]Outside Edges'!$P147="Yes"),"Yes","No")</f>
        <v>Yes</v>
      </c>
      <c r="EE148" s="113" t="str">
        <f>IF(AND((RIGHT($EE$3,2)-'[1]Miter Profiles'!$AC$136-'[1]Outside Edges'!$B147)&gt;=5,'[1]Outside Edges'!$P147="Yes"),"Yes","No")</f>
        <v>Yes</v>
      </c>
      <c r="EF148" s="85" t="str">
        <f>IF(AND((RIGHT($EF$3,2)-'[1]Miter Profiles'!$AC$137-'[1]Outside Edges'!$B147)&gt;=5,'[1]Outside Edges'!$P147="Yes"),"Yes","No")</f>
        <v>Yes</v>
      </c>
      <c r="EG148" s="10" t="str">
        <f>IF(AND((RIGHT($EG$3,2)-'[1]Miter Profiles'!$AC$138-'[1]Outside Edges'!$B147)&gt;=5,'[1]Outside Edges'!$P147="Yes"),"Yes","No")</f>
        <v>Yes</v>
      </c>
      <c r="EH148" s="90" t="str">
        <f>IF(AND((RIGHT($EH$3,2)-'[1]Miter Profiles'!$AC$139-'[1]Outside Edges'!$B147)&gt;=5,'[1]Outside Edges'!$P147="Yes"),"Yes","No")</f>
        <v>Yes</v>
      </c>
      <c r="EI148" s="121" t="str">
        <f>IF(AND((RIGHT($EI$3,2)-'[1]Miter Profiles'!$AC$140-'[1]Outside Edges'!$B147)&gt;=5,'[1]Outside Edges'!$P147="Yes"),"Yes","No")</f>
        <v>Yes</v>
      </c>
      <c r="EJ148" s="124" t="str">
        <f>IF(AND((RIGHT($EJ$3,2)-'[1]Miter Profiles'!$AC$141-'[1]Outside Edges'!$B147)&gt;=5,'[1]Outside Edges'!$P147="Yes"),"Yes","No")</f>
        <v>Yes</v>
      </c>
      <c r="EK148" s="124" t="str">
        <f>IF(AND((RIGHT($EK$3,2)-'[1]Miter Profiles'!$AC$142-'[1]Outside Edges'!$B147)&gt;=5,'[1]Outside Edges'!$P147="Yes"),"Yes","No")</f>
        <v>Yes</v>
      </c>
      <c r="EL148" s="116" t="str">
        <f>IF(AND((RIGHT($EL$3,2)-'[1]Miter Profiles'!$AC$143-'[1]Outside Edges'!$B147)&gt;=5,'[1]Outside Edges'!$P147="Yes"),"Yes","No")</f>
        <v>Yes</v>
      </c>
      <c r="EM148" s="129" t="str">
        <f>IF(AND((RIGHT($EM$3,2)-'[1]Miter Profiles'!$AC$144-'[1]Outside Edges'!$B147)&gt;=5,'[1]Outside Edges'!$P147="Yes"),"Yes","No")</f>
        <v>Yes</v>
      </c>
      <c r="EN148" s="10" t="str">
        <f>IF(AND((RIGHT($EN$3,2)-'[1]Miter Profiles'!$AC$145-'[1]Outside Edges'!$B147)&gt;=5,'[1]Outside Edges'!$P147="Yes"),"Yes","No")</f>
        <v>Yes</v>
      </c>
      <c r="EO148" s="90" t="str">
        <f>IF(AND((RIGHT($EO$3,2)-'[1]Miter Profiles'!$AC$146-'[1]Outside Edges'!$B147)&gt;=5,'[1]Outside Edges'!$P147="Yes"),"Yes","No")</f>
        <v>Yes</v>
      </c>
      <c r="EP148" s="124" t="str">
        <f>IF(AND((RIGHT($EP$3,2)-'[1]Miter Profiles'!$AC$147-'[1]Outside Edges'!$B147)&gt;=5,'[1]Outside Edges'!$P147="Yes"),"Yes","No")</f>
        <v>Yes</v>
      </c>
      <c r="EQ148" s="124" t="str">
        <f>IF(AND((RIGHT($EQ$3,2)-'[1]Miter Profiles'!$AC$148-'[1]Outside Edges'!$B147)&gt;=5,'[1]Outside Edges'!$P147="Yes"),"Yes","No")</f>
        <v>Yes</v>
      </c>
      <c r="ER148" s="116" t="str">
        <f>IF(AND((RIGHT($ER$3,2)-'[1]Miter Profiles'!$AC$149-'[1]Outside Edges'!$B147)&gt;=5,'[1]Outside Edges'!$P147="Yes"),"Yes","No")</f>
        <v>Yes</v>
      </c>
      <c r="ES148" s="129" t="str">
        <f>IF(AND((RIGHT($ES$3,2)-'[1]Miter Profiles'!$AC$150-'[1]Outside Edges'!$B147)&gt;=5,'[1]Outside Edges'!$P147="Yes"),"Yes","No")</f>
        <v>Yes</v>
      </c>
      <c r="ET148" s="10" t="str">
        <f>IF(AND((RIGHT($ET$3,2)-'[1]Miter Profiles'!$AC$151-'[1]Outside Edges'!$B147)&gt;=5,'[1]Outside Edges'!$P147="Yes"),"Yes","No")</f>
        <v>Yes</v>
      </c>
      <c r="EU148" s="90" t="str">
        <f>IF(AND((RIGHT($EU$3,2)-'[1]Miter Profiles'!$AC$152-'[1]Outside Edges'!$B147)&gt;=5,'[1]Outside Edges'!$P147="Yes"),"Yes","No")</f>
        <v>Yes</v>
      </c>
      <c r="EV148" s="124" t="str">
        <f>IF(AND((RIGHT($EV$3,2)-'[1]Miter Profiles'!$AC$153-'[1]Outside Edges'!$B147)&gt;=5,'[1]Outside Edges'!$P147="Yes"),"Yes","No")</f>
        <v>Yes</v>
      </c>
      <c r="EW148" s="124" t="str">
        <f>IF(AND((RIGHT($EW$3,2)-'[1]Miter Profiles'!$AC$154-'[1]Outside Edges'!$B147)&gt;=5,'[1]Outside Edges'!$P147="Yes"),"Yes","No")</f>
        <v>Yes</v>
      </c>
      <c r="EX148" s="116" t="str">
        <f>IF(AND((RIGHT($EX$3,2)-'[1]Miter Profiles'!$AC$155-'[1]Outside Edges'!$B147)&gt;=5,'[1]Outside Edges'!$P147="Yes"),"Yes","No")</f>
        <v>Yes</v>
      </c>
      <c r="EY148" s="129" t="str">
        <f>IF(AND((RIGHT($EY$3,2)-'[1]Miter Profiles'!$AC$156-'[1]Outside Edges'!$B147)&gt;=5,'[1]Outside Edges'!$P147="Yes"),"Yes","No")</f>
        <v>Yes</v>
      </c>
      <c r="EZ148" s="10" t="str">
        <f>IF(AND((RIGHT($EZ$3,2)-'[1]Miter Profiles'!$AC$157-'[1]Outside Edges'!$B147)&gt;=5,'[1]Outside Edges'!$P147="Yes"),"Yes","No")</f>
        <v>Yes</v>
      </c>
      <c r="FA148" s="90" t="str">
        <f>IF(AND((RIGHT($FA$3,2)-'[1]Miter Profiles'!$AC$158-'[1]Outside Edges'!$B147)&gt;=5,'[1]Outside Edges'!$P147="Yes"),"Yes","No")</f>
        <v>Yes</v>
      </c>
      <c r="FB148" s="124" t="str">
        <f>IF(AND((RIGHT($FB$3,2)-'[1]Miter Profiles'!$AC$159-'[1]Outside Edges'!$B147)&gt;=5,'[1]Outside Edges'!$P147="Yes"),"Yes","No")</f>
        <v>Yes</v>
      </c>
      <c r="FC148" s="124" t="str">
        <f>IF(AND((RIGHT($FC$3,2)-'[1]Miter Profiles'!$AC$160-'[1]Outside Edges'!$B147)&gt;=5,'[1]Outside Edges'!$P147="Yes"),"Yes","No")</f>
        <v>Yes</v>
      </c>
      <c r="FD148" s="116" t="str">
        <f>IF(AND((RIGHT($FD$3,2)-'[1]Miter Profiles'!$AC$161-'[1]Outside Edges'!$B147)&gt;=5,'[1]Outside Edges'!$P147="Yes"),"Yes","No")</f>
        <v>Yes</v>
      </c>
      <c r="FE148" s="129" t="str">
        <f>IF(AND((RIGHT($FE$3,2)-'[1]Miter Profiles'!$AC$162-'[1]Outside Edges'!$B147)&gt;=5,'[1]Outside Edges'!$P147="Yes"),"Yes","No")</f>
        <v>Yes</v>
      </c>
      <c r="FF148" s="10" t="str">
        <f>IF(AND((RIGHT($FF$3,2)-'[1]Miter Profiles'!$AC$163-'[1]Outside Edges'!$B147)&gt;=5,'[1]Outside Edges'!$P147="Yes"),"Yes","No")</f>
        <v>Yes</v>
      </c>
      <c r="FG148" s="90" t="str">
        <f>IF(AND((RIGHT($FG$3,2)-'[1]Miter Profiles'!$AC$164-'[1]Outside Edges'!$B147)&gt;=5,'[1]Outside Edges'!$P147="Yes"),"Yes","No")</f>
        <v>Yes</v>
      </c>
      <c r="FH148" s="124" t="str">
        <f>IF(AND((RIGHT($FH$3,2)-'[1]Miter Profiles'!$AC$165-'[1]Outside Edges'!$B147)&gt;=5,'[1]Outside Edges'!$P147="Yes"),"Yes","No")</f>
        <v>Yes</v>
      </c>
      <c r="FI148" s="124" t="str">
        <f>IF(AND((RIGHT($FI$3,2)-'[1]Miter Profiles'!$AC$166-'[1]Outside Edges'!$B147)&gt;=5,'[1]Outside Edges'!$P147="Yes"),"Yes","No")</f>
        <v>Yes</v>
      </c>
      <c r="FJ148" s="116" t="str">
        <f>IF(AND((RIGHT($FJ$3,2)-'[1]Miter Profiles'!$AC$167-'[1]Outside Edges'!$B147)&gt;=5,'[1]Outside Edges'!$P147="Yes"),"Yes","No")</f>
        <v>Yes</v>
      </c>
      <c r="FK148" s="129" t="str">
        <f>IF(AND((RIGHT($FK$3,2)-'[1]Miter Profiles'!$AC$168-'[1]Outside Edges'!$B147)&gt;=5,'[1]Outside Edges'!$P147="Yes"),"Yes","No")</f>
        <v>Yes</v>
      </c>
      <c r="FL148" s="10" t="str">
        <f>IF(AND((RIGHT($FL$3,2)-'[1]Miter Profiles'!$AC$169-'[1]Outside Edges'!$B147)&gt;=5,'[1]Outside Edges'!$P147="Yes"),"Yes","No")</f>
        <v>Yes</v>
      </c>
      <c r="FM148" s="90" t="str">
        <f>IF(AND((RIGHT($FM$3,2)-'[1]Miter Profiles'!$AC$170-'[1]Outside Edges'!$B147)&gt;=5,'[1]Outside Edges'!$P147="Yes"),"Yes","No")</f>
        <v>Yes</v>
      </c>
      <c r="FN148" s="124" t="str">
        <f>IF(AND((RIGHT($FN$3,2)-'[1]Miter Profiles'!$AC$171-'[1]Outside Edges'!$B147)&gt;=5,'[1]Outside Edges'!$P147="Yes"),"Yes","No")</f>
        <v>Yes</v>
      </c>
      <c r="FO148" s="124" t="str">
        <f>IF(AND((RIGHT($FO$3,2)-'[1]Miter Profiles'!$AC$172-'[1]Outside Edges'!$B147)&gt;=5,'[1]Outside Edges'!$P147="Yes"),"Yes","No")</f>
        <v>Yes</v>
      </c>
      <c r="FP148" s="116" t="str">
        <f>IF(AND((RIGHT($FP$3,2)-'[1]Miter Profiles'!$AC$173-'[1]Outside Edges'!$B147)&gt;=5,'[1]Outside Edges'!$P147="Yes"),"Yes","No")</f>
        <v>Yes</v>
      </c>
      <c r="FQ148" s="129" t="str">
        <f>IF(AND((RIGHT($FQ$3,2)-'[1]Miter Profiles'!$AC$174-'[1]Outside Edges'!$B147)&gt;=5,'[1]Outside Edges'!$P147="Yes"),"Yes","No")</f>
        <v>Yes</v>
      </c>
      <c r="FR148" s="10" t="str">
        <f>IF(AND((RIGHT($FR$3,2)-'[1]Miter Profiles'!$AC$175-'[1]Outside Edges'!$B147)&gt;=5,'[1]Outside Edges'!$P147="Yes"),"Yes","No")</f>
        <v>Yes</v>
      </c>
      <c r="FS148" s="90" t="str">
        <f>IF(AND((RIGHT($FS$3,2)-'[1]Miter Profiles'!$AC$176-'[1]Outside Edges'!$B147)&gt;=5,'[1]Outside Edges'!$P147="Yes"),"Yes","No")</f>
        <v>Yes</v>
      </c>
      <c r="FT148" s="124" t="str">
        <f>IF(AND((RIGHT($FT$3,2)-'[1]Miter Profiles'!$AC$177-'[1]Outside Edges'!$B147)&gt;=5,'[1]Outside Edges'!$P147="Yes"),"Yes","No")</f>
        <v>Yes</v>
      </c>
      <c r="FU148" s="124" t="str">
        <f>IF(AND((RIGHT($FU$3,2)-'[1]Miter Profiles'!$AC$178-'[1]Outside Edges'!$B147)&gt;=5,'[1]Outside Edges'!$P147="Yes"),"Yes","No")</f>
        <v>Yes</v>
      </c>
      <c r="FV148" s="116" t="str">
        <f>IF(AND((RIGHT($V$3,2)-'[1]Miter Profiles'!$AC$179-'[1]Outside Edges'!$B147)&gt;=5,'[1]Outside Edges'!$P147="Yes"),"Yes","No")</f>
        <v>Yes</v>
      </c>
      <c r="FW148" s="129" t="str">
        <f>IF(AND((RIGHT($FW$3,2)-'[1]Miter Profiles'!$AC$180-'[1]Outside Edges'!$B147)&gt;=5,'[1]Outside Edges'!$P147="Yes"),"Yes","No")</f>
        <v>Yes</v>
      </c>
      <c r="FX148" s="85" t="str">
        <f>IF(AND((RIGHT($FX$3,2)-'[1]Miter Profiles'!$AC$181-'[1]Outside Edges'!$B147)&gt;=5,'[1]Outside Edges'!$P147="Yes"),"Yes","No")</f>
        <v>Yes</v>
      </c>
      <c r="FY148" s="150" t="str">
        <f>IF(AND((RIGHT($FY$3,2)-'[1]Miter Profiles'!$AC$182-'[1]Outside Edges'!$B147)&gt;=5,'[1]Outside Edges'!$P147="Yes"),"Yes","No")</f>
        <v>Yes</v>
      </c>
      <c r="FZ148" s="124" t="str">
        <f>IF(AND((RIGHT($FZ$3,2)-'[1]Miter Profiles'!$AC$183-'[1]Outside Edges'!$B147)&gt;=5,'[1]Outside Edges'!$P147="Yes"),"Yes","No")</f>
        <v>Yes</v>
      </c>
      <c r="GA148" s="116" t="str">
        <f>IF(AND((RIGHT($GA$3,2)-'[1]Miter Profiles'!$AC$184-'[1]Outside Edges'!$B147)&gt;=5,'[1]Outside Edges'!$P147="Yes"),"Yes","No")</f>
        <v>Yes</v>
      </c>
      <c r="GB148" s="129" t="str">
        <f>IF(AND((RIGHT($GB$3,2)-'[1]Miter Profiles'!$AC$185-'[1]Outside Edges'!$B147)&gt;=5,'[1]Outside Edges'!$P147="Yes"),"Yes","No")</f>
        <v>Yes</v>
      </c>
      <c r="GC148" s="10" t="str">
        <f>IF(AND((RIGHT($GC$3,2)-'[1]Miter Profiles'!$AC$186-'[1]Outside Edges'!$B147)&gt;=5,'[1]Outside Edges'!$P147="Yes"),"Yes","No")</f>
        <v>Yes</v>
      </c>
      <c r="GD148" s="90" t="str">
        <f>IF(AND((RIGHT($GD$3,2)-'[1]Miter Profiles'!$AC$187-'[1]Outside Edges'!$B147)&gt;=5,'[1]Outside Edges'!$P147="Yes"),"Yes","No")</f>
        <v>Yes</v>
      </c>
      <c r="GE148" s="150" t="str">
        <f>IF(AND((RIGHT($GE$3,2)-'[1]Miter Profiles'!$AC$188-'[1]Outside Edges'!$B147)&gt;=5,'[1]Outside Edges'!$P147="Yes"),"Yes","No")</f>
        <v>Yes</v>
      </c>
      <c r="GF148" s="124" t="str">
        <f>IF(AND((RIGHT($GF$3,2)-'[1]Miter Profiles'!$AC$189-'[1]Outside Edges'!$B147)&gt;=5,'[1]Outside Edges'!$P147="Yes"),"Yes","No")</f>
        <v>Yes</v>
      </c>
      <c r="GG148" s="116" t="str">
        <f>IF(AND((RIGHT($GG$3,2)-'[1]Miter Profiles'!$AC$190-'[1]Outside Edges'!$B147)&gt;=5,'[1]Outside Edges'!$P147="Yes"),"Yes","No")</f>
        <v>Yes</v>
      </c>
      <c r="GH148" s="129" t="str">
        <f>IF(AND((RIGHT($GH$3,2)-'[1]Miter Profiles'!$AC$191-'[1]Outside Edges'!$B147)&gt;=5,'[1]Outside Edges'!$P147="Yes"),"Yes","No")</f>
        <v>Yes</v>
      </c>
      <c r="GI148" s="10" t="str">
        <f>IF(AND((RIGHT($GI$3,2)-'[1]Miter Profiles'!$AC$192-'[1]Outside Edges'!$B147)&gt;=5,'[1]Outside Edges'!$P147="Yes"),"Yes","No")</f>
        <v>Yes</v>
      </c>
      <c r="GJ148" s="90" t="str">
        <f>IF(AND((RIGHT($GJ$3,2)-'[1]Miter Profiles'!$AC$193-'[1]Outside Edges'!$B147)&gt;=5,'[1]Outside Edges'!$P147="Yes"),"Yes","No")</f>
        <v>Yes</v>
      </c>
      <c r="GK148" s="150" t="str">
        <f>IF(AND((RIGHT($GK$3,2)-'[1]Miter Profiles'!$AC$194-'[1]Outside Edges'!$B147)&gt;=5,'[1]Outside Edges'!$P147="Yes"),"Yes","No")</f>
        <v>Yes</v>
      </c>
      <c r="GL148" s="124" t="str">
        <f>IF(AND((RIGHT($GL$3,2)-'[1]Miter Profiles'!$AC$195-'[1]Outside Edges'!$B147)&gt;=5,'[1]Outside Edges'!$P147="Yes"),"Yes","No")</f>
        <v>Yes</v>
      </c>
      <c r="GM148" s="116" t="str">
        <f>IF(AND((RIGHT($GM$3,2)-'[1]Miter Profiles'!$AC$196-'[1]Outside Edges'!$B147)&gt;=5,'[1]Outside Edges'!$P147="Yes"),"Yes","No")</f>
        <v>Yes</v>
      </c>
      <c r="GN148" s="129" t="str">
        <f>IF(AND((RIGHT($GN$3,2)-'[1]Miter Profiles'!$AC$197-'[1]Outside Edges'!$B147)&gt;=5,'[1]Outside Edges'!$P147="Yes"),"Yes","No")</f>
        <v>Yes</v>
      </c>
      <c r="GO148" s="10" t="str">
        <f>IF(AND((RIGHT($GO$3,2)-'[1]Miter Profiles'!$AC$198-'[1]Outside Edges'!$B147)&gt;=5,'[1]Outside Edges'!$P147="Yes"),"Yes","No")</f>
        <v>Yes</v>
      </c>
      <c r="GP148" s="90" t="str">
        <f>IF(AND((RIGHT($GP$3,2)-'[1]Miter Profiles'!$AC$199-'[1]Outside Edges'!$B147)&gt;=5,'[1]Outside Edges'!$P147="Yes"),"Yes","No")</f>
        <v>Yes</v>
      </c>
      <c r="GQ148" s="150" t="str">
        <f>IF(AND((RIGHT($GQ$3,2)-'[1]Miter Profiles'!$AC$200-'[1]Outside Edges'!$B147)&gt;=5,'[1]Outside Edges'!$P147="Yes"),"Yes","No")</f>
        <v>Yes</v>
      </c>
      <c r="GR148" s="124" t="str">
        <f>IF(AND((RIGHT($GR$3,2)-'[1]Miter Profiles'!$AC$201-'[1]Outside Edges'!$B147)&gt;=5,'[1]Outside Edges'!$P147="Yes"),"Yes","No")</f>
        <v>Yes</v>
      </c>
      <c r="GS148" s="116" t="str">
        <f>IF(AND((RIGHT($GS$3,2)-'[1]Miter Profiles'!$AC$202-'[1]Outside Edges'!$B147)&gt;=5,'[1]Outside Edges'!$P147="Yes"),"Yes","No")</f>
        <v>Yes</v>
      </c>
      <c r="GT148" s="129" t="str">
        <f>IF(AND((RIGHT($GT$3,2)-'[1]Miter Profiles'!$AC$203-'[1]Outside Edges'!$B147)&gt;=5,'[1]Outside Edges'!$P147="Yes"),"Yes","No")</f>
        <v>Yes</v>
      </c>
      <c r="GU148" s="10" t="str">
        <f>IF(AND((RIGHT($GU$3,2)-'[1]Miter Profiles'!$AC$204-'[1]Outside Edges'!$B147)&gt;=5,'[1]Outside Edges'!$P147="Yes"),"Yes","No")</f>
        <v>Yes</v>
      </c>
      <c r="GV148" s="90" t="str">
        <f>IF(AND((RIGHT($GV$3,2)-'[1]Miter Profiles'!$AC$205-'[1]Outside Edges'!$B147)&gt;=5,'[1]Outside Edges'!$P147="Yes"),"Yes","No")</f>
        <v>Yes</v>
      </c>
      <c r="GW148" s="150" t="str">
        <f>IF(AND((RIGHT($GW$3,2)-'[1]Miter Profiles'!$AC$206-'[1]Outside Edges'!$B147)&gt;=5,'[1]Outside Edges'!$P147="Yes"),"Yes","No")</f>
        <v>Yes</v>
      </c>
      <c r="GX148" s="124" t="str">
        <f>IF(AND((RIGHT($GX$3,2)-'[1]Miter Profiles'!$AC$207-'[1]Outside Edges'!$B147)&gt;=5,'[1]Outside Edges'!$P147="Yes"),"Yes","No")</f>
        <v>Yes</v>
      </c>
      <c r="GY148" s="116" t="str">
        <f>IF(AND((RIGHT($GY$3,2)-'[1]Miter Profiles'!$AC$208-'[1]Outside Edges'!$B147)&gt;=5,'[1]Outside Edges'!$P147="Yes"),"Yes","No")</f>
        <v>Yes</v>
      </c>
      <c r="GZ148" s="129" t="str">
        <f>IF(AND((RIGHT($GZ$3,2)-'[1]Miter Profiles'!$AC$209-'[1]Outside Edges'!$B147)&gt;=5,'[1]Outside Edges'!$P147="Yes"),"Yes","No")</f>
        <v>Yes</v>
      </c>
      <c r="HA148" s="10" t="str">
        <f>IF(AND((RIGHT($HA$3,2)-'[1]Miter Profiles'!$AC$210-'[1]Outside Edges'!$B147)&gt;=5,'[1]Outside Edges'!$P147="Yes"),"Yes","No")</f>
        <v>Yes</v>
      </c>
      <c r="HB148" s="90" t="str">
        <f>IF(AND((RIGHT($HB$3,2)-'[1]Miter Profiles'!$AC$211-'[1]Outside Edges'!$B147)&gt;=5,'[1]Outside Edges'!$P147="Yes"),"Yes","No")</f>
        <v>Yes</v>
      </c>
      <c r="HC148" s="150" t="str">
        <f>IF(AND((RIGHT($HC$3,2)-'[1]Miter Profiles'!$AC$212-'[1]Outside Edges'!$B147)&gt;=5,'[1]Outside Edges'!$P147="Yes"),"Yes","No")</f>
        <v>Yes</v>
      </c>
      <c r="HD148" s="116" t="str">
        <f>IF(AND((RIGHT($HD$3,2)-'[1]Miter Profiles'!$AC$213-'[1]Outside Edges'!$B147)&gt;=5,'[1]Outside Edges'!$P147="Yes"),"Yes","No")</f>
        <v>Yes</v>
      </c>
      <c r="HE148" s="129" t="str">
        <f>IF(AND((RIGHT($HE$3,2)-'[1]Miter Profiles'!$AC$214-'[1]Outside Edges'!$B147)&gt;=5,'[1]Outside Edges'!$P147="Yes"),"Yes","No")</f>
        <v>Yes</v>
      </c>
      <c r="HF148" s="10" t="str">
        <f>IF(AND((RIGHT($HF$3,2)-'[1]Miter Profiles'!$AC$215-'[1]Outside Edges'!$B147)&gt;=5,'[1]Outside Edges'!$P147="Yes"),"Yes","No")</f>
        <v>Yes</v>
      </c>
      <c r="HG148" s="90" t="str">
        <f>IF(AND((RIGHT($HG$3,2)-'[1]Miter Profiles'!$AC$216-'[1]Outside Edges'!$B147)&gt;=5,'[1]Outside Edges'!$P147="Yes"),"Yes","No")</f>
        <v>Yes</v>
      </c>
      <c r="HH148" s="150" t="str">
        <f>IF(AND((RIGHT($HH$3,2)-'[1]Miter Profiles'!$AC$217-'[1]Outside Edges'!$B147)&gt;=5,'[1]Outside Edges'!$P147="Yes"),"Yes","No")</f>
        <v>Yes</v>
      </c>
      <c r="HI148" s="124" t="str">
        <f>IF(AND((RIGHT($HI$3,2)-'[1]Miter Profiles'!$AC$218-'[1]Outside Edges'!$B147)&gt;=5,'[1]Outside Edges'!$P147="Yes"),"Yes","No")</f>
        <v>Yes</v>
      </c>
      <c r="HJ148" s="116" t="str">
        <f>IF(AND((RIGHT($HJ$3,2)-'[1]Miter Profiles'!$AC$219-'[1]Outside Edges'!$B147)&gt;=5,'[1]Outside Edges'!$P147="Yes"),"Yes","No")</f>
        <v>Yes</v>
      </c>
      <c r="HK148" s="129" t="str">
        <f>IF(AND((RIGHT($HK$3,2)-'[1]Miter Profiles'!$AC$220-'[1]Outside Edges'!$B147)&gt;=5,'[1]Outside Edges'!$P147="Yes"),"Yes","No")</f>
        <v>Yes</v>
      </c>
      <c r="HL148" s="10" t="str">
        <f>IF(AND((RIGHT($HL$3,2)-'[1]Miter Profiles'!$AC$221-'[1]Outside Edges'!$B147)&gt;=5,'[1]Outside Edges'!$P147="Yes"),"Yes","No")</f>
        <v>Yes</v>
      </c>
      <c r="HM148" s="90" t="str">
        <f>IF(AND((RIGHT($HM$3,2)-'[1]Miter Profiles'!$AC$222-'[1]Outside Edges'!$B147)&gt;=5,'[1]Outside Edges'!$P147="Yes"),"Yes","No")</f>
        <v>Yes</v>
      </c>
      <c r="HN148" s="150" t="str">
        <f>IF(AND((RIGHT($HN$3,2)-'[1]Miter Profiles'!$AC$223-'[1]Outside Edges'!$B147)&gt;=5,'[1]Outside Edges'!$P147="Yes"),"Yes","No")</f>
        <v>Yes</v>
      </c>
      <c r="HO148" s="124" t="str">
        <f>IF(AND((RIGHT($HO$3,2)-'[1]Miter Profiles'!$AC$224-'[1]Outside Edges'!$B147)&gt;=5,'[1]Outside Edges'!$P147="Yes"),"Yes","No")</f>
        <v>Yes</v>
      </c>
      <c r="HP148" s="124" t="str">
        <f>IF(AND((RIGHT($HP$3,2)-'[1]Miter Profiles'!$AC$225-'[1]Outside Edges'!$B147)&gt;=5,'[1]Outside Edges'!$P147="Yes"),"Yes","No")</f>
        <v>Yes</v>
      </c>
      <c r="HQ148" s="153" t="str">
        <f>IF(AND((RIGHT($HQ$3,3)-'[1]Miter Profiles'!$AC$226-'[1]Outside Edges'!$B147)&gt;=5,'[1]Outside Edges'!$P147="Yes"),"Yes","No")</f>
        <v>Yes</v>
      </c>
      <c r="HR148" s="129" t="str">
        <f>IF(AND((RIGHT($HR$3,2)-'[1]Miter Profiles'!$AC$227-'[1]Outside Edges'!$B147)&gt;=5,'[1]Outside Edges'!$P147="Yes"),"Yes","No")</f>
        <v>Yes</v>
      </c>
      <c r="HS148" s="10" t="str">
        <f>IF(AND((RIGHT($HS$3,2)-'[1]Miter Profiles'!$AC$228-'[1]Outside Edges'!$B147)&gt;=5,'[1]Outside Edges'!$P147="Yes"),"Yes","No")</f>
        <v>Yes</v>
      </c>
      <c r="HT148" s="163" t="str">
        <f>IF(AND((RIGHT($HT$3,2)-'[1]Miter Profiles'!$AC$229-'[1]Outside Edges'!$B147)&gt;=5,'[1]Outside Edges'!$P147="Yes"),"Yes","No")</f>
        <v>Yes</v>
      </c>
      <c r="HU148" s="150" t="str">
        <f>IF(AND((RIGHT($HU$3,2)-'[1]Miter Profiles'!$AC$230-'[1]Outside Edges'!$B147)&gt;=5,'[1]Outside Edges'!$P147="Yes"),"Yes","No")</f>
        <v>Yes</v>
      </c>
      <c r="HV148" s="124" t="str">
        <f>IF(AND((RIGHT($HV$3,2)-'[1]Miter Profiles'!$AC$231-'[1]Outside Edges'!$B147)&gt;=5,'[1]Outside Edges'!$P147="Yes"),"Yes","No")</f>
        <v>Yes</v>
      </c>
      <c r="HW148" s="116" t="str">
        <f>IF(AND((RIGHT($HW$3,2)-'[1]Miter Profiles'!$AC$232-'[1]Outside Edges'!$B147)&gt;=5,'[1]Outside Edges'!$P147="Yes"),"Yes","No")</f>
        <v>Yes</v>
      </c>
      <c r="HX148" s="129" t="str">
        <f>IF(AND((RIGHT($HX$3,2)-'[1]Miter Profiles'!$AC$233-'[1]Outside Edges'!$B147)&gt;=5,'[1]Outside Edges'!$P147="Yes"),"Yes","No")</f>
        <v>Yes</v>
      </c>
      <c r="HY148" s="10" t="str">
        <f>IF(AND((RIGHT($HY$3,2)-'[1]Miter Profiles'!$AC$234-'[1]Outside Edges'!$B147)&gt;=5,'[1]Outside Edges'!$P147="Yes"),"Yes","No")</f>
        <v>Yes</v>
      </c>
      <c r="HZ148" s="90" t="str">
        <f>IF(AND((RIGHT($HZ$3,2)-'[1]Miter Profiles'!$AC$235-'[1]Outside Edges'!$B147)&gt;=5,'[1]Outside Edges'!$P147="Yes"),"Yes","No")</f>
        <v>Yes</v>
      </c>
      <c r="IA148" s="150" t="str">
        <f>IF(AND((RIGHT($IA$3,2)-'[1]Miter Profiles'!$AC$236-'[1]Outside Edges'!$B147)&gt;=5,'[1]Outside Edges'!$P147="Yes"),"Yes","No")</f>
        <v>Yes</v>
      </c>
      <c r="IB148" s="124" t="str">
        <f>IF(AND((RIGHT($IB$3,2)-'[1]Miter Profiles'!$AC$237-'[1]Outside Edges'!$B147)&gt;=5,'[1]Outside Edges'!$P147="Yes"),"Yes","No")</f>
        <v>Yes</v>
      </c>
      <c r="IC148" s="116" t="str">
        <f>IF(AND((RIGHT($IC$3,2)-'[1]Miter Profiles'!$AC$238-'[1]Outside Edges'!$B147)&gt;=5,'[1]Outside Edges'!$P147="Yes"),"Yes","No")</f>
        <v>Yes</v>
      </c>
      <c r="ID148" s="129" t="str">
        <f>IF(AND((RIGHT($ID$3,2)-'[1]Miter Profiles'!$AC$239-'[1]Outside Edges'!$B147)&gt;=5,'[1]Outside Edges'!$P147="Yes"),"Yes","No")</f>
        <v>Yes</v>
      </c>
      <c r="IE148" s="10" t="str">
        <f>IF(AND((RIGHT($IE$3,2)-'[1]Miter Profiles'!$AC$240-'[1]Outside Edges'!$B147)&gt;=5,'[1]Outside Edges'!$P147="Yes"),"Yes","No")</f>
        <v>Yes</v>
      </c>
      <c r="IF148" s="90" t="str">
        <f>IF(AND((RIGHT($IF$3,2)-'[1]Miter Profiles'!$AC$241-'[1]Outside Edges'!$B147)&gt;=5,'[1]Outside Edges'!$P147="Yes"),"Yes","No")</f>
        <v>Yes</v>
      </c>
      <c r="IG148" s="150" t="str">
        <f>IF(AND((RIGHT($IG$3,2)-'[1]Miter Profiles'!$AC$242-'[1]Outside Edges'!$B147)&gt;=5,'[1]Outside Edges'!$P147="Yes"),"Yes","No")</f>
        <v>Yes</v>
      </c>
      <c r="IH148" s="124" t="str">
        <f>IF(AND((RIGHT($IH$3,2)-'[1]Miter Profiles'!$AC$243-'[1]Outside Edges'!$B147)&gt;=5,'[1]Outside Edges'!$P147="Yes"),"Yes","No")</f>
        <v>Yes</v>
      </c>
      <c r="II148" s="116" t="str">
        <f>IF(AND((RIGHT($II$3,2)-'[1]Miter Profiles'!$AC$244-'[1]Outside Edges'!$B147)&gt;=5,'[1]Outside Edges'!$P147="Yes"),"Yes","No")</f>
        <v>Yes</v>
      </c>
      <c r="IJ148" s="129" t="str">
        <f>IF(AND((RIGHT($IJ$3,2)-'[1]Miter Profiles'!$AC$245-'[1]Outside Edges'!$B147)&gt;=5,'[1]Outside Edges'!$P147="Yes"),"Yes","No")</f>
        <v>Yes</v>
      </c>
      <c r="IK148" s="10" t="str">
        <f>IF(AND((RIGHT($IK$3,2)-'[1]Miter Profiles'!$AC$246-'[1]Outside Edges'!$B147)&gt;=5,'[1]Outside Edges'!$P147="Yes"),"Yes","No")</f>
        <v>Yes</v>
      </c>
      <c r="IL148" s="90" t="str">
        <f>IF(AND((RIGHT($IL$3,2)-'[1]Miter Profiles'!$AC$247-'[1]Outside Edges'!$B147)&gt;=5,'[1]Outside Edges'!$P147="Yes"),"Yes","No")</f>
        <v>Yes</v>
      </c>
      <c r="IM148" s="150" t="str">
        <f>IF(AND((RIGHT($IM$3,2)-'[1]Miter Profiles'!$AC$248-'[1]Outside Edges'!$B147)&gt;=5,'[1]Outside Edges'!$P147="Yes"),"Yes","No")</f>
        <v>Yes</v>
      </c>
      <c r="IN148" s="124" t="str">
        <f>IF(AND((RIGHT($IN$3,2)-'[1]Miter Profiles'!$AC$249-'[1]Outside Edges'!$B147)&gt;=5,'[1]Outside Edges'!$P147="Yes"),"Yes","No")</f>
        <v>Yes</v>
      </c>
      <c r="IO148" s="116" t="str">
        <f>IF(AND((RIGHT($IO$3,2)-'[1]Miter Profiles'!$AC$250-'[1]Outside Edges'!$B147)&gt;=5,'[1]Outside Edges'!$P147="Yes"),"Yes","No")</f>
        <v>Yes</v>
      </c>
      <c r="IP148" s="129" t="str">
        <f>IF(AND((RIGHT($IP$3,2)-'[1]Miter Profiles'!$AC$251-'[1]Outside Edges'!$B147)&gt;=5,'[1]Outside Edges'!$P147="Yes"),"Yes","No")</f>
        <v>Yes</v>
      </c>
      <c r="IQ148" s="10" t="str">
        <f>IF(AND((RIGHT($IQ$3,2)-'[1]Miter Profiles'!$AC$252-'[1]Outside Edges'!$B147)&gt;=5,'[1]Outside Edges'!$P147="Yes"),"Yes","No")</f>
        <v>Yes</v>
      </c>
      <c r="IR148" s="90" t="str">
        <f>IF(AND((RIGHT($IR$3,2)-'[1]Miter Profiles'!$AC$253-'[1]Outside Edges'!$B147)&gt;=5,'[1]Outside Edges'!$P147="Yes"),"Yes","No")</f>
        <v>Yes</v>
      </c>
      <c r="IS148" s="150" t="str">
        <f>IF(AND((RIGHT($IS$3,2)-'[1]Miter Profiles'!$AC$254-'[1]Outside Edges'!$B147)&gt;=5,'[1]Outside Edges'!$P147="Yes"),"Yes","No")</f>
        <v>Yes</v>
      </c>
      <c r="IT148" s="124" t="str">
        <f>IF(AND((RIGHT($IT$3,2)-'[1]Miter Profiles'!$AC$255-'[1]Outside Edges'!$B147)&gt;=5,'[1]Outside Edges'!$P147="Yes"),"Yes","No")</f>
        <v>Yes</v>
      </c>
      <c r="IU148" s="116" t="str">
        <f>IF(AND((RIGHT($IU$3,2)-'[1]Miter Profiles'!$AC$256-'[1]Outside Edges'!$B147)&gt;=5,'[1]Outside Edges'!$P147="Yes"),"Yes","No")</f>
        <v>Yes</v>
      </c>
      <c r="IV148" s="129" t="str">
        <f>IF(AND((RIGHT($IV$3,2)-'[1]Miter Profiles'!$AC$257-'[1]Outside Edges'!$B147)&gt;=5,'[1]Outside Edges'!$P147="Yes"),"Yes","No")</f>
        <v>Yes</v>
      </c>
      <c r="IW148" s="10" t="str">
        <f>IF(AND((RIGHT($IW$3,2)-'[1]Miter Profiles'!$AC$258-'[1]Outside Edges'!$B147)&gt;=5,'[1]Outside Edges'!$P147="Yes"),"Yes","No")</f>
        <v>Yes</v>
      </c>
      <c r="IX148" s="90" t="str">
        <f>IF(AND((RIGHT($IX$3,2)-'[1]Miter Profiles'!$AC$259-'[1]Outside Edges'!$B147)&gt;=5,'[1]Outside Edges'!$P147="Yes"),"Yes","No")</f>
        <v>Yes</v>
      </c>
      <c r="IY148" s="150" t="str">
        <f>IF(AND((RIGHT($IY$3,2)-'[1]Miter Profiles'!$AC$260-'[1]Outside Edges'!$B147)&gt;=5,'[1]Outside Edges'!$P147="Yes"),"Yes","No")</f>
        <v>Yes</v>
      </c>
      <c r="IZ148" s="124" t="str">
        <f>IF(AND((RIGHT($IZ$3,2)-'[1]Miter Profiles'!$AC$261-'[1]Outside Edges'!$B147)&gt;=5,'[1]Outside Edges'!$P147="Yes"),"Yes","No")</f>
        <v>Yes</v>
      </c>
      <c r="JA148" s="116" t="str">
        <f>IF(AND((RIGHT($JA$3,2)-'[1]Miter Profiles'!$AC$262-'[1]Outside Edges'!$B147)&gt;=5,'[1]Outside Edges'!$P147="Yes"),"Yes","No")</f>
        <v>Yes</v>
      </c>
      <c r="JB148" s="129" t="str">
        <f>IF(AND((RIGHT($JB$3,2)-'[1]Miter Profiles'!$AC$263-'[1]Outside Edges'!$B147)&gt;=5,'[1]Outside Edges'!$P147="Yes"),"Yes","No")</f>
        <v>Yes</v>
      </c>
      <c r="JC148" s="10" t="str">
        <f>IF(AND((RIGHT($JC$3,2)-'[1]Miter Profiles'!$AC$264-'[1]Outside Edges'!$B147)&gt;=5,'[1]Outside Edges'!$P147="Yes"),"Yes","No")</f>
        <v>Yes</v>
      </c>
      <c r="JD148" s="90" t="str">
        <f>IF(AND((RIGHT($JD$3,2)-'[1]Miter Profiles'!$AC$265-'[1]Outside Edges'!$B147)&gt;=5,'[1]Outside Edges'!$P147="Yes"),"Yes","No")</f>
        <v>Yes</v>
      </c>
      <c r="JE148" s="236" t="str">
        <f>IF(AND((RIGHT($JE$3,2)-'[1]Miter Profiles'!$AC$266-'[1]Outside Edges'!$B147)&gt;=5,'[1]Outside Edges'!$P147="Yes"),"Yes","No")</f>
        <v>Yes</v>
      </c>
      <c r="JF148" s="237" t="str">
        <f>IF(AND((RIGHT($JF$3,2)-'[1]Miter Profiles'!$AC$267-'[1]Outside Edges'!$B147)&gt;=5,'[1]Outside Edges'!$P147="Yes"),"Yes","No")</f>
        <v>Yes</v>
      </c>
      <c r="JG148" s="238" t="str">
        <f>IF(AND((RIGHT($JG$3,2)-'[1]Miter Profiles'!$AC$268-'[1]Outside Edges'!$B147)&gt;=5,'[1]Outside Edges'!$P147="Yes"),"Yes","No")</f>
        <v>Yes</v>
      </c>
      <c r="JH148" s="129" t="str">
        <f>IF(AND((RIGHT($JH$3,2)-'[1]Miter Profiles'!$AC$269-'[1]Outside Edges'!$B147)&gt;=5,'[1]Outside Edges'!$P147="Yes"),"Yes","No")</f>
        <v>Yes</v>
      </c>
      <c r="JI148" s="113" t="str">
        <f>IF(AND((RIGHT($JI$3,2)-'[1]Miter Profiles'!$AC$270-'[1]Outside Edges'!$B147)&gt;=5,'[1]Outside Edges'!$P147="Yes"),"Yes","No")</f>
        <v>Yes</v>
      </c>
      <c r="JJ148" s="90" t="str">
        <f>IF(AND((RIGHT($JJ$3,2)-'[1]Miter Profiles'!$AC$271-'[1]Outside Edges'!$B147)&gt;=5,'[1]Outside Edges'!$P147="Yes"),"Yes","No")</f>
        <v>Yes</v>
      </c>
      <c r="JK148" s="236" t="str">
        <f>IF(AND((RIGHT($JK$3,2)-'[1]Miter Profiles'!$AC$272-'[1]Outside Edges'!$B147)&gt;=5,'[1]Outside Edges'!$P147="Yes"),"Yes","No")</f>
        <v>Yes</v>
      </c>
      <c r="JL148" s="237" t="str">
        <f>IF(AND((RIGHT($JL$3,2)-'[1]Miter Profiles'!$AC$273-'[1]Outside Edges'!$B147)&gt;=5,'[1]Outside Edges'!$P147="Yes"),"Yes","No")</f>
        <v>Yes</v>
      </c>
      <c r="JM148" s="238" t="str">
        <f>IF(AND((RIGHT($JM$3,2)-'[1]Miter Profiles'!$AC$274-'[1]Outside Edges'!$B147)&gt;=5,'[1]Outside Edges'!$P147="Yes"),"Yes","No")</f>
        <v>Yes</v>
      </c>
      <c r="JN148" s="129" t="str">
        <f>IF(AND((RIGHT($JN$3,2)-'[1]Miter Profiles'!$AC$275-'[1]Outside Edges'!$B147)&gt;=5,'[1]Outside Edges'!$P147="Yes"),"Yes","No")</f>
        <v>Yes</v>
      </c>
      <c r="JO148" s="113" t="str">
        <f>IF(AND((RIGHT($JO$3,2)-'[1]Miter Profiles'!$AC$276-'[1]Outside Edges'!$B147)&gt;=5,'[1]Outside Edges'!$P147="Yes"),"Yes","No")</f>
        <v>Yes</v>
      </c>
      <c r="JP148" s="90" t="str">
        <f>IF(AND((RIGHT($JP$3,2)-'[1]Miter Profiles'!$AC$277-'[1]Outside Edges'!$B147)&gt;=5,'[1]Outside Edges'!$P147="Yes"),"Yes","No")</f>
        <v>Yes</v>
      </c>
      <c r="JQ148" s="236" t="str">
        <f>IF(AND((RIGHT($JQ$3,2)-'[1]Miter Profiles'!$AC$278-'[1]Outside Edges'!$B147)&gt;=5,'[1]Outside Edges'!$P147="Yes"),"Yes","No")</f>
        <v>No</v>
      </c>
      <c r="JR148" s="237" t="str">
        <f>IF(AND((RIGHT($JR$3,2)-'[1]Miter Profiles'!$AC$279-'[1]Outside Edges'!$B147)&gt;=5,'[1]Outside Edges'!$P147="Yes"),"Yes","No")</f>
        <v>Yes</v>
      </c>
      <c r="JS148" s="238" t="str">
        <f>IF(AND((RIGHT($JS$3,2)-'[1]Miter Profiles'!$AC$280-'[1]Outside Edges'!$B147)&gt;=5,'[1]Outside Edges'!$P147="Yes"),"Yes","No")</f>
        <v>Yes</v>
      </c>
      <c r="JT148" s="129" t="str">
        <f>IF(AND((RIGHT($JT$3,2)-'[1]Miter Profiles'!$AC$281-'[1]Outside Edges'!$B147)&gt;=5,'[1]Outside Edges'!$P147="Yes"),"Yes","No")</f>
        <v>No</v>
      </c>
      <c r="JU148" s="113" t="str">
        <f>IF(AND((RIGHT($JU$3,2)-'[1]Miter Profiles'!$AC$282-'[1]Outside Edges'!$B147)&gt;=5,'[1]Outside Edges'!$P147="Yes"),"Yes","No")</f>
        <v>Yes</v>
      </c>
      <c r="JV148" s="90" t="str">
        <f>IF(AND((RIGHT($JV$3,2)-'[1]Miter Profiles'!$AC$283-'[1]Outside Edges'!$B147)&gt;=5,'[1]Outside Edges'!$P147="Yes"),"Yes","No")</f>
        <v>Yes</v>
      </c>
      <c r="JW148" s="236" t="str">
        <f>IF(AND((RIGHT($JW$3,2)-'[1]Miter Profiles'!$AC$284-'[1]Outside Edges'!$B147)&gt;=5,'[1]Outside Edges'!$P147="Yes"),"Yes","No")</f>
        <v>Yes</v>
      </c>
      <c r="JX148" s="237" t="str">
        <f>IF(AND((RIGHT($JX$3,2)-'[1]Miter Profiles'!$AC$285-'[1]Outside Edges'!$B147)&gt;=5,'[1]Outside Edges'!$P147="Yes"),"Yes","No")</f>
        <v>Yes</v>
      </c>
      <c r="JY148" s="238" t="str">
        <f>IF(AND((RIGHT($JY$3,2)-'[1]Miter Profiles'!$AC$286-'[1]Outside Edges'!$B147)&gt;=5,'[1]Outside Edges'!$P147="Yes"),"Yes","No")</f>
        <v>Yes</v>
      </c>
      <c r="JZ148" s="129" t="str">
        <f>IF(AND((RIGHT($JZ$3,2)-'[1]Miter Profiles'!$AC$287-'[1]Outside Edges'!$B147)&gt;=5,'[1]Outside Edges'!$P147="Yes"),"Yes","No")</f>
        <v>Yes</v>
      </c>
      <c r="KA148" s="113" t="str">
        <f>IF(AND((RIGHT($KA$3,2)-'[1]Miter Profiles'!$AC$288-'[1]Outside Edges'!$B147)&gt;=5,'[1]Outside Edges'!$P147="Yes"),"Yes","No")</f>
        <v>Yes</v>
      </c>
      <c r="KB148" s="90" t="str">
        <f>IF(AND((RIGHT($KB$3,2)-'[1]Miter Profiles'!$AC$289-'[1]Outside Edges'!$B147)&gt;=5,'[1]Outside Edges'!$P147="Yes"),"Yes","No")</f>
        <v>Yes</v>
      </c>
      <c r="KC148" s="236" t="str">
        <f>IF(AND((RIGHT($KC$3,2)-'[1]Miter Profiles'!$AC$290-'[1]Outside Edges'!$B147)&gt;=5,'[1]Outside Edges'!$P147="Yes"),"Yes","No")</f>
        <v>Yes</v>
      </c>
      <c r="KD148" s="237" t="str">
        <f>IF(AND((RIGHT($KD$3,2)-'[1]Miter Profiles'!$AC$291-'[1]Outside Edges'!$B147)&gt;=5,'[1]Outside Edges'!$P147="Yes"),"Yes","No")</f>
        <v>Yes</v>
      </c>
      <c r="KE148" s="238" t="str">
        <f>IF(AND((RIGHT($KE$3,2)-'[1]Miter Profiles'!$AC$292-'[1]Outside Edges'!$B147)&gt;=5,'[1]Outside Edges'!$P147="Yes"),"Yes","No")</f>
        <v>Yes</v>
      </c>
      <c r="KF148" s="129" t="str">
        <f>IF(AND((RIGHT($KF$3,2)-'[1]Miter Profiles'!$AC$293-'[1]Outside Edges'!$B147)&gt;=5,'[1]Outside Edges'!$P147="Yes"),"Yes","No")</f>
        <v>Yes</v>
      </c>
      <c r="KG148" s="113" t="str">
        <f>IF(AND((RIGHT($KG$3,2)-'[1]Miter Profiles'!$AC$294-'[1]Outside Edges'!$B147)&gt;=5,'[1]Outside Edges'!$P147="Yes"),"Yes","No")</f>
        <v>Yes</v>
      </c>
      <c r="KH148" s="90" t="str">
        <f>IF(AND((RIGHT($KH$3,2)-'[1]Miter Profiles'!$AC$295-'[1]Outside Edges'!$B147)&gt;=5,'[1]Outside Edges'!$P147="Yes"),"Yes","No")</f>
        <v>Yes</v>
      </c>
      <c r="KI148" s="236" t="str">
        <f>IF(AND((RIGHT($KI$3,2)-'[1]Miter Profiles'!$AC$296-'[1]Outside Edges'!$B147)&gt;=5,'[1]Outside Edges'!$P147="Yes"),"Yes","No")</f>
        <v>Yes</v>
      </c>
      <c r="KJ148" s="237" t="str">
        <f>IF(AND((RIGHT($KJ$3,2)-'[1]Miter Profiles'!$AC$297-'[1]Outside Edges'!$B147)&gt;=5,'[1]Outside Edges'!$P147="Yes"),"Yes","No")</f>
        <v>Yes</v>
      </c>
      <c r="KK148" s="238" t="str">
        <f>IF(AND((RIGHT($KK$3,2)-'[1]Miter Profiles'!$AC$298-'[1]Outside Edges'!$B147)&gt;=5,'[1]Outside Edges'!$P147="Yes"),"Yes","No")</f>
        <v>Yes</v>
      </c>
      <c r="KL148" s="129" t="str">
        <f>IF(AND((RIGHT($KL$3,2)-'[1]Miter Profiles'!$AC$299-'[1]Outside Edges'!$B147)&gt;=5,'[1]Outside Edges'!$P147="Yes"),"Yes","No")</f>
        <v>Yes</v>
      </c>
      <c r="KM148" s="113" t="str">
        <f>IF(AND((RIGHT($KM$3,2)-'[1]Miter Profiles'!$AC$300-'[1]Outside Edges'!$B147)&gt;=5,'[1]Outside Edges'!$P147="Yes"),"Yes","No")</f>
        <v>Yes</v>
      </c>
      <c r="KN148" s="90" t="str">
        <f>IF(AND((RIGHT($KN$3,2)-'[1]Miter Profiles'!$AC$301-'[1]Outside Edges'!$B147)&gt;=5,'[1]Outside Edges'!$P147="Yes"),"Yes","No")</f>
        <v>Yes</v>
      </c>
      <c r="KO148" s="236" t="str">
        <f>IF(AND((RIGHT($KO$3,2)-'[1]Miter Profiles'!$AC$302-'[1]Outside Edges'!$B147)&gt;=5,'[1]Outside Edges'!$P147="Yes"),"Yes","No")</f>
        <v>Yes</v>
      </c>
      <c r="KP148" s="237" t="str">
        <f>IF(AND((RIGHT($KP$3,2)-'[1]Miter Profiles'!$AC$303-'[1]Outside Edges'!$B147)&gt;=5,'[1]Outside Edges'!$P147="Yes"),"Yes","No")</f>
        <v>Yes</v>
      </c>
      <c r="KQ148" s="238" t="str">
        <f>IF(AND((RIGHT($KQ$3,2)-'[1]Miter Profiles'!$AC$304-'[1]Outside Edges'!$B147)&gt;=5,'[1]Outside Edges'!$P147="Yes"),"Yes","No")</f>
        <v>Yes</v>
      </c>
      <c r="KR148" s="129" t="str">
        <f>IF(AND((RIGHT($KR$3,2)-'[1]Miter Profiles'!$AC$305-'[1]Outside Edges'!$B147)&gt;=5,'[1]Outside Edges'!$P147="Yes"),"Yes","No")</f>
        <v>Yes</v>
      </c>
      <c r="KS148" s="113" t="str">
        <f>IF(AND((RIGHT($KS$3,2)-'[1]Miter Profiles'!$AC$306-'[1]Outside Edges'!$B147)&gt;=5,'[1]Outside Edges'!$P147="Yes"),"Yes","No")</f>
        <v>Yes</v>
      </c>
      <c r="KT148" s="90" t="str">
        <f>IF(AND((RIGHT($KT$3,2)-'[1]Miter Profiles'!$AC$307-'[1]Outside Edges'!$B147)&gt;=5,'[1]Outside Edges'!$P147="Yes"),"Yes","No")</f>
        <v>Yes</v>
      </c>
      <c r="KU148" s="236" t="str">
        <f>IF(AND((RIGHT($KU$3,2)-'[1]Miter Profiles'!$AC$308-'[1]Outside Edges'!$B147)&gt;=5,'[1]Outside Edges'!$P147="Yes"),"Yes","No")</f>
        <v>Yes</v>
      </c>
      <c r="KV148" s="237" t="str">
        <f>IF(AND((RIGHT($KV$3,2)-'[1]Miter Profiles'!$AC$309-'[1]Outside Edges'!$B147)&gt;=5,'[1]Outside Edges'!$P147="Yes"),"Yes","No")</f>
        <v>Yes</v>
      </c>
      <c r="KW148" s="238" t="str">
        <f>IF(AND((RIGHT($KW$3,2)-'[1]Miter Profiles'!$AC$310-'[1]Outside Edges'!$B147)&gt;=5,'[1]Outside Edges'!$P147="Yes"),"Yes","No")</f>
        <v>Yes</v>
      </c>
      <c r="KX148" s="129" t="str">
        <f>IF(AND((RIGHT($KX$3,2)-'[1]Miter Profiles'!$AC$311-'[1]Outside Edges'!$B147)&gt;=5,'[1]Outside Edges'!$P147="Yes"),"Yes","No")</f>
        <v>Yes</v>
      </c>
      <c r="KY148" s="113" t="str">
        <f>IF(AND((RIGHT($KY$3,2)-'[1]Miter Profiles'!$AC$312-'[1]Outside Edges'!$B147)&gt;=5,'[1]Outside Edges'!$P147="Yes"),"Yes","No")</f>
        <v>Yes</v>
      </c>
      <c r="KZ148" s="90" t="str">
        <f>IF(AND((RIGHT($KZ$3,2)-'[1]Miter Profiles'!$AC$313-'[1]Outside Edges'!$B147)&gt;=5,'[1]Outside Edges'!$P147="Yes"),"Yes","No")</f>
        <v>Yes</v>
      </c>
      <c r="LA148" s="236" t="str">
        <f>IF(AND((RIGHT($LA$3,2)-'[1]Miter Profiles'!$AC$314-'[1]Outside Edges'!$B147)&gt;=5,'[1]Outside Edges'!$P147="Yes"),"Yes","No")</f>
        <v>Yes</v>
      </c>
      <c r="LB148" s="237" t="str">
        <f>IF(AND((RIGHT($LB$3,2)-'[1]Miter Profiles'!$AC$315-'[1]Outside Edges'!$B147)&gt;=5,'[1]Outside Edges'!$P147="Yes"),"Yes","No")</f>
        <v>Yes</v>
      </c>
      <c r="LC148" s="243" t="str">
        <f>IF(AND((RIGHT($LC$3,2)-'[1]Miter Profiles'!$AC$316-'[1]Outside Edges'!$B147)&gt;=5,'[1]Outside Edges'!$P147="Yes"),"Yes","No")</f>
        <v>Yes</v>
      </c>
      <c r="LD148" s="244" t="str">
        <f>IF(AND((RIGHT($LD$3,2)-'[1]Miter Profiles'!$AC$317-'[1]Outside Edges'!$B147)&gt;=5,'[1]Outside Edges'!$P147="Yes"),"Yes","No")</f>
        <v>Yes</v>
      </c>
      <c r="LE148" s="113" t="str">
        <f>IF(AND((RIGHT($LE$3,2)-'[1]Miter Profiles'!$AC$318-'[1]Outside Edges'!$B147)&gt;=5,'[1]Outside Edges'!$P147="Yes"),"Yes","No")</f>
        <v>Yes</v>
      </c>
      <c r="LF148" s="10" t="str">
        <f>IF(AND((RIGHT($LF$3,2)-'[1]Miter Profiles'!$AC$319-'[1]Outside Edges'!$B147)&gt;=5,'[1]Outside Edges'!$P147="Yes"),"Yes","No")</f>
        <v>Yes</v>
      </c>
      <c r="LG148" s="113" t="str">
        <f>IF(AND((RIGHT($LG$3,2)-'[1]Miter Profiles'!$AC$320-'[1]Outside Edges'!$B147)&gt;=5,'[1]Outside Edges'!$P147="Yes"),"Yes","No")</f>
        <v>Yes</v>
      </c>
      <c r="LH148" s="90" t="str">
        <f>IF(AND((RIGHT($LH$3,2)-'[1]Miter Profiles'!$AC$321-'[1]Outside Edges'!$B147)&gt;=5,'[1]Outside Edges'!$P147="Yes"),"Yes","No")</f>
        <v>Yes</v>
      </c>
      <c r="LI148" s="236" t="str">
        <f>IF(AND((RIGHT($LI$3,2)-'[1]Miter Profiles'!$AC$322-'[1]Outside Edges'!$B147)&gt;=5,'[1]Outside Edges'!$P147="Yes"),"Yes","No")</f>
        <v>Yes</v>
      </c>
      <c r="LJ148" s="237" t="str">
        <f>IF(AND((RIGHT($LJ$3,2)-'[1]Miter Profiles'!$AC$323-'[1]Outside Edges'!$B147)&gt;=5,'[1]Outside Edges'!$P147="Yes"),"Yes","No")</f>
        <v>Yes</v>
      </c>
      <c r="LK148" s="238" t="str">
        <f>IF(AND((RIGHT($LK$3,2)-'[1]Miter Profiles'!$AC$324-'[1]Outside Edges'!$B147)&gt;=5,'[1]Outside Edges'!$P147="Yes"),"Yes","No")</f>
        <v>Yes</v>
      </c>
      <c r="LL148" s="129" t="str">
        <f>IF(AND((RIGHT($LL$3,2)-'[1]Miter Profiles'!$AC$325-'[1]Outside Edges'!$B147)&gt;=5,'[1]Outside Edges'!$P147="Yes"),"Yes","No")</f>
        <v>Yes</v>
      </c>
      <c r="LM148" s="113" t="str">
        <f>IF(AND((RIGHT($LM$3,2)-'[1]Miter Profiles'!$AC$326-'[1]Outside Edges'!$B147)&gt;=5,'[1]Outside Edges'!$P147="Yes"),"Yes","No")</f>
        <v>Yes</v>
      </c>
      <c r="LN148" s="90" t="str">
        <f>IF(AND((RIGHT($LN$3,2)-'[1]Miter Profiles'!$AC$327-'[1]Outside Edges'!$B147)&gt;=5,'[1]Outside Edges'!$P147="Yes"),"Yes","No")</f>
        <v>Yes</v>
      </c>
      <c r="LO148" s="236" t="str">
        <f>IF(AND((RIGHT($LO$3,2)-'[1]Miter Profiles'!$AC$328-'[1]Outside Edges'!$B147)&gt;=5,'[1]Outside Edges'!$P147="Yes"),"Yes","No")</f>
        <v>Yes</v>
      </c>
      <c r="LP148" s="237" t="str">
        <f>IF(AND((RIGHT($LP$3,2)-'[1]Miter Profiles'!$AC$329-'[1]Outside Edges'!$B147)&gt;=5,'[1]Outside Edges'!$P147="Yes"),"Yes","No")</f>
        <v>Yes</v>
      </c>
      <c r="LQ148" s="238" t="str">
        <f>IF(AND((RIGHT($LQ$3,2)-'[1]Miter Profiles'!$AC$330-'[1]Outside Edges'!$B147)&gt;=5,'[1]Outside Edges'!$P147="Yes"),"Yes","No")</f>
        <v>Yes</v>
      </c>
      <c r="LR148" s="129" t="str">
        <f>IF(AND((RIGHT($LR$3,2)-'[1]Miter Profiles'!$AC$331-'[1]Outside Edges'!$B147)&gt;=5,'[1]Outside Edges'!$P147="Yes"),"Yes","No")</f>
        <v>Yes</v>
      </c>
      <c r="LS148" s="113" t="str">
        <f>IF(AND((RIGHT($LS$3,2)-'[1]Miter Profiles'!$AC$332-'[1]Outside Edges'!$B147)&gt;=5,'[1]Outside Edges'!$P147="Yes"),"Yes","No")</f>
        <v>Yes</v>
      </c>
      <c r="LT148" s="90" t="str">
        <f>IF(AND((RIGHT($LT$3,2)-'[1]Miter Profiles'!$AC$333-'[1]Outside Edges'!$B147)&gt;=5,'[1]Outside Edges'!$P147="Yes"),"Yes","No")</f>
        <v>Yes</v>
      </c>
    </row>
    <row r="149" spans="1:332" ht="16.5" thickBot="1" x14ac:dyDescent="0.3">
      <c r="A149" s="8" t="str">
        <f>IF('[1]Outside Edges'!$A148&lt;&gt;"",'[1]Outside Edges'!$A148,"")</f>
        <v>D146</v>
      </c>
      <c r="B149" s="10" t="str">
        <f>IF(AND((RIGHT($B$3,2)-'[1]Miter Profiles'!$AC$3-'[1]Outside Edges'!$B148)&gt;=5,'[1]Outside Edges'!$P148="Yes"),"Yes","No")</f>
        <v>No</v>
      </c>
      <c r="C149" s="10" t="str">
        <f>IF(AND((RIGHT($C$3,2)-'[1]Miter Profiles'!$AC$4-'[1]Outside Edges'!$B148)&gt;=5,'[1]Outside Edges'!$P148="Yes"),"Yes","No")</f>
        <v>Yes</v>
      </c>
      <c r="D149" s="85" t="str">
        <f>IF(AND((RIGHT($D$3,2)-'[1]Miter Profiles'!$AC$5-'[1]Outside Edges'!$B148)&gt;=5,'[1]Outside Edges'!$P148="Yes"),"Yes","No")</f>
        <v>Yes</v>
      </c>
      <c r="E149" s="86" t="str">
        <f>IF(AND((RIGHT($E$3,2)-'[1]Miter Profiles'!$AC$6-'[1]Outside Edges'!$B148)&gt;=5,'[1]Outside Edges'!$P148="Yes"),"Yes","No")</f>
        <v>No</v>
      </c>
      <c r="F149" s="11" t="str">
        <f>IF(AND((RIGHT($F$3,2)-'[1]Miter Profiles'!$AC$7-'[1]Outside Edges'!$B148)&gt;=5,'[1]Outside Edges'!$P148="Yes"),"Yes","No")</f>
        <v>Yes</v>
      </c>
      <c r="G149" s="87" t="str">
        <f>IF(AND((RIGHT($G$3,2)-'[1]Miter Profiles'!$AC$8-'[1]Outside Edges'!$B148)&gt;=5,'[1]Outside Edges'!$P148="Yes"),"Yes","No")</f>
        <v>Yes</v>
      </c>
      <c r="H149" s="10" t="str">
        <f>IF(AND((RIGHT($H$3,2)-'[1]Miter Profiles'!$AC$9-'[1]Outside Edges'!$B148)&gt;=5,'[1]Outside Edges'!$P148="Yes"),"Yes","No")</f>
        <v>No</v>
      </c>
      <c r="I149" s="10" t="str">
        <f>IF(AND((RIGHT($I$3,2)-'[1]Miter Profiles'!$AC$10-'[1]Outside Edges'!$B148)&gt;=5,'[1]Outside Edges'!$P148="Yes"),"Yes","No")</f>
        <v>Yes</v>
      </c>
      <c r="J149" s="85" t="str">
        <f>IF(AND((RIGHT($J$3,2)-'[1]Miter Profiles'!$AC$11-'[1]Outside Edges'!$B148)&gt;=5,'[1]Outside Edges'!$P148="Yes"),"Yes","No")</f>
        <v>Yes</v>
      </c>
      <c r="K149" s="86" t="str">
        <f>IF(AND((RIGHT($K$3,2)-'[1]Miter Profiles'!$AC$12-'[1]Outside Edges'!$B148)&gt;=5,'[1]Outside Edges'!$P148="Yes"),"Yes","No")</f>
        <v>No</v>
      </c>
      <c r="L149" s="11" t="str">
        <f>IF(AND((RIGHT($L$3,2)-'[1]Miter Profiles'!$AC$13-'[1]Outside Edges'!$B148)&gt;=5,'[1]Outside Edges'!$P148="Yes"),"Yes","No")</f>
        <v>Yes</v>
      </c>
      <c r="M149" s="87" t="str">
        <f>IF(AND((RIGHT($M$3,2)-'[1]Miter Profiles'!$AC$14-'[1]Outside Edges'!$B148)&gt;=5,'[1]Outside Edges'!$P148="Yes"),"Yes","No")</f>
        <v>Yes</v>
      </c>
      <c r="N149" s="10" t="str">
        <f>IF(AND((RIGHT($N$3,2)-'[1]Miter Profiles'!$AC$15-'[1]Outside Edges'!$B148)&gt;=4,'[1]Outside Edges'!$P148="Yes"),"Yes","No")</f>
        <v>No</v>
      </c>
      <c r="O149" s="10" t="str">
        <f>IF(AND((RIGHT($O$3,2)-'[1]Miter Profiles'!$AC$16-'[1]Outside Edges'!$B148)&gt;=5,'[1]Outside Edges'!$P148="Yes"),"Yes","No")</f>
        <v>Yes</v>
      </c>
      <c r="P149" s="85" t="str">
        <f>IF(AND((RIGHT($P$3,2)-'[1]Miter Profiles'!$AC$17-'[1]Outside Edges'!$B148)&gt;=5,'[1]Outside Edges'!$P148="Yes"),"Yes","No")</f>
        <v>Yes</v>
      </c>
      <c r="Q149" s="86" t="str">
        <f>IF(AND((RIGHT($Q$3,2)-'[1]Miter Profiles'!$AC$18-'[1]Outside Edges'!$B148)&gt;=5,'[1]Outside Edges'!$P148="Yes"),"Yes","No")</f>
        <v>No</v>
      </c>
      <c r="R149" s="11" t="str">
        <f>IF(AND((RIGHT($R$3,2)-'[1]Miter Profiles'!$AC$19-'[1]Outside Edges'!$B148)&gt;=5,'[1]Outside Edges'!$P148="Yes"),"Yes","No")</f>
        <v>Yes</v>
      </c>
      <c r="S149" s="87" t="str">
        <f>IF(AND((RIGHT($S$3,2)-'[1]Miter Profiles'!$AC$20-'[1]Outside Edges'!$B148)&gt;=5,'[1]Outside Edges'!$P148="Yes"),"Yes","No")</f>
        <v>Yes</v>
      </c>
      <c r="T149" s="10" t="str">
        <f>IF(AND((RIGHT($T$3,2)-'[1]Miter Profiles'!$AC$21-'[1]Outside Edges'!$B148)&gt;=5,'[1]Outside Edges'!$P148="Yes"),"Yes","No")</f>
        <v>No</v>
      </c>
      <c r="U149" s="10" t="str">
        <f>IF(AND((RIGHT($U$3,2)-'[1]Miter Profiles'!$AC$22-'[1]Outside Edges'!$B148)&gt;=5,'[1]Outside Edges'!$P148="Yes"),"Yes","No")</f>
        <v>Yes</v>
      </c>
      <c r="V149" s="85" t="str">
        <f>IF(AND((RIGHT($V$3,2)-'[1]Miter Profiles'!$AC$23-'[1]Outside Edges'!$B148)&gt;=5,'[1]Outside Edges'!$P148="Yes"),"Yes","No")</f>
        <v>Yes</v>
      </c>
      <c r="W149" s="86" t="str">
        <f>IF(AND((RIGHT($W$3,2)-'[1]Miter Profiles'!$AC$24-'[1]Outside Edges'!$B148)&gt;=5,'[1]Outside Edges'!$P148="Yes"),"Yes","No")</f>
        <v>No</v>
      </c>
      <c r="X149" s="11" t="str">
        <f>IF(AND((RIGHT($X$3,2)-'[1]Miter Profiles'!$AC$25-'[1]Outside Edges'!$B148)&gt;=5,'[1]Outside Edges'!$P148="Yes"),"Yes","No")</f>
        <v>No</v>
      </c>
      <c r="Y149" s="87" t="str">
        <f>IF(AND((RIGHT($Y$3,2)-'[1]Miter Profiles'!$AC$26-'[1]Outside Edges'!$B148)&gt;=5,'[1]Outside Edges'!$P148="Yes"),"Yes","No")</f>
        <v>Yes</v>
      </c>
      <c r="Z149" s="10" t="str">
        <f>IF(AND((RIGHT($Z$3,2)-'[1]Miter Profiles'!$AC$27-'[1]Outside Edges'!$B148)&gt;=5,'[1]Outside Edges'!$P148="Yes"),"Yes","No")</f>
        <v>No</v>
      </c>
      <c r="AA149" s="10" t="str">
        <f>IF(AND((RIGHT($AA$3,2)-'[1]Miter Profiles'!$AC$28-'[1]Outside Edges'!$B148)&gt;=5,'[1]Outside Edges'!$P148="Yes"),"Yes","No")</f>
        <v>Yes</v>
      </c>
      <c r="AB149" s="85" t="str">
        <f>IF(AND((RIGHT($AB$3,2)-'[1]Miter Profiles'!$AC$29-'[1]Outside Edges'!$B148)&gt;=5,'[1]Outside Edges'!$P148="Yes"),"Yes","No")</f>
        <v>Yes</v>
      </c>
      <c r="AC149" s="86" t="str">
        <f>IF(AND((RIGHT($AC$3,2)-'[1]Miter Profiles'!$AC$30-'[1]Outside Edges'!$B148)&gt;=5,'[1]Outside Edges'!$P148="Yes"),"Yes","No")</f>
        <v>Yes</v>
      </c>
      <c r="AD149" s="11" t="str">
        <f>IF(AND((RIGHT($AD$3,2)-'[1]Miter Profiles'!$AC$31-'[1]Outside Edges'!$B148)&gt;=5,'[1]Outside Edges'!$P148="Yes"),"Yes","No")</f>
        <v>Yes</v>
      </c>
      <c r="AE149" s="87" t="str">
        <f>IF(AND((RIGHT($AE$3,2)-'[1]Miter Profiles'!$AC$32-'[1]Outside Edges'!$B148)&gt;=5,'[1]Outside Edges'!$P148="Yes"),"Yes","No")</f>
        <v>Yes</v>
      </c>
      <c r="AF149" s="10" t="str">
        <f>IF(AND((RIGHT($AF$3,2)-'[1]Miter Profiles'!$AC$33-'[1]Outside Edges'!$B148)&gt;=5,'[1]Outside Edges'!$P148="Yes"),"Yes","No")</f>
        <v>Yes</v>
      </c>
      <c r="AG149" s="10" t="str">
        <f>IF(AND((RIGHT($AG$3,2)-'[1]Miter Profiles'!$AC$34-'[1]Outside Edges'!$B148)&gt;=5,'[1]Outside Edges'!$P148="Yes"),"Yes","No")</f>
        <v>Yes</v>
      </c>
      <c r="AH149" s="85" t="str">
        <f>IF(AND((RIGHT($AH$3,2)-'[1]Miter Profiles'!$AC$35-'[1]Outside Edges'!$B148)&gt;=5,'[1]Outside Edges'!$P148="Yes"),"Yes","No")</f>
        <v>Yes</v>
      </c>
      <c r="AI149" s="86" t="str">
        <f>IF(AND((RIGHT($AI$3,2)-'[1]Miter Profiles'!$AC$36-'[1]Outside Edges'!$B148)&gt;=5,'[1]Outside Edges'!$P148="Yes"),"Yes","No")</f>
        <v>No</v>
      </c>
      <c r="AJ149" s="11" t="str">
        <f>IF(AND((RIGHT($AJ$3,2)-'[1]Miter Profiles'!$AC$37-'[1]Outside Edges'!$B148)&gt;=5,'[1]Outside Edges'!$P148="Yes"),"Yes","No")</f>
        <v>Yes</v>
      </c>
      <c r="AK149" s="87" t="str">
        <f>IF(AND((RIGHT($AK$3,2)-'[1]Miter Profiles'!$AC$38-'[1]Outside Edges'!$B148)&gt;=5,'[1]Outside Edges'!$P148="Yes"),"Yes","No")</f>
        <v>Yes</v>
      </c>
      <c r="AL149" s="10" t="str">
        <f>IF(AND((RIGHT($AL$3,2)-'[1]Miter Profiles'!$AC$39-'[1]Outside Edges'!$B148)&gt;=5,'[1]Outside Edges'!$P148="Yes"),"Yes","No")</f>
        <v>Yes</v>
      </c>
      <c r="AM149" s="10" t="str">
        <f>IF(AND((RIGHT($AM$3,2)-'[1]Miter Profiles'!$AC$40-'[1]Outside Edges'!$B148)&gt;=5,'[1]Outside Edges'!$P148="Yes"),"Yes","No")</f>
        <v>Yes</v>
      </c>
      <c r="AN149" s="85" t="str">
        <f>IF(AND((RIGHT($AN$3,2)-'[1]Miter Profiles'!$AC$41-'[1]Outside Edges'!$B148)&gt;=5,'[1]Outside Edges'!$P148="Yes"),"Yes","No")</f>
        <v>Yes</v>
      </c>
      <c r="AO149" s="86" t="str">
        <f>IF(AND((RIGHT($AO$3,2)-'[1]Miter Profiles'!$AC$42-'[1]Outside Edges'!$B148)&gt;=5,'[1]Outside Edges'!$P148="Yes"),"Yes","No")</f>
        <v>No</v>
      </c>
      <c r="AP149" s="11" t="str">
        <f>IF(AND((RIGHT($AP$3,2)-'[1]Miter Profiles'!$AC$43-'[1]Outside Edges'!$B148)&gt;=5,'[1]Outside Edges'!$P148="Yes"),"Yes","No")</f>
        <v>Yes</v>
      </c>
      <c r="AQ149" s="87" t="str">
        <f>IF(AND((RIGHT($AQ$3,2)-'[1]Miter Profiles'!$AC$44-'[1]Outside Edges'!$B148)&gt;=5,'[1]Outside Edges'!$P148="Yes"),"Yes","No")</f>
        <v>Yes</v>
      </c>
      <c r="AR149" s="10" t="str">
        <f>IF(AND((RIGHT($AR$3,2)-'[1]Miter Profiles'!$AC$45-'[1]Outside Edges'!$B148)&gt;=5,'[1]Outside Edges'!$P148="Yes"),"Yes","No")</f>
        <v>Yes</v>
      </c>
      <c r="AS149" s="10" t="str">
        <f>IF(AND((RIGHT($AS$3,2)-'[1]Miter Profiles'!$AC$46-'[1]Outside Edges'!$B148)&gt;=5,'[1]Outside Edges'!$P148="Yes"),"Yes","No")</f>
        <v>Yes</v>
      </c>
      <c r="AT149" s="85" t="str">
        <f>IF(AND((RIGHT($AT$3,2)-'[1]Miter Profiles'!$AC$47-'[1]Outside Edges'!$B148)&gt;=5,'[1]Outside Edges'!$P148="Yes"),"Yes","No")</f>
        <v>Yes</v>
      </c>
      <c r="AU149" s="86" t="str">
        <f>IF(AND((RIGHT($AU$3,2)-'[1]Miter Profiles'!$AC$48-'[1]Outside Edges'!$B148)&gt;=5,'[1]Outside Edges'!$P148="Yes"),"Yes","No")</f>
        <v>No</v>
      </c>
      <c r="AV149" s="11" t="str">
        <f>IF(AND((RIGHT($AV$3,2)-'[1]Miter Profiles'!$AC$49-'[1]Outside Edges'!$B148)&gt;=5,'[1]Outside Edges'!$P148="Yes"),"Yes","No")</f>
        <v>Yes</v>
      </c>
      <c r="AW149" s="87" t="str">
        <f>IF(AND((RIGHT($AW$3,2)-'[1]Miter Profiles'!$AC$50-'[1]Outside Edges'!$B148)&gt;=5,'[1]Outside Edges'!$P148="Yes"),"Yes","No")</f>
        <v>Yes</v>
      </c>
      <c r="AX149" s="10" t="str">
        <f>IF(AND((RIGHT($AX$3,2)-'[1]Miter Profiles'!$AC$51-'[1]Outside Edges'!$B148)&gt;=5,'[1]Outside Edges'!$P148="Yes"),"Yes","No")</f>
        <v>Yes</v>
      </c>
      <c r="AY149" s="10" t="str">
        <f>IF(AND((RIGHT($AY$3,2)-'[1]Miter Profiles'!$AC$52-'[1]Outside Edges'!$B148)&gt;=5,'[1]Outside Edges'!$P148="Yes"),"Yes","No")</f>
        <v>Yes</v>
      </c>
      <c r="AZ149" s="85" t="str">
        <f>IF(AND((RIGHT($AZ$3,2)-'[1]Miter Profiles'!$AC$53-'[1]Outside Edges'!$B148)&gt;=5,'[1]Outside Edges'!$P148="Yes"),"Yes","No")</f>
        <v>Yes</v>
      </c>
      <c r="BA149" s="86" t="str">
        <f>IF(AND((RIGHT($BA$3,2)-'[1]Miter Profiles'!$AC$54-'[1]Outside Edges'!$B148)&gt;=5,'[1]Outside Edges'!$P148="Yes"),"Yes","No")</f>
        <v>Yes</v>
      </c>
      <c r="BB149" s="11" t="str">
        <f>IF(AND((RIGHT($BB$3,2)-'[1]Miter Profiles'!$AC$55-'[1]Outside Edges'!$B148)&gt;=5,'[1]Outside Edges'!$P148="Yes"),"Yes","No")</f>
        <v>Yes</v>
      </c>
      <c r="BC149" s="87" t="str">
        <f>IF(AND((RIGHT($BC$3,2)-'[1]Miter Profiles'!$AC$56-'[1]Outside Edges'!$B148)&gt;=5,'[1]Outside Edges'!$P148="Yes"),"Yes","No")</f>
        <v>Yes</v>
      </c>
      <c r="BD149" s="10" t="str">
        <f>IF(AND((RIGHT($BD$3,2)-'[1]Miter Profiles'!$AC$57-'[1]Outside Edges'!$B148)&gt;=5,'[1]Outside Edges'!$P148="Yes"),"Yes","No")</f>
        <v>Yes</v>
      </c>
      <c r="BE149" s="10" t="str">
        <f>IF(AND((RIGHT($BE$3,2)-'[1]Miter Profiles'!$AC$58-'[1]Outside Edges'!$B148)&gt;=5,'[1]Outside Edges'!$P148="Yes"),"Yes","No")</f>
        <v>Yes</v>
      </c>
      <c r="BF149" s="85" t="str">
        <f>IF(AND((RIGHT($BF$3,2)-'[1]Miter Profiles'!$AC$59-'[1]Outside Edges'!$B148)&gt;=5,'[1]Outside Edges'!$P148="Yes"),"Yes","No")</f>
        <v>Yes</v>
      </c>
      <c r="BG149" s="86" t="str">
        <f>IF(AND((RIGHT($BG$3,2)-'[1]Miter Profiles'!$AC$60-'[1]Outside Edges'!$B148)&gt;=5,'[1]Outside Edges'!$P148="Yes"),"Yes","No")</f>
        <v>Yes</v>
      </c>
      <c r="BH149" s="11" t="str">
        <f>IF(AND((RIGHT($BH$3,2)-'[1]Miter Profiles'!$AC$61-'[1]Outside Edges'!$B148)&gt;=5,'[1]Outside Edges'!$P148="Yes"),"Yes","No")</f>
        <v>Yes</v>
      </c>
      <c r="BI149" s="87" t="str">
        <f>IF(AND((RIGHT($BI$3,2)-'[1]Miter Profiles'!$AC$62-'[1]Outside Edges'!$B148)&gt;=5,'[1]Outside Edges'!$P148="Yes"),"Yes","No")</f>
        <v>Yes</v>
      </c>
      <c r="BJ149" s="10" t="str">
        <f>IF(AND((RIGHT($BJ$3,2)-'[1]Miter Profiles'!$AC$63-'[1]Outside Edges'!$B148)&gt;=5,'[1]Outside Edges'!$P148="Yes"),"Yes","No")</f>
        <v>Yes</v>
      </c>
      <c r="BK149" s="10" t="str">
        <f>IF(AND((RIGHT($BK$3,2)-'[1]Miter Profiles'!$AC$64-'[1]Outside Edges'!$B148)&gt;=5,'[1]Outside Edges'!$P148="Yes"),"Yes","No")</f>
        <v>Yes</v>
      </c>
      <c r="BL149" s="85" t="str">
        <f>IF(AND((RIGHT($BL$3,2)-'[1]Miter Profiles'!$AC$65-'[1]Outside Edges'!$B148)&gt;=5,'[1]Outside Edges'!$P148="Yes"),"Yes","No")</f>
        <v>Yes</v>
      </c>
      <c r="BM149" s="86" t="str">
        <f>IF(AND((RIGHT($BM$3,2)-'[1]Miter Profiles'!$AC$66-'[1]Outside Edges'!$B148)&gt;=5,'[1]Outside Edges'!$P148="Yes"),"Yes","No")</f>
        <v>No</v>
      </c>
      <c r="BN149" s="11" t="str">
        <f>IF(AND((RIGHT($BN$3,2)-'[1]Miter Profiles'!$AC$67-'[1]Outside Edges'!$B148)&gt;=5,'[1]Outside Edges'!$P148="Yes"),"Yes","No")</f>
        <v>Yes</v>
      </c>
      <c r="BO149" s="87" t="str">
        <f>IF(AND((RIGHT($BO$3,2)-'[1]Miter Profiles'!$AC$68-'[1]Outside Edges'!$B148)&gt;=5,'[1]Outside Edges'!$P148="Yes"),"Yes","No")</f>
        <v>Yes</v>
      </c>
      <c r="BP149" s="10" t="str">
        <f>IF(AND((RIGHT($BP$3,2)-'[1]Miter Profiles'!$AC$69-'[1]Outside Edges'!$B148)&gt;=5,'[1]Outside Edges'!$P148="Yes"),"Yes","No")</f>
        <v>No</v>
      </c>
      <c r="BQ149" s="10" t="str">
        <f>IF(AND((RIGHT($BQ$3,2)-'[1]Miter Profiles'!$AC$70-'[1]Outside Edges'!$B148)&gt;=5,'[1]Outside Edges'!$P148="Yes"),"Yes","No")</f>
        <v>Yes</v>
      </c>
      <c r="BR149" s="85" t="str">
        <f>IF(AND((RIGHT($BR$3,2)-'[1]Miter Profiles'!$AC$71-'[1]Outside Edges'!$B148)&gt;=5,'[1]Outside Edges'!$P148="Yes"),"Yes","No")</f>
        <v>Yes</v>
      </c>
      <c r="BS149" s="86" t="str">
        <f>IF(AND((RIGHT($BS$3,2)-'[1]Miter Profiles'!$AC$72-'[1]Outside Edges'!$B148)&gt;=5,'[1]Outside Edges'!$P148="Yes"),"Yes","No")</f>
        <v>Yes</v>
      </c>
      <c r="BT149" s="11" t="str">
        <f>IF(AND((RIGHT($BT$3,2)-'[1]Miter Profiles'!$AC$73-'[1]Outside Edges'!$B148)&gt;=5,'[1]Outside Edges'!$P148="Yes"),"Yes","No")</f>
        <v>Yes</v>
      </c>
      <c r="BU149" s="87" t="str">
        <f>IF(AND((RIGHT($BU$3,2)-'[1]Miter Profiles'!$AC$74-'[1]Outside Edges'!$B148)&gt;=5,'[1]Outside Edges'!$P148="Yes"),"Yes","No")</f>
        <v>Yes</v>
      </c>
      <c r="BV149" s="10" t="str">
        <f>IF(AND((RIGHT($BV$3,2)-'[1]Miter Profiles'!$AC$75-'[1]Outside Edges'!$B148)&gt;=5,'[1]Outside Edges'!$P148="Yes"),"Yes","No")</f>
        <v>Yes</v>
      </c>
      <c r="BW149" s="10" t="str">
        <f>IF(AND((RIGHT($BW$3,2)-'[1]Miter Profiles'!$AC$76-'[1]Outside Edges'!$B148)&gt;=5,'[1]Outside Edges'!$P148="Yes"),"Yes","No")</f>
        <v>Yes</v>
      </c>
      <c r="BX149" s="85" t="str">
        <f>IF(AND((RIGHT($BX$3,2)-'[1]Miter Profiles'!$AC$77-'[1]Outside Edges'!$B148)&gt;=5,'[1]Outside Edges'!$P148="Yes"),"Yes","No")</f>
        <v>Yes</v>
      </c>
      <c r="BY149" s="86" t="str">
        <f>IF(AND((RIGHT($BY$3,2)-'[1]Miter Profiles'!$AC$78-'[1]Outside Edges'!$B148)&gt;=5,'[1]Outside Edges'!$P148="Yes"),"Yes","No")</f>
        <v>No</v>
      </c>
      <c r="BZ149" s="11" t="str">
        <f>IF(AND((RIGHT($BZ$3,2)-'[1]Miter Profiles'!$AC$79-'[1]Outside Edges'!$B148)&gt;=5,'[1]Outside Edges'!$P148="Yes"),"Yes","No")</f>
        <v>Yes</v>
      </c>
      <c r="CA149" s="87" t="str">
        <f>IF(AND((RIGHT($CA$3,2)-'[1]Miter Profiles'!$AC$80-'[1]Outside Edges'!$B148)&gt;=5,'[1]Outside Edges'!$P148="Yes"),"Yes","No")</f>
        <v>Yes</v>
      </c>
      <c r="CB149" s="10" t="str">
        <f>IF(AND((RIGHT($CB$3,2)-'[1]Miter Profiles'!$AC$81-'[1]Outside Edges'!$B148)&gt;=5,'[1]Outside Edges'!$P148="Yes"),"Yes","No")</f>
        <v>No</v>
      </c>
      <c r="CC149" s="10" t="str">
        <f>IF(AND((RIGHT($CC$3,2)-'[1]Miter Profiles'!$AC$82-'[1]Outside Edges'!$B148)&gt;=5,'[1]Outside Edges'!$P148="Yes"),"Yes","No")</f>
        <v>Yes</v>
      </c>
      <c r="CD149" s="85" t="str">
        <f>IF(AND((RIGHT($CD$3,2)-'[1]Miter Profiles'!$AC$83-'[1]Outside Edges'!$B148)&gt;=5,'[1]Outside Edges'!$P148="Yes"),"Yes","No")</f>
        <v>Yes</v>
      </c>
      <c r="CE149" s="86" t="str">
        <f>IF(AND((RIGHT($CE$3,2)-'[1]Miter Profiles'!$AC$84-'[1]Outside Edges'!$B148)&gt;=5,'[1]Outside Edges'!$P148="Yes"),"Yes","No")</f>
        <v>No</v>
      </c>
      <c r="CF149" s="11" t="str">
        <f>IF(AND((RIGHT($CF$3,2)-'[1]Miter Profiles'!$AC$85-'[1]Outside Edges'!$B148)&gt;=5,'[1]Outside Edges'!$P148="Yes"),"Yes","No")</f>
        <v>Yes</v>
      </c>
      <c r="CG149" s="87" t="str">
        <f>IF(AND((RIGHT($CG$3,2)-'[1]Miter Profiles'!$AC$86-'[1]Outside Edges'!$B148)&gt;=5,'[1]Outside Edges'!$P148="Yes"),"Yes","No")</f>
        <v>Yes</v>
      </c>
      <c r="CH149" s="10" t="str">
        <f>IF(AND((RIGHT($CH$3,2)-'[1]Miter Profiles'!$AC$87-'[1]Outside Edges'!$B148)&gt;=5,'[1]Outside Edges'!$P148="Yes"),"Yes","No")</f>
        <v>Yes</v>
      </c>
      <c r="CI149" s="10" t="str">
        <f>IF(AND((RIGHT($CI$3,2)-'[1]Miter Profiles'!$AC$88-'[1]Outside Edges'!$B148)&gt;=5,'[1]Outside Edges'!$P148="Yes"),"Yes","No")</f>
        <v>Yes</v>
      </c>
      <c r="CJ149" s="85" t="str">
        <f>IF(AND((RIGHT($CJ$3,2)-'[1]Miter Profiles'!$AC$89-'[1]Outside Edges'!$B148)&gt;=5,'[1]Outside Edges'!$P148="Yes"),"Yes","No")</f>
        <v>Yes</v>
      </c>
      <c r="CK149" s="86" t="str">
        <f>IF(AND((RIGHT($CK$3,2)-'[1]Miter Profiles'!$AC$90-'[1]Outside Edges'!$B148)&gt;=5,'[1]Outside Edges'!$P148="Yes"),"Yes","No")</f>
        <v>Yes</v>
      </c>
      <c r="CL149" s="11" t="str">
        <f>IF(AND((RIGHT($CL$3,2)-'[1]Miter Profiles'!$AC$91-'[1]Outside Edges'!$B148)&gt;=5,'[1]Outside Edges'!$P148="Yes"),"Yes","No")</f>
        <v>Yes</v>
      </c>
      <c r="CM149" s="87" t="str">
        <f>IF(AND((RIGHT($CM$3,2)-'[1]Miter Profiles'!$AC$92-'[1]Outside Edges'!$B148)&gt;=5,'[1]Outside Edges'!$P148="Yes"),"Yes","No")</f>
        <v>Yes</v>
      </c>
      <c r="CN149" s="10" t="str">
        <f>IF(AND((RIGHT(CN$3,2)-'[1]Miter Profiles'!$AC$93-'[1]Outside Edges'!$B148)&gt;=5,'[1]Outside Edges'!$P148="Yes"),"Yes","No")</f>
        <v>No</v>
      </c>
      <c r="CO149" s="10" t="str">
        <f>IF(AND((RIGHT(CO$3,2)-'[1]Miter Profiles'!$AC$94-'[1]Outside Edges'!$B148)&gt;=5,'[1]Outside Edges'!$P148="Yes"),"Yes","No")</f>
        <v>No</v>
      </c>
      <c r="CP149" s="85" t="str">
        <f>IF(AND((RIGHT(CP$3,2)-'[1]Miter Profiles'!$AC$95-'[1]Outside Edges'!$B148)&gt;=5,'[1]Outside Edges'!$P148="Yes"),"Yes","No")</f>
        <v>Yes</v>
      </c>
      <c r="CQ149" s="86" t="str">
        <f>IF(AND((RIGHT(CQ$3,2)-'[1]Miter Profiles'!$AC$96-'[1]Outside Edges'!$B148)&gt;=5,'[1]Outside Edges'!$P148="Yes"),"Yes","No")</f>
        <v>No</v>
      </c>
      <c r="CR149" s="11" t="str">
        <f>IF(AND((RIGHT(CR$3,2)-'[1]Miter Profiles'!$AC$97-'[1]Outside Edges'!$B148)&gt;=5,'[1]Outside Edges'!$P148="Yes"),"Yes","No")</f>
        <v>Yes</v>
      </c>
      <c r="CS149" s="87" t="str">
        <f>IF(AND((RIGHT(CS$3,2)-'[1]Miter Profiles'!$AC$98-'[1]Outside Edges'!$B148)&gt;=5,'[1]Outside Edges'!$P148="Yes"),"Yes","No")</f>
        <v>Yes</v>
      </c>
      <c r="CT149" s="10" t="str">
        <f>IF(AND((RIGHT($CT$3,2)-'[1]Miter Profiles'!$AC$99-'[1]Outside Edges'!$B148)&gt;=5,'[1]Outside Edges'!$P148="Yes"),"Yes","No")</f>
        <v>No</v>
      </c>
      <c r="CU149" s="10" t="str">
        <f>IF(AND((RIGHT($CU$3,2)-'[1]Miter Profiles'!$AC$100-'[1]Outside Edges'!$B148)&gt;=5,'[1]Outside Edges'!$P148="Yes"),"Yes","No")</f>
        <v>Yes</v>
      </c>
      <c r="CV149" s="85" t="str">
        <f>IF(AND((RIGHT($CV$3,2)-'[1]Miter Profiles'!$AC$101-'[1]Outside Edges'!$B148)&gt;=5,'[1]Outside Edges'!$P148="Yes"),"Yes","No")</f>
        <v>Yes</v>
      </c>
      <c r="CW149" s="86" t="str">
        <f>IF(AND((RIGHT($CW$3,2)-'[1]Miter Profiles'!$AC$102-'[1]Outside Edges'!$B148)&gt;=5,'[1]Outside Edges'!$P148="Yes"),"Yes","No")</f>
        <v>Yes</v>
      </c>
      <c r="CX149" s="11" t="str">
        <f>IF(AND((RIGHT($CX$3,2)-'[1]Miter Profiles'!$AC$103-'[1]Outside Edges'!$B148)&gt;=5,'[1]Outside Edges'!$P148="Yes"),"Yes","No")</f>
        <v>Yes</v>
      </c>
      <c r="CY149" s="87" t="str">
        <f>IF(AND((RIGHT($CY$3,2)-'[1]Miter Profiles'!$AC$104-'[1]Outside Edges'!$B148)&gt;=5,'[1]Outside Edges'!$P148="Yes"),"Yes","No")</f>
        <v>Yes</v>
      </c>
      <c r="CZ149" s="10" t="str">
        <f>IF(AND((RIGHT($CZ$3,2)-'[1]Miter Profiles'!$AC$105-'[1]Outside Edges'!$B148)&gt;=5,'[1]Outside Edges'!$P148="Yes"),"Yes","No")</f>
        <v>No</v>
      </c>
      <c r="DA149" s="10" t="str">
        <f>IF(AND((RIGHT($DA$3,2)-'[1]Miter Profiles'!$AC$106-'[1]Outside Edges'!$B148)&gt;=5,'[1]Outside Edges'!$P148="Yes"),"Yes","No")</f>
        <v>No</v>
      </c>
      <c r="DB149" s="85" t="str">
        <f>IF(AND((RIGHT($DB$3,2)-'[1]Miter Profiles'!$AC$107-'[1]Outside Edges'!$B148)&gt;=5,'[1]Outside Edges'!$P148="Yes"),"Yes","No")</f>
        <v>No</v>
      </c>
      <c r="DC149" s="86" t="str">
        <f>IF(AND((RIGHT($DC$3,2)-'[1]Miter Profiles'!$AC$108-'[1]Outside Edges'!$B148)&gt;=5,'[1]Outside Edges'!$P148="Yes"),"Yes","No")</f>
        <v>No</v>
      </c>
      <c r="DD149" s="11" t="str">
        <f>IF(AND((RIGHT($DD$3,2)-'[1]Miter Profiles'!$AC$109-'[1]Outside Edges'!$B148)&gt;=5,'[1]Outside Edges'!$P148="Yes"),"Yes","No")</f>
        <v>Yes</v>
      </c>
      <c r="DE149" s="87" t="str">
        <f>IF(AND((RIGHT($DE$3,2)-'[1]Miter Profiles'!$AC$110-'[1]Outside Edges'!$B148)&gt;=5,'[1]Outside Edges'!$P148="Yes"),"Yes","No")</f>
        <v>Yes</v>
      </c>
      <c r="DF149" s="10" t="str">
        <f>IF(AND((RIGHT($DF$3,2)-'[1]Miter Profiles'!$AC$111-'[1]Outside Edges'!$B148)&gt;=5,'[1]Outside Edges'!$P148="Yes"),"Yes","No")</f>
        <v>No</v>
      </c>
      <c r="DG149" s="10" t="str">
        <f>IF(AND((RIGHT($DG$3,2)-'[1]Miter Profiles'!$AC$112-'[1]Outside Edges'!$B148)&gt;=5,'[1]Outside Edges'!$P148="Yes"),"Yes","No")</f>
        <v>Yes</v>
      </c>
      <c r="DH149" s="85" t="str">
        <f>IF(AND((RIGHT($DH$3,2)-'[1]Miter Profiles'!$AC$113-'[1]Outside Edges'!$B148)&gt;=5,'[1]Outside Edges'!$P148="Yes"),"Yes","No")</f>
        <v>Yes</v>
      </c>
      <c r="DI149" s="86" t="str">
        <f>IF(AND((RIGHT($DI$3,2)-'[1]Miter Profiles'!$AC$114-'[1]Outside Edges'!$B148)&gt;=5,'[1]Outside Edges'!$P148="Yes"),"Yes","No")</f>
        <v>No</v>
      </c>
      <c r="DJ149" s="11" t="str">
        <f>IF(AND((RIGHT($DJ$3,2)-'[1]Miter Profiles'!$AC$115-'[1]Outside Edges'!$B148)&gt;=5,'[1]Outside Edges'!$P148="Yes"),"Yes","No")</f>
        <v>Yes</v>
      </c>
      <c r="DK149" s="87" t="str">
        <f>IF(AND((RIGHT($DK$3,2)-'[1]Miter Profiles'!$AC$116-'[1]Outside Edges'!$B148)&gt;=5,'[1]Outside Edges'!$P148="Yes"),"Yes","No")</f>
        <v>Yes</v>
      </c>
      <c r="DL149" s="10" t="str">
        <f>IF(AND((RIGHT($DL$3,2)-'[1]Miter Profiles'!$AC$117-'[1]Outside Edges'!$B148)&gt;=5,'[1]Outside Edges'!$P148="Yes"),"Yes","No")</f>
        <v>Yes</v>
      </c>
      <c r="DM149" s="10" t="str">
        <f>IF(AND((RIGHT($DM$3,2)-'[1]Miter Profiles'!$AC$118-'[1]Outside Edges'!$B148)&gt;=5,'[1]Outside Edges'!$P148="Yes"),"Yes","No")</f>
        <v>Yes</v>
      </c>
      <c r="DN149" s="85" t="str">
        <f>IF(AND((RIGHT($DN$3,2)-'[1]Miter Profiles'!$AC$119-'[1]Outside Edges'!$B148)&gt;=5,'[1]Outside Edges'!$P148="Yes"),"Yes","No")</f>
        <v>Yes</v>
      </c>
      <c r="DO149" s="86" t="str">
        <f>IF(AND((RIGHT($DO$3,2)-'[1]Miter Profiles'!$AC$120-'[1]Outside Edges'!$B148)&gt;=5,'[1]Outside Edges'!$P148="Yes"),"Yes","No")</f>
        <v>No</v>
      </c>
      <c r="DP149" s="11" t="str">
        <f>IF(AND((RIGHT($DP$3,2)-'[1]Miter Profiles'!$AC$121-'[1]Outside Edges'!$B148)&gt;=5,'[1]Outside Edges'!$P148="Yes"),"Yes","No")</f>
        <v>No</v>
      </c>
      <c r="DQ149" s="87" t="str">
        <f>IF(AND((RIGHT($DQ$3,2)-'[1]Miter Profiles'!$AC$122-'[1]Outside Edges'!$B148)&gt;=5,'[1]Outside Edges'!$P148="Yes"),"Yes","No")</f>
        <v>Yes</v>
      </c>
      <c r="DR149" s="10" t="str">
        <f>IF(AND((RIGHT($DR$3,2)-'[1]Miter Profiles'!$AC$123-'[1]Outside Edges'!$B148)&gt;=5,'[1]Outside Edges'!$P148="Yes"),"Yes","No")</f>
        <v>No</v>
      </c>
      <c r="DS149" s="10" t="str">
        <f>IF(AND((RIGHT($DS$3,2)-'[1]Miter Profiles'!$AC$124-'[1]Outside Edges'!$B148)&gt;=5,'[1]Outside Edges'!$P148="Yes"),"Yes","No")</f>
        <v>Yes</v>
      </c>
      <c r="DT149" s="85" t="str">
        <f>IF(AND((RIGHT($DT$3,2)-'[1]Miter Profiles'!$AC$125-'[1]Outside Edges'!$B148)&gt;=5,'[1]Outside Edges'!$P148="Yes"),"Yes","No")</f>
        <v>Yes</v>
      </c>
      <c r="DU149" s="86" t="str">
        <f>IF(AND((RIGHT($DU$3,2)-'[1]Miter Profiles'!$AC$126-'[1]Outside Edges'!$B148)&gt;=5,'[1]Outside Edges'!$P148="Yes"),"Yes","No")</f>
        <v>No</v>
      </c>
      <c r="DV149" s="11" t="str">
        <f>IF(AND((RIGHT($DV$3,2)-'[1]Miter Profiles'!$AC$127-'[1]Outside Edges'!$B148)&gt;=5,'[1]Outside Edges'!$P148="Yes"),"Yes","No")</f>
        <v>Yes</v>
      </c>
      <c r="DW149" s="87" t="str">
        <f>IF(AND((RIGHT($DW$3,2)-'[1]Miter Profiles'!$AC$128-'[1]Outside Edges'!$B148)&gt;=5,'[1]Outside Edges'!$P148="Yes"),"Yes","No")</f>
        <v>Yes</v>
      </c>
      <c r="DX149" s="10" t="str">
        <f>IF(AND((RIGHT($DX$3,2)-'[1]Miter Profiles'!$AC$129-'[1]Outside Edges'!$B148)&gt;=5,'[1]Outside Edges'!$P148="Yes"),"Yes","No")</f>
        <v>No</v>
      </c>
      <c r="DY149" s="10" t="str">
        <f>IF(AND((RIGHT($DY$3,2)-'[1]Miter Profiles'!$AC$130-'[1]Outside Edges'!$B148)&gt;=5,'[1]Outside Edges'!$P148="Yes"),"Yes","No")</f>
        <v>No</v>
      </c>
      <c r="DZ149" s="85" t="str">
        <f>IF(AND((RIGHT($DZ$3,2)-'[1]Miter Profiles'!$AC$131-'[1]Outside Edges'!$B148)&gt;=5,'[1]Outside Edges'!$P148="Yes"),"Yes","No")</f>
        <v>No</v>
      </c>
      <c r="EA149" s="90" t="str">
        <f>IF(AND((RIGHT($EA$3,2)-'[1]Miter Profiles'!$AC$132-'[1]Outside Edges'!$B148)&gt;=5,'[1]Outside Edges'!$P148="Yes"),"Yes","No")</f>
        <v>No</v>
      </c>
      <c r="EB149" s="105" t="str">
        <f>IF(AND((RIGHT($EB$3,2)-'[1]Miter Profiles'!$AC$133-'[1]Outside Edges'!$B148)&gt;=5,'[1]Outside Edges'!$P148="Yes"),"Yes","No")</f>
        <v>No</v>
      </c>
      <c r="EC149" s="110" t="str">
        <f>IF(AND((RIGHT($EC$3,2)-'[1]Miter Profiles'!$AC$134-'[1]Outside Edges'!$B148)&gt;=5,'[1]Outside Edges'!$P148="Yes"),"Yes","No")</f>
        <v>Yes</v>
      </c>
      <c r="ED149" s="116" t="str">
        <f>IF(AND((RIGHT($ED$3,2)-'[1]Miter Profiles'!$AC$135-'[1]Outside Edges'!$B148)&gt;=5,'[1]Outside Edges'!$P148="Yes"),"Yes","No")</f>
        <v>Yes</v>
      </c>
      <c r="EE149" s="113" t="str">
        <f>IF(AND((RIGHT($EE$3,2)-'[1]Miter Profiles'!$AC$136-'[1]Outside Edges'!$B148)&gt;=5,'[1]Outside Edges'!$P148="Yes"),"Yes","No")</f>
        <v>Yes</v>
      </c>
      <c r="EF149" s="85" t="str">
        <f>IF(AND((RIGHT($EF$3,2)-'[1]Miter Profiles'!$AC$137-'[1]Outside Edges'!$B148)&gt;=5,'[1]Outside Edges'!$P148="Yes"),"Yes","No")</f>
        <v>Yes</v>
      </c>
      <c r="EG149" s="10" t="str">
        <f>IF(AND((RIGHT($EG$3,2)-'[1]Miter Profiles'!$AC$138-'[1]Outside Edges'!$B148)&gt;=5,'[1]Outside Edges'!$P148="Yes"),"Yes","No")</f>
        <v>Yes</v>
      </c>
      <c r="EH149" s="90" t="str">
        <f>IF(AND((RIGHT($EH$3,2)-'[1]Miter Profiles'!$AC$139-'[1]Outside Edges'!$B148)&gt;=5,'[1]Outside Edges'!$P148="Yes"),"Yes","No")</f>
        <v>Yes</v>
      </c>
      <c r="EI149" s="121" t="str">
        <f>IF(AND((RIGHT($EI$3,2)-'[1]Miter Profiles'!$AC$140-'[1]Outside Edges'!$B148)&gt;=5,'[1]Outside Edges'!$P148="Yes"),"Yes","No")</f>
        <v>Yes</v>
      </c>
      <c r="EJ149" s="124" t="str">
        <f>IF(AND((RIGHT($EJ$3,2)-'[1]Miter Profiles'!$AC$141-'[1]Outside Edges'!$B148)&gt;=5,'[1]Outside Edges'!$P148="Yes"),"Yes","No")</f>
        <v>Yes</v>
      </c>
      <c r="EK149" s="124" t="str">
        <f>IF(AND((RIGHT($EK$3,2)-'[1]Miter Profiles'!$AC$142-'[1]Outside Edges'!$B148)&gt;=5,'[1]Outside Edges'!$P148="Yes"),"Yes","No")</f>
        <v>Yes</v>
      </c>
      <c r="EL149" s="116" t="str">
        <f>IF(AND((RIGHT($EL$3,2)-'[1]Miter Profiles'!$AC$143-'[1]Outside Edges'!$B148)&gt;=5,'[1]Outside Edges'!$P148="Yes"),"Yes","No")</f>
        <v>Yes</v>
      </c>
      <c r="EM149" s="129" t="str">
        <f>IF(AND((RIGHT($EM$3,2)-'[1]Miter Profiles'!$AC$144-'[1]Outside Edges'!$B148)&gt;=5,'[1]Outside Edges'!$P148="Yes"),"Yes","No")</f>
        <v>No</v>
      </c>
      <c r="EN149" s="10" t="str">
        <f>IF(AND((RIGHT($EN$3,2)-'[1]Miter Profiles'!$AC$145-'[1]Outside Edges'!$B148)&gt;=5,'[1]Outside Edges'!$P148="Yes"),"Yes","No")</f>
        <v>Yes</v>
      </c>
      <c r="EO149" s="90" t="str">
        <f>IF(AND((RIGHT($EO$3,2)-'[1]Miter Profiles'!$AC$146-'[1]Outside Edges'!$B148)&gt;=5,'[1]Outside Edges'!$P148="Yes"),"Yes","No")</f>
        <v>Yes</v>
      </c>
      <c r="EP149" s="124" t="str">
        <f>IF(AND((RIGHT($EP$3,2)-'[1]Miter Profiles'!$AC$147-'[1]Outside Edges'!$B148)&gt;=5,'[1]Outside Edges'!$P148="Yes"),"Yes","No")</f>
        <v>No</v>
      </c>
      <c r="EQ149" s="124" t="str">
        <f>IF(AND((RIGHT($EQ$3,2)-'[1]Miter Profiles'!$AC$148-'[1]Outside Edges'!$B148)&gt;=5,'[1]Outside Edges'!$P148="Yes"),"Yes","No")</f>
        <v>No</v>
      </c>
      <c r="ER149" s="116" t="str">
        <f>IF(AND((RIGHT($ER$3,2)-'[1]Miter Profiles'!$AC$149-'[1]Outside Edges'!$B148)&gt;=5,'[1]Outside Edges'!$P148="Yes"),"Yes","No")</f>
        <v>Yes</v>
      </c>
      <c r="ES149" s="129" t="str">
        <f>IF(AND((RIGHT($ES$3,2)-'[1]Miter Profiles'!$AC$150-'[1]Outside Edges'!$B148)&gt;=5,'[1]Outside Edges'!$P148="Yes"),"Yes","No")</f>
        <v>No</v>
      </c>
      <c r="ET149" s="10" t="str">
        <f>IF(AND((RIGHT($ET$3,2)-'[1]Miter Profiles'!$AC$151-'[1]Outside Edges'!$B148)&gt;=5,'[1]Outside Edges'!$P148="Yes"),"Yes","No")</f>
        <v>Yes</v>
      </c>
      <c r="EU149" s="90" t="str">
        <f>IF(AND((RIGHT($EU$3,2)-'[1]Miter Profiles'!$AC$152-'[1]Outside Edges'!$B148)&gt;=5,'[1]Outside Edges'!$P148="Yes"),"Yes","No")</f>
        <v>Yes</v>
      </c>
      <c r="EV149" s="124" t="str">
        <f>IF(AND((RIGHT($EV$3,2)-'[1]Miter Profiles'!$AC$153-'[1]Outside Edges'!$B148)&gt;=5,'[1]Outside Edges'!$P148="Yes"),"Yes","No")</f>
        <v>No</v>
      </c>
      <c r="EW149" s="124" t="str">
        <f>IF(AND((RIGHT($EW$3,2)-'[1]Miter Profiles'!$AC$154-'[1]Outside Edges'!$B148)&gt;=5,'[1]Outside Edges'!$P148="Yes"),"Yes","No")</f>
        <v>Yes</v>
      </c>
      <c r="EX149" s="116" t="str">
        <f>IF(AND((RIGHT($EX$3,2)-'[1]Miter Profiles'!$AC$155-'[1]Outside Edges'!$B148)&gt;=5,'[1]Outside Edges'!$P148="Yes"),"Yes","No")</f>
        <v>Yes</v>
      </c>
      <c r="EY149" s="129" t="str">
        <f>IF(AND((RIGHT($EY$3,2)-'[1]Miter Profiles'!$AC$156-'[1]Outside Edges'!$B148)&gt;=5,'[1]Outside Edges'!$P148="Yes"),"Yes","No")</f>
        <v>No</v>
      </c>
      <c r="EZ149" s="10" t="str">
        <f>IF(AND((RIGHT($EZ$3,2)-'[1]Miter Profiles'!$AC$157-'[1]Outside Edges'!$B148)&gt;=5,'[1]Outside Edges'!$P148="Yes"),"Yes","No")</f>
        <v>Yes</v>
      </c>
      <c r="FA149" s="90" t="str">
        <f>IF(AND((RIGHT($FA$3,2)-'[1]Miter Profiles'!$AC$158-'[1]Outside Edges'!$B148)&gt;=5,'[1]Outside Edges'!$P148="Yes"),"Yes","No")</f>
        <v>Yes</v>
      </c>
      <c r="FB149" s="124" t="str">
        <f>IF(AND((RIGHT($FB$3,2)-'[1]Miter Profiles'!$AC$159-'[1]Outside Edges'!$B148)&gt;=5,'[1]Outside Edges'!$P148="Yes"),"Yes","No")</f>
        <v>Yes</v>
      </c>
      <c r="FC149" s="124" t="str">
        <f>IF(AND((RIGHT($FC$3,2)-'[1]Miter Profiles'!$AC$160-'[1]Outside Edges'!$B148)&gt;=5,'[1]Outside Edges'!$P148="Yes"),"Yes","No")</f>
        <v>Yes</v>
      </c>
      <c r="FD149" s="116" t="str">
        <f>IF(AND((RIGHT($FD$3,2)-'[1]Miter Profiles'!$AC$161-'[1]Outside Edges'!$B148)&gt;=5,'[1]Outside Edges'!$P148="Yes"),"Yes","No")</f>
        <v>Yes</v>
      </c>
      <c r="FE149" s="129" t="str">
        <f>IF(AND((RIGHT($FE$3,2)-'[1]Miter Profiles'!$AC$162-'[1]Outside Edges'!$B148)&gt;=5,'[1]Outside Edges'!$P148="Yes"),"Yes","No")</f>
        <v>No</v>
      </c>
      <c r="FF149" s="10" t="str">
        <f>IF(AND((RIGHT($FF$3,2)-'[1]Miter Profiles'!$AC$163-'[1]Outside Edges'!$B148)&gt;=5,'[1]Outside Edges'!$P148="Yes"),"Yes","No")</f>
        <v>Yes</v>
      </c>
      <c r="FG149" s="90" t="str">
        <f>IF(AND((RIGHT($FG$3,2)-'[1]Miter Profiles'!$AC$164-'[1]Outside Edges'!$B148)&gt;=5,'[1]Outside Edges'!$P148="Yes"),"Yes","No")</f>
        <v>Yes</v>
      </c>
      <c r="FH149" s="124" t="str">
        <f>IF(AND((RIGHT($FH$3,2)-'[1]Miter Profiles'!$AC$165-'[1]Outside Edges'!$B148)&gt;=5,'[1]Outside Edges'!$P148="Yes"),"Yes","No")</f>
        <v>Yes</v>
      </c>
      <c r="FI149" s="124" t="str">
        <f>IF(AND((RIGHT($FI$3,2)-'[1]Miter Profiles'!$AC$166-'[1]Outside Edges'!$B148)&gt;=5,'[1]Outside Edges'!$P148="Yes"),"Yes","No")</f>
        <v>Yes</v>
      </c>
      <c r="FJ149" s="116" t="str">
        <f>IF(AND((RIGHT($FJ$3,2)-'[1]Miter Profiles'!$AC$167-'[1]Outside Edges'!$B148)&gt;=5,'[1]Outside Edges'!$P148="Yes"),"Yes","No")</f>
        <v>Yes</v>
      </c>
      <c r="FK149" s="129" t="str">
        <f>IF(AND((RIGHT($FK$3,2)-'[1]Miter Profiles'!$AC$168-'[1]Outside Edges'!$B148)&gt;=5,'[1]Outside Edges'!$P148="Yes"),"Yes","No")</f>
        <v>Yes</v>
      </c>
      <c r="FL149" s="10" t="str">
        <f>IF(AND((RIGHT($FL$3,2)-'[1]Miter Profiles'!$AC$169-'[1]Outside Edges'!$B148)&gt;=5,'[1]Outside Edges'!$P148="Yes"),"Yes","No")</f>
        <v>Yes</v>
      </c>
      <c r="FM149" s="90" t="str">
        <f>IF(AND((RIGHT($FM$3,2)-'[1]Miter Profiles'!$AC$170-'[1]Outside Edges'!$B148)&gt;=5,'[1]Outside Edges'!$P148="Yes"),"Yes","No")</f>
        <v>Yes</v>
      </c>
      <c r="FN149" s="124" t="str">
        <f>IF(AND((RIGHT($FN$3,2)-'[1]Miter Profiles'!$AC$171-'[1]Outside Edges'!$B148)&gt;=5,'[1]Outside Edges'!$P148="Yes"),"Yes","No")</f>
        <v>Yes</v>
      </c>
      <c r="FO149" s="124" t="str">
        <f>IF(AND((RIGHT($FO$3,2)-'[1]Miter Profiles'!$AC$172-'[1]Outside Edges'!$B148)&gt;=5,'[1]Outside Edges'!$P148="Yes"),"Yes","No")</f>
        <v>Yes</v>
      </c>
      <c r="FP149" s="116" t="str">
        <f>IF(AND((RIGHT($FP$3,2)-'[1]Miter Profiles'!$AC$173-'[1]Outside Edges'!$B148)&gt;=5,'[1]Outside Edges'!$P148="Yes"),"Yes","No")</f>
        <v>Yes</v>
      </c>
      <c r="FQ149" s="129" t="str">
        <f>IF(AND((RIGHT($FQ$3,2)-'[1]Miter Profiles'!$AC$174-'[1]Outside Edges'!$B148)&gt;=5,'[1]Outside Edges'!$P148="Yes"),"Yes","No")</f>
        <v>No</v>
      </c>
      <c r="FR149" s="10" t="str">
        <f>IF(AND((RIGHT($FR$3,2)-'[1]Miter Profiles'!$AC$175-'[1]Outside Edges'!$B148)&gt;=5,'[1]Outside Edges'!$P148="Yes"),"Yes","No")</f>
        <v>Yes</v>
      </c>
      <c r="FS149" s="90" t="str">
        <f>IF(AND((RIGHT($FS$3,2)-'[1]Miter Profiles'!$AC$176-'[1]Outside Edges'!$B148)&gt;=5,'[1]Outside Edges'!$P148="Yes"),"Yes","No")</f>
        <v>Yes</v>
      </c>
      <c r="FT149" s="124" t="str">
        <f>IF(AND((RIGHT($FT$3,2)-'[1]Miter Profiles'!$AC$177-'[1]Outside Edges'!$B148)&gt;=5,'[1]Outside Edges'!$P148="Yes"),"Yes","No")</f>
        <v>No</v>
      </c>
      <c r="FU149" s="124" t="str">
        <f>IF(AND((RIGHT($FU$3,2)-'[1]Miter Profiles'!$AC$178-'[1]Outside Edges'!$B148)&gt;=5,'[1]Outside Edges'!$P148="Yes"),"Yes","No")</f>
        <v>Yes</v>
      </c>
      <c r="FV149" s="116" t="str">
        <f>IF(AND((RIGHT($V$3,2)-'[1]Miter Profiles'!$AC$179-'[1]Outside Edges'!$B148)&gt;=5,'[1]Outside Edges'!$P148="Yes"),"Yes","No")</f>
        <v>Yes</v>
      </c>
      <c r="FW149" s="129" t="str">
        <f>IF(AND((RIGHT($FW$3,2)-'[1]Miter Profiles'!$AC$180-'[1]Outside Edges'!$B148)&gt;=5,'[1]Outside Edges'!$P148="Yes"),"Yes","No")</f>
        <v>No</v>
      </c>
      <c r="FX149" s="85" t="str">
        <f>IF(AND((RIGHT($FX$3,2)-'[1]Miter Profiles'!$AC$181-'[1]Outside Edges'!$B148)&gt;=5,'[1]Outside Edges'!$P148="Yes"),"Yes","No")</f>
        <v>Yes</v>
      </c>
      <c r="FY149" s="150" t="str">
        <f>IF(AND((RIGHT($FY$3,2)-'[1]Miter Profiles'!$AC$182-'[1]Outside Edges'!$B148)&gt;=5,'[1]Outside Edges'!$P148="Yes"),"Yes","No")</f>
        <v>No</v>
      </c>
      <c r="FZ149" s="124" t="str">
        <f>IF(AND((RIGHT($FZ$3,2)-'[1]Miter Profiles'!$AC$183-'[1]Outside Edges'!$B148)&gt;=5,'[1]Outside Edges'!$P148="Yes"),"Yes","No")</f>
        <v>Yes</v>
      </c>
      <c r="GA149" s="116" t="str">
        <f>IF(AND((RIGHT($GA$3,2)-'[1]Miter Profiles'!$AC$184-'[1]Outside Edges'!$B148)&gt;=5,'[1]Outside Edges'!$P148="Yes"),"Yes","No")</f>
        <v>Yes</v>
      </c>
      <c r="GB149" s="129" t="str">
        <f>IF(AND((RIGHT($GB$3,2)-'[1]Miter Profiles'!$AC$185-'[1]Outside Edges'!$B148)&gt;=5,'[1]Outside Edges'!$P148="Yes"),"Yes","No")</f>
        <v>No</v>
      </c>
      <c r="GC149" s="10" t="str">
        <f>IF(AND((RIGHT($GC$3,2)-'[1]Miter Profiles'!$AC$186-'[1]Outside Edges'!$B148)&gt;=5,'[1]Outside Edges'!$P148="Yes"),"Yes","No")</f>
        <v>Yes</v>
      </c>
      <c r="GD149" s="90" t="str">
        <f>IF(AND((RIGHT($GD$3,2)-'[1]Miter Profiles'!$AC$187-'[1]Outside Edges'!$B148)&gt;=5,'[1]Outside Edges'!$P148="Yes"),"Yes","No")</f>
        <v>Yes</v>
      </c>
      <c r="GE149" s="150" t="str">
        <f>IF(AND((RIGHT($GE$3,2)-'[1]Miter Profiles'!$AC$188-'[1]Outside Edges'!$B148)&gt;=5,'[1]Outside Edges'!$P148="Yes"),"Yes","No")</f>
        <v>Yes</v>
      </c>
      <c r="GF149" s="124" t="str">
        <f>IF(AND((RIGHT($GF$3,2)-'[1]Miter Profiles'!$AC$189-'[1]Outside Edges'!$B148)&gt;=5,'[1]Outside Edges'!$P148="Yes"),"Yes","No")</f>
        <v>Yes</v>
      </c>
      <c r="GG149" s="116" t="str">
        <f>IF(AND((RIGHT($GG$3,2)-'[1]Miter Profiles'!$AC$190-'[1]Outside Edges'!$B148)&gt;=5,'[1]Outside Edges'!$P148="Yes"),"Yes","No")</f>
        <v>Yes</v>
      </c>
      <c r="GH149" s="129" t="str">
        <f>IF(AND((RIGHT($GH$3,2)-'[1]Miter Profiles'!$AC$191-'[1]Outside Edges'!$B148)&gt;=5,'[1]Outside Edges'!$P148="Yes"),"Yes","No")</f>
        <v>No</v>
      </c>
      <c r="GI149" s="10" t="str">
        <f>IF(AND((RIGHT($GI$3,2)-'[1]Miter Profiles'!$AC$192-'[1]Outside Edges'!$B148)&gt;=5,'[1]Outside Edges'!$P148="Yes"),"Yes","No")</f>
        <v>Yes</v>
      </c>
      <c r="GJ149" s="90" t="str">
        <f>IF(AND((RIGHT($GJ$3,2)-'[1]Miter Profiles'!$AC$193-'[1]Outside Edges'!$B148)&gt;=5,'[1]Outside Edges'!$P148="Yes"),"Yes","No")</f>
        <v>Yes</v>
      </c>
      <c r="GK149" s="150" t="str">
        <f>IF(AND((RIGHT($GK$3,2)-'[1]Miter Profiles'!$AC$194-'[1]Outside Edges'!$B148)&gt;=5,'[1]Outside Edges'!$P148="Yes"),"Yes","No")</f>
        <v>No</v>
      </c>
      <c r="GL149" s="124" t="str">
        <f>IF(AND((RIGHT($GL$3,2)-'[1]Miter Profiles'!$AC$195-'[1]Outside Edges'!$B148)&gt;=5,'[1]Outside Edges'!$P148="Yes"),"Yes","No")</f>
        <v>Yes</v>
      </c>
      <c r="GM149" s="116" t="str">
        <f>IF(AND((RIGHT($GM$3,2)-'[1]Miter Profiles'!$AC$196-'[1]Outside Edges'!$B148)&gt;=5,'[1]Outside Edges'!$P148="Yes"),"Yes","No")</f>
        <v>Yes</v>
      </c>
      <c r="GN149" s="129" t="str">
        <f>IF(AND((RIGHT($GN$3,2)-'[1]Miter Profiles'!$AC$197-'[1]Outside Edges'!$B148)&gt;=5,'[1]Outside Edges'!$P148="Yes"),"Yes","No")</f>
        <v>No</v>
      </c>
      <c r="GO149" s="10" t="str">
        <f>IF(AND((RIGHT($GO$3,2)-'[1]Miter Profiles'!$AC$198-'[1]Outside Edges'!$B148)&gt;=5,'[1]Outside Edges'!$P148="Yes"),"Yes","No")</f>
        <v>No</v>
      </c>
      <c r="GP149" s="90" t="str">
        <f>IF(AND((RIGHT($GP$3,2)-'[1]Miter Profiles'!$AC$199-'[1]Outside Edges'!$B148)&gt;=5,'[1]Outside Edges'!$P148="Yes"),"Yes","No")</f>
        <v>Yes</v>
      </c>
      <c r="GQ149" s="150" t="str">
        <f>IF(AND((RIGHT($GQ$3,2)-'[1]Miter Profiles'!$AC$200-'[1]Outside Edges'!$B148)&gt;=5,'[1]Outside Edges'!$P148="Yes"),"Yes","No")</f>
        <v>No</v>
      </c>
      <c r="GR149" s="124" t="str">
        <f>IF(AND((RIGHT($GR$3,2)-'[1]Miter Profiles'!$AC$201-'[1]Outside Edges'!$B148)&gt;=5,'[1]Outside Edges'!$P148="Yes"),"Yes","No")</f>
        <v>Yes</v>
      </c>
      <c r="GS149" s="116" t="str">
        <f>IF(AND((RIGHT($GS$3,2)-'[1]Miter Profiles'!$AC$202-'[1]Outside Edges'!$B148)&gt;=5,'[1]Outside Edges'!$P148="Yes"),"Yes","No")</f>
        <v>Yes</v>
      </c>
      <c r="GT149" s="129" t="str">
        <f>IF(AND((RIGHT($GT$3,2)-'[1]Miter Profiles'!$AC$203-'[1]Outside Edges'!$B148)&gt;=5,'[1]Outside Edges'!$P148="Yes"),"Yes","No")</f>
        <v>No</v>
      </c>
      <c r="GU149" s="10" t="str">
        <f>IF(AND((RIGHT($GU$3,2)-'[1]Miter Profiles'!$AC$204-'[1]Outside Edges'!$B148)&gt;=5,'[1]Outside Edges'!$P148="Yes"),"Yes","No")</f>
        <v>Yes</v>
      </c>
      <c r="GV149" s="90" t="str">
        <f>IF(AND((RIGHT($GV$3,2)-'[1]Miter Profiles'!$AC$205-'[1]Outside Edges'!$B148)&gt;=5,'[1]Outside Edges'!$P148="Yes"),"Yes","No")</f>
        <v>Yes</v>
      </c>
      <c r="GW149" s="150" t="str">
        <f>IF(AND((RIGHT($GW$3,2)-'[1]Miter Profiles'!$AC$206-'[1]Outside Edges'!$B148)&gt;=5,'[1]Outside Edges'!$P148="Yes"),"Yes","No")</f>
        <v>No</v>
      </c>
      <c r="GX149" s="124" t="str">
        <f>IF(AND((RIGHT($GX$3,2)-'[1]Miter Profiles'!$AC$207-'[1]Outside Edges'!$B148)&gt;=5,'[1]Outside Edges'!$P148="Yes"),"Yes","No")</f>
        <v>Yes</v>
      </c>
      <c r="GY149" s="116" t="str">
        <f>IF(AND((RIGHT($GY$3,2)-'[1]Miter Profiles'!$AC$208-'[1]Outside Edges'!$B148)&gt;=5,'[1]Outside Edges'!$P148="Yes"),"Yes","No")</f>
        <v>Yes</v>
      </c>
      <c r="GZ149" s="129" t="str">
        <f>IF(AND((RIGHT($GZ$3,2)-'[1]Miter Profiles'!$AC$209-'[1]Outside Edges'!$B148)&gt;=5,'[1]Outside Edges'!$P148="Yes"),"Yes","No")</f>
        <v>No</v>
      </c>
      <c r="HA149" s="10" t="str">
        <f>IF(AND((RIGHT($HA$3,2)-'[1]Miter Profiles'!$AC$210-'[1]Outside Edges'!$B148)&gt;=5,'[1]Outside Edges'!$P148="Yes"),"Yes","No")</f>
        <v>Yes</v>
      </c>
      <c r="HB149" s="90" t="str">
        <f>IF(AND((RIGHT($HB$3,2)-'[1]Miter Profiles'!$AC$211-'[1]Outside Edges'!$B148)&gt;=5,'[1]Outside Edges'!$P148="Yes"),"Yes","No")</f>
        <v>Yes</v>
      </c>
      <c r="HC149" s="150" t="str">
        <f>IF(AND((RIGHT($HC$3,2)-'[1]Miter Profiles'!$AC$212-'[1]Outside Edges'!$B148)&gt;=5,'[1]Outside Edges'!$P148="Yes"),"Yes","No")</f>
        <v>No</v>
      </c>
      <c r="HD149" s="116" t="str">
        <f>IF(AND((RIGHT($HD$3,2)-'[1]Miter Profiles'!$AC$213-'[1]Outside Edges'!$B148)&gt;=5,'[1]Outside Edges'!$P148="Yes"),"Yes","No")</f>
        <v>No</v>
      </c>
      <c r="HE149" s="129" t="str">
        <f>IF(AND((RIGHT($HE$3,2)-'[1]Miter Profiles'!$AC$214-'[1]Outside Edges'!$B148)&gt;=5,'[1]Outside Edges'!$P148="Yes"),"Yes","No")</f>
        <v>No</v>
      </c>
      <c r="HF149" s="10" t="str">
        <f>IF(AND((RIGHT($HF$3,2)-'[1]Miter Profiles'!$AC$215-'[1]Outside Edges'!$B148)&gt;=5,'[1]Outside Edges'!$P148="Yes"),"Yes","No")</f>
        <v>No</v>
      </c>
      <c r="HG149" s="90" t="str">
        <f>IF(AND((RIGHT($HG$3,2)-'[1]Miter Profiles'!$AC$216-'[1]Outside Edges'!$B148)&gt;=5,'[1]Outside Edges'!$P148="Yes"),"Yes","No")</f>
        <v>No</v>
      </c>
      <c r="HH149" s="150" t="str">
        <f>IF(AND((RIGHT($HH$3,2)-'[1]Miter Profiles'!$AC$217-'[1]Outside Edges'!$B148)&gt;=5,'[1]Outside Edges'!$P148="Yes"),"Yes","No")</f>
        <v>No</v>
      </c>
      <c r="HI149" s="124" t="str">
        <f>IF(AND((RIGHT($HI$3,2)-'[1]Miter Profiles'!$AC$218-'[1]Outside Edges'!$B148)&gt;=5,'[1]Outside Edges'!$P148="Yes"),"Yes","No")</f>
        <v>Yes</v>
      </c>
      <c r="HJ149" s="116" t="str">
        <f>IF(AND((RIGHT($HJ$3,2)-'[1]Miter Profiles'!$AC$219-'[1]Outside Edges'!$B148)&gt;=5,'[1]Outside Edges'!$P148="Yes"),"Yes","No")</f>
        <v>Yes</v>
      </c>
      <c r="HK149" s="129" t="str">
        <f>IF(AND((RIGHT($HK$3,2)-'[1]Miter Profiles'!$AC$220-'[1]Outside Edges'!$B148)&gt;=5,'[1]Outside Edges'!$P148="Yes"),"Yes","No")</f>
        <v>No</v>
      </c>
      <c r="HL149" s="10" t="str">
        <f>IF(AND((RIGHT($HL$3,2)-'[1]Miter Profiles'!$AC$221-'[1]Outside Edges'!$B148)&gt;=5,'[1]Outside Edges'!$P148="Yes"),"Yes","No")</f>
        <v>Yes</v>
      </c>
      <c r="HM149" s="90" t="str">
        <f>IF(AND((RIGHT($HM$3,2)-'[1]Miter Profiles'!$AC$222-'[1]Outside Edges'!$B148)&gt;=5,'[1]Outside Edges'!$P148="Yes"),"Yes","No")</f>
        <v>Yes</v>
      </c>
      <c r="HN149" s="150" t="str">
        <f>IF(AND((RIGHT($HN$3,2)-'[1]Miter Profiles'!$AC$223-'[1]Outside Edges'!$B148)&gt;=5,'[1]Outside Edges'!$P148="Yes"),"Yes","No")</f>
        <v>No</v>
      </c>
      <c r="HO149" s="124" t="str">
        <f>IF(AND((RIGHT($HO$3,2)-'[1]Miter Profiles'!$AC$224-'[1]Outside Edges'!$B148)&gt;=5,'[1]Outside Edges'!$P148="Yes"),"Yes","No")</f>
        <v>No</v>
      </c>
      <c r="HP149" s="124" t="str">
        <f>IF(AND((RIGHT($HP$3,2)-'[1]Miter Profiles'!$AC$225-'[1]Outside Edges'!$B148)&gt;=5,'[1]Outside Edges'!$P148="Yes"),"Yes","No")</f>
        <v>Yes</v>
      </c>
      <c r="HQ149" s="153" t="str">
        <f>IF(AND((RIGHT($HQ$3,3)-'[1]Miter Profiles'!$AC$226-'[1]Outside Edges'!$B148)&gt;=5,'[1]Outside Edges'!$P148="Yes"),"Yes","No")</f>
        <v>Yes</v>
      </c>
      <c r="HR149" s="129" t="str">
        <f>IF(AND((RIGHT($HR$3,2)-'[1]Miter Profiles'!$AC$227-'[1]Outside Edges'!$B148)&gt;=5,'[1]Outside Edges'!$P148="Yes"),"Yes","No")</f>
        <v>No</v>
      </c>
      <c r="HS149" s="10" t="str">
        <f>IF(AND((RIGHT($HS$3,2)-'[1]Miter Profiles'!$AC$228-'[1]Outside Edges'!$B148)&gt;=5,'[1]Outside Edges'!$P148="Yes"),"Yes","No")</f>
        <v>Yes</v>
      </c>
      <c r="HT149" s="163" t="str">
        <f>IF(AND((RIGHT($HT$3,2)-'[1]Miter Profiles'!$AC$229-'[1]Outside Edges'!$B148)&gt;=5,'[1]Outside Edges'!$P148="Yes"),"Yes","No")</f>
        <v>Yes</v>
      </c>
      <c r="HU149" s="150" t="str">
        <f>IF(AND((RIGHT($HU$3,2)-'[1]Miter Profiles'!$AC$230-'[1]Outside Edges'!$B148)&gt;=5,'[1]Outside Edges'!$P148="Yes"),"Yes","No")</f>
        <v>No</v>
      </c>
      <c r="HV149" s="124" t="str">
        <f>IF(AND((RIGHT($HV$3,2)-'[1]Miter Profiles'!$AC$231-'[1]Outside Edges'!$B148)&gt;=5,'[1]Outside Edges'!$P148="Yes"),"Yes","No")</f>
        <v>Yes</v>
      </c>
      <c r="HW149" s="116" t="str">
        <f>IF(AND((RIGHT($HW$3,2)-'[1]Miter Profiles'!$AC$232-'[1]Outside Edges'!$B148)&gt;=5,'[1]Outside Edges'!$P148="Yes"),"Yes","No")</f>
        <v>Yes</v>
      </c>
      <c r="HX149" s="129" t="str">
        <f>IF(AND((RIGHT($HX$3,2)-'[1]Miter Profiles'!$AC$233-'[1]Outside Edges'!$B148)&gt;=5,'[1]Outside Edges'!$P148="Yes"),"Yes","No")</f>
        <v>No</v>
      </c>
      <c r="HY149" s="10" t="str">
        <f>IF(AND((RIGHT($HY$3,2)-'[1]Miter Profiles'!$AC$234-'[1]Outside Edges'!$B148)&gt;=5,'[1]Outside Edges'!$P148="Yes"),"Yes","No")</f>
        <v>Yes</v>
      </c>
      <c r="HZ149" s="90" t="str">
        <f>IF(AND((RIGHT($HZ$3,2)-'[1]Miter Profiles'!$AC$235-'[1]Outside Edges'!$B148)&gt;=5,'[1]Outside Edges'!$P148="Yes"),"Yes","No")</f>
        <v>Yes</v>
      </c>
      <c r="IA149" s="150" t="str">
        <f>IF(AND((RIGHT($IA$3,2)-'[1]Miter Profiles'!$AC$236-'[1]Outside Edges'!$B148)&gt;=5,'[1]Outside Edges'!$P148="Yes"),"Yes","No")</f>
        <v>No</v>
      </c>
      <c r="IB149" s="124" t="str">
        <f>IF(AND((RIGHT($IB$3,2)-'[1]Miter Profiles'!$AC$237-'[1]Outside Edges'!$B148)&gt;=5,'[1]Outside Edges'!$P148="Yes"),"Yes","No")</f>
        <v>Yes</v>
      </c>
      <c r="IC149" s="116" t="str">
        <f>IF(AND((RIGHT($IC$3,2)-'[1]Miter Profiles'!$AC$238-'[1]Outside Edges'!$B148)&gt;=5,'[1]Outside Edges'!$P148="Yes"),"Yes","No")</f>
        <v>Yes</v>
      </c>
      <c r="ID149" s="129" t="str">
        <f>IF(AND((RIGHT($ID$3,2)-'[1]Miter Profiles'!$AC$239-'[1]Outside Edges'!$B148)&gt;=5,'[1]Outside Edges'!$P148="Yes"),"Yes","No")</f>
        <v>No</v>
      </c>
      <c r="IE149" s="10" t="str">
        <f>IF(AND((RIGHT($IE$3,2)-'[1]Miter Profiles'!$AC$240-'[1]Outside Edges'!$B148)&gt;=5,'[1]Outside Edges'!$P148="Yes"),"Yes","No")</f>
        <v>Yes</v>
      </c>
      <c r="IF149" s="90" t="str">
        <f>IF(AND((RIGHT($IF$3,2)-'[1]Miter Profiles'!$AC$241-'[1]Outside Edges'!$B148)&gt;=5,'[1]Outside Edges'!$P148="Yes"),"Yes","No")</f>
        <v>Yes</v>
      </c>
      <c r="IG149" s="150" t="str">
        <f>IF(AND((RIGHT($IG$3,2)-'[1]Miter Profiles'!$AC$242-'[1]Outside Edges'!$B148)&gt;=5,'[1]Outside Edges'!$P148="Yes"),"Yes","No")</f>
        <v>No</v>
      </c>
      <c r="IH149" s="124" t="str">
        <f>IF(AND((RIGHT($IH$3,2)-'[1]Miter Profiles'!$AC$243-'[1]Outside Edges'!$B148)&gt;=5,'[1]Outside Edges'!$P148="Yes"),"Yes","No")</f>
        <v>Yes</v>
      </c>
      <c r="II149" s="116" t="str">
        <f>IF(AND((RIGHT($II$3,2)-'[1]Miter Profiles'!$AC$244-'[1]Outside Edges'!$B148)&gt;=5,'[1]Outside Edges'!$P148="Yes"),"Yes","No")</f>
        <v>Yes</v>
      </c>
      <c r="IJ149" s="129" t="str">
        <f>IF(AND((RIGHT($IJ$3,2)-'[1]Miter Profiles'!$AC$245-'[1]Outside Edges'!$B148)&gt;=5,'[1]Outside Edges'!$P148="Yes"),"Yes","No")</f>
        <v>No</v>
      </c>
      <c r="IK149" s="10" t="str">
        <f>IF(AND((RIGHT($IK$3,2)-'[1]Miter Profiles'!$AC$246-'[1]Outside Edges'!$B148)&gt;=5,'[1]Outside Edges'!$P148="Yes"),"Yes","No")</f>
        <v>Yes</v>
      </c>
      <c r="IL149" s="90" t="str">
        <f>IF(AND((RIGHT($IL$3,2)-'[1]Miter Profiles'!$AC$247-'[1]Outside Edges'!$B148)&gt;=5,'[1]Outside Edges'!$P148="Yes"),"Yes","No")</f>
        <v>Yes</v>
      </c>
      <c r="IM149" s="150" t="str">
        <f>IF(AND((RIGHT($IM$3,2)-'[1]Miter Profiles'!$AC$248-'[1]Outside Edges'!$B148)&gt;=5,'[1]Outside Edges'!$P148="Yes"),"Yes","No")</f>
        <v>No</v>
      </c>
      <c r="IN149" s="124" t="str">
        <f>IF(AND((RIGHT($IN$3,2)-'[1]Miter Profiles'!$AC$249-'[1]Outside Edges'!$B148)&gt;=5,'[1]Outside Edges'!$P148="Yes"),"Yes","No")</f>
        <v>Yes</v>
      </c>
      <c r="IO149" s="116" t="str">
        <f>IF(AND((RIGHT($IO$3,2)-'[1]Miter Profiles'!$AC$250-'[1]Outside Edges'!$B148)&gt;=5,'[1]Outside Edges'!$P148="Yes"),"Yes","No")</f>
        <v>Yes</v>
      </c>
      <c r="IP149" s="129" t="str">
        <f>IF(AND((RIGHT($IP$3,2)-'[1]Miter Profiles'!$AC$251-'[1]Outside Edges'!$B148)&gt;=5,'[1]Outside Edges'!$P148="Yes"),"Yes","No")</f>
        <v>No</v>
      </c>
      <c r="IQ149" s="10" t="str">
        <f>IF(AND((RIGHT($IQ$3,2)-'[1]Miter Profiles'!$AC$252-'[1]Outside Edges'!$B148)&gt;=5,'[1]Outside Edges'!$P148="Yes"),"Yes","No")</f>
        <v>No</v>
      </c>
      <c r="IR149" s="90" t="str">
        <f>IF(AND((RIGHT($IR$3,2)-'[1]Miter Profiles'!$AC$253-'[1]Outside Edges'!$B148)&gt;=5,'[1]Outside Edges'!$P148="Yes"),"Yes","No")</f>
        <v>Yes</v>
      </c>
      <c r="IS149" s="150" t="str">
        <f>IF(AND((RIGHT($IS$3,2)-'[1]Miter Profiles'!$AC$254-'[1]Outside Edges'!$B148)&gt;=5,'[1]Outside Edges'!$P148="Yes"),"Yes","No")</f>
        <v>No</v>
      </c>
      <c r="IT149" s="124" t="str">
        <f>IF(AND((RIGHT($IT$3,2)-'[1]Miter Profiles'!$AC$255-'[1]Outside Edges'!$B148)&gt;=5,'[1]Outside Edges'!$P148="Yes"),"Yes","No")</f>
        <v>Yes</v>
      </c>
      <c r="IU149" s="116" t="str">
        <f>IF(AND((RIGHT($IU$3,2)-'[1]Miter Profiles'!$AC$256-'[1]Outside Edges'!$B148)&gt;=5,'[1]Outside Edges'!$P148="Yes"),"Yes","No")</f>
        <v>Yes</v>
      </c>
      <c r="IV149" s="129" t="str">
        <f>IF(AND((RIGHT($IV$3,2)-'[1]Miter Profiles'!$AC$257-'[1]Outside Edges'!$B148)&gt;=5,'[1]Outside Edges'!$P148="Yes"),"Yes","No")</f>
        <v>No</v>
      </c>
      <c r="IW149" s="10" t="str">
        <f>IF(AND((RIGHT($IW$3,2)-'[1]Miter Profiles'!$AC$258-'[1]Outside Edges'!$B148)&gt;=5,'[1]Outside Edges'!$P148="Yes"),"Yes","No")</f>
        <v>Yes</v>
      </c>
      <c r="IX149" s="90" t="str">
        <f>IF(AND((RIGHT($IX$3,2)-'[1]Miter Profiles'!$AC$259-'[1]Outside Edges'!$B148)&gt;=5,'[1]Outside Edges'!$P148="Yes"),"Yes","No")</f>
        <v>Yes</v>
      </c>
      <c r="IY149" s="150" t="str">
        <f>IF(AND((RIGHT($IY$3,2)-'[1]Miter Profiles'!$AC$260-'[1]Outside Edges'!$B148)&gt;=5,'[1]Outside Edges'!$P148="Yes"),"Yes","No")</f>
        <v>No</v>
      </c>
      <c r="IZ149" s="124" t="str">
        <f>IF(AND((RIGHT($IZ$3,2)-'[1]Miter Profiles'!$AC$261-'[1]Outside Edges'!$B148)&gt;=5,'[1]Outside Edges'!$P148="Yes"),"Yes","No")</f>
        <v>Yes</v>
      </c>
      <c r="JA149" s="116" t="str">
        <f>IF(AND((RIGHT($JA$3,2)-'[1]Miter Profiles'!$AC$262-'[1]Outside Edges'!$B148)&gt;=5,'[1]Outside Edges'!$P148="Yes"),"Yes","No")</f>
        <v>Yes</v>
      </c>
      <c r="JB149" s="129" t="str">
        <f>IF(AND((RIGHT($JB$3,2)-'[1]Miter Profiles'!$AC$263-'[1]Outside Edges'!$B148)&gt;=5,'[1]Outside Edges'!$P148="Yes"),"Yes","No")</f>
        <v>No</v>
      </c>
      <c r="JC149" s="10" t="str">
        <f>IF(AND((RIGHT($JC$3,2)-'[1]Miter Profiles'!$AC$264-'[1]Outside Edges'!$B148)&gt;=5,'[1]Outside Edges'!$P148="Yes"),"Yes","No")</f>
        <v>Yes</v>
      </c>
      <c r="JD149" s="90" t="str">
        <f>IF(AND((RIGHT($JD$3,2)-'[1]Miter Profiles'!$AC$265-'[1]Outside Edges'!$B148)&gt;=5,'[1]Outside Edges'!$P148="Yes"),"Yes","No")</f>
        <v>Yes</v>
      </c>
      <c r="JE149" s="236" t="str">
        <f>IF(AND((RIGHT($JE$3,2)-'[1]Miter Profiles'!$AC$266-'[1]Outside Edges'!$B148)&gt;=5,'[1]Outside Edges'!$P148="Yes"),"Yes","No")</f>
        <v>No</v>
      </c>
      <c r="JF149" s="237" t="str">
        <f>IF(AND((RIGHT($JF$3,2)-'[1]Miter Profiles'!$AC$267-'[1]Outside Edges'!$B148)&gt;=5,'[1]Outside Edges'!$P148="Yes"),"Yes","No")</f>
        <v>Yes</v>
      </c>
      <c r="JG149" s="238" t="str">
        <f>IF(AND((RIGHT($JG$3,2)-'[1]Miter Profiles'!$AC$268-'[1]Outside Edges'!$B148)&gt;=5,'[1]Outside Edges'!$P148="Yes"),"Yes","No")</f>
        <v>Yes</v>
      </c>
      <c r="JH149" s="129" t="str">
        <f>IF(AND((RIGHT($JH$3,2)-'[1]Miter Profiles'!$AC$269-'[1]Outside Edges'!$B148)&gt;=5,'[1]Outside Edges'!$P148="Yes"),"Yes","No")</f>
        <v>No</v>
      </c>
      <c r="JI149" s="113" t="str">
        <f>IF(AND((RIGHT($JI$3,2)-'[1]Miter Profiles'!$AC$270-'[1]Outside Edges'!$B148)&gt;=5,'[1]Outside Edges'!$P148="Yes"),"Yes","No")</f>
        <v>Yes</v>
      </c>
      <c r="JJ149" s="90" t="str">
        <f>IF(AND((RIGHT($JJ$3,2)-'[1]Miter Profiles'!$AC$271-'[1]Outside Edges'!$B148)&gt;=5,'[1]Outside Edges'!$P148="Yes"),"Yes","No")</f>
        <v>Yes</v>
      </c>
      <c r="JK149" s="236" t="str">
        <f>IF(AND((RIGHT($JK$3,2)-'[1]Miter Profiles'!$AC$272-'[1]Outside Edges'!$B148)&gt;=5,'[1]Outside Edges'!$P148="Yes"),"Yes","No")</f>
        <v>No</v>
      </c>
      <c r="JL149" s="237" t="str">
        <f>IF(AND((RIGHT($JL$3,2)-'[1]Miter Profiles'!$AC$273-'[1]Outside Edges'!$B148)&gt;=5,'[1]Outside Edges'!$P148="Yes"),"Yes","No")</f>
        <v>Yes</v>
      </c>
      <c r="JM149" s="238" t="str">
        <f>IF(AND((RIGHT($JM$3,2)-'[1]Miter Profiles'!$AC$274-'[1]Outside Edges'!$B148)&gt;=5,'[1]Outside Edges'!$P148="Yes"),"Yes","No")</f>
        <v>No</v>
      </c>
      <c r="JN149" s="129" t="str">
        <f>IF(AND((RIGHT($JN$3,2)-'[1]Miter Profiles'!$AC$275-'[1]Outside Edges'!$B148)&gt;=5,'[1]Outside Edges'!$P148="Yes"),"Yes","No")</f>
        <v>Yes</v>
      </c>
      <c r="JO149" s="113" t="str">
        <f>IF(AND((RIGHT($JO$3,2)-'[1]Miter Profiles'!$AC$276-'[1]Outside Edges'!$B148)&gt;=5,'[1]Outside Edges'!$P148="Yes"),"Yes","No")</f>
        <v>Yes</v>
      </c>
      <c r="JP149" s="90" t="str">
        <f>IF(AND((RIGHT($JP$3,2)-'[1]Miter Profiles'!$AC$277-'[1]Outside Edges'!$B148)&gt;=5,'[1]Outside Edges'!$P148="Yes"),"Yes","No")</f>
        <v>Yes</v>
      </c>
      <c r="JQ149" s="236" t="str">
        <f>IF(AND((RIGHT($JQ$3,2)-'[1]Miter Profiles'!$AC$278-'[1]Outside Edges'!$B148)&gt;=5,'[1]Outside Edges'!$P148="Yes"),"Yes","No")</f>
        <v>No</v>
      </c>
      <c r="JR149" s="237" t="str">
        <f>IF(AND((RIGHT($JR$3,2)-'[1]Miter Profiles'!$AC$279-'[1]Outside Edges'!$B148)&gt;=5,'[1]Outside Edges'!$P148="Yes"),"Yes","No")</f>
        <v>No</v>
      </c>
      <c r="JS149" s="238" t="str">
        <f>IF(AND((RIGHT($JS$3,2)-'[1]Miter Profiles'!$AC$280-'[1]Outside Edges'!$B148)&gt;=5,'[1]Outside Edges'!$P148="Yes"),"Yes","No")</f>
        <v>Yes</v>
      </c>
      <c r="JT149" s="129" t="str">
        <f>IF(AND((RIGHT($JT$3,2)-'[1]Miter Profiles'!$AC$281-'[1]Outside Edges'!$B148)&gt;=5,'[1]Outside Edges'!$P148="Yes"),"Yes","No")</f>
        <v>No</v>
      </c>
      <c r="JU149" s="113" t="str">
        <f>IF(AND((RIGHT($JU$3,2)-'[1]Miter Profiles'!$AC$282-'[1]Outside Edges'!$B148)&gt;=5,'[1]Outside Edges'!$P148="Yes"),"Yes","No")</f>
        <v>No</v>
      </c>
      <c r="JV149" s="90" t="str">
        <f>IF(AND((RIGHT($JV$3,2)-'[1]Miter Profiles'!$AC$283-'[1]Outside Edges'!$B148)&gt;=5,'[1]Outside Edges'!$P148="Yes"),"Yes","No")</f>
        <v>Yes</v>
      </c>
      <c r="JW149" s="236" t="str">
        <f>IF(AND((RIGHT($JW$3,2)-'[1]Miter Profiles'!$AC$284-'[1]Outside Edges'!$B148)&gt;=5,'[1]Outside Edges'!$P148="Yes"),"Yes","No")</f>
        <v>Yes</v>
      </c>
      <c r="JX149" s="237" t="str">
        <f>IF(AND((RIGHT($JX$3,2)-'[1]Miter Profiles'!$AC$285-'[1]Outside Edges'!$B148)&gt;=5,'[1]Outside Edges'!$P148="Yes"),"Yes","No")</f>
        <v>Yes</v>
      </c>
      <c r="JY149" s="238" t="str">
        <f>IF(AND((RIGHT($JY$3,2)-'[1]Miter Profiles'!$AC$286-'[1]Outside Edges'!$B148)&gt;=5,'[1]Outside Edges'!$P148="Yes"),"Yes","No")</f>
        <v>Yes</v>
      </c>
      <c r="JZ149" s="129" t="str">
        <f>IF(AND((RIGHT($JZ$3,2)-'[1]Miter Profiles'!$AC$287-'[1]Outside Edges'!$B148)&gt;=5,'[1]Outside Edges'!$P148="Yes"),"Yes","No")</f>
        <v>No</v>
      </c>
      <c r="KA149" s="113" t="str">
        <f>IF(AND((RIGHT($KA$3,2)-'[1]Miter Profiles'!$AC$288-'[1]Outside Edges'!$B148)&gt;=5,'[1]Outside Edges'!$P148="Yes"),"Yes","No")</f>
        <v>Yes</v>
      </c>
      <c r="KB149" s="90" t="str">
        <f>IF(AND((RIGHT($KB$3,2)-'[1]Miter Profiles'!$AC$289-'[1]Outside Edges'!$B148)&gt;=5,'[1]Outside Edges'!$P148="Yes"),"Yes","No")</f>
        <v>Yes</v>
      </c>
      <c r="KC149" s="236" t="str">
        <f>IF(AND((RIGHT($KC$3,2)-'[1]Miter Profiles'!$AC$290-'[1]Outside Edges'!$B148)&gt;=5,'[1]Outside Edges'!$P148="Yes"),"Yes","No")</f>
        <v>No</v>
      </c>
      <c r="KD149" s="237" t="str">
        <f>IF(AND((RIGHT($KD$3,2)-'[1]Miter Profiles'!$AC$291-'[1]Outside Edges'!$B148)&gt;=5,'[1]Outside Edges'!$P148="Yes"),"Yes","No")</f>
        <v>Yes</v>
      </c>
      <c r="KE149" s="238" t="str">
        <f>IF(AND((RIGHT($KE$3,2)-'[1]Miter Profiles'!$AC$292-'[1]Outside Edges'!$B148)&gt;=5,'[1]Outside Edges'!$P148="Yes"),"Yes","No")</f>
        <v>Yes</v>
      </c>
      <c r="KF149" s="129" t="str">
        <f>IF(AND((RIGHT($KF$3,2)-'[1]Miter Profiles'!$AC$293-'[1]Outside Edges'!$B148)&gt;=5,'[1]Outside Edges'!$P148="Yes"),"Yes","No")</f>
        <v>Yes</v>
      </c>
      <c r="KG149" s="113" t="str">
        <f>IF(AND((RIGHT($KG$3,2)-'[1]Miter Profiles'!$AC$294-'[1]Outside Edges'!$B148)&gt;=5,'[1]Outside Edges'!$P148="Yes"),"Yes","No")</f>
        <v>Yes</v>
      </c>
      <c r="KH149" s="90" t="str">
        <f>IF(AND((RIGHT($KH$3,2)-'[1]Miter Profiles'!$AC$295-'[1]Outside Edges'!$B148)&gt;=5,'[1]Outside Edges'!$P148="Yes"),"Yes","No")</f>
        <v>Yes</v>
      </c>
      <c r="KI149" s="236" t="str">
        <f>IF(AND((RIGHT($KI$3,2)-'[1]Miter Profiles'!$AC$296-'[1]Outside Edges'!$B148)&gt;=5,'[1]Outside Edges'!$P148="Yes"),"Yes","No")</f>
        <v>Yes</v>
      </c>
      <c r="KJ149" s="237" t="str">
        <f>IF(AND((RIGHT($KJ$3,2)-'[1]Miter Profiles'!$AC$297-'[1]Outside Edges'!$B148)&gt;=5,'[1]Outside Edges'!$P148="Yes"),"Yes","No")</f>
        <v>Yes</v>
      </c>
      <c r="KK149" s="238" t="str">
        <f>IF(AND((RIGHT($KK$3,2)-'[1]Miter Profiles'!$AC$298-'[1]Outside Edges'!$B148)&gt;=5,'[1]Outside Edges'!$P148="Yes"),"Yes","No")</f>
        <v>Yes</v>
      </c>
      <c r="KL149" s="129" t="str">
        <f>IF(AND((RIGHT($KL$3,2)-'[1]Miter Profiles'!$AC$299-'[1]Outside Edges'!$B148)&gt;=5,'[1]Outside Edges'!$P148="Yes"),"Yes","No")</f>
        <v>No</v>
      </c>
      <c r="KM149" s="113" t="str">
        <f>IF(AND((RIGHT($KM$3,2)-'[1]Miter Profiles'!$AC$300-'[1]Outside Edges'!$B148)&gt;=5,'[1]Outside Edges'!$P148="Yes"),"Yes","No")</f>
        <v>Yes</v>
      </c>
      <c r="KN149" s="90" t="str">
        <f>IF(AND((RIGHT($KN$3,2)-'[1]Miter Profiles'!$AC$301-'[1]Outside Edges'!$B148)&gt;=5,'[1]Outside Edges'!$P148="Yes"),"Yes","No")</f>
        <v>Yes</v>
      </c>
      <c r="KO149" s="236" t="str">
        <f>IF(AND((RIGHT($KO$3,2)-'[1]Miter Profiles'!$AC$302-'[1]Outside Edges'!$B148)&gt;=5,'[1]Outside Edges'!$P148="Yes"),"Yes","No")</f>
        <v>No</v>
      </c>
      <c r="KP149" s="237" t="str">
        <f>IF(AND((RIGHT($KP$3,2)-'[1]Miter Profiles'!$AC$303-'[1]Outside Edges'!$B148)&gt;=5,'[1]Outside Edges'!$P148="Yes"),"Yes","No")</f>
        <v>Yes</v>
      </c>
      <c r="KQ149" s="238" t="str">
        <f>IF(AND((RIGHT($KQ$3,2)-'[1]Miter Profiles'!$AC$304-'[1]Outside Edges'!$B148)&gt;=5,'[1]Outside Edges'!$P148="Yes"),"Yes","No")</f>
        <v>Yes</v>
      </c>
      <c r="KR149" s="129" t="str">
        <f>IF(AND((RIGHT($KR$3,2)-'[1]Miter Profiles'!$AC$305-'[1]Outside Edges'!$B148)&gt;=5,'[1]Outside Edges'!$P148="Yes"),"Yes","No")</f>
        <v>No</v>
      </c>
      <c r="KS149" s="113" t="str">
        <f>IF(AND((RIGHT($KS$3,2)-'[1]Miter Profiles'!$AC$306-'[1]Outside Edges'!$B148)&gt;=5,'[1]Outside Edges'!$P148="Yes"),"Yes","No")</f>
        <v>Yes</v>
      </c>
      <c r="KT149" s="90" t="str">
        <f>IF(AND((RIGHT($KT$3,2)-'[1]Miter Profiles'!$AC$307-'[1]Outside Edges'!$B148)&gt;=5,'[1]Outside Edges'!$P148="Yes"),"Yes","No")</f>
        <v>Yes</v>
      </c>
      <c r="KU149" s="236" t="str">
        <f>IF(AND((RIGHT($KU$3,2)-'[1]Miter Profiles'!$AC$308-'[1]Outside Edges'!$B148)&gt;=5,'[1]Outside Edges'!$P148="Yes"),"Yes","No")</f>
        <v>No</v>
      </c>
      <c r="KV149" s="237" t="str">
        <f>IF(AND((RIGHT($KV$3,2)-'[1]Miter Profiles'!$AC$309-'[1]Outside Edges'!$B148)&gt;=5,'[1]Outside Edges'!$P148="Yes"),"Yes","No")</f>
        <v>Yes</v>
      </c>
      <c r="KW149" s="238" t="str">
        <f>IF(AND((RIGHT($KW$3,2)-'[1]Miter Profiles'!$AC$310-'[1]Outside Edges'!$B148)&gt;=5,'[1]Outside Edges'!$P148="Yes"),"Yes","No")</f>
        <v>Yes</v>
      </c>
      <c r="KX149" s="129" t="str">
        <f>IF(AND((RIGHT($KX$3,2)-'[1]Miter Profiles'!$AC$311-'[1]Outside Edges'!$B148)&gt;=5,'[1]Outside Edges'!$P148="Yes"),"Yes","No")</f>
        <v>No</v>
      </c>
      <c r="KY149" s="113" t="str">
        <f>IF(AND((RIGHT($KY$3,2)-'[1]Miter Profiles'!$AC$312-'[1]Outside Edges'!$B148)&gt;=5,'[1]Outside Edges'!$P148="Yes"),"Yes","No")</f>
        <v>Yes</v>
      </c>
      <c r="KZ149" s="90" t="str">
        <f>IF(AND((RIGHT($KZ$3,2)-'[1]Miter Profiles'!$AC$313-'[1]Outside Edges'!$B148)&gt;=5,'[1]Outside Edges'!$P148="Yes"),"Yes","No")</f>
        <v>Yes</v>
      </c>
      <c r="LA149" s="236" t="str">
        <f>IF(AND((RIGHT($LA$3,2)-'[1]Miter Profiles'!$AC$314-'[1]Outside Edges'!$B148)&gt;=5,'[1]Outside Edges'!$P148="Yes"),"Yes","No")</f>
        <v>No</v>
      </c>
      <c r="LB149" s="237" t="str">
        <f>IF(AND((RIGHT($LB$3,2)-'[1]Miter Profiles'!$AC$315-'[1]Outside Edges'!$B148)&gt;=5,'[1]Outside Edges'!$P148="Yes"),"Yes","No")</f>
        <v>No</v>
      </c>
      <c r="LC149" s="243" t="str">
        <f>IF(AND((RIGHT($LC$3,2)-'[1]Miter Profiles'!$AC$316-'[1]Outside Edges'!$B148)&gt;=5,'[1]Outside Edges'!$P148="Yes"),"Yes","No")</f>
        <v>No</v>
      </c>
      <c r="LD149" s="244" t="str">
        <f>IF(AND((RIGHT($LD$3,2)-'[1]Miter Profiles'!$AC$317-'[1]Outside Edges'!$B148)&gt;=5,'[1]Outside Edges'!$P148="Yes"),"Yes","No")</f>
        <v>No</v>
      </c>
      <c r="LE149" s="113" t="str">
        <f>IF(AND((RIGHT($LE$3,2)-'[1]Miter Profiles'!$AC$318-'[1]Outside Edges'!$B148)&gt;=5,'[1]Outside Edges'!$P148="Yes"),"Yes","No")</f>
        <v>No</v>
      </c>
      <c r="LF149" s="10" t="str">
        <f>IF(AND((RIGHT($LF$3,2)-'[1]Miter Profiles'!$AC$319-'[1]Outside Edges'!$B148)&gt;=5,'[1]Outside Edges'!$P148="Yes"),"Yes","No")</f>
        <v>No</v>
      </c>
      <c r="LG149" s="113" t="str">
        <f>IF(AND((RIGHT($LG$3,2)-'[1]Miter Profiles'!$AC$320-'[1]Outside Edges'!$B148)&gt;=5,'[1]Outside Edges'!$P148="Yes"),"Yes","No")</f>
        <v>No</v>
      </c>
      <c r="LH149" s="90" t="str">
        <f>IF(AND((RIGHT($LH$3,2)-'[1]Miter Profiles'!$AC$321-'[1]Outside Edges'!$B148)&gt;=5,'[1]Outside Edges'!$P148="Yes"),"Yes","No")</f>
        <v>No</v>
      </c>
      <c r="LI149" s="236" t="str">
        <f>IF(AND((RIGHT($LI$3,2)-'[1]Miter Profiles'!$AC$322-'[1]Outside Edges'!$B148)&gt;=5,'[1]Outside Edges'!$P148="Yes"),"Yes","No")</f>
        <v>No</v>
      </c>
      <c r="LJ149" s="237" t="str">
        <f>IF(AND((RIGHT($LJ$3,2)-'[1]Miter Profiles'!$AC$323-'[1]Outside Edges'!$B148)&gt;=5,'[1]Outside Edges'!$P148="Yes"),"Yes","No")</f>
        <v>Yes</v>
      </c>
      <c r="LK149" s="238" t="str">
        <f>IF(AND((RIGHT($LK$3,2)-'[1]Miter Profiles'!$AC$324-'[1]Outside Edges'!$B148)&gt;=5,'[1]Outside Edges'!$P148="Yes"),"Yes","No")</f>
        <v>Yes</v>
      </c>
      <c r="LL149" s="129" t="str">
        <f>IF(AND((RIGHT($LL$3,2)-'[1]Miter Profiles'!$AC$325-'[1]Outside Edges'!$B148)&gt;=5,'[1]Outside Edges'!$P148="Yes"),"Yes","No")</f>
        <v>No</v>
      </c>
      <c r="LM149" s="113" t="str">
        <f>IF(AND((RIGHT($LM$3,2)-'[1]Miter Profiles'!$AC$326-'[1]Outside Edges'!$B148)&gt;=5,'[1]Outside Edges'!$P148="Yes"),"Yes","No")</f>
        <v>Yes</v>
      </c>
      <c r="LN149" s="90" t="str">
        <f>IF(AND((RIGHT($LN$3,2)-'[1]Miter Profiles'!$AC$327-'[1]Outside Edges'!$B148)&gt;=5,'[1]Outside Edges'!$P148="Yes"),"Yes","No")</f>
        <v>Yes</v>
      </c>
      <c r="LO149" s="236" t="str">
        <f>IF(AND((RIGHT($LO$3,2)-'[1]Miter Profiles'!$AC$328-'[1]Outside Edges'!$B148)&gt;=5,'[1]Outside Edges'!$P148="Yes"),"Yes","No")</f>
        <v>No</v>
      </c>
      <c r="LP149" s="237" t="str">
        <f>IF(AND((RIGHT($LP$3,2)-'[1]Miter Profiles'!$AC$329-'[1]Outside Edges'!$B148)&gt;=5,'[1]Outside Edges'!$P148="Yes"),"Yes","No")</f>
        <v>Yes</v>
      </c>
      <c r="LQ149" s="238" t="str">
        <f>IF(AND((RIGHT($LQ$3,2)-'[1]Miter Profiles'!$AC$330-'[1]Outside Edges'!$B148)&gt;=5,'[1]Outside Edges'!$P148="Yes"),"Yes","No")</f>
        <v>Yes</v>
      </c>
      <c r="LR149" s="129" t="str">
        <f>IF(AND((RIGHT($LR$3,2)-'[1]Miter Profiles'!$AC$331-'[1]Outside Edges'!$B148)&gt;=5,'[1]Outside Edges'!$P148="Yes"),"Yes","No")</f>
        <v>No</v>
      </c>
      <c r="LS149" s="113" t="str">
        <f>IF(AND((RIGHT($LS$3,2)-'[1]Miter Profiles'!$AC$332-'[1]Outside Edges'!$B148)&gt;=5,'[1]Outside Edges'!$P148="Yes"),"Yes","No")</f>
        <v>Yes</v>
      </c>
      <c r="LT149" s="90" t="str">
        <f>IF(AND((RIGHT($LT$3,2)-'[1]Miter Profiles'!$AC$333-'[1]Outside Edges'!$B148)&gt;=5,'[1]Outside Edges'!$P148="Yes"),"Yes","No")</f>
        <v>Yes</v>
      </c>
    </row>
    <row r="150" spans="1:332" ht="16.5" thickBot="1" x14ac:dyDescent="0.3">
      <c r="A150" s="8" t="str">
        <f>IF('[1]Outside Edges'!$A149&lt;&gt;"",'[1]Outside Edges'!$A149,"")</f>
        <v>D147</v>
      </c>
      <c r="B150" s="10" t="str">
        <f>IF(AND((RIGHT($B$3,2)-'[1]Miter Profiles'!$AC$3-'[1]Outside Edges'!$B149)&gt;=5,'[1]Outside Edges'!$P149="Yes"),"Yes","No")</f>
        <v>Yes</v>
      </c>
      <c r="C150" s="10" t="str">
        <f>IF(AND((RIGHT($C$3,2)-'[1]Miter Profiles'!$AC$4-'[1]Outside Edges'!$B149)&gt;=5,'[1]Outside Edges'!$P149="Yes"),"Yes","No")</f>
        <v>Yes</v>
      </c>
      <c r="D150" s="85" t="str">
        <f>IF(AND((RIGHT($D$3,2)-'[1]Miter Profiles'!$AC$5-'[1]Outside Edges'!$B149)&gt;=5,'[1]Outside Edges'!$P149="Yes"),"Yes","No")</f>
        <v>Yes</v>
      </c>
      <c r="E150" s="86" t="str">
        <f>IF(AND((RIGHT($E$3,2)-'[1]Miter Profiles'!$AC$6-'[1]Outside Edges'!$B149)&gt;=5,'[1]Outside Edges'!$P149="Yes"),"Yes","No")</f>
        <v>Yes</v>
      </c>
      <c r="F150" s="11" t="str">
        <f>IF(AND((RIGHT($F$3,2)-'[1]Miter Profiles'!$AC$7-'[1]Outside Edges'!$B149)&gt;=5,'[1]Outside Edges'!$P149="Yes"),"Yes","No")</f>
        <v>Yes</v>
      </c>
      <c r="G150" s="87" t="str">
        <f>IF(AND((RIGHT($G$3,2)-'[1]Miter Profiles'!$AC$8-'[1]Outside Edges'!$B149)&gt;=5,'[1]Outside Edges'!$P149="Yes"),"Yes","No")</f>
        <v>Yes</v>
      </c>
      <c r="H150" s="10" t="str">
        <f>IF(AND((RIGHT($H$3,2)-'[1]Miter Profiles'!$AC$9-'[1]Outside Edges'!$B149)&gt;=5,'[1]Outside Edges'!$P149="Yes"),"Yes","No")</f>
        <v>Yes</v>
      </c>
      <c r="I150" s="10" t="str">
        <f>IF(AND((RIGHT($I$3,2)-'[1]Miter Profiles'!$AC$10-'[1]Outside Edges'!$B149)&gt;=5,'[1]Outside Edges'!$P149="Yes"),"Yes","No")</f>
        <v>Yes</v>
      </c>
      <c r="J150" s="85" t="str">
        <f>IF(AND((RIGHT($J$3,2)-'[1]Miter Profiles'!$AC$11-'[1]Outside Edges'!$B149)&gt;=5,'[1]Outside Edges'!$P149="Yes"),"Yes","No")</f>
        <v>Yes</v>
      </c>
      <c r="K150" s="86" t="str">
        <f>IF(AND((RIGHT($K$3,2)-'[1]Miter Profiles'!$AC$12-'[1]Outside Edges'!$B149)&gt;=5,'[1]Outside Edges'!$P149="Yes"),"Yes","No")</f>
        <v>Yes</v>
      </c>
      <c r="L150" s="11" t="str">
        <f>IF(AND((RIGHT($L$3,2)-'[1]Miter Profiles'!$AC$13-'[1]Outside Edges'!$B149)&gt;=5,'[1]Outside Edges'!$P149="Yes"),"Yes","No")</f>
        <v>Yes</v>
      </c>
      <c r="M150" s="87" t="str">
        <f>IF(AND((RIGHT($M$3,2)-'[1]Miter Profiles'!$AC$14-'[1]Outside Edges'!$B149)&gt;=5,'[1]Outside Edges'!$P149="Yes"),"Yes","No")</f>
        <v>Yes</v>
      </c>
      <c r="N150" s="10" t="str">
        <f>IF(AND((RIGHT($N$3,2)-'[1]Miter Profiles'!$AC$15-'[1]Outside Edges'!$B149)&gt;=4,'[1]Outside Edges'!$P149="Yes"),"Yes","No")</f>
        <v>Yes</v>
      </c>
      <c r="O150" s="10" t="str">
        <f>IF(AND((RIGHT($O$3,2)-'[1]Miter Profiles'!$AC$16-'[1]Outside Edges'!$B149)&gt;=5,'[1]Outside Edges'!$P149="Yes"),"Yes","No")</f>
        <v>Yes</v>
      </c>
      <c r="P150" s="85" t="str">
        <f>IF(AND((RIGHT($P$3,2)-'[1]Miter Profiles'!$AC$17-'[1]Outside Edges'!$B149)&gt;=5,'[1]Outside Edges'!$P149="Yes"),"Yes","No")</f>
        <v>Yes</v>
      </c>
      <c r="Q150" s="86" t="str">
        <f>IF(AND((RIGHT($Q$3,2)-'[1]Miter Profiles'!$AC$18-'[1]Outside Edges'!$B149)&gt;=5,'[1]Outside Edges'!$P149="Yes"),"Yes","No")</f>
        <v>Yes</v>
      </c>
      <c r="R150" s="11" t="str">
        <f>IF(AND((RIGHT($R$3,2)-'[1]Miter Profiles'!$AC$19-'[1]Outside Edges'!$B149)&gt;=5,'[1]Outside Edges'!$P149="Yes"),"Yes","No")</f>
        <v>Yes</v>
      </c>
      <c r="S150" s="87" t="str">
        <f>IF(AND((RIGHT($S$3,2)-'[1]Miter Profiles'!$AC$20-'[1]Outside Edges'!$B149)&gt;=5,'[1]Outside Edges'!$P149="Yes"),"Yes","No")</f>
        <v>Yes</v>
      </c>
      <c r="T150" s="10" t="str">
        <f>IF(AND((RIGHT($T$3,2)-'[1]Miter Profiles'!$AC$21-'[1]Outside Edges'!$B149)&gt;=5,'[1]Outside Edges'!$P149="Yes"),"Yes","No")</f>
        <v>Yes</v>
      </c>
      <c r="U150" s="10" t="str">
        <f>IF(AND((RIGHT($U$3,2)-'[1]Miter Profiles'!$AC$22-'[1]Outside Edges'!$B149)&gt;=5,'[1]Outside Edges'!$P149="Yes"),"Yes","No")</f>
        <v>Yes</v>
      </c>
      <c r="V150" s="85" t="str">
        <f>IF(AND((RIGHT($V$3,2)-'[1]Miter Profiles'!$AC$23-'[1]Outside Edges'!$B149)&gt;=5,'[1]Outside Edges'!$P149="Yes"),"Yes","No")</f>
        <v>Yes</v>
      </c>
      <c r="W150" s="86" t="str">
        <f>IF(AND((RIGHT($W$3,2)-'[1]Miter Profiles'!$AC$24-'[1]Outside Edges'!$B149)&gt;=5,'[1]Outside Edges'!$P149="Yes"),"Yes","No")</f>
        <v>No</v>
      </c>
      <c r="X150" s="11" t="str">
        <f>IF(AND((RIGHT($X$3,2)-'[1]Miter Profiles'!$AC$25-'[1]Outside Edges'!$B149)&gt;=5,'[1]Outside Edges'!$P149="Yes"),"Yes","No")</f>
        <v>Yes</v>
      </c>
      <c r="Y150" s="87" t="str">
        <f>IF(AND((RIGHT($Y$3,2)-'[1]Miter Profiles'!$AC$26-'[1]Outside Edges'!$B149)&gt;=5,'[1]Outside Edges'!$P149="Yes"),"Yes","No")</f>
        <v>Yes</v>
      </c>
      <c r="Z150" s="10" t="str">
        <f>IF(AND((RIGHT($Z$3,2)-'[1]Miter Profiles'!$AC$27-'[1]Outside Edges'!$B149)&gt;=5,'[1]Outside Edges'!$P149="Yes"),"Yes","No")</f>
        <v>Yes</v>
      </c>
      <c r="AA150" s="10" t="str">
        <f>IF(AND((RIGHT($AA$3,2)-'[1]Miter Profiles'!$AC$28-'[1]Outside Edges'!$B149)&gt;=5,'[1]Outside Edges'!$P149="Yes"),"Yes","No")</f>
        <v>Yes</v>
      </c>
      <c r="AB150" s="85" t="str">
        <f>IF(AND((RIGHT($AB$3,2)-'[1]Miter Profiles'!$AC$29-'[1]Outside Edges'!$B149)&gt;=5,'[1]Outside Edges'!$P149="Yes"),"Yes","No")</f>
        <v>Yes</v>
      </c>
      <c r="AC150" s="86" t="str">
        <f>IF(AND((RIGHT($AC$3,2)-'[1]Miter Profiles'!$AC$30-'[1]Outside Edges'!$B149)&gt;=5,'[1]Outside Edges'!$P149="Yes"),"Yes","No")</f>
        <v>Yes</v>
      </c>
      <c r="AD150" s="11" t="str">
        <f>IF(AND((RIGHT($AD$3,2)-'[1]Miter Profiles'!$AC$31-'[1]Outside Edges'!$B149)&gt;=5,'[1]Outside Edges'!$P149="Yes"),"Yes","No")</f>
        <v>Yes</v>
      </c>
      <c r="AE150" s="87" t="str">
        <f>IF(AND((RIGHT($AE$3,2)-'[1]Miter Profiles'!$AC$32-'[1]Outside Edges'!$B149)&gt;=5,'[1]Outside Edges'!$P149="Yes"),"Yes","No")</f>
        <v>Yes</v>
      </c>
      <c r="AF150" s="10" t="str">
        <f>IF(AND((RIGHT($AF$3,2)-'[1]Miter Profiles'!$AC$33-'[1]Outside Edges'!$B149)&gt;=5,'[1]Outside Edges'!$P149="Yes"),"Yes","No")</f>
        <v>Yes</v>
      </c>
      <c r="AG150" s="10" t="str">
        <f>IF(AND((RIGHT($AG$3,2)-'[1]Miter Profiles'!$AC$34-'[1]Outside Edges'!$B149)&gt;=5,'[1]Outside Edges'!$P149="Yes"),"Yes","No")</f>
        <v>Yes</v>
      </c>
      <c r="AH150" s="85" t="str">
        <f>IF(AND((RIGHT($AH$3,2)-'[1]Miter Profiles'!$AC$35-'[1]Outside Edges'!$B149)&gt;=5,'[1]Outside Edges'!$P149="Yes"),"Yes","No")</f>
        <v>Yes</v>
      </c>
      <c r="AI150" s="86" t="str">
        <f>IF(AND((RIGHT($AI$3,2)-'[1]Miter Profiles'!$AC$36-'[1]Outside Edges'!$B149)&gt;=5,'[1]Outside Edges'!$P149="Yes"),"Yes","No")</f>
        <v>Yes</v>
      </c>
      <c r="AJ150" s="11" t="str">
        <f>IF(AND((RIGHT($AJ$3,2)-'[1]Miter Profiles'!$AC$37-'[1]Outside Edges'!$B149)&gt;=5,'[1]Outside Edges'!$P149="Yes"),"Yes","No")</f>
        <v>Yes</v>
      </c>
      <c r="AK150" s="87" t="str">
        <f>IF(AND((RIGHT($AK$3,2)-'[1]Miter Profiles'!$AC$38-'[1]Outside Edges'!$B149)&gt;=5,'[1]Outside Edges'!$P149="Yes"),"Yes","No")</f>
        <v>Yes</v>
      </c>
      <c r="AL150" s="10" t="str">
        <f>IF(AND((RIGHT($AL$3,2)-'[1]Miter Profiles'!$AC$39-'[1]Outside Edges'!$B149)&gt;=5,'[1]Outside Edges'!$P149="Yes"),"Yes","No")</f>
        <v>Yes</v>
      </c>
      <c r="AM150" s="10" t="str">
        <f>IF(AND((RIGHT($AM$3,2)-'[1]Miter Profiles'!$AC$40-'[1]Outside Edges'!$B149)&gt;=5,'[1]Outside Edges'!$P149="Yes"),"Yes","No")</f>
        <v>Yes</v>
      </c>
      <c r="AN150" s="85" t="str">
        <f>IF(AND((RIGHT($AN$3,2)-'[1]Miter Profiles'!$AC$41-'[1]Outside Edges'!$B149)&gt;=5,'[1]Outside Edges'!$P149="Yes"),"Yes","No")</f>
        <v>Yes</v>
      </c>
      <c r="AO150" s="86" t="str">
        <f>IF(AND((RIGHT($AO$3,2)-'[1]Miter Profiles'!$AC$42-'[1]Outside Edges'!$B149)&gt;=5,'[1]Outside Edges'!$P149="Yes"),"Yes","No")</f>
        <v>Yes</v>
      </c>
      <c r="AP150" s="11" t="str">
        <f>IF(AND((RIGHT($AP$3,2)-'[1]Miter Profiles'!$AC$43-'[1]Outside Edges'!$B149)&gt;=5,'[1]Outside Edges'!$P149="Yes"),"Yes","No")</f>
        <v>Yes</v>
      </c>
      <c r="AQ150" s="87" t="str">
        <f>IF(AND((RIGHT($AQ$3,2)-'[1]Miter Profiles'!$AC$44-'[1]Outside Edges'!$B149)&gt;=5,'[1]Outside Edges'!$P149="Yes"),"Yes","No")</f>
        <v>Yes</v>
      </c>
      <c r="AR150" s="10" t="str">
        <f>IF(AND((RIGHT($AR$3,2)-'[1]Miter Profiles'!$AC$45-'[1]Outside Edges'!$B149)&gt;=5,'[1]Outside Edges'!$P149="Yes"),"Yes","No")</f>
        <v>Yes</v>
      </c>
      <c r="AS150" s="10" t="str">
        <f>IF(AND((RIGHT($AS$3,2)-'[1]Miter Profiles'!$AC$46-'[1]Outside Edges'!$B149)&gt;=5,'[1]Outside Edges'!$P149="Yes"),"Yes","No")</f>
        <v>Yes</v>
      </c>
      <c r="AT150" s="85" t="str">
        <f>IF(AND((RIGHT($AT$3,2)-'[1]Miter Profiles'!$AC$47-'[1]Outside Edges'!$B149)&gt;=5,'[1]Outside Edges'!$P149="Yes"),"Yes","No")</f>
        <v>Yes</v>
      </c>
      <c r="AU150" s="86" t="str">
        <f>IF(AND((RIGHT($AU$3,2)-'[1]Miter Profiles'!$AC$48-'[1]Outside Edges'!$B149)&gt;=5,'[1]Outside Edges'!$P149="Yes"),"Yes","No")</f>
        <v>Yes</v>
      </c>
      <c r="AV150" s="11" t="str">
        <f>IF(AND((RIGHT($AV$3,2)-'[1]Miter Profiles'!$AC$49-'[1]Outside Edges'!$B149)&gt;=5,'[1]Outside Edges'!$P149="Yes"),"Yes","No")</f>
        <v>Yes</v>
      </c>
      <c r="AW150" s="87" t="str">
        <f>IF(AND((RIGHT($AW$3,2)-'[1]Miter Profiles'!$AC$50-'[1]Outside Edges'!$B149)&gt;=5,'[1]Outside Edges'!$P149="Yes"),"Yes","No")</f>
        <v>Yes</v>
      </c>
      <c r="AX150" s="10" t="str">
        <f>IF(AND((RIGHT($AX$3,2)-'[1]Miter Profiles'!$AC$51-'[1]Outside Edges'!$B149)&gt;=5,'[1]Outside Edges'!$P149="Yes"),"Yes","No")</f>
        <v>Yes</v>
      </c>
      <c r="AY150" s="10" t="str">
        <f>IF(AND((RIGHT($AY$3,2)-'[1]Miter Profiles'!$AC$52-'[1]Outside Edges'!$B149)&gt;=5,'[1]Outside Edges'!$P149="Yes"),"Yes","No")</f>
        <v>Yes</v>
      </c>
      <c r="AZ150" s="85" t="str">
        <f>IF(AND((RIGHT($AZ$3,2)-'[1]Miter Profiles'!$AC$53-'[1]Outside Edges'!$B149)&gt;=5,'[1]Outside Edges'!$P149="Yes"),"Yes","No")</f>
        <v>Yes</v>
      </c>
      <c r="BA150" s="86" t="str">
        <f>IF(AND((RIGHT($BA$3,2)-'[1]Miter Profiles'!$AC$54-'[1]Outside Edges'!$B149)&gt;=5,'[1]Outside Edges'!$P149="Yes"),"Yes","No")</f>
        <v>Yes</v>
      </c>
      <c r="BB150" s="11" t="str">
        <f>IF(AND((RIGHT($BB$3,2)-'[1]Miter Profiles'!$AC$55-'[1]Outside Edges'!$B149)&gt;=5,'[1]Outside Edges'!$P149="Yes"),"Yes","No")</f>
        <v>Yes</v>
      </c>
      <c r="BC150" s="87" t="str">
        <f>IF(AND((RIGHT($BC$3,2)-'[1]Miter Profiles'!$AC$56-'[1]Outside Edges'!$B149)&gt;=5,'[1]Outside Edges'!$P149="Yes"),"Yes","No")</f>
        <v>Yes</v>
      </c>
      <c r="BD150" s="10" t="str">
        <f>IF(AND((RIGHT($BD$3,2)-'[1]Miter Profiles'!$AC$57-'[1]Outside Edges'!$B149)&gt;=5,'[1]Outside Edges'!$P149="Yes"),"Yes","No")</f>
        <v>Yes</v>
      </c>
      <c r="BE150" s="10" t="str">
        <f>IF(AND((RIGHT($BE$3,2)-'[1]Miter Profiles'!$AC$58-'[1]Outside Edges'!$B149)&gt;=5,'[1]Outside Edges'!$P149="Yes"),"Yes","No")</f>
        <v>Yes</v>
      </c>
      <c r="BF150" s="85" t="str">
        <f>IF(AND((RIGHT($BF$3,2)-'[1]Miter Profiles'!$AC$59-'[1]Outside Edges'!$B149)&gt;=5,'[1]Outside Edges'!$P149="Yes"),"Yes","No")</f>
        <v>Yes</v>
      </c>
      <c r="BG150" s="86" t="str">
        <f>IF(AND((RIGHT($BG$3,2)-'[1]Miter Profiles'!$AC$60-'[1]Outside Edges'!$B149)&gt;=5,'[1]Outside Edges'!$P149="Yes"),"Yes","No")</f>
        <v>Yes</v>
      </c>
      <c r="BH150" s="11" t="str">
        <f>IF(AND((RIGHT($BH$3,2)-'[1]Miter Profiles'!$AC$61-'[1]Outside Edges'!$B149)&gt;=5,'[1]Outside Edges'!$P149="Yes"),"Yes","No")</f>
        <v>Yes</v>
      </c>
      <c r="BI150" s="87" t="str">
        <f>IF(AND((RIGHT($BI$3,2)-'[1]Miter Profiles'!$AC$62-'[1]Outside Edges'!$B149)&gt;=5,'[1]Outside Edges'!$P149="Yes"),"Yes","No")</f>
        <v>Yes</v>
      </c>
      <c r="BJ150" s="10" t="str">
        <f>IF(AND((RIGHT($BJ$3,2)-'[1]Miter Profiles'!$AC$63-'[1]Outside Edges'!$B149)&gt;=5,'[1]Outside Edges'!$P149="Yes"),"Yes","No")</f>
        <v>Yes</v>
      </c>
      <c r="BK150" s="10" t="str">
        <f>IF(AND((RIGHT($BK$3,2)-'[1]Miter Profiles'!$AC$64-'[1]Outside Edges'!$B149)&gt;=5,'[1]Outside Edges'!$P149="Yes"),"Yes","No")</f>
        <v>Yes</v>
      </c>
      <c r="BL150" s="85" t="str">
        <f>IF(AND((RIGHT($BL$3,2)-'[1]Miter Profiles'!$AC$65-'[1]Outside Edges'!$B149)&gt;=5,'[1]Outside Edges'!$P149="Yes"),"Yes","No")</f>
        <v>Yes</v>
      </c>
      <c r="BM150" s="86" t="str">
        <f>IF(AND((RIGHT($BM$3,2)-'[1]Miter Profiles'!$AC$66-'[1]Outside Edges'!$B149)&gt;=5,'[1]Outside Edges'!$P149="Yes"),"Yes","No")</f>
        <v>Yes</v>
      </c>
      <c r="BN150" s="11" t="str">
        <f>IF(AND((RIGHT($BN$3,2)-'[1]Miter Profiles'!$AC$67-'[1]Outside Edges'!$B149)&gt;=5,'[1]Outside Edges'!$P149="Yes"),"Yes","No")</f>
        <v>Yes</v>
      </c>
      <c r="BO150" s="87" t="str">
        <f>IF(AND((RIGHT($BO$3,2)-'[1]Miter Profiles'!$AC$68-'[1]Outside Edges'!$B149)&gt;=5,'[1]Outside Edges'!$P149="Yes"),"Yes","No")</f>
        <v>Yes</v>
      </c>
      <c r="BP150" s="10" t="str">
        <f>IF(AND((RIGHT($BP$3,2)-'[1]Miter Profiles'!$AC$69-'[1]Outside Edges'!$B149)&gt;=5,'[1]Outside Edges'!$P149="Yes"),"Yes","No")</f>
        <v>Yes</v>
      </c>
      <c r="BQ150" s="10" t="str">
        <f>IF(AND((RIGHT($BQ$3,2)-'[1]Miter Profiles'!$AC$70-'[1]Outside Edges'!$B149)&gt;=5,'[1]Outside Edges'!$P149="Yes"),"Yes","No")</f>
        <v>Yes</v>
      </c>
      <c r="BR150" s="85" t="str">
        <f>IF(AND((RIGHT($BR$3,2)-'[1]Miter Profiles'!$AC$71-'[1]Outside Edges'!$B149)&gt;=5,'[1]Outside Edges'!$P149="Yes"),"Yes","No")</f>
        <v>Yes</v>
      </c>
      <c r="BS150" s="86" t="str">
        <f>IF(AND((RIGHT($BS$3,2)-'[1]Miter Profiles'!$AC$72-'[1]Outside Edges'!$B149)&gt;=5,'[1]Outside Edges'!$P149="Yes"),"Yes","No")</f>
        <v>Yes</v>
      </c>
      <c r="BT150" s="11" t="str">
        <f>IF(AND((RIGHT($BT$3,2)-'[1]Miter Profiles'!$AC$73-'[1]Outside Edges'!$B149)&gt;=5,'[1]Outside Edges'!$P149="Yes"),"Yes","No")</f>
        <v>Yes</v>
      </c>
      <c r="BU150" s="87" t="str">
        <f>IF(AND((RIGHT($BU$3,2)-'[1]Miter Profiles'!$AC$74-'[1]Outside Edges'!$B149)&gt;=5,'[1]Outside Edges'!$P149="Yes"),"Yes","No")</f>
        <v>Yes</v>
      </c>
      <c r="BV150" s="10" t="str">
        <f>IF(AND((RIGHT($BV$3,2)-'[1]Miter Profiles'!$AC$75-'[1]Outside Edges'!$B149)&gt;=5,'[1]Outside Edges'!$P149="Yes"),"Yes","No")</f>
        <v>Yes</v>
      </c>
      <c r="BW150" s="10" t="str">
        <f>IF(AND((RIGHT($BW$3,2)-'[1]Miter Profiles'!$AC$76-'[1]Outside Edges'!$B149)&gt;=5,'[1]Outside Edges'!$P149="Yes"),"Yes","No")</f>
        <v>Yes</v>
      </c>
      <c r="BX150" s="85" t="str">
        <f>IF(AND((RIGHT($BX$3,2)-'[1]Miter Profiles'!$AC$77-'[1]Outside Edges'!$B149)&gt;=5,'[1]Outside Edges'!$P149="Yes"),"Yes","No")</f>
        <v>Yes</v>
      </c>
      <c r="BY150" s="86" t="str">
        <f>IF(AND((RIGHT($BY$3,2)-'[1]Miter Profiles'!$AC$78-'[1]Outside Edges'!$B149)&gt;=5,'[1]Outside Edges'!$P149="Yes"),"Yes","No")</f>
        <v>Yes</v>
      </c>
      <c r="BZ150" s="11" t="str">
        <f>IF(AND((RIGHT($BZ$3,2)-'[1]Miter Profiles'!$AC$79-'[1]Outside Edges'!$B149)&gt;=5,'[1]Outside Edges'!$P149="Yes"),"Yes","No")</f>
        <v>Yes</v>
      </c>
      <c r="CA150" s="87" t="str">
        <f>IF(AND((RIGHT($CA$3,2)-'[1]Miter Profiles'!$AC$80-'[1]Outside Edges'!$B149)&gt;=5,'[1]Outside Edges'!$P149="Yes"),"Yes","No")</f>
        <v>Yes</v>
      </c>
      <c r="CB150" s="10" t="str">
        <f>IF(AND((RIGHT($CB$3,2)-'[1]Miter Profiles'!$AC$81-'[1]Outside Edges'!$B149)&gt;=5,'[1]Outside Edges'!$P149="Yes"),"Yes","No")</f>
        <v>Yes</v>
      </c>
      <c r="CC150" s="10" t="str">
        <f>IF(AND((RIGHT($CC$3,2)-'[1]Miter Profiles'!$AC$82-'[1]Outside Edges'!$B149)&gt;=5,'[1]Outside Edges'!$P149="Yes"),"Yes","No")</f>
        <v>Yes</v>
      </c>
      <c r="CD150" s="85" t="str">
        <f>IF(AND((RIGHT($CD$3,2)-'[1]Miter Profiles'!$AC$83-'[1]Outside Edges'!$B149)&gt;=5,'[1]Outside Edges'!$P149="Yes"),"Yes","No")</f>
        <v>Yes</v>
      </c>
      <c r="CE150" s="86" t="str">
        <f>IF(AND((RIGHT($CE$3,2)-'[1]Miter Profiles'!$AC$84-'[1]Outside Edges'!$B149)&gt;=5,'[1]Outside Edges'!$P149="Yes"),"Yes","No")</f>
        <v>Yes</v>
      </c>
      <c r="CF150" s="11" t="str">
        <f>IF(AND((RIGHT($CF$3,2)-'[1]Miter Profiles'!$AC$85-'[1]Outside Edges'!$B149)&gt;=5,'[1]Outside Edges'!$P149="Yes"),"Yes","No")</f>
        <v>Yes</v>
      </c>
      <c r="CG150" s="87" t="str">
        <f>IF(AND((RIGHT($CG$3,2)-'[1]Miter Profiles'!$AC$86-'[1]Outside Edges'!$B149)&gt;=5,'[1]Outside Edges'!$P149="Yes"),"Yes","No")</f>
        <v>Yes</v>
      </c>
      <c r="CH150" s="10" t="str">
        <f>IF(AND((RIGHT($CH$3,2)-'[1]Miter Profiles'!$AC$87-'[1]Outside Edges'!$B149)&gt;=5,'[1]Outside Edges'!$P149="Yes"),"Yes","No")</f>
        <v>Yes</v>
      </c>
      <c r="CI150" s="10" t="str">
        <f>IF(AND((RIGHT($CI$3,2)-'[1]Miter Profiles'!$AC$88-'[1]Outside Edges'!$B149)&gt;=5,'[1]Outside Edges'!$P149="Yes"),"Yes","No")</f>
        <v>Yes</v>
      </c>
      <c r="CJ150" s="85" t="str">
        <f>IF(AND((RIGHT($CJ$3,2)-'[1]Miter Profiles'!$AC$89-'[1]Outside Edges'!$B149)&gt;=5,'[1]Outside Edges'!$P149="Yes"),"Yes","No")</f>
        <v>Yes</v>
      </c>
      <c r="CK150" s="86" t="str">
        <f>IF(AND((RIGHT($CK$3,2)-'[1]Miter Profiles'!$AC$90-'[1]Outside Edges'!$B149)&gt;=5,'[1]Outside Edges'!$P149="Yes"),"Yes","No")</f>
        <v>Yes</v>
      </c>
      <c r="CL150" s="11" t="str">
        <f>IF(AND((RIGHT($CL$3,2)-'[1]Miter Profiles'!$AC$91-'[1]Outside Edges'!$B149)&gt;=5,'[1]Outside Edges'!$P149="Yes"),"Yes","No")</f>
        <v>Yes</v>
      </c>
      <c r="CM150" s="87" t="str">
        <f>IF(AND((RIGHT($CM$3,2)-'[1]Miter Profiles'!$AC$92-'[1]Outside Edges'!$B149)&gt;=5,'[1]Outside Edges'!$P149="Yes"),"Yes","No")</f>
        <v>Yes</v>
      </c>
      <c r="CN150" s="10" t="str">
        <f>IF(AND((RIGHT(CN$3,2)-'[1]Miter Profiles'!$AC$93-'[1]Outside Edges'!$B149)&gt;=5,'[1]Outside Edges'!$P149="Yes"),"Yes","No")</f>
        <v>Yes</v>
      </c>
      <c r="CO150" s="10" t="str">
        <f>IF(AND((RIGHT(CO$3,2)-'[1]Miter Profiles'!$AC$94-'[1]Outside Edges'!$B149)&gt;=5,'[1]Outside Edges'!$P149="Yes"),"Yes","No")</f>
        <v>Yes</v>
      </c>
      <c r="CP150" s="85" t="str">
        <f>IF(AND((RIGHT(CP$3,2)-'[1]Miter Profiles'!$AC$95-'[1]Outside Edges'!$B149)&gt;=5,'[1]Outside Edges'!$P149="Yes"),"Yes","No")</f>
        <v>Yes</v>
      </c>
      <c r="CQ150" s="86" t="str">
        <f>IF(AND((RIGHT(CQ$3,2)-'[1]Miter Profiles'!$AC$96-'[1]Outside Edges'!$B149)&gt;=5,'[1]Outside Edges'!$P149="Yes"),"Yes","No")</f>
        <v>Yes</v>
      </c>
      <c r="CR150" s="11" t="str">
        <f>IF(AND((RIGHT(CR$3,2)-'[1]Miter Profiles'!$AC$97-'[1]Outside Edges'!$B149)&gt;=5,'[1]Outside Edges'!$P149="Yes"),"Yes","No")</f>
        <v>Yes</v>
      </c>
      <c r="CS150" s="87" t="str">
        <f>IF(AND((RIGHT(CS$3,2)-'[1]Miter Profiles'!$AC$98-'[1]Outside Edges'!$B149)&gt;=5,'[1]Outside Edges'!$P149="Yes"),"Yes","No")</f>
        <v>Yes</v>
      </c>
      <c r="CT150" s="10" t="str">
        <f>IF(AND((RIGHT($CT$3,2)-'[1]Miter Profiles'!$AC$99-'[1]Outside Edges'!$B149)&gt;=5,'[1]Outside Edges'!$P149="Yes"),"Yes","No")</f>
        <v>Yes</v>
      </c>
      <c r="CU150" s="10" t="str">
        <f>IF(AND((RIGHT($CU$3,2)-'[1]Miter Profiles'!$AC$100-'[1]Outside Edges'!$B149)&gt;=5,'[1]Outside Edges'!$P149="Yes"),"Yes","No")</f>
        <v>Yes</v>
      </c>
      <c r="CV150" s="85" t="str">
        <f>IF(AND((RIGHT($CV$3,2)-'[1]Miter Profiles'!$AC$101-'[1]Outside Edges'!$B149)&gt;=5,'[1]Outside Edges'!$P149="Yes"),"Yes","No")</f>
        <v>Yes</v>
      </c>
      <c r="CW150" s="86" t="str">
        <f>IF(AND((RIGHT($CW$3,2)-'[1]Miter Profiles'!$AC$102-'[1]Outside Edges'!$B149)&gt;=5,'[1]Outside Edges'!$P149="Yes"),"Yes","No")</f>
        <v>Yes</v>
      </c>
      <c r="CX150" s="11" t="str">
        <f>IF(AND((RIGHT($CX$3,2)-'[1]Miter Profiles'!$AC$103-'[1]Outside Edges'!$B149)&gt;=5,'[1]Outside Edges'!$P149="Yes"),"Yes","No")</f>
        <v>Yes</v>
      </c>
      <c r="CY150" s="87" t="str">
        <f>IF(AND((RIGHT($CY$3,2)-'[1]Miter Profiles'!$AC$104-'[1]Outside Edges'!$B149)&gt;=5,'[1]Outside Edges'!$P149="Yes"),"Yes","No")</f>
        <v>Yes</v>
      </c>
      <c r="CZ150" s="10" t="str">
        <f>IF(AND((RIGHT($CZ$3,2)-'[1]Miter Profiles'!$AC$105-'[1]Outside Edges'!$B149)&gt;=5,'[1]Outside Edges'!$P149="Yes"),"Yes","No")</f>
        <v>Yes</v>
      </c>
      <c r="DA150" s="10" t="str">
        <f>IF(AND((RIGHT($DA$3,2)-'[1]Miter Profiles'!$AC$106-'[1]Outside Edges'!$B149)&gt;=5,'[1]Outside Edges'!$P149="Yes"),"Yes","No")</f>
        <v>Yes</v>
      </c>
      <c r="DB150" s="85" t="str">
        <f>IF(AND((RIGHT($DB$3,2)-'[1]Miter Profiles'!$AC$107-'[1]Outside Edges'!$B149)&gt;=5,'[1]Outside Edges'!$P149="Yes"),"Yes","No")</f>
        <v>Yes</v>
      </c>
      <c r="DC150" s="86" t="str">
        <f>IF(AND((RIGHT($DC$3,2)-'[1]Miter Profiles'!$AC$108-'[1]Outside Edges'!$B149)&gt;=5,'[1]Outside Edges'!$P149="Yes"),"Yes","No")</f>
        <v>Yes</v>
      </c>
      <c r="DD150" s="11" t="str">
        <f>IF(AND((RIGHT($DD$3,2)-'[1]Miter Profiles'!$AC$109-'[1]Outside Edges'!$B149)&gt;=5,'[1]Outside Edges'!$P149="Yes"),"Yes","No")</f>
        <v>Yes</v>
      </c>
      <c r="DE150" s="87" t="str">
        <f>IF(AND((RIGHT($DE$3,2)-'[1]Miter Profiles'!$AC$110-'[1]Outside Edges'!$B149)&gt;=5,'[1]Outside Edges'!$P149="Yes"),"Yes","No")</f>
        <v>Yes</v>
      </c>
      <c r="DF150" s="10" t="str">
        <f>IF(AND((RIGHT($DF$3,2)-'[1]Miter Profiles'!$AC$111-'[1]Outside Edges'!$B149)&gt;=5,'[1]Outside Edges'!$P149="Yes"),"Yes","No")</f>
        <v>Yes</v>
      </c>
      <c r="DG150" s="10" t="str">
        <f>IF(AND((RIGHT($DG$3,2)-'[1]Miter Profiles'!$AC$112-'[1]Outside Edges'!$B149)&gt;=5,'[1]Outside Edges'!$P149="Yes"),"Yes","No")</f>
        <v>Yes</v>
      </c>
      <c r="DH150" s="85" t="str">
        <f>IF(AND((RIGHT($DH$3,2)-'[1]Miter Profiles'!$AC$113-'[1]Outside Edges'!$B149)&gt;=5,'[1]Outside Edges'!$P149="Yes"),"Yes","No")</f>
        <v>Yes</v>
      </c>
      <c r="DI150" s="86" t="str">
        <f>IF(AND((RIGHT($DI$3,2)-'[1]Miter Profiles'!$AC$114-'[1]Outside Edges'!$B149)&gt;=5,'[1]Outside Edges'!$P149="Yes"),"Yes","No")</f>
        <v>Yes</v>
      </c>
      <c r="DJ150" s="11" t="str">
        <f>IF(AND((RIGHT($DJ$3,2)-'[1]Miter Profiles'!$AC$115-'[1]Outside Edges'!$B149)&gt;=5,'[1]Outside Edges'!$P149="Yes"),"Yes","No")</f>
        <v>Yes</v>
      </c>
      <c r="DK150" s="87" t="str">
        <f>IF(AND((RIGHT($DK$3,2)-'[1]Miter Profiles'!$AC$116-'[1]Outside Edges'!$B149)&gt;=5,'[1]Outside Edges'!$P149="Yes"),"Yes","No")</f>
        <v>Yes</v>
      </c>
      <c r="DL150" s="10" t="str">
        <f>IF(AND((RIGHT($DL$3,2)-'[1]Miter Profiles'!$AC$117-'[1]Outside Edges'!$B149)&gt;=5,'[1]Outside Edges'!$P149="Yes"),"Yes","No")</f>
        <v>Yes</v>
      </c>
      <c r="DM150" s="10" t="str">
        <f>IF(AND((RIGHT($DM$3,2)-'[1]Miter Profiles'!$AC$118-'[1]Outside Edges'!$B149)&gt;=5,'[1]Outside Edges'!$P149="Yes"),"Yes","No")</f>
        <v>Yes</v>
      </c>
      <c r="DN150" s="85" t="str">
        <f>IF(AND((RIGHT($DN$3,2)-'[1]Miter Profiles'!$AC$119-'[1]Outside Edges'!$B149)&gt;=5,'[1]Outside Edges'!$P149="Yes"),"Yes","No")</f>
        <v>Yes</v>
      </c>
      <c r="DO150" s="86" t="str">
        <f>IF(AND((RIGHT($DO$3,2)-'[1]Miter Profiles'!$AC$120-'[1]Outside Edges'!$B149)&gt;=5,'[1]Outside Edges'!$P149="Yes"),"Yes","No")</f>
        <v>Yes</v>
      </c>
      <c r="DP150" s="11" t="str">
        <f>IF(AND((RIGHT($DP$3,2)-'[1]Miter Profiles'!$AC$121-'[1]Outside Edges'!$B149)&gt;=5,'[1]Outside Edges'!$P149="Yes"),"Yes","No")</f>
        <v>Yes</v>
      </c>
      <c r="DQ150" s="87" t="str">
        <f>IF(AND((RIGHT($DQ$3,2)-'[1]Miter Profiles'!$AC$122-'[1]Outside Edges'!$B149)&gt;=5,'[1]Outside Edges'!$P149="Yes"),"Yes","No")</f>
        <v>Yes</v>
      </c>
      <c r="DR150" s="10" t="str">
        <f>IF(AND((RIGHT($DR$3,2)-'[1]Miter Profiles'!$AC$123-'[1]Outside Edges'!$B149)&gt;=5,'[1]Outside Edges'!$P149="Yes"),"Yes","No")</f>
        <v>Yes</v>
      </c>
      <c r="DS150" s="10" t="str">
        <f>IF(AND((RIGHT($DS$3,2)-'[1]Miter Profiles'!$AC$124-'[1]Outside Edges'!$B149)&gt;=5,'[1]Outside Edges'!$P149="Yes"),"Yes","No")</f>
        <v>Yes</v>
      </c>
      <c r="DT150" s="85" t="str">
        <f>IF(AND((RIGHT($DT$3,2)-'[1]Miter Profiles'!$AC$125-'[1]Outside Edges'!$B149)&gt;=5,'[1]Outside Edges'!$P149="Yes"),"Yes","No")</f>
        <v>Yes</v>
      </c>
      <c r="DU150" s="86" t="str">
        <f>IF(AND((RIGHT($DU$3,2)-'[1]Miter Profiles'!$AC$126-'[1]Outside Edges'!$B149)&gt;=5,'[1]Outside Edges'!$P149="Yes"),"Yes","No")</f>
        <v>Yes</v>
      </c>
      <c r="DV150" s="11" t="str">
        <f>IF(AND((RIGHT($DV$3,2)-'[1]Miter Profiles'!$AC$127-'[1]Outside Edges'!$B149)&gt;=5,'[1]Outside Edges'!$P149="Yes"),"Yes","No")</f>
        <v>Yes</v>
      </c>
      <c r="DW150" s="87" t="str">
        <f>IF(AND((RIGHT($DW$3,2)-'[1]Miter Profiles'!$AC$128-'[1]Outside Edges'!$B149)&gt;=5,'[1]Outside Edges'!$P149="Yes"),"Yes","No")</f>
        <v>Yes</v>
      </c>
      <c r="DX150" s="10" t="str">
        <f>IF(AND((RIGHT($DX$3,2)-'[1]Miter Profiles'!$AC$129-'[1]Outside Edges'!$B149)&gt;=5,'[1]Outside Edges'!$P149="Yes"),"Yes","No")</f>
        <v>Yes</v>
      </c>
      <c r="DY150" s="10" t="str">
        <f>IF(AND((RIGHT($DY$3,2)-'[1]Miter Profiles'!$AC$130-'[1]Outside Edges'!$B149)&gt;=5,'[1]Outside Edges'!$P149="Yes"),"Yes","No")</f>
        <v>Yes</v>
      </c>
      <c r="DZ150" s="85" t="str">
        <f>IF(AND((RIGHT($DZ$3,2)-'[1]Miter Profiles'!$AC$131-'[1]Outside Edges'!$B149)&gt;=5,'[1]Outside Edges'!$P149="Yes"),"Yes","No")</f>
        <v>Yes</v>
      </c>
      <c r="EA150" s="90" t="str">
        <f>IF(AND((RIGHT($EA$3,2)-'[1]Miter Profiles'!$AC$132-'[1]Outside Edges'!$B149)&gt;=5,'[1]Outside Edges'!$P149="Yes"),"Yes","No")</f>
        <v>Yes</v>
      </c>
      <c r="EB150" s="105" t="str">
        <f>IF(AND((RIGHT($EB$3,2)-'[1]Miter Profiles'!$AC$133-'[1]Outside Edges'!$B149)&gt;=5,'[1]Outside Edges'!$P149="Yes"),"Yes","No")</f>
        <v>Yes</v>
      </c>
      <c r="EC150" s="110" t="str">
        <f>IF(AND((RIGHT($EC$3,2)-'[1]Miter Profiles'!$AC$134-'[1]Outside Edges'!$B149)&gt;=5,'[1]Outside Edges'!$P149="Yes"),"Yes","No")</f>
        <v>Yes</v>
      </c>
      <c r="ED150" s="116" t="str">
        <f>IF(AND((RIGHT($ED$3,2)-'[1]Miter Profiles'!$AC$135-'[1]Outside Edges'!$B149)&gt;=5,'[1]Outside Edges'!$P149="Yes"),"Yes","No")</f>
        <v>Yes</v>
      </c>
      <c r="EE150" s="113" t="str">
        <f>IF(AND((RIGHT($EE$3,2)-'[1]Miter Profiles'!$AC$136-'[1]Outside Edges'!$B149)&gt;=5,'[1]Outside Edges'!$P149="Yes"),"Yes","No")</f>
        <v>Yes</v>
      </c>
      <c r="EF150" s="85" t="str">
        <f>IF(AND((RIGHT($EF$3,2)-'[1]Miter Profiles'!$AC$137-'[1]Outside Edges'!$B149)&gt;=5,'[1]Outside Edges'!$P149="Yes"),"Yes","No")</f>
        <v>Yes</v>
      </c>
      <c r="EG150" s="10" t="str">
        <f>IF(AND((RIGHT($EG$3,2)-'[1]Miter Profiles'!$AC$138-'[1]Outside Edges'!$B149)&gt;=5,'[1]Outside Edges'!$P149="Yes"),"Yes","No")</f>
        <v>Yes</v>
      </c>
      <c r="EH150" s="90" t="str">
        <f>IF(AND((RIGHT($EH$3,2)-'[1]Miter Profiles'!$AC$139-'[1]Outside Edges'!$B149)&gt;=5,'[1]Outside Edges'!$P149="Yes"),"Yes","No")</f>
        <v>Yes</v>
      </c>
      <c r="EI150" s="121" t="str">
        <f>IF(AND((RIGHT($EI$3,2)-'[1]Miter Profiles'!$AC$140-'[1]Outside Edges'!$B149)&gt;=5,'[1]Outside Edges'!$P149="Yes"),"Yes","No")</f>
        <v>Yes</v>
      </c>
      <c r="EJ150" s="124" t="str">
        <f>IF(AND((RIGHT($EJ$3,2)-'[1]Miter Profiles'!$AC$141-'[1]Outside Edges'!$B149)&gt;=5,'[1]Outside Edges'!$P149="Yes"),"Yes","No")</f>
        <v>Yes</v>
      </c>
      <c r="EK150" s="124" t="str">
        <f>IF(AND((RIGHT($EK$3,2)-'[1]Miter Profiles'!$AC$142-'[1]Outside Edges'!$B149)&gt;=5,'[1]Outside Edges'!$P149="Yes"),"Yes","No")</f>
        <v>Yes</v>
      </c>
      <c r="EL150" s="116" t="str">
        <f>IF(AND((RIGHT($EL$3,2)-'[1]Miter Profiles'!$AC$143-'[1]Outside Edges'!$B149)&gt;=5,'[1]Outside Edges'!$P149="Yes"),"Yes","No")</f>
        <v>Yes</v>
      </c>
      <c r="EM150" s="129" t="str">
        <f>IF(AND((RIGHT($EM$3,2)-'[1]Miter Profiles'!$AC$144-'[1]Outside Edges'!$B149)&gt;=5,'[1]Outside Edges'!$P149="Yes"),"Yes","No")</f>
        <v>Yes</v>
      </c>
      <c r="EN150" s="10" t="str">
        <f>IF(AND((RIGHT($EN$3,2)-'[1]Miter Profiles'!$AC$145-'[1]Outside Edges'!$B149)&gt;=5,'[1]Outside Edges'!$P149="Yes"),"Yes","No")</f>
        <v>Yes</v>
      </c>
      <c r="EO150" s="90" t="str">
        <f>IF(AND((RIGHT($EO$3,2)-'[1]Miter Profiles'!$AC$146-'[1]Outside Edges'!$B149)&gt;=5,'[1]Outside Edges'!$P149="Yes"),"Yes","No")</f>
        <v>Yes</v>
      </c>
      <c r="EP150" s="124" t="str">
        <f>IF(AND((RIGHT($EP$3,2)-'[1]Miter Profiles'!$AC$147-'[1]Outside Edges'!$B149)&gt;=5,'[1]Outside Edges'!$P149="Yes"),"Yes","No")</f>
        <v>Yes</v>
      </c>
      <c r="EQ150" s="124" t="str">
        <f>IF(AND((RIGHT($EQ$3,2)-'[1]Miter Profiles'!$AC$148-'[1]Outside Edges'!$B149)&gt;=5,'[1]Outside Edges'!$P149="Yes"),"Yes","No")</f>
        <v>Yes</v>
      </c>
      <c r="ER150" s="116" t="str">
        <f>IF(AND((RIGHT($ER$3,2)-'[1]Miter Profiles'!$AC$149-'[1]Outside Edges'!$B149)&gt;=5,'[1]Outside Edges'!$P149="Yes"),"Yes","No")</f>
        <v>Yes</v>
      </c>
      <c r="ES150" s="129" t="str">
        <f>IF(AND((RIGHT($ES$3,2)-'[1]Miter Profiles'!$AC$150-'[1]Outside Edges'!$B149)&gt;=5,'[1]Outside Edges'!$P149="Yes"),"Yes","No")</f>
        <v>Yes</v>
      </c>
      <c r="ET150" s="10" t="str">
        <f>IF(AND((RIGHT($ET$3,2)-'[1]Miter Profiles'!$AC$151-'[1]Outside Edges'!$B149)&gt;=5,'[1]Outside Edges'!$P149="Yes"),"Yes","No")</f>
        <v>Yes</v>
      </c>
      <c r="EU150" s="90" t="str">
        <f>IF(AND((RIGHT($EU$3,2)-'[1]Miter Profiles'!$AC$152-'[1]Outside Edges'!$B149)&gt;=5,'[1]Outside Edges'!$P149="Yes"),"Yes","No")</f>
        <v>Yes</v>
      </c>
      <c r="EV150" s="124" t="str">
        <f>IF(AND((RIGHT($EV$3,2)-'[1]Miter Profiles'!$AC$153-'[1]Outside Edges'!$B149)&gt;=5,'[1]Outside Edges'!$P149="Yes"),"Yes","No")</f>
        <v>Yes</v>
      </c>
      <c r="EW150" s="124" t="str">
        <f>IF(AND((RIGHT($EW$3,2)-'[1]Miter Profiles'!$AC$154-'[1]Outside Edges'!$B149)&gt;=5,'[1]Outside Edges'!$P149="Yes"),"Yes","No")</f>
        <v>Yes</v>
      </c>
      <c r="EX150" s="116" t="str">
        <f>IF(AND((RIGHT($EX$3,2)-'[1]Miter Profiles'!$AC$155-'[1]Outside Edges'!$B149)&gt;=5,'[1]Outside Edges'!$P149="Yes"),"Yes","No")</f>
        <v>Yes</v>
      </c>
      <c r="EY150" s="129" t="str">
        <f>IF(AND((RIGHT($EY$3,2)-'[1]Miter Profiles'!$AC$156-'[1]Outside Edges'!$B149)&gt;=5,'[1]Outside Edges'!$P149="Yes"),"Yes","No")</f>
        <v>Yes</v>
      </c>
      <c r="EZ150" s="10" t="str">
        <f>IF(AND((RIGHT($EZ$3,2)-'[1]Miter Profiles'!$AC$157-'[1]Outside Edges'!$B149)&gt;=5,'[1]Outside Edges'!$P149="Yes"),"Yes","No")</f>
        <v>Yes</v>
      </c>
      <c r="FA150" s="90" t="str">
        <f>IF(AND((RIGHT($FA$3,2)-'[1]Miter Profiles'!$AC$158-'[1]Outside Edges'!$B149)&gt;=5,'[1]Outside Edges'!$P149="Yes"),"Yes","No")</f>
        <v>Yes</v>
      </c>
      <c r="FB150" s="124" t="str">
        <f>IF(AND((RIGHT($FB$3,2)-'[1]Miter Profiles'!$AC$159-'[1]Outside Edges'!$B149)&gt;=5,'[1]Outside Edges'!$P149="Yes"),"Yes","No")</f>
        <v>Yes</v>
      </c>
      <c r="FC150" s="124" t="str">
        <f>IF(AND((RIGHT($FC$3,2)-'[1]Miter Profiles'!$AC$160-'[1]Outside Edges'!$B149)&gt;=5,'[1]Outside Edges'!$P149="Yes"),"Yes","No")</f>
        <v>Yes</v>
      </c>
      <c r="FD150" s="116" t="str">
        <f>IF(AND((RIGHT($FD$3,2)-'[1]Miter Profiles'!$AC$161-'[1]Outside Edges'!$B149)&gt;=5,'[1]Outside Edges'!$P149="Yes"),"Yes","No")</f>
        <v>Yes</v>
      </c>
      <c r="FE150" s="129" t="str">
        <f>IF(AND((RIGHT($FE$3,2)-'[1]Miter Profiles'!$AC$162-'[1]Outside Edges'!$B149)&gt;=5,'[1]Outside Edges'!$P149="Yes"),"Yes","No")</f>
        <v>Yes</v>
      </c>
      <c r="FF150" s="10" t="str">
        <f>IF(AND((RIGHT($FF$3,2)-'[1]Miter Profiles'!$AC$163-'[1]Outside Edges'!$B149)&gt;=5,'[1]Outside Edges'!$P149="Yes"),"Yes","No")</f>
        <v>Yes</v>
      </c>
      <c r="FG150" s="90" t="str">
        <f>IF(AND((RIGHT($FG$3,2)-'[1]Miter Profiles'!$AC$164-'[1]Outside Edges'!$B149)&gt;=5,'[1]Outside Edges'!$P149="Yes"),"Yes","No")</f>
        <v>Yes</v>
      </c>
      <c r="FH150" s="124" t="str">
        <f>IF(AND((RIGHT($FH$3,2)-'[1]Miter Profiles'!$AC$165-'[1]Outside Edges'!$B149)&gt;=5,'[1]Outside Edges'!$P149="Yes"),"Yes","No")</f>
        <v>Yes</v>
      </c>
      <c r="FI150" s="124" t="str">
        <f>IF(AND((RIGHT($FI$3,2)-'[1]Miter Profiles'!$AC$166-'[1]Outside Edges'!$B149)&gt;=5,'[1]Outside Edges'!$P149="Yes"),"Yes","No")</f>
        <v>Yes</v>
      </c>
      <c r="FJ150" s="116" t="str">
        <f>IF(AND((RIGHT($FJ$3,2)-'[1]Miter Profiles'!$AC$167-'[1]Outside Edges'!$B149)&gt;=5,'[1]Outside Edges'!$P149="Yes"),"Yes","No")</f>
        <v>Yes</v>
      </c>
      <c r="FK150" s="129" t="str">
        <f>IF(AND((RIGHT($FK$3,2)-'[1]Miter Profiles'!$AC$168-'[1]Outside Edges'!$B149)&gt;=5,'[1]Outside Edges'!$P149="Yes"),"Yes","No")</f>
        <v>Yes</v>
      </c>
      <c r="FL150" s="10" t="str">
        <f>IF(AND((RIGHT($FL$3,2)-'[1]Miter Profiles'!$AC$169-'[1]Outside Edges'!$B149)&gt;=5,'[1]Outside Edges'!$P149="Yes"),"Yes","No")</f>
        <v>Yes</v>
      </c>
      <c r="FM150" s="90" t="str">
        <f>IF(AND((RIGHT($FM$3,2)-'[1]Miter Profiles'!$AC$170-'[1]Outside Edges'!$B149)&gt;=5,'[1]Outside Edges'!$P149="Yes"),"Yes","No")</f>
        <v>Yes</v>
      </c>
      <c r="FN150" s="124" t="str">
        <f>IF(AND((RIGHT($FN$3,2)-'[1]Miter Profiles'!$AC$171-'[1]Outside Edges'!$B149)&gt;=5,'[1]Outside Edges'!$P149="Yes"),"Yes","No")</f>
        <v>Yes</v>
      </c>
      <c r="FO150" s="124" t="str">
        <f>IF(AND((RIGHT($FO$3,2)-'[1]Miter Profiles'!$AC$172-'[1]Outside Edges'!$B149)&gt;=5,'[1]Outside Edges'!$P149="Yes"),"Yes","No")</f>
        <v>Yes</v>
      </c>
      <c r="FP150" s="116" t="str">
        <f>IF(AND((RIGHT($FP$3,2)-'[1]Miter Profiles'!$AC$173-'[1]Outside Edges'!$B149)&gt;=5,'[1]Outside Edges'!$P149="Yes"),"Yes","No")</f>
        <v>Yes</v>
      </c>
      <c r="FQ150" s="129" t="str">
        <f>IF(AND((RIGHT($FQ$3,2)-'[1]Miter Profiles'!$AC$174-'[1]Outside Edges'!$B149)&gt;=5,'[1]Outside Edges'!$P149="Yes"),"Yes","No")</f>
        <v>Yes</v>
      </c>
      <c r="FR150" s="10" t="str">
        <f>IF(AND((RIGHT($FR$3,2)-'[1]Miter Profiles'!$AC$175-'[1]Outside Edges'!$B149)&gt;=5,'[1]Outside Edges'!$P149="Yes"),"Yes","No")</f>
        <v>Yes</v>
      </c>
      <c r="FS150" s="90" t="str">
        <f>IF(AND((RIGHT($FS$3,2)-'[1]Miter Profiles'!$AC$176-'[1]Outside Edges'!$B149)&gt;=5,'[1]Outside Edges'!$P149="Yes"),"Yes","No")</f>
        <v>Yes</v>
      </c>
      <c r="FT150" s="124" t="str">
        <f>IF(AND((RIGHT($FT$3,2)-'[1]Miter Profiles'!$AC$177-'[1]Outside Edges'!$B149)&gt;=5,'[1]Outside Edges'!$P149="Yes"),"Yes","No")</f>
        <v>Yes</v>
      </c>
      <c r="FU150" s="124" t="str">
        <f>IF(AND((RIGHT($FU$3,2)-'[1]Miter Profiles'!$AC$178-'[1]Outside Edges'!$B149)&gt;=5,'[1]Outside Edges'!$P149="Yes"),"Yes","No")</f>
        <v>Yes</v>
      </c>
      <c r="FV150" s="116" t="str">
        <f>IF(AND((RIGHT($V$3,2)-'[1]Miter Profiles'!$AC$179-'[1]Outside Edges'!$B149)&gt;=5,'[1]Outside Edges'!$P149="Yes"),"Yes","No")</f>
        <v>Yes</v>
      </c>
      <c r="FW150" s="129" t="str">
        <f>IF(AND((RIGHT($FW$3,2)-'[1]Miter Profiles'!$AC$180-'[1]Outside Edges'!$B149)&gt;=5,'[1]Outside Edges'!$P149="Yes"),"Yes","No")</f>
        <v>Yes</v>
      </c>
      <c r="FX150" s="85" t="str">
        <f>IF(AND((RIGHT($FX$3,2)-'[1]Miter Profiles'!$AC$181-'[1]Outside Edges'!$B149)&gt;=5,'[1]Outside Edges'!$P149="Yes"),"Yes","No")</f>
        <v>Yes</v>
      </c>
      <c r="FY150" s="150" t="str">
        <f>IF(AND((RIGHT($FY$3,2)-'[1]Miter Profiles'!$AC$182-'[1]Outside Edges'!$B149)&gt;=5,'[1]Outside Edges'!$P149="Yes"),"Yes","No")</f>
        <v>Yes</v>
      </c>
      <c r="FZ150" s="124" t="str">
        <f>IF(AND((RIGHT($FZ$3,2)-'[1]Miter Profiles'!$AC$183-'[1]Outside Edges'!$B149)&gt;=5,'[1]Outside Edges'!$P149="Yes"),"Yes","No")</f>
        <v>Yes</v>
      </c>
      <c r="GA150" s="116" t="str">
        <f>IF(AND((RIGHT($GA$3,2)-'[1]Miter Profiles'!$AC$184-'[1]Outside Edges'!$B149)&gt;=5,'[1]Outside Edges'!$P149="Yes"),"Yes","No")</f>
        <v>Yes</v>
      </c>
      <c r="GB150" s="129" t="str">
        <f>IF(AND((RIGHT($GB$3,2)-'[1]Miter Profiles'!$AC$185-'[1]Outside Edges'!$B149)&gt;=5,'[1]Outside Edges'!$P149="Yes"),"Yes","No")</f>
        <v>Yes</v>
      </c>
      <c r="GC150" s="10" t="str">
        <f>IF(AND((RIGHT($GC$3,2)-'[1]Miter Profiles'!$AC$186-'[1]Outside Edges'!$B149)&gt;=5,'[1]Outside Edges'!$P149="Yes"),"Yes","No")</f>
        <v>Yes</v>
      </c>
      <c r="GD150" s="90" t="str">
        <f>IF(AND((RIGHT($GD$3,2)-'[1]Miter Profiles'!$AC$187-'[1]Outside Edges'!$B149)&gt;=5,'[1]Outside Edges'!$P149="Yes"),"Yes","No")</f>
        <v>Yes</v>
      </c>
      <c r="GE150" s="150" t="str">
        <f>IF(AND((RIGHT($GE$3,2)-'[1]Miter Profiles'!$AC$188-'[1]Outside Edges'!$B149)&gt;=5,'[1]Outside Edges'!$P149="Yes"),"Yes","No")</f>
        <v>Yes</v>
      </c>
      <c r="GF150" s="124" t="str">
        <f>IF(AND((RIGHT($GF$3,2)-'[1]Miter Profiles'!$AC$189-'[1]Outside Edges'!$B149)&gt;=5,'[1]Outside Edges'!$P149="Yes"),"Yes","No")</f>
        <v>Yes</v>
      </c>
      <c r="GG150" s="116" t="str">
        <f>IF(AND((RIGHT($GG$3,2)-'[1]Miter Profiles'!$AC$190-'[1]Outside Edges'!$B149)&gt;=5,'[1]Outside Edges'!$P149="Yes"),"Yes","No")</f>
        <v>Yes</v>
      </c>
      <c r="GH150" s="129" t="str">
        <f>IF(AND((RIGHT($GH$3,2)-'[1]Miter Profiles'!$AC$191-'[1]Outside Edges'!$B149)&gt;=5,'[1]Outside Edges'!$P149="Yes"),"Yes","No")</f>
        <v>Yes</v>
      </c>
      <c r="GI150" s="10" t="str">
        <f>IF(AND((RIGHT($GI$3,2)-'[1]Miter Profiles'!$AC$192-'[1]Outside Edges'!$B149)&gt;=5,'[1]Outside Edges'!$P149="Yes"),"Yes","No")</f>
        <v>Yes</v>
      </c>
      <c r="GJ150" s="90" t="str">
        <f>IF(AND((RIGHT($GJ$3,2)-'[1]Miter Profiles'!$AC$193-'[1]Outside Edges'!$B149)&gt;=5,'[1]Outside Edges'!$P149="Yes"),"Yes","No")</f>
        <v>Yes</v>
      </c>
      <c r="GK150" s="150" t="str">
        <f>IF(AND((RIGHT($GK$3,2)-'[1]Miter Profiles'!$AC$194-'[1]Outside Edges'!$B149)&gt;=5,'[1]Outside Edges'!$P149="Yes"),"Yes","No")</f>
        <v>Yes</v>
      </c>
      <c r="GL150" s="124" t="str">
        <f>IF(AND((RIGHT($GL$3,2)-'[1]Miter Profiles'!$AC$195-'[1]Outside Edges'!$B149)&gt;=5,'[1]Outside Edges'!$P149="Yes"),"Yes","No")</f>
        <v>Yes</v>
      </c>
      <c r="GM150" s="116" t="str">
        <f>IF(AND((RIGHT($GM$3,2)-'[1]Miter Profiles'!$AC$196-'[1]Outside Edges'!$B149)&gt;=5,'[1]Outside Edges'!$P149="Yes"),"Yes","No")</f>
        <v>Yes</v>
      </c>
      <c r="GN150" s="129" t="str">
        <f>IF(AND((RIGHT($GN$3,2)-'[1]Miter Profiles'!$AC$197-'[1]Outside Edges'!$B149)&gt;=5,'[1]Outside Edges'!$P149="Yes"),"Yes","No")</f>
        <v>Yes</v>
      </c>
      <c r="GO150" s="10" t="str">
        <f>IF(AND((RIGHT($GO$3,2)-'[1]Miter Profiles'!$AC$198-'[1]Outside Edges'!$B149)&gt;=5,'[1]Outside Edges'!$P149="Yes"),"Yes","No")</f>
        <v>Yes</v>
      </c>
      <c r="GP150" s="90" t="str">
        <f>IF(AND((RIGHT($GP$3,2)-'[1]Miter Profiles'!$AC$199-'[1]Outside Edges'!$B149)&gt;=5,'[1]Outside Edges'!$P149="Yes"),"Yes","No")</f>
        <v>Yes</v>
      </c>
      <c r="GQ150" s="150" t="str">
        <f>IF(AND((RIGHT($GQ$3,2)-'[1]Miter Profiles'!$AC$200-'[1]Outside Edges'!$B149)&gt;=5,'[1]Outside Edges'!$P149="Yes"),"Yes","No")</f>
        <v>Yes</v>
      </c>
      <c r="GR150" s="124" t="str">
        <f>IF(AND((RIGHT($GR$3,2)-'[1]Miter Profiles'!$AC$201-'[1]Outside Edges'!$B149)&gt;=5,'[1]Outside Edges'!$P149="Yes"),"Yes","No")</f>
        <v>Yes</v>
      </c>
      <c r="GS150" s="116" t="str">
        <f>IF(AND((RIGHT($GS$3,2)-'[1]Miter Profiles'!$AC$202-'[1]Outside Edges'!$B149)&gt;=5,'[1]Outside Edges'!$P149="Yes"),"Yes","No")</f>
        <v>Yes</v>
      </c>
      <c r="GT150" s="129" t="str">
        <f>IF(AND((RIGHT($GT$3,2)-'[1]Miter Profiles'!$AC$203-'[1]Outside Edges'!$B149)&gt;=5,'[1]Outside Edges'!$P149="Yes"),"Yes","No")</f>
        <v>Yes</v>
      </c>
      <c r="GU150" s="10" t="str">
        <f>IF(AND((RIGHT($GU$3,2)-'[1]Miter Profiles'!$AC$204-'[1]Outside Edges'!$B149)&gt;=5,'[1]Outside Edges'!$P149="Yes"),"Yes","No")</f>
        <v>Yes</v>
      </c>
      <c r="GV150" s="90" t="str">
        <f>IF(AND((RIGHT($GV$3,2)-'[1]Miter Profiles'!$AC$205-'[1]Outside Edges'!$B149)&gt;=5,'[1]Outside Edges'!$P149="Yes"),"Yes","No")</f>
        <v>Yes</v>
      </c>
      <c r="GW150" s="150" t="str">
        <f>IF(AND((RIGHT($GW$3,2)-'[1]Miter Profiles'!$AC$206-'[1]Outside Edges'!$B149)&gt;=5,'[1]Outside Edges'!$P149="Yes"),"Yes","No")</f>
        <v>Yes</v>
      </c>
      <c r="GX150" s="124" t="str">
        <f>IF(AND((RIGHT($GX$3,2)-'[1]Miter Profiles'!$AC$207-'[1]Outside Edges'!$B149)&gt;=5,'[1]Outside Edges'!$P149="Yes"),"Yes","No")</f>
        <v>Yes</v>
      </c>
      <c r="GY150" s="116" t="str">
        <f>IF(AND((RIGHT($GY$3,2)-'[1]Miter Profiles'!$AC$208-'[1]Outside Edges'!$B149)&gt;=5,'[1]Outside Edges'!$P149="Yes"),"Yes","No")</f>
        <v>Yes</v>
      </c>
      <c r="GZ150" s="129" t="str">
        <f>IF(AND((RIGHT($GZ$3,2)-'[1]Miter Profiles'!$AC$209-'[1]Outside Edges'!$B149)&gt;=5,'[1]Outside Edges'!$P149="Yes"),"Yes","No")</f>
        <v>Yes</v>
      </c>
      <c r="HA150" s="10" t="str">
        <f>IF(AND((RIGHT($HA$3,2)-'[1]Miter Profiles'!$AC$210-'[1]Outside Edges'!$B149)&gt;=5,'[1]Outside Edges'!$P149="Yes"),"Yes","No")</f>
        <v>Yes</v>
      </c>
      <c r="HB150" s="90" t="str">
        <f>IF(AND((RIGHT($HB$3,2)-'[1]Miter Profiles'!$AC$211-'[1]Outside Edges'!$B149)&gt;=5,'[1]Outside Edges'!$P149="Yes"),"Yes","No")</f>
        <v>Yes</v>
      </c>
      <c r="HC150" s="150" t="str">
        <f>IF(AND((RIGHT($HC$3,2)-'[1]Miter Profiles'!$AC$212-'[1]Outside Edges'!$B149)&gt;=5,'[1]Outside Edges'!$P149="Yes"),"Yes","No")</f>
        <v>Yes</v>
      </c>
      <c r="HD150" s="116" t="str">
        <f>IF(AND((RIGHT($HD$3,2)-'[1]Miter Profiles'!$AC$213-'[1]Outside Edges'!$B149)&gt;=5,'[1]Outside Edges'!$P149="Yes"),"Yes","No")</f>
        <v>Yes</v>
      </c>
      <c r="HE150" s="129" t="str">
        <f>IF(AND((RIGHT($HE$3,2)-'[1]Miter Profiles'!$AC$214-'[1]Outside Edges'!$B149)&gt;=5,'[1]Outside Edges'!$P149="Yes"),"Yes","No")</f>
        <v>Yes</v>
      </c>
      <c r="HF150" s="10" t="str">
        <f>IF(AND((RIGHT($HF$3,2)-'[1]Miter Profiles'!$AC$215-'[1]Outside Edges'!$B149)&gt;=5,'[1]Outside Edges'!$P149="Yes"),"Yes","No")</f>
        <v>Yes</v>
      </c>
      <c r="HG150" s="90" t="str">
        <f>IF(AND((RIGHT($HG$3,2)-'[1]Miter Profiles'!$AC$216-'[1]Outside Edges'!$B149)&gt;=5,'[1]Outside Edges'!$P149="Yes"),"Yes","No")</f>
        <v>Yes</v>
      </c>
      <c r="HH150" s="150" t="str">
        <f>IF(AND((RIGHT($HH$3,2)-'[1]Miter Profiles'!$AC$217-'[1]Outside Edges'!$B149)&gt;=5,'[1]Outside Edges'!$P149="Yes"),"Yes","No")</f>
        <v>Yes</v>
      </c>
      <c r="HI150" s="124" t="str">
        <f>IF(AND((RIGHT($HI$3,2)-'[1]Miter Profiles'!$AC$218-'[1]Outside Edges'!$B149)&gt;=5,'[1]Outside Edges'!$P149="Yes"),"Yes","No")</f>
        <v>Yes</v>
      </c>
      <c r="HJ150" s="116" t="str">
        <f>IF(AND((RIGHT($HJ$3,2)-'[1]Miter Profiles'!$AC$219-'[1]Outside Edges'!$B149)&gt;=5,'[1]Outside Edges'!$P149="Yes"),"Yes","No")</f>
        <v>Yes</v>
      </c>
      <c r="HK150" s="129" t="str">
        <f>IF(AND((RIGHT($HK$3,2)-'[1]Miter Profiles'!$AC$220-'[1]Outside Edges'!$B149)&gt;=5,'[1]Outside Edges'!$P149="Yes"),"Yes","No")</f>
        <v>Yes</v>
      </c>
      <c r="HL150" s="10" t="str">
        <f>IF(AND((RIGHT($HL$3,2)-'[1]Miter Profiles'!$AC$221-'[1]Outside Edges'!$B149)&gt;=5,'[1]Outside Edges'!$P149="Yes"),"Yes","No")</f>
        <v>Yes</v>
      </c>
      <c r="HM150" s="90" t="str">
        <f>IF(AND((RIGHT($HM$3,2)-'[1]Miter Profiles'!$AC$222-'[1]Outside Edges'!$B149)&gt;=5,'[1]Outside Edges'!$P149="Yes"),"Yes","No")</f>
        <v>Yes</v>
      </c>
      <c r="HN150" s="150" t="str">
        <f>IF(AND((RIGHT($HN$3,2)-'[1]Miter Profiles'!$AC$223-'[1]Outside Edges'!$B149)&gt;=5,'[1]Outside Edges'!$P149="Yes"),"Yes","No")</f>
        <v>Yes</v>
      </c>
      <c r="HO150" s="124" t="str">
        <f>IF(AND((RIGHT($HO$3,2)-'[1]Miter Profiles'!$AC$224-'[1]Outside Edges'!$B149)&gt;=5,'[1]Outside Edges'!$P149="Yes"),"Yes","No")</f>
        <v>Yes</v>
      </c>
      <c r="HP150" s="124" t="str">
        <f>IF(AND((RIGHT($HP$3,2)-'[1]Miter Profiles'!$AC$225-'[1]Outside Edges'!$B149)&gt;=5,'[1]Outside Edges'!$P149="Yes"),"Yes","No")</f>
        <v>Yes</v>
      </c>
      <c r="HQ150" s="153" t="str">
        <f>IF(AND((RIGHT($HQ$3,3)-'[1]Miter Profiles'!$AC$226-'[1]Outside Edges'!$B149)&gt;=5,'[1]Outside Edges'!$P149="Yes"),"Yes","No")</f>
        <v>Yes</v>
      </c>
      <c r="HR150" s="129" t="str">
        <f>IF(AND((RIGHT($HR$3,2)-'[1]Miter Profiles'!$AC$227-'[1]Outside Edges'!$B149)&gt;=5,'[1]Outside Edges'!$P149="Yes"),"Yes","No")</f>
        <v>Yes</v>
      </c>
      <c r="HS150" s="10" t="str">
        <f>IF(AND((RIGHT($HS$3,2)-'[1]Miter Profiles'!$AC$228-'[1]Outside Edges'!$B149)&gt;=5,'[1]Outside Edges'!$P149="Yes"),"Yes","No")</f>
        <v>Yes</v>
      </c>
      <c r="HT150" s="163" t="str">
        <f>IF(AND((RIGHT($HT$3,2)-'[1]Miter Profiles'!$AC$229-'[1]Outside Edges'!$B149)&gt;=5,'[1]Outside Edges'!$P149="Yes"),"Yes","No")</f>
        <v>Yes</v>
      </c>
      <c r="HU150" s="150" t="str">
        <f>IF(AND((RIGHT($HU$3,2)-'[1]Miter Profiles'!$AC$230-'[1]Outside Edges'!$B149)&gt;=5,'[1]Outside Edges'!$P149="Yes"),"Yes","No")</f>
        <v>Yes</v>
      </c>
      <c r="HV150" s="124" t="str">
        <f>IF(AND((RIGHT($HV$3,2)-'[1]Miter Profiles'!$AC$231-'[1]Outside Edges'!$B149)&gt;=5,'[1]Outside Edges'!$P149="Yes"),"Yes","No")</f>
        <v>Yes</v>
      </c>
      <c r="HW150" s="116" t="str">
        <f>IF(AND((RIGHT($HW$3,2)-'[1]Miter Profiles'!$AC$232-'[1]Outside Edges'!$B149)&gt;=5,'[1]Outside Edges'!$P149="Yes"),"Yes","No")</f>
        <v>Yes</v>
      </c>
      <c r="HX150" s="129" t="str">
        <f>IF(AND((RIGHT($HX$3,2)-'[1]Miter Profiles'!$AC$233-'[1]Outside Edges'!$B149)&gt;=5,'[1]Outside Edges'!$P149="Yes"),"Yes","No")</f>
        <v>Yes</v>
      </c>
      <c r="HY150" s="10" t="str">
        <f>IF(AND((RIGHT($HY$3,2)-'[1]Miter Profiles'!$AC$234-'[1]Outside Edges'!$B149)&gt;=5,'[1]Outside Edges'!$P149="Yes"),"Yes","No")</f>
        <v>Yes</v>
      </c>
      <c r="HZ150" s="90" t="str">
        <f>IF(AND((RIGHT($HZ$3,2)-'[1]Miter Profiles'!$AC$235-'[1]Outside Edges'!$B149)&gt;=5,'[1]Outside Edges'!$P149="Yes"),"Yes","No")</f>
        <v>Yes</v>
      </c>
      <c r="IA150" s="150" t="str">
        <f>IF(AND((RIGHT($IA$3,2)-'[1]Miter Profiles'!$AC$236-'[1]Outside Edges'!$B149)&gt;=5,'[1]Outside Edges'!$P149="Yes"),"Yes","No")</f>
        <v>Yes</v>
      </c>
      <c r="IB150" s="124" t="str">
        <f>IF(AND((RIGHT($IB$3,2)-'[1]Miter Profiles'!$AC$237-'[1]Outside Edges'!$B149)&gt;=5,'[1]Outside Edges'!$P149="Yes"),"Yes","No")</f>
        <v>Yes</v>
      </c>
      <c r="IC150" s="116" t="str">
        <f>IF(AND((RIGHT($IC$3,2)-'[1]Miter Profiles'!$AC$238-'[1]Outside Edges'!$B149)&gt;=5,'[1]Outside Edges'!$P149="Yes"),"Yes","No")</f>
        <v>Yes</v>
      </c>
      <c r="ID150" s="129" t="str">
        <f>IF(AND((RIGHT($ID$3,2)-'[1]Miter Profiles'!$AC$239-'[1]Outside Edges'!$B149)&gt;=5,'[1]Outside Edges'!$P149="Yes"),"Yes","No")</f>
        <v>Yes</v>
      </c>
      <c r="IE150" s="10" t="str">
        <f>IF(AND((RIGHT($IE$3,2)-'[1]Miter Profiles'!$AC$240-'[1]Outside Edges'!$B149)&gt;=5,'[1]Outside Edges'!$P149="Yes"),"Yes","No")</f>
        <v>Yes</v>
      </c>
      <c r="IF150" s="90" t="str">
        <f>IF(AND((RIGHT($IF$3,2)-'[1]Miter Profiles'!$AC$241-'[1]Outside Edges'!$B149)&gt;=5,'[1]Outside Edges'!$P149="Yes"),"Yes","No")</f>
        <v>Yes</v>
      </c>
      <c r="IG150" s="150" t="str">
        <f>IF(AND((RIGHT($IG$3,2)-'[1]Miter Profiles'!$AC$242-'[1]Outside Edges'!$B149)&gt;=5,'[1]Outside Edges'!$P149="Yes"),"Yes","No")</f>
        <v>Yes</v>
      </c>
      <c r="IH150" s="124" t="str">
        <f>IF(AND((RIGHT($IH$3,2)-'[1]Miter Profiles'!$AC$243-'[1]Outside Edges'!$B149)&gt;=5,'[1]Outside Edges'!$P149="Yes"),"Yes","No")</f>
        <v>Yes</v>
      </c>
      <c r="II150" s="116" t="str">
        <f>IF(AND((RIGHT($II$3,2)-'[1]Miter Profiles'!$AC$244-'[1]Outside Edges'!$B149)&gt;=5,'[1]Outside Edges'!$P149="Yes"),"Yes","No")</f>
        <v>Yes</v>
      </c>
      <c r="IJ150" s="129" t="str">
        <f>IF(AND((RIGHT($IJ$3,2)-'[1]Miter Profiles'!$AC$245-'[1]Outside Edges'!$B149)&gt;=5,'[1]Outside Edges'!$P149="Yes"),"Yes","No")</f>
        <v>Yes</v>
      </c>
      <c r="IK150" s="10" t="str">
        <f>IF(AND((RIGHT($IK$3,2)-'[1]Miter Profiles'!$AC$246-'[1]Outside Edges'!$B149)&gt;=5,'[1]Outside Edges'!$P149="Yes"),"Yes","No")</f>
        <v>Yes</v>
      </c>
      <c r="IL150" s="90" t="str">
        <f>IF(AND((RIGHT($IL$3,2)-'[1]Miter Profiles'!$AC$247-'[1]Outside Edges'!$B149)&gt;=5,'[1]Outside Edges'!$P149="Yes"),"Yes","No")</f>
        <v>Yes</v>
      </c>
      <c r="IM150" s="150" t="str">
        <f>IF(AND((RIGHT($IM$3,2)-'[1]Miter Profiles'!$AC$248-'[1]Outside Edges'!$B149)&gt;=5,'[1]Outside Edges'!$P149="Yes"),"Yes","No")</f>
        <v>Yes</v>
      </c>
      <c r="IN150" s="124" t="str">
        <f>IF(AND((RIGHT($IN$3,2)-'[1]Miter Profiles'!$AC$249-'[1]Outside Edges'!$B149)&gt;=5,'[1]Outside Edges'!$P149="Yes"),"Yes","No")</f>
        <v>Yes</v>
      </c>
      <c r="IO150" s="116" t="str">
        <f>IF(AND((RIGHT($IO$3,2)-'[1]Miter Profiles'!$AC$250-'[1]Outside Edges'!$B149)&gt;=5,'[1]Outside Edges'!$P149="Yes"),"Yes","No")</f>
        <v>Yes</v>
      </c>
      <c r="IP150" s="129" t="str">
        <f>IF(AND((RIGHT($IP$3,2)-'[1]Miter Profiles'!$AC$251-'[1]Outside Edges'!$B149)&gt;=5,'[1]Outside Edges'!$P149="Yes"),"Yes","No")</f>
        <v>Yes</v>
      </c>
      <c r="IQ150" s="10" t="str">
        <f>IF(AND((RIGHT($IQ$3,2)-'[1]Miter Profiles'!$AC$252-'[1]Outside Edges'!$B149)&gt;=5,'[1]Outside Edges'!$P149="Yes"),"Yes","No")</f>
        <v>Yes</v>
      </c>
      <c r="IR150" s="90" t="str">
        <f>IF(AND((RIGHT($IR$3,2)-'[1]Miter Profiles'!$AC$253-'[1]Outside Edges'!$B149)&gt;=5,'[1]Outside Edges'!$P149="Yes"),"Yes","No")</f>
        <v>Yes</v>
      </c>
      <c r="IS150" s="150" t="str">
        <f>IF(AND((RIGHT($IS$3,2)-'[1]Miter Profiles'!$AC$254-'[1]Outside Edges'!$B149)&gt;=5,'[1]Outside Edges'!$P149="Yes"),"Yes","No")</f>
        <v>Yes</v>
      </c>
      <c r="IT150" s="124" t="str">
        <f>IF(AND((RIGHT($IT$3,2)-'[1]Miter Profiles'!$AC$255-'[1]Outside Edges'!$B149)&gt;=5,'[1]Outside Edges'!$P149="Yes"),"Yes","No")</f>
        <v>Yes</v>
      </c>
      <c r="IU150" s="116" t="str">
        <f>IF(AND((RIGHT($IU$3,2)-'[1]Miter Profiles'!$AC$256-'[1]Outside Edges'!$B149)&gt;=5,'[1]Outside Edges'!$P149="Yes"),"Yes","No")</f>
        <v>Yes</v>
      </c>
      <c r="IV150" s="129" t="str">
        <f>IF(AND((RIGHT($IV$3,2)-'[1]Miter Profiles'!$AC$257-'[1]Outside Edges'!$B149)&gt;=5,'[1]Outside Edges'!$P149="Yes"),"Yes","No")</f>
        <v>Yes</v>
      </c>
      <c r="IW150" s="10" t="str">
        <f>IF(AND((RIGHT($IW$3,2)-'[1]Miter Profiles'!$AC$258-'[1]Outside Edges'!$B149)&gt;=5,'[1]Outside Edges'!$P149="Yes"),"Yes","No")</f>
        <v>Yes</v>
      </c>
      <c r="IX150" s="90" t="str">
        <f>IF(AND((RIGHT($IX$3,2)-'[1]Miter Profiles'!$AC$259-'[1]Outside Edges'!$B149)&gt;=5,'[1]Outside Edges'!$P149="Yes"),"Yes","No")</f>
        <v>Yes</v>
      </c>
      <c r="IY150" s="150" t="str">
        <f>IF(AND((RIGHT($IY$3,2)-'[1]Miter Profiles'!$AC$260-'[1]Outside Edges'!$B149)&gt;=5,'[1]Outside Edges'!$P149="Yes"),"Yes","No")</f>
        <v>Yes</v>
      </c>
      <c r="IZ150" s="124" t="str">
        <f>IF(AND((RIGHT($IZ$3,2)-'[1]Miter Profiles'!$AC$261-'[1]Outside Edges'!$B149)&gt;=5,'[1]Outside Edges'!$P149="Yes"),"Yes","No")</f>
        <v>Yes</v>
      </c>
      <c r="JA150" s="116" t="str">
        <f>IF(AND((RIGHT($JA$3,2)-'[1]Miter Profiles'!$AC$262-'[1]Outside Edges'!$B149)&gt;=5,'[1]Outside Edges'!$P149="Yes"),"Yes","No")</f>
        <v>Yes</v>
      </c>
      <c r="JB150" s="129" t="str">
        <f>IF(AND((RIGHT($JB$3,2)-'[1]Miter Profiles'!$AC$263-'[1]Outside Edges'!$B149)&gt;=5,'[1]Outside Edges'!$P149="Yes"),"Yes","No")</f>
        <v>Yes</v>
      </c>
      <c r="JC150" s="10" t="str">
        <f>IF(AND((RIGHT($JC$3,2)-'[1]Miter Profiles'!$AC$264-'[1]Outside Edges'!$B149)&gt;=5,'[1]Outside Edges'!$P149="Yes"),"Yes","No")</f>
        <v>Yes</v>
      </c>
      <c r="JD150" s="90" t="str">
        <f>IF(AND((RIGHT($JD$3,2)-'[1]Miter Profiles'!$AC$265-'[1]Outside Edges'!$B149)&gt;=5,'[1]Outside Edges'!$P149="Yes"),"Yes","No")</f>
        <v>Yes</v>
      </c>
      <c r="JE150" s="236" t="str">
        <f>IF(AND((RIGHT($JE$3,2)-'[1]Miter Profiles'!$AC$266-'[1]Outside Edges'!$B149)&gt;=5,'[1]Outside Edges'!$P149="Yes"),"Yes","No")</f>
        <v>Yes</v>
      </c>
      <c r="JF150" s="237" t="str">
        <f>IF(AND((RIGHT($JF$3,2)-'[1]Miter Profiles'!$AC$267-'[1]Outside Edges'!$B149)&gt;=5,'[1]Outside Edges'!$P149="Yes"),"Yes","No")</f>
        <v>Yes</v>
      </c>
      <c r="JG150" s="238" t="str">
        <f>IF(AND((RIGHT($JG$3,2)-'[1]Miter Profiles'!$AC$268-'[1]Outside Edges'!$B149)&gt;=5,'[1]Outside Edges'!$P149="Yes"),"Yes","No")</f>
        <v>Yes</v>
      </c>
      <c r="JH150" s="129" t="str">
        <f>IF(AND((RIGHT($JH$3,2)-'[1]Miter Profiles'!$AC$269-'[1]Outside Edges'!$B149)&gt;=5,'[1]Outside Edges'!$P149="Yes"),"Yes","No")</f>
        <v>Yes</v>
      </c>
      <c r="JI150" s="113" t="str">
        <f>IF(AND((RIGHT($JI$3,2)-'[1]Miter Profiles'!$AC$270-'[1]Outside Edges'!$B149)&gt;=5,'[1]Outside Edges'!$P149="Yes"),"Yes","No")</f>
        <v>Yes</v>
      </c>
      <c r="JJ150" s="90" t="str">
        <f>IF(AND((RIGHT($JJ$3,2)-'[1]Miter Profiles'!$AC$271-'[1]Outside Edges'!$B149)&gt;=5,'[1]Outside Edges'!$P149="Yes"),"Yes","No")</f>
        <v>Yes</v>
      </c>
      <c r="JK150" s="236" t="str">
        <f>IF(AND((RIGHT($JK$3,2)-'[1]Miter Profiles'!$AC$272-'[1]Outside Edges'!$B149)&gt;=5,'[1]Outside Edges'!$P149="Yes"),"Yes","No")</f>
        <v>Yes</v>
      </c>
      <c r="JL150" s="237" t="str">
        <f>IF(AND((RIGHT($JL$3,2)-'[1]Miter Profiles'!$AC$273-'[1]Outside Edges'!$B149)&gt;=5,'[1]Outside Edges'!$P149="Yes"),"Yes","No")</f>
        <v>Yes</v>
      </c>
      <c r="JM150" s="238" t="str">
        <f>IF(AND((RIGHT($JM$3,2)-'[1]Miter Profiles'!$AC$274-'[1]Outside Edges'!$B149)&gt;=5,'[1]Outside Edges'!$P149="Yes"),"Yes","No")</f>
        <v>Yes</v>
      </c>
      <c r="JN150" s="129" t="str">
        <f>IF(AND((RIGHT($JN$3,2)-'[1]Miter Profiles'!$AC$275-'[1]Outside Edges'!$B149)&gt;=5,'[1]Outside Edges'!$P149="Yes"),"Yes","No")</f>
        <v>Yes</v>
      </c>
      <c r="JO150" s="113" t="str">
        <f>IF(AND((RIGHT($JO$3,2)-'[1]Miter Profiles'!$AC$276-'[1]Outside Edges'!$B149)&gt;=5,'[1]Outside Edges'!$P149="Yes"),"Yes","No")</f>
        <v>Yes</v>
      </c>
      <c r="JP150" s="90" t="str">
        <f>IF(AND((RIGHT($JP$3,2)-'[1]Miter Profiles'!$AC$277-'[1]Outside Edges'!$B149)&gt;=5,'[1]Outside Edges'!$P149="Yes"),"Yes","No")</f>
        <v>Yes</v>
      </c>
      <c r="JQ150" s="236" t="str">
        <f>IF(AND((RIGHT($JQ$3,2)-'[1]Miter Profiles'!$AC$278-'[1]Outside Edges'!$B149)&gt;=5,'[1]Outside Edges'!$P149="Yes"),"Yes","No")</f>
        <v>No</v>
      </c>
      <c r="JR150" s="237" t="str">
        <f>IF(AND((RIGHT($JR$3,2)-'[1]Miter Profiles'!$AC$279-'[1]Outside Edges'!$B149)&gt;=5,'[1]Outside Edges'!$P149="Yes"),"Yes","No")</f>
        <v>Yes</v>
      </c>
      <c r="JS150" s="238" t="str">
        <f>IF(AND((RIGHT($JS$3,2)-'[1]Miter Profiles'!$AC$280-'[1]Outside Edges'!$B149)&gt;=5,'[1]Outside Edges'!$P149="Yes"),"Yes","No")</f>
        <v>Yes</v>
      </c>
      <c r="JT150" s="129" t="str">
        <f>IF(AND((RIGHT($JT$3,2)-'[1]Miter Profiles'!$AC$281-'[1]Outside Edges'!$B149)&gt;=5,'[1]Outside Edges'!$P149="Yes"),"Yes","No")</f>
        <v>No</v>
      </c>
      <c r="JU150" s="113" t="str">
        <f>IF(AND((RIGHT($JU$3,2)-'[1]Miter Profiles'!$AC$282-'[1]Outside Edges'!$B149)&gt;=5,'[1]Outside Edges'!$P149="Yes"),"Yes","No")</f>
        <v>Yes</v>
      </c>
      <c r="JV150" s="90" t="str">
        <f>IF(AND((RIGHT($JV$3,2)-'[1]Miter Profiles'!$AC$283-'[1]Outside Edges'!$B149)&gt;=5,'[1]Outside Edges'!$P149="Yes"),"Yes","No")</f>
        <v>Yes</v>
      </c>
      <c r="JW150" s="236" t="str">
        <f>IF(AND((RIGHT($JW$3,2)-'[1]Miter Profiles'!$AC$284-'[1]Outside Edges'!$B149)&gt;=5,'[1]Outside Edges'!$P149="Yes"),"Yes","No")</f>
        <v>Yes</v>
      </c>
      <c r="JX150" s="237" t="str">
        <f>IF(AND((RIGHT($JX$3,2)-'[1]Miter Profiles'!$AC$285-'[1]Outside Edges'!$B149)&gt;=5,'[1]Outside Edges'!$P149="Yes"),"Yes","No")</f>
        <v>Yes</v>
      </c>
      <c r="JY150" s="238" t="str">
        <f>IF(AND((RIGHT($JY$3,2)-'[1]Miter Profiles'!$AC$286-'[1]Outside Edges'!$B149)&gt;=5,'[1]Outside Edges'!$P149="Yes"),"Yes","No")</f>
        <v>Yes</v>
      </c>
      <c r="JZ150" s="129" t="str">
        <f>IF(AND((RIGHT($JZ$3,2)-'[1]Miter Profiles'!$AC$287-'[1]Outside Edges'!$B149)&gt;=5,'[1]Outside Edges'!$P149="Yes"),"Yes","No")</f>
        <v>Yes</v>
      </c>
      <c r="KA150" s="113" t="str">
        <f>IF(AND((RIGHT($KA$3,2)-'[1]Miter Profiles'!$AC$288-'[1]Outside Edges'!$B149)&gt;=5,'[1]Outside Edges'!$P149="Yes"),"Yes","No")</f>
        <v>Yes</v>
      </c>
      <c r="KB150" s="90" t="str">
        <f>IF(AND((RIGHT($KB$3,2)-'[1]Miter Profiles'!$AC$289-'[1]Outside Edges'!$B149)&gt;=5,'[1]Outside Edges'!$P149="Yes"),"Yes","No")</f>
        <v>Yes</v>
      </c>
      <c r="KC150" s="236" t="str">
        <f>IF(AND((RIGHT($KC$3,2)-'[1]Miter Profiles'!$AC$290-'[1]Outside Edges'!$B149)&gt;=5,'[1]Outside Edges'!$P149="Yes"),"Yes","No")</f>
        <v>Yes</v>
      </c>
      <c r="KD150" s="237" t="str">
        <f>IF(AND((RIGHT($KD$3,2)-'[1]Miter Profiles'!$AC$291-'[1]Outside Edges'!$B149)&gt;=5,'[1]Outside Edges'!$P149="Yes"),"Yes","No")</f>
        <v>Yes</v>
      </c>
      <c r="KE150" s="238" t="str">
        <f>IF(AND((RIGHT($KE$3,2)-'[1]Miter Profiles'!$AC$292-'[1]Outside Edges'!$B149)&gt;=5,'[1]Outside Edges'!$P149="Yes"),"Yes","No")</f>
        <v>Yes</v>
      </c>
      <c r="KF150" s="129" t="str">
        <f>IF(AND((RIGHT($KF$3,2)-'[1]Miter Profiles'!$AC$293-'[1]Outside Edges'!$B149)&gt;=5,'[1]Outside Edges'!$P149="Yes"),"Yes","No")</f>
        <v>Yes</v>
      </c>
      <c r="KG150" s="113" t="str">
        <f>IF(AND((RIGHT($KG$3,2)-'[1]Miter Profiles'!$AC$294-'[1]Outside Edges'!$B149)&gt;=5,'[1]Outside Edges'!$P149="Yes"),"Yes","No")</f>
        <v>Yes</v>
      </c>
      <c r="KH150" s="90" t="str">
        <f>IF(AND((RIGHT($KH$3,2)-'[1]Miter Profiles'!$AC$295-'[1]Outside Edges'!$B149)&gt;=5,'[1]Outside Edges'!$P149="Yes"),"Yes","No")</f>
        <v>Yes</v>
      </c>
      <c r="KI150" s="236" t="str">
        <f>IF(AND((RIGHT($KI$3,2)-'[1]Miter Profiles'!$AC$296-'[1]Outside Edges'!$B149)&gt;=5,'[1]Outside Edges'!$P149="Yes"),"Yes","No")</f>
        <v>Yes</v>
      </c>
      <c r="KJ150" s="237" t="str">
        <f>IF(AND((RIGHT($KJ$3,2)-'[1]Miter Profiles'!$AC$297-'[1]Outside Edges'!$B149)&gt;=5,'[1]Outside Edges'!$P149="Yes"),"Yes","No")</f>
        <v>Yes</v>
      </c>
      <c r="KK150" s="238" t="str">
        <f>IF(AND((RIGHT($KK$3,2)-'[1]Miter Profiles'!$AC$298-'[1]Outside Edges'!$B149)&gt;=5,'[1]Outside Edges'!$P149="Yes"),"Yes","No")</f>
        <v>Yes</v>
      </c>
      <c r="KL150" s="129" t="str">
        <f>IF(AND((RIGHT($KL$3,2)-'[1]Miter Profiles'!$AC$299-'[1]Outside Edges'!$B149)&gt;=5,'[1]Outside Edges'!$P149="Yes"),"Yes","No")</f>
        <v>Yes</v>
      </c>
      <c r="KM150" s="113" t="str">
        <f>IF(AND((RIGHT($KM$3,2)-'[1]Miter Profiles'!$AC$300-'[1]Outside Edges'!$B149)&gt;=5,'[1]Outside Edges'!$P149="Yes"),"Yes","No")</f>
        <v>Yes</v>
      </c>
      <c r="KN150" s="90" t="str">
        <f>IF(AND((RIGHT($KN$3,2)-'[1]Miter Profiles'!$AC$301-'[1]Outside Edges'!$B149)&gt;=5,'[1]Outside Edges'!$P149="Yes"),"Yes","No")</f>
        <v>Yes</v>
      </c>
      <c r="KO150" s="236" t="str">
        <f>IF(AND((RIGHT($KO$3,2)-'[1]Miter Profiles'!$AC$302-'[1]Outside Edges'!$B149)&gt;=5,'[1]Outside Edges'!$P149="Yes"),"Yes","No")</f>
        <v>Yes</v>
      </c>
      <c r="KP150" s="237" t="str">
        <f>IF(AND((RIGHT($KP$3,2)-'[1]Miter Profiles'!$AC$303-'[1]Outside Edges'!$B149)&gt;=5,'[1]Outside Edges'!$P149="Yes"),"Yes","No")</f>
        <v>Yes</v>
      </c>
      <c r="KQ150" s="238" t="str">
        <f>IF(AND((RIGHT($KQ$3,2)-'[1]Miter Profiles'!$AC$304-'[1]Outside Edges'!$B149)&gt;=5,'[1]Outside Edges'!$P149="Yes"),"Yes","No")</f>
        <v>Yes</v>
      </c>
      <c r="KR150" s="129" t="str">
        <f>IF(AND((RIGHT($KR$3,2)-'[1]Miter Profiles'!$AC$305-'[1]Outside Edges'!$B149)&gt;=5,'[1]Outside Edges'!$P149="Yes"),"Yes","No")</f>
        <v>Yes</v>
      </c>
      <c r="KS150" s="113" t="str">
        <f>IF(AND((RIGHT($KS$3,2)-'[1]Miter Profiles'!$AC$306-'[1]Outside Edges'!$B149)&gt;=5,'[1]Outside Edges'!$P149="Yes"),"Yes","No")</f>
        <v>Yes</v>
      </c>
      <c r="KT150" s="90" t="str">
        <f>IF(AND((RIGHT($KT$3,2)-'[1]Miter Profiles'!$AC$307-'[1]Outside Edges'!$B149)&gt;=5,'[1]Outside Edges'!$P149="Yes"),"Yes","No")</f>
        <v>Yes</v>
      </c>
      <c r="KU150" s="236" t="str">
        <f>IF(AND((RIGHT($KU$3,2)-'[1]Miter Profiles'!$AC$308-'[1]Outside Edges'!$B149)&gt;=5,'[1]Outside Edges'!$P149="Yes"),"Yes","No")</f>
        <v>Yes</v>
      </c>
      <c r="KV150" s="237" t="str">
        <f>IF(AND((RIGHT($KV$3,2)-'[1]Miter Profiles'!$AC$309-'[1]Outside Edges'!$B149)&gt;=5,'[1]Outside Edges'!$P149="Yes"),"Yes","No")</f>
        <v>Yes</v>
      </c>
      <c r="KW150" s="238" t="str">
        <f>IF(AND((RIGHT($KW$3,2)-'[1]Miter Profiles'!$AC$310-'[1]Outside Edges'!$B149)&gt;=5,'[1]Outside Edges'!$P149="Yes"),"Yes","No")</f>
        <v>Yes</v>
      </c>
      <c r="KX150" s="129" t="str">
        <f>IF(AND((RIGHT($KX$3,2)-'[1]Miter Profiles'!$AC$311-'[1]Outside Edges'!$B149)&gt;=5,'[1]Outside Edges'!$P149="Yes"),"Yes","No")</f>
        <v>Yes</v>
      </c>
      <c r="KY150" s="113" t="str">
        <f>IF(AND((RIGHT($KY$3,2)-'[1]Miter Profiles'!$AC$312-'[1]Outside Edges'!$B149)&gt;=5,'[1]Outside Edges'!$P149="Yes"),"Yes","No")</f>
        <v>Yes</v>
      </c>
      <c r="KZ150" s="90" t="str">
        <f>IF(AND((RIGHT($KZ$3,2)-'[1]Miter Profiles'!$AC$313-'[1]Outside Edges'!$B149)&gt;=5,'[1]Outside Edges'!$P149="Yes"),"Yes","No")</f>
        <v>Yes</v>
      </c>
      <c r="LA150" s="236" t="str">
        <f>IF(AND((RIGHT($LA$3,2)-'[1]Miter Profiles'!$AC$314-'[1]Outside Edges'!$B149)&gt;=5,'[1]Outside Edges'!$P149="Yes"),"Yes","No")</f>
        <v>Yes</v>
      </c>
      <c r="LB150" s="237" t="str">
        <f>IF(AND((RIGHT($LB$3,2)-'[1]Miter Profiles'!$AC$315-'[1]Outside Edges'!$B149)&gt;=5,'[1]Outside Edges'!$P149="Yes"),"Yes","No")</f>
        <v>Yes</v>
      </c>
      <c r="LC150" s="243" t="str">
        <f>IF(AND((RIGHT($LC$3,2)-'[1]Miter Profiles'!$AC$316-'[1]Outside Edges'!$B149)&gt;=5,'[1]Outside Edges'!$P149="Yes"),"Yes","No")</f>
        <v>Yes</v>
      </c>
      <c r="LD150" s="244" t="str">
        <f>IF(AND((RIGHT($LD$3,2)-'[1]Miter Profiles'!$AC$317-'[1]Outside Edges'!$B149)&gt;=5,'[1]Outside Edges'!$P149="Yes"),"Yes","No")</f>
        <v>Yes</v>
      </c>
      <c r="LE150" s="113" t="str">
        <f>IF(AND((RIGHT($LE$3,2)-'[1]Miter Profiles'!$AC$318-'[1]Outside Edges'!$B149)&gt;=5,'[1]Outside Edges'!$P149="Yes"),"Yes","No")</f>
        <v>Yes</v>
      </c>
      <c r="LF150" s="10" t="str">
        <f>IF(AND((RIGHT($LF$3,2)-'[1]Miter Profiles'!$AC$319-'[1]Outside Edges'!$B149)&gt;=5,'[1]Outside Edges'!$P149="Yes"),"Yes","No")</f>
        <v>Yes</v>
      </c>
      <c r="LG150" s="113" t="str">
        <f>IF(AND((RIGHT($LG$3,2)-'[1]Miter Profiles'!$AC$320-'[1]Outside Edges'!$B149)&gt;=5,'[1]Outside Edges'!$P149="Yes"),"Yes","No")</f>
        <v>Yes</v>
      </c>
      <c r="LH150" s="90" t="str">
        <f>IF(AND((RIGHT($LH$3,2)-'[1]Miter Profiles'!$AC$321-'[1]Outside Edges'!$B149)&gt;=5,'[1]Outside Edges'!$P149="Yes"),"Yes","No")</f>
        <v>Yes</v>
      </c>
      <c r="LI150" s="236" t="str">
        <f>IF(AND((RIGHT($LI$3,2)-'[1]Miter Profiles'!$AC$322-'[1]Outside Edges'!$B149)&gt;=5,'[1]Outside Edges'!$P149="Yes"),"Yes","No")</f>
        <v>Yes</v>
      </c>
      <c r="LJ150" s="237" t="str">
        <f>IF(AND((RIGHT($LJ$3,2)-'[1]Miter Profiles'!$AC$323-'[1]Outside Edges'!$B149)&gt;=5,'[1]Outside Edges'!$P149="Yes"),"Yes","No")</f>
        <v>Yes</v>
      </c>
      <c r="LK150" s="238" t="str">
        <f>IF(AND((RIGHT($LK$3,2)-'[1]Miter Profiles'!$AC$324-'[1]Outside Edges'!$B149)&gt;=5,'[1]Outside Edges'!$P149="Yes"),"Yes","No")</f>
        <v>Yes</v>
      </c>
      <c r="LL150" s="129" t="str">
        <f>IF(AND((RIGHT($LL$3,2)-'[1]Miter Profiles'!$AC$325-'[1]Outside Edges'!$B149)&gt;=5,'[1]Outside Edges'!$P149="Yes"),"Yes","No")</f>
        <v>Yes</v>
      </c>
      <c r="LM150" s="113" t="str">
        <f>IF(AND((RIGHT($LM$3,2)-'[1]Miter Profiles'!$AC$326-'[1]Outside Edges'!$B149)&gt;=5,'[1]Outside Edges'!$P149="Yes"),"Yes","No")</f>
        <v>Yes</v>
      </c>
      <c r="LN150" s="90" t="str">
        <f>IF(AND((RIGHT($LN$3,2)-'[1]Miter Profiles'!$AC$327-'[1]Outside Edges'!$B149)&gt;=5,'[1]Outside Edges'!$P149="Yes"),"Yes","No")</f>
        <v>Yes</v>
      </c>
      <c r="LO150" s="236" t="str">
        <f>IF(AND((RIGHT($LO$3,2)-'[1]Miter Profiles'!$AC$328-'[1]Outside Edges'!$B149)&gt;=5,'[1]Outside Edges'!$P149="Yes"),"Yes","No")</f>
        <v>Yes</v>
      </c>
      <c r="LP150" s="237" t="str">
        <f>IF(AND((RIGHT($LP$3,2)-'[1]Miter Profiles'!$AC$329-'[1]Outside Edges'!$B149)&gt;=5,'[1]Outside Edges'!$P149="Yes"),"Yes","No")</f>
        <v>Yes</v>
      </c>
      <c r="LQ150" s="238" t="str">
        <f>IF(AND((RIGHT($LQ$3,2)-'[1]Miter Profiles'!$AC$330-'[1]Outside Edges'!$B149)&gt;=5,'[1]Outside Edges'!$P149="Yes"),"Yes","No")</f>
        <v>Yes</v>
      </c>
      <c r="LR150" s="129" t="str">
        <f>IF(AND((RIGHT($LR$3,2)-'[1]Miter Profiles'!$AC$331-'[1]Outside Edges'!$B149)&gt;=5,'[1]Outside Edges'!$P149="Yes"),"Yes","No")</f>
        <v>Yes</v>
      </c>
      <c r="LS150" s="113" t="str">
        <f>IF(AND((RIGHT($LS$3,2)-'[1]Miter Profiles'!$AC$332-'[1]Outside Edges'!$B149)&gt;=5,'[1]Outside Edges'!$P149="Yes"),"Yes","No")</f>
        <v>Yes</v>
      </c>
      <c r="LT150" s="90" t="str">
        <f>IF(AND((RIGHT($LT$3,2)-'[1]Miter Profiles'!$AC$333-'[1]Outside Edges'!$B149)&gt;=5,'[1]Outside Edges'!$P149="Yes"),"Yes","No")</f>
        <v>Yes</v>
      </c>
    </row>
    <row r="151" spans="1:332" ht="15.75" customHeight="1" thickBot="1" x14ac:dyDescent="0.3">
      <c r="A151" s="8" t="str">
        <f>IF('[1]Outside Edges'!$A150&lt;&gt;"",'[1]Outside Edges'!$A150,"")</f>
        <v>D148</v>
      </c>
      <c r="B151" s="10" t="str">
        <f>IF(AND((RIGHT($B$3,2)-'[1]Miter Profiles'!$AC$3-'[1]Outside Edges'!$B150)&gt;=5,'[1]Outside Edges'!$P150="Yes"),"Yes","No")</f>
        <v>Yes</v>
      </c>
      <c r="C151" s="10" t="str">
        <f>IF(AND((RIGHT($C$3,2)-'[1]Miter Profiles'!$AC$4-'[1]Outside Edges'!$B150)&gt;=5,'[1]Outside Edges'!$P150="Yes"),"Yes","No")</f>
        <v>Yes</v>
      </c>
      <c r="D151" s="85" t="str">
        <f>IF(AND((RIGHT($D$3,2)-'[1]Miter Profiles'!$AC$5-'[1]Outside Edges'!$B150)&gt;=5,'[1]Outside Edges'!$P150="Yes"),"Yes","No")</f>
        <v>Yes</v>
      </c>
      <c r="E151" s="86" t="str">
        <f>IF(AND((RIGHT($E$3,2)-'[1]Miter Profiles'!$AC$6-'[1]Outside Edges'!$B150)&gt;=5,'[1]Outside Edges'!$P150="Yes"),"Yes","No")</f>
        <v>Yes</v>
      </c>
      <c r="F151" s="11" t="str">
        <f>IF(AND((RIGHT($F$3,2)-'[1]Miter Profiles'!$AC$7-'[1]Outside Edges'!$B150)&gt;=5,'[1]Outside Edges'!$P150="Yes"),"Yes","No")</f>
        <v>Yes</v>
      </c>
      <c r="G151" s="87" t="str">
        <f>IF(AND((RIGHT($G$3,2)-'[1]Miter Profiles'!$AC$8-'[1]Outside Edges'!$B150)&gt;=5,'[1]Outside Edges'!$P150="Yes"),"Yes","No")</f>
        <v>Yes</v>
      </c>
      <c r="H151" s="10" t="str">
        <f>IF(AND((RIGHT($H$3,2)-'[1]Miter Profiles'!$AC$9-'[1]Outside Edges'!$B150)&gt;=5,'[1]Outside Edges'!$P150="Yes"),"Yes","No")</f>
        <v>Yes</v>
      </c>
      <c r="I151" s="10" t="str">
        <f>IF(AND((RIGHT($I$3,2)-'[1]Miter Profiles'!$AC$10-'[1]Outside Edges'!$B150)&gt;=5,'[1]Outside Edges'!$P150="Yes"),"Yes","No")</f>
        <v>Yes</v>
      </c>
      <c r="J151" s="85" t="str">
        <f>IF(AND((RIGHT($J$3,2)-'[1]Miter Profiles'!$AC$11-'[1]Outside Edges'!$B150)&gt;=5,'[1]Outside Edges'!$P150="Yes"),"Yes","No")</f>
        <v>Yes</v>
      </c>
      <c r="K151" s="86" t="str">
        <f>IF(AND((RIGHT($K$3,2)-'[1]Miter Profiles'!$AC$12-'[1]Outside Edges'!$B150)&gt;=5,'[1]Outside Edges'!$P150="Yes"),"Yes","No")</f>
        <v>Yes</v>
      </c>
      <c r="L151" s="11" t="str">
        <f>IF(AND((RIGHT($L$3,2)-'[1]Miter Profiles'!$AC$13-'[1]Outside Edges'!$B150)&gt;=5,'[1]Outside Edges'!$P150="Yes"),"Yes","No")</f>
        <v>Yes</v>
      </c>
      <c r="M151" s="87" t="str">
        <f>IF(AND((RIGHT($M$3,2)-'[1]Miter Profiles'!$AC$14-'[1]Outside Edges'!$B150)&gt;=5,'[1]Outside Edges'!$P150="Yes"),"Yes","No")</f>
        <v>Yes</v>
      </c>
      <c r="N151" s="10" t="str">
        <f>IF(AND((RIGHT($N$3,2)-'[1]Miter Profiles'!$AC$15-'[1]Outside Edges'!$B150)&gt;=4,'[1]Outside Edges'!$P150="Yes"),"Yes","No")</f>
        <v>No</v>
      </c>
      <c r="O151" s="10" t="str">
        <f>IF(AND((RIGHT($O$3,2)-'[1]Miter Profiles'!$AC$16-'[1]Outside Edges'!$B150)&gt;=5,'[1]Outside Edges'!$P150="Yes"),"Yes","No")</f>
        <v>Yes</v>
      </c>
      <c r="P151" s="85" t="str">
        <f>IF(AND((RIGHT($P$3,2)-'[1]Miter Profiles'!$AC$17-'[1]Outside Edges'!$B150)&gt;=5,'[1]Outside Edges'!$P150="Yes"),"Yes","No")</f>
        <v>Yes</v>
      </c>
      <c r="Q151" s="86" t="str">
        <f>IF(AND((RIGHT($Q$3,2)-'[1]Miter Profiles'!$AC$18-'[1]Outside Edges'!$B150)&gt;=5,'[1]Outside Edges'!$P150="Yes"),"Yes","No")</f>
        <v>No</v>
      </c>
      <c r="R151" s="11" t="str">
        <f>IF(AND((RIGHT($R$3,2)-'[1]Miter Profiles'!$AC$19-'[1]Outside Edges'!$B150)&gt;=5,'[1]Outside Edges'!$P150="Yes"),"Yes","No")</f>
        <v>Yes</v>
      </c>
      <c r="S151" s="87" t="str">
        <f>IF(AND((RIGHT($S$3,2)-'[1]Miter Profiles'!$AC$20-'[1]Outside Edges'!$B150)&gt;=5,'[1]Outside Edges'!$P150="Yes"),"Yes","No")</f>
        <v>Yes</v>
      </c>
      <c r="T151" s="10" t="str">
        <f>IF(AND((RIGHT($T$3,2)-'[1]Miter Profiles'!$AC$21-'[1]Outside Edges'!$B150)&gt;=5,'[1]Outside Edges'!$P150="Yes"),"Yes","No")</f>
        <v>Yes</v>
      </c>
      <c r="U151" s="10" t="str">
        <f>IF(AND((RIGHT($U$3,2)-'[1]Miter Profiles'!$AC$22-'[1]Outside Edges'!$B150)&gt;=5,'[1]Outside Edges'!$P150="Yes"),"Yes","No")</f>
        <v>Yes</v>
      </c>
      <c r="V151" s="85" t="str">
        <f>IF(AND((RIGHT($V$3,2)-'[1]Miter Profiles'!$AC$23-'[1]Outside Edges'!$B150)&gt;=5,'[1]Outside Edges'!$P150="Yes"),"Yes","No")</f>
        <v>Yes</v>
      </c>
      <c r="W151" s="86" t="str">
        <f>IF(AND((RIGHT($W$3,2)-'[1]Miter Profiles'!$AC$24-'[1]Outside Edges'!$B150)&gt;=5,'[1]Outside Edges'!$P150="Yes"),"Yes","No")</f>
        <v>No</v>
      </c>
      <c r="X151" s="11" t="str">
        <f>IF(AND((RIGHT($X$3,2)-'[1]Miter Profiles'!$AC$25-'[1]Outside Edges'!$B150)&gt;=5,'[1]Outside Edges'!$P150="Yes"),"Yes","No")</f>
        <v>Yes</v>
      </c>
      <c r="Y151" s="87" t="str">
        <f>IF(AND((RIGHT($Y$3,2)-'[1]Miter Profiles'!$AC$26-'[1]Outside Edges'!$B150)&gt;=5,'[1]Outside Edges'!$P150="Yes"),"Yes","No")</f>
        <v>Yes</v>
      </c>
      <c r="Z151" s="10" t="str">
        <f>IF(AND((RIGHT($Z$3,2)-'[1]Miter Profiles'!$AC$27-'[1]Outside Edges'!$B150)&gt;=5,'[1]Outside Edges'!$P150="Yes"),"Yes","No")</f>
        <v>Yes</v>
      </c>
      <c r="AA151" s="10" t="str">
        <f>IF(AND((RIGHT($AA$3,2)-'[1]Miter Profiles'!$AC$28-'[1]Outside Edges'!$B150)&gt;=5,'[1]Outside Edges'!$P150="Yes"),"Yes","No")</f>
        <v>Yes</v>
      </c>
      <c r="AB151" s="85" t="str">
        <f>IF(AND((RIGHT($AB$3,2)-'[1]Miter Profiles'!$AC$29-'[1]Outside Edges'!$B150)&gt;=5,'[1]Outside Edges'!$P150="Yes"),"Yes","No")</f>
        <v>Yes</v>
      </c>
      <c r="AC151" s="86" t="str">
        <f>IF(AND((RIGHT($AC$3,2)-'[1]Miter Profiles'!$AC$30-'[1]Outside Edges'!$B150)&gt;=5,'[1]Outside Edges'!$P150="Yes"),"Yes","No")</f>
        <v>Yes</v>
      </c>
      <c r="AD151" s="11" t="str">
        <f>IF(AND((RIGHT($AD$3,2)-'[1]Miter Profiles'!$AC$31-'[1]Outside Edges'!$B150)&gt;=5,'[1]Outside Edges'!$P150="Yes"),"Yes","No")</f>
        <v>Yes</v>
      </c>
      <c r="AE151" s="87" t="str">
        <f>IF(AND((RIGHT($AE$3,2)-'[1]Miter Profiles'!$AC$32-'[1]Outside Edges'!$B150)&gt;=5,'[1]Outside Edges'!$P150="Yes"),"Yes","No")</f>
        <v>Yes</v>
      </c>
      <c r="AF151" s="10" t="str">
        <f>IF(AND((RIGHT($AF$3,2)-'[1]Miter Profiles'!$AC$33-'[1]Outside Edges'!$B150)&gt;=5,'[1]Outside Edges'!$P150="Yes"),"Yes","No")</f>
        <v>Yes</v>
      </c>
      <c r="AG151" s="10" t="str">
        <f>IF(AND((RIGHT($AG$3,2)-'[1]Miter Profiles'!$AC$34-'[1]Outside Edges'!$B150)&gt;=5,'[1]Outside Edges'!$P150="Yes"),"Yes","No")</f>
        <v>Yes</v>
      </c>
      <c r="AH151" s="85" t="str">
        <f>IF(AND((RIGHT($AH$3,2)-'[1]Miter Profiles'!$AC$35-'[1]Outside Edges'!$B150)&gt;=5,'[1]Outside Edges'!$P150="Yes"),"Yes","No")</f>
        <v>Yes</v>
      </c>
      <c r="AI151" s="86" t="str">
        <f>IF(AND((RIGHT($AI$3,2)-'[1]Miter Profiles'!$AC$36-'[1]Outside Edges'!$B150)&gt;=5,'[1]Outside Edges'!$P150="Yes"),"Yes","No")</f>
        <v>Yes</v>
      </c>
      <c r="AJ151" s="11" t="str">
        <f>IF(AND((RIGHT($AJ$3,2)-'[1]Miter Profiles'!$AC$37-'[1]Outside Edges'!$B150)&gt;=5,'[1]Outside Edges'!$P150="Yes"),"Yes","No")</f>
        <v>Yes</v>
      </c>
      <c r="AK151" s="87" t="str">
        <f>IF(AND((RIGHT($AK$3,2)-'[1]Miter Profiles'!$AC$38-'[1]Outside Edges'!$B150)&gt;=5,'[1]Outside Edges'!$P150="Yes"),"Yes","No")</f>
        <v>Yes</v>
      </c>
      <c r="AL151" s="10" t="str">
        <f>IF(AND((RIGHT($AL$3,2)-'[1]Miter Profiles'!$AC$39-'[1]Outside Edges'!$B150)&gt;=5,'[1]Outside Edges'!$P150="Yes"),"Yes","No")</f>
        <v>Yes</v>
      </c>
      <c r="AM151" s="10" t="str">
        <f>IF(AND((RIGHT($AM$3,2)-'[1]Miter Profiles'!$AC$40-'[1]Outside Edges'!$B150)&gt;=5,'[1]Outside Edges'!$P150="Yes"),"Yes","No")</f>
        <v>Yes</v>
      </c>
      <c r="AN151" s="85" t="str">
        <f>IF(AND((RIGHT($AN$3,2)-'[1]Miter Profiles'!$AC$41-'[1]Outside Edges'!$B150)&gt;=5,'[1]Outside Edges'!$P150="Yes"),"Yes","No")</f>
        <v>Yes</v>
      </c>
      <c r="AO151" s="86" t="str">
        <f>IF(AND((RIGHT($AO$3,2)-'[1]Miter Profiles'!$AC$42-'[1]Outside Edges'!$B150)&gt;=5,'[1]Outside Edges'!$P150="Yes"),"Yes","No")</f>
        <v>Yes</v>
      </c>
      <c r="AP151" s="11" t="str">
        <f>IF(AND((RIGHT($AP$3,2)-'[1]Miter Profiles'!$AC$43-'[1]Outside Edges'!$B150)&gt;=5,'[1]Outside Edges'!$P150="Yes"),"Yes","No")</f>
        <v>Yes</v>
      </c>
      <c r="AQ151" s="87" t="str">
        <f>IF(AND((RIGHT($AQ$3,2)-'[1]Miter Profiles'!$AC$44-'[1]Outside Edges'!$B150)&gt;=5,'[1]Outside Edges'!$P150="Yes"),"Yes","No")</f>
        <v>Yes</v>
      </c>
      <c r="AR151" s="10" t="str">
        <f>IF(AND((RIGHT($AR$3,2)-'[1]Miter Profiles'!$AC$45-'[1]Outside Edges'!$B150)&gt;=5,'[1]Outside Edges'!$P150="Yes"),"Yes","No")</f>
        <v>Yes</v>
      </c>
      <c r="AS151" s="10" t="str">
        <f>IF(AND((RIGHT($AS$3,2)-'[1]Miter Profiles'!$AC$46-'[1]Outside Edges'!$B150)&gt;=5,'[1]Outside Edges'!$P150="Yes"),"Yes","No")</f>
        <v>Yes</v>
      </c>
      <c r="AT151" s="85" t="str">
        <f>IF(AND((RIGHT($AT$3,2)-'[1]Miter Profiles'!$AC$47-'[1]Outside Edges'!$B150)&gt;=5,'[1]Outside Edges'!$P150="Yes"),"Yes","No")</f>
        <v>Yes</v>
      </c>
      <c r="AU151" s="86" t="str">
        <f>IF(AND((RIGHT($AU$3,2)-'[1]Miter Profiles'!$AC$48-'[1]Outside Edges'!$B150)&gt;=5,'[1]Outside Edges'!$P150="Yes"),"Yes","No")</f>
        <v>Yes</v>
      </c>
      <c r="AV151" s="11" t="str">
        <f>IF(AND((RIGHT($AV$3,2)-'[1]Miter Profiles'!$AC$49-'[1]Outside Edges'!$B150)&gt;=5,'[1]Outside Edges'!$P150="Yes"),"Yes","No")</f>
        <v>Yes</v>
      </c>
      <c r="AW151" s="87" t="str">
        <f>IF(AND((RIGHT($AW$3,2)-'[1]Miter Profiles'!$AC$50-'[1]Outside Edges'!$B150)&gt;=5,'[1]Outside Edges'!$P150="Yes"),"Yes","No")</f>
        <v>Yes</v>
      </c>
      <c r="AX151" s="10" t="str">
        <f>IF(AND((RIGHT($AX$3,2)-'[1]Miter Profiles'!$AC$51-'[1]Outside Edges'!$B150)&gt;=5,'[1]Outside Edges'!$P150="Yes"),"Yes","No")</f>
        <v>Yes</v>
      </c>
      <c r="AY151" s="10" t="str">
        <f>IF(AND((RIGHT($AY$3,2)-'[1]Miter Profiles'!$AC$52-'[1]Outside Edges'!$B150)&gt;=5,'[1]Outside Edges'!$P150="Yes"),"Yes","No")</f>
        <v>Yes</v>
      </c>
      <c r="AZ151" s="85" t="str">
        <f>IF(AND((RIGHT($AZ$3,2)-'[1]Miter Profiles'!$AC$53-'[1]Outside Edges'!$B150)&gt;=5,'[1]Outside Edges'!$P150="Yes"),"Yes","No")</f>
        <v>Yes</v>
      </c>
      <c r="BA151" s="86" t="str">
        <f>IF(AND((RIGHT($BA$3,2)-'[1]Miter Profiles'!$AC$54-'[1]Outside Edges'!$B150)&gt;=5,'[1]Outside Edges'!$P150="Yes"),"Yes","No")</f>
        <v>Yes</v>
      </c>
      <c r="BB151" s="11" t="str">
        <f>IF(AND((RIGHT($BB$3,2)-'[1]Miter Profiles'!$AC$55-'[1]Outside Edges'!$B150)&gt;=5,'[1]Outside Edges'!$P150="Yes"),"Yes","No")</f>
        <v>Yes</v>
      </c>
      <c r="BC151" s="87" t="str">
        <f>IF(AND((RIGHT($BC$3,2)-'[1]Miter Profiles'!$AC$56-'[1]Outside Edges'!$B150)&gt;=5,'[1]Outside Edges'!$P150="Yes"),"Yes","No")</f>
        <v>Yes</v>
      </c>
      <c r="BD151" s="10" t="str">
        <f>IF(AND((RIGHT($BD$3,2)-'[1]Miter Profiles'!$AC$57-'[1]Outside Edges'!$B150)&gt;=5,'[1]Outside Edges'!$P150="Yes"),"Yes","No")</f>
        <v>Yes</v>
      </c>
      <c r="BE151" s="10" t="str">
        <f>IF(AND((RIGHT($BE$3,2)-'[1]Miter Profiles'!$AC$58-'[1]Outside Edges'!$B150)&gt;=5,'[1]Outside Edges'!$P150="Yes"),"Yes","No")</f>
        <v>Yes</v>
      </c>
      <c r="BF151" s="85" t="str">
        <f>IF(AND((RIGHT($BF$3,2)-'[1]Miter Profiles'!$AC$59-'[1]Outside Edges'!$B150)&gt;=5,'[1]Outside Edges'!$P150="Yes"),"Yes","No")</f>
        <v>Yes</v>
      </c>
      <c r="BG151" s="86" t="str">
        <f>IF(AND((RIGHT($BG$3,2)-'[1]Miter Profiles'!$AC$60-'[1]Outside Edges'!$B150)&gt;=5,'[1]Outside Edges'!$P150="Yes"),"Yes","No")</f>
        <v>Yes</v>
      </c>
      <c r="BH151" s="11" t="str">
        <f>IF(AND((RIGHT($BH$3,2)-'[1]Miter Profiles'!$AC$61-'[1]Outside Edges'!$B150)&gt;=5,'[1]Outside Edges'!$P150="Yes"),"Yes","No")</f>
        <v>Yes</v>
      </c>
      <c r="BI151" s="87" t="str">
        <f>IF(AND((RIGHT($BI$3,2)-'[1]Miter Profiles'!$AC$62-'[1]Outside Edges'!$B150)&gt;=5,'[1]Outside Edges'!$P150="Yes"),"Yes","No")</f>
        <v>Yes</v>
      </c>
      <c r="BJ151" s="10" t="str">
        <f>IF(AND((RIGHT($BJ$3,2)-'[1]Miter Profiles'!$AC$63-'[1]Outside Edges'!$B150)&gt;=5,'[1]Outside Edges'!$P150="Yes"),"Yes","No")</f>
        <v>Yes</v>
      </c>
      <c r="BK151" s="10" t="str">
        <f>IF(AND((RIGHT($BK$3,2)-'[1]Miter Profiles'!$AC$64-'[1]Outside Edges'!$B150)&gt;=5,'[1]Outside Edges'!$P150="Yes"),"Yes","No")</f>
        <v>Yes</v>
      </c>
      <c r="BL151" s="85" t="str">
        <f>IF(AND((RIGHT($BL$3,2)-'[1]Miter Profiles'!$AC$65-'[1]Outside Edges'!$B150)&gt;=5,'[1]Outside Edges'!$P150="Yes"),"Yes","No")</f>
        <v>Yes</v>
      </c>
      <c r="BM151" s="86" t="str">
        <f>IF(AND((RIGHT($BM$3,2)-'[1]Miter Profiles'!$AC$66-'[1]Outside Edges'!$B150)&gt;=5,'[1]Outside Edges'!$P150="Yes"),"Yes","No")</f>
        <v>Yes</v>
      </c>
      <c r="BN151" s="11" t="str">
        <f>IF(AND((RIGHT($BN$3,2)-'[1]Miter Profiles'!$AC$67-'[1]Outside Edges'!$B150)&gt;=5,'[1]Outside Edges'!$P150="Yes"),"Yes","No")</f>
        <v>Yes</v>
      </c>
      <c r="BO151" s="87" t="str">
        <f>IF(AND((RIGHT($BO$3,2)-'[1]Miter Profiles'!$AC$68-'[1]Outside Edges'!$B150)&gt;=5,'[1]Outside Edges'!$P150="Yes"),"Yes","No")</f>
        <v>Yes</v>
      </c>
      <c r="BP151" s="10" t="str">
        <f>IF(AND((RIGHT($BP$3,2)-'[1]Miter Profiles'!$AC$69-'[1]Outside Edges'!$B150)&gt;=5,'[1]Outside Edges'!$P150="Yes"),"Yes","No")</f>
        <v>Yes</v>
      </c>
      <c r="BQ151" s="10" t="str">
        <f>IF(AND((RIGHT($BQ$3,2)-'[1]Miter Profiles'!$AC$70-'[1]Outside Edges'!$B150)&gt;=5,'[1]Outside Edges'!$P150="Yes"),"Yes","No")</f>
        <v>Yes</v>
      </c>
      <c r="BR151" s="85" t="str">
        <f>IF(AND((RIGHT($BR$3,2)-'[1]Miter Profiles'!$AC$71-'[1]Outside Edges'!$B150)&gt;=5,'[1]Outside Edges'!$P150="Yes"),"Yes","No")</f>
        <v>Yes</v>
      </c>
      <c r="BS151" s="86" t="str">
        <f>IF(AND((RIGHT($BS$3,2)-'[1]Miter Profiles'!$AC$72-'[1]Outside Edges'!$B150)&gt;=5,'[1]Outside Edges'!$P150="Yes"),"Yes","No")</f>
        <v>Yes</v>
      </c>
      <c r="BT151" s="11" t="str">
        <f>IF(AND((RIGHT($BT$3,2)-'[1]Miter Profiles'!$AC$73-'[1]Outside Edges'!$B150)&gt;=5,'[1]Outside Edges'!$P150="Yes"),"Yes","No")</f>
        <v>Yes</v>
      </c>
      <c r="BU151" s="87" t="str">
        <f>IF(AND((RIGHT($BU$3,2)-'[1]Miter Profiles'!$AC$74-'[1]Outside Edges'!$B150)&gt;=5,'[1]Outside Edges'!$P150="Yes"),"Yes","No")</f>
        <v>Yes</v>
      </c>
      <c r="BV151" s="10" t="str">
        <f>IF(AND((RIGHT($BV$3,2)-'[1]Miter Profiles'!$AC$75-'[1]Outside Edges'!$B150)&gt;=5,'[1]Outside Edges'!$P150="Yes"),"Yes","No")</f>
        <v>Yes</v>
      </c>
      <c r="BW151" s="10" t="str">
        <f>IF(AND((RIGHT($BW$3,2)-'[1]Miter Profiles'!$AC$76-'[1]Outside Edges'!$B150)&gt;=5,'[1]Outside Edges'!$P150="Yes"),"Yes","No")</f>
        <v>Yes</v>
      </c>
      <c r="BX151" s="85" t="str">
        <f>IF(AND((RIGHT($BX$3,2)-'[1]Miter Profiles'!$AC$77-'[1]Outside Edges'!$B150)&gt;=5,'[1]Outside Edges'!$P150="Yes"),"Yes","No")</f>
        <v>Yes</v>
      </c>
      <c r="BY151" s="86" t="str">
        <f>IF(AND((RIGHT($BY$3,2)-'[1]Miter Profiles'!$AC$78-'[1]Outside Edges'!$B150)&gt;=5,'[1]Outside Edges'!$P150="Yes"),"Yes","No")</f>
        <v>Yes</v>
      </c>
      <c r="BZ151" s="11" t="str">
        <f>IF(AND((RIGHT($BZ$3,2)-'[1]Miter Profiles'!$AC$79-'[1]Outside Edges'!$B150)&gt;=5,'[1]Outside Edges'!$P150="Yes"),"Yes","No")</f>
        <v>Yes</v>
      </c>
      <c r="CA151" s="87" t="str">
        <f>IF(AND((RIGHT($CA$3,2)-'[1]Miter Profiles'!$AC$80-'[1]Outside Edges'!$B150)&gt;=5,'[1]Outside Edges'!$P150="Yes"),"Yes","No")</f>
        <v>Yes</v>
      </c>
      <c r="CB151" s="10" t="str">
        <f>IF(AND((RIGHT($CB$3,2)-'[1]Miter Profiles'!$AC$81-'[1]Outside Edges'!$B150)&gt;=5,'[1]Outside Edges'!$P150="Yes"),"Yes","No")</f>
        <v>Yes</v>
      </c>
      <c r="CC151" s="10" t="str">
        <f>IF(AND((RIGHT($CC$3,2)-'[1]Miter Profiles'!$AC$82-'[1]Outside Edges'!$B150)&gt;=5,'[1]Outside Edges'!$P150="Yes"),"Yes","No")</f>
        <v>Yes</v>
      </c>
      <c r="CD151" s="85" t="str">
        <f>IF(AND((RIGHT($CD$3,2)-'[1]Miter Profiles'!$AC$83-'[1]Outside Edges'!$B150)&gt;=5,'[1]Outside Edges'!$P150="Yes"),"Yes","No")</f>
        <v>Yes</v>
      </c>
      <c r="CE151" s="86" t="str">
        <f>IF(AND((RIGHT($CE$3,2)-'[1]Miter Profiles'!$AC$84-'[1]Outside Edges'!$B150)&gt;=5,'[1]Outside Edges'!$P150="Yes"),"Yes","No")</f>
        <v>Yes</v>
      </c>
      <c r="CF151" s="11" t="str">
        <f>IF(AND((RIGHT($CF$3,2)-'[1]Miter Profiles'!$AC$85-'[1]Outside Edges'!$B150)&gt;=5,'[1]Outside Edges'!$P150="Yes"),"Yes","No")</f>
        <v>Yes</v>
      </c>
      <c r="CG151" s="87" t="str">
        <f>IF(AND((RIGHT($CG$3,2)-'[1]Miter Profiles'!$AC$86-'[1]Outside Edges'!$B150)&gt;=5,'[1]Outside Edges'!$P150="Yes"),"Yes","No")</f>
        <v>Yes</v>
      </c>
      <c r="CH151" s="10" t="str">
        <f>IF(AND((RIGHT($CH$3,2)-'[1]Miter Profiles'!$AC$87-'[1]Outside Edges'!$B150)&gt;=5,'[1]Outside Edges'!$P150="Yes"),"Yes","No")</f>
        <v>Yes</v>
      </c>
      <c r="CI151" s="10" t="str">
        <f>IF(AND((RIGHT($CI$3,2)-'[1]Miter Profiles'!$AC$88-'[1]Outside Edges'!$B150)&gt;=5,'[1]Outside Edges'!$P150="Yes"),"Yes","No")</f>
        <v>Yes</v>
      </c>
      <c r="CJ151" s="85" t="str">
        <f>IF(AND((RIGHT($CJ$3,2)-'[1]Miter Profiles'!$AC$89-'[1]Outside Edges'!$B150)&gt;=5,'[1]Outside Edges'!$P150="Yes"),"Yes","No")</f>
        <v>Yes</v>
      </c>
      <c r="CK151" s="86" t="str">
        <f>IF(AND((RIGHT($CK$3,2)-'[1]Miter Profiles'!$AC$90-'[1]Outside Edges'!$B150)&gt;=5,'[1]Outside Edges'!$P150="Yes"),"Yes","No")</f>
        <v>Yes</v>
      </c>
      <c r="CL151" s="11" t="str">
        <f>IF(AND((RIGHT($CL$3,2)-'[1]Miter Profiles'!$AC$91-'[1]Outside Edges'!$B150)&gt;=5,'[1]Outside Edges'!$P150="Yes"),"Yes","No")</f>
        <v>Yes</v>
      </c>
      <c r="CM151" s="87" t="str">
        <f>IF(AND((RIGHT($CM$3,2)-'[1]Miter Profiles'!$AC$92-'[1]Outside Edges'!$B150)&gt;=5,'[1]Outside Edges'!$P150="Yes"),"Yes","No")</f>
        <v>Yes</v>
      </c>
      <c r="CN151" s="10" t="str">
        <f>IF(AND((RIGHT(CN$3,2)-'[1]Miter Profiles'!$AC$93-'[1]Outside Edges'!$B150)&gt;=5,'[1]Outside Edges'!$P150="Yes"),"Yes","No")</f>
        <v>No</v>
      </c>
      <c r="CO151" s="10" t="str">
        <f>IF(AND((RIGHT(CO$3,2)-'[1]Miter Profiles'!$AC$94-'[1]Outside Edges'!$B150)&gt;=5,'[1]Outside Edges'!$P150="Yes"),"Yes","No")</f>
        <v>Yes</v>
      </c>
      <c r="CP151" s="85" t="str">
        <f>IF(AND((RIGHT(CP$3,2)-'[1]Miter Profiles'!$AC$95-'[1]Outside Edges'!$B150)&gt;=5,'[1]Outside Edges'!$P150="Yes"),"Yes","No")</f>
        <v>Yes</v>
      </c>
      <c r="CQ151" s="86" t="str">
        <f>IF(AND((RIGHT(CQ$3,2)-'[1]Miter Profiles'!$AC$96-'[1]Outside Edges'!$B150)&gt;=5,'[1]Outside Edges'!$P150="Yes"),"Yes","No")</f>
        <v>No</v>
      </c>
      <c r="CR151" s="11" t="str">
        <f>IF(AND((RIGHT(CR$3,2)-'[1]Miter Profiles'!$AC$97-'[1]Outside Edges'!$B150)&gt;=5,'[1]Outside Edges'!$P150="Yes"),"Yes","No")</f>
        <v>Yes</v>
      </c>
      <c r="CS151" s="87" t="str">
        <f>IF(AND((RIGHT(CS$3,2)-'[1]Miter Profiles'!$AC$98-'[1]Outside Edges'!$B150)&gt;=5,'[1]Outside Edges'!$P150="Yes"),"Yes","No")</f>
        <v>Yes</v>
      </c>
      <c r="CT151" s="10" t="str">
        <f>IF(AND((RIGHT($CT$3,2)-'[1]Miter Profiles'!$AC$99-'[1]Outside Edges'!$B150)&gt;=5,'[1]Outside Edges'!$P150="Yes"),"Yes","No")</f>
        <v>No</v>
      </c>
      <c r="CU151" s="10" t="str">
        <f>IF(AND((RIGHT($CU$3,2)-'[1]Miter Profiles'!$AC$100-'[1]Outside Edges'!$B150)&gt;=5,'[1]Outside Edges'!$P150="Yes"),"Yes","No")</f>
        <v>Yes</v>
      </c>
      <c r="CV151" s="85" t="str">
        <f>IF(AND((RIGHT($CV$3,2)-'[1]Miter Profiles'!$AC$101-'[1]Outside Edges'!$B150)&gt;=5,'[1]Outside Edges'!$P150="Yes"),"Yes","No")</f>
        <v>Yes</v>
      </c>
      <c r="CW151" s="86" t="str">
        <f>IF(AND((RIGHT($CW$3,2)-'[1]Miter Profiles'!$AC$102-'[1]Outside Edges'!$B150)&gt;=5,'[1]Outside Edges'!$P150="Yes"),"Yes","No")</f>
        <v>Yes</v>
      </c>
      <c r="CX151" s="11" t="str">
        <f>IF(AND((RIGHT($CX$3,2)-'[1]Miter Profiles'!$AC$103-'[1]Outside Edges'!$B150)&gt;=5,'[1]Outside Edges'!$P150="Yes"),"Yes","No")</f>
        <v>Yes</v>
      </c>
      <c r="CY151" s="87" t="str">
        <f>IF(AND((RIGHT($CY$3,2)-'[1]Miter Profiles'!$AC$104-'[1]Outside Edges'!$B150)&gt;=5,'[1]Outside Edges'!$P150="Yes"),"Yes","No")</f>
        <v>Yes</v>
      </c>
      <c r="CZ151" s="10" t="str">
        <f>IF(AND((RIGHT($CZ$3,2)-'[1]Miter Profiles'!$AC$105-'[1]Outside Edges'!$B150)&gt;=5,'[1]Outside Edges'!$P150="Yes"),"Yes","No")</f>
        <v>No</v>
      </c>
      <c r="DA151" s="10" t="str">
        <f>IF(AND((RIGHT($DA$3,2)-'[1]Miter Profiles'!$AC$106-'[1]Outside Edges'!$B150)&gt;=5,'[1]Outside Edges'!$P150="Yes"),"Yes","No")</f>
        <v>No</v>
      </c>
      <c r="DB151" s="85" t="str">
        <f>IF(AND((RIGHT($DB$3,2)-'[1]Miter Profiles'!$AC$107-'[1]Outside Edges'!$B150)&gt;=5,'[1]Outside Edges'!$P150="Yes"),"Yes","No")</f>
        <v>No</v>
      </c>
      <c r="DC151" s="86" t="str">
        <f>IF(AND((RIGHT($DC$3,2)-'[1]Miter Profiles'!$AC$108-'[1]Outside Edges'!$B150)&gt;=5,'[1]Outside Edges'!$P150="Yes"),"Yes","No")</f>
        <v>No</v>
      </c>
      <c r="DD151" s="11" t="str">
        <f>IF(AND((RIGHT($DD$3,2)-'[1]Miter Profiles'!$AC$109-'[1]Outside Edges'!$B150)&gt;=5,'[1]Outside Edges'!$P150="Yes"),"Yes","No")</f>
        <v>Yes</v>
      </c>
      <c r="DE151" s="87" t="str">
        <f>IF(AND((RIGHT($DE$3,2)-'[1]Miter Profiles'!$AC$110-'[1]Outside Edges'!$B150)&gt;=5,'[1]Outside Edges'!$P150="Yes"),"Yes","No")</f>
        <v>Yes</v>
      </c>
      <c r="DF151" s="10" t="str">
        <f>IF(AND((RIGHT($DF$3,2)-'[1]Miter Profiles'!$AC$111-'[1]Outside Edges'!$B150)&gt;=5,'[1]Outside Edges'!$P150="Yes"),"Yes","No")</f>
        <v>Yes</v>
      </c>
      <c r="DG151" s="10" t="str">
        <f>IF(AND((RIGHT($DG$3,2)-'[1]Miter Profiles'!$AC$112-'[1]Outside Edges'!$B150)&gt;=5,'[1]Outside Edges'!$P150="Yes"),"Yes","No")</f>
        <v>Yes</v>
      </c>
      <c r="DH151" s="85" t="str">
        <f>IF(AND((RIGHT($DH$3,2)-'[1]Miter Profiles'!$AC$113-'[1]Outside Edges'!$B150)&gt;=5,'[1]Outside Edges'!$P150="Yes"),"Yes","No")</f>
        <v>Yes</v>
      </c>
      <c r="DI151" s="86" t="str">
        <f>IF(AND((RIGHT($DI$3,2)-'[1]Miter Profiles'!$AC$114-'[1]Outside Edges'!$B150)&gt;=5,'[1]Outside Edges'!$P150="Yes"),"Yes","No")</f>
        <v>Yes</v>
      </c>
      <c r="DJ151" s="11" t="str">
        <f>IF(AND((RIGHT($DJ$3,2)-'[1]Miter Profiles'!$AC$115-'[1]Outside Edges'!$B150)&gt;=5,'[1]Outside Edges'!$P150="Yes"),"Yes","No")</f>
        <v>Yes</v>
      </c>
      <c r="DK151" s="87" t="str">
        <f>IF(AND((RIGHT($DK$3,2)-'[1]Miter Profiles'!$AC$116-'[1]Outside Edges'!$B150)&gt;=5,'[1]Outside Edges'!$P150="Yes"),"Yes","No")</f>
        <v>Yes</v>
      </c>
      <c r="DL151" s="10" t="str">
        <f>IF(AND((RIGHT($DL$3,2)-'[1]Miter Profiles'!$AC$117-'[1]Outside Edges'!$B150)&gt;=5,'[1]Outside Edges'!$P150="Yes"),"Yes","No")</f>
        <v>Yes</v>
      </c>
      <c r="DM151" s="10" t="str">
        <f>IF(AND((RIGHT($DM$3,2)-'[1]Miter Profiles'!$AC$118-'[1]Outside Edges'!$B150)&gt;=5,'[1]Outside Edges'!$P150="Yes"),"Yes","No")</f>
        <v>Yes</v>
      </c>
      <c r="DN151" s="85" t="str">
        <f>IF(AND((RIGHT($DN$3,2)-'[1]Miter Profiles'!$AC$119-'[1]Outside Edges'!$B150)&gt;=5,'[1]Outside Edges'!$P150="Yes"),"Yes","No")</f>
        <v>Yes</v>
      </c>
      <c r="DO151" s="86" t="str">
        <f>IF(AND((RIGHT($DO$3,2)-'[1]Miter Profiles'!$AC$120-'[1]Outside Edges'!$B150)&gt;=5,'[1]Outside Edges'!$P150="Yes"),"Yes","No")</f>
        <v>No</v>
      </c>
      <c r="DP151" s="11" t="str">
        <f>IF(AND((RIGHT($DP$3,2)-'[1]Miter Profiles'!$AC$121-'[1]Outside Edges'!$B150)&gt;=5,'[1]Outside Edges'!$P150="Yes"),"Yes","No")</f>
        <v>No</v>
      </c>
      <c r="DQ151" s="87" t="str">
        <f>IF(AND((RIGHT($DQ$3,2)-'[1]Miter Profiles'!$AC$122-'[1]Outside Edges'!$B150)&gt;=5,'[1]Outside Edges'!$P150="Yes"),"Yes","No")</f>
        <v>Yes</v>
      </c>
      <c r="DR151" s="10" t="str">
        <f>IF(AND((RIGHT($DR$3,2)-'[1]Miter Profiles'!$AC$123-'[1]Outside Edges'!$B150)&gt;=5,'[1]Outside Edges'!$P150="Yes"),"Yes","No")</f>
        <v>Yes</v>
      </c>
      <c r="DS151" s="10" t="str">
        <f>IF(AND((RIGHT($DS$3,2)-'[1]Miter Profiles'!$AC$124-'[1]Outside Edges'!$B150)&gt;=5,'[1]Outside Edges'!$P150="Yes"),"Yes","No")</f>
        <v>Yes</v>
      </c>
      <c r="DT151" s="85" t="str">
        <f>IF(AND((RIGHT($DT$3,2)-'[1]Miter Profiles'!$AC$125-'[1]Outside Edges'!$B150)&gt;=5,'[1]Outside Edges'!$P150="Yes"),"Yes","No")</f>
        <v>Yes</v>
      </c>
      <c r="DU151" s="86" t="str">
        <f>IF(AND((RIGHT($DU$3,2)-'[1]Miter Profiles'!$AC$126-'[1]Outside Edges'!$B150)&gt;=5,'[1]Outside Edges'!$P150="Yes"),"Yes","No")</f>
        <v>Yes</v>
      </c>
      <c r="DV151" s="11" t="str">
        <f>IF(AND((RIGHT($DV$3,2)-'[1]Miter Profiles'!$AC$127-'[1]Outside Edges'!$B150)&gt;=5,'[1]Outside Edges'!$P150="Yes"),"Yes","No")</f>
        <v>Yes</v>
      </c>
      <c r="DW151" s="87" t="str">
        <f>IF(AND((RIGHT($DW$3,2)-'[1]Miter Profiles'!$AC$128-'[1]Outside Edges'!$B150)&gt;=5,'[1]Outside Edges'!$P150="Yes"),"Yes","No")</f>
        <v>Yes</v>
      </c>
      <c r="DX151" s="10" t="str">
        <f>IF(AND((RIGHT($DX$3,2)-'[1]Miter Profiles'!$AC$129-'[1]Outside Edges'!$B150)&gt;=5,'[1]Outside Edges'!$P150="Yes"),"Yes","No")</f>
        <v>Yes</v>
      </c>
      <c r="DY151" s="10" t="str">
        <f>IF(AND((RIGHT($DY$3,2)-'[1]Miter Profiles'!$AC$130-'[1]Outside Edges'!$B150)&gt;=5,'[1]Outside Edges'!$P150="Yes"),"Yes","No")</f>
        <v>Yes</v>
      </c>
      <c r="DZ151" s="85" t="str">
        <f>IF(AND((RIGHT($DZ$3,2)-'[1]Miter Profiles'!$AC$131-'[1]Outside Edges'!$B150)&gt;=5,'[1]Outside Edges'!$P150="Yes"),"Yes","No")</f>
        <v>Yes</v>
      </c>
      <c r="EA151" s="90" t="str">
        <f>IF(AND((RIGHT($EA$3,2)-'[1]Miter Profiles'!$AC$132-'[1]Outside Edges'!$B150)&gt;=5,'[1]Outside Edges'!$P150="Yes"),"Yes","No")</f>
        <v>Yes</v>
      </c>
      <c r="EB151" s="105" t="str">
        <f>IF(AND((RIGHT($EB$3,2)-'[1]Miter Profiles'!$AC$133-'[1]Outside Edges'!$B150)&gt;=5,'[1]Outside Edges'!$P150="Yes"),"Yes","No")</f>
        <v>No</v>
      </c>
      <c r="EC151" s="110" t="str">
        <f>IF(AND((RIGHT($EC$3,2)-'[1]Miter Profiles'!$AC$134-'[1]Outside Edges'!$B150)&gt;=5,'[1]Outside Edges'!$P150="Yes"),"Yes","No")</f>
        <v>Yes</v>
      </c>
      <c r="ED151" s="116" t="str">
        <f>IF(AND((RIGHT($ED$3,2)-'[1]Miter Profiles'!$AC$135-'[1]Outside Edges'!$B150)&gt;=5,'[1]Outside Edges'!$P150="Yes"),"Yes","No")</f>
        <v>Yes</v>
      </c>
      <c r="EE151" s="113" t="str">
        <f>IF(AND((RIGHT($EE$3,2)-'[1]Miter Profiles'!$AC$136-'[1]Outside Edges'!$B150)&gt;=5,'[1]Outside Edges'!$P150="Yes"),"Yes","No")</f>
        <v>Yes</v>
      </c>
      <c r="EF151" s="85" t="str">
        <f>IF(AND((RIGHT($EF$3,2)-'[1]Miter Profiles'!$AC$137-'[1]Outside Edges'!$B150)&gt;=5,'[1]Outside Edges'!$P150="Yes"),"Yes","No")</f>
        <v>Yes</v>
      </c>
      <c r="EG151" s="10" t="str">
        <f>IF(AND((RIGHT($EG$3,2)-'[1]Miter Profiles'!$AC$138-'[1]Outside Edges'!$B150)&gt;=5,'[1]Outside Edges'!$P150="Yes"),"Yes","No")</f>
        <v>Yes</v>
      </c>
      <c r="EH151" s="90" t="str">
        <f>IF(AND((RIGHT($EH$3,2)-'[1]Miter Profiles'!$AC$139-'[1]Outside Edges'!$B150)&gt;=5,'[1]Outside Edges'!$P150="Yes"),"Yes","No")</f>
        <v>Yes</v>
      </c>
      <c r="EI151" s="121" t="str">
        <f>IF(AND((RIGHT($EI$3,2)-'[1]Miter Profiles'!$AC$140-'[1]Outside Edges'!$B150)&gt;=5,'[1]Outside Edges'!$P150="Yes"),"Yes","No")</f>
        <v>Yes</v>
      </c>
      <c r="EJ151" s="124" t="str">
        <f>IF(AND((RIGHT($EJ$3,2)-'[1]Miter Profiles'!$AC$141-'[1]Outside Edges'!$B150)&gt;=5,'[1]Outside Edges'!$P150="Yes"),"Yes","No")</f>
        <v>Yes</v>
      </c>
      <c r="EK151" s="124" t="str">
        <f>IF(AND((RIGHT($EK$3,2)-'[1]Miter Profiles'!$AC$142-'[1]Outside Edges'!$B150)&gt;=5,'[1]Outside Edges'!$P150="Yes"),"Yes","No")</f>
        <v>Yes</v>
      </c>
      <c r="EL151" s="116" t="str">
        <f>IF(AND((RIGHT($EL$3,2)-'[1]Miter Profiles'!$AC$143-'[1]Outside Edges'!$B150)&gt;=5,'[1]Outside Edges'!$P150="Yes"),"Yes","No")</f>
        <v>Yes</v>
      </c>
      <c r="EM151" s="129" t="str">
        <f>IF(AND((RIGHT($EM$3,2)-'[1]Miter Profiles'!$AC$144-'[1]Outside Edges'!$B150)&gt;=5,'[1]Outside Edges'!$P150="Yes"),"Yes","No")</f>
        <v>No</v>
      </c>
      <c r="EN151" s="10" t="str">
        <f>IF(AND((RIGHT($EN$3,2)-'[1]Miter Profiles'!$AC$145-'[1]Outside Edges'!$B150)&gt;=5,'[1]Outside Edges'!$P150="Yes"),"Yes","No")</f>
        <v>Yes</v>
      </c>
      <c r="EO151" s="90" t="str">
        <f>IF(AND((RIGHT($EO$3,2)-'[1]Miter Profiles'!$AC$146-'[1]Outside Edges'!$B150)&gt;=5,'[1]Outside Edges'!$P150="Yes"),"Yes","No")</f>
        <v>Yes</v>
      </c>
      <c r="EP151" s="124" t="str">
        <f>IF(AND((RIGHT($EP$3,2)-'[1]Miter Profiles'!$AC$147-'[1]Outside Edges'!$B150)&gt;=5,'[1]Outside Edges'!$P150="Yes"),"Yes","No")</f>
        <v>No</v>
      </c>
      <c r="EQ151" s="124" t="str">
        <f>IF(AND((RIGHT($EQ$3,2)-'[1]Miter Profiles'!$AC$148-'[1]Outside Edges'!$B150)&gt;=5,'[1]Outside Edges'!$P150="Yes"),"Yes","No")</f>
        <v>Yes</v>
      </c>
      <c r="ER151" s="116" t="str">
        <f>IF(AND((RIGHT($ER$3,2)-'[1]Miter Profiles'!$AC$149-'[1]Outside Edges'!$B150)&gt;=5,'[1]Outside Edges'!$P150="Yes"),"Yes","No")</f>
        <v>Yes</v>
      </c>
      <c r="ES151" s="129" t="str">
        <f>IF(AND((RIGHT($ES$3,2)-'[1]Miter Profiles'!$AC$150-'[1]Outside Edges'!$B150)&gt;=5,'[1]Outside Edges'!$P150="Yes"),"Yes","No")</f>
        <v>No</v>
      </c>
      <c r="ET151" s="10" t="str">
        <f>IF(AND((RIGHT($ET$3,2)-'[1]Miter Profiles'!$AC$151-'[1]Outside Edges'!$B150)&gt;=5,'[1]Outside Edges'!$P150="Yes"),"Yes","No")</f>
        <v>Yes</v>
      </c>
      <c r="EU151" s="90" t="str">
        <f>IF(AND((RIGHT($EU$3,2)-'[1]Miter Profiles'!$AC$152-'[1]Outside Edges'!$B150)&gt;=5,'[1]Outside Edges'!$P150="Yes"),"Yes","No")</f>
        <v>Yes</v>
      </c>
      <c r="EV151" s="124" t="str">
        <f>IF(AND((RIGHT($EV$3,2)-'[1]Miter Profiles'!$AC$153-'[1]Outside Edges'!$B150)&gt;=5,'[1]Outside Edges'!$P150="Yes"),"Yes","No")</f>
        <v>No</v>
      </c>
      <c r="EW151" s="124" t="str">
        <f>IF(AND((RIGHT($EW$3,2)-'[1]Miter Profiles'!$AC$154-'[1]Outside Edges'!$B150)&gt;=5,'[1]Outside Edges'!$P150="Yes"),"Yes","No")</f>
        <v>Yes</v>
      </c>
      <c r="EX151" s="116" t="str">
        <f>IF(AND((RIGHT($EX$3,2)-'[1]Miter Profiles'!$AC$155-'[1]Outside Edges'!$B150)&gt;=5,'[1]Outside Edges'!$P150="Yes"),"Yes","No")</f>
        <v>Yes</v>
      </c>
      <c r="EY151" s="129" t="str">
        <f>IF(AND((RIGHT($EY$3,2)-'[1]Miter Profiles'!$AC$156-'[1]Outside Edges'!$B150)&gt;=5,'[1]Outside Edges'!$P150="Yes"),"Yes","No")</f>
        <v>Yes</v>
      </c>
      <c r="EZ151" s="10" t="str">
        <f>IF(AND((RIGHT($EZ$3,2)-'[1]Miter Profiles'!$AC$157-'[1]Outside Edges'!$B150)&gt;=5,'[1]Outside Edges'!$P150="Yes"),"Yes","No")</f>
        <v>Yes</v>
      </c>
      <c r="FA151" s="90" t="str">
        <f>IF(AND((RIGHT($FA$3,2)-'[1]Miter Profiles'!$AC$158-'[1]Outside Edges'!$B150)&gt;=5,'[1]Outside Edges'!$P150="Yes"),"Yes","No")</f>
        <v>Yes</v>
      </c>
      <c r="FB151" s="124" t="str">
        <f>IF(AND((RIGHT($FB$3,2)-'[1]Miter Profiles'!$AC$159-'[1]Outside Edges'!$B150)&gt;=5,'[1]Outside Edges'!$P150="Yes"),"Yes","No")</f>
        <v>Yes</v>
      </c>
      <c r="FC151" s="124" t="str">
        <f>IF(AND((RIGHT($FC$3,2)-'[1]Miter Profiles'!$AC$160-'[1]Outside Edges'!$B150)&gt;=5,'[1]Outside Edges'!$P150="Yes"),"Yes","No")</f>
        <v>Yes</v>
      </c>
      <c r="FD151" s="116" t="str">
        <f>IF(AND((RIGHT($FD$3,2)-'[1]Miter Profiles'!$AC$161-'[1]Outside Edges'!$B150)&gt;=5,'[1]Outside Edges'!$P150="Yes"),"Yes","No")</f>
        <v>Yes</v>
      </c>
      <c r="FE151" s="129" t="str">
        <f>IF(AND((RIGHT($FE$3,2)-'[1]Miter Profiles'!$AC$162-'[1]Outside Edges'!$B150)&gt;=5,'[1]Outside Edges'!$P150="Yes"),"Yes","No")</f>
        <v>Yes</v>
      </c>
      <c r="FF151" s="10" t="str">
        <f>IF(AND((RIGHT($FF$3,2)-'[1]Miter Profiles'!$AC$163-'[1]Outside Edges'!$B150)&gt;=5,'[1]Outside Edges'!$P150="Yes"),"Yes","No")</f>
        <v>Yes</v>
      </c>
      <c r="FG151" s="90" t="str">
        <f>IF(AND((RIGHT($FG$3,2)-'[1]Miter Profiles'!$AC$164-'[1]Outside Edges'!$B150)&gt;=5,'[1]Outside Edges'!$P150="Yes"),"Yes","No")</f>
        <v>Yes</v>
      </c>
      <c r="FH151" s="124" t="str">
        <f>IF(AND((RIGHT($FH$3,2)-'[1]Miter Profiles'!$AC$165-'[1]Outside Edges'!$B150)&gt;=5,'[1]Outside Edges'!$P150="Yes"),"Yes","No")</f>
        <v>Yes</v>
      </c>
      <c r="FI151" s="124" t="str">
        <f>IF(AND((RIGHT($FI$3,2)-'[1]Miter Profiles'!$AC$166-'[1]Outside Edges'!$B150)&gt;=5,'[1]Outside Edges'!$P150="Yes"),"Yes","No")</f>
        <v>Yes</v>
      </c>
      <c r="FJ151" s="116" t="str">
        <f>IF(AND((RIGHT($FJ$3,2)-'[1]Miter Profiles'!$AC$167-'[1]Outside Edges'!$B150)&gt;=5,'[1]Outside Edges'!$P150="Yes"),"Yes","No")</f>
        <v>Yes</v>
      </c>
      <c r="FK151" s="129" t="str">
        <f>IF(AND((RIGHT($FK$3,2)-'[1]Miter Profiles'!$AC$168-'[1]Outside Edges'!$B150)&gt;=5,'[1]Outside Edges'!$P150="Yes"),"Yes","No")</f>
        <v>Yes</v>
      </c>
      <c r="FL151" s="10" t="str">
        <f>IF(AND((RIGHT($FL$3,2)-'[1]Miter Profiles'!$AC$169-'[1]Outside Edges'!$B150)&gt;=5,'[1]Outside Edges'!$P150="Yes"),"Yes","No")</f>
        <v>Yes</v>
      </c>
      <c r="FM151" s="90" t="str">
        <f>IF(AND((RIGHT($FM$3,2)-'[1]Miter Profiles'!$AC$170-'[1]Outside Edges'!$B150)&gt;=5,'[1]Outside Edges'!$P150="Yes"),"Yes","No")</f>
        <v>Yes</v>
      </c>
      <c r="FN151" s="124" t="str">
        <f>IF(AND((RIGHT($FN$3,2)-'[1]Miter Profiles'!$AC$171-'[1]Outside Edges'!$B150)&gt;=5,'[1]Outside Edges'!$P150="Yes"),"Yes","No")</f>
        <v>Yes</v>
      </c>
      <c r="FO151" s="124" t="str">
        <f>IF(AND((RIGHT($FO$3,2)-'[1]Miter Profiles'!$AC$172-'[1]Outside Edges'!$B150)&gt;=5,'[1]Outside Edges'!$P150="Yes"),"Yes","No")</f>
        <v>Yes</v>
      </c>
      <c r="FP151" s="116" t="str">
        <f>IF(AND((RIGHT($FP$3,2)-'[1]Miter Profiles'!$AC$173-'[1]Outside Edges'!$B150)&gt;=5,'[1]Outside Edges'!$P150="Yes"),"Yes","No")</f>
        <v>Yes</v>
      </c>
      <c r="FQ151" s="129" t="str">
        <f>IF(AND((RIGHT($FQ$3,2)-'[1]Miter Profiles'!$AC$174-'[1]Outside Edges'!$B150)&gt;=5,'[1]Outside Edges'!$P150="Yes"),"Yes","No")</f>
        <v>Yes</v>
      </c>
      <c r="FR151" s="10" t="str">
        <f>IF(AND((RIGHT($FR$3,2)-'[1]Miter Profiles'!$AC$175-'[1]Outside Edges'!$B150)&gt;=5,'[1]Outside Edges'!$P150="Yes"),"Yes","No")</f>
        <v>Yes</v>
      </c>
      <c r="FS151" s="90" t="str">
        <f>IF(AND((RIGHT($FS$3,2)-'[1]Miter Profiles'!$AC$176-'[1]Outside Edges'!$B150)&gt;=5,'[1]Outside Edges'!$P150="Yes"),"Yes","No")</f>
        <v>Yes</v>
      </c>
      <c r="FT151" s="124" t="str">
        <f>IF(AND((RIGHT($FT$3,2)-'[1]Miter Profiles'!$AC$177-'[1]Outside Edges'!$B150)&gt;=5,'[1]Outside Edges'!$P150="Yes"),"Yes","No")</f>
        <v>Yes</v>
      </c>
      <c r="FU151" s="124" t="str">
        <f>IF(AND((RIGHT($FU$3,2)-'[1]Miter Profiles'!$AC$178-'[1]Outside Edges'!$B150)&gt;=5,'[1]Outside Edges'!$P150="Yes"),"Yes","No")</f>
        <v>Yes</v>
      </c>
      <c r="FV151" s="116" t="str">
        <f>IF(AND((RIGHT($V$3,2)-'[1]Miter Profiles'!$AC$179-'[1]Outside Edges'!$B150)&gt;=5,'[1]Outside Edges'!$P150="Yes"),"Yes","No")</f>
        <v>Yes</v>
      </c>
      <c r="FW151" s="129" t="str">
        <f>IF(AND((RIGHT($FW$3,2)-'[1]Miter Profiles'!$AC$180-'[1]Outside Edges'!$B150)&gt;=5,'[1]Outside Edges'!$P150="Yes"),"Yes","No")</f>
        <v>Yes</v>
      </c>
      <c r="FX151" s="85" t="str">
        <f>IF(AND((RIGHT($FX$3,2)-'[1]Miter Profiles'!$AC$181-'[1]Outside Edges'!$B150)&gt;=5,'[1]Outside Edges'!$P150="Yes"),"Yes","No")</f>
        <v>Yes</v>
      </c>
      <c r="FY151" s="150" t="str">
        <f>IF(AND((RIGHT($FY$3,2)-'[1]Miter Profiles'!$AC$182-'[1]Outside Edges'!$B150)&gt;=5,'[1]Outside Edges'!$P150="Yes"),"Yes","No")</f>
        <v>No</v>
      </c>
      <c r="FZ151" s="124" t="str">
        <f>IF(AND((RIGHT($FZ$3,2)-'[1]Miter Profiles'!$AC$183-'[1]Outside Edges'!$B150)&gt;=5,'[1]Outside Edges'!$P150="Yes"),"Yes","No")</f>
        <v>Yes</v>
      </c>
      <c r="GA151" s="116" t="str">
        <f>IF(AND((RIGHT($GA$3,2)-'[1]Miter Profiles'!$AC$184-'[1]Outside Edges'!$B150)&gt;=5,'[1]Outside Edges'!$P150="Yes"),"Yes","No")</f>
        <v>Yes</v>
      </c>
      <c r="GB151" s="129" t="str">
        <f>IF(AND((RIGHT($GB$3,2)-'[1]Miter Profiles'!$AC$185-'[1]Outside Edges'!$B150)&gt;=5,'[1]Outside Edges'!$P150="Yes"),"Yes","No")</f>
        <v>No</v>
      </c>
      <c r="GC151" s="10" t="str">
        <f>IF(AND((RIGHT($GC$3,2)-'[1]Miter Profiles'!$AC$186-'[1]Outside Edges'!$B150)&gt;=5,'[1]Outside Edges'!$P150="Yes"),"Yes","No")</f>
        <v>Yes</v>
      </c>
      <c r="GD151" s="90" t="str">
        <f>IF(AND((RIGHT($GD$3,2)-'[1]Miter Profiles'!$AC$187-'[1]Outside Edges'!$B150)&gt;=5,'[1]Outside Edges'!$P150="Yes"),"Yes","No")</f>
        <v>Yes</v>
      </c>
      <c r="GE151" s="150" t="str">
        <f>IF(AND((RIGHT($GE$3,2)-'[1]Miter Profiles'!$AC$188-'[1]Outside Edges'!$B150)&gt;=5,'[1]Outside Edges'!$P150="Yes"),"Yes","No")</f>
        <v>Yes</v>
      </c>
      <c r="GF151" s="124" t="str">
        <f>IF(AND((RIGHT($GF$3,2)-'[1]Miter Profiles'!$AC$189-'[1]Outside Edges'!$B150)&gt;=5,'[1]Outside Edges'!$P150="Yes"),"Yes","No")</f>
        <v>Yes</v>
      </c>
      <c r="GG151" s="116" t="str">
        <f>IF(AND((RIGHT($GG$3,2)-'[1]Miter Profiles'!$AC$190-'[1]Outside Edges'!$B150)&gt;=5,'[1]Outside Edges'!$P150="Yes"),"Yes","No")</f>
        <v>Yes</v>
      </c>
      <c r="GH151" s="129" t="str">
        <f>IF(AND((RIGHT($GH$3,2)-'[1]Miter Profiles'!$AC$191-'[1]Outside Edges'!$B150)&gt;=5,'[1]Outside Edges'!$P150="Yes"),"Yes","No")</f>
        <v>Yes</v>
      </c>
      <c r="GI151" s="10" t="str">
        <f>IF(AND((RIGHT($GI$3,2)-'[1]Miter Profiles'!$AC$192-'[1]Outside Edges'!$B150)&gt;=5,'[1]Outside Edges'!$P150="Yes"),"Yes","No")</f>
        <v>Yes</v>
      </c>
      <c r="GJ151" s="90" t="str">
        <f>IF(AND((RIGHT($GJ$3,2)-'[1]Miter Profiles'!$AC$193-'[1]Outside Edges'!$B150)&gt;=5,'[1]Outside Edges'!$P150="Yes"),"Yes","No")</f>
        <v>Yes</v>
      </c>
      <c r="GK151" s="150" t="str">
        <f>IF(AND((RIGHT($GK$3,2)-'[1]Miter Profiles'!$AC$194-'[1]Outside Edges'!$B150)&gt;=5,'[1]Outside Edges'!$P150="Yes"),"Yes","No")</f>
        <v>Yes</v>
      </c>
      <c r="GL151" s="124" t="str">
        <f>IF(AND((RIGHT($GL$3,2)-'[1]Miter Profiles'!$AC$195-'[1]Outside Edges'!$B150)&gt;=5,'[1]Outside Edges'!$P150="Yes"),"Yes","No")</f>
        <v>Yes</v>
      </c>
      <c r="GM151" s="116" t="str">
        <f>IF(AND((RIGHT($GM$3,2)-'[1]Miter Profiles'!$AC$196-'[1]Outside Edges'!$B150)&gt;=5,'[1]Outside Edges'!$P150="Yes"),"Yes","No")</f>
        <v>Yes</v>
      </c>
      <c r="GN151" s="129" t="str">
        <f>IF(AND((RIGHT($GN$3,2)-'[1]Miter Profiles'!$AC$197-'[1]Outside Edges'!$B150)&gt;=5,'[1]Outside Edges'!$P150="Yes"),"Yes","No")</f>
        <v>No</v>
      </c>
      <c r="GO151" s="10" t="str">
        <f>IF(AND((RIGHT($GO$3,2)-'[1]Miter Profiles'!$AC$198-'[1]Outside Edges'!$B150)&gt;=5,'[1]Outside Edges'!$P150="Yes"),"Yes","No")</f>
        <v>Yes</v>
      </c>
      <c r="GP151" s="90" t="str">
        <f>IF(AND((RIGHT($GP$3,2)-'[1]Miter Profiles'!$AC$199-'[1]Outside Edges'!$B150)&gt;=5,'[1]Outside Edges'!$P150="Yes"),"Yes","No")</f>
        <v>Yes</v>
      </c>
      <c r="GQ151" s="150" t="str">
        <f>IF(AND((RIGHT($GQ$3,2)-'[1]Miter Profiles'!$AC$200-'[1]Outside Edges'!$B150)&gt;=5,'[1]Outside Edges'!$P150="Yes"),"Yes","No")</f>
        <v>Yes</v>
      </c>
      <c r="GR151" s="124" t="str">
        <f>IF(AND((RIGHT($GR$3,2)-'[1]Miter Profiles'!$AC$201-'[1]Outside Edges'!$B150)&gt;=5,'[1]Outside Edges'!$P150="Yes"),"Yes","No")</f>
        <v>Yes</v>
      </c>
      <c r="GS151" s="116" t="str">
        <f>IF(AND((RIGHT($GS$3,2)-'[1]Miter Profiles'!$AC$202-'[1]Outside Edges'!$B150)&gt;=5,'[1]Outside Edges'!$P150="Yes"),"Yes","No")</f>
        <v>Yes</v>
      </c>
      <c r="GT151" s="129" t="str">
        <f>IF(AND((RIGHT($GT$3,2)-'[1]Miter Profiles'!$AC$203-'[1]Outside Edges'!$B150)&gt;=5,'[1]Outside Edges'!$P150="Yes"),"Yes","No")</f>
        <v>No</v>
      </c>
      <c r="GU151" s="10" t="str">
        <f>IF(AND((RIGHT($GU$3,2)-'[1]Miter Profiles'!$AC$204-'[1]Outside Edges'!$B150)&gt;=5,'[1]Outside Edges'!$P150="Yes"),"Yes","No")</f>
        <v>Yes</v>
      </c>
      <c r="GV151" s="90" t="str">
        <f>IF(AND((RIGHT($GV$3,2)-'[1]Miter Profiles'!$AC$205-'[1]Outside Edges'!$B150)&gt;=5,'[1]Outside Edges'!$P150="Yes"),"Yes","No")</f>
        <v>Yes</v>
      </c>
      <c r="GW151" s="150" t="str">
        <f>IF(AND((RIGHT($GW$3,2)-'[1]Miter Profiles'!$AC$206-'[1]Outside Edges'!$B150)&gt;=5,'[1]Outside Edges'!$P150="Yes"),"Yes","No")</f>
        <v>No</v>
      </c>
      <c r="GX151" s="124" t="str">
        <f>IF(AND((RIGHT($GX$3,2)-'[1]Miter Profiles'!$AC$207-'[1]Outside Edges'!$B150)&gt;=5,'[1]Outside Edges'!$P150="Yes"),"Yes","No")</f>
        <v>Yes</v>
      </c>
      <c r="GY151" s="116" t="str">
        <f>IF(AND((RIGHT($GY$3,2)-'[1]Miter Profiles'!$AC$208-'[1]Outside Edges'!$B150)&gt;=5,'[1]Outside Edges'!$P150="Yes"),"Yes","No")</f>
        <v>Yes</v>
      </c>
      <c r="GZ151" s="129" t="str">
        <f>IF(AND((RIGHT($GZ$3,2)-'[1]Miter Profiles'!$AC$209-'[1]Outside Edges'!$B150)&gt;=5,'[1]Outside Edges'!$P150="Yes"),"Yes","No")</f>
        <v>No</v>
      </c>
      <c r="HA151" s="10" t="str">
        <f>IF(AND((RIGHT($HA$3,2)-'[1]Miter Profiles'!$AC$210-'[1]Outside Edges'!$B150)&gt;=5,'[1]Outside Edges'!$P150="Yes"),"Yes","No")</f>
        <v>Yes</v>
      </c>
      <c r="HB151" s="90" t="str">
        <f>IF(AND((RIGHT($HB$3,2)-'[1]Miter Profiles'!$AC$211-'[1]Outside Edges'!$B150)&gt;=5,'[1]Outside Edges'!$P150="Yes"),"Yes","No")</f>
        <v>Yes</v>
      </c>
      <c r="HC151" s="150" t="str">
        <f>IF(AND((RIGHT($HC$3,2)-'[1]Miter Profiles'!$AC$212-'[1]Outside Edges'!$B150)&gt;=5,'[1]Outside Edges'!$P150="Yes"),"Yes","No")</f>
        <v>No</v>
      </c>
      <c r="HD151" s="116" t="str">
        <f>IF(AND((RIGHT($HD$3,2)-'[1]Miter Profiles'!$AC$213-'[1]Outside Edges'!$B150)&gt;=5,'[1]Outside Edges'!$P150="Yes"),"Yes","No")</f>
        <v>No</v>
      </c>
      <c r="HE151" s="129" t="str">
        <f>IF(AND((RIGHT($HE$3,2)-'[1]Miter Profiles'!$AC$214-'[1]Outside Edges'!$B150)&gt;=5,'[1]Outside Edges'!$P150="Yes"),"Yes","No")</f>
        <v>Yes</v>
      </c>
      <c r="HF151" s="10" t="str">
        <f>IF(AND((RIGHT($HF$3,2)-'[1]Miter Profiles'!$AC$215-'[1]Outside Edges'!$B150)&gt;=5,'[1]Outside Edges'!$P150="Yes"),"Yes","No")</f>
        <v>Yes</v>
      </c>
      <c r="HG151" s="90" t="str">
        <f>IF(AND((RIGHT($HG$3,2)-'[1]Miter Profiles'!$AC$216-'[1]Outside Edges'!$B150)&gt;=5,'[1]Outside Edges'!$P150="Yes"),"Yes","No")</f>
        <v>Yes</v>
      </c>
      <c r="HH151" s="150" t="str">
        <f>IF(AND((RIGHT($HH$3,2)-'[1]Miter Profiles'!$AC$217-'[1]Outside Edges'!$B150)&gt;=5,'[1]Outside Edges'!$P150="Yes"),"Yes","No")</f>
        <v>Yes</v>
      </c>
      <c r="HI151" s="124" t="str">
        <f>IF(AND((RIGHT($HI$3,2)-'[1]Miter Profiles'!$AC$218-'[1]Outside Edges'!$B150)&gt;=5,'[1]Outside Edges'!$P150="Yes"),"Yes","No")</f>
        <v>Yes</v>
      </c>
      <c r="HJ151" s="116" t="str">
        <f>IF(AND((RIGHT($HJ$3,2)-'[1]Miter Profiles'!$AC$219-'[1]Outside Edges'!$B150)&gt;=5,'[1]Outside Edges'!$P150="Yes"),"Yes","No")</f>
        <v>Yes</v>
      </c>
      <c r="HK151" s="129" t="str">
        <f>IF(AND((RIGHT($HK$3,2)-'[1]Miter Profiles'!$AC$220-'[1]Outside Edges'!$B150)&gt;=5,'[1]Outside Edges'!$P150="Yes"),"Yes","No")</f>
        <v>Yes</v>
      </c>
      <c r="HL151" s="10" t="str">
        <f>IF(AND((RIGHT($HL$3,2)-'[1]Miter Profiles'!$AC$221-'[1]Outside Edges'!$B150)&gt;=5,'[1]Outside Edges'!$P150="Yes"),"Yes","No")</f>
        <v>Yes</v>
      </c>
      <c r="HM151" s="90" t="str">
        <f>IF(AND((RIGHT($HM$3,2)-'[1]Miter Profiles'!$AC$222-'[1]Outside Edges'!$B150)&gt;=5,'[1]Outside Edges'!$P150="Yes"),"Yes","No")</f>
        <v>Yes</v>
      </c>
      <c r="HN151" s="150" t="str">
        <f>IF(AND((RIGHT($HN$3,2)-'[1]Miter Profiles'!$AC$223-'[1]Outside Edges'!$B150)&gt;=5,'[1]Outside Edges'!$P150="Yes"),"Yes","No")</f>
        <v>No</v>
      </c>
      <c r="HO151" s="124" t="str">
        <f>IF(AND((RIGHT($HO$3,2)-'[1]Miter Profiles'!$AC$224-'[1]Outside Edges'!$B150)&gt;=5,'[1]Outside Edges'!$P150="Yes"),"Yes","No")</f>
        <v>Yes</v>
      </c>
      <c r="HP151" s="124" t="str">
        <f>IF(AND((RIGHT($HP$3,2)-'[1]Miter Profiles'!$AC$225-'[1]Outside Edges'!$B150)&gt;=5,'[1]Outside Edges'!$P150="Yes"),"Yes","No")</f>
        <v>Yes</v>
      </c>
      <c r="HQ151" s="153" t="str">
        <f>IF(AND((RIGHT($HQ$3,3)-'[1]Miter Profiles'!$AC$226-'[1]Outside Edges'!$B150)&gt;=5,'[1]Outside Edges'!$P150="Yes"),"Yes","No")</f>
        <v>Yes</v>
      </c>
      <c r="HR151" s="129" t="str">
        <f>IF(AND((RIGHT($HR$3,2)-'[1]Miter Profiles'!$AC$227-'[1]Outside Edges'!$B150)&gt;=5,'[1]Outside Edges'!$P150="Yes"),"Yes","No")</f>
        <v>Yes</v>
      </c>
      <c r="HS151" s="10" t="str">
        <f>IF(AND((RIGHT($HS$3,2)-'[1]Miter Profiles'!$AC$228-'[1]Outside Edges'!$B150)&gt;=5,'[1]Outside Edges'!$P150="Yes"),"Yes","No")</f>
        <v>Yes</v>
      </c>
      <c r="HT151" s="163" t="str">
        <f>IF(AND((RIGHT($HT$3,2)-'[1]Miter Profiles'!$AC$229-'[1]Outside Edges'!$B150)&gt;=5,'[1]Outside Edges'!$P150="Yes"),"Yes","No")</f>
        <v>Yes</v>
      </c>
      <c r="HU151" s="150" t="str">
        <f>IF(AND((RIGHT($HU$3,2)-'[1]Miter Profiles'!$AC$230-'[1]Outside Edges'!$B150)&gt;=5,'[1]Outside Edges'!$P150="Yes"),"Yes","No")</f>
        <v>No</v>
      </c>
      <c r="HV151" s="124" t="str">
        <f>IF(AND((RIGHT($HV$3,2)-'[1]Miter Profiles'!$AC$231-'[1]Outside Edges'!$B150)&gt;=5,'[1]Outside Edges'!$P150="Yes"),"Yes","No")</f>
        <v>Yes</v>
      </c>
      <c r="HW151" s="116" t="str">
        <f>IF(AND((RIGHT($HW$3,2)-'[1]Miter Profiles'!$AC$232-'[1]Outside Edges'!$B150)&gt;=5,'[1]Outside Edges'!$P150="Yes"),"Yes","No")</f>
        <v>Yes</v>
      </c>
      <c r="HX151" s="129" t="str">
        <f>IF(AND((RIGHT($HX$3,2)-'[1]Miter Profiles'!$AC$233-'[1]Outside Edges'!$B150)&gt;=5,'[1]Outside Edges'!$P150="Yes"),"Yes","No")</f>
        <v>No</v>
      </c>
      <c r="HY151" s="10" t="str">
        <f>IF(AND((RIGHT($HY$3,2)-'[1]Miter Profiles'!$AC$234-'[1]Outside Edges'!$B150)&gt;=5,'[1]Outside Edges'!$P150="Yes"),"Yes","No")</f>
        <v>Yes</v>
      </c>
      <c r="HZ151" s="90" t="str">
        <f>IF(AND((RIGHT($HZ$3,2)-'[1]Miter Profiles'!$AC$235-'[1]Outside Edges'!$B150)&gt;=5,'[1]Outside Edges'!$P150="Yes"),"Yes","No")</f>
        <v>Yes</v>
      </c>
      <c r="IA151" s="150" t="str">
        <f>IF(AND((RIGHT($IA$3,2)-'[1]Miter Profiles'!$AC$236-'[1]Outside Edges'!$B150)&gt;=5,'[1]Outside Edges'!$P150="Yes"),"Yes","No")</f>
        <v>Yes</v>
      </c>
      <c r="IB151" s="124" t="str">
        <f>IF(AND((RIGHT($IB$3,2)-'[1]Miter Profiles'!$AC$237-'[1]Outside Edges'!$B150)&gt;=5,'[1]Outside Edges'!$P150="Yes"),"Yes","No")</f>
        <v>Yes</v>
      </c>
      <c r="IC151" s="116" t="str">
        <f>IF(AND((RIGHT($IC$3,2)-'[1]Miter Profiles'!$AC$238-'[1]Outside Edges'!$B150)&gt;=5,'[1]Outside Edges'!$P150="Yes"),"Yes","No")</f>
        <v>Yes</v>
      </c>
      <c r="ID151" s="129" t="str">
        <f>IF(AND((RIGHT($ID$3,2)-'[1]Miter Profiles'!$AC$239-'[1]Outside Edges'!$B150)&gt;=5,'[1]Outside Edges'!$P150="Yes"),"Yes","No")</f>
        <v>Yes</v>
      </c>
      <c r="IE151" s="10" t="str">
        <f>IF(AND((RIGHT($IE$3,2)-'[1]Miter Profiles'!$AC$240-'[1]Outside Edges'!$B150)&gt;=5,'[1]Outside Edges'!$P150="Yes"),"Yes","No")</f>
        <v>Yes</v>
      </c>
      <c r="IF151" s="90" t="str">
        <f>IF(AND((RIGHT($IF$3,2)-'[1]Miter Profiles'!$AC$241-'[1]Outside Edges'!$B150)&gt;=5,'[1]Outside Edges'!$P150="Yes"),"Yes","No")</f>
        <v>Yes</v>
      </c>
      <c r="IG151" s="150" t="str">
        <f>IF(AND((RIGHT($IG$3,2)-'[1]Miter Profiles'!$AC$242-'[1]Outside Edges'!$B150)&gt;=5,'[1]Outside Edges'!$P150="Yes"),"Yes","No")</f>
        <v>Yes</v>
      </c>
      <c r="IH151" s="124" t="str">
        <f>IF(AND((RIGHT($IH$3,2)-'[1]Miter Profiles'!$AC$243-'[1]Outside Edges'!$B150)&gt;=5,'[1]Outside Edges'!$P150="Yes"),"Yes","No")</f>
        <v>Yes</v>
      </c>
      <c r="II151" s="116" t="str">
        <f>IF(AND((RIGHT($II$3,2)-'[1]Miter Profiles'!$AC$244-'[1]Outside Edges'!$B150)&gt;=5,'[1]Outside Edges'!$P150="Yes"),"Yes","No")</f>
        <v>Yes</v>
      </c>
      <c r="IJ151" s="129" t="str">
        <f>IF(AND((RIGHT($IJ$3,2)-'[1]Miter Profiles'!$AC$245-'[1]Outside Edges'!$B150)&gt;=5,'[1]Outside Edges'!$P150="Yes"),"Yes","No")</f>
        <v>Yes</v>
      </c>
      <c r="IK151" s="10" t="str">
        <f>IF(AND((RIGHT($IK$3,2)-'[1]Miter Profiles'!$AC$246-'[1]Outside Edges'!$B150)&gt;=5,'[1]Outside Edges'!$P150="Yes"),"Yes","No")</f>
        <v>Yes</v>
      </c>
      <c r="IL151" s="90" t="str">
        <f>IF(AND((RIGHT($IL$3,2)-'[1]Miter Profiles'!$AC$247-'[1]Outside Edges'!$B150)&gt;=5,'[1]Outside Edges'!$P150="Yes"),"Yes","No")</f>
        <v>Yes</v>
      </c>
      <c r="IM151" s="150" t="str">
        <f>IF(AND((RIGHT($IM$3,2)-'[1]Miter Profiles'!$AC$248-'[1]Outside Edges'!$B150)&gt;=5,'[1]Outside Edges'!$P150="Yes"),"Yes","No")</f>
        <v>No</v>
      </c>
      <c r="IN151" s="124" t="str">
        <f>IF(AND((RIGHT($IN$3,2)-'[1]Miter Profiles'!$AC$249-'[1]Outside Edges'!$B150)&gt;=5,'[1]Outside Edges'!$P150="Yes"),"Yes","No")</f>
        <v>Yes</v>
      </c>
      <c r="IO151" s="116" t="str">
        <f>IF(AND((RIGHT($IO$3,2)-'[1]Miter Profiles'!$AC$250-'[1]Outside Edges'!$B150)&gt;=5,'[1]Outside Edges'!$P150="Yes"),"Yes","No")</f>
        <v>Yes</v>
      </c>
      <c r="IP151" s="129" t="str">
        <f>IF(AND((RIGHT($IP$3,2)-'[1]Miter Profiles'!$AC$251-'[1]Outside Edges'!$B150)&gt;=5,'[1]Outside Edges'!$P150="Yes"),"Yes","No")</f>
        <v>No</v>
      </c>
      <c r="IQ151" s="10" t="str">
        <f>IF(AND((RIGHT($IQ$3,2)-'[1]Miter Profiles'!$AC$252-'[1]Outside Edges'!$B150)&gt;=5,'[1]Outside Edges'!$P150="Yes"),"Yes","No")</f>
        <v>Yes</v>
      </c>
      <c r="IR151" s="90" t="str">
        <f>IF(AND((RIGHT($IR$3,2)-'[1]Miter Profiles'!$AC$253-'[1]Outside Edges'!$B150)&gt;=5,'[1]Outside Edges'!$P150="Yes"),"Yes","No")</f>
        <v>Yes</v>
      </c>
      <c r="IS151" s="150" t="str">
        <f>IF(AND((RIGHT($IS$3,2)-'[1]Miter Profiles'!$AC$254-'[1]Outside Edges'!$B150)&gt;=5,'[1]Outside Edges'!$P150="Yes"),"Yes","No")</f>
        <v>No</v>
      </c>
      <c r="IT151" s="124" t="str">
        <f>IF(AND((RIGHT($IT$3,2)-'[1]Miter Profiles'!$AC$255-'[1]Outside Edges'!$B150)&gt;=5,'[1]Outside Edges'!$P150="Yes"),"Yes","No")</f>
        <v>Yes</v>
      </c>
      <c r="IU151" s="116" t="str">
        <f>IF(AND((RIGHT($IU$3,2)-'[1]Miter Profiles'!$AC$256-'[1]Outside Edges'!$B150)&gt;=5,'[1]Outside Edges'!$P150="Yes"),"Yes","No")</f>
        <v>Yes</v>
      </c>
      <c r="IV151" s="129" t="str">
        <f>IF(AND((RIGHT($IV$3,2)-'[1]Miter Profiles'!$AC$257-'[1]Outside Edges'!$B150)&gt;=5,'[1]Outside Edges'!$P150="Yes"),"Yes","No")</f>
        <v>Yes</v>
      </c>
      <c r="IW151" s="10" t="str">
        <f>IF(AND((RIGHT($IW$3,2)-'[1]Miter Profiles'!$AC$258-'[1]Outside Edges'!$B150)&gt;=5,'[1]Outside Edges'!$P150="Yes"),"Yes","No")</f>
        <v>Yes</v>
      </c>
      <c r="IX151" s="90" t="str">
        <f>IF(AND((RIGHT($IX$3,2)-'[1]Miter Profiles'!$AC$259-'[1]Outside Edges'!$B150)&gt;=5,'[1]Outside Edges'!$P150="Yes"),"Yes","No")</f>
        <v>Yes</v>
      </c>
      <c r="IY151" s="150" t="str">
        <f>IF(AND((RIGHT($IY$3,2)-'[1]Miter Profiles'!$AC$260-'[1]Outside Edges'!$B150)&gt;=5,'[1]Outside Edges'!$P150="Yes"),"Yes","No")</f>
        <v>Yes</v>
      </c>
      <c r="IZ151" s="124" t="str">
        <f>IF(AND((RIGHT($IZ$3,2)-'[1]Miter Profiles'!$AC$261-'[1]Outside Edges'!$B150)&gt;=5,'[1]Outside Edges'!$P150="Yes"),"Yes","No")</f>
        <v>Yes</v>
      </c>
      <c r="JA151" s="116" t="str">
        <f>IF(AND((RIGHT($JA$3,2)-'[1]Miter Profiles'!$AC$262-'[1]Outside Edges'!$B150)&gt;=5,'[1]Outside Edges'!$P150="Yes"),"Yes","No")</f>
        <v>Yes</v>
      </c>
      <c r="JB151" s="129" t="str">
        <f>IF(AND((RIGHT($JB$3,2)-'[1]Miter Profiles'!$AC$263-'[1]Outside Edges'!$B150)&gt;=5,'[1]Outside Edges'!$P150="Yes"),"Yes","No")</f>
        <v>Yes</v>
      </c>
      <c r="JC151" s="10" t="str">
        <f>IF(AND((RIGHT($JC$3,2)-'[1]Miter Profiles'!$AC$264-'[1]Outside Edges'!$B150)&gt;=5,'[1]Outside Edges'!$P150="Yes"),"Yes","No")</f>
        <v>Yes</v>
      </c>
      <c r="JD151" s="90" t="str">
        <f>IF(AND((RIGHT($JD$3,2)-'[1]Miter Profiles'!$AC$265-'[1]Outside Edges'!$B150)&gt;=5,'[1]Outside Edges'!$P150="Yes"),"Yes","No")</f>
        <v>Yes</v>
      </c>
      <c r="JE151" s="236" t="str">
        <f>IF(AND((RIGHT($JE$3,2)-'[1]Miter Profiles'!$AC$266-'[1]Outside Edges'!$B150)&gt;=5,'[1]Outside Edges'!$P150="Yes"),"Yes","No")</f>
        <v>No</v>
      </c>
      <c r="JF151" s="237" t="str">
        <f>IF(AND((RIGHT($JF$3,2)-'[1]Miter Profiles'!$AC$267-'[1]Outside Edges'!$B150)&gt;=5,'[1]Outside Edges'!$P150="Yes"),"Yes","No")</f>
        <v>Yes</v>
      </c>
      <c r="JG151" s="238" t="str">
        <f>IF(AND((RIGHT($JG$3,2)-'[1]Miter Profiles'!$AC$268-'[1]Outside Edges'!$B150)&gt;=5,'[1]Outside Edges'!$P150="Yes"),"Yes","No")</f>
        <v>Yes</v>
      </c>
      <c r="JH151" s="129" t="str">
        <f>IF(AND((RIGHT($JH$3,2)-'[1]Miter Profiles'!$AC$269-'[1]Outside Edges'!$B150)&gt;=5,'[1]Outside Edges'!$P150="Yes"),"Yes","No")</f>
        <v>Yes</v>
      </c>
      <c r="JI151" s="113" t="str">
        <f>IF(AND((RIGHT($JI$3,2)-'[1]Miter Profiles'!$AC$270-'[1]Outside Edges'!$B150)&gt;=5,'[1]Outside Edges'!$P150="Yes"),"Yes","No")</f>
        <v>Yes</v>
      </c>
      <c r="JJ151" s="90" t="str">
        <f>IF(AND((RIGHT($JJ$3,2)-'[1]Miter Profiles'!$AC$271-'[1]Outside Edges'!$B150)&gt;=5,'[1]Outside Edges'!$P150="Yes"),"Yes","No")</f>
        <v>Yes</v>
      </c>
      <c r="JK151" s="236" t="str">
        <f>IF(AND((RIGHT($JK$3,2)-'[1]Miter Profiles'!$AC$272-'[1]Outside Edges'!$B150)&gt;=5,'[1]Outside Edges'!$P150="Yes"),"Yes","No")</f>
        <v>Yes</v>
      </c>
      <c r="JL151" s="237" t="str">
        <f>IF(AND((RIGHT($JL$3,2)-'[1]Miter Profiles'!$AC$273-'[1]Outside Edges'!$B150)&gt;=5,'[1]Outside Edges'!$P150="Yes"),"Yes","No")</f>
        <v>Yes</v>
      </c>
      <c r="JM151" s="238" t="str">
        <f>IF(AND((RIGHT($JM$3,2)-'[1]Miter Profiles'!$AC$274-'[1]Outside Edges'!$B150)&gt;=5,'[1]Outside Edges'!$P150="Yes"),"Yes","No")</f>
        <v>Yes</v>
      </c>
      <c r="JN151" s="129" t="str">
        <f>IF(AND((RIGHT($JN$3,2)-'[1]Miter Profiles'!$AC$275-'[1]Outside Edges'!$B150)&gt;=5,'[1]Outside Edges'!$P150="Yes"),"Yes","No")</f>
        <v>Yes</v>
      </c>
      <c r="JO151" s="113" t="str">
        <f>IF(AND((RIGHT($JO$3,2)-'[1]Miter Profiles'!$AC$276-'[1]Outside Edges'!$B150)&gt;=5,'[1]Outside Edges'!$P150="Yes"),"Yes","No")</f>
        <v>Yes</v>
      </c>
      <c r="JP151" s="90" t="str">
        <f>IF(AND((RIGHT($JP$3,2)-'[1]Miter Profiles'!$AC$277-'[1]Outside Edges'!$B150)&gt;=5,'[1]Outside Edges'!$P150="Yes"),"Yes","No")</f>
        <v>Yes</v>
      </c>
      <c r="JQ151" s="236" t="str">
        <f>IF(AND((RIGHT($JQ$3,2)-'[1]Miter Profiles'!$AC$278-'[1]Outside Edges'!$B150)&gt;=5,'[1]Outside Edges'!$P150="Yes"),"Yes","No")</f>
        <v>No</v>
      </c>
      <c r="JR151" s="237" t="str">
        <f>IF(AND((RIGHT($JR$3,2)-'[1]Miter Profiles'!$AC$279-'[1]Outside Edges'!$B150)&gt;=5,'[1]Outside Edges'!$P150="Yes"),"Yes","No")</f>
        <v>No</v>
      </c>
      <c r="JS151" s="238" t="str">
        <f>IF(AND((RIGHT($JS$3,2)-'[1]Miter Profiles'!$AC$280-'[1]Outside Edges'!$B150)&gt;=5,'[1]Outside Edges'!$P150="Yes"),"Yes","No")</f>
        <v>Yes</v>
      </c>
      <c r="JT151" s="129" t="str">
        <f>IF(AND((RIGHT($JT$3,2)-'[1]Miter Profiles'!$AC$281-'[1]Outside Edges'!$B150)&gt;=5,'[1]Outside Edges'!$P150="Yes"),"Yes","No")</f>
        <v>No</v>
      </c>
      <c r="JU151" s="113" t="str">
        <f>IF(AND((RIGHT($JU$3,2)-'[1]Miter Profiles'!$AC$282-'[1]Outside Edges'!$B150)&gt;=5,'[1]Outside Edges'!$P150="Yes"),"Yes","No")</f>
        <v>No</v>
      </c>
      <c r="JV151" s="90" t="str">
        <f>IF(AND((RIGHT($JV$3,2)-'[1]Miter Profiles'!$AC$283-'[1]Outside Edges'!$B150)&gt;=5,'[1]Outside Edges'!$P150="Yes"),"Yes","No")</f>
        <v>Yes</v>
      </c>
      <c r="JW151" s="236" t="str">
        <f>IF(AND((RIGHT($JW$3,2)-'[1]Miter Profiles'!$AC$284-'[1]Outside Edges'!$B150)&gt;=5,'[1]Outside Edges'!$P150="Yes"),"Yes","No")</f>
        <v>Yes</v>
      </c>
      <c r="JX151" s="237" t="str">
        <f>IF(AND((RIGHT($JX$3,2)-'[1]Miter Profiles'!$AC$285-'[1]Outside Edges'!$B150)&gt;=5,'[1]Outside Edges'!$P150="Yes"),"Yes","No")</f>
        <v>Yes</v>
      </c>
      <c r="JY151" s="238" t="str">
        <f>IF(AND((RIGHT($JY$3,2)-'[1]Miter Profiles'!$AC$286-'[1]Outside Edges'!$B150)&gt;=5,'[1]Outside Edges'!$P150="Yes"),"Yes","No")</f>
        <v>Yes</v>
      </c>
      <c r="JZ151" s="129" t="str">
        <f>IF(AND((RIGHT($JZ$3,2)-'[1]Miter Profiles'!$AC$287-'[1]Outside Edges'!$B150)&gt;=5,'[1]Outside Edges'!$P150="Yes"),"Yes","No")</f>
        <v>Yes</v>
      </c>
      <c r="KA151" s="113" t="str">
        <f>IF(AND((RIGHT($KA$3,2)-'[1]Miter Profiles'!$AC$288-'[1]Outside Edges'!$B150)&gt;=5,'[1]Outside Edges'!$P150="Yes"),"Yes","No")</f>
        <v>Yes</v>
      </c>
      <c r="KB151" s="90" t="str">
        <f>IF(AND((RIGHT($KB$3,2)-'[1]Miter Profiles'!$AC$289-'[1]Outside Edges'!$B150)&gt;=5,'[1]Outside Edges'!$P150="Yes"),"Yes","No")</f>
        <v>Yes</v>
      </c>
      <c r="KC151" s="236" t="str">
        <f>IF(AND((RIGHT($KC$3,2)-'[1]Miter Profiles'!$AC$290-'[1]Outside Edges'!$B150)&gt;=5,'[1]Outside Edges'!$P150="Yes"),"Yes","No")</f>
        <v>No</v>
      </c>
      <c r="KD151" s="237" t="str">
        <f>IF(AND((RIGHT($KD$3,2)-'[1]Miter Profiles'!$AC$291-'[1]Outside Edges'!$B150)&gt;=5,'[1]Outside Edges'!$P150="Yes"),"Yes","No")</f>
        <v>Yes</v>
      </c>
      <c r="KE151" s="238" t="str">
        <f>IF(AND((RIGHT($KE$3,2)-'[1]Miter Profiles'!$AC$292-'[1]Outside Edges'!$B150)&gt;=5,'[1]Outside Edges'!$P150="Yes"),"Yes","No")</f>
        <v>Yes</v>
      </c>
      <c r="KF151" s="129" t="str">
        <f>IF(AND((RIGHT($KF$3,2)-'[1]Miter Profiles'!$AC$293-'[1]Outside Edges'!$B150)&gt;=5,'[1]Outside Edges'!$P150="Yes"),"Yes","No")</f>
        <v>Yes</v>
      </c>
      <c r="KG151" s="113" t="str">
        <f>IF(AND((RIGHT($KG$3,2)-'[1]Miter Profiles'!$AC$294-'[1]Outside Edges'!$B150)&gt;=5,'[1]Outside Edges'!$P150="Yes"),"Yes","No")</f>
        <v>Yes</v>
      </c>
      <c r="KH151" s="90" t="str">
        <f>IF(AND((RIGHT($KH$3,2)-'[1]Miter Profiles'!$AC$295-'[1]Outside Edges'!$B150)&gt;=5,'[1]Outside Edges'!$P150="Yes"),"Yes","No")</f>
        <v>Yes</v>
      </c>
      <c r="KI151" s="236" t="str">
        <f>IF(AND((RIGHT($KI$3,2)-'[1]Miter Profiles'!$AC$296-'[1]Outside Edges'!$B150)&gt;=5,'[1]Outside Edges'!$P150="Yes"),"Yes","No")</f>
        <v>Yes</v>
      </c>
      <c r="KJ151" s="237" t="str">
        <f>IF(AND((RIGHT($KJ$3,2)-'[1]Miter Profiles'!$AC$297-'[1]Outside Edges'!$B150)&gt;=5,'[1]Outside Edges'!$P150="Yes"),"Yes","No")</f>
        <v>Yes</v>
      </c>
      <c r="KK151" s="238" t="str">
        <f>IF(AND((RIGHT($KK$3,2)-'[1]Miter Profiles'!$AC$298-'[1]Outside Edges'!$B150)&gt;=5,'[1]Outside Edges'!$P150="Yes"),"Yes","No")</f>
        <v>Yes</v>
      </c>
      <c r="KL151" s="129" t="str">
        <f>IF(AND((RIGHT($KL$3,2)-'[1]Miter Profiles'!$AC$299-'[1]Outside Edges'!$B150)&gt;=5,'[1]Outside Edges'!$P150="Yes"),"Yes","No")</f>
        <v>Yes</v>
      </c>
      <c r="KM151" s="113" t="str">
        <f>IF(AND((RIGHT($KM$3,2)-'[1]Miter Profiles'!$AC$300-'[1]Outside Edges'!$B150)&gt;=5,'[1]Outside Edges'!$P150="Yes"),"Yes","No")</f>
        <v>Yes</v>
      </c>
      <c r="KN151" s="90" t="str">
        <f>IF(AND((RIGHT($KN$3,2)-'[1]Miter Profiles'!$AC$301-'[1]Outside Edges'!$B150)&gt;=5,'[1]Outside Edges'!$P150="Yes"),"Yes","No")</f>
        <v>Yes</v>
      </c>
      <c r="KO151" s="236" t="str">
        <f>IF(AND((RIGHT($KO$3,2)-'[1]Miter Profiles'!$AC$302-'[1]Outside Edges'!$B150)&gt;=5,'[1]Outside Edges'!$P150="Yes"),"Yes","No")</f>
        <v>Yes</v>
      </c>
      <c r="KP151" s="237" t="str">
        <f>IF(AND((RIGHT($KP$3,2)-'[1]Miter Profiles'!$AC$303-'[1]Outside Edges'!$B150)&gt;=5,'[1]Outside Edges'!$P150="Yes"),"Yes","No")</f>
        <v>Yes</v>
      </c>
      <c r="KQ151" s="238" t="str">
        <f>IF(AND((RIGHT($KQ$3,2)-'[1]Miter Profiles'!$AC$304-'[1]Outside Edges'!$B150)&gt;=5,'[1]Outside Edges'!$P150="Yes"),"Yes","No")</f>
        <v>Yes</v>
      </c>
      <c r="KR151" s="129" t="str">
        <f>IF(AND((RIGHT($KR$3,2)-'[1]Miter Profiles'!$AC$305-'[1]Outside Edges'!$B150)&gt;=5,'[1]Outside Edges'!$P150="Yes"),"Yes","No")</f>
        <v>Yes</v>
      </c>
      <c r="KS151" s="113" t="str">
        <f>IF(AND((RIGHT($KS$3,2)-'[1]Miter Profiles'!$AC$306-'[1]Outside Edges'!$B150)&gt;=5,'[1]Outside Edges'!$P150="Yes"),"Yes","No")</f>
        <v>Yes</v>
      </c>
      <c r="KT151" s="90" t="str">
        <f>IF(AND((RIGHT($KT$3,2)-'[1]Miter Profiles'!$AC$307-'[1]Outside Edges'!$B150)&gt;=5,'[1]Outside Edges'!$P150="Yes"),"Yes","No")</f>
        <v>Yes</v>
      </c>
      <c r="KU151" s="236" t="str">
        <f>IF(AND((RIGHT($KU$3,2)-'[1]Miter Profiles'!$AC$308-'[1]Outside Edges'!$B150)&gt;=5,'[1]Outside Edges'!$P150="Yes"),"Yes","No")</f>
        <v>No</v>
      </c>
      <c r="KV151" s="237" t="str">
        <f>IF(AND((RIGHT($KV$3,2)-'[1]Miter Profiles'!$AC$309-'[1]Outside Edges'!$B150)&gt;=5,'[1]Outside Edges'!$P150="Yes"),"Yes","No")</f>
        <v>Yes</v>
      </c>
      <c r="KW151" s="238" t="str">
        <f>IF(AND((RIGHT($KW$3,2)-'[1]Miter Profiles'!$AC$310-'[1]Outside Edges'!$B150)&gt;=5,'[1]Outside Edges'!$P150="Yes"),"Yes","No")</f>
        <v>Yes</v>
      </c>
      <c r="KX151" s="129" t="str">
        <f>IF(AND((RIGHT($KX$3,2)-'[1]Miter Profiles'!$AC$311-'[1]Outside Edges'!$B150)&gt;=5,'[1]Outside Edges'!$P150="Yes"),"Yes","No")</f>
        <v>No</v>
      </c>
      <c r="KY151" s="113" t="str">
        <f>IF(AND((RIGHT($KY$3,2)-'[1]Miter Profiles'!$AC$312-'[1]Outside Edges'!$B150)&gt;=5,'[1]Outside Edges'!$P150="Yes"),"Yes","No")</f>
        <v>Yes</v>
      </c>
      <c r="KZ151" s="90" t="str">
        <f>IF(AND((RIGHT($KZ$3,2)-'[1]Miter Profiles'!$AC$313-'[1]Outside Edges'!$B150)&gt;=5,'[1]Outside Edges'!$P150="Yes"),"Yes","No")</f>
        <v>Yes</v>
      </c>
      <c r="LA151" s="236" t="str">
        <f>IF(AND((RIGHT($LA$3,2)-'[1]Miter Profiles'!$AC$314-'[1]Outside Edges'!$B150)&gt;=5,'[1]Outside Edges'!$P150="Yes"),"Yes","No")</f>
        <v>No</v>
      </c>
      <c r="LB151" s="237" t="str">
        <f>IF(AND((RIGHT($LB$3,2)-'[1]Miter Profiles'!$AC$315-'[1]Outside Edges'!$B150)&gt;=5,'[1]Outside Edges'!$P150="Yes"),"Yes","No")</f>
        <v>No</v>
      </c>
      <c r="LC151" s="243" t="str">
        <f>IF(AND((RIGHT($LC$3,2)-'[1]Miter Profiles'!$AC$316-'[1]Outside Edges'!$B150)&gt;=5,'[1]Outside Edges'!$P150="Yes"),"Yes","No")</f>
        <v>No</v>
      </c>
      <c r="LD151" s="244" t="str">
        <f>IF(AND((RIGHT($LD$3,2)-'[1]Miter Profiles'!$AC$317-'[1]Outside Edges'!$B150)&gt;=5,'[1]Outside Edges'!$P150="Yes"),"Yes","No")</f>
        <v>No</v>
      </c>
      <c r="LE151" s="113" t="str">
        <f>IF(AND((RIGHT($LE$3,2)-'[1]Miter Profiles'!$AC$318-'[1]Outside Edges'!$B150)&gt;=5,'[1]Outside Edges'!$P150="Yes"),"Yes","No")</f>
        <v>No</v>
      </c>
      <c r="LF151" s="10" t="str">
        <f>IF(AND((RIGHT($LF$3,2)-'[1]Miter Profiles'!$AC$319-'[1]Outside Edges'!$B150)&gt;=5,'[1]Outside Edges'!$P150="Yes"),"Yes","No")</f>
        <v>No</v>
      </c>
      <c r="LG151" s="113" t="str">
        <f>IF(AND((RIGHT($LG$3,2)-'[1]Miter Profiles'!$AC$320-'[1]Outside Edges'!$B150)&gt;=5,'[1]Outside Edges'!$P150="Yes"),"Yes","No")</f>
        <v>No</v>
      </c>
      <c r="LH151" s="90" t="str">
        <f>IF(AND((RIGHT($LH$3,2)-'[1]Miter Profiles'!$AC$321-'[1]Outside Edges'!$B150)&gt;=5,'[1]Outside Edges'!$P150="Yes"),"Yes","No")</f>
        <v>No</v>
      </c>
      <c r="LI151" s="236" t="str">
        <f>IF(AND((RIGHT($LI$3,2)-'[1]Miter Profiles'!$AC$322-'[1]Outside Edges'!$B150)&gt;=5,'[1]Outside Edges'!$P150="Yes"),"Yes","No")</f>
        <v>No</v>
      </c>
      <c r="LJ151" s="237" t="str">
        <f>IF(AND((RIGHT($LJ$3,2)-'[1]Miter Profiles'!$AC$323-'[1]Outside Edges'!$B150)&gt;=5,'[1]Outside Edges'!$P150="Yes"),"Yes","No")</f>
        <v>Yes</v>
      </c>
      <c r="LK151" s="238" t="str">
        <f>IF(AND((RIGHT($LK$3,2)-'[1]Miter Profiles'!$AC$324-'[1]Outside Edges'!$B150)&gt;=5,'[1]Outside Edges'!$P150="Yes"),"Yes","No")</f>
        <v>Yes</v>
      </c>
      <c r="LL151" s="129" t="str">
        <f>IF(AND((RIGHT($LL$3,2)-'[1]Miter Profiles'!$AC$325-'[1]Outside Edges'!$B150)&gt;=5,'[1]Outside Edges'!$P150="Yes"),"Yes","No")</f>
        <v>Yes</v>
      </c>
      <c r="LM151" s="113" t="str">
        <f>IF(AND((RIGHT($LM$3,2)-'[1]Miter Profiles'!$AC$326-'[1]Outside Edges'!$B150)&gt;=5,'[1]Outside Edges'!$P150="Yes"),"Yes","No")</f>
        <v>Yes</v>
      </c>
      <c r="LN151" s="90" t="str">
        <f>IF(AND((RIGHT($LN$3,2)-'[1]Miter Profiles'!$AC$327-'[1]Outside Edges'!$B150)&gt;=5,'[1]Outside Edges'!$P150="Yes"),"Yes","No")</f>
        <v>Yes</v>
      </c>
      <c r="LO151" s="236" t="str">
        <f>IF(AND((RIGHT($LO$3,2)-'[1]Miter Profiles'!$AC$328-'[1]Outside Edges'!$B150)&gt;=5,'[1]Outside Edges'!$P150="Yes"),"Yes","No")</f>
        <v>No</v>
      </c>
      <c r="LP151" s="237" t="str">
        <f>IF(AND((RIGHT($LP$3,2)-'[1]Miter Profiles'!$AC$329-'[1]Outside Edges'!$B150)&gt;=5,'[1]Outside Edges'!$P150="Yes"),"Yes","No")</f>
        <v>Yes</v>
      </c>
      <c r="LQ151" s="238" t="str">
        <f>IF(AND((RIGHT($LQ$3,2)-'[1]Miter Profiles'!$AC$330-'[1]Outside Edges'!$B150)&gt;=5,'[1]Outside Edges'!$P150="Yes"),"Yes","No")</f>
        <v>Yes</v>
      </c>
      <c r="LR151" s="129" t="str">
        <f>IF(AND((RIGHT($LR$3,2)-'[1]Miter Profiles'!$AC$331-'[1]Outside Edges'!$B150)&gt;=5,'[1]Outside Edges'!$P150="Yes"),"Yes","No")</f>
        <v>No</v>
      </c>
      <c r="LS151" s="113" t="str">
        <f>IF(AND((RIGHT($LS$3,2)-'[1]Miter Profiles'!$AC$332-'[1]Outside Edges'!$B150)&gt;=5,'[1]Outside Edges'!$P150="Yes"),"Yes","No")</f>
        <v>Yes</v>
      </c>
      <c r="LT151" s="90" t="str">
        <f>IF(AND((RIGHT($LT$3,2)-'[1]Miter Profiles'!$AC$333-'[1]Outside Edges'!$B150)&gt;=5,'[1]Outside Edges'!$P150="Yes"),"Yes","No")</f>
        <v>Yes</v>
      </c>
    </row>
    <row r="152" spans="1:332" ht="15.75" customHeight="1" thickBot="1" x14ac:dyDescent="0.3">
      <c r="A152" s="8" t="str">
        <f>IF('[1]Outside Edges'!$A151&lt;&gt;"",'[1]Outside Edges'!$A151,"")</f>
        <v>D149</v>
      </c>
      <c r="B152" s="10" t="str">
        <f>IF(AND((RIGHT($B$3,2)-'[1]Miter Profiles'!$AC$3-'[1]Outside Edges'!$B151)&gt;=5,'[1]Outside Edges'!$P151="Yes"),"Yes","No")</f>
        <v>Yes</v>
      </c>
      <c r="C152" s="10" t="str">
        <f>IF(AND((RIGHT($C$3,2)-'[1]Miter Profiles'!$AC$4-'[1]Outside Edges'!$B151)&gt;=5,'[1]Outside Edges'!$P151="Yes"),"Yes","No")</f>
        <v>Yes</v>
      </c>
      <c r="D152" s="85" t="str">
        <f>IF(AND((RIGHT($D$3,2)-'[1]Miter Profiles'!$AC$5-'[1]Outside Edges'!$B151)&gt;=5,'[1]Outside Edges'!$P151="Yes"),"Yes","No")</f>
        <v>Yes</v>
      </c>
      <c r="E152" s="86" t="str">
        <f>IF(AND((RIGHT($E$3,2)-'[1]Miter Profiles'!$AC$6-'[1]Outside Edges'!$B151)&gt;=5,'[1]Outside Edges'!$P151="Yes"),"Yes","No")</f>
        <v>Yes</v>
      </c>
      <c r="F152" s="11" t="str">
        <f>IF(AND((RIGHT($F$3,2)-'[1]Miter Profiles'!$AC$7-'[1]Outside Edges'!$B151)&gt;=5,'[1]Outside Edges'!$P151="Yes"),"Yes","No")</f>
        <v>Yes</v>
      </c>
      <c r="G152" s="87" t="str">
        <f>IF(AND((RIGHT($G$3,2)-'[1]Miter Profiles'!$AC$8-'[1]Outside Edges'!$B151)&gt;=5,'[1]Outside Edges'!$P151="Yes"),"Yes","No")</f>
        <v>Yes</v>
      </c>
      <c r="H152" s="10" t="str">
        <f>IF(AND((RIGHT($H$3,2)-'[1]Miter Profiles'!$AC$9-'[1]Outside Edges'!$B151)&gt;=5,'[1]Outside Edges'!$P151="Yes"),"Yes","No")</f>
        <v>Yes</v>
      </c>
      <c r="I152" s="10" t="str">
        <f>IF(AND((RIGHT($I$3,2)-'[1]Miter Profiles'!$AC$10-'[1]Outside Edges'!$B151)&gt;=5,'[1]Outside Edges'!$P151="Yes"),"Yes","No")</f>
        <v>Yes</v>
      </c>
      <c r="J152" s="85" t="str">
        <f>IF(AND((RIGHT($J$3,2)-'[1]Miter Profiles'!$AC$11-'[1]Outside Edges'!$B151)&gt;=5,'[1]Outside Edges'!$P151="Yes"),"Yes","No")</f>
        <v>Yes</v>
      </c>
      <c r="K152" s="86" t="str">
        <f>IF(AND((RIGHT($K$3,2)-'[1]Miter Profiles'!$AC$12-'[1]Outside Edges'!$B151)&gt;=5,'[1]Outside Edges'!$P151="Yes"),"Yes","No")</f>
        <v>Yes</v>
      </c>
      <c r="L152" s="11" t="str">
        <f>IF(AND((RIGHT($L$3,2)-'[1]Miter Profiles'!$AC$13-'[1]Outside Edges'!$B151)&gt;=5,'[1]Outside Edges'!$P151="Yes"),"Yes","No")</f>
        <v>Yes</v>
      </c>
      <c r="M152" s="87" t="str">
        <f>IF(AND((RIGHT($M$3,2)-'[1]Miter Profiles'!$AC$14-'[1]Outside Edges'!$B151)&gt;=5,'[1]Outside Edges'!$P151="Yes"),"Yes","No")</f>
        <v>Yes</v>
      </c>
      <c r="N152" s="10" t="str">
        <f>IF(AND((RIGHT($N$3,2)-'[1]Miter Profiles'!$AC$15-'[1]Outside Edges'!$B151)&gt;=4,'[1]Outside Edges'!$P151="Yes"),"Yes","No")</f>
        <v>No</v>
      </c>
      <c r="O152" s="10" t="str">
        <f>IF(AND((RIGHT($O$3,2)-'[1]Miter Profiles'!$AC$16-'[1]Outside Edges'!$B151)&gt;=5,'[1]Outside Edges'!$P151="Yes"),"Yes","No")</f>
        <v>Yes</v>
      </c>
      <c r="P152" s="85" t="str">
        <f>IF(AND((RIGHT($P$3,2)-'[1]Miter Profiles'!$AC$17-'[1]Outside Edges'!$B151)&gt;=5,'[1]Outside Edges'!$P151="Yes"),"Yes","No")</f>
        <v>Yes</v>
      </c>
      <c r="Q152" s="86" t="str">
        <f>IF(AND((RIGHT($Q$3,2)-'[1]Miter Profiles'!$AC$18-'[1]Outside Edges'!$B151)&gt;=5,'[1]Outside Edges'!$P151="Yes"),"Yes","No")</f>
        <v>No</v>
      </c>
      <c r="R152" s="11" t="str">
        <f>IF(AND((RIGHT($R$3,2)-'[1]Miter Profiles'!$AC$19-'[1]Outside Edges'!$B151)&gt;=5,'[1]Outside Edges'!$P151="Yes"),"Yes","No")</f>
        <v>Yes</v>
      </c>
      <c r="S152" s="87" t="str">
        <f>IF(AND((RIGHT($S$3,2)-'[1]Miter Profiles'!$AC$20-'[1]Outside Edges'!$B151)&gt;=5,'[1]Outside Edges'!$P151="Yes"),"Yes","No")</f>
        <v>Yes</v>
      </c>
      <c r="T152" s="10" t="str">
        <f>IF(AND((RIGHT($T$3,2)-'[1]Miter Profiles'!$AC$21-'[1]Outside Edges'!$B151)&gt;=5,'[1]Outside Edges'!$P151="Yes"),"Yes","No")</f>
        <v>Yes</v>
      </c>
      <c r="U152" s="10" t="str">
        <f>IF(AND((RIGHT($U$3,2)-'[1]Miter Profiles'!$AC$22-'[1]Outside Edges'!$B151)&gt;=5,'[1]Outside Edges'!$P151="Yes"),"Yes","No")</f>
        <v>Yes</v>
      </c>
      <c r="V152" s="85" t="str">
        <f>IF(AND((RIGHT($V$3,2)-'[1]Miter Profiles'!$AC$23-'[1]Outside Edges'!$B151)&gt;=5,'[1]Outside Edges'!$P151="Yes"),"Yes","No")</f>
        <v>Yes</v>
      </c>
      <c r="W152" s="86" t="str">
        <f>IF(AND((RIGHT($W$3,2)-'[1]Miter Profiles'!$AC$24-'[1]Outside Edges'!$B151)&gt;=5,'[1]Outside Edges'!$P151="Yes"),"Yes","No")</f>
        <v>No</v>
      </c>
      <c r="X152" s="11" t="str">
        <f>IF(AND((RIGHT($X$3,2)-'[1]Miter Profiles'!$AC$25-'[1]Outside Edges'!$B151)&gt;=5,'[1]Outside Edges'!$P151="Yes"),"Yes","No")</f>
        <v>Yes</v>
      </c>
      <c r="Y152" s="87" t="str">
        <f>IF(AND((RIGHT($Y$3,2)-'[1]Miter Profiles'!$AC$26-'[1]Outside Edges'!$B151)&gt;=5,'[1]Outside Edges'!$P151="Yes"),"Yes","No")</f>
        <v>Yes</v>
      </c>
      <c r="Z152" s="10" t="str">
        <f>IF(AND((RIGHT($Z$3,2)-'[1]Miter Profiles'!$AC$27-'[1]Outside Edges'!$B151)&gt;=5,'[1]Outside Edges'!$P151="Yes"),"Yes","No")</f>
        <v>Yes</v>
      </c>
      <c r="AA152" s="10" t="str">
        <f>IF(AND((RIGHT($AA$3,2)-'[1]Miter Profiles'!$AC$28-'[1]Outside Edges'!$B151)&gt;=5,'[1]Outside Edges'!$P151="Yes"),"Yes","No")</f>
        <v>Yes</v>
      </c>
      <c r="AB152" s="85" t="str">
        <f>IF(AND((RIGHT($AB$3,2)-'[1]Miter Profiles'!$AC$29-'[1]Outside Edges'!$B151)&gt;=5,'[1]Outside Edges'!$P151="Yes"),"Yes","No")</f>
        <v>Yes</v>
      </c>
      <c r="AC152" s="86" t="str">
        <f>IF(AND((RIGHT($AC$3,2)-'[1]Miter Profiles'!$AC$30-'[1]Outside Edges'!$B151)&gt;=5,'[1]Outside Edges'!$P151="Yes"),"Yes","No")</f>
        <v>Yes</v>
      </c>
      <c r="AD152" s="11" t="str">
        <f>IF(AND((RIGHT($AD$3,2)-'[1]Miter Profiles'!$AC$31-'[1]Outside Edges'!$B151)&gt;=5,'[1]Outside Edges'!$P151="Yes"),"Yes","No")</f>
        <v>Yes</v>
      </c>
      <c r="AE152" s="87" t="str">
        <f>IF(AND((RIGHT($AE$3,2)-'[1]Miter Profiles'!$AC$32-'[1]Outside Edges'!$B151)&gt;=5,'[1]Outside Edges'!$P151="Yes"),"Yes","No")</f>
        <v>Yes</v>
      </c>
      <c r="AF152" s="10" t="str">
        <f>IF(AND((RIGHT($AF$3,2)-'[1]Miter Profiles'!$AC$33-'[1]Outside Edges'!$B151)&gt;=5,'[1]Outside Edges'!$P151="Yes"),"Yes","No")</f>
        <v>Yes</v>
      </c>
      <c r="AG152" s="10" t="str">
        <f>IF(AND((RIGHT($AG$3,2)-'[1]Miter Profiles'!$AC$34-'[1]Outside Edges'!$B151)&gt;=5,'[1]Outside Edges'!$P151="Yes"),"Yes","No")</f>
        <v>Yes</v>
      </c>
      <c r="AH152" s="85" t="str">
        <f>IF(AND((RIGHT($AH$3,2)-'[1]Miter Profiles'!$AC$35-'[1]Outside Edges'!$B151)&gt;=5,'[1]Outside Edges'!$P151="Yes"),"Yes","No")</f>
        <v>Yes</v>
      </c>
      <c r="AI152" s="86" t="str">
        <f>IF(AND((RIGHT($AI$3,2)-'[1]Miter Profiles'!$AC$36-'[1]Outside Edges'!$B151)&gt;=5,'[1]Outside Edges'!$P151="Yes"),"Yes","No")</f>
        <v>Yes</v>
      </c>
      <c r="AJ152" s="11" t="str">
        <f>IF(AND((RIGHT($AJ$3,2)-'[1]Miter Profiles'!$AC$37-'[1]Outside Edges'!$B151)&gt;=5,'[1]Outside Edges'!$P151="Yes"),"Yes","No")</f>
        <v>Yes</v>
      </c>
      <c r="AK152" s="87" t="str">
        <f>IF(AND((RIGHT($AK$3,2)-'[1]Miter Profiles'!$AC$38-'[1]Outside Edges'!$B151)&gt;=5,'[1]Outside Edges'!$P151="Yes"),"Yes","No")</f>
        <v>Yes</v>
      </c>
      <c r="AL152" s="10" t="str">
        <f>IF(AND((RIGHT($AL$3,2)-'[1]Miter Profiles'!$AC$39-'[1]Outside Edges'!$B151)&gt;=5,'[1]Outside Edges'!$P151="Yes"),"Yes","No")</f>
        <v>Yes</v>
      </c>
      <c r="AM152" s="10" t="str">
        <f>IF(AND((RIGHT($AM$3,2)-'[1]Miter Profiles'!$AC$40-'[1]Outside Edges'!$B151)&gt;=5,'[1]Outside Edges'!$P151="Yes"),"Yes","No")</f>
        <v>Yes</v>
      </c>
      <c r="AN152" s="85" t="str">
        <f>IF(AND((RIGHT($AN$3,2)-'[1]Miter Profiles'!$AC$41-'[1]Outside Edges'!$B151)&gt;=5,'[1]Outside Edges'!$P151="Yes"),"Yes","No")</f>
        <v>Yes</v>
      </c>
      <c r="AO152" s="86" t="str">
        <f>IF(AND((RIGHT($AO$3,2)-'[1]Miter Profiles'!$AC$42-'[1]Outside Edges'!$B151)&gt;=5,'[1]Outside Edges'!$P151="Yes"),"Yes","No")</f>
        <v>Yes</v>
      </c>
      <c r="AP152" s="11" t="str">
        <f>IF(AND((RIGHT($AP$3,2)-'[1]Miter Profiles'!$AC$43-'[1]Outside Edges'!$B151)&gt;=5,'[1]Outside Edges'!$P151="Yes"),"Yes","No")</f>
        <v>Yes</v>
      </c>
      <c r="AQ152" s="87" t="str">
        <f>IF(AND((RIGHT($AQ$3,2)-'[1]Miter Profiles'!$AC$44-'[1]Outside Edges'!$B151)&gt;=5,'[1]Outside Edges'!$P151="Yes"),"Yes","No")</f>
        <v>Yes</v>
      </c>
      <c r="AR152" s="10" t="str">
        <f>IF(AND((RIGHT($AR$3,2)-'[1]Miter Profiles'!$AC$45-'[1]Outside Edges'!$B151)&gt;=5,'[1]Outside Edges'!$P151="Yes"),"Yes","No")</f>
        <v>Yes</v>
      </c>
      <c r="AS152" s="10" t="str">
        <f>IF(AND((RIGHT($AS$3,2)-'[1]Miter Profiles'!$AC$46-'[1]Outside Edges'!$B151)&gt;=5,'[1]Outside Edges'!$P151="Yes"),"Yes","No")</f>
        <v>Yes</v>
      </c>
      <c r="AT152" s="85" t="str">
        <f>IF(AND((RIGHT($AT$3,2)-'[1]Miter Profiles'!$AC$47-'[1]Outside Edges'!$B151)&gt;=5,'[1]Outside Edges'!$P151="Yes"),"Yes","No")</f>
        <v>Yes</v>
      </c>
      <c r="AU152" s="86" t="str">
        <f>IF(AND((RIGHT($AU$3,2)-'[1]Miter Profiles'!$AC$48-'[1]Outside Edges'!$B151)&gt;=5,'[1]Outside Edges'!$P151="Yes"),"Yes","No")</f>
        <v>Yes</v>
      </c>
      <c r="AV152" s="11" t="str">
        <f>IF(AND((RIGHT($AV$3,2)-'[1]Miter Profiles'!$AC$49-'[1]Outside Edges'!$B151)&gt;=5,'[1]Outside Edges'!$P151="Yes"),"Yes","No")</f>
        <v>Yes</v>
      </c>
      <c r="AW152" s="87" t="str">
        <f>IF(AND((RIGHT($AW$3,2)-'[1]Miter Profiles'!$AC$50-'[1]Outside Edges'!$B151)&gt;=5,'[1]Outside Edges'!$P151="Yes"),"Yes","No")</f>
        <v>Yes</v>
      </c>
      <c r="AX152" s="10" t="str">
        <f>IF(AND((RIGHT($AX$3,2)-'[1]Miter Profiles'!$AC$51-'[1]Outside Edges'!$B151)&gt;=5,'[1]Outside Edges'!$P151="Yes"),"Yes","No")</f>
        <v>Yes</v>
      </c>
      <c r="AY152" s="10" t="str">
        <f>IF(AND((RIGHT($AY$3,2)-'[1]Miter Profiles'!$AC$52-'[1]Outside Edges'!$B151)&gt;=5,'[1]Outside Edges'!$P151="Yes"),"Yes","No")</f>
        <v>Yes</v>
      </c>
      <c r="AZ152" s="85" t="str">
        <f>IF(AND((RIGHT($AZ$3,2)-'[1]Miter Profiles'!$AC$53-'[1]Outside Edges'!$B151)&gt;=5,'[1]Outside Edges'!$P151="Yes"),"Yes","No")</f>
        <v>Yes</v>
      </c>
      <c r="BA152" s="86" t="str">
        <f>IF(AND((RIGHT($BA$3,2)-'[1]Miter Profiles'!$AC$54-'[1]Outside Edges'!$B151)&gt;=5,'[1]Outside Edges'!$P151="Yes"),"Yes","No")</f>
        <v>Yes</v>
      </c>
      <c r="BB152" s="11" t="str">
        <f>IF(AND((RIGHT($BB$3,2)-'[1]Miter Profiles'!$AC$55-'[1]Outside Edges'!$B151)&gt;=5,'[1]Outside Edges'!$P151="Yes"),"Yes","No")</f>
        <v>Yes</v>
      </c>
      <c r="BC152" s="87" t="str">
        <f>IF(AND((RIGHT($BC$3,2)-'[1]Miter Profiles'!$AC$56-'[1]Outside Edges'!$B151)&gt;=5,'[1]Outside Edges'!$P151="Yes"),"Yes","No")</f>
        <v>Yes</v>
      </c>
      <c r="BD152" s="10" t="str">
        <f>IF(AND((RIGHT($BD$3,2)-'[1]Miter Profiles'!$AC$57-'[1]Outside Edges'!$B151)&gt;=5,'[1]Outside Edges'!$P151="Yes"),"Yes","No")</f>
        <v>Yes</v>
      </c>
      <c r="BE152" s="10" t="str">
        <f>IF(AND((RIGHT($BE$3,2)-'[1]Miter Profiles'!$AC$58-'[1]Outside Edges'!$B151)&gt;=5,'[1]Outside Edges'!$P151="Yes"),"Yes","No")</f>
        <v>Yes</v>
      </c>
      <c r="BF152" s="85" t="str">
        <f>IF(AND((RIGHT($BF$3,2)-'[1]Miter Profiles'!$AC$59-'[1]Outside Edges'!$B151)&gt;=5,'[1]Outside Edges'!$P151="Yes"),"Yes","No")</f>
        <v>Yes</v>
      </c>
      <c r="BG152" s="86" t="str">
        <f>IF(AND((RIGHT($BG$3,2)-'[1]Miter Profiles'!$AC$60-'[1]Outside Edges'!$B151)&gt;=5,'[1]Outside Edges'!$P151="Yes"),"Yes","No")</f>
        <v>Yes</v>
      </c>
      <c r="BH152" s="11" t="str">
        <f>IF(AND((RIGHT($BH$3,2)-'[1]Miter Profiles'!$AC$61-'[1]Outside Edges'!$B151)&gt;=5,'[1]Outside Edges'!$P151="Yes"),"Yes","No")</f>
        <v>Yes</v>
      </c>
      <c r="BI152" s="87" t="str">
        <f>IF(AND((RIGHT($BI$3,2)-'[1]Miter Profiles'!$AC$62-'[1]Outside Edges'!$B151)&gt;=5,'[1]Outside Edges'!$P151="Yes"),"Yes","No")</f>
        <v>Yes</v>
      </c>
      <c r="BJ152" s="10" t="str">
        <f>IF(AND((RIGHT($BJ$3,2)-'[1]Miter Profiles'!$AC$63-'[1]Outside Edges'!$B151)&gt;=5,'[1]Outside Edges'!$P151="Yes"),"Yes","No")</f>
        <v>Yes</v>
      </c>
      <c r="BK152" s="10" t="str">
        <f>IF(AND((RIGHT($BK$3,2)-'[1]Miter Profiles'!$AC$64-'[1]Outside Edges'!$B151)&gt;=5,'[1]Outside Edges'!$P151="Yes"),"Yes","No")</f>
        <v>Yes</v>
      </c>
      <c r="BL152" s="85" t="str">
        <f>IF(AND((RIGHT($BL$3,2)-'[1]Miter Profiles'!$AC$65-'[1]Outside Edges'!$B151)&gt;=5,'[1]Outside Edges'!$P151="Yes"),"Yes","No")</f>
        <v>Yes</v>
      </c>
      <c r="BM152" s="86" t="str">
        <f>IF(AND((RIGHT($BM$3,2)-'[1]Miter Profiles'!$AC$66-'[1]Outside Edges'!$B151)&gt;=5,'[1]Outside Edges'!$P151="Yes"),"Yes","No")</f>
        <v>Yes</v>
      </c>
      <c r="BN152" s="11" t="str">
        <f>IF(AND((RIGHT($BN$3,2)-'[1]Miter Profiles'!$AC$67-'[1]Outside Edges'!$B151)&gt;=5,'[1]Outside Edges'!$P151="Yes"),"Yes","No")</f>
        <v>Yes</v>
      </c>
      <c r="BO152" s="87" t="str">
        <f>IF(AND((RIGHT($BO$3,2)-'[1]Miter Profiles'!$AC$68-'[1]Outside Edges'!$B151)&gt;=5,'[1]Outside Edges'!$P151="Yes"),"Yes","No")</f>
        <v>Yes</v>
      </c>
      <c r="BP152" s="10" t="str">
        <f>IF(AND((RIGHT($BP$3,2)-'[1]Miter Profiles'!$AC$69-'[1]Outside Edges'!$B151)&gt;=5,'[1]Outside Edges'!$P151="Yes"),"Yes","No")</f>
        <v>Yes</v>
      </c>
      <c r="BQ152" s="10" t="str">
        <f>IF(AND((RIGHT($BQ$3,2)-'[1]Miter Profiles'!$AC$70-'[1]Outside Edges'!$B151)&gt;=5,'[1]Outside Edges'!$P151="Yes"),"Yes","No")</f>
        <v>Yes</v>
      </c>
      <c r="BR152" s="85" t="str">
        <f>IF(AND((RIGHT($BR$3,2)-'[1]Miter Profiles'!$AC$71-'[1]Outside Edges'!$B151)&gt;=5,'[1]Outside Edges'!$P151="Yes"),"Yes","No")</f>
        <v>Yes</v>
      </c>
      <c r="BS152" s="86" t="str">
        <f>IF(AND((RIGHT($BS$3,2)-'[1]Miter Profiles'!$AC$72-'[1]Outside Edges'!$B151)&gt;=5,'[1]Outside Edges'!$P151="Yes"),"Yes","No")</f>
        <v>Yes</v>
      </c>
      <c r="BT152" s="11" t="str">
        <f>IF(AND((RIGHT($BT$3,2)-'[1]Miter Profiles'!$AC$73-'[1]Outside Edges'!$B151)&gt;=5,'[1]Outside Edges'!$P151="Yes"),"Yes","No")</f>
        <v>Yes</v>
      </c>
      <c r="BU152" s="87" t="str">
        <f>IF(AND((RIGHT($BU$3,2)-'[1]Miter Profiles'!$AC$74-'[1]Outside Edges'!$B151)&gt;=5,'[1]Outside Edges'!$P151="Yes"),"Yes","No")</f>
        <v>Yes</v>
      </c>
      <c r="BV152" s="10" t="str">
        <f>IF(AND((RIGHT($BV$3,2)-'[1]Miter Profiles'!$AC$75-'[1]Outside Edges'!$B151)&gt;=5,'[1]Outside Edges'!$P151="Yes"),"Yes","No")</f>
        <v>Yes</v>
      </c>
      <c r="BW152" s="10" t="str">
        <f>IF(AND((RIGHT($BW$3,2)-'[1]Miter Profiles'!$AC$76-'[1]Outside Edges'!$B151)&gt;=5,'[1]Outside Edges'!$P151="Yes"),"Yes","No")</f>
        <v>Yes</v>
      </c>
      <c r="BX152" s="85" t="str">
        <f>IF(AND((RIGHT($BX$3,2)-'[1]Miter Profiles'!$AC$77-'[1]Outside Edges'!$B151)&gt;=5,'[1]Outside Edges'!$P151="Yes"),"Yes","No")</f>
        <v>Yes</v>
      </c>
      <c r="BY152" s="86" t="str">
        <f>IF(AND((RIGHT($BY$3,2)-'[1]Miter Profiles'!$AC$78-'[1]Outside Edges'!$B151)&gt;=5,'[1]Outside Edges'!$P151="Yes"),"Yes","No")</f>
        <v>Yes</v>
      </c>
      <c r="BZ152" s="11" t="str">
        <f>IF(AND((RIGHT($BZ$3,2)-'[1]Miter Profiles'!$AC$79-'[1]Outside Edges'!$B151)&gt;=5,'[1]Outside Edges'!$P151="Yes"),"Yes","No")</f>
        <v>Yes</v>
      </c>
      <c r="CA152" s="87" t="str">
        <f>IF(AND((RIGHT($CA$3,2)-'[1]Miter Profiles'!$AC$80-'[1]Outside Edges'!$B151)&gt;=5,'[1]Outside Edges'!$P151="Yes"),"Yes","No")</f>
        <v>Yes</v>
      </c>
      <c r="CB152" s="10" t="str">
        <f>IF(AND((RIGHT($CB$3,2)-'[1]Miter Profiles'!$AC$81-'[1]Outside Edges'!$B151)&gt;=5,'[1]Outside Edges'!$P151="Yes"),"Yes","No")</f>
        <v>Yes</v>
      </c>
      <c r="CC152" s="10" t="str">
        <f>IF(AND((RIGHT($CC$3,2)-'[1]Miter Profiles'!$AC$82-'[1]Outside Edges'!$B151)&gt;=5,'[1]Outside Edges'!$P151="Yes"),"Yes","No")</f>
        <v>Yes</v>
      </c>
      <c r="CD152" s="85" t="str">
        <f>IF(AND((RIGHT($CD$3,2)-'[1]Miter Profiles'!$AC$83-'[1]Outside Edges'!$B151)&gt;=5,'[1]Outside Edges'!$P151="Yes"),"Yes","No")</f>
        <v>Yes</v>
      </c>
      <c r="CE152" s="86" t="str">
        <f>IF(AND((RIGHT($CE$3,2)-'[1]Miter Profiles'!$AC$84-'[1]Outside Edges'!$B151)&gt;=5,'[1]Outside Edges'!$P151="Yes"),"Yes","No")</f>
        <v>Yes</v>
      </c>
      <c r="CF152" s="11" t="str">
        <f>IF(AND((RIGHT($CF$3,2)-'[1]Miter Profiles'!$AC$85-'[1]Outside Edges'!$B151)&gt;=5,'[1]Outside Edges'!$P151="Yes"),"Yes","No")</f>
        <v>Yes</v>
      </c>
      <c r="CG152" s="87" t="str">
        <f>IF(AND((RIGHT($CG$3,2)-'[1]Miter Profiles'!$AC$86-'[1]Outside Edges'!$B151)&gt;=5,'[1]Outside Edges'!$P151="Yes"),"Yes","No")</f>
        <v>Yes</v>
      </c>
      <c r="CH152" s="10" t="str">
        <f>IF(AND((RIGHT($CH$3,2)-'[1]Miter Profiles'!$AC$87-'[1]Outside Edges'!$B151)&gt;=5,'[1]Outside Edges'!$P151="Yes"),"Yes","No")</f>
        <v>Yes</v>
      </c>
      <c r="CI152" s="10" t="str">
        <f>IF(AND((RIGHT($CI$3,2)-'[1]Miter Profiles'!$AC$88-'[1]Outside Edges'!$B151)&gt;=5,'[1]Outside Edges'!$P151="Yes"),"Yes","No")</f>
        <v>Yes</v>
      </c>
      <c r="CJ152" s="85" t="str">
        <f>IF(AND((RIGHT($CJ$3,2)-'[1]Miter Profiles'!$AC$89-'[1]Outside Edges'!$B151)&gt;=5,'[1]Outside Edges'!$P151="Yes"),"Yes","No")</f>
        <v>Yes</v>
      </c>
      <c r="CK152" s="86" t="str">
        <f>IF(AND((RIGHT($CK$3,2)-'[1]Miter Profiles'!$AC$90-'[1]Outside Edges'!$B151)&gt;=5,'[1]Outside Edges'!$P151="Yes"),"Yes","No")</f>
        <v>Yes</v>
      </c>
      <c r="CL152" s="11" t="str">
        <f>IF(AND((RIGHT($CL$3,2)-'[1]Miter Profiles'!$AC$91-'[1]Outside Edges'!$B151)&gt;=5,'[1]Outside Edges'!$P151="Yes"),"Yes","No")</f>
        <v>Yes</v>
      </c>
      <c r="CM152" s="87" t="str">
        <f>IF(AND((RIGHT($CM$3,2)-'[1]Miter Profiles'!$AC$92-'[1]Outside Edges'!$B151)&gt;=5,'[1]Outside Edges'!$P151="Yes"),"Yes","No")</f>
        <v>Yes</v>
      </c>
      <c r="CN152" s="10" t="str">
        <f>IF(AND((RIGHT(CN$3,2)-'[1]Miter Profiles'!$AC$93-'[1]Outside Edges'!$B151)&gt;=5,'[1]Outside Edges'!$P151="Yes"),"Yes","No")</f>
        <v>No</v>
      </c>
      <c r="CO152" s="10" t="str">
        <f>IF(AND((RIGHT(CO$3,2)-'[1]Miter Profiles'!$AC$94-'[1]Outside Edges'!$B151)&gt;=5,'[1]Outside Edges'!$P151="Yes"),"Yes","No")</f>
        <v>Yes</v>
      </c>
      <c r="CP152" s="85" t="str">
        <f>IF(AND((RIGHT(CP$3,2)-'[1]Miter Profiles'!$AC$95-'[1]Outside Edges'!$B151)&gt;=5,'[1]Outside Edges'!$P151="Yes"),"Yes","No")</f>
        <v>Yes</v>
      </c>
      <c r="CQ152" s="86" t="str">
        <f>IF(AND((RIGHT(CQ$3,2)-'[1]Miter Profiles'!$AC$96-'[1]Outside Edges'!$B151)&gt;=5,'[1]Outside Edges'!$P151="Yes"),"Yes","No")</f>
        <v>Yes</v>
      </c>
      <c r="CR152" s="11" t="str">
        <f>IF(AND((RIGHT(CR$3,2)-'[1]Miter Profiles'!$AC$97-'[1]Outside Edges'!$B151)&gt;=5,'[1]Outside Edges'!$P151="Yes"),"Yes","No")</f>
        <v>Yes</v>
      </c>
      <c r="CS152" s="87" t="str">
        <f>IF(AND((RIGHT(CS$3,2)-'[1]Miter Profiles'!$AC$98-'[1]Outside Edges'!$B151)&gt;=5,'[1]Outside Edges'!$P151="Yes"),"Yes","No")</f>
        <v>Yes</v>
      </c>
      <c r="CT152" s="10" t="str">
        <f>IF(AND((RIGHT($CT$3,2)-'[1]Miter Profiles'!$AC$99-'[1]Outside Edges'!$B151)&gt;=5,'[1]Outside Edges'!$P151="Yes"),"Yes","No")</f>
        <v>Yes</v>
      </c>
      <c r="CU152" s="10" t="str">
        <f>IF(AND((RIGHT($CU$3,2)-'[1]Miter Profiles'!$AC$100-'[1]Outside Edges'!$B151)&gt;=5,'[1]Outside Edges'!$P151="Yes"),"Yes","No")</f>
        <v>Yes</v>
      </c>
      <c r="CV152" s="85" t="str">
        <f>IF(AND((RIGHT($CV$3,2)-'[1]Miter Profiles'!$AC$101-'[1]Outside Edges'!$B151)&gt;=5,'[1]Outside Edges'!$P151="Yes"),"Yes","No")</f>
        <v>Yes</v>
      </c>
      <c r="CW152" s="86" t="str">
        <f>IF(AND((RIGHT($CW$3,2)-'[1]Miter Profiles'!$AC$102-'[1]Outside Edges'!$B151)&gt;=5,'[1]Outside Edges'!$P151="Yes"),"Yes","No")</f>
        <v>Yes</v>
      </c>
      <c r="CX152" s="11" t="str">
        <f>IF(AND((RIGHT($CX$3,2)-'[1]Miter Profiles'!$AC$103-'[1]Outside Edges'!$B151)&gt;=5,'[1]Outside Edges'!$P151="Yes"),"Yes","No")</f>
        <v>Yes</v>
      </c>
      <c r="CY152" s="87" t="str">
        <f>IF(AND((RIGHT($CY$3,2)-'[1]Miter Profiles'!$AC$104-'[1]Outside Edges'!$B151)&gt;=5,'[1]Outside Edges'!$P151="Yes"),"Yes","No")</f>
        <v>Yes</v>
      </c>
      <c r="CZ152" s="10" t="str">
        <f>IF(AND((RIGHT($CZ$3,2)-'[1]Miter Profiles'!$AC$105-'[1]Outside Edges'!$B151)&gt;=5,'[1]Outside Edges'!$P151="Yes"),"Yes","No")</f>
        <v>No</v>
      </c>
      <c r="DA152" s="10" t="str">
        <f>IF(AND((RIGHT($DA$3,2)-'[1]Miter Profiles'!$AC$106-'[1]Outside Edges'!$B151)&gt;=5,'[1]Outside Edges'!$P151="Yes"),"Yes","No")</f>
        <v>No</v>
      </c>
      <c r="DB152" s="85" t="str">
        <f>IF(AND((RIGHT($DB$3,2)-'[1]Miter Profiles'!$AC$107-'[1]Outside Edges'!$B151)&gt;=5,'[1]Outside Edges'!$P151="Yes"),"Yes","No")</f>
        <v>No</v>
      </c>
      <c r="DC152" s="86" t="str">
        <f>IF(AND((RIGHT($DC$3,2)-'[1]Miter Profiles'!$AC$108-'[1]Outside Edges'!$B151)&gt;=5,'[1]Outside Edges'!$P151="Yes"),"Yes","No")</f>
        <v>Yes</v>
      </c>
      <c r="DD152" s="11" t="str">
        <f>IF(AND((RIGHT($DD$3,2)-'[1]Miter Profiles'!$AC$109-'[1]Outside Edges'!$B151)&gt;=5,'[1]Outside Edges'!$P151="Yes"),"Yes","No")</f>
        <v>Yes</v>
      </c>
      <c r="DE152" s="87" t="str">
        <f>IF(AND((RIGHT($DE$3,2)-'[1]Miter Profiles'!$AC$110-'[1]Outside Edges'!$B151)&gt;=5,'[1]Outside Edges'!$P151="Yes"),"Yes","No")</f>
        <v>Yes</v>
      </c>
      <c r="DF152" s="10" t="str">
        <f>IF(AND((RIGHT($DF$3,2)-'[1]Miter Profiles'!$AC$111-'[1]Outside Edges'!$B151)&gt;=5,'[1]Outside Edges'!$P151="Yes"),"Yes","No")</f>
        <v>Yes</v>
      </c>
      <c r="DG152" s="10" t="str">
        <f>IF(AND((RIGHT($DG$3,2)-'[1]Miter Profiles'!$AC$112-'[1]Outside Edges'!$B151)&gt;=5,'[1]Outside Edges'!$P151="Yes"),"Yes","No")</f>
        <v>Yes</v>
      </c>
      <c r="DH152" s="85" t="str">
        <f>IF(AND((RIGHT($DH$3,2)-'[1]Miter Profiles'!$AC$113-'[1]Outside Edges'!$B151)&gt;=5,'[1]Outside Edges'!$P151="Yes"),"Yes","No")</f>
        <v>Yes</v>
      </c>
      <c r="DI152" s="86" t="str">
        <f>IF(AND((RIGHT($DI$3,2)-'[1]Miter Profiles'!$AC$114-'[1]Outside Edges'!$B151)&gt;=5,'[1]Outside Edges'!$P151="Yes"),"Yes","No")</f>
        <v>Yes</v>
      </c>
      <c r="DJ152" s="11" t="str">
        <f>IF(AND((RIGHT($DJ$3,2)-'[1]Miter Profiles'!$AC$115-'[1]Outside Edges'!$B151)&gt;=5,'[1]Outside Edges'!$P151="Yes"),"Yes","No")</f>
        <v>Yes</v>
      </c>
      <c r="DK152" s="87" t="str">
        <f>IF(AND((RIGHT($DK$3,2)-'[1]Miter Profiles'!$AC$116-'[1]Outside Edges'!$B151)&gt;=5,'[1]Outside Edges'!$P151="Yes"),"Yes","No")</f>
        <v>Yes</v>
      </c>
      <c r="DL152" s="10" t="str">
        <f>IF(AND((RIGHT($DL$3,2)-'[1]Miter Profiles'!$AC$117-'[1]Outside Edges'!$B151)&gt;=5,'[1]Outside Edges'!$P151="Yes"),"Yes","No")</f>
        <v>Yes</v>
      </c>
      <c r="DM152" s="10" t="str">
        <f>IF(AND((RIGHT($DM$3,2)-'[1]Miter Profiles'!$AC$118-'[1]Outside Edges'!$B151)&gt;=5,'[1]Outside Edges'!$P151="Yes"),"Yes","No")</f>
        <v>Yes</v>
      </c>
      <c r="DN152" s="85" t="str">
        <f>IF(AND((RIGHT($DN$3,2)-'[1]Miter Profiles'!$AC$119-'[1]Outside Edges'!$B151)&gt;=5,'[1]Outside Edges'!$P151="Yes"),"Yes","No")</f>
        <v>Yes</v>
      </c>
      <c r="DO152" s="86" t="str">
        <f>IF(AND((RIGHT($DO$3,2)-'[1]Miter Profiles'!$AC$120-'[1]Outside Edges'!$B151)&gt;=5,'[1]Outside Edges'!$P151="Yes"),"Yes","No")</f>
        <v>No</v>
      </c>
      <c r="DP152" s="11" t="str">
        <f>IF(AND((RIGHT($DP$3,2)-'[1]Miter Profiles'!$AC$121-'[1]Outside Edges'!$B151)&gt;=5,'[1]Outside Edges'!$P151="Yes"),"Yes","No")</f>
        <v>Yes</v>
      </c>
      <c r="DQ152" s="87" t="str">
        <f>IF(AND((RIGHT($DQ$3,2)-'[1]Miter Profiles'!$AC$122-'[1]Outside Edges'!$B151)&gt;=5,'[1]Outside Edges'!$P151="Yes"),"Yes","No")</f>
        <v>Yes</v>
      </c>
      <c r="DR152" s="10" t="str">
        <f>IF(AND((RIGHT($DR$3,2)-'[1]Miter Profiles'!$AC$123-'[1]Outside Edges'!$B151)&gt;=5,'[1]Outside Edges'!$P151="Yes"),"Yes","No")</f>
        <v>Yes</v>
      </c>
      <c r="DS152" s="10" t="str">
        <f>IF(AND((RIGHT($DS$3,2)-'[1]Miter Profiles'!$AC$124-'[1]Outside Edges'!$B151)&gt;=5,'[1]Outside Edges'!$P151="Yes"),"Yes","No")</f>
        <v>Yes</v>
      </c>
      <c r="DT152" s="85" t="str">
        <f>IF(AND((RIGHT($DT$3,2)-'[1]Miter Profiles'!$AC$125-'[1]Outside Edges'!$B151)&gt;=5,'[1]Outside Edges'!$P151="Yes"),"Yes","No")</f>
        <v>Yes</v>
      </c>
      <c r="DU152" s="86" t="str">
        <f>IF(AND((RIGHT($DU$3,2)-'[1]Miter Profiles'!$AC$126-'[1]Outside Edges'!$B151)&gt;=5,'[1]Outside Edges'!$P151="Yes"),"Yes","No")</f>
        <v>Yes</v>
      </c>
      <c r="DV152" s="11" t="str">
        <f>IF(AND((RIGHT($DV$3,2)-'[1]Miter Profiles'!$AC$127-'[1]Outside Edges'!$B151)&gt;=5,'[1]Outside Edges'!$P151="Yes"),"Yes","No")</f>
        <v>Yes</v>
      </c>
      <c r="DW152" s="87" t="str">
        <f>IF(AND((RIGHT($DW$3,2)-'[1]Miter Profiles'!$AC$128-'[1]Outside Edges'!$B151)&gt;=5,'[1]Outside Edges'!$P151="Yes"),"Yes","No")</f>
        <v>Yes</v>
      </c>
      <c r="DX152" s="10" t="str">
        <f>IF(AND((RIGHT($DX$3,2)-'[1]Miter Profiles'!$AC$129-'[1]Outside Edges'!$B151)&gt;=5,'[1]Outside Edges'!$P151="Yes"),"Yes","No")</f>
        <v>Yes</v>
      </c>
      <c r="DY152" s="10" t="str">
        <f>IF(AND((RIGHT($DY$3,2)-'[1]Miter Profiles'!$AC$130-'[1]Outside Edges'!$B151)&gt;=5,'[1]Outside Edges'!$P151="Yes"),"Yes","No")</f>
        <v>Yes</v>
      </c>
      <c r="DZ152" s="85" t="str">
        <f>IF(AND((RIGHT($DZ$3,2)-'[1]Miter Profiles'!$AC$131-'[1]Outside Edges'!$B151)&gt;=5,'[1]Outside Edges'!$P151="Yes"),"Yes","No")</f>
        <v>Yes</v>
      </c>
      <c r="EA152" s="90" t="str">
        <f>IF(AND((RIGHT($EA$3,2)-'[1]Miter Profiles'!$AC$132-'[1]Outside Edges'!$B151)&gt;=5,'[1]Outside Edges'!$P151="Yes"),"Yes","No")</f>
        <v>Yes</v>
      </c>
      <c r="EB152" s="105" t="str">
        <f>IF(AND((RIGHT($EB$3,2)-'[1]Miter Profiles'!$AC$133-'[1]Outside Edges'!$B151)&gt;=5,'[1]Outside Edges'!$P151="Yes"),"Yes","No")</f>
        <v>No</v>
      </c>
      <c r="EC152" s="110" t="str">
        <f>IF(AND((RIGHT($EC$3,2)-'[1]Miter Profiles'!$AC$134-'[1]Outside Edges'!$B151)&gt;=5,'[1]Outside Edges'!$P151="Yes"),"Yes","No")</f>
        <v>Yes</v>
      </c>
      <c r="ED152" s="116" t="str">
        <f>IF(AND((RIGHT($ED$3,2)-'[1]Miter Profiles'!$AC$135-'[1]Outside Edges'!$B151)&gt;=5,'[1]Outside Edges'!$P151="Yes"),"Yes","No")</f>
        <v>Yes</v>
      </c>
      <c r="EE152" s="113" t="str">
        <f>IF(AND((RIGHT($EE$3,2)-'[1]Miter Profiles'!$AC$136-'[1]Outside Edges'!$B151)&gt;=5,'[1]Outside Edges'!$P151="Yes"),"Yes","No")</f>
        <v>Yes</v>
      </c>
      <c r="EF152" s="85" t="str">
        <f>IF(AND((RIGHT($EF$3,2)-'[1]Miter Profiles'!$AC$137-'[1]Outside Edges'!$B151)&gt;=5,'[1]Outside Edges'!$P151="Yes"),"Yes","No")</f>
        <v>Yes</v>
      </c>
      <c r="EG152" s="10" t="str">
        <f>IF(AND((RIGHT($EG$3,2)-'[1]Miter Profiles'!$AC$138-'[1]Outside Edges'!$B151)&gt;=5,'[1]Outside Edges'!$P151="Yes"),"Yes","No")</f>
        <v>Yes</v>
      </c>
      <c r="EH152" s="90" t="str">
        <f>IF(AND((RIGHT($EH$3,2)-'[1]Miter Profiles'!$AC$139-'[1]Outside Edges'!$B151)&gt;=5,'[1]Outside Edges'!$P151="Yes"),"Yes","No")</f>
        <v>Yes</v>
      </c>
      <c r="EI152" s="121" t="str">
        <f>IF(AND((RIGHT($EI$3,2)-'[1]Miter Profiles'!$AC$140-'[1]Outside Edges'!$B151)&gt;=5,'[1]Outside Edges'!$P151="Yes"),"Yes","No")</f>
        <v>Yes</v>
      </c>
      <c r="EJ152" s="124" t="str">
        <f>IF(AND((RIGHT($EJ$3,2)-'[1]Miter Profiles'!$AC$141-'[1]Outside Edges'!$B151)&gt;=5,'[1]Outside Edges'!$P151="Yes"),"Yes","No")</f>
        <v>Yes</v>
      </c>
      <c r="EK152" s="124" t="str">
        <f>IF(AND((RIGHT($EK$3,2)-'[1]Miter Profiles'!$AC$142-'[1]Outside Edges'!$B151)&gt;=5,'[1]Outside Edges'!$P151="Yes"),"Yes","No")</f>
        <v>Yes</v>
      </c>
      <c r="EL152" s="116" t="str">
        <f>IF(AND((RIGHT($EL$3,2)-'[1]Miter Profiles'!$AC$143-'[1]Outside Edges'!$B151)&gt;=5,'[1]Outside Edges'!$P151="Yes"),"Yes","No")</f>
        <v>Yes</v>
      </c>
      <c r="EM152" s="129" t="str">
        <f>IF(AND((RIGHT($EM$3,2)-'[1]Miter Profiles'!$AC$144-'[1]Outside Edges'!$B151)&gt;=5,'[1]Outside Edges'!$P151="Yes"),"Yes","No")</f>
        <v>No</v>
      </c>
      <c r="EN152" s="10" t="str">
        <f>IF(AND((RIGHT($EN$3,2)-'[1]Miter Profiles'!$AC$145-'[1]Outside Edges'!$B151)&gt;=5,'[1]Outside Edges'!$P151="Yes"),"Yes","No")</f>
        <v>Yes</v>
      </c>
      <c r="EO152" s="90" t="str">
        <f>IF(AND((RIGHT($EO$3,2)-'[1]Miter Profiles'!$AC$146-'[1]Outside Edges'!$B151)&gt;=5,'[1]Outside Edges'!$P151="Yes"),"Yes","No")</f>
        <v>Yes</v>
      </c>
      <c r="EP152" s="124" t="str">
        <f>IF(AND((RIGHT($EP$3,2)-'[1]Miter Profiles'!$AC$147-'[1]Outside Edges'!$B151)&gt;=5,'[1]Outside Edges'!$P151="Yes"),"Yes","No")</f>
        <v>No</v>
      </c>
      <c r="EQ152" s="124" t="str">
        <f>IF(AND((RIGHT($EQ$3,2)-'[1]Miter Profiles'!$AC$148-'[1]Outside Edges'!$B151)&gt;=5,'[1]Outside Edges'!$P151="Yes"),"Yes","No")</f>
        <v>Yes</v>
      </c>
      <c r="ER152" s="116" t="str">
        <f>IF(AND((RIGHT($ER$3,2)-'[1]Miter Profiles'!$AC$149-'[1]Outside Edges'!$B151)&gt;=5,'[1]Outside Edges'!$P151="Yes"),"Yes","No")</f>
        <v>Yes</v>
      </c>
      <c r="ES152" s="129" t="str">
        <f>IF(AND((RIGHT($ES$3,2)-'[1]Miter Profiles'!$AC$150-'[1]Outside Edges'!$B151)&gt;=5,'[1]Outside Edges'!$P151="Yes"),"Yes","No")</f>
        <v>No</v>
      </c>
      <c r="ET152" s="10" t="str">
        <f>IF(AND((RIGHT($ET$3,2)-'[1]Miter Profiles'!$AC$151-'[1]Outside Edges'!$B151)&gt;=5,'[1]Outside Edges'!$P151="Yes"),"Yes","No")</f>
        <v>Yes</v>
      </c>
      <c r="EU152" s="90" t="str">
        <f>IF(AND((RIGHT($EU$3,2)-'[1]Miter Profiles'!$AC$152-'[1]Outside Edges'!$B151)&gt;=5,'[1]Outside Edges'!$P151="Yes"),"Yes","No")</f>
        <v>Yes</v>
      </c>
      <c r="EV152" s="124" t="str">
        <f>IF(AND((RIGHT($EV$3,2)-'[1]Miter Profiles'!$AC$153-'[1]Outside Edges'!$B151)&gt;=5,'[1]Outside Edges'!$P151="Yes"),"Yes","No")</f>
        <v>Yes</v>
      </c>
      <c r="EW152" s="124" t="str">
        <f>IF(AND((RIGHT($EW$3,2)-'[1]Miter Profiles'!$AC$154-'[1]Outside Edges'!$B151)&gt;=5,'[1]Outside Edges'!$P151="Yes"),"Yes","No")</f>
        <v>Yes</v>
      </c>
      <c r="EX152" s="116" t="str">
        <f>IF(AND((RIGHT($EX$3,2)-'[1]Miter Profiles'!$AC$155-'[1]Outside Edges'!$B151)&gt;=5,'[1]Outside Edges'!$P151="Yes"),"Yes","No")</f>
        <v>Yes</v>
      </c>
      <c r="EY152" s="129" t="str">
        <f>IF(AND((RIGHT($EY$3,2)-'[1]Miter Profiles'!$AC$156-'[1]Outside Edges'!$B151)&gt;=5,'[1]Outside Edges'!$P151="Yes"),"Yes","No")</f>
        <v>Yes</v>
      </c>
      <c r="EZ152" s="10" t="str">
        <f>IF(AND((RIGHT($EZ$3,2)-'[1]Miter Profiles'!$AC$157-'[1]Outside Edges'!$B151)&gt;=5,'[1]Outside Edges'!$P151="Yes"),"Yes","No")</f>
        <v>Yes</v>
      </c>
      <c r="FA152" s="90" t="str">
        <f>IF(AND((RIGHT($FA$3,2)-'[1]Miter Profiles'!$AC$158-'[1]Outside Edges'!$B151)&gt;=5,'[1]Outside Edges'!$P151="Yes"),"Yes","No")</f>
        <v>Yes</v>
      </c>
      <c r="FB152" s="124" t="str">
        <f>IF(AND((RIGHT($FB$3,2)-'[1]Miter Profiles'!$AC$159-'[1]Outside Edges'!$B151)&gt;=5,'[1]Outside Edges'!$P151="Yes"),"Yes","No")</f>
        <v>Yes</v>
      </c>
      <c r="FC152" s="124" t="str">
        <f>IF(AND((RIGHT($FC$3,2)-'[1]Miter Profiles'!$AC$160-'[1]Outside Edges'!$B151)&gt;=5,'[1]Outside Edges'!$P151="Yes"),"Yes","No")</f>
        <v>Yes</v>
      </c>
      <c r="FD152" s="116" t="str">
        <f>IF(AND((RIGHT($FD$3,2)-'[1]Miter Profiles'!$AC$161-'[1]Outside Edges'!$B151)&gt;=5,'[1]Outside Edges'!$P151="Yes"),"Yes","No")</f>
        <v>Yes</v>
      </c>
      <c r="FE152" s="129" t="str">
        <f>IF(AND((RIGHT($FE$3,2)-'[1]Miter Profiles'!$AC$162-'[1]Outside Edges'!$B151)&gt;=5,'[1]Outside Edges'!$P151="Yes"),"Yes","No")</f>
        <v>Yes</v>
      </c>
      <c r="FF152" s="10" t="str">
        <f>IF(AND((RIGHT($FF$3,2)-'[1]Miter Profiles'!$AC$163-'[1]Outside Edges'!$B151)&gt;=5,'[1]Outside Edges'!$P151="Yes"),"Yes","No")</f>
        <v>Yes</v>
      </c>
      <c r="FG152" s="90" t="str">
        <f>IF(AND((RIGHT($FG$3,2)-'[1]Miter Profiles'!$AC$164-'[1]Outside Edges'!$B151)&gt;=5,'[1]Outside Edges'!$P151="Yes"),"Yes","No")</f>
        <v>Yes</v>
      </c>
      <c r="FH152" s="124" t="str">
        <f>IF(AND((RIGHT($FH$3,2)-'[1]Miter Profiles'!$AC$165-'[1]Outside Edges'!$B151)&gt;=5,'[1]Outside Edges'!$P151="Yes"),"Yes","No")</f>
        <v>Yes</v>
      </c>
      <c r="FI152" s="124" t="str">
        <f>IF(AND((RIGHT($FI$3,2)-'[1]Miter Profiles'!$AC$166-'[1]Outside Edges'!$B151)&gt;=5,'[1]Outside Edges'!$P151="Yes"),"Yes","No")</f>
        <v>Yes</v>
      </c>
      <c r="FJ152" s="116" t="str">
        <f>IF(AND((RIGHT($FJ$3,2)-'[1]Miter Profiles'!$AC$167-'[1]Outside Edges'!$B151)&gt;=5,'[1]Outside Edges'!$P151="Yes"),"Yes","No")</f>
        <v>Yes</v>
      </c>
      <c r="FK152" s="129" t="str">
        <f>IF(AND((RIGHT($FK$3,2)-'[1]Miter Profiles'!$AC$168-'[1]Outside Edges'!$B151)&gt;=5,'[1]Outside Edges'!$P151="Yes"),"Yes","No")</f>
        <v>Yes</v>
      </c>
      <c r="FL152" s="10" t="str">
        <f>IF(AND((RIGHT($FL$3,2)-'[1]Miter Profiles'!$AC$169-'[1]Outside Edges'!$B151)&gt;=5,'[1]Outside Edges'!$P151="Yes"),"Yes","No")</f>
        <v>Yes</v>
      </c>
      <c r="FM152" s="90" t="str">
        <f>IF(AND((RIGHT($FM$3,2)-'[1]Miter Profiles'!$AC$170-'[1]Outside Edges'!$B151)&gt;=5,'[1]Outside Edges'!$P151="Yes"),"Yes","No")</f>
        <v>Yes</v>
      </c>
      <c r="FN152" s="124" t="str">
        <f>IF(AND((RIGHT($FN$3,2)-'[1]Miter Profiles'!$AC$171-'[1]Outside Edges'!$B151)&gt;=5,'[1]Outside Edges'!$P151="Yes"),"Yes","No")</f>
        <v>Yes</v>
      </c>
      <c r="FO152" s="124" t="str">
        <f>IF(AND((RIGHT($FO$3,2)-'[1]Miter Profiles'!$AC$172-'[1]Outside Edges'!$B151)&gt;=5,'[1]Outside Edges'!$P151="Yes"),"Yes","No")</f>
        <v>Yes</v>
      </c>
      <c r="FP152" s="116" t="str">
        <f>IF(AND((RIGHT($FP$3,2)-'[1]Miter Profiles'!$AC$173-'[1]Outside Edges'!$B151)&gt;=5,'[1]Outside Edges'!$P151="Yes"),"Yes","No")</f>
        <v>Yes</v>
      </c>
      <c r="FQ152" s="129" t="str">
        <f>IF(AND((RIGHT($FQ$3,2)-'[1]Miter Profiles'!$AC$174-'[1]Outside Edges'!$B151)&gt;=5,'[1]Outside Edges'!$P151="Yes"),"Yes","No")</f>
        <v>Yes</v>
      </c>
      <c r="FR152" s="10" t="str">
        <f>IF(AND((RIGHT($FR$3,2)-'[1]Miter Profiles'!$AC$175-'[1]Outside Edges'!$B151)&gt;=5,'[1]Outside Edges'!$P151="Yes"),"Yes","No")</f>
        <v>Yes</v>
      </c>
      <c r="FS152" s="90" t="str">
        <f>IF(AND((RIGHT($FS$3,2)-'[1]Miter Profiles'!$AC$176-'[1]Outside Edges'!$B151)&gt;=5,'[1]Outside Edges'!$P151="Yes"),"Yes","No")</f>
        <v>Yes</v>
      </c>
      <c r="FT152" s="124" t="str">
        <f>IF(AND((RIGHT($FT$3,2)-'[1]Miter Profiles'!$AC$177-'[1]Outside Edges'!$B151)&gt;=5,'[1]Outside Edges'!$P151="Yes"),"Yes","No")</f>
        <v>Yes</v>
      </c>
      <c r="FU152" s="124" t="str">
        <f>IF(AND((RIGHT($FU$3,2)-'[1]Miter Profiles'!$AC$178-'[1]Outside Edges'!$B151)&gt;=5,'[1]Outside Edges'!$P151="Yes"),"Yes","No")</f>
        <v>Yes</v>
      </c>
      <c r="FV152" s="116" t="str">
        <f>IF(AND((RIGHT($V$3,2)-'[1]Miter Profiles'!$AC$179-'[1]Outside Edges'!$B151)&gt;=5,'[1]Outside Edges'!$P151="Yes"),"Yes","No")</f>
        <v>Yes</v>
      </c>
      <c r="FW152" s="129" t="str">
        <f>IF(AND((RIGHT($FW$3,2)-'[1]Miter Profiles'!$AC$180-'[1]Outside Edges'!$B151)&gt;=5,'[1]Outside Edges'!$P151="Yes"),"Yes","No")</f>
        <v>Yes</v>
      </c>
      <c r="FX152" s="85" t="str">
        <f>IF(AND((RIGHT($FX$3,2)-'[1]Miter Profiles'!$AC$181-'[1]Outside Edges'!$B151)&gt;=5,'[1]Outside Edges'!$P151="Yes"),"Yes","No")</f>
        <v>Yes</v>
      </c>
      <c r="FY152" s="150" t="str">
        <f>IF(AND((RIGHT($FY$3,2)-'[1]Miter Profiles'!$AC$182-'[1]Outside Edges'!$B151)&gt;=5,'[1]Outside Edges'!$P151="Yes"),"Yes","No")</f>
        <v>Yes</v>
      </c>
      <c r="FZ152" s="124" t="str">
        <f>IF(AND((RIGHT($FZ$3,2)-'[1]Miter Profiles'!$AC$183-'[1]Outside Edges'!$B151)&gt;=5,'[1]Outside Edges'!$P151="Yes"),"Yes","No")</f>
        <v>Yes</v>
      </c>
      <c r="GA152" s="116" t="str">
        <f>IF(AND((RIGHT($GA$3,2)-'[1]Miter Profiles'!$AC$184-'[1]Outside Edges'!$B151)&gt;=5,'[1]Outside Edges'!$P151="Yes"),"Yes","No")</f>
        <v>Yes</v>
      </c>
      <c r="GB152" s="129" t="str">
        <f>IF(AND((RIGHT($GB$3,2)-'[1]Miter Profiles'!$AC$185-'[1]Outside Edges'!$B151)&gt;=5,'[1]Outside Edges'!$P151="Yes"),"Yes","No")</f>
        <v>Yes</v>
      </c>
      <c r="GC152" s="10" t="str">
        <f>IF(AND((RIGHT($GC$3,2)-'[1]Miter Profiles'!$AC$186-'[1]Outside Edges'!$B151)&gt;=5,'[1]Outside Edges'!$P151="Yes"),"Yes","No")</f>
        <v>Yes</v>
      </c>
      <c r="GD152" s="90" t="str">
        <f>IF(AND((RIGHT($GD$3,2)-'[1]Miter Profiles'!$AC$187-'[1]Outside Edges'!$B151)&gt;=5,'[1]Outside Edges'!$P151="Yes"),"Yes","No")</f>
        <v>Yes</v>
      </c>
      <c r="GE152" s="150" t="str">
        <f>IF(AND((RIGHT($GE$3,2)-'[1]Miter Profiles'!$AC$188-'[1]Outside Edges'!$B151)&gt;=5,'[1]Outside Edges'!$P151="Yes"),"Yes","No")</f>
        <v>Yes</v>
      </c>
      <c r="GF152" s="124" t="str">
        <f>IF(AND((RIGHT($GF$3,2)-'[1]Miter Profiles'!$AC$189-'[1]Outside Edges'!$B151)&gt;=5,'[1]Outside Edges'!$P151="Yes"),"Yes","No")</f>
        <v>Yes</v>
      </c>
      <c r="GG152" s="116" t="str">
        <f>IF(AND((RIGHT($GG$3,2)-'[1]Miter Profiles'!$AC$190-'[1]Outside Edges'!$B151)&gt;=5,'[1]Outside Edges'!$P151="Yes"),"Yes","No")</f>
        <v>Yes</v>
      </c>
      <c r="GH152" s="129" t="str">
        <f>IF(AND((RIGHT($GH$3,2)-'[1]Miter Profiles'!$AC$191-'[1]Outside Edges'!$B151)&gt;=5,'[1]Outside Edges'!$P151="Yes"),"Yes","No")</f>
        <v>Yes</v>
      </c>
      <c r="GI152" s="10" t="str">
        <f>IF(AND((RIGHT($GI$3,2)-'[1]Miter Profiles'!$AC$192-'[1]Outside Edges'!$B151)&gt;=5,'[1]Outside Edges'!$P151="Yes"),"Yes","No")</f>
        <v>Yes</v>
      </c>
      <c r="GJ152" s="90" t="str">
        <f>IF(AND((RIGHT($GJ$3,2)-'[1]Miter Profiles'!$AC$193-'[1]Outside Edges'!$B151)&gt;=5,'[1]Outside Edges'!$P151="Yes"),"Yes","No")</f>
        <v>Yes</v>
      </c>
      <c r="GK152" s="150" t="str">
        <f>IF(AND((RIGHT($GK$3,2)-'[1]Miter Profiles'!$AC$194-'[1]Outside Edges'!$B151)&gt;=5,'[1]Outside Edges'!$P151="Yes"),"Yes","No")</f>
        <v>Yes</v>
      </c>
      <c r="GL152" s="124" t="str">
        <f>IF(AND((RIGHT($GL$3,2)-'[1]Miter Profiles'!$AC$195-'[1]Outside Edges'!$B151)&gt;=5,'[1]Outside Edges'!$P151="Yes"),"Yes","No")</f>
        <v>Yes</v>
      </c>
      <c r="GM152" s="116" t="str">
        <f>IF(AND((RIGHT($GM$3,2)-'[1]Miter Profiles'!$AC$196-'[1]Outside Edges'!$B151)&gt;=5,'[1]Outside Edges'!$P151="Yes"),"Yes","No")</f>
        <v>Yes</v>
      </c>
      <c r="GN152" s="129" t="str">
        <f>IF(AND((RIGHT($GN$3,2)-'[1]Miter Profiles'!$AC$197-'[1]Outside Edges'!$B151)&gt;=5,'[1]Outside Edges'!$P151="Yes"),"Yes","No")</f>
        <v>No</v>
      </c>
      <c r="GO152" s="10" t="str">
        <f>IF(AND((RIGHT($GO$3,2)-'[1]Miter Profiles'!$AC$198-'[1]Outside Edges'!$B151)&gt;=5,'[1]Outside Edges'!$P151="Yes"),"Yes","No")</f>
        <v>Yes</v>
      </c>
      <c r="GP152" s="90" t="str">
        <f>IF(AND((RIGHT($GP$3,2)-'[1]Miter Profiles'!$AC$199-'[1]Outside Edges'!$B151)&gt;=5,'[1]Outside Edges'!$P151="Yes"),"Yes","No")</f>
        <v>Yes</v>
      </c>
      <c r="GQ152" s="150" t="str">
        <f>IF(AND((RIGHT($GQ$3,2)-'[1]Miter Profiles'!$AC$200-'[1]Outside Edges'!$B151)&gt;=5,'[1]Outside Edges'!$P151="Yes"),"Yes","No")</f>
        <v>Yes</v>
      </c>
      <c r="GR152" s="124" t="str">
        <f>IF(AND((RIGHT($GR$3,2)-'[1]Miter Profiles'!$AC$201-'[1]Outside Edges'!$B151)&gt;=5,'[1]Outside Edges'!$P151="Yes"),"Yes","No")</f>
        <v>Yes</v>
      </c>
      <c r="GS152" s="116" t="str">
        <f>IF(AND((RIGHT($GS$3,2)-'[1]Miter Profiles'!$AC$202-'[1]Outside Edges'!$B151)&gt;=5,'[1]Outside Edges'!$P151="Yes"),"Yes","No")</f>
        <v>Yes</v>
      </c>
      <c r="GT152" s="129" t="str">
        <f>IF(AND((RIGHT($GT$3,2)-'[1]Miter Profiles'!$AC$203-'[1]Outside Edges'!$B151)&gt;=5,'[1]Outside Edges'!$P151="Yes"),"Yes","No")</f>
        <v>Yes</v>
      </c>
      <c r="GU152" s="10" t="str">
        <f>IF(AND((RIGHT($GU$3,2)-'[1]Miter Profiles'!$AC$204-'[1]Outside Edges'!$B151)&gt;=5,'[1]Outside Edges'!$P151="Yes"),"Yes","No")</f>
        <v>Yes</v>
      </c>
      <c r="GV152" s="90" t="str">
        <f>IF(AND((RIGHT($GV$3,2)-'[1]Miter Profiles'!$AC$205-'[1]Outside Edges'!$B151)&gt;=5,'[1]Outside Edges'!$P151="Yes"),"Yes","No")</f>
        <v>Yes</v>
      </c>
      <c r="GW152" s="150" t="str">
        <f>IF(AND((RIGHT($GW$3,2)-'[1]Miter Profiles'!$AC$206-'[1]Outside Edges'!$B151)&gt;=5,'[1]Outside Edges'!$P151="Yes"),"Yes","No")</f>
        <v>No</v>
      </c>
      <c r="GX152" s="124" t="str">
        <f>IF(AND((RIGHT($GX$3,2)-'[1]Miter Profiles'!$AC$207-'[1]Outside Edges'!$B151)&gt;=5,'[1]Outside Edges'!$P151="Yes"),"Yes","No")</f>
        <v>Yes</v>
      </c>
      <c r="GY152" s="116" t="str">
        <f>IF(AND((RIGHT($GY$3,2)-'[1]Miter Profiles'!$AC$208-'[1]Outside Edges'!$B151)&gt;=5,'[1]Outside Edges'!$P151="Yes"),"Yes","No")</f>
        <v>Yes</v>
      </c>
      <c r="GZ152" s="129" t="str">
        <f>IF(AND((RIGHT($GZ$3,2)-'[1]Miter Profiles'!$AC$209-'[1]Outside Edges'!$B151)&gt;=5,'[1]Outside Edges'!$P151="Yes"),"Yes","No")</f>
        <v>Yes</v>
      </c>
      <c r="HA152" s="10" t="str">
        <f>IF(AND((RIGHT($HA$3,2)-'[1]Miter Profiles'!$AC$210-'[1]Outside Edges'!$B151)&gt;=5,'[1]Outside Edges'!$P151="Yes"),"Yes","No")</f>
        <v>Yes</v>
      </c>
      <c r="HB152" s="90" t="str">
        <f>IF(AND((RIGHT($HB$3,2)-'[1]Miter Profiles'!$AC$211-'[1]Outside Edges'!$B151)&gt;=5,'[1]Outside Edges'!$P151="Yes"),"Yes","No")</f>
        <v>Yes</v>
      </c>
      <c r="HC152" s="150" t="str">
        <f>IF(AND((RIGHT($HC$3,2)-'[1]Miter Profiles'!$AC$212-'[1]Outside Edges'!$B151)&gt;=5,'[1]Outside Edges'!$P151="Yes"),"Yes","No")</f>
        <v>No</v>
      </c>
      <c r="HD152" s="116" t="str">
        <f>IF(AND((RIGHT($HD$3,2)-'[1]Miter Profiles'!$AC$213-'[1]Outside Edges'!$B151)&gt;=5,'[1]Outside Edges'!$P151="Yes"),"Yes","No")</f>
        <v>No</v>
      </c>
      <c r="HE152" s="129" t="str">
        <f>IF(AND((RIGHT($HE$3,2)-'[1]Miter Profiles'!$AC$214-'[1]Outside Edges'!$B151)&gt;=5,'[1]Outside Edges'!$P151="Yes"),"Yes","No")</f>
        <v>Yes</v>
      </c>
      <c r="HF152" s="10" t="str">
        <f>IF(AND((RIGHT($HF$3,2)-'[1]Miter Profiles'!$AC$215-'[1]Outside Edges'!$B151)&gt;=5,'[1]Outside Edges'!$P151="Yes"),"Yes","No")</f>
        <v>Yes</v>
      </c>
      <c r="HG152" s="90" t="str">
        <f>IF(AND((RIGHT($HG$3,2)-'[1]Miter Profiles'!$AC$216-'[1]Outside Edges'!$B151)&gt;=5,'[1]Outside Edges'!$P151="Yes"),"Yes","No")</f>
        <v>Yes</v>
      </c>
      <c r="HH152" s="150" t="str">
        <f>IF(AND((RIGHT($HH$3,2)-'[1]Miter Profiles'!$AC$217-'[1]Outside Edges'!$B151)&gt;=5,'[1]Outside Edges'!$P151="Yes"),"Yes","No")</f>
        <v>Yes</v>
      </c>
      <c r="HI152" s="124" t="str">
        <f>IF(AND((RIGHT($HI$3,2)-'[1]Miter Profiles'!$AC$218-'[1]Outside Edges'!$B151)&gt;=5,'[1]Outside Edges'!$P151="Yes"),"Yes","No")</f>
        <v>Yes</v>
      </c>
      <c r="HJ152" s="116" t="str">
        <f>IF(AND((RIGHT($HJ$3,2)-'[1]Miter Profiles'!$AC$219-'[1]Outside Edges'!$B151)&gt;=5,'[1]Outside Edges'!$P151="Yes"),"Yes","No")</f>
        <v>Yes</v>
      </c>
      <c r="HK152" s="129" t="str">
        <f>IF(AND((RIGHT($HK$3,2)-'[1]Miter Profiles'!$AC$220-'[1]Outside Edges'!$B151)&gt;=5,'[1]Outside Edges'!$P151="Yes"),"Yes","No")</f>
        <v>Yes</v>
      </c>
      <c r="HL152" s="10" t="str">
        <f>IF(AND((RIGHT($HL$3,2)-'[1]Miter Profiles'!$AC$221-'[1]Outside Edges'!$B151)&gt;=5,'[1]Outside Edges'!$P151="Yes"),"Yes","No")</f>
        <v>Yes</v>
      </c>
      <c r="HM152" s="90" t="str">
        <f>IF(AND((RIGHT($HM$3,2)-'[1]Miter Profiles'!$AC$222-'[1]Outside Edges'!$B151)&gt;=5,'[1]Outside Edges'!$P151="Yes"),"Yes","No")</f>
        <v>Yes</v>
      </c>
      <c r="HN152" s="150" t="str">
        <f>IF(AND((RIGHT($HN$3,2)-'[1]Miter Profiles'!$AC$223-'[1]Outside Edges'!$B151)&gt;=5,'[1]Outside Edges'!$P151="Yes"),"Yes","No")</f>
        <v>No</v>
      </c>
      <c r="HO152" s="124" t="str">
        <f>IF(AND((RIGHT($HO$3,2)-'[1]Miter Profiles'!$AC$224-'[1]Outside Edges'!$B151)&gt;=5,'[1]Outside Edges'!$P151="Yes"),"Yes","No")</f>
        <v>Yes</v>
      </c>
      <c r="HP152" s="124" t="str">
        <f>IF(AND((RIGHT($HP$3,2)-'[1]Miter Profiles'!$AC$225-'[1]Outside Edges'!$B151)&gt;=5,'[1]Outside Edges'!$P151="Yes"),"Yes","No")</f>
        <v>Yes</v>
      </c>
      <c r="HQ152" s="153" t="str">
        <f>IF(AND((RIGHT($HQ$3,3)-'[1]Miter Profiles'!$AC$226-'[1]Outside Edges'!$B151)&gt;=5,'[1]Outside Edges'!$P151="Yes"),"Yes","No")</f>
        <v>Yes</v>
      </c>
      <c r="HR152" s="129" t="str">
        <f>IF(AND((RIGHT($HR$3,2)-'[1]Miter Profiles'!$AC$227-'[1]Outside Edges'!$B151)&gt;=5,'[1]Outside Edges'!$P151="Yes"),"Yes","No")</f>
        <v>Yes</v>
      </c>
      <c r="HS152" s="10" t="str">
        <f>IF(AND((RIGHT($HS$3,2)-'[1]Miter Profiles'!$AC$228-'[1]Outside Edges'!$B151)&gt;=5,'[1]Outside Edges'!$P151="Yes"),"Yes","No")</f>
        <v>Yes</v>
      </c>
      <c r="HT152" s="163" t="str">
        <f>IF(AND((RIGHT($HT$3,2)-'[1]Miter Profiles'!$AC$229-'[1]Outside Edges'!$B151)&gt;=5,'[1]Outside Edges'!$P151="Yes"),"Yes","No")</f>
        <v>Yes</v>
      </c>
      <c r="HU152" s="150" t="str">
        <f>IF(AND((RIGHT($HU$3,2)-'[1]Miter Profiles'!$AC$230-'[1]Outside Edges'!$B151)&gt;=5,'[1]Outside Edges'!$P151="Yes"),"Yes","No")</f>
        <v>Yes</v>
      </c>
      <c r="HV152" s="124" t="str">
        <f>IF(AND((RIGHT($HV$3,2)-'[1]Miter Profiles'!$AC$231-'[1]Outside Edges'!$B151)&gt;=5,'[1]Outside Edges'!$P151="Yes"),"Yes","No")</f>
        <v>Yes</v>
      </c>
      <c r="HW152" s="116" t="str">
        <f>IF(AND((RIGHT($HW$3,2)-'[1]Miter Profiles'!$AC$232-'[1]Outside Edges'!$B151)&gt;=5,'[1]Outside Edges'!$P151="Yes"),"Yes","No")</f>
        <v>Yes</v>
      </c>
      <c r="HX152" s="129" t="str">
        <f>IF(AND((RIGHT($HX$3,2)-'[1]Miter Profiles'!$AC$233-'[1]Outside Edges'!$B151)&gt;=5,'[1]Outside Edges'!$P151="Yes"),"Yes","No")</f>
        <v>No</v>
      </c>
      <c r="HY152" s="10" t="str">
        <f>IF(AND((RIGHT($HY$3,2)-'[1]Miter Profiles'!$AC$234-'[1]Outside Edges'!$B151)&gt;=5,'[1]Outside Edges'!$P151="Yes"),"Yes","No")</f>
        <v>Yes</v>
      </c>
      <c r="HZ152" s="90" t="str">
        <f>IF(AND((RIGHT($HZ$3,2)-'[1]Miter Profiles'!$AC$235-'[1]Outside Edges'!$B151)&gt;=5,'[1]Outside Edges'!$P151="Yes"),"Yes","No")</f>
        <v>Yes</v>
      </c>
      <c r="IA152" s="150" t="str">
        <f>IF(AND((RIGHT($IA$3,2)-'[1]Miter Profiles'!$AC$236-'[1]Outside Edges'!$B151)&gt;=5,'[1]Outside Edges'!$P151="Yes"),"Yes","No")</f>
        <v>Yes</v>
      </c>
      <c r="IB152" s="124" t="str">
        <f>IF(AND((RIGHT($IB$3,2)-'[1]Miter Profiles'!$AC$237-'[1]Outside Edges'!$B151)&gt;=5,'[1]Outside Edges'!$P151="Yes"),"Yes","No")</f>
        <v>Yes</v>
      </c>
      <c r="IC152" s="116" t="str">
        <f>IF(AND((RIGHT($IC$3,2)-'[1]Miter Profiles'!$AC$238-'[1]Outside Edges'!$B151)&gt;=5,'[1]Outside Edges'!$P151="Yes"),"Yes","No")</f>
        <v>Yes</v>
      </c>
      <c r="ID152" s="129" t="str">
        <f>IF(AND((RIGHT($ID$3,2)-'[1]Miter Profiles'!$AC$239-'[1]Outside Edges'!$B151)&gt;=5,'[1]Outside Edges'!$P151="Yes"),"Yes","No")</f>
        <v>Yes</v>
      </c>
      <c r="IE152" s="10" t="str">
        <f>IF(AND((RIGHT($IE$3,2)-'[1]Miter Profiles'!$AC$240-'[1]Outside Edges'!$B151)&gt;=5,'[1]Outside Edges'!$P151="Yes"),"Yes","No")</f>
        <v>Yes</v>
      </c>
      <c r="IF152" s="90" t="str">
        <f>IF(AND((RIGHT($IF$3,2)-'[1]Miter Profiles'!$AC$241-'[1]Outside Edges'!$B151)&gt;=5,'[1]Outside Edges'!$P151="Yes"),"Yes","No")</f>
        <v>Yes</v>
      </c>
      <c r="IG152" s="150" t="str">
        <f>IF(AND((RIGHT($IG$3,2)-'[1]Miter Profiles'!$AC$242-'[1]Outside Edges'!$B151)&gt;=5,'[1]Outside Edges'!$P151="Yes"),"Yes","No")</f>
        <v>Yes</v>
      </c>
      <c r="IH152" s="124" t="str">
        <f>IF(AND((RIGHT($IH$3,2)-'[1]Miter Profiles'!$AC$243-'[1]Outside Edges'!$B151)&gt;=5,'[1]Outside Edges'!$P151="Yes"),"Yes","No")</f>
        <v>Yes</v>
      </c>
      <c r="II152" s="116" t="str">
        <f>IF(AND((RIGHT($II$3,2)-'[1]Miter Profiles'!$AC$244-'[1]Outside Edges'!$B151)&gt;=5,'[1]Outside Edges'!$P151="Yes"),"Yes","No")</f>
        <v>Yes</v>
      </c>
      <c r="IJ152" s="129" t="str">
        <f>IF(AND((RIGHT($IJ$3,2)-'[1]Miter Profiles'!$AC$245-'[1]Outside Edges'!$B151)&gt;=5,'[1]Outside Edges'!$P151="Yes"),"Yes","No")</f>
        <v>Yes</v>
      </c>
      <c r="IK152" s="10" t="str">
        <f>IF(AND((RIGHT($IK$3,2)-'[1]Miter Profiles'!$AC$246-'[1]Outside Edges'!$B151)&gt;=5,'[1]Outside Edges'!$P151="Yes"),"Yes","No")</f>
        <v>Yes</v>
      </c>
      <c r="IL152" s="90" t="str">
        <f>IF(AND((RIGHT($IL$3,2)-'[1]Miter Profiles'!$AC$247-'[1]Outside Edges'!$B151)&gt;=5,'[1]Outside Edges'!$P151="Yes"),"Yes","No")</f>
        <v>Yes</v>
      </c>
      <c r="IM152" s="150" t="str">
        <f>IF(AND((RIGHT($IM$3,2)-'[1]Miter Profiles'!$AC$248-'[1]Outside Edges'!$B151)&gt;=5,'[1]Outside Edges'!$P151="Yes"),"Yes","No")</f>
        <v>No</v>
      </c>
      <c r="IN152" s="124" t="str">
        <f>IF(AND((RIGHT($IN$3,2)-'[1]Miter Profiles'!$AC$249-'[1]Outside Edges'!$B151)&gt;=5,'[1]Outside Edges'!$P151="Yes"),"Yes","No")</f>
        <v>Yes</v>
      </c>
      <c r="IO152" s="116" t="str">
        <f>IF(AND((RIGHT($IO$3,2)-'[1]Miter Profiles'!$AC$250-'[1]Outside Edges'!$B151)&gt;=5,'[1]Outside Edges'!$P151="Yes"),"Yes","No")</f>
        <v>Yes</v>
      </c>
      <c r="IP152" s="129" t="str">
        <f>IF(AND((RIGHT($IP$3,2)-'[1]Miter Profiles'!$AC$251-'[1]Outside Edges'!$B151)&gt;=5,'[1]Outside Edges'!$P151="Yes"),"Yes","No")</f>
        <v>No</v>
      </c>
      <c r="IQ152" s="10" t="str">
        <f>IF(AND((RIGHT($IQ$3,2)-'[1]Miter Profiles'!$AC$252-'[1]Outside Edges'!$B151)&gt;=5,'[1]Outside Edges'!$P151="Yes"),"Yes","No")</f>
        <v>Yes</v>
      </c>
      <c r="IR152" s="90" t="str">
        <f>IF(AND((RIGHT($IR$3,2)-'[1]Miter Profiles'!$AC$253-'[1]Outside Edges'!$B151)&gt;=5,'[1]Outside Edges'!$P151="Yes"),"Yes","No")</f>
        <v>Yes</v>
      </c>
      <c r="IS152" s="150" t="str">
        <f>IF(AND((RIGHT($IS$3,2)-'[1]Miter Profiles'!$AC$254-'[1]Outside Edges'!$B151)&gt;=5,'[1]Outside Edges'!$P151="Yes"),"Yes","No")</f>
        <v>Yes</v>
      </c>
      <c r="IT152" s="124" t="str">
        <f>IF(AND((RIGHT($IT$3,2)-'[1]Miter Profiles'!$AC$255-'[1]Outside Edges'!$B151)&gt;=5,'[1]Outside Edges'!$P151="Yes"),"Yes","No")</f>
        <v>Yes</v>
      </c>
      <c r="IU152" s="116" t="str">
        <f>IF(AND((RIGHT($IU$3,2)-'[1]Miter Profiles'!$AC$256-'[1]Outside Edges'!$B151)&gt;=5,'[1]Outside Edges'!$P151="Yes"),"Yes","No")</f>
        <v>Yes</v>
      </c>
      <c r="IV152" s="129" t="str">
        <f>IF(AND((RIGHT($IV$3,2)-'[1]Miter Profiles'!$AC$257-'[1]Outside Edges'!$B151)&gt;=5,'[1]Outside Edges'!$P151="Yes"),"Yes","No")</f>
        <v>Yes</v>
      </c>
      <c r="IW152" s="10" t="str">
        <f>IF(AND((RIGHT($IW$3,2)-'[1]Miter Profiles'!$AC$258-'[1]Outside Edges'!$B151)&gt;=5,'[1]Outside Edges'!$P151="Yes"),"Yes","No")</f>
        <v>Yes</v>
      </c>
      <c r="IX152" s="90" t="str">
        <f>IF(AND((RIGHT($IX$3,2)-'[1]Miter Profiles'!$AC$259-'[1]Outside Edges'!$B151)&gt;=5,'[1]Outside Edges'!$P151="Yes"),"Yes","No")</f>
        <v>Yes</v>
      </c>
      <c r="IY152" s="150" t="str">
        <f>IF(AND((RIGHT($IY$3,2)-'[1]Miter Profiles'!$AC$260-'[1]Outside Edges'!$B151)&gt;=5,'[1]Outside Edges'!$P151="Yes"),"Yes","No")</f>
        <v>Yes</v>
      </c>
      <c r="IZ152" s="124" t="str">
        <f>IF(AND((RIGHT($IZ$3,2)-'[1]Miter Profiles'!$AC$261-'[1]Outside Edges'!$B151)&gt;=5,'[1]Outside Edges'!$P151="Yes"),"Yes","No")</f>
        <v>Yes</v>
      </c>
      <c r="JA152" s="116" t="str">
        <f>IF(AND((RIGHT($JA$3,2)-'[1]Miter Profiles'!$AC$262-'[1]Outside Edges'!$B151)&gt;=5,'[1]Outside Edges'!$P151="Yes"),"Yes","No")</f>
        <v>Yes</v>
      </c>
      <c r="JB152" s="129" t="str">
        <f>IF(AND((RIGHT($JB$3,2)-'[1]Miter Profiles'!$AC$263-'[1]Outside Edges'!$B151)&gt;=5,'[1]Outside Edges'!$P151="Yes"),"Yes","No")</f>
        <v>Yes</v>
      </c>
      <c r="JC152" s="10" t="str">
        <f>IF(AND((RIGHT($JC$3,2)-'[1]Miter Profiles'!$AC$264-'[1]Outside Edges'!$B151)&gt;=5,'[1]Outside Edges'!$P151="Yes"),"Yes","No")</f>
        <v>Yes</v>
      </c>
      <c r="JD152" s="90" t="str">
        <f>IF(AND((RIGHT($JD$3,2)-'[1]Miter Profiles'!$AC$265-'[1]Outside Edges'!$B151)&gt;=5,'[1]Outside Edges'!$P151="Yes"),"Yes","No")</f>
        <v>Yes</v>
      </c>
      <c r="JE152" s="236" t="str">
        <f>IF(AND((RIGHT($JE$3,2)-'[1]Miter Profiles'!$AC$266-'[1]Outside Edges'!$B151)&gt;=5,'[1]Outside Edges'!$P151="Yes"),"Yes","No")</f>
        <v>No</v>
      </c>
      <c r="JF152" s="237" t="str">
        <f>IF(AND((RIGHT($JF$3,2)-'[1]Miter Profiles'!$AC$267-'[1]Outside Edges'!$B151)&gt;=5,'[1]Outside Edges'!$P151="Yes"),"Yes","No")</f>
        <v>Yes</v>
      </c>
      <c r="JG152" s="238" t="str">
        <f>IF(AND((RIGHT($JG$3,2)-'[1]Miter Profiles'!$AC$268-'[1]Outside Edges'!$B151)&gt;=5,'[1]Outside Edges'!$P151="Yes"),"Yes","No")</f>
        <v>Yes</v>
      </c>
      <c r="JH152" s="129" t="str">
        <f>IF(AND((RIGHT($JH$3,2)-'[1]Miter Profiles'!$AC$269-'[1]Outside Edges'!$B151)&gt;=5,'[1]Outside Edges'!$P151="Yes"),"Yes","No")</f>
        <v>Yes</v>
      </c>
      <c r="JI152" s="113" t="str">
        <f>IF(AND((RIGHT($JI$3,2)-'[1]Miter Profiles'!$AC$270-'[1]Outside Edges'!$B151)&gt;=5,'[1]Outside Edges'!$P151="Yes"),"Yes","No")</f>
        <v>Yes</v>
      </c>
      <c r="JJ152" s="90" t="str">
        <f>IF(AND((RIGHT($JJ$3,2)-'[1]Miter Profiles'!$AC$271-'[1]Outside Edges'!$B151)&gt;=5,'[1]Outside Edges'!$P151="Yes"),"Yes","No")</f>
        <v>Yes</v>
      </c>
      <c r="JK152" s="236" t="str">
        <f>IF(AND((RIGHT($JK$3,2)-'[1]Miter Profiles'!$AC$272-'[1]Outside Edges'!$B151)&gt;=5,'[1]Outside Edges'!$P151="Yes"),"Yes","No")</f>
        <v>Yes</v>
      </c>
      <c r="JL152" s="237" t="str">
        <f>IF(AND((RIGHT($JL$3,2)-'[1]Miter Profiles'!$AC$273-'[1]Outside Edges'!$B151)&gt;=5,'[1]Outside Edges'!$P151="Yes"),"Yes","No")</f>
        <v>Yes</v>
      </c>
      <c r="JM152" s="238" t="str">
        <f>IF(AND((RIGHT($JM$3,2)-'[1]Miter Profiles'!$AC$274-'[1]Outside Edges'!$B151)&gt;=5,'[1]Outside Edges'!$P151="Yes"),"Yes","No")</f>
        <v>Yes</v>
      </c>
      <c r="JN152" s="129" t="str">
        <f>IF(AND((RIGHT($JN$3,2)-'[1]Miter Profiles'!$AC$275-'[1]Outside Edges'!$B151)&gt;=5,'[1]Outside Edges'!$P151="Yes"),"Yes","No")</f>
        <v>Yes</v>
      </c>
      <c r="JO152" s="113" t="str">
        <f>IF(AND((RIGHT($JO$3,2)-'[1]Miter Profiles'!$AC$276-'[1]Outside Edges'!$B151)&gt;=5,'[1]Outside Edges'!$P151="Yes"),"Yes","No")</f>
        <v>Yes</v>
      </c>
      <c r="JP152" s="90" t="str">
        <f>IF(AND((RIGHT($JP$3,2)-'[1]Miter Profiles'!$AC$277-'[1]Outside Edges'!$B151)&gt;=5,'[1]Outside Edges'!$P151="Yes"),"Yes","No")</f>
        <v>Yes</v>
      </c>
      <c r="JQ152" s="236" t="str">
        <f>IF(AND((RIGHT($JQ$3,2)-'[1]Miter Profiles'!$AC$278-'[1]Outside Edges'!$B151)&gt;=5,'[1]Outside Edges'!$P151="Yes"),"Yes","No")</f>
        <v>No</v>
      </c>
      <c r="JR152" s="237" t="str">
        <f>IF(AND((RIGHT($JR$3,2)-'[1]Miter Profiles'!$AC$279-'[1]Outside Edges'!$B151)&gt;=5,'[1]Outside Edges'!$P151="Yes"),"Yes","No")</f>
        <v>Yes</v>
      </c>
      <c r="JS152" s="238" t="str">
        <f>IF(AND((RIGHT($JS$3,2)-'[1]Miter Profiles'!$AC$280-'[1]Outside Edges'!$B151)&gt;=5,'[1]Outside Edges'!$P151="Yes"),"Yes","No")</f>
        <v>Yes</v>
      </c>
      <c r="JT152" s="129" t="str">
        <f>IF(AND((RIGHT($JT$3,2)-'[1]Miter Profiles'!$AC$281-'[1]Outside Edges'!$B151)&gt;=5,'[1]Outside Edges'!$P151="Yes"),"Yes","No")</f>
        <v>No</v>
      </c>
      <c r="JU152" s="113" t="str">
        <f>IF(AND((RIGHT($JU$3,2)-'[1]Miter Profiles'!$AC$282-'[1]Outside Edges'!$B151)&gt;=5,'[1]Outside Edges'!$P151="Yes"),"Yes","No")</f>
        <v>Yes</v>
      </c>
      <c r="JV152" s="90" t="str">
        <f>IF(AND((RIGHT($JV$3,2)-'[1]Miter Profiles'!$AC$283-'[1]Outside Edges'!$B151)&gt;=5,'[1]Outside Edges'!$P151="Yes"),"Yes","No")</f>
        <v>Yes</v>
      </c>
      <c r="JW152" s="236" t="str">
        <f>IF(AND((RIGHT($JW$3,2)-'[1]Miter Profiles'!$AC$284-'[1]Outside Edges'!$B151)&gt;=5,'[1]Outside Edges'!$P151="Yes"),"Yes","No")</f>
        <v>Yes</v>
      </c>
      <c r="JX152" s="237" t="str">
        <f>IF(AND((RIGHT($JX$3,2)-'[1]Miter Profiles'!$AC$285-'[1]Outside Edges'!$B151)&gt;=5,'[1]Outside Edges'!$P151="Yes"),"Yes","No")</f>
        <v>Yes</v>
      </c>
      <c r="JY152" s="238" t="str">
        <f>IF(AND((RIGHT($JY$3,2)-'[1]Miter Profiles'!$AC$286-'[1]Outside Edges'!$B151)&gt;=5,'[1]Outside Edges'!$P151="Yes"),"Yes","No")</f>
        <v>Yes</v>
      </c>
      <c r="JZ152" s="129" t="str">
        <f>IF(AND((RIGHT($JZ$3,2)-'[1]Miter Profiles'!$AC$287-'[1]Outside Edges'!$B151)&gt;=5,'[1]Outside Edges'!$P151="Yes"),"Yes","No")</f>
        <v>Yes</v>
      </c>
      <c r="KA152" s="113" t="str">
        <f>IF(AND((RIGHT($KA$3,2)-'[1]Miter Profiles'!$AC$288-'[1]Outside Edges'!$B151)&gt;=5,'[1]Outside Edges'!$P151="Yes"),"Yes","No")</f>
        <v>Yes</v>
      </c>
      <c r="KB152" s="90" t="str">
        <f>IF(AND((RIGHT($KB$3,2)-'[1]Miter Profiles'!$AC$289-'[1]Outside Edges'!$B151)&gt;=5,'[1]Outside Edges'!$P151="Yes"),"Yes","No")</f>
        <v>Yes</v>
      </c>
      <c r="KC152" s="236" t="str">
        <f>IF(AND((RIGHT($KC$3,2)-'[1]Miter Profiles'!$AC$290-'[1]Outside Edges'!$B151)&gt;=5,'[1]Outside Edges'!$P151="Yes"),"Yes","No")</f>
        <v>Yes</v>
      </c>
      <c r="KD152" s="237" t="str">
        <f>IF(AND((RIGHT($KD$3,2)-'[1]Miter Profiles'!$AC$291-'[1]Outside Edges'!$B151)&gt;=5,'[1]Outside Edges'!$P151="Yes"),"Yes","No")</f>
        <v>Yes</v>
      </c>
      <c r="KE152" s="238" t="str">
        <f>IF(AND((RIGHT($KE$3,2)-'[1]Miter Profiles'!$AC$292-'[1]Outside Edges'!$B151)&gt;=5,'[1]Outside Edges'!$P151="Yes"),"Yes","No")</f>
        <v>Yes</v>
      </c>
      <c r="KF152" s="129" t="str">
        <f>IF(AND((RIGHT($KF$3,2)-'[1]Miter Profiles'!$AC$293-'[1]Outside Edges'!$B151)&gt;=5,'[1]Outside Edges'!$P151="Yes"),"Yes","No")</f>
        <v>Yes</v>
      </c>
      <c r="KG152" s="113" t="str">
        <f>IF(AND((RIGHT($KG$3,2)-'[1]Miter Profiles'!$AC$294-'[1]Outside Edges'!$B151)&gt;=5,'[1]Outside Edges'!$P151="Yes"),"Yes","No")</f>
        <v>Yes</v>
      </c>
      <c r="KH152" s="90" t="str">
        <f>IF(AND((RIGHT($KH$3,2)-'[1]Miter Profiles'!$AC$295-'[1]Outside Edges'!$B151)&gt;=5,'[1]Outside Edges'!$P151="Yes"),"Yes","No")</f>
        <v>Yes</v>
      </c>
      <c r="KI152" s="236" t="str">
        <f>IF(AND((RIGHT($KI$3,2)-'[1]Miter Profiles'!$AC$296-'[1]Outside Edges'!$B151)&gt;=5,'[1]Outside Edges'!$P151="Yes"),"Yes","No")</f>
        <v>Yes</v>
      </c>
      <c r="KJ152" s="237" t="str">
        <f>IF(AND((RIGHT($KJ$3,2)-'[1]Miter Profiles'!$AC$297-'[1]Outside Edges'!$B151)&gt;=5,'[1]Outside Edges'!$P151="Yes"),"Yes","No")</f>
        <v>Yes</v>
      </c>
      <c r="KK152" s="238" t="str">
        <f>IF(AND((RIGHT($KK$3,2)-'[1]Miter Profiles'!$AC$298-'[1]Outside Edges'!$B151)&gt;=5,'[1]Outside Edges'!$P151="Yes"),"Yes","No")</f>
        <v>Yes</v>
      </c>
      <c r="KL152" s="129" t="str">
        <f>IF(AND((RIGHT($KL$3,2)-'[1]Miter Profiles'!$AC$299-'[1]Outside Edges'!$B151)&gt;=5,'[1]Outside Edges'!$P151="Yes"),"Yes","No")</f>
        <v>Yes</v>
      </c>
      <c r="KM152" s="113" t="str">
        <f>IF(AND((RIGHT($KM$3,2)-'[1]Miter Profiles'!$AC$300-'[1]Outside Edges'!$B151)&gt;=5,'[1]Outside Edges'!$P151="Yes"),"Yes","No")</f>
        <v>Yes</v>
      </c>
      <c r="KN152" s="90" t="str">
        <f>IF(AND((RIGHT($KN$3,2)-'[1]Miter Profiles'!$AC$301-'[1]Outside Edges'!$B151)&gt;=5,'[1]Outside Edges'!$P151="Yes"),"Yes","No")</f>
        <v>Yes</v>
      </c>
      <c r="KO152" s="236" t="str">
        <f>IF(AND((RIGHT($KO$3,2)-'[1]Miter Profiles'!$AC$302-'[1]Outside Edges'!$B151)&gt;=5,'[1]Outside Edges'!$P151="Yes"),"Yes","No")</f>
        <v>Yes</v>
      </c>
      <c r="KP152" s="237" t="str">
        <f>IF(AND((RIGHT($KP$3,2)-'[1]Miter Profiles'!$AC$303-'[1]Outside Edges'!$B151)&gt;=5,'[1]Outside Edges'!$P151="Yes"),"Yes","No")</f>
        <v>Yes</v>
      </c>
      <c r="KQ152" s="238" t="str">
        <f>IF(AND((RIGHT($KQ$3,2)-'[1]Miter Profiles'!$AC$304-'[1]Outside Edges'!$B151)&gt;=5,'[1]Outside Edges'!$P151="Yes"),"Yes","No")</f>
        <v>Yes</v>
      </c>
      <c r="KR152" s="129" t="str">
        <f>IF(AND((RIGHT($KR$3,2)-'[1]Miter Profiles'!$AC$305-'[1]Outside Edges'!$B151)&gt;=5,'[1]Outside Edges'!$P151="Yes"),"Yes","No")</f>
        <v>Yes</v>
      </c>
      <c r="KS152" s="113" t="str">
        <f>IF(AND((RIGHT($KS$3,2)-'[1]Miter Profiles'!$AC$306-'[1]Outside Edges'!$B151)&gt;=5,'[1]Outside Edges'!$P151="Yes"),"Yes","No")</f>
        <v>Yes</v>
      </c>
      <c r="KT152" s="90" t="str">
        <f>IF(AND((RIGHT($KT$3,2)-'[1]Miter Profiles'!$AC$307-'[1]Outside Edges'!$B151)&gt;=5,'[1]Outside Edges'!$P151="Yes"),"Yes","No")</f>
        <v>Yes</v>
      </c>
      <c r="KU152" s="236" t="str">
        <f>IF(AND((RIGHT($KU$3,2)-'[1]Miter Profiles'!$AC$308-'[1]Outside Edges'!$B151)&gt;=5,'[1]Outside Edges'!$P151="Yes"),"Yes","No")</f>
        <v>No</v>
      </c>
      <c r="KV152" s="237" t="str">
        <f>IF(AND((RIGHT($KV$3,2)-'[1]Miter Profiles'!$AC$309-'[1]Outside Edges'!$B151)&gt;=5,'[1]Outside Edges'!$P151="Yes"),"Yes","No")</f>
        <v>Yes</v>
      </c>
      <c r="KW152" s="238" t="str">
        <f>IF(AND((RIGHT($KW$3,2)-'[1]Miter Profiles'!$AC$310-'[1]Outside Edges'!$B151)&gt;=5,'[1]Outside Edges'!$P151="Yes"),"Yes","No")</f>
        <v>Yes</v>
      </c>
      <c r="KX152" s="129" t="str">
        <f>IF(AND((RIGHT($KX$3,2)-'[1]Miter Profiles'!$AC$311-'[1]Outside Edges'!$B151)&gt;=5,'[1]Outside Edges'!$P151="Yes"),"Yes","No")</f>
        <v>Yes</v>
      </c>
      <c r="KY152" s="113" t="str">
        <f>IF(AND((RIGHT($KY$3,2)-'[1]Miter Profiles'!$AC$312-'[1]Outside Edges'!$B151)&gt;=5,'[1]Outside Edges'!$P151="Yes"),"Yes","No")</f>
        <v>Yes</v>
      </c>
      <c r="KZ152" s="90" t="str">
        <f>IF(AND((RIGHT($KZ$3,2)-'[1]Miter Profiles'!$AC$313-'[1]Outside Edges'!$B151)&gt;=5,'[1]Outside Edges'!$P151="Yes"),"Yes","No")</f>
        <v>Yes</v>
      </c>
      <c r="LA152" s="236" t="str">
        <f>IF(AND((RIGHT($LA$3,2)-'[1]Miter Profiles'!$AC$314-'[1]Outside Edges'!$B151)&gt;=5,'[1]Outside Edges'!$P151="Yes"),"Yes","No")</f>
        <v>Yes</v>
      </c>
      <c r="LB152" s="237" t="str">
        <f>IF(AND((RIGHT($LB$3,2)-'[1]Miter Profiles'!$AC$315-'[1]Outside Edges'!$B151)&gt;=5,'[1]Outside Edges'!$P151="Yes"),"Yes","No")</f>
        <v>Yes</v>
      </c>
      <c r="LC152" s="243" t="str">
        <f>IF(AND((RIGHT($LC$3,2)-'[1]Miter Profiles'!$AC$316-'[1]Outside Edges'!$B151)&gt;=5,'[1]Outside Edges'!$P151="Yes"),"Yes","No")</f>
        <v>Yes</v>
      </c>
      <c r="LD152" s="244" t="str">
        <f>IF(AND((RIGHT($LD$3,2)-'[1]Miter Profiles'!$AC$317-'[1]Outside Edges'!$B151)&gt;=5,'[1]Outside Edges'!$P151="Yes"),"Yes","No")</f>
        <v>Yes</v>
      </c>
      <c r="LE152" s="113" t="str">
        <f>IF(AND((RIGHT($LE$3,2)-'[1]Miter Profiles'!$AC$318-'[1]Outside Edges'!$B151)&gt;=5,'[1]Outside Edges'!$P151="Yes"),"Yes","No")</f>
        <v>Yes</v>
      </c>
      <c r="LF152" s="10" t="str">
        <f>IF(AND((RIGHT($LF$3,2)-'[1]Miter Profiles'!$AC$319-'[1]Outside Edges'!$B151)&gt;=5,'[1]Outside Edges'!$P151="Yes"),"Yes","No")</f>
        <v>Yes</v>
      </c>
      <c r="LG152" s="113" t="str">
        <f>IF(AND((RIGHT($LG$3,2)-'[1]Miter Profiles'!$AC$320-'[1]Outside Edges'!$B151)&gt;=5,'[1]Outside Edges'!$P151="Yes"),"Yes","No")</f>
        <v>Yes</v>
      </c>
      <c r="LH152" s="90" t="str">
        <f>IF(AND((RIGHT($LH$3,2)-'[1]Miter Profiles'!$AC$321-'[1]Outside Edges'!$B151)&gt;=5,'[1]Outside Edges'!$P151="Yes"),"Yes","No")</f>
        <v>Yes</v>
      </c>
      <c r="LI152" s="236" t="str">
        <f>IF(AND((RIGHT($LI$3,2)-'[1]Miter Profiles'!$AC$322-'[1]Outside Edges'!$B151)&gt;=5,'[1]Outside Edges'!$P151="Yes"),"Yes","No")</f>
        <v>No</v>
      </c>
      <c r="LJ152" s="237" t="str">
        <f>IF(AND((RIGHT($LJ$3,2)-'[1]Miter Profiles'!$AC$323-'[1]Outside Edges'!$B151)&gt;=5,'[1]Outside Edges'!$P151="Yes"),"Yes","No")</f>
        <v>Yes</v>
      </c>
      <c r="LK152" s="238" t="str">
        <f>IF(AND((RIGHT($LK$3,2)-'[1]Miter Profiles'!$AC$324-'[1]Outside Edges'!$B151)&gt;=5,'[1]Outside Edges'!$P151="Yes"),"Yes","No")</f>
        <v>Yes</v>
      </c>
      <c r="LL152" s="129" t="str">
        <f>IF(AND((RIGHT($LL$3,2)-'[1]Miter Profiles'!$AC$325-'[1]Outside Edges'!$B151)&gt;=5,'[1]Outside Edges'!$P151="Yes"),"Yes","No")</f>
        <v>Yes</v>
      </c>
      <c r="LM152" s="113" t="str">
        <f>IF(AND((RIGHT($LM$3,2)-'[1]Miter Profiles'!$AC$326-'[1]Outside Edges'!$B151)&gt;=5,'[1]Outside Edges'!$P151="Yes"),"Yes","No")</f>
        <v>Yes</v>
      </c>
      <c r="LN152" s="90" t="str">
        <f>IF(AND((RIGHT($LN$3,2)-'[1]Miter Profiles'!$AC$327-'[1]Outside Edges'!$B151)&gt;=5,'[1]Outside Edges'!$P151="Yes"),"Yes","No")</f>
        <v>Yes</v>
      </c>
      <c r="LO152" s="236" t="str">
        <f>IF(AND((RIGHT($LO$3,2)-'[1]Miter Profiles'!$AC$328-'[1]Outside Edges'!$B151)&gt;=5,'[1]Outside Edges'!$P151="Yes"),"Yes","No")</f>
        <v>No</v>
      </c>
      <c r="LP152" s="237" t="str">
        <f>IF(AND((RIGHT($LP$3,2)-'[1]Miter Profiles'!$AC$329-'[1]Outside Edges'!$B151)&gt;=5,'[1]Outside Edges'!$P151="Yes"),"Yes","No")</f>
        <v>Yes</v>
      </c>
      <c r="LQ152" s="238" t="str">
        <f>IF(AND((RIGHT($LQ$3,2)-'[1]Miter Profiles'!$AC$330-'[1]Outside Edges'!$B151)&gt;=5,'[1]Outside Edges'!$P151="Yes"),"Yes","No")</f>
        <v>Yes</v>
      </c>
      <c r="LR152" s="129" t="str">
        <f>IF(AND((RIGHT($LR$3,2)-'[1]Miter Profiles'!$AC$331-'[1]Outside Edges'!$B151)&gt;=5,'[1]Outside Edges'!$P151="Yes"),"Yes","No")</f>
        <v>No</v>
      </c>
      <c r="LS152" s="113" t="str">
        <f>IF(AND((RIGHT($LS$3,2)-'[1]Miter Profiles'!$AC$332-'[1]Outside Edges'!$B151)&gt;=5,'[1]Outside Edges'!$P151="Yes"),"Yes","No")</f>
        <v>Yes</v>
      </c>
      <c r="LT152" s="90" t="str">
        <f>IF(AND((RIGHT($LT$3,2)-'[1]Miter Profiles'!$AC$333-'[1]Outside Edges'!$B151)&gt;=5,'[1]Outside Edges'!$P151="Yes"),"Yes","No")</f>
        <v>Yes</v>
      </c>
    </row>
    <row r="153" spans="1:332" ht="15.75" customHeight="1" thickBot="1" x14ac:dyDescent="0.3">
      <c r="A153" s="8" t="str">
        <f>IF('[1]Outside Edges'!$A152&lt;&gt;"",'[1]Outside Edges'!$A152,"")</f>
        <v>D150</v>
      </c>
      <c r="B153" s="10" t="str">
        <f>IF(AND((RIGHT($B$3,2)-'[1]Miter Profiles'!$AC$3-'[1]Outside Edges'!$B152)&gt;=5,'[1]Outside Edges'!$P152="Yes"),"Yes","No")</f>
        <v>Yes</v>
      </c>
      <c r="C153" s="10" t="str">
        <f>IF(AND((RIGHT($C$3,2)-'[1]Miter Profiles'!$AC$4-'[1]Outside Edges'!$B152)&gt;=5,'[1]Outside Edges'!$P152="Yes"),"Yes","No")</f>
        <v>Yes</v>
      </c>
      <c r="D153" s="85" t="str">
        <f>IF(AND((RIGHT($D$3,2)-'[1]Miter Profiles'!$AC$5-'[1]Outside Edges'!$B152)&gt;=5,'[1]Outside Edges'!$P152="Yes"),"Yes","No")</f>
        <v>Yes</v>
      </c>
      <c r="E153" s="86" t="str">
        <f>IF(AND((RIGHT($E$3,2)-'[1]Miter Profiles'!$AC$6-'[1]Outside Edges'!$B152)&gt;=5,'[1]Outside Edges'!$P152="Yes"),"Yes","No")</f>
        <v>No</v>
      </c>
      <c r="F153" s="11" t="str">
        <f>IF(AND((RIGHT($F$3,2)-'[1]Miter Profiles'!$AC$7-'[1]Outside Edges'!$B152)&gt;=5,'[1]Outside Edges'!$P152="Yes"),"Yes","No")</f>
        <v>Yes</v>
      </c>
      <c r="G153" s="87" t="str">
        <f>IF(AND((RIGHT($G$3,2)-'[1]Miter Profiles'!$AC$8-'[1]Outside Edges'!$B152)&gt;=5,'[1]Outside Edges'!$P152="Yes"),"Yes","No")</f>
        <v>Yes</v>
      </c>
      <c r="H153" s="10" t="str">
        <f>IF(AND((RIGHT($H$3,2)-'[1]Miter Profiles'!$AC$9-'[1]Outside Edges'!$B152)&gt;=5,'[1]Outside Edges'!$P152="Yes"),"Yes","No")</f>
        <v>Yes</v>
      </c>
      <c r="I153" s="10" t="str">
        <f>IF(AND((RIGHT($I$3,2)-'[1]Miter Profiles'!$AC$10-'[1]Outside Edges'!$B152)&gt;=5,'[1]Outside Edges'!$P152="Yes"),"Yes","No")</f>
        <v>Yes</v>
      </c>
      <c r="J153" s="85" t="str">
        <f>IF(AND((RIGHT($J$3,2)-'[1]Miter Profiles'!$AC$11-'[1]Outside Edges'!$B152)&gt;=5,'[1]Outside Edges'!$P152="Yes"),"Yes","No")</f>
        <v>Yes</v>
      </c>
      <c r="K153" s="86" t="str">
        <f>IF(AND((RIGHT($K$3,2)-'[1]Miter Profiles'!$AC$12-'[1]Outside Edges'!$B152)&gt;=5,'[1]Outside Edges'!$P152="Yes"),"Yes","No")</f>
        <v>Yes</v>
      </c>
      <c r="L153" s="11" t="str">
        <f>IF(AND((RIGHT($L$3,2)-'[1]Miter Profiles'!$AC$13-'[1]Outside Edges'!$B152)&gt;=5,'[1]Outside Edges'!$P152="Yes"),"Yes","No")</f>
        <v>Yes</v>
      </c>
      <c r="M153" s="87" t="str">
        <f>IF(AND((RIGHT($M$3,2)-'[1]Miter Profiles'!$AC$14-'[1]Outside Edges'!$B152)&gt;=5,'[1]Outside Edges'!$P152="Yes"),"Yes","No")</f>
        <v>Yes</v>
      </c>
      <c r="N153" s="10" t="str">
        <f>IF(AND((RIGHT($N$3,2)-'[1]Miter Profiles'!$AC$15-'[1]Outside Edges'!$B152)&gt;=4,'[1]Outside Edges'!$P152="Yes"),"Yes","No")</f>
        <v>No</v>
      </c>
      <c r="O153" s="10" t="str">
        <f>IF(AND((RIGHT($O$3,2)-'[1]Miter Profiles'!$AC$16-'[1]Outside Edges'!$B152)&gt;=5,'[1]Outside Edges'!$P152="Yes"),"Yes","No")</f>
        <v>Yes</v>
      </c>
      <c r="P153" s="85" t="str">
        <f>IF(AND((RIGHT($P$3,2)-'[1]Miter Profiles'!$AC$17-'[1]Outside Edges'!$B152)&gt;=5,'[1]Outside Edges'!$P152="Yes"),"Yes","No")</f>
        <v>Yes</v>
      </c>
      <c r="Q153" s="86" t="str">
        <f>IF(AND((RIGHT($Q$3,2)-'[1]Miter Profiles'!$AC$18-'[1]Outside Edges'!$B152)&gt;=5,'[1]Outside Edges'!$P152="Yes"),"Yes","No")</f>
        <v>No</v>
      </c>
      <c r="R153" s="11" t="str">
        <f>IF(AND((RIGHT($R$3,2)-'[1]Miter Profiles'!$AC$19-'[1]Outside Edges'!$B152)&gt;=5,'[1]Outside Edges'!$P152="Yes"),"Yes","No")</f>
        <v>Yes</v>
      </c>
      <c r="S153" s="87" t="str">
        <f>IF(AND((RIGHT($S$3,2)-'[1]Miter Profiles'!$AC$20-'[1]Outside Edges'!$B152)&gt;=5,'[1]Outside Edges'!$P152="Yes"),"Yes","No")</f>
        <v>Yes</v>
      </c>
      <c r="T153" s="10" t="str">
        <f>IF(AND((RIGHT($T$3,2)-'[1]Miter Profiles'!$AC$21-'[1]Outside Edges'!$B152)&gt;=5,'[1]Outside Edges'!$P152="Yes"),"Yes","No")</f>
        <v>Yes</v>
      </c>
      <c r="U153" s="10" t="str">
        <f>IF(AND((RIGHT($U$3,2)-'[1]Miter Profiles'!$AC$22-'[1]Outside Edges'!$B152)&gt;=5,'[1]Outside Edges'!$P152="Yes"),"Yes","No")</f>
        <v>Yes</v>
      </c>
      <c r="V153" s="85" t="str">
        <f>IF(AND((RIGHT($V$3,2)-'[1]Miter Profiles'!$AC$23-'[1]Outside Edges'!$B152)&gt;=5,'[1]Outside Edges'!$P152="Yes"),"Yes","No")</f>
        <v>Yes</v>
      </c>
      <c r="W153" s="86" t="str">
        <f>IF(AND((RIGHT($W$3,2)-'[1]Miter Profiles'!$AC$24-'[1]Outside Edges'!$B152)&gt;=5,'[1]Outside Edges'!$P152="Yes"),"Yes","No")</f>
        <v>No</v>
      </c>
      <c r="X153" s="11" t="str">
        <f>IF(AND((RIGHT($X$3,2)-'[1]Miter Profiles'!$AC$25-'[1]Outside Edges'!$B152)&gt;=5,'[1]Outside Edges'!$P152="Yes"),"Yes","No")</f>
        <v>No</v>
      </c>
      <c r="Y153" s="87" t="str">
        <f>IF(AND((RIGHT($Y$3,2)-'[1]Miter Profiles'!$AC$26-'[1]Outside Edges'!$B152)&gt;=5,'[1]Outside Edges'!$P152="Yes"),"Yes","No")</f>
        <v>Yes</v>
      </c>
      <c r="Z153" s="10" t="str">
        <f>IF(AND((RIGHT($Z$3,2)-'[1]Miter Profiles'!$AC$27-'[1]Outside Edges'!$B152)&gt;=5,'[1]Outside Edges'!$P152="Yes"),"Yes","No")</f>
        <v>No</v>
      </c>
      <c r="AA153" s="10" t="str">
        <f>IF(AND((RIGHT($AA$3,2)-'[1]Miter Profiles'!$AC$28-'[1]Outside Edges'!$B152)&gt;=5,'[1]Outside Edges'!$P152="Yes"),"Yes","No")</f>
        <v>Yes</v>
      </c>
      <c r="AB153" s="85" t="str">
        <f>IF(AND((RIGHT($AB$3,2)-'[1]Miter Profiles'!$AC$29-'[1]Outside Edges'!$B152)&gt;=5,'[1]Outside Edges'!$P152="Yes"),"Yes","No")</f>
        <v>Yes</v>
      </c>
      <c r="AC153" s="86" t="str">
        <f>IF(AND((RIGHT($AC$3,2)-'[1]Miter Profiles'!$AC$30-'[1]Outside Edges'!$B152)&gt;=5,'[1]Outside Edges'!$P152="Yes"),"Yes","No")</f>
        <v>Yes</v>
      </c>
      <c r="AD153" s="11" t="str">
        <f>IF(AND((RIGHT($AD$3,2)-'[1]Miter Profiles'!$AC$31-'[1]Outside Edges'!$B152)&gt;=5,'[1]Outside Edges'!$P152="Yes"),"Yes","No")</f>
        <v>Yes</v>
      </c>
      <c r="AE153" s="87" t="str">
        <f>IF(AND((RIGHT($AE$3,2)-'[1]Miter Profiles'!$AC$32-'[1]Outside Edges'!$B152)&gt;=5,'[1]Outside Edges'!$P152="Yes"),"Yes","No")</f>
        <v>Yes</v>
      </c>
      <c r="AF153" s="10" t="str">
        <f>IF(AND((RIGHT($AF$3,2)-'[1]Miter Profiles'!$AC$33-'[1]Outside Edges'!$B152)&gt;=5,'[1]Outside Edges'!$P152="Yes"),"Yes","No")</f>
        <v>Yes</v>
      </c>
      <c r="AG153" s="10" t="str">
        <f>IF(AND((RIGHT($AG$3,2)-'[1]Miter Profiles'!$AC$34-'[1]Outside Edges'!$B152)&gt;=5,'[1]Outside Edges'!$P152="Yes"),"Yes","No")</f>
        <v>Yes</v>
      </c>
      <c r="AH153" s="85" t="str">
        <f>IF(AND((RIGHT($AH$3,2)-'[1]Miter Profiles'!$AC$35-'[1]Outside Edges'!$B152)&gt;=5,'[1]Outside Edges'!$P152="Yes"),"Yes","No")</f>
        <v>Yes</v>
      </c>
      <c r="AI153" s="86" t="str">
        <f>IF(AND((RIGHT($AI$3,2)-'[1]Miter Profiles'!$AC$36-'[1]Outside Edges'!$B152)&gt;=5,'[1]Outside Edges'!$P152="Yes"),"Yes","No")</f>
        <v>Yes</v>
      </c>
      <c r="AJ153" s="11" t="str">
        <f>IF(AND((RIGHT($AJ$3,2)-'[1]Miter Profiles'!$AC$37-'[1]Outside Edges'!$B152)&gt;=5,'[1]Outside Edges'!$P152="Yes"),"Yes","No")</f>
        <v>Yes</v>
      </c>
      <c r="AK153" s="87" t="str">
        <f>IF(AND((RIGHT($AK$3,2)-'[1]Miter Profiles'!$AC$38-'[1]Outside Edges'!$B152)&gt;=5,'[1]Outside Edges'!$P152="Yes"),"Yes","No")</f>
        <v>Yes</v>
      </c>
      <c r="AL153" s="10" t="str">
        <f>IF(AND((RIGHT($AL$3,2)-'[1]Miter Profiles'!$AC$39-'[1]Outside Edges'!$B152)&gt;=5,'[1]Outside Edges'!$P152="Yes"),"Yes","No")</f>
        <v>Yes</v>
      </c>
      <c r="AM153" s="10" t="str">
        <f>IF(AND((RIGHT($AM$3,2)-'[1]Miter Profiles'!$AC$40-'[1]Outside Edges'!$B152)&gt;=5,'[1]Outside Edges'!$P152="Yes"),"Yes","No")</f>
        <v>Yes</v>
      </c>
      <c r="AN153" s="85" t="str">
        <f>IF(AND((RIGHT($AN$3,2)-'[1]Miter Profiles'!$AC$41-'[1]Outside Edges'!$B152)&gt;=5,'[1]Outside Edges'!$P152="Yes"),"Yes","No")</f>
        <v>Yes</v>
      </c>
      <c r="AO153" s="86" t="str">
        <f>IF(AND((RIGHT($AO$3,2)-'[1]Miter Profiles'!$AC$42-'[1]Outside Edges'!$B152)&gt;=5,'[1]Outside Edges'!$P152="Yes"),"Yes","No")</f>
        <v>Yes</v>
      </c>
      <c r="AP153" s="11" t="str">
        <f>IF(AND((RIGHT($AP$3,2)-'[1]Miter Profiles'!$AC$43-'[1]Outside Edges'!$B152)&gt;=5,'[1]Outside Edges'!$P152="Yes"),"Yes","No")</f>
        <v>Yes</v>
      </c>
      <c r="AQ153" s="87" t="str">
        <f>IF(AND((RIGHT($AQ$3,2)-'[1]Miter Profiles'!$AC$44-'[1]Outside Edges'!$B152)&gt;=5,'[1]Outside Edges'!$P152="Yes"),"Yes","No")</f>
        <v>Yes</v>
      </c>
      <c r="AR153" s="10" t="str">
        <f>IF(AND((RIGHT($AR$3,2)-'[1]Miter Profiles'!$AC$45-'[1]Outside Edges'!$B152)&gt;=5,'[1]Outside Edges'!$P152="Yes"),"Yes","No")</f>
        <v>Yes</v>
      </c>
      <c r="AS153" s="10" t="str">
        <f>IF(AND((RIGHT($AS$3,2)-'[1]Miter Profiles'!$AC$46-'[1]Outside Edges'!$B152)&gt;=5,'[1]Outside Edges'!$P152="Yes"),"Yes","No")</f>
        <v>Yes</v>
      </c>
      <c r="AT153" s="85" t="str">
        <f>IF(AND((RIGHT($AT$3,2)-'[1]Miter Profiles'!$AC$47-'[1]Outside Edges'!$B152)&gt;=5,'[1]Outside Edges'!$P152="Yes"),"Yes","No")</f>
        <v>Yes</v>
      </c>
      <c r="AU153" s="86" t="str">
        <f>IF(AND((RIGHT($AU$3,2)-'[1]Miter Profiles'!$AC$48-'[1]Outside Edges'!$B152)&gt;=5,'[1]Outside Edges'!$P152="Yes"),"Yes","No")</f>
        <v>Yes</v>
      </c>
      <c r="AV153" s="11" t="str">
        <f>IF(AND((RIGHT($AV$3,2)-'[1]Miter Profiles'!$AC$49-'[1]Outside Edges'!$B152)&gt;=5,'[1]Outside Edges'!$P152="Yes"),"Yes","No")</f>
        <v>Yes</v>
      </c>
      <c r="AW153" s="87" t="str">
        <f>IF(AND((RIGHT($AW$3,2)-'[1]Miter Profiles'!$AC$50-'[1]Outside Edges'!$B152)&gt;=5,'[1]Outside Edges'!$P152="Yes"),"Yes","No")</f>
        <v>Yes</v>
      </c>
      <c r="AX153" s="10" t="str">
        <f>IF(AND((RIGHT($AX$3,2)-'[1]Miter Profiles'!$AC$51-'[1]Outside Edges'!$B152)&gt;=5,'[1]Outside Edges'!$P152="Yes"),"Yes","No")</f>
        <v>Yes</v>
      </c>
      <c r="AY153" s="10" t="str">
        <f>IF(AND((RIGHT($AY$3,2)-'[1]Miter Profiles'!$AC$52-'[1]Outside Edges'!$B152)&gt;=5,'[1]Outside Edges'!$P152="Yes"),"Yes","No")</f>
        <v>Yes</v>
      </c>
      <c r="AZ153" s="85" t="str">
        <f>IF(AND((RIGHT($AZ$3,2)-'[1]Miter Profiles'!$AC$53-'[1]Outside Edges'!$B152)&gt;=5,'[1]Outside Edges'!$P152="Yes"),"Yes","No")</f>
        <v>Yes</v>
      </c>
      <c r="BA153" s="86" t="str">
        <f>IF(AND((RIGHT($BA$3,2)-'[1]Miter Profiles'!$AC$54-'[1]Outside Edges'!$B152)&gt;=5,'[1]Outside Edges'!$P152="Yes"),"Yes","No")</f>
        <v>Yes</v>
      </c>
      <c r="BB153" s="11" t="str">
        <f>IF(AND((RIGHT($BB$3,2)-'[1]Miter Profiles'!$AC$55-'[1]Outside Edges'!$B152)&gt;=5,'[1]Outside Edges'!$P152="Yes"),"Yes","No")</f>
        <v>Yes</v>
      </c>
      <c r="BC153" s="87" t="str">
        <f>IF(AND((RIGHT($BC$3,2)-'[1]Miter Profiles'!$AC$56-'[1]Outside Edges'!$B152)&gt;=5,'[1]Outside Edges'!$P152="Yes"),"Yes","No")</f>
        <v>Yes</v>
      </c>
      <c r="BD153" s="10" t="str">
        <f>IF(AND((RIGHT($BD$3,2)-'[1]Miter Profiles'!$AC$57-'[1]Outside Edges'!$B152)&gt;=5,'[1]Outside Edges'!$P152="Yes"),"Yes","No")</f>
        <v>Yes</v>
      </c>
      <c r="BE153" s="10" t="str">
        <f>IF(AND((RIGHT($BE$3,2)-'[1]Miter Profiles'!$AC$58-'[1]Outside Edges'!$B152)&gt;=5,'[1]Outside Edges'!$P152="Yes"),"Yes","No")</f>
        <v>Yes</v>
      </c>
      <c r="BF153" s="85" t="str">
        <f>IF(AND((RIGHT($BF$3,2)-'[1]Miter Profiles'!$AC$59-'[1]Outside Edges'!$B152)&gt;=5,'[1]Outside Edges'!$P152="Yes"),"Yes","No")</f>
        <v>Yes</v>
      </c>
      <c r="BG153" s="86" t="str">
        <f>IF(AND((RIGHT($BG$3,2)-'[1]Miter Profiles'!$AC$60-'[1]Outside Edges'!$B152)&gt;=5,'[1]Outside Edges'!$P152="Yes"),"Yes","No")</f>
        <v>Yes</v>
      </c>
      <c r="BH153" s="11" t="str">
        <f>IF(AND((RIGHT($BH$3,2)-'[1]Miter Profiles'!$AC$61-'[1]Outside Edges'!$B152)&gt;=5,'[1]Outside Edges'!$P152="Yes"),"Yes","No")</f>
        <v>Yes</v>
      </c>
      <c r="BI153" s="87" t="str">
        <f>IF(AND((RIGHT($BI$3,2)-'[1]Miter Profiles'!$AC$62-'[1]Outside Edges'!$B152)&gt;=5,'[1]Outside Edges'!$P152="Yes"),"Yes","No")</f>
        <v>Yes</v>
      </c>
      <c r="BJ153" s="10" t="str">
        <f>IF(AND((RIGHT($BJ$3,2)-'[1]Miter Profiles'!$AC$63-'[1]Outside Edges'!$B152)&gt;=5,'[1]Outside Edges'!$P152="Yes"),"Yes","No")</f>
        <v>Yes</v>
      </c>
      <c r="BK153" s="10" t="str">
        <f>IF(AND((RIGHT($BK$3,2)-'[1]Miter Profiles'!$AC$64-'[1]Outside Edges'!$B152)&gt;=5,'[1]Outside Edges'!$P152="Yes"),"Yes","No")</f>
        <v>Yes</v>
      </c>
      <c r="BL153" s="85" t="str">
        <f>IF(AND((RIGHT($BL$3,2)-'[1]Miter Profiles'!$AC$65-'[1]Outside Edges'!$B152)&gt;=5,'[1]Outside Edges'!$P152="Yes"),"Yes","No")</f>
        <v>Yes</v>
      </c>
      <c r="BM153" s="86" t="str">
        <f>IF(AND((RIGHT($BM$3,2)-'[1]Miter Profiles'!$AC$66-'[1]Outside Edges'!$B152)&gt;=5,'[1]Outside Edges'!$P152="Yes"),"Yes","No")</f>
        <v>Yes</v>
      </c>
      <c r="BN153" s="11" t="str">
        <f>IF(AND((RIGHT($BN$3,2)-'[1]Miter Profiles'!$AC$67-'[1]Outside Edges'!$B152)&gt;=5,'[1]Outside Edges'!$P152="Yes"),"Yes","No")</f>
        <v>Yes</v>
      </c>
      <c r="BO153" s="87" t="str">
        <f>IF(AND((RIGHT($BO$3,2)-'[1]Miter Profiles'!$AC$68-'[1]Outside Edges'!$B152)&gt;=5,'[1]Outside Edges'!$P152="Yes"),"Yes","No")</f>
        <v>Yes</v>
      </c>
      <c r="BP153" s="10" t="str">
        <f>IF(AND((RIGHT($BP$3,2)-'[1]Miter Profiles'!$AC$69-'[1]Outside Edges'!$B152)&gt;=5,'[1]Outside Edges'!$P152="Yes"),"Yes","No")</f>
        <v>No</v>
      </c>
      <c r="BQ153" s="10" t="str">
        <f>IF(AND((RIGHT($BQ$3,2)-'[1]Miter Profiles'!$AC$70-'[1]Outside Edges'!$B152)&gt;=5,'[1]Outside Edges'!$P152="Yes"),"Yes","No")</f>
        <v>Yes</v>
      </c>
      <c r="BR153" s="85" t="str">
        <f>IF(AND((RIGHT($BR$3,2)-'[1]Miter Profiles'!$AC$71-'[1]Outside Edges'!$B152)&gt;=5,'[1]Outside Edges'!$P152="Yes"),"Yes","No")</f>
        <v>Yes</v>
      </c>
      <c r="BS153" s="86" t="str">
        <f>IF(AND((RIGHT($BS$3,2)-'[1]Miter Profiles'!$AC$72-'[1]Outside Edges'!$B152)&gt;=5,'[1]Outside Edges'!$P152="Yes"),"Yes","No")</f>
        <v>Yes</v>
      </c>
      <c r="BT153" s="11" t="str">
        <f>IF(AND((RIGHT($BT$3,2)-'[1]Miter Profiles'!$AC$73-'[1]Outside Edges'!$B152)&gt;=5,'[1]Outside Edges'!$P152="Yes"),"Yes","No")</f>
        <v>Yes</v>
      </c>
      <c r="BU153" s="87" t="str">
        <f>IF(AND((RIGHT($BU$3,2)-'[1]Miter Profiles'!$AC$74-'[1]Outside Edges'!$B152)&gt;=5,'[1]Outside Edges'!$P152="Yes"),"Yes","No")</f>
        <v>Yes</v>
      </c>
      <c r="BV153" s="10" t="str">
        <f>IF(AND((RIGHT($BV$3,2)-'[1]Miter Profiles'!$AC$75-'[1]Outside Edges'!$B152)&gt;=5,'[1]Outside Edges'!$P152="Yes"),"Yes","No")</f>
        <v>Yes</v>
      </c>
      <c r="BW153" s="10" t="str">
        <f>IF(AND((RIGHT($BW$3,2)-'[1]Miter Profiles'!$AC$76-'[1]Outside Edges'!$B152)&gt;=5,'[1]Outside Edges'!$P152="Yes"),"Yes","No")</f>
        <v>Yes</v>
      </c>
      <c r="BX153" s="85" t="str">
        <f>IF(AND((RIGHT($BX$3,2)-'[1]Miter Profiles'!$AC$77-'[1]Outside Edges'!$B152)&gt;=5,'[1]Outside Edges'!$P152="Yes"),"Yes","No")</f>
        <v>Yes</v>
      </c>
      <c r="BY153" s="86" t="str">
        <f>IF(AND((RIGHT($BY$3,2)-'[1]Miter Profiles'!$AC$78-'[1]Outside Edges'!$B152)&gt;=5,'[1]Outside Edges'!$P152="Yes"),"Yes","No")</f>
        <v>Yes</v>
      </c>
      <c r="BZ153" s="11" t="str">
        <f>IF(AND((RIGHT($BZ$3,2)-'[1]Miter Profiles'!$AC$79-'[1]Outside Edges'!$B152)&gt;=5,'[1]Outside Edges'!$P152="Yes"),"Yes","No")</f>
        <v>Yes</v>
      </c>
      <c r="CA153" s="87" t="str">
        <f>IF(AND((RIGHT($CA$3,2)-'[1]Miter Profiles'!$AC$80-'[1]Outside Edges'!$B152)&gt;=5,'[1]Outside Edges'!$P152="Yes"),"Yes","No")</f>
        <v>Yes</v>
      </c>
      <c r="CB153" s="10" t="str">
        <f>IF(AND((RIGHT($CB$3,2)-'[1]Miter Profiles'!$AC$81-'[1]Outside Edges'!$B152)&gt;=5,'[1]Outside Edges'!$P152="Yes"),"Yes","No")</f>
        <v>Yes</v>
      </c>
      <c r="CC153" s="10" t="str">
        <f>IF(AND((RIGHT($CC$3,2)-'[1]Miter Profiles'!$AC$82-'[1]Outside Edges'!$B152)&gt;=5,'[1]Outside Edges'!$P152="Yes"),"Yes","No")</f>
        <v>Yes</v>
      </c>
      <c r="CD153" s="85" t="str">
        <f>IF(AND((RIGHT($CD$3,2)-'[1]Miter Profiles'!$AC$83-'[1]Outside Edges'!$B152)&gt;=5,'[1]Outside Edges'!$P152="Yes"),"Yes","No")</f>
        <v>Yes</v>
      </c>
      <c r="CE153" s="86" t="str">
        <f>IF(AND((RIGHT($CE$3,2)-'[1]Miter Profiles'!$AC$84-'[1]Outside Edges'!$B152)&gt;=5,'[1]Outside Edges'!$P152="Yes"),"Yes","No")</f>
        <v>Yes</v>
      </c>
      <c r="CF153" s="11" t="str">
        <f>IF(AND((RIGHT($CF$3,2)-'[1]Miter Profiles'!$AC$85-'[1]Outside Edges'!$B152)&gt;=5,'[1]Outside Edges'!$P152="Yes"),"Yes","No")</f>
        <v>Yes</v>
      </c>
      <c r="CG153" s="87" t="str">
        <f>IF(AND((RIGHT($CG$3,2)-'[1]Miter Profiles'!$AC$86-'[1]Outside Edges'!$B152)&gt;=5,'[1]Outside Edges'!$P152="Yes"),"Yes","No")</f>
        <v>Yes</v>
      </c>
      <c r="CH153" s="10" t="str">
        <f>IF(AND((RIGHT($CH$3,2)-'[1]Miter Profiles'!$AC$87-'[1]Outside Edges'!$B152)&gt;=5,'[1]Outside Edges'!$P152="Yes"),"Yes","No")</f>
        <v>Yes</v>
      </c>
      <c r="CI153" s="10" t="str">
        <f>IF(AND((RIGHT($CI$3,2)-'[1]Miter Profiles'!$AC$88-'[1]Outside Edges'!$B152)&gt;=5,'[1]Outside Edges'!$P152="Yes"),"Yes","No")</f>
        <v>Yes</v>
      </c>
      <c r="CJ153" s="85" t="str">
        <f>IF(AND((RIGHT($CJ$3,2)-'[1]Miter Profiles'!$AC$89-'[1]Outside Edges'!$B152)&gt;=5,'[1]Outside Edges'!$P152="Yes"),"Yes","No")</f>
        <v>Yes</v>
      </c>
      <c r="CK153" s="86" t="str">
        <f>IF(AND((RIGHT($CK$3,2)-'[1]Miter Profiles'!$AC$90-'[1]Outside Edges'!$B152)&gt;=5,'[1]Outside Edges'!$P152="Yes"),"Yes","No")</f>
        <v>Yes</v>
      </c>
      <c r="CL153" s="11" t="str">
        <f>IF(AND((RIGHT($CL$3,2)-'[1]Miter Profiles'!$AC$91-'[1]Outside Edges'!$B152)&gt;=5,'[1]Outside Edges'!$P152="Yes"),"Yes","No")</f>
        <v>Yes</v>
      </c>
      <c r="CM153" s="87" t="str">
        <f>IF(AND((RIGHT($CM$3,2)-'[1]Miter Profiles'!$AC$92-'[1]Outside Edges'!$B152)&gt;=5,'[1]Outside Edges'!$P152="Yes"),"Yes","No")</f>
        <v>Yes</v>
      </c>
      <c r="CN153" s="10" t="str">
        <f>IF(AND((RIGHT(CN$3,2)-'[1]Miter Profiles'!$AC$93-'[1]Outside Edges'!$B152)&gt;=5,'[1]Outside Edges'!$P152="Yes"),"Yes","No")</f>
        <v>No</v>
      </c>
      <c r="CO153" s="10" t="str">
        <f>IF(AND((RIGHT(CO$3,2)-'[1]Miter Profiles'!$AC$94-'[1]Outside Edges'!$B152)&gt;=5,'[1]Outside Edges'!$P152="Yes"),"Yes","No")</f>
        <v>No</v>
      </c>
      <c r="CP153" s="85" t="str">
        <f>IF(AND((RIGHT(CP$3,2)-'[1]Miter Profiles'!$AC$95-'[1]Outside Edges'!$B152)&gt;=5,'[1]Outside Edges'!$P152="Yes"),"Yes","No")</f>
        <v>Yes</v>
      </c>
      <c r="CQ153" s="86" t="str">
        <f>IF(AND((RIGHT(CQ$3,2)-'[1]Miter Profiles'!$AC$96-'[1]Outside Edges'!$B152)&gt;=5,'[1]Outside Edges'!$P152="Yes"),"Yes","No")</f>
        <v>No</v>
      </c>
      <c r="CR153" s="11" t="str">
        <f>IF(AND((RIGHT(CR$3,2)-'[1]Miter Profiles'!$AC$97-'[1]Outside Edges'!$B152)&gt;=5,'[1]Outside Edges'!$P152="Yes"),"Yes","No")</f>
        <v>Yes</v>
      </c>
      <c r="CS153" s="87" t="str">
        <f>IF(AND((RIGHT(CS$3,2)-'[1]Miter Profiles'!$AC$98-'[1]Outside Edges'!$B152)&gt;=5,'[1]Outside Edges'!$P152="Yes"),"Yes","No")</f>
        <v>Yes</v>
      </c>
      <c r="CT153" s="10" t="str">
        <f>IF(AND((RIGHT($CT$3,2)-'[1]Miter Profiles'!$AC$99-'[1]Outside Edges'!$B152)&gt;=5,'[1]Outside Edges'!$P152="Yes"),"Yes","No")</f>
        <v>No</v>
      </c>
      <c r="CU153" s="10" t="str">
        <f>IF(AND((RIGHT($CU$3,2)-'[1]Miter Profiles'!$AC$100-'[1]Outside Edges'!$B152)&gt;=5,'[1]Outside Edges'!$P152="Yes"),"Yes","No")</f>
        <v>Yes</v>
      </c>
      <c r="CV153" s="85" t="str">
        <f>IF(AND((RIGHT($CV$3,2)-'[1]Miter Profiles'!$AC$101-'[1]Outside Edges'!$B152)&gt;=5,'[1]Outside Edges'!$P152="Yes"),"Yes","No")</f>
        <v>Yes</v>
      </c>
      <c r="CW153" s="86" t="str">
        <f>IF(AND((RIGHT($CW$3,2)-'[1]Miter Profiles'!$AC$102-'[1]Outside Edges'!$B152)&gt;=5,'[1]Outside Edges'!$P152="Yes"),"Yes","No")</f>
        <v>Yes</v>
      </c>
      <c r="CX153" s="11" t="str">
        <f>IF(AND((RIGHT($CX$3,2)-'[1]Miter Profiles'!$AC$103-'[1]Outside Edges'!$B152)&gt;=5,'[1]Outside Edges'!$P152="Yes"),"Yes","No")</f>
        <v>Yes</v>
      </c>
      <c r="CY153" s="87" t="str">
        <f>IF(AND((RIGHT($CY$3,2)-'[1]Miter Profiles'!$AC$104-'[1]Outside Edges'!$B152)&gt;=5,'[1]Outside Edges'!$P152="Yes"),"Yes","No")</f>
        <v>Yes</v>
      </c>
      <c r="CZ153" s="10" t="str">
        <f>IF(AND((RIGHT($CZ$3,2)-'[1]Miter Profiles'!$AC$105-'[1]Outside Edges'!$B152)&gt;=5,'[1]Outside Edges'!$P152="Yes"),"Yes","No")</f>
        <v>No</v>
      </c>
      <c r="DA153" s="10" t="str">
        <f>IF(AND((RIGHT($DA$3,2)-'[1]Miter Profiles'!$AC$106-'[1]Outside Edges'!$B152)&gt;=5,'[1]Outside Edges'!$P152="Yes"),"Yes","No")</f>
        <v>No</v>
      </c>
      <c r="DB153" s="85" t="str">
        <f>IF(AND((RIGHT($DB$3,2)-'[1]Miter Profiles'!$AC$107-'[1]Outside Edges'!$B152)&gt;=5,'[1]Outside Edges'!$P152="Yes"),"Yes","No")</f>
        <v>No</v>
      </c>
      <c r="DC153" s="86" t="str">
        <f>IF(AND((RIGHT($DC$3,2)-'[1]Miter Profiles'!$AC$108-'[1]Outside Edges'!$B152)&gt;=5,'[1]Outside Edges'!$P152="Yes"),"Yes","No")</f>
        <v>No</v>
      </c>
      <c r="DD153" s="11" t="str">
        <f>IF(AND((RIGHT($DD$3,2)-'[1]Miter Profiles'!$AC$109-'[1]Outside Edges'!$B152)&gt;=5,'[1]Outside Edges'!$P152="Yes"),"Yes","No")</f>
        <v>Yes</v>
      </c>
      <c r="DE153" s="87" t="str">
        <f>IF(AND((RIGHT($DE$3,2)-'[1]Miter Profiles'!$AC$110-'[1]Outside Edges'!$B152)&gt;=5,'[1]Outside Edges'!$P152="Yes"),"Yes","No")</f>
        <v>Yes</v>
      </c>
      <c r="DF153" s="10" t="str">
        <f>IF(AND((RIGHT($DF$3,2)-'[1]Miter Profiles'!$AC$111-'[1]Outside Edges'!$B152)&gt;=5,'[1]Outside Edges'!$P152="Yes"),"Yes","No")</f>
        <v>Yes</v>
      </c>
      <c r="DG153" s="10" t="str">
        <f>IF(AND((RIGHT($DG$3,2)-'[1]Miter Profiles'!$AC$112-'[1]Outside Edges'!$B152)&gt;=5,'[1]Outside Edges'!$P152="Yes"),"Yes","No")</f>
        <v>Yes</v>
      </c>
      <c r="DH153" s="85" t="str">
        <f>IF(AND((RIGHT($DH$3,2)-'[1]Miter Profiles'!$AC$113-'[1]Outside Edges'!$B152)&gt;=5,'[1]Outside Edges'!$P152="Yes"),"Yes","No")</f>
        <v>Yes</v>
      </c>
      <c r="DI153" s="86" t="str">
        <f>IF(AND((RIGHT($DI$3,2)-'[1]Miter Profiles'!$AC$114-'[1]Outside Edges'!$B152)&gt;=5,'[1]Outside Edges'!$P152="Yes"),"Yes","No")</f>
        <v>Yes</v>
      </c>
      <c r="DJ153" s="11" t="str">
        <f>IF(AND((RIGHT($DJ$3,2)-'[1]Miter Profiles'!$AC$115-'[1]Outside Edges'!$B152)&gt;=5,'[1]Outside Edges'!$P152="Yes"),"Yes","No")</f>
        <v>Yes</v>
      </c>
      <c r="DK153" s="87" t="str">
        <f>IF(AND((RIGHT($DK$3,2)-'[1]Miter Profiles'!$AC$116-'[1]Outside Edges'!$B152)&gt;=5,'[1]Outside Edges'!$P152="Yes"),"Yes","No")</f>
        <v>Yes</v>
      </c>
      <c r="DL153" s="10" t="str">
        <f>IF(AND((RIGHT($DL$3,2)-'[1]Miter Profiles'!$AC$117-'[1]Outside Edges'!$B152)&gt;=5,'[1]Outside Edges'!$P152="Yes"),"Yes","No")</f>
        <v>Yes</v>
      </c>
      <c r="DM153" s="10" t="str">
        <f>IF(AND((RIGHT($DM$3,2)-'[1]Miter Profiles'!$AC$118-'[1]Outside Edges'!$B152)&gt;=5,'[1]Outside Edges'!$P152="Yes"),"Yes","No")</f>
        <v>Yes</v>
      </c>
      <c r="DN153" s="85" t="str">
        <f>IF(AND((RIGHT($DN$3,2)-'[1]Miter Profiles'!$AC$119-'[1]Outside Edges'!$B152)&gt;=5,'[1]Outside Edges'!$P152="Yes"),"Yes","No")</f>
        <v>Yes</v>
      </c>
      <c r="DO153" s="86" t="str">
        <f>IF(AND((RIGHT($DO$3,2)-'[1]Miter Profiles'!$AC$120-'[1]Outside Edges'!$B152)&gt;=5,'[1]Outside Edges'!$P152="Yes"),"Yes","No")</f>
        <v>No</v>
      </c>
      <c r="DP153" s="11" t="str">
        <f>IF(AND((RIGHT($DP$3,2)-'[1]Miter Profiles'!$AC$121-'[1]Outside Edges'!$B152)&gt;=5,'[1]Outside Edges'!$P152="Yes"),"Yes","No")</f>
        <v>No</v>
      </c>
      <c r="DQ153" s="87" t="str">
        <f>IF(AND((RIGHT($DQ$3,2)-'[1]Miter Profiles'!$AC$122-'[1]Outside Edges'!$B152)&gt;=5,'[1]Outside Edges'!$P152="Yes"),"Yes","No")</f>
        <v>Yes</v>
      </c>
      <c r="DR153" s="10" t="str">
        <f>IF(AND((RIGHT($DR$3,2)-'[1]Miter Profiles'!$AC$123-'[1]Outside Edges'!$B152)&gt;=5,'[1]Outside Edges'!$P152="Yes"),"Yes","No")</f>
        <v>Yes</v>
      </c>
      <c r="DS153" s="10" t="str">
        <f>IF(AND((RIGHT($DS$3,2)-'[1]Miter Profiles'!$AC$124-'[1]Outside Edges'!$B152)&gt;=5,'[1]Outside Edges'!$P152="Yes"),"Yes","No")</f>
        <v>Yes</v>
      </c>
      <c r="DT153" s="85" t="str">
        <f>IF(AND((RIGHT($DT$3,2)-'[1]Miter Profiles'!$AC$125-'[1]Outside Edges'!$B152)&gt;=5,'[1]Outside Edges'!$P152="Yes"),"Yes","No")</f>
        <v>Yes</v>
      </c>
      <c r="DU153" s="86" t="str">
        <f>IF(AND((RIGHT($DU$3,2)-'[1]Miter Profiles'!$AC$126-'[1]Outside Edges'!$B152)&gt;=5,'[1]Outside Edges'!$P152="Yes"),"Yes","No")</f>
        <v>Yes</v>
      </c>
      <c r="DV153" s="11" t="str">
        <f>IF(AND((RIGHT($DV$3,2)-'[1]Miter Profiles'!$AC$127-'[1]Outside Edges'!$B152)&gt;=5,'[1]Outside Edges'!$P152="Yes"),"Yes","No")</f>
        <v>Yes</v>
      </c>
      <c r="DW153" s="87" t="str">
        <f>IF(AND((RIGHT($DW$3,2)-'[1]Miter Profiles'!$AC$128-'[1]Outside Edges'!$B152)&gt;=5,'[1]Outside Edges'!$P152="Yes"),"Yes","No")</f>
        <v>Yes</v>
      </c>
      <c r="DX153" s="10" t="str">
        <f>IF(AND((RIGHT($DX$3,2)-'[1]Miter Profiles'!$AC$129-'[1]Outside Edges'!$B152)&gt;=5,'[1]Outside Edges'!$P152="Yes"),"Yes","No")</f>
        <v>Yes</v>
      </c>
      <c r="DY153" s="10" t="str">
        <f>IF(AND((RIGHT($DY$3,2)-'[1]Miter Profiles'!$AC$130-'[1]Outside Edges'!$B152)&gt;=5,'[1]Outside Edges'!$P152="Yes"),"Yes","No")</f>
        <v>Yes</v>
      </c>
      <c r="DZ153" s="85" t="str">
        <f>IF(AND((RIGHT($DZ$3,2)-'[1]Miter Profiles'!$AC$131-'[1]Outside Edges'!$B152)&gt;=5,'[1]Outside Edges'!$P152="Yes"),"Yes","No")</f>
        <v>Yes</v>
      </c>
      <c r="EA153" s="90" t="str">
        <f>IF(AND((RIGHT($EA$3,2)-'[1]Miter Profiles'!$AC$132-'[1]Outside Edges'!$B152)&gt;=5,'[1]Outside Edges'!$P152="Yes"),"Yes","No")</f>
        <v>Yes</v>
      </c>
      <c r="EB153" s="105" t="str">
        <f>IF(AND((RIGHT($EB$3,2)-'[1]Miter Profiles'!$AC$133-'[1]Outside Edges'!$B152)&gt;=5,'[1]Outside Edges'!$P152="Yes"),"Yes","No")</f>
        <v>No</v>
      </c>
      <c r="EC153" s="110" t="str">
        <f>IF(AND((RIGHT($EC$3,2)-'[1]Miter Profiles'!$AC$134-'[1]Outside Edges'!$B152)&gt;=5,'[1]Outside Edges'!$P152="Yes"),"Yes","No")</f>
        <v>Yes</v>
      </c>
      <c r="ED153" s="116" t="str">
        <f>IF(AND((RIGHT($ED$3,2)-'[1]Miter Profiles'!$AC$135-'[1]Outside Edges'!$B152)&gt;=5,'[1]Outside Edges'!$P152="Yes"),"Yes","No")</f>
        <v>Yes</v>
      </c>
      <c r="EE153" s="113" t="str">
        <f>IF(AND((RIGHT($EE$3,2)-'[1]Miter Profiles'!$AC$136-'[1]Outside Edges'!$B152)&gt;=5,'[1]Outside Edges'!$P152="Yes"),"Yes","No")</f>
        <v>Yes</v>
      </c>
      <c r="EF153" s="85" t="str">
        <f>IF(AND((RIGHT($EF$3,2)-'[1]Miter Profiles'!$AC$137-'[1]Outside Edges'!$B152)&gt;=5,'[1]Outside Edges'!$P152="Yes"),"Yes","No")</f>
        <v>Yes</v>
      </c>
      <c r="EG153" s="10" t="str">
        <f>IF(AND((RIGHT($EG$3,2)-'[1]Miter Profiles'!$AC$138-'[1]Outside Edges'!$B152)&gt;=5,'[1]Outside Edges'!$P152="Yes"),"Yes","No")</f>
        <v>Yes</v>
      </c>
      <c r="EH153" s="90" t="str">
        <f>IF(AND((RIGHT($EH$3,2)-'[1]Miter Profiles'!$AC$139-'[1]Outside Edges'!$B152)&gt;=5,'[1]Outside Edges'!$P152="Yes"),"Yes","No")</f>
        <v>Yes</v>
      </c>
      <c r="EI153" s="121" t="str">
        <f>IF(AND((RIGHT($EI$3,2)-'[1]Miter Profiles'!$AC$140-'[1]Outside Edges'!$B152)&gt;=5,'[1]Outside Edges'!$P152="Yes"),"Yes","No")</f>
        <v>Yes</v>
      </c>
      <c r="EJ153" s="124" t="str">
        <f>IF(AND((RIGHT($EJ$3,2)-'[1]Miter Profiles'!$AC$141-'[1]Outside Edges'!$B152)&gt;=5,'[1]Outside Edges'!$P152="Yes"),"Yes","No")</f>
        <v>Yes</v>
      </c>
      <c r="EK153" s="124" t="str">
        <f>IF(AND((RIGHT($EK$3,2)-'[1]Miter Profiles'!$AC$142-'[1]Outside Edges'!$B152)&gt;=5,'[1]Outside Edges'!$P152="Yes"),"Yes","No")</f>
        <v>Yes</v>
      </c>
      <c r="EL153" s="116" t="str">
        <f>IF(AND((RIGHT($EL$3,2)-'[1]Miter Profiles'!$AC$143-'[1]Outside Edges'!$B152)&gt;=5,'[1]Outside Edges'!$P152="Yes"),"Yes","No")</f>
        <v>Yes</v>
      </c>
      <c r="EM153" s="129" t="str">
        <f>IF(AND((RIGHT($EM$3,2)-'[1]Miter Profiles'!$AC$144-'[1]Outside Edges'!$B152)&gt;=5,'[1]Outside Edges'!$P152="Yes"),"Yes","No")</f>
        <v>No</v>
      </c>
      <c r="EN153" s="10" t="str">
        <f>IF(AND((RIGHT($EN$3,2)-'[1]Miter Profiles'!$AC$145-'[1]Outside Edges'!$B152)&gt;=5,'[1]Outside Edges'!$P152="Yes"),"Yes","No")</f>
        <v>Yes</v>
      </c>
      <c r="EO153" s="90" t="str">
        <f>IF(AND((RIGHT($EO$3,2)-'[1]Miter Profiles'!$AC$146-'[1]Outside Edges'!$B152)&gt;=5,'[1]Outside Edges'!$P152="Yes"),"Yes","No")</f>
        <v>Yes</v>
      </c>
      <c r="EP153" s="124" t="str">
        <f>IF(AND((RIGHT($EP$3,2)-'[1]Miter Profiles'!$AC$147-'[1]Outside Edges'!$B152)&gt;=5,'[1]Outside Edges'!$P152="Yes"),"Yes","No")</f>
        <v>No</v>
      </c>
      <c r="EQ153" s="124" t="str">
        <f>IF(AND((RIGHT($EQ$3,2)-'[1]Miter Profiles'!$AC$148-'[1]Outside Edges'!$B152)&gt;=5,'[1]Outside Edges'!$P152="Yes"),"Yes","No")</f>
        <v>Yes</v>
      </c>
      <c r="ER153" s="116" t="str">
        <f>IF(AND((RIGHT($ER$3,2)-'[1]Miter Profiles'!$AC$149-'[1]Outside Edges'!$B152)&gt;=5,'[1]Outside Edges'!$P152="Yes"),"Yes","No")</f>
        <v>Yes</v>
      </c>
      <c r="ES153" s="129" t="str">
        <f>IF(AND((RIGHT($ES$3,2)-'[1]Miter Profiles'!$AC$150-'[1]Outside Edges'!$B152)&gt;=5,'[1]Outside Edges'!$P152="Yes"),"Yes","No")</f>
        <v>No</v>
      </c>
      <c r="ET153" s="10" t="str">
        <f>IF(AND((RIGHT($ET$3,2)-'[1]Miter Profiles'!$AC$151-'[1]Outside Edges'!$B152)&gt;=5,'[1]Outside Edges'!$P152="Yes"),"Yes","No")</f>
        <v>Yes</v>
      </c>
      <c r="EU153" s="90" t="str">
        <f>IF(AND((RIGHT($EU$3,2)-'[1]Miter Profiles'!$AC$152-'[1]Outside Edges'!$B152)&gt;=5,'[1]Outside Edges'!$P152="Yes"),"Yes","No")</f>
        <v>Yes</v>
      </c>
      <c r="EV153" s="124" t="str">
        <f>IF(AND((RIGHT($EV$3,2)-'[1]Miter Profiles'!$AC$153-'[1]Outside Edges'!$B152)&gt;=5,'[1]Outside Edges'!$P152="Yes"),"Yes","No")</f>
        <v>No</v>
      </c>
      <c r="EW153" s="124" t="str">
        <f>IF(AND((RIGHT($EW$3,2)-'[1]Miter Profiles'!$AC$154-'[1]Outside Edges'!$B152)&gt;=5,'[1]Outside Edges'!$P152="Yes"),"Yes","No")</f>
        <v>Yes</v>
      </c>
      <c r="EX153" s="116" t="str">
        <f>IF(AND((RIGHT($EX$3,2)-'[1]Miter Profiles'!$AC$155-'[1]Outside Edges'!$B152)&gt;=5,'[1]Outside Edges'!$P152="Yes"),"Yes","No")</f>
        <v>Yes</v>
      </c>
      <c r="EY153" s="129" t="str">
        <f>IF(AND((RIGHT($EY$3,2)-'[1]Miter Profiles'!$AC$156-'[1]Outside Edges'!$B152)&gt;=5,'[1]Outside Edges'!$P152="Yes"),"Yes","No")</f>
        <v>Yes</v>
      </c>
      <c r="EZ153" s="10" t="str">
        <f>IF(AND((RIGHT($EZ$3,2)-'[1]Miter Profiles'!$AC$157-'[1]Outside Edges'!$B152)&gt;=5,'[1]Outside Edges'!$P152="Yes"),"Yes","No")</f>
        <v>Yes</v>
      </c>
      <c r="FA153" s="90" t="str">
        <f>IF(AND((RIGHT($FA$3,2)-'[1]Miter Profiles'!$AC$158-'[1]Outside Edges'!$B152)&gt;=5,'[1]Outside Edges'!$P152="Yes"),"Yes","No")</f>
        <v>Yes</v>
      </c>
      <c r="FB153" s="124" t="str">
        <f>IF(AND((RIGHT($FB$3,2)-'[1]Miter Profiles'!$AC$159-'[1]Outside Edges'!$B152)&gt;=5,'[1]Outside Edges'!$P152="Yes"),"Yes","No")</f>
        <v>Yes</v>
      </c>
      <c r="FC153" s="124" t="str">
        <f>IF(AND((RIGHT($FC$3,2)-'[1]Miter Profiles'!$AC$160-'[1]Outside Edges'!$B152)&gt;=5,'[1]Outside Edges'!$P152="Yes"),"Yes","No")</f>
        <v>Yes</v>
      </c>
      <c r="FD153" s="116" t="str">
        <f>IF(AND((RIGHT($FD$3,2)-'[1]Miter Profiles'!$AC$161-'[1]Outside Edges'!$B152)&gt;=5,'[1]Outside Edges'!$P152="Yes"),"Yes","No")</f>
        <v>Yes</v>
      </c>
      <c r="FE153" s="129" t="str">
        <f>IF(AND((RIGHT($FE$3,2)-'[1]Miter Profiles'!$AC$162-'[1]Outside Edges'!$B152)&gt;=5,'[1]Outside Edges'!$P152="Yes"),"Yes","No")</f>
        <v>Yes</v>
      </c>
      <c r="FF153" s="10" t="str">
        <f>IF(AND((RIGHT($FF$3,2)-'[1]Miter Profiles'!$AC$163-'[1]Outside Edges'!$B152)&gt;=5,'[1]Outside Edges'!$P152="Yes"),"Yes","No")</f>
        <v>Yes</v>
      </c>
      <c r="FG153" s="90" t="str">
        <f>IF(AND((RIGHT($FG$3,2)-'[1]Miter Profiles'!$AC$164-'[1]Outside Edges'!$B152)&gt;=5,'[1]Outside Edges'!$P152="Yes"),"Yes","No")</f>
        <v>Yes</v>
      </c>
      <c r="FH153" s="124" t="str">
        <f>IF(AND((RIGHT($FH$3,2)-'[1]Miter Profiles'!$AC$165-'[1]Outside Edges'!$B152)&gt;=5,'[1]Outside Edges'!$P152="Yes"),"Yes","No")</f>
        <v>Yes</v>
      </c>
      <c r="FI153" s="124" t="str">
        <f>IF(AND((RIGHT($FI$3,2)-'[1]Miter Profiles'!$AC$166-'[1]Outside Edges'!$B152)&gt;=5,'[1]Outside Edges'!$P152="Yes"),"Yes","No")</f>
        <v>Yes</v>
      </c>
      <c r="FJ153" s="116" t="str">
        <f>IF(AND((RIGHT($FJ$3,2)-'[1]Miter Profiles'!$AC$167-'[1]Outside Edges'!$B152)&gt;=5,'[1]Outside Edges'!$P152="Yes"),"Yes","No")</f>
        <v>Yes</v>
      </c>
      <c r="FK153" s="129" t="str">
        <f>IF(AND((RIGHT($FK$3,2)-'[1]Miter Profiles'!$AC$168-'[1]Outside Edges'!$B152)&gt;=5,'[1]Outside Edges'!$P152="Yes"),"Yes","No")</f>
        <v>Yes</v>
      </c>
      <c r="FL153" s="10" t="str">
        <f>IF(AND((RIGHT($FL$3,2)-'[1]Miter Profiles'!$AC$169-'[1]Outside Edges'!$B152)&gt;=5,'[1]Outside Edges'!$P152="Yes"),"Yes","No")</f>
        <v>Yes</v>
      </c>
      <c r="FM153" s="90" t="str">
        <f>IF(AND((RIGHT($FM$3,2)-'[1]Miter Profiles'!$AC$170-'[1]Outside Edges'!$B152)&gt;=5,'[1]Outside Edges'!$P152="Yes"),"Yes","No")</f>
        <v>Yes</v>
      </c>
      <c r="FN153" s="124" t="str">
        <f>IF(AND((RIGHT($FN$3,2)-'[1]Miter Profiles'!$AC$171-'[1]Outside Edges'!$B152)&gt;=5,'[1]Outside Edges'!$P152="Yes"),"Yes","No")</f>
        <v>Yes</v>
      </c>
      <c r="FO153" s="124" t="str">
        <f>IF(AND((RIGHT($FO$3,2)-'[1]Miter Profiles'!$AC$172-'[1]Outside Edges'!$B152)&gt;=5,'[1]Outside Edges'!$P152="Yes"),"Yes","No")</f>
        <v>Yes</v>
      </c>
      <c r="FP153" s="116" t="str">
        <f>IF(AND((RIGHT($FP$3,2)-'[1]Miter Profiles'!$AC$173-'[1]Outside Edges'!$B152)&gt;=5,'[1]Outside Edges'!$P152="Yes"),"Yes","No")</f>
        <v>Yes</v>
      </c>
      <c r="FQ153" s="129" t="str">
        <f>IF(AND((RIGHT($FQ$3,2)-'[1]Miter Profiles'!$AC$174-'[1]Outside Edges'!$B152)&gt;=5,'[1]Outside Edges'!$P152="Yes"),"Yes","No")</f>
        <v>Yes</v>
      </c>
      <c r="FR153" s="10" t="str">
        <f>IF(AND((RIGHT($FR$3,2)-'[1]Miter Profiles'!$AC$175-'[1]Outside Edges'!$B152)&gt;=5,'[1]Outside Edges'!$P152="Yes"),"Yes","No")</f>
        <v>Yes</v>
      </c>
      <c r="FS153" s="90" t="str">
        <f>IF(AND((RIGHT($FS$3,2)-'[1]Miter Profiles'!$AC$176-'[1]Outside Edges'!$B152)&gt;=5,'[1]Outside Edges'!$P152="Yes"),"Yes","No")</f>
        <v>Yes</v>
      </c>
      <c r="FT153" s="124" t="str">
        <f>IF(AND((RIGHT($FT$3,2)-'[1]Miter Profiles'!$AC$177-'[1]Outside Edges'!$B152)&gt;=5,'[1]Outside Edges'!$P152="Yes"),"Yes","No")</f>
        <v>Yes</v>
      </c>
      <c r="FU153" s="124" t="str">
        <f>IF(AND((RIGHT($FU$3,2)-'[1]Miter Profiles'!$AC$178-'[1]Outside Edges'!$B152)&gt;=5,'[1]Outside Edges'!$P152="Yes"),"Yes","No")</f>
        <v>Yes</v>
      </c>
      <c r="FV153" s="116" t="str">
        <f>IF(AND((RIGHT($V$3,2)-'[1]Miter Profiles'!$AC$179-'[1]Outside Edges'!$B152)&gt;=5,'[1]Outside Edges'!$P152="Yes"),"Yes","No")</f>
        <v>Yes</v>
      </c>
      <c r="FW153" s="129" t="str">
        <f>IF(AND((RIGHT($FW$3,2)-'[1]Miter Profiles'!$AC$180-'[1]Outside Edges'!$B152)&gt;=5,'[1]Outside Edges'!$P152="Yes"),"Yes","No")</f>
        <v>Yes</v>
      </c>
      <c r="FX153" s="85" t="str">
        <f>IF(AND((RIGHT($FX$3,2)-'[1]Miter Profiles'!$AC$181-'[1]Outside Edges'!$B152)&gt;=5,'[1]Outside Edges'!$P152="Yes"),"Yes","No")</f>
        <v>Yes</v>
      </c>
      <c r="FY153" s="150" t="str">
        <f>IF(AND((RIGHT($FY$3,2)-'[1]Miter Profiles'!$AC$182-'[1]Outside Edges'!$B152)&gt;=5,'[1]Outside Edges'!$P152="Yes"),"Yes","No")</f>
        <v>No</v>
      </c>
      <c r="FZ153" s="124" t="str">
        <f>IF(AND((RIGHT($FZ$3,2)-'[1]Miter Profiles'!$AC$183-'[1]Outside Edges'!$B152)&gt;=5,'[1]Outside Edges'!$P152="Yes"),"Yes","No")</f>
        <v>Yes</v>
      </c>
      <c r="GA153" s="116" t="str">
        <f>IF(AND((RIGHT($GA$3,2)-'[1]Miter Profiles'!$AC$184-'[1]Outside Edges'!$B152)&gt;=5,'[1]Outside Edges'!$P152="Yes"),"Yes","No")</f>
        <v>Yes</v>
      </c>
      <c r="GB153" s="129" t="str">
        <f>IF(AND((RIGHT($GB$3,2)-'[1]Miter Profiles'!$AC$185-'[1]Outside Edges'!$B152)&gt;=5,'[1]Outside Edges'!$P152="Yes"),"Yes","No")</f>
        <v>No</v>
      </c>
      <c r="GC153" s="10" t="str">
        <f>IF(AND((RIGHT($GC$3,2)-'[1]Miter Profiles'!$AC$186-'[1]Outside Edges'!$B152)&gt;=5,'[1]Outside Edges'!$P152="Yes"),"Yes","No")</f>
        <v>Yes</v>
      </c>
      <c r="GD153" s="90" t="str">
        <f>IF(AND((RIGHT($GD$3,2)-'[1]Miter Profiles'!$AC$187-'[1]Outside Edges'!$B152)&gt;=5,'[1]Outside Edges'!$P152="Yes"),"Yes","No")</f>
        <v>Yes</v>
      </c>
      <c r="GE153" s="150" t="str">
        <f>IF(AND((RIGHT($GE$3,2)-'[1]Miter Profiles'!$AC$188-'[1]Outside Edges'!$B152)&gt;=5,'[1]Outside Edges'!$P152="Yes"),"Yes","No")</f>
        <v>Yes</v>
      </c>
      <c r="GF153" s="124" t="str">
        <f>IF(AND((RIGHT($GF$3,2)-'[1]Miter Profiles'!$AC$189-'[1]Outside Edges'!$B152)&gt;=5,'[1]Outside Edges'!$P152="Yes"),"Yes","No")</f>
        <v>Yes</v>
      </c>
      <c r="GG153" s="116" t="str">
        <f>IF(AND((RIGHT($GG$3,2)-'[1]Miter Profiles'!$AC$190-'[1]Outside Edges'!$B152)&gt;=5,'[1]Outside Edges'!$P152="Yes"),"Yes","No")</f>
        <v>Yes</v>
      </c>
      <c r="GH153" s="129" t="str">
        <f>IF(AND((RIGHT($GH$3,2)-'[1]Miter Profiles'!$AC$191-'[1]Outside Edges'!$B152)&gt;=5,'[1]Outside Edges'!$P152="Yes"),"Yes","No")</f>
        <v>Yes</v>
      </c>
      <c r="GI153" s="10" t="str">
        <f>IF(AND((RIGHT($GI$3,2)-'[1]Miter Profiles'!$AC$192-'[1]Outside Edges'!$B152)&gt;=5,'[1]Outside Edges'!$P152="Yes"),"Yes","No")</f>
        <v>Yes</v>
      </c>
      <c r="GJ153" s="90" t="str">
        <f>IF(AND((RIGHT($GJ$3,2)-'[1]Miter Profiles'!$AC$193-'[1]Outside Edges'!$B152)&gt;=5,'[1]Outside Edges'!$P152="Yes"),"Yes","No")</f>
        <v>Yes</v>
      </c>
      <c r="GK153" s="150" t="str">
        <f>IF(AND((RIGHT($GK$3,2)-'[1]Miter Profiles'!$AC$194-'[1]Outside Edges'!$B152)&gt;=5,'[1]Outside Edges'!$P152="Yes"),"Yes","No")</f>
        <v>Yes</v>
      </c>
      <c r="GL153" s="124" t="str">
        <f>IF(AND((RIGHT($GL$3,2)-'[1]Miter Profiles'!$AC$195-'[1]Outside Edges'!$B152)&gt;=5,'[1]Outside Edges'!$P152="Yes"),"Yes","No")</f>
        <v>Yes</v>
      </c>
      <c r="GM153" s="116" t="str">
        <f>IF(AND((RIGHT($GM$3,2)-'[1]Miter Profiles'!$AC$196-'[1]Outside Edges'!$B152)&gt;=5,'[1]Outside Edges'!$P152="Yes"),"Yes","No")</f>
        <v>Yes</v>
      </c>
      <c r="GN153" s="129" t="str">
        <f>IF(AND((RIGHT($GN$3,2)-'[1]Miter Profiles'!$AC$197-'[1]Outside Edges'!$B152)&gt;=5,'[1]Outside Edges'!$P152="Yes"),"Yes","No")</f>
        <v>No</v>
      </c>
      <c r="GO153" s="10" t="str">
        <f>IF(AND((RIGHT($GO$3,2)-'[1]Miter Profiles'!$AC$198-'[1]Outside Edges'!$B152)&gt;=5,'[1]Outside Edges'!$P152="Yes"),"Yes","No")</f>
        <v>Yes</v>
      </c>
      <c r="GP153" s="90" t="str">
        <f>IF(AND((RIGHT($GP$3,2)-'[1]Miter Profiles'!$AC$199-'[1]Outside Edges'!$B152)&gt;=5,'[1]Outside Edges'!$P152="Yes"),"Yes","No")</f>
        <v>Yes</v>
      </c>
      <c r="GQ153" s="150" t="str">
        <f>IF(AND((RIGHT($GQ$3,2)-'[1]Miter Profiles'!$AC$200-'[1]Outside Edges'!$B152)&gt;=5,'[1]Outside Edges'!$P152="Yes"),"Yes","No")</f>
        <v>Yes</v>
      </c>
      <c r="GR153" s="124" t="str">
        <f>IF(AND((RIGHT($GR$3,2)-'[1]Miter Profiles'!$AC$201-'[1]Outside Edges'!$B152)&gt;=5,'[1]Outside Edges'!$P152="Yes"),"Yes","No")</f>
        <v>Yes</v>
      </c>
      <c r="GS153" s="116" t="str">
        <f>IF(AND((RIGHT($GS$3,2)-'[1]Miter Profiles'!$AC$202-'[1]Outside Edges'!$B152)&gt;=5,'[1]Outside Edges'!$P152="Yes"),"Yes","No")</f>
        <v>Yes</v>
      </c>
      <c r="GT153" s="129" t="str">
        <f>IF(AND((RIGHT($GT$3,2)-'[1]Miter Profiles'!$AC$203-'[1]Outside Edges'!$B152)&gt;=5,'[1]Outside Edges'!$P152="Yes"),"Yes","No")</f>
        <v>No</v>
      </c>
      <c r="GU153" s="10" t="str">
        <f>IF(AND((RIGHT($GU$3,2)-'[1]Miter Profiles'!$AC$204-'[1]Outside Edges'!$B152)&gt;=5,'[1]Outside Edges'!$P152="Yes"),"Yes","No")</f>
        <v>Yes</v>
      </c>
      <c r="GV153" s="90" t="str">
        <f>IF(AND((RIGHT($GV$3,2)-'[1]Miter Profiles'!$AC$205-'[1]Outside Edges'!$B152)&gt;=5,'[1]Outside Edges'!$P152="Yes"),"Yes","No")</f>
        <v>Yes</v>
      </c>
      <c r="GW153" s="150" t="str">
        <f>IF(AND((RIGHT($GW$3,2)-'[1]Miter Profiles'!$AC$206-'[1]Outside Edges'!$B152)&gt;=5,'[1]Outside Edges'!$P152="Yes"),"Yes","No")</f>
        <v>No</v>
      </c>
      <c r="GX153" s="124" t="str">
        <f>IF(AND((RIGHT($GX$3,2)-'[1]Miter Profiles'!$AC$207-'[1]Outside Edges'!$B152)&gt;=5,'[1]Outside Edges'!$P152="Yes"),"Yes","No")</f>
        <v>Yes</v>
      </c>
      <c r="GY153" s="116" t="str">
        <f>IF(AND((RIGHT($GY$3,2)-'[1]Miter Profiles'!$AC$208-'[1]Outside Edges'!$B152)&gt;=5,'[1]Outside Edges'!$P152="Yes"),"Yes","No")</f>
        <v>Yes</v>
      </c>
      <c r="GZ153" s="129" t="str">
        <f>IF(AND((RIGHT($GZ$3,2)-'[1]Miter Profiles'!$AC$209-'[1]Outside Edges'!$B152)&gt;=5,'[1]Outside Edges'!$P152="Yes"),"Yes","No")</f>
        <v>No</v>
      </c>
      <c r="HA153" s="10" t="str">
        <f>IF(AND((RIGHT($HA$3,2)-'[1]Miter Profiles'!$AC$210-'[1]Outside Edges'!$B152)&gt;=5,'[1]Outside Edges'!$P152="Yes"),"Yes","No")</f>
        <v>Yes</v>
      </c>
      <c r="HB153" s="90" t="str">
        <f>IF(AND((RIGHT($HB$3,2)-'[1]Miter Profiles'!$AC$211-'[1]Outside Edges'!$B152)&gt;=5,'[1]Outside Edges'!$P152="Yes"),"Yes","No")</f>
        <v>Yes</v>
      </c>
      <c r="HC153" s="150" t="str">
        <f>IF(AND((RIGHT($HC$3,2)-'[1]Miter Profiles'!$AC$212-'[1]Outside Edges'!$B152)&gt;=5,'[1]Outside Edges'!$P152="Yes"),"Yes","No")</f>
        <v>No</v>
      </c>
      <c r="HD153" s="116" t="str">
        <f>IF(AND((RIGHT($HD$3,2)-'[1]Miter Profiles'!$AC$213-'[1]Outside Edges'!$B152)&gt;=5,'[1]Outside Edges'!$P152="Yes"),"Yes","No")</f>
        <v>No</v>
      </c>
      <c r="HE153" s="129" t="str">
        <f>IF(AND((RIGHT($HE$3,2)-'[1]Miter Profiles'!$AC$214-'[1]Outside Edges'!$B152)&gt;=5,'[1]Outside Edges'!$P152="Yes"),"Yes","No")</f>
        <v>No</v>
      </c>
      <c r="HF153" s="10" t="str">
        <f>IF(AND((RIGHT($HF$3,2)-'[1]Miter Profiles'!$AC$215-'[1]Outside Edges'!$B152)&gt;=5,'[1]Outside Edges'!$P152="Yes"),"Yes","No")</f>
        <v>Yes</v>
      </c>
      <c r="HG153" s="90" t="str">
        <f>IF(AND((RIGHT($HG$3,2)-'[1]Miter Profiles'!$AC$216-'[1]Outside Edges'!$B152)&gt;=5,'[1]Outside Edges'!$P152="Yes"),"Yes","No")</f>
        <v>Yes</v>
      </c>
      <c r="HH153" s="150" t="str">
        <f>IF(AND((RIGHT($HH$3,2)-'[1]Miter Profiles'!$AC$217-'[1]Outside Edges'!$B152)&gt;=5,'[1]Outside Edges'!$P152="Yes"),"Yes","No")</f>
        <v>Yes</v>
      </c>
      <c r="HI153" s="124" t="str">
        <f>IF(AND((RIGHT($HI$3,2)-'[1]Miter Profiles'!$AC$218-'[1]Outside Edges'!$B152)&gt;=5,'[1]Outside Edges'!$P152="Yes"),"Yes","No")</f>
        <v>Yes</v>
      </c>
      <c r="HJ153" s="116" t="str">
        <f>IF(AND((RIGHT($HJ$3,2)-'[1]Miter Profiles'!$AC$219-'[1]Outside Edges'!$B152)&gt;=5,'[1]Outside Edges'!$P152="Yes"),"Yes","No")</f>
        <v>Yes</v>
      </c>
      <c r="HK153" s="129" t="str">
        <f>IF(AND((RIGHT($HK$3,2)-'[1]Miter Profiles'!$AC$220-'[1]Outside Edges'!$B152)&gt;=5,'[1]Outside Edges'!$P152="Yes"),"Yes","No")</f>
        <v>No</v>
      </c>
      <c r="HL153" s="10" t="str">
        <f>IF(AND((RIGHT($HL$3,2)-'[1]Miter Profiles'!$AC$221-'[1]Outside Edges'!$B152)&gt;=5,'[1]Outside Edges'!$P152="Yes"),"Yes","No")</f>
        <v>Yes</v>
      </c>
      <c r="HM153" s="90" t="str">
        <f>IF(AND((RIGHT($HM$3,2)-'[1]Miter Profiles'!$AC$222-'[1]Outside Edges'!$B152)&gt;=5,'[1]Outside Edges'!$P152="Yes"),"Yes","No")</f>
        <v>Yes</v>
      </c>
      <c r="HN153" s="150" t="str">
        <f>IF(AND((RIGHT($HN$3,2)-'[1]Miter Profiles'!$AC$223-'[1]Outside Edges'!$B152)&gt;=5,'[1]Outside Edges'!$P152="Yes"),"Yes","No")</f>
        <v>No</v>
      </c>
      <c r="HO153" s="124" t="str">
        <f>IF(AND((RIGHT($HO$3,2)-'[1]Miter Profiles'!$AC$224-'[1]Outside Edges'!$B152)&gt;=5,'[1]Outside Edges'!$P152="Yes"),"Yes","No")</f>
        <v>Yes</v>
      </c>
      <c r="HP153" s="124" t="str">
        <f>IF(AND((RIGHT($HP$3,2)-'[1]Miter Profiles'!$AC$225-'[1]Outside Edges'!$B152)&gt;=5,'[1]Outside Edges'!$P152="Yes"),"Yes","No")</f>
        <v>Yes</v>
      </c>
      <c r="HQ153" s="153" t="str">
        <f>IF(AND((RIGHT($HQ$3,3)-'[1]Miter Profiles'!$AC$226-'[1]Outside Edges'!$B152)&gt;=5,'[1]Outside Edges'!$P152="Yes"),"Yes","No")</f>
        <v>Yes</v>
      </c>
      <c r="HR153" s="129" t="str">
        <f>IF(AND((RIGHT($HR$3,2)-'[1]Miter Profiles'!$AC$227-'[1]Outside Edges'!$B152)&gt;=5,'[1]Outside Edges'!$P152="Yes"),"Yes","No")</f>
        <v>Yes</v>
      </c>
      <c r="HS153" s="10" t="str">
        <f>IF(AND((RIGHT($HS$3,2)-'[1]Miter Profiles'!$AC$228-'[1]Outside Edges'!$B152)&gt;=5,'[1]Outside Edges'!$P152="Yes"),"Yes","No")</f>
        <v>Yes</v>
      </c>
      <c r="HT153" s="163" t="str">
        <f>IF(AND((RIGHT($HT$3,2)-'[1]Miter Profiles'!$AC$229-'[1]Outside Edges'!$B152)&gt;=5,'[1]Outside Edges'!$P152="Yes"),"Yes","No")</f>
        <v>Yes</v>
      </c>
      <c r="HU153" s="150" t="str">
        <f>IF(AND((RIGHT($HU$3,2)-'[1]Miter Profiles'!$AC$230-'[1]Outside Edges'!$B152)&gt;=5,'[1]Outside Edges'!$P152="Yes"),"Yes","No")</f>
        <v>No</v>
      </c>
      <c r="HV153" s="124" t="str">
        <f>IF(AND((RIGHT($HV$3,2)-'[1]Miter Profiles'!$AC$231-'[1]Outside Edges'!$B152)&gt;=5,'[1]Outside Edges'!$P152="Yes"),"Yes","No")</f>
        <v>Yes</v>
      </c>
      <c r="HW153" s="116" t="str">
        <f>IF(AND((RIGHT($HW$3,2)-'[1]Miter Profiles'!$AC$232-'[1]Outside Edges'!$B152)&gt;=5,'[1]Outside Edges'!$P152="Yes"),"Yes","No")</f>
        <v>Yes</v>
      </c>
      <c r="HX153" s="129" t="str">
        <f>IF(AND((RIGHT($HX$3,2)-'[1]Miter Profiles'!$AC$233-'[1]Outside Edges'!$B152)&gt;=5,'[1]Outside Edges'!$P152="Yes"),"Yes","No")</f>
        <v>No</v>
      </c>
      <c r="HY153" s="10" t="str">
        <f>IF(AND((RIGHT($HY$3,2)-'[1]Miter Profiles'!$AC$234-'[1]Outside Edges'!$B152)&gt;=5,'[1]Outside Edges'!$P152="Yes"),"Yes","No")</f>
        <v>Yes</v>
      </c>
      <c r="HZ153" s="90" t="str">
        <f>IF(AND((RIGHT($HZ$3,2)-'[1]Miter Profiles'!$AC$235-'[1]Outside Edges'!$B152)&gt;=5,'[1]Outside Edges'!$P152="Yes"),"Yes","No")</f>
        <v>Yes</v>
      </c>
      <c r="IA153" s="150" t="str">
        <f>IF(AND((RIGHT($IA$3,2)-'[1]Miter Profiles'!$AC$236-'[1]Outside Edges'!$B152)&gt;=5,'[1]Outside Edges'!$P152="Yes"),"Yes","No")</f>
        <v>Yes</v>
      </c>
      <c r="IB153" s="124" t="str">
        <f>IF(AND((RIGHT($IB$3,2)-'[1]Miter Profiles'!$AC$237-'[1]Outside Edges'!$B152)&gt;=5,'[1]Outside Edges'!$P152="Yes"),"Yes","No")</f>
        <v>Yes</v>
      </c>
      <c r="IC153" s="116" t="str">
        <f>IF(AND((RIGHT($IC$3,2)-'[1]Miter Profiles'!$AC$238-'[1]Outside Edges'!$B152)&gt;=5,'[1]Outside Edges'!$P152="Yes"),"Yes","No")</f>
        <v>Yes</v>
      </c>
      <c r="ID153" s="129" t="str">
        <f>IF(AND((RIGHT($ID$3,2)-'[1]Miter Profiles'!$AC$239-'[1]Outside Edges'!$B152)&gt;=5,'[1]Outside Edges'!$P152="Yes"),"Yes","No")</f>
        <v>No</v>
      </c>
      <c r="IE153" s="10" t="str">
        <f>IF(AND((RIGHT($IE$3,2)-'[1]Miter Profiles'!$AC$240-'[1]Outside Edges'!$B152)&gt;=5,'[1]Outside Edges'!$P152="Yes"),"Yes","No")</f>
        <v>Yes</v>
      </c>
      <c r="IF153" s="90" t="str">
        <f>IF(AND((RIGHT($IF$3,2)-'[1]Miter Profiles'!$AC$241-'[1]Outside Edges'!$B152)&gt;=5,'[1]Outside Edges'!$P152="Yes"),"Yes","No")</f>
        <v>Yes</v>
      </c>
      <c r="IG153" s="150" t="str">
        <f>IF(AND((RIGHT($IG$3,2)-'[1]Miter Profiles'!$AC$242-'[1]Outside Edges'!$B152)&gt;=5,'[1]Outside Edges'!$P152="Yes"),"Yes","No")</f>
        <v>Yes</v>
      </c>
      <c r="IH153" s="124" t="str">
        <f>IF(AND((RIGHT($IH$3,2)-'[1]Miter Profiles'!$AC$243-'[1]Outside Edges'!$B152)&gt;=5,'[1]Outside Edges'!$P152="Yes"),"Yes","No")</f>
        <v>Yes</v>
      </c>
      <c r="II153" s="116" t="str">
        <f>IF(AND((RIGHT($II$3,2)-'[1]Miter Profiles'!$AC$244-'[1]Outside Edges'!$B152)&gt;=5,'[1]Outside Edges'!$P152="Yes"),"Yes","No")</f>
        <v>Yes</v>
      </c>
      <c r="IJ153" s="129" t="str">
        <f>IF(AND((RIGHT($IJ$3,2)-'[1]Miter Profiles'!$AC$245-'[1]Outside Edges'!$B152)&gt;=5,'[1]Outside Edges'!$P152="Yes"),"Yes","No")</f>
        <v>Yes</v>
      </c>
      <c r="IK153" s="10" t="str">
        <f>IF(AND((RIGHT($IK$3,2)-'[1]Miter Profiles'!$AC$246-'[1]Outside Edges'!$B152)&gt;=5,'[1]Outside Edges'!$P152="Yes"),"Yes","No")</f>
        <v>Yes</v>
      </c>
      <c r="IL153" s="90" t="str">
        <f>IF(AND((RIGHT($IL$3,2)-'[1]Miter Profiles'!$AC$247-'[1]Outside Edges'!$B152)&gt;=5,'[1]Outside Edges'!$P152="Yes"),"Yes","No")</f>
        <v>Yes</v>
      </c>
      <c r="IM153" s="150" t="str">
        <f>IF(AND((RIGHT($IM$3,2)-'[1]Miter Profiles'!$AC$248-'[1]Outside Edges'!$B152)&gt;=5,'[1]Outside Edges'!$P152="Yes"),"Yes","No")</f>
        <v>No</v>
      </c>
      <c r="IN153" s="124" t="str">
        <f>IF(AND((RIGHT($IN$3,2)-'[1]Miter Profiles'!$AC$249-'[1]Outside Edges'!$B152)&gt;=5,'[1]Outside Edges'!$P152="Yes"),"Yes","No")</f>
        <v>Yes</v>
      </c>
      <c r="IO153" s="116" t="str">
        <f>IF(AND((RIGHT($IO$3,2)-'[1]Miter Profiles'!$AC$250-'[1]Outside Edges'!$B152)&gt;=5,'[1]Outside Edges'!$P152="Yes"),"Yes","No")</f>
        <v>Yes</v>
      </c>
      <c r="IP153" s="129" t="str">
        <f>IF(AND((RIGHT($IP$3,2)-'[1]Miter Profiles'!$AC$251-'[1]Outside Edges'!$B152)&gt;=5,'[1]Outside Edges'!$P152="Yes"),"Yes","No")</f>
        <v>No</v>
      </c>
      <c r="IQ153" s="10" t="str">
        <f>IF(AND((RIGHT($IQ$3,2)-'[1]Miter Profiles'!$AC$252-'[1]Outside Edges'!$B152)&gt;=5,'[1]Outside Edges'!$P152="Yes"),"Yes","No")</f>
        <v>Yes</v>
      </c>
      <c r="IR153" s="90" t="str">
        <f>IF(AND((RIGHT($IR$3,2)-'[1]Miter Profiles'!$AC$253-'[1]Outside Edges'!$B152)&gt;=5,'[1]Outside Edges'!$P152="Yes"),"Yes","No")</f>
        <v>Yes</v>
      </c>
      <c r="IS153" s="150" t="str">
        <f>IF(AND((RIGHT($IS$3,2)-'[1]Miter Profiles'!$AC$254-'[1]Outside Edges'!$B152)&gt;=5,'[1]Outside Edges'!$P152="Yes"),"Yes","No")</f>
        <v>No</v>
      </c>
      <c r="IT153" s="124" t="str">
        <f>IF(AND((RIGHT($IT$3,2)-'[1]Miter Profiles'!$AC$255-'[1]Outside Edges'!$B152)&gt;=5,'[1]Outside Edges'!$P152="Yes"),"Yes","No")</f>
        <v>Yes</v>
      </c>
      <c r="IU153" s="116" t="str">
        <f>IF(AND((RIGHT($IU$3,2)-'[1]Miter Profiles'!$AC$256-'[1]Outside Edges'!$B152)&gt;=5,'[1]Outside Edges'!$P152="Yes"),"Yes","No")</f>
        <v>Yes</v>
      </c>
      <c r="IV153" s="129" t="str">
        <f>IF(AND((RIGHT($IV$3,2)-'[1]Miter Profiles'!$AC$257-'[1]Outside Edges'!$B152)&gt;=5,'[1]Outside Edges'!$P152="Yes"),"Yes","No")</f>
        <v>Yes</v>
      </c>
      <c r="IW153" s="10" t="str">
        <f>IF(AND((RIGHT($IW$3,2)-'[1]Miter Profiles'!$AC$258-'[1]Outside Edges'!$B152)&gt;=5,'[1]Outside Edges'!$P152="Yes"),"Yes","No")</f>
        <v>Yes</v>
      </c>
      <c r="IX153" s="90" t="str">
        <f>IF(AND((RIGHT($IX$3,2)-'[1]Miter Profiles'!$AC$259-'[1]Outside Edges'!$B152)&gt;=5,'[1]Outside Edges'!$P152="Yes"),"Yes","No")</f>
        <v>Yes</v>
      </c>
      <c r="IY153" s="150" t="str">
        <f>IF(AND((RIGHT($IY$3,2)-'[1]Miter Profiles'!$AC$260-'[1]Outside Edges'!$B152)&gt;=5,'[1]Outside Edges'!$P152="Yes"),"Yes","No")</f>
        <v>No</v>
      </c>
      <c r="IZ153" s="124" t="str">
        <f>IF(AND((RIGHT($IZ$3,2)-'[1]Miter Profiles'!$AC$261-'[1]Outside Edges'!$B152)&gt;=5,'[1]Outside Edges'!$P152="Yes"),"Yes","No")</f>
        <v>Yes</v>
      </c>
      <c r="JA153" s="116" t="str">
        <f>IF(AND((RIGHT($JA$3,2)-'[1]Miter Profiles'!$AC$262-'[1]Outside Edges'!$B152)&gt;=5,'[1]Outside Edges'!$P152="Yes"),"Yes","No")</f>
        <v>Yes</v>
      </c>
      <c r="JB153" s="129" t="str">
        <f>IF(AND((RIGHT($JB$3,2)-'[1]Miter Profiles'!$AC$263-'[1]Outside Edges'!$B152)&gt;=5,'[1]Outside Edges'!$P152="Yes"),"Yes","No")</f>
        <v>Yes</v>
      </c>
      <c r="JC153" s="10" t="str">
        <f>IF(AND((RIGHT($JC$3,2)-'[1]Miter Profiles'!$AC$264-'[1]Outside Edges'!$B152)&gt;=5,'[1]Outside Edges'!$P152="Yes"),"Yes","No")</f>
        <v>Yes</v>
      </c>
      <c r="JD153" s="90" t="str">
        <f>IF(AND((RIGHT($JD$3,2)-'[1]Miter Profiles'!$AC$265-'[1]Outside Edges'!$B152)&gt;=5,'[1]Outside Edges'!$P152="Yes"),"Yes","No")</f>
        <v>Yes</v>
      </c>
      <c r="JE153" s="236" t="str">
        <f>IF(AND((RIGHT($JE$3,2)-'[1]Miter Profiles'!$AC$266-'[1]Outside Edges'!$B152)&gt;=5,'[1]Outside Edges'!$P152="Yes"),"Yes","No")</f>
        <v>No</v>
      </c>
      <c r="JF153" s="237" t="str">
        <f>IF(AND((RIGHT($JF$3,2)-'[1]Miter Profiles'!$AC$267-'[1]Outside Edges'!$B152)&gt;=5,'[1]Outside Edges'!$P152="Yes"),"Yes","No")</f>
        <v>Yes</v>
      </c>
      <c r="JG153" s="238" t="str">
        <f>IF(AND((RIGHT($JG$3,2)-'[1]Miter Profiles'!$AC$268-'[1]Outside Edges'!$B152)&gt;=5,'[1]Outside Edges'!$P152="Yes"),"Yes","No")</f>
        <v>Yes</v>
      </c>
      <c r="JH153" s="129" t="str">
        <f>IF(AND((RIGHT($JH$3,2)-'[1]Miter Profiles'!$AC$269-'[1]Outside Edges'!$B152)&gt;=5,'[1]Outside Edges'!$P152="Yes"),"Yes","No")</f>
        <v>Yes</v>
      </c>
      <c r="JI153" s="113" t="str">
        <f>IF(AND((RIGHT($JI$3,2)-'[1]Miter Profiles'!$AC$270-'[1]Outside Edges'!$B152)&gt;=5,'[1]Outside Edges'!$P152="Yes"),"Yes","No")</f>
        <v>Yes</v>
      </c>
      <c r="JJ153" s="90" t="str">
        <f>IF(AND((RIGHT($JJ$3,2)-'[1]Miter Profiles'!$AC$271-'[1]Outside Edges'!$B152)&gt;=5,'[1]Outside Edges'!$P152="Yes"),"Yes","No")</f>
        <v>Yes</v>
      </c>
      <c r="JK153" s="236" t="str">
        <f>IF(AND((RIGHT($JK$3,2)-'[1]Miter Profiles'!$AC$272-'[1]Outside Edges'!$B152)&gt;=5,'[1]Outside Edges'!$P152="Yes"),"Yes","No")</f>
        <v>Yes</v>
      </c>
      <c r="JL153" s="237" t="str">
        <f>IF(AND((RIGHT($JL$3,2)-'[1]Miter Profiles'!$AC$273-'[1]Outside Edges'!$B152)&gt;=5,'[1]Outside Edges'!$P152="Yes"),"Yes","No")</f>
        <v>Yes</v>
      </c>
      <c r="JM153" s="238" t="str">
        <f>IF(AND((RIGHT($JM$3,2)-'[1]Miter Profiles'!$AC$274-'[1]Outside Edges'!$B152)&gt;=5,'[1]Outside Edges'!$P152="Yes"),"Yes","No")</f>
        <v>Yes</v>
      </c>
      <c r="JN153" s="129" t="str">
        <f>IF(AND((RIGHT($JN$3,2)-'[1]Miter Profiles'!$AC$275-'[1]Outside Edges'!$B152)&gt;=5,'[1]Outside Edges'!$P152="Yes"),"Yes","No")</f>
        <v>Yes</v>
      </c>
      <c r="JO153" s="113" t="str">
        <f>IF(AND((RIGHT($JO$3,2)-'[1]Miter Profiles'!$AC$276-'[1]Outside Edges'!$B152)&gt;=5,'[1]Outside Edges'!$P152="Yes"),"Yes","No")</f>
        <v>Yes</v>
      </c>
      <c r="JP153" s="90" t="str">
        <f>IF(AND((RIGHT($JP$3,2)-'[1]Miter Profiles'!$AC$277-'[1]Outside Edges'!$B152)&gt;=5,'[1]Outside Edges'!$P152="Yes"),"Yes","No")</f>
        <v>Yes</v>
      </c>
      <c r="JQ153" s="236" t="str">
        <f>IF(AND((RIGHT($JQ$3,2)-'[1]Miter Profiles'!$AC$278-'[1]Outside Edges'!$B152)&gt;=5,'[1]Outside Edges'!$P152="Yes"),"Yes","No")</f>
        <v>No</v>
      </c>
      <c r="JR153" s="237" t="str">
        <f>IF(AND((RIGHT($JR$3,2)-'[1]Miter Profiles'!$AC$279-'[1]Outside Edges'!$B152)&gt;=5,'[1]Outside Edges'!$P152="Yes"),"Yes","No")</f>
        <v>No</v>
      </c>
      <c r="JS153" s="238" t="str">
        <f>IF(AND((RIGHT($JS$3,2)-'[1]Miter Profiles'!$AC$280-'[1]Outside Edges'!$B152)&gt;=5,'[1]Outside Edges'!$P152="Yes"),"Yes","No")</f>
        <v>Yes</v>
      </c>
      <c r="JT153" s="129" t="str">
        <f>IF(AND((RIGHT($JT$3,2)-'[1]Miter Profiles'!$AC$281-'[1]Outside Edges'!$B152)&gt;=5,'[1]Outside Edges'!$P152="Yes"),"Yes","No")</f>
        <v>No</v>
      </c>
      <c r="JU153" s="113" t="str">
        <f>IF(AND((RIGHT($JU$3,2)-'[1]Miter Profiles'!$AC$282-'[1]Outside Edges'!$B152)&gt;=5,'[1]Outside Edges'!$P152="Yes"),"Yes","No")</f>
        <v>No</v>
      </c>
      <c r="JV153" s="90" t="str">
        <f>IF(AND((RIGHT($JV$3,2)-'[1]Miter Profiles'!$AC$283-'[1]Outside Edges'!$B152)&gt;=5,'[1]Outside Edges'!$P152="Yes"),"Yes","No")</f>
        <v>Yes</v>
      </c>
      <c r="JW153" s="236" t="str">
        <f>IF(AND((RIGHT($JW$3,2)-'[1]Miter Profiles'!$AC$284-'[1]Outside Edges'!$B152)&gt;=5,'[1]Outside Edges'!$P152="Yes"),"Yes","No")</f>
        <v>Yes</v>
      </c>
      <c r="JX153" s="237" t="str">
        <f>IF(AND((RIGHT($JX$3,2)-'[1]Miter Profiles'!$AC$285-'[1]Outside Edges'!$B152)&gt;=5,'[1]Outside Edges'!$P152="Yes"),"Yes","No")</f>
        <v>Yes</v>
      </c>
      <c r="JY153" s="238" t="str">
        <f>IF(AND((RIGHT($JY$3,2)-'[1]Miter Profiles'!$AC$286-'[1]Outside Edges'!$B152)&gt;=5,'[1]Outside Edges'!$P152="Yes"),"Yes","No")</f>
        <v>Yes</v>
      </c>
      <c r="JZ153" s="129" t="str">
        <f>IF(AND((RIGHT($JZ$3,2)-'[1]Miter Profiles'!$AC$287-'[1]Outside Edges'!$B152)&gt;=5,'[1]Outside Edges'!$P152="Yes"),"Yes","No")</f>
        <v>Yes</v>
      </c>
      <c r="KA153" s="113" t="str">
        <f>IF(AND((RIGHT($KA$3,2)-'[1]Miter Profiles'!$AC$288-'[1]Outside Edges'!$B152)&gt;=5,'[1]Outside Edges'!$P152="Yes"),"Yes","No")</f>
        <v>Yes</v>
      </c>
      <c r="KB153" s="90" t="str">
        <f>IF(AND((RIGHT($KB$3,2)-'[1]Miter Profiles'!$AC$289-'[1]Outside Edges'!$B152)&gt;=5,'[1]Outside Edges'!$P152="Yes"),"Yes","No")</f>
        <v>Yes</v>
      </c>
      <c r="KC153" s="236" t="str">
        <f>IF(AND((RIGHT($KC$3,2)-'[1]Miter Profiles'!$AC$290-'[1]Outside Edges'!$B152)&gt;=5,'[1]Outside Edges'!$P152="Yes"),"Yes","No")</f>
        <v>No</v>
      </c>
      <c r="KD153" s="237" t="str">
        <f>IF(AND((RIGHT($KD$3,2)-'[1]Miter Profiles'!$AC$291-'[1]Outside Edges'!$B152)&gt;=5,'[1]Outside Edges'!$P152="Yes"),"Yes","No")</f>
        <v>Yes</v>
      </c>
      <c r="KE153" s="238" t="str">
        <f>IF(AND((RIGHT($KE$3,2)-'[1]Miter Profiles'!$AC$292-'[1]Outside Edges'!$B152)&gt;=5,'[1]Outside Edges'!$P152="Yes"),"Yes","No")</f>
        <v>Yes</v>
      </c>
      <c r="KF153" s="129" t="str">
        <f>IF(AND((RIGHT($KF$3,2)-'[1]Miter Profiles'!$AC$293-'[1]Outside Edges'!$B152)&gt;=5,'[1]Outside Edges'!$P152="Yes"),"Yes","No")</f>
        <v>Yes</v>
      </c>
      <c r="KG153" s="113" t="str">
        <f>IF(AND((RIGHT($KG$3,2)-'[1]Miter Profiles'!$AC$294-'[1]Outside Edges'!$B152)&gt;=5,'[1]Outside Edges'!$P152="Yes"),"Yes","No")</f>
        <v>Yes</v>
      </c>
      <c r="KH153" s="90" t="str">
        <f>IF(AND((RIGHT($KH$3,2)-'[1]Miter Profiles'!$AC$295-'[1]Outside Edges'!$B152)&gt;=5,'[1]Outside Edges'!$P152="Yes"),"Yes","No")</f>
        <v>Yes</v>
      </c>
      <c r="KI153" s="236" t="str">
        <f>IF(AND((RIGHT($KI$3,2)-'[1]Miter Profiles'!$AC$296-'[1]Outside Edges'!$B152)&gt;=5,'[1]Outside Edges'!$P152="Yes"),"Yes","No")</f>
        <v>Yes</v>
      </c>
      <c r="KJ153" s="237" t="str">
        <f>IF(AND((RIGHT($KJ$3,2)-'[1]Miter Profiles'!$AC$297-'[1]Outside Edges'!$B152)&gt;=5,'[1]Outside Edges'!$P152="Yes"),"Yes","No")</f>
        <v>Yes</v>
      </c>
      <c r="KK153" s="238" t="str">
        <f>IF(AND((RIGHT($KK$3,2)-'[1]Miter Profiles'!$AC$298-'[1]Outside Edges'!$B152)&gt;=5,'[1]Outside Edges'!$P152="Yes"),"Yes","No")</f>
        <v>Yes</v>
      </c>
      <c r="KL153" s="129" t="str">
        <f>IF(AND((RIGHT($KL$3,2)-'[1]Miter Profiles'!$AC$299-'[1]Outside Edges'!$B152)&gt;=5,'[1]Outside Edges'!$P152="Yes"),"Yes","No")</f>
        <v>Yes</v>
      </c>
      <c r="KM153" s="113" t="str">
        <f>IF(AND((RIGHT($KM$3,2)-'[1]Miter Profiles'!$AC$300-'[1]Outside Edges'!$B152)&gt;=5,'[1]Outside Edges'!$P152="Yes"),"Yes","No")</f>
        <v>Yes</v>
      </c>
      <c r="KN153" s="90" t="str">
        <f>IF(AND((RIGHT($KN$3,2)-'[1]Miter Profiles'!$AC$301-'[1]Outside Edges'!$B152)&gt;=5,'[1]Outside Edges'!$P152="Yes"),"Yes","No")</f>
        <v>Yes</v>
      </c>
      <c r="KO153" s="236" t="str">
        <f>IF(AND((RIGHT($KO$3,2)-'[1]Miter Profiles'!$AC$302-'[1]Outside Edges'!$B152)&gt;=5,'[1]Outside Edges'!$P152="Yes"),"Yes","No")</f>
        <v>Yes</v>
      </c>
      <c r="KP153" s="237" t="str">
        <f>IF(AND((RIGHT($KP$3,2)-'[1]Miter Profiles'!$AC$303-'[1]Outside Edges'!$B152)&gt;=5,'[1]Outside Edges'!$P152="Yes"),"Yes","No")</f>
        <v>Yes</v>
      </c>
      <c r="KQ153" s="238" t="str">
        <f>IF(AND((RIGHT($KQ$3,2)-'[1]Miter Profiles'!$AC$304-'[1]Outside Edges'!$B152)&gt;=5,'[1]Outside Edges'!$P152="Yes"),"Yes","No")</f>
        <v>Yes</v>
      </c>
      <c r="KR153" s="129" t="str">
        <f>IF(AND((RIGHT($KR$3,2)-'[1]Miter Profiles'!$AC$305-'[1]Outside Edges'!$B152)&gt;=5,'[1]Outside Edges'!$P152="Yes"),"Yes","No")</f>
        <v>Yes</v>
      </c>
      <c r="KS153" s="113" t="str">
        <f>IF(AND((RIGHT($KS$3,2)-'[1]Miter Profiles'!$AC$306-'[1]Outside Edges'!$B152)&gt;=5,'[1]Outside Edges'!$P152="Yes"),"Yes","No")</f>
        <v>Yes</v>
      </c>
      <c r="KT153" s="90" t="str">
        <f>IF(AND((RIGHT($KT$3,2)-'[1]Miter Profiles'!$AC$307-'[1]Outside Edges'!$B152)&gt;=5,'[1]Outside Edges'!$P152="Yes"),"Yes","No")</f>
        <v>Yes</v>
      </c>
      <c r="KU153" s="236" t="str">
        <f>IF(AND((RIGHT($KU$3,2)-'[1]Miter Profiles'!$AC$308-'[1]Outside Edges'!$B152)&gt;=5,'[1]Outside Edges'!$P152="Yes"),"Yes","No")</f>
        <v>No</v>
      </c>
      <c r="KV153" s="237" t="str">
        <f>IF(AND((RIGHT($KV$3,2)-'[1]Miter Profiles'!$AC$309-'[1]Outside Edges'!$B152)&gt;=5,'[1]Outside Edges'!$P152="Yes"),"Yes","No")</f>
        <v>Yes</v>
      </c>
      <c r="KW153" s="238" t="str">
        <f>IF(AND((RIGHT($KW$3,2)-'[1]Miter Profiles'!$AC$310-'[1]Outside Edges'!$B152)&gt;=5,'[1]Outside Edges'!$P152="Yes"),"Yes","No")</f>
        <v>Yes</v>
      </c>
      <c r="KX153" s="129" t="str">
        <f>IF(AND((RIGHT($KX$3,2)-'[1]Miter Profiles'!$AC$311-'[1]Outside Edges'!$B152)&gt;=5,'[1]Outside Edges'!$P152="Yes"),"Yes","No")</f>
        <v>No</v>
      </c>
      <c r="KY153" s="113" t="str">
        <f>IF(AND((RIGHT($KY$3,2)-'[1]Miter Profiles'!$AC$312-'[1]Outside Edges'!$B152)&gt;=5,'[1]Outside Edges'!$P152="Yes"),"Yes","No")</f>
        <v>Yes</v>
      </c>
      <c r="KZ153" s="90" t="str">
        <f>IF(AND((RIGHT($KZ$3,2)-'[1]Miter Profiles'!$AC$313-'[1]Outside Edges'!$B152)&gt;=5,'[1]Outside Edges'!$P152="Yes"),"Yes","No")</f>
        <v>Yes</v>
      </c>
      <c r="LA153" s="236" t="str">
        <f>IF(AND((RIGHT($LA$3,2)-'[1]Miter Profiles'!$AC$314-'[1]Outside Edges'!$B152)&gt;=5,'[1]Outside Edges'!$P152="Yes"),"Yes","No")</f>
        <v>No</v>
      </c>
      <c r="LB153" s="237" t="str">
        <f>IF(AND((RIGHT($LB$3,2)-'[1]Miter Profiles'!$AC$315-'[1]Outside Edges'!$B152)&gt;=5,'[1]Outside Edges'!$P152="Yes"),"Yes","No")</f>
        <v>No</v>
      </c>
      <c r="LC153" s="243" t="str">
        <f>IF(AND((RIGHT($LC$3,2)-'[1]Miter Profiles'!$AC$316-'[1]Outside Edges'!$B152)&gt;=5,'[1]Outside Edges'!$P152="Yes"),"Yes","No")</f>
        <v>No</v>
      </c>
      <c r="LD153" s="244" t="str">
        <f>IF(AND((RIGHT($LD$3,2)-'[1]Miter Profiles'!$AC$317-'[1]Outside Edges'!$B152)&gt;=5,'[1]Outside Edges'!$P152="Yes"),"Yes","No")</f>
        <v>No</v>
      </c>
      <c r="LE153" s="113" t="str">
        <f>IF(AND((RIGHT($LE$3,2)-'[1]Miter Profiles'!$AC$318-'[1]Outside Edges'!$B152)&gt;=5,'[1]Outside Edges'!$P152="Yes"),"Yes","No")</f>
        <v>No</v>
      </c>
      <c r="LF153" s="10" t="str">
        <f>IF(AND((RIGHT($LF$3,2)-'[1]Miter Profiles'!$AC$319-'[1]Outside Edges'!$B152)&gt;=5,'[1]Outside Edges'!$P152="Yes"),"Yes","No")</f>
        <v>No</v>
      </c>
      <c r="LG153" s="113" t="str">
        <f>IF(AND((RIGHT($LG$3,2)-'[1]Miter Profiles'!$AC$320-'[1]Outside Edges'!$B152)&gt;=5,'[1]Outside Edges'!$P152="Yes"),"Yes","No")</f>
        <v>No</v>
      </c>
      <c r="LH153" s="90" t="str">
        <f>IF(AND((RIGHT($LH$3,2)-'[1]Miter Profiles'!$AC$321-'[1]Outside Edges'!$B152)&gt;=5,'[1]Outside Edges'!$P152="Yes"),"Yes","No")</f>
        <v>No</v>
      </c>
      <c r="LI153" s="236" t="str">
        <f>IF(AND((RIGHT($LI$3,2)-'[1]Miter Profiles'!$AC$322-'[1]Outside Edges'!$B152)&gt;=5,'[1]Outside Edges'!$P152="Yes"),"Yes","No")</f>
        <v>No</v>
      </c>
      <c r="LJ153" s="237" t="str">
        <f>IF(AND((RIGHT($LJ$3,2)-'[1]Miter Profiles'!$AC$323-'[1]Outside Edges'!$B152)&gt;=5,'[1]Outside Edges'!$P152="Yes"),"Yes","No")</f>
        <v>Yes</v>
      </c>
      <c r="LK153" s="238" t="str">
        <f>IF(AND((RIGHT($LK$3,2)-'[1]Miter Profiles'!$AC$324-'[1]Outside Edges'!$B152)&gt;=5,'[1]Outside Edges'!$P152="Yes"),"Yes","No")</f>
        <v>Yes</v>
      </c>
      <c r="LL153" s="129" t="str">
        <f>IF(AND((RIGHT($LL$3,2)-'[1]Miter Profiles'!$AC$325-'[1]Outside Edges'!$B152)&gt;=5,'[1]Outside Edges'!$P152="Yes"),"Yes","No")</f>
        <v>Yes</v>
      </c>
      <c r="LM153" s="113" t="str">
        <f>IF(AND((RIGHT($LM$3,2)-'[1]Miter Profiles'!$AC$326-'[1]Outside Edges'!$B152)&gt;=5,'[1]Outside Edges'!$P152="Yes"),"Yes","No")</f>
        <v>Yes</v>
      </c>
      <c r="LN153" s="90" t="str">
        <f>IF(AND((RIGHT($LN$3,2)-'[1]Miter Profiles'!$AC$327-'[1]Outside Edges'!$B152)&gt;=5,'[1]Outside Edges'!$P152="Yes"),"Yes","No")</f>
        <v>Yes</v>
      </c>
      <c r="LO153" s="236" t="str">
        <f>IF(AND((RIGHT($LO$3,2)-'[1]Miter Profiles'!$AC$328-'[1]Outside Edges'!$B152)&gt;=5,'[1]Outside Edges'!$P152="Yes"),"Yes","No")</f>
        <v>No</v>
      </c>
      <c r="LP153" s="237" t="str">
        <f>IF(AND((RIGHT($LP$3,2)-'[1]Miter Profiles'!$AC$329-'[1]Outside Edges'!$B152)&gt;=5,'[1]Outside Edges'!$P152="Yes"),"Yes","No")</f>
        <v>Yes</v>
      </c>
      <c r="LQ153" s="238" t="str">
        <f>IF(AND((RIGHT($LQ$3,2)-'[1]Miter Profiles'!$AC$330-'[1]Outside Edges'!$B152)&gt;=5,'[1]Outside Edges'!$P152="Yes"),"Yes","No")</f>
        <v>Yes</v>
      </c>
      <c r="LR153" s="129" t="str">
        <f>IF(AND((RIGHT($LR$3,2)-'[1]Miter Profiles'!$AC$331-'[1]Outside Edges'!$B152)&gt;=5,'[1]Outside Edges'!$P152="Yes"),"Yes","No")</f>
        <v>No</v>
      </c>
      <c r="LS153" s="113" t="str">
        <f>IF(AND((RIGHT($LS$3,2)-'[1]Miter Profiles'!$AC$332-'[1]Outside Edges'!$B152)&gt;=5,'[1]Outside Edges'!$P152="Yes"),"Yes","No")</f>
        <v>Yes</v>
      </c>
      <c r="LT153" s="90" t="str">
        <f>IF(AND((RIGHT($LT$3,2)-'[1]Miter Profiles'!$AC$333-'[1]Outside Edges'!$B152)&gt;=5,'[1]Outside Edges'!$P152="Yes"),"Yes","No")</f>
        <v>Yes</v>
      </c>
    </row>
    <row r="154" spans="1:332" ht="15.75" customHeight="1" thickBot="1" x14ac:dyDescent="0.3">
      <c r="A154" s="8" t="str">
        <f>IF('[1]Outside Edges'!$A153&lt;&gt;"",'[1]Outside Edges'!$A153,"")</f>
        <v>D151</v>
      </c>
      <c r="B154" s="10" t="str">
        <f>IF(AND((RIGHT($B$3,2)-'[1]Miter Profiles'!$AC$3-'[1]Outside Edges'!$B153)&gt;=5,'[1]Outside Edges'!$P153="Yes"),"Yes","No")</f>
        <v>Yes</v>
      </c>
      <c r="C154" s="10" t="str">
        <f>IF(AND((RIGHT($C$3,2)-'[1]Miter Profiles'!$AC$4-'[1]Outside Edges'!$B153)&gt;=5,'[1]Outside Edges'!$P153="Yes"),"Yes","No")</f>
        <v>Yes</v>
      </c>
      <c r="D154" s="85" t="str">
        <f>IF(AND((RIGHT($D$3,2)-'[1]Miter Profiles'!$AC$5-'[1]Outside Edges'!$B153)&gt;=5,'[1]Outside Edges'!$P153="Yes"),"Yes","No")</f>
        <v>Yes</v>
      </c>
      <c r="E154" s="86" t="str">
        <f>IF(AND((RIGHT($E$3,2)-'[1]Miter Profiles'!$AC$6-'[1]Outside Edges'!$B153)&gt;=5,'[1]Outside Edges'!$P153="Yes"),"Yes","No")</f>
        <v>Yes</v>
      </c>
      <c r="F154" s="11" t="str">
        <f>IF(AND((RIGHT($F$3,2)-'[1]Miter Profiles'!$AC$7-'[1]Outside Edges'!$B153)&gt;=5,'[1]Outside Edges'!$P153="Yes"),"Yes","No")</f>
        <v>Yes</v>
      </c>
      <c r="G154" s="87" t="str">
        <f>IF(AND((RIGHT($G$3,2)-'[1]Miter Profiles'!$AC$8-'[1]Outside Edges'!$B153)&gt;=5,'[1]Outside Edges'!$P153="Yes"),"Yes","No")</f>
        <v>Yes</v>
      </c>
      <c r="H154" s="10" t="str">
        <f>IF(AND((RIGHT($H$3,2)-'[1]Miter Profiles'!$AC$9-'[1]Outside Edges'!$B153)&gt;=5,'[1]Outside Edges'!$P153="Yes"),"Yes","No")</f>
        <v>Yes</v>
      </c>
      <c r="I154" s="10" t="str">
        <f>IF(AND((RIGHT($I$3,2)-'[1]Miter Profiles'!$AC$10-'[1]Outside Edges'!$B153)&gt;=5,'[1]Outside Edges'!$P153="Yes"),"Yes","No")</f>
        <v>Yes</v>
      </c>
      <c r="J154" s="85" t="str">
        <f>IF(AND((RIGHT($J$3,2)-'[1]Miter Profiles'!$AC$11-'[1]Outside Edges'!$B153)&gt;=5,'[1]Outside Edges'!$P153="Yes"),"Yes","No")</f>
        <v>Yes</v>
      </c>
      <c r="K154" s="86" t="str">
        <f>IF(AND((RIGHT($K$3,2)-'[1]Miter Profiles'!$AC$12-'[1]Outside Edges'!$B153)&gt;=5,'[1]Outside Edges'!$P153="Yes"),"Yes","No")</f>
        <v>Yes</v>
      </c>
      <c r="L154" s="11" t="str">
        <f>IF(AND((RIGHT($L$3,2)-'[1]Miter Profiles'!$AC$13-'[1]Outside Edges'!$B153)&gt;=5,'[1]Outside Edges'!$P153="Yes"),"Yes","No")</f>
        <v>Yes</v>
      </c>
      <c r="M154" s="87" t="str">
        <f>IF(AND((RIGHT($M$3,2)-'[1]Miter Profiles'!$AC$14-'[1]Outside Edges'!$B153)&gt;=5,'[1]Outside Edges'!$P153="Yes"),"Yes","No")</f>
        <v>Yes</v>
      </c>
      <c r="N154" s="10" t="str">
        <f>IF(AND((RIGHT($N$3,2)-'[1]Miter Profiles'!$AC$15-'[1]Outside Edges'!$B153)&gt;=4,'[1]Outside Edges'!$P153="Yes"),"Yes","No")</f>
        <v>Yes</v>
      </c>
      <c r="O154" s="10" t="str">
        <f>IF(AND((RIGHT($O$3,2)-'[1]Miter Profiles'!$AC$16-'[1]Outside Edges'!$B153)&gt;=5,'[1]Outside Edges'!$P153="Yes"),"Yes","No")</f>
        <v>Yes</v>
      </c>
      <c r="P154" s="85" t="str">
        <f>IF(AND((RIGHT($P$3,2)-'[1]Miter Profiles'!$AC$17-'[1]Outside Edges'!$B153)&gt;=5,'[1]Outside Edges'!$P153="Yes"),"Yes","No")</f>
        <v>Yes</v>
      </c>
      <c r="Q154" s="86" t="str">
        <f>IF(AND((RIGHT($Q$3,2)-'[1]Miter Profiles'!$AC$18-'[1]Outside Edges'!$B153)&gt;=5,'[1]Outside Edges'!$P153="Yes"),"Yes","No")</f>
        <v>No</v>
      </c>
      <c r="R154" s="11" t="str">
        <f>IF(AND((RIGHT($R$3,2)-'[1]Miter Profiles'!$AC$19-'[1]Outside Edges'!$B153)&gt;=5,'[1]Outside Edges'!$P153="Yes"),"Yes","No")</f>
        <v>Yes</v>
      </c>
      <c r="S154" s="87" t="str">
        <f>IF(AND((RIGHT($S$3,2)-'[1]Miter Profiles'!$AC$20-'[1]Outside Edges'!$B153)&gt;=5,'[1]Outside Edges'!$P153="Yes"),"Yes","No")</f>
        <v>Yes</v>
      </c>
      <c r="T154" s="10" t="str">
        <f>IF(AND((RIGHT($T$3,2)-'[1]Miter Profiles'!$AC$21-'[1]Outside Edges'!$B153)&gt;=5,'[1]Outside Edges'!$P153="Yes"),"Yes","No")</f>
        <v>Yes</v>
      </c>
      <c r="U154" s="10" t="str">
        <f>IF(AND((RIGHT($U$3,2)-'[1]Miter Profiles'!$AC$22-'[1]Outside Edges'!$B153)&gt;=5,'[1]Outside Edges'!$P153="Yes"),"Yes","No")</f>
        <v>Yes</v>
      </c>
      <c r="V154" s="85" t="str">
        <f>IF(AND((RIGHT($V$3,2)-'[1]Miter Profiles'!$AC$23-'[1]Outside Edges'!$B153)&gt;=5,'[1]Outside Edges'!$P153="Yes"),"Yes","No")</f>
        <v>Yes</v>
      </c>
      <c r="W154" s="86" t="str">
        <f>IF(AND((RIGHT($W$3,2)-'[1]Miter Profiles'!$AC$24-'[1]Outside Edges'!$B153)&gt;=5,'[1]Outside Edges'!$P153="Yes"),"Yes","No")</f>
        <v>No</v>
      </c>
      <c r="X154" s="11" t="str">
        <f>IF(AND((RIGHT($X$3,2)-'[1]Miter Profiles'!$AC$25-'[1]Outside Edges'!$B153)&gt;=5,'[1]Outside Edges'!$P153="Yes"),"Yes","No")</f>
        <v>Yes</v>
      </c>
      <c r="Y154" s="87" t="str">
        <f>IF(AND((RIGHT($Y$3,2)-'[1]Miter Profiles'!$AC$26-'[1]Outside Edges'!$B153)&gt;=5,'[1]Outside Edges'!$P153="Yes"),"Yes","No")</f>
        <v>Yes</v>
      </c>
      <c r="Z154" s="10" t="str">
        <f>IF(AND((RIGHT($Z$3,2)-'[1]Miter Profiles'!$AC$27-'[1]Outside Edges'!$B153)&gt;=5,'[1]Outside Edges'!$P153="Yes"),"Yes","No")</f>
        <v>Yes</v>
      </c>
      <c r="AA154" s="10" t="str">
        <f>IF(AND((RIGHT($AA$3,2)-'[1]Miter Profiles'!$AC$28-'[1]Outside Edges'!$B153)&gt;=5,'[1]Outside Edges'!$P153="Yes"),"Yes","No")</f>
        <v>Yes</v>
      </c>
      <c r="AB154" s="85" t="str">
        <f>IF(AND((RIGHT($AB$3,2)-'[1]Miter Profiles'!$AC$29-'[1]Outside Edges'!$B153)&gt;=5,'[1]Outside Edges'!$P153="Yes"),"Yes","No")</f>
        <v>Yes</v>
      </c>
      <c r="AC154" s="86" t="str">
        <f>IF(AND((RIGHT($AC$3,2)-'[1]Miter Profiles'!$AC$30-'[1]Outside Edges'!$B153)&gt;=5,'[1]Outside Edges'!$P153="Yes"),"Yes","No")</f>
        <v>Yes</v>
      </c>
      <c r="AD154" s="11" t="str">
        <f>IF(AND((RIGHT($AD$3,2)-'[1]Miter Profiles'!$AC$31-'[1]Outside Edges'!$B153)&gt;=5,'[1]Outside Edges'!$P153="Yes"),"Yes","No")</f>
        <v>Yes</v>
      </c>
      <c r="AE154" s="87" t="str">
        <f>IF(AND((RIGHT($AE$3,2)-'[1]Miter Profiles'!$AC$32-'[1]Outside Edges'!$B153)&gt;=5,'[1]Outside Edges'!$P153="Yes"),"Yes","No")</f>
        <v>Yes</v>
      </c>
      <c r="AF154" s="10" t="str">
        <f>IF(AND((RIGHT($AF$3,2)-'[1]Miter Profiles'!$AC$33-'[1]Outside Edges'!$B153)&gt;=5,'[1]Outside Edges'!$P153="Yes"),"Yes","No")</f>
        <v>Yes</v>
      </c>
      <c r="AG154" s="10" t="str">
        <f>IF(AND((RIGHT($AG$3,2)-'[1]Miter Profiles'!$AC$34-'[1]Outside Edges'!$B153)&gt;=5,'[1]Outside Edges'!$P153="Yes"),"Yes","No")</f>
        <v>Yes</v>
      </c>
      <c r="AH154" s="85" t="str">
        <f>IF(AND((RIGHT($AH$3,2)-'[1]Miter Profiles'!$AC$35-'[1]Outside Edges'!$B153)&gt;=5,'[1]Outside Edges'!$P153="Yes"),"Yes","No")</f>
        <v>Yes</v>
      </c>
      <c r="AI154" s="86" t="str">
        <f>IF(AND((RIGHT($AI$3,2)-'[1]Miter Profiles'!$AC$36-'[1]Outside Edges'!$B153)&gt;=5,'[1]Outside Edges'!$P153="Yes"),"Yes","No")</f>
        <v>Yes</v>
      </c>
      <c r="AJ154" s="11" t="str">
        <f>IF(AND((RIGHT($AJ$3,2)-'[1]Miter Profiles'!$AC$37-'[1]Outside Edges'!$B153)&gt;=5,'[1]Outside Edges'!$P153="Yes"),"Yes","No")</f>
        <v>Yes</v>
      </c>
      <c r="AK154" s="87" t="str">
        <f>IF(AND((RIGHT($AK$3,2)-'[1]Miter Profiles'!$AC$38-'[1]Outside Edges'!$B153)&gt;=5,'[1]Outside Edges'!$P153="Yes"),"Yes","No")</f>
        <v>Yes</v>
      </c>
      <c r="AL154" s="10" t="str">
        <f>IF(AND((RIGHT($AL$3,2)-'[1]Miter Profiles'!$AC$39-'[1]Outside Edges'!$B153)&gt;=5,'[1]Outside Edges'!$P153="Yes"),"Yes","No")</f>
        <v>Yes</v>
      </c>
      <c r="AM154" s="10" t="str">
        <f>IF(AND((RIGHT($AM$3,2)-'[1]Miter Profiles'!$AC$40-'[1]Outside Edges'!$B153)&gt;=5,'[1]Outside Edges'!$P153="Yes"),"Yes","No")</f>
        <v>Yes</v>
      </c>
      <c r="AN154" s="85" t="str">
        <f>IF(AND((RIGHT($AN$3,2)-'[1]Miter Profiles'!$AC$41-'[1]Outside Edges'!$B153)&gt;=5,'[1]Outside Edges'!$P153="Yes"),"Yes","No")</f>
        <v>Yes</v>
      </c>
      <c r="AO154" s="86" t="str">
        <f>IF(AND((RIGHT($AO$3,2)-'[1]Miter Profiles'!$AC$42-'[1]Outside Edges'!$B153)&gt;=5,'[1]Outside Edges'!$P153="Yes"),"Yes","No")</f>
        <v>Yes</v>
      </c>
      <c r="AP154" s="11" t="str">
        <f>IF(AND((RIGHT($AP$3,2)-'[1]Miter Profiles'!$AC$43-'[1]Outside Edges'!$B153)&gt;=5,'[1]Outside Edges'!$P153="Yes"),"Yes","No")</f>
        <v>Yes</v>
      </c>
      <c r="AQ154" s="87" t="str">
        <f>IF(AND((RIGHT($AQ$3,2)-'[1]Miter Profiles'!$AC$44-'[1]Outside Edges'!$B153)&gt;=5,'[1]Outside Edges'!$P153="Yes"),"Yes","No")</f>
        <v>Yes</v>
      </c>
      <c r="AR154" s="10" t="str">
        <f>IF(AND((RIGHT($AR$3,2)-'[1]Miter Profiles'!$AC$45-'[1]Outside Edges'!$B153)&gt;=5,'[1]Outside Edges'!$P153="Yes"),"Yes","No")</f>
        <v>Yes</v>
      </c>
      <c r="AS154" s="10" t="str">
        <f>IF(AND((RIGHT($AS$3,2)-'[1]Miter Profiles'!$AC$46-'[1]Outside Edges'!$B153)&gt;=5,'[1]Outside Edges'!$P153="Yes"),"Yes","No")</f>
        <v>Yes</v>
      </c>
      <c r="AT154" s="85" t="str">
        <f>IF(AND((RIGHT($AT$3,2)-'[1]Miter Profiles'!$AC$47-'[1]Outside Edges'!$B153)&gt;=5,'[1]Outside Edges'!$P153="Yes"),"Yes","No")</f>
        <v>Yes</v>
      </c>
      <c r="AU154" s="86" t="str">
        <f>IF(AND((RIGHT($AU$3,2)-'[1]Miter Profiles'!$AC$48-'[1]Outside Edges'!$B153)&gt;=5,'[1]Outside Edges'!$P153="Yes"),"Yes","No")</f>
        <v>Yes</v>
      </c>
      <c r="AV154" s="11" t="str">
        <f>IF(AND((RIGHT($AV$3,2)-'[1]Miter Profiles'!$AC$49-'[1]Outside Edges'!$B153)&gt;=5,'[1]Outside Edges'!$P153="Yes"),"Yes","No")</f>
        <v>Yes</v>
      </c>
      <c r="AW154" s="87" t="str">
        <f>IF(AND((RIGHT($AW$3,2)-'[1]Miter Profiles'!$AC$50-'[1]Outside Edges'!$B153)&gt;=5,'[1]Outside Edges'!$P153="Yes"),"Yes","No")</f>
        <v>Yes</v>
      </c>
      <c r="AX154" s="10" t="str">
        <f>IF(AND((RIGHT($AX$3,2)-'[1]Miter Profiles'!$AC$51-'[1]Outside Edges'!$B153)&gt;=5,'[1]Outside Edges'!$P153="Yes"),"Yes","No")</f>
        <v>Yes</v>
      </c>
      <c r="AY154" s="10" t="str">
        <f>IF(AND((RIGHT($AY$3,2)-'[1]Miter Profiles'!$AC$52-'[1]Outside Edges'!$B153)&gt;=5,'[1]Outside Edges'!$P153="Yes"),"Yes","No")</f>
        <v>Yes</v>
      </c>
      <c r="AZ154" s="85" t="str">
        <f>IF(AND((RIGHT($AZ$3,2)-'[1]Miter Profiles'!$AC$53-'[1]Outside Edges'!$B153)&gt;=5,'[1]Outside Edges'!$P153="Yes"),"Yes","No")</f>
        <v>Yes</v>
      </c>
      <c r="BA154" s="86" t="str">
        <f>IF(AND((RIGHT($BA$3,2)-'[1]Miter Profiles'!$AC$54-'[1]Outside Edges'!$B153)&gt;=5,'[1]Outside Edges'!$P153="Yes"),"Yes","No")</f>
        <v>Yes</v>
      </c>
      <c r="BB154" s="11" t="str">
        <f>IF(AND((RIGHT($BB$3,2)-'[1]Miter Profiles'!$AC$55-'[1]Outside Edges'!$B153)&gt;=5,'[1]Outside Edges'!$P153="Yes"),"Yes","No")</f>
        <v>Yes</v>
      </c>
      <c r="BC154" s="87" t="str">
        <f>IF(AND((RIGHT($BC$3,2)-'[1]Miter Profiles'!$AC$56-'[1]Outside Edges'!$B153)&gt;=5,'[1]Outside Edges'!$P153="Yes"),"Yes","No")</f>
        <v>Yes</v>
      </c>
      <c r="BD154" s="10" t="str">
        <f>IF(AND((RIGHT($BD$3,2)-'[1]Miter Profiles'!$AC$57-'[1]Outside Edges'!$B153)&gt;=5,'[1]Outside Edges'!$P153="Yes"),"Yes","No")</f>
        <v>Yes</v>
      </c>
      <c r="BE154" s="10" t="str">
        <f>IF(AND((RIGHT($BE$3,2)-'[1]Miter Profiles'!$AC$58-'[1]Outside Edges'!$B153)&gt;=5,'[1]Outside Edges'!$P153="Yes"),"Yes","No")</f>
        <v>Yes</v>
      </c>
      <c r="BF154" s="85" t="str">
        <f>IF(AND((RIGHT($BF$3,2)-'[1]Miter Profiles'!$AC$59-'[1]Outside Edges'!$B153)&gt;=5,'[1]Outside Edges'!$P153="Yes"),"Yes","No")</f>
        <v>Yes</v>
      </c>
      <c r="BG154" s="86" t="str">
        <f>IF(AND((RIGHT($BG$3,2)-'[1]Miter Profiles'!$AC$60-'[1]Outside Edges'!$B153)&gt;=5,'[1]Outside Edges'!$P153="Yes"),"Yes","No")</f>
        <v>Yes</v>
      </c>
      <c r="BH154" s="11" t="str">
        <f>IF(AND((RIGHT($BH$3,2)-'[1]Miter Profiles'!$AC$61-'[1]Outside Edges'!$B153)&gt;=5,'[1]Outside Edges'!$P153="Yes"),"Yes","No")</f>
        <v>Yes</v>
      </c>
      <c r="BI154" s="87" t="str">
        <f>IF(AND((RIGHT($BI$3,2)-'[1]Miter Profiles'!$AC$62-'[1]Outside Edges'!$B153)&gt;=5,'[1]Outside Edges'!$P153="Yes"),"Yes","No")</f>
        <v>Yes</v>
      </c>
      <c r="BJ154" s="10" t="str">
        <f>IF(AND((RIGHT($BJ$3,2)-'[1]Miter Profiles'!$AC$63-'[1]Outside Edges'!$B153)&gt;=5,'[1]Outside Edges'!$P153="Yes"),"Yes","No")</f>
        <v>Yes</v>
      </c>
      <c r="BK154" s="10" t="str">
        <f>IF(AND((RIGHT($BK$3,2)-'[1]Miter Profiles'!$AC$64-'[1]Outside Edges'!$B153)&gt;=5,'[1]Outside Edges'!$P153="Yes"),"Yes","No")</f>
        <v>Yes</v>
      </c>
      <c r="BL154" s="85" t="str">
        <f>IF(AND((RIGHT($BL$3,2)-'[1]Miter Profiles'!$AC$65-'[1]Outside Edges'!$B153)&gt;=5,'[1]Outside Edges'!$P153="Yes"),"Yes","No")</f>
        <v>Yes</v>
      </c>
      <c r="BM154" s="86" t="str">
        <f>IF(AND((RIGHT($BM$3,2)-'[1]Miter Profiles'!$AC$66-'[1]Outside Edges'!$B153)&gt;=5,'[1]Outside Edges'!$P153="Yes"),"Yes","No")</f>
        <v>Yes</v>
      </c>
      <c r="BN154" s="11" t="str">
        <f>IF(AND((RIGHT($BN$3,2)-'[1]Miter Profiles'!$AC$67-'[1]Outside Edges'!$B153)&gt;=5,'[1]Outside Edges'!$P153="Yes"),"Yes","No")</f>
        <v>Yes</v>
      </c>
      <c r="BO154" s="87" t="str">
        <f>IF(AND((RIGHT($BO$3,2)-'[1]Miter Profiles'!$AC$68-'[1]Outside Edges'!$B153)&gt;=5,'[1]Outside Edges'!$P153="Yes"),"Yes","No")</f>
        <v>Yes</v>
      </c>
      <c r="BP154" s="10" t="str">
        <f>IF(AND((RIGHT($BP$3,2)-'[1]Miter Profiles'!$AC$69-'[1]Outside Edges'!$B153)&gt;=5,'[1]Outside Edges'!$P153="Yes"),"Yes","No")</f>
        <v>Yes</v>
      </c>
      <c r="BQ154" s="10" t="str">
        <f>IF(AND((RIGHT($BQ$3,2)-'[1]Miter Profiles'!$AC$70-'[1]Outside Edges'!$B153)&gt;=5,'[1]Outside Edges'!$P153="Yes"),"Yes","No")</f>
        <v>Yes</v>
      </c>
      <c r="BR154" s="85" t="str">
        <f>IF(AND((RIGHT($BR$3,2)-'[1]Miter Profiles'!$AC$71-'[1]Outside Edges'!$B153)&gt;=5,'[1]Outside Edges'!$P153="Yes"),"Yes","No")</f>
        <v>Yes</v>
      </c>
      <c r="BS154" s="86" t="str">
        <f>IF(AND((RIGHT($BS$3,2)-'[1]Miter Profiles'!$AC$72-'[1]Outside Edges'!$B153)&gt;=5,'[1]Outside Edges'!$P153="Yes"),"Yes","No")</f>
        <v>Yes</v>
      </c>
      <c r="BT154" s="11" t="str">
        <f>IF(AND((RIGHT($BT$3,2)-'[1]Miter Profiles'!$AC$73-'[1]Outside Edges'!$B153)&gt;=5,'[1]Outside Edges'!$P153="Yes"),"Yes","No")</f>
        <v>Yes</v>
      </c>
      <c r="BU154" s="87" t="str">
        <f>IF(AND((RIGHT($BU$3,2)-'[1]Miter Profiles'!$AC$74-'[1]Outside Edges'!$B153)&gt;=5,'[1]Outside Edges'!$P153="Yes"),"Yes","No")</f>
        <v>Yes</v>
      </c>
      <c r="BV154" s="10" t="str">
        <f>IF(AND((RIGHT($BV$3,2)-'[1]Miter Profiles'!$AC$75-'[1]Outside Edges'!$B153)&gt;=5,'[1]Outside Edges'!$P153="Yes"),"Yes","No")</f>
        <v>Yes</v>
      </c>
      <c r="BW154" s="10" t="str">
        <f>IF(AND((RIGHT($BW$3,2)-'[1]Miter Profiles'!$AC$76-'[1]Outside Edges'!$B153)&gt;=5,'[1]Outside Edges'!$P153="Yes"),"Yes","No")</f>
        <v>Yes</v>
      </c>
      <c r="BX154" s="85" t="str">
        <f>IF(AND((RIGHT($BX$3,2)-'[1]Miter Profiles'!$AC$77-'[1]Outside Edges'!$B153)&gt;=5,'[1]Outside Edges'!$P153="Yes"),"Yes","No")</f>
        <v>Yes</v>
      </c>
      <c r="BY154" s="86" t="str">
        <f>IF(AND((RIGHT($BY$3,2)-'[1]Miter Profiles'!$AC$78-'[1]Outside Edges'!$B153)&gt;=5,'[1]Outside Edges'!$P153="Yes"),"Yes","No")</f>
        <v>Yes</v>
      </c>
      <c r="BZ154" s="11" t="str">
        <f>IF(AND((RIGHT($BZ$3,2)-'[1]Miter Profiles'!$AC$79-'[1]Outside Edges'!$B153)&gt;=5,'[1]Outside Edges'!$P153="Yes"),"Yes","No")</f>
        <v>Yes</v>
      </c>
      <c r="CA154" s="87" t="str">
        <f>IF(AND((RIGHT($CA$3,2)-'[1]Miter Profiles'!$AC$80-'[1]Outside Edges'!$B153)&gt;=5,'[1]Outside Edges'!$P153="Yes"),"Yes","No")</f>
        <v>Yes</v>
      </c>
      <c r="CB154" s="10" t="str">
        <f>IF(AND((RIGHT($CB$3,2)-'[1]Miter Profiles'!$AC$81-'[1]Outside Edges'!$B153)&gt;=5,'[1]Outside Edges'!$P153="Yes"),"Yes","No")</f>
        <v>Yes</v>
      </c>
      <c r="CC154" s="10" t="str">
        <f>IF(AND((RIGHT($CC$3,2)-'[1]Miter Profiles'!$AC$82-'[1]Outside Edges'!$B153)&gt;=5,'[1]Outside Edges'!$P153="Yes"),"Yes","No")</f>
        <v>Yes</v>
      </c>
      <c r="CD154" s="85" t="str">
        <f>IF(AND((RIGHT($CD$3,2)-'[1]Miter Profiles'!$AC$83-'[1]Outside Edges'!$B153)&gt;=5,'[1]Outside Edges'!$P153="Yes"),"Yes","No")</f>
        <v>Yes</v>
      </c>
      <c r="CE154" s="86" t="str">
        <f>IF(AND((RIGHT($CE$3,2)-'[1]Miter Profiles'!$AC$84-'[1]Outside Edges'!$B153)&gt;=5,'[1]Outside Edges'!$P153="Yes"),"Yes","No")</f>
        <v>Yes</v>
      </c>
      <c r="CF154" s="11" t="str">
        <f>IF(AND((RIGHT($CF$3,2)-'[1]Miter Profiles'!$AC$85-'[1]Outside Edges'!$B153)&gt;=5,'[1]Outside Edges'!$P153="Yes"),"Yes","No")</f>
        <v>Yes</v>
      </c>
      <c r="CG154" s="87" t="str">
        <f>IF(AND((RIGHT($CG$3,2)-'[1]Miter Profiles'!$AC$86-'[1]Outside Edges'!$B153)&gt;=5,'[1]Outside Edges'!$P153="Yes"),"Yes","No")</f>
        <v>Yes</v>
      </c>
      <c r="CH154" s="10" t="str">
        <f>IF(AND((RIGHT($CH$3,2)-'[1]Miter Profiles'!$AC$87-'[1]Outside Edges'!$B153)&gt;=5,'[1]Outside Edges'!$P153="Yes"),"Yes","No")</f>
        <v>Yes</v>
      </c>
      <c r="CI154" s="10" t="str">
        <f>IF(AND((RIGHT($CI$3,2)-'[1]Miter Profiles'!$AC$88-'[1]Outside Edges'!$B153)&gt;=5,'[1]Outside Edges'!$P153="Yes"),"Yes","No")</f>
        <v>Yes</v>
      </c>
      <c r="CJ154" s="85" t="str">
        <f>IF(AND((RIGHT($CJ$3,2)-'[1]Miter Profiles'!$AC$89-'[1]Outside Edges'!$B153)&gt;=5,'[1]Outside Edges'!$P153="Yes"),"Yes","No")</f>
        <v>Yes</v>
      </c>
      <c r="CK154" s="86" t="str">
        <f>IF(AND((RIGHT($CK$3,2)-'[1]Miter Profiles'!$AC$90-'[1]Outside Edges'!$B153)&gt;=5,'[1]Outside Edges'!$P153="Yes"),"Yes","No")</f>
        <v>Yes</v>
      </c>
      <c r="CL154" s="11" t="str">
        <f>IF(AND((RIGHT($CL$3,2)-'[1]Miter Profiles'!$AC$91-'[1]Outside Edges'!$B153)&gt;=5,'[1]Outside Edges'!$P153="Yes"),"Yes","No")</f>
        <v>Yes</v>
      </c>
      <c r="CM154" s="87" t="str">
        <f>IF(AND((RIGHT($CM$3,2)-'[1]Miter Profiles'!$AC$92-'[1]Outside Edges'!$B153)&gt;=5,'[1]Outside Edges'!$P153="Yes"),"Yes","No")</f>
        <v>Yes</v>
      </c>
      <c r="CN154" s="10" t="str">
        <f>IF(AND((RIGHT(CN$3,2)-'[1]Miter Profiles'!$AC$93-'[1]Outside Edges'!$B153)&gt;=5,'[1]Outside Edges'!$P153="Yes"),"Yes","No")</f>
        <v>Yes</v>
      </c>
      <c r="CO154" s="10" t="str">
        <f>IF(AND((RIGHT(CO$3,2)-'[1]Miter Profiles'!$AC$94-'[1]Outside Edges'!$B153)&gt;=5,'[1]Outside Edges'!$P153="Yes"),"Yes","No")</f>
        <v>Yes</v>
      </c>
      <c r="CP154" s="85" t="str">
        <f>IF(AND((RIGHT(CP$3,2)-'[1]Miter Profiles'!$AC$95-'[1]Outside Edges'!$B153)&gt;=5,'[1]Outside Edges'!$P153="Yes"),"Yes","No")</f>
        <v>Yes</v>
      </c>
      <c r="CQ154" s="86" t="str">
        <f>IF(AND((RIGHT(CQ$3,2)-'[1]Miter Profiles'!$AC$96-'[1]Outside Edges'!$B153)&gt;=5,'[1]Outside Edges'!$P153="Yes"),"Yes","No")</f>
        <v>Yes</v>
      </c>
      <c r="CR154" s="11" t="str">
        <f>IF(AND((RIGHT(CR$3,2)-'[1]Miter Profiles'!$AC$97-'[1]Outside Edges'!$B153)&gt;=5,'[1]Outside Edges'!$P153="Yes"),"Yes","No")</f>
        <v>Yes</v>
      </c>
      <c r="CS154" s="87" t="str">
        <f>IF(AND((RIGHT(CS$3,2)-'[1]Miter Profiles'!$AC$98-'[1]Outside Edges'!$B153)&gt;=5,'[1]Outside Edges'!$P153="Yes"),"Yes","No")</f>
        <v>Yes</v>
      </c>
      <c r="CT154" s="10" t="str">
        <f>IF(AND((RIGHT($CT$3,2)-'[1]Miter Profiles'!$AC$99-'[1]Outside Edges'!$B153)&gt;=5,'[1]Outside Edges'!$P153="Yes"),"Yes","No")</f>
        <v>Yes</v>
      </c>
      <c r="CU154" s="10" t="str">
        <f>IF(AND((RIGHT($CU$3,2)-'[1]Miter Profiles'!$AC$100-'[1]Outside Edges'!$B153)&gt;=5,'[1]Outside Edges'!$P153="Yes"),"Yes","No")</f>
        <v>Yes</v>
      </c>
      <c r="CV154" s="85" t="str">
        <f>IF(AND((RIGHT($CV$3,2)-'[1]Miter Profiles'!$AC$101-'[1]Outside Edges'!$B153)&gt;=5,'[1]Outside Edges'!$P153="Yes"),"Yes","No")</f>
        <v>Yes</v>
      </c>
      <c r="CW154" s="86" t="str">
        <f>IF(AND((RIGHT($CW$3,2)-'[1]Miter Profiles'!$AC$102-'[1]Outside Edges'!$B153)&gt;=5,'[1]Outside Edges'!$P153="Yes"),"Yes","No")</f>
        <v>Yes</v>
      </c>
      <c r="CX154" s="11" t="str">
        <f>IF(AND((RIGHT($CX$3,2)-'[1]Miter Profiles'!$AC$103-'[1]Outside Edges'!$B153)&gt;=5,'[1]Outside Edges'!$P153="Yes"),"Yes","No")</f>
        <v>Yes</v>
      </c>
      <c r="CY154" s="87" t="str">
        <f>IF(AND((RIGHT($CY$3,2)-'[1]Miter Profiles'!$AC$104-'[1]Outside Edges'!$B153)&gt;=5,'[1]Outside Edges'!$P153="Yes"),"Yes","No")</f>
        <v>Yes</v>
      </c>
      <c r="CZ154" s="10" t="str">
        <f>IF(AND((RIGHT($CZ$3,2)-'[1]Miter Profiles'!$AC$105-'[1]Outside Edges'!$B153)&gt;=5,'[1]Outside Edges'!$P153="Yes"),"Yes","No")</f>
        <v>Yes</v>
      </c>
      <c r="DA154" s="10" t="str">
        <f>IF(AND((RIGHT($DA$3,2)-'[1]Miter Profiles'!$AC$106-'[1]Outside Edges'!$B153)&gt;=5,'[1]Outside Edges'!$P153="Yes"),"Yes","No")</f>
        <v>Yes</v>
      </c>
      <c r="DB154" s="85" t="str">
        <f>IF(AND((RIGHT($DB$3,2)-'[1]Miter Profiles'!$AC$107-'[1]Outside Edges'!$B153)&gt;=5,'[1]Outside Edges'!$P153="Yes"),"Yes","No")</f>
        <v>Yes</v>
      </c>
      <c r="DC154" s="86" t="str">
        <f>IF(AND((RIGHT($DC$3,2)-'[1]Miter Profiles'!$AC$108-'[1]Outside Edges'!$B153)&gt;=5,'[1]Outside Edges'!$P153="Yes"),"Yes","No")</f>
        <v>Yes</v>
      </c>
      <c r="DD154" s="11" t="str">
        <f>IF(AND((RIGHT($DD$3,2)-'[1]Miter Profiles'!$AC$109-'[1]Outside Edges'!$B153)&gt;=5,'[1]Outside Edges'!$P153="Yes"),"Yes","No")</f>
        <v>Yes</v>
      </c>
      <c r="DE154" s="87" t="str">
        <f>IF(AND((RIGHT($DE$3,2)-'[1]Miter Profiles'!$AC$110-'[1]Outside Edges'!$B153)&gt;=5,'[1]Outside Edges'!$P153="Yes"),"Yes","No")</f>
        <v>Yes</v>
      </c>
      <c r="DF154" s="10" t="str">
        <f>IF(AND((RIGHT($DF$3,2)-'[1]Miter Profiles'!$AC$111-'[1]Outside Edges'!$B153)&gt;=5,'[1]Outside Edges'!$P153="Yes"),"Yes","No")</f>
        <v>Yes</v>
      </c>
      <c r="DG154" s="10" t="str">
        <f>IF(AND((RIGHT($DG$3,2)-'[1]Miter Profiles'!$AC$112-'[1]Outside Edges'!$B153)&gt;=5,'[1]Outside Edges'!$P153="Yes"),"Yes","No")</f>
        <v>Yes</v>
      </c>
      <c r="DH154" s="85" t="str">
        <f>IF(AND((RIGHT($DH$3,2)-'[1]Miter Profiles'!$AC$113-'[1]Outside Edges'!$B153)&gt;=5,'[1]Outside Edges'!$P153="Yes"),"Yes","No")</f>
        <v>Yes</v>
      </c>
      <c r="DI154" s="86" t="str">
        <f>IF(AND((RIGHT($DI$3,2)-'[1]Miter Profiles'!$AC$114-'[1]Outside Edges'!$B153)&gt;=5,'[1]Outside Edges'!$P153="Yes"),"Yes","No")</f>
        <v>Yes</v>
      </c>
      <c r="DJ154" s="11" t="str">
        <f>IF(AND((RIGHT($DJ$3,2)-'[1]Miter Profiles'!$AC$115-'[1]Outside Edges'!$B153)&gt;=5,'[1]Outside Edges'!$P153="Yes"),"Yes","No")</f>
        <v>Yes</v>
      </c>
      <c r="DK154" s="87" t="str">
        <f>IF(AND((RIGHT($DK$3,2)-'[1]Miter Profiles'!$AC$116-'[1]Outside Edges'!$B153)&gt;=5,'[1]Outside Edges'!$P153="Yes"),"Yes","No")</f>
        <v>Yes</v>
      </c>
      <c r="DL154" s="10" t="str">
        <f>IF(AND((RIGHT($DL$3,2)-'[1]Miter Profiles'!$AC$117-'[1]Outside Edges'!$B153)&gt;=5,'[1]Outside Edges'!$P153="Yes"),"Yes","No")</f>
        <v>Yes</v>
      </c>
      <c r="DM154" s="10" t="str">
        <f>IF(AND((RIGHT($DM$3,2)-'[1]Miter Profiles'!$AC$118-'[1]Outside Edges'!$B153)&gt;=5,'[1]Outside Edges'!$P153="Yes"),"Yes","No")</f>
        <v>Yes</v>
      </c>
      <c r="DN154" s="85" t="str">
        <f>IF(AND((RIGHT($DN$3,2)-'[1]Miter Profiles'!$AC$119-'[1]Outside Edges'!$B153)&gt;=5,'[1]Outside Edges'!$P153="Yes"),"Yes","No")</f>
        <v>Yes</v>
      </c>
      <c r="DO154" s="86" t="str">
        <f>IF(AND((RIGHT($DO$3,2)-'[1]Miter Profiles'!$AC$120-'[1]Outside Edges'!$B153)&gt;=5,'[1]Outside Edges'!$P153="Yes"),"Yes","No")</f>
        <v>Yes</v>
      </c>
      <c r="DP154" s="11" t="str">
        <f>IF(AND((RIGHT($DP$3,2)-'[1]Miter Profiles'!$AC$121-'[1]Outside Edges'!$B153)&gt;=5,'[1]Outside Edges'!$P153="Yes"),"Yes","No")</f>
        <v>Yes</v>
      </c>
      <c r="DQ154" s="87" t="str">
        <f>IF(AND((RIGHT($DQ$3,2)-'[1]Miter Profiles'!$AC$122-'[1]Outside Edges'!$B153)&gt;=5,'[1]Outside Edges'!$P153="Yes"),"Yes","No")</f>
        <v>Yes</v>
      </c>
      <c r="DR154" s="10" t="str">
        <f>IF(AND((RIGHT($DR$3,2)-'[1]Miter Profiles'!$AC$123-'[1]Outside Edges'!$B153)&gt;=5,'[1]Outside Edges'!$P153="Yes"),"Yes","No")</f>
        <v>Yes</v>
      </c>
      <c r="DS154" s="10" t="str">
        <f>IF(AND((RIGHT($DS$3,2)-'[1]Miter Profiles'!$AC$124-'[1]Outside Edges'!$B153)&gt;=5,'[1]Outside Edges'!$P153="Yes"),"Yes","No")</f>
        <v>Yes</v>
      </c>
      <c r="DT154" s="85" t="str">
        <f>IF(AND((RIGHT($DT$3,2)-'[1]Miter Profiles'!$AC$125-'[1]Outside Edges'!$B153)&gt;=5,'[1]Outside Edges'!$P153="Yes"),"Yes","No")</f>
        <v>Yes</v>
      </c>
      <c r="DU154" s="86" t="str">
        <f>IF(AND((RIGHT($DU$3,2)-'[1]Miter Profiles'!$AC$126-'[1]Outside Edges'!$B153)&gt;=5,'[1]Outside Edges'!$P153="Yes"),"Yes","No")</f>
        <v>Yes</v>
      </c>
      <c r="DV154" s="11" t="str">
        <f>IF(AND((RIGHT($DV$3,2)-'[1]Miter Profiles'!$AC$127-'[1]Outside Edges'!$B153)&gt;=5,'[1]Outside Edges'!$P153="Yes"),"Yes","No")</f>
        <v>Yes</v>
      </c>
      <c r="DW154" s="87" t="str">
        <f>IF(AND((RIGHT($DW$3,2)-'[1]Miter Profiles'!$AC$128-'[1]Outside Edges'!$B153)&gt;=5,'[1]Outside Edges'!$P153="Yes"),"Yes","No")</f>
        <v>Yes</v>
      </c>
      <c r="DX154" s="10" t="str">
        <f>IF(AND((RIGHT($DX$3,2)-'[1]Miter Profiles'!$AC$129-'[1]Outside Edges'!$B153)&gt;=5,'[1]Outside Edges'!$P153="Yes"),"Yes","No")</f>
        <v>Yes</v>
      </c>
      <c r="DY154" s="10" t="str">
        <f>IF(AND((RIGHT($DY$3,2)-'[1]Miter Profiles'!$AC$130-'[1]Outside Edges'!$B153)&gt;=5,'[1]Outside Edges'!$P153="Yes"),"Yes","No")</f>
        <v>Yes</v>
      </c>
      <c r="DZ154" s="85" t="str">
        <f>IF(AND((RIGHT($DZ$3,2)-'[1]Miter Profiles'!$AC$131-'[1]Outside Edges'!$B153)&gt;=5,'[1]Outside Edges'!$P153="Yes"),"Yes","No")</f>
        <v>Yes</v>
      </c>
      <c r="EA154" s="90" t="str">
        <f>IF(AND((RIGHT($EA$3,2)-'[1]Miter Profiles'!$AC$132-'[1]Outside Edges'!$B153)&gt;=5,'[1]Outside Edges'!$P153="Yes"),"Yes","No")</f>
        <v>Yes</v>
      </c>
      <c r="EB154" s="105" t="str">
        <f>IF(AND((RIGHT($EB$3,2)-'[1]Miter Profiles'!$AC$133-'[1]Outside Edges'!$B153)&gt;=5,'[1]Outside Edges'!$P153="Yes"),"Yes","No")</f>
        <v>Yes</v>
      </c>
      <c r="EC154" s="110" t="str">
        <f>IF(AND((RIGHT($EC$3,2)-'[1]Miter Profiles'!$AC$134-'[1]Outside Edges'!$B153)&gt;=5,'[1]Outside Edges'!$P153="Yes"),"Yes","No")</f>
        <v>Yes</v>
      </c>
      <c r="ED154" s="116" t="str">
        <f>IF(AND((RIGHT($ED$3,2)-'[1]Miter Profiles'!$AC$135-'[1]Outside Edges'!$B153)&gt;=5,'[1]Outside Edges'!$P153="Yes"),"Yes","No")</f>
        <v>Yes</v>
      </c>
      <c r="EE154" s="113" t="str">
        <f>IF(AND((RIGHT($EE$3,2)-'[1]Miter Profiles'!$AC$136-'[1]Outside Edges'!$B153)&gt;=5,'[1]Outside Edges'!$P153="Yes"),"Yes","No")</f>
        <v>Yes</v>
      </c>
      <c r="EF154" s="85" t="str">
        <f>IF(AND((RIGHT($EF$3,2)-'[1]Miter Profiles'!$AC$137-'[1]Outside Edges'!$B153)&gt;=5,'[1]Outside Edges'!$P153="Yes"),"Yes","No")</f>
        <v>Yes</v>
      </c>
      <c r="EG154" s="10" t="str">
        <f>IF(AND((RIGHT($EG$3,2)-'[1]Miter Profiles'!$AC$138-'[1]Outside Edges'!$B153)&gt;=5,'[1]Outside Edges'!$P153="Yes"),"Yes","No")</f>
        <v>Yes</v>
      </c>
      <c r="EH154" s="90" t="str">
        <f>IF(AND((RIGHT($EH$3,2)-'[1]Miter Profiles'!$AC$139-'[1]Outside Edges'!$B153)&gt;=5,'[1]Outside Edges'!$P153="Yes"),"Yes","No")</f>
        <v>Yes</v>
      </c>
      <c r="EI154" s="121" t="str">
        <f>IF(AND((RIGHT($EI$3,2)-'[1]Miter Profiles'!$AC$140-'[1]Outside Edges'!$B153)&gt;=5,'[1]Outside Edges'!$P153="Yes"),"Yes","No")</f>
        <v>Yes</v>
      </c>
      <c r="EJ154" s="124" t="str">
        <f>IF(AND((RIGHT($EJ$3,2)-'[1]Miter Profiles'!$AC$141-'[1]Outside Edges'!$B153)&gt;=5,'[1]Outside Edges'!$P153="Yes"),"Yes","No")</f>
        <v>Yes</v>
      </c>
      <c r="EK154" s="124" t="str">
        <f>IF(AND((RIGHT($EK$3,2)-'[1]Miter Profiles'!$AC$142-'[1]Outside Edges'!$B153)&gt;=5,'[1]Outside Edges'!$P153="Yes"),"Yes","No")</f>
        <v>Yes</v>
      </c>
      <c r="EL154" s="116" t="str">
        <f>IF(AND((RIGHT($EL$3,2)-'[1]Miter Profiles'!$AC$143-'[1]Outside Edges'!$B153)&gt;=5,'[1]Outside Edges'!$P153="Yes"),"Yes","No")</f>
        <v>Yes</v>
      </c>
      <c r="EM154" s="129" t="str">
        <f>IF(AND((RIGHT($EM$3,2)-'[1]Miter Profiles'!$AC$144-'[1]Outside Edges'!$B153)&gt;=5,'[1]Outside Edges'!$P153="Yes"),"Yes","No")</f>
        <v>Yes</v>
      </c>
      <c r="EN154" s="10" t="str">
        <f>IF(AND((RIGHT($EN$3,2)-'[1]Miter Profiles'!$AC$145-'[1]Outside Edges'!$B153)&gt;=5,'[1]Outside Edges'!$P153="Yes"),"Yes","No")</f>
        <v>Yes</v>
      </c>
      <c r="EO154" s="90" t="str">
        <f>IF(AND((RIGHT($EO$3,2)-'[1]Miter Profiles'!$AC$146-'[1]Outside Edges'!$B153)&gt;=5,'[1]Outside Edges'!$P153="Yes"),"Yes","No")</f>
        <v>Yes</v>
      </c>
      <c r="EP154" s="124" t="str">
        <f>IF(AND((RIGHT($EP$3,2)-'[1]Miter Profiles'!$AC$147-'[1]Outside Edges'!$B153)&gt;=5,'[1]Outside Edges'!$P153="Yes"),"Yes","No")</f>
        <v>Yes</v>
      </c>
      <c r="EQ154" s="124" t="str">
        <f>IF(AND((RIGHT($EQ$3,2)-'[1]Miter Profiles'!$AC$148-'[1]Outside Edges'!$B153)&gt;=5,'[1]Outside Edges'!$P153="Yes"),"Yes","No")</f>
        <v>Yes</v>
      </c>
      <c r="ER154" s="116" t="str">
        <f>IF(AND((RIGHT($ER$3,2)-'[1]Miter Profiles'!$AC$149-'[1]Outside Edges'!$B153)&gt;=5,'[1]Outside Edges'!$P153="Yes"),"Yes","No")</f>
        <v>Yes</v>
      </c>
      <c r="ES154" s="129" t="str">
        <f>IF(AND((RIGHT($ES$3,2)-'[1]Miter Profiles'!$AC$150-'[1]Outside Edges'!$B153)&gt;=5,'[1]Outside Edges'!$P153="Yes"),"Yes","No")</f>
        <v>Yes</v>
      </c>
      <c r="ET154" s="10" t="str">
        <f>IF(AND((RIGHT($ET$3,2)-'[1]Miter Profiles'!$AC$151-'[1]Outside Edges'!$B153)&gt;=5,'[1]Outside Edges'!$P153="Yes"),"Yes","No")</f>
        <v>Yes</v>
      </c>
      <c r="EU154" s="90" t="str">
        <f>IF(AND((RIGHT($EU$3,2)-'[1]Miter Profiles'!$AC$152-'[1]Outside Edges'!$B153)&gt;=5,'[1]Outside Edges'!$P153="Yes"),"Yes","No")</f>
        <v>Yes</v>
      </c>
      <c r="EV154" s="124" t="str">
        <f>IF(AND((RIGHT($EV$3,2)-'[1]Miter Profiles'!$AC$153-'[1]Outside Edges'!$B153)&gt;=5,'[1]Outside Edges'!$P153="Yes"),"Yes","No")</f>
        <v>Yes</v>
      </c>
      <c r="EW154" s="124" t="str">
        <f>IF(AND((RIGHT($EW$3,2)-'[1]Miter Profiles'!$AC$154-'[1]Outside Edges'!$B153)&gt;=5,'[1]Outside Edges'!$P153="Yes"),"Yes","No")</f>
        <v>Yes</v>
      </c>
      <c r="EX154" s="116" t="str">
        <f>IF(AND((RIGHT($EX$3,2)-'[1]Miter Profiles'!$AC$155-'[1]Outside Edges'!$B153)&gt;=5,'[1]Outside Edges'!$P153="Yes"),"Yes","No")</f>
        <v>Yes</v>
      </c>
      <c r="EY154" s="129" t="str">
        <f>IF(AND((RIGHT($EY$3,2)-'[1]Miter Profiles'!$AC$156-'[1]Outside Edges'!$B153)&gt;=5,'[1]Outside Edges'!$P153="Yes"),"Yes","No")</f>
        <v>Yes</v>
      </c>
      <c r="EZ154" s="10" t="str">
        <f>IF(AND((RIGHT($EZ$3,2)-'[1]Miter Profiles'!$AC$157-'[1]Outside Edges'!$B153)&gt;=5,'[1]Outside Edges'!$P153="Yes"),"Yes","No")</f>
        <v>Yes</v>
      </c>
      <c r="FA154" s="90" t="str">
        <f>IF(AND((RIGHT($FA$3,2)-'[1]Miter Profiles'!$AC$158-'[1]Outside Edges'!$B153)&gt;=5,'[1]Outside Edges'!$P153="Yes"),"Yes","No")</f>
        <v>Yes</v>
      </c>
      <c r="FB154" s="124" t="str">
        <f>IF(AND((RIGHT($FB$3,2)-'[1]Miter Profiles'!$AC$159-'[1]Outside Edges'!$B153)&gt;=5,'[1]Outside Edges'!$P153="Yes"),"Yes","No")</f>
        <v>Yes</v>
      </c>
      <c r="FC154" s="124" t="str">
        <f>IF(AND((RIGHT($FC$3,2)-'[1]Miter Profiles'!$AC$160-'[1]Outside Edges'!$B153)&gt;=5,'[1]Outside Edges'!$P153="Yes"),"Yes","No")</f>
        <v>Yes</v>
      </c>
      <c r="FD154" s="116" t="str">
        <f>IF(AND((RIGHT($FD$3,2)-'[1]Miter Profiles'!$AC$161-'[1]Outside Edges'!$B153)&gt;=5,'[1]Outside Edges'!$P153="Yes"),"Yes","No")</f>
        <v>Yes</v>
      </c>
      <c r="FE154" s="129" t="str">
        <f>IF(AND((RIGHT($FE$3,2)-'[1]Miter Profiles'!$AC$162-'[1]Outside Edges'!$B153)&gt;=5,'[1]Outside Edges'!$P153="Yes"),"Yes","No")</f>
        <v>Yes</v>
      </c>
      <c r="FF154" s="10" t="str">
        <f>IF(AND((RIGHT($FF$3,2)-'[1]Miter Profiles'!$AC$163-'[1]Outside Edges'!$B153)&gt;=5,'[1]Outside Edges'!$P153="Yes"),"Yes","No")</f>
        <v>Yes</v>
      </c>
      <c r="FG154" s="90" t="str">
        <f>IF(AND((RIGHT($FG$3,2)-'[1]Miter Profiles'!$AC$164-'[1]Outside Edges'!$B153)&gt;=5,'[1]Outside Edges'!$P153="Yes"),"Yes","No")</f>
        <v>Yes</v>
      </c>
      <c r="FH154" s="124" t="str">
        <f>IF(AND((RIGHT($FH$3,2)-'[1]Miter Profiles'!$AC$165-'[1]Outside Edges'!$B153)&gt;=5,'[1]Outside Edges'!$P153="Yes"),"Yes","No")</f>
        <v>Yes</v>
      </c>
      <c r="FI154" s="124" t="str">
        <f>IF(AND((RIGHT($FI$3,2)-'[1]Miter Profiles'!$AC$166-'[1]Outside Edges'!$B153)&gt;=5,'[1]Outside Edges'!$P153="Yes"),"Yes","No")</f>
        <v>Yes</v>
      </c>
      <c r="FJ154" s="116" t="str">
        <f>IF(AND((RIGHT($FJ$3,2)-'[1]Miter Profiles'!$AC$167-'[1]Outside Edges'!$B153)&gt;=5,'[1]Outside Edges'!$P153="Yes"),"Yes","No")</f>
        <v>Yes</v>
      </c>
      <c r="FK154" s="129" t="str">
        <f>IF(AND((RIGHT($FK$3,2)-'[1]Miter Profiles'!$AC$168-'[1]Outside Edges'!$B153)&gt;=5,'[1]Outside Edges'!$P153="Yes"),"Yes","No")</f>
        <v>Yes</v>
      </c>
      <c r="FL154" s="10" t="str">
        <f>IF(AND((RIGHT($FL$3,2)-'[1]Miter Profiles'!$AC$169-'[1]Outside Edges'!$B153)&gt;=5,'[1]Outside Edges'!$P153="Yes"),"Yes","No")</f>
        <v>Yes</v>
      </c>
      <c r="FM154" s="90" t="str">
        <f>IF(AND((RIGHT($FM$3,2)-'[1]Miter Profiles'!$AC$170-'[1]Outside Edges'!$B153)&gt;=5,'[1]Outside Edges'!$P153="Yes"),"Yes","No")</f>
        <v>Yes</v>
      </c>
      <c r="FN154" s="124" t="str">
        <f>IF(AND((RIGHT($FN$3,2)-'[1]Miter Profiles'!$AC$171-'[1]Outside Edges'!$B153)&gt;=5,'[1]Outside Edges'!$P153="Yes"),"Yes","No")</f>
        <v>Yes</v>
      </c>
      <c r="FO154" s="124" t="str">
        <f>IF(AND((RIGHT($FO$3,2)-'[1]Miter Profiles'!$AC$172-'[1]Outside Edges'!$B153)&gt;=5,'[1]Outside Edges'!$P153="Yes"),"Yes","No")</f>
        <v>Yes</v>
      </c>
      <c r="FP154" s="116" t="str">
        <f>IF(AND((RIGHT($FP$3,2)-'[1]Miter Profiles'!$AC$173-'[1]Outside Edges'!$B153)&gt;=5,'[1]Outside Edges'!$P153="Yes"),"Yes","No")</f>
        <v>Yes</v>
      </c>
      <c r="FQ154" s="129" t="str">
        <f>IF(AND((RIGHT($FQ$3,2)-'[1]Miter Profiles'!$AC$174-'[1]Outside Edges'!$B153)&gt;=5,'[1]Outside Edges'!$P153="Yes"),"Yes","No")</f>
        <v>Yes</v>
      </c>
      <c r="FR154" s="10" t="str">
        <f>IF(AND((RIGHT($FR$3,2)-'[1]Miter Profiles'!$AC$175-'[1]Outside Edges'!$B153)&gt;=5,'[1]Outside Edges'!$P153="Yes"),"Yes","No")</f>
        <v>Yes</v>
      </c>
      <c r="FS154" s="90" t="str">
        <f>IF(AND((RIGHT($FS$3,2)-'[1]Miter Profiles'!$AC$176-'[1]Outside Edges'!$B153)&gt;=5,'[1]Outside Edges'!$P153="Yes"),"Yes","No")</f>
        <v>Yes</v>
      </c>
      <c r="FT154" s="124" t="str">
        <f>IF(AND((RIGHT($FT$3,2)-'[1]Miter Profiles'!$AC$177-'[1]Outside Edges'!$B153)&gt;=5,'[1]Outside Edges'!$P153="Yes"),"Yes","No")</f>
        <v>Yes</v>
      </c>
      <c r="FU154" s="124" t="str">
        <f>IF(AND((RIGHT($FU$3,2)-'[1]Miter Profiles'!$AC$178-'[1]Outside Edges'!$B153)&gt;=5,'[1]Outside Edges'!$P153="Yes"),"Yes","No")</f>
        <v>Yes</v>
      </c>
      <c r="FV154" s="116" t="str">
        <f>IF(AND((RIGHT($V$3,2)-'[1]Miter Profiles'!$AC$179-'[1]Outside Edges'!$B153)&gt;=5,'[1]Outside Edges'!$P153="Yes"),"Yes","No")</f>
        <v>Yes</v>
      </c>
      <c r="FW154" s="129" t="str">
        <f>IF(AND((RIGHT($FW$3,2)-'[1]Miter Profiles'!$AC$180-'[1]Outside Edges'!$B153)&gt;=5,'[1]Outside Edges'!$P153="Yes"),"Yes","No")</f>
        <v>Yes</v>
      </c>
      <c r="FX154" s="85" t="str">
        <f>IF(AND((RIGHT($FX$3,2)-'[1]Miter Profiles'!$AC$181-'[1]Outside Edges'!$B153)&gt;=5,'[1]Outside Edges'!$P153="Yes"),"Yes","No")</f>
        <v>Yes</v>
      </c>
      <c r="FY154" s="150" t="str">
        <f>IF(AND((RIGHT($FY$3,2)-'[1]Miter Profiles'!$AC$182-'[1]Outside Edges'!$B153)&gt;=5,'[1]Outside Edges'!$P153="Yes"),"Yes","No")</f>
        <v>Yes</v>
      </c>
      <c r="FZ154" s="124" t="str">
        <f>IF(AND((RIGHT($FZ$3,2)-'[1]Miter Profiles'!$AC$183-'[1]Outside Edges'!$B153)&gt;=5,'[1]Outside Edges'!$P153="Yes"),"Yes","No")</f>
        <v>Yes</v>
      </c>
      <c r="GA154" s="116" t="str">
        <f>IF(AND((RIGHT($GA$3,2)-'[1]Miter Profiles'!$AC$184-'[1]Outside Edges'!$B153)&gt;=5,'[1]Outside Edges'!$P153="Yes"),"Yes","No")</f>
        <v>Yes</v>
      </c>
      <c r="GB154" s="129" t="str">
        <f>IF(AND((RIGHT($GB$3,2)-'[1]Miter Profiles'!$AC$185-'[1]Outside Edges'!$B153)&gt;=5,'[1]Outside Edges'!$P153="Yes"),"Yes","No")</f>
        <v>Yes</v>
      </c>
      <c r="GC154" s="10" t="str">
        <f>IF(AND((RIGHT($GC$3,2)-'[1]Miter Profiles'!$AC$186-'[1]Outside Edges'!$B153)&gt;=5,'[1]Outside Edges'!$P153="Yes"),"Yes","No")</f>
        <v>Yes</v>
      </c>
      <c r="GD154" s="90" t="str">
        <f>IF(AND((RIGHT($GD$3,2)-'[1]Miter Profiles'!$AC$187-'[1]Outside Edges'!$B153)&gt;=5,'[1]Outside Edges'!$P153="Yes"),"Yes","No")</f>
        <v>Yes</v>
      </c>
      <c r="GE154" s="150" t="str">
        <f>IF(AND((RIGHT($GE$3,2)-'[1]Miter Profiles'!$AC$188-'[1]Outside Edges'!$B153)&gt;=5,'[1]Outside Edges'!$P153="Yes"),"Yes","No")</f>
        <v>Yes</v>
      </c>
      <c r="GF154" s="124" t="str">
        <f>IF(AND((RIGHT($GF$3,2)-'[1]Miter Profiles'!$AC$189-'[1]Outside Edges'!$B153)&gt;=5,'[1]Outside Edges'!$P153="Yes"),"Yes","No")</f>
        <v>Yes</v>
      </c>
      <c r="GG154" s="116" t="str">
        <f>IF(AND((RIGHT($GG$3,2)-'[1]Miter Profiles'!$AC$190-'[1]Outside Edges'!$B153)&gt;=5,'[1]Outside Edges'!$P153="Yes"),"Yes","No")</f>
        <v>Yes</v>
      </c>
      <c r="GH154" s="129" t="str">
        <f>IF(AND((RIGHT($GH$3,2)-'[1]Miter Profiles'!$AC$191-'[1]Outside Edges'!$B153)&gt;=5,'[1]Outside Edges'!$P153="Yes"),"Yes","No")</f>
        <v>Yes</v>
      </c>
      <c r="GI154" s="10" t="str">
        <f>IF(AND((RIGHT($GI$3,2)-'[1]Miter Profiles'!$AC$192-'[1]Outside Edges'!$B153)&gt;=5,'[1]Outside Edges'!$P153="Yes"),"Yes","No")</f>
        <v>Yes</v>
      </c>
      <c r="GJ154" s="90" t="str">
        <f>IF(AND((RIGHT($GJ$3,2)-'[1]Miter Profiles'!$AC$193-'[1]Outside Edges'!$B153)&gt;=5,'[1]Outside Edges'!$P153="Yes"),"Yes","No")</f>
        <v>Yes</v>
      </c>
      <c r="GK154" s="150" t="str">
        <f>IF(AND((RIGHT($GK$3,2)-'[1]Miter Profiles'!$AC$194-'[1]Outside Edges'!$B153)&gt;=5,'[1]Outside Edges'!$P153="Yes"),"Yes","No")</f>
        <v>Yes</v>
      </c>
      <c r="GL154" s="124" t="str">
        <f>IF(AND((RIGHT($GL$3,2)-'[1]Miter Profiles'!$AC$195-'[1]Outside Edges'!$B153)&gt;=5,'[1]Outside Edges'!$P153="Yes"),"Yes","No")</f>
        <v>Yes</v>
      </c>
      <c r="GM154" s="116" t="str">
        <f>IF(AND((RIGHT($GM$3,2)-'[1]Miter Profiles'!$AC$196-'[1]Outside Edges'!$B153)&gt;=5,'[1]Outside Edges'!$P153="Yes"),"Yes","No")</f>
        <v>Yes</v>
      </c>
      <c r="GN154" s="129" t="str">
        <f>IF(AND((RIGHT($GN$3,2)-'[1]Miter Profiles'!$AC$197-'[1]Outside Edges'!$B153)&gt;=5,'[1]Outside Edges'!$P153="Yes"),"Yes","No")</f>
        <v>Yes</v>
      </c>
      <c r="GO154" s="10" t="str">
        <f>IF(AND((RIGHT($GO$3,2)-'[1]Miter Profiles'!$AC$198-'[1]Outside Edges'!$B153)&gt;=5,'[1]Outside Edges'!$P153="Yes"),"Yes","No")</f>
        <v>Yes</v>
      </c>
      <c r="GP154" s="90" t="str">
        <f>IF(AND((RIGHT($GP$3,2)-'[1]Miter Profiles'!$AC$199-'[1]Outside Edges'!$B153)&gt;=5,'[1]Outside Edges'!$P153="Yes"),"Yes","No")</f>
        <v>Yes</v>
      </c>
      <c r="GQ154" s="150" t="str">
        <f>IF(AND((RIGHT($GQ$3,2)-'[1]Miter Profiles'!$AC$200-'[1]Outside Edges'!$B153)&gt;=5,'[1]Outside Edges'!$P153="Yes"),"Yes","No")</f>
        <v>Yes</v>
      </c>
      <c r="GR154" s="124" t="str">
        <f>IF(AND((RIGHT($GR$3,2)-'[1]Miter Profiles'!$AC$201-'[1]Outside Edges'!$B153)&gt;=5,'[1]Outside Edges'!$P153="Yes"),"Yes","No")</f>
        <v>Yes</v>
      </c>
      <c r="GS154" s="116" t="str">
        <f>IF(AND((RIGHT($GS$3,2)-'[1]Miter Profiles'!$AC$202-'[1]Outside Edges'!$B153)&gt;=5,'[1]Outside Edges'!$P153="Yes"),"Yes","No")</f>
        <v>Yes</v>
      </c>
      <c r="GT154" s="129" t="str">
        <f>IF(AND((RIGHT($GT$3,2)-'[1]Miter Profiles'!$AC$203-'[1]Outside Edges'!$B153)&gt;=5,'[1]Outside Edges'!$P153="Yes"),"Yes","No")</f>
        <v>Yes</v>
      </c>
      <c r="GU154" s="10" t="str">
        <f>IF(AND((RIGHT($GU$3,2)-'[1]Miter Profiles'!$AC$204-'[1]Outside Edges'!$B153)&gt;=5,'[1]Outside Edges'!$P153="Yes"),"Yes","No")</f>
        <v>Yes</v>
      </c>
      <c r="GV154" s="90" t="str">
        <f>IF(AND((RIGHT($GV$3,2)-'[1]Miter Profiles'!$AC$205-'[1]Outside Edges'!$B153)&gt;=5,'[1]Outside Edges'!$P153="Yes"),"Yes","No")</f>
        <v>Yes</v>
      </c>
      <c r="GW154" s="150" t="str">
        <f>IF(AND((RIGHT($GW$3,2)-'[1]Miter Profiles'!$AC$206-'[1]Outside Edges'!$B153)&gt;=5,'[1]Outside Edges'!$P153="Yes"),"Yes","No")</f>
        <v>Yes</v>
      </c>
      <c r="GX154" s="124" t="str">
        <f>IF(AND((RIGHT($GX$3,2)-'[1]Miter Profiles'!$AC$207-'[1]Outside Edges'!$B153)&gt;=5,'[1]Outside Edges'!$P153="Yes"),"Yes","No")</f>
        <v>Yes</v>
      </c>
      <c r="GY154" s="116" t="str">
        <f>IF(AND((RIGHT($GY$3,2)-'[1]Miter Profiles'!$AC$208-'[1]Outside Edges'!$B153)&gt;=5,'[1]Outside Edges'!$P153="Yes"),"Yes","No")</f>
        <v>Yes</v>
      </c>
      <c r="GZ154" s="129" t="str">
        <f>IF(AND((RIGHT($GZ$3,2)-'[1]Miter Profiles'!$AC$209-'[1]Outside Edges'!$B153)&gt;=5,'[1]Outside Edges'!$P153="Yes"),"Yes","No")</f>
        <v>Yes</v>
      </c>
      <c r="HA154" s="10" t="str">
        <f>IF(AND((RIGHT($HA$3,2)-'[1]Miter Profiles'!$AC$210-'[1]Outside Edges'!$B153)&gt;=5,'[1]Outside Edges'!$P153="Yes"),"Yes","No")</f>
        <v>Yes</v>
      </c>
      <c r="HB154" s="90" t="str">
        <f>IF(AND((RIGHT($HB$3,2)-'[1]Miter Profiles'!$AC$211-'[1]Outside Edges'!$B153)&gt;=5,'[1]Outside Edges'!$P153="Yes"),"Yes","No")</f>
        <v>Yes</v>
      </c>
      <c r="HC154" s="150" t="str">
        <f>IF(AND((RIGHT($HC$3,2)-'[1]Miter Profiles'!$AC$212-'[1]Outside Edges'!$B153)&gt;=5,'[1]Outside Edges'!$P153="Yes"),"Yes","No")</f>
        <v>No</v>
      </c>
      <c r="HD154" s="116" t="str">
        <f>IF(AND((RIGHT($HD$3,2)-'[1]Miter Profiles'!$AC$213-'[1]Outside Edges'!$B153)&gt;=5,'[1]Outside Edges'!$P153="Yes"),"Yes","No")</f>
        <v>No</v>
      </c>
      <c r="HE154" s="129" t="str">
        <f>IF(AND((RIGHT($HE$3,2)-'[1]Miter Profiles'!$AC$214-'[1]Outside Edges'!$B153)&gt;=5,'[1]Outside Edges'!$P153="Yes"),"Yes","No")</f>
        <v>Yes</v>
      </c>
      <c r="HF154" s="10" t="str">
        <f>IF(AND((RIGHT($HF$3,2)-'[1]Miter Profiles'!$AC$215-'[1]Outside Edges'!$B153)&gt;=5,'[1]Outside Edges'!$P153="Yes"),"Yes","No")</f>
        <v>Yes</v>
      </c>
      <c r="HG154" s="90" t="str">
        <f>IF(AND((RIGHT($HG$3,2)-'[1]Miter Profiles'!$AC$216-'[1]Outside Edges'!$B153)&gt;=5,'[1]Outside Edges'!$P153="Yes"),"Yes","No")</f>
        <v>Yes</v>
      </c>
      <c r="HH154" s="150" t="str">
        <f>IF(AND((RIGHT($HH$3,2)-'[1]Miter Profiles'!$AC$217-'[1]Outside Edges'!$B153)&gt;=5,'[1]Outside Edges'!$P153="Yes"),"Yes","No")</f>
        <v>Yes</v>
      </c>
      <c r="HI154" s="124" t="str">
        <f>IF(AND((RIGHT($HI$3,2)-'[1]Miter Profiles'!$AC$218-'[1]Outside Edges'!$B153)&gt;=5,'[1]Outside Edges'!$P153="Yes"),"Yes","No")</f>
        <v>Yes</v>
      </c>
      <c r="HJ154" s="116" t="str">
        <f>IF(AND((RIGHT($HJ$3,2)-'[1]Miter Profiles'!$AC$219-'[1]Outside Edges'!$B153)&gt;=5,'[1]Outside Edges'!$P153="Yes"),"Yes","No")</f>
        <v>Yes</v>
      </c>
      <c r="HK154" s="129" t="str">
        <f>IF(AND((RIGHT($HK$3,2)-'[1]Miter Profiles'!$AC$220-'[1]Outside Edges'!$B153)&gt;=5,'[1]Outside Edges'!$P153="Yes"),"Yes","No")</f>
        <v>Yes</v>
      </c>
      <c r="HL154" s="10" t="str">
        <f>IF(AND((RIGHT($HL$3,2)-'[1]Miter Profiles'!$AC$221-'[1]Outside Edges'!$B153)&gt;=5,'[1]Outside Edges'!$P153="Yes"),"Yes","No")</f>
        <v>Yes</v>
      </c>
      <c r="HM154" s="90" t="str">
        <f>IF(AND((RIGHT($HM$3,2)-'[1]Miter Profiles'!$AC$222-'[1]Outside Edges'!$B153)&gt;=5,'[1]Outside Edges'!$P153="Yes"),"Yes","No")</f>
        <v>Yes</v>
      </c>
      <c r="HN154" s="150" t="str">
        <f>IF(AND((RIGHT($HN$3,2)-'[1]Miter Profiles'!$AC$223-'[1]Outside Edges'!$B153)&gt;=5,'[1]Outside Edges'!$P153="Yes"),"Yes","No")</f>
        <v>Yes</v>
      </c>
      <c r="HO154" s="124" t="str">
        <f>IF(AND((RIGHT($HO$3,2)-'[1]Miter Profiles'!$AC$224-'[1]Outside Edges'!$B153)&gt;=5,'[1]Outside Edges'!$P153="Yes"),"Yes","No")</f>
        <v>Yes</v>
      </c>
      <c r="HP154" s="124" t="str">
        <f>IF(AND((RIGHT($HP$3,2)-'[1]Miter Profiles'!$AC$225-'[1]Outside Edges'!$B153)&gt;=5,'[1]Outside Edges'!$P153="Yes"),"Yes","No")</f>
        <v>Yes</v>
      </c>
      <c r="HQ154" s="153" t="str">
        <f>IF(AND((RIGHT($HQ$3,3)-'[1]Miter Profiles'!$AC$226-'[1]Outside Edges'!$B153)&gt;=5,'[1]Outside Edges'!$P153="Yes"),"Yes","No")</f>
        <v>Yes</v>
      </c>
      <c r="HR154" s="129" t="str">
        <f>IF(AND((RIGHT($HR$3,2)-'[1]Miter Profiles'!$AC$227-'[1]Outside Edges'!$B153)&gt;=5,'[1]Outside Edges'!$P153="Yes"),"Yes","No")</f>
        <v>Yes</v>
      </c>
      <c r="HS154" s="10" t="str">
        <f>IF(AND((RIGHT($HS$3,2)-'[1]Miter Profiles'!$AC$228-'[1]Outside Edges'!$B153)&gt;=5,'[1]Outside Edges'!$P153="Yes"),"Yes","No")</f>
        <v>Yes</v>
      </c>
      <c r="HT154" s="163" t="str">
        <f>IF(AND((RIGHT($HT$3,2)-'[1]Miter Profiles'!$AC$229-'[1]Outside Edges'!$B153)&gt;=5,'[1]Outside Edges'!$P153="Yes"),"Yes","No")</f>
        <v>Yes</v>
      </c>
      <c r="HU154" s="150" t="str">
        <f>IF(AND((RIGHT($HU$3,2)-'[1]Miter Profiles'!$AC$230-'[1]Outside Edges'!$B153)&gt;=5,'[1]Outside Edges'!$P153="Yes"),"Yes","No")</f>
        <v>Yes</v>
      </c>
      <c r="HV154" s="124" t="str">
        <f>IF(AND((RIGHT($HV$3,2)-'[1]Miter Profiles'!$AC$231-'[1]Outside Edges'!$B153)&gt;=5,'[1]Outside Edges'!$P153="Yes"),"Yes","No")</f>
        <v>Yes</v>
      </c>
      <c r="HW154" s="116" t="str">
        <f>IF(AND((RIGHT($HW$3,2)-'[1]Miter Profiles'!$AC$232-'[1]Outside Edges'!$B153)&gt;=5,'[1]Outside Edges'!$P153="Yes"),"Yes","No")</f>
        <v>Yes</v>
      </c>
      <c r="HX154" s="129" t="str">
        <f>IF(AND((RIGHT($HX$3,2)-'[1]Miter Profiles'!$AC$233-'[1]Outside Edges'!$B153)&gt;=5,'[1]Outside Edges'!$P153="Yes"),"Yes","No")</f>
        <v>Yes</v>
      </c>
      <c r="HY154" s="10" t="str">
        <f>IF(AND((RIGHT($HY$3,2)-'[1]Miter Profiles'!$AC$234-'[1]Outside Edges'!$B153)&gt;=5,'[1]Outside Edges'!$P153="Yes"),"Yes","No")</f>
        <v>Yes</v>
      </c>
      <c r="HZ154" s="90" t="str">
        <f>IF(AND((RIGHT($HZ$3,2)-'[1]Miter Profiles'!$AC$235-'[1]Outside Edges'!$B153)&gt;=5,'[1]Outside Edges'!$P153="Yes"),"Yes","No")</f>
        <v>Yes</v>
      </c>
      <c r="IA154" s="150" t="str">
        <f>IF(AND((RIGHT($IA$3,2)-'[1]Miter Profiles'!$AC$236-'[1]Outside Edges'!$B153)&gt;=5,'[1]Outside Edges'!$P153="Yes"),"Yes","No")</f>
        <v>Yes</v>
      </c>
      <c r="IB154" s="124" t="str">
        <f>IF(AND((RIGHT($IB$3,2)-'[1]Miter Profiles'!$AC$237-'[1]Outside Edges'!$B153)&gt;=5,'[1]Outside Edges'!$P153="Yes"),"Yes","No")</f>
        <v>Yes</v>
      </c>
      <c r="IC154" s="116" t="str">
        <f>IF(AND((RIGHT($IC$3,2)-'[1]Miter Profiles'!$AC$238-'[1]Outside Edges'!$B153)&gt;=5,'[1]Outside Edges'!$P153="Yes"),"Yes","No")</f>
        <v>Yes</v>
      </c>
      <c r="ID154" s="129" t="str">
        <f>IF(AND((RIGHT($ID$3,2)-'[1]Miter Profiles'!$AC$239-'[1]Outside Edges'!$B153)&gt;=5,'[1]Outside Edges'!$P153="Yes"),"Yes","No")</f>
        <v>Yes</v>
      </c>
      <c r="IE154" s="10" t="str">
        <f>IF(AND((RIGHT($IE$3,2)-'[1]Miter Profiles'!$AC$240-'[1]Outside Edges'!$B153)&gt;=5,'[1]Outside Edges'!$P153="Yes"),"Yes","No")</f>
        <v>Yes</v>
      </c>
      <c r="IF154" s="90" t="str">
        <f>IF(AND((RIGHT($IF$3,2)-'[1]Miter Profiles'!$AC$241-'[1]Outside Edges'!$B153)&gt;=5,'[1]Outside Edges'!$P153="Yes"),"Yes","No")</f>
        <v>Yes</v>
      </c>
      <c r="IG154" s="150" t="str">
        <f>IF(AND((RIGHT($IG$3,2)-'[1]Miter Profiles'!$AC$242-'[1]Outside Edges'!$B153)&gt;=5,'[1]Outside Edges'!$P153="Yes"),"Yes","No")</f>
        <v>Yes</v>
      </c>
      <c r="IH154" s="124" t="str">
        <f>IF(AND((RIGHT($IH$3,2)-'[1]Miter Profiles'!$AC$243-'[1]Outside Edges'!$B153)&gt;=5,'[1]Outside Edges'!$P153="Yes"),"Yes","No")</f>
        <v>Yes</v>
      </c>
      <c r="II154" s="116" t="str">
        <f>IF(AND((RIGHT($II$3,2)-'[1]Miter Profiles'!$AC$244-'[1]Outside Edges'!$B153)&gt;=5,'[1]Outside Edges'!$P153="Yes"),"Yes","No")</f>
        <v>Yes</v>
      </c>
      <c r="IJ154" s="129" t="str">
        <f>IF(AND((RIGHT($IJ$3,2)-'[1]Miter Profiles'!$AC$245-'[1]Outside Edges'!$B153)&gt;=5,'[1]Outside Edges'!$P153="Yes"),"Yes","No")</f>
        <v>Yes</v>
      </c>
      <c r="IK154" s="10" t="str">
        <f>IF(AND((RIGHT($IK$3,2)-'[1]Miter Profiles'!$AC$246-'[1]Outside Edges'!$B153)&gt;=5,'[1]Outside Edges'!$P153="Yes"),"Yes","No")</f>
        <v>Yes</v>
      </c>
      <c r="IL154" s="90" t="str">
        <f>IF(AND((RIGHT($IL$3,2)-'[1]Miter Profiles'!$AC$247-'[1]Outside Edges'!$B153)&gt;=5,'[1]Outside Edges'!$P153="Yes"),"Yes","No")</f>
        <v>Yes</v>
      </c>
      <c r="IM154" s="150" t="str">
        <f>IF(AND((RIGHT($IM$3,2)-'[1]Miter Profiles'!$AC$248-'[1]Outside Edges'!$B153)&gt;=5,'[1]Outside Edges'!$P153="Yes"),"Yes","No")</f>
        <v>Yes</v>
      </c>
      <c r="IN154" s="124" t="str">
        <f>IF(AND((RIGHT($IN$3,2)-'[1]Miter Profiles'!$AC$249-'[1]Outside Edges'!$B153)&gt;=5,'[1]Outside Edges'!$P153="Yes"),"Yes","No")</f>
        <v>Yes</v>
      </c>
      <c r="IO154" s="116" t="str">
        <f>IF(AND((RIGHT($IO$3,2)-'[1]Miter Profiles'!$AC$250-'[1]Outside Edges'!$B153)&gt;=5,'[1]Outside Edges'!$P153="Yes"),"Yes","No")</f>
        <v>Yes</v>
      </c>
      <c r="IP154" s="129" t="str">
        <f>IF(AND((RIGHT($IP$3,2)-'[1]Miter Profiles'!$AC$251-'[1]Outside Edges'!$B153)&gt;=5,'[1]Outside Edges'!$P153="Yes"),"Yes","No")</f>
        <v>Yes</v>
      </c>
      <c r="IQ154" s="10" t="str">
        <f>IF(AND((RIGHT($IQ$3,2)-'[1]Miter Profiles'!$AC$252-'[1]Outside Edges'!$B153)&gt;=5,'[1]Outside Edges'!$P153="Yes"),"Yes","No")</f>
        <v>Yes</v>
      </c>
      <c r="IR154" s="90" t="str">
        <f>IF(AND((RIGHT($IR$3,2)-'[1]Miter Profiles'!$AC$253-'[1]Outside Edges'!$B153)&gt;=5,'[1]Outside Edges'!$P153="Yes"),"Yes","No")</f>
        <v>Yes</v>
      </c>
      <c r="IS154" s="150" t="str">
        <f>IF(AND((RIGHT($IS$3,2)-'[1]Miter Profiles'!$AC$254-'[1]Outside Edges'!$B153)&gt;=5,'[1]Outside Edges'!$P153="Yes"),"Yes","No")</f>
        <v>Yes</v>
      </c>
      <c r="IT154" s="124" t="str">
        <f>IF(AND((RIGHT($IT$3,2)-'[1]Miter Profiles'!$AC$255-'[1]Outside Edges'!$B153)&gt;=5,'[1]Outside Edges'!$P153="Yes"),"Yes","No")</f>
        <v>Yes</v>
      </c>
      <c r="IU154" s="116" t="str">
        <f>IF(AND((RIGHT($IU$3,2)-'[1]Miter Profiles'!$AC$256-'[1]Outside Edges'!$B153)&gt;=5,'[1]Outside Edges'!$P153="Yes"),"Yes","No")</f>
        <v>Yes</v>
      </c>
      <c r="IV154" s="129" t="str">
        <f>IF(AND((RIGHT($IV$3,2)-'[1]Miter Profiles'!$AC$257-'[1]Outside Edges'!$B153)&gt;=5,'[1]Outside Edges'!$P153="Yes"),"Yes","No")</f>
        <v>Yes</v>
      </c>
      <c r="IW154" s="10" t="str">
        <f>IF(AND((RIGHT($IW$3,2)-'[1]Miter Profiles'!$AC$258-'[1]Outside Edges'!$B153)&gt;=5,'[1]Outside Edges'!$P153="Yes"),"Yes","No")</f>
        <v>Yes</v>
      </c>
      <c r="IX154" s="90" t="str">
        <f>IF(AND((RIGHT($IX$3,2)-'[1]Miter Profiles'!$AC$259-'[1]Outside Edges'!$B153)&gt;=5,'[1]Outside Edges'!$P153="Yes"),"Yes","No")</f>
        <v>Yes</v>
      </c>
      <c r="IY154" s="150" t="str">
        <f>IF(AND((RIGHT($IY$3,2)-'[1]Miter Profiles'!$AC$260-'[1]Outside Edges'!$B153)&gt;=5,'[1]Outside Edges'!$P153="Yes"),"Yes","No")</f>
        <v>Yes</v>
      </c>
      <c r="IZ154" s="124" t="str">
        <f>IF(AND((RIGHT($IZ$3,2)-'[1]Miter Profiles'!$AC$261-'[1]Outside Edges'!$B153)&gt;=5,'[1]Outside Edges'!$P153="Yes"),"Yes","No")</f>
        <v>Yes</v>
      </c>
      <c r="JA154" s="116" t="str">
        <f>IF(AND((RIGHT($JA$3,2)-'[1]Miter Profiles'!$AC$262-'[1]Outside Edges'!$B153)&gt;=5,'[1]Outside Edges'!$P153="Yes"),"Yes","No")</f>
        <v>Yes</v>
      </c>
      <c r="JB154" s="129" t="str">
        <f>IF(AND((RIGHT($JB$3,2)-'[1]Miter Profiles'!$AC$263-'[1]Outside Edges'!$B153)&gt;=5,'[1]Outside Edges'!$P153="Yes"),"Yes","No")</f>
        <v>Yes</v>
      </c>
      <c r="JC154" s="10" t="str">
        <f>IF(AND((RIGHT($JC$3,2)-'[1]Miter Profiles'!$AC$264-'[1]Outside Edges'!$B153)&gt;=5,'[1]Outside Edges'!$P153="Yes"),"Yes","No")</f>
        <v>Yes</v>
      </c>
      <c r="JD154" s="90" t="str">
        <f>IF(AND((RIGHT($JD$3,2)-'[1]Miter Profiles'!$AC$265-'[1]Outside Edges'!$B153)&gt;=5,'[1]Outside Edges'!$P153="Yes"),"Yes","No")</f>
        <v>Yes</v>
      </c>
      <c r="JE154" s="236" t="str">
        <f>IF(AND((RIGHT($JE$3,2)-'[1]Miter Profiles'!$AC$266-'[1]Outside Edges'!$B153)&gt;=5,'[1]Outside Edges'!$P153="Yes"),"Yes","No")</f>
        <v>Yes</v>
      </c>
      <c r="JF154" s="237" t="str">
        <f>IF(AND((RIGHT($JF$3,2)-'[1]Miter Profiles'!$AC$267-'[1]Outside Edges'!$B153)&gt;=5,'[1]Outside Edges'!$P153="Yes"),"Yes","No")</f>
        <v>Yes</v>
      </c>
      <c r="JG154" s="238" t="str">
        <f>IF(AND((RIGHT($JG$3,2)-'[1]Miter Profiles'!$AC$268-'[1]Outside Edges'!$B153)&gt;=5,'[1]Outside Edges'!$P153="Yes"),"Yes","No")</f>
        <v>Yes</v>
      </c>
      <c r="JH154" s="129" t="str">
        <f>IF(AND((RIGHT($JH$3,2)-'[1]Miter Profiles'!$AC$269-'[1]Outside Edges'!$B153)&gt;=5,'[1]Outside Edges'!$P153="Yes"),"Yes","No")</f>
        <v>Yes</v>
      </c>
      <c r="JI154" s="113" t="str">
        <f>IF(AND((RIGHT($JI$3,2)-'[1]Miter Profiles'!$AC$270-'[1]Outside Edges'!$B153)&gt;=5,'[1]Outside Edges'!$P153="Yes"),"Yes","No")</f>
        <v>Yes</v>
      </c>
      <c r="JJ154" s="90" t="str">
        <f>IF(AND((RIGHT($JJ$3,2)-'[1]Miter Profiles'!$AC$271-'[1]Outside Edges'!$B153)&gt;=5,'[1]Outside Edges'!$P153="Yes"),"Yes","No")</f>
        <v>Yes</v>
      </c>
      <c r="JK154" s="236" t="str">
        <f>IF(AND((RIGHT($JK$3,2)-'[1]Miter Profiles'!$AC$272-'[1]Outside Edges'!$B153)&gt;=5,'[1]Outside Edges'!$P153="Yes"),"Yes","No")</f>
        <v>Yes</v>
      </c>
      <c r="JL154" s="237" t="str">
        <f>IF(AND((RIGHT($JL$3,2)-'[1]Miter Profiles'!$AC$273-'[1]Outside Edges'!$B153)&gt;=5,'[1]Outside Edges'!$P153="Yes"),"Yes","No")</f>
        <v>Yes</v>
      </c>
      <c r="JM154" s="238" t="str">
        <f>IF(AND((RIGHT($JM$3,2)-'[1]Miter Profiles'!$AC$274-'[1]Outside Edges'!$B153)&gt;=5,'[1]Outside Edges'!$P153="Yes"),"Yes","No")</f>
        <v>Yes</v>
      </c>
      <c r="JN154" s="129" t="str">
        <f>IF(AND((RIGHT($JN$3,2)-'[1]Miter Profiles'!$AC$275-'[1]Outside Edges'!$B153)&gt;=5,'[1]Outside Edges'!$P153="Yes"),"Yes","No")</f>
        <v>Yes</v>
      </c>
      <c r="JO154" s="113" t="str">
        <f>IF(AND((RIGHT($JO$3,2)-'[1]Miter Profiles'!$AC$276-'[1]Outside Edges'!$B153)&gt;=5,'[1]Outside Edges'!$P153="Yes"),"Yes","No")</f>
        <v>Yes</v>
      </c>
      <c r="JP154" s="90" t="str">
        <f>IF(AND((RIGHT($JP$3,2)-'[1]Miter Profiles'!$AC$277-'[1]Outside Edges'!$B153)&gt;=5,'[1]Outside Edges'!$P153="Yes"),"Yes","No")</f>
        <v>Yes</v>
      </c>
      <c r="JQ154" s="236" t="str">
        <f>IF(AND((RIGHT($JQ$3,2)-'[1]Miter Profiles'!$AC$278-'[1]Outside Edges'!$B153)&gt;=5,'[1]Outside Edges'!$P153="Yes"),"Yes","No")</f>
        <v>No</v>
      </c>
      <c r="JR154" s="237" t="str">
        <f>IF(AND((RIGHT($JR$3,2)-'[1]Miter Profiles'!$AC$279-'[1]Outside Edges'!$B153)&gt;=5,'[1]Outside Edges'!$P153="Yes"),"Yes","No")</f>
        <v>Yes</v>
      </c>
      <c r="JS154" s="238" t="str">
        <f>IF(AND((RIGHT($JS$3,2)-'[1]Miter Profiles'!$AC$280-'[1]Outside Edges'!$B153)&gt;=5,'[1]Outside Edges'!$P153="Yes"),"Yes","No")</f>
        <v>Yes</v>
      </c>
      <c r="JT154" s="129" t="str">
        <f>IF(AND((RIGHT($JT$3,2)-'[1]Miter Profiles'!$AC$281-'[1]Outside Edges'!$B153)&gt;=5,'[1]Outside Edges'!$P153="Yes"),"Yes","No")</f>
        <v>No</v>
      </c>
      <c r="JU154" s="113" t="str">
        <f>IF(AND((RIGHT($JU$3,2)-'[1]Miter Profiles'!$AC$282-'[1]Outside Edges'!$B153)&gt;=5,'[1]Outside Edges'!$P153="Yes"),"Yes","No")</f>
        <v>Yes</v>
      </c>
      <c r="JV154" s="90" t="str">
        <f>IF(AND((RIGHT($JV$3,2)-'[1]Miter Profiles'!$AC$283-'[1]Outside Edges'!$B153)&gt;=5,'[1]Outside Edges'!$P153="Yes"),"Yes","No")</f>
        <v>Yes</v>
      </c>
      <c r="JW154" s="236" t="str">
        <f>IF(AND((RIGHT($JW$3,2)-'[1]Miter Profiles'!$AC$284-'[1]Outside Edges'!$B153)&gt;=5,'[1]Outside Edges'!$P153="Yes"),"Yes","No")</f>
        <v>Yes</v>
      </c>
      <c r="JX154" s="237" t="str">
        <f>IF(AND((RIGHT($JX$3,2)-'[1]Miter Profiles'!$AC$285-'[1]Outside Edges'!$B153)&gt;=5,'[1]Outside Edges'!$P153="Yes"),"Yes","No")</f>
        <v>Yes</v>
      </c>
      <c r="JY154" s="238" t="str">
        <f>IF(AND((RIGHT($JY$3,2)-'[1]Miter Profiles'!$AC$286-'[1]Outside Edges'!$B153)&gt;=5,'[1]Outside Edges'!$P153="Yes"),"Yes","No")</f>
        <v>Yes</v>
      </c>
      <c r="JZ154" s="129" t="str">
        <f>IF(AND((RIGHT($JZ$3,2)-'[1]Miter Profiles'!$AC$287-'[1]Outside Edges'!$B153)&gt;=5,'[1]Outside Edges'!$P153="Yes"),"Yes","No")</f>
        <v>Yes</v>
      </c>
      <c r="KA154" s="113" t="str">
        <f>IF(AND((RIGHT($KA$3,2)-'[1]Miter Profiles'!$AC$288-'[1]Outside Edges'!$B153)&gt;=5,'[1]Outside Edges'!$P153="Yes"),"Yes","No")</f>
        <v>Yes</v>
      </c>
      <c r="KB154" s="90" t="str">
        <f>IF(AND((RIGHT($KB$3,2)-'[1]Miter Profiles'!$AC$289-'[1]Outside Edges'!$B153)&gt;=5,'[1]Outside Edges'!$P153="Yes"),"Yes","No")</f>
        <v>Yes</v>
      </c>
      <c r="KC154" s="236" t="str">
        <f>IF(AND((RIGHT($KC$3,2)-'[1]Miter Profiles'!$AC$290-'[1]Outside Edges'!$B153)&gt;=5,'[1]Outside Edges'!$P153="Yes"),"Yes","No")</f>
        <v>Yes</v>
      </c>
      <c r="KD154" s="237" t="str">
        <f>IF(AND((RIGHT($KD$3,2)-'[1]Miter Profiles'!$AC$291-'[1]Outside Edges'!$B153)&gt;=5,'[1]Outside Edges'!$P153="Yes"),"Yes","No")</f>
        <v>Yes</v>
      </c>
      <c r="KE154" s="238" t="str">
        <f>IF(AND((RIGHT($KE$3,2)-'[1]Miter Profiles'!$AC$292-'[1]Outside Edges'!$B153)&gt;=5,'[1]Outside Edges'!$P153="Yes"),"Yes","No")</f>
        <v>Yes</v>
      </c>
      <c r="KF154" s="129" t="str">
        <f>IF(AND((RIGHT($KF$3,2)-'[1]Miter Profiles'!$AC$293-'[1]Outside Edges'!$B153)&gt;=5,'[1]Outside Edges'!$P153="Yes"),"Yes","No")</f>
        <v>Yes</v>
      </c>
      <c r="KG154" s="113" t="str">
        <f>IF(AND((RIGHT($KG$3,2)-'[1]Miter Profiles'!$AC$294-'[1]Outside Edges'!$B153)&gt;=5,'[1]Outside Edges'!$P153="Yes"),"Yes","No")</f>
        <v>Yes</v>
      </c>
      <c r="KH154" s="90" t="str">
        <f>IF(AND((RIGHT($KH$3,2)-'[1]Miter Profiles'!$AC$295-'[1]Outside Edges'!$B153)&gt;=5,'[1]Outside Edges'!$P153="Yes"),"Yes","No")</f>
        <v>Yes</v>
      </c>
      <c r="KI154" s="236" t="str">
        <f>IF(AND((RIGHT($KI$3,2)-'[1]Miter Profiles'!$AC$296-'[1]Outside Edges'!$B153)&gt;=5,'[1]Outside Edges'!$P153="Yes"),"Yes","No")</f>
        <v>Yes</v>
      </c>
      <c r="KJ154" s="237" t="str">
        <f>IF(AND((RIGHT($KJ$3,2)-'[1]Miter Profiles'!$AC$297-'[1]Outside Edges'!$B153)&gt;=5,'[1]Outside Edges'!$P153="Yes"),"Yes","No")</f>
        <v>Yes</v>
      </c>
      <c r="KK154" s="238" t="str">
        <f>IF(AND((RIGHT($KK$3,2)-'[1]Miter Profiles'!$AC$298-'[1]Outside Edges'!$B153)&gt;=5,'[1]Outside Edges'!$P153="Yes"),"Yes","No")</f>
        <v>Yes</v>
      </c>
      <c r="KL154" s="129" t="str">
        <f>IF(AND((RIGHT($KL$3,2)-'[1]Miter Profiles'!$AC$299-'[1]Outside Edges'!$B153)&gt;=5,'[1]Outside Edges'!$P153="Yes"),"Yes","No")</f>
        <v>Yes</v>
      </c>
      <c r="KM154" s="113" t="str">
        <f>IF(AND((RIGHT($KM$3,2)-'[1]Miter Profiles'!$AC$300-'[1]Outside Edges'!$B153)&gt;=5,'[1]Outside Edges'!$P153="Yes"),"Yes","No")</f>
        <v>Yes</v>
      </c>
      <c r="KN154" s="90" t="str">
        <f>IF(AND((RIGHT($KN$3,2)-'[1]Miter Profiles'!$AC$301-'[1]Outside Edges'!$B153)&gt;=5,'[1]Outside Edges'!$P153="Yes"),"Yes","No")</f>
        <v>Yes</v>
      </c>
      <c r="KO154" s="236" t="str">
        <f>IF(AND((RIGHT($KO$3,2)-'[1]Miter Profiles'!$AC$302-'[1]Outside Edges'!$B153)&gt;=5,'[1]Outside Edges'!$P153="Yes"),"Yes","No")</f>
        <v>Yes</v>
      </c>
      <c r="KP154" s="237" t="str">
        <f>IF(AND((RIGHT($KP$3,2)-'[1]Miter Profiles'!$AC$303-'[1]Outside Edges'!$B153)&gt;=5,'[1]Outside Edges'!$P153="Yes"),"Yes","No")</f>
        <v>Yes</v>
      </c>
      <c r="KQ154" s="238" t="str">
        <f>IF(AND((RIGHT($KQ$3,2)-'[1]Miter Profiles'!$AC$304-'[1]Outside Edges'!$B153)&gt;=5,'[1]Outside Edges'!$P153="Yes"),"Yes","No")</f>
        <v>Yes</v>
      </c>
      <c r="KR154" s="129" t="str">
        <f>IF(AND((RIGHT($KR$3,2)-'[1]Miter Profiles'!$AC$305-'[1]Outside Edges'!$B153)&gt;=5,'[1]Outside Edges'!$P153="Yes"),"Yes","No")</f>
        <v>Yes</v>
      </c>
      <c r="KS154" s="113" t="str">
        <f>IF(AND((RIGHT($KS$3,2)-'[1]Miter Profiles'!$AC$306-'[1]Outside Edges'!$B153)&gt;=5,'[1]Outside Edges'!$P153="Yes"),"Yes","No")</f>
        <v>Yes</v>
      </c>
      <c r="KT154" s="90" t="str">
        <f>IF(AND((RIGHT($KT$3,2)-'[1]Miter Profiles'!$AC$307-'[1]Outside Edges'!$B153)&gt;=5,'[1]Outside Edges'!$P153="Yes"),"Yes","No")</f>
        <v>Yes</v>
      </c>
      <c r="KU154" s="236" t="str">
        <f>IF(AND((RIGHT($KU$3,2)-'[1]Miter Profiles'!$AC$308-'[1]Outside Edges'!$B153)&gt;=5,'[1]Outside Edges'!$P153="Yes"),"Yes","No")</f>
        <v>Yes</v>
      </c>
      <c r="KV154" s="237" t="str">
        <f>IF(AND((RIGHT($KV$3,2)-'[1]Miter Profiles'!$AC$309-'[1]Outside Edges'!$B153)&gt;=5,'[1]Outside Edges'!$P153="Yes"),"Yes","No")</f>
        <v>Yes</v>
      </c>
      <c r="KW154" s="238" t="str">
        <f>IF(AND((RIGHT($KW$3,2)-'[1]Miter Profiles'!$AC$310-'[1]Outside Edges'!$B153)&gt;=5,'[1]Outside Edges'!$P153="Yes"),"Yes","No")</f>
        <v>Yes</v>
      </c>
      <c r="KX154" s="129" t="str">
        <f>IF(AND((RIGHT($KX$3,2)-'[1]Miter Profiles'!$AC$311-'[1]Outside Edges'!$B153)&gt;=5,'[1]Outside Edges'!$P153="Yes"),"Yes","No")</f>
        <v>Yes</v>
      </c>
      <c r="KY154" s="113" t="str">
        <f>IF(AND((RIGHT($KY$3,2)-'[1]Miter Profiles'!$AC$312-'[1]Outside Edges'!$B153)&gt;=5,'[1]Outside Edges'!$P153="Yes"),"Yes","No")</f>
        <v>Yes</v>
      </c>
      <c r="KZ154" s="90" t="str">
        <f>IF(AND((RIGHT($KZ$3,2)-'[1]Miter Profiles'!$AC$313-'[1]Outside Edges'!$B153)&gt;=5,'[1]Outside Edges'!$P153="Yes"),"Yes","No")</f>
        <v>Yes</v>
      </c>
      <c r="LA154" s="236" t="str">
        <f>IF(AND((RIGHT($LA$3,2)-'[1]Miter Profiles'!$AC$314-'[1]Outside Edges'!$B153)&gt;=5,'[1]Outside Edges'!$P153="Yes"),"Yes","No")</f>
        <v>Yes</v>
      </c>
      <c r="LB154" s="237" t="str">
        <f>IF(AND((RIGHT($LB$3,2)-'[1]Miter Profiles'!$AC$315-'[1]Outside Edges'!$B153)&gt;=5,'[1]Outside Edges'!$P153="Yes"),"Yes","No")</f>
        <v>Yes</v>
      </c>
      <c r="LC154" s="243" t="str">
        <f>IF(AND((RIGHT($LC$3,2)-'[1]Miter Profiles'!$AC$316-'[1]Outside Edges'!$B153)&gt;=5,'[1]Outside Edges'!$P153="Yes"),"Yes","No")</f>
        <v>Yes</v>
      </c>
      <c r="LD154" s="244" t="str">
        <f>IF(AND((RIGHT($LD$3,2)-'[1]Miter Profiles'!$AC$317-'[1]Outside Edges'!$B153)&gt;=5,'[1]Outside Edges'!$P153="Yes"),"Yes","No")</f>
        <v>Yes</v>
      </c>
      <c r="LE154" s="113" t="str">
        <f>IF(AND((RIGHT($LE$3,2)-'[1]Miter Profiles'!$AC$318-'[1]Outside Edges'!$B153)&gt;=5,'[1]Outside Edges'!$P153="Yes"),"Yes","No")</f>
        <v>Yes</v>
      </c>
      <c r="LF154" s="10" t="str">
        <f>IF(AND((RIGHT($LF$3,2)-'[1]Miter Profiles'!$AC$319-'[1]Outside Edges'!$B153)&gt;=5,'[1]Outside Edges'!$P153="Yes"),"Yes","No")</f>
        <v>Yes</v>
      </c>
      <c r="LG154" s="113" t="str">
        <f>IF(AND((RIGHT($LG$3,2)-'[1]Miter Profiles'!$AC$320-'[1]Outside Edges'!$B153)&gt;=5,'[1]Outside Edges'!$P153="Yes"),"Yes","No")</f>
        <v>Yes</v>
      </c>
      <c r="LH154" s="90" t="str">
        <f>IF(AND((RIGHT($LH$3,2)-'[1]Miter Profiles'!$AC$321-'[1]Outside Edges'!$B153)&gt;=5,'[1]Outside Edges'!$P153="Yes"),"Yes","No")</f>
        <v>Yes</v>
      </c>
      <c r="LI154" s="236" t="str">
        <f>IF(AND((RIGHT($LI$3,2)-'[1]Miter Profiles'!$AC$322-'[1]Outside Edges'!$B153)&gt;=5,'[1]Outside Edges'!$P153="Yes"),"Yes","No")</f>
        <v>Yes</v>
      </c>
      <c r="LJ154" s="237" t="str">
        <f>IF(AND((RIGHT($LJ$3,2)-'[1]Miter Profiles'!$AC$323-'[1]Outside Edges'!$B153)&gt;=5,'[1]Outside Edges'!$P153="Yes"),"Yes","No")</f>
        <v>Yes</v>
      </c>
      <c r="LK154" s="238" t="str">
        <f>IF(AND((RIGHT($LK$3,2)-'[1]Miter Profiles'!$AC$324-'[1]Outside Edges'!$B153)&gt;=5,'[1]Outside Edges'!$P153="Yes"),"Yes","No")</f>
        <v>Yes</v>
      </c>
      <c r="LL154" s="129" t="str">
        <f>IF(AND((RIGHT($LL$3,2)-'[1]Miter Profiles'!$AC$325-'[1]Outside Edges'!$B153)&gt;=5,'[1]Outside Edges'!$P153="Yes"),"Yes","No")</f>
        <v>Yes</v>
      </c>
      <c r="LM154" s="113" t="str">
        <f>IF(AND((RIGHT($LM$3,2)-'[1]Miter Profiles'!$AC$326-'[1]Outside Edges'!$B153)&gt;=5,'[1]Outside Edges'!$P153="Yes"),"Yes","No")</f>
        <v>Yes</v>
      </c>
      <c r="LN154" s="90" t="str">
        <f>IF(AND((RIGHT($LN$3,2)-'[1]Miter Profiles'!$AC$327-'[1]Outside Edges'!$B153)&gt;=5,'[1]Outside Edges'!$P153="Yes"),"Yes","No")</f>
        <v>Yes</v>
      </c>
      <c r="LO154" s="236" t="str">
        <f>IF(AND((RIGHT($LO$3,2)-'[1]Miter Profiles'!$AC$328-'[1]Outside Edges'!$B153)&gt;=5,'[1]Outside Edges'!$P153="Yes"),"Yes","No")</f>
        <v>Yes</v>
      </c>
      <c r="LP154" s="237" t="str">
        <f>IF(AND((RIGHT($LP$3,2)-'[1]Miter Profiles'!$AC$329-'[1]Outside Edges'!$B153)&gt;=5,'[1]Outside Edges'!$P153="Yes"),"Yes","No")</f>
        <v>Yes</v>
      </c>
      <c r="LQ154" s="238" t="str">
        <f>IF(AND((RIGHT($LQ$3,2)-'[1]Miter Profiles'!$AC$330-'[1]Outside Edges'!$B153)&gt;=5,'[1]Outside Edges'!$P153="Yes"),"Yes","No")</f>
        <v>Yes</v>
      </c>
      <c r="LR154" s="129" t="str">
        <f>IF(AND((RIGHT($LR$3,2)-'[1]Miter Profiles'!$AC$331-'[1]Outside Edges'!$B153)&gt;=5,'[1]Outside Edges'!$P153="Yes"),"Yes","No")</f>
        <v>Yes</v>
      </c>
      <c r="LS154" s="113" t="str">
        <f>IF(AND((RIGHT($LS$3,2)-'[1]Miter Profiles'!$AC$332-'[1]Outside Edges'!$B153)&gt;=5,'[1]Outside Edges'!$P153="Yes"),"Yes","No")</f>
        <v>Yes</v>
      </c>
      <c r="LT154" s="90" t="str">
        <f>IF(AND((RIGHT($LT$3,2)-'[1]Miter Profiles'!$AC$333-'[1]Outside Edges'!$B153)&gt;=5,'[1]Outside Edges'!$P153="Yes"),"Yes","No")</f>
        <v>Yes</v>
      </c>
    </row>
    <row r="155" spans="1:332" ht="15.75" customHeight="1" thickBot="1" x14ac:dyDescent="0.3">
      <c r="A155" s="8" t="str">
        <f>IF('[1]Outside Edges'!$A154&lt;&gt;"",'[1]Outside Edges'!$A154,"")</f>
        <v>D152</v>
      </c>
      <c r="B155" s="10" t="str">
        <f>IF(AND((RIGHT($B$3,2)-'[1]Miter Profiles'!$AC$3-'[1]Outside Edges'!$B154)&gt;=5,'[1]Outside Edges'!$P154="Yes"),"Yes","No")</f>
        <v>No</v>
      </c>
      <c r="C155" s="10" t="str">
        <f>IF(AND((RIGHT($C$3,2)-'[1]Miter Profiles'!$AC$4-'[1]Outside Edges'!$B154)&gt;=5,'[1]Outside Edges'!$P154="Yes"),"Yes","No")</f>
        <v>No</v>
      </c>
      <c r="D155" s="85" t="str">
        <f>IF(AND((RIGHT($D$3,2)-'[1]Miter Profiles'!$AC$5-'[1]Outside Edges'!$B154)&gt;=5,'[1]Outside Edges'!$P154="Yes"),"Yes","No")</f>
        <v>No</v>
      </c>
      <c r="E155" s="86" t="str">
        <f>IF(AND((RIGHT($E$3,2)-'[1]Miter Profiles'!$AC$6-'[1]Outside Edges'!$B154)&gt;=5,'[1]Outside Edges'!$P154="Yes"),"Yes","No")</f>
        <v>No</v>
      </c>
      <c r="F155" s="11" t="str">
        <f>IF(AND((RIGHT($F$3,2)-'[1]Miter Profiles'!$AC$7-'[1]Outside Edges'!$B154)&gt;=5,'[1]Outside Edges'!$P154="Yes"),"Yes","No")</f>
        <v>No</v>
      </c>
      <c r="G155" s="87" t="str">
        <f>IF(AND((RIGHT($G$3,2)-'[1]Miter Profiles'!$AC$8-'[1]Outside Edges'!$B154)&gt;=5,'[1]Outside Edges'!$P154="Yes"),"Yes","No")</f>
        <v>No</v>
      </c>
      <c r="H155" s="10" t="str">
        <f>IF(AND((RIGHT($H$3,2)-'[1]Miter Profiles'!$AC$9-'[1]Outside Edges'!$B154)&gt;=5,'[1]Outside Edges'!$P154="Yes"),"Yes","No")</f>
        <v>No</v>
      </c>
      <c r="I155" s="10" t="str">
        <f>IF(AND((RIGHT($I$3,2)-'[1]Miter Profiles'!$AC$10-'[1]Outside Edges'!$B154)&gt;=5,'[1]Outside Edges'!$P154="Yes"),"Yes","No")</f>
        <v>No</v>
      </c>
      <c r="J155" s="85" t="str">
        <f>IF(AND((RIGHT($J$3,2)-'[1]Miter Profiles'!$AC$11-'[1]Outside Edges'!$B154)&gt;=5,'[1]Outside Edges'!$P154="Yes"),"Yes","No")</f>
        <v>No</v>
      </c>
      <c r="K155" s="86" t="str">
        <f>IF(AND((RIGHT($K$3,2)-'[1]Miter Profiles'!$AC$12-'[1]Outside Edges'!$B154)&gt;=5,'[1]Outside Edges'!$P154="Yes"),"Yes","No")</f>
        <v>No</v>
      </c>
      <c r="L155" s="11" t="str">
        <f>IF(AND((RIGHT($L$3,2)-'[1]Miter Profiles'!$AC$13-'[1]Outside Edges'!$B154)&gt;=5,'[1]Outside Edges'!$P154="Yes"),"Yes","No")</f>
        <v>No</v>
      </c>
      <c r="M155" s="87" t="str">
        <f>IF(AND((RIGHT($M$3,2)-'[1]Miter Profiles'!$AC$14-'[1]Outside Edges'!$B154)&gt;=5,'[1]Outside Edges'!$P154="Yes"),"Yes","No")</f>
        <v>No</v>
      </c>
      <c r="N155" s="10" t="str">
        <f>IF(AND((RIGHT($N$3,2)-'[1]Miter Profiles'!$AC$15-'[1]Outside Edges'!$B154)&gt;=4,'[1]Outside Edges'!$P154="Yes"),"Yes","No")</f>
        <v>No</v>
      </c>
      <c r="O155" s="10" t="str">
        <f>IF(AND((RIGHT($O$3,2)-'[1]Miter Profiles'!$AC$16-'[1]Outside Edges'!$B154)&gt;=5,'[1]Outside Edges'!$P154="Yes"),"Yes","No")</f>
        <v>No</v>
      </c>
      <c r="P155" s="85" t="str">
        <f>IF(AND((RIGHT($P$3,2)-'[1]Miter Profiles'!$AC$17-'[1]Outside Edges'!$B154)&gt;=5,'[1]Outside Edges'!$P154="Yes"),"Yes","No")</f>
        <v>No</v>
      </c>
      <c r="Q155" s="86" t="str">
        <f>IF(AND((RIGHT($Q$3,2)-'[1]Miter Profiles'!$AC$18-'[1]Outside Edges'!$B154)&gt;=5,'[1]Outside Edges'!$P154="Yes"),"Yes","No")</f>
        <v>No</v>
      </c>
      <c r="R155" s="11" t="str">
        <f>IF(AND((RIGHT($R$3,2)-'[1]Miter Profiles'!$AC$19-'[1]Outside Edges'!$B154)&gt;=5,'[1]Outside Edges'!$P154="Yes"),"Yes","No")</f>
        <v>No</v>
      </c>
      <c r="S155" s="87" t="str">
        <f>IF(AND((RIGHT($S$3,2)-'[1]Miter Profiles'!$AC$20-'[1]Outside Edges'!$B154)&gt;=5,'[1]Outside Edges'!$P154="Yes"),"Yes","No")</f>
        <v>No</v>
      </c>
      <c r="T155" s="10" t="str">
        <f>IF(AND((RIGHT($T$3,2)-'[1]Miter Profiles'!$AC$21-'[1]Outside Edges'!$B154)&gt;=5,'[1]Outside Edges'!$P154="Yes"),"Yes","No")</f>
        <v>No</v>
      </c>
      <c r="U155" s="10" t="str">
        <f>IF(AND((RIGHT($U$3,2)-'[1]Miter Profiles'!$AC$22-'[1]Outside Edges'!$B154)&gt;=5,'[1]Outside Edges'!$P154="Yes"),"Yes","No")</f>
        <v>No</v>
      </c>
      <c r="V155" s="85" t="str">
        <f>IF(AND((RIGHT($V$3,2)-'[1]Miter Profiles'!$AC$23-'[1]Outside Edges'!$B154)&gt;=5,'[1]Outside Edges'!$P154="Yes"),"Yes","No")</f>
        <v>No</v>
      </c>
      <c r="W155" s="86" t="str">
        <f>IF(AND((RIGHT($W$3,2)-'[1]Miter Profiles'!$AC$24-'[1]Outside Edges'!$B154)&gt;=5,'[1]Outside Edges'!$P154="Yes"),"Yes","No")</f>
        <v>No</v>
      </c>
      <c r="X155" s="11" t="str">
        <f>IF(AND((RIGHT($X$3,2)-'[1]Miter Profiles'!$AC$25-'[1]Outside Edges'!$B154)&gt;=5,'[1]Outside Edges'!$P154="Yes"),"Yes","No")</f>
        <v>No</v>
      </c>
      <c r="Y155" s="87" t="str">
        <f>IF(AND((RIGHT($Y$3,2)-'[1]Miter Profiles'!$AC$26-'[1]Outside Edges'!$B154)&gt;=5,'[1]Outside Edges'!$P154="Yes"),"Yes","No")</f>
        <v>No</v>
      </c>
      <c r="Z155" s="10" t="str">
        <f>IF(AND((RIGHT($Z$3,2)-'[1]Miter Profiles'!$AC$27-'[1]Outside Edges'!$B154)&gt;=5,'[1]Outside Edges'!$P154="Yes"),"Yes","No")</f>
        <v>No</v>
      </c>
      <c r="AA155" s="10" t="str">
        <f>IF(AND((RIGHT($AA$3,2)-'[1]Miter Profiles'!$AC$28-'[1]Outside Edges'!$B154)&gt;=5,'[1]Outside Edges'!$P154="Yes"),"Yes","No")</f>
        <v>No</v>
      </c>
      <c r="AB155" s="85" t="str">
        <f>IF(AND((RIGHT($AB$3,2)-'[1]Miter Profiles'!$AC$29-'[1]Outside Edges'!$B154)&gt;=5,'[1]Outside Edges'!$P154="Yes"),"Yes","No")</f>
        <v>No</v>
      </c>
      <c r="AC155" s="86" t="str">
        <f>IF(AND((RIGHT($AC$3,2)-'[1]Miter Profiles'!$AC$30-'[1]Outside Edges'!$B154)&gt;=5,'[1]Outside Edges'!$P154="Yes"),"Yes","No")</f>
        <v>No</v>
      </c>
      <c r="AD155" s="11" t="str">
        <f>IF(AND((RIGHT($AD$3,2)-'[1]Miter Profiles'!$AC$31-'[1]Outside Edges'!$B154)&gt;=5,'[1]Outside Edges'!$P154="Yes"),"Yes","No")</f>
        <v>No</v>
      </c>
      <c r="AE155" s="87" t="str">
        <f>IF(AND((RIGHT($AE$3,2)-'[1]Miter Profiles'!$AC$32-'[1]Outside Edges'!$B154)&gt;=5,'[1]Outside Edges'!$P154="Yes"),"Yes","No")</f>
        <v>No</v>
      </c>
      <c r="AF155" s="10" t="str">
        <f>IF(AND((RIGHT($AF$3,2)-'[1]Miter Profiles'!$AC$33-'[1]Outside Edges'!$B154)&gt;=5,'[1]Outside Edges'!$P154="Yes"),"Yes","No")</f>
        <v>No</v>
      </c>
      <c r="AG155" s="10" t="str">
        <f>IF(AND((RIGHT($AG$3,2)-'[1]Miter Profiles'!$AC$34-'[1]Outside Edges'!$B154)&gt;=5,'[1]Outside Edges'!$P154="Yes"),"Yes","No")</f>
        <v>No</v>
      </c>
      <c r="AH155" s="85" t="str">
        <f>IF(AND((RIGHT($AH$3,2)-'[1]Miter Profiles'!$AC$35-'[1]Outside Edges'!$B154)&gt;=5,'[1]Outside Edges'!$P154="Yes"),"Yes","No")</f>
        <v>No</v>
      </c>
      <c r="AI155" s="86" t="str">
        <f>IF(AND((RIGHT($AI$3,2)-'[1]Miter Profiles'!$AC$36-'[1]Outside Edges'!$B154)&gt;=5,'[1]Outside Edges'!$P154="Yes"),"Yes","No")</f>
        <v>No</v>
      </c>
      <c r="AJ155" s="11" t="str">
        <f>IF(AND((RIGHT($AJ$3,2)-'[1]Miter Profiles'!$AC$37-'[1]Outside Edges'!$B154)&gt;=5,'[1]Outside Edges'!$P154="Yes"),"Yes","No")</f>
        <v>No</v>
      </c>
      <c r="AK155" s="87" t="str">
        <f>IF(AND((RIGHT($AK$3,2)-'[1]Miter Profiles'!$AC$38-'[1]Outside Edges'!$B154)&gt;=5,'[1]Outside Edges'!$P154="Yes"),"Yes","No")</f>
        <v>No</v>
      </c>
      <c r="AL155" s="10" t="str">
        <f>IF(AND((RIGHT($AL$3,2)-'[1]Miter Profiles'!$AC$39-'[1]Outside Edges'!$B154)&gt;=5,'[1]Outside Edges'!$P154="Yes"),"Yes","No")</f>
        <v>No</v>
      </c>
      <c r="AM155" s="10" t="str">
        <f>IF(AND((RIGHT($AM$3,2)-'[1]Miter Profiles'!$AC$40-'[1]Outside Edges'!$B154)&gt;=5,'[1]Outside Edges'!$P154="Yes"),"Yes","No")</f>
        <v>No</v>
      </c>
      <c r="AN155" s="85" t="str">
        <f>IF(AND((RIGHT($AN$3,2)-'[1]Miter Profiles'!$AC$41-'[1]Outside Edges'!$B154)&gt;=5,'[1]Outside Edges'!$P154="Yes"),"Yes","No")</f>
        <v>No</v>
      </c>
      <c r="AO155" s="86" t="str">
        <f>IF(AND((RIGHT($AO$3,2)-'[1]Miter Profiles'!$AC$42-'[1]Outside Edges'!$B154)&gt;=5,'[1]Outside Edges'!$P154="Yes"),"Yes","No")</f>
        <v>No</v>
      </c>
      <c r="AP155" s="11" t="str">
        <f>IF(AND((RIGHT($AP$3,2)-'[1]Miter Profiles'!$AC$43-'[1]Outside Edges'!$B154)&gt;=5,'[1]Outside Edges'!$P154="Yes"),"Yes","No")</f>
        <v>No</v>
      </c>
      <c r="AQ155" s="87" t="str">
        <f>IF(AND((RIGHT($AQ$3,2)-'[1]Miter Profiles'!$AC$44-'[1]Outside Edges'!$B154)&gt;=5,'[1]Outside Edges'!$P154="Yes"),"Yes","No")</f>
        <v>No</v>
      </c>
      <c r="AR155" s="10" t="str">
        <f>IF(AND((RIGHT($AR$3,2)-'[1]Miter Profiles'!$AC$45-'[1]Outside Edges'!$B154)&gt;=5,'[1]Outside Edges'!$P154="Yes"),"Yes","No")</f>
        <v>No</v>
      </c>
      <c r="AS155" s="10" t="str">
        <f>IF(AND((RIGHT($AS$3,2)-'[1]Miter Profiles'!$AC$46-'[1]Outside Edges'!$B154)&gt;=5,'[1]Outside Edges'!$P154="Yes"),"Yes","No")</f>
        <v>No</v>
      </c>
      <c r="AT155" s="85" t="str">
        <f>IF(AND((RIGHT($AT$3,2)-'[1]Miter Profiles'!$AC$47-'[1]Outside Edges'!$B154)&gt;=5,'[1]Outside Edges'!$P154="Yes"),"Yes","No")</f>
        <v>No</v>
      </c>
      <c r="AU155" s="86" t="str">
        <f>IF(AND((RIGHT($AU$3,2)-'[1]Miter Profiles'!$AC$48-'[1]Outside Edges'!$B154)&gt;=5,'[1]Outside Edges'!$P154="Yes"),"Yes","No")</f>
        <v>No</v>
      </c>
      <c r="AV155" s="11" t="str">
        <f>IF(AND((RIGHT($AV$3,2)-'[1]Miter Profiles'!$AC$49-'[1]Outside Edges'!$B154)&gt;=5,'[1]Outside Edges'!$P154="Yes"),"Yes","No")</f>
        <v>No</v>
      </c>
      <c r="AW155" s="87" t="str">
        <f>IF(AND((RIGHT($AW$3,2)-'[1]Miter Profiles'!$AC$50-'[1]Outside Edges'!$B154)&gt;=5,'[1]Outside Edges'!$P154="Yes"),"Yes","No")</f>
        <v>No</v>
      </c>
      <c r="AX155" s="10" t="str">
        <f>IF(AND((RIGHT($AX$3,2)-'[1]Miter Profiles'!$AC$51-'[1]Outside Edges'!$B154)&gt;=5,'[1]Outside Edges'!$P154="Yes"),"Yes","No")</f>
        <v>No</v>
      </c>
      <c r="AY155" s="10" t="str">
        <f>IF(AND((RIGHT($AY$3,2)-'[1]Miter Profiles'!$AC$52-'[1]Outside Edges'!$B154)&gt;=5,'[1]Outside Edges'!$P154="Yes"),"Yes","No")</f>
        <v>No</v>
      </c>
      <c r="AZ155" s="85" t="str">
        <f>IF(AND((RIGHT($AZ$3,2)-'[1]Miter Profiles'!$AC$53-'[1]Outside Edges'!$B154)&gt;=5,'[1]Outside Edges'!$P154="Yes"),"Yes","No")</f>
        <v>No</v>
      </c>
      <c r="BA155" s="86" t="str">
        <f>IF(AND((RIGHT($BA$3,2)-'[1]Miter Profiles'!$AC$54-'[1]Outside Edges'!$B154)&gt;=5,'[1]Outside Edges'!$P154="Yes"),"Yes","No")</f>
        <v>No</v>
      </c>
      <c r="BB155" s="11" t="str">
        <f>IF(AND((RIGHT($BB$3,2)-'[1]Miter Profiles'!$AC$55-'[1]Outside Edges'!$B154)&gt;=5,'[1]Outside Edges'!$P154="Yes"),"Yes","No")</f>
        <v>No</v>
      </c>
      <c r="BC155" s="87" t="str">
        <f>IF(AND((RIGHT($BC$3,2)-'[1]Miter Profiles'!$AC$56-'[1]Outside Edges'!$B154)&gt;=5,'[1]Outside Edges'!$P154="Yes"),"Yes","No")</f>
        <v>No</v>
      </c>
      <c r="BD155" s="10" t="str">
        <f>IF(AND((RIGHT($BD$3,2)-'[1]Miter Profiles'!$AC$57-'[1]Outside Edges'!$B154)&gt;=5,'[1]Outside Edges'!$P154="Yes"),"Yes","No")</f>
        <v>No</v>
      </c>
      <c r="BE155" s="10" t="str">
        <f>IF(AND((RIGHT($BE$3,2)-'[1]Miter Profiles'!$AC$58-'[1]Outside Edges'!$B154)&gt;=5,'[1]Outside Edges'!$P154="Yes"),"Yes","No")</f>
        <v>No</v>
      </c>
      <c r="BF155" s="85" t="str">
        <f>IF(AND((RIGHT($BF$3,2)-'[1]Miter Profiles'!$AC$59-'[1]Outside Edges'!$B154)&gt;=5,'[1]Outside Edges'!$P154="Yes"),"Yes","No")</f>
        <v>No</v>
      </c>
      <c r="BG155" s="86" t="str">
        <f>IF(AND((RIGHT($BG$3,2)-'[1]Miter Profiles'!$AC$60-'[1]Outside Edges'!$B154)&gt;=5,'[1]Outside Edges'!$P154="Yes"),"Yes","No")</f>
        <v>No</v>
      </c>
      <c r="BH155" s="11" t="str">
        <f>IF(AND((RIGHT($BH$3,2)-'[1]Miter Profiles'!$AC$61-'[1]Outside Edges'!$B154)&gt;=5,'[1]Outside Edges'!$P154="Yes"),"Yes","No")</f>
        <v>No</v>
      </c>
      <c r="BI155" s="87" t="str">
        <f>IF(AND((RIGHT($BI$3,2)-'[1]Miter Profiles'!$AC$62-'[1]Outside Edges'!$B154)&gt;=5,'[1]Outside Edges'!$P154="Yes"),"Yes","No")</f>
        <v>No</v>
      </c>
      <c r="BJ155" s="10" t="str">
        <f>IF(AND((RIGHT($BJ$3,2)-'[1]Miter Profiles'!$AC$63-'[1]Outside Edges'!$B154)&gt;=5,'[1]Outside Edges'!$P154="Yes"),"Yes","No")</f>
        <v>No</v>
      </c>
      <c r="BK155" s="10" t="str">
        <f>IF(AND((RIGHT($BK$3,2)-'[1]Miter Profiles'!$AC$64-'[1]Outside Edges'!$B154)&gt;=5,'[1]Outside Edges'!$P154="Yes"),"Yes","No")</f>
        <v>No</v>
      </c>
      <c r="BL155" s="85" t="str">
        <f>IF(AND((RIGHT($BL$3,2)-'[1]Miter Profiles'!$AC$65-'[1]Outside Edges'!$B154)&gt;=5,'[1]Outside Edges'!$P154="Yes"),"Yes","No")</f>
        <v>No</v>
      </c>
      <c r="BM155" s="86" t="str">
        <f>IF(AND((RIGHT($BM$3,2)-'[1]Miter Profiles'!$AC$66-'[1]Outside Edges'!$B154)&gt;=5,'[1]Outside Edges'!$P154="Yes"),"Yes","No")</f>
        <v>No</v>
      </c>
      <c r="BN155" s="11" t="str">
        <f>IF(AND((RIGHT($BN$3,2)-'[1]Miter Profiles'!$AC$67-'[1]Outside Edges'!$B154)&gt;=5,'[1]Outside Edges'!$P154="Yes"),"Yes","No")</f>
        <v>No</v>
      </c>
      <c r="BO155" s="87" t="str">
        <f>IF(AND((RIGHT($BO$3,2)-'[1]Miter Profiles'!$AC$68-'[1]Outside Edges'!$B154)&gt;=5,'[1]Outside Edges'!$P154="Yes"),"Yes","No")</f>
        <v>No</v>
      </c>
      <c r="BP155" s="10" t="str">
        <f>IF(AND((RIGHT($BP$3,2)-'[1]Miter Profiles'!$AC$69-'[1]Outside Edges'!$B154)&gt;=5,'[1]Outside Edges'!$P154="Yes"),"Yes","No")</f>
        <v>No</v>
      </c>
      <c r="BQ155" s="10" t="str">
        <f>IF(AND((RIGHT($BQ$3,2)-'[1]Miter Profiles'!$AC$70-'[1]Outside Edges'!$B154)&gt;=5,'[1]Outside Edges'!$P154="Yes"),"Yes","No")</f>
        <v>No</v>
      </c>
      <c r="BR155" s="85" t="str">
        <f>IF(AND((RIGHT($BR$3,2)-'[1]Miter Profiles'!$AC$71-'[1]Outside Edges'!$B154)&gt;=5,'[1]Outside Edges'!$P154="Yes"),"Yes","No")</f>
        <v>No</v>
      </c>
      <c r="BS155" s="86" t="str">
        <f>IF(AND((RIGHT($BS$3,2)-'[1]Miter Profiles'!$AC$72-'[1]Outside Edges'!$B154)&gt;=5,'[1]Outside Edges'!$P154="Yes"),"Yes","No")</f>
        <v>No</v>
      </c>
      <c r="BT155" s="11" t="str">
        <f>IF(AND((RIGHT($BT$3,2)-'[1]Miter Profiles'!$AC$73-'[1]Outside Edges'!$B154)&gt;=5,'[1]Outside Edges'!$P154="Yes"),"Yes","No")</f>
        <v>No</v>
      </c>
      <c r="BU155" s="87" t="str">
        <f>IF(AND((RIGHT($BU$3,2)-'[1]Miter Profiles'!$AC$74-'[1]Outside Edges'!$B154)&gt;=5,'[1]Outside Edges'!$P154="Yes"),"Yes","No")</f>
        <v>No</v>
      </c>
      <c r="BV155" s="10" t="str">
        <f>IF(AND((RIGHT($BV$3,2)-'[1]Miter Profiles'!$AC$75-'[1]Outside Edges'!$B154)&gt;=5,'[1]Outside Edges'!$P154="Yes"),"Yes","No")</f>
        <v>No</v>
      </c>
      <c r="BW155" s="10" t="str">
        <f>IF(AND((RIGHT($BW$3,2)-'[1]Miter Profiles'!$AC$76-'[1]Outside Edges'!$B154)&gt;=5,'[1]Outside Edges'!$P154="Yes"),"Yes","No")</f>
        <v>No</v>
      </c>
      <c r="BX155" s="85" t="str">
        <f>IF(AND((RIGHT($BX$3,2)-'[1]Miter Profiles'!$AC$77-'[1]Outside Edges'!$B154)&gt;=5,'[1]Outside Edges'!$P154="Yes"),"Yes","No")</f>
        <v>No</v>
      </c>
      <c r="BY155" s="86" t="str">
        <f>IF(AND((RIGHT($BY$3,2)-'[1]Miter Profiles'!$AC$78-'[1]Outside Edges'!$B154)&gt;=5,'[1]Outside Edges'!$P154="Yes"),"Yes","No")</f>
        <v>No</v>
      </c>
      <c r="BZ155" s="11" t="str">
        <f>IF(AND((RIGHT($BZ$3,2)-'[1]Miter Profiles'!$AC$79-'[1]Outside Edges'!$B154)&gt;=5,'[1]Outside Edges'!$P154="Yes"),"Yes","No")</f>
        <v>No</v>
      </c>
      <c r="CA155" s="87" t="str">
        <f>IF(AND((RIGHT($CA$3,2)-'[1]Miter Profiles'!$AC$80-'[1]Outside Edges'!$B154)&gt;=5,'[1]Outside Edges'!$P154="Yes"),"Yes","No")</f>
        <v>No</v>
      </c>
      <c r="CB155" s="10" t="str">
        <f>IF(AND((RIGHT($CB$3,2)-'[1]Miter Profiles'!$AC$81-'[1]Outside Edges'!$B154)&gt;=5,'[1]Outside Edges'!$P154="Yes"),"Yes","No")</f>
        <v>No</v>
      </c>
      <c r="CC155" s="10" t="str">
        <f>IF(AND((RIGHT($CC$3,2)-'[1]Miter Profiles'!$AC$82-'[1]Outside Edges'!$B154)&gt;=5,'[1]Outside Edges'!$P154="Yes"),"Yes","No")</f>
        <v>No</v>
      </c>
      <c r="CD155" s="85" t="str">
        <f>IF(AND((RIGHT($CD$3,2)-'[1]Miter Profiles'!$AC$83-'[1]Outside Edges'!$B154)&gt;=5,'[1]Outside Edges'!$P154="Yes"),"Yes","No")</f>
        <v>No</v>
      </c>
      <c r="CE155" s="86" t="str">
        <f>IF(AND((RIGHT($CE$3,2)-'[1]Miter Profiles'!$AC$84-'[1]Outside Edges'!$B154)&gt;=5,'[1]Outside Edges'!$P154="Yes"),"Yes","No")</f>
        <v>No</v>
      </c>
      <c r="CF155" s="11" t="str">
        <f>IF(AND((RIGHT($CF$3,2)-'[1]Miter Profiles'!$AC$85-'[1]Outside Edges'!$B154)&gt;=5,'[1]Outside Edges'!$P154="Yes"),"Yes","No")</f>
        <v>No</v>
      </c>
      <c r="CG155" s="87" t="str">
        <f>IF(AND((RIGHT($CG$3,2)-'[1]Miter Profiles'!$AC$86-'[1]Outside Edges'!$B154)&gt;=5,'[1]Outside Edges'!$P154="Yes"),"Yes","No")</f>
        <v>No</v>
      </c>
      <c r="CH155" s="10" t="str">
        <f>IF(AND((RIGHT($CH$3,2)-'[1]Miter Profiles'!$AC$87-'[1]Outside Edges'!$B154)&gt;=5,'[1]Outside Edges'!$P154="Yes"),"Yes","No")</f>
        <v>No</v>
      </c>
      <c r="CI155" s="10" t="str">
        <f>IF(AND((RIGHT($CI$3,2)-'[1]Miter Profiles'!$AC$88-'[1]Outside Edges'!$B154)&gt;=5,'[1]Outside Edges'!$P154="Yes"),"Yes","No")</f>
        <v>No</v>
      </c>
      <c r="CJ155" s="85" t="str">
        <f>IF(AND((RIGHT($CJ$3,2)-'[1]Miter Profiles'!$AC$89-'[1]Outside Edges'!$B154)&gt;=5,'[1]Outside Edges'!$P154="Yes"),"Yes","No")</f>
        <v>No</v>
      </c>
      <c r="CK155" s="86" t="str">
        <f>IF(AND((RIGHT($CK$3,2)-'[1]Miter Profiles'!$AC$90-'[1]Outside Edges'!$B154)&gt;=5,'[1]Outside Edges'!$P154="Yes"),"Yes","No")</f>
        <v>No</v>
      </c>
      <c r="CL155" s="11" t="str">
        <f>IF(AND((RIGHT($CL$3,2)-'[1]Miter Profiles'!$AC$91-'[1]Outside Edges'!$B154)&gt;=5,'[1]Outside Edges'!$P154="Yes"),"Yes","No")</f>
        <v>No</v>
      </c>
      <c r="CM155" s="87" t="str">
        <f>IF(AND((RIGHT($CM$3,2)-'[1]Miter Profiles'!$AC$92-'[1]Outside Edges'!$B154)&gt;=5,'[1]Outside Edges'!$P154="Yes"),"Yes","No")</f>
        <v>No</v>
      </c>
      <c r="CN155" s="10" t="str">
        <f>IF(AND((RIGHT(CN$3,2)-'[1]Miter Profiles'!$AC$93-'[1]Outside Edges'!$B154)&gt;=5,'[1]Outside Edges'!$P154="Yes"),"Yes","No")</f>
        <v>No</v>
      </c>
      <c r="CO155" s="10" t="str">
        <f>IF(AND((RIGHT(CO$3,2)-'[1]Miter Profiles'!$AC$94-'[1]Outside Edges'!$B154)&gt;=5,'[1]Outside Edges'!$P154="Yes"),"Yes","No")</f>
        <v>No</v>
      </c>
      <c r="CP155" s="85" t="str">
        <f>IF(AND((RIGHT(CP$3,2)-'[1]Miter Profiles'!$AC$95-'[1]Outside Edges'!$B154)&gt;=5,'[1]Outside Edges'!$P154="Yes"),"Yes","No")</f>
        <v>No</v>
      </c>
      <c r="CQ155" s="86" t="str">
        <f>IF(AND((RIGHT(CQ$3,2)-'[1]Miter Profiles'!$AC$96-'[1]Outside Edges'!$B154)&gt;=5,'[1]Outside Edges'!$P154="Yes"),"Yes","No")</f>
        <v>No</v>
      </c>
      <c r="CR155" s="11" t="str">
        <f>IF(AND((RIGHT(CR$3,2)-'[1]Miter Profiles'!$AC$97-'[1]Outside Edges'!$B154)&gt;=5,'[1]Outside Edges'!$P154="Yes"),"Yes","No")</f>
        <v>No</v>
      </c>
      <c r="CS155" s="87" t="str">
        <f>IF(AND((RIGHT(CS$3,2)-'[1]Miter Profiles'!$AC$98-'[1]Outside Edges'!$B154)&gt;=5,'[1]Outside Edges'!$P154="Yes"),"Yes","No")</f>
        <v>No</v>
      </c>
      <c r="CT155" s="10" t="str">
        <f>IF(AND((RIGHT($CT$3,2)-'[1]Miter Profiles'!$AC$99-'[1]Outside Edges'!$B154)&gt;=5,'[1]Outside Edges'!$P154="Yes"),"Yes","No")</f>
        <v>No</v>
      </c>
      <c r="CU155" s="10" t="str">
        <f>IF(AND((RIGHT($CU$3,2)-'[1]Miter Profiles'!$AC$100-'[1]Outside Edges'!$B154)&gt;=5,'[1]Outside Edges'!$P154="Yes"),"Yes","No")</f>
        <v>No</v>
      </c>
      <c r="CV155" s="85" t="str">
        <f>IF(AND((RIGHT($CV$3,2)-'[1]Miter Profiles'!$AC$101-'[1]Outside Edges'!$B154)&gt;=5,'[1]Outside Edges'!$P154="Yes"),"Yes","No")</f>
        <v>No</v>
      </c>
      <c r="CW155" s="86" t="str">
        <f>IF(AND((RIGHT($CW$3,2)-'[1]Miter Profiles'!$AC$102-'[1]Outside Edges'!$B154)&gt;=5,'[1]Outside Edges'!$P154="Yes"),"Yes","No")</f>
        <v>No</v>
      </c>
      <c r="CX155" s="11" t="str">
        <f>IF(AND((RIGHT($CX$3,2)-'[1]Miter Profiles'!$AC$103-'[1]Outside Edges'!$B154)&gt;=5,'[1]Outside Edges'!$P154="Yes"),"Yes","No")</f>
        <v>No</v>
      </c>
      <c r="CY155" s="87" t="str">
        <f>IF(AND((RIGHT($CY$3,2)-'[1]Miter Profiles'!$AC$104-'[1]Outside Edges'!$B154)&gt;=5,'[1]Outside Edges'!$P154="Yes"),"Yes","No")</f>
        <v>No</v>
      </c>
      <c r="CZ155" s="10" t="str">
        <f>IF(AND((RIGHT($CZ$3,2)-'[1]Miter Profiles'!$AC$105-'[1]Outside Edges'!$B154)&gt;=5,'[1]Outside Edges'!$P154="Yes"),"Yes","No")</f>
        <v>No</v>
      </c>
      <c r="DA155" s="10" t="str">
        <f>IF(AND((RIGHT($DA$3,2)-'[1]Miter Profiles'!$AC$106-'[1]Outside Edges'!$B154)&gt;=5,'[1]Outside Edges'!$P154="Yes"),"Yes","No")</f>
        <v>No</v>
      </c>
      <c r="DB155" s="85" t="str">
        <f>IF(AND((RIGHT($DB$3,2)-'[1]Miter Profiles'!$AC$107-'[1]Outside Edges'!$B154)&gt;=5,'[1]Outside Edges'!$P154="Yes"),"Yes","No")</f>
        <v>No</v>
      </c>
      <c r="DC155" s="86" t="str">
        <f>IF(AND((RIGHT($DC$3,2)-'[1]Miter Profiles'!$AC$108-'[1]Outside Edges'!$B154)&gt;=5,'[1]Outside Edges'!$P154="Yes"),"Yes","No")</f>
        <v>No</v>
      </c>
      <c r="DD155" s="11" t="str">
        <f>IF(AND((RIGHT($DD$3,2)-'[1]Miter Profiles'!$AC$109-'[1]Outside Edges'!$B154)&gt;=5,'[1]Outside Edges'!$P154="Yes"),"Yes","No")</f>
        <v>No</v>
      </c>
      <c r="DE155" s="87" t="str">
        <f>IF(AND((RIGHT($DE$3,2)-'[1]Miter Profiles'!$AC$110-'[1]Outside Edges'!$B154)&gt;=5,'[1]Outside Edges'!$P154="Yes"),"Yes","No")</f>
        <v>No</v>
      </c>
      <c r="DF155" s="10" t="str">
        <f>IF(AND((RIGHT($DF$3,2)-'[1]Miter Profiles'!$AC$111-'[1]Outside Edges'!$B154)&gt;=5,'[1]Outside Edges'!$P154="Yes"),"Yes","No")</f>
        <v>No</v>
      </c>
      <c r="DG155" s="10" t="str">
        <f>IF(AND((RIGHT($DG$3,2)-'[1]Miter Profiles'!$AC$112-'[1]Outside Edges'!$B154)&gt;=5,'[1]Outside Edges'!$P154="Yes"),"Yes","No")</f>
        <v>No</v>
      </c>
      <c r="DH155" s="85" t="str">
        <f>IF(AND((RIGHT($DH$3,2)-'[1]Miter Profiles'!$AC$113-'[1]Outside Edges'!$B154)&gt;=5,'[1]Outside Edges'!$P154="Yes"),"Yes","No")</f>
        <v>No</v>
      </c>
      <c r="DI155" s="86" t="str">
        <f>IF(AND((RIGHT($DI$3,2)-'[1]Miter Profiles'!$AC$114-'[1]Outside Edges'!$B154)&gt;=5,'[1]Outside Edges'!$P154="Yes"),"Yes","No")</f>
        <v>No</v>
      </c>
      <c r="DJ155" s="11" t="str">
        <f>IF(AND((RIGHT($DJ$3,2)-'[1]Miter Profiles'!$AC$115-'[1]Outside Edges'!$B154)&gt;=5,'[1]Outside Edges'!$P154="Yes"),"Yes","No")</f>
        <v>No</v>
      </c>
      <c r="DK155" s="87" t="str">
        <f>IF(AND((RIGHT($DK$3,2)-'[1]Miter Profiles'!$AC$116-'[1]Outside Edges'!$B154)&gt;=5,'[1]Outside Edges'!$P154="Yes"),"Yes","No")</f>
        <v>No</v>
      </c>
      <c r="DL155" s="10" t="str">
        <f>IF(AND((RIGHT($DL$3,2)-'[1]Miter Profiles'!$AC$117-'[1]Outside Edges'!$B154)&gt;=5,'[1]Outside Edges'!$P154="Yes"),"Yes","No")</f>
        <v>No</v>
      </c>
      <c r="DM155" s="10" t="str">
        <f>IF(AND((RIGHT($DM$3,2)-'[1]Miter Profiles'!$AC$118-'[1]Outside Edges'!$B154)&gt;=5,'[1]Outside Edges'!$P154="Yes"),"Yes","No")</f>
        <v>No</v>
      </c>
      <c r="DN155" s="85" t="str">
        <f>IF(AND((RIGHT($DN$3,2)-'[1]Miter Profiles'!$AC$119-'[1]Outside Edges'!$B154)&gt;=5,'[1]Outside Edges'!$P154="Yes"),"Yes","No")</f>
        <v>No</v>
      </c>
      <c r="DO155" s="86" t="str">
        <f>IF(AND((RIGHT($DO$3,2)-'[1]Miter Profiles'!$AC$120-'[1]Outside Edges'!$B154)&gt;=5,'[1]Outside Edges'!$P154="Yes"),"Yes","No")</f>
        <v>No</v>
      </c>
      <c r="DP155" s="11" t="str">
        <f>IF(AND((RIGHT($DP$3,2)-'[1]Miter Profiles'!$AC$121-'[1]Outside Edges'!$B154)&gt;=5,'[1]Outside Edges'!$P154="Yes"),"Yes","No")</f>
        <v>No</v>
      </c>
      <c r="DQ155" s="87" t="str">
        <f>IF(AND((RIGHT($DQ$3,2)-'[1]Miter Profiles'!$AC$122-'[1]Outside Edges'!$B154)&gt;=5,'[1]Outside Edges'!$P154="Yes"),"Yes","No")</f>
        <v>No</v>
      </c>
      <c r="DR155" s="10" t="str">
        <f>IF(AND((RIGHT($DR$3,2)-'[1]Miter Profiles'!$AC$123-'[1]Outside Edges'!$B154)&gt;=5,'[1]Outside Edges'!$P154="Yes"),"Yes","No")</f>
        <v>No</v>
      </c>
      <c r="DS155" s="10" t="str">
        <f>IF(AND((RIGHT($DS$3,2)-'[1]Miter Profiles'!$AC$124-'[1]Outside Edges'!$B154)&gt;=5,'[1]Outside Edges'!$P154="Yes"),"Yes","No")</f>
        <v>No</v>
      </c>
      <c r="DT155" s="85" t="str">
        <f>IF(AND((RIGHT($DT$3,2)-'[1]Miter Profiles'!$AC$125-'[1]Outside Edges'!$B154)&gt;=5,'[1]Outside Edges'!$P154="Yes"),"Yes","No")</f>
        <v>No</v>
      </c>
      <c r="DU155" s="86" t="str">
        <f>IF(AND((RIGHT($DU$3,2)-'[1]Miter Profiles'!$AC$126-'[1]Outside Edges'!$B154)&gt;=5,'[1]Outside Edges'!$P154="Yes"),"Yes","No")</f>
        <v>No</v>
      </c>
      <c r="DV155" s="11" t="str">
        <f>IF(AND((RIGHT($DV$3,2)-'[1]Miter Profiles'!$AC$127-'[1]Outside Edges'!$B154)&gt;=5,'[1]Outside Edges'!$P154="Yes"),"Yes","No")</f>
        <v>No</v>
      </c>
      <c r="DW155" s="87" t="str">
        <f>IF(AND((RIGHT($DW$3,2)-'[1]Miter Profiles'!$AC$128-'[1]Outside Edges'!$B154)&gt;=5,'[1]Outside Edges'!$P154="Yes"),"Yes","No")</f>
        <v>No</v>
      </c>
      <c r="DX155" s="10" t="str">
        <f>IF(AND((RIGHT($DX$3,2)-'[1]Miter Profiles'!$AC$129-'[1]Outside Edges'!$B154)&gt;=5,'[1]Outside Edges'!$P154="Yes"),"Yes","No")</f>
        <v>No</v>
      </c>
      <c r="DY155" s="10" t="str">
        <f>IF(AND((RIGHT($DY$3,2)-'[1]Miter Profiles'!$AC$130-'[1]Outside Edges'!$B154)&gt;=5,'[1]Outside Edges'!$P154="Yes"),"Yes","No")</f>
        <v>No</v>
      </c>
      <c r="DZ155" s="85" t="str">
        <f>IF(AND((RIGHT($DZ$3,2)-'[1]Miter Profiles'!$AC$131-'[1]Outside Edges'!$B154)&gt;=5,'[1]Outside Edges'!$P154="Yes"),"Yes","No")</f>
        <v>No</v>
      </c>
      <c r="EA155" s="90" t="str">
        <f>IF(AND((RIGHT($EA$3,2)-'[1]Miter Profiles'!$AC$132-'[1]Outside Edges'!$B154)&gt;=5,'[1]Outside Edges'!$P154="Yes"),"Yes","No")</f>
        <v>No</v>
      </c>
      <c r="EB155" s="105" t="str">
        <f>IF(AND((RIGHT($EB$3,2)-'[1]Miter Profiles'!$AC$133-'[1]Outside Edges'!$B154)&gt;=5,'[1]Outside Edges'!$P154="Yes"),"Yes","No")</f>
        <v>No</v>
      </c>
      <c r="EC155" s="110" t="str">
        <f>IF(AND((RIGHT($EC$3,2)-'[1]Miter Profiles'!$AC$134-'[1]Outside Edges'!$B154)&gt;=5,'[1]Outside Edges'!$P154="Yes"),"Yes","No")</f>
        <v>No</v>
      </c>
      <c r="ED155" s="116" t="str">
        <f>IF(AND((RIGHT($ED$3,2)-'[1]Miter Profiles'!$AC$135-'[1]Outside Edges'!$B154)&gt;=5,'[1]Outside Edges'!$P154="Yes"),"Yes","No")</f>
        <v>No</v>
      </c>
      <c r="EE155" s="113" t="str">
        <f>IF(AND((RIGHT($EE$3,2)-'[1]Miter Profiles'!$AC$136-'[1]Outside Edges'!$B154)&gt;=5,'[1]Outside Edges'!$P154="Yes"),"Yes","No")</f>
        <v>No</v>
      </c>
      <c r="EF155" s="85" t="str">
        <f>IF(AND((RIGHT($EF$3,2)-'[1]Miter Profiles'!$AC$137-'[1]Outside Edges'!$B154)&gt;=5,'[1]Outside Edges'!$P154="Yes"),"Yes","No")</f>
        <v>No</v>
      </c>
      <c r="EG155" s="10" t="str">
        <f>IF(AND((RIGHT($EG$3,2)-'[1]Miter Profiles'!$AC$138-'[1]Outside Edges'!$B154)&gt;=5,'[1]Outside Edges'!$P154="Yes"),"Yes","No")</f>
        <v>No</v>
      </c>
      <c r="EH155" s="90" t="str">
        <f>IF(AND((RIGHT($EH$3,2)-'[1]Miter Profiles'!$AC$139-'[1]Outside Edges'!$B154)&gt;=5,'[1]Outside Edges'!$P154="Yes"),"Yes","No")</f>
        <v>No</v>
      </c>
      <c r="EI155" s="121" t="str">
        <f>IF(AND((RIGHT($EI$3,2)-'[1]Miter Profiles'!$AC$140-'[1]Outside Edges'!$B154)&gt;=5,'[1]Outside Edges'!$P154="Yes"),"Yes","No")</f>
        <v>No</v>
      </c>
      <c r="EJ155" s="124" t="str">
        <f>IF(AND((RIGHT($EJ$3,2)-'[1]Miter Profiles'!$AC$141-'[1]Outside Edges'!$B154)&gt;=5,'[1]Outside Edges'!$P154="Yes"),"Yes","No")</f>
        <v>No</v>
      </c>
      <c r="EK155" s="124" t="str">
        <f>IF(AND((RIGHT($EK$3,2)-'[1]Miter Profiles'!$AC$142-'[1]Outside Edges'!$B154)&gt;=5,'[1]Outside Edges'!$P154="Yes"),"Yes","No")</f>
        <v>No</v>
      </c>
      <c r="EL155" s="116" t="str">
        <f>IF(AND((RIGHT($EL$3,2)-'[1]Miter Profiles'!$AC$143-'[1]Outside Edges'!$B154)&gt;=5,'[1]Outside Edges'!$P154="Yes"),"Yes","No")</f>
        <v>No</v>
      </c>
      <c r="EM155" s="129" t="str">
        <f>IF(AND((RIGHT($EM$3,2)-'[1]Miter Profiles'!$AC$144-'[1]Outside Edges'!$B154)&gt;=5,'[1]Outside Edges'!$P154="Yes"),"Yes","No")</f>
        <v>No</v>
      </c>
      <c r="EN155" s="10" t="str">
        <f>IF(AND((RIGHT($EN$3,2)-'[1]Miter Profiles'!$AC$145-'[1]Outside Edges'!$B154)&gt;=5,'[1]Outside Edges'!$P154="Yes"),"Yes","No")</f>
        <v>No</v>
      </c>
      <c r="EO155" s="90" t="str">
        <f>IF(AND((RIGHT($EO$3,2)-'[1]Miter Profiles'!$AC$146-'[1]Outside Edges'!$B154)&gt;=5,'[1]Outside Edges'!$P154="Yes"),"Yes","No")</f>
        <v>No</v>
      </c>
      <c r="EP155" s="124" t="str">
        <f>IF(AND((RIGHT($EP$3,2)-'[1]Miter Profiles'!$AC$147-'[1]Outside Edges'!$B154)&gt;=5,'[1]Outside Edges'!$P154="Yes"),"Yes","No")</f>
        <v>No</v>
      </c>
      <c r="EQ155" s="124" t="str">
        <f>IF(AND((RIGHT($EQ$3,2)-'[1]Miter Profiles'!$AC$148-'[1]Outside Edges'!$B154)&gt;=5,'[1]Outside Edges'!$P154="Yes"),"Yes","No")</f>
        <v>No</v>
      </c>
      <c r="ER155" s="116" t="str">
        <f>IF(AND((RIGHT($ER$3,2)-'[1]Miter Profiles'!$AC$149-'[1]Outside Edges'!$B154)&gt;=5,'[1]Outside Edges'!$P154="Yes"),"Yes","No")</f>
        <v>No</v>
      </c>
      <c r="ES155" s="129" t="str">
        <f>IF(AND((RIGHT($ES$3,2)-'[1]Miter Profiles'!$AC$150-'[1]Outside Edges'!$B154)&gt;=5,'[1]Outside Edges'!$P154="Yes"),"Yes","No")</f>
        <v>No</v>
      </c>
      <c r="ET155" s="10" t="str">
        <f>IF(AND((RIGHT($ET$3,2)-'[1]Miter Profiles'!$AC$151-'[1]Outside Edges'!$B154)&gt;=5,'[1]Outside Edges'!$P154="Yes"),"Yes","No")</f>
        <v>No</v>
      </c>
      <c r="EU155" s="90" t="str">
        <f>IF(AND((RIGHT($EU$3,2)-'[1]Miter Profiles'!$AC$152-'[1]Outside Edges'!$B154)&gt;=5,'[1]Outside Edges'!$P154="Yes"),"Yes","No")</f>
        <v>No</v>
      </c>
      <c r="EV155" s="124" t="str">
        <f>IF(AND((RIGHT($EV$3,2)-'[1]Miter Profiles'!$AC$153-'[1]Outside Edges'!$B154)&gt;=5,'[1]Outside Edges'!$P154="Yes"),"Yes","No")</f>
        <v>No</v>
      </c>
      <c r="EW155" s="124" t="str">
        <f>IF(AND((RIGHT($EW$3,2)-'[1]Miter Profiles'!$AC$154-'[1]Outside Edges'!$B154)&gt;=5,'[1]Outside Edges'!$P154="Yes"),"Yes","No")</f>
        <v>No</v>
      </c>
      <c r="EX155" s="116" t="str">
        <f>IF(AND((RIGHT($EX$3,2)-'[1]Miter Profiles'!$AC$155-'[1]Outside Edges'!$B154)&gt;=5,'[1]Outside Edges'!$P154="Yes"),"Yes","No")</f>
        <v>No</v>
      </c>
      <c r="EY155" s="129" t="str">
        <f>IF(AND((RIGHT($EY$3,2)-'[1]Miter Profiles'!$AC$156-'[1]Outside Edges'!$B154)&gt;=5,'[1]Outside Edges'!$P154="Yes"),"Yes","No")</f>
        <v>No</v>
      </c>
      <c r="EZ155" s="10" t="str">
        <f>IF(AND((RIGHT($EZ$3,2)-'[1]Miter Profiles'!$AC$157-'[1]Outside Edges'!$B154)&gt;=5,'[1]Outside Edges'!$P154="Yes"),"Yes","No")</f>
        <v>No</v>
      </c>
      <c r="FA155" s="90" t="str">
        <f>IF(AND((RIGHT($FA$3,2)-'[1]Miter Profiles'!$AC$158-'[1]Outside Edges'!$B154)&gt;=5,'[1]Outside Edges'!$P154="Yes"),"Yes","No")</f>
        <v>No</v>
      </c>
      <c r="FB155" s="124" t="str">
        <f>IF(AND((RIGHT($FB$3,2)-'[1]Miter Profiles'!$AC$159-'[1]Outside Edges'!$B154)&gt;=5,'[1]Outside Edges'!$P154="Yes"),"Yes","No")</f>
        <v>No</v>
      </c>
      <c r="FC155" s="124" t="str">
        <f>IF(AND((RIGHT($FC$3,2)-'[1]Miter Profiles'!$AC$160-'[1]Outside Edges'!$B154)&gt;=5,'[1]Outside Edges'!$P154="Yes"),"Yes","No")</f>
        <v>No</v>
      </c>
      <c r="FD155" s="116" t="str">
        <f>IF(AND((RIGHT($FD$3,2)-'[1]Miter Profiles'!$AC$161-'[1]Outside Edges'!$B154)&gt;=5,'[1]Outside Edges'!$P154="Yes"),"Yes","No")</f>
        <v>No</v>
      </c>
      <c r="FE155" s="129" t="str">
        <f>IF(AND((RIGHT($FE$3,2)-'[1]Miter Profiles'!$AC$162-'[1]Outside Edges'!$B154)&gt;=5,'[1]Outside Edges'!$P154="Yes"),"Yes","No")</f>
        <v>No</v>
      </c>
      <c r="FF155" s="10" t="str">
        <f>IF(AND((RIGHT($FF$3,2)-'[1]Miter Profiles'!$AC$163-'[1]Outside Edges'!$B154)&gt;=5,'[1]Outside Edges'!$P154="Yes"),"Yes","No")</f>
        <v>No</v>
      </c>
      <c r="FG155" s="90" t="str">
        <f>IF(AND((RIGHT($FG$3,2)-'[1]Miter Profiles'!$AC$164-'[1]Outside Edges'!$B154)&gt;=5,'[1]Outside Edges'!$P154="Yes"),"Yes","No")</f>
        <v>No</v>
      </c>
      <c r="FH155" s="124" t="str">
        <f>IF(AND((RIGHT($FH$3,2)-'[1]Miter Profiles'!$AC$165-'[1]Outside Edges'!$B154)&gt;=5,'[1]Outside Edges'!$P154="Yes"),"Yes","No")</f>
        <v>No</v>
      </c>
      <c r="FI155" s="124" t="str">
        <f>IF(AND((RIGHT($FI$3,2)-'[1]Miter Profiles'!$AC$166-'[1]Outside Edges'!$B154)&gt;=5,'[1]Outside Edges'!$P154="Yes"),"Yes","No")</f>
        <v>No</v>
      </c>
      <c r="FJ155" s="116" t="str">
        <f>IF(AND((RIGHT($FJ$3,2)-'[1]Miter Profiles'!$AC$167-'[1]Outside Edges'!$B154)&gt;=5,'[1]Outside Edges'!$P154="Yes"),"Yes","No")</f>
        <v>No</v>
      </c>
      <c r="FK155" s="129" t="str">
        <f>IF(AND((RIGHT($FK$3,2)-'[1]Miter Profiles'!$AC$168-'[1]Outside Edges'!$B154)&gt;=5,'[1]Outside Edges'!$P154="Yes"),"Yes","No")</f>
        <v>No</v>
      </c>
      <c r="FL155" s="10" t="str">
        <f>IF(AND((RIGHT($FL$3,2)-'[1]Miter Profiles'!$AC$169-'[1]Outside Edges'!$B154)&gt;=5,'[1]Outside Edges'!$P154="Yes"),"Yes","No")</f>
        <v>No</v>
      </c>
      <c r="FM155" s="90" t="str">
        <f>IF(AND((RIGHT($FM$3,2)-'[1]Miter Profiles'!$AC$170-'[1]Outside Edges'!$B154)&gt;=5,'[1]Outside Edges'!$P154="Yes"),"Yes","No")</f>
        <v>No</v>
      </c>
      <c r="FN155" s="124" t="str">
        <f>IF(AND((RIGHT($FN$3,2)-'[1]Miter Profiles'!$AC$171-'[1]Outside Edges'!$B154)&gt;=5,'[1]Outside Edges'!$P154="Yes"),"Yes","No")</f>
        <v>No</v>
      </c>
      <c r="FO155" s="124" t="str">
        <f>IF(AND((RIGHT($FO$3,2)-'[1]Miter Profiles'!$AC$172-'[1]Outside Edges'!$B154)&gt;=5,'[1]Outside Edges'!$P154="Yes"),"Yes","No")</f>
        <v>No</v>
      </c>
      <c r="FP155" s="116" t="str">
        <f>IF(AND((RIGHT($FP$3,2)-'[1]Miter Profiles'!$AC$173-'[1]Outside Edges'!$B154)&gt;=5,'[1]Outside Edges'!$P154="Yes"),"Yes","No")</f>
        <v>No</v>
      </c>
      <c r="FQ155" s="129" t="str">
        <f>IF(AND((RIGHT($FQ$3,2)-'[1]Miter Profiles'!$AC$174-'[1]Outside Edges'!$B154)&gt;=5,'[1]Outside Edges'!$P154="Yes"),"Yes","No")</f>
        <v>No</v>
      </c>
      <c r="FR155" s="10" t="str">
        <f>IF(AND((RIGHT($FR$3,2)-'[1]Miter Profiles'!$AC$175-'[1]Outside Edges'!$B154)&gt;=5,'[1]Outside Edges'!$P154="Yes"),"Yes","No")</f>
        <v>No</v>
      </c>
      <c r="FS155" s="90" t="str">
        <f>IF(AND((RIGHT($FS$3,2)-'[1]Miter Profiles'!$AC$176-'[1]Outside Edges'!$B154)&gt;=5,'[1]Outside Edges'!$P154="Yes"),"Yes","No")</f>
        <v>No</v>
      </c>
      <c r="FT155" s="124" t="str">
        <f>IF(AND((RIGHT($FT$3,2)-'[1]Miter Profiles'!$AC$177-'[1]Outside Edges'!$B154)&gt;=5,'[1]Outside Edges'!$P154="Yes"),"Yes","No")</f>
        <v>No</v>
      </c>
      <c r="FU155" s="124" t="str">
        <f>IF(AND((RIGHT($FU$3,2)-'[1]Miter Profiles'!$AC$178-'[1]Outside Edges'!$B154)&gt;=5,'[1]Outside Edges'!$P154="Yes"),"Yes","No")</f>
        <v>No</v>
      </c>
      <c r="FV155" s="116" t="str">
        <f>IF(AND((RIGHT($V$3,2)-'[1]Miter Profiles'!$AC$179-'[1]Outside Edges'!$B154)&gt;=5,'[1]Outside Edges'!$P154="Yes"),"Yes","No")</f>
        <v>No</v>
      </c>
      <c r="FW155" s="129" t="str">
        <f>IF(AND((RIGHT($FW$3,2)-'[1]Miter Profiles'!$AC$180-'[1]Outside Edges'!$B154)&gt;=5,'[1]Outside Edges'!$P154="Yes"),"Yes","No")</f>
        <v>No</v>
      </c>
      <c r="FX155" s="85" t="str">
        <f>IF(AND((RIGHT($FX$3,2)-'[1]Miter Profiles'!$AC$181-'[1]Outside Edges'!$B154)&gt;=5,'[1]Outside Edges'!$P154="Yes"),"Yes","No")</f>
        <v>No</v>
      </c>
      <c r="FY155" s="150" t="str">
        <f>IF(AND((RIGHT($FY$3,2)-'[1]Miter Profiles'!$AC$182-'[1]Outside Edges'!$B154)&gt;=5,'[1]Outside Edges'!$P154="Yes"),"Yes","No")</f>
        <v>No</v>
      </c>
      <c r="FZ155" s="124" t="str">
        <f>IF(AND((RIGHT($FZ$3,2)-'[1]Miter Profiles'!$AC$183-'[1]Outside Edges'!$B154)&gt;=5,'[1]Outside Edges'!$P154="Yes"),"Yes","No")</f>
        <v>No</v>
      </c>
      <c r="GA155" s="116" t="str">
        <f>IF(AND((RIGHT($GA$3,2)-'[1]Miter Profiles'!$AC$184-'[1]Outside Edges'!$B154)&gt;=5,'[1]Outside Edges'!$P154="Yes"),"Yes","No")</f>
        <v>No</v>
      </c>
      <c r="GB155" s="129" t="str">
        <f>IF(AND((RIGHT($GB$3,2)-'[1]Miter Profiles'!$AC$185-'[1]Outside Edges'!$B154)&gt;=5,'[1]Outside Edges'!$P154="Yes"),"Yes","No")</f>
        <v>No</v>
      </c>
      <c r="GC155" s="10" t="str">
        <f>IF(AND((RIGHT($GC$3,2)-'[1]Miter Profiles'!$AC$186-'[1]Outside Edges'!$B154)&gt;=5,'[1]Outside Edges'!$P154="Yes"),"Yes","No")</f>
        <v>No</v>
      </c>
      <c r="GD155" s="90" t="str">
        <f>IF(AND((RIGHT($GD$3,2)-'[1]Miter Profiles'!$AC$187-'[1]Outside Edges'!$B154)&gt;=5,'[1]Outside Edges'!$P154="Yes"),"Yes","No")</f>
        <v>No</v>
      </c>
      <c r="GE155" s="150" t="str">
        <f>IF(AND((RIGHT($GE$3,2)-'[1]Miter Profiles'!$AC$188-'[1]Outside Edges'!$B154)&gt;=5,'[1]Outside Edges'!$P154="Yes"),"Yes","No")</f>
        <v>No</v>
      </c>
      <c r="GF155" s="124" t="str">
        <f>IF(AND((RIGHT($GF$3,2)-'[1]Miter Profiles'!$AC$189-'[1]Outside Edges'!$B154)&gt;=5,'[1]Outside Edges'!$P154="Yes"),"Yes","No")</f>
        <v>No</v>
      </c>
      <c r="GG155" s="116" t="str">
        <f>IF(AND((RIGHT($GG$3,2)-'[1]Miter Profiles'!$AC$190-'[1]Outside Edges'!$B154)&gt;=5,'[1]Outside Edges'!$P154="Yes"),"Yes","No")</f>
        <v>No</v>
      </c>
      <c r="GH155" s="129" t="str">
        <f>IF(AND((RIGHT($GH$3,2)-'[1]Miter Profiles'!$AC$191-'[1]Outside Edges'!$B154)&gt;=5,'[1]Outside Edges'!$P154="Yes"),"Yes","No")</f>
        <v>No</v>
      </c>
      <c r="GI155" s="10" t="str">
        <f>IF(AND((RIGHT($GI$3,2)-'[1]Miter Profiles'!$AC$192-'[1]Outside Edges'!$B154)&gt;=5,'[1]Outside Edges'!$P154="Yes"),"Yes","No")</f>
        <v>No</v>
      </c>
      <c r="GJ155" s="90" t="str">
        <f>IF(AND((RIGHT($GJ$3,2)-'[1]Miter Profiles'!$AC$193-'[1]Outside Edges'!$B154)&gt;=5,'[1]Outside Edges'!$P154="Yes"),"Yes","No")</f>
        <v>No</v>
      </c>
      <c r="GK155" s="150" t="str">
        <f>IF(AND((RIGHT($GK$3,2)-'[1]Miter Profiles'!$AC$194-'[1]Outside Edges'!$B154)&gt;=5,'[1]Outside Edges'!$P154="Yes"),"Yes","No")</f>
        <v>No</v>
      </c>
      <c r="GL155" s="124" t="str">
        <f>IF(AND((RIGHT($GL$3,2)-'[1]Miter Profiles'!$AC$195-'[1]Outside Edges'!$B154)&gt;=5,'[1]Outside Edges'!$P154="Yes"),"Yes","No")</f>
        <v>No</v>
      </c>
      <c r="GM155" s="116" t="str">
        <f>IF(AND((RIGHT($GM$3,2)-'[1]Miter Profiles'!$AC$196-'[1]Outside Edges'!$B154)&gt;=5,'[1]Outside Edges'!$P154="Yes"),"Yes","No")</f>
        <v>No</v>
      </c>
      <c r="GN155" s="129" t="str">
        <f>IF(AND((RIGHT($GN$3,2)-'[1]Miter Profiles'!$AC$197-'[1]Outside Edges'!$B154)&gt;=5,'[1]Outside Edges'!$P154="Yes"),"Yes","No")</f>
        <v>No</v>
      </c>
      <c r="GO155" s="10" t="str">
        <f>IF(AND((RIGHT($GO$3,2)-'[1]Miter Profiles'!$AC$198-'[1]Outside Edges'!$B154)&gt;=5,'[1]Outside Edges'!$P154="Yes"),"Yes","No")</f>
        <v>No</v>
      </c>
      <c r="GP155" s="90" t="str">
        <f>IF(AND((RIGHT($GP$3,2)-'[1]Miter Profiles'!$AC$199-'[1]Outside Edges'!$B154)&gt;=5,'[1]Outside Edges'!$P154="Yes"),"Yes","No")</f>
        <v>No</v>
      </c>
      <c r="GQ155" s="150" t="str">
        <f>IF(AND((RIGHT($GQ$3,2)-'[1]Miter Profiles'!$AC$200-'[1]Outside Edges'!$B154)&gt;=5,'[1]Outside Edges'!$P154="Yes"),"Yes","No")</f>
        <v>No</v>
      </c>
      <c r="GR155" s="124" t="str">
        <f>IF(AND((RIGHT($GR$3,2)-'[1]Miter Profiles'!$AC$201-'[1]Outside Edges'!$B154)&gt;=5,'[1]Outside Edges'!$P154="Yes"),"Yes","No")</f>
        <v>No</v>
      </c>
      <c r="GS155" s="116" t="str">
        <f>IF(AND((RIGHT($GS$3,2)-'[1]Miter Profiles'!$AC$202-'[1]Outside Edges'!$B154)&gt;=5,'[1]Outside Edges'!$P154="Yes"),"Yes","No")</f>
        <v>No</v>
      </c>
      <c r="GT155" s="129" t="str">
        <f>IF(AND((RIGHT($GT$3,2)-'[1]Miter Profiles'!$AC$203-'[1]Outside Edges'!$B154)&gt;=5,'[1]Outside Edges'!$P154="Yes"),"Yes","No")</f>
        <v>No</v>
      </c>
      <c r="GU155" s="10" t="str">
        <f>IF(AND((RIGHT($GU$3,2)-'[1]Miter Profiles'!$AC$204-'[1]Outside Edges'!$B154)&gt;=5,'[1]Outside Edges'!$P154="Yes"),"Yes","No")</f>
        <v>No</v>
      </c>
      <c r="GV155" s="90" t="str">
        <f>IF(AND((RIGHT($GV$3,2)-'[1]Miter Profiles'!$AC$205-'[1]Outside Edges'!$B154)&gt;=5,'[1]Outside Edges'!$P154="Yes"),"Yes","No")</f>
        <v>No</v>
      </c>
      <c r="GW155" s="150" t="str">
        <f>IF(AND((RIGHT($GW$3,2)-'[1]Miter Profiles'!$AC$206-'[1]Outside Edges'!$B154)&gt;=5,'[1]Outside Edges'!$P154="Yes"),"Yes","No")</f>
        <v>No</v>
      </c>
      <c r="GX155" s="124" t="str">
        <f>IF(AND((RIGHT($GX$3,2)-'[1]Miter Profiles'!$AC$207-'[1]Outside Edges'!$B154)&gt;=5,'[1]Outside Edges'!$P154="Yes"),"Yes","No")</f>
        <v>No</v>
      </c>
      <c r="GY155" s="116" t="str">
        <f>IF(AND((RIGHT($GY$3,2)-'[1]Miter Profiles'!$AC$208-'[1]Outside Edges'!$B154)&gt;=5,'[1]Outside Edges'!$P154="Yes"),"Yes","No")</f>
        <v>No</v>
      </c>
      <c r="GZ155" s="129" t="str">
        <f>IF(AND((RIGHT($GZ$3,2)-'[1]Miter Profiles'!$AC$209-'[1]Outside Edges'!$B154)&gt;=5,'[1]Outside Edges'!$P154="Yes"),"Yes","No")</f>
        <v>No</v>
      </c>
      <c r="HA155" s="10" t="str">
        <f>IF(AND((RIGHT($HA$3,2)-'[1]Miter Profiles'!$AC$210-'[1]Outside Edges'!$B154)&gt;=5,'[1]Outside Edges'!$P154="Yes"),"Yes","No")</f>
        <v>No</v>
      </c>
      <c r="HB155" s="90" t="str">
        <f>IF(AND((RIGHT($HB$3,2)-'[1]Miter Profiles'!$AC$211-'[1]Outside Edges'!$B154)&gt;=5,'[1]Outside Edges'!$P154="Yes"),"Yes","No")</f>
        <v>No</v>
      </c>
      <c r="HC155" s="150" t="str">
        <f>IF(AND((RIGHT($HC$3,2)-'[1]Miter Profiles'!$AC$212-'[1]Outside Edges'!$B154)&gt;=5,'[1]Outside Edges'!$P154="Yes"),"Yes","No")</f>
        <v>No</v>
      </c>
      <c r="HD155" s="116" t="str">
        <f>IF(AND((RIGHT($HD$3,2)-'[1]Miter Profiles'!$AC$213-'[1]Outside Edges'!$B154)&gt;=5,'[1]Outside Edges'!$P154="Yes"),"Yes","No")</f>
        <v>No</v>
      </c>
      <c r="HE155" s="129" t="str">
        <f>IF(AND((RIGHT($HE$3,2)-'[1]Miter Profiles'!$AC$214-'[1]Outside Edges'!$B154)&gt;=5,'[1]Outside Edges'!$P154="Yes"),"Yes","No")</f>
        <v>No</v>
      </c>
      <c r="HF155" s="10" t="str">
        <f>IF(AND((RIGHT($HF$3,2)-'[1]Miter Profiles'!$AC$215-'[1]Outside Edges'!$B154)&gt;=5,'[1]Outside Edges'!$P154="Yes"),"Yes","No")</f>
        <v>No</v>
      </c>
      <c r="HG155" s="90" t="str">
        <f>IF(AND((RIGHT($HG$3,2)-'[1]Miter Profiles'!$AC$216-'[1]Outside Edges'!$B154)&gt;=5,'[1]Outside Edges'!$P154="Yes"),"Yes","No")</f>
        <v>No</v>
      </c>
      <c r="HH155" s="150" t="str">
        <f>IF(AND((RIGHT($HH$3,2)-'[1]Miter Profiles'!$AC$217-'[1]Outside Edges'!$B154)&gt;=5,'[1]Outside Edges'!$P154="Yes"),"Yes","No")</f>
        <v>No</v>
      </c>
      <c r="HI155" s="124" t="str">
        <f>IF(AND((RIGHT($HI$3,2)-'[1]Miter Profiles'!$AC$218-'[1]Outside Edges'!$B154)&gt;=5,'[1]Outside Edges'!$P154="Yes"),"Yes","No")</f>
        <v>No</v>
      </c>
      <c r="HJ155" s="116" t="str">
        <f>IF(AND((RIGHT($HJ$3,2)-'[1]Miter Profiles'!$AC$219-'[1]Outside Edges'!$B154)&gt;=5,'[1]Outside Edges'!$P154="Yes"),"Yes","No")</f>
        <v>No</v>
      </c>
      <c r="HK155" s="129" t="str">
        <f>IF(AND((RIGHT($HK$3,2)-'[1]Miter Profiles'!$AC$220-'[1]Outside Edges'!$B154)&gt;=5,'[1]Outside Edges'!$P154="Yes"),"Yes","No")</f>
        <v>No</v>
      </c>
      <c r="HL155" s="10" t="str">
        <f>IF(AND((RIGHT($HL$3,2)-'[1]Miter Profiles'!$AC$221-'[1]Outside Edges'!$B154)&gt;=5,'[1]Outside Edges'!$P154="Yes"),"Yes","No")</f>
        <v>No</v>
      </c>
      <c r="HM155" s="90" t="str">
        <f>IF(AND((RIGHT($HM$3,2)-'[1]Miter Profiles'!$AC$222-'[1]Outside Edges'!$B154)&gt;=5,'[1]Outside Edges'!$P154="Yes"),"Yes","No")</f>
        <v>No</v>
      </c>
      <c r="HN155" s="150" t="str">
        <f>IF(AND((RIGHT($HN$3,2)-'[1]Miter Profiles'!$AC$223-'[1]Outside Edges'!$B154)&gt;=5,'[1]Outside Edges'!$P154="Yes"),"Yes","No")</f>
        <v>No</v>
      </c>
      <c r="HO155" s="124" t="str">
        <f>IF(AND((RIGHT($HO$3,2)-'[1]Miter Profiles'!$AC$224-'[1]Outside Edges'!$B154)&gt;=5,'[1]Outside Edges'!$P154="Yes"),"Yes","No")</f>
        <v>No</v>
      </c>
      <c r="HP155" s="124" t="str">
        <f>IF(AND((RIGHT($HP$3,2)-'[1]Miter Profiles'!$AC$225-'[1]Outside Edges'!$B154)&gt;=5,'[1]Outside Edges'!$P154="Yes"),"Yes","No")</f>
        <v>No</v>
      </c>
      <c r="HQ155" s="153" t="str">
        <f>IF(AND((RIGHT($HQ$3,3)-'[1]Miter Profiles'!$AC$226-'[1]Outside Edges'!$B154)&gt;=5,'[1]Outside Edges'!$P154="Yes"),"Yes","No")</f>
        <v>No</v>
      </c>
      <c r="HR155" s="129" t="str">
        <f>IF(AND((RIGHT($HR$3,2)-'[1]Miter Profiles'!$AC$227-'[1]Outside Edges'!$B154)&gt;=5,'[1]Outside Edges'!$P154="Yes"),"Yes","No")</f>
        <v>No</v>
      </c>
      <c r="HS155" s="10" t="str">
        <f>IF(AND((RIGHT($HS$3,2)-'[1]Miter Profiles'!$AC$228-'[1]Outside Edges'!$B154)&gt;=5,'[1]Outside Edges'!$P154="Yes"),"Yes","No")</f>
        <v>No</v>
      </c>
      <c r="HT155" s="163" t="str">
        <f>IF(AND((RIGHT($HT$3,2)-'[1]Miter Profiles'!$AC$229-'[1]Outside Edges'!$B154)&gt;=5,'[1]Outside Edges'!$P154="Yes"),"Yes","No")</f>
        <v>No</v>
      </c>
      <c r="HU155" s="150" t="str">
        <f>IF(AND((RIGHT($HU$3,2)-'[1]Miter Profiles'!$AC$230-'[1]Outside Edges'!$B154)&gt;=5,'[1]Outside Edges'!$P154="Yes"),"Yes","No")</f>
        <v>No</v>
      </c>
      <c r="HV155" s="124" t="str">
        <f>IF(AND((RIGHT($HV$3,2)-'[1]Miter Profiles'!$AC$231-'[1]Outside Edges'!$B154)&gt;=5,'[1]Outside Edges'!$P154="Yes"),"Yes","No")</f>
        <v>No</v>
      </c>
      <c r="HW155" s="116" t="str">
        <f>IF(AND((RIGHT($HW$3,2)-'[1]Miter Profiles'!$AC$232-'[1]Outside Edges'!$B154)&gt;=5,'[1]Outside Edges'!$P154="Yes"),"Yes","No")</f>
        <v>No</v>
      </c>
      <c r="HX155" s="129" t="str">
        <f>IF(AND((RIGHT($HX$3,2)-'[1]Miter Profiles'!$AC$233-'[1]Outside Edges'!$B154)&gt;=5,'[1]Outside Edges'!$P154="Yes"),"Yes","No")</f>
        <v>No</v>
      </c>
      <c r="HY155" s="10" t="str">
        <f>IF(AND((RIGHT($HY$3,2)-'[1]Miter Profiles'!$AC$234-'[1]Outside Edges'!$B154)&gt;=5,'[1]Outside Edges'!$P154="Yes"),"Yes","No")</f>
        <v>No</v>
      </c>
      <c r="HZ155" s="90" t="str">
        <f>IF(AND((RIGHT($HZ$3,2)-'[1]Miter Profiles'!$AC$235-'[1]Outside Edges'!$B154)&gt;=5,'[1]Outside Edges'!$P154="Yes"),"Yes","No")</f>
        <v>No</v>
      </c>
      <c r="IA155" s="150" t="str">
        <f>IF(AND((RIGHT($IA$3,2)-'[1]Miter Profiles'!$AC$236-'[1]Outside Edges'!$B154)&gt;=5,'[1]Outside Edges'!$P154="Yes"),"Yes","No")</f>
        <v>No</v>
      </c>
      <c r="IB155" s="124" t="str">
        <f>IF(AND((RIGHT($IB$3,2)-'[1]Miter Profiles'!$AC$237-'[1]Outside Edges'!$B154)&gt;=5,'[1]Outside Edges'!$P154="Yes"),"Yes","No")</f>
        <v>No</v>
      </c>
      <c r="IC155" s="116" t="str">
        <f>IF(AND((RIGHT($IC$3,2)-'[1]Miter Profiles'!$AC$238-'[1]Outside Edges'!$B154)&gt;=5,'[1]Outside Edges'!$P154="Yes"),"Yes","No")</f>
        <v>No</v>
      </c>
      <c r="ID155" s="129" t="str">
        <f>IF(AND((RIGHT($ID$3,2)-'[1]Miter Profiles'!$AC$239-'[1]Outside Edges'!$B154)&gt;=5,'[1]Outside Edges'!$P154="Yes"),"Yes","No")</f>
        <v>No</v>
      </c>
      <c r="IE155" s="10" t="str">
        <f>IF(AND((RIGHT($IE$3,2)-'[1]Miter Profiles'!$AC$240-'[1]Outside Edges'!$B154)&gt;=5,'[1]Outside Edges'!$P154="Yes"),"Yes","No")</f>
        <v>No</v>
      </c>
      <c r="IF155" s="90" t="str">
        <f>IF(AND((RIGHT($IF$3,2)-'[1]Miter Profiles'!$AC$241-'[1]Outside Edges'!$B154)&gt;=5,'[1]Outside Edges'!$P154="Yes"),"Yes","No")</f>
        <v>No</v>
      </c>
      <c r="IG155" s="150" t="str">
        <f>IF(AND((RIGHT($IG$3,2)-'[1]Miter Profiles'!$AC$242-'[1]Outside Edges'!$B154)&gt;=5,'[1]Outside Edges'!$P154="Yes"),"Yes","No")</f>
        <v>No</v>
      </c>
      <c r="IH155" s="124" t="str">
        <f>IF(AND((RIGHT($IH$3,2)-'[1]Miter Profiles'!$AC$243-'[1]Outside Edges'!$B154)&gt;=5,'[1]Outside Edges'!$P154="Yes"),"Yes","No")</f>
        <v>No</v>
      </c>
      <c r="II155" s="116" t="str">
        <f>IF(AND((RIGHT($II$3,2)-'[1]Miter Profiles'!$AC$244-'[1]Outside Edges'!$B154)&gt;=5,'[1]Outside Edges'!$P154="Yes"),"Yes","No")</f>
        <v>No</v>
      </c>
      <c r="IJ155" s="129" t="str">
        <f>IF(AND((RIGHT($IJ$3,2)-'[1]Miter Profiles'!$AC$245-'[1]Outside Edges'!$B154)&gt;=5,'[1]Outside Edges'!$P154="Yes"),"Yes","No")</f>
        <v>No</v>
      </c>
      <c r="IK155" s="10" t="str">
        <f>IF(AND((RIGHT($IK$3,2)-'[1]Miter Profiles'!$AC$246-'[1]Outside Edges'!$B154)&gt;=5,'[1]Outside Edges'!$P154="Yes"),"Yes","No")</f>
        <v>No</v>
      </c>
      <c r="IL155" s="90" t="str">
        <f>IF(AND((RIGHT($IL$3,2)-'[1]Miter Profiles'!$AC$247-'[1]Outside Edges'!$B154)&gt;=5,'[1]Outside Edges'!$P154="Yes"),"Yes","No")</f>
        <v>No</v>
      </c>
      <c r="IM155" s="150" t="str">
        <f>IF(AND((RIGHT($IM$3,2)-'[1]Miter Profiles'!$AC$248-'[1]Outside Edges'!$B154)&gt;=5,'[1]Outside Edges'!$P154="Yes"),"Yes","No")</f>
        <v>No</v>
      </c>
      <c r="IN155" s="124" t="str">
        <f>IF(AND((RIGHT($IN$3,2)-'[1]Miter Profiles'!$AC$249-'[1]Outside Edges'!$B154)&gt;=5,'[1]Outside Edges'!$P154="Yes"),"Yes","No")</f>
        <v>No</v>
      </c>
      <c r="IO155" s="116" t="str">
        <f>IF(AND((RIGHT($IO$3,2)-'[1]Miter Profiles'!$AC$250-'[1]Outside Edges'!$B154)&gt;=5,'[1]Outside Edges'!$P154="Yes"),"Yes","No")</f>
        <v>No</v>
      </c>
      <c r="IP155" s="129" t="str">
        <f>IF(AND((RIGHT($IP$3,2)-'[1]Miter Profiles'!$AC$251-'[1]Outside Edges'!$B154)&gt;=5,'[1]Outside Edges'!$P154="Yes"),"Yes","No")</f>
        <v>No</v>
      </c>
      <c r="IQ155" s="10" t="str">
        <f>IF(AND((RIGHT($IQ$3,2)-'[1]Miter Profiles'!$AC$252-'[1]Outside Edges'!$B154)&gt;=5,'[1]Outside Edges'!$P154="Yes"),"Yes","No")</f>
        <v>No</v>
      </c>
      <c r="IR155" s="90" t="str">
        <f>IF(AND((RIGHT($IR$3,2)-'[1]Miter Profiles'!$AC$253-'[1]Outside Edges'!$B154)&gt;=5,'[1]Outside Edges'!$P154="Yes"),"Yes","No")</f>
        <v>No</v>
      </c>
      <c r="IS155" s="150" t="str">
        <f>IF(AND((RIGHT($IS$3,2)-'[1]Miter Profiles'!$AC$254-'[1]Outside Edges'!$B154)&gt;=5,'[1]Outside Edges'!$P154="Yes"),"Yes","No")</f>
        <v>No</v>
      </c>
      <c r="IT155" s="124" t="str">
        <f>IF(AND((RIGHT($IT$3,2)-'[1]Miter Profiles'!$AC$255-'[1]Outside Edges'!$B154)&gt;=5,'[1]Outside Edges'!$P154="Yes"),"Yes","No")</f>
        <v>No</v>
      </c>
      <c r="IU155" s="116" t="str">
        <f>IF(AND((RIGHT($IU$3,2)-'[1]Miter Profiles'!$AC$256-'[1]Outside Edges'!$B154)&gt;=5,'[1]Outside Edges'!$P154="Yes"),"Yes","No")</f>
        <v>No</v>
      </c>
      <c r="IV155" s="129" t="str">
        <f>IF(AND((RIGHT($IV$3,2)-'[1]Miter Profiles'!$AC$257-'[1]Outside Edges'!$B154)&gt;=5,'[1]Outside Edges'!$P154="Yes"),"Yes","No")</f>
        <v>No</v>
      </c>
      <c r="IW155" s="10" t="str">
        <f>IF(AND((RIGHT($IW$3,2)-'[1]Miter Profiles'!$AC$258-'[1]Outside Edges'!$B154)&gt;=5,'[1]Outside Edges'!$P154="Yes"),"Yes","No")</f>
        <v>No</v>
      </c>
      <c r="IX155" s="90" t="str">
        <f>IF(AND((RIGHT($IX$3,2)-'[1]Miter Profiles'!$AC$259-'[1]Outside Edges'!$B154)&gt;=5,'[1]Outside Edges'!$P154="Yes"),"Yes","No")</f>
        <v>No</v>
      </c>
      <c r="IY155" s="150" t="str">
        <f>IF(AND((RIGHT($IY$3,2)-'[1]Miter Profiles'!$AC$260-'[1]Outside Edges'!$B154)&gt;=5,'[1]Outside Edges'!$P154="Yes"),"Yes","No")</f>
        <v>No</v>
      </c>
      <c r="IZ155" s="124" t="str">
        <f>IF(AND((RIGHT($IZ$3,2)-'[1]Miter Profiles'!$AC$261-'[1]Outside Edges'!$B154)&gt;=5,'[1]Outside Edges'!$P154="Yes"),"Yes","No")</f>
        <v>No</v>
      </c>
      <c r="JA155" s="116" t="str">
        <f>IF(AND((RIGHT($JA$3,2)-'[1]Miter Profiles'!$AC$262-'[1]Outside Edges'!$B154)&gt;=5,'[1]Outside Edges'!$P154="Yes"),"Yes","No")</f>
        <v>No</v>
      </c>
      <c r="JB155" s="129" t="str">
        <f>IF(AND((RIGHT($JB$3,2)-'[1]Miter Profiles'!$AC$263-'[1]Outside Edges'!$B154)&gt;=5,'[1]Outside Edges'!$P154="Yes"),"Yes","No")</f>
        <v>No</v>
      </c>
      <c r="JC155" s="10" t="str">
        <f>IF(AND((RIGHT($JC$3,2)-'[1]Miter Profiles'!$AC$264-'[1]Outside Edges'!$B154)&gt;=5,'[1]Outside Edges'!$P154="Yes"),"Yes","No")</f>
        <v>No</v>
      </c>
      <c r="JD155" s="90" t="str">
        <f>IF(AND((RIGHT($JD$3,2)-'[1]Miter Profiles'!$AC$265-'[1]Outside Edges'!$B154)&gt;=5,'[1]Outside Edges'!$P154="Yes"),"Yes","No")</f>
        <v>No</v>
      </c>
      <c r="JE155" s="236" t="str">
        <f>IF(AND((RIGHT($JE$3,2)-'[1]Miter Profiles'!$AC$266-'[1]Outside Edges'!$B154)&gt;=5,'[1]Outside Edges'!$P154="Yes"),"Yes","No")</f>
        <v>No</v>
      </c>
      <c r="JF155" s="237" t="str">
        <f>IF(AND((RIGHT($JF$3,2)-'[1]Miter Profiles'!$AC$267-'[1]Outside Edges'!$B154)&gt;=5,'[1]Outside Edges'!$P154="Yes"),"Yes","No")</f>
        <v>No</v>
      </c>
      <c r="JG155" s="238" t="str">
        <f>IF(AND((RIGHT($JG$3,2)-'[1]Miter Profiles'!$AC$268-'[1]Outside Edges'!$B154)&gt;=5,'[1]Outside Edges'!$P154="Yes"),"Yes","No")</f>
        <v>No</v>
      </c>
      <c r="JH155" s="129" t="str">
        <f>IF(AND((RIGHT($JH$3,2)-'[1]Miter Profiles'!$AC$269-'[1]Outside Edges'!$B154)&gt;=5,'[1]Outside Edges'!$P154="Yes"),"Yes","No")</f>
        <v>No</v>
      </c>
      <c r="JI155" s="113" t="str">
        <f>IF(AND((RIGHT($JI$3,2)-'[1]Miter Profiles'!$AC$270-'[1]Outside Edges'!$B154)&gt;=5,'[1]Outside Edges'!$P154="Yes"),"Yes","No")</f>
        <v>No</v>
      </c>
      <c r="JJ155" s="90" t="str">
        <f>IF(AND((RIGHT($JJ$3,2)-'[1]Miter Profiles'!$AC$271-'[1]Outside Edges'!$B154)&gt;=5,'[1]Outside Edges'!$P154="Yes"),"Yes","No")</f>
        <v>No</v>
      </c>
      <c r="JK155" s="236" t="str">
        <f>IF(AND((RIGHT($JK$3,2)-'[1]Miter Profiles'!$AC$272-'[1]Outside Edges'!$B154)&gt;=5,'[1]Outside Edges'!$P154="Yes"),"Yes","No")</f>
        <v>No</v>
      </c>
      <c r="JL155" s="237" t="str">
        <f>IF(AND((RIGHT($JL$3,2)-'[1]Miter Profiles'!$AC$273-'[1]Outside Edges'!$B154)&gt;=5,'[1]Outside Edges'!$P154="Yes"),"Yes","No")</f>
        <v>No</v>
      </c>
      <c r="JM155" s="238" t="str">
        <f>IF(AND((RIGHT($JM$3,2)-'[1]Miter Profiles'!$AC$274-'[1]Outside Edges'!$B154)&gt;=5,'[1]Outside Edges'!$P154="Yes"),"Yes","No")</f>
        <v>No</v>
      </c>
      <c r="JN155" s="129" t="str">
        <f>IF(AND((RIGHT($JN$3,2)-'[1]Miter Profiles'!$AC$275-'[1]Outside Edges'!$B154)&gt;=5,'[1]Outside Edges'!$P154="Yes"),"Yes","No")</f>
        <v>No</v>
      </c>
      <c r="JO155" s="113" t="str">
        <f>IF(AND((RIGHT($JO$3,2)-'[1]Miter Profiles'!$AC$276-'[1]Outside Edges'!$B154)&gt;=5,'[1]Outside Edges'!$P154="Yes"),"Yes","No")</f>
        <v>No</v>
      </c>
      <c r="JP155" s="90" t="str">
        <f>IF(AND((RIGHT($JP$3,2)-'[1]Miter Profiles'!$AC$277-'[1]Outside Edges'!$B154)&gt;=5,'[1]Outside Edges'!$P154="Yes"),"Yes","No")</f>
        <v>No</v>
      </c>
      <c r="JQ155" s="236" t="str">
        <f>IF(AND((RIGHT($JQ$3,2)-'[1]Miter Profiles'!$AC$278-'[1]Outside Edges'!$B154)&gt;=5,'[1]Outside Edges'!$P154="Yes"),"Yes","No")</f>
        <v>No</v>
      </c>
      <c r="JR155" s="237" t="str">
        <f>IF(AND((RIGHT($JR$3,2)-'[1]Miter Profiles'!$AC$279-'[1]Outside Edges'!$B154)&gt;=5,'[1]Outside Edges'!$P154="Yes"),"Yes","No")</f>
        <v>No</v>
      </c>
      <c r="JS155" s="238" t="str">
        <f>IF(AND((RIGHT($JS$3,2)-'[1]Miter Profiles'!$AC$280-'[1]Outside Edges'!$B154)&gt;=5,'[1]Outside Edges'!$P154="Yes"),"Yes","No")</f>
        <v>No</v>
      </c>
      <c r="JT155" s="129" t="str">
        <f>IF(AND((RIGHT($JT$3,2)-'[1]Miter Profiles'!$AC$281-'[1]Outside Edges'!$B154)&gt;=5,'[1]Outside Edges'!$P154="Yes"),"Yes","No")</f>
        <v>No</v>
      </c>
      <c r="JU155" s="113" t="str">
        <f>IF(AND((RIGHT($JU$3,2)-'[1]Miter Profiles'!$AC$282-'[1]Outside Edges'!$B154)&gt;=5,'[1]Outside Edges'!$P154="Yes"),"Yes","No")</f>
        <v>No</v>
      </c>
      <c r="JV155" s="90" t="str">
        <f>IF(AND((RIGHT($JV$3,2)-'[1]Miter Profiles'!$AC$283-'[1]Outside Edges'!$B154)&gt;=5,'[1]Outside Edges'!$P154="Yes"),"Yes","No")</f>
        <v>No</v>
      </c>
      <c r="JW155" s="236" t="str">
        <f>IF(AND((RIGHT($JW$3,2)-'[1]Miter Profiles'!$AC$284-'[1]Outside Edges'!$B154)&gt;=5,'[1]Outside Edges'!$P154="Yes"),"Yes","No")</f>
        <v>No</v>
      </c>
      <c r="JX155" s="237" t="str">
        <f>IF(AND((RIGHT($JX$3,2)-'[1]Miter Profiles'!$AC$285-'[1]Outside Edges'!$B154)&gt;=5,'[1]Outside Edges'!$P154="Yes"),"Yes","No")</f>
        <v>No</v>
      </c>
      <c r="JY155" s="238" t="str">
        <f>IF(AND((RIGHT($JY$3,2)-'[1]Miter Profiles'!$AC$286-'[1]Outside Edges'!$B154)&gt;=5,'[1]Outside Edges'!$P154="Yes"),"Yes","No")</f>
        <v>No</v>
      </c>
      <c r="JZ155" s="129" t="str">
        <f>IF(AND((RIGHT($JZ$3,2)-'[1]Miter Profiles'!$AC$287-'[1]Outside Edges'!$B154)&gt;=5,'[1]Outside Edges'!$P154="Yes"),"Yes","No")</f>
        <v>No</v>
      </c>
      <c r="KA155" s="113" t="str">
        <f>IF(AND((RIGHT($KA$3,2)-'[1]Miter Profiles'!$AC$288-'[1]Outside Edges'!$B154)&gt;=5,'[1]Outside Edges'!$P154="Yes"),"Yes","No")</f>
        <v>No</v>
      </c>
      <c r="KB155" s="90" t="str">
        <f>IF(AND((RIGHT($KB$3,2)-'[1]Miter Profiles'!$AC$289-'[1]Outside Edges'!$B154)&gt;=5,'[1]Outside Edges'!$P154="Yes"),"Yes","No")</f>
        <v>No</v>
      </c>
      <c r="KC155" s="236" t="str">
        <f>IF(AND((RIGHT($KC$3,2)-'[1]Miter Profiles'!$AC$290-'[1]Outside Edges'!$B154)&gt;=5,'[1]Outside Edges'!$P154="Yes"),"Yes","No")</f>
        <v>No</v>
      </c>
      <c r="KD155" s="237" t="str">
        <f>IF(AND((RIGHT($KD$3,2)-'[1]Miter Profiles'!$AC$291-'[1]Outside Edges'!$B154)&gt;=5,'[1]Outside Edges'!$P154="Yes"),"Yes","No")</f>
        <v>No</v>
      </c>
      <c r="KE155" s="238" t="str">
        <f>IF(AND((RIGHT($KE$3,2)-'[1]Miter Profiles'!$AC$292-'[1]Outside Edges'!$B154)&gt;=5,'[1]Outside Edges'!$P154="Yes"),"Yes","No")</f>
        <v>No</v>
      </c>
      <c r="KF155" s="129" t="str">
        <f>IF(AND((RIGHT($KF$3,2)-'[1]Miter Profiles'!$AC$293-'[1]Outside Edges'!$B154)&gt;=5,'[1]Outside Edges'!$P154="Yes"),"Yes","No")</f>
        <v>No</v>
      </c>
      <c r="KG155" s="113" t="str">
        <f>IF(AND((RIGHT($KG$3,2)-'[1]Miter Profiles'!$AC$294-'[1]Outside Edges'!$B154)&gt;=5,'[1]Outside Edges'!$P154="Yes"),"Yes","No")</f>
        <v>No</v>
      </c>
      <c r="KH155" s="90" t="str">
        <f>IF(AND((RIGHT($KH$3,2)-'[1]Miter Profiles'!$AC$295-'[1]Outside Edges'!$B154)&gt;=5,'[1]Outside Edges'!$P154="Yes"),"Yes","No")</f>
        <v>No</v>
      </c>
      <c r="KI155" s="236" t="str">
        <f>IF(AND((RIGHT($KI$3,2)-'[1]Miter Profiles'!$AC$296-'[1]Outside Edges'!$B154)&gt;=5,'[1]Outside Edges'!$P154="Yes"),"Yes","No")</f>
        <v>No</v>
      </c>
      <c r="KJ155" s="237" t="str">
        <f>IF(AND((RIGHT($KJ$3,2)-'[1]Miter Profiles'!$AC$297-'[1]Outside Edges'!$B154)&gt;=5,'[1]Outside Edges'!$P154="Yes"),"Yes","No")</f>
        <v>No</v>
      </c>
      <c r="KK155" s="238" t="str">
        <f>IF(AND((RIGHT($KK$3,2)-'[1]Miter Profiles'!$AC$298-'[1]Outside Edges'!$B154)&gt;=5,'[1]Outside Edges'!$P154="Yes"),"Yes","No")</f>
        <v>No</v>
      </c>
      <c r="KL155" s="129" t="str">
        <f>IF(AND((RIGHT($KL$3,2)-'[1]Miter Profiles'!$AC$299-'[1]Outside Edges'!$B154)&gt;=5,'[1]Outside Edges'!$P154="Yes"),"Yes","No")</f>
        <v>No</v>
      </c>
      <c r="KM155" s="113" t="str">
        <f>IF(AND((RIGHT($KM$3,2)-'[1]Miter Profiles'!$AC$300-'[1]Outside Edges'!$B154)&gt;=5,'[1]Outside Edges'!$P154="Yes"),"Yes","No")</f>
        <v>No</v>
      </c>
      <c r="KN155" s="90" t="str">
        <f>IF(AND((RIGHT($KN$3,2)-'[1]Miter Profiles'!$AC$301-'[1]Outside Edges'!$B154)&gt;=5,'[1]Outside Edges'!$P154="Yes"),"Yes","No")</f>
        <v>No</v>
      </c>
      <c r="KO155" s="236" t="str">
        <f>IF(AND((RIGHT($KO$3,2)-'[1]Miter Profiles'!$AC$302-'[1]Outside Edges'!$B154)&gt;=5,'[1]Outside Edges'!$P154="Yes"),"Yes","No")</f>
        <v>No</v>
      </c>
      <c r="KP155" s="237" t="str">
        <f>IF(AND((RIGHT($KP$3,2)-'[1]Miter Profiles'!$AC$303-'[1]Outside Edges'!$B154)&gt;=5,'[1]Outside Edges'!$P154="Yes"),"Yes","No")</f>
        <v>No</v>
      </c>
      <c r="KQ155" s="238" t="str">
        <f>IF(AND((RIGHT($KQ$3,2)-'[1]Miter Profiles'!$AC$304-'[1]Outside Edges'!$B154)&gt;=5,'[1]Outside Edges'!$P154="Yes"),"Yes","No")</f>
        <v>No</v>
      </c>
      <c r="KR155" s="129" t="str">
        <f>IF(AND((RIGHT($KR$3,2)-'[1]Miter Profiles'!$AC$305-'[1]Outside Edges'!$B154)&gt;=5,'[1]Outside Edges'!$P154="Yes"),"Yes","No")</f>
        <v>No</v>
      </c>
      <c r="KS155" s="113" t="str">
        <f>IF(AND((RIGHT($KS$3,2)-'[1]Miter Profiles'!$AC$306-'[1]Outside Edges'!$B154)&gt;=5,'[1]Outside Edges'!$P154="Yes"),"Yes","No")</f>
        <v>No</v>
      </c>
      <c r="KT155" s="90" t="str">
        <f>IF(AND((RIGHT($KT$3,2)-'[1]Miter Profiles'!$AC$307-'[1]Outside Edges'!$B154)&gt;=5,'[1]Outside Edges'!$P154="Yes"),"Yes","No")</f>
        <v>No</v>
      </c>
      <c r="KU155" s="236" t="str">
        <f>IF(AND((RIGHT($KU$3,2)-'[1]Miter Profiles'!$AC$308-'[1]Outside Edges'!$B154)&gt;=5,'[1]Outside Edges'!$P154="Yes"),"Yes","No")</f>
        <v>No</v>
      </c>
      <c r="KV155" s="237" t="str">
        <f>IF(AND((RIGHT($KV$3,2)-'[1]Miter Profiles'!$AC$309-'[1]Outside Edges'!$B154)&gt;=5,'[1]Outside Edges'!$P154="Yes"),"Yes","No")</f>
        <v>No</v>
      </c>
      <c r="KW155" s="238" t="str">
        <f>IF(AND((RIGHT($KW$3,2)-'[1]Miter Profiles'!$AC$310-'[1]Outside Edges'!$B154)&gt;=5,'[1]Outside Edges'!$P154="Yes"),"Yes","No")</f>
        <v>No</v>
      </c>
      <c r="KX155" s="129" t="str">
        <f>IF(AND((RIGHT($KX$3,2)-'[1]Miter Profiles'!$AC$311-'[1]Outside Edges'!$B154)&gt;=5,'[1]Outside Edges'!$P154="Yes"),"Yes","No")</f>
        <v>No</v>
      </c>
      <c r="KY155" s="113" t="str">
        <f>IF(AND((RIGHT($KY$3,2)-'[1]Miter Profiles'!$AC$312-'[1]Outside Edges'!$B154)&gt;=5,'[1]Outside Edges'!$P154="Yes"),"Yes","No")</f>
        <v>No</v>
      </c>
      <c r="KZ155" s="90" t="str">
        <f>IF(AND((RIGHT($KZ$3,2)-'[1]Miter Profiles'!$AC$313-'[1]Outside Edges'!$B154)&gt;=5,'[1]Outside Edges'!$P154="Yes"),"Yes","No")</f>
        <v>No</v>
      </c>
      <c r="LA155" s="236" t="str">
        <f>IF(AND((RIGHT($LA$3,2)-'[1]Miter Profiles'!$AC$314-'[1]Outside Edges'!$B154)&gt;=5,'[1]Outside Edges'!$P154="Yes"),"Yes","No")</f>
        <v>No</v>
      </c>
      <c r="LB155" s="237" t="str">
        <f>IF(AND((RIGHT($LB$3,2)-'[1]Miter Profiles'!$AC$315-'[1]Outside Edges'!$B154)&gt;=5,'[1]Outside Edges'!$P154="Yes"),"Yes","No")</f>
        <v>No</v>
      </c>
      <c r="LC155" s="243" t="str">
        <f>IF(AND((RIGHT($LC$3,2)-'[1]Miter Profiles'!$AC$316-'[1]Outside Edges'!$B154)&gt;=5,'[1]Outside Edges'!$P154="Yes"),"Yes","No")</f>
        <v>No</v>
      </c>
      <c r="LD155" s="244" t="str">
        <f>IF(AND((RIGHT($LD$3,2)-'[1]Miter Profiles'!$AC$317-'[1]Outside Edges'!$B154)&gt;=5,'[1]Outside Edges'!$P154="Yes"),"Yes","No")</f>
        <v>No</v>
      </c>
      <c r="LE155" s="113" t="str">
        <f>IF(AND((RIGHT($LE$3,2)-'[1]Miter Profiles'!$AC$318-'[1]Outside Edges'!$B154)&gt;=5,'[1]Outside Edges'!$P154="Yes"),"Yes","No")</f>
        <v>No</v>
      </c>
      <c r="LF155" s="10" t="str">
        <f>IF(AND((RIGHT($LF$3,2)-'[1]Miter Profiles'!$AC$319-'[1]Outside Edges'!$B154)&gt;=5,'[1]Outside Edges'!$P154="Yes"),"Yes","No")</f>
        <v>No</v>
      </c>
      <c r="LG155" s="113" t="str">
        <f>IF(AND((RIGHT($LG$3,2)-'[1]Miter Profiles'!$AC$320-'[1]Outside Edges'!$B154)&gt;=5,'[1]Outside Edges'!$P154="Yes"),"Yes","No")</f>
        <v>No</v>
      </c>
      <c r="LH155" s="90" t="str">
        <f>IF(AND((RIGHT($LH$3,2)-'[1]Miter Profiles'!$AC$321-'[1]Outside Edges'!$B154)&gt;=5,'[1]Outside Edges'!$P154="Yes"),"Yes","No")</f>
        <v>No</v>
      </c>
      <c r="LI155" s="236" t="str">
        <f>IF(AND((RIGHT($LI$3,2)-'[1]Miter Profiles'!$AC$322-'[1]Outside Edges'!$B154)&gt;=5,'[1]Outside Edges'!$P154="Yes"),"Yes","No")</f>
        <v>No</v>
      </c>
      <c r="LJ155" s="237" t="str">
        <f>IF(AND((RIGHT($LJ$3,2)-'[1]Miter Profiles'!$AC$323-'[1]Outside Edges'!$B154)&gt;=5,'[1]Outside Edges'!$P154="Yes"),"Yes","No")</f>
        <v>No</v>
      </c>
      <c r="LK155" s="238" t="str">
        <f>IF(AND((RIGHT($LK$3,2)-'[1]Miter Profiles'!$AC$324-'[1]Outside Edges'!$B154)&gt;=5,'[1]Outside Edges'!$P154="Yes"),"Yes","No")</f>
        <v>No</v>
      </c>
      <c r="LL155" s="129" t="str">
        <f>IF(AND((RIGHT($LL$3,2)-'[1]Miter Profiles'!$AC$325-'[1]Outside Edges'!$B154)&gt;=5,'[1]Outside Edges'!$P154="Yes"),"Yes","No")</f>
        <v>No</v>
      </c>
      <c r="LM155" s="113" t="str">
        <f>IF(AND((RIGHT($LM$3,2)-'[1]Miter Profiles'!$AC$326-'[1]Outside Edges'!$B154)&gt;=5,'[1]Outside Edges'!$P154="Yes"),"Yes","No")</f>
        <v>No</v>
      </c>
      <c r="LN155" s="90" t="str">
        <f>IF(AND((RIGHT($LN$3,2)-'[1]Miter Profiles'!$AC$327-'[1]Outside Edges'!$B154)&gt;=5,'[1]Outside Edges'!$P154="Yes"),"Yes","No")</f>
        <v>No</v>
      </c>
      <c r="LO155" s="236" t="str">
        <f>IF(AND((RIGHT($LO$3,2)-'[1]Miter Profiles'!$AC$328-'[1]Outside Edges'!$B154)&gt;=5,'[1]Outside Edges'!$P154="Yes"),"Yes","No")</f>
        <v>No</v>
      </c>
      <c r="LP155" s="237" t="str">
        <f>IF(AND((RIGHT($LP$3,2)-'[1]Miter Profiles'!$AC$329-'[1]Outside Edges'!$B154)&gt;=5,'[1]Outside Edges'!$P154="Yes"),"Yes","No")</f>
        <v>No</v>
      </c>
      <c r="LQ155" s="238" t="str">
        <f>IF(AND((RIGHT($LQ$3,2)-'[1]Miter Profiles'!$AC$330-'[1]Outside Edges'!$B154)&gt;=5,'[1]Outside Edges'!$P154="Yes"),"Yes","No")</f>
        <v>No</v>
      </c>
      <c r="LR155" s="129" t="str">
        <f>IF(AND((RIGHT($LR$3,2)-'[1]Miter Profiles'!$AC$331-'[1]Outside Edges'!$B154)&gt;=5,'[1]Outside Edges'!$P154="Yes"),"Yes","No")</f>
        <v>No</v>
      </c>
      <c r="LS155" s="113" t="str">
        <f>IF(AND((RIGHT($LS$3,2)-'[1]Miter Profiles'!$AC$332-'[1]Outside Edges'!$B154)&gt;=5,'[1]Outside Edges'!$P154="Yes"),"Yes","No")</f>
        <v>No</v>
      </c>
      <c r="LT155" s="90" t="str">
        <f>IF(AND((RIGHT($LT$3,2)-'[1]Miter Profiles'!$AC$333-'[1]Outside Edges'!$B154)&gt;=5,'[1]Outside Edges'!$P154="Yes"),"Yes","No")</f>
        <v>No</v>
      </c>
    </row>
    <row r="156" spans="1:332" ht="15.75" customHeight="1" thickBot="1" x14ac:dyDescent="0.3">
      <c r="A156" s="8" t="str">
        <f>IF('[1]Outside Edges'!$A155&lt;&gt;"",'[1]Outside Edges'!$A155,"")</f>
        <v>D153</v>
      </c>
      <c r="B156" s="10" t="str">
        <f>IF(AND((RIGHT($B$3,2)-'[1]Miter Profiles'!$AC$3-'[1]Outside Edges'!$B155)&gt;=5,'[1]Outside Edges'!$P155="Yes"),"Yes","No")</f>
        <v>No</v>
      </c>
      <c r="C156" s="10" t="str">
        <f>IF(AND((RIGHT($C$3,2)-'[1]Miter Profiles'!$AC$4-'[1]Outside Edges'!$B155)&gt;=5,'[1]Outside Edges'!$P155="Yes"),"Yes","No")</f>
        <v>No</v>
      </c>
      <c r="D156" s="85" t="str">
        <f>IF(AND((RIGHT($D$3,2)-'[1]Miter Profiles'!$AC$5-'[1]Outside Edges'!$B155)&gt;=5,'[1]Outside Edges'!$P155="Yes"),"Yes","No")</f>
        <v>No</v>
      </c>
      <c r="E156" s="86" t="str">
        <f>IF(AND((RIGHT($E$3,2)-'[1]Miter Profiles'!$AC$6-'[1]Outside Edges'!$B155)&gt;=5,'[1]Outside Edges'!$P155="Yes"),"Yes","No")</f>
        <v>No</v>
      </c>
      <c r="F156" s="11" t="str">
        <f>IF(AND((RIGHT($F$3,2)-'[1]Miter Profiles'!$AC$7-'[1]Outside Edges'!$B155)&gt;=5,'[1]Outside Edges'!$P155="Yes"),"Yes","No")</f>
        <v>No</v>
      </c>
      <c r="G156" s="87" t="str">
        <f>IF(AND((RIGHT($G$3,2)-'[1]Miter Profiles'!$AC$8-'[1]Outside Edges'!$B155)&gt;=5,'[1]Outside Edges'!$P155="Yes"),"Yes","No")</f>
        <v>No</v>
      </c>
      <c r="H156" s="10" t="str">
        <f>IF(AND((RIGHT($H$3,2)-'[1]Miter Profiles'!$AC$9-'[1]Outside Edges'!$B155)&gt;=5,'[1]Outside Edges'!$P155="Yes"),"Yes","No")</f>
        <v>No</v>
      </c>
      <c r="I156" s="10" t="str">
        <f>IF(AND((RIGHT($I$3,2)-'[1]Miter Profiles'!$AC$10-'[1]Outside Edges'!$B155)&gt;=5,'[1]Outside Edges'!$P155="Yes"),"Yes","No")</f>
        <v>No</v>
      </c>
      <c r="J156" s="85" t="str">
        <f>IF(AND((RIGHT($J$3,2)-'[1]Miter Profiles'!$AC$11-'[1]Outside Edges'!$B155)&gt;=5,'[1]Outside Edges'!$P155="Yes"),"Yes","No")</f>
        <v>No</v>
      </c>
      <c r="K156" s="86" t="str">
        <f>IF(AND((RIGHT($K$3,2)-'[1]Miter Profiles'!$AC$12-'[1]Outside Edges'!$B155)&gt;=5,'[1]Outside Edges'!$P155="Yes"),"Yes","No")</f>
        <v>No</v>
      </c>
      <c r="L156" s="11" t="str">
        <f>IF(AND((RIGHT($L$3,2)-'[1]Miter Profiles'!$AC$13-'[1]Outside Edges'!$B155)&gt;=5,'[1]Outside Edges'!$P155="Yes"),"Yes","No")</f>
        <v>No</v>
      </c>
      <c r="M156" s="87" t="str">
        <f>IF(AND((RIGHT($M$3,2)-'[1]Miter Profiles'!$AC$14-'[1]Outside Edges'!$B155)&gt;=5,'[1]Outside Edges'!$P155="Yes"),"Yes","No")</f>
        <v>No</v>
      </c>
      <c r="N156" s="10" t="str">
        <f>IF(AND((RIGHT($N$3,2)-'[1]Miter Profiles'!$AC$15-'[1]Outside Edges'!$B155)&gt;=4,'[1]Outside Edges'!$P155="Yes"),"Yes","No")</f>
        <v>No</v>
      </c>
      <c r="O156" s="10" t="str">
        <f>IF(AND((RIGHT($O$3,2)-'[1]Miter Profiles'!$AC$16-'[1]Outside Edges'!$B155)&gt;=5,'[1]Outside Edges'!$P155="Yes"),"Yes","No")</f>
        <v>No</v>
      </c>
      <c r="P156" s="85" t="str">
        <f>IF(AND((RIGHT($P$3,2)-'[1]Miter Profiles'!$AC$17-'[1]Outside Edges'!$B155)&gt;=5,'[1]Outside Edges'!$P155="Yes"),"Yes","No")</f>
        <v>No</v>
      </c>
      <c r="Q156" s="86" t="str">
        <f>IF(AND((RIGHT($Q$3,2)-'[1]Miter Profiles'!$AC$18-'[1]Outside Edges'!$B155)&gt;=5,'[1]Outside Edges'!$P155="Yes"),"Yes","No")</f>
        <v>No</v>
      </c>
      <c r="R156" s="11" t="str">
        <f>IF(AND((RIGHT($R$3,2)-'[1]Miter Profiles'!$AC$19-'[1]Outside Edges'!$B155)&gt;=5,'[1]Outside Edges'!$P155="Yes"),"Yes","No")</f>
        <v>No</v>
      </c>
      <c r="S156" s="87" t="str">
        <f>IF(AND((RIGHT($S$3,2)-'[1]Miter Profiles'!$AC$20-'[1]Outside Edges'!$B155)&gt;=5,'[1]Outside Edges'!$P155="Yes"),"Yes","No")</f>
        <v>No</v>
      </c>
      <c r="T156" s="10" t="str">
        <f>IF(AND((RIGHT($T$3,2)-'[1]Miter Profiles'!$AC$21-'[1]Outside Edges'!$B155)&gt;=5,'[1]Outside Edges'!$P155="Yes"),"Yes","No")</f>
        <v>No</v>
      </c>
      <c r="U156" s="10" t="str">
        <f>IF(AND((RIGHT($U$3,2)-'[1]Miter Profiles'!$AC$22-'[1]Outside Edges'!$B155)&gt;=5,'[1]Outside Edges'!$P155="Yes"),"Yes","No")</f>
        <v>No</v>
      </c>
      <c r="V156" s="85" t="str">
        <f>IF(AND((RIGHT($V$3,2)-'[1]Miter Profiles'!$AC$23-'[1]Outside Edges'!$B155)&gt;=5,'[1]Outside Edges'!$P155="Yes"),"Yes","No")</f>
        <v>No</v>
      </c>
      <c r="W156" s="86" t="str">
        <f>IF(AND((RIGHT($W$3,2)-'[1]Miter Profiles'!$AC$24-'[1]Outside Edges'!$B155)&gt;=5,'[1]Outside Edges'!$P155="Yes"),"Yes","No")</f>
        <v>No</v>
      </c>
      <c r="X156" s="11" t="str">
        <f>IF(AND((RIGHT($X$3,2)-'[1]Miter Profiles'!$AC$25-'[1]Outside Edges'!$B155)&gt;=5,'[1]Outside Edges'!$P155="Yes"),"Yes","No")</f>
        <v>No</v>
      </c>
      <c r="Y156" s="87" t="str">
        <f>IF(AND((RIGHT($Y$3,2)-'[1]Miter Profiles'!$AC$26-'[1]Outside Edges'!$B155)&gt;=5,'[1]Outside Edges'!$P155="Yes"),"Yes","No")</f>
        <v>No</v>
      </c>
      <c r="Z156" s="10" t="str">
        <f>IF(AND((RIGHT($Z$3,2)-'[1]Miter Profiles'!$AC$27-'[1]Outside Edges'!$B155)&gt;=5,'[1]Outside Edges'!$P155="Yes"),"Yes","No")</f>
        <v>No</v>
      </c>
      <c r="AA156" s="10" t="str">
        <f>IF(AND((RIGHT($AA$3,2)-'[1]Miter Profiles'!$AC$28-'[1]Outside Edges'!$B155)&gt;=5,'[1]Outside Edges'!$P155="Yes"),"Yes","No")</f>
        <v>No</v>
      </c>
      <c r="AB156" s="85" t="str">
        <f>IF(AND((RIGHT($AB$3,2)-'[1]Miter Profiles'!$AC$29-'[1]Outside Edges'!$B155)&gt;=5,'[1]Outside Edges'!$P155="Yes"),"Yes","No")</f>
        <v>No</v>
      </c>
      <c r="AC156" s="86" t="str">
        <f>IF(AND((RIGHT($AC$3,2)-'[1]Miter Profiles'!$AC$30-'[1]Outside Edges'!$B155)&gt;=5,'[1]Outside Edges'!$P155="Yes"),"Yes","No")</f>
        <v>No</v>
      </c>
      <c r="AD156" s="11" t="str">
        <f>IF(AND((RIGHT($AD$3,2)-'[1]Miter Profiles'!$AC$31-'[1]Outside Edges'!$B155)&gt;=5,'[1]Outside Edges'!$P155="Yes"),"Yes","No")</f>
        <v>No</v>
      </c>
      <c r="AE156" s="87" t="str">
        <f>IF(AND((RIGHT($AE$3,2)-'[1]Miter Profiles'!$AC$32-'[1]Outside Edges'!$B155)&gt;=5,'[1]Outside Edges'!$P155="Yes"),"Yes","No")</f>
        <v>No</v>
      </c>
      <c r="AF156" s="10" t="str">
        <f>IF(AND((RIGHT($AF$3,2)-'[1]Miter Profiles'!$AC$33-'[1]Outside Edges'!$B155)&gt;=5,'[1]Outside Edges'!$P155="Yes"),"Yes","No")</f>
        <v>No</v>
      </c>
      <c r="AG156" s="10" t="str">
        <f>IF(AND((RIGHT($AG$3,2)-'[1]Miter Profiles'!$AC$34-'[1]Outside Edges'!$B155)&gt;=5,'[1]Outside Edges'!$P155="Yes"),"Yes","No")</f>
        <v>No</v>
      </c>
      <c r="AH156" s="85" t="str">
        <f>IF(AND((RIGHT($AH$3,2)-'[1]Miter Profiles'!$AC$35-'[1]Outside Edges'!$B155)&gt;=5,'[1]Outside Edges'!$P155="Yes"),"Yes","No")</f>
        <v>No</v>
      </c>
      <c r="AI156" s="86" t="str">
        <f>IF(AND((RIGHT($AI$3,2)-'[1]Miter Profiles'!$AC$36-'[1]Outside Edges'!$B155)&gt;=5,'[1]Outside Edges'!$P155="Yes"),"Yes","No")</f>
        <v>No</v>
      </c>
      <c r="AJ156" s="11" t="str">
        <f>IF(AND((RIGHT($AJ$3,2)-'[1]Miter Profiles'!$AC$37-'[1]Outside Edges'!$B155)&gt;=5,'[1]Outside Edges'!$P155="Yes"),"Yes","No")</f>
        <v>No</v>
      </c>
      <c r="AK156" s="87" t="str">
        <f>IF(AND((RIGHT($AK$3,2)-'[1]Miter Profiles'!$AC$38-'[1]Outside Edges'!$B155)&gt;=5,'[1]Outside Edges'!$P155="Yes"),"Yes","No")</f>
        <v>No</v>
      </c>
      <c r="AL156" s="10" t="str">
        <f>IF(AND((RIGHT($AL$3,2)-'[1]Miter Profiles'!$AC$39-'[1]Outside Edges'!$B155)&gt;=5,'[1]Outside Edges'!$P155="Yes"),"Yes","No")</f>
        <v>No</v>
      </c>
      <c r="AM156" s="10" t="str">
        <f>IF(AND((RIGHT($AM$3,2)-'[1]Miter Profiles'!$AC$40-'[1]Outside Edges'!$B155)&gt;=5,'[1]Outside Edges'!$P155="Yes"),"Yes","No")</f>
        <v>No</v>
      </c>
      <c r="AN156" s="85" t="str">
        <f>IF(AND((RIGHT($AN$3,2)-'[1]Miter Profiles'!$AC$41-'[1]Outside Edges'!$B155)&gt;=5,'[1]Outside Edges'!$P155="Yes"),"Yes","No")</f>
        <v>No</v>
      </c>
      <c r="AO156" s="86" t="str">
        <f>IF(AND((RIGHT($AO$3,2)-'[1]Miter Profiles'!$AC$42-'[1]Outside Edges'!$B155)&gt;=5,'[1]Outside Edges'!$P155="Yes"),"Yes","No")</f>
        <v>No</v>
      </c>
      <c r="AP156" s="11" t="str">
        <f>IF(AND((RIGHT($AP$3,2)-'[1]Miter Profiles'!$AC$43-'[1]Outside Edges'!$B155)&gt;=5,'[1]Outside Edges'!$P155="Yes"),"Yes","No")</f>
        <v>No</v>
      </c>
      <c r="AQ156" s="87" t="str">
        <f>IF(AND((RIGHT($AQ$3,2)-'[1]Miter Profiles'!$AC$44-'[1]Outside Edges'!$B155)&gt;=5,'[1]Outside Edges'!$P155="Yes"),"Yes","No")</f>
        <v>No</v>
      </c>
      <c r="AR156" s="10" t="str">
        <f>IF(AND((RIGHT($AR$3,2)-'[1]Miter Profiles'!$AC$45-'[1]Outside Edges'!$B155)&gt;=5,'[1]Outside Edges'!$P155="Yes"),"Yes","No")</f>
        <v>No</v>
      </c>
      <c r="AS156" s="10" t="str">
        <f>IF(AND((RIGHT($AS$3,2)-'[1]Miter Profiles'!$AC$46-'[1]Outside Edges'!$B155)&gt;=5,'[1]Outside Edges'!$P155="Yes"),"Yes","No")</f>
        <v>No</v>
      </c>
      <c r="AT156" s="85" t="str">
        <f>IF(AND((RIGHT($AT$3,2)-'[1]Miter Profiles'!$AC$47-'[1]Outside Edges'!$B155)&gt;=5,'[1]Outside Edges'!$P155="Yes"),"Yes","No")</f>
        <v>No</v>
      </c>
      <c r="AU156" s="86" t="str">
        <f>IF(AND((RIGHT($AU$3,2)-'[1]Miter Profiles'!$AC$48-'[1]Outside Edges'!$B155)&gt;=5,'[1]Outside Edges'!$P155="Yes"),"Yes","No")</f>
        <v>No</v>
      </c>
      <c r="AV156" s="11" t="str">
        <f>IF(AND((RIGHT($AV$3,2)-'[1]Miter Profiles'!$AC$49-'[1]Outside Edges'!$B155)&gt;=5,'[1]Outside Edges'!$P155="Yes"),"Yes","No")</f>
        <v>No</v>
      </c>
      <c r="AW156" s="87" t="str">
        <f>IF(AND((RIGHT($AW$3,2)-'[1]Miter Profiles'!$AC$50-'[1]Outside Edges'!$B155)&gt;=5,'[1]Outside Edges'!$P155="Yes"),"Yes","No")</f>
        <v>No</v>
      </c>
      <c r="AX156" s="10" t="str">
        <f>IF(AND((RIGHT($AX$3,2)-'[1]Miter Profiles'!$AC$51-'[1]Outside Edges'!$B155)&gt;=5,'[1]Outside Edges'!$P155="Yes"),"Yes","No")</f>
        <v>No</v>
      </c>
      <c r="AY156" s="10" t="str">
        <f>IF(AND((RIGHT($AY$3,2)-'[1]Miter Profiles'!$AC$52-'[1]Outside Edges'!$B155)&gt;=5,'[1]Outside Edges'!$P155="Yes"),"Yes","No")</f>
        <v>No</v>
      </c>
      <c r="AZ156" s="85" t="str">
        <f>IF(AND((RIGHT($AZ$3,2)-'[1]Miter Profiles'!$AC$53-'[1]Outside Edges'!$B155)&gt;=5,'[1]Outside Edges'!$P155="Yes"),"Yes","No")</f>
        <v>No</v>
      </c>
      <c r="BA156" s="86" t="str">
        <f>IF(AND((RIGHT($BA$3,2)-'[1]Miter Profiles'!$AC$54-'[1]Outside Edges'!$B155)&gt;=5,'[1]Outside Edges'!$P155="Yes"),"Yes","No")</f>
        <v>No</v>
      </c>
      <c r="BB156" s="11" t="str">
        <f>IF(AND((RIGHT($BB$3,2)-'[1]Miter Profiles'!$AC$55-'[1]Outside Edges'!$B155)&gt;=5,'[1]Outside Edges'!$P155="Yes"),"Yes","No")</f>
        <v>No</v>
      </c>
      <c r="BC156" s="87" t="str">
        <f>IF(AND((RIGHT($BC$3,2)-'[1]Miter Profiles'!$AC$56-'[1]Outside Edges'!$B155)&gt;=5,'[1]Outside Edges'!$P155="Yes"),"Yes","No")</f>
        <v>No</v>
      </c>
      <c r="BD156" s="10" t="str">
        <f>IF(AND((RIGHT($BD$3,2)-'[1]Miter Profiles'!$AC$57-'[1]Outside Edges'!$B155)&gt;=5,'[1]Outside Edges'!$P155="Yes"),"Yes","No")</f>
        <v>No</v>
      </c>
      <c r="BE156" s="10" t="str">
        <f>IF(AND((RIGHT($BE$3,2)-'[1]Miter Profiles'!$AC$58-'[1]Outside Edges'!$B155)&gt;=5,'[1]Outside Edges'!$P155="Yes"),"Yes","No")</f>
        <v>No</v>
      </c>
      <c r="BF156" s="85" t="str">
        <f>IF(AND((RIGHT($BF$3,2)-'[1]Miter Profiles'!$AC$59-'[1]Outside Edges'!$B155)&gt;=5,'[1]Outside Edges'!$P155="Yes"),"Yes","No")</f>
        <v>No</v>
      </c>
      <c r="BG156" s="86" t="str">
        <f>IF(AND((RIGHT($BG$3,2)-'[1]Miter Profiles'!$AC$60-'[1]Outside Edges'!$B155)&gt;=5,'[1]Outside Edges'!$P155="Yes"),"Yes","No")</f>
        <v>No</v>
      </c>
      <c r="BH156" s="11" t="str">
        <f>IF(AND((RIGHT($BH$3,2)-'[1]Miter Profiles'!$AC$61-'[1]Outside Edges'!$B155)&gt;=5,'[1]Outside Edges'!$P155="Yes"),"Yes","No")</f>
        <v>No</v>
      </c>
      <c r="BI156" s="87" t="str">
        <f>IF(AND((RIGHT($BI$3,2)-'[1]Miter Profiles'!$AC$62-'[1]Outside Edges'!$B155)&gt;=5,'[1]Outside Edges'!$P155="Yes"),"Yes","No")</f>
        <v>No</v>
      </c>
      <c r="BJ156" s="10" t="str">
        <f>IF(AND((RIGHT($BJ$3,2)-'[1]Miter Profiles'!$AC$63-'[1]Outside Edges'!$B155)&gt;=5,'[1]Outside Edges'!$P155="Yes"),"Yes","No")</f>
        <v>No</v>
      </c>
      <c r="BK156" s="10" t="str">
        <f>IF(AND((RIGHT($BK$3,2)-'[1]Miter Profiles'!$AC$64-'[1]Outside Edges'!$B155)&gt;=5,'[1]Outside Edges'!$P155="Yes"),"Yes","No")</f>
        <v>No</v>
      </c>
      <c r="BL156" s="85" t="str">
        <f>IF(AND((RIGHT($BL$3,2)-'[1]Miter Profiles'!$AC$65-'[1]Outside Edges'!$B155)&gt;=5,'[1]Outside Edges'!$P155="Yes"),"Yes","No")</f>
        <v>No</v>
      </c>
      <c r="BM156" s="86" t="str">
        <f>IF(AND((RIGHT($BM$3,2)-'[1]Miter Profiles'!$AC$66-'[1]Outside Edges'!$B155)&gt;=5,'[1]Outside Edges'!$P155="Yes"),"Yes","No")</f>
        <v>No</v>
      </c>
      <c r="BN156" s="11" t="str">
        <f>IF(AND((RIGHT($BN$3,2)-'[1]Miter Profiles'!$AC$67-'[1]Outside Edges'!$B155)&gt;=5,'[1]Outside Edges'!$P155="Yes"),"Yes","No")</f>
        <v>No</v>
      </c>
      <c r="BO156" s="87" t="str">
        <f>IF(AND((RIGHT($BO$3,2)-'[1]Miter Profiles'!$AC$68-'[1]Outside Edges'!$B155)&gt;=5,'[1]Outside Edges'!$P155="Yes"),"Yes","No")</f>
        <v>No</v>
      </c>
      <c r="BP156" s="10" t="str">
        <f>IF(AND((RIGHT($BP$3,2)-'[1]Miter Profiles'!$AC$69-'[1]Outside Edges'!$B155)&gt;=5,'[1]Outside Edges'!$P155="Yes"),"Yes","No")</f>
        <v>No</v>
      </c>
      <c r="BQ156" s="10" t="str">
        <f>IF(AND((RIGHT($BQ$3,2)-'[1]Miter Profiles'!$AC$70-'[1]Outside Edges'!$B155)&gt;=5,'[1]Outside Edges'!$P155="Yes"),"Yes","No")</f>
        <v>No</v>
      </c>
      <c r="BR156" s="85" t="str">
        <f>IF(AND((RIGHT($BR$3,2)-'[1]Miter Profiles'!$AC$71-'[1]Outside Edges'!$B155)&gt;=5,'[1]Outside Edges'!$P155="Yes"),"Yes","No")</f>
        <v>No</v>
      </c>
      <c r="BS156" s="86" t="str">
        <f>IF(AND((RIGHT($BS$3,2)-'[1]Miter Profiles'!$AC$72-'[1]Outside Edges'!$B155)&gt;=5,'[1]Outside Edges'!$P155="Yes"),"Yes","No")</f>
        <v>No</v>
      </c>
      <c r="BT156" s="11" t="str">
        <f>IF(AND((RIGHT($BT$3,2)-'[1]Miter Profiles'!$AC$73-'[1]Outside Edges'!$B155)&gt;=5,'[1]Outside Edges'!$P155="Yes"),"Yes","No")</f>
        <v>No</v>
      </c>
      <c r="BU156" s="87" t="str">
        <f>IF(AND((RIGHT($BU$3,2)-'[1]Miter Profiles'!$AC$74-'[1]Outside Edges'!$B155)&gt;=5,'[1]Outside Edges'!$P155="Yes"),"Yes","No")</f>
        <v>No</v>
      </c>
      <c r="BV156" s="10" t="str">
        <f>IF(AND((RIGHT($BV$3,2)-'[1]Miter Profiles'!$AC$75-'[1]Outside Edges'!$B155)&gt;=5,'[1]Outside Edges'!$P155="Yes"),"Yes","No")</f>
        <v>No</v>
      </c>
      <c r="BW156" s="10" t="str">
        <f>IF(AND((RIGHT($BW$3,2)-'[1]Miter Profiles'!$AC$76-'[1]Outside Edges'!$B155)&gt;=5,'[1]Outside Edges'!$P155="Yes"),"Yes","No")</f>
        <v>No</v>
      </c>
      <c r="BX156" s="85" t="str">
        <f>IF(AND((RIGHT($BX$3,2)-'[1]Miter Profiles'!$AC$77-'[1]Outside Edges'!$B155)&gt;=5,'[1]Outside Edges'!$P155="Yes"),"Yes","No")</f>
        <v>No</v>
      </c>
      <c r="BY156" s="86" t="str">
        <f>IF(AND((RIGHT($BY$3,2)-'[1]Miter Profiles'!$AC$78-'[1]Outside Edges'!$B155)&gt;=5,'[1]Outside Edges'!$P155="Yes"),"Yes","No")</f>
        <v>No</v>
      </c>
      <c r="BZ156" s="11" t="str">
        <f>IF(AND((RIGHT($BZ$3,2)-'[1]Miter Profiles'!$AC$79-'[1]Outside Edges'!$B155)&gt;=5,'[1]Outside Edges'!$P155="Yes"),"Yes","No")</f>
        <v>No</v>
      </c>
      <c r="CA156" s="87" t="str">
        <f>IF(AND((RIGHT($CA$3,2)-'[1]Miter Profiles'!$AC$80-'[1]Outside Edges'!$B155)&gt;=5,'[1]Outside Edges'!$P155="Yes"),"Yes","No")</f>
        <v>No</v>
      </c>
      <c r="CB156" s="10" t="str">
        <f>IF(AND((RIGHT($CB$3,2)-'[1]Miter Profiles'!$AC$81-'[1]Outside Edges'!$B155)&gt;=5,'[1]Outside Edges'!$P155="Yes"),"Yes","No")</f>
        <v>No</v>
      </c>
      <c r="CC156" s="10" t="str">
        <f>IF(AND((RIGHT($CC$3,2)-'[1]Miter Profiles'!$AC$82-'[1]Outside Edges'!$B155)&gt;=5,'[1]Outside Edges'!$P155="Yes"),"Yes","No")</f>
        <v>No</v>
      </c>
      <c r="CD156" s="85" t="str">
        <f>IF(AND((RIGHT($CD$3,2)-'[1]Miter Profiles'!$AC$83-'[1]Outside Edges'!$B155)&gt;=5,'[1]Outside Edges'!$P155="Yes"),"Yes","No")</f>
        <v>No</v>
      </c>
      <c r="CE156" s="86" t="str">
        <f>IF(AND((RIGHT($CE$3,2)-'[1]Miter Profiles'!$AC$84-'[1]Outside Edges'!$B155)&gt;=5,'[1]Outside Edges'!$P155="Yes"),"Yes","No")</f>
        <v>No</v>
      </c>
      <c r="CF156" s="11" t="str">
        <f>IF(AND((RIGHT($CF$3,2)-'[1]Miter Profiles'!$AC$85-'[1]Outside Edges'!$B155)&gt;=5,'[1]Outside Edges'!$P155="Yes"),"Yes","No")</f>
        <v>No</v>
      </c>
      <c r="CG156" s="87" t="str">
        <f>IF(AND((RIGHT($CG$3,2)-'[1]Miter Profiles'!$AC$86-'[1]Outside Edges'!$B155)&gt;=5,'[1]Outside Edges'!$P155="Yes"),"Yes","No")</f>
        <v>No</v>
      </c>
      <c r="CH156" s="10" t="str">
        <f>IF(AND((RIGHT($CH$3,2)-'[1]Miter Profiles'!$AC$87-'[1]Outside Edges'!$B155)&gt;=5,'[1]Outside Edges'!$P155="Yes"),"Yes","No")</f>
        <v>No</v>
      </c>
      <c r="CI156" s="10" t="str">
        <f>IF(AND((RIGHT($CI$3,2)-'[1]Miter Profiles'!$AC$88-'[1]Outside Edges'!$B155)&gt;=5,'[1]Outside Edges'!$P155="Yes"),"Yes","No")</f>
        <v>No</v>
      </c>
      <c r="CJ156" s="85" t="str">
        <f>IF(AND((RIGHT($CJ$3,2)-'[1]Miter Profiles'!$AC$89-'[1]Outside Edges'!$B155)&gt;=5,'[1]Outside Edges'!$P155="Yes"),"Yes","No")</f>
        <v>No</v>
      </c>
      <c r="CK156" s="86" t="str">
        <f>IF(AND((RIGHT($CK$3,2)-'[1]Miter Profiles'!$AC$90-'[1]Outside Edges'!$B155)&gt;=5,'[1]Outside Edges'!$P155="Yes"),"Yes","No")</f>
        <v>No</v>
      </c>
      <c r="CL156" s="11" t="str">
        <f>IF(AND((RIGHT($CL$3,2)-'[1]Miter Profiles'!$AC$91-'[1]Outside Edges'!$B155)&gt;=5,'[1]Outside Edges'!$P155="Yes"),"Yes","No")</f>
        <v>No</v>
      </c>
      <c r="CM156" s="87" t="str">
        <f>IF(AND((RIGHT($CM$3,2)-'[1]Miter Profiles'!$AC$92-'[1]Outside Edges'!$B155)&gt;=5,'[1]Outside Edges'!$P155="Yes"),"Yes","No")</f>
        <v>No</v>
      </c>
      <c r="CN156" s="10" t="str">
        <f>IF(AND((RIGHT(CN$3,2)-'[1]Miter Profiles'!$AC$93-'[1]Outside Edges'!$B155)&gt;=5,'[1]Outside Edges'!$P155="Yes"),"Yes","No")</f>
        <v>No</v>
      </c>
      <c r="CO156" s="10" t="str">
        <f>IF(AND((RIGHT(CO$3,2)-'[1]Miter Profiles'!$AC$94-'[1]Outside Edges'!$B155)&gt;=5,'[1]Outside Edges'!$P155="Yes"),"Yes","No")</f>
        <v>No</v>
      </c>
      <c r="CP156" s="85" t="str">
        <f>IF(AND((RIGHT(CP$3,2)-'[1]Miter Profiles'!$AC$95-'[1]Outside Edges'!$B155)&gt;=5,'[1]Outside Edges'!$P155="Yes"),"Yes","No")</f>
        <v>No</v>
      </c>
      <c r="CQ156" s="86" t="str">
        <f>IF(AND((RIGHT(CQ$3,2)-'[1]Miter Profiles'!$AC$96-'[1]Outside Edges'!$B155)&gt;=5,'[1]Outside Edges'!$P155="Yes"),"Yes","No")</f>
        <v>No</v>
      </c>
      <c r="CR156" s="11" t="str">
        <f>IF(AND((RIGHT(CR$3,2)-'[1]Miter Profiles'!$AC$97-'[1]Outside Edges'!$B155)&gt;=5,'[1]Outside Edges'!$P155="Yes"),"Yes","No")</f>
        <v>No</v>
      </c>
      <c r="CS156" s="87" t="str">
        <f>IF(AND((RIGHT(CS$3,2)-'[1]Miter Profiles'!$AC$98-'[1]Outside Edges'!$B155)&gt;=5,'[1]Outside Edges'!$P155="Yes"),"Yes","No")</f>
        <v>No</v>
      </c>
      <c r="CT156" s="10" t="str">
        <f>IF(AND((RIGHT($CT$3,2)-'[1]Miter Profiles'!$AC$99-'[1]Outside Edges'!$B155)&gt;=5,'[1]Outside Edges'!$P155="Yes"),"Yes","No")</f>
        <v>No</v>
      </c>
      <c r="CU156" s="10" t="str">
        <f>IF(AND((RIGHT($CU$3,2)-'[1]Miter Profiles'!$AC$100-'[1]Outside Edges'!$B155)&gt;=5,'[1]Outside Edges'!$P155="Yes"),"Yes","No")</f>
        <v>No</v>
      </c>
      <c r="CV156" s="85" t="str">
        <f>IF(AND((RIGHT($CV$3,2)-'[1]Miter Profiles'!$AC$101-'[1]Outside Edges'!$B155)&gt;=5,'[1]Outside Edges'!$P155="Yes"),"Yes","No")</f>
        <v>No</v>
      </c>
      <c r="CW156" s="86" t="str">
        <f>IF(AND((RIGHT($CW$3,2)-'[1]Miter Profiles'!$AC$102-'[1]Outside Edges'!$B155)&gt;=5,'[1]Outside Edges'!$P155="Yes"),"Yes","No")</f>
        <v>No</v>
      </c>
      <c r="CX156" s="11" t="str">
        <f>IF(AND((RIGHT($CX$3,2)-'[1]Miter Profiles'!$AC$103-'[1]Outside Edges'!$B155)&gt;=5,'[1]Outside Edges'!$P155="Yes"),"Yes","No")</f>
        <v>No</v>
      </c>
      <c r="CY156" s="87" t="str">
        <f>IF(AND((RIGHT($CY$3,2)-'[1]Miter Profiles'!$AC$104-'[1]Outside Edges'!$B155)&gt;=5,'[1]Outside Edges'!$P155="Yes"),"Yes","No")</f>
        <v>No</v>
      </c>
      <c r="CZ156" s="10" t="str">
        <f>IF(AND((RIGHT($CZ$3,2)-'[1]Miter Profiles'!$AC$105-'[1]Outside Edges'!$B155)&gt;=5,'[1]Outside Edges'!$P155="Yes"),"Yes","No")</f>
        <v>No</v>
      </c>
      <c r="DA156" s="10" t="str">
        <f>IF(AND((RIGHT($DA$3,2)-'[1]Miter Profiles'!$AC$106-'[1]Outside Edges'!$B155)&gt;=5,'[1]Outside Edges'!$P155="Yes"),"Yes","No")</f>
        <v>No</v>
      </c>
      <c r="DB156" s="85" t="str">
        <f>IF(AND((RIGHT($DB$3,2)-'[1]Miter Profiles'!$AC$107-'[1]Outside Edges'!$B155)&gt;=5,'[1]Outside Edges'!$P155="Yes"),"Yes","No")</f>
        <v>No</v>
      </c>
      <c r="DC156" s="86" t="str">
        <f>IF(AND((RIGHT($DC$3,2)-'[1]Miter Profiles'!$AC$108-'[1]Outside Edges'!$B155)&gt;=5,'[1]Outside Edges'!$P155="Yes"),"Yes","No")</f>
        <v>No</v>
      </c>
      <c r="DD156" s="11" t="str">
        <f>IF(AND((RIGHT($DD$3,2)-'[1]Miter Profiles'!$AC$109-'[1]Outside Edges'!$B155)&gt;=5,'[1]Outside Edges'!$P155="Yes"),"Yes","No")</f>
        <v>No</v>
      </c>
      <c r="DE156" s="87" t="str">
        <f>IF(AND((RIGHT($DE$3,2)-'[1]Miter Profiles'!$AC$110-'[1]Outside Edges'!$B155)&gt;=5,'[1]Outside Edges'!$P155="Yes"),"Yes","No")</f>
        <v>No</v>
      </c>
      <c r="DF156" s="10" t="str">
        <f>IF(AND((RIGHT($DF$3,2)-'[1]Miter Profiles'!$AC$111-'[1]Outside Edges'!$B155)&gt;=5,'[1]Outside Edges'!$P155="Yes"),"Yes","No")</f>
        <v>No</v>
      </c>
      <c r="DG156" s="10" t="str">
        <f>IF(AND((RIGHT($DG$3,2)-'[1]Miter Profiles'!$AC$112-'[1]Outside Edges'!$B155)&gt;=5,'[1]Outside Edges'!$P155="Yes"),"Yes","No")</f>
        <v>No</v>
      </c>
      <c r="DH156" s="85" t="str">
        <f>IF(AND((RIGHT($DH$3,2)-'[1]Miter Profiles'!$AC$113-'[1]Outside Edges'!$B155)&gt;=5,'[1]Outside Edges'!$P155="Yes"),"Yes","No")</f>
        <v>No</v>
      </c>
      <c r="DI156" s="86" t="str">
        <f>IF(AND((RIGHT($DI$3,2)-'[1]Miter Profiles'!$AC$114-'[1]Outside Edges'!$B155)&gt;=5,'[1]Outside Edges'!$P155="Yes"),"Yes","No")</f>
        <v>No</v>
      </c>
      <c r="DJ156" s="11" t="str">
        <f>IF(AND((RIGHT($DJ$3,2)-'[1]Miter Profiles'!$AC$115-'[1]Outside Edges'!$B155)&gt;=5,'[1]Outside Edges'!$P155="Yes"),"Yes","No")</f>
        <v>No</v>
      </c>
      <c r="DK156" s="87" t="str">
        <f>IF(AND((RIGHT($DK$3,2)-'[1]Miter Profiles'!$AC$116-'[1]Outside Edges'!$B155)&gt;=5,'[1]Outside Edges'!$P155="Yes"),"Yes","No")</f>
        <v>No</v>
      </c>
      <c r="DL156" s="10" t="str">
        <f>IF(AND((RIGHT($DL$3,2)-'[1]Miter Profiles'!$AC$117-'[1]Outside Edges'!$B155)&gt;=5,'[1]Outside Edges'!$P155="Yes"),"Yes","No")</f>
        <v>No</v>
      </c>
      <c r="DM156" s="10" t="str">
        <f>IF(AND((RIGHT($DM$3,2)-'[1]Miter Profiles'!$AC$118-'[1]Outside Edges'!$B155)&gt;=5,'[1]Outside Edges'!$P155="Yes"),"Yes","No")</f>
        <v>No</v>
      </c>
      <c r="DN156" s="85" t="str">
        <f>IF(AND((RIGHT($DN$3,2)-'[1]Miter Profiles'!$AC$119-'[1]Outside Edges'!$B155)&gt;=5,'[1]Outside Edges'!$P155="Yes"),"Yes","No")</f>
        <v>No</v>
      </c>
      <c r="DO156" s="86" t="str">
        <f>IF(AND((RIGHT($DO$3,2)-'[1]Miter Profiles'!$AC$120-'[1]Outside Edges'!$B155)&gt;=5,'[1]Outside Edges'!$P155="Yes"),"Yes","No")</f>
        <v>No</v>
      </c>
      <c r="DP156" s="11" t="str">
        <f>IF(AND((RIGHT($DP$3,2)-'[1]Miter Profiles'!$AC$121-'[1]Outside Edges'!$B155)&gt;=5,'[1]Outside Edges'!$P155="Yes"),"Yes","No")</f>
        <v>No</v>
      </c>
      <c r="DQ156" s="87" t="str">
        <f>IF(AND((RIGHT($DQ$3,2)-'[1]Miter Profiles'!$AC$122-'[1]Outside Edges'!$B155)&gt;=5,'[1]Outside Edges'!$P155="Yes"),"Yes","No")</f>
        <v>No</v>
      </c>
      <c r="DR156" s="10" t="str">
        <f>IF(AND((RIGHT($DR$3,2)-'[1]Miter Profiles'!$AC$123-'[1]Outside Edges'!$B155)&gt;=5,'[1]Outside Edges'!$P155="Yes"),"Yes","No")</f>
        <v>No</v>
      </c>
      <c r="DS156" s="10" t="str">
        <f>IF(AND((RIGHT($DS$3,2)-'[1]Miter Profiles'!$AC$124-'[1]Outside Edges'!$B155)&gt;=5,'[1]Outside Edges'!$P155="Yes"),"Yes","No")</f>
        <v>No</v>
      </c>
      <c r="DT156" s="85" t="str">
        <f>IF(AND((RIGHT($DT$3,2)-'[1]Miter Profiles'!$AC$125-'[1]Outside Edges'!$B155)&gt;=5,'[1]Outside Edges'!$P155="Yes"),"Yes","No")</f>
        <v>No</v>
      </c>
      <c r="DU156" s="86" t="str">
        <f>IF(AND((RIGHT($DU$3,2)-'[1]Miter Profiles'!$AC$126-'[1]Outside Edges'!$B155)&gt;=5,'[1]Outside Edges'!$P155="Yes"),"Yes","No")</f>
        <v>No</v>
      </c>
      <c r="DV156" s="11" t="str">
        <f>IF(AND((RIGHT($DV$3,2)-'[1]Miter Profiles'!$AC$127-'[1]Outside Edges'!$B155)&gt;=5,'[1]Outside Edges'!$P155="Yes"),"Yes","No")</f>
        <v>No</v>
      </c>
      <c r="DW156" s="87" t="str">
        <f>IF(AND((RIGHT($DW$3,2)-'[1]Miter Profiles'!$AC$128-'[1]Outside Edges'!$B155)&gt;=5,'[1]Outside Edges'!$P155="Yes"),"Yes","No")</f>
        <v>No</v>
      </c>
      <c r="DX156" s="10" t="str">
        <f>IF(AND((RIGHT($DX$3,2)-'[1]Miter Profiles'!$AC$129-'[1]Outside Edges'!$B155)&gt;=5,'[1]Outside Edges'!$P155="Yes"),"Yes","No")</f>
        <v>No</v>
      </c>
      <c r="DY156" s="10" t="str">
        <f>IF(AND((RIGHT($DY$3,2)-'[1]Miter Profiles'!$AC$130-'[1]Outside Edges'!$B155)&gt;=5,'[1]Outside Edges'!$P155="Yes"),"Yes","No")</f>
        <v>No</v>
      </c>
      <c r="DZ156" s="85" t="str">
        <f>IF(AND((RIGHT($DZ$3,2)-'[1]Miter Profiles'!$AC$131-'[1]Outside Edges'!$B155)&gt;=5,'[1]Outside Edges'!$P155="Yes"),"Yes","No")</f>
        <v>No</v>
      </c>
      <c r="EA156" s="90" t="str">
        <f>IF(AND((RIGHT($EA$3,2)-'[1]Miter Profiles'!$AC$132-'[1]Outside Edges'!$B155)&gt;=5,'[1]Outside Edges'!$P155="Yes"),"Yes","No")</f>
        <v>No</v>
      </c>
      <c r="EB156" s="105" t="str">
        <f>IF(AND((RIGHT($EB$3,2)-'[1]Miter Profiles'!$AC$133-'[1]Outside Edges'!$B155)&gt;=5,'[1]Outside Edges'!$P155="Yes"),"Yes","No")</f>
        <v>No</v>
      </c>
      <c r="EC156" s="110" t="str">
        <f>IF(AND((RIGHT($EC$3,2)-'[1]Miter Profiles'!$AC$134-'[1]Outside Edges'!$B155)&gt;=5,'[1]Outside Edges'!$P155="Yes"),"Yes","No")</f>
        <v>No</v>
      </c>
      <c r="ED156" s="116" t="str">
        <f>IF(AND((RIGHT($ED$3,2)-'[1]Miter Profiles'!$AC$135-'[1]Outside Edges'!$B155)&gt;=5,'[1]Outside Edges'!$P155="Yes"),"Yes","No")</f>
        <v>No</v>
      </c>
      <c r="EE156" s="113" t="str">
        <f>IF(AND((RIGHT($EE$3,2)-'[1]Miter Profiles'!$AC$136-'[1]Outside Edges'!$B155)&gt;=5,'[1]Outside Edges'!$P155="Yes"),"Yes","No")</f>
        <v>No</v>
      </c>
      <c r="EF156" s="85" t="str">
        <f>IF(AND((RIGHT($EF$3,2)-'[1]Miter Profiles'!$AC$137-'[1]Outside Edges'!$B155)&gt;=5,'[1]Outside Edges'!$P155="Yes"),"Yes","No")</f>
        <v>No</v>
      </c>
      <c r="EG156" s="10" t="str">
        <f>IF(AND((RIGHT($EG$3,2)-'[1]Miter Profiles'!$AC$138-'[1]Outside Edges'!$B155)&gt;=5,'[1]Outside Edges'!$P155="Yes"),"Yes","No")</f>
        <v>No</v>
      </c>
      <c r="EH156" s="90" t="str">
        <f>IF(AND((RIGHT($EH$3,2)-'[1]Miter Profiles'!$AC$139-'[1]Outside Edges'!$B155)&gt;=5,'[1]Outside Edges'!$P155="Yes"),"Yes","No")</f>
        <v>No</v>
      </c>
      <c r="EI156" s="121" t="str">
        <f>IF(AND((RIGHT($EI$3,2)-'[1]Miter Profiles'!$AC$140-'[1]Outside Edges'!$B155)&gt;=5,'[1]Outside Edges'!$P155="Yes"),"Yes","No")</f>
        <v>No</v>
      </c>
      <c r="EJ156" s="124" t="str">
        <f>IF(AND((RIGHT($EJ$3,2)-'[1]Miter Profiles'!$AC$141-'[1]Outside Edges'!$B155)&gt;=5,'[1]Outside Edges'!$P155="Yes"),"Yes","No")</f>
        <v>No</v>
      </c>
      <c r="EK156" s="124" t="str">
        <f>IF(AND((RIGHT($EK$3,2)-'[1]Miter Profiles'!$AC$142-'[1]Outside Edges'!$B155)&gt;=5,'[1]Outside Edges'!$P155="Yes"),"Yes","No")</f>
        <v>No</v>
      </c>
      <c r="EL156" s="116" t="str">
        <f>IF(AND((RIGHT($EL$3,2)-'[1]Miter Profiles'!$AC$143-'[1]Outside Edges'!$B155)&gt;=5,'[1]Outside Edges'!$P155="Yes"),"Yes","No")</f>
        <v>No</v>
      </c>
      <c r="EM156" s="129" t="str">
        <f>IF(AND((RIGHT($EM$3,2)-'[1]Miter Profiles'!$AC$144-'[1]Outside Edges'!$B155)&gt;=5,'[1]Outside Edges'!$P155="Yes"),"Yes","No")</f>
        <v>No</v>
      </c>
      <c r="EN156" s="10" t="str">
        <f>IF(AND((RIGHT($EN$3,2)-'[1]Miter Profiles'!$AC$145-'[1]Outside Edges'!$B155)&gt;=5,'[1]Outside Edges'!$P155="Yes"),"Yes","No")</f>
        <v>No</v>
      </c>
      <c r="EO156" s="90" t="str">
        <f>IF(AND((RIGHT($EO$3,2)-'[1]Miter Profiles'!$AC$146-'[1]Outside Edges'!$B155)&gt;=5,'[1]Outside Edges'!$P155="Yes"),"Yes","No")</f>
        <v>No</v>
      </c>
      <c r="EP156" s="124" t="str">
        <f>IF(AND((RIGHT($EP$3,2)-'[1]Miter Profiles'!$AC$147-'[1]Outside Edges'!$B155)&gt;=5,'[1]Outside Edges'!$P155="Yes"),"Yes","No")</f>
        <v>No</v>
      </c>
      <c r="EQ156" s="124" t="str">
        <f>IF(AND((RIGHT($EQ$3,2)-'[1]Miter Profiles'!$AC$148-'[1]Outside Edges'!$B155)&gt;=5,'[1]Outside Edges'!$P155="Yes"),"Yes","No")</f>
        <v>No</v>
      </c>
      <c r="ER156" s="116" t="str">
        <f>IF(AND((RIGHT($ER$3,2)-'[1]Miter Profiles'!$AC$149-'[1]Outside Edges'!$B155)&gt;=5,'[1]Outside Edges'!$P155="Yes"),"Yes","No")</f>
        <v>No</v>
      </c>
      <c r="ES156" s="129" t="str">
        <f>IF(AND((RIGHT($ES$3,2)-'[1]Miter Profiles'!$AC$150-'[1]Outside Edges'!$B155)&gt;=5,'[1]Outside Edges'!$P155="Yes"),"Yes","No")</f>
        <v>No</v>
      </c>
      <c r="ET156" s="10" t="str">
        <f>IF(AND((RIGHT($ET$3,2)-'[1]Miter Profiles'!$AC$151-'[1]Outside Edges'!$B155)&gt;=5,'[1]Outside Edges'!$P155="Yes"),"Yes","No")</f>
        <v>No</v>
      </c>
      <c r="EU156" s="90" t="str">
        <f>IF(AND((RIGHT($EU$3,2)-'[1]Miter Profiles'!$AC$152-'[1]Outside Edges'!$B155)&gt;=5,'[1]Outside Edges'!$P155="Yes"),"Yes","No")</f>
        <v>No</v>
      </c>
      <c r="EV156" s="124" t="str">
        <f>IF(AND((RIGHT($EV$3,2)-'[1]Miter Profiles'!$AC$153-'[1]Outside Edges'!$B155)&gt;=5,'[1]Outside Edges'!$P155="Yes"),"Yes","No")</f>
        <v>No</v>
      </c>
      <c r="EW156" s="124" t="str">
        <f>IF(AND((RIGHT($EW$3,2)-'[1]Miter Profiles'!$AC$154-'[1]Outside Edges'!$B155)&gt;=5,'[1]Outside Edges'!$P155="Yes"),"Yes","No")</f>
        <v>No</v>
      </c>
      <c r="EX156" s="116" t="str">
        <f>IF(AND((RIGHT($EX$3,2)-'[1]Miter Profiles'!$AC$155-'[1]Outside Edges'!$B155)&gt;=5,'[1]Outside Edges'!$P155="Yes"),"Yes","No")</f>
        <v>No</v>
      </c>
      <c r="EY156" s="129" t="str">
        <f>IF(AND((RIGHT($EY$3,2)-'[1]Miter Profiles'!$AC$156-'[1]Outside Edges'!$B155)&gt;=5,'[1]Outside Edges'!$P155="Yes"),"Yes","No")</f>
        <v>No</v>
      </c>
      <c r="EZ156" s="10" t="str">
        <f>IF(AND((RIGHT($EZ$3,2)-'[1]Miter Profiles'!$AC$157-'[1]Outside Edges'!$B155)&gt;=5,'[1]Outside Edges'!$P155="Yes"),"Yes","No")</f>
        <v>No</v>
      </c>
      <c r="FA156" s="90" t="str">
        <f>IF(AND((RIGHT($FA$3,2)-'[1]Miter Profiles'!$AC$158-'[1]Outside Edges'!$B155)&gt;=5,'[1]Outside Edges'!$P155="Yes"),"Yes","No")</f>
        <v>No</v>
      </c>
      <c r="FB156" s="124" t="str">
        <f>IF(AND((RIGHT($FB$3,2)-'[1]Miter Profiles'!$AC$159-'[1]Outside Edges'!$B155)&gt;=5,'[1]Outside Edges'!$P155="Yes"),"Yes","No")</f>
        <v>No</v>
      </c>
      <c r="FC156" s="124" t="str">
        <f>IF(AND((RIGHT($FC$3,2)-'[1]Miter Profiles'!$AC$160-'[1]Outside Edges'!$B155)&gt;=5,'[1]Outside Edges'!$P155="Yes"),"Yes","No")</f>
        <v>No</v>
      </c>
      <c r="FD156" s="116" t="str">
        <f>IF(AND((RIGHT($FD$3,2)-'[1]Miter Profiles'!$AC$161-'[1]Outside Edges'!$B155)&gt;=5,'[1]Outside Edges'!$P155="Yes"),"Yes","No")</f>
        <v>No</v>
      </c>
      <c r="FE156" s="129" t="str">
        <f>IF(AND((RIGHT($FE$3,2)-'[1]Miter Profiles'!$AC$162-'[1]Outside Edges'!$B155)&gt;=5,'[1]Outside Edges'!$P155="Yes"),"Yes","No")</f>
        <v>No</v>
      </c>
      <c r="FF156" s="10" t="str">
        <f>IF(AND((RIGHT($FF$3,2)-'[1]Miter Profiles'!$AC$163-'[1]Outside Edges'!$B155)&gt;=5,'[1]Outside Edges'!$P155="Yes"),"Yes","No")</f>
        <v>No</v>
      </c>
      <c r="FG156" s="90" t="str">
        <f>IF(AND((RIGHT($FG$3,2)-'[1]Miter Profiles'!$AC$164-'[1]Outside Edges'!$B155)&gt;=5,'[1]Outside Edges'!$P155="Yes"),"Yes","No")</f>
        <v>No</v>
      </c>
      <c r="FH156" s="124" t="str">
        <f>IF(AND((RIGHT($FH$3,2)-'[1]Miter Profiles'!$AC$165-'[1]Outside Edges'!$B155)&gt;=5,'[1]Outside Edges'!$P155="Yes"),"Yes","No")</f>
        <v>No</v>
      </c>
      <c r="FI156" s="124" t="str">
        <f>IF(AND((RIGHT($FI$3,2)-'[1]Miter Profiles'!$AC$166-'[1]Outside Edges'!$B155)&gt;=5,'[1]Outside Edges'!$P155="Yes"),"Yes","No")</f>
        <v>No</v>
      </c>
      <c r="FJ156" s="116" t="str">
        <f>IF(AND((RIGHT($FJ$3,2)-'[1]Miter Profiles'!$AC$167-'[1]Outside Edges'!$B155)&gt;=5,'[1]Outside Edges'!$P155="Yes"),"Yes","No")</f>
        <v>No</v>
      </c>
      <c r="FK156" s="129" t="str">
        <f>IF(AND((RIGHT($FK$3,2)-'[1]Miter Profiles'!$AC$168-'[1]Outside Edges'!$B155)&gt;=5,'[1]Outside Edges'!$P155="Yes"),"Yes","No")</f>
        <v>No</v>
      </c>
      <c r="FL156" s="10" t="str">
        <f>IF(AND((RIGHT($FL$3,2)-'[1]Miter Profiles'!$AC$169-'[1]Outside Edges'!$B155)&gt;=5,'[1]Outside Edges'!$P155="Yes"),"Yes","No")</f>
        <v>No</v>
      </c>
      <c r="FM156" s="90" t="str">
        <f>IF(AND((RIGHT($FM$3,2)-'[1]Miter Profiles'!$AC$170-'[1]Outside Edges'!$B155)&gt;=5,'[1]Outside Edges'!$P155="Yes"),"Yes","No")</f>
        <v>No</v>
      </c>
      <c r="FN156" s="124" t="str">
        <f>IF(AND((RIGHT($FN$3,2)-'[1]Miter Profiles'!$AC$171-'[1]Outside Edges'!$B155)&gt;=5,'[1]Outside Edges'!$P155="Yes"),"Yes","No")</f>
        <v>No</v>
      </c>
      <c r="FO156" s="124" t="str">
        <f>IF(AND((RIGHT($FO$3,2)-'[1]Miter Profiles'!$AC$172-'[1]Outside Edges'!$B155)&gt;=5,'[1]Outside Edges'!$P155="Yes"),"Yes","No")</f>
        <v>No</v>
      </c>
      <c r="FP156" s="116" t="str">
        <f>IF(AND((RIGHT($FP$3,2)-'[1]Miter Profiles'!$AC$173-'[1]Outside Edges'!$B155)&gt;=5,'[1]Outside Edges'!$P155="Yes"),"Yes","No")</f>
        <v>No</v>
      </c>
      <c r="FQ156" s="129" t="str">
        <f>IF(AND((RIGHT($FQ$3,2)-'[1]Miter Profiles'!$AC$174-'[1]Outside Edges'!$B155)&gt;=5,'[1]Outside Edges'!$P155="Yes"),"Yes","No")</f>
        <v>No</v>
      </c>
      <c r="FR156" s="10" t="str">
        <f>IF(AND((RIGHT($FR$3,2)-'[1]Miter Profiles'!$AC$175-'[1]Outside Edges'!$B155)&gt;=5,'[1]Outside Edges'!$P155="Yes"),"Yes","No")</f>
        <v>No</v>
      </c>
      <c r="FS156" s="90" t="str">
        <f>IF(AND((RIGHT($FS$3,2)-'[1]Miter Profiles'!$AC$176-'[1]Outside Edges'!$B155)&gt;=5,'[1]Outside Edges'!$P155="Yes"),"Yes","No")</f>
        <v>No</v>
      </c>
      <c r="FT156" s="124" t="str">
        <f>IF(AND((RIGHT($FT$3,2)-'[1]Miter Profiles'!$AC$177-'[1]Outside Edges'!$B155)&gt;=5,'[1]Outside Edges'!$P155="Yes"),"Yes","No")</f>
        <v>No</v>
      </c>
      <c r="FU156" s="124" t="str">
        <f>IF(AND((RIGHT($FU$3,2)-'[1]Miter Profiles'!$AC$178-'[1]Outside Edges'!$B155)&gt;=5,'[1]Outside Edges'!$P155="Yes"),"Yes","No")</f>
        <v>No</v>
      </c>
      <c r="FV156" s="116" t="str">
        <f>IF(AND((RIGHT($V$3,2)-'[1]Miter Profiles'!$AC$179-'[1]Outside Edges'!$B155)&gt;=5,'[1]Outside Edges'!$P155="Yes"),"Yes","No")</f>
        <v>No</v>
      </c>
      <c r="FW156" s="129" t="str">
        <f>IF(AND((RIGHT($FW$3,2)-'[1]Miter Profiles'!$AC$180-'[1]Outside Edges'!$B155)&gt;=5,'[1]Outside Edges'!$P155="Yes"),"Yes","No")</f>
        <v>No</v>
      </c>
      <c r="FX156" s="85" t="str">
        <f>IF(AND((RIGHT($FX$3,2)-'[1]Miter Profiles'!$AC$181-'[1]Outside Edges'!$B155)&gt;=5,'[1]Outside Edges'!$P155="Yes"),"Yes","No")</f>
        <v>No</v>
      </c>
      <c r="FY156" s="150" t="str">
        <f>IF(AND((RIGHT($FY$3,2)-'[1]Miter Profiles'!$AC$182-'[1]Outside Edges'!$B155)&gt;=5,'[1]Outside Edges'!$P155="Yes"),"Yes","No")</f>
        <v>No</v>
      </c>
      <c r="FZ156" s="124" t="str">
        <f>IF(AND((RIGHT($FZ$3,2)-'[1]Miter Profiles'!$AC$183-'[1]Outside Edges'!$B155)&gt;=5,'[1]Outside Edges'!$P155="Yes"),"Yes","No")</f>
        <v>No</v>
      </c>
      <c r="GA156" s="116" t="str">
        <f>IF(AND((RIGHT($GA$3,2)-'[1]Miter Profiles'!$AC$184-'[1]Outside Edges'!$B155)&gt;=5,'[1]Outside Edges'!$P155="Yes"),"Yes","No")</f>
        <v>No</v>
      </c>
      <c r="GB156" s="129" t="str">
        <f>IF(AND((RIGHT($GB$3,2)-'[1]Miter Profiles'!$AC$185-'[1]Outside Edges'!$B155)&gt;=5,'[1]Outside Edges'!$P155="Yes"),"Yes","No")</f>
        <v>No</v>
      </c>
      <c r="GC156" s="10" t="str">
        <f>IF(AND((RIGHT($GC$3,2)-'[1]Miter Profiles'!$AC$186-'[1]Outside Edges'!$B155)&gt;=5,'[1]Outside Edges'!$P155="Yes"),"Yes","No")</f>
        <v>No</v>
      </c>
      <c r="GD156" s="90" t="str">
        <f>IF(AND((RIGHT($GD$3,2)-'[1]Miter Profiles'!$AC$187-'[1]Outside Edges'!$B155)&gt;=5,'[1]Outside Edges'!$P155="Yes"),"Yes","No")</f>
        <v>No</v>
      </c>
      <c r="GE156" s="150" t="str">
        <f>IF(AND((RIGHT($GE$3,2)-'[1]Miter Profiles'!$AC$188-'[1]Outside Edges'!$B155)&gt;=5,'[1]Outside Edges'!$P155="Yes"),"Yes","No")</f>
        <v>No</v>
      </c>
      <c r="GF156" s="124" t="str">
        <f>IF(AND((RIGHT($GF$3,2)-'[1]Miter Profiles'!$AC$189-'[1]Outside Edges'!$B155)&gt;=5,'[1]Outside Edges'!$P155="Yes"),"Yes","No")</f>
        <v>No</v>
      </c>
      <c r="GG156" s="116" t="str">
        <f>IF(AND((RIGHT($GG$3,2)-'[1]Miter Profiles'!$AC$190-'[1]Outside Edges'!$B155)&gt;=5,'[1]Outside Edges'!$P155="Yes"),"Yes","No")</f>
        <v>No</v>
      </c>
      <c r="GH156" s="129" t="str">
        <f>IF(AND((RIGHT($GH$3,2)-'[1]Miter Profiles'!$AC$191-'[1]Outside Edges'!$B155)&gt;=5,'[1]Outside Edges'!$P155="Yes"),"Yes","No")</f>
        <v>No</v>
      </c>
      <c r="GI156" s="10" t="str">
        <f>IF(AND((RIGHT($GI$3,2)-'[1]Miter Profiles'!$AC$192-'[1]Outside Edges'!$B155)&gt;=5,'[1]Outside Edges'!$P155="Yes"),"Yes","No")</f>
        <v>No</v>
      </c>
      <c r="GJ156" s="90" t="str">
        <f>IF(AND((RIGHT($GJ$3,2)-'[1]Miter Profiles'!$AC$193-'[1]Outside Edges'!$B155)&gt;=5,'[1]Outside Edges'!$P155="Yes"),"Yes","No")</f>
        <v>No</v>
      </c>
      <c r="GK156" s="150" t="str">
        <f>IF(AND((RIGHT($GK$3,2)-'[1]Miter Profiles'!$AC$194-'[1]Outside Edges'!$B155)&gt;=5,'[1]Outside Edges'!$P155="Yes"),"Yes","No")</f>
        <v>No</v>
      </c>
      <c r="GL156" s="124" t="str">
        <f>IF(AND((RIGHT($GL$3,2)-'[1]Miter Profiles'!$AC$195-'[1]Outside Edges'!$B155)&gt;=5,'[1]Outside Edges'!$P155="Yes"),"Yes","No")</f>
        <v>No</v>
      </c>
      <c r="GM156" s="116" t="str">
        <f>IF(AND((RIGHT($GM$3,2)-'[1]Miter Profiles'!$AC$196-'[1]Outside Edges'!$B155)&gt;=5,'[1]Outside Edges'!$P155="Yes"),"Yes","No")</f>
        <v>No</v>
      </c>
      <c r="GN156" s="129" t="str">
        <f>IF(AND((RIGHT($GN$3,2)-'[1]Miter Profiles'!$AC$197-'[1]Outside Edges'!$B155)&gt;=5,'[1]Outside Edges'!$P155="Yes"),"Yes","No")</f>
        <v>No</v>
      </c>
      <c r="GO156" s="10" t="str">
        <f>IF(AND((RIGHT($GO$3,2)-'[1]Miter Profiles'!$AC$198-'[1]Outside Edges'!$B155)&gt;=5,'[1]Outside Edges'!$P155="Yes"),"Yes","No")</f>
        <v>No</v>
      </c>
      <c r="GP156" s="90" t="str">
        <f>IF(AND((RIGHT($GP$3,2)-'[1]Miter Profiles'!$AC$199-'[1]Outside Edges'!$B155)&gt;=5,'[1]Outside Edges'!$P155="Yes"),"Yes","No")</f>
        <v>No</v>
      </c>
      <c r="GQ156" s="150" t="str">
        <f>IF(AND((RIGHT($GQ$3,2)-'[1]Miter Profiles'!$AC$200-'[1]Outside Edges'!$B155)&gt;=5,'[1]Outside Edges'!$P155="Yes"),"Yes","No")</f>
        <v>No</v>
      </c>
      <c r="GR156" s="124" t="str">
        <f>IF(AND((RIGHT($GR$3,2)-'[1]Miter Profiles'!$AC$201-'[1]Outside Edges'!$B155)&gt;=5,'[1]Outside Edges'!$P155="Yes"),"Yes","No")</f>
        <v>No</v>
      </c>
      <c r="GS156" s="116" t="str">
        <f>IF(AND((RIGHT($GS$3,2)-'[1]Miter Profiles'!$AC$202-'[1]Outside Edges'!$B155)&gt;=5,'[1]Outside Edges'!$P155="Yes"),"Yes","No")</f>
        <v>No</v>
      </c>
      <c r="GT156" s="129" t="str">
        <f>IF(AND((RIGHT($GT$3,2)-'[1]Miter Profiles'!$AC$203-'[1]Outside Edges'!$B155)&gt;=5,'[1]Outside Edges'!$P155="Yes"),"Yes","No")</f>
        <v>No</v>
      </c>
      <c r="GU156" s="10" t="str">
        <f>IF(AND((RIGHT($GU$3,2)-'[1]Miter Profiles'!$AC$204-'[1]Outside Edges'!$B155)&gt;=5,'[1]Outside Edges'!$P155="Yes"),"Yes","No")</f>
        <v>No</v>
      </c>
      <c r="GV156" s="90" t="str">
        <f>IF(AND((RIGHT($GV$3,2)-'[1]Miter Profiles'!$AC$205-'[1]Outside Edges'!$B155)&gt;=5,'[1]Outside Edges'!$P155="Yes"),"Yes","No")</f>
        <v>No</v>
      </c>
      <c r="GW156" s="150" t="str">
        <f>IF(AND((RIGHT($GW$3,2)-'[1]Miter Profiles'!$AC$206-'[1]Outside Edges'!$B155)&gt;=5,'[1]Outside Edges'!$P155="Yes"),"Yes","No")</f>
        <v>No</v>
      </c>
      <c r="GX156" s="124" t="str">
        <f>IF(AND((RIGHT($GX$3,2)-'[1]Miter Profiles'!$AC$207-'[1]Outside Edges'!$B155)&gt;=5,'[1]Outside Edges'!$P155="Yes"),"Yes","No")</f>
        <v>No</v>
      </c>
      <c r="GY156" s="116" t="str">
        <f>IF(AND((RIGHT($GY$3,2)-'[1]Miter Profiles'!$AC$208-'[1]Outside Edges'!$B155)&gt;=5,'[1]Outside Edges'!$P155="Yes"),"Yes","No")</f>
        <v>No</v>
      </c>
      <c r="GZ156" s="129" t="str">
        <f>IF(AND((RIGHT($GZ$3,2)-'[1]Miter Profiles'!$AC$209-'[1]Outside Edges'!$B155)&gt;=5,'[1]Outside Edges'!$P155="Yes"),"Yes","No")</f>
        <v>No</v>
      </c>
      <c r="HA156" s="10" t="str">
        <f>IF(AND((RIGHT($HA$3,2)-'[1]Miter Profiles'!$AC$210-'[1]Outside Edges'!$B155)&gt;=5,'[1]Outside Edges'!$P155="Yes"),"Yes","No")</f>
        <v>No</v>
      </c>
      <c r="HB156" s="90" t="str">
        <f>IF(AND((RIGHT($HB$3,2)-'[1]Miter Profiles'!$AC$211-'[1]Outside Edges'!$B155)&gt;=5,'[1]Outside Edges'!$P155="Yes"),"Yes","No")</f>
        <v>No</v>
      </c>
      <c r="HC156" s="150" t="str">
        <f>IF(AND((RIGHT($HC$3,2)-'[1]Miter Profiles'!$AC$212-'[1]Outside Edges'!$B155)&gt;=5,'[1]Outside Edges'!$P155="Yes"),"Yes","No")</f>
        <v>No</v>
      </c>
      <c r="HD156" s="116" t="str">
        <f>IF(AND((RIGHT($HD$3,2)-'[1]Miter Profiles'!$AC$213-'[1]Outside Edges'!$B155)&gt;=5,'[1]Outside Edges'!$P155="Yes"),"Yes","No")</f>
        <v>No</v>
      </c>
      <c r="HE156" s="129" t="str">
        <f>IF(AND((RIGHT($HE$3,2)-'[1]Miter Profiles'!$AC$214-'[1]Outside Edges'!$B155)&gt;=5,'[1]Outside Edges'!$P155="Yes"),"Yes","No")</f>
        <v>No</v>
      </c>
      <c r="HF156" s="10" t="str">
        <f>IF(AND((RIGHT($HF$3,2)-'[1]Miter Profiles'!$AC$215-'[1]Outside Edges'!$B155)&gt;=5,'[1]Outside Edges'!$P155="Yes"),"Yes","No")</f>
        <v>No</v>
      </c>
      <c r="HG156" s="90" t="str">
        <f>IF(AND((RIGHT($HG$3,2)-'[1]Miter Profiles'!$AC$216-'[1]Outside Edges'!$B155)&gt;=5,'[1]Outside Edges'!$P155="Yes"),"Yes","No")</f>
        <v>No</v>
      </c>
      <c r="HH156" s="150" t="str">
        <f>IF(AND((RIGHT($HH$3,2)-'[1]Miter Profiles'!$AC$217-'[1]Outside Edges'!$B155)&gt;=5,'[1]Outside Edges'!$P155="Yes"),"Yes","No")</f>
        <v>No</v>
      </c>
      <c r="HI156" s="124" t="str">
        <f>IF(AND((RIGHT($HI$3,2)-'[1]Miter Profiles'!$AC$218-'[1]Outside Edges'!$B155)&gt;=5,'[1]Outside Edges'!$P155="Yes"),"Yes","No")</f>
        <v>No</v>
      </c>
      <c r="HJ156" s="116" t="str">
        <f>IF(AND((RIGHT($HJ$3,2)-'[1]Miter Profiles'!$AC$219-'[1]Outside Edges'!$B155)&gt;=5,'[1]Outside Edges'!$P155="Yes"),"Yes","No")</f>
        <v>No</v>
      </c>
      <c r="HK156" s="129" t="str">
        <f>IF(AND((RIGHT($HK$3,2)-'[1]Miter Profiles'!$AC$220-'[1]Outside Edges'!$B155)&gt;=5,'[1]Outside Edges'!$P155="Yes"),"Yes","No")</f>
        <v>No</v>
      </c>
      <c r="HL156" s="10" t="str">
        <f>IF(AND((RIGHT($HL$3,2)-'[1]Miter Profiles'!$AC$221-'[1]Outside Edges'!$B155)&gt;=5,'[1]Outside Edges'!$P155="Yes"),"Yes","No")</f>
        <v>No</v>
      </c>
      <c r="HM156" s="90" t="str">
        <f>IF(AND((RIGHT($HM$3,2)-'[1]Miter Profiles'!$AC$222-'[1]Outside Edges'!$B155)&gt;=5,'[1]Outside Edges'!$P155="Yes"),"Yes","No")</f>
        <v>No</v>
      </c>
      <c r="HN156" s="150" t="str">
        <f>IF(AND((RIGHT($HN$3,2)-'[1]Miter Profiles'!$AC$223-'[1]Outside Edges'!$B155)&gt;=5,'[1]Outside Edges'!$P155="Yes"),"Yes","No")</f>
        <v>No</v>
      </c>
      <c r="HO156" s="124" t="str">
        <f>IF(AND((RIGHT($HO$3,2)-'[1]Miter Profiles'!$AC$224-'[1]Outside Edges'!$B155)&gt;=5,'[1]Outside Edges'!$P155="Yes"),"Yes","No")</f>
        <v>No</v>
      </c>
      <c r="HP156" s="124" t="str">
        <f>IF(AND((RIGHT($HP$3,2)-'[1]Miter Profiles'!$AC$225-'[1]Outside Edges'!$B155)&gt;=5,'[1]Outside Edges'!$P155="Yes"),"Yes","No")</f>
        <v>No</v>
      </c>
      <c r="HQ156" s="153" t="str">
        <f>IF(AND((RIGHT($HQ$3,3)-'[1]Miter Profiles'!$AC$226-'[1]Outside Edges'!$B155)&gt;=5,'[1]Outside Edges'!$P155="Yes"),"Yes","No")</f>
        <v>No</v>
      </c>
      <c r="HR156" s="129" t="str">
        <f>IF(AND((RIGHT($HR$3,2)-'[1]Miter Profiles'!$AC$227-'[1]Outside Edges'!$B155)&gt;=5,'[1]Outside Edges'!$P155="Yes"),"Yes","No")</f>
        <v>No</v>
      </c>
      <c r="HS156" s="10" t="str">
        <f>IF(AND((RIGHT($HS$3,2)-'[1]Miter Profiles'!$AC$228-'[1]Outside Edges'!$B155)&gt;=5,'[1]Outside Edges'!$P155="Yes"),"Yes","No")</f>
        <v>No</v>
      </c>
      <c r="HT156" s="163" t="str">
        <f>IF(AND((RIGHT($HT$3,2)-'[1]Miter Profiles'!$AC$229-'[1]Outside Edges'!$B155)&gt;=5,'[1]Outside Edges'!$P155="Yes"),"Yes","No")</f>
        <v>No</v>
      </c>
      <c r="HU156" s="150" t="str">
        <f>IF(AND((RIGHT($HU$3,2)-'[1]Miter Profiles'!$AC$230-'[1]Outside Edges'!$B155)&gt;=5,'[1]Outside Edges'!$P155="Yes"),"Yes","No")</f>
        <v>No</v>
      </c>
      <c r="HV156" s="124" t="str">
        <f>IF(AND((RIGHT($HV$3,2)-'[1]Miter Profiles'!$AC$231-'[1]Outside Edges'!$B155)&gt;=5,'[1]Outside Edges'!$P155="Yes"),"Yes","No")</f>
        <v>No</v>
      </c>
      <c r="HW156" s="116" t="str">
        <f>IF(AND((RIGHT($HW$3,2)-'[1]Miter Profiles'!$AC$232-'[1]Outside Edges'!$B155)&gt;=5,'[1]Outside Edges'!$P155="Yes"),"Yes","No")</f>
        <v>No</v>
      </c>
      <c r="HX156" s="129" t="str">
        <f>IF(AND((RIGHT($HX$3,2)-'[1]Miter Profiles'!$AC$233-'[1]Outside Edges'!$B155)&gt;=5,'[1]Outside Edges'!$P155="Yes"),"Yes","No")</f>
        <v>No</v>
      </c>
      <c r="HY156" s="10" t="str">
        <f>IF(AND((RIGHT($HY$3,2)-'[1]Miter Profiles'!$AC$234-'[1]Outside Edges'!$B155)&gt;=5,'[1]Outside Edges'!$P155="Yes"),"Yes","No")</f>
        <v>No</v>
      </c>
      <c r="HZ156" s="90" t="str">
        <f>IF(AND((RIGHT($HZ$3,2)-'[1]Miter Profiles'!$AC$235-'[1]Outside Edges'!$B155)&gt;=5,'[1]Outside Edges'!$P155="Yes"),"Yes","No")</f>
        <v>No</v>
      </c>
      <c r="IA156" s="150" t="str">
        <f>IF(AND((RIGHT($IA$3,2)-'[1]Miter Profiles'!$AC$236-'[1]Outside Edges'!$B155)&gt;=5,'[1]Outside Edges'!$P155="Yes"),"Yes","No")</f>
        <v>No</v>
      </c>
      <c r="IB156" s="124" t="str">
        <f>IF(AND((RIGHT($IB$3,2)-'[1]Miter Profiles'!$AC$237-'[1]Outside Edges'!$B155)&gt;=5,'[1]Outside Edges'!$P155="Yes"),"Yes","No")</f>
        <v>No</v>
      </c>
      <c r="IC156" s="116" t="str">
        <f>IF(AND((RIGHT($IC$3,2)-'[1]Miter Profiles'!$AC$238-'[1]Outside Edges'!$B155)&gt;=5,'[1]Outside Edges'!$P155="Yes"),"Yes","No")</f>
        <v>No</v>
      </c>
      <c r="ID156" s="129" t="str">
        <f>IF(AND((RIGHT($ID$3,2)-'[1]Miter Profiles'!$AC$239-'[1]Outside Edges'!$B155)&gt;=5,'[1]Outside Edges'!$P155="Yes"),"Yes","No")</f>
        <v>No</v>
      </c>
      <c r="IE156" s="10" t="str">
        <f>IF(AND((RIGHT($IE$3,2)-'[1]Miter Profiles'!$AC$240-'[1]Outside Edges'!$B155)&gt;=5,'[1]Outside Edges'!$P155="Yes"),"Yes","No")</f>
        <v>No</v>
      </c>
      <c r="IF156" s="90" t="str">
        <f>IF(AND((RIGHT($IF$3,2)-'[1]Miter Profiles'!$AC$241-'[1]Outside Edges'!$B155)&gt;=5,'[1]Outside Edges'!$P155="Yes"),"Yes","No")</f>
        <v>No</v>
      </c>
      <c r="IG156" s="150" t="str">
        <f>IF(AND((RIGHT($IG$3,2)-'[1]Miter Profiles'!$AC$242-'[1]Outside Edges'!$B155)&gt;=5,'[1]Outside Edges'!$P155="Yes"),"Yes","No")</f>
        <v>No</v>
      </c>
      <c r="IH156" s="124" t="str">
        <f>IF(AND((RIGHT($IH$3,2)-'[1]Miter Profiles'!$AC$243-'[1]Outside Edges'!$B155)&gt;=5,'[1]Outside Edges'!$P155="Yes"),"Yes","No")</f>
        <v>No</v>
      </c>
      <c r="II156" s="116" t="str">
        <f>IF(AND((RIGHT($II$3,2)-'[1]Miter Profiles'!$AC$244-'[1]Outside Edges'!$B155)&gt;=5,'[1]Outside Edges'!$P155="Yes"),"Yes","No")</f>
        <v>No</v>
      </c>
      <c r="IJ156" s="129" t="str">
        <f>IF(AND((RIGHT($IJ$3,2)-'[1]Miter Profiles'!$AC$245-'[1]Outside Edges'!$B155)&gt;=5,'[1]Outside Edges'!$P155="Yes"),"Yes","No")</f>
        <v>No</v>
      </c>
      <c r="IK156" s="10" t="str">
        <f>IF(AND((RIGHT($IK$3,2)-'[1]Miter Profiles'!$AC$246-'[1]Outside Edges'!$B155)&gt;=5,'[1]Outside Edges'!$P155="Yes"),"Yes","No")</f>
        <v>No</v>
      </c>
      <c r="IL156" s="90" t="str">
        <f>IF(AND((RIGHT($IL$3,2)-'[1]Miter Profiles'!$AC$247-'[1]Outside Edges'!$B155)&gt;=5,'[1]Outside Edges'!$P155="Yes"),"Yes","No")</f>
        <v>No</v>
      </c>
      <c r="IM156" s="150" t="str">
        <f>IF(AND((RIGHT($IM$3,2)-'[1]Miter Profiles'!$AC$248-'[1]Outside Edges'!$B155)&gt;=5,'[1]Outside Edges'!$P155="Yes"),"Yes","No")</f>
        <v>No</v>
      </c>
      <c r="IN156" s="124" t="str">
        <f>IF(AND((RIGHT($IN$3,2)-'[1]Miter Profiles'!$AC$249-'[1]Outside Edges'!$B155)&gt;=5,'[1]Outside Edges'!$P155="Yes"),"Yes","No")</f>
        <v>No</v>
      </c>
      <c r="IO156" s="116" t="str">
        <f>IF(AND((RIGHT($IO$3,2)-'[1]Miter Profiles'!$AC$250-'[1]Outside Edges'!$B155)&gt;=5,'[1]Outside Edges'!$P155="Yes"),"Yes","No")</f>
        <v>No</v>
      </c>
      <c r="IP156" s="129" t="str">
        <f>IF(AND((RIGHT($IP$3,2)-'[1]Miter Profiles'!$AC$251-'[1]Outside Edges'!$B155)&gt;=5,'[1]Outside Edges'!$P155="Yes"),"Yes","No")</f>
        <v>No</v>
      </c>
      <c r="IQ156" s="10" t="str">
        <f>IF(AND((RIGHT($IQ$3,2)-'[1]Miter Profiles'!$AC$252-'[1]Outside Edges'!$B155)&gt;=5,'[1]Outside Edges'!$P155="Yes"),"Yes","No")</f>
        <v>No</v>
      </c>
      <c r="IR156" s="90" t="str">
        <f>IF(AND((RIGHT($IR$3,2)-'[1]Miter Profiles'!$AC$253-'[1]Outside Edges'!$B155)&gt;=5,'[1]Outside Edges'!$P155="Yes"),"Yes","No")</f>
        <v>No</v>
      </c>
      <c r="IS156" s="150" t="str">
        <f>IF(AND((RIGHT($IS$3,2)-'[1]Miter Profiles'!$AC$254-'[1]Outside Edges'!$B155)&gt;=5,'[1]Outside Edges'!$P155="Yes"),"Yes","No")</f>
        <v>No</v>
      </c>
      <c r="IT156" s="124" t="str">
        <f>IF(AND((RIGHT($IT$3,2)-'[1]Miter Profiles'!$AC$255-'[1]Outside Edges'!$B155)&gt;=5,'[1]Outside Edges'!$P155="Yes"),"Yes","No")</f>
        <v>No</v>
      </c>
      <c r="IU156" s="116" t="str">
        <f>IF(AND((RIGHT($IU$3,2)-'[1]Miter Profiles'!$AC$256-'[1]Outside Edges'!$B155)&gt;=5,'[1]Outside Edges'!$P155="Yes"),"Yes","No")</f>
        <v>No</v>
      </c>
      <c r="IV156" s="129" t="str">
        <f>IF(AND((RIGHT($IV$3,2)-'[1]Miter Profiles'!$AC$257-'[1]Outside Edges'!$B155)&gt;=5,'[1]Outside Edges'!$P155="Yes"),"Yes","No")</f>
        <v>No</v>
      </c>
      <c r="IW156" s="10" t="str">
        <f>IF(AND((RIGHT($IW$3,2)-'[1]Miter Profiles'!$AC$258-'[1]Outside Edges'!$B155)&gt;=5,'[1]Outside Edges'!$P155="Yes"),"Yes","No")</f>
        <v>No</v>
      </c>
      <c r="IX156" s="90" t="str">
        <f>IF(AND((RIGHT($IX$3,2)-'[1]Miter Profiles'!$AC$259-'[1]Outside Edges'!$B155)&gt;=5,'[1]Outside Edges'!$P155="Yes"),"Yes","No")</f>
        <v>No</v>
      </c>
      <c r="IY156" s="150" t="str">
        <f>IF(AND((RIGHT($IY$3,2)-'[1]Miter Profiles'!$AC$260-'[1]Outside Edges'!$B155)&gt;=5,'[1]Outside Edges'!$P155="Yes"),"Yes","No")</f>
        <v>No</v>
      </c>
      <c r="IZ156" s="124" t="str">
        <f>IF(AND((RIGHT($IZ$3,2)-'[1]Miter Profiles'!$AC$261-'[1]Outside Edges'!$B155)&gt;=5,'[1]Outside Edges'!$P155="Yes"),"Yes","No")</f>
        <v>No</v>
      </c>
      <c r="JA156" s="116" t="str">
        <f>IF(AND((RIGHT($JA$3,2)-'[1]Miter Profiles'!$AC$262-'[1]Outside Edges'!$B155)&gt;=5,'[1]Outside Edges'!$P155="Yes"),"Yes","No")</f>
        <v>No</v>
      </c>
      <c r="JB156" s="129" t="str">
        <f>IF(AND((RIGHT($JB$3,2)-'[1]Miter Profiles'!$AC$263-'[1]Outside Edges'!$B155)&gt;=5,'[1]Outside Edges'!$P155="Yes"),"Yes","No")</f>
        <v>No</v>
      </c>
      <c r="JC156" s="10" t="str">
        <f>IF(AND((RIGHT($JC$3,2)-'[1]Miter Profiles'!$AC$264-'[1]Outside Edges'!$B155)&gt;=5,'[1]Outside Edges'!$P155="Yes"),"Yes","No")</f>
        <v>No</v>
      </c>
      <c r="JD156" s="90" t="str">
        <f>IF(AND((RIGHT($JD$3,2)-'[1]Miter Profiles'!$AC$265-'[1]Outside Edges'!$B155)&gt;=5,'[1]Outside Edges'!$P155="Yes"),"Yes","No")</f>
        <v>No</v>
      </c>
      <c r="JE156" s="236" t="str">
        <f>IF(AND((RIGHT($JE$3,2)-'[1]Miter Profiles'!$AC$266-'[1]Outside Edges'!$B155)&gt;=5,'[1]Outside Edges'!$P155="Yes"),"Yes","No")</f>
        <v>No</v>
      </c>
      <c r="JF156" s="237" t="str">
        <f>IF(AND((RIGHT($JF$3,2)-'[1]Miter Profiles'!$AC$267-'[1]Outside Edges'!$B155)&gt;=5,'[1]Outside Edges'!$P155="Yes"),"Yes","No")</f>
        <v>No</v>
      </c>
      <c r="JG156" s="238" t="str">
        <f>IF(AND((RIGHT($JG$3,2)-'[1]Miter Profiles'!$AC$268-'[1]Outside Edges'!$B155)&gt;=5,'[1]Outside Edges'!$P155="Yes"),"Yes","No")</f>
        <v>No</v>
      </c>
      <c r="JH156" s="129" t="str">
        <f>IF(AND((RIGHT($JH$3,2)-'[1]Miter Profiles'!$AC$269-'[1]Outside Edges'!$B155)&gt;=5,'[1]Outside Edges'!$P155="Yes"),"Yes","No")</f>
        <v>No</v>
      </c>
      <c r="JI156" s="113" t="str">
        <f>IF(AND((RIGHT($JI$3,2)-'[1]Miter Profiles'!$AC$270-'[1]Outside Edges'!$B155)&gt;=5,'[1]Outside Edges'!$P155="Yes"),"Yes","No")</f>
        <v>No</v>
      </c>
      <c r="JJ156" s="90" t="str">
        <f>IF(AND((RIGHT($JJ$3,2)-'[1]Miter Profiles'!$AC$271-'[1]Outside Edges'!$B155)&gt;=5,'[1]Outside Edges'!$P155="Yes"),"Yes","No")</f>
        <v>No</v>
      </c>
      <c r="JK156" s="236" t="str">
        <f>IF(AND((RIGHT($JK$3,2)-'[1]Miter Profiles'!$AC$272-'[1]Outside Edges'!$B155)&gt;=5,'[1]Outside Edges'!$P155="Yes"),"Yes","No")</f>
        <v>No</v>
      </c>
      <c r="JL156" s="237" t="str">
        <f>IF(AND((RIGHT($JL$3,2)-'[1]Miter Profiles'!$AC$273-'[1]Outside Edges'!$B155)&gt;=5,'[1]Outside Edges'!$P155="Yes"),"Yes","No")</f>
        <v>No</v>
      </c>
      <c r="JM156" s="238" t="str">
        <f>IF(AND((RIGHT($JM$3,2)-'[1]Miter Profiles'!$AC$274-'[1]Outside Edges'!$B155)&gt;=5,'[1]Outside Edges'!$P155="Yes"),"Yes","No")</f>
        <v>No</v>
      </c>
      <c r="JN156" s="129" t="str">
        <f>IF(AND((RIGHT($JN$3,2)-'[1]Miter Profiles'!$AC$275-'[1]Outside Edges'!$B155)&gt;=5,'[1]Outside Edges'!$P155="Yes"),"Yes","No")</f>
        <v>No</v>
      </c>
      <c r="JO156" s="113" t="str">
        <f>IF(AND((RIGHT($JO$3,2)-'[1]Miter Profiles'!$AC$276-'[1]Outside Edges'!$B155)&gt;=5,'[1]Outside Edges'!$P155="Yes"),"Yes","No")</f>
        <v>No</v>
      </c>
      <c r="JP156" s="90" t="str">
        <f>IF(AND((RIGHT($JP$3,2)-'[1]Miter Profiles'!$AC$277-'[1]Outside Edges'!$B155)&gt;=5,'[1]Outside Edges'!$P155="Yes"),"Yes","No")</f>
        <v>No</v>
      </c>
      <c r="JQ156" s="236" t="str">
        <f>IF(AND((RIGHT($JQ$3,2)-'[1]Miter Profiles'!$AC$278-'[1]Outside Edges'!$B155)&gt;=5,'[1]Outside Edges'!$P155="Yes"),"Yes","No")</f>
        <v>No</v>
      </c>
      <c r="JR156" s="237" t="str">
        <f>IF(AND((RIGHT($JR$3,2)-'[1]Miter Profiles'!$AC$279-'[1]Outside Edges'!$B155)&gt;=5,'[1]Outside Edges'!$P155="Yes"),"Yes","No")</f>
        <v>No</v>
      </c>
      <c r="JS156" s="238" t="str">
        <f>IF(AND((RIGHT($JS$3,2)-'[1]Miter Profiles'!$AC$280-'[1]Outside Edges'!$B155)&gt;=5,'[1]Outside Edges'!$P155="Yes"),"Yes","No")</f>
        <v>No</v>
      </c>
      <c r="JT156" s="129" t="str">
        <f>IF(AND((RIGHT($JT$3,2)-'[1]Miter Profiles'!$AC$281-'[1]Outside Edges'!$B155)&gt;=5,'[1]Outside Edges'!$P155="Yes"),"Yes","No")</f>
        <v>No</v>
      </c>
      <c r="JU156" s="113" t="str">
        <f>IF(AND((RIGHT($JU$3,2)-'[1]Miter Profiles'!$AC$282-'[1]Outside Edges'!$B155)&gt;=5,'[1]Outside Edges'!$P155="Yes"),"Yes","No")</f>
        <v>No</v>
      </c>
      <c r="JV156" s="90" t="str">
        <f>IF(AND((RIGHT($JV$3,2)-'[1]Miter Profiles'!$AC$283-'[1]Outside Edges'!$B155)&gt;=5,'[1]Outside Edges'!$P155="Yes"),"Yes","No")</f>
        <v>No</v>
      </c>
      <c r="JW156" s="236" t="str">
        <f>IF(AND((RIGHT($JW$3,2)-'[1]Miter Profiles'!$AC$284-'[1]Outside Edges'!$B155)&gt;=5,'[1]Outside Edges'!$P155="Yes"),"Yes","No")</f>
        <v>No</v>
      </c>
      <c r="JX156" s="237" t="str">
        <f>IF(AND((RIGHT($JX$3,2)-'[1]Miter Profiles'!$AC$285-'[1]Outside Edges'!$B155)&gt;=5,'[1]Outside Edges'!$P155="Yes"),"Yes","No")</f>
        <v>No</v>
      </c>
      <c r="JY156" s="238" t="str">
        <f>IF(AND((RIGHT($JY$3,2)-'[1]Miter Profiles'!$AC$286-'[1]Outside Edges'!$B155)&gt;=5,'[1]Outside Edges'!$P155="Yes"),"Yes","No")</f>
        <v>No</v>
      </c>
      <c r="JZ156" s="129" t="str">
        <f>IF(AND((RIGHT($JZ$3,2)-'[1]Miter Profiles'!$AC$287-'[1]Outside Edges'!$B155)&gt;=5,'[1]Outside Edges'!$P155="Yes"),"Yes","No")</f>
        <v>No</v>
      </c>
      <c r="KA156" s="113" t="str">
        <f>IF(AND((RIGHT($KA$3,2)-'[1]Miter Profiles'!$AC$288-'[1]Outside Edges'!$B155)&gt;=5,'[1]Outside Edges'!$P155="Yes"),"Yes","No")</f>
        <v>No</v>
      </c>
      <c r="KB156" s="90" t="str">
        <f>IF(AND((RIGHT($KB$3,2)-'[1]Miter Profiles'!$AC$289-'[1]Outside Edges'!$B155)&gt;=5,'[1]Outside Edges'!$P155="Yes"),"Yes","No")</f>
        <v>No</v>
      </c>
      <c r="KC156" s="236" t="str">
        <f>IF(AND((RIGHT($KC$3,2)-'[1]Miter Profiles'!$AC$290-'[1]Outside Edges'!$B155)&gt;=5,'[1]Outside Edges'!$P155="Yes"),"Yes","No")</f>
        <v>No</v>
      </c>
      <c r="KD156" s="237" t="str">
        <f>IF(AND((RIGHT($KD$3,2)-'[1]Miter Profiles'!$AC$291-'[1]Outside Edges'!$B155)&gt;=5,'[1]Outside Edges'!$P155="Yes"),"Yes","No")</f>
        <v>No</v>
      </c>
      <c r="KE156" s="238" t="str">
        <f>IF(AND((RIGHT($KE$3,2)-'[1]Miter Profiles'!$AC$292-'[1]Outside Edges'!$B155)&gt;=5,'[1]Outside Edges'!$P155="Yes"),"Yes","No")</f>
        <v>No</v>
      </c>
      <c r="KF156" s="129" t="str">
        <f>IF(AND((RIGHT($KF$3,2)-'[1]Miter Profiles'!$AC$293-'[1]Outside Edges'!$B155)&gt;=5,'[1]Outside Edges'!$P155="Yes"),"Yes","No")</f>
        <v>No</v>
      </c>
      <c r="KG156" s="113" t="str">
        <f>IF(AND((RIGHT($KG$3,2)-'[1]Miter Profiles'!$AC$294-'[1]Outside Edges'!$B155)&gt;=5,'[1]Outside Edges'!$P155="Yes"),"Yes","No")</f>
        <v>No</v>
      </c>
      <c r="KH156" s="90" t="str">
        <f>IF(AND((RIGHT($KH$3,2)-'[1]Miter Profiles'!$AC$295-'[1]Outside Edges'!$B155)&gt;=5,'[1]Outside Edges'!$P155="Yes"),"Yes","No")</f>
        <v>No</v>
      </c>
      <c r="KI156" s="236" t="str">
        <f>IF(AND((RIGHT($KI$3,2)-'[1]Miter Profiles'!$AC$296-'[1]Outside Edges'!$B155)&gt;=5,'[1]Outside Edges'!$P155="Yes"),"Yes","No")</f>
        <v>No</v>
      </c>
      <c r="KJ156" s="237" t="str">
        <f>IF(AND((RIGHT($KJ$3,2)-'[1]Miter Profiles'!$AC$297-'[1]Outside Edges'!$B155)&gt;=5,'[1]Outside Edges'!$P155="Yes"),"Yes","No")</f>
        <v>No</v>
      </c>
      <c r="KK156" s="238" t="str">
        <f>IF(AND((RIGHT($KK$3,2)-'[1]Miter Profiles'!$AC$298-'[1]Outside Edges'!$B155)&gt;=5,'[1]Outside Edges'!$P155="Yes"),"Yes","No")</f>
        <v>No</v>
      </c>
      <c r="KL156" s="129" t="str">
        <f>IF(AND((RIGHT($KL$3,2)-'[1]Miter Profiles'!$AC$299-'[1]Outside Edges'!$B155)&gt;=5,'[1]Outside Edges'!$P155="Yes"),"Yes","No")</f>
        <v>No</v>
      </c>
      <c r="KM156" s="113" t="str">
        <f>IF(AND((RIGHT($KM$3,2)-'[1]Miter Profiles'!$AC$300-'[1]Outside Edges'!$B155)&gt;=5,'[1]Outside Edges'!$P155="Yes"),"Yes","No")</f>
        <v>No</v>
      </c>
      <c r="KN156" s="90" t="str">
        <f>IF(AND((RIGHT($KN$3,2)-'[1]Miter Profiles'!$AC$301-'[1]Outside Edges'!$B155)&gt;=5,'[1]Outside Edges'!$P155="Yes"),"Yes","No")</f>
        <v>No</v>
      </c>
      <c r="KO156" s="236" t="str">
        <f>IF(AND((RIGHT($KO$3,2)-'[1]Miter Profiles'!$AC$302-'[1]Outside Edges'!$B155)&gt;=5,'[1]Outside Edges'!$P155="Yes"),"Yes","No")</f>
        <v>No</v>
      </c>
      <c r="KP156" s="237" t="str">
        <f>IF(AND((RIGHT($KP$3,2)-'[1]Miter Profiles'!$AC$303-'[1]Outside Edges'!$B155)&gt;=5,'[1]Outside Edges'!$P155="Yes"),"Yes","No")</f>
        <v>No</v>
      </c>
      <c r="KQ156" s="238" t="str">
        <f>IF(AND((RIGHT($KQ$3,2)-'[1]Miter Profiles'!$AC$304-'[1]Outside Edges'!$B155)&gt;=5,'[1]Outside Edges'!$P155="Yes"),"Yes","No")</f>
        <v>No</v>
      </c>
      <c r="KR156" s="129" t="str">
        <f>IF(AND((RIGHT($KR$3,2)-'[1]Miter Profiles'!$AC$305-'[1]Outside Edges'!$B155)&gt;=5,'[1]Outside Edges'!$P155="Yes"),"Yes","No")</f>
        <v>No</v>
      </c>
      <c r="KS156" s="113" t="str">
        <f>IF(AND((RIGHT($KS$3,2)-'[1]Miter Profiles'!$AC$306-'[1]Outside Edges'!$B155)&gt;=5,'[1]Outside Edges'!$P155="Yes"),"Yes","No")</f>
        <v>No</v>
      </c>
      <c r="KT156" s="90" t="str">
        <f>IF(AND((RIGHT($KT$3,2)-'[1]Miter Profiles'!$AC$307-'[1]Outside Edges'!$B155)&gt;=5,'[1]Outside Edges'!$P155="Yes"),"Yes","No")</f>
        <v>No</v>
      </c>
      <c r="KU156" s="236" t="str">
        <f>IF(AND((RIGHT($KU$3,2)-'[1]Miter Profiles'!$AC$308-'[1]Outside Edges'!$B155)&gt;=5,'[1]Outside Edges'!$P155="Yes"),"Yes","No")</f>
        <v>No</v>
      </c>
      <c r="KV156" s="237" t="str">
        <f>IF(AND((RIGHT($KV$3,2)-'[1]Miter Profiles'!$AC$309-'[1]Outside Edges'!$B155)&gt;=5,'[1]Outside Edges'!$P155="Yes"),"Yes","No")</f>
        <v>No</v>
      </c>
      <c r="KW156" s="238" t="str">
        <f>IF(AND((RIGHT($KW$3,2)-'[1]Miter Profiles'!$AC$310-'[1]Outside Edges'!$B155)&gt;=5,'[1]Outside Edges'!$P155="Yes"),"Yes","No")</f>
        <v>No</v>
      </c>
      <c r="KX156" s="129" t="str">
        <f>IF(AND((RIGHT($KX$3,2)-'[1]Miter Profiles'!$AC$311-'[1]Outside Edges'!$B155)&gt;=5,'[1]Outside Edges'!$P155="Yes"),"Yes","No")</f>
        <v>No</v>
      </c>
      <c r="KY156" s="113" t="str">
        <f>IF(AND((RIGHT($KY$3,2)-'[1]Miter Profiles'!$AC$312-'[1]Outside Edges'!$B155)&gt;=5,'[1]Outside Edges'!$P155="Yes"),"Yes","No")</f>
        <v>No</v>
      </c>
      <c r="KZ156" s="90" t="str">
        <f>IF(AND((RIGHT($KZ$3,2)-'[1]Miter Profiles'!$AC$313-'[1]Outside Edges'!$B155)&gt;=5,'[1]Outside Edges'!$P155="Yes"),"Yes","No")</f>
        <v>No</v>
      </c>
      <c r="LA156" s="236" t="str">
        <f>IF(AND((RIGHT($LA$3,2)-'[1]Miter Profiles'!$AC$314-'[1]Outside Edges'!$B155)&gt;=5,'[1]Outside Edges'!$P155="Yes"),"Yes","No")</f>
        <v>No</v>
      </c>
      <c r="LB156" s="237" t="str">
        <f>IF(AND((RIGHT($LB$3,2)-'[1]Miter Profiles'!$AC$315-'[1]Outside Edges'!$B155)&gt;=5,'[1]Outside Edges'!$P155="Yes"),"Yes","No")</f>
        <v>No</v>
      </c>
      <c r="LC156" s="243" t="str">
        <f>IF(AND((RIGHT($LC$3,2)-'[1]Miter Profiles'!$AC$316-'[1]Outside Edges'!$B155)&gt;=5,'[1]Outside Edges'!$P155="Yes"),"Yes","No")</f>
        <v>No</v>
      </c>
      <c r="LD156" s="244" t="str">
        <f>IF(AND((RIGHT($LD$3,2)-'[1]Miter Profiles'!$AC$317-'[1]Outside Edges'!$B155)&gt;=5,'[1]Outside Edges'!$P155="Yes"),"Yes","No")</f>
        <v>No</v>
      </c>
      <c r="LE156" s="113" t="str">
        <f>IF(AND((RIGHT($LE$3,2)-'[1]Miter Profiles'!$AC$318-'[1]Outside Edges'!$B155)&gt;=5,'[1]Outside Edges'!$P155="Yes"),"Yes","No")</f>
        <v>No</v>
      </c>
      <c r="LF156" s="10" t="str">
        <f>IF(AND((RIGHT($LF$3,2)-'[1]Miter Profiles'!$AC$319-'[1]Outside Edges'!$B155)&gt;=5,'[1]Outside Edges'!$P155="Yes"),"Yes","No")</f>
        <v>No</v>
      </c>
      <c r="LG156" s="113" t="str">
        <f>IF(AND((RIGHT($LG$3,2)-'[1]Miter Profiles'!$AC$320-'[1]Outside Edges'!$B155)&gt;=5,'[1]Outside Edges'!$P155="Yes"),"Yes","No")</f>
        <v>No</v>
      </c>
      <c r="LH156" s="90" t="str">
        <f>IF(AND((RIGHT($LH$3,2)-'[1]Miter Profiles'!$AC$321-'[1]Outside Edges'!$B155)&gt;=5,'[1]Outside Edges'!$P155="Yes"),"Yes","No")</f>
        <v>No</v>
      </c>
      <c r="LI156" s="236" t="str">
        <f>IF(AND((RIGHT($LI$3,2)-'[1]Miter Profiles'!$AC$322-'[1]Outside Edges'!$B155)&gt;=5,'[1]Outside Edges'!$P155="Yes"),"Yes","No")</f>
        <v>No</v>
      </c>
      <c r="LJ156" s="237" t="str">
        <f>IF(AND((RIGHT($LJ$3,2)-'[1]Miter Profiles'!$AC$323-'[1]Outside Edges'!$B155)&gt;=5,'[1]Outside Edges'!$P155="Yes"),"Yes","No")</f>
        <v>No</v>
      </c>
      <c r="LK156" s="238" t="str">
        <f>IF(AND((RIGHT($LK$3,2)-'[1]Miter Profiles'!$AC$324-'[1]Outside Edges'!$B155)&gt;=5,'[1]Outside Edges'!$P155="Yes"),"Yes","No")</f>
        <v>No</v>
      </c>
      <c r="LL156" s="129" t="str">
        <f>IF(AND((RIGHT($LL$3,2)-'[1]Miter Profiles'!$AC$325-'[1]Outside Edges'!$B155)&gt;=5,'[1]Outside Edges'!$P155="Yes"),"Yes","No")</f>
        <v>No</v>
      </c>
      <c r="LM156" s="113" t="str">
        <f>IF(AND((RIGHT($LM$3,2)-'[1]Miter Profiles'!$AC$326-'[1]Outside Edges'!$B155)&gt;=5,'[1]Outside Edges'!$P155="Yes"),"Yes","No")</f>
        <v>No</v>
      </c>
      <c r="LN156" s="90" t="str">
        <f>IF(AND((RIGHT($LN$3,2)-'[1]Miter Profiles'!$AC$327-'[1]Outside Edges'!$B155)&gt;=5,'[1]Outside Edges'!$P155="Yes"),"Yes","No")</f>
        <v>No</v>
      </c>
      <c r="LO156" s="236" t="str">
        <f>IF(AND((RIGHT($LO$3,2)-'[1]Miter Profiles'!$AC$328-'[1]Outside Edges'!$B155)&gt;=5,'[1]Outside Edges'!$P155="Yes"),"Yes","No")</f>
        <v>No</v>
      </c>
      <c r="LP156" s="237" t="str">
        <f>IF(AND((RIGHT($LP$3,2)-'[1]Miter Profiles'!$AC$329-'[1]Outside Edges'!$B155)&gt;=5,'[1]Outside Edges'!$P155="Yes"),"Yes","No")</f>
        <v>No</v>
      </c>
      <c r="LQ156" s="238" t="str">
        <f>IF(AND((RIGHT($LQ$3,2)-'[1]Miter Profiles'!$AC$330-'[1]Outside Edges'!$B155)&gt;=5,'[1]Outside Edges'!$P155="Yes"),"Yes","No")</f>
        <v>No</v>
      </c>
      <c r="LR156" s="129" t="str">
        <f>IF(AND((RIGHT($LR$3,2)-'[1]Miter Profiles'!$AC$331-'[1]Outside Edges'!$B155)&gt;=5,'[1]Outside Edges'!$P155="Yes"),"Yes","No")</f>
        <v>No</v>
      </c>
      <c r="LS156" s="113" t="str">
        <f>IF(AND((RIGHT($LS$3,2)-'[1]Miter Profiles'!$AC$332-'[1]Outside Edges'!$B155)&gt;=5,'[1]Outside Edges'!$P155="Yes"),"Yes","No")</f>
        <v>No</v>
      </c>
      <c r="LT156" s="90" t="str">
        <f>IF(AND((RIGHT($LT$3,2)-'[1]Miter Profiles'!$AC$333-'[1]Outside Edges'!$B155)&gt;=5,'[1]Outside Edges'!$P155="Yes"),"Yes","No")</f>
        <v>No</v>
      </c>
    </row>
    <row r="157" spans="1:332" ht="16.5" thickBot="1" x14ac:dyDescent="0.3">
      <c r="A157" s="8" t="str">
        <f>IF('[1]Outside Edges'!$A156&lt;&gt;"",'[1]Outside Edges'!$A156,"")</f>
        <v>D154</v>
      </c>
      <c r="B157" s="10" t="str">
        <f>IF(AND((RIGHT($B$3,2)-'[1]Miter Profiles'!$AC$3-'[1]Outside Edges'!$B156)&gt;=5,'[1]Outside Edges'!$P156="Yes"),"Yes","No")</f>
        <v>Yes</v>
      </c>
      <c r="C157" s="10" t="str">
        <f>IF(AND((RIGHT($C$3,2)-'[1]Miter Profiles'!$AC$4-'[1]Outside Edges'!$B156)&gt;=5,'[1]Outside Edges'!$P156="Yes"),"Yes","No")</f>
        <v>Yes</v>
      </c>
      <c r="D157" s="85" t="str">
        <f>IF(AND((RIGHT($D$3,2)-'[1]Miter Profiles'!$AC$5-'[1]Outside Edges'!$B156)&gt;=5,'[1]Outside Edges'!$P156="Yes"),"Yes","No")</f>
        <v>Yes</v>
      </c>
      <c r="E157" s="86" t="str">
        <f>IF(AND((RIGHT($E$3,2)-'[1]Miter Profiles'!$AC$6-'[1]Outside Edges'!$B156)&gt;=5,'[1]Outside Edges'!$P156="Yes"),"Yes","No")</f>
        <v>Yes</v>
      </c>
      <c r="F157" s="11" t="str">
        <f>IF(AND((RIGHT($F$3,2)-'[1]Miter Profiles'!$AC$7-'[1]Outside Edges'!$B156)&gt;=5,'[1]Outside Edges'!$P156="Yes"),"Yes","No")</f>
        <v>Yes</v>
      </c>
      <c r="G157" s="87" t="str">
        <f>IF(AND((RIGHT($G$3,2)-'[1]Miter Profiles'!$AC$8-'[1]Outside Edges'!$B156)&gt;=5,'[1]Outside Edges'!$P156="Yes"),"Yes","No")</f>
        <v>Yes</v>
      </c>
      <c r="H157" s="10" t="str">
        <f>IF(AND((RIGHT($H$3,2)-'[1]Miter Profiles'!$AC$9-'[1]Outside Edges'!$B156)&gt;=5,'[1]Outside Edges'!$P156="Yes"),"Yes","No")</f>
        <v>Yes</v>
      </c>
      <c r="I157" s="10" t="str">
        <f>IF(AND((RIGHT($I$3,2)-'[1]Miter Profiles'!$AC$10-'[1]Outside Edges'!$B156)&gt;=5,'[1]Outside Edges'!$P156="Yes"),"Yes","No")</f>
        <v>Yes</v>
      </c>
      <c r="J157" s="85" t="str">
        <f>IF(AND((RIGHT($J$3,2)-'[1]Miter Profiles'!$AC$11-'[1]Outside Edges'!$B156)&gt;=5,'[1]Outside Edges'!$P156="Yes"),"Yes","No")</f>
        <v>Yes</v>
      </c>
      <c r="K157" s="86" t="str">
        <f>IF(AND((RIGHT($K$3,2)-'[1]Miter Profiles'!$AC$12-'[1]Outside Edges'!$B156)&gt;=5,'[1]Outside Edges'!$P156="Yes"),"Yes","No")</f>
        <v>Yes</v>
      </c>
      <c r="L157" s="11" t="str">
        <f>IF(AND((RIGHT($L$3,2)-'[1]Miter Profiles'!$AC$13-'[1]Outside Edges'!$B156)&gt;=5,'[1]Outside Edges'!$P156="Yes"),"Yes","No")</f>
        <v>Yes</v>
      </c>
      <c r="M157" s="87" t="str">
        <f>IF(AND((RIGHT($M$3,2)-'[1]Miter Profiles'!$AC$14-'[1]Outside Edges'!$B156)&gt;=5,'[1]Outside Edges'!$P156="Yes"),"Yes","No")</f>
        <v>Yes</v>
      </c>
      <c r="N157" s="10" t="str">
        <f>IF(AND((RIGHT($N$3,2)-'[1]Miter Profiles'!$AC$15-'[1]Outside Edges'!$B156)&gt;=4,'[1]Outside Edges'!$P156="Yes"),"Yes","No")</f>
        <v>Yes</v>
      </c>
      <c r="O157" s="10" t="str">
        <f>IF(AND((RIGHT($O$3,2)-'[1]Miter Profiles'!$AC$16-'[1]Outside Edges'!$B156)&gt;=5,'[1]Outside Edges'!$P156="Yes"),"Yes","No")</f>
        <v>Yes</v>
      </c>
      <c r="P157" s="85" t="str">
        <f>IF(AND((RIGHT($P$3,2)-'[1]Miter Profiles'!$AC$17-'[1]Outside Edges'!$B156)&gt;=5,'[1]Outside Edges'!$P156="Yes"),"Yes","No")</f>
        <v>Yes</v>
      </c>
      <c r="Q157" s="86" t="str">
        <f>IF(AND((RIGHT($Q$3,2)-'[1]Miter Profiles'!$AC$18-'[1]Outside Edges'!$B156)&gt;=5,'[1]Outside Edges'!$P156="Yes"),"Yes","No")</f>
        <v>No</v>
      </c>
      <c r="R157" s="11" t="str">
        <f>IF(AND((RIGHT($R$3,2)-'[1]Miter Profiles'!$AC$19-'[1]Outside Edges'!$B156)&gt;=5,'[1]Outside Edges'!$P156="Yes"),"Yes","No")</f>
        <v>Yes</v>
      </c>
      <c r="S157" s="87" t="str">
        <f>IF(AND((RIGHT($S$3,2)-'[1]Miter Profiles'!$AC$20-'[1]Outside Edges'!$B156)&gt;=5,'[1]Outside Edges'!$P156="Yes"),"Yes","No")</f>
        <v>Yes</v>
      </c>
      <c r="T157" s="10" t="str">
        <f>IF(AND((RIGHT($T$3,2)-'[1]Miter Profiles'!$AC$21-'[1]Outside Edges'!$B156)&gt;=5,'[1]Outside Edges'!$P156="Yes"),"Yes","No")</f>
        <v>Yes</v>
      </c>
      <c r="U157" s="10" t="str">
        <f>IF(AND((RIGHT($U$3,2)-'[1]Miter Profiles'!$AC$22-'[1]Outside Edges'!$B156)&gt;=5,'[1]Outside Edges'!$P156="Yes"),"Yes","No")</f>
        <v>Yes</v>
      </c>
      <c r="V157" s="85" t="str">
        <f>IF(AND((RIGHT($V$3,2)-'[1]Miter Profiles'!$AC$23-'[1]Outside Edges'!$B156)&gt;=5,'[1]Outside Edges'!$P156="Yes"),"Yes","No")</f>
        <v>Yes</v>
      </c>
      <c r="W157" s="86" t="str">
        <f>IF(AND((RIGHT($W$3,2)-'[1]Miter Profiles'!$AC$24-'[1]Outside Edges'!$B156)&gt;=5,'[1]Outside Edges'!$P156="Yes"),"Yes","No")</f>
        <v>No</v>
      </c>
      <c r="X157" s="11" t="str">
        <f>IF(AND((RIGHT($X$3,2)-'[1]Miter Profiles'!$AC$25-'[1]Outside Edges'!$B156)&gt;=5,'[1]Outside Edges'!$P156="Yes"),"Yes","No")</f>
        <v>Yes</v>
      </c>
      <c r="Y157" s="87" t="str">
        <f>IF(AND((RIGHT($Y$3,2)-'[1]Miter Profiles'!$AC$26-'[1]Outside Edges'!$B156)&gt;=5,'[1]Outside Edges'!$P156="Yes"),"Yes","No")</f>
        <v>Yes</v>
      </c>
      <c r="Z157" s="10" t="str">
        <f>IF(AND((RIGHT($Z$3,2)-'[1]Miter Profiles'!$AC$27-'[1]Outside Edges'!$B156)&gt;=5,'[1]Outside Edges'!$P156="Yes"),"Yes","No")</f>
        <v>Yes</v>
      </c>
      <c r="AA157" s="10" t="str">
        <f>IF(AND((RIGHT($AA$3,2)-'[1]Miter Profiles'!$AC$28-'[1]Outside Edges'!$B156)&gt;=5,'[1]Outside Edges'!$P156="Yes"),"Yes","No")</f>
        <v>Yes</v>
      </c>
      <c r="AB157" s="85" t="str">
        <f>IF(AND((RIGHT($AB$3,2)-'[1]Miter Profiles'!$AC$29-'[1]Outside Edges'!$B156)&gt;=5,'[1]Outside Edges'!$P156="Yes"),"Yes","No")</f>
        <v>Yes</v>
      </c>
      <c r="AC157" s="86" t="str">
        <f>IF(AND((RIGHT($AC$3,2)-'[1]Miter Profiles'!$AC$30-'[1]Outside Edges'!$B156)&gt;=5,'[1]Outside Edges'!$P156="Yes"),"Yes","No")</f>
        <v>Yes</v>
      </c>
      <c r="AD157" s="11" t="str">
        <f>IF(AND((RIGHT($AD$3,2)-'[1]Miter Profiles'!$AC$31-'[1]Outside Edges'!$B156)&gt;=5,'[1]Outside Edges'!$P156="Yes"),"Yes","No")</f>
        <v>Yes</v>
      </c>
      <c r="AE157" s="87" t="str">
        <f>IF(AND((RIGHT($AE$3,2)-'[1]Miter Profiles'!$AC$32-'[1]Outside Edges'!$B156)&gt;=5,'[1]Outside Edges'!$P156="Yes"),"Yes","No")</f>
        <v>Yes</v>
      </c>
      <c r="AF157" s="10" t="str">
        <f>IF(AND((RIGHT($AF$3,2)-'[1]Miter Profiles'!$AC$33-'[1]Outside Edges'!$B156)&gt;=5,'[1]Outside Edges'!$P156="Yes"),"Yes","No")</f>
        <v>Yes</v>
      </c>
      <c r="AG157" s="10" t="str">
        <f>IF(AND((RIGHT($AG$3,2)-'[1]Miter Profiles'!$AC$34-'[1]Outside Edges'!$B156)&gt;=5,'[1]Outside Edges'!$P156="Yes"),"Yes","No")</f>
        <v>Yes</v>
      </c>
      <c r="AH157" s="85" t="str">
        <f>IF(AND((RIGHT($AH$3,2)-'[1]Miter Profiles'!$AC$35-'[1]Outside Edges'!$B156)&gt;=5,'[1]Outside Edges'!$P156="Yes"),"Yes","No")</f>
        <v>Yes</v>
      </c>
      <c r="AI157" s="86" t="str">
        <f>IF(AND((RIGHT($AI$3,2)-'[1]Miter Profiles'!$AC$36-'[1]Outside Edges'!$B156)&gt;=5,'[1]Outside Edges'!$P156="Yes"),"Yes","No")</f>
        <v>Yes</v>
      </c>
      <c r="AJ157" s="11" t="str">
        <f>IF(AND((RIGHT($AJ$3,2)-'[1]Miter Profiles'!$AC$37-'[1]Outside Edges'!$B156)&gt;=5,'[1]Outside Edges'!$P156="Yes"),"Yes","No")</f>
        <v>Yes</v>
      </c>
      <c r="AK157" s="87" t="str">
        <f>IF(AND((RIGHT($AK$3,2)-'[1]Miter Profiles'!$AC$38-'[1]Outside Edges'!$B156)&gt;=5,'[1]Outside Edges'!$P156="Yes"),"Yes","No")</f>
        <v>Yes</v>
      </c>
      <c r="AL157" s="10" t="str">
        <f>IF(AND((RIGHT($AL$3,2)-'[1]Miter Profiles'!$AC$39-'[1]Outside Edges'!$B156)&gt;=5,'[1]Outside Edges'!$P156="Yes"),"Yes","No")</f>
        <v>Yes</v>
      </c>
      <c r="AM157" s="10" t="str">
        <f>IF(AND((RIGHT($AM$3,2)-'[1]Miter Profiles'!$AC$40-'[1]Outside Edges'!$B156)&gt;=5,'[1]Outside Edges'!$P156="Yes"),"Yes","No")</f>
        <v>Yes</v>
      </c>
      <c r="AN157" s="85" t="str">
        <f>IF(AND((RIGHT($AN$3,2)-'[1]Miter Profiles'!$AC$41-'[1]Outside Edges'!$B156)&gt;=5,'[1]Outside Edges'!$P156="Yes"),"Yes","No")</f>
        <v>Yes</v>
      </c>
      <c r="AO157" s="86" t="str">
        <f>IF(AND((RIGHT($AO$3,2)-'[1]Miter Profiles'!$AC$42-'[1]Outside Edges'!$B156)&gt;=5,'[1]Outside Edges'!$P156="Yes"),"Yes","No")</f>
        <v>Yes</v>
      </c>
      <c r="AP157" s="11" t="str">
        <f>IF(AND((RIGHT($AP$3,2)-'[1]Miter Profiles'!$AC$43-'[1]Outside Edges'!$B156)&gt;=5,'[1]Outside Edges'!$P156="Yes"),"Yes","No")</f>
        <v>Yes</v>
      </c>
      <c r="AQ157" s="87" t="str">
        <f>IF(AND((RIGHT($AQ$3,2)-'[1]Miter Profiles'!$AC$44-'[1]Outside Edges'!$B156)&gt;=5,'[1]Outside Edges'!$P156="Yes"),"Yes","No")</f>
        <v>Yes</v>
      </c>
      <c r="AR157" s="10" t="str">
        <f>IF(AND((RIGHT($AR$3,2)-'[1]Miter Profiles'!$AC$45-'[1]Outside Edges'!$B156)&gt;=5,'[1]Outside Edges'!$P156="Yes"),"Yes","No")</f>
        <v>Yes</v>
      </c>
      <c r="AS157" s="10" t="str">
        <f>IF(AND((RIGHT($AS$3,2)-'[1]Miter Profiles'!$AC$46-'[1]Outside Edges'!$B156)&gt;=5,'[1]Outside Edges'!$P156="Yes"),"Yes","No")</f>
        <v>Yes</v>
      </c>
      <c r="AT157" s="85" t="str">
        <f>IF(AND((RIGHT($AT$3,2)-'[1]Miter Profiles'!$AC$47-'[1]Outside Edges'!$B156)&gt;=5,'[1]Outside Edges'!$P156="Yes"),"Yes","No")</f>
        <v>Yes</v>
      </c>
      <c r="AU157" s="86" t="str">
        <f>IF(AND((RIGHT($AU$3,2)-'[1]Miter Profiles'!$AC$48-'[1]Outside Edges'!$B156)&gt;=5,'[1]Outside Edges'!$P156="Yes"),"Yes","No")</f>
        <v>Yes</v>
      </c>
      <c r="AV157" s="11" t="str">
        <f>IF(AND((RIGHT($AV$3,2)-'[1]Miter Profiles'!$AC$49-'[1]Outside Edges'!$B156)&gt;=5,'[1]Outside Edges'!$P156="Yes"),"Yes","No")</f>
        <v>Yes</v>
      </c>
      <c r="AW157" s="87" t="str">
        <f>IF(AND((RIGHT($AW$3,2)-'[1]Miter Profiles'!$AC$50-'[1]Outside Edges'!$B156)&gt;=5,'[1]Outside Edges'!$P156="Yes"),"Yes","No")</f>
        <v>Yes</v>
      </c>
      <c r="AX157" s="10" t="str">
        <f>IF(AND((RIGHT($AX$3,2)-'[1]Miter Profiles'!$AC$51-'[1]Outside Edges'!$B156)&gt;=5,'[1]Outside Edges'!$P156="Yes"),"Yes","No")</f>
        <v>Yes</v>
      </c>
      <c r="AY157" s="10" t="str">
        <f>IF(AND((RIGHT($AY$3,2)-'[1]Miter Profiles'!$AC$52-'[1]Outside Edges'!$B156)&gt;=5,'[1]Outside Edges'!$P156="Yes"),"Yes","No")</f>
        <v>Yes</v>
      </c>
      <c r="AZ157" s="85" t="str">
        <f>IF(AND((RIGHT($AZ$3,2)-'[1]Miter Profiles'!$AC$53-'[1]Outside Edges'!$B156)&gt;=5,'[1]Outside Edges'!$P156="Yes"),"Yes","No")</f>
        <v>Yes</v>
      </c>
      <c r="BA157" s="86" t="str">
        <f>IF(AND((RIGHT($BA$3,2)-'[1]Miter Profiles'!$AC$54-'[1]Outside Edges'!$B156)&gt;=5,'[1]Outside Edges'!$P156="Yes"),"Yes","No")</f>
        <v>Yes</v>
      </c>
      <c r="BB157" s="11" t="str">
        <f>IF(AND((RIGHT($BB$3,2)-'[1]Miter Profiles'!$AC$55-'[1]Outside Edges'!$B156)&gt;=5,'[1]Outside Edges'!$P156="Yes"),"Yes","No")</f>
        <v>Yes</v>
      </c>
      <c r="BC157" s="87" t="str">
        <f>IF(AND((RIGHT($BC$3,2)-'[1]Miter Profiles'!$AC$56-'[1]Outside Edges'!$B156)&gt;=5,'[1]Outside Edges'!$P156="Yes"),"Yes","No")</f>
        <v>Yes</v>
      </c>
      <c r="BD157" s="10" t="str">
        <f>IF(AND((RIGHT($BD$3,2)-'[1]Miter Profiles'!$AC$57-'[1]Outside Edges'!$B156)&gt;=5,'[1]Outside Edges'!$P156="Yes"),"Yes","No")</f>
        <v>Yes</v>
      </c>
      <c r="BE157" s="10" t="str">
        <f>IF(AND((RIGHT($BE$3,2)-'[1]Miter Profiles'!$AC$58-'[1]Outside Edges'!$B156)&gt;=5,'[1]Outside Edges'!$P156="Yes"),"Yes","No")</f>
        <v>Yes</v>
      </c>
      <c r="BF157" s="85" t="str">
        <f>IF(AND((RIGHT($BF$3,2)-'[1]Miter Profiles'!$AC$59-'[1]Outside Edges'!$B156)&gt;=5,'[1]Outside Edges'!$P156="Yes"),"Yes","No")</f>
        <v>Yes</v>
      </c>
      <c r="BG157" s="86" t="str">
        <f>IF(AND((RIGHT($BG$3,2)-'[1]Miter Profiles'!$AC$60-'[1]Outside Edges'!$B156)&gt;=5,'[1]Outside Edges'!$P156="Yes"),"Yes","No")</f>
        <v>Yes</v>
      </c>
      <c r="BH157" s="11" t="str">
        <f>IF(AND((RIGHT($BH$3,2)-'[1]Miter Profiles'!$AC$61-'[1]Outside Edges'!$B156)&gt;=5,'[1]Outside Edges'!$P156="Yes"),"Yes","No")</f>
        <v>Yes</v>
      </c>
      <c r="BI157" s="87" t="str">
        <f>IF(AND((RIGHT($BI$3,2)-'[1]Miter Profiles'!$AC$62-'[1]Outside Edges'!$B156)&gt;=5,'[1]Outside Edges'!$P156="Yes"),"Yes","No")</f>
        <v>Yes</v>
      </c>
      <c r="BJ157" s="10" t="str">
        <f>IF(AND((RIGHT($BJ$3,2)-'[1]Miter Profiles'!$AC$63-'[1]Outside Edges'!$B156)&gt;=5,'[1]Outside Edges'!$P156="Yes"),"Yes","No")</f>
        <v>Yes</v>
      </c>
      <c r="BK157" s="10" t="str">
        <f>IF(AND((RIGHT($BK$3,2)-'[1]Miter Profiles'!$AC$64-'[1]Outside Edges'!$B156)&gt;=5,'[1]Outside Edges'!$P156="Yes"),"Yes","No")</f>
        <v>Yes</v>
      </c>
      <c r="BL157" s="85" t="str">
        <f>IF(AND((RIGHT($BL$3,2)-'[1]Miter Profiles'!$AC$65-'[1]Outside Edges'!$B156)&gt;=5,'[1]Outside Edges'!$P156="Yes"),"Yes","No")</f>
        <v>Yes</v>
      </c>
      <c r="BM157" s="86" t="str">
        <f>IF(AND((RIGHT($BM$3,2)-'[1]Miter Profiles'!$AC$66-'[1]Outside Edges'!$B156)&gt;=5,'[1]Outside Edges'!$P156="Yes"),"Yes","No")</f>
        <v>Yes</v>
      </c>
      <c r="BN157" s="11" t="str">
        <f>IF(AND((RIGHT($BN$3,2)-'[1]Miter Profiles'!$AC$67-'[1]Outside Edges'!$B156)&gt;=5,'[1]Outside Edges'!$P156="Yes"),"Yes","No")</f>
        <v>Yes</v>
      </c>
      <c r="BO157" s="87" t="str">
        <f>IF(AND((RIGHT($BO$3,2)-'[1]Miter Profiles'!$AC$68-'[1]Outside Edges'!$B156)&gt;=5,'[1]Outside Edges'!$P156="Yes"),"Yes","No")</f>
        <v>Yes</v>
      </c>
      <c r="BP157" s="10" t="str">
        <f>IF(AND((RIGHT($BP$3,2)-'[1]Miter Profiles'!$AC$69-'[1]Outside Edges'!$B156)&gt;=5,'[1]Outside Edges'!$P156="Yes"),"Yes","No")</f>
        <v>Yes</v>
      </c>
      <c r="BQ157" s="10" t="str">
        <f>IF(AND((RIGHT($BQ$3,2)-'[1]Miter Profiles'!$AC$70-'[1]Outside Edges'!$B156)&gt;=5,'[1]Outside Edges'!$P156="Yes"),"Yes","No")</f>
        <v>Yes</v>
      </c>
      <c r="BR157" s="85" t="str">
        <f>IF(AND((RIGHT($BR$3,2)-'[1]Miter Profiles'!$AC$71-'[1]Outside Edges'!$B156)&gt;=5,'[1]Outside Edges'!$P156="Yes"),"Yes","No")</f>
        <v>Yes</v>
      </c>
      <c r="BS157" s="86" t="str">
        <f>IF(AND((RIGHT($BS$3,2)-'[1]Miter Profiles'!$AC$72-'[1]Outside Edges'!$B156)&gt;=5,'[1]Outside Edges'!$P156="Yes"),"Yes","No")</f>
        <v>Yes</v>
      </c>
      <c r="BT157" s="11" t="str">
        <f>IF(AND((RIGHT($BT$3,2)-'[1]Miter Profiles'!$AC$73-'[1]Outside Edges'!$B156)&gt;=5,'[1]Outside Edges'!$P156="Yes"),"Yes","No")</f>
        <v>Yes</v>
      </c>
      <c r="BU157" s="87" t="str">
        <f>IF(AND((RIGHT($BU$3,2)-'[1]Miter Profiles'!$AC$74-'[1]Outside Edges'!$B156)&gt;=5,'[1]Outside Edges'!$P156="Yes"),"Yes","No")</f>
        <v>Yes</v>
      </c>
      <c r="BV157" s="10" t="str">
        <f>IF(AND((RIGHT($BV$3,2)-'[1]Miter Profiles'!$AC$75-'[1]Outside Edges'!$B156)&gt;=5,'[1]Outside Edges'!$P156="Yes"),"Yes","No")</f>
        <v>Yes</v>
      </c>
      <c r="BW157" s="10" t="str">
        <f>IF(AND((RIGHT($BW$3,2)-'[1]Miter Profiles'!$AC$76-'[1]Outside Edges'!$B156)&gt;=5,'[1]Outside Edges'!$P156="Yes"),"Yes","No")</f>
        <v>Yes</v>
      </c>
      <c r="BX157" s="85" t="str">
        <f>IF(AND((RIGHT($BX$3,2)-'[1]Miter Profiles'!$AC$77-'[1]Outside Edges'!$B156)&gt;=5,'[1]Outside Edges'!$P156="Yes"),"Yes","No")</f>
        <v>Yes</v>
      </c>
      <c r="BY157" s="86" t="str">
        <f>IF(AND((RIGHT($BY$3,2)-'[1]Miter Profiles'!$AC$78-'[1]Outside Edges'!$B156)&gt;=5,'[1]Outside Edges'!$P156="Yes"),"Yes","No")</f>
        <v>Yes</v>
      </c>
      <c r="BZ157" s="11" t="str">
        <f>IF(AND((RIGHT($BZ$3,2)-'[1]Miter Profiles'!$AC$79-'[1]Outside Edges'!$B156)&gt;=5,'[1]Outside Edges'!$P156="Yes"),"Yes","No")</f>
        <v>Yes</v>
      </c>
      <c r="CA157" s="87" t="str">
        <f>IF(AND((RIGHT($CA$3,2)-'[1]Miter Profiles'!$AC$80-'[1]Outside Edges'!$B156)&gt;=5,'[1]Outside Edges'!$P156="Yes"),"Yes","No")</f>
        <v>Yes</v>
      </c>
      <c r="CB157" s="10" t="str">
        <f>IF(AND((RIGHT($CB$3,2)-'[1]Miter Profiles'!$AC$81-'[1]Outside Edges'!$B156)&gt;=5,'[1]Outside Edges'!$P156="Yes"),"Yes","No")</f>
        <v>Yes</v>
      </c>
      <c r="CC157" s="10" t="str">
        <f>IF(AND((RIGHT($CC$3,2)-'[1]Miter Profiles'!$AC$82-'[1]Outside Edges'!$B156)&gt;=5,'[1]Outside Edges'!$P156="Yes"),"Yes","No")</f>
        <v>Yes</v>
      </c>
      <c r="CD157" s="85" t="str">
        <f>IF(AND((RIGHT($CD$3,2)-'[1]Miter Profiles'!$AC$83-'[1]Outside Edges'!$B156)&gt;=5,'[1]Outside Edges'!$P156="Yes"),"Yes","No")</f>
        <v>Yes</v>
      </c>
      <c r="CE157" s="86" t="str">
        <f>IF(AND((RIGHT($CE$3,2)-'[1]Miter Profiles'!$AC$84-'[1]Outside Edges'!$B156)&gt;=5,'[1]Outside Edges'!$P156="Yes"),"Yes","No")</f>
        <v>Yes</v>
      </c>
      <c r="CF157" s="11" t="str">
        <f>IF(AND((RIGHT($CF$3,2)-'[1]Miter Profiles'!$AC$85-'[1]Outside Edges'!$B156)&gt;=5,'[1]Outside Edges'!$P156="Yes"),"Yes","No")</f>
        <v>Yes</v>
      </c>
      <c r="CG157" s="87" t="str">
        <f>IF(AND((RIGHT($CG$3,2)-'[1]Miter Profiles'!$AC$86-'[1]Outside Edges'!$B156)&gt;=5,'[1]Outside Edges'!$P156="Yes"),"Yes","No")</f>
        <v>Yes</v>
      </c>
      <c r="CH157" s="10" t="str">
        <f>IF(AND((RIGHT($CH$3,2)-'[1]Miter Profiles'!$AC$87-'[1]Outside Edges'!$B156)&gt;=5,'[1]Outside Edges'!$P156="Yes"),"Yes","No")</f>
        <v>Yes</v>
      </c>
      <c r="CI157" s="10" t="str">
        <f>IF(AND((RIGHT($CI$3,2)-'[1]Miter Profiles'!$AC$88-'[1]Outside Edges'!$B156)&gt;=5,'[1]Outside Edges'!$P156="Yes"),"Yes","No")</f>
        <v>Yes</v>
      </c>
      <c r="CJ157" s="85" t="str">
        <f>IF(AND((RIGHT($CJ$3,2)-'[1]Miter Profiles'!$AC$89-'[1]Outside Edges'!$B156)&gt;=5,'[1]Outside Edges'!$P156="Yes"),"Yes","No")</f>
        <v>Yes</v>
      </c>
      <c r="CK157" s="86" t="str">
        <f>IF(AND((RIGHT($CK$3,2)-'[1]Miter Profiles'!$AC$90-'[1]Outside Edges'!$B156)&gt;=5,'[1]Outside Edges'!$P156="Yes"),"Yes","No")</f>
        <v>Yes</v>
      </c>
      <c r="CL157" s="11" t="str">
        <f>IF(AND((RIGHT($CL$3,2)-'[1]Miter Profiles'!$AC$91-'[1]Outside Edges'!$B156)&gt;=5,'[1]Outside Edges'!$P156="Yes"),"Yes","No")</f>
        <v>Yes</v>
      </c>
      <c r="CM157" s="87" t="str">
        <f>IF(AND((RIGHT($CM$3,2)-'[1]Miter Profiles'!$AC$92-'[1]Outside Edges'!$B156)&gt;=5,'[1]Outside Edges'!$P156="Yes"),"Yes","No")</f>
        <v>Yes</v>
      </c>
      <c r="CN157" s="10" t="str">
        <f>IF(AND((RIGHT(CN$3,2)-'[1]Miter Profiles'!$AC$93-'[1]Outside Edges'!$B156)&gt;=5,'[1]Outside Edges'!$P156="Yes"),"Yes","No")</f>
        <v>Yes</v>
      </c>
      <c r="CO157" s="10" t="str">
        <f>IF(AND((RIGHT(CO$3,2)-'[1]Miter Profiles'!$AC$94-'[1]Outside Edges'!$B156)&gt;=5,'[1]Outside Edges'!$P156="Yes"),"Yes","No")</f>
        <v>Yes</v>
      </c>
      <c r="CP157" s="85" t="str">
        <f>IF(AND((RIGHT(CP$3,2)-'[1]Miter Profiles'!$AC$95-'[1]Outside Edges'!$B156)&gt;=5,'[1]Outside Edges'!$P156="Yes"),"Yes","No")</f>
        <v>Yes</v>
      </c>
      <c r="CQ157" s="86" t="str">
        <f>IF(AND((RIGHT(CQ$3,2)-'[1]Miter Profiles'!$AC$96-'[1]Outside Edges'!$B156)&gt;=5,'[1]Outside Edges'!$P156="Yes"),"Yes","No")</f>
        <v>Yes</v>
      </c>
      <c r="CR157" s="11" t="str">
        <f>IF(AND((RIGHT(CR$3,2)-'[1]Miter Profiles'!$AC$97-'[1]Outside Edges'!$B156)&gt;=5,'[1]Outside Edges'!$P156="Yes"),"Yes","No")</f>
        <v>Yes</v>
      </c>
      <c r="CS157" s="87" t="str">
        <f>IF(AND((RIGHT(CS$3,2)-'[1]Miter Profiles'!$AC$98-'[1]Outside Edges'!$B156)&gt;=5,'[1]Outside Edges'!$P156="Yes"),"Yes","No")</f>
        <v>Yes</v>
      </c>
      <c r="CT157" s="10" t="str">
        <f>IF(AND((RIGHT($CT$3,2)-'[1]Miter Profiles'!$AC$99-'[1]Outside Edges'!$B156)&gt;=5,'[1]Outside Edges'!$P156="Yes"),"Yes","No")</f>
        <v>Yes</v>
      </c>
      <c r="CU157" s="10" t="str">
        <f>IF(AND((RIGHT($CU$3,2)-'[1]Miter Profiles'!$AC$100-'[1]Outside Edges'!$B156)&gt;=5,'[1]Outside Edges'!$P156="Yes"),"Yes","No")</f>
        <v>Yes</v>
      </c>
      <c r="CV157" s="85" t="str">
        <f>IF(AND((RIGHT($CV$3,2)-'[1]Miter Profiles'!$AC$101-'[1]Outside Edges'!$B156)&gt;=5,'[1]Outside Edges'!$P156="Yes"),"Yes","No")</f>
        <v>Yes</v>
      </c>
      <c r="CW157" s="86" t="str">
        <f>IF(AND((RIGHT($CW$3,2)-'[1]Miter Profiles'!$AC$102-'[1]Outside Edges'!$B156)&gt;=5,'[1]Outside Edges'!$P156="Yes"),"Yes","No")</f>
        <v>Yes</v>
      </c>
      <c r="CX157" s="11" t="str">
        <f>IF(AND((RIGHT($CX$3,2)-'[1]Miter Profiles'!$AC$103-'[1]Outside Edges'!$B156)&gt;=5,'[1]Outside Edges'!$P156="Yes"),"Yes","No")</f>
        <v>Yes</v>
      </c>
      <c r="CY157" s="87" t="str">
        <f>IF(AND((RIGHT($CY$3,2)-'[1]Miter Profiles'!$AC$104-'[1]Outside Edges'!$B156)&gt;=5,'[1]Outside Edges'!$P156="Yes"),"Yes","No")</f>
        <v>Yes</v>
      </c>
      <c r="CZ157" s="10" t="str">
        <f>IF(AND((RIGHT($CZ$3,2)-'[1]Miter Profiles'!$AC$105-'[1]Outside Edges'!$B156)&gt;=5,'[1]Outside Edges'!$P156="Yes"),"Yes","No")</f>
        <v>Yes</v>
      </c>
      <c r="DA157" s="10" t="str">
        <f>IF(AND((RIGHT($DA$3,2)-'[1]Miter Profiles'!$AC$106-'[1]Outside Edges'!$B156)&gt;=5,'[1]Outside Edges'!$P156="Yes"),"Yes","No")</f>
        <v>Yes</v>
      </c>
      <c r="DB157" s="85" t="str">
        <f>IF(AND((RIGHT($DB$3,2)-'[1]Miter Profiles'!$AC$107-'[1]Outside Edges'!$B156)&gt;=5,'[1]Outside Edges'!$P156="Yes"),"Yes","No")</f>
        <v>Yes</v>
      </c>
      <c r="DC157" s="86" t="str">
        <f>IF(AND((RIGHT($DC$3,2)-'[1]Miter Profiles'!$AC$108-'[1]Outside Edges'!$B156)&gt;=5,'[1]Outside Edges'!$P156="Yes"),"Yes","No")</f>
        <v>Yes</v>
      </c>
      <c r="DD157" s="11" t="str">
        <f>IF(AND((RIGHT($DD$3,2)-'[1]Miter Profiles'!$AC$109-'[1]Outside Edges'!$B156)&gt;=5,'[1]Outside Edges'!$P156="Yes"),"Yes","No")</f>
        <v>Yes</v>
      </c>
      <c r="DE157" s="87" t="str">
        <f>IF(AND((RIGHT($DE$3,2)-'[1]Miter Profiles'!$AC$110-'[1]Outside Edges'!$B156)&gt;=5,'[1]Outside Edges'!$P156="Yes"),"Yes","No")</f>
        <v>Yes</v>
      </c>
      <c r="DF157" s="10" t="str">
        <f>IF(AND((RIGHT($DF$3,2)-'[1]Miter Profiles'!$AC$111-'[1]Outside Edges'!$B156)&gt;=5,'[1]Outside Edges'!$P156="Yes"),"Yes","No")</f>
        <v>Yes</v>
      </c>
      <c r="DG157" s="10" t="str">
        <f>IF(AND((RIGHT($DG$3,2)-'[1]Miter Profiles'!$AC$112-'[1]Outside Edges'!$B156)&gt;=5,'[1]Outside Edges'!$P156="Yes"),"Yes","No")</f>
        <v>Yes</v>
      </c>
      <c r="DH157" s="85" t="str">
        <f>IF(AND((RIGHT($DH$3,2)-'[1]Miter Profiles'!$AC$113-'[1]Outside Edges'!$B156)&gt;=5,'[1]Outside Edges'!$P156="Yes"),"Yes","No")</f>
        <v>Yes</v>
      </c>
      <c r="DI157" s="86" t="str">
        <f>IF(AND((RIGHT($DI$3,2)-'[1]Miter Profiles'!$AC$114-'[1]Outside Edges'!$B156)&gt;=5,'[1]Outside Edges'!$P156="Yes"),"Yes","No")</f>
        <v>Yes</v>
      </c>
      <c r="DJ157" s="11" t="str">
        <f>IF(AND((RIGHT($DJ$3,2)-'[1]Miter Profiles'!$AC$115-'[1]Outside Edges'!$B156)&gt;=5,'[1]Outside Edges'!$P156="Yes"),"Yes","No")</f>
        <v>Yes</v>
      </c>
      <c r="DK157" s="87" t="str">
        <f>IF(AND((RIGHT($DK$3,2)-'[1]Miter Profiles'!$AC$116-'[1]Outside Edges'!$B156)&gt;=5,'[1]Outside Edges'!$P156="Yes"),"Yes","No")</f>
        <v>Yes</v>
      </c>
      <c r="DL157" s="10" t="str">
        <f>IF(AND((RIGHT($DL$3,2)-'[1]Miter Profiles'!$AC$117-'[1]Outside Edges'!$B156)&gt;=5,'[1]Outside Edges'!$P156="Yes"),"Yes","No")</f>
        <v>Yes</v>
      </c>
      <c r="DM157" s="10" t="str">
        <f>IF(AND((RIGHT($DM$3,2)-'[1]Miter Profiles'!$AC$118-'[1]Outside Edges'!$B156)&gt;=5,'[1]Outside Edges'!$P156="Yes"),"Yes","No")</f>
        <v>Yes</v>
      </c>
      <c r="DN157" s="85" t="str">
        <f>IF(AND((RIGHT($DN$3,2)-'[1]Miter Profiles'!$AC$119-'[1]Outside Edges'!$B156)&gt;=5,'[1]Outside Edges'!$P156="Yes"),"Yes","No")</f>
        <v>Yes</v>
      </c>
      <c r="DO157" s="86" t="str">
        <f>IF(AND((RIGHT($DO$3,2)-'[1]Miter Profiles'!$AC$120-'[1]Outside Edges'!$B156)&gt;=5,'[1]Outside Edges'!$P156="Yes"),"Yes","No")</f>
        <v>No</v>
      </c>
      <c r="DP157" s="11" t="str">
        <f>IF(AND((RIGHT($DP$3,2)-'[1]Miter Profiles'!$AC$121-'[1]Outside Edges'!$B156)&gt;=5,'[1]Outside Edges'!$P156="Yes"),"Yes","No")</f>
        <v>Yes</v>
      </c>
      <c r="DQ157" s="87" t="str">
        <f>IF(AND((RIGHT($DQ$3,2)-'[1]Miter Profiles'!$AC$122-'[1]Outside Edges'!$B156)&gt;=5,'[1]Outside Edges'!$P156="Yes"),"Yes","No")</f>
        <v>Yes</v>
      </c>
      <c r="DR157" s="10" t="str">
        <f>IF(AND((RIGHT($DR$3,2)-'[1]Miter Profiles'!$AC$123-'[1]Outside Edges'!$B156)&gt;=5,'[1]Outside Edges'!$P156="Yes"),"Yes","No")</f>
        <v>Yes</v>
      </c>
      <c r="DS157" s="10" t="str">
        <f>IF(AND((RIGHT($DS$3,2)-'[1]Miter Profiles'!$AC$124-'[1]Outside Edges'!$B156)&gt;=5,'[1]Outside Edges'!$P156="Yes"),"Yes","No")</f>
        <v>Yes</v>
      </c>
      <c r="DT157" s="85" t="str">
        <f>IF(AND((RIGHT($DT$3,2)-'[1]Miter Profiles'!$AC$125-'[1]Outside Edges'!$B156)&gt;=5,'[1]Outside Edges'!$P156="Yes"),"Yes","No")</f>
        <v>Yes</v>
      </c>
      <c r="DU157" s="86" t="str">
        <f>IF(AND((RIGHT($DU$3,2)-'[1]Miter Profiles'!$AC$126-'[1]Outside Edges'!$B156)&gt;=5,'[1]Outside Edges'!$P156="Yes"),"Yes","No")</f>
        <v>Yes</v>
      </c>
      <c r="DV157" s="11" t="str">
        <f>IF(AND((RIGHT($DV$3,2)-'[1]Miter Profiles'!$AC$127-'[1]Outside Edges'!$B156)&gt;=5,'[1]Outside Edges'!$P156="Yes"),"Yes","No")</f>
        <v>Yes</v>
      </c>
      <c r="DW157" s="87" t="str">
        <f>IF(AND((RIGHT($DW$3,2)-'[1]Miter Profiles'!$AC$128-'[1]Outside Edges'!$B156)&gt;=5,'[1]Outside Edges'!$P156="Yes"),"Yes","No")</f>
        <v>Yes</v>
      </c>
      <c r="DX157" s="10" t="str">
        <f>IF(AND((RIGHT($DX$3,2)-'[1]Miter Profiles'!$AC$129-'[1]Outside Edges'!$B156)&gt;=5,'[1]Outside Edges'!$P156="Yes"),"Yes","No")</f>
        <v>Yes</v>
      </c>
      <c r="DY157" s="10" t="str">
        <f>IF(AND((RIGHT($DY$3,2)-'[1]Miter Profiles'!$AC$130-'[1]Outside Edges'!$B156)&gt;=5,'[1]Outside Edges'!$P156="Yes"),"Yes","No")</f>
        <v>Yes</v>
      </c>
      <c r="DZ157" s="85" t="str">
        <f>IF(AND((RIGHT($DZ$3,2)-'[1]Miter Profiles'!$AC$131-'[1]Outside Edges'!$B156)&gt;=5,'[1]Outside Edges'!$P156="Yes"),"Yes","No")</f>
        <v>Yes</v>
      </c>
      <c r="EA157" s="90" t="str">
        <f>IF(AND((RIGHT($EA$3,2)-'[1]Miter Profiles'!$AC$132-'[1]Outside Edges'!$B156)&gt;=5,'[1]Outside Edges'!$P156="Yes"),"Yes","No")</f>
        <v>Yes</v>
      </c>
      <c r="EB157" s="105" t="str">
        <f>IF(AND((RIGHT($EB$3,2)-'[1]Miter Profiles'!$AC$133-'[1]Outside Edges'!$B156)&gt;=5,'[1]Outside Edges'!$P156="Yes"),"Yes","No")</f>
        <v>Yes</v>
      </c>
      <c r="EC157" s="110" t="str">
        <f>IF(AND((RIGHT($EC$3,2)-'[1]Miter Profiles'!$AC$134-'[1]Outside Edges'!$B156)&gt;=5,'[1]Outside Edges'!$P156="Yes"),"Yes","No")</f>
        <v>Yes</v>
      </c>
      <c r="ED157" s="116" t="str">
        <f>IF(AND((RIGHT($ED$3,2)-'[1]Miter Profiles'!$AC$135-'[1]Outside Edges'!$B156)&gt;=5,'[1]Outside Edges'!$P156="Yes"),"Yes","No")</f>
        <v>Yes</v>
      </c>
      <c r="EE157" s="113" t="str">
        <f>IF(AND((RIGHT($EE$3,2)-'[1]Miter Profiles'!$AC$136-'[1]Outside Edges'!$B156)&gt;=5,'[1]Outside Edges'!$P156="Yes"),"Yes","No")</f>
        <v>Yes</v>
      </c>
      <c r="EF157" s="85" t="str">
        <f>IF(AND((RIGHT($EF$3,2)-'[1]Miter Profiles'!$AC$137-'[1]Outside Edges'!$B156)&gt;=5,'[1]Outside Edges'!$P156="Yes"),"Yes","No")</f>
        <v>Yes</v>
      </c>
      <c r="EG157" s="10" t="str">
        <f>IF(AND((RIGHT($EG$3,2)-'[1]Miter Profiles'!$AC$138-'[1]Outside Edges'!$B156)&gt;=5,'[1]Outside Edges'!$P156="Yes"),"Yes","No")</f>
        <v>Yes</v>
      </c>
      <c r="EH157" s="90" t="str">
        <f>IF(AND((RIGHT($EH$3,2)-'[1]Miter Profiles'!$AC$139-'[1]Outside Edges'!$B156)&gt;=5,'[1]Outside Edges'!$P156="Yes"),"Yes","No")</f>
        <v>Yes</v>
      </c>
      <c r="EI157" s="121" t="str">
        <f>IF(AND((RIGHT($EI$3,2)-'[1]Miter Profiles'!$AC$140-'[1]Outside Edges'!$B156)&gt;=5,'[1]Outside Edges'!$P156="Yes"),"Yes","No")</f>
        <v>Yes</v>
      </c>
      <c r="EJ157" s="124" t="str">
        <f>IF(AND((RIGHT($EJ$3,2)-'[1]Miter Profiles'!$AC$141-'[1]Outside Edges'!$B156)&gt;=5,'[1]Outside Edges'!$P156="Yes"),"Yes","No")</f>
        <v>Yes</v>
      </c>
      <c r="EK157" s="124" t="str">
        <f>IF(AND((RIGHT($EK$3,2)-'[1]Miter Profiles'!$AC$142-'[1]Outside Edges'!$B156)&gt;=5,'[1]Outside Edges'!$P156="Yes"),"Yes","No")</f>
        <v>Yes</v>
      </c>
      <c r="EL157" s="116" t="str">
        <f>IF(AND((RIGHT($EL$3,2)-'[1]Miter Profiles'!$AC$143-'[1]Outside Edges'!$B156)&gt;=5,'[1]Outside Edges'!$P156="Yes"),"Yes","No")</f>
        <v>Yes</v>
      </c>
      <c r="EM157" s="129" t="str">
        <f>IF(AND((RIGHT($EM$3,2)-'[1]Miter Profiles'!$AC$144-'[1]Outside Edges'!$B156)&gt;=5,'[1]Outside Edges'!$P156="Yes"),"Yes","No")</f>
        <v>No</v>
      </c>
      <c r="EN157" s="10" t="str">
        <f>IF(AND((RIGHT($EN$3,2)-'[1]Miter Profiles'!$AC$145-'[1]Outside Edges'!$B156)&gt;=5,'[1]Outside Edges'!$P156="Yes"),"Yes","No")</f>
        <v>Yes</v>
      </c>
      <c r="EO157" s="90" t="str">
        <f>IF(AND((RIGHT($EO$3,2)-'[1]Miter Profiles'!$AC$146-'[1]Outside Edges'!$B156)&gt;=5,'[1]Outside Edges'!$P156="Yes"),"Yes","No")</f>
        <v>Yes</v>
      </c>
      <c r="EP157" s="124" t="str">
        <f>IF(AND((RIGHT($EP$3,2)-'[1]Miter Profiles'!$AC$147-'[1]Outside Edges'!$B156)&gt;=5,'[1]Outside Edges'!$P156="Yes"),"Yes","No")</f>
        <v>Yes</v>
      </c>
      <c r="EQ157" s="124" t="str">
        <f>IF(AND((RIGHT($EQ$3,2)-'[1]Miter Profiles'!$AC$148-'[1]Outside Edges'!$B156)&gt;=5,'[1]Outside Edges'!$P156="Yes"),"Yes","No")</f>
        <v>Yes</v>
      </c>
      <c r="ER157" s="116" t="str">
        <f>IF(AND((RIGHT($ER$3,2)-'[1]Miter Profiles'!$AC$149-'[1]Outside Edges'!$B156)&gt;=5,'[1]Outside Edges'!$P156="Yes"),"Yes","No")</f>
        <v>Yes</v>
      </c>
      <c r="ES157" s="129" t="str">
        <f>IF(AND((RIGHT($ES$3,2)-'[1]Miter Profiles'!$AC$150-'[1]Outside Edges'!$B156)&gt;=5,'[1]Outside Edges'!$P156="Yes"),"Yes","No")</f>
        <v>Yes</v>
      </c>
      <c r="ET157" s="10" t="str">
        <f>IF(AND((RIGHT($ET$3,2)-'[1]Miter Profiles'!$AC$151-'[1]Outside Edges'!$B156)&gt;=5,'[1]Outside Edges'!$P156="Yes"),"Yes","No")</f>
        <v>Yes</v>
      </c>
      <c r="EU157" s="90" t="str">
        <f>IF(AND((RIGHT($EU$3,2)-'[1]Miter Profiles'!$AC$152-'[1]Outside Edges'!$B156)&gt;=5,'[1]Outside Edges'!$P156="Yes"),"Yes","No")</f>
        <v>Yes</v>
      </c>
      <c r="EV157" s="124" t="str">
        <f>IF(AND((RIGHT($EV$3,2)-'[1]Miter Profiles'!$AC$153-'[1]Outside Edges'!$B156)&gt;=5,'[1]Outside Edges'!$P156="Yes"),"Yes","No")</f>
        <v>Yes</v>
      </c>
      <c r="EW157" s="124" t="str">
        <f>IF(AND((RIGHT($EW$3,2)-'[1]Miter Profiles'!$AC$154-'[1]Outside Edges'!$B156)&gt;=5,'[1]Outside Edges'!$P156="Yes"),"Yes","No")</f>
        <v>Yes</v>
      </c>
      <c r="EX157" s="116" t="str">
        <f>IF(AND((RIGHT($EX$3,2)-'[1]Miter Profiles'!$AC$155-'[1]Outside Edges'!$B156)&gt;=5,'[1]Outside Edges'!$P156="Yes"),"Yes","No")</f>
        <v>Yes</v>
      </c>
      <c r="EY157" s="129" t="str">
        <f>IF(AND((RIGHT($EY$3,2)-'[1]Miter Profiles'!$AC$156-'[1]Outside Edges'!$B156)&gt;=5,'[1]Outside Edges'!$P156="Yes"),"Yes","No")</f>
        <v>Yes</v>
      </c>
      <c r="EZ157" s="10" t="str">
        <f>IF(AND((RIGHT($EZ$3,2)-'[1]Miter Profiles'!$AC$157-'[1]Outside Edges'!$B156)&gt;=5,'[1]Outside Edges'!$P156="Yes"),"Yes","No")</f>
        <v>Yes</v>
      </c>
      <c r="FA157" s="90" t="str">
        <f>IF(AND((RIGHT($FA$3,2)-'[1]Miter Profiles'!$AC$158-'[1]Outside Edges'!$B156)&gt;=5,'[1]Outside Edges'!$P156="Yes"),"Yes","No")</f>
        <v>Yes</v>
      </c>
      <c r="FB157" s="124" t="str">
        <f>IF(AND((RIGHT($FB$3,2)-'[1]Miter Profiles'!$AC$159-'[1]Outside Edges'!$B156)&gt;=5,'[1]Outside Edges'!$P156="Yes"),"Yes","No")</f>
        <v>Yes</v>
      </c>
      <c r="FC157" s="124" t="str">
        <f>IF(AND((RIGHT($FC$3,2)-'[1]Miter Profiles'!$AC$160-'[1]Outside Edges'!$B156)&gt;=5,'[1]Outside Edges'!$P156="Yes"),"Yes","No")</f>
        <v>Yes</v>
      </c>
      <c r="FD157" s="116" t="str">
        <f>IF(AND((RIGHT($FD$3,2)-'[1]Miter Profiles'!$AC$161-'[1]Outside Edges'!$B156)&gt;=5,'[1]Outside Edges'!$P156="Yes"),"Yes","No")</f>
        <v>Yes</v>
      </c>
      <c r="FE157" s="129" t="str">
        <f>IF(AND((RIGHT($FE$3,2)-'[1]Miter Profiles'!$AC$162-'[1]Outside Edges'!$B156)&gt;=5,'[1]Outside Edges'!$P156="Yes"),"Yes","No")</f>
        <v>Yes</v>
      </c>
      <c r="FF157" s="10" t="str">
        <f>IF(AND((RIGHT($FF$3,2)-'[1]Miter Profiles'!$AC$163-'[1]Outside Edges'!$B156)&gt;=5,'[1]Outside Edges'!$P156="Yes"),"Yes","No")</f>
        <v>Yes</v>
      </c>
      <c r="FG157" s="90" t="str">
        <f>IF(AND((RIGHT($FG$3,2)-'[1]Miter Profiles'!$AC$164-'[1]Outside Edges'!$B156)&gt;=5,'[1]Outside Edges'!$P156="Yes"),"Yes","No")</f>
        <v>Yes</v>
      </c>
      <c r="FH157" s="124" t="str">
        <f>IF(AND((RIGHT($FH$3,2)-'[1]Miter Profiles'!$AC$165-'[1]Outside Edges'!$B156)&gt;=5,'[1]Outside Edges'!$P156="Yes"),"Yes","No")</f>
        <v>Yes</v>
      </c>
      <c r="FI157" s="124" t="str">
        <f>IF(AND((RIGHT($FI$3,2)-'[1]Miter Profiles'!$AC$166-'[1]Outside Edges'!$B156)&gt;=5,'[1]Outside Edges'!$P156="Yes"),"Yes","No")</f>
        <v>Yes</v>
      </c>
      <c r="FJ157" s="116" t="str">
        <f>IF(AND((RIGHT($FJ$3,2)-'[1]Miter Profiles'!$AC$167-'[1]Outside Edges'!$B156)&gt;=5,'[1]Outside Edges'!$P156="Yes"),"Yes","No")</f>
        <v>Yes</v>
      </c>
      <c r="FK157" s="129" t="str">
        <f>IF(AND((RIGHT($FK$3,2)-'[1]Miter Profiles'!$AC$168-'[1]Outside Edges'!$B156)&gt;=5,'[1]Outside Edges'!$P156="Yes"),"Yes","No")</f>
        <v>Yes</v>
      </c>
      <c r="FL157" s="10" t="str">
        <f>IF(AND((RIGHT($FL$3,2)-'[1]Miter Profiles'!$AC$169-'[1]Outside Edges'!$B156)&gt;=5,'[1]Outside Edges'!$P156="Yes"),"Yes","No")</f>
        <v>Yes</v>
      </c>
      <c r="FM157" s="90" t="str">
        <f>IF(AND((RIGHT($FM$3,2)-'[1]Miter Profiles'!$AC$170-'[1]Outside Edges'!$B156)&gt;=5,'[1]Outside Edges'!$P156="Yes"),"Yes","No")</f>
        <v>Yes</v>
      </c>
      <c r="FN157" s="124" t="str">
        <f>IF(AND((RIGHT($FN$3,2)-'[1]Miter Profiles'!$AC$171-'[1]Outside Edges'!$B156)&gt;=5,'[1]Outside Edges'!$P156="Yes"),"Yes","No")</f>
        <v>Yes</v>
      </c>
      <c r="FO157" s="124" t="str">
        <f>IF(AND((RIGHT($FO$3,2)-'[1]Miter Profiles'!$AC$172-'[1]Outside Edges'!$B156)&gt;=5,'[1]Outside Edges'!$P156="Yes"),"Yes","No")</f>
        <v>Yes</v>
      </c>
      <c r="FP157" s="116" t="str">
        <f>IF(AND((RIGHT($FP$3,2)-'[1]Miter Profiles'!$AC$173-'[1]Outside Edges'!$B156)&gt;=5,'[1]Outside Edges'!$P156="Yes"),"Yes","No")</f>
        <v>Yes</v>
      </c>
      <c r="FQ157" s="129" t="str">
        <f>IF(AND((RIGHT($FQ$3,2)-'[1]Miter Profiles'!$AC$174-'[1]Outside Edges'!$B156)&gt;=5,'[1]Outside Edges'!$P156="Yes"),"Yes","No")</f>
        <v>Yes</v>
      </c>
      <c r="FR157" s="10" t="str">
        <f>IF(AND((RIGHT($FR$3,2)-'[1]Miter Profiles'!$AC$175-'[1]Outside Edges'!$B156)&gt;=5,'[1]Outside Edges'!$P156="Yes"),"Yes","No")</f>
        <v>Yes</v>
      </c>
      <c r="FS157" s="90" t="str">
        <f>IF(AND((RIGHT($FS$3,2)-'[1]Miter Profiles'!$AC$176-'[1]Outside Edges'!$B156)&gt;=5,'[1]Outside Edges'!$P156="Yes"),"Yes","No")</f>
        <v>Yes</v>
      </c>
      <c r="FT157" s="124" t="str">
        <f>IF(AND((RIGHT($FT$3,2)-'[1]Miter Profiles'!$AC$177-'[1]Outside Edges'!$B156)&gt;=5,'[1]Outside Edges'!$P156="Yes"),"Yes","No")</f>
        <v>Yes</v>
      </c>
      <c r="FU157" s="124" t="str">
        <f>IF(AND((RIGHT($FU$3,2)-'[1]Miter Profiles'!$AC$178-'[1]Outside Edges'!$B156)&gt;=5,'[1]Outside Edges'!$P156="Yes"),"Yes","No")</f>
        <v>Yes</v>
      </c>
      <c r="FV157" s="116" t="str">
        <f>IF(AND((RIGHT($V$3,2)-'[1]Miter Profiles'!$AC$179-'[1]Outside Edges'!$B156)&gt;=5,'[1]Outside Edges'!$P156="Yes"),"Yes","No")</f>
        <v>Yes</v>
      </c>
      <c r="FW157" s="129" t="str">
        <f>IF(AND((RIGHT($FW$3,2)-'[1]Miter Profiles'!$AC$180-'[1]Outside Edges'!$B156)&gt;=5,'[1]Outside Edges'!$P156="Yes"),"Yes","No")</f>
        <v>Yes</v>
      </c>
      <c r="FX157" s="85" t="str">
        <f>IF(AND((RIGHT($FX$3,2)-'[1]Miter Profiles'!$AC$181-'[1]Outside Edges'!$B156)&gt;=5,'[1]Outside Edges'!$P156="Yes"),"Yes","No")</f>
        <v>Yes</v>
      </c>
      <c r="FY157" s="150" t="str">
        <f>IF(AND((RIGHT($FY$3,2)-'[1]Miter Profiles'!$AC$182-'[1]Outside Edges'!$B156)&gt;=5,'[1]Outside Edges'!$P156="Yes"),"Yes","No")</f>
        <v>Yes</v>
      </c>
      <c r="FZ157" s="124" t="str">
        <f>IF(AND((RIGHT($FZ$3,2)-'[1]Miter Profiles'!$AC$183-'[1]Outside Edges'!$B156)&gt;=5,'[1]Outside Edges'!$P156="Yes"),"Yes","No")</f>
        <v>Yes</v>
      </c>
      <c r="GA157" s="116" t="str">
        <f>IF(AND((RIGHT($GA$3,2)-'[1]Miter Profiles'!$AC$184-'[1]Outside Edges'!$B156)&gt;=5,'[1]Outside Edges'!$P156="Yes"),"Yes","No")</f>
        <v>Yes</v>
      </c>
      <c r="GB157" s="129" t="str">
        <f>IF(AND((RIGHT($GB$3,2)-'[1]Miter Profiles'!$AC$185-'[1]Outside Edges'!$B156)&gt;=5,'[1]Outside Edges'!$P156="Yes"),"Yes","No")</f>
        <v>Yes</v>
      </c>
      <c r="GC157" s="10" t="str">
        <f>IF(AND((RIGHT($GC$3,2)-'[1]Miter Profiles'!$AC$186-'[1]Outside Edges'!$B156)&gt;=5,'[1]Outside Edges'!$P156="Yes"),"Yes","No")</f>
        <v>Yes</v>
      </c>
      <c r="GD157" s="90" t="str">
        <f>IF(AND((RIGHT($GD$3,2)-'[1]Miter Profiles'!$AC$187-'[1]Outside Edges'!$B156)&gt;=5,'[1]Outside Edges'!$P156="Yes"),"Yes","No")</f>
        <v>Yes</v>
      </c>
      <c r="GE157" s="150" t="str">
        <f>IF(AND((RIGHT($GE$3,2)-'[1]Miter Profiles'!$AC$188-'[1]Outside Edges'!$B156)&gt;=5,'[1]Outside Edges'!$P156="Yes"),"Yes","No")</f>
        <v>Yes</v>
      </c>
      <c r="GF157" s="124" t="str">
        <f>IF(AND((RIGHT($GF$3,2)-'[1]Miter Profiles'!$AC$189-'[1]Outside Edges'!$B156)&gt;=5,'[1]Outside Edges'!$P156="Yes"),"Yes","No")</f>
        <v>Yes</v>
      </c>
      <c r="GG157" s="116" t="str">
        <f>IF(AND((RIGHT($GG$3,2)-'[1]Miter Profiles'!$AC$190-'[1]Outside Edges'!$B156)&gt;=5,'[1]Outside Edges'!$P156="Yes"),"Yes","No")</f>
        <v>Yes</v>
      </c>
      <c r="GH157" s="129" t="str">
        <f>IF(AND((RIGHT($GH$3,2)-'[1]Miter Profiles'!$AC$191-'[1]Outside Edges'!$B156)&gt;=5,'[1]Outside Edges'!$P156="Yes"),"Yes","No")</f>
        <v>Yes</v>
      </c>
      <c r="GI157" s="10" t="str">
        <f>IF(AND((RIGHT($GI$3,2)-'[1]Miter Profiles'!$AC$192-'[1]Outside Edges'!$B156)&gt;=5,'[1]Outside Edges'!$P156="Yes"),"Yes","No")</f>
        <v>Yes</v>
      </c>
      <c r="GJ157" s="90" t="str">
        <f>IF(AND((RIGHT($GJ$3,2)-'[1]Miter Profiles'!$AC$193-'[1]Outside Edges'!$B156)&gt;=5,'[1]Outside Edges'!$P156="Yes"),"Yes","No")</f>
        <v>Yes</v>
      </c>
      <c r="GK157" s="150" t="str">
        <f>IF(AND((RIGHT($GK$3,2)-'[1]Miter Profiles'!$AC$194-'[1]Outside Edges'!$B156)&gt;=5,'[1]Outside Edges'!$P156="Yes"),"Yes","No")</f>
        <v>Yes</v>
      </c>
      <c r="GL157" s="124" t="str">
        <f>IF(AND((RIGHT($GL$3,2)-'[1]Miter Profiles'!$AC$195-'[1]Outside Edges'!$B156)&gt;=5,'[1]Outside Edges'!$P156="Yes"),"Yes","No")</f>
        <v>Yes</v>
      </c>
      <c r="GM157" s="116" t="str">
        <f>IF(AND((RIGHT($GM$3,2)-'[1]Miter Profiles'!$AC$196-'[1]Outside Edges'!$B156)&gt;=5,'[1]Outside Edges'!$P156="Yes"),"Yes","No")</f>
        <v>Yes</v>
      </c>
      <c r="GN157" s="129" t="str">
        <f>IF(AND((RIGHT($GN$3,2)-'[1]Miter Profiles'!$AC$197-'[1]Outside Edges'!$B156)&gt;=5,'[1]Outside Edges'!$P156="Yes"),"Yes","No")</f>
        <v>Yes</v>
      </c>
      <c r="GO157" s="10" t="str">
        <f>IF(AND((RIGHT($GO$3,2)-'[1]Miter Profiles'!$AC$198-'[1]Outside Edges'!$B156)&gt;=5,'[1]Outside Edges'!$P156="Yes"),"Yes","No")</f>
        <v>Yes</v>
      </c>
      <c r="GP157" s="90" t="str">
        <f>IF(AND((RIGHT($GP$3,2)-'[1]Miter Profiles'!$AC$199-'[1]Outside Edges'!$B156)&gt;=5,'[1]Outside Edges'!$P156="Yes"),"Yes","No")</f>
        <v>Yes</v>
      </c>
      <c r="GQ157" s="150" t="str">
        <f>IF(AND((RIGHT($GQ$3,2)-'[1]Miter Profiles'!$AC$200-'[1]Outside Edges'!$B156)&gt;=5,'[1]Outside Edges'!$P156="Yes"),"Yes","No")</f>
        <v>Yes</v>
      </c>
      <c r="GR157" s="124" t="str">
        <f>IF(AND((RIGHT($GR$3,2)-'[1]Miter Profiles'!$AC$201-'[1]Outside Edges'!$B156)&gt;=5,'[1]Outside Edges'!$P156="Yes"),"Yes","No")</f>
        <v>Yes</v>
      </c>
      <c r="GS157" s="116" t="str">
        <f>IF(AND((RIGHT($GS$3,2)-'[1]Miter Profiles'!$AC$202-'[1]Outside Edges'!$B156)&gt;=5,'[1]Outside Edges'!$P156="Yes"),"Yes","No")</f>
        <v>Yes</v>
      </c>
      <c r="GT157" s="129" t="str">
        <f>IF(AND((RIGHT($GT$3,2)-'[1]Miter Profiles'!$AC$203-'[1]Outside Edges'!$B156)&gt;=5,'[1]Outside Edges'!$P156="Yes"),"Yes","No")</f>
        <v>Yes</v>
      </c>
      <c r="GU157" s="10" t="str">
        <f>IF(AND((RIGHT($GU$3,2)-'[1]Miter Profiles'!$AC$204-'[1]Outside Edges'!$B156)&gt;=5,'[1]Outside Edges'!$P156="Yes"),"Yes","No")</f>
        <v>Yes</v>
      </c>
      <c r="GV157" s="90" t="str">
        <f>IF(AND((RIGHT($GV$3,2)-'[1]Miter Profiles'!$AC$205-'[1]Outside Edges'!$B156)&gt;=5,'[1]Outside Edges'!$P156="Yes"),"Yes","No")</f>
        <v>Yes</v>
      </c>
      <c r="GW157" s="150" t="str">
        <f>IF(AND((RIGHT($GW$3,2)-'[1]Miter Profiles'!$AC$206-'[1]Outside Edges'!$B156)&gt;=5,'[1]Outside Edges'!$P156="Yes"),"Yes","No")</f>
        <v>No</v>
      </c>
      <c r="GX157" s="124" t="str">
        <f>IF(AND((RIGHT($GX$3,2)-'[1]Miter Profiles'!$AC$207-'[1]Outside Edges'!$B156)&gt;=5,'[1]Outside Edges'!$P156="Yes"),"Yes","No")</f>
        <v>Yes</v>
      </c>
      <c r="GY157" s="116" t="str">
        <f>IF(AND((RIGHT($GY$3,2)-'[1]Miter Profiles'!$AC$208-'[1]Outside Edges'!$B156)&gt;=5,'[1]Outside Edges'!$P156="Yes"),"Yes","No")</f>
        <v>Yes</v>
      </c>
      <c r="GZ157" s="129" t="str">
        <f>IF(AND((RIGHT($GZ$3,2)-'[1]Miter Profiles'!$AC$209-'[1]Outside Edges'!$B156)&gt;=5,'[1]Outside Edges'!$P156="Yes"),"Yes","No")</f>
        <v>Yes</v>
      </c>
      <c r="HA157" s="10" t="str">
        <f>IF(AND((RIGHT($HA$3,2)-'[1]Miter Profiles'!$AC$210-'[1]Outside Edges'!$B156)&gt;=5,'[1]Outside Edges'!$P156="Yes"),"Yes","No")</f>
        <v>Yes</v>
      </c>
      <c r="HB157" s="90" t="str">
        <f>IF(AND((RIGHT($HB$3,2)-'[1]Miter Profiles'!$AC$211-'[1]Outside Edges'!$B156)&gt;=5,'[1]Outside Edges'!$P156="Yes"),"Yes","No")</f>
        <v>Yes</v>
      </c>
      <c r="HC157" s="150" t="str">
        <f>IF(AND((RIGHT($HC$3,2)-'[1]Miter Profiles'!$AC$212-'[1]Outside Edges'!$B156)&gt;=5,'[1]Outside Edges'!$P156="Yes"),"Yes","No")</f>
        <v>No</v>
      </c>
      <c r="HD157" s="116" t="str">
        <f>IF(AND((RIGHT($HD$3,2)-'[1]Miter Profiles'!$AC$213-'[1]Outside Edges'!$B156)&gt;=5,'[1]Outside Edges'!$P156="Yes"),"Yes","No")</f>
        <v>No</v>
      </c>
      <c r="HE157" s="129" t="str">
        <f>IF(AND((RIGHT($HE$3,2)-'[1]Miter Profiles'!$AC$214-'[1]Outside Edges'!$B156)&gt;=5,'[1]Outside Edges'!$P156="Yes"),"Yes","No")</f>
        <v>Yes</v>
      </c>
      <c r="HF157" s="10" t="str">
        <f>IF(AND((RIGHT($HF$3,2)-'[1]Miter Profiles'!$AC$215-'[1]Outside Edges'!$B156)&gt;=5,'[1]Outside Edges'!$P156="Yes"),"Yes","No")</f>
        <v>Yes</v>
      </c>
      <c r="HG157" s="90" t="str">
        <f>IF(AND((RIGHT($HG$3,2)-'[1]Miter Profiles'!$AC$216-'[1]Outside Edges'!$B156)&gt;=5,'[1]Outside Edges'!$P156="Yes"),"Yes","No")</f>
        <v>Yes</v>
      </c>
      <c r="HH157" s="150" t="str">
        <f>IF(AND((RIGHT($HH$3,2)-'[1]Miter Profiles'!$AC$217-'[1]Outside Edges'!$B156)&gt;=5,'[1]Outside Edges'!$P156="Yes"),"Yes","No")</f>
        <v>Yes</v>
      </c>
      <c r="HI157" s="124" t="str">
        <f>IF(AND((RIGHT($HI$3,2)-'[1]Miter Profiles'!$AC$218-'[1]Outside Edges'!$B156)&gt;=5,'[1]Outside Edges'!$P156="Yes"),"Yes","No")</f>
        <v>Yes</v>
      </c>
      <c r="HJ157" s="116" t="str">
        <f>IF(AND((RIGHT($HJ$3,2)-'[1]Miter Profiles'!$AC$219-'[1]Outside Edges'!$B156)&gt;=5,'[1]Outside Edges'!$P156="Yes"),"Yes","No")</f>
        <v>Yes</v>
      </c>
      <c r="HK157" s="129" t="str">
        <f>IF(AND((RIGHT($HK$3,2)-'[1]Miter Profiles'!$AC$220-'[1]Outside Edges'!$B156)&gt;=5,'[1]Outside Edges'!$P156="Yes"),"Yes","No")</f>
        <v>Yes</v>
      </c>
      <c r="HL157" s="10" t="str">
        <f>IF(AND((RIGHT($HL$3,2)-'[1]Miter Profiles'!$AC$221-'[1]Outside Edges'!$B156)&gt;=5,'[1]Outside Edges'!$P156="Yes"),"Yes","No")</f>
        <v>Yes</v>
      </c>
      <c r="HM157" s="90" t="str">
        <f>IF(AND((RIGHT($HM$3,2)-'[1]Miter Profiles'!$AC$222-'[1]Outside Edges'!$B156)&gt;=5,'[1]Outside Edges'!$P156="Yes"),"Yes","No")</f>
        <v>Yes</v>
      </c>
      <c r="HN157" s="150" t="str">
        <f>IF(AND((RIGHT($HN$3,2)-'[1]Miter Profiles'!$AC$223-'[1]Outside Edges'!$B156)&gt;=5,'[1]Outside Edges'!$P156="Yes"),"Yes","No")</f>
        <v>Yes</v>
      </c>
      <c r="HO157" s="124" t="str">
        <f>IF(AND((RIGHT($HO$3,2)-'[1]Miter Profiles'!$AC$224-'[1]Outside Edges'!$B156)&gt;=5,'[1]Outside Edges'!$P156="Yes"),"Yes","No")</f>
        <v>Yes</v>
      </c>
      <c r="HP157" s="124" t="str">
        <f>IF(AND((RIGHT($HP$3,2)-'[1]Miter Profiles'!$AC$225-'[1]Outside Edges'!$B156)&gt;=5,'[1]Outside Edges'!$P156="Yes"),"Yes","No")</f>
        <v>Yes</v>
      </c>
      <c r="HQ157" s="153" t="str">
        <f>IF(AND((RIGHT($HQ$3,3)-'[1]Miter Profiles'!$AC$226-'[1]Outside Edges'!$B156)&gt;=5,'[1]Outside Edges'!$P156="Yes"),"Yes","No")</f>
        <v>Yes</v>
      </c>
      <c r="HR157" s="129" t="str">
        <f>IF(AND((RIGHT($HR$3,2)-'[1]Miter Profiles'!$AC$227-'[1]Outside Edges'!$B156)&gt;=5,'[1]Outside Edges'!$P156="Yes"),"Yes","No")</f>
        <v>Yes</v>
      </c>
      <c r="HS157" s="10" t="str">
        <f>IF(AND((RIGHT($HS$3,2)-'[1]Miter Profiles'!$AC$228-'[1]Outside Edges'!$B156)&gt;=5,'[1]Outside Edges'!$P156="Yes"),"Yes","No")</f>
        <v>Yes</v>
      </c>
      <c r="HT157" s="163" t="str">
        <f>IF(AND((RIGHT($HT$3,2)-'[1]Miter Profiles'!$AC$229-'[1]Outside Edges'!$B156)&gt;=5,'[1]Outside Edges'!$P156="Yes"),"Yes","No")</f>
        <v>Yes</v>
      </c>
      <c r="HU157" s="150" t="str">
        <f>IF(AND((RIGHT($HU$3,2)-'[1]Miter Profiles'!$AC$230-'[1]Outside Edges'!$B156)&gt;=5,'[1]Outside Edges'!$P156="Yes"),"Yes","No")</f>
        <v>Yes</v>
      </c>
      <c r="HV157" s="124" t="str">
        <f>IF(AND((RIGHT($HV$3,2)-'[1]Miter Profiles'!$AC$231-'[1]Outside Edges'!$B156)&gt;=5,'[1]Outside Edges'!$P156="Yes"),"Yes","No")</f>
        <v>Yes</v>
      </c>
      <c r="HW157" s="116" t="str">
        <f>IF(AND((RIGHT($HW$3,2)-'[1]Miter Profiles'!$AC$232-'[1]Outside Edges'!$B156)&gt;=5,'[1]Outside Edges'!$P156="Yes"),"Yes","No")</f>
        <v>Yes</v>
      </c>
      <c r="HX157" s="129" t="str">
        <f>IF(AND((RIGHT($HX$3,2)-'[1]Miter Profiles'!$AC$233-'[1]Outside Edges'!$B156)&gt;=5,'[1]Outside Edges'!$P156="Yes"),"Yes","No")</f>
        <v>No</v>
      </c>
      <c r="HY157" s="10" t="str">
        <f>IF(AND((RIGHT($HY$3,2)-'[1]Miter Profiles'!$AC$234-'[1]Outside Edges'!$B156)&gt;=5,'[1]Outside Edges'!$P156="Yes"),"Yes","No")</f>
        <v>Yes</v>
      </c>
      <c r="HZ157" s="90" t="str">
        <f>IF(AND((RIGHT($HZ$3,2)-'[1]Miter Profiles'!$AC$235-'[1]Outside Edges'!$B156)&gt;=5,'[1]Outside Edges'!$P156="Yes"),"Yes","No")</f>
        <v>Yes</v>
      </c>
      <c r="IA157" s="150" t="str">
        <f>IF(AND((RIGHT($IA$3,2)-'[1]Miter Profiles'!$AC$236-'[1]Outside Edges'!$B156)&gt;=5,'[1]Outside Edges'!$P156="Yes"),"Yes","No")</f>
        <v>Yes</v>
      </c>
      <c r="IB157" s="124" t="str">
        <f>IF(AND((RIGHT($IB$3,2)-'[1]Miter Profiles'!$AC$237-'[1]Outside Edges'!$B156)&gt;=5,'[1]Outside Edges'!$P156="Yes"),"Yes","No")</f>
        <v>Yes</v>
      </c>
      <c r="IC157" s="116" t="str">
        <f>IF(AND((RIGHT($IC$3,2)-'[1]Miter Profiles'!$AC$238-'[1]Outside Edges'!$B156)&gt;=5,'[1]Outside Edges'!$P156="Yes"),"Yes","No")</f>
        <v>Yes</v>
      </c>
      <c r="ID157" s="129" t="str">
        <f>IF(AND((RIGHT($ID$3,2)-'[1]Miter Profiles'!$AC$239-'[1]Outside Edges'!$B156)&gt;=5,'[1]Outside Edges'!$P156="Yes"),"Yes","No")</f>
        <v>Yes</v>
      </c>
      <c r="IE157" s="10" t="str">
        <f>IF(AND((RIGHT($IE$3,2)-'[1]Miter Profiles'!$AC$240-'[1]Outside Edges'!$B156)&gt;=5,'[1]Outside Edges'!$P156="Yes"),"Yes","No")</f>
        <v>Yes</v>
      </c>
      <c r="IF157" s="90" t="str">
        <f>IF(AND((RIGHT($IF$3,2)-'[1]Miter Profiles'!$AC$241-'[1]Outside Edges'!$B156)&gt;=5,'[1]Outside Edges'!$P156="Yes"),"Yes","No")</f>
        <v>Yes</v>
      </c>
      <c r="IG157" s="150" t="str">
        <f>IF(AND((RIGHT($IG$3,2)-'[1]Miter Profiles'!$AC$242-'[1]Outside Edges'!$B156)&gt;=5,'[1]Outside Edges'!$P156="Yes"),"Yes","No")</f>
        <v>Yes</v>
      </c>
      <c r="IH157" s="124" t="str">
        <f>IF(AND((RIGHT($IH$3,2)-'[1]Miter Profiles'!$AC$243-'[1]Outside Edges'!$B156)&gt;=5,'[1]Outside Edges'!$P156="Yes"),"Yes","No")</f>
        <v>Yes</v>
      </c>
      <c r="II157" s="116" t="str">
        <f>IF(AND((RIGHT($II$3,2)-'[1]Miter Profiles'!$AC$244-'[1]Outside Edges'!$B156)&gt;=5,'[1]Outside Edges'!$P156="Yes"),"Yes","No")</f>
        <v>Yes</v>
      </c>
      <c r="IJ157" s="129" t="str">
        <f>IF(AND((RIGHT($IJ$3,2)-'[1]Miter Profiles'!$AC$245-'[1]Outside Edges'!$B156)&gt;=5,'[1]Outside Edges'!$P156="Yes"),"Yes","No")</f>
        <v>Yes</v>
      </c>
      <c r="IK157" s="10" t="str">
        <f>IF(AND((RIGHT($IK$3,2)-'[1]Miter Profiles'!$AC$246-'[1]Outside Edges'!$B156)&gt;=5,'[1]Outside Edges'!$P156="Yes"),"Yes","No")</f>
        <v>Yes</v>
      </c>
      <c r="IL157" s="90" t="str">
        <f>IF(AND((RIGHT($IL$3,2)-'[1]Miter Profiles'!$AC$247-'[1]Outside Edges'!$B156)&gt;=5,'[1]Outside Edges'!$P156="Yes"),"Yes","No")</f>
        <v>Yes</v>
      </c>
      <c r="IM157" s="150" t="str">
        <f>IF(AND((RIGHT($IM$3,2)-'[1]Miter Profiles'!$AC$248-'[1]Outside Edges'!$B156)&gt;=5,'[1]Outside Edges'!$P156="Yes"),"Yes","No")</f>
        <v>Yes</v>
      </c>
      <c r="IN157" s="124" t="str">
        <f>IF(AND((RIGHT($IN$3,2)-'[1]Miter Profiles'!$AC$249-'[1]Outside Edges'!$B156)&gt;=5,'[1]Outside Edges'!$P156="Yes"),"Yes","No")</f>
        <v>Yes</v>
      </c>
      <c r="IO157" s="116" t="str">
        <f>IF(AND((RIGHT($IO$3,2)-'[1]Miter Profiles'!$AC$250-'[1]Outside Edges'!$B156)&gt;=5,'[1]Outside Edges'!$P156="Yes"),"Yes","No")</f>
        <v>Yes</v>
      </c>
      <c r="IP157" s="129" t="str">
        <f>IF(AND((RIGHT($IP$3,2)-'[1]Miter Profiles'!$AC$251-'[1]Outside Edges'!$B156)&gt;=5,'[1]Outside Edges'!$P156="Yes"),"Yes","No")</f>
        <v>Yes</v>
      </c>
      <c r="IQ157" s="10" t="str">
        <f>IF(AND((RIGHT($IQ$3,2)-'[1]Miter Profiles'!$AC$252-'[1]Outside Edges'!$B156)&gt;=5,'[1]Outside Edges'!$P156="Yes"),"Yes","No")</f>
        <v>Yes</v>
      </c>
      <c r="IR157" s="90" t="str">
        <f>IF(AND((RIGHT($IR$3,2)-'[1]Miter Profiles'!$AC$253-'[1]Outside Edges'!$B156)&gt;=5,'[1]Outside Edges'!$P156="Yes"),"Yes","No")</f>
        <v>Yes</v>
      </c>
      <c r="IS157" s="150" t="str">
        <f>IF(AND((RIGHT($IS$3,2)-'[1]Miter Profiles'!$AC$254-'[1]Outside Edges'!$B156)&gt;=5,'[1]Outside Edges'!$P156="Yes"),"Yes","No")</f>
        <v>Yes</v>
      </c>
      <c r="IT157" s="124" t="str">
        <f>IF(AND((RIGHT($IT$3,2)-'[1]Miter Profiles'!$AC$255-'[1]Outside Edges'!$B156)&gt;=5,'[1]Outside Edges'!$P156="Yes"),"Yes","No")</f>
        <v>Yes</v>
      </c>
      <c r="IU157" s="116" t="str">
        <f>IF(AND((RIGHT($IU$3,2)-'[1]Miter Profiles'!$AC$256-'[1]Outside Edges'!$B156)&gt;=5,'[1]Outside Edges'!$P156="Yes"),"Yes","No")</f>
        <v>Yes</v>
      </c>
      <c r="IV157" s="129" t="str">
        <f>IF(AND((RIGHT($IV$3,2)-'[1]Miter Profiles'!$AC$257-'[1]Outside Edges'!$B156)&gt;=5,'[1]Outside Edges'!$P156="Yes"),"Yes","No")</f>
        <v>Yes</v>
      </c>
      <c r="IW157" s="10" t="str">
        <f>IF(AND((RIGHT($IW$3,2)-'[1]Miter Profiles'!$AC$258-'[1]Outside Edges'!$B156)&gt;=5,'[1]Outside Edges'!$P156="Yes"),"Yes","No")</f>
        <v>Yes</v>
      </c>
      <c r="IX157" s="90" t="str">
        <f>IF(AND((RIGHT($IX$3,2)-'[1]Miter Profiles'!$AC$259-'[1]Outside Edges'!$B156)&gt;=5,'[1]Outside Edges'!$P156="Yes"),"Yes","No")</f>
        <v>Yes</v>
      </c>
      <c r="IY157" s="150" t="str">
        <f>IF(AND((RIGHT($IY$3,2)-'[1]Miter Profiles'!$AC$260-'[1]Outside Edges'!$B156)&gt;=5,'[1]Outside Edges'!$P156="Yes"),"Yes","No")</f>
        <v>Yes</v>
      </c>
      <c r="IZ157" s="124" t="str">
        <f>IF(AND((RIGHT($IZ$3,2)-'[1]Miter Profiles'!$AC$261-'[1]Outside Edges'!$B156)&gt;=5,'[1]Outside Edges'!$P156="Yes"),"Yes","No")</f>
        <v>Yes</v>
      </c>
      <c r="JA157" s="116" t="str">
        <f>IF(AND((RIGHT($JA$3,2)-'[1]Miter Profiles'!$AC$262-'[1]Outside Edges'!$B156)&gt;=5,'[1]Outside Edges'!$P156="Yes"),"Yes","No")</f>
        <v>Yes</v>
      </c>
      <c r="JB157" s="129" t="str">
        <f>IF(AND((RIGHT($JB$3,2)-'[1]Miter Profiles'!$AC$263-'[1]Outside Edges'!$B156)&gt;=5,'[1]Outside Edges'!$P156="Yes"),"Yes","No")</f>
        <v>Yes</v>
      </c>
      <c r="JC157" s="10" t="str">
        <f>IF(AND((RIGHT($JC$3,2)-'[1]Miter Profiles'!$AC$264-'[1]Outside Edges'!$B156)&gt;=5,'[1]Outside Edges'!$P156="Yes"),"Yes","No")</f>
        <v>Yes</v>
      </c>
      <c r="JD157" s="90" t="str">
        <f>IF(AND((RIGHT($JD$3,2)-'[1]Miter Profiles'!$AC$265-'[1]Outside Edges'!$B156)&gt;=5,'[1]Outside Edges'!$P156="Yes"),"Yes","No")</f>
        <v>Yes</v>
      </c>
      <c r="JE157" s="236" t="str">
        <f>IF(AND((RIGHT($JE$3,2)-'[1]Miter Profiles'!$AC$266-'[1]Outside Edges'!$B156)&gt;=5,'[1]Outside Edges'!$P156="Yes"),"Yes","No")</f>
        <v>No</v>
      </c>
      <c r="JF157" s="237" t="str">
        <f>IF(AND((RIGHT($JF$3,2)-'[1]Miter Profiles'!$AC$267-'[1]Outside Edges'!$B156)&gt;=5,'[1]Outside Edges'!$P156="Yes"),"Yes","No")</f>
        <v>Yes</v>
      </c>
      <c r="JG157" s="238" t="str">
        <f>IF(AND((RIGHT($JG$3,2)-'[1]Miter Profiles'!$AC$268-'[1]Outside Edges'!$B156)&gt;=5,'[1]Outside Edges'!$P156="Yes"),"Yes","No")</f>
        <v>Yes</v>
      </c>
      <c r="JH157" s="129" t="str">
        <f>IF(AND((RIGHT($JH$3,2)-'[1]Miter Profiles'!$AC$269-'[1]Outside Edges'!$B156)&gt;=5,'[1]Outside Edges'!$P156="Yes"),"Yes","No")</f>
        <v>Yes</v>
      </c>
      <c r="JI157" s="113" t="str">
        <f>IF(AND((RIGHT($JI$3,2)-'[1]Miter Profiles'!$AC$270-'[1]Outside Edges'!$B156)&gt;=5,'[1]Outside Edges'!$P156="Yes"),"Yes","No")</f>
        <v>Yes</v>
      </c>
      <c r="JJ157" s="90" t="str">
        <f>IF(AND((RIGHT($JJ$3,2)-'[1]Miter Profiles'!$AC$271-'[1]Outside Edges'!$B156)&gt;=5,'[1]Outside Edges'!$P156="Yes"),"Yes","No")</f>
        <v>Yes</v>
      </c>
      <c r="JK157" s="236" t="str">
        <f>IF(AND((RIGHT($JK$3,2)-'[1]Miter Profiles'!$AC$272-'[1]Outside Edges'!$B156)&gt;=5,'[1]Outside Edges'!$P156="Yes"),"Yes","No")</f>
        <v>Yes</v>
      </c>
      <c r="JL157" s="237" t="str">
        <f>IF(AND((RIGHT($JL$3,2)-'[1]Miter Profiles'!$AC$273-'[1]Outside Edges'!$B156)&gt;=5,'[1]Outside Edges'!$P156="Yes"),"Yes","No")</f>
        <v>Yes</v>
      </c>
      <c r="JM157" s="238" t="str">
        <f>IF(AND((RIGHT($JM$3,2)-'[1]Miter Profiles'!$AC$274-'[1]Outside Edges'!$B156)&gt;=5,'[1]Outside Edges'!$P156="Yes"),"Yes","No")</f>
        <v>Yes</v>
      </c>
      <c r="JN157" s="129" t="str">
        <f>IF(AND((RIGHT($JN$3,2)-'[1]Miter Profiles'!$AC$275-'[1]Outside Edges'!$B156)&gt;=5,'[1]Outside Edges'!$P156="Yes"),"Yes","No")</f>
        <v>Yes</v>
      </c>
      <c r="JO157" s="113" t="str">
        <f>IF(AND((RIGHT($JO$3,2)-'[1]Miter Profiles'!$AC$276-'[1]Outside Edges'!$B156)&gt;=5,'[1]Outside Edges'!$P156="Yes"),"Yes","No")</f>
        <v>Yes</v>
      </c>
      <c r="JP157" s="90" t="str">
        <f>IF(AND((RIGHT($JP$3,2)-'[1]Miter Profiles'!$AC$277-'[1]Outside Edges'!$B156)&gt;=5,'[1]Outside Edges'!$P156="Yes"),"Yes","No")</f>
        <v>Yes</v>
      </c>
      <c r="JQ157" s="236" t="str">
        <f>IF(AND((RIGHT($JQ$3,2)-'[1]Miter Profiles'!$AC$278-'[1]Outside Edges'!$B156)&gt;=5,'[1]Outside Edges'!$P156="Yes"),"Yes","No")</f>
        <v>No</v>
      </c>
      <c r="JR157" s="237" t="str">
        <f>IF(AND((RIGHT($JR$3,2)-'[1]Miter Profiles'!$AC$279-'[1]Outside Edges'!$B156)&gt;=5,'[1]Outside Edges'!$P156="Yes"),"Yes","No")</f>
        <v>Yes</v>
      </c>
      <c r="JS157" s="238" t="str">
        <f>IF(AND((RIGHT($JS$3,2)-'[1]Miter Profiles'!$AC$280-'[1]Outside Edges'!$B156)&gt;=5,'[1]Outside Edges'!$P156="Yes"),"Yes","No")</f>
        <v>Yes</v>
      </c>
      <c r="JT157" s="129" t="str">
        <f>IF(AND((RIGHT($JT$3,2)-'[1]Miter Profiles'!$AC$281-'[1]Outside Edges'!$B156)&gt;=5,'[1]Outside Edges'!$P156="Yes"),"Yes","No")</f>
        <v>No</v>
      </c>
      <c r="JU157" s="113" t="str">
        <f>IF(AND((RIGHT($JU$3,2)-'[1]Miter Profiles'!$AC$282-'[1]Outside Edges'!$B156)&gt;=5,'[1]Outside Edges'!$P156="Yes"),"Yes","No")</f>
        <v>Yes</v>
      </c>
      <c r="JV157" s="90" t="str">
        <f>IF(AND((RIGHT($JV$3,2)-'[1]Miter Profiles'!$AC$283-'[1]Outside Edges'!$B156)&gt;=5,'[1]Outside Edges'!$P156="Yes"),"Yes","No")</f>
        <v>Yes</v>
      </c>
      <c r="JW157" s="236" t="str">
        <f>IF(AND((RIGHT($JW$3,2)-'[1]Miter Profiles'!$AC$284-'[1]Outside Edges'!$B156)&gt;=5,'[1]Outside Edges'!$P156="Yes"),"Yes","No")</f>
        <v>Yes</v>
      </c>
      <c r="JX157" s="237" t="str">
        <f>IF(AND((RIGHT($JX$3,2)-'[1]Miter Profiles'!$AC$285-'[1]Outside Edges'!$B156)&gt;=5,'[1]Outside Edges'!$P156="Yes"),"Yes","No")</f>
        <v>Yes</v>
      </c>
      <c r="JY157" s="238" t="str">
        <f>IF(AND((RIGHT($JY$3,2)-'[1]Miter Profiles'!$AC$286-'[1]Outside Edges'!$B156)&gt;=5,'[1]Outside Edges'!$P156="Yes"),"Yes","No")</f>
        <v>Yes</v>
      </c>
      <c r="JZ157" s="129" t="str">
        <f>IF(AND((RIGHT($JZ$3,2)-'[1]Miter Profiles'!$AC$287-'[1]Outside Edges'!$B156)&gt;=5,'[1]Outside Edges'!$P156="Yes"),"Yes","No")</f>
        <v>Yes</v>
      </c>
      <c r="KA157" s="113" t="str">
        <f>IF(AND((RIGHT($KA$3,2)-'[1]Miter Profiles'!$AC$288-'[1]Outside Edges'!$B156)&gt;=5,'[1]Outside Edges'!$P156="Yes"),"Yes","No")</f>
        <v>Yes</v>
      </c>
      <c r="KB157" s="90" t="str">
        <f>IF(AND((RIGHT($KB$3,2)-'[1]Miter Profiles'!$AC$289-'[1]Outside Edges'!$B156)&gt;=5,'[1]Outside Edges'!$P156="Yes"),"Yes","No")</f>
        <v>Yes</v>
      </c>
      <c r="KC157" s="236" t="str">
        <f>IF(AND((RIGHT($KC$3,2)-'[1]Miter Profiles'!$AC$290-'[1]Outside Edges'!$B156)&gt;=5,'[1]Outside Edges'!$P156="Yes"),"Yes","No")</f>
        <v>Yes</v>
      </c>
      <c r="KD157" s="237" t="str">
        <f>IF(AND((RIGHT($KD$3,2)-'[1]Miter Profiles'!$AC$291-'[1]Outside Edges'!$B156)&gt;=5,'[1]Outside Edges'!$P156="Yes"),"Yes","No")</f>
        <v>Yes</v>
      </c>
      <c r="KE157" s="238" t="str">
        <f>IF(AND((RIGHT($KE$3,2)-'[1]Miter Profiles'!$AC$292-'[1]Outside Edges'!$B156)&gt;=5,'[1]Outside Edges'!$P156="Yes"),"Yes","No")</f>
        <v>Yes</v>
      </c>
      <c r="KF157" s="129" t="str">
        <f>IF(AND((RIGHT($KF$3,2)-'[1]Miter Profiles'!$AC$293-'[1]Outside Edges'!$B156)&gt;=5,'[1]Outside Edges'!$P156="Yes"),"Yes","No")</f>
        <v>Yes</v>
      </c>
      <c r="KG157" s="113" t="str">
        <f>IF(AND((RIGHT($KG$3,2)-'[1]Miter Profiles'!$AC$294-'[1]Outside Edges'!$B156)&gt;=5,'[1]Outside Edges'!$P156="Yes"),"Yes","No")</f>
        <v>Yes</v>
      </c>
      <c r="KH157" s="90" t="str">
        <f>IF(AND((RIGHT($KH$3,2)-'[1]Miter Profiles'!$AC$295-'[1]Outside Edges'!$B156)&gt;=5,'[1]Outside Edges'!$P156="Yes"),"Yes","No")</f>
        <v>Yes</v>
      </c>
      <c r="KI157" s="236" t="str">
        <f>IF(AND((RIGHT($KI$3,2)-'[1]Miter Profiles'!$AC$296-'[1]Outside Edges'!$B156)&gt;=5,'[1]Outside Edges'!$P156="Yes"),"Yes","No")</f>
        <v>Yes</v>
      </c>
      <c r="KJ157" s="237" t="str">
        <f>IF(AND((RIGHT($KJ$3,2)-'[1]Miter Profiles'!$AC$297-'[1]Outside Edges'!$B156)&gt;=5,'[1]Outside Edges'!$P156="Yes"),"Yes","No")</f>
        <v>Yes</v>
      </c>
      <c r="KK157" s="238" t="str">
        <f>IF(AND((RIGHT($KK$3,2)-'[1]Miter Profiles'!$AC$298-'[1]Outside Edges'!$B156)&gt;=5,'[1]Outside Edges'!$P156="Yes"),"Yes","No")</f>
        <v>Yes</v>
      </c>
      <c r="KL157" s="129" t="str">
        <f>IF(AND((RIGHT($KL$3,2)-'[1]Miter Profiles'!$AC$299-'[1]Outside Edges'!$B156)&gt;=5,'[1]Outside Edges'!$P156="Yes"),"Yes","No")</f>
        <v>Yes</v>
      </c>
      <c r="KM157" s="113" t="str">
        <f>IF(AND((RIGHT($KM$3,2)-'[1]Miter Profiles'!$AC$300-'[1]Outside Edges'!$B156)&gt;=5,'[1]Outside Edges'!$P156="Yes"),"Yes","No")</f>
        <v>Yes</v>
      </c>
      <c r="KN157" s="90" t="str">
        <f>IF(AND((RIGHT($KN$3,2)-'[1]Miter Profiles'!$AC$301-'[1]Outside Edges'!$B156)&gt;=5,'[1]Outside Edges'!$P156="Yes"),"Yes","No")</f>
        <v>Yes</v>
      </c>
      <c r="KO157" s="236" t="str">
        <f>IF(AND((RIGHT($KO$3,2)-'[1]Miter Profiles'!$AC$302-'[1]Outside Edges'!$B156)&gt;=5,'[1]Outside Edges'!$P156="Yes"),"Yes","No")</f>
        <v>Yes</v>
      </c>
      <c r="KP157" s="237" t="str">
        <f>IF(AND((RIGHT($KP$3,2)-'[1]Miter Profiles'!$AC$303-'[1]Outside Edges'!$B156)&gt;=5,'[1]Outside Edges'!$P156="Yes"),"Yes","No")</f>
        <v>Yes</v>
      </c>
      <c r="KQ157" s="238" t="str">
        <f>IF(AND((RIGHT($KQ$3,2)-'[1]Miter Profiles'!$AC$304-'[1]Outside Edges'!$B156)&gt;=5,'[1]Outside Edges'!$P156="Yes"),"Yes","No")</f>
        <v>Yes</v>
      </c>
      <c r="KR157" s="129" t="str">
        <f>IF(AND((RIGHT($KR$3,2)-'[1]Miter Profiles'!$AC$305-'[1]Outside Edges'!$B156)&gt;=5,'[1]Outside Edges'!$P156="Yes"),"Yes","No")</f>
        <v>Yes</v>
      </c>
      <c r="KS157" s="113" t="str">
        <f>IF(AND((RIGHT($KS$3,2)-'[1]Miter Profiles'!$AC$306-'[1]Outside Edges'!$B156)&gt;=5,'[1]Outside Edges'!$P156="Yes"),"Yes","No")</f>
        <v>Yes</v>
      </c>
      <c r="KT157" s="90" t="str">
        <f>IF(AND((RIGHT($KT$3,2)-'[1]Miter Profiles'!$AC$307-'[1]Outside Edges'!$B156)&gt;=5,'[1]Outside Edges'!$P156="Yes"),"Yes","No")</f>
        <v>Yes</v>
      </c>
      <c r="KU157" s="236" t="str">
        <f>IF(AND((RIGHT($KU$3,2)-'[1]Miter Profiles'!$AC$308-'[1]Outside Edges'!$B156)&gt;=5,'[1]Outside Edges'!$P156="Yes"),"Yes","No")</f>
        <v>Yes</v>
      </c>
      <c r="KV157" s="237" t="str">
        <f>IF(AND((RIGHT($KV$3,2)-'[1]Miter Profiles'!$AC$309-'[1]Outside Edges'!$B156)&gt;=5,'[1]Outside Edges'!$P156="Yes"),"Yes","No")</f>
        <v>Yes</v>
      </c>
      <c r="KW157" s="238" t="str">
        <f>IF(AND((RIGHT($KW$3,2)-'[1]Miter Profiles'!$AC$310-'[1]Outside Edges'!$B156)&gt;=5,'[1]Outside Edges'!$P156="Yes"),"Yes","No")</f>
        <v>Yes</v>
      </c>
      <c r="KX157" s="129" t="str">
        <f>IF(AND((RIGHT($KX$3,2)-'[1]Miter Profiles'!$AC$311-'[1]Outside Edges'!$B156)&gt;=5,'[1]Outside Edges'!$P156="Yes"),"Yes","No")</f>
        <v>Yes</v>
      </c>
      <c r="KY157" s="113" t="str">
        <f>IF(AND((RIGHT($KY$3,2)-'[1]Miter Profiles'!$AC$312-'[1]Outside Edges'!$B156)&gt;=5,'[1]Outside Edges'!$P156="Yes"),"Yes","No")</f>
        <v>Yes</v>
      </c>
      <c r="KZ157" s="90" t="str">
        <f>IF(AND((RIGHT($KZ$3,2)-'[1]Miter Profiles'!$AC$313-'[1]Outside Edges'!$B156)&gt;=5,'[1]Outside Edges'!$P156="Yes"),"Yes","No")</f>
        <v>Yes</v>
      </c>
      <c r="LA157" s="236" t="str">
        <f>IF(AND((RIGHT($LA$3,2)-'[1]Miter Profiles'!$AC$314-'[1]Outside Edges'!$B156)&gt;=5,'[1]Outside Edges'!$P156="Yes"),"Yes","No")</f>
        <v>Yes</v>
      </c>
      <c r="LB157" s="237" t="str">
        <f>IF(AND((RIGHT($LB$3,2)-'[1]Miter Profiles'!$AC$315-'[1]Outside Edges'!$B156)&gt;=5,'[1]Outside Edges'!$P156="Yes"),"Yes","No")</f>
        <v>Yes</v>
      </c>
      <c r="LC157" s="243" t="str">
        <f>IF(AND((RIGHT($LC$3,2)-'[1]Miter Profiles'!$AC$316-'[1]Outside Edges'!$B156)&gt;=5,'[1]Outside Edges'!$P156="Yes"),"Yes","No")</f>
        <v>Yes</v>
      </c>
      <c r="LD157" s="244" t="str">
        <f>IF(AND((RIGHT($LD$3,2)-'[1]Miter Profiles'!$AC$317-'[1]Outside Edges'!$B156)&gt;=5,'[1]Outside Edges'!$P156="Yes"),"Yes","No")</f>
        <v>Yes</v>
      </c>
      <c r="LE157" s="113" t="str">
        <f>IF(AND((RIGHT($LE$3,2)-'[1]Miter Profiles'!$AC$318-'[1]Outside Edges'!$B156)&gt;=5,'[1]Outside Edges'!$P156="Yes"),"Yes","No")</f>
        <v>Yes</v>
      </c>
      <c r="LF157" s="10" t="str">
        <f>IF(AND((RIGHT($LF$3,2)-'[1]Miter Profiles'!$AC$319-'[1]Outside Edges'!$B156)&gt;=5,'[1]Outside Edges'!$P156="Yes"),"Yes","No")</f>
        <v>Yes</v>
      </c>
      <c r="LG157" s="113" t="str">
        <f>IF(AND((RIGHT($LG$3,2)-'[1]Miter Profiles'!$AC$320-'[1]Outside Edges'!$B156)&gt;=5,'[1]Outside Edges'!$P156="Yes"),"Yes","No")</f>
        <v>Yes</v>
      </c>
      <c r="LH157" s="90" t="str">
        <f>IF(AND((RIGHT($LH$3,2)-'[1]Miter Profiles'!$AC$321-'[1]Outside Edges'!$B156)&gt;=5,'[1]Outside Edges'!$P156="Yes"),"Yes","No")</f>
        <v>Yes</v>
      </c>
      <c r="LI157" s="236" t="str">
        <f>IF(AND((RIGHT($LI$3,2)-'[1]Miter Profiles'!$AC$322-'[1]Outside Edges'!$B156)&gt;=5,'[1]Outside Edges'!$P156="Yes"),"Yes","No")</f>
        <v>No</v>
      </c>
      <c r="LJ157" s="237" t="str">
        <f>IF(AND((RIGHT($LJ$3,2)-'[1]Miter Profiles'!$AC$323-'[1]Outside Edges'!$B156)&gt;=5,'[1]Outside Edges'!$P156="Yes"),"Yes","No")</f>
        <v>Yes</v>
      </c>
      <c r="LK157" s="238" t="str">
        <f>IF(AND((RIGHT($LK$3,2)-'[1]Miter Profiles'!$AC$324-'[1]Outside Edges'!$B156)&gt;=5,'[1]Outside Edges'!$P156="Yes"),"Yes","No")</f>
        <v>Yes</v>
      </c>
      <c r="LL157" s="129" t="str">
        <f>IF(AND((RIGHT($LL$3,2)-'[1]Miter Profiles'!$AC$325-'[1]Outside Edges'!$B156)&gt;=5,'[1]Outside Edges'!$P156="Yes"),"Yes","No")</f>
        <v>Yes</v>
      </c>
      <c r="LM157" s="113" t="str">
        <f>IF(AND((RIGHT($LM$3,2)-'[1]Miter Profiles'!$AC$326-'[1]Outside Edges'!$B156)&gt;=5,'[1]Outside Edges'!$P156="Yes"),"Yes","No")</f>
        <v>Yes</v>
      </c>
      <c r="LN157" s="90" t="str">
        <f>IF(AND((RIGHT($LN$3,2)-'[1]Miter Profiles'!$AC$327-'[1]Outside Edges'!$B156)&gt;=5,'[1]Outside Edges'!$P156="Yes"),"Yes","No")</f>
        <v>Yes</v>
      </c>
      <c r="LO157" s="236" t="str">
        <f>IF(AND((RIGHT($LO$3,2)-'[1]Miter Profiles'!$AC$328-'[1]Outside Edges'!$B156)&gt;=5,'[1]Outside Edges'!$P156="Yes"),"Yes","No")</f>
        <v>No</v>
      </c>
      <c r="LP157" s="237" t="str">
        <f>IF(AND((RIGHT($LP$3,2)-'[1]Miter Profiles'!$AC$329-'[1]Outside Edges'!$B156)&gt;=5,'[1]Outside Edges'!$P156="Yes"),"Yes","No")</f>
        <v>Yes</v>
      </c>
      <c r="LQ157" s="238" t="str">
        <f>IF(AND((RIGHT($LQ$3,2)-'[1]Miter Profiles'!$AC$330-'[1]Outside Edges'!$B156)&gt;=5,'[1]Outside Edges'!$P156="Yes"),"Yes","No")</f>
        <v>Yes</v>
      </c>
      <c r="LR157" s="129" t="str">
        <f>IF(AND((RIGHT($LR$3,2)-'[1]Miter Profiles'!$AC$331-'[1]Outside Edges'!$B156)&gt;=5,'[1]Outside Edges'!$P156="Yes"),"Yes","No")</f>
        <v>Yes</v>
      </c>
      <c r="LS157" s="113" t="str">
        <f>IF(AND((RIGHT($LS$3,2)-'[1]Miter Profiles'!$AC$332-'[1]Outside Edges'!$B156)&gt;=5,'[1]Outside Edges'!$P156="Yes"),"Yes","No")</f>
        <v>Yes</v>
      </c>
      <c r="LT157" s="90" t="str">
        <f>IF(AND((RIGHT($LT$3,2)-'[1]Miter Profiles'!$AC$333-'[1]Outside Edges'!$B156)&gt;=5,'[1]Outside Edges'!$P156="Yes"),"Yes","No")</f>
        <v>Yes</v>
      </c>
    </row>
    <row r="158" spans="1:332" ht="16.5" thickBot="1" x14ac:dyDescent="0.3">
      <c r="A158" s="8" t="str">
        <f>IF('[1]Outside Edges'!$A157&lt;&gt;"",'[1]Outside Edges'!$A157,"")</f>
        <v>D155</v>
      </c>
      <c r="B158" s="10" t="str">
        <f>IF(AND((RIGHT($B$3,2)-'[1]Miter Profiles'!$AC$3-'[1]Outside Edges'!$B157)&gt;=5,'[1]Outside Edges'!$P157="Yes"),"Yes","No")</f>
        <v>Yes</v>
      </c>
      <c r="C158" s="10" t="str">
        <f>IF(AND((RIGHT($C$3,2)-'[1]Miter Profiles'!$AC$4-'[1]Outside Edges'!$B157)&gt;=5,'[1]Outside Edges'!$P157="Yes"),"Yes","No")</f>
        <v>Yes</v>
      </c>
      <c r="D158" s="85" t="str">
        <f>IF(AND((RIGHT($D$3,2)-'[1]Miter Profiles'!$AC$5-'[1]Outside Edges'!$B157)&gt;=5,'[1]Outside Edges'!$P157="Yes"),"Yes","No")</f>
        <v>Yes</v>
      </c>
      <c r="E158" s="86" t="str">
        <f>IF(AND((RIGHT($E$3,2)-'[1]Miter Profiles'!$AC$6-'[1]Outside Edges'!$B157)&gt;=5,'[1]Outside Edges'!$P157="Yes"),"Yes","No")</f>
        <v>No</v>
      </c>
      <c r="F158" s="11" t="str">
        <f>IF(AND((RIGHT($F$3,2)-'[1]Miter Profiles'!$AC$7-'[1]Outside Edges'!$B157)&gt;=5,'[1]Outside Edges'!$P157="Yes"),"Yes","No")</f>
        <v>Yes</v>
      </c>
      <c r="G158" s="87" t="str">
        <f>IF(AND((RIGHT($G$3,2)-'[1]Miter Profiles'!$AC$8-'[1]Outside Edges'!$B157)&gt;=5,'[1]Outside Edges'!$P157="Yes"),"Yes","No")</f>
        <v>Yes</v>
      </c>
      <c r="H158" s="10" t="str">
        <f>IF(AND((RIGHT($H$3,2)-'[1]Miter Profiles'!$AC$9-'[1]Outside Edges'!$B157)&gt;=5,'[1]Outside Edges'!$P157="Yes"),"Yes","No")</f>
        <v>Yes</v>
      </c>
      <c r="I158" s="10" t="str">
        <f>IF(AND((RIGHT($I$3,2)-'[1]Miter Profiles'!$AC$10-'[1]Outside Edges'!$B157)&gt;=5,'[1]Outside Edges'!$P157="Yes"),"Yes","No")</f>
        <v>Yes</v>
      </c>
      <c r="J158" s="85" t="str">
        <f>IF(AND((RIGHT($J$3,2)-'[1]Miter Profiles'!$AC$11-'[1]Outside Edges'!$B157)&gt;=5,'[1]Outside Edges'!$P157="Yes"),"Yes","No")</f>
        <v>Yes</v>
      </c>
      <c r="K158" s="86" t="str">
        <f>IF(AND((RIGHT($K$3,2)-'[1]Miter Profiles'!$AC$12-'[1]Outside Edges'!$B157)&gt;=5,'[1]Outside Edges'!$P157="Yes"),"Yes","No")</f>
        <v>Yes</v>
      </c>
      <c r="L158" s="11" t="str">
        <f>IF(AND((RIGHT($L$3,2)-'[1]Miter Profiles'!$AC$13-'[1]Outside Edges'!$B157)&gt;=5,'[1]Outside Edges'!$P157="Yes"),"Yes","No")</f>
        <v>Yes</v>
      </c>
      <c r="M158" s="87" t="str">
        <f>IF(AND((RIGHT($M$3,2)-'[1]Miter Profiles'!$AC$14-'[1]Outside Edges'!$B157)&gt;=5,'[1]Outside Edges'!$P157="Yes"),"Yes","No")</f>
        <v>Yes</v>
      </c>
      <c r="N158" s="10" t="str">
        <f>IF(AND((RIGHT($N$3,2)-'[1]Miter Profiles'!$AC$15-'[1]Outside Edges'!$B157)&gt;=4,'[1]Outside Edges'!$P157="Yes"),"Yes","No")</f>
        <v>No</v>
      </c>
      <c r="O158" s="10" t="str">
        <f>IF(AND((RIGHT($O$3,2)-'[1]Miter Profiles'!$AC$16-'[1]Outside Edges'!$B157)&gt;=5,'[1]Outside Edges'!$P157="Yes"),"Yes","No")</f>
        <v>Yes</v>
      </c>
      <c r="P158" s="85" t="str">
        <f>IF(AND((RIGHT($P$3,2)-'[1]Miter Profiles'!$AC$17-'[1]Outside Edges'!$B157)&gt;=5,'[1]Outside Edges'!$P157="Yes"),"Yes","No")</f>
        <v>Yes</v>
      </c>
      <c r="Q158" s="86" t="str">
        <f>IF(AND((RIGHT($Q$3,2)-'[1]Miter Profiles'!$AC$18-'[1]Outside Edges'!$B157)&gt;=5,'[1]Outside Edges'!$P157="Yes"),"Yes","No")</f>
        <v>No</v>
      </c>
      <c r="R158" s="11" t="str">
        <f>IF(AND((RIGHT($R$3,2)-'[1]Miter Profiles'!$AC$19-'[1]Outside Edges'!$B157)&gt;=5,'[1]Outside Edges'!$P157="Yes"),"Yes","No")</f>
        <v>Yes</v>
      </c>
      <c r="S158" s="87" t="str">
        <f>IF(AND((RIGHT($S$3,2)-'[1]Miter Profiles'!$AC$20-'[1]Outside Edges'!$B157)&gt;=5,'[1]Outside Edges'!$P157="Yes"),"Yes","No")</f>
        <v>Yes</v>
      </c>
      <c r="T158" s="10" t="str">
        <f>IF(AND((RIGHT($T$3,2)-'[1]Miter Profiles'!$AC$21-'[1]Outside Edges'!$B157)&gt;=5,'[1]Outside Edges'!$P157="Yes"),"Yes","No")</f>
        <v>Yes</v>
      </c>
      <c r="U158" s="10" t="str">
        <f>IF(AND((RIGHT($U$3,2)-'[1]Miter Profiles'!$AC$22-'[1]Outside Edges'!$B157)&gt;=5,'[1]Outside Edges'!$P157="Yes"),"Yes","No")</f>
        <v>Yes</v>
      </c>
      <c r="V158" s="85" t="str">
        <f>IF(AND((RIGHT($V$3,2)-'[1]Miter Profiles'!$AC$23-'[1]Outside Edges'!$B157)&gt;=5,'[1]Outside Edges'!$P157="Yes"),"Yes","No")</f>
        <v>Yes</v>
      </c>
      <c r="W158" s="86" t="str">
        <f>IF(AND((RIGHT($W$3,2)-'[1]Miter Profiles'!$AC$24-'[1]Outside Edges'!$B157)&gt;=5,'[1]Outside Edges'!$P157="Yes"),"Yes","No")</f>
        <v>No</v>
      </c>
      <c r="X158" s="11" t="str">
        <f>IF(AND((RIGHT($X$3,2)-'[1]Miter Profiles'!$AC$25-'[1]Outside Edges'!$B157)&gt;=5,'[1]Outside Edges'!$P157="Yes"),"Yes","No")</f>
        <v>No</v>
      </c>
      <c r="Y158" s="87" t="str">
        <f>IF(AND((RIGHT($Y$3,2)-'[1]Miter Profiles'!$AC$26-'[1]Outside Edges'!$B157)&gt;=5,'[1]Outside Edges'!$P157="Yes"),"Yes","No")</f>
        <v>Yes</v>
      </c>
      <c r="Z158" s="10" t="str">
        <f>IF(AND((RIGHT($Z$3,2)-'[1]Miter Profiles'!$AC$27-'[1]Outside Edges'!$B157)&gt;=5,'[1]Outside Edges'!$P157="Yes"),"Yes","No")</f>
        <v>No</v>
      </c>
      <c r="AA158" s="10" t="str">
        <f>IF(AND((RIGHT($AA$3,2)-'[1]Miter Profiles'!$AC$28-'[1]Outside Edges'!$B157)&gt;=5,'[1]Outside Edges'!$P157="Yes"),"Yes","No")</f>
        <v>Yes</v>
      </c>
      <c r="AB158" s="85" t="str">
        <f>IF(AND((RIGHT($AB$3,2)-'[1]Miter Profiles'!$AC$29-'[1]Outside Edges'!$B157)&gt;=5,'[1]Outside Edges'!$P157="Yes"),"Yes","No")</f>
        <v>Yes</v>
      </c>
      <c r="AC158" s="86" t="str">
        <f>IF(AND((RIGHT($AC$3,2)-'[1]Miter Profiles'!$AC$30-'[1]Outside Edges'!$B157)&gt;=5,'[1]Outside Edges'!$P157="Yes"),"Yes","No")</f>
        <v>Yes</v>
      </c>
      <c r="AD158" s="11" t="str">
        <f>IF(AND((RIGHT($AD$3,2)-'[1]Miter Profiles'!$AC$31-'[1]Outside Edges'!$B157)&gt;=5,'[1]Outside Edges'!$P157="Yes"),"Yes","No")</f>
        <v>Yes</v>
      </c>
      <c r="AE158" s="87" t="str">
        <f>IF(AND((RIGHT($AE$3,2)-'[1]Miter Profiles'!$AC$32-'[1]Outside Edges'!$B157)&gt;=5,'[1]Outside Edges'!$P157="Yes"),"Yes","No")</f>
        <v>Yes</v>
      </c>
      <c r="AF158" s="10" t="str">
        <f>IF(AND((RIGHT($AF$3,2)-'[1]Miter Profiles'!$AC$33-'[1]Outside Edges'!$B157)&gt;=5,'[1]Outside Edges'!$P157="Yes"),"Yes","No")</f>
        <v>Yes</v>
      </c>
      <c r="AG158" s="10" t="str">
        <f>IF(AND((RIGHT($AG$3,2)-'[1]Miter Profiles'!$AC$34-'[1]Outside Edges'!$B157)&gt;=5,'[1]Outside Edges'!$P157="Yes"),"Yes","No")</f>
        <v>Yes</v>
      </c>
      <c r="AH158" s="85" t="str">
        <f>IF(AND((RIGHT($AH$3,2)-'[1]Miter Profiles'!$AC$35-'[1]Outside Edges'!$B157)&gt;=5,'[1]Outside Edges'!$P157="Yes"),"Yes","No")</f>
        <v>Yes</v>
      </c>
      <c r="AI158" s="86" t="str">
        <f>IF(AND((RIGHT($AI$3,2)-'[1]Miter Profiles'!$AC$36-'[1]Outside Edges'!$B157)&gt;=5,'[1]Outside Edges'!$P157="Yes"),"Yes","No")</f>
        <v>Yes</v>
      </c>
      <c r="AJ158" s="11" t="str">
        <f>IF(AND((RIGHT($AJ$3,2)-'[1]Miter Profiles'!$AC$37-'[1]Outside Edges'!$B157)&gt;=5,'[1]Outside Edges'!$P157="Yes"),"Yes","No")</f>
        <v>Yes</v>
      </c>
      <c r="AK158" s="87" t="str">
        <f>IF(AND((RIGHT($AK$3,2)-'[1]Miter Profiles'!$AC$38-'[1]Outside Edges'!$B157)&gt;=5,'[1]Outside Edges'!$P157="Yes"),"Yes","No")</f>
        <v>Yes</v>
      </c>
      <c r="AL158" s="10" t="str">
        <f>IF(AND((RIGHT($AL$3,2)-'[1]Miter Profiles'!$AC$39-'[1]Outside Edges'!$B157)&gt;=5,'[1]Outside Edges'!$P157="Yes"),"Yes","No")</f>
        <v>Yes</v>
      </c>
      <c r="AM158" s="10" t="str">
        <f>IF(AND((RIGHT($AM$3,2)-'[1]Miter Profiles'!$AC$40-'[1]Outside Edges'!$B157)&gt;=5,'[1]Outside Edges'!$P157="Yes"),"Yes","No")</f>
        <v>Yes</v>
      </c>
      <c r="AN158" s="85" t="str">
        <f>IF(AND((RIGHT($AN$3,2)-'[1]Miter Profiles'!$AC$41-'[1]Outside Edges'!$B157)&gt;=5,'[1]Outside Edges'!$P157="Yes"),"Yes","No")</f>
        <v>Yes</v>
      </c>
      <c r="AO158" s="86" t="str">
        <f>IF(AND((RIGHT($AO$3,2)-'[1]Miter Profiles'!$AC$42-'[1]Outside Edges'!$B157)&gt;=5,'[1]Outside Edges'!$P157="Yes"),"Yes","No")</f>
        <v>Yes</v>
      </c>
      <c r="AP158" s="11" t="str">
        <f>IF(AND((RIGHT($AP$3,2)-'[1]Miter Profiles'!$AC$43-'[1]Outside Edges'!$B157)&gt;=5,'[1]Outside Edges'!$P157="Yes"),"Yes","No")</f>
        <v>Yes</v>
      </c>
      <c r="AQ158" s="87" t="str">
        <f>IF(AND((RIGHT($AQ$3,2)-'[1]Miter Profiles'!$AC$44-'[1]Outside Edges'!$B157)&gt;=5,'[1]Outside Edges'!$P157="Yes"),"Yes","No")</f>
        <v>Yes</v>
      </c>
      <c r="AR158" s="10" t="str">
        <f>IF(AND((RIGHT($AR$3,2)-'[1]Miter Profiles'!$AC$45-'[1]Outside Edges'!$B157)&gt;=5,'[1]Outside Edges'!$P157="Yes"),"Yes","No")</f>
        <v>Yes</v>
      </c>
      <c r="AS158" s="10" t="str">
        <f>IF(AND((RIGHT($AS$3,2)-'[1]Miter Profiles'!$AC$46-'[1]Outside Edges'!$B157)&gt;=5,'[1]Outside Edges'!$P157="Yes"),"Yes","No")</f>
        <v>Yes</v>
      </c>
      <c r="AT158" s="85" t="str">
        <f>IF(AND((RIGHT($AT$3,2)-'[1]Miter Profiles'!$AC$47-'[1]Outside Edges'!$B157)&gt;=5,'[1]Outside Edges'!$P157="Yes"),"Yes","No")</f>
        <v>Yes</v>
      </c>
      <c r="AU158" s="86" t="str">
        <f>IF(AND((RIGHT($AU$3,2)-'[1]Miter Profiles'!$AC$48-'[1]Outside Edges'!$B157)&gt;=5,'[1]Outside Edges'!$P157="Yes"),"Yes","No")</f>
        <v>Yes</v>
      </c>
      <c r="AV158" s="11" t="str">
        <f>IF(AND((RIGHT($AV$3,2)-'[1]Miter Profiles'!$AC$49-'[1]Outside Edges'!$B157)&gt;=5,'[1]Outside Edges'!$P157="Yes"),"Yes","No")</f>
        <v>Yes</v>
      </c>
      <c r="AW158" s="87" t="str">
        <f>IF(AND((RIGHT($AW$3,2)-'[1]Miter Profiles'!$AC$50-'[1]Outside Edges'!$B157)&gt;=5,'[1]Outside Edges'!$P157="Yes"),"Yes","No")</f>
        <v>Yes</v>
      </c>
      <c r="AX158" s="10" t="str">
        <f>IF(AND((RIGHT($AX$3,2)-'[1]Miter Profiles'!$AC$51-'[1]Outside Edges'!$B157)&gt;=5,'[1]Outside Edges'!$P157="Yes"),"Yes","No")</f>
        <v>Yes</v>
      </c>
      <c r="AY158" s="10" t="str">
        <f>IF(AND((RIGHT($AY$3,2)-'[1]Miter Profiles'!$AC$52-'[1]Outside Edges'!$B157)&gt;=5,'[1]Outside Edges'!$P157="Yes"),"Yes","No")</f>
        <v>Yes</v>
      </c>
      <c r="AZ158" s="85" t="str">
        <f>IF(AND((RIGHT($AZ$3,2)-'[1]Miter Profiles'!$AC$53-'[1]Outside Edges'!$B157)&gt;=5,'[1]Outside Edges'!$P157="Yes"),"Yes","No")</f>
        <v>Yes</v>
      </c>
      <c r="BA158" s="86" t="str">
        <f>IF(AND((RIGHT($BA$3,2)-'[1]Miter Profiles'!$AC$54-'[1]Outside Edges'!$B157)&gt;=5,'[1]Outside Edges'!$P157="Yes"),"Yes","No")</f>
        <v>Yes</v>
      </c>
      <c r="BB158" s="11" t="str">
        <f>IF(AND((RIGHT($BB$3,2)-'[1]Miter Profiles'!$AC$55-'[1]Outside Edges'!$B157)&gt;=5,'[1]Outside Edges'!$P157="Yes"),"Yes","No")</f>
        <v>Yes</v>
      </c>
      <c r="BC158" s="87" t="str">
        <f>IF(AND((RIGHT($BC$3,2)-'[1]Miter Profiles'!$AC$56-'[1]Outside Edges'!$B157)&gt;=5,'[1]Outside Edges'!$P157="Yes"),"Yes","No")</f>
        <v>Yes</v>
      </c>
      <c r="BD158" s="10" t="str">
        <f>IF(AND((RIGHT($BD$3,2)-'[1]Miter Profiles'!$AC$57-'[1]Outside Edges'!$B157)&gt;=5,'[1]Outside Edges'!$P157="Yes"),"Yes","No")</f>
        <v>Yes</v>
      </c>
      <c r="BE158" s="10" t="str">
        <f>IF(AND((RIGHT($BE$3,2)-'[1]Miter Profiles'!$AC$58-'[1]Outside Edges'!$B157)&gt;=5,'[1]Outside Edges'!$P157="Yes"),"Yes","No")</f>
        <v>Yes</v>
      </c>
      <c r="BF158" s="85" t="str">
        <f>IF(AND((RIGHT($BF$3,2)-'[1]Miter Profiles'!$AC$59-'[1]Outside Edges'!$B157)&gt;=5,'[1]Outside Edges'!$P157="Yes"),"Yes","No")</f>
        <v>Yes</v>
      </c>
      <c r="BG158" s="86" t="str">
        <f>IF(AND((RIGHT($BG$3,2)-'[1]Miter Profiles'!$AC$60-'[1]Outside Edges'!$B157)&gt;=5,'[1]Outside Edges'!$P157="Yes"),"Yes","No")</f>
        <v>Yes</v>
      </c>
      <c r="BH158" s="11" t="str">
        <f>IF(AND((RIGHT($BH$3,2)-'[1]Miter Profiles'!$AC$61-'[1]Outside Edges'!$B157)&gt;=5,'[1]Outside Edges'!$P157="Yes"),"Yes","No")</f>
        <v>Yes</v>
      </c>
      <c r="BI158" s="87" t="str">
        <f>IF(AND((RIGHT($BI$3,2)-'[1]Miter Profiles'!$AC$62-'[1]Outside Edges'!$B157)&gt;=5,'[1]Outside Edges'!$P157="Yes"),"Yes","No")</f>
        <v>Yes</v>
      </c>
      <c r="BJ158" s="10" t="str">
        <f>IF(AND((RIGHT($BJ$3,2)-'[1]Miter Profiles'!$AC$63-'[1]Outside Edges'!$B157)&gt;=5,'[1]Outside Edges'!$P157="Yes"),"Yes","No")</f>
        <v>Yes</v>
      </c>
      <c r="BK158" s="10" t="str">
        <f>IF(AND((RIGHT($BK$3,2)-'[1]Miter Profiles'!$AC$64-'[1]Outside Edges'!$B157)&gt;=5,'[1]Outside Edges'!$P157="Yes"),"Yes","No")</f>
        <v>Yes</v>
      </c>
      <c r="BL158" s="85" t="str">
        <f>IF(AND((RIGHT($BL$3,2)-'[1]Miter Profiles'!$AC$65-'[1]Outside Edges'!$B157)&gt;=5,'[1]Outside Edges'!$P157="Yes"),"Yes","No")</f>
        <v>Yes</v>
      </c>
      <c r="BM158" s="86" t="str">
        <f>IF(AND((RIGHT($BM$3,2)-'[1]Miter Profiles'!$AC$66-'[1]Outside Edges'!$B157)&gt;=5,'[1]Outside Edges'!$P157="Yes"),"Yes","No")</f>
        <v>Yes</v>
      </c>
      <c r="BN158" s="11" t="str">
        <f>IF(AND((RIGHT($BN$3,2)-'[1]Miter Profiles'!$AC$67-'[1]Outside Edges'!$B157)&gt;=5,'[1]Outside Edges'!$P157="Yes"),"Yes","No")</f>
        <v>Yes</v>
      </c>
      <c r="BO158" s="87" t="str">
        <f>IF(AND((RIGHT($BO$3,2)-'[1]Miter Profiles'!$AC$68-'[1]Outside Edges'!$B157)&gt;=5,'[1]Outside Edges'!$P157="Yes"),"Yes","No")</f>
        <v>Yes</v>
      </c>
      <c r="BP158" s="10" t="str">
        <f>IF(AND((RIGHT($BP$3,2)-'[1]Miter Profiles'!$AC$69-'[1]Outside Edges'!$B157)&gt;=5,'[1]Outside Edges'!$P157="Yes"),"Yes","No")</f>
        <v>No</v>
      </c>
      <c r="BQ158" s="10" t="str">
        <f>IF(AND((RIGHT($BQ$3,2)-'[1]Miter Profiles'!$AC$70-'[1]Outside Edges'!$B157)&gt;=5,'[1]Outside Edges'!$P157="Yes"),"Yes","No")</f>
        <v>Yes</v>
      </c>
      <c r="BR158" s="85" t="str">
        <f>IF(AND((RIGHT($BR$3,2)-'[1]Miter Profiles'!$AC$71-'[1]Outside Edges'!$B157)&gt;=5,'[1]Outside Edges'!$P157="Yes"),"Yes","No")</f>
        <v>Yes</v>
      </c>
      <c r="BS158" s="86" t="str">
        <f>IF(AND((RIGHT($BS$3,2)-'[1]Miter Profiles'!$AC$72-'[1]Outside Edges'!$B157)&gt;=5,'[1]Outside Edges'!$P157="Yes"),"Yes","No")</f>
        <v>Yes</v>
      </c>
      <c r="BT158" s="11" t="str">
        <f>IF(AND((RIGHT($BT$3,2)-'[1]Miter Profiles'!$AC$73-'[1]Outside Edges'!$B157)&gt;=5,'[1]Outside Edges'!$P157="Yes"),"Yes","No")</f>
        <v>Yes</v>
      </c>
      <c r="BU158" s="87" t="str">
        <f>IF(AND((RIGHT($BU$3,2)-'[1]Miter Profiles'!$AC$74-'[1]Outside Edges'!$B157)&gt;=5,'[1]Outside Edges'!$P157="Yes"),"Yes","No")</f>
        <v>Yes</v>
      </c>
      <c r="BV158" s="10" t="str">
        <f>IF(AND((RIGHT($BV$3,2)-'[1]Miter Profiles'!$AC$75-'[1]Outside Edges'!$B157)&gt;=5,'[1]Outside Edges'!$P157="Yes"),"Yes","No")</f>
        <v>Yes</v>
      </c>
      <c r="BW158" s="10" t="str">
        <f>IF(AND((RIGHT($BW$3,2)-'[1]Miter Profiles'!$AC$76-'[1]Outside Edges'!$B157)&gt;=5,'[1]Outside Edges'!$P157="Yes"),"Yes","No")</f>
        <v>Yes</v>
      </c>
      <c r="BX158" s="85" t="str">
        <f>IF(AND((RIGHT($BX$3,2)-'[1]Miter Profiles'!$AC$77-'[1]Outside Edges'!$B157)&gt;=5,'[1]Outside Edges'!$P157="Yes"),"Yes","No")</f>
        <v>Yes</v>
      </c>
      <c r="BY158" s="86" t="str">
        <f>IF(AND((RIGHT($BY$3,2)-'[1]Miter Profiles'!$AC$78-'[1]Outside Edges'!$B157)&gt;=5,'[1]Outside Edges'!$P157="Yes"),"Yes","No")</f>
        <v>Yes</v>
      </c>
      <c r="BZ158" s="11" t="str">
        <f>IF(AND((RIGHT($BZ$3,2)-'[1]Miter Profiles'!$AC$79-'[1]Outside Edges'!$B157)&gt;=5,'[1]Outside Edges'!$P157="Yes"),"Yes","No")</f>
        <v>Yes</v>
      </c>
      <c r="CA158" s="87" t="str">
        <f>IF(AND((RIGHT($CA$3,2)-'[1]Miter Profiles'!$AC$80-'[1]Outside Edges'!$B157)&gt;=5,'[1]Outside Edges'!$P157="Yes"),"Yes","No")</f>
        <v>Yes</v>
      </c>
      <c r="CB158" s="10" t="str">
        <f>IF(AND((RIGHT($CB$3,2)-'[1]Miter Profiles'!$AC$81-'[1]Outside Edges'!$B157)&gt;=5,'[1]Outside Edges'!$P157="Yes"),"Yes","No")</f>
        <v>Yes</v>
      </c>
      <c r="CC158" s="10" t="str">
        <f>IF(AND((RIGHT($CC$3,2)-'[1]Miter Profiles'!$AC$82-'[1]Outside Edges'!$B157)&gt;=5,'[1]Outside Edges'!$P157="Yes"),"Yes","No")</f>
        <v>Yes</v>
      </c>
      <c r="CD158" s="85" t="str">
        <f>IF(AND((RIGHT($CD$3,2)-'[1]Miter Profiles'!$AC$83-'[1]Outside Edges'!$B157)&gt;=5,'[1]Outside Edges'!$P157="Yes"),"Yes","No")</f>
        <v>Yes</v>
      </c>
      <c r="CE158" s="86" t="str">
        <f>IF(AND((RIGHT($CE$3,2)-'[1]Miter Profiles'!$AC$84-'[1]Outside Edges'!$B157)&gt;=5,'[1]Outside Edges'!$P157="Yes"),"Yes","No")</f>
        <v>Yes</v>
      </c>
      <c r="CF158" s="11" t="str">
        <f>IF(AND((RIGHT($CF$3,2)-'[1]Miter Profiles'!$AC$85-'[1]Outside Edges'!$B157)&gt;=5,'[1]Outside Edges'!$P157="Yes"),"Yes","No")</f>
        <v>Yes</v>
      </c>
      <c r="CG158" s="87" t="str">
        <f>IF(AND((RIGHT($CG$3,2)-'[1]Miter Profiles'!$AC$86-'[1]Outside Edges'!$B157)&gt;=5,'[1]Outside Edges'!$P157="Yes"),"Yes","No")</f>
        <v>Yes</v>
      </c>
      <c r="CH158" s="10" t="str">
        <f>IF(AND((RIGHT($CH$3,2)-'[1]Miter Profiles'!$AC$87-'[1]Outside Edges'!$B157)&gt;=5,'[1]Outside Edges'!$P157="Yes"),"Yes","No")</f>
        <v>Yes</v>
      </c>
      <c r="CI158" s="10" t="str">
        <f>IF(AND((RIGHT($CI$3,2)-'[1]Miter Profiles'!$AC$88-'[1]Outside Edges'!$B157)&gt;=5,'[1]Outside Edges'!$P157="Yes"),"Yes","No")</f>
        <v>Yes</v>
      </c>
      <c r="CJ158" s="85" t="str">
        <f>IF(AND((RIGHT($CJ$3,2)-'[1]Miter Profiles'!$AC$89-'[1]Outside Edges'!$B157)&gt;=5,'[1]Outside Edges'!$P157="Yes"),"Yes","No")</f>
        <v>Yes</v>
      </c>
      <c r="CK158" s="86" t="str">
        <f>IF(AND((RIGHT($CK$3,2)-'[1]Miter Profiles'!$AC$90-'[1]Outside Edges'!$B157)&gt;=5,'[1]Outside Edges'!$P157="Yes"),"Yes","No")</f>
        <v>Yes</v>
      </c>
      <c r="CL158" s="11" t="str">
        <f>IF(AND((RIGHT($CL$3,2)-'[1]Miter Profiles'!$AC$91-'[1]Outside Edges'!$B157)&gt;=5,'[1]Outside Edges'!$P157="Yes"),"Yes","No")</f>
        <v>Yes</v>
      </c>
      <c r="CM158" s="87" t="str">
        <f>IF(AND((RIGHT($CM$3,2)-'[1]Miter Profiles'!$AC$92-'[1]Outside Edges'!$B157)&gt;=5,'[1]Outside Edges'!$P157="Yes"),"Yes","No")</f>
        <v>Yes</v>
      </c>
      <c r="CN158" s="10" t="str">
        <f>IF(AND((RIGHT(CN$3,2)-'[1]Miter Profiles'!$AC$93-'[1]Outside Edges'!$B157)&gt;=5,'[1]Outside Edges'!$P157="Yes"),"Yes","No")</f>
        <v>No</v>
      </c>
      <c r="CO158" s="10" t="str">
        <f>IF(AND((RIGHT(CO$3,2)-'[1]Miter Profiles'!$AC$94-'[1]Outside Edges'!$B157)&gt;=5,'[1]Outside Edges'!$P157="Yes"),"Yes","No")</f>
        <v>No</v>
      </c>
      <c r="CP158" s="85" t="str">
        <f>IF(AND((RIGHT(CP$3,2)-'[1]Miter Profiles'!$AC$95-'[1]Outside Edges'!$B157)&gt;=5,'[1]Outside Edges'!$P157="Yes"),"Yes","No")</f>
        <v>Yes</v>
      </c>
      <c r="CQ158" s="86" t="str">
        <f>IF(AND((RIGHT(CQ$3,2)-'[1]Miter Profiles'!$AC$96-'[1]Outside Edges'!$B157)&gt;=5,'[1]Outside Edges'!$P157="Yes"),"Yes","No")</f>
        <v>No</v>
      </c>
      <c r="CR158" s="11" t="str">
        <f>IF(AND((RIGHT(CR$3,2)-'[1]Miter Profiles'!$AC$97-'[1]Outside Edges'!$B157)&gt;=5,'[1]Outside Edges'!$P157="Yes"),"Yes","No")</f>
        <v>Yes</v>
      </c>
      <c r="CS158" s="87" t="str">
        <f>IF(AND((RIGHT(CS$3,2)-'[1]Miter Profiles'!$AC$98-'[1]Outside Edges'!$B157)&gt;=5,'[1]Outside Edges'!$P157="Yes"),"Yes","No")</f>
        <v>Yes</v>
      </c>
      <c r="CT158" s="10" t="str">
        <f>IF(AND((RIGHT($CT$3,2)-'[1]Miter Profiles'!$AC$99-'[1]Outside Edges'!$B157)&gt;=5,'[1]Outside Edges'!$P157="Yes"),"Yes","No")</f>
        <v>No</v>
      </c>
      <c r="CU158" s="10" t="str">
        <f>IF(AND((RIGHT($CU$3,2)-'[1]Miter Profiles'!$AC$100-'[1]Outside Edges'!$B157)&gt;=5,'[1]Outside Edges'!$P157="Yes"),"Yes","No")</f>
        <v>Yes</v>
      </c>
      <c r="CV158" s="85" t="str">
        <f>IF(AND((RIGHT($CV$3,2)-'[1]Miter Profiles'!$AC$101-'[1]Outside Edges'!$B157)&gt;=5,'[1]Outside Edges'!$P157="Yes"),"Yes","No")</f>
        <v>Yes</v>
      </c>
      <c r="CW158" s="86" t="str">
        <f>IF(AND((RIGHT($CW$3,2)-'[1]Miter Profiles'!$AC$102-'[1]Outside Edges'!$B157)&gt;=5,'[1]Outside Edges'!$P157="Yes"),"Yes","No")</f>
        <v>Yes</v>
      </c>
      <c r="CX158" s="11" t="str">
        <f>IF(AND((RIGHT($CX$3,2)-'[1]Miter Profiles'!$AC$103-'[1]Outside Edges'!$B157)&gt;=5,'[1]Outside Edges'!$P157="Yes"),"Yes","No")</f>
        <v>Yes</v>
      </c>
      <c r="CY158" s="87" t="str">
        <f>IF(AND((RIGHT($CY$3,2)-'[1]Miter Profiles'!$AC$104-'[1]Outside Edges'!$B157)&gt;=5,'[1]Outside Edges'!$P157="Yes"),"Yes","No")</f>
        <v>Yes</v>
      </c>
      <c r="CZ158" s="10" t="str">
        <f>IF(AND((RIGHT($CZ$3,2)-'[1]Miter Profiles'!$AC$105-'[1]Outside Edges'!$B157)&gt;=5,'[1]Outside Edges'!$P157="Yes"),"Yes","No")</f>
        <v>No</v>
      </c>
      <c r="DA158" s="10" t="str">
        <f>IF(AND((RIGHT($DA$3,2)-'[1]Miter Profiles'!$AC$106-'[1]Outside Edges'!$B157)&gt;=5,'[1]Outside Edges'!$P157="Yes"),"Yes","No")</f>
        <v>No</v>
      </c>
      <c r="DB158" s="85" t="str">
        <f>IF(AND((RIGHT($DB$3,2)-'[1]Miter Profiles'!$AC$107-'[1]Outside Edges'!$B157)&gt;=5,'[1]Outside Edges'!$P157="Yes"),"Yes","No")</f>
        <v>No</v>
      </c>
      <c r="DC158" s="86" t="str">
        <f>IF(AND((RIGHT($DC$3,2)-'[1]Miter Profiles'!$AC$108-'[1]Outside Edges'!$B157)&gt;=5,'[1]Outside Edges'!$P157="Yes"),"Yes","No")</f>
        <v>No</v>
      </c>
      <c r="DD158" s="11" t="str">
        <f>IF(AND((RIGHT($DD$3,2)-'[1]Miter Profiles'!$AC$109-'[1]Outside Edges'!$B157)&gt;=5,'[1]Outside Edges'!$P157="Yes"),"Yes","No")</f>
        <v>Yes</v>
      </c>
      <c r="DE158" s="87" t="str">
        <f>IF(AND((RIGHT($DE$3,2)-'[1]Miter Profiles'!$AC$110-'[1]Outside Edges'!$B157)&gt;=5,'[1]Outside Edges'!$P157="Yes"),"Yes","No")</f>
        <v>Yes</v>
      </c>
      <c r="DF158" s="10" t="str">
        <f>IF(AND((RIGHT($DF$3,2)-'[1]Miter Profiles'!$AC$111-'[1]Outside Edges'!$B157)&gt;=5,'[1]Outside Edges'!$P157="Yes"),"Yes","No")</f>
        <v>Yes</v>
      </c>
      <c r="DG158" s="10" t="str">
        <f>IF(AND((RIGHT($DG$3,2)-'[1]Miter Profiles'!$AC$112-'[1]Outside Edges'!$B157)&gt;=5,'[1]Outside Edges'!$P157="Yes"),"Yes","No")</f>
        <v>Yes</v>
      </c>
      <c r="DH158" s="85" t="str">
        <f>IF(AND((RIGHT($DH$3,2)-'[1]Miter Profiles'!$AC$113-'[1]Outside Edges'!$B157)&gt;=5,'[1]Outside Edges'!$P157="Yes"),"Yes","No")</f>
        <v>Yes</v>
      </c>
      <c r="DI158" s="86" t="str">
        <f>IF(AND((RIGHT($DI$3,2)-'[1]Miter Profiles'!$AC$114-'[1]Outside Edges'!$B157)&gt;=5,'[1]Outside Edges'!$P157="Yes"),"Yes","No")</f>
        <v>Yes</v>
      </c>
      <c r="DJ158" s="11" t="str">
        <f>IF(AND((RIGHT($DJ$3,2)-'[1]Miter Profiles'!$AC$115-'[1]Outside Edges'!$B157)&gt;=5,'[1]Outside Edges'!$P157="Yes"),"Yes","No")</f>
        <v>Yes</v>
      </c>
      <c r="DK158" s="87" t="str">
        <f>IF(AND((RIGHT($DK$3,2)-'[1]Miter Profiles'!$AC$116-'[1]Outside Edges'!$B157)&gt;=5,'[1]Outside Edges'!$P157="Yes"),"Yes","No")</f>
        <v>Yes</v>
      </c>
      <c r="DL158" s="10" t="str">
        <f>IF(AND((RIGHT($DL$3,2)-'[1]Miter Profiles'!$AC$117-'[1]Outside Edges'!$B157)&gt;=5,'[1]Outside Edges'!$P157="Yes"),"Yes","No")</f>
        <v>Yes</v>
      </c>
      <c r="DM158" s="10" t="str">
        <f>IF(AND((RIGHT($DM$3,2)-'[1]Miter Profiles'!$AC$118-'[1]Outside Edges'!$B157)&gt;=5,'[1]Outside Edges'!$P157="Yes"),"Yes","No")</f>
        <v>Yes</v>
      </c>
      <c r="DN158" s="85" t="str">
        <f>IF(AND((RIGHT($DN$3,2)-'[1]Miter Profiles'!$AC$119-'[1]Outside Edges'!$B157)&gt;=5,'[1]Outside Edges'!$P157="Yes"),"Yes","No")</f>
        <v>Yes</v>
      </c>
      <c r="DO158" s="86" t="str">
        <f>IF(AND((RIGHT($DO$3,2)-'[1]Miter Profiles'!$AC$120-'[1]Outside Edges'!$B157)&gt;=5,'[1]Outside Edges'!$P157="Yes"),"Yes","No")</f>
        <v>No</v>
      </c>
      <c r="DP158" s="11" t="str">
        <f>IF(AND((RIGHT($DP$3,2)-'[1]Miter Profiles'!$AC$121-'[1]Outside Edges'!$B157)&gt;=5,'[1]Outside Edges'!$P157="Yes"),"Yes","No")</f>
        <v>No</v>
      </c>
      <c r="DQ158" s="87" t="str">
        <f>IF(AND((RIGHT($DQ$3,2)-'[1]Miter Profiles'!$AC$122-'[1]Outside Edges'!$B157)&gt;=5,'[1]Outside Edges'!$P157="Yes"),"Yes","No")</f>
        <v>Yes</v>
      </c>
      <c r="DR158" s="10" t="str">
        <f>IF(AND((RIGHT($DR$3,2)-'[1]Miter Profiles'!$AC$123-'[1]Outside Edges'!$B157)&gt;=5,'[1]Outside Edges'!$P157="Yes"),"Yes","No")</f>
        <v>Yes</v>
      </c>
      <c r="DS158" s="10" t="str">
        <f>IF(AND((RIGHT($DS$3,2)-'[1]Miter Profiles'!$AC$124-'[1]Outside Edges'!$B157)&gt;=5,'[1]Outside Edges'!$P157="Yes"),"Yes","No")</f>
        <v>Yes</v>
      </c>
      <c r="DT158" s="85" t="str">
        <f>IF(AND((RIGHT($DT$3,2)-'[1]Miter Profiles'!$AC$125-'[1]Outside Edges'!$B157)&gt;=5,'[1]Outside Edges'!$P157="Yes"),"Yes","No")</f>
        <v>Yes</v>
      </c>
      <c r="DU158" s="86" t="str">
        <f>IF(AND((RIGHT($DU$3,2)-'[1]Miter Profiles'!$AC$126-'[1]Outside Edges'!$B157)&gt;=5,'[1]Outside Edges'!$P157="Yes"),"Yes","No")</f>
        <v>Yes</v>
      </c>
      <c r="DV158" s="11" t="str">
        <f>IF(AND((RIGHT($DV$3,2)-'[1]Miter Profiles'!$AC$127-'[1]Outside Edges'!$B157)&gt;=5,'[1]Outside Edges'!$P157="Yes"),"Yes","No")</f>
        <v>Yes</v>
      </c>
      <c r="DW158" s="87" t="str">
        <f>IF(AND((RIGHT($DW$3,2)-'[1]Miter Profiles'!$AC$128-'[1]Outside Edges'!$B157)&gt;=5,'[1]Outside Edges'!$P157="Yes"),"Yes","No")</f>
        <v>Yes</v>
      </c>
      <c r="DX158" s="10" t="str">
        <f>IF(AND((RIGHT($DX$3,2)-'[1]Miter Profiles'!$AC$129-'[1]Outside Edges'!$B157)&gt;=5,'[1]Outside Edges'!$P157="Yes"),"Yes","No")</f>
        <v>Yes</v>
      </c>
      <c r="DY158" s="10" t="str">
        <f>IF(AND((RIGHT($DY$3,2)-'[1]Miter Profiles'!$AC$130-'[1]Outside Edges'!$B157)&gt;=5,'[1]Outside Edges'!$P157="Yes"),"Yes","No")</f>
        <v>Yes</v>
      </c>
      <c r="DZ158" s="85" t="str">
        <f>IF(AND((RIGHT($DZ$3,2)-'[1]Miter Profiles'!$AC$131-'[1]Outside Edges'!$B157)&gt;=5,'[1]Outside Edges'!$P157="Yes"),"Yes","No")</f>
        <v>Yes</v>
      </c>
      <c r="EA158" s="90" t="str">
        <f>IF(AND((RIGHT($EA$3,2)-'[1]Miter Profiles'!$AC$132-'[1]Outside Edges'!$B157)&gt;=5,'[1]Outside Edges'!$P157="Yes"),"Yes","No")</f>
        <v>Yes</v>
      </c>
      <c r="EB158" s="105" t="str">
        <f>IF(AND((RIGHT($EB$3,2)-'[1]Miter Profiles'!$AC$133-'[1]Outside Edges'!$B157)&gt;=5,'[1]Outside Edges'!$P157="Yes"),"Yes","No")</f>
        <v>No</v>
      </c>
      <c r="EC158" s="110" t="str">
        <f>IF(AND((RIGHT($EC$3,2)-'[1]Miter Profiles'!$AC$134-'[1]Outside Edges'!$B157)&gt;=5,'[1]Outside Edges'!$P157="Yes"),"Yes","No")</f>
        <v>Yes</v>
      </c>
      <c r="ED158" s="116" t="str">
        <f>IF(AND((RIGHT($ED$3,2)-'[1]Miter Profiles'!$AC$135-'[1]Outside Edges'!$B157)&gt;=5,'[1]Outside Edges'!$P157="Yes"),"Yes","No")</f>
        <v>Yes</v>
      </c>
      <c r="EE158" s="113" t="str">
        <f>IF(AND((RIGHT($EE$3,2)-'[1]Miter Profiles'!$AC$136-'[1]Outside Edges'!$B157)&gt;=5,'[1]Outside Edges'!$P157="Yes"),"Yes","No")</f>
        <v>Yes</v>
      </c>
      <c r="EF158" s="85" t="str">
        <f>IF(AND((RIGHT($EF$3,2)-'[1]Miter Profiles'!$AC$137-'[1]Outside Edges'!$B157)&gt;=5,'[1]Outside Edges'!$P157="Yes"),"Yes","No")</f>
        <v>Yes</v>
      </c>
      <c r="EG158" s="10" t="str">
        <f>IF(AND((RIGHT($EG$3,2)-'[1]Miter Profiles'!$AC$138-'[1]Outside Edges'!$B157)&gt;=5,'[1]Outside Edges'!$P157="Yes"),"Yes","No")</f>
        <v>Yes</v>
      </c>
      <c r="EH158" s="90" t="str">
        <f>IF(AND((RIGHT($EH$3,2)-'[1]Miter Profiles'!$AC$139-'[1]Outside Edges'!$B157)&gt;=5,'[1]Outside Edges'!$P157="Yes"),"Yes","No")</f>
        <v>Yes</v>
      </c>
      <c r="EI158" s="121" t="str">
        <f>IF(AND((RIGHT($EI$3,2)-'[1]Miter Profiles'!$AC$140-'[1]Outside Edges'!$B157)&gt;=5,'[1]Outside Edges'!$P157="Yes"),"Yes","No")</f>
        <v>Yes</v>
      </c>
      <c r="EJ158" s="124" t="str">
        <f>IF(AND((RIGHT($EJ$3,2)-'[1]Miter Profiles'!$AC$141-'[1]Outside Edges'!$B157)&gt;=5,'[1]Outside Edges'!$P157="Yes"),"Yes","No")</f>
        <v>Yes</v>
      </c>
      <c r="EK158" s="124" t="str">
        <f>IF(AND((RIGHT($EK$3,2)-'[1]Miter Profiles'!$AC$142-'[1]Outside Edges'!$B157)&gt;=5,'[1]Outside Edges'!$P157="Yes"),"Yes","No")</f>
        <v>Yes</v>
      </c>
      <c r="EL158" s="116" t="str">
        <f>IF(AND((RIGHT($EL$3,2)-'[1]Miter Profiles'!$AC$143-'[1]Outside Edges'!$B157)&gt;=5,'[1]Outside Edges'!$P157="Yes"),"Yes","No")</f>
        <v>Yes</v>
      </c>
      <c r="EM158" s="129" t="str">
        <f>IF(AND((RIGHT($EM$3,2)-'[1]Miter Profiles'!$AC$144-'[1]Outside Edges'!$B157)&gt;=5,'[1]Outside Edges'!$P157="Yes"),"Yes","No")</f>
        <v>No</v>
      </c>
      <c r="EN158" s="10" t="str">
        <f>IF(AND((RIGHT($EN$3,2)-'[1]Miter Profiles'!$AC$145-'[1]Outside Edges'!$B157)&gt;=5,'[1]Outside Edges'!$P157="Yes"),"Yes","No")</f>
        <v>Yes</v>
      </c>
      <c r="EO158" s="90" t="str">
        <f>IF(AND((RIGHT($EO$3,2)-'[1]Miter Profiles'!$AC$146-'[1]Outside Edges'!$B157)&gt;=5,'[1]Outside Edges'!$P157="Yes"),"Yes","No")</f>
        <v>Yes</v>
      </c>
      <c r="EP158" s="124" t="str">
        <f>IF(AND((RIGHT($EP$3,2)-'[1]Miter Profiles'!$AC$147-'[1]Outside Edges'!$B157)&gt;=5,'[1]Outside Edges'!$P157="Yes"),"Yes","No")</f>
        <v>No</v>
      </c>
      <c r="EQ158" s="124" t="str">
        <f>IF(AND((RIGHT($EQ$3,2)-'[1]Miter Profiles'!$AC$148-'[1]Outside Edges'!$B157)&gt;=5,'[1]Outside Edges'!$P157="Yes"),"Yes","No")</f>
        <v>Yes</v>
      </c>
      <c r="ER158" s="116" t="str">
        <f>IF(AND((RIGHT($ER$3,2)-'[1]Miter Profiles'!$AC$149-'[1]Outside Edges'!$B157)&gt;=5,'[1]Outside Edges'!$P157="Yes"),"Yes","No")</f>
        <v>Yes</v>
      </c>
      <c r="ES158" s="129" t="str">
        <f>IF(AND((RIGHT($ES$3,2)-'[1]Miter Profiles'!$AC$150-'[1]Outside Edges'!$B157)&gt;=5,'[1]Outside Edges'!$P157="Yes"),"Yes","No")</f>
        <v>No</v>
      </c>
      <c r="ET158" s="10" t="str">
        <f>IF(AND((RIGHT($ET$3,2)-'[1]Miter Profiles'!$AC$151-'[1]Outside Edges'!$B157)&gt;=5,'[1]Outside Edges'!$P157="Yes"),"Yes","No")</f>
        <v>Yes</v>
      </c>
      <c r="EU158" s="90" t="str">
        <f>IF(AND((RIGHT($EU$3,2)-'[1]Miter Profiles'!$AC$152-'[1]Outside Edges'!$B157)&gt;=5,'[1]Outside Edges'!$P157="Yes"),"Yes","No")</f>
        <v>Yes</v>
      </c>
      <c r="EV158" s="124" t="str">
        <f>IF(AND((RIGHT($EV$3,2)-'[1]Miter Profiles'!$AC$153-'[1]Outside Edges'!$B157)&gt;=5,'[1]Outside Edges'!$P157="Yes"),"Yes","No")</f>
        <v>No</v>
      </c>
      <c r="EW158" s="124" t="str">
        <f>IF(AND((RIGHT($EW$3,2)-'[1]Miter Profiles'!$AC$154-'[1]Outside Edges'!$B157)&gt;=5,'[1]Outside Edges'!$P157="Yes"),"Yes","No")</f>
        <v>Yes</v>
      </c>
      <c r="EX158" s="116" t="str">
        <f>IF(AND((RIGHT($EX$3,2)-'[1]Miter Profiles'!$AC$155-'[1]Outside Edges'!$B157)&gt;=5,'[1]Outside Edges'!$P157="Yes"),"Yes","No")</f>
        <v>Yes</v>
      </c>
      <c r="EY158" s="129" t="str">
        <f>IF(AND((RIGHT($EY$3,2)-'[1]Miter Profiles'!$AC$156-'[1]Outside Edges'!$B157)&gt;=5,'[1]Outside Edges'!$P157="Yes"),"Yes","No")</f>
        <v>Yes</v>
      </c>
      <c r="EZ158" s="10" t="str">
        <f>IF(AND((RIGHT($EZ$3,2)-'[1]Miter Profiles'!$AC$157-'[1]Outside Edges'!$B157)&gt;=5,'[1]Outside Edges'!$P157="Yes"),"Yes","No")</f>
        <v>Yes</v>
      </c>
      <c r="FA158" s="90" t="str">
        <f>IF(AND((RIGHT($FA$3,2)-'[1]Miter Profiles'!$AC$158-'[1]Outside Edges'!$B157)&gt;=5,'[1]Outside Edges'!$P157="Yes"),"Yes","No")</f>
        <v>Yes</v>
      </c>
      <c r="FB158" s="124" t="str">
        <f>IF(AND((RIGHT($FB$3,2)-'[1]Miter Profiles'!$AC$159-'[1]Outside Edges'!$B157)&gt;=5,'[1]Outside Edges'!$P157="Yes"),"Yes","No")</f>
        <v>Yes</v>
      </c>
      <c r="FC158" s="124" t="str">
        <f>IF(AND((RIGHT($FC$3,2)-'[1]Miter Profiles'!$AC$160-'[1]Outside Edges'!$B157)&gt;=5,'[1]Outside Edges'!$P157="Yes"),"Yes","No")</f>
        <v>Yes</v>
      </c>
      <c r="FD158" s="116" t="str">
        <f>IF(AND((RIGHT($FD$3,2)-'[1]Miter Profiles'!$AC$161-'[1]Outside Edges'!$B157)&gt;=5,'[1]Outside Edges'!$P157="Yes"),"Yes","No")</f>
        <v>Yes</v>
      </c>
      <c r="FE158" s="129" t="str">
        <f>IF(AND((RIGHT($FE$3,2)-'[1]Miter Profiles'!$AC$162-'[1]Outside Edges'!$B157)&gt;=5,'[1]Outside Edges'!$P157="Yes"),"Yes","No")</f>
        <v>Yes</v>
      </c>
      <c r="FF158" s="10" t="str">
        <f>IF(AND((RIGHT($FF$3,2)-'[1]Miter Profiles'!$AC$163-'[1]Outside Edges'!$B157)&gt;=5,'[1]Outside Edges'!$P157="Yes"),"Yes","No")</f>
        <v>Yes</v>
      </c>
      <c r="FG158" s="90" t="str">
        <f>IF(AND((RIGHT($FG$3,2)-'[1]Miter Profiles'!$AC$164-'[1]Outside Edges'!$B157)&gt;=5,'[1]Outside Edges'!$P157="Yes"),"Yes","No")</f>
        <v>Yes</v>
      </c>
      <c r="FH158" s="124" t="str">
        <f>IF(AND((RIGHT($FH$3,2)-'[1]Miter Profiles'!$AC$165-'[1]Outside Edges'!$B157)&gt;=5,'[1]Outside Edges'!$P157="Yes"),"Yes","No")</f>
        <v>Yes</v>
      </c>
      <c r="FI158" s="124" t="str">
        <f>IF(AND((RIGHT($FI$3,2)-'[1]Miter Profiles'!$AC$166-'[1]Outside Edges'!$B157)&gt;=5,'[1]Outside Edges'!$P157="Yes"),"Yes","No")</f>
        <v>Yes</v>
      </c>
      <c r="FJ158" s="116" t="str">
        <f>IF(AND((RIGHT($FJ$3,2)-'[1]Miter Profiles'!$AC$167-'[1]Outside Edges'!$B157)&gt;=5,'[1]Outside Edges'!$P157="Yes"),"Yes","No")</f>
        <v>Yes</v>
      </c>
      <c r="FK158" s="129" t="str">
        <f>IF(AND((RIGHT($FK$3,2)-'[1]Miter Profiles'!$AC$168-'[1]Outside Edges'!$B157)&gt;=5,'[1]Outside Edges'!$P157="Yes"),"Yes","No")</f>
        <v>Yes</v>
      </c>
      <c r="FL158" s="10" t="str">
        <f>IF(AND((RIGHT($FL$3,2)-'[1]Miter Profiles'!$AC$169-'[1]Outside Edges'!$B157)&gt;=5,'[1]Outside Edges'!$P157="Yes"),"Yes","No")</f>
        <v>Yes</v>
      </c>
      <c r="FM158" s="90" t="str">
        <f>IF(AND((RIGHT($FM$3,2)-'[1]Miter Profiles'!$AC$170-'[1]Outside Edges'!$B157)&gt;=5,'[1]Outside Edges'!$P157="Yes"),"Yes","No")</f>
        <v>Yes</v>
      </c>
      <c r="FN158" s="124" t="str">
        <f>IF(AND((RIGHT($FN$3,2)-'[1]Miter Profiles'!$AC$171-'[1]Outside Edges'!$B157)&gt;=5,'[1]Outside Edges'!$P157="Yes"),"Yes","No")</f>
        <v>Yes</v>
      </c>
      <c r="FO158" s="124" t="str">
        <f>IF(AND((RIGHT($FO$3,2)-'[1]Miter Profiles'!$AC$172-'[1]Outside Edges'!$B157)&gt;=5,'[1]Outside Edges'!$P157="Yes"),"Yes","No")</f>
        <v>Yes</v>
      </c>
      <c r="FP158" s="116" t="str">
        <f>IF(AND((RIGHT($FP$3,2)-'[1]Miter Profiles'!$AC$173-'[1]Outside Edges'!$B157)&gt;=5,'[1]Outside Edges'!$P157="Yes"),"Yes","No")</f>
        <v>Yes</v>
      </c>
      <c r="FQ158" s="129" t="str">
        <f>IF(AND((RIGHT($FQ$3,2)-'[1]Miter Profiles'!$AC$174-'[1]Outside Edges'!$B157)&gt;=5,'[1]Outside Edges'!$P157="Yes"),"Yes","No")</f>
        <v>Yes</v>
      </c>
      <c r="FR158" s="10" t="str">
        <f>IF(AND((RIGHT($FR$3,2)-'[1]Miter Profiles'!$AC$175-'[1]Outside Edges'!$B157)&gt;=5,'[1]Outside Edges'!$P157="Yes"),"Yes","No")</f>
        <v>Yes</v>
      </c>
      <c r="FS158" s="90" t="str">
        <f>IF(AND((RIGHT($FS$3,2)-'[1]Miter Profiles'!$AC$176-'[1]Outside Edges'!$B157)&gt;=5,'[1]Outside Edges'!$P157="Yes"),"Yes","No")</f>
        <v>Yes</v>
      </c>
      <c r="FT158" s="124" t="str">
        <f>IF(AND((RIGHT($FT$3,2)-'[1]Miter Profiles'!$AC$177-'[1]Outside Edges'!$B157)&gt;=5,'[1]Outside Edges'!$P157="Yes"),"Yes","No")</f>
        <v>Yes</v>
      </c>
      <c r="FU158" s="124" t="str">
        <f>IF(AND((RIGHT($FU$3,2)-'[1]Miter Profiles'!$AC$178-'[1]Outside Edges'!$B157)&gt;=5,'[1]Outside Edges'!$P157="Yes"),"Yes","No")</f>
        <v>Yes</v>
      </c>
      <c r="FV158" s="116" t="str">
        <f>IF(AND((RIGHT($V$3,2)-'[1]Miter Profiles'!$AC$179-'[1]Outside Edges'!$B157)&gt;=5,'[1]Outside Edges'!$P157="Yes"),"Yes","No")</f>
        <v>Yes</v>
      </c>
      <c r="FW158" s="129" t="str">
        <f>IF(AND((RIGHT($FW$3,2)-'[1]Miter Profiles'!$AC$180-'[1]Outside Edges'!$B157)&gt;=5,'[1]Outside Edges'!$P157="Yes"),"Yes","No")</f>
        <v>Yes</v>
      </c>
      <c r="FX158" s="85" t="str">
        <f>IF(AND((RIGHT($FX$3,2)-'[1]Miter Profiles'!$AC$181-'[1]Outside Edges'!$B157)&gt;=5,'[1]Outside Edges'!$P157="Yes"),"Yes","No")</f>
        <v>Yes</v>
      </c>
      <c r="FY158" s="150" t="str">
        <f>IF(AND((RIGHT($FY$3,2)-'[1]Miter Profiles'!$AC$182-'[1]Outside Edges'!$B157)&gt;=5,'[1]Outside Edges'!$P157="Yes"),"Yes","No")</f>
        <v>No</v>
      </c>
      <c r="FZ158" s="124" t="str">
        <f>IF(AND((RIGHT($FZ$3,2)-'[1]Miter Profiles'!$AC$183-'[1]Outside Edges'!$B157)&gt;=5,'[1]Outside Edges'!$P157="Yes"),"Yes","No")</f>
        <v>Yes</v>
      </c>
      <c r="GA158" s="116" t="str">
        <f>IF(AND((RIGHT($GA$3,2)-'[1]Miter Profiles'!$AC$184-'[1]Outside Edges'!$B157)&gt;=5,'[1]Outside Edges'!$P157="Yes"),"Yes","No")</f>
        <v>Yes</v>
      </c>
      <c r="GB158" s="129" t="str">
        <f>IF(AND((RIGHT($GB$3,2)-'[1]Miter Profiles'!$AC$185-'[1]Outside Edges'!$B157)&gt;=5,'[1]Outside Edges'!$P157="Yes"),"Yes","No")</f>
        <v>No</v>
      </c>
      <c r="GC158" s="10" t="str">
        <f>IF(AND((RIGHT($GC$3,2)-'[1]Miter Profiles'!$AC$186-'[1]Outside Edges'!$B157)&gt;=5,'[1]Outside Edges'!$P157="Yes"),"Yes","No")</f>
        <v>Yes</v>
      </c>
      <c r="GD158" s="90" t="str">
        <f>IF(AND((RIGHT($GD$3,2)-'[1]Miter Profiles'!$AC$187-'[1]Outside Edges'!$B157)&gt;=5,'[1]Outside Edges'!$P157="Yes"),"Yes","No")</f>
        <v>Yes</v>
      </c>
      <c r="GE158" s="150" t="str">
        <f>IF(AND((RIGHT($GE$3,2)-'[1]Miter Profiles'!$AC$188-'[1]Outside Edges'!$B157)&gt;=5,'[1]Outside Edges'!$P157="Yes"),"Yes","No")</f>
        <v>Yes</v>
      </c>
      <c r="GF158" s="124" t="str">
        <f>IF(AND((RIGHT($GF$3,2)-'[1]Miter Profiles'!$AC$189-'[1]Outside Edges'!$B157)&gt;=5,'[1]Outside Edges'!$P157="Yes"),"Yes","No")</f>
        <v>Yes</v>
      </c>
      <c r="GG158" s="116" t="str">
        <f>IF(AND((RIGHT($GG$3,2)-'[1]Miter Profiles'!$AC$190-'[1]Outside Edges'!$B157)&gt;=5,'[1]Outside Edges'!$P157="Yes"),"Yes","No")</f>
        <v>Yes</v>
      </c>
      <c r="GH158" s="129" t="str">
        <f>IF(AND((RIGHT($GH$3,2)-'[1]Miter Profiles'!$AC$191-'[1]Outside Edges'!$B157)&gt;=5,'[1]Outside Edges'!$P157="Yes"),"Yes","No")</f>
        <v>Yes</v>
      </c>
      <c r="GI158" s="10" t="str">
        <f>IF(AND((RIGHT($GI$3,2)-'[1]Miter Profiles'!$AC$192-'[1]Outside Edges'!$B157)&gt;=5,'[1]Outside Edges'!$P157="Yes"),"Yes","No")</f>
        <v>Yes</v>
      </c>
      <c r="GJ158" s="90" t="str">
        <f>IF(AND((RIGHT($GJ$3,2)-'[1]Miter Profiles'!$AC$193-'[1]Outside Edges'!$B157)&gt;=5,'[1]Outside Edges'!$P157="Yes"),"Yes","No")</f>
        <v>Yes</v>
      </c>
      <c r="GK158" s="150" t="str">
        <f>IF(AND((RIGHT($GK$3,2)-'[1]Miter Profiles'!$AC$194-'[1]Outside Edges'!$B157)&gt;=5,'[1]Outside Edges'!$P157="Yes"),"Yes","No")</f>
        <v>Yes</v>
      </c>
      <c r="GL158" s="124" t="str">
        <f>IF(AND((RIGHT($GL$3,2)-'[1]Miter Profiles'!$AC$195-'[1]Outside Edges'!$B157)&gt;=5,'[1]Outside Edges'!$P157="Yes"),"Yes","No")</f>
        <v>Yes</v>
      </c>
      <c r="GM158" s="116" t="str">
        <f>IF(AND((RIGHT($GM$3,2)-'[1]Miter Profiles'!$AC$196-'[1]Outside Edges'!$B157)&gt;=5,'[1]Outside Edges'!$P157="Yes"),"Yes","No")</f>
        <v>Yes</v>
      </c>
      <c r="GN158" s="129" t="str">
        <f>IF(AND((RIGHT($GN$3,2)-'[1]Miter Profiles'!$AC$197-'[1]Outside Edges'!$B157)&gt;=5,'[1]Outside Edges'!$P157="Yes"),"Yes","No")</f>
        <v>No</v>
      </c>
      <c r="GO158" s="10" t="str">
        <f>IF(AND((RIGHT($GO$3,2)-'[1]Miter Profiles'!$AC$198-'[1]Outside Edges'!$B157)&gt;=5,'[1]Outside Edges'!$P157="Yes"),"Yes","No")</f>
        <v>Yes</v>
      </c>
      <c r="GP158" s="90" t="str">
        <f>IF(AND((RIGHT($GP$3,2)-'[1]Miter Profiles'!$AC$199-'[1]Outside Edges'!$B157)&gt;=5,'[1]Outside Edges'!$P157="Yes"),"Yes","No")</f>
        <v>Yes</v>
      </c>
      <c r="GQ158" s="150" t="str">
        <f>IF(AND((RIGHT($GQ$3,2)-'[1]Miter Profiles'!$AC$200-'[1]Outside Edges'!$B157)&gt;=5,'[1]Outside Edges'!$P157="Yes"),"Yes","No")</f>
        <v>Yes</v>
      </c>
      <c r="GR158" s="124" t="str">
        <f>IF(AND((RIGHT($GR$3,2)-'[1]Miter Profiles'!$AC$201-'[1]Outside Edges'!$B157)&gt;=5,'[1]Outside Edges'!$P157="Yes"),"Yes","No")</f>
        <v>Yes</v>
      </c>
      <c r="GS158" s="116" t="str">
        <f>IF(AND((RIGHT($GS$3,2)-'[1]Miter Profiles'!$AC$202-'[1]Outside Edges'!$B157)&gt;=5,'[1]Outside Edges'!$P157="Yes"),"Yes","No")</f>
        <v>Yes</v>
      </c>
      <c r="GT158" s="129" t="str">
        <f>IF(AND((RIGHT($GT$3,2)-'[1]Miter Profiles'!$AC$203-'[1]Outside Edges'!$B157)&gt;=5,'[1]Outside Edges'!$P157="Yes"),"Yes","No")</f>
        <v>No</v>
      </c>
      <c r="GU158" s="10" t="str">
        <f>IF(AND((RIGHT($GU$3,2)-'[1]Miter Profiles'!$AC$204-'[1]Outside Edges'!$B157)&gt;=5,'[1]Outside Edges'!$P157="Yes"),"Yes","No")</f>
        <v>Yes</v>
      </c>
      <c r="GV158" s="90" t="str">
        <f>IF(AND((RIGHT($GV$3,2)-'[1]Miter Profiles'!$AC$205-'[1]Outside Edges'!$B157)&gt;=5,'[1]Outside Edges'!$P157="Yes"),"Yes","No")</f>
        <v>Yes</v>
      </c>
      <c r="GW158" s="150" t="str">
        <f>IF(AND((RIGHT($GW$3,2)-'[1]Miter Profiles'!$AC$206-'[1]Outside Edges'!$B157)&gt;=5,'[1]Outside Edges'!$P157="Yes"),"Yes","No")</f>
        <v>No</v>
      </c>
      <c r="GX158" s="124" t="str">
        <f>IF(AND((RIGHT($GX$3,2)-'[1]Miter Profiles'!$AC$207-'[1]Outside Edges'!$B157)&gt;=5,'[1]Outside Edges'!$P157="Yes"),"Yes","No")</f>
        <v>Yes</v>
      </c>
      <c r="GY158" s="116" t="str">
        <f>IF(AND((RIGHT($GY$3,2)-'[1]Miter Profiles'!$AC$208-'[1]Outside Edges'!$B157)&gt;=5,'[1]Outside Edges'!$P157="Yes"),"Yes","No")</f>
        <v>Yes</v>
      </c>
      <c r="GZ158" s="129" t="str">
        <f>IF(AND((RIGHT($GZ$3,2)-'[1]Miter Profiles'!$AC$209-'[1]Outside Edges'!$B157)&gt;=5,'[1]Outside Edges'!$P157="Yes"),"Yes","No")</f>
        <v>No</v>
      </c>
      <c r="HA158" s="10" t="str">
        <f>IF(AND((RIGHT($HA$3,2)-'[1]Miter Profiles'!$AC$210-'[1]Outside Edges'!$B157)&gt;=5,'[1]Outside Edges'!$P157="Yes"),"Yes","No")</f>
        <v>Yes</v>
      </c>
      <c r="HB158" s="90" t="str">
        <f>IF(AND((RIGHT($HB$3,2)-'[1]Miter Profiles'!$AC$211-'[1]Outside Edges'!$B157)&gt;=5,'[1]Outside Edges'!$P157="Yes"),"Yes","No")</f>
        <v>Yes</v>
      </c>
      <c r="HC158" s="150" t="str">
        <f>IF(AND((RIGHT($HC$3,2)-'[1]Miter Profiles'!$AC$212-'[1]Outside Edges'!$B157)&gt;=5,'[1]Outside Edges'!$P157="Yes"),"Yes","No")</f>
        <v>No</v>
      </c>
      <c r="HD158" s="116" t="str">
        <f>IF(AND((RIGHT($HD$3,2)-'[1]Miter Profiles'!$AC$213-'[1]Outside Edges'!$B157)&gt;=5,'[1]Outside Edges'!$P157="Yes"),"Yes","No")</f>
        <v>No</v>
      </c>
      <c r="HE158" s="129" t="str">
        <f>IF(AND((RIGHT($HE$3,2)-'[1]Miter Profiles'!$AC$214-'[1]Outside Edges'!$B157)&gt;=5,'[1]Outside Edges'!$P157="Yes"),"Yes","No")</f>
        <v>No</v>
      </c>
      <c r="HF158" s="10" t="str">
        <f>IF(AND((RIGHT($HF$3,2)-'[1]Miter Profiles'!$AC$215-'[1]Outside Edges'!$B157)&gt;=5,'[1]Outside Edges'!$P157="Yes"),"Yes","No")</f>
        <v>Yes</v>
      </c>
      <c r="HG158" s="90" t="str">
        <f>IF(AND((RIGHT($HG$3,2)-'[1]Miter Profiles'!$AC$216-'[1]Outside Edges'!$B157)&gt;=5,'[1]Outside Edges'!$P157="Yes"),"Yes","No")</f>
        <v>Yes</v>
      </c>
      <c r="HH158" s="150" t="str">
        <f>IF(AND((RIGHT($HH$3,2)-'[1]Miter Profiles'!$AC$217-'[1]Outside Edges'!$B157)&gt;=5,'[1]Outside Edges'!$P157="Yes"),"Yes","No")</f>
        <v>Yes</v>
      </c>
      <c r="HI158" s="124" t="str">
        <f>IF(AND((RIGHT($HI$3,2)-'[1]Miter Profiles'!$AC$218-'[1]Outside Edges'!$B157)&gt;=5,'[1]Outside Edges'!$P157="Yes"),"Yes","No")</f>
        <v>Yes</v>
      </c>
      <c r="HJ158" s="116" t="str">
        <f>IF(AND((RIGHT($HJ$3,2)-'[1]Miter Profiles'!$AC$219-'[1]Outside Edges'!$B157)&gt;=5,'[1]Outside Edges'!$P157="Yes"),"Yes","No")</f>
        <v>Yes</v>
      </c>
      <c r="HK158" s="129" t="str">
        <f>IF(AND((RIGHT($HK$3,2)-'[1]Miter Profiles'!$AC$220-'[1]Outside Edges'!$B157)&gt;=5,'[1]Outside Edges'!$P157="Yes"),"Yes","No")</f>
        <v>No</v>
      </c>
      <c r="HL158" s="10" t="str">
        <f>IF(AND((RIGHT($HL$3,2)-'[1]Miter Profiles'!$AC$221-'[1]Outside Edges'!$B157)&gt;=5,'[1]Outside Edges'!$P157="Yes"),"Yes","No")</f>
        <v>Yes</v>
      </c>
      <c r="HM158" s="90" t="str">
        <f>IF(AND((RIGHT($HM$3,2)-'[1]Miter Profiles'!$AC$222-'[1]Outside Edges'!$B157)&gt;=5,'[1]Outside Edges'!$P157="Yes"),"Yes","No")</f>
        <v>Yes</v>
      </c>
      <c r="HN158" s="150" t="str">
        <f>IF(AND((RIGHT($HN$3,2)-'[1]Miter Profiles'!$AC$223-'[1]Outside Edges'!$B157)&gt;=5,'[1]Outside Edges'!$P157="Yes"),"Yes","No")</f>
        <v>No</v>
      </c>
      <c r="HO158" s="124" t="str">
        <f>IF(AND((RIGHT($HO$3,2)-'[1]Miter Profiles'!$AC$224-'[1]Outside Edges'!$B157)&gt;=5,'[1]Outside Edges'!$P157="Yes"),"Yes","No")</f>
        <v>Yes</v>
      </c>
      <c r="HP158" s="124" t="str">
        <f>IF(AND((RIGHT($HP$3,2)-'[1]Miter Profiles'!$AC$225-'[1]Outside Edges'!$B157)&gt;=5,'[1]Outside Edges'!$P157="Yes"),"Yes","No")</f>
        <v>Yes</v>
      </c>
      <c r="HQ158" s="153" t="str">
        <f>IF(AND((RIGHT($HQ$3,3)-'[1]Miter Profiles'!$AC$226-'[1]Outside Edges'!$B157)&gt;=5,'[1]Outside Edges'!$P157="Yes"),"Yes","No")</f>
        <v>Yes</v>
      </c>
      <c r="HR158" s="129" t="str">
        <f>IF(AND((RIGHT($HR$3,2)-'[1]Miter Profiles'!$AC$227-'[1]Outside Edges'!$B157)&gt;=5,'[1]Outside Edges'!$P157="Yes"),"Yes","No")</f>
        <v>Yes</v>
      </c>
      <c r="HS158" s="10" t="str">
        <f>IF(AND((RIGHT($HS$3,2)-'[1]Miter Profiles'!$AC$228-'[1]Outside Edges'!$B157)&gt;=5,'[1]Outside Edges'!$P157="Yes"),"Yes","No")</f>
        <v>Yes</v>
      </c>
      <c r="HT158" s="163" t="str">
        <f>IF(AND((RIGHT($HT$3,2)-'[1]Miter Profiles'!$AC$229-'[1]Outside Edges'!$B157)&gt;=5,'[1]Outside Edges'!$P157="Yes"),"Yes","No")</f>
        <v>Yes</v>
      </c>
      <c r="HU158" s="150" t="str">
        <f>IF(AND((RIGHT($HU$3,2)-'[1]Miter Profiles'!$AC$230-'[1]Outside Edges'!$B157)&gt;=5,'[1]Outside Edges'!$P157="Yes"),"Yes","No")</f>
        <v>No</v>
      </c>
      <c r="HV158" s="124" t="str">
        <f>IF(AND((RIGHT($HV$3,2)-'[1]Miter Profiles'!$AC$231-'[1]Outside Edges'!$B157)&gt;=5,'[1]Outside Edges'!$P157="Yes"),"Yes","No")</f>
        <v>Yes</v>
      </c>
      <c r="HW158" s="116" t="str">
        <f>IF(AND((RIGHT($HW$3,2)-'[1]Miter Profiles'!$AC$232-'[1]Outside Edges'!$B157)&gt;=5,'[1]Outside Edges'!$P157="Yes"),"Yes","No")</f>
        <v>Yes</v>
      </c>
      <c r="HX158" s="129" t="str">
        <f>IF(AND((RIGHT($HX$3,2)-'[1]Miter Profiles'!$AC$233-'[1]Outside Edges'!$B157)&gt;=5,'[1]Outside Edges'!$P157="Yes"),"Yes","No")</f>
        <v>No</v>
      </c>
      <c r="HY158" s="10" t="str">
        <f>IF(AND((RIGHT($HY$3,2)-'[1]Miter Profiles'!$AC$234-'[1]Outside Edges'!$B157)&gt;=5,'[1]Outside Edges'!$P157="Yes"),"Yes","No")</f>
        <v>Yes</v>
      </c>
      <c r="HZ158" s="90" t="str">
        <f>IF(AND((RIGHT($HZ$3,2)-'[1]Miter Profiles'!$AC$235-'[1]Outside Edges'!$B157)&gt;=5,'[1]Outside Edges'!$P157="Yes"),"Yes","No")</f>
        <v>Yes</v>
      </c>
      <c r="IA158" s="150" t="str">
        <f>IF(AND((RIGHT($IA$3,2)-'[1]Miter Profiles'!$AC$236-'[1]Outside Edges'!$B157)&gt;=5,'[1]Outside Edges'!$P157="Yes"),"Yes","No")</f>
        <v>Yes</v>
      </c>
      <c r="IB158" s="124" t="str">
        <f>IF(AND((RIGHT($IB$3,2)-'[1]Miter Profiles'!$AC$237-'[1]Outside Edges'!$B157)&gt;=5,'[1]Outside Edges'!$P157="Yes"),"Yes","No")</f>
        <v>Yes</v>
      </c>
      <c r="IC158" s="116" t="str">
        <f>IF(AND((RIGHT($IC$3,2)-'[1]Miter Profiles'!$AC$238-'[1]Outside Edges'!$B157)&gt;=5,'[1]Outside Edges'!$P157="Yes"),"Yes","No")</f>
        <v>Yes</v>
      </c>
      <c r="ID158" s="129" t="str">
        <f>IF(AND((RIGHT($ID$3,2)-'[1]Miter Profiles'!$AC$239-'[1]Outside Edges'!$B157)&gt;=5,'[1]Outside Edges'!$P157="Yes"),"Yes","No")</f>
        <v>No</v>
      </c>
      <c r="IE158" s="10" t="str">
        <f>IF(AND((RIGHT($IE$3,2)-'[1]Miter Profiles'!$AC$240-'[1]Outside Edges'!$B157)&gt;=5,'[1]Outside Edges'!$P157="Yes"),"Yes","No")</f>
        <v>Yes</v>
      </c>
      <c r="IF158" s="90" t="str">
        <f>IF(AND((RIGHT($IF$3,2)-'[1]Miter Profiles'!$AC$241-'[1]Outside Edges'!$B157)&gt;=5,'[1]Outside Edges'!$P157="Yes"),"Yes","No")</f>
        <v>Yes</v>
      </c>
      <c r="IG158" s="150" t="str">
        <f>IF(AND((RIGHT($IG$3,2)-'[1]Miter Profiles'!$AC$242-'[1]Outside Edges'!$B157)&gt;=5,'[1]Outside Edges'!$P157="Yes"),"Yes","No")</f>
        <v>Yes</v>
      </c>
      <c r="IH158" s="124" t="str">
        <f>IF(AND((RIGHT($IH$3,2)-'[1]Miter Profiles'!$AC$243-'[1]Outside Edges'!$B157)&gt;=5,'[1]Outside Edges'!$P157="Yes"),"Yes","No")</f>
        <v>Yes</v>
      </c>
      <c r="II158" s="116" t="str">
        <f>IF(AND((RIGHT($II$3,2)-'[1]Miter Profiles'!$AC$244-'[1]Outside Edges'!$B157)&gt;=5,'[1]Outside Edges'!$P157="Yes"),"Yes","No")</f>
        <v>Yes</v>
      </c>
      <c r="IJ158" s="129" t="str">
        <f>IF(AND((RIGHT($IJ$3,2)-'[1]Miter Profiles'!$AC$245-'[1]Outside Edges'!$B157)&gt;=5,'[1]Outside Edges'!$P157="Yes"),"Yes","No")</f>
        <v>Yes</v>
      </c>
      <c r="IK158" s="10" t="str">
        <f>IF(AND((RIGHT($IK$3,2)-'[1]Miter Profiles'!$AC$246-'[1]Outside Edges'!$B157)&gt;=5,'[1]Outside Edges'!$P157="Yes"),"Yes","No")</f>
        <v>Yes</v>
      </c>
      <c r="IL158" s="90" t="str">
        <f>IF(AND((RIGHT($IL$3,2)-'[1]Miter Profiles'!$AC$247-'[1]Outside Edges'!$B157)&gt;=5,'[1]Outside Edges'!$P157="Yes"),"Yes","No")</f>
        <v>Yes</v>
      </c>
      <c r="IM158" s="150" t="str">
        <f>IF(AND((RIGHT($IM$3,2)-'[1]Miter Profiles'!$AC$248-'[1]Outside Edges'!$B157)&gt;=5,'[1]Outside Edges'!$P157="Yes"),"Yes","No")</f>
        <v>No</v>
      </c>
      <c r="IN158" s="124" t="str">
        <f>IF(AND((RIGHT($IN$3,2)-'[1]Miter Profiles'!$AC$249-'[1]Outside Edges'!$B157)&gt;=5,'[1]Outside Edges'!$P157="Yes"),"Yes","No")</f>
        <v>Yes</v>
      </c>
      <c r="IO158" s="116" t="str">
        <f>IF(AND((RIGHT($IO$3,2)-'[1]Miter Profiles'!$AC$250-'[1]Outside Edges'!$B157)&gt;=5,'[1]Outside Edges'!$P157="Yes"),"Yes","No")</f>
        <v>Yes</v>
      </c>
      <c r="IP158" s="129" t="str">
        <f>IF(AND((RIGHT($IP$3,2)-'[1]Miter Profiles'!$AC$251-'[1]Outside Edges'!$B157)&gt;=5,'[1]Outside Edges'!$P157="Yes"),"Yes","No")</f>
        <v>No</v>
      </c>
      <c r="IQ158" s="10" t="str">
        <f>IF(AND((RIGHT($IQ$3,2)-'[1]Miter Profiles'!$AC$252-'[1]Outside Edges'!$B157)&gt;=5,'[1]Outside Edges'!$P157="Yes"),"Yes","No")</f>
        <v>Yes</v>
      </c>
      <c r="IR158" s="90" t="str">
        <f>IF(AND((RIGHT($IR$3,2)-'[1]Miter Profiles'!$AC$253-'[1]Outside Edges'!$B157)&gt;=5,'[1]Outside Edges'!$P157="Yes"),"Yes","No")</f>
        <v>Yes</v>
      </c>
      <c r="IS158" s="150" t="str">
        <f>IF(AND((RIGHT($IS$3,2)-'[1]Miter Profiles'!$AC$254-'[1]Outside Edges'!$B157)&gt;=5,'[1]Outside Edges'!$P157="Yes"),"Yes","No")</f>
        <v>No</v>
      </c>
      <c r="IT158" s="124" t="str">
        <f>IF(AND((RIGHT($IT$3,2)-'[1]Miter Profiles'!$AC$255-'[1]Outside Edges'!$B157)&gt;=5,'[1]Outside Edges'!$P157="Yes"),"Yes","No")</f>
        <v>Yes</v>
      </c>
      <c r="IU158" s="116" t="str">
        <f>IF(AND((RIGHT($IU$3,2)-'[1]Miter Profiles'!$AC$256-'[1]Outside Edges'!$B157)&gt;=5,'[1]Outside Edges'!$P157="Yes"),"Yes","No")</f>
        <v>Yes</v>
      </c>
      <c r="IV158" s="129" t="str">
        <f>IF(AND((RIGHT($IV$3,2)-'[1]Miter Profiles'!$AC$257-'[1]Outside Edges'!$B157)&gt;=5,'[1]Outside Edges'!$P157="Yes"),"Yes","No")</f>
        <v>Yes</v>
      </c>
      <c r="IW158" s="10" t="str">
        <f>IF(AND((RIGHT($IW$3,2)-'[1]Miter Profiles'!$AC$258-'[1]Outside Edges'!$B157)&gt;=5,'[1]Outside Edges'!$P157="Yes"),"Yes","No")</f>
        <v>Yes</v>
      </c>
      <c r="IX158" s="90" t="str">
        <f>IF(AND((RIGHT($IX$3,2)-'[1]Miter Profiles'!$AC$259-'[1]Outside Edges'!$B157)&gt;=5,'[1]Outside Edges'!$P157="Yes"),"Yes","No")</f>
        <v>Yes</v>
      </c>
      <c r="IY158" s="150" t="str">
        <f>IF(AND((RIGHT($IY$3,2)-'[1]Miter Profiles'!$AC$260-'[1]Outside Edges'!$B157)&gt;=5,'[1]Outside Edges'!$P157="Yes"),"Yes","No")</f>
        <v>No</v>
      </c>
      <c r="IZ158" s="124" t="str">
        <f>IF(AND((RIGHT($IZ$3,2)-'[1]Miter Profiles'!$AC$261-'[1]Outside Edges'!$B157)&gt;=5,'[1]Outside Edges'!$P157="Yes"),"Yes","No")</f>
        <v>Yes</v>
      </c>
      <c r="JA158" s="116" t="str">
        <f>IF(AND((RIGHT($JA$3,2)-'[1]Miter Profiles'!$AC$262-'[1]Outside Edges'!$B157)&gt;=5,'[1]Outside Edges'!$P157="Yes"),"Yes","No")</f>
        <v>Yes</v>
      </c>
      <c r="JB158" s="129" t="str">
        <f>IF(AND((RIGHT($JB$3,2)-'[1]Miter Profiles'!$AC$263-'[1]Outside Edges'!$B157)&gt;=5,'[1]Outside Edges'!$P157="Yes"),"Yes","No")</f>
        <v>Yes</v>
      </c>
      <c r="JC158" s="10" t="str">
        <f>IF(AND((RIGHT($JC$3,2)-'[1]Miter Profiles'!$AC$264-'[1]Outside Edges'!$B157)&gt;=5,'[1]Outside Edges'!$P157="Yes"),"Yes","No")</f>
        <v>Yes</v>
      </c>
      <c r="JD158" s="90" t="str">
        <f>IF(AND((RIGHT($JD$3,2)-'[1]Miter Profiles'!$AC$265-'[1]Outside Edges'!$B157)&gt;=5,'[1]Outside Edges'!$P157="Yes"),"Yes","No")</f>
        <v>Yes</v>
      </c>
      <c r="JE158" s="236" t="str">
        <f>IF(AND((RIGHT($JE$3,2)-'[1]Miter Profiles'!$AC$266-'[1]Outside Edges'!$B157)&gt;=5,'[1]Outside Edges'!$P157="Yes"),"Yes","No")</f>
        <v>No</v>
      </c>
      <c r="JF158" s="237" t="str">
        <f>IF(AND((RIGHT($JF$3,2)-'[1]Miter Profiles'!$AC$267-'[1]Outside Edges'!$B157)&gt;=5,'[1]Outside Edges'!$P157="Yes"),"Yes","No")</f>
        <v>Yes</v>
      </c>
      <c r="JG158" s="238" t="str">
        <f>IF(AND((RIGHT($JG$3,2)-'[1]Miter Profiles'!$AC$268-'[1]Outside Edges'!$B157)&gt;=5,'[1]Outside Edges'!$P157="Yes"),"Yes","No")</f>
        <v>Yes</v>
      </c>
      <c r="JH158" s="129" t="str">
        <f>IF(AND((RIGHT($JH$3,2)-'[1]Miter Profiles'!$AC$269-'[1]Outside Edges'!$B157)&gt;=5,'[1]Outside Edges'!$P157="Yes"),"Yes","No")</f>
        <v>Yes</v>
      </c>
      <c r="JI158" s="113" t="str">
        <f>IF(AND((RIGHT($JI$3,2)-'[1]Miter Profiles'!$AC$270-'[1]Outside Edges'!$B157)&gt;=5,'[1]Outside Edges'!$P157="Yes"),"Yes","No")</f>
        <v>Yes</v>
      </c>
      <c r="JJ158" s="90" t="str">
        <f>IF(AND((RIGHT($JJ$3,2)-'[1]Miter Profiles'!$AC$271-'[1]Outside Edges'!$B157)&gt;=5,'[1]Outside Edges'!$P157="Yes"),"Yes","No")</f>
        <v>Yes</v>
      </c>
      <c r="JK158" s="236" t="str">
        <f>IF(AND((RIGHT($JK$3,2)-'[1]Miter Profiles'!$AC$272-'[1]Outside Edges'!$B157)&gt;=5,'[1]Outside Edges'!$P157="Yes"),"Yes","No")</f>
        <v>Yes</v>
      </c>
      <c r="JL158" s="237" t="str">
        <f>IF(AND((RIGHT($JL$3,2)-'[1]Miter Profiles'!$AC$273-'[1]Outside Edges'!$B157)&gt;=5,'[1]Outside Edges'!$P157="Yes"),"Yes","No")</f>
        <v>Yes</v>
      </c>
      <c r="JM158" s="238" t="str">
        <f>IF(AND((RIGHT($JM$3,2)-'[1]Miter Profiles'!$AC$274-'[1]Outside Edges'!$B157)&gt;=5,'[1]Outside Edges'!$P157="Yes"),"Yes","No")</f>
        <v>Yes</v>
      </c>
      <c r="JN158" s="129" t="str">
        <f>IF(AND((RIGHT($JN$3,2)-'[1]Miter Profiles'!$AC$275-'[1]Outside Edges'!$B157)&gt;=5,'[1]Outside Edges'!$P157="Yes"),"Yes","No")</f>
        <v>Yes</v>
      </c>
      <c r="JO158" s="113" t="str">
        <f>IF(AND((RIGHT($JO$3,2)-'[1]Miter Profiles'!$AC$276-'[1]Outside Edges'!$B157)&gt;=5,'[1]Outside Edges'!$P157="Yes"),"Yes","No")</f>
        <v>Yes</v>
      </c>
      <c r="JP158" s="90" t="str">
        <f>IF(AND((RIGHT($JP$3,2)-'[1]Miter Profiles'!$AC$277-'[1]Outside Edges'!$B157)&gt;=5,'[1]Outside Edges'!$P157="Yes"),"Yes","No")</f>
        <v>Yes</v>
      </c>
      <c r="JQ158" s="236" t="str">
        <f>IF(AND((RIGHT($JQ$3,2)-'[1]Miter Profiles'!$AC$278-'[1]Outside Edges'!$B157)&gt;=5,'[1]Outside Edges'!$P157="Yes"),"Yes","No")</f>
        <v>No</v>
      </c>
      <c r="JR158" s="237" t="str">
        <f>IF(AND((RIGHT($JR$3,2)-'[1]Miter Profiles'!$AC$279-'[1]Outside Edges'!$B157)&gt;=5,'[1]Outside Edges'!$P157="Yes"),"Yes","No")</f>
        <v>No</v>
      </c>
      <c r="JS158" s="238" t="str">
        <f>IF(AND((RIGHT($JS$3,2)-'[1]Miter Profiles'!$AC$280-'[1]Outside Edges'!$B157)&gt;=5,'[1]Outside Edges'!$P157="Yes"),"Yes","No")</f>
        <v>Yes</v>
      </c>
      <c r="JT158" s="129" t="str">
        <f>IF(AND((RIGHT($JT$3,2)-'[1]Miter Profiles'!$AC$281-'[1]Outside Edges'!$B157)&gt;=5,'[1]Outside Edges'!$P157="Yes"),"Yes","No")</f>
        <v>No</v>
      </c>
      <c r="JU158" s="113" t="str">
        <f>IF(AND((RIGHT($JU$3,2)-'[1]Miter Profiles'!$AC$282-'[1]Outside Edges'!$B157)&gt;=5,'[1]Outside Edges'!$P157="Yes"),"Yes","No")</f>
        <v>No</v>
      </c>
      <c r="JV158" s="90" t="str">
        <f>IF(AND((RIGHT($JV$3,2)-'[1]Miter Profiles'!$AC$283-'[1]Outside Edges'!$B157)&gt;=5,'[1]Outside Edges'!$P157="Yes"),"Yes","No")</f>
        <v>Yes</v>
      </c>
      <c r="JW158" s="236" t="str">
        <f>IF(AND((RIGHT($JW$3,2)-'[1]Miter Profiles'!$AC$284-'[1]Outside Edges'!$B157)&gt;=5,'[1]Outside Edges'!$P157="Yes"),"Yes","No")</f>
        <v>Yes</v>
      </c>
      <c r="JX158" s="237" t="str">
        <f>IF(AND((RIGHT($JX$3,2)-'[1]Miter Profiles'!$AC$285-'[1]Outside Edges'!$B157)&gt;=5,'[1]Outside Edges'!$P157="Yes"),"Yes","No")</f>
        <v>Yes</v>
      </c>
      <c r="JY158" s="238" t="str">
        <f>IF(AND((RIGHT($JY$3,2)-'[1]Miter Profiles'!$AC$286-'[1]Outside Edges'!$B157)&gt;=5,'[1]Outside Edges'!$P157="Yes"),"Yes","No")</f>
        <v>Yes</v>
      </c>
      <c r="JZ158" s="129" t="str">
        <f>IF(AND((RIGHT($JZ$3,2)-'[1]Miter Profiles'!$AC$287-'[1]Outside Edges'!$B157)&gt;=5,'[1]Outside Edges'!$P157="Yes"),"Yes","No")</f>
        <v>Yes</v>
      </c>
      <c r="KA158" s="113" t="str">
        <f>IF(AND((RIGHT($KA$3,2)-'[1]Miter Profiles'!$AC$288-'[1]Outside Edges'!$B157)&gt;=5,'[1]Outside Edges'!$P157="Yes"),"Yes","No")</f>
        <v>Yes</v>
      </c>
      <c r="KB158" s="90" t="str">
        <f>IF(AND((RIGHT($KB$3,2)-'[1]Miter Profiles'!$AC$289-'[1]Outside Edges'!$B157)&gt;=5,'[1]Outside Edges'!$P157="Yes"),"Yes","No")</f>
        <v>Yes</v>
      </c>
      <c r="KC158" s="236" t="str">
        <f>IF(AND((RIGHT($KC$3,2)-'[1]Miter Profiles'!$AC$290-'[1]Outside Edges'!$B157)&gt;=5,'[1]Outside Edges'!$P157="Yes"),"Yes","No")</f>
        <v>No</v>
      </c>
      <c r="KD158" s="237" t="str">
        <f>IF(AND((RIGHT($KD$3,2)-'[1]Miter Profiles'!$AC$291-'[1]Outside Edges'!$B157)&gt;=5,'[1]Outside Edges'!$P157="Yes"),"Yes","No")</f>
        <v>Yes</v>
      </c>
      <c r="KE158" s="238" t="str">
        <f>IF(AND((RIGHT($KE$3,2)-'[1]Miter Profiles'!$AC$292-'[1]Outside Edges'!$B157)&gt;=5,'[1]Outside Edges'!$P157="Yes"),"Yes","No")</f>
        <v>Yes</v>
      </c>
      <c r="KF158" s="129" t="str">
        <f>IF(AND((RIGHT($KF$3,2)-'[1]Miter Profiles'!$AC$293-'[1]Outside Edges'!$B157)&gt;=5,'[1]Outside Edges'!$P157="Yes"),"Yes","No")</f>
        <v>Yes</v>
      </c>
      <c r="KG158" s="113" t="str">
        <f>IF(AND((RIGHT($KG$3,2)-'[1]Miter Profiles'!$AC$294-'[1]Outside Edges'!$B157)&gt;=5,'[1]Outside Edges'!$P157="Yes"),"Yes","No")</f>
        <v>Yes</v>
      </c>
      <c r="KH158" s="90" t="str">
        <f>IF(AND((RIGHT($KH$3,2)-'[1]Miter Profiles'!$AC$295-'[1]Outside Edges'!$B157)&gt;=5,'[1]Outside Edges'!$P157="Yes"),"Yes","No")</f>
        <v>Yes</v>
      </c>
      <c r="KI158" s="236" t="str">
        <f>IF(AND((RIGHT($KI$3,2)-'[1]Miter Profiles'!$AC$296-'[1]Outside Edges'!$B157)&gt;=5,'[1]Outside Edges'!$P157="Yes"),"Yes","No")</f>
        <v>Yes</v>
      </c>
      <c r="KJ158" s="237" t="str">
        <f>IF(AND((RIGHT($KJ$3,2)-'[1]Miter Profiles'!$AC$297-'[1]Outside Edges'!$B157)&gt;=5,'[1]Outside Edges'!$P157="Yes"),"Yes","No")</f>
        <v>Yes</v>
      </c>
      <c r="KK158" s="238" t="str">
        <f>IF(AND((RIGHT($KK$3,2)-'[1]Miter Profiles'!$AC$298-'[1]Outside Edges'!$B157)&gt;=5,'[1]Outside Edges'!$P157="Yes"),"Yes","No")</f>
        <v>Yes</v>
      </c>
      <c r="KL158" s="129" t="str">
        <f>IF(AND((RIGHT($KL$3,2)-'[1]Miter Profiles'!$AC$299-'[1]Outside Edges'!$B157)&gt;=5,'[1]Outside Edges'!$P157="Yes"),"Yes","No")</f>
        <v>Yes</v>
      </c>
      <c r="KM158" s="113" t="str">
        <f>IF(AND((RIGHT($KM$3,2)-'[1]Miter Profiles'!$AC$300-'[1]Outside Edges'!$B157)&gt;=5,'[1]Outside Edges'!$P157="Yes"),"Yes","No")</f>
        <v>Yes</v>
      </c>
      <c r="KN158" s="90" t="str">
        <f>IF(AND((RIGHT($KN$3,2)-'[1]Miter Profiles'!$AC$301-'[1]Outside Edges'!$B157)&gt;=5,'[1]Outside Edges'!$P157="Yes"),"Yes","No")</f>
        <v>Yes</v>
      </c>
      <c r="KO158" s="236" t="str">
        <f>IF(AND((RIGHT($KO$3,2)-'[1]Miter Profiles'!$AC$302-'[1]Outside Edges'!$B157)&gt;=5,'[1]Outside Edges'!$P157="Yes"),"Yes","No")</f>
        <v>Yes</v>
      </c>
      <c r="KP158" s="237" t="str">
        <f>IF(AND((RIGHT($KP$3,2)-'[1]Miter Profiles'!$AC$303-'[1]Outside Edges'!$B157)&gt;=5,'[1]Outside Edges'!$P157="Yes"),"Yes","No")</f>
        <v>Yes</v>
      </c>
      <c r="KQ158" s="238" t="str">
        <f>IF(AND((RIGHT($KQ$3,2)-'[1]Miter Profiles'!$AC$304-'[1]Outside Edges'!$B157)&gt;=5,'[1]Outside Edges'!$P157="Yes"),"Yes","No")</f>
        <v>Yes</v>
      </c>
      <c r="KR158" s="129" t="str">
        <f>IF(AND((RIGHT($KR$3,2)-'[1]Miter Profiles'!$AC$305-'[1]Outside Edges'!$B157)&gt;=5,'[1]Outside Edges'!$P157="Yes"),"Yes","No")</f>
        <v>Yes</v>
      </c>
      <c r="KS158" s="113" t="str">
        <f>IF(AND((RIGHT($KS$3,2)-'[1]Miter Profiles'!$AC$306-'[1]Outside Edges'!$B157)&gt;=5,'[1]Outside Edges'!$P157="Yes"),"Yes","No")</f>
        <v>Yes</v>
      </c>
      <c r="KT158" s="90" t="str">
        <f>IF(AND((RIGHT($KT$3,2)-'[1]Miter Profiles'!$AC$307-'[1]Outside Edges'!$B157)&gt;=5,'[1]Outside Edges'!$P157="Yes"),"Yes","No")</f>
        <v>Yes</v>
      </c>
      <c r="KU158" s="236" t="str">
        <f>IF(AND((RIGHT($KU$3,2)-'[1]Miter Profiles'!$AC$308-'[1]Outside Edges'!$B157)&gt;=5,'[1]Outside Edges'!$P157="Yes"),"Yes","No")</f>
        <v>No</v>
      </c>
      <c r="KV158" s="237" t="str">
        <f>IF(AND((RIGHT($KV$3,2)-'[1]Miter Profiles'!$AC$309-'[1]Outside Edges'!$B157)&gt;=5,'[1]Outside Edges'!$P157="Yes"),"Yes","No")</f>
        <v>Yes</v>
      </c>
      <c r="KW158" s="238" t="str">
        <f>IF(AND((RIGHT($KW$3,2)-'[1]Miter Profiles'!$AC$310-'[1]Outside Edges'!$B157)&gt;=5,'[1]Outside Edges'!$P157="Yes"),"Yes","No")</f>
        <v>Yes</v>
      </c>
      <c r="KX158" s="129" t="str">
        <f>IF(AND((RIGHT($KX$3,2)-'[1]Miter Profiles'!$AC$311-'[1]Outside Edges'!$B157)&gt;=5,'[1]Outside Edges'!$P157="Yes"),"Yes","No")</f>
        <v>No</v>
      </c>
      <c r="KY158" s="113" t="str">
        <f>IF(AND((RIGHT($KY$3,2)-'[1]Miter Profiles'!$AC$312-'[1]Outside Edges'!$B157)&gt;=5,'[1]Outside Edges'!$P157="Yes"),"Yes","No")</f>
        <v>Yes</v>
      </c>
      <c r="KZ158" s="90" t="str">
        <f>IF(AND((RIGHT($KZ$3,2)-'[1]Miter Profiles'!$AC$313-'[1]Outside Edges'!$B157)&gt;=5,'[1]Outside Edges'!$P157="Yes"),"Yes","No")</f>
        <v>Yes</v>
      </c>
      <c r="LA158" s="236" t="str">
        <f>IF(AND((RIGHT($LA$3,2)-'[1]Miter Profiles'!$AC$314-'[1]Outside Edges'!$B157)&gt;=5,'[1]Outside Edges'!$P157="Yes"),"Yes","No")</f>
        <v>No</v>
      </c>
      <c r="LB158" s="237" t="str">
        <f>IF(AND((RIGHT($LB$3,2)-'[1]Miter Profiles'!$AC$315-'[1]Outside Edges'!$B157)&gt;=5,'[1]Outside Edges'!$P157="Yes"),"Yes","No")</f>
        <v>No</v>
      </c>
      <c r="LC158" s="243" t="str">
        <f>IF(AND((RIGHT($LC$3,2)-'[1]Miter Profiles'!$AC$316-'[1]Outside Edges'!$B157)&gt;=5,'[1]Outside Edges'!$P157="Yes"),"Yes","No")</f>
        <v>No</v>
      </c>
      <c r="LD158" s="244" t="str">
        <f>IF(AND((RIGHT($LD$3,2)-'[1]Miter Profiles'!$AC$317-'[1]Outside Edges'!$B157)&gt;=5,'[1]Outside Edges'!$P157="Yes"),"Yes","No")</f>
        <v>No</v>
      </c>
      <c r="LE158" s="113" t="str">
        <f>IF(AND((RIGHT($LE$3,2)-'[1]Miter Profiles'!$AC$318-'[1]Outside Edges'!$B157)&gt;=5,'[1]Outside Edges'!$P157="Yes"),"Yes","No")</f>
        <v>No</v>
      </c>
      <c r="LF158" s="10" t="str">
        <f>IF(AND((RIGHT($LF$3,2)-'[1]Miter Profiles'!$AC$319-'[1]Outside Edges'!$B157)&gt;=5,'[1]Outside Edges'!$P157="Yes"),"Yes","No")</f>
        <v>No</v>
      </c>
      <c r="LG158" s="113" t="str">
        <f>IF(AND((RIGHT($LG$3,2)-'[1]Miter Profiles'!$AC$320-'[1]Outside Edges'!$B157)&gt;=5,'[1]Outside Edges'!$P157="Yes"),"Yes","No")</f>
        <v>No</v>
      </c>
      <c r="LH158" s="90" t="str">
        <f>IF(AND((RIGHT($LH$3,2)-'[1]Miter Profiles'!$AC$321-'[1]Outside Edges'!$B157)&gt;=5,'[1]Outside Edges'!$P157="Yes"),"Yes","No")</f>
        <v>No</v>
      </c>
      <c r="LI158" s="236" t="str">
        <f>IF(AND((RIGHT($LI$3,2)-'[1]Miter Profiles'!$AC$322-'[1]Outside Edges'!$B157)&gt;=5,'[1]Outside Edges'!$P157="Yes"),"Yes","No")</f>
        <v>No</v>
      </c>
      <c r="LJ158" s="237" t="str">
        <f>IF(AND((RIGHT($LJ$3,2)-'[1]Miter Profiles'!$AC$323-'[1]Outside Edges'!$B157)&gt;=5,'[1]Outside Edges'!$P157="Yes"),"Yes","No")</f>
        <v>Yes</v>
      </c>
      <c r="LK158" s="238" t="str">
        <f>IF(AND((RIGHT($LK$3,2)-'[1]Miter Profiles'!$AC$324-'[1]Outside Edges'!$B157)&gt;=5,'[1]Outside Edges'!$P157="Yes"),"Yes","No")</f>
        <v>Yes</v>
      </c>
      <c r="LL158" s="129" t="str">
        <f>IF(AND((RIGHT($LL$3,2)-'[1]Miter Profiles'!$AC$325-'[1]Outside Edges'!$B157)&gt;=5,'[1]Outside Edges'!$P157="Yes"),"Yes","No")</f>
        <v>Yes</v>
      </c>
      <c r="LM158" s="113" t="str">
        <f>IF(AND((RIGHT($LM$3,2)-'[1]Miter Profiles'!$AC$326-'[1]Outside Edges'!$B157)&gt;=5,'[1]Outside Edges'!$P157="Yes"),"Yes","No")</f>
        <v>Yes</v>
      </c>
      <c r="LN158" s="90" t="str">
        <f>IF(AND((RIGHT($LN$3,2)-'[1]Miter Profiles'!$AC$327-'[1]Outside Edges'!$B157)&gt;=5,'[1]Outside Edges'!$P157="Yes"),"Yes","No")</f>
        <v>Yes</v>
      </c>
      <c r="LO158" s="236" t="str">
        <f>IF(AND((RIGHT($LO$3,2)-'[1]Miter Profiles'!$AC$328-'[1]Outside Edges'!$B157)&gt;=5,'[1]Outside Edges'!$P157="Yes"),"Yes","No")</f>
        <v>No</v>
      </c>
      <c r="LP158" s="237" t="str">
        <f>IF(AND((RIGHT($LP$3,2)-'[1]Miter Profiles'!$AC$329-'[1]Outside Edges'!$B157)&gt;=5,'[1]Outside Edges'!$P157="Yes"),"Yes","No")</f>
        <v>Yes</v>
      </c>
      <c r="LQ158" s="238" t="str">
        <f>IF(AND((RIGHT($LQ$3,2)-'[1]Miter Profiles'!$AC$330-'[1]Outside Edges'!$B157)&gt;=5,'[1]Outside Edges'!$P157="Yes"),"Yes","No")</f>
        <v>Yes</v>
      </c>
      <c r="LR158" s="129" t="str">
        <f>IF(AND((RIGHT($LR$3,2)-'[1]Miter Profiles'!$AC$331-'[1]Outside Edges'!$B157)&gt;=5,'[1]Outside Edges'!$P157="Yes"),"Yes","No")</f>
        <v>No</v>
      </c>
      <c r="LS158" s="113" t="str">
        <f>IF(AND((RIGHT($LS$3,2)-'[1]Miter Profiles'!$AC$332-'[1]Outside Edges'!$B157)&gt;=5,'[1]Outside Edges'!$P157="Yes"),"Yes","No")</f>
        <v>Yes</v>
      </c>
      <c r="LT158" s="90" t="str">
        <f>IF(AND((RIGHT($LT$3,2)-'[1]Miter Profiles'!$AC$333-'[1]Outside Edges'!$B157)&gt;=5,'[1]Outside Edges'!$P157="Yes"),"Yes","No")</f>
        <v>Yes</v>
      </c>
    </row>
    <row r="159" spans="1:332" ht="16.5" thickBot="1" x14ac:dyDescent="0.3">
      <c r="A159" s="8" t="str">
        <f>IF('[1]Outside Edges'!$A158&lt;&gt;"",'[1]Outside Edges'!$A158,"")</f>
        <v>D156</v>
      </c>
      <c r="B159" s="10" t="str">
        <f>IF(AND((RIGHT($B$3,2)-'[1]Miter Profiles'!$AC$3-'[1]Outside Edges'!$B158)&gt;=5,'[1]Outside Edges'!$P158="Yes"),"Yes","No")</f>
        <v>Yes</v>
      </c>
      <c r="C159" s="10" t="str">
        <f>IF(AND((RIGHT($C$3,2)-'[1]Miter Profiles'!$AC$4-'[1]Outside Edges'!$B158)&gt;=5,'[1]Outside Edges'!$P158="Yes"),"Yes","No")</f>
        <v>Yes</v>
      </c>
      <c r="D159" s="85" t="str">
        <f>IF(AND((RIGHT($D$3,2)-'[1]Miter Profiles'!$AC$5-'[1]Outside Edges'!$B158)&gt;=5,'[1]Outside Edges'!$P158="Yes"),"Yes","No")</f>
        <v>Yes</v>
      </c>
      <c r="E159" s="86" t="str">
        <f>IF(AND((RIGHT($E$3,2)-'[1]Miter Profiles'!$AC$6-'[1]Outside Edges'!$B158)&gt;=5,'[1]Outside Edges'!$P158="Yes"),"Yes","No")</f>
        <v>Yes</v>
      </c>
      <c r="F159" s="11" t="str">
        <f>IF(AND((RIGHT($F$3,2)-'[1]Miter Profiles'!$AC$7-'[1]Outside Edges'!$B158)&gt;=5,'[1]Outside Edges'!$P158="Yes"),"Yes","No")</f>
        <v>Yes</v>
      </c>
      <c r="G159" s="87" t="str">
        <f>IF(AND((RIGHT($G$3,2)-'[1]Miter Profiles'!$AC$8-'[1]Outside Edges'!$B158)&gt;=5,'[1]Outside Edges'!$P158="Yes"),"Yes","No")</f>
        <v>Yes</v>
      </c>
      <c r="H159" s="10" t="str">
        <f>IF(AND((RIGHT($H$3,2)-'[1]Miter Profiles'!$AC$9-'[1]Outside Edges'!$B158)&gt;=5,'[1]Outside Edges'!$P158="Yes"),"Yes","No")</f>
        <v>Yes</v>
      </c>
      <c r="I159" s="10" t="str">
        <f>IF(AND((RIGHT($I$3,2)-'[1]Miter Profiles'!$AC$10-'[1]Outside Edges'!$B158)&gt;=5,'[1]Outside Edges'!$P158="Yes"),"Yes","No")</f>
        <v>Yes</v>
      </c>
      <c r="J159" s="85" t="str">
        <f>IF(AND((RIGHT($J$3,2)-'[1]Miter Profiles'!$AC$11-'[1]Outside Edges'!$B158)&gt;=5,'[1]Outside Edges'!$P158="Yes"),"Yes","No")</f>
        <v>Yes</v>
      </c>
      <c r="K159" s="86" t="str">
        <f>IF(AND((RIGHT($K$3,2)-'[1]Miter Profiles'!$AC$12-'[1]Outside Edges'!$B158)&gt;=5,'[1]Outside Edges'!$P158="Yes"),"Yes","No")</f>
        <v>Yes</v>
      </c>
      <c r="L159" s="11" t="str">
        <f>IF(AND((RIGHT($L$3,2)-'[1]Miter Profiles'!$AC$13-'[1]Outside Edges'!$B158)&gt;=5,'[1]Outside Edges'!$P158="Yes"),"Yes","No")</f>
        <v>Yes</v>
      </c>
      <c r="M159" s="87" t="str">
        <f>IF(AND((RIGHT($M$3,2)-'[1]Miter Profiles'!$AC$14-'[1]Outside Edges'!$B158)&gt;=5,'[1]Outside Edges'!$P158="Yes"),"Yes","No")</f>
        <v>Yes</v>
      </c>
      <c r="N159" s="10" t="str">
        <f>IF(AND((RIGHT($N$3,2)-'[1]Miter Profiles'!$AC$15-'[1]Outside Edges'!$B158)&gt;=4,'[1]Outside Edges'!$P158="Yes"),"Yes","No")</f>
        <v>No</v>
      </c>
      <c r="O159" s="10" t="str">
        <f>IF(AND((RIGHT($O$3,2)-'[1]Miter Profiles'!$AC$16-'[1]Outside Edges'!$B158)&gt;=5,'[1]Outside Edges'!$P158="Yes"),"Yes","No")</f>
        <v>Yes</v>
      </c>
      <c r="P159" s="85" t="str">
        <f>IF(AND((RIGHT($P$3,2)-'[1]Miter Profiles'!$AC$17-'[1]Outside Edges'!$B158)&gt;=5,'[1]Outside Edges'!$P158="Yes"),"Yes","No")</f>
        <v>Yes</v>
      </c>
      <c r="Q159" s="86" t="str">
        <f>IF(AND((RIGHT($Q$3,2)-'[1]Miter Profiles'!$AC$18-'[1]Outside Edges'!$B158)&gt;=5,'[1]Outside Edges'!$P158="Yes"),"Yes","No")</f>
        <v>No</v>
      </c>
      <c r="R159" s="11" t="str">
        <f>IF(AND((RIGHT($R$3,2)-'[1]Miter Profiles'!$AC$19-'[1]Outside Edges'!$B158)&gt;=5,'[1]Outside Edges'!$P158="Yes"),"Yes","No")</f>
        <v>Yes</v>
      </c>
      <c r="S159" s="87" t="str">
        <f>IF(AND((RIGHT($S$3,2)-'[1]Miter Profiles'!$AC$20-'[1]Outside Edges'!$B158)&gt;=5,'[1]Outside Edges'!$P158="Yes"),"Yes","No")</f>
        <v>Yes</v>
      </c>
      <c r="T159" s="10" t="str">
        <f>IF(AND((RIGHT($T$3,2)-'[1]Miter Profiles'!$AC$21-'[1]Outside Edges'!$B158)&gt;=5,'[1]Outside Edges'!$P158="Yes"),"Yes","No")</f>
        <v>Yes</v>
      </c>
      <c r="U159" s="10" t="str">
        <f>IF(AND((RIGHT($U$3,2)-'[1]Miter Profiles'!$AC$22-'[1]Outside Edges'!$B158)&gt;=5,'[1]Outside Edges'!$P158="Yes"),"Yes","No")</f>
        <v>Yes</v>
      </c>
      <c r="V159" s="85" t="str">
        <f>IF(AND((RIGHT($V$3,2)-'[1]Miter Profiles'!$AC$23-'[1]Outside Edges'!$B158)&gt;=5,'[1]Outside Edges'!$P158="Yes"),"Yes","No")</f>
        <v>Yes</v>
      </c>
      <c r="W159" s="86" t="str">
        <f>IF(AND((RIGHT($W$3,2)-'[1]Miter Profiles'!$AC$24-'[1]Outside Edges'!$B158)&gt;=5,'[1]Outside Edges'!$P158="Yes"),"Yes","No")</f>
        <v>No</v>
      </c>
      <c r="X159" s="11" t="str">
        <f>IF(AND((RIGHT($X$3,2)-'[1]Miter Profiles'!$AC$25-'[1]Outside Edges'!$B158)&gt;=5,'[1]Outside Edges'!$P158="Yes"),"Yes","No")</f>
        <v>Yes</v>
      </c>
      <c r="Y159" s="87" t="str">
        <f>IF(AND((RIGHT($Y$3,2)-'[1]Miter Profiles'!$AC$26-'[1]Outside Edges'!$B158)&gt;=5,'[1]Outside Edges'!$P158="Yes"),"Yes","No")</f>
        <v>Yes</v>
      </c>
      <c r="Z159" s="10" t="str">
        <f>IF(AND((RIGHT($Z$3,2)-'[1]Miter Profiles'!$AC$27-'[1]Outside Edges'!$B158)&gt;=5,'[1]Outside Edges'!$P158="Yes"),"Yes","No")</f>
        <v>Yes</v>
      </c>
      <c r="AA159" s="10" t="str">
        <f>IF(AND((RIGHT($AA$3,2)-'[1]Miter Profiles'!$AC$28-'[1]Outside Edges'!$B158)&gt;=5,'[1]Outside Edges'!$P158="Yes"),"Yes","No")</f>
        <v>Yes</v>
      </c>
      <c r="AB159" s="85" t="str">
        <f>IF(AND((RIGHT($AB$3,2)-'[1]Miter Profiles'!$AC$29-'[1]Outside Edges'!$B158)&gt;=5,'[1]Outside Edges'!$P158="Yes"),"Yes","No")</f>
        <v>Yes</v>
      </c>
      <c r="AC159" s="86" t="str">
        <f>IF(AND((RIGHT($AC$3,2)-'[1]Miter Profiles'!$AC$30-'[1]Outside Edges'!$B158)&gt;=5,'[1]Outside Edges'!$P158="Yes"),"Yes","No")</f>
        <v>Yes</v>
      </c>
      <c r="AD159" s="11" t="str">
        <f>IF(AND((RIGHT($AD$3,2)-'[1]Miter Profiles'!$AC$31-'[1]Outside Edges'!$B158)&gt;=5,'[1]Outside Edges'!$P158="Yes"),"Yes","No")</f>
        <v>Yes</v>
      </c>
      <c r="AE159" s="87" t="str">
        <f>IF(AND((RIGHT($AE$3,2)-'[1]Miter Profiles'!$AC$32-'[1]Outside Edges'!$B158)&gt;=5,'[1]Outside Edges'!$P158="Yes"),"Yes","No")</f>
        <v>Yes</v>
      </c>
      <c r="AF159" s="10" t="str">
        <f>IF(AND((RIGHT($AF$3,2)-'[1]Miter Profiles'!$AC$33-'[1]Outside Edges'!$B158)&gt;=5,'[1]Outside Edges'!$P158="Yes"),"Yes","No")</f>
        <v>Yes</v>
      </c>
      <c r="AG159" s="10" t="str">
        <f>IF(AND((RIGHT($AG$3,2)-'[1]Miter Profiles'!$AC$34-'[1]Outside Edges'!$B158)&gt;=5,'[1]Outside Edges'!$P158="Yes"),"Yes","No")</f>
        <v>Yes</v>
      </c>
      <c r="AH159" s="85" t="str">
        <f>IF(AND((RIGHT($AH$3,2)-'[1]Miter Profiles'!$AC$35-'[1]Outside Edges'!$B158)&gt;=5,'[1]Outside Edges'!$P158="Yes"),"Yes","No")</f>
        <v>Yes</v>
      </c>
      <c r="AI159" s="86" t="str">
        <f>IF(AND((RIGHT($AI$3,2)-'[1]Miter Profiles'!$AC$36-'[1]Outside Edges'!$B158)&gt;=5,'[1]Outside Edges'!$P158="Yes"),"Yes","No")</f>
        <v>Yes</v>
      </c>
      <c r="AJ159" s="11" t="str">
        <f>IF(AND((RIGHT($AJ$3,2)-'[1]Miter Profiles'!$AC$37-'[1]Outside Edges'!$B158)&gt;=5,'[1]Outside Edges'!$P158="Yes"),"Yes","No")</f>
        <v>Yes</v>
      </c>
      <c r="AK159" s="87" t="str">
        <f>IF(AND((RIGHT($AK$3,2)-'[1]Miter Profiles'!$AC$38-'[1]Outside Edges'!$B158)&gt;=5,'[1]Outside Edges'!$P158="Yes"),"Yes","No")</f>
        <v>Yes</v>
      </c>
      <c r="AL159" s="10" t="str">
        <f>IF(AND((RIGHT($AL$3,2)-'[1]Miter Profiles'!$AC$39-'[1]Outside Edges'!$B158)&gt;=5,'[1]Outside Edges'!$P158="Yes"),"Yes","No")</f>
        <v>Yes</v>
      </c>
      <c r="AM159" s="10" t="str">
        <f>IF(AND((RIGHT($AM$3,2)-'[1]Miter Profiles'!$AC$40-'[1]Outside Edges'!$B158)&gt;=5,'[1]Outside Edges'!$P158="Yes"),"Yes","No")</f>
        <v>Yes</v>
      </c>
      <c r="AN159" s="85" t="str">
        <f>IF(AND((RIGHT($AN$3,2)-'[1]Miter Profiles'!$AC$41-'[1]Outside Edges'!$B158)&gt;=5,'[1]Outside Edges'!$P158="Yes"),"Yes","No")</f>
        <v>Yes</v>
      </c>
      <c r="AO159" s="86" t="str">
        <f>IF(AND((RIGHT($AO$3,2)-'[1]Miter Profiles'!$AC$42-'[1]Outside Edges'!$B158)&gt;=5,'[1]Outside Edges'!$P158="Yes"),"Yes","No")</f>
        <v>Yes</v>
      </c>
      <c r="AP159" s="11" t="str">
        <f>IF(AND((RIGHT($AP$3,2)-'[1]Miter Profiles'!$AC$43-'[1]Outside Edges'!$B158)&gt;=5,'[1]Outside Edges'!$P158="Yes"),"Yes","No")</f>
        <v>Yes</v>
      </c>
      <c r="AQ159" s="87" t="str">
        <f>IF(AND((RIGHT($AQ$3,2)-'[1]Miter Profiles'!$AC$44-'[1]Outside Edges'!$B158)&gt;=5,'[1]Outside Edges'!$P158="Yes"),"Yes","No")</f>
        <v>Yes</v>
      </c>
      <c r="AR159" s="10" t="str">
        <f>IF(AND((RIGHT($AR$3,2)-'[1]Miter Profiles'!$AC$45-'[1]Outside Edges'!$B158)&gt;=5,'[1]Outside Edges'!$P158="Yes"),"Yes","No")</f>
        <v>Yes</v>
      </c>
      <c r="AS159" s="10" t="str">
        <f>IF(AND((RIGHT($AS$3,2)-'[1]Miter Profiles'!$AC$46-'[1]Outside Edges'!$B158)&gt;=5,'[1]Outside Edges'!$P158="Yes"),"Yes","No")</f>
        <v>Yes</v>
      </c>
      <c r="AT159" s="85" t="str">
        <f>IF(AND((RIGHT($AT$3,2)-'[1]Miter Profiles'!$AC$47-'[1]Outside Edges'!$B158)&gt;=5,'[1]Outside Edges'!$P158="Yes"),"Yes","No")</f>
        <v>Yes</v>
      </c>
      <c r="AU159" s="86" t="str">
        <f>IF(AND((RIGHT($AU$3,2)-'[1]Miter Profiles'!$AC$48-'[1]Outside Edges'!$B158)&gt;=5,'[1]Outside Edges'!$P158="Yes"),"Yes","No")</f>
        <v>Yes</v>
      </c>
      <c r="AV159" s="11" t="str">
        <f>IF(AND((RIGHT($AV$3,2)-'[1]Miter Profiles'!$AC$49-'[1]Outside Edges'!$B158)&gt;=5,'[1]Outside Edges'!$P158="Yes"),"Yes","No")</f>
        <v>Yes</v>
      </c>
      <c r="AW159" s="87" t="str">
        <f>IF(AND((RIGHT($AW$3,2)-'[1]Miter Profiles'!$AC$50-'[1]Outside Edges'!$B158)&gt;=5,'[1]Outside Edges'!$P158="Yes"),"Yes","No")</f>
        <v>Yes</v>
      </c>
      <c r="AX159" s="10" t="str">
        <f>IF(AND((RIGHT($AX$3,2)-'[1]Miter Profiles'!$AC$51-'[1]Outside Edges'!$B158)&gt;=5,'[1]Outside Edges'!$P158="Yes"),"Yes","No")</f>
        <v>Yes</v>
      </c>
      <c r="AY159" s="10" t="str">
        <f>IF(AND((RIGHT($AY$3,2)-'[1]Miter Profiles'!$AC$52-'[1]Outside Edges'!$B158)&gt;=5,'[1]Outside Edges'!$P158="Yes"),"Yes","No")</f>
        <v>Yes</v>
      </c>
      <c r="AZ159" s="85" t="str">
        <f>IF(AND((RIGHT($AZ$3,2)-'[1]Miter Profiles'!$AC$53-'[1]Outside Edges'!$B158)&gt;=5,'[1]Outside Edges'!$P158="Yes"),"Yes","No")</f>
        <v>Yes</v>
      </c>
      <c r="BA159" s="86" t="str">
        <f>IF(AND((RIGHT($BA$3,2)-'[1]Miter Profiles'!$AC$54-'[1]Outside Edges'!$B158)&gt;=5,'[1]Outside Edges'!$P158="Yes"),"Yes","No")</f>
        <v>Yes</v>
      </c>
      <c r="BB159" s="11" t="str">
        <f>IF(AND((RIGHT($BB$3,2)-'[1]Miter Profiles'!$AC$55-'[1]Outside Edges'!$B158)&gt;=5,'[1]Outside Edges'!$P158="Yes"),"Yes","No")</f>
        <v>Yes</v>
      </c>
      <c r="BC159" s="87" t="str">
        <f>IF(AND((RIGHT($BC$3,2)-'[1]Miter Profiles'!$AC$56-'[1]Outside Edges'!$B158)&gt;=5,'[1]Outside Edges'!$P158="Yes"),"Yes","No")</f>
        <v>Yes</v>
      </c>
      <c r="BD159" s="10" t="str">
        <f>IF(AND((RIGHT($BD$3,2)-'[1]Miter Profiles'!$AC$57-'[1]Outside Edges'!$B158)&gt;=5,'[1]Outside Edges'!$P158="Yes"),"Yes","No")</f>
        <v>Yes</v>
      </c>
      <c r="BE159" s="10" t="str">
        <f>IF(AND((RIGHT($BE$3,2)-'[1]Miter Profiles'!$AC$58-'[1]Outside Edges'!$B158)&gt;=5,'[1]Outside Edges'!$P158="Yes"),"Yes","No")</f>
        <v>Yes</v>
      </c>
      <c r="BF159" s="85" t="str">
        <f>IF(AND((RIGHT($BF$3,2)-'[1]Miter Profiles'!$AC$59-'[1]Outside Edges'!$B158)&gt;=5,'[1]Outside Edges'!$P158="Yes"),"Yes","No")</f>
        <v>Yes</v>
      </c>
      <c r="BG159" s="86" t="str">
        <f>IF(AND((RIGHT($BG$3,2)-'[1]Miter Profiles'!$AC$60-'[1]Outside Edges'!$B158)&gt;=5,'[1]Outside Edges'!$P158="Yes"),"Yes","No")</f>
        <v>Yes</v>
      </c>
      <c r="BH159" s="11" t="str">
        <f>IF(AND((RIGHT($BH$3,2)-'[1]Miter Profiles'!$AC$61-'[1]Outside Edges'!$B158)&gt;=5,'[1]Outside Edges'!$P158="Yes"),"Yes","No")</f>
        <v>Yes</v>
      </c>
      <c r="BI159" s="87" t="str">
        <f>IF(AND((RIGHT($BI$3,2)-'[1]Miter Profiles'!$AC$62-'[1]Outside Edges'!$B158)&gt;=5,'[1]Outside Edges'!$P158="Yes"),"Yes","No")</f>
        <v>Yes</v>
      </c>
      <c r="BJ159" s="10" t="str">
        <f>IF(AND((RIGHT($BJ$3,2)-'[1]Miter Profiles'!$AC$63-'[1]Outside Edges'!$B158)&gt;=5,'[1]Outside Edges'!$P158="Yes"),"Yes","No")</f>
        <v>Yes</v>
      </c>
      <c r="BK159" s="10" t="str">
        <f>IF(AND((RIGHT($BK$3,2)-'[1]Miter Profiles'!$AC$64-'[1]Outside Edges'!$B158)&gt;=5,'[1]Outside Edges'!$P158="Yes"),"Yes","No")</f>
        <v>Yes</v>
      </c>
      <c r="BL159" s="85" t="str">
        <f>IF(AND((RIGHT($BL$3,2)-'[1]Miter Profiles'!$AC$65-'[1]Outside Edges'!$B158)&gt;=5,'[1]Outside Edges'!$P158="Yes"),"Yes","No")</f>
        <v>Yes</v>
      </c>
      <c r="BM159" s="86" t="str">
        <f>IF(AND((RIGHT($BM$3,2)-'[1]Miter Profiles'!$AC$66-'[1]Outside Edges'!$B158)&gt;=5,'[1]Outside Edges'!$P158="Yes"),"Yes","No")</f>
        <v>Yes</v>
      </c>
      <c r="BN159" s="11" t="str">
        <f>IF(AND((RIGHT($BN$3,2)-'[1]Miter Profiles'!$AC$67-'[1]Outside Edges'!$B158)&gt;=5,'[1]Outside Edges'!$P158="Yes"),"Yes","No")</f>
        <v>Yes</v>
      </c>
      <c r="BO159" s="87" t="str">
        <f>IF(AND((RIGHT($BO$3,2)-'[1]Miter Profiles'!$AC$68-'[1]Outside Edges'!$B158)&gt;=5,'[1]Outside Edges'!$P158="Yes"),"Yes","No")</f>
        <v>Yes</v>
      </c>
      <c r="BP159" s="10" t="str">
        <f>IF(AND((RIGHT($BP$3,2)-'[1]Miter Profiles'!$AC$69-'[1]Outside Edges'!$B158)&gt;=5,'[1]Outside Edges'!$P158="Yes"),"Yes","No")</f>
        <v>Yes</v>
      </c>
      <c r="BQ159" s="10" t="str">
        <f>IF(AND((RIGHT($BQ$3,2)-'[1]Miter Profiles'!$AC$70-'[1]Outside Edges'!$B158)&gt;=5,'[1]Outside Edges'!$P158="Yes"),"Yes","No")</f>
        <v>Yes</v>
      </c>
      <c r="BR159" s="85" t="str">
        <f>IF(AND((RIGHT($BR$3,2)-'[1]Miter Profiles'!$AC$71-'[1]Outside Edges'!$B158)&gt;=5,'[1]Outside Edges'!$P158="Yes"),"Yes","No")</f>
        <v>Yes</v>
      </c>
      <c r="BS159" s="86" t="str">
        <f>IF(AND((RIGHT($BS$3,2)-'[1]Miter Profiles'!$AC$72-'[1]Outside Edges'!$B158)&gt;=5,'[1]Outside Edges'!$P158="Yes"),"Yes","No")</f>
        <v>Yes</v>
      </c>
      <c r="BT159" s="11" t="str">
        <f>IF(AND((RIGHT($BT$3,2)-'[1]Miter Profiles'!$AC$73-'[1]Outside Edges'!$B158)&gt;=5,'[1]Outside Edges'!$P158="Yes"),"Yes","No")</f>
        <v>Yes</v>
      </c>
      <c r="BU159" s="87" t="str">
        <f>IF(AND((RIGHT($BU$3,2)-'[1]Miter Profiles'!$AC$74-'[1]Outside Edges'!$B158)&gt;=5,'[1]Outside Edges'!$P158="Yes"),"Yes","No")</f>
        <v>Yes</v>
      </c>
      <c r="BV159" s="10" t="str">
        <f>IF(AND((RIGHT($BV$3,2)-'[1]Miter Profiles'!$AC$75-'[1]Outside Edges'!$B158)&gt;=5,'[1]Outside Edges'!$P158="Yes"),"Yes","No")</f>
        <v>Yes</v>
      </c>
      <c r="BW159" s="10" t="str">
        <f>IF(AND((RIGHT($BW$3,2)-'[1]Miter Profiles'!$AC$76-'[1]Outside Edges'!$B158)&gt;=5,'[1]Outside Edges'!$P158="Yes"),"Yes","No")</f>
        <v>Yes</v>
      </c>
      <c r="BX159" s="85" t="str">
        <f>IF(AND((RIGHT($BX$3,2)-'[1]Miter Profiles'!$AC$77-'[1]Outside Edges'!$B158)&gt;=5,'[1]Outside Edges'!$P158="Yes"),"Yes","No")</f>
        <v>Yes</v>
      </c>
      <c r="BY159" s="86" t="str">
        <f>IF(AND((RIGHT($BY$3,2)-'[1]Miter Profiles'!$AC$78-'[1]Outside Edges'!$B158)&gt;=5,'[1]Outside Edges'!$P158="Yes"),"Yes","No")</f>
        <v>Yes</v>
      </c>
      <c r="BZ159" s="11" t="str">
        <f>IF(AND((RIGHT($BZ$3,2)-'[1]Miter Profiles'!$AC$79-'[1]Outside Edges'!$B158)&gt;=5,'[1]Outside Edges'!$P158="Yes"),"Yes","No")</f>
        <v>Yes</v>
      </c>
      <c r="CA159" s="87" t="str">
        <f>IF(AND((RIGHT($CA$3,2)-'[1]Miter Profiles'!$AC$80-'[1]Outside Edges'!$B158)&gt;=5,'[1]Outside Edges'!$P158="Yes"),"Yes","No")</f>
        <v>Yes</v>
      </c>
      <c r="CB159" s="10" t="str">
        <f>IF(AND((RIGHT($CB$3,2)-'[1]Miter Profiles'!$AC$81-'[1]Outside Edges'!$B158)&gt;=5,'[1]Outside Edges'!$P158="Yes"),"Yes","No")</f>
        <v>Yes</v>
      </c>
      <c r="CC159" s="10" t="str">
        <f>IF(AND((RIGHT($CC$3,2)-'[1]Miter Profiles'!$AC$82-'[1]Outside Edges'!$B158)&gt;=5,'[1]Outside Edges'!$P158="Yes"),"Yes","No")</f>
        <v>Yes</v>
      </c>
      <c r="CD159" s="85" t="str">
        <f>IF(AND((RIGHT($CD$3,2)-'[1]Miter Profiles'!$AC$83-'[1]Outside Edges'!$B158)&gt;=5,'[1]Outside Edges'!$P158="Yes"),"Yes","No")</f>
        <v>Yes</v>
      </c>
      <c r="CE159" s="86" t="str">
        <f>IF(AND((RIGHT($CE$3,2)-'[1]Miter Profiles'!$AC$84-'[1]Outside Edges'!$B158)&gt;=5,'[1]Outside Edges'!$P158="Yes"),"Yes","No")</f>
        <v>Yes</v>
      </c>
      <c r="CF159" s="11" t="str">
        <f>IF(AND((RIGHT($CF$3,2)-'[1]Miter Profiles'!$AC$85-'[1]Outside Edges'!$B158)&gt;=5,'[1]Outside Edges'!$P158="Yes"),"Yes","No")</f>
        <v>Yes</v>
      </c>
      <c r="CG159" s="87" t="str">
        <f>IF(AND((RIGHT($CG$3,2)-'[1]Miter Profiles'!$AC$86-'[1]Outside Edges'!$B158)&gt;=5,'[1]Outside Edges'!$P158="Yes"),"Yes","No")</f>
        <v>Yes</v>
      </c>
      <c r="CH159" s="10" t="str">
        <f>IF(AND((RIGHT($CH$3,2)-'[1]Miter Profiles'!$AC$87-'[1]Outside Edges'!$B158)&gt;=5,'[1]Outside Edges'!$P158="Yes"),"Yes","No")</f>
        <v>Yes</v>
      </c>
      <c r="CI159" s="10" t="str">
        <f>IF(AND((RIGHT($CI$3,2)-'[1]Miter Profiles'!$AC$88-'[1]Outside Edges'!$B158)&gt;=5,'[1]Outside Edges'!$P158="Yes"),"Yes","No")</f>
        <v>Yes</v>
      </c>
      <c r="CJ159" s="85" t="str">
        <f>IF(AND((RIGHT($CJ$3,2)-'[1]Miter Profiles'!$AC$89-'[1]Outside Edges'!$B158)&gt;=5,'[1]Outside Edges'!$P158="Yes"),"Yes","No")</f>
        <v>Yes</v>
      </c>
      <c r="CK159" s="86" t="str">
        <f>IF(AND((RIGHT($CK$3,2)-'[1]Miter Profiles'!$AC$90-'[1]Outside Edges'!$B158)&gt;=5,'[1]Outside Edges'!$P158="Yes"),"Yes","No")</f>
        <v>Yes</v>
      </c>
      <c r="CL159" s="11" t="str">
        <f>IF(AND((RIGHT($CL$3,2)-'[1]Miter Profiles'!$AC$91-'[1]Outside Edges'!$B158)&gt;=5,'[1]Outside Edges'!$P158="Yes"),"Yes","No")</f>
        <v>Yes</v>
      </c>
      <c r="CM159" s="87" t="str">
        <f>IF(AND((RIGHT($CM$3,2)-'[1]Miter Profiles'!$AC$92-'[1]Outside Edges'!$B158)&gt;=5,'[1]Outside Edges'!$P158="Yes"),"Yes","No")</f>
        <v>Yes</v>
      </c>
      <c r="CN159" s="10" t="str">
        <f>IF(AND((RIGHT(CN$3,2)-'[1]Miter Profiles'!$AC$93-'[1]Outside Edges'!$B158)&gt;=5,'[1]Outside Edges'!$P158="Yes"),"Yes","No")</f>
        <v>No</v>
      </c>
      <c r="CO159" s="10" t="str">
        <f>IF(AND((RIGHT(CO$3,2)-'[1]Miter Profiles'!$AC$94-'[1]Outside Edges'!$B158)&gt;=5,'[1]Outside Edges'!$P158="Yes"),"Yes","No")</f>
        <v>Yes</v>
      </c>
      <c r="CP159" s="85" t="str">
        <f>IF(AND((RIGHT(CP$3,2)-'[1]Miter Profiles'!$AC$95-'[1]Outside Edges'!$B158)&gt;=5,'[1]Outside Edges'!$P158="Yes"),"Yes","No")</f>
        <v>Yes</v>
      </c>
      <c r="CQ159" s="86" t="str">
        <f>IF(AND((RIGHT(CQ$3,2)-'[1]Miter Profiles'!$AC$96-'[1]Outside Edges'!$B158)&gt;=5,'[1]Outside Edges'!$P158="Yes"),"Yes","No")</f>
        <v>Yes</v>
      </c>
      <c r="CR159" s="11" t="str">
        <f>IF(AND((RIGHT(CR$3,2)-'[1]Miter Profiles'!$AC$97-'[1]Outside Edges'!$B158)&gt;=5,'[1]Outside Edges'!$P158="Yes"),"Yes","No")</f>
        <v>Yes</v>
      </c>
      <c r="CS159" s="87" t="str">
        <f>IF(AND((RIGHT(CS$3,2)-'[1]Miter Profiles'!$AC$98-'[1]Outside Edges'!$B158)&gt;=5,'[1]Outside Edges'!$P158="Yes"),"Yes","No")</f>
        <v>Yes</v>
      </c>
      <c r="CT159" s="10" t="str">
        <f>IF(AND((RIGHT($CT$3,2)-'[1]Miter Profiles'!$AC$99-'[1]Outside Edges'!$B158)&gt;=5,'[1]Outside Edges'!$P158="Yes"),"Yes","No")</f>
        <v>Yes</v>
      </c>
      <c r="CU159" s="10" t="str">
        <f>IF(AND((RIGHT($CU$3,2)-'[1]Miter Profiles'!$AC$100-'[1]Outside Edges'!$B158)&gt;=5,'[1]Outside Edges'!$P158="Yes"),"Yes","No")</f>
        <v>Yes</v>
      </c>
      <c r="CV159" s="85" t="str">
        <f>IF(AND((RIGHT($CV$3,2)-'[1]Miter Profiles'!$AC$101-'[1]Outside Edges'!$B158)&gt;=5,'[1]Outside Edges'!$P158="Yes"),"Yes","No")</f>
        <v>Yes</v>
      </c>
      <c r="CW159" s="86" t="str">
        <f>IF(AND((RIGHT($CW$3,2)-'[1]Miter Profiles'!$AC$102-'[1]Outside Edges'!$B158)&gt;=5,'[1]Outside Edges'!$P158="Yes"),"Yes","No")</f>
        <v>Yes</v>
      </c>
      <c r="CX159" s="11" t="str">
        <f>IF(AND((RIGHT($CX$3,2)-'[1]Miter Profiles'!$AC$103-'[1]Outside Edges'!$B158)&gt;=5,'[1]Outside Edges'!$P158="Yes"),"Yes","No")</f>
        <v>Yes</v>
      </c>
      <c r="CY159" s="87" t="str">
        <f>IF(AND((RIGHT($CY$3,2)-'[1]Miter Profiles'!$AC$104-'[1]Outside Edges'!$B158)&gt;=5,'[1]Outside Edges'!$P158="Yes"),"Yes","No")</f>
        <v>Yes</v>
      </c>
      <c r="CZ159" s="10" t="str">
        <f>IF(AND((RIGHT($CZ$3,2)-'[1]Miter Profiles'!$AC$105-'[1]Outside Edges'!$B158)&gt;=5,'[1]Outside Edges'!$P158="Yes"),"Yes","No")</f>
        <v>No</v>
      </c>
      <c r="DA159" s="10" t="str">
        <f>IF(AND((RIGHT($DA$3,2)-'[1]Miter Profiles'!$AC$106-'[1]Outside Edges'!$B158)&gt;=5,'[1]Outside Edges'!$P158="Yes"),"Yes","No")</f>
        <v>No</v>
      </c>
      <c r="DB159" s="85" t="str">
        <f>IF(AND((RIGHT($DB$3,2)-'[1]Miter Profiles'!$AC$107-'[1]Outside Edges'!$B158)&gt;=5,'[1]Outside Edges'!$P158="Yes"),"Yes","No")</f>
        <v>No</v>
      </c>
      <c r="DC159" s="86" t="str">
        <f>IF(AND((RIGHT($DC$3,2)-'[1]Miter Profiles'!$AC$108-'[1]Outside Edges'!$B158)&gt;=5,'[1]Outside Edges'!$P158="Yes"),"Yes","No")</f>
        <v>No</v>
      </c>
      <c r="DD159" s="11" t="str">
        <f>IF(AND((RIGHT($DD$3,2)-'[1]Miter Profiles'!$AC$109-'[1]Outside Edges'!$B158)&gt;=5,'[1]Outside Edges'!$P158="Yes"),"Yes","No")</f>
        <v>Yes</v>
      </c>
      <c r="DE159" s="87" t="str">
        <f>IF(AND((RIGHT($DE$3,2)-'[1]Miter Profiles'!$AC$110-'[1]Outside Edges'!$B158)&gt;=5,'[1]Outside Edges'!$P158="Yes"),"Yes","No")</f>
        <v>Yes</v>
      </c>
      <c r="DF159" s="10" t="str">
        <f>IF(AND((RIGHT($DF$3,2)-'[1]Miter Profiles'!$AC$111-'[1]Outside Edges'!$B158)&gt;=5,'[1]Outside Edges'!$P158="Yes"),"Yes","No")</f>
        <v>Yes</v>
      </c>
      <c r="DG159" s="10" t="str">
        <f>IF(AND((RIGHT($DG$3,2)-'[1]Miter Profiles'!$AC$112-'[1]Outside Edges'!$B158)&gt;=5,'[1]Outside Edges'!$P158="Yes"),"Yes","No")</f>
        <v>Yes</v>
      </c>
      <c r="DH159" s="85" t="str">
        <f>IF(AND((RIGHT($DH$3,2)-'[1]Miter Profiles'!$AC$113-'[1]Outside Edges'!$B158)&gt;=5,'[1]Outside Edges'!$P158="Yes"),"Yes","No")</f>
        <v>Yes</v>
      </c>
      <c r="DI159" s="86" t="str">
        <f>IF(AND((RIGHT($DI$3,2)-'[1]Miter Profiles'!$AC$114-'[1]Outside Edges'!$B158)&gt;=5,'[1]Outside Edges'!$P158="Yes"),"Yes","No")</f>
        <v>Yes</v>
      </c>
      <c r="DJ159" s="11" t="str">
        <f>IF(AND((RIGHT($DJ$3,2)-'[1]Miter Profiles'!$AC$115-'[1]Outside Edges'!$B158)&gt;=5,'[1]Outside Edges'!$P158="Yes"),"Yes","No")</f>
        <v>Yes</v>
      </c>
      <c r="DK159" s="87" t="str">
        <f>IF(AND((RIGHT($DK$3,2)-'[1]Miter Profiles'!$AC$116-'[1]Outside Edges'!$B158)&gt;=5,'[1]Outside Edges'!$P158="Yes"),"Yes","No")</f>
        <v>Yes</v>
      </c>
      <c r="DL159" s="10" t="str">
        <f>IF(AND((RIGHT($DL$3,2)-'[1]Miter Profiles'!$AC$117-'[1]Outside Edges'!$B158)&gt;=5,'[1]Outside Edges'!$P158="Yes"),"Yes","No")</f>
        <v>Yes</v>
      </c>
      <c r="DM159" s="10" t="str">
        <f>IF(AND((RIGHT($DM$3,2)-'[1]Miter Profiles'!$AC$118-'[1]Outside Edges'!$B158)&gt;=5,'[1]Outside Edges'!$P158="Yes"),"Yes","No")</f>
        <v>Yes</v>
      </c>
      <c r="DN159" s="85" t="str">
        <f>IF(AND((RIGHT($DN$3,2)-'[1]Miter Profiles'!$AC$119-'[1]Outside Edges'!$B158)&gt;=5,'[1]Outside Edges'!$P158="Yes"),"Yes","No")</f>
        <v>Yes</v>
      </c>
      <c r="DO159" s="86" t="str">
        <f>IF(AND((RIGHT($DO$3,2)-'[1]Miter Profiles'!$AC$120-'[1]Outside Edges'!$B158)&gt;=5,'[1]Outside Edges'!$P158="Yes"),"Yes","No")</f>
        <v>No</v>
      </c>
      <c r="DP159" s="11" t="str">
        <f>IF(AND((RIGHT($DP$3,2)-'[1]Miter Profiles'!$AC$121-'[1]Outside Edges'!$B158)&gt;=5,'[1]Outside Edges'!$P158="Yes"),"Yes","No")</f>
        <v>Yes</v>
      </c>
      <c r="DQ159" s="87" t="str">
        <f>IF(AND((RIGHT($DQ$3,2)-'[1]Miter Profiles'!$AC$122-'[1]Outside Edges'!$B158)&gt;=5,'[1]Outside Edges'!$P158="Yes"),"Yes","No")</f>
        <v>Yes</v>
      </c>
      <c r="DR159" s="10" t="str">
        <f>IF(AND((RIGHT($DR$3,2)-'[1]Miter Profiles'!$AC$123-'[1]Outside Edges'!$B158)&gt;=5,'[1]Outside Edges'!$P158="Yes"),"Yes","No")</f>
        <v>Yes</v>
      </c>
      <c r="DS159" s="10" t="str">
        <f>IF(AND((RIGHT($DS$3,2)-'[1]Miter Profiles'!$AC$124-'[1]Outside Edges'!$B158)&gt;=5,'[1]Outside Edges'!$P158="Yes"),"Yes","No")</f>
        <v>Yes</v>
      </c>
      <c r="DT159" s="85" t="str">
        <f>IF(AND((RIGHT($DT$3,2)-'[1]Miter Profiles'!$AC$125-'[1]Outside Edges'!$B158)&gt;=5,'[1]Outside Edges'!$P158="Yes"),"Yes","No")</f>
        <v>Yes</v>
      </c>
      <c r="DU159" s="86" t="str">
        <f>IF(AND((RIGHT($DU$3,2)-'[1]Miter Profiles'!$AC$126-'[1]Outside Edges'!$B158)&gt;=5,'[1]Outside Edges'!$P158="Yes"),"Yes","No")</f>
        <v>Yes</v>
      </c>
      <c r="DV159" s="11" t="str">
        <f>IF(AND((RIGHT($DV$3,2)-'[1]Miter Profiles'!$AC$127-'[1]Outside Edges'!$B158)&gt;=5,'[1]Outside Edges'!$P158="Yes"),"Yes","No")</f>
        <v>Yes</v>
      </c>
      <c r="DW159" s="87" t="str">
        <f>IF(AND((RIGHT($DW$3,2)-'[1]Miter Profiles'!$AC$128-'[1]Outside Edges'!$B158)&gt;=5,'[1]Outside Edges'!$P158="Yes"),"Yes","No")</f>
        <v>Yes</v>
      </c>
      <c r="DX159" s="10" t="str">
        <f>IF(AND((RIGHT($DX$3,2)-'[1]Miter Profiles'!$AC$129-'[1]Outside Edges'!$B158)&gt;=5,'[1]Outside Edges'!$P158="Yes"),"Yes","No")</f>
        <v>Yes</v>
      </c>
      <c r="DY159" s="10" t="str">
        <f>IF(AND((RIGHT($DY$3,2)-'[1]Miter Profiles'!$AC$130-'[1]Outside Edges'!$B158)&gt;=5,'[1]Outside Edges'!$P158="Yes"),"Yes","No")</f>
        <v>Yes</v>
      </c>
      <c r="DZ159" s="85" t="str">
        <f>IF(AND((RIGHT($DZ$3,2)-'[1]Miter Profiles'!$AC$131-'[1]Outside Edges'!$B158)&gt;=5,'[1]Outside Edges'!$P158="Yes"),"Yes","No")</f>
        <v>Yes</v>
      </c>
      <c r="EA159" s="90" t="str">
        <f>IF(AND((RIGHT($EA$3,2)-'[1]Miter Profiles'!$AC$132-'[1]Outside Edges'!$B158)&gt;=5,'[1]Outside Edges'!$P158="Yes"),"Yes","No")</f>
        <v>Yes</v>
      </c>
      <c r="EB159" s="105" t="str">
        <f>IF(AND((RIGHT($EB$3,2)-'[1]Miter Profiles'!$AC$133-'[1]Outside Edges'!$B158)&gt;=5,'[1]Outside Edges'!$P158="Yes"),"Yes","No")</f>
        <v>No</v>
      </c>
      <c r="EC159" s="110" t="str">
        <f>IF(AND((RIGHT($EC$3,2)-'[1]Miter Profiles'!$AC$134-'[1]Outside Edges'!$B158)&gt;=5,'[1]Outside Edges'!$P158="Yes"),"Yes","No")</f>
        <v>Yes</v>
      </c>
      <c r="ED159" s="116" t="str">
        <f>IF(AND((RIGHT($ED$3,2)-'[1]Miter Profiles'!$AC$135-'[1]Outside Edges'!$B158)&gt;=5,'[1]Outside Edges'!$P158="Yes"),"Yes","No")</f>
        <v>Yes</v>
      </c>
      <c r="EE159" s="113" t="str">
        <f>IF(AND((RIGHT($EE$3,2)-'[1]Miter Profiles'!$AC$136-'[1]Outside Edges'!$B158)&gt;=5,'[1]Outside Edges'!$P158="Yes"),"Yes","No")</f>
        <v>Yes</v>
      </c>
      <c r="EF159" s="85" t="str">
        <f>IF(AND((RIGHT($EF$3,2)-'[1]Miter Profiles'!$AC$137-'[1]Outside Edges'!$B158)&gt;=5,'[1]Outside Edges'!$P158="Yes"),"Yes","No")</f>
        <v>Yes</v>
      </c>
      <c r="EG159" s="10" t="str">
        <f>IF(AND((RIGHT($EG$3,2)-'[1]Miter Profiles'!$AC$138-'[1]Outside Edges'!$B158)&gt;=5,'[1]Outside Edges'!$P158="Yes"),"Yes","No")</f>
        <v>Yes</v>
      </c>
      <c r="EH159" s="90" t="str">
        <f>IF(AND((RIGHT($EH$3,2)-'[1]Miter Profiles'!$AC$139-'[1]Outside Edges'!$B158)&gt;=5,'[1]Outside Edges'!$P158="Yes"),"Yes","No")</f>
        <v>Yes</v>
      </c>
      <c r="EI159" s="121" t="str">
        <f>IF(AND((RIGHT($EI$3,2)-'[1]Miter Profiles'!$AC$140-'[1]Outside Edges'!$B158)&gt;=5,'[1]Outside Edges'!$P158="Yes"),"Yes","No")</f>
        <v>Yes</v>
      </c>
      <c r="EJ159" s="124" t="str">
        <f>IF(AND((RIGHT($EJ$3,2)-'[1]Miter Profiles'!$AC$141-'[1]Outside Edges'!$B158)&gt;=5,'[1]Outside Edges'!$P158="Yes"),"Yes","No")</f>
        <v>Yes</v>
      </c>
      <c r="EK159" s="124" t="str">
        <f>IF(AND((RIGHT($EK$3,2)-'[1]Miter Profiles'!$AC$142-'[1]Outside Edges'!$B158)&gt;=5,'[1]Outside Edges'!$P158="Yes"),"Yes","No")</f>
        <v>Yes</v>
      </c>
      <c r="EL159" s="116" t="str">
        <f>IF(AND((RIGHT($EL$3,2)-'[1]Miter Profiles'!$AC$143-'[1]Outside Edges'!$B158)&gt;=5,'[1]Outside Edges'!$P158="Yes"),"Yes","No")</f>
        <v>Yes</v>
      </c>
      <c r="EM159" s="129" t="str">
        <f>IF(AND((RIGHT($EM$3,2)-'[1]Miter Profiles'!$AC$144-'[1]Outside Edges'!$B158)&gt;=5,'[1]Outside Edges'!$P158="Yes"),"Yes","No")</f>
        <v>No</v>
      </c>
      <c r="EN159" s="10" t="str">
        <f>IF(AND((RIGHT($EN$3,2)-'[1]Miter Profiles'!$AC$145-'[1]Outside Edges'!$B158)&gt;=5,'[1]Outside Edges'!$P158="Yes"),"Yes","No")</f>
        <v>Yes</v>
      </c>
      <c r="EO159" s="90" t="str">
        <f>IF(AND((RIGHT($EO$3,2)-'[1]Miter Profiles'!$AC$146-'[1]Outside Edges'!$B158)&gt;=5,'[1]Outside Edges'!$P158="Yes"),"Yes","No")</f>
        <v>Yes</v>
      </c>
      <c r="EP159" s="124" t="str">
        <f>IF(AND((RIGHT($EP$3,2)-'[1]Miter Profiles'!$AC$147-'[1]Outside Edges'!$B158)&gt;=5,'[1]Outside Edges'!$P158="Yes"),"Yes","No")</f>
        <v>No</v>
      </c>
      <c r="EQ159" s="124" t="str">
        <f>IF(AND((RIGHT($EQ$3,2)-'[1]Miter Profiles'!$AC$148-'[1]Outside Edges'!$B158)&gt;=5,'[1]Outside Edges'!$P158="Yes"),"Yes","No")</f>
        <v>Yes</v>
      </c>
      <c r="ER159" s="116" t="str">
        <f>IF(AND((RIGHT($ER$3,2)-'[1]Miter Profiles'!$AC$149-'[1]Outside Edges'!$B158)&gt;=5,'[1]Outside Edges'!$P158="Yes"),"Yes","No")</f>
        <v>Yes</v>
      </c>
      <c r="ES159" s="129" t="str">
        <f>IF(AND((RIGHT($ES$3,2)-'[1]Miter Profiles'!$AC$150-'[1]Outside Edges'!$B158)&gt;=5,'[1]Outside Edges'!$P158="Yes"),"Yes","No")</f>
        <v>No</v>
      </c>
      <c r="ET159" s="10" t="str">
        <f>IF(AND((RIGHT($ET$3,2)-'[1]Miter Profiles'!$AC$151-'[1]Outside Edges'!$B158)&gt;=5,'[1]Outside Edges'!$P158="Yes"),"Yes","No")</f>
        <v>Yes</v>
      </c>
      <c r="EU159" s="90" t="str">
        <f>IF(AND((RIGHT($EU$3,2)-'[1]Miter Profiles'!$AC$152-'[1]Outside Edges'!$B158)&gt;=5,'[1]Outside Edges'!$P158="Yes"),"Yes","No")</f>
        <v>Yes</v>
      </c>
      <c r="EV159" s="124" t="str">
        <f>IF(AND((RIGHT($EV$3,2)-'[1]Miter Profiles'!$AC$153-'[1]Outside Edges'!$B158)&gt;=5,'[1]Outside Edges'!$P158="Yes"),"Yes","No")</f>
        <v>Yes</v>
      </c>
      <c r="EW159" s="124" t="str">
        <f>IF(AND((RIGHT($EW$3,2)-'[1]Miter Profiles'!$AC$154-'[1]Outside Edges'!$B158)&gt;=5,'[1]Outside Edges'!$P158="Yes"),"Yes","No")</f>
        <v>Yes</v>
      </c>
      <c r="EX159" s="116" t="str">
        <f>IF(AND((RIGHT($EX$3,2)-'[1]Miter Profiles'!$AC$155-'[1]Outside Edges'!$B158)&gt;=5,'[1]Outside Edges'!$P158="Yes"),"Yes","No")</f>
        <v>Yes</v>
      </c>
      <c r="EY159" s="129" t="str">
        <f>IF(AND((RIGHT($EY$3,2)-'[1]Miter Profiles'!$AC$156-'[1]Outside Edges'!$B158)&gt;=5,'[1]Outside Edges'!$P158="Yes"),"Yes","No")</f>
        <v>Yes</v>
      </c>
      <c r="EZ159" s="10" t="str">
        <f>IF(AND((RIGHT($EZ$3,2)-'[1]Miter Profiles'!$AC$157-'[1]Outside Edges'!$B158)&gt;=5,'[1]Outside Edges'!$P158="Yes"),"Yes","No")</f>
        <v>Yes</v>
      </c>
      <c r="FA159" s="90" t="str">
        <f>IF(AND((RIGHT($FA$3,2)-'[1]Miter Profiles'!$AC$158-'[1]Outside Edges'!$B158)&gt;=5,'[1]Outside Edges'!$P158="Yes"),"Yes","No")</f>
        <v>Yes</v>
      </c>
      <c r="FB159" s="124" t="str">
        <f>IF(AND((RIGHT($FB$3,2)-'[1]Miter Profiles'!$AC$159-'[1]Outside Edges'!$B158)&gt;=5,'[1]Outside Edges'!$P158="Yes"),"Yes","No")</f>
        <v>Yes</v>
      </c>
      <c r="FC159" s="124" t="str">
        <f>IF(AND((RIGHT($FC$3,2)-'[1]Miter Profiles'!$AC$160-'[1]Outside Edges'!$B158)&gt;=5,'[1]Outside Edges'!$P158="Yes"),"Yes","No")</f>
        <v>Yes</v>
      </c>
      <c r="FD159" s="116" t="str">
        <f>IF(AND((RIGHT($FD$3,2)-'[1]Miter Profiles'!$AC$161-'[1]Outside Edges'!$B158)&gt;=5,'[1]Outside Edges'!$P158="Yes"),"Yes","No")</f>
        <v>Yes</v>
      </c>
      <c r="FE159" s="129" t="str">
        <f>IF(AND((RIGHT($FE$3,2)-'[1]Miter Profiles'!$AC$162-'[1]Outside Edges'!$B158)&gt;=5,'[1]Outside Edges'!$P158="Yes"),"Yes","No")</f>
        <v>Yes</v>
      </c>
      <c r="FF159" s="10" t="str">
        <f>IF(AND((RIGHT($FF$3,2)-'[1]Miter Profiles'!$AC$163-'[1]Outside Edges'!$B158)&gt;=5,'[1]Outside Edges'!$P158="Yes"),"Yes","No")</f>
        <v>Yes</v>
      </c>
      <c r="FG159" s="90" t="str">
        <f>IF(AND((RIGHT($FG$3,2)-'[1]Miter Profiles'!$AC$164-'[1]Outside Edges'!$B158)&gt;=5,'[1]Outside Edges'!$P158="Yes"),"Yes","No")</f>
        <v>Yes</v>
      </c>
      <c r="FH159" s="124" t="str">
        <f>IF(AND((RIGHT($FH$3,2)-'[1]Miter Profiles'!$AC$165-'[1]Outside Edges'!$B158)&gt;=5,'[1]Outside Edges'!$P158="Yes"),"Yes","No")</f>
        <v>Yes</v>
      </c>
      <c r="FI159" s="124" t="str">
        <f>IF(AND((RIGHT($FI$3,2)-'[1]Miter Profiles'!$AC$166-'[1]Outside Edges'!$B158)&gt;=5,'[1]Outside Edges'!$P158="Yes"),"Yes","No")</f>
        <v>Yes</v>
      </c>
      <c r="FJ159" s="116" t="str">
        <f>IF(AND((RIGHT($FJ$3,2)-'[1]Miter Profiles'!$AC$167-'[1]Outside Edges'!$B158)&gt;=5,'[1]Outside Edges'!$P158="Yes"),"Yes","No")</f>
        <v>Yes</v>
      </c>
      <c r="FK159" s="129" t="str">
        <f>IF(AND((RIGHT($FK$3,2)-'[1]Miter Profiles'!$AC$168-'[1]Outside Edges'!$B158)&gt;=5,'[1]Outside Edges'!$P158="Yes"),"Yes","No")</f>
        <v>Yes</v>
      </c>
      <c r="FL159" s="10" t="str">
        <f>IF(AND((RIGHT($FL$3,2)-'[1]Miter Profiles'!$AC$169-'[1]Outside Edges'!$B158)&gt;=5,'[1]Outside Edges'!$P158="Yes"),"Yes","No")</f>
        <v>Yes</v>
      </c>
      <c r="FM159" s="90" t="str">
        <f>IF(AND((RIGHT($FM$3,2)-'[1]Miter Profiles'!$AC$170-'[1]Outside Edges'!$B158)&gt;=5,'[1]Outside Edges'!$P158="Yes"),"Yes","No")</f>
        <v>Yes</v>
      </c>
      <c r="FN159" s="124" t="str">
        <f>IF(AND((RIGHT($FN$3,2)-'[1]Miter Profiles'!$AC$171-'[1]Outside Edges'!$B158)&gt;=5,'[1]Outside Edges'!$P158="Yes"),"Yes","No")</f>
        <v>Yes</v>
      </c>
      <c r="FO159" s="124" t="str">
        <f>IF(AND((RIGHT($FO$3,2)-'[1]Miter Profiles'!$AC$172-'[1]Outside Edges'!$B158)&gt;=5,'[1]Outside Edges'!$P158="Yes"),"Yes","No")</f>
        <v>Yes</v>
      </c>
      <c r="FP159" s="116" t="str">
        <f>IF(AND((RIGHT($FP$3,2)-'[1]Miter Profiles'!$AC$173-'[1]Outside Edges'!$B158)&gt;=5,'[1]Outside Edges'!$P158="Yes"),"Yes","No")</f>
        <v>Yes</v>
      </c>
      <c r="FQ159" s="129" t="str">
        <f>IF(AND((RIGHT($FQ$3,2)-'[1]Miter Profiles'!$AC$174-'[1]Outside Edges'!$B158)&gt;=5,'[1]Outside Edges'!$P158="Yes"),"Yes","No")</f>
        <v>Yes</v>
      </c>
      <c r="FR159" s="10" t="str">
        <f>IF(AND((RIGHT($FR$3,2)-'[1]Miter Profiles'!$AC$175-'[1]Outside Edges'!$B158)&gt;=5,'[1]Outside Edges'!$P158="Yes"),"Yes","No")</f>
        <v>Yes</v>
      </c>
      <c r="FS159" s="90" t="str">
        <f>IF(AND((RIGHT($FS$3,2)-'[1]Miter Profiles'!$AC$176-'[1]Outside Edges'!$B158)&gt;=5,'[1]Outside Edges'!$P158="Yes"),"Yes","No")</f>
        <v>Yes</v>
      </c>
      <c r="FT159" s="124" t="str">
        <f>IF(AND((RIGHT($FT$3,2)-'[1]Miter Profiles'!$AC$177-'[1]Outside Edges'!$B158)&gt;=5,'[1]Outside Edges'!$P158="Yes"),"Yes","No")</f>
        <v>Yes</v>
      </c>
      <c r="FU159" s="124" t="str">
        <f>IF(AND((RIGHT($FU$3,2)-'[1]Miter Profiles'!$AC$178-'[1]Outside Edges'!$B158)&gt;=5,'[1]Outside Edges'!$P158="Yes"),"Yes","No")</f>
        <v>Yes</v>
      </c>
      <c r="FV159" s="116" t="str">
        <f>IF(AND((RIGHT($V$3,2)-'[1]Miter Profiles'!$AC$179-'[1]Outside Edges'!$B158)&gt;=5,'[1]Outside Edges'!$P158="Yes"),"Yes","No")</f>
        <v>Yes</v>
      </c>
      <c r="FW159" s="129" t="str">
        <f>IF(AND((RIGHT($FW$3,2)-'[1]Miter Profiles'!$AC$180-'[1]Outside Edges'!$B158)&gt;=5,'[1]Outside Edges'!$P158="Yes"),"Yes","No")</f>
        <v>Yes</v>
      </c>
      <c r="FX159" s="85" t="str">
        <f>IF(AND((RIGHT($FX$3,2)-'[1]Miter Profiles'!$AC$181-'[1]Outside Edges'!$B158)&gt;=5,'[1]Outside Edges'!$P158="Yes"),"Yes","No")</f>
        <v>Yes</v>
      </c>
      <c r="FY159" s="150" t="str">
        <f>IF(AND((RIGHT($FY$3,2)-'[1]Miter Profiles'!$AC$182-'[1]Outside Edges'!$B158)&gt;=5,'[1]Outside Edges'!$P158="Yes"),"Yes","No")</f>
        <v>Yes</v>
      </c>
      <c r="FZ159" s="124" t="str">
        <f>IF(AND((RIGHT($FZ$3,2)-'[1]Miter Profiles'!$AC$183-'[1]Outside Edges'!$B158)&gt;=5,'[1]Outside Edges'!$P158="Yes"),"Yes","No")</f>
        <v>Yes</v>
      </c>
      <c r="GA159" s="116" t="str">
        <f>IF(AND((RIGHT($GA$3,2)-'[1]Miter Profiles'!$AC$184-'[1]Outside Edges'!$B158)&gt;=5,'[1]Outside Edges'!$P158="Yes"),"Yes","No")</f>
        <v>Yes</v>
      </c>
      <c r="GB159" s="129" t="str">
        <f>IF(AND((RIGHT($GB$3,2)-'[1]Miter Profiles'!$AC$185-'[1]Outside Edges'!$B158)&gt;=5,'[1]Outside Edges'!$P158="Yes"),"Yes","No")</f>
        <v>No</v>
      </c>
      <c r="GC159" s="10" t="str">
        <f>IF(AND((RIGHT($GC$3,2)-'[1]Miter Profiles'!$AC$186-'[1]Outside Edges'!$B158)&gt;=5,'[1]Outside Edges'!$P158="Yes"),"Yes","No")</f>
        <v>Yes</v>
      </c>
      <c r="GD159" s="90" t="str">
        <f>IF(AND((RIGHT($GD$3,2)-'[1]Miter Profiles'!$AC$187-'[1]Outside Edges'!$B158)&gt;=5,'[1]Outside Edges'!$P158="Yes"),"Yes","No")</f>
        <v>Yes</v>
      </c>
      <c r="GE159" s="150" t="str">
        <f>IF(AND((RIGHT($GE$3,2)-'[1]Miter Profiles'!$AC$188-'[1]Outside Edges'!$B158)&gt;=5,'[1]Outside Edges'!$P158="Yes"),"Yes","No")</f>
        <v>Yes</v>
      </c>
      <c r="GF159" s="124" t="str">
        <f>IF(AND((RIGHT($GF$3,2)-'[1]Miter Profiles'!$AC$189-'[1]Outside Edges'!$B158)&gt;=5,'[1]Outside Edges'!$P158="Yes"),"Yes","No")</f>
        <v>Yes</v>
      </c>
      <c r="GG159" s="116" t="str">
        <f>IF(AND((RIGHT($GG$3,2)-'[1]Miter Profiles'!$AC$190-'[1]Outside Edges'!$B158)&gt;=5,'[1]Outside Edges'!$P158="Yes"),"Yes","No")</f>
        <v>Yes</v>
      </c>
      <c r="GH159" s="129" t="str">
        <f>IF(AND((RIGHT($GH$3,2)-'[1]Miter Profiles'!$AC$191-'[1]Outside Edges'!$B158)&gt;=5,'[1]Outside Edges'!$P158="Yes"),"Yes","No")</f>
        <v>Yes</v>
      </c>
      <c r="GI159" s="10" t="str">
        <f>IF(AND((RIGHT($GI$3,2)-'[1]Miter Profiles'!$AC$192-'[1]Outside Edges'!$B158)&gt;=5,'[1]Outside Edges'!$P158="Yes"),"Yes","No")</f>
        <v>Yes</v>
      </c>
      <c r="GJ159" s="90" t="str">
        <f>IF(AND((RIGHT($GJ$3,2)-'[1]Miter Profiles'!$AC$193-'[1]Outside Edges'!$B158)&gt;=5,'[1]Outside Edges'!$P158="Yes"),"Yes","No")</f>
        <v>Yes</v>
      </c>
      <c r="GK159" s="150" t="str">
        <f>IF(AND((RIGHT($GK$3,2)-'[1]Miter Profiles'!$AC$194-'[1]Outside Edges'!$B158)&gt;=5,'[1]Outside Edges'!$P158="Yes"),"Yes","No")</f>
        <v>Yes</v>
      </c>
      <c r="GL159" s="124" t="str">
        <f>IF(AND((RIGHT($GL$3,2)-'[1]Miter Profiles'!$AC$195-'[1]Outside Edges'!$B158)&gt;=5,'[1]Outside Edges'!$P158="Yes"),"Yes","No")</f>
        <v>Yes</v>
      </c>
      <c r="GM159" s="116" t="str">
        <f>IF(AND((RIGHT($GM$3,2)-'[1]Miter Profiles'!$AC$196-'[1]Outside Edges'!$B158)&gt;=5,'[1]Outside Edges'!$P158="Yes"),"Yes","No")</f>
        <v>Yes</v>
      </c>
      <c r="GN159" s="129" t="str">
        <f>IF(AND((RIGHT($GN$3,2)-'[1]Miter Profiles'!$AC$197-'[1]Outside Edges'!$B158)&gt;=5,'[1]Outside Edges'!$P158="Yes"),"Yes","No")</f>
        <v>No</v>
      </c>
      <c r="GO159" s="10" t="str">
        <f>IF(AND((RIGHT($GO$3,2)-'[1]Miter Profiles'!$AC$198-'[1]Outside Edges'!$B158)&gt;=5,'[1]Outside Edges'!$P158="Yes"),"Yes","No")</f>
        <v>Yes</v>
      </c>
      <c r="GP159" s="90" t="str">
        <f>IF(AND((RIGHT($GP$3,2)-'[1]Miter Profiles'!$AC$199-'[1]Outside Edges'!$B158)&gt;=5,'[1]Outside Edges'!$P158="Yes"),"Yes","No")</f>
        <v>Yes</v>
      </c>
      <c r="GQ159" s="150" t="str">
        <f>IF(AND((RIGHT($GQ$3,2)-'[1]Miter Profiles'!$AC$200-'[1]Outside Edges'!$B158)&gt;=5,'[1]Outside Edges'!$P158="Yes"),"Yes","No")</f>
        <v>Yes</v>
      </c>
      <c r="GR159" s="124" t="str">
        <f>IF(AND((RIGHT($GR$3,2)-'[1]Miter Profiles'!$AC$201-'[1]Outside Edges'!$B158)&gt;=5,'[1]Outside Edges'!$P158="Yes"),"Yes","No")</f>
        <v>Yes</v>
      </c>
      <c r="GS159" s="116" t="str">
        <f>IF(AND((RIGHT($GS$3,2)-'[1]Miter Profiles'!$AC$202-'[1]Outside Edges'!$B158)&gt;=5,'[1]Outside Edges'!$P158="Yes"),"Yes","No")</f>
        <v>Yes</v>
      </c>
      <c r="GT159" s="129" t="str">
        <f>IF(AND((RIGHT($GT$3,2)-'[1]Miter Profiles'!$AC$203-'[1]Outside Edges'!$B158)&gt;=5,'[1]Outside Edges'!$P158="Yes"),"Yes","No")</f>
        <v>Yes</v>
      </c>
      <c r="GU159" s="10" t="str">
        <f>IF(AND((RIGHT($GU$3,2)-'[1]Miter Profiles'!$AC$204-'[1]Outside Edges'!$B158)&gt;=5,'[1]Outside Edges'!$P158="Yes"),"Yes","No")</f>
        <v>Yes</v>
      </c>
      <c r="GV159" s="90" t="str">
        <f>IF(AND((RIGHT($GV$3,2)-'[1]Miter Profiles'!$AC$205-'[1]Outside Edges'!$B158)&gt;=5,'[1]Outside Edges'!$P158="Yes"),"Yes","No")</f>
        <v>Yes</v>
      </c>
      <c r="GW159" s="150" t="str">
        <f>IF(AND((RIGHT($GW$3,2)-'[1]Miter Profiles'!$AC$206-'[1]Outside Edges'!$B158)&gt;=5,'[1]Outside Edges'!$P158="Yes"),"Yes","No")</f>
        <v>No</v>
      </c>
      <c r="GX159" s="124" t="str">
        <f>IF(AND((RIGHT($GX$3,2)-'[1]Miter Profiles'!$AC$207-'[1]Outside Edges'!$B158)&gt;=5,'[1]Outside Edges'!$P158="Yes"),"Yes","No")</f>
        <v>Yes</v>
      </c>
      <c r="GY159" s="116" t="str">
        <f>IF(AND((RIGHT($GY$3,2)-'[1]Miter Profiles'!$AC$208-'[1]Outside Edges'!$B158)&gt;=5,'[1]Outside Edges'!$P158="Yes"),"Yes","No")</f>
        <v>Yes</v>
      </c>
      <c r="GZ159" s="129" t="str">
        <f>IF(AND((RIGHT($GZ$3,2)-'[1]Miter Profiles'!$AC$209-'[1]Outside Edges'!$B158)&gt;=5,'[1]Outside Edges'!$P158="Yes"),"Yes","No")</f>
        <v>Yes</v>
      </c>
      <c r="HA159" s="10" t="str">
        <f>IF(AND((RIGHT($HA$3,2)-'[1]Miter Profiles'!$AC$210-'[1]Outside Edges'!$B158)&gt;=5,'[1]Outside Edges'!$P158="Yes"),"Yes","No")</f>
        <v>Yes</v>
      </c>
      <c r="HB159" s="90" t="str">
        <f>IF(AND((RIGHT($HB$3,2)-'[1]Miter Profiles'!$AC$211-'[1]Outside Edges'!$B158)&gt;=5,'[1]Outside Edges'!$P158="Yes"),"Yes","No")</f>
        <v>Yes</v>
      </c>
      <c r="HC159" s="150" t="str">
        <f>IF(AND((RIGHT($HC$3,2)-'[1]Miter Profiles'!$AC$212-'[1]Outside Edges'!$B158)&gt;=5,'[1]Outside Edges'!$P158="Yes"),"Yes","No")</f>
        <v>No</v>
      </c>
      <c r="HD159" s="116" t="str">
        <f>IF(AND((RIGHT($HD$3,2)-'[1]Miter Profiles'!$AC$213-'[1]Outside Edges'!$B158)&gt;=5,'[1]Outside Edges'!$P158="Yes"),"Yes","No")</f>
        <v>No</v>
      </c>
      <c r="HE159" s="129" t="str">
        <f>IF(AND((RIGHT($HE$3,2)-'[1]Miter Profiles'!$AC$214-'[1]Outside Edges'!$B158)&gt;=5,'[1]Outside Edges'!$P158="Yes"),"Yes","No")</f>
        <v>Yes</v>
      </c>
      <c r="HF159" s="10" t="str">
        <f>IF(AND((RIGHT($HF$3,2)-'[1]Miter Profiles'!$AC$215-'[1]Outside Edges'!$B158)&gt;=5,'[1]Outside Edges'!$P158="Yes"),"Yes","No")</f>
        <v>Yes</v>
      </c>
      <c r="HG159" s="90" t="str">
        <f>IF(AND((RIGHT($HG$3,2)-'[1]Miter Profiles'!$AC$216-'[1]Outside Edges'!$B158)&gt;=5,'[1]Outside Edges'!$P158="Yes"),"Yes","No")</f>
        <v>Yes</v>
      </c>
      <c r="HH159" s="150" t="str">
        <f>IF(AND((RIGHT($HH$3,2)-'[1]Miter Profiles'!$AC$217-'[1]Outside Edges'!$B158)&gt;=5,'[1]Outside Edges'!$P158="Yes"),"Yes","No")</f>
        <v>Yes</v>
      </c>
      <c r="HI159" s="124" t="str">
        <f>IF(AND((RIGHT($HI$3,2)-'[1]Miter Profiles'!$AC$218-'[1]Outside Edges'!$B158)&gt;=5,'[1]Outside Edges'!$P158="Yes"),"Yes","No")</f>
        <v>Yes</v>
      </c>
      <c r="HJ159" s="116" t="str">
        <f>IF(AND((RIGHT($HJ$3,2)-'[1]Miter Profiles'!$AC$219-'[1]Outside Edges'!$B158)&gt;=5,'[1]Outside Edges'!$P158="Yes"),"Yes","No")</f>
        <v>Yes</v>
      </c>
      <c r="HK159" s="129" t="str">
        <f>IF(AND((RIGHT($HK$3,2)-'[1]Miter Profiles'!$AC$220-'[1]Outside Edges'!$B158)&gt;=5,'[1]Outside Edges'!$P158="Yes"),"Yes","No")</f>
        <v>Yes</v>
      </c>
      <c r="HL159" s="10" t="str">
        <f>IF(AND((RIGHT($HL$3,2)-'[1]Miter Profiles'!$AC$221-'[1]Outside Edges'!$B158)&gt;=5,'[1]Outside Edges'!$P158="Yes"),"Yes","No")</f>
        <v>Yes</v>
      </c>
      <c r="HM159" s="90" t="str">
        <f>IF(AND((RIGHT($HM$3,2)-'[1]Miter Profiles'!$AC$222-'[1]Outside Edges'!$B158)&gt;=5,'[1]Outside Edges'!$P158="Yes"),"Yes","No")</f>
        <v>Yes</v>
      </c>
      <c r="HN159" s="150" t="str">
        <f>IF(AND((RIGHT($HN$3,2)-'[1]Miter Profiles'!$AC$223-'[1]Outside Edges'!$B158)&gt;=5,'[1]Outside Edges'!$P158="Yes"),"Yes","No")</f>
        <v>No</v>
      </c>
      <c r="HO159" s="124" t="str">
        <f>IF(AND((RIGHT($HO$3,2)-'[1]Miter Profiles'!$AC$224-'[1]Outside Edges'!$B158)&gt;=5,'[1]Outside Edges'!$P158="Yes"),"Yes","No")</f>
        <v>Yes</v>
      </c>
      <c r="HP159" s="124" t="str">
        <f>IF(AND((RIGHT($HP$3,2)-'[1]Miter Profiles'!$AC$225-'[1]Outside Edges'!$B158)&gt;=5,'[1]Outside Edges'!$P158="Yes"),"Yes","No")</f>
        <v>Yes</v>
      </c>
      <c r="HQ159" s="153" t="str">
        <f>IF(AND((RIGHT($HQ$3,3)-'[1]Miter Profiles'!$AC$226-'[1]Outside Edges'!$B158)&gt;=5,'[1]Outside Edges'!$P158="Yes"),"Yes","No")</f>
        <v>Yes</v>
      </c>
      <c r="HR159" s="129" t="str">
        <f>IF(AND((RIGHT($HR$3,2)-'[1]Miter Profiles'!$AC$227-'[1]Outside Edges'!$B158)&gt;=5,'[1]Outside Edges'!$P158="Yes"),"Yes","No")</f>
        <v>Yes</v>
      </c>
      <c r="HS159" s="10" t="str">
        <f>IF(AND((RIGHT($HS$3,2)-'[1]Miter Profiles'!$AC$228-'[1]Outside Edges'!$B158)&gt;=5,'[1]Outside Edges'!$P158="Yes"),"Yes","No")</f>
        <v>Yes</v>
      </c>
      <c r="HT159" s="163" t="str">
        <f>IF(AND((RIGHT($HT$3,2)-'[1]Miter Profiles'!$AC$229-'[1]Outside Edges'!$B158)&gt;=5,'[1]Outside Edges'!$P158="Yes"),"Yes","No")</f>
        <v>Yes</v>
      </c>
      <c r="HU159" s="150" t="str">
        <f>IF(AND((RIGHT($HU$3,2)-'[1]Miter Profiles'!$AC$230-'[1]Outside Edges'!$B158)&gt;=5,'[1]Outside Edges'!$P158="Yes"),"Yes","No")</f>
        <v>Yes</v>
      </c>
      <c r="HV159" s="124" t="str">
        <f>IF(AND((RIGHT($HV$3,2)-'[1]Miter Profiles'!$AC$231-'[1]Outside Edges'!$B158)&gt;=5,'[1]Outside Edges'!$P158="Yes"),"Yes","No")</f>
        <v>Yes</v>
      </c>
      <c r="HW159" s="116" t="str">
        <f>IF(AND((RIGHT($HW$3,2)-'[1]Miter Profiles'!$AC$232-'[1]Outside Edges'!$B158)&gt;=5,'[1]Outside Edges'!$P158="Yes"),"Yes","No")</f>
        <v>Yes</v>
      </c>
      <c r="HX159" s="129" t="str">
        <f>IF(AND((RIGHT($HX$3,2)-'[1]Miter Profiles'!$AC$233-'[1]Outside Edges'!$B158)&gt;=5,'[1]Outside Edges'!$P158="Yes"),"Yes","No")</f>
        <v>No</v>
      </c>
      <c r="HY159" s="10" t="str">
        <f>IF(AND((RIGHT($HY$3,2)-'[1]Miter Profiles'!$AC$234-'[1]Outside Edges'!$B158)&gt;=5,'[1]Outside Edges'!$P158="Yes"),"Yes","No")</f>
        <v>Yes</v>
      </c>
      <c r="HZ159" s="90" t="str">
        <f>IF(AND((RIGHT($HZ$3,2)-'[1]Miter Profiles'!$AC$235-'[1]Outside Edges'!$B158)&gt;=5,'[1]Outside Edges'!$P158="Yes"),"Yes","No")</f>
        <v>Yes</v>
      </c>
      <c r="IA159" s="150" t="str">
        <f>IF(AND((RIGHT($IA$3,2)-'[1]Miter Profiles'!$AC$236-'[1]Outside Edges'!$B158)&gt;=5,'[1]Outside Edges'!$P158="Yes"),"Yes","No")</f>
        <v>Yes</v>
      </c>
      <c r="IB159" s="124" t="str">
        <f>IF(AND((RIGHT($IB$3,2)-'[1]Miter Profiles'!$AC$237-'[1]Outside Edges'!$B158)&gt;=5,'[1]Outside Edges'!$P158="Yes"),"Yes","No")</f>
        <v>Yes</v>
      </c>
      <c r="IC159" s="116" t="str">
        <f>IF(AND((RIGHT($IC$3,2)-'[1]Miter Profiles'!$AC$238-'[1]Outside Edges'!$B158)&gt;=5,'[1]Outside Edges'!$P158="Yes"),"Yes","No")</f>
        <v>Yes</v>
      </c>
      <c r="ID159" s="129" t="str">
        <f>IF(AND((RIGHT($ID$3,2)-'[1]Miter Profiles'!$AC$239-'[1]Outside Edges'!$B158)&gt;=5,'[1]Outside Edges'!$P158="Yes"),"Yes","No")</f>
        <v>Yes</v>
      </c>
      <c r="IE159" s="10" t="str">
        <f>IF(AND((RIGHT($IE$3,2)-'[1]Miter Profiles'!$AC$240-'[1]Outside Edges'!$B158)&gt;=5,'[1]Outside Edges'!$P158="Yes"),"Yes","No")</f>
        <v>Yes</v>
      </c>
      <c r="IF159" s="90" t="str">
        <f>IF(AND((RIGHT($IF$3,2)-'[1]Miter Profiles'!$AC$241-'[1]Outside Edges'!$B158)&gt;=5,'[1]Outside Edges'!$P158="Yes"),"Yes","No")</f>
        <v>Yes</v>
      </c>
      <c r="IG159" s="150" t="str">
        <f>IF(AND((RIGHT($IG$3,2)-'[1]Miter Profiles'!$AC$242-'[1]Outside Edges'!$B158)&gt;=5,'[1]Outside Edges'!$P158="Yes"),"Yes","No")</f>
        <v>Yes</v>
      </c>
      <c r="IH159" s="124" t="str">
        <f>IF(AND((RIGHT($IH$3,2)-'[1]Miter Profiles'!$AC$243-'[1]Outside Edges'!$B158)&gt;=5,'[1]Outside Edges'!$P158="Yes"),"Yes","No")</f>
        <v>Yes</v>
      </c>
      <c r="II159" s="116" t="str">
        <f>IF(AND((RIGHT($II$3,2)-'[1]Miter Profiles'!$AC$244-'[1]Outside Edges'!$B158)&gt;=5,'[1]Outside Edges'!$P158="Yes"),"Yes","No")</f>
        <v>Yes</v>
      </c>
      <c r="IJ159" s="129" t="str">
        <f>IF(AND((RIGHT($IJ$3,2)-'[1]Miter Profiles'!$AC$245-'[1]Outside Edges'!$B158)&gt;=5,'[1]Outside Edges'!$P158="Yes"),"Yes","No")</f>
        <v>Yes</v>
      </c>
      <c r="IK159" s="10" t="str">
        <f>IF(AND((RIGHT($IK$3,2)-'[1]Miter Profiles'!$AC$246-'[1]Outside Edges'!$B158)&gt;=5,'[1]Outside Edges'!$P158="Yes"),"Yes","No")</f>
        <v>Yes</v>
      </c>
      <c r="IL159" s="90" t="str">
        <f>IF(AND((RIGHT($IL$3,2)-'[1]Miter Profiles'!$AC$247-'[1]Outside Edges'!$B158)&gt;=5,'[1]Outside Edges'!$P158="Yes"),"Yes","No")</f>
        <v>Yes</v>
      </c>
      <c r="IM159" s="150" t="str">
        <f>IF(AND((RIGHT($IM$3,2)-'[1]Miter Profiles'!$AC$248-'[1]Outside Edges'!$B158)&gt;=5,'[1]Outside Edges'!$P158="Yes"),"Yes","No")</f>
        <v>No</v>
      </c>
      <c r="IN159" s="124" t="str">
        <f>IF(AND((RIGHT($IN$3,2)-'[1]Miter Profiles'!$AC$249-'[1]Outside Edges'!$B158)&gt;=5,'[1]Outside Edges'!$P158="Yes"),"Yes","No")</f>
        <v>Yes</v>
      </c>
      <c r="IO159" s="116" t="str">
        <f>IF(AND((RIGHT($IO$3,2)-'[1]Miter Profiles'!$AC$250-'[1]Outside Edges'!$B158)&gt;=5,'[1]Outside Edges'!$P158="Yes"),"Yes","No")</f>
        <v>Yes</v>
      </c>
      <c r="IP159" s="129" t="str">
        <f>IF(AND((RIGHT($IP$3,2)-'[1]Miter Profiles'!$AC$251-'[1]Outside Edges'!$B158)&gt;=5,'[1]Outside Edges'!$P158="Yes"),"Yes","No")</f>
        <v>No</v>
      </c>
      <c r="IQ159" s="10" t="str">
        <f>IF(AND((RIGHT($IQ$3,2)-'[1]Miter Profiles'!$AC$252-'[1]Outside Edges'!$B158)&gt;=5,'[1]Outside Edges'!$P158="Yes"),"Yes","No")</f>
        <v>Yes</v>
      </c>
      <c r="IR159" s="90" t="str">
        <f>IF(AND((RIGHT($IR$3,2)-'[1]Miter Profiles'!$AC$253-'[1]Outside Edges'!$B158)&gt;=5,'[1]Outside Edges'!$P158="Yes"),"Yes","No")</f>
        <v>Yes</v>
      </c>
      <c r="IS159" s="150" t="str">
        <f>IF(AND((RIGHT($IS$3,2)-'[1]Miter Profiles'!$AC$254-'[1]Outside Edges'!$B158)&gt;=5,'[1]Outside Edges'!$P158="Yes"),"Yes","No")</f>
        <v>Yes</v>
      </c>
      <c r="IT159" s="124" t="str">
        <f>IF(AND((RIGHT($IT$3,2)-'[1]Miter Profiles'!$AC$255-'[1]Outside Edges'!$B158)&gt;=5,'[1]Outside Edges'!$P158="Yes"),"Yes","No")</f>
        <v>Yes</v>
      </c>
      <c r="IU159" s="116" t="str">
        <f>IF(AND((RIGHT($IU$3,2)-'[1]Miter Profiles'!$AC$256-'[1]Outside Edges'!$B158)&gt;=5,'[1]Outside Edges'!$P158="Yes"),"Yes","No")</f>
        <v>Yes</v>
      </c>
      <c r="IV159" s="129" t="str">
        <f>IF(AND((RIGHT($IV$3,2)-'[1]Miter Profiles'!$AC$257-'[1]Outside Edges'!$B158)&gt;=5,'[1]Outside Edges'!$P158="Yes"),"Yes","No")</f>
        <v>Yes</v>
      </c>
      <c r="IW159" s="10" t="str">
        <f>IF(AND((RIGHT($IW$3,2)-'[1]Miter Profiles'!$AC$258-'[1]Outside Edges'!$B158)&gt;=5,'[1]Outside Edges'!$P158="Yes"),"Yes","No")</f>
        <v>Yes</v>
      </c>
      <c r="IX159" s="90" t="str">
        <f>IF(AND((RIGHT($IX$3,2)-'[1]Miter Profiles'!$AC$259-'[1]Outside Edges'!$B158)&gt;=5,'[1]Outside Edges'!$P158="Yes"),"Yes","No")</f>
        <v>Yes</v>
      </c>
      <c r="IY159" s="150" t="str">
        <f>IF(AND((RIGHT($IY$3,2)-'[1]Miter Profiles'!$AC$260-'[1]Outside Edges'!$B158)&gt;=5,'[1]Outside Edges'!$P158="Yes"),"Yes","No")</f>
        <v>Yes</v>
      </c>
      <c r="IZ159" s="124" t="str">
        <f>IF(AND((RIGHT($IZ$3,2)-'[1]Miter Profiles'!$AC$261-'[1]Outside Edges'!$B158)&gt;=5,'[1]Outside Edges'!$P158="Yes"),"Yes","No")</f>
        <v>Yes</v>
      </c>
      <c r="JA159" s="116" t="str">
        <f>IF(AND((RIGHT($JA$3,2)-'[1]Miter Profiles'!$AC$262-'[1]Outside Edges'!$B158)&gt;=5,'[1]Outside Edges'!$P158="Yes"),"Yes","No")</f>
        <v>Yes</v>
      </c>
      <c r="JB159" s="129" t="str">
        <f>IF(AND((RIGHT($JB$3,2)-'[1]Miter Profiles'!$AC$263-'[1]Outside Edges'!$B158)&gt;=5,'[1]Outside Edges'!$P158="Yes"),"Yes","No")</f>
        <v>Yes</v>
      </c>
      <c r="JC159" s="10" t="str">
        <f>IF(AND((RIGHT($JC$3,2)-'[1]Miter Profiles'!$AC$264-'[1]Outside Edges'!$B158)&gt;=5,'[1]Outside Edges'!$P158="Yes"),"Yes","No")</f>
        <v>Yes</v>
      </c>
      <c r="JD159" s="90" t="str">
        <f>IF(AND((RIGHT($JD$3,2)-'[1]Miter Profiles'!$AC$265-'[1]Outside Edges'!$B158)&gt;=5,'[1]Outside Edges'!$P158="Yes"),"Yes","No")</f>
        <v>Yes</v>
      </c>
      <c r="JE159" s="236" t="str">
        <f>IF(AND((RIGHT($JE$3,2)-'[1]Miter Profiles'!$AC$266-'[1]Outside Edges'!$B158)&gt;=5,'[1]Outside Edges'!$P158="Yes"),"Yes","No")</f>
        <v>No</v>
      </c>
      <c r="JF159" s="237" t="str">
        <f>IF(AND((RIGHT($JF$3,2)-'[1]Miter Profiles'!$AC$267-'[1]Outside Edges'!$B158)&gt;=5,'[1]Outside Edges'!$P158="Yes"),"Yes","No")</f>
        <v>Yes</v>
      </c>
      <c r="JG159" s="238" t="str">
        <f>IF(AND((RIGHT($JG$3,2)-'[1]Miter Profiles'!$AC$268-'[1]Outside Edges'!$B158)&gt;=5,'[1]Outside Edges'!$P158="Yes"),"Yes","No")</f>
        <v>Yes</v>
      </c>
      <c r="JH159" s="129" t="str">
        <f>IF(AND((RIGHT($JH$3,2)-'[1]Miter Profiles'!$AC$269-'[1]Outside Edges'!$B158)&gt;=5,'[1]Outside Edges'!$P158="Yes"),"Yes","No")</f>
        <v>Yes</v>
      </c>
      <c r="JI159" s="113" t="str">
        <f>IF(AND((RIGHT($JI$3,2)-'[1]Miter Profiles'!$AC$270-'[1]Outside Edges'!$B158)&gt;=5,'[1]Outside Edges'!$P158="Yes"),"Yes","No")</f>
        <v>Yes</v>
      </c>
      <c r="JJ159" s="90" t="str">
        <f>IF(AND((RIGHT($JJ$3,2)-'[1]Miter Profiles'!$AC$271-'[1]Outside Edges'!$B158)&gt;=5,'[1]Outside Edges'!$P158="Yes"),"Yes","No")</f>
        <v>Yes</v>
      </c>
      <c r="JK159" s="236" t="str">
        <f>IF(AND((RIGHT($JK$3,2)-'[1]Miter Profiles'!$AC$272-'[1]Outside Edges'!$B158)&gt;=5,'[1]Outside Edges'!$P158="Yes"),"Yes","No")</f>
        <v>Yes</v>
      </c>
      <c r="JL159" s="237" t="str">
        <f>IF(AND((RIGHT($JL$3,2)-'[1]Miter Profiles'!$AC$273-'[1]Outside Edges'!$B158)&gt;=5,'[1]Outside Edges'!$P158="Yes"),"Yes","No")</f>
        <v>Yes</v>
      </c>
      <c r="JM159" s="238" t="str">
        <f>IF(AND((RIGHT($JM$3,2)-'[1]Miter Profiles'!$AC$274-'[1]Outside Edges'!$B158)&gt;=5,'[1]Outside Edges'!$P158="Yes"),"Yes","No")</f>
        <v>Yes</v>
      </c>
      <c r="JN159" s="129" t="str">
        <f>IF(AND((RIGHT($JN$3,2)-'[1]Miter Profiles'!$AC$275-'[1]Outside Edges'!$B158)&gt;=5,'[1]Outside Edges'!$P158="Yes"),"Yes","No")</f>
        <v>Yes</v>
      </c>
      <c r="JO159" s="113" t="str">
        <f>IF(AND((RIGHT($JO$3,2)-'[1]Miter Profiles'!$AC$276-'[1]Outside Edges'!$B158)&gt;=5,'[1]Outside Edges'!$P158="Yes"),"Yes","No")</f>
        <v>Yes</v>
      </c>
      <c r="JP159" s="90" t="str">
        <f>IF(AND((RIGHT($JP$3,2)-'[1]Miter Profiles'!$AC$277-'[1]Outside Edges'!$B158)&gt;=5,'[1]Outside Edges'!$P158="Yes"),"Yes","No")</f>
        <v>Yes</v>
      </c>
      <c r="JQ159" s="236" t="str">
        <f>IF(AND((RIGHT($JQ$3,2)-'[1]Miter Profiles'!$AC$278-'[1]Outside Edges'!$B158)&gt;=5,'[1]Outside Edges'!$P158="Yes"),"Yes","No")</f>
        <v>No</v>
      </c>
      <c r="JR159" s="237" t="str">
        <f>IF(AND((RIGHT($JR$3,2)-'[1]Miter Profiles'!$AC$279-'[1]Outside Edges'!$B158)&gt;=5,'[1]Outside Edges'!$P158="Yes"),"Yes","No")</f>
        <v>Yes</v>
      </c>
      <c r="JS159" s="238" t="str">
        <f>IF(AND((RIGHT($JS$3,2)-'[1]Miter Profiles'!$AC$280-'[1]Outside Edges'!$B158)&gt;=5,'[1]Outside Edges'!$P158="Yes"),"Yes","No")</f>
        <v>Yes</v>
      </c>
      <c r="JT159" s="129" t="str">
        <f>IF(AND((RIGHT($JT$3,2)-'[1]Miter Profiles'!$AC$281-'[1]Outside Edges'!$B158)&gt;=5,'[1]Outside Edges'!$P158="Yes"),"Yes","No")</f>
        <v>No</v>
      </c>
      <c r="JU159" s="113" t="str">
        <f>IF(AND((RIGHT($JU$3,2)-'[1]Miter Profiles'!$AC$282-'[1]Outside Edges'!$B158)&gt;=5,'[1]Outside Edges'!$P158="Yes"),"Yes","No")</f>
        <v>Yes</v>
      </c>
      <c r="JV159" s="90" t="str">
        <f>IF(AND((RIGHT($JV$3,2)-'[1]Miter Profiles'!$AC$283-'[1]Outside Edges'!$B158)&gt;=5,'[1]Outside Edges'!$P158="Yes"),"Yes","No")</f>
        <v>Yes</v>
      </c>
      <c r="JW159" s="236" t="str">
        <f>IF(AND((RIGHT($JW$3,2)-'[1]Miter Profiles'!$AC$284-'[1]Outside Edges'!$B158)&gt;=5,'[1]Outside Edges'!$P158="Yes"),"Yes","No")</f>
        <v>Yes</v>
      </c>
      <c r="JX159" s="237" t="str">
        <f>IF(AND((RIGHT($JX$3,2)-'[1]Miter Profiles'!$AC$285-'[1]Outside Edges'!$B158)&gt;=5,'[1]Outside Edges'!$P158="Yes"),"Yes","No")</f>
        <v>Yes</v>
      </c>
      <c r="JY159" s="238" t="str">
        <f>IF(AND((RIGHT($JY$3,2)-'[1]Miter Profiles'!$AC$286-'[1]Outside Edges'!$B158)&gt;=5,'[1]Outside Edges'!$P158="Yes"),"Yes","No")</f>
        <v>Yes</v>
      </c>
      <c r="JZ159" s="129" t="str">
        <f>IF(AND((RIGHT($JZ$3,2)-'[1]Miter Profiles'!$AC$287-'[1]Outside Edges'!$B158)&gt;=5,'[1]Outside Edges'!$P158="Yes"),"Yes","No")</f>
        <v>Yes</v>
      </c>
      <c r="KA159" s="113" t="str">
        <f>IF(AND((RIGHT($KA$3,2)-'[1]Miter Profiles'!$AC$288-'[1]Outside Edges'!$B158)&gt;=5,'[1]Outside Edges'!$P158="Yes"),"Yes","No")</f>
        <v>Yes</v>
      </c>
      <c r="KB159" s="90" t="str">
        <f>IF(AND((RIGHT($KB$3,2)-'[1]Miter Profiles'!$AC$289-'[1]Outside Edges'!$B158)&gt;=5,'[1]Outside Edges'!$P158="Yes"),"Yes","No")</f>
        <v>Yes</v>
      </c>
      <c r="KC159" s="236" t="str">
        <f>IF(AND((RIGHT($KC$3,2)-'[1]Miter Profiles'!$AC$290-'[1]Outside Edges'!$B158)&gt;=5,'[1]Outside Edges'!$P158="Yes"),"Yes","No")</f>
        <v>Yes</v>
      </c>
      <c r="KD159" s="237" t="str">
        <f>IF(AND((RIGHT($KD$3,2)-'[1]Miter Profiles'!$AC$291-'[1]Outside Edges'!$B158)&gt;=5,'[1]Outside Edges'!$P158="Yes"),"Yes","No")</f>
        <v>Yes</v>
      </c>
      <c r="KE159" s="238" t="str">
        <f>IF(AND((RIGHT($KE$3,2)-'[1]Miter Profiles'!$AC$292-'[1]Outside Edges'!$B158)&gt;=5,'[1]Outside Edges'!$P158="Yes"),"Yes","No")</f>
        <v>Yes</v>
      </c>
      <c r="KF159" s="129" t="str">
        <f>IF(AND((RIGHT($KF$3,2)-'[1]Miter Profiles'!$AC$293-'[1]Outside Edges'!$B158)&gt;=5,'[1]Outside Edges'!$P158="Yes"),"Yes","No")</f>
        <v>Yes</v>
      </c>
      <c r="KG159" s="113" t="str">
        <f>IF(AND((RIGHT($KG$3,2)-'[1]Miter Profiles'!$AC$294-'[1]Outside Edges'!$B158)&gt;=5,'[1]Outside Edges'!$P158="Yes"),"Yes","No")</f>
        <v>Yes</v>
      </c>
      <c r="KH159" s="90" t="str">
        <f>IF(AND((RIGHT($KH$3,2)-'[1]Miter Profiles'!$AC$295-'[1]Outside Edges'!$B158)&gt;=5,'[1]Outside Edges'!$P158="Yes"),"Yes","No")</f>
        <v>Yes</v>
      </c>
      <c r="KI159" s="236" t="str">
        <f>IF(AND((RIGHT($KI$3,2)-'[1]Miter Profiles'!$AC$296-'[1]Outside Edges'!$B158)&gt;=5,'[1]Outside Edges'!$P158="Yes"),"Yes","No")</f>
        <v>Yes</v>
      </c>
      <c r="KJ159" s="237" t="str">
        <f>IF(AND((RIGHT($KJ$3,2)-'[1]Miter Profiles'!$AC$297-'[1]Outside Edges'!$B158)&gt;=5,'[1]Outside Edges'!$P158="Yes"),"Yes","No")</f>
        <v>Yes</v>
      </c>
      <c r="KK159" s="238" t="str">
        <f>IF(AND((RIGHT($KK$3,2)-'[1]Miter Profiles'!$AC$298-'[1]Outside Edges'!$B158)&gt;=5,'[1]Outside Edges'!$P158="Yes"),"Yes","No")</f>
        <v>Yes</v>
      </c>
      <c r="KL159" s="129" t="str">
        <f>IF(AND((RIGHT($KL$3,2)-'[1]Miter Profiles'!$AC$299-'[1]Outside Edges'!$B158)&gt;=5,'[1]Outside Edges'!$P158="Yes"),"Yes","No")</f>
        <v>Yes</v>
      </c>
      <c r="KM159" s="113" t="str">
        <f>IF(AND((RIGHT($KM$3,2)-'[1]Miter Profiles'!$AC$300-'[1]Outside Edges'!$B158)&gt;=5,'[1]Outside Edges'!$P158="Yes"),"Yes","No")</f>
        <v>Yes</v>
      </c>
      <c r="KN159" s="90" t="str">
        <f>IF(AND((RIGHT($KN$3,2)-'[1]Miter Profiles'!$AC$301-'[1]Outside Edges'!$B158)&gt;=5,'[1]Outside Edges'!$P158="Yes"),"Yes","No")</f>
        <v>Yes</v>
      </c>
      <c r="KO159" s="236" t="str">
        <f>IF(AND((RIGHT($KO$3,2)-'[1]Miter Profiles'!$AC$302-'[1]Outside Edges'!$B158)&gt;=5,'[1]Outside Edges'!$P158="Yes"),"Yes","No")</f>
        <v>Yes</v>
      </c>
      <c r="KP159" s="237" t="str">
        <f>IF(AND((RIGHT($KP$3,2)-'[1]Miter Profiles'!$AC$303-'[1]Outside Edges'!$B158)&gt;=5,'[1]Outside Edges'!$P158="Yes"),"Yes","No")</f>
        <v>Yes</v>
      </c>
      <c r="KQ159" s="238" t="str">
        <f>IF(AND((RIGHT($KQ$3,2)-'[1]Miter Profiles'!$AC$304-'[1]Outside Edges'!$B158)&gt;=5,'[1]Outside Edges'!$P158="Yes"),"Yes","No")</f>
        <v>Yes</v>
      </c>
      <c r="KR159" s="129" t="str">
        <f>IF(AND((RIGHT($KR$3,2)-'[1]Miter Profiles'!$AC$305-'[1]Outside Edges'!$B158)&gt;=5,'[1]Outside Edges'!$P158="Yes"),"Yes","No")</f>
        <v>Yes</v>
      </c>
      <c r="KS159" s="113" t="str">
        <f>IF(AND((RIGHT($KS$3,2)-'[1]Miter Profiles'!$AC$306-'[1]Outside Edges'!$B158)&gt;=5,'[1]Outside Edges'!$P158="Yes"),"Yes","No")</f>
        <v>Yes</v>
      </c>
      <c r="KT159" s="90" t="str">
        <f>IF(AND((RIGHT($KT$3,2)-'[1]Miter Profiles'!$AC$307-'[1]Outside Edges'!$B158)&gt;=5,'[1]Outside Edges'!$P158="Yes"),"Yes","No")</f>
        <v>Yes</v>
      </c>
      <c r="KU159" s="236" t="str">
        <f>IF(AND((RIGHT($KU$3,2)-'[1]Miter Profiles'!$AC$308-'[1]Outside Edges'!$B158)&gt;=5,'[1]Outside Edges'!$P158="Yes"),"Yes","No")</f>
        <v>No</v>
      </c>
      <c r="KV159" s="237" t="str">
        <f>IF(AND((RIGHT($KV$3,2)-'[1]Miter Profiles'!$AC$309-'[1]Outside Edges'!$B158)&gt;=5,'[1]Outside Edges'!$P158="Yes"),"Yes","No")</f>
        <v>Yes</v>
      </c>
      <c r="KW159" s="238" t="str">
        <f>IF(AND((RIGHT($KW$3,2)-'[1]Miter Profiles'!$AC$310-'[1]Outside Edges'!$B158)&gt;=5,'[1]Outside Edges'!$P158="Yes"),"Yes","No")</f>
        <v>Yes</v>
      </c>
      <c r="KX159" s="129" t="str">
        <f>IF(AND((RIGHT($KX$3,2)-'[1]Miter Profiles'!$AC$311-'[1]Outside Edges'!$B158)&gt;=5,'[1]Outside Edges'!$P158="Yes"),"Yes","No")</f>
        <v>Yes</v>
      </c>
      <c r="KY159" s="113" t="str">
        <f>IF(AND((RIGHT($KY$3,2)-'[1]Miter Profiles'!$AC$312-'[1]Outside Edges'!$B158)&gt;=5,'[1]Outside Edges'!$P158="Yes"),"Yes","No")</f>
        <v>Yes</v>
      </c>
      <c r="KZ159" s="90" t="str">
        <f>IF(AND((RIGHT($KZ$3,2)-'[1]Miter Profiles'!$AC$313-'[1]Outside Edges'!$B158)&gt;=5,'[1]Outside Edges'!$P158="Yes"),"Yes","No")</f>
        <v>Yes</v>
      </c>
      <c r="LA159" s="236" t="str">
        <f>IF(AND((RIGHT($LA$3,2)-'[1]Miter Profiles'!$AC$314-'[1]Outside Edges'!$B158)&gt;=5,'[1]Outside Edges'!$P158="Yes"),"Yes","No")</f>
        <v>Yes</v>
      </c>
      <c r="LB159" s="237" t="str">
        <f>IF(AND((RIGHT($LB$3,2)-'[1]Miter Profiles'!$AC$315-'[1]Outside Edges'!$B158)&gt;=5,'[1]Outside Edges'!$P158="Yes"),"Yes","No")</f>
        <v>Yes</v>
      </c>
      <c r="LC159" s="243" t="str">
        <f>IF(AND((RIGHT($LC$3,2)-'[1]Miter Profiles'!$AC$316-'[1]Outside Edges'!$B158)&gt;=5,'[1]Outside Edges'!$P158="Yes"),"Yes","No")</f>
        <v>Yes</v>
      </c>
      <c r="LD159" s="244" t="str">
        <f>IF(AND((RIGHT($LD$3,2)-'[1]Miter Profiles'!$AC$317-'[1]Outside Edges'!$B158)&gt;=5,'[1]Outside Edges'!$P158="Yes"),"Yes","No")</f>
        <v>Yes</v>
      </c>
      <c r="LE159" s="113" t="str">
        <f>IF(AND((RIGHT($LE$3,2)-'[1]Miter Profiles'!$AC$318-'[1]Outside Edges'!$B158)&gt;=5,'[1]Outside Edges'!$P158="Yes"),"Yes","No")</f>
        <v>Yes</v>
      </c>
      <c r="LF159" s="10" t="str">
        <f>IF(AND((RIGHT($LF$3,2)-'[1]Miter Profiles'!$AC$319-'[1]Outside Edges'!$B158)&gt;=5,'[1]Outside Edges'!$P158="Yes"),"Yes","No")</f>
        <v>Yes</v>
      </c>
      <c r="LG159" s="113" t="str">
        <f>IF(AND((RIGHT($LG$3,2)-'[1]Miter Profiles'!$AC$320-'[1]Outside Edges'!$B158)&gt;=5,'[1]Outside Edges'!$P158="Yes"),"Yes","No")</f>
        <v>Yes</v>
      </c>
      <c r="LH159" s="90" t="str">
        <f>IF(AND((RIGHT($LH$3,2)-'[1]Miter Profiles'!$AC$321-'[1]Outside Edges'!$B158)&gt;=5,'[1]Outside Edges'!$P158="Yes"),"Yes","No")</f>
        <v>Yes</v>
      </c>
      <c r="LI159" s="236" t="str">
        <f>IF(AND((RIGHT($LI$3,2)-'[1]Miter Profiles'!$AC$322-'[1]Outside Edges'!$B158)&gt;=5,'[1]Outside Edges'!$P158="Yes"),"Yes","No")</f>
        <v>No</v>
      </c>
      <c r="LJ159" s="237" t="str">
        <f>IF(AND((RIGHT($LJ$3,2)-'[1]Miter Profiles'!$AC$323-'[1]Outside Edges'!$B158)&gt;=5,'[1]Outside Edges'!$P158="Yes"),"Yes","No")</f>
        <v>Yes</v>
      </c>
      <c r="LK159" s="238" t="str">
        <f>IF(AND((RIGHT($LK$3,2)-'[1]Miter Profiles'!$AC$324-'[1]Outside Edges'!$B158)&gt;=5,'[1]Outside Edges'!$P158="Yes"),"Yes","No")</f>
        <v>Yes</v>
      </c>
      <c r="LL159" s="129" t="str">
        <f>IF(AND((RIGHT($LL$3,2)-'[1]Miter Profiles'!$AC$325-'[1]Outside Edges'!$B158)&gt;=5,'[1]Outside Edges'!$P158="Yes"),"Yes","No")</f>
        <v>Yes</v>
      </c>
      <c r="LM159" s="113" t="str">
        <f>IF(AND((RIGHT($LM$3,2)-'[1]Miter Profiles'!$AC$326-'[1]Outside Edges'!$B158)&gt;=5,'[1]Outside Edges'!$P158="Yes"),"Yes","No")</f>
        <v>Yes</v>
      </c>
      <c r="LN159" s="90" t="str">
        <f>IF(AND((RIGHT($LN$3,2)-'[1]Miter Profiles'!$AC$327-'[1]Outside Edges'!$B158)&gt;=5,'[1]Outside Edges'!$P158="Yes"),"Yes","No")</f>
        <v>Yes</v>
      </c>
      <c r="LO159" s="236" t="str">
        <f>IF(AND((RIGHT($LO$3,2)-'[1]Miter Profiles'!$AC$328-'[1]Outside Edges'!$B158)&gt;=5,'[1]Outside Edges'!$P158="Yes"),"Yes","No")</f>
        <v>No</v>
      </c>
      <c r="LP159" s="237" t="str">
        <f>IF(AND((RIGHT($LP$3,2)-'[1]Miter Profiles'!$AC$329-'[1]Outside Edges'!$B158)&gt;=5,'[1]Outside Edges'!$P158="Yes"),"Yes","No")</f>
        <v>Yes</v>
      </c>
      <c r="LQ159" s="238" t="str">
        <f>IF(AND((RIGHT($LQ$3,2)-'[1]Miter Profiles'!$AC$330-'[1]Outside Edges'!$B158)&gt;=5,'[1]Outside Edges'!$P158="Yes"),"Yes","No")</f>
        <v>Yes</v>
      </c>
      <c r="LR159" s="129" t="str">
        <f>IF(AND((RIGHT($LR$3,2)-'[1]Miter Profiles'!$AC$331-'[1]Outside Edges'!$B158)&gt;=5,'[1]Outside Edges'!$P158="Yes"),"Yes","No")</f>
        <v>No</v>
      </c>
      <c r="LS159" s="113" t="str">
        <f>IF(AND((RIGHT($LS$3,2)-'[1]Miter Profiles'!$AC$332-'[1]Outside Edges'!$B158)&gt;=5,'[1]Outside Edges'!$P158="Yes"),"Yes","No")</f>
        <v>Yes</v>
      </c>
      <c r="LT159" s="90" t="str">
        <f>IF(AND((RIGHT($LT$3,2)-'[1]Miter Profiles'!$AC$333-'[1]Outside Edges'!$B158)&gt;=5,'[1]Outside Edges'!$P158="Yes"),"Yes","No")</f>
        <v>Yes</v>
      </c>
    </row>
    <row r="160" spans="1:332" ht="16.5" thickBot="1" x14ac:dyDescent="0.3">
      <c r="A160" s="8" t="str">
        <f>IF('[1]Outside Edges'!$A159&lt;&gt;"",'[1]Outside Edges'!$A159,"")</f>
        <v>D157</v>
      </c>
      <c r="B160" s="10" t="str">
        <f>IF(AND((RIGHT($B$3,2)-'[1]Miter Profiles'!$AC$3-'[1]Outside Edges'!$B159)&gt;=5,'[1]Outside Edges'!$P159="Yes"),"Yes","No")</f>
        <v>Yes</v>
      </c>
      <c r="C160" s="10" t="str">
        <f>IF(AND((RIGHT($C$3,2)-'[1]Miter Profiles'!$AC$4-'[1]Outside Edges'!$B159)&gt;=5,'[1]Outside Edges'!$P159="Yes"),"Yes","No")</f>
        <v>Yes</v>
      </c>
      <c r="D160" s="85" t="str">
        <f>IF(AND((RIGHT($D$3,2)-'[1]Miter Profiles'!$AC$5-'[1]Outside Edges'!$B159)&gt;=5,'[1]Outside Edges'!$P159="Yes"),"Yes","No")</f>
        <v>Yes</v>
      </c>
      <c r="E160" s="86" t="str">
        <f>IF(AND((RIGHT($E$3,2)-'[1]Miter Profiles'!$AC$6-'[1]Outside Edges'!$B159)&gt;=5,'[1]Outside Edges'!$P159="Yes"),"Yes","No")</f>
        <v>Yes</v>
      </c>
      <c r="F160" s="11" t="str">
        <f>IF(AND((RIGHT($F$3,2)-'[1]Miter Profiles'!$AC$7-'[1]Outside Edges'!$B159)&gt;=5,'[1]Outside Edges'!$P159="Yes"),"Yes","No")</f>
        <v>Yes</v>
      </c>
      <c r="G160" s="87" t="str">
        <f>IF(AND((RIGHT($G$3,2)-'[1]Miter Profiles'!$AC$8-'[1]Outside Edges'!$B159)&gt;=5,'[1]Outside Edges'!$P159="Yes"),"Yes","No")</f>
        <v>Yes</v>
      </c>
      <c r="H160" s="10" t="str">
        <f>IF(AND((RIGHT($H$3,2)-'[1]Miter Profiles'!$AC$9-'[1]Outside Edges'!$B159)&gt;=5,'[1]Outside Edges'!$P159="Yes"),"Yes","No")</f>
        <v>Yes</v>
      </c>
      <c r="I160" s="10" t="str">
        <f>IF(AND((RIGHT($I$3,2)-'[1]Miter Profiles'!$AC$10-'[1]Outside Edges'!$B159)&gt;=5,'[1]Outside Edges'!$P159="Yes"),"Yes","No")</f>
        <v>Yes</v>
      </c>
      <c r="J160" s="85" t="str">
        <f>IF(AND((RIGHT($J$3,2)-'[1]Miter Profiles'!$AC$11-'[1]Outside Edges'!$B159)&gt;=5,'[1]Outside Edges'!$P159="Yes"),"Yes","No")</f>
        <v>Yes</v>
      </c>
      <c r="K160" s="86" t="str">
        <f>IF(AND((RIGHT($K$3,2)-'[1]Miter Profiles'!$AC$12-'[1]Outside Edges'!$B159)&gt;=5,'[1]Outside Edges'!$P159="Yes"),"Yes","No")</f>
        <v>Yes</v>
      </c>
      <c r="L160" s="11" t="str">
        <f>IF(AND((RIGHT($L$3,2)-'[1]Miter Profiles'!$AC$13-'[1]Outside Edges'!$B159)&gt;=5,'[1]Outside Edges'!$P159="Yes"),"Yes","No")</f>
        <v>Yes</v>
      </c>
      <c r="M160" s="87" t="str">
        <f>IF(AND((RIGHT($M$3,2)-'[1]Miter Profiles'!$AC$14-'[1]Outside Edges'!$B159)&gt;=5,'[1]Outside Edges'!$P159="Yes"),"Yes","No")</f>
        <v>Yes</v>
      </c>
      <c r="N160" s="10" t="str">
        <f>IF(AND((RIGHT($N$3,2)-'[1]Miter Profiles'!$AC$15-'[1]Outside Edges'!$B159)&gt;=4,'[1]Outside Edges'!$P159="Yes"),"Yes","No")</f>
        <v>Yes</v>
      </c>
      <c r="O160" s="10" t="str">
        <f>IF(AND((RIGHT($O$3,2)-'[1]Miter Profiles'!$AC$16-'[1]Outside Edges'!$B159)&gt;=5,'[1]Outside Edges'!$P159="Yes"),"Yes","No")</f>
        <v>Yes</v>
      </c>
      <c r="P160" s="85" t="str">
        <f>IF(AND((RIGHT($P$3,2)-'[1]Miter Profiles'!$AC$17-'[1]Outside Edges'!$B159)&gt;=5,'[1]Outside Edges'!$P159="Yes"),"Yes","No")</f>
        <v>Yes</v>
      </c>
      <c r="Q160" s="86" t="str">
        <f>IF(AND((RIGHT($Q$3,2)-'[1]Miter Profiles'!$AC$18-'[1]Outside Edges'!$B159)&gt;=5,'[1]Outside Edges'!$P159="Yes"),"Yes","No")</f>
        <v>No</v>
      </c>
      <c r="R160" s="11" t="str">
        <f>IF(AND((RIGHT($R$3,2)-'[1]Miter Profiles'!$AC$19-'[1]Outside Edges'!$B159)&gt;=5,'[1]Outside Edges'!$P159="Yes"),"Yes","No")</f>
        <v>Yes</v>
      </c>
      <c r="S160" s="87" t="str">
        <f>IF(AND((RIGHT($S$3,2)-'[1]Miter Profiles'!$AC$20-'[1]Outside Edges'!$B159)&gt;=5,'[1]Outside Edges'!$P159="Yes"),"Yes","No")</f>
        <v>Yes</v>
      </c>
      <c r="T160" s="10" t="str">
        <f>IF(AND((RIGHT($T$3,2)-'[1]Miter Profiles'!$AC$21-'[1]Outside Edges'!$B159)&gt;=5,'[1]Outside Edges'!$P159="Yes"),"Yes","No")</f>
        <v>Yes</v>
      </c>
      <c r="U160" s="10" t="str">
        <f>IF(AND((RIGHT($U$3,2)-'[1]Miter Profiles'!$AC$22-'[1]Outside Edges'!$B159)&gt;=5,'[1]Outside Edges'!$P159="Yes"),"Yes","No")</f>
        <v>Yes</v>
      </c>
      <c r="V160" s="85" t="str">
        <f>IF(AND((RIGHT($V$3,2)-'[1]Miter Profiles'!$AC$23-'[1]Outside Edges'!$B159)&gt;=5,'[1]Outside Edges'!$P159="Yes"),"Yes","No")</f>
        <v>Yes</v>
      </c>
      <c r="W160" s="86" t="str">
        <f>IF(AND((RIGHT($W$3,2)-'[1]Miter Profiles'!$AC$24-'[1]Outside Edges'!$B159)&gt;=5,'[1]Outside Edges'!$P159="Yes"),"Yes","No")</f>
        <v>No</v>
      </c>
      <c r="X160" s="11" t="str">
        <f>IF(AND((RIGHT($X$3,2)-'[1]Miter Profiles'!$AC$25-'[1]Outside Edges'!$B159)&gt;=5,'[1]Outside Edges'!$P159="Yes"),"Yes","No")</f>
        <v>Yes</v>
      </c>
      <c r="Y160" s="87" t="str">
        <f>IF(AND((RIGHT($Y$3,2)-'[1]Miter Profiles'!$AC$26-'[1]Outside Edges'!$B159)&gt;=5,'[1]Outside Edges'!$P159="Yes"),"Yes","No")</f>
        <v>Yes</v>
      </c>
      <c r="Z160" s="10" t="str">
        <f>IF(AND((RIGHT($Z$3,2)-'[1]Miter Profiles'!$AC$27-'[1]Outside Edges'!$B159)&gt;=5,'[1]Outside Edges'!$P159="Yes"),"Yes","No")</f>
        <v>Yes</v>
      </c>
      <c r="AA160" s="10" t="str">
        <f>IF(AND((RIGHT($AA$3,2)-'[1]Miter Profiles'!$AC$28-'[1]Outside Edges'!$B159)&gt;=5,'[1]Outside Edges'!$P159="Yes"),"Yes","No")</f>
        <v>Yes</v>
      </c>
      <c r="AB160" s="85" t="str">
        <f>IF(AND((RIGHT($AB$3,2)-'[1]Miter Profiles'!$AC$29-'[1]Outside Edges'!$B159)&gt;=5,'[1]Outside Edges'!$P159="Yes"),"Yes","No")</f>
        <v>Yes</v>
      </c>
      <c r="AC160" s="86" t="str">
        <f>IF(AND((RIGHT($AC$3,2)-'[1]Miter Profiles'!$AC$30-'[1]Outside Edges'!$B159)&gt;=5,'[1]Outside Edges'!$P159="Yes"),"Yes","No")</f>
        <v>Yes</v>
      </c>
      <c r="AD160" s="11" t="str">
        <f>IF(AND((RIGHT($AD$3,2)-'[1]Miter Profiles'!$AC$31-'[1]Outside Edges'!$B159)&gt;=5,'[1]Outside Edges'!$P159="Yes"),"Yes","No")</f>
        <v>Yes</v>
      </c>
      <c r="AE160" s="87" t="str">
        <f>IF(AND((RIGHT($AE$3,2)-'[1]Miter Profiles'!$AC$32-'[1]Outside Edges'!$B159)&gt;=5,'[1]Outside Edges'!$P159="Yes"),"Yes","No")</f>
        <v>Yes</v>
      </c>
      <c r="AF160" s="10" t="str">
        <f>IF(AND((RIGHT($AF$3,2)-'[1]Miter Profiles'!$AC$33-'[1]Outside Edges'!$B159)&gt;=5,'[1]Outside Edges'!$P159="Yes"),"Yes","No")</f>
        <v>Yes</v>
      </c>
      <c r="AG160" s="10" t="str">
        <f>IF(AND((RIGHT($AG$3,2)-'[1]Miter Profiles'!$AC$34-'[1]Outside Edges'!$B159)&gt;=5,'[1]Outside Edges'!$P159="Yes"),"Yes","No")</f>
        <v>Yes</v>
      </c>
      <c r="AH160" s="85" t="str">
        <f>IF(AND((RIGHT($AH$3,2)-'[1]Miter Profiles'!$AC$35-'[1]Outside Edges'!$B159)&gt;=5,'[1]Outside Edges'!$P159="Yes"),"Yes","No")</f>
        <v>Yes</v>
      </c>
      <c r="AI160" s="86" t="str">
        <f>IF(AND((RIGHT($AI$3,2)-'[1]Miter Profiles'!$AC$36-'[1]Outside Edges'!$B159)&gt;=5,'[1]Outside Edges'!$P159="Yes"),"Yes","No")</f>
        <v>Yes</v>
      </c>
      <c r="AJ160" s="11" t="str">
        <f>IF(AND((RIGHT($AJ$3,2)-'[1]Miter Profiles'!$AC$37-'[1]Outside Edges'!$B159)&gt;=5,'[1]Outside Edges'!$P159="Yes"),"Yes","No")</f>
        <v>Yes</v>
      </c>
      <c r="AK160" s="87" t="str">
        <f>IF(AND((RIGHT($AK$3,2)-'[1]Miter Profiles'!$AC$38-'[1]Outside Edges'!$B159)&gt;=5,'[1]Outside Edges'!$P159="Yes"),"Yes","No")</f>
        <v>Yes</v>
      </c>
      <c r="AL160" s="10" t="str">
        <f>IF(AND((RIGHT($AL$3,2)-'[1]Miter Profiles'!$AC$39-'[1]Outside Edges'!$B159)&gt;=5,'[1]Outside Edges'!$P159="Yes"),"Yes","No")</f>
        <v>Yes</v>
      </c>
      <c r="AM160" s="10" t="str">
        <f>IF(AND((RIGHT($AM$3,2)-'[1]Miter Profiles'!$AC$40-'[1]Outside Edges'!$B159)&gt;=5,'[1]Outside Edges'!$P159="Yes"),"Yes","No")</f>
        <v>Yes</v>
      </c>
      <c r="AN160" s="85" t="str">
        <f>IF(AND((RIGHT($AN$3,2)-'[1]Miter Profiles'!$AC$41-'[1]Outside Edges'!$B159)&gt;=5,'[1]Outside Edges'!$P159="Yes"),"Yes","No")</f>
        <v>Yes</v>
      </c>
      <c r="AO160" s="86" t="str">
        <f>IF(AND((RIGHT($AO$3,2)-'[1]Miter Profiles'!$AC$42-'[1]Outside Edges'!$B159)&gt;=5,'[1]Outside Edges'!$P159="Yes"),"Yes","No")</f>
        <v>Yes</v>
      </c>
      <c r="AP160" s="11" t="str">
        <f>IF(AND((RIGHT($AP$3,2)-'[1]Miter Profiles'!$AC$43-'[1]Outside Edges'!$B159)&gt;=5,'[1]Outside Edges'!$P159="Yes"),"Yes","No")</f>
        <v>Yes</v>
      </c>
      <c r="AQ160" s="87" t="str">
        <f>IF(AND((RIGHT($AQ$3,2)-'[1]Miter Profiles'!$AC$44-'[1]Outside Edges'!$B159)&gt;=5,'[1]Outside Edges'!$P159="Yes"),"Yes","No")</f>
        <v>Yes</v>
      </c>
      <c r="AR160" s="10" t="str">
        <f>IF(AND((RIGHT($AR$3,2)-'[1]Miter Profiles'!$AC$45-'[1]Outside Edges'!$B159)&gt;=5,'[1]Outside Edges'!$P159="Yes"),"Yes","No")</f>
        <v>Yes</v>
      </c>
      <c r="AS160" s="10" t="str">
        <f>IF(AND((RIGHT($AS$3,2)-'[1]Miter Profiles'!$AC$46-'[1]Outside Edges'!$B159)&gt;=5,'[1]Outside Edges'!$P159="Yes"),"Yes","No")</f>
        <v>Yes</v>
      </c>
      <c r="AT160" s="85" t="str">
        <f>IF(AND((RIGHT($AT$3,2)-'[1]Miter Profiles'!$AC$47-'[1]Outside Edges'!$B159)&gt;=5,'[1]Outside Edges'!$P159="Yes"),"Yes","No")</f>
        <v>Yes</v>
      </c>
      <c r="AU160" s="86" t="str">
        <f>IF(AND((RIGHT($AU$3,2)-'[1]Miter Profiles'!$AC$48-'[1]Outside Edges'!$B159)&gt;=5,'[1]Outside Edges'!$P159="Yes"),"Yes","No")</f>
        <v>Yes</v>
      </c>
      <c r="AV160" s="11" t="str">
        <f>IF(AND((RIGHT($AV$3,2)-'[1]Miter Profiles'!$AC$49-'[1]Outside Edges'!$B159)&gt;=5,'[1]Outside Edges'!$P159="Yes"),"Yes","No")</f>
        <v>Yes</v>
      </c>
      <c r="AW160" s="87" t="str">
        <f>IF(AND((RIGHT($AW$3,2)-'[1]Miter Profiles'!$AC$50-'[1]Outside Edges'!$B159)&gt;=5,'[1]Outside Edges'!$P159="Yes"),"Yes","No")</f>
        <v>Yes</v>
      </c>
      <c r="AX160" s="10" t="str">
        <f>IF(AND((RIGHT($AX$3,2)-'[1]Miter Profiles'!$AC$51-'[1]Outside Edges'!$B159)&gt;=5,'[1]Outside Edges'!$P159="Yes"),"Yes","No")</f>
        <v>Yes</v>
      </c>
      <c r="AY160" s="10" t="str">
        <f>IF(AND((RIGHT($AY$3,2)-'[1]Miter Profiles'!$AC$52-'[1]Outside Edges'!$B159)&gt;=5,'[1]Outside Edges'!$P159="Yes"),"Yes","No")</f>
        <v>Yes</v>
      </c>
      <c r="AZ160" s="85" t="str">
        <f>IF(AND((RIGHT($AZ$3,2)-'[1]Miter Profiles'!$AC$53-'[1]Outside Edges'!$B159)&gt;=5,'[1]Outside Edges'!$P159="Yes"),"Yes","No")</f>
        <v>Yes</v>
      </c>
      <c r="BA160" s="86" t="str">
        <f>IF(AND((RIGHT($BA$3,2)-'[1]Miter Profiles'!$AC$54-'[1]Outside Edges'!$B159)&gt;=5,'[1]Outside Edges'!$P159="Yes"),"Yes","No")</f>
        <v>Yes</v>
      </c>
      <c r="BB160" s="11" t="str">
        <f>IF(AND((RIGHT($BB$3,2)-'[1]Miter Profiles'!$AC$55-'[1]Outside Edges'!$B159)&gt;=5,'[1]Outside Edges'!$P159="Yes"),"Yes","No")</f>
        <v>Yes</v>
      </c>
      <c r="BC160" s="87" t="str">
        <f>IF(AND((RIGHT($BC$3,2)-'[1]Miter Profiles'!$AC$56-'[1]Outside Edges'!$B159)&gt;=5,'[1]Outside Edges'!$P159="Yes"),"Yes","No")</f>
        <v>Yes</v>
      </c>
      <c r="BD160" s="10" t="str">
        <f>IF(AND((RIGHT($BD$3,2)-'[1]Miter Profiles'!$AC$57-'[1]Outside Edges'!$B159)&gt;=5,'[1]Outside Edges'!$P159="Yes"),"Yes","No")</f>
        <v>Yes</v>
      </c>
      <c r="BE160" s="10" t="str">
        <f>IF(AND((RIGHT($BE$3,2)-'[1]Miter Profiles'!$AC$58-'[1]Outside Edges'!$B159)&gt;=5,'[1]Outside Edges'!$P159="Yes"),"Yes","No")</f>
        <v>Yes</v>
      </c>
      <c r="BF160" s="85" t="str">
        <f>IF(AND((RIGHT($BF$3,2)-'[1]Miter Profiles'!$AC$59-'[1]Outside Edges'!$B159)&gt;=5,'[1]Outside Edges'!$P159="Yes"),"Yes","No")</f>
        <v>Yes</v>
      </c>
      <c r="BG160" s="86" t="str">
        <f>IF(AND((RIGHT($BG$3,2)-'[1]Miter Profiles'!$AC$60-'[1]Outside Edges'!$B159)&gt;=5,'[1]Outside Edges'!$P159="Yes"),"Yes","No")</f>
        <v>Yes</v>
      </c>
      <c r="BH160" s="11" t="str">
        <f>IF(AND((RIGHT($BH$3,2)-'[1]Miter Profiles'!$AC$61-'[1]Outside Edges'!$B159)&gt;=5,'[1]Outside Edges'!$P159="Yes"),"Yes","No")</f>
        <v>Yes</v>
      </c>
      <c r="BI160" s="87" t="str">
        <f>IF(AND((RIGHT($BI$3,2)-'[1]Miter Profiles'!$AC$62-'[1]Outside Edges'!$B159)&gt;=5,'[1]Outside Edges'!$P159="Yes"),"Yes","No")</f>
        <v>Yes</v>
      </c>
      <c r="BJ160" s="10" t="str">
        <f>IF(AND((RIGHT($BJ$3,2)-'[1]Miter Profiles'!$AC$63-'[1]Outside Edges'!$B159)&gt;=5,'[1]Outside Edges'!$P159="Yes"),"Yes","No")</f>
        <v>Yes</v>
      </c>
      <c r="BK160" s="10" t="str">
        <f>IF(AND((RIGHT($BK$3,2)-'[1]Miter Profiles'!$AC$64-'[1]Outside Edges'!$B159)&gt;=5,'[1]Outside Edges'!$P159="Yes"),"Yes","No")</f>
        <v>Yes</v>
      </c>
      <c r="BL160" s="85" t="str">
        <f>IF(AND((RIGHT($BL$3,2)-'[1]Miter Profiles'!$AC$65-'[1]Outside Edges'!$B159)&gt;=5,'[1]Outside Edges'!$P159="Yes"),"Yes","No")</f>
        <v>Yes</v>
      </c>
      <c r="BM160" s="86" t="str">
        <f>IF(AND((RIGHT($BM$3,2)-'[1]Miter Profiles'!$AC$66-'[1]Outside Edges'!$B159)&gt;=5,'[1]Outside Edges'!$P159="Yes"),"Yes","No")</f>
        <v>Yes</v>
      </c>
      <c r="BN160" s="11" t="str">
        <f>IF(AND((RIGHT($BN$3,2)-'[1]Miter Profiles'!$AC$67-'[1]Outside Edges'!$B159)&gt;=5,'[1]Outside Edges'!$P159="Yes"),"Yes","No")</f>
        <v>Yes</v>
      </c>
      <c r="BO160" s="87" t="str">
        <f>IF(AND((RIGHT($BO$3,2)-'[1]Miter Profiles'!$AC$68-'[1]Outside Edges'!$B159)&gt;=5,'[1]Outside Edges'!$P159="Yes"),"Yes","No")</f>
        <v>Yes</v>
      </c>
      <c r="BP160" s="10" t="str">
        <f>IF(AND((RIGHT($BP$3,2)-'[1]Miter Profiles'!$AC$69-'[1]Outside Edges'!$B159)&gt;=5,'[1]Outside Edges'!$P159="Yes"),"Yes","No")</f>
        <v>Yes</v>
      </c>
      <c r="BQ160" s="10" t="str">
        <f>IF(AND((RIGHT($BQ$3,2)-'[1]Miter Profiles'!$AC$70-'[1]Outside Edges'!$B159)&gt;=5,'[1]Outside Edges'!$P159="Yes"),"Yes","No")</f>
        <v>Yes</v>
      </c>
      <c r="BR160" s="85" t="str">
        <f>IF(AND((RIGHT($BR$3,2)-'[1]Miter Profiles'!$AC$71-'[1]Outside Edges'!$B159)&gt;=5,'[1]Outside Edges'!$P159="Yes"),"Yes","No")</f>
        <v>Yes</v>
      </c>
      <c r="BS160" s="86" t="str">
        <f>IF(AND((RIGHT($BS$3,2)-'[1]Miter Profiles'!$AC$72-'[1]Outside Edges'!$B159)&gt;=5,'[1]Outside Edges'!$P159="Yes"),"Yes","No")</f>
        <v>Yes</v>
      </c>
      <c r="BT160" s="11" t="str">
        <f>IF(AND((RIGHT($BT$3,2)-'[1]Miter Profiles'!$AC$73-'[1]Outside Edges'!$B159)&gt;=5,'[1]Outside Edges'!$P159="Yes"),"Yes","No")</f>
        <v>Yes</v>
      </c>
      <c r="BU160" s="87" t="str">
        <f>IF(AND((RIGHT($BU$3,2)-'[1]Miter Profiles'!$AC$74-'[1]Outside Edges'!$B159)&gt;=5,'[1]Outside Edges'!$P159="Yes"),"Yes","No")</f>
        <v>Yes</v>
      </c>
      <c r="BV160" s="10" t="str">
        <f>IF(AND((RIGHT($BV$3,2)-'[1]Miter Profiles'!$AC$75-'[1]Outside Edges'!$B159)&gt;=5,'[1]Outside Edges'!$P159="Yes"),"Yes","No")</f>
        <v>Yes</v>
      </c>
      <c r="BW160" s="10" t="str">
        <f>IF(AND((RIGHT($BW$3,2)-'[1]Miter Profiles'!$AC$76-'[1]Outside Edges'!$B159)&gt;=5,'[1]Outside Edges'!$P159="Yes"),"Yes","No")</f>
        <v>Yes</v>
      </c>
      <c r="BX160" s="85" t="str">
        <f>IF(AND((RIGHT($BX$3,2)-'[1]Miter Profiles'!$AC$77-'[1]Outside Edges'!$B159)&gt;=5,'[1]Outside Edges'!$P159="Yes"),"Yes","No")</f>
        <v>Yes</v>
      </c>
      <c r="BY160" s="86" t="str">
        <f>IF(AND((RIGHT($BY$3,2)-'[1]Miter Profiles'!$AC$78-'[1]Outside Edges'!$B159)&gt;=5,'[1]Outside Edges'!$P159="Yes"),"Yes","No")</f>
        <v>Yes</v>
      </c>
      <c r="BZ160" s="11" t="str">
        <f>IF(AND((RIGHT($BZ$3,2)-'[1]Miter Profiles'!$AC$79-'[1]Outside Edges'!$B159)&gt;=5,'[1]Outside Edges'!$P159="Yes"),"Yes","No")</f>
        <v>Yes</v>
      </c>
      <c r="CA160" s="87" t="str">
        <f>IF(AND((RIGHT($CA$3,2)-'[1]Miter Profiles'!$AC$80-'[1]Outside Edges'!$B159)&gt;=5,'[1]Outside Edges'!$P159="Yes"),"Yes","No")</f>
        <v>Yes</v>
      </c>
      <c r="CB160" s="10" t="str">
        <f>IF(AND((RIGHT($CB$3,2)-'[1]Miter Profiles'!$AC$81-'[1]Outside Edges'!$B159)&gt;=5,'[1]Outside Edges'!$P159="Yes"),"Yes","No")</f>
        <v>Yes</v>
      </c>
      <c r="CC160" s="10" t="str">
        <f>IF(AND((RIGHT($CC$3,2)-'[1]Miter Profiles'!$AC$82-'[1]Outside Edges'!$B159)&gt;=5,'[1]Outside Edges'!$P159="Yes"),"Yes","No")</f>
        <v>Yes</v>
      </c>
      <c r="CD160" s="85" t="str">
        <f>IF(AND((RIGHT($CD$3,2)-'[1]Miter Profiles'!$AC$83-'[1]Outside Edges'!$B159)&gt;=5,'[1]Outside Edges'!$P159="Yes"),"Yes","No")</f>
        <v>Yes</v>
      </c>
      <c r="CE160" s="86" t="str">
        <f>IF(AND((RIGHT($CE$3,2)-'[1]Miter Profiles'!$AC$84-'[1]Outside Edges'!$B159)&gt;=5,'[1]Outside Edges'!$P159="Yes"),"Yes","No")</f>
        <v>Yes</v>
      </c>
      <c r="CF160" s="11" t="str">
        <f>IF(AND((RIGHT($CF$3,2)-'[1]Miter Profiles'!$AC$85-'[1]Outside Edges'!$B159)&gt;=5,'[1]Outside Edges'!$P159="Yes"),"Yes","No")</f>
        <v>Yes</v>
      </c>
      <c r="CG160" s="87" t="str">
        <f>IF(AND((RIGHT($CG$3,2)-'[1]Miter Profiles'!$AC$86-'[1]Outside Edges'!$B159)&gt;=5,'[1]Outside Edges'!$P159="Yes"),"Yes","No")</f>
        <v>Yes</v>
      </c>
      <c r="CH160" s="10" t="str">
        <f>IF(AND((RIGHT($CH$3,2)-'[1]Miter Profiles'!$AC$87-'[1]Outside Edges'!$B159)&gt;=5,'[1]Outside Edges'!$P159="Yes"),"Yes","No")</f>
        <v>Yes</v>
      </c>
      <c r="CI160" s="10" t="str">
        <f>IF(AND((RIGHT($CI$3,2)-'[1]Miter Profiles'!$AC$88-'[1]Outside Edges'!$B159)&gt;=5,'[1]Outside Edges'!$P159="Yes"),"Yes","No")</f>
        <v>Yes</v>
      </c>
      <c r="CJ160" s="85" t="str">
        <f>IF(AND((RIGHT($CJ$3,2)-'[1]Miter Profiles'!$AC$89-'[1]Outside Edges'!$B159)&gt;=5,'[1]Outside Edges'!$P159="Yes"),"Yes","No")</f>
        <v>Yes</v>
      </c>
      <c r="CK160" s="86" t="str">
        <f>IF(AND((RIGHT($CK$3,2)-'[1]Miter Profiles'!$AC$90-'[1]Outside Edges'!$B159)&gt;=5,'[1]Outside Edges'!$P159="Yes"),"Yes","No")</f>
        <v>Yes</v>
      </c>
      <c r="CL160" s="11" t="str">
        <f>IF(AND((RIGHT($CL$3,2)-'[1]Miter Profiles'!$AC$91-'[1]Outside Edges'!$B159)&gt;=5,'[1]Outside Edges'!$P159="Yes"),"Yes","No")</f>
        <v>Yes</v>
      </c>
      <c r="CM160" s="87" t="str">
        <f>IF(AND((RIGHT($CM$3,2)-'[1]Miter Profiles'!$AC$92-'[1]Outside Edges'!$B159)&gt;=5,'[1]Outside Edges'!$P159="Yes"),"Yes","No")</f>
        <v>Yes</v>
      </c>
      <c r="CN160" s="10" t="str">
        <f>IF(AND((RIGHT(CN$3,2)-'[1]Miter Profiles'!$AC$93-'[1]Outside Edges'!$B159)&gt;=5,'[1]Outside Edges'!$P159="Yes"),"Yes","No")</f>
        <v>Yes</v>
      </c>
      <c r="CO160" s="10" t="str">
        <f>IF(AND((RIGHT(CO$3,2)-'[1]Miter Profiles'!$AC$94-'[1]Outside Edges'!$B159)&gt;=5,'[1]Outside Edges'!$P159="Yes"),"Yes","No")</f>
        <v>Yes</v>
      </c>
      <c r="CP160" s="85" t="str">
        <f>IF(AND((RIGHT(CP$3,2)-'[1]Miter Profiles'!$AC$95-'[1]Outside Edges'!$B159)&gt;=5,'[1]Outside Edges'!$P159="Yes"),"Yes","No")</f>
        <v>Yes</v>
      </c>
      <c r="CQ160" s="86" t="str">
        <f>IF(AND((RIGHT(CQ$3,2)-'[1]Miter Profiles'!$AC$96-'[1]Outside Edges'!$B159)&gt;=5,'[1]Outside Edges'!$P159="Yes"),"Yes","No")</f>
        <v>Yes</v>
      </c>
      <c r="CR160" s="11" t="str">
        <f>IF(AND((RIGHT(CR$3,2)-'[1]Miter Profiles'!$AC$97-'[1]Outside Edges'!$B159)&gt;=5,'[1]Outside Edges'!$P159="Yes"),"Yes","No")</f>
        <v>Yes</v>
      </c>
      <c r="CS160" s="87" t="str">
        <f>IF(AND((RIGHT(CS$3,2)-'[1]Miter Profiles'!$AC$98-'[1]Outside Edges'!$B159)&gt;=5,'[1]Outside Edges'!$P159="Yes"),"Yes","No")</f>
        <v>Yes</v>
      </c>
      <c r="CT160" s="10" t="str">
        <f>IF(AND((RIGHT($CT$3,2)-'[1]Miter Profiles'!$AC$99-'[1]Outside Edges'!$B159)&gt;=5,'[1]Outside Edges'!$P159="Yes"),"Yes","No")</f>
        <v>Yes</v>
      </c>
      <c r="CU160" s="10" t="str">
        <f>IF(AND((RIGHT($CU$3,2)-'[1]Miter Profiles'!$AC$100-'[1]Outside Edges'!$B159)&gt;=5,'[1]Outside Edges'!$P159="Yes"),"Yes","No")</f>
        <v>Yes</v>
      </c>
      <c r="CV160" s="85" t="str">
        <f>IF(AND((RIGHT($CV$3,2)-'[1]Miter Profiles'!$AC$101-'[1]Outside Edges'!$B159)&gt;=5,'[1]Outside Edges'!$P159="Yes"),"Yes","No")</f>
        <v>Yes</v>
      </c>
      <c r="CW160" s="86" t="str">
        <f>IF(AND((RIGHT($CW$3,2)-'[1]Miter Profiles'!$AC$102-'[1]Outside Edges'!$B159)&gt;=5,'[1]Outside Edges'!$P159="Yes"),"Yes","No")</f>
        <v>Yes</v>
      </c>
      <c r="CX160" s="11" t="str">
        <f>IF(AND((RIGHT($CX$3,2)-'[1]Miter Profiles'!$AC$103-'[1]Outside Edges'!$B159)&gt;=5,'[1]Outside Edges'!$P159="Yes"),"Yes","No")</f>
        <v>Yes</v>
      </c>
      <c r="CY160" s="87" t="str">
        <f>IF(AND((RIGHT($CY$3,2)-'[1]Miter Profiles'!$AC$104-'[1]Outside Edges'!$B159)&gt;=5,'[1]Outside Edges'!$P159="Yes"),"Yes","No")</f>
        <v>Yes</v>
      </c>
      <c r="CZ160" s="10" t="str">
        <f>IF(AND((RIGHT($CZ$3,2)-'[1]Miter Profiles'!$AC$105-'[1]Outside Edges'!$B159)&gt;=5,'[1]Outside Edges'!$P159="Yes"),"Yes","No")</f>
        <v>Yes</v>
      </c>
      <c r="DA160" s="10" t="str">
        <f>IF(AND((RIGHT($DA$3,2)-'[1]Miter Profiles'!$AC$106-'[1]Outside Edges'!$B159)&gt;=5,'[1]Outside Edges'!$P159="Yes"),"Yes","No")</f>
        <v>Yes</v>
      </c>
      <c r="DB160" s="85" t="str">
        <f>IF(AND((RIGHT($DB$3,2)-'[1]Miter Profiles'!$AC$107-'[1]Outside Edges'!$B159)&gt;=5,'[1]Outside Edges'!$P159="Yes"),"Yes","No")</f>
        <v>Yes</v>
      </c>
      <c r="DC160" s="86" t="str">
        <f>IF(AND((RIGHT($DC$3,2)-'[1]Miter Profiles'!$AC$108-'[1]Outside Edges'!$B159)&gt;=5,'[1]Outside Edges'!$P159="Yes"),"Yes","No")</f>
        <v>Yes</v>
      </c>
      <c r="DD160" s="11" t="str">
        <f>IF(AND((RIGHT($DD$3,2)-'[1]Miter Profiles'!$AC$109-'[1]Outside Edges'!$B159)&gt;=5,'[1]Outside Edges'!$P159="Yes"),"Yes","No")</f>
        <v>Yes</v>
      </c>
      <c r="DE160" s="87" t="str">
        <f>IF(AND((RIGHT($DE$3,2)-'[1]Miter Profiles'!$AC$110-'[1]Outside Edges'!$B159)&gt;=5,'[1]Outside Edges'!$P159="Yes"),"Yes","No")</f>
        <v>Yes</v>
      </c>
      <c r="DF160" s="10" t="str">
        <f>IF(AND((RIGHT($DF$3,2)-'[1]Miter Profiles'!$AC$111-'[1]Outside Edges'!$B159)&gt;=5,'[1]Outside Edges'!$P159="Yes"),"Yes","No")</f>
        <v>Yes</v>
      </c>
      <c r="DG160" s="10" t="str">
        <f>IF(AND((RIGHT($DG$3,2)-'[1]Miter Profiles'!$AC$112-'[1]Outside Edges'!$B159)&gt;=5,'[1]Outside Edges'!$P159="Yes"),"Yes","No")</f>
        <v>Yes</v>
      </c>
      <c r="DH160" s="85" t="str">
        <f>IF(AND((RIGHT($DH$3,2)-'[1]Miter Profiles'!$AC$113-'[1]Outside Edges'!$B159)&gt;=5,'[1]Outside Edges'!$P159="Yes"),"Yes","No")</f>
        <v>Yes</v>
      </c>
      <c r="DI160" s="86" t="str">
        <f>IF(AND((RIGHT($DI$3,2)-'[1]Miter Profiles'!$AC$114-'[1]Outside Edges'!$B159)&gt;=5,'[1]Outside Edges'!$P159="Yes"),"Yes","No")</f>
        <v>Yes</v>
      </c>
      <c r="DJ160" s="11" t="str">
        <f>IF(AND((RIGHT($DJ$3,2)-'[1]Miter Profiles'!$AC$115-'[1]Outside Edges'!$B159)&gt;=5,'[1]Outside Edges'!$P159="Yes"),"Yes","No")</f>
        <v>Yes</v>
      </c>
      <c r="DK160" s="87" t="str">
        <f>IF(AND((RIGHT($DK$3,2)-'[1]Miter Profiles'!$AC$116-'[1]Outside Edges'!$B159)&gt;=5,'[1]Outside Edges'!$P159="Yes"),"Yes","No")</f>
        <v>Yes</v>
      </c>
      <c r="DL160" s="10" t="str">
        <f>IF(AND((RIGHT($DL$3,2)-'[1]Miter Profiles'!$AC$117-'[1]Outside Edges'!$B159)&gt;=5,'[1]Outside Edges'!$P159="Yes"),"Yes","No")</f>
        <v>Yes</v>
      </c>
      <c r="DM160" s="10" t="str">
        <f>IF(AND((RIGHT($DM$3,2)-'[1]Miter Profiles'!$AC$118-'[1]Outside Edges'!$B159)&gt;=5,'[1]Outside Edges'!$P159="Yes"),"Yes","No")</f>
        <v>Yes</v>
      </c>
      <c r="DN160" s="85" t="str">
        <f>IF(AND((RIGHT($DN$3,2)-'[1]Miter Profiles'!$AC$119-'[1]Outside Edges'!$B159)&gt;=5,'[1]Outside Edges'!$P159="Yes"),"Yes","No")</f>
        <v>Yes</v>
      </c>
      <c r="DO160" s="86" t="str">
        <f>IF(AND((RIGHT($DO$3,2)-'[1]Miter Profiles'!$AC$120-'[1]Outside Edges'!$B159)&gt;=5,'[1]Outside Edges'!$P159="Yes"),"Yes","No")</f>
        <v>No</v>
      </c>
      <c r="DP160" s="11" t="str">
        <f>IF(AND((RIGHT($DP$3,2)-'[1]Miter Profiles'!$AC$121-'[1]Outside Edges'!$B159)&gt;=5,'[1]Outside Edges'!$P159="Yes"),"Yes","No")</f>
        <v>Yes</v>
      </c>
      <c r="DQ160" s="87" t="str">
        <f>IF(AND((RIGHT($DQ$3,2)-'[1]Miter Profiles'!$AC$122-'[1]Outside Edges'!$B159)&gt;=5,'[1]Outside Edges'!$P159="Yes"),"Yes","No")</f>
        <v>Yes</v>
      </c>
      <c r="DR160" s="10" t="str">
        <f>IF(AND((RIGHT($DR$3,2)-'[1]Miter Profiles'!$AC$123-'[1]Outside Edges'!$B159)&gt;=5,'[1]Outside Edges'!$P159="Yes"),"Yes","No")</f>
        <v>Yes</v>
      </c>
      <c r="DS160" s="10" t="str">
        <f>IF(AND((RIGHT($DS$3,2)-'[1]Miter Profiles'!$AC$124-'[1]Outside Edges'!$B159)&gt;=5,'[1]Outside Edges'!$P159="Yes"),"Yes","No")</f>
        <v>Yes</v>
      </c>
      <c r="DT160" s="85" t="str">
        <f>IF(AND((RIGHT($DT$3,2)-'[1]Miter Profiles'!$AC$125-'[1]Outside Edges'!$B159)&gt;=5,'[1]Outside Edges'!$P159="Yes"),"Yes","No")</f>
        <v>Yes</v>
      </c>
      <c r="DU160" s="86" t="str">
        <f>IF(AND((RIGHT($DU$3,2)-'[1]Miter Profiles'!$AC$126-'[1]Outside Edges'!$B159)&gt;=5,'[1]Outside Edges'!$P159="Yes"),"Yes","No")</f>
        <v>Yes</v>
      </c>
      <c r="DV160" s="11" t="str">
        <f>IF(AND((RIGHT($DV$3,2)-'[1]Miter Profiles'!$AC$127-'[1]Outside Edges'!$B159)&gt;=5,'[1]Outside Edges'!$P159="Yes"),"Yes","No")</f>
        <v>Yes</v>
      </c>
      <c r="DW160" s="87" t="str">
        <f>IF(AND((RIGHT($DW$3,2)-'[1]Miter Profiles'!$AC$128-'[1]Outside Edges'!$B159)&gt;=5,'[1]Outside Edges'!$P159="Yes"),"Yes","No")</f>
        <v>Yes</v>
      </c>
      <c r="DX160" s="10" t="str">
        <f>IF(AND((RIGHT($DX$3,2)-'[1]Miter Profiles'!$AC$129-'[1]Outside Edges'!$B159)&gt;=5,'[1]Outside Edges'!$P159="Yes"),"Yes","No")</f>
        <v>Yes</v>
      </c>
      <c r="DY160" s="10" t="str">
        <f>IF(AND((RIGHT($DY$3,2)-'[1]Miter Profiles'!$AC$130-'[1]Outside Edges'!$B159)&gt;=5,'[1]Outside Edges'!$P159="Yes"),"Yes","No")</f>
        <v>Yes</v>
      </c>
      <c r="DZ160" s="85" t="str">
        <f>IF(AND((RIGHT($DZ$3,2)-'[1]Miter Profiles'!$AC$131-'[1]Outside Edges'!$B159)&gt;=5,'[1]Outside Edges'!$P159="Yes"),"Yes","No")</f>
        <v>Yes</v>
      </c>
      <c r="EA160" s="90" t="str">
        <f>IF(AND((RIGHT($EA$3,2)-'[1]Miter Profiles'!$AC$132-'[1]Outside Edges'!$B159)&gt;=5,'[1]Outside Edges'!$P159="Yes"),"Yes","No")</f>
        <v>Yes</v>
      </c>
      <c r="EB160" s="105" t="str">
        <f>IF(AND((RIGHT($EB$3,2)-'[1]Miter Profiles'!$AC$133-'[1]Outside Edges'!$B159)&gt;=5,'[1]Outside Edges'!$P159="Yes"),"Yes","No")</f>
        <v>Yes</v>
      </c>
      <c r="EC160" s="110" t="str">
        <f>IF(AND((RIGHT($EC$3,2)-'[1]Miter Profiles'!$AC$134-'[1]Outside Edges'!$B159)&gt;=5,'[1]Outside Edges'!$P159="Yes"),"Yes","No")</f>
        <v>Yes</v>
      </c>
      <c r="ED160" s="116" t="str">
        <f>IF(AND((RIGHT($ED$3,2)-'[1]Miter Profiles'!$AC$135-'[1]Outside Edges'!$B159)&gt;=5,'[1]Outside Edges'!$P159="Yes"),"Yes","No")</f>
        <v>Yes</v>
      </c>
      <c r="EE160" s="113" t="str">
        <f>IF(AND((RIGHT($EE$3,2)-'[1]Miter Profiles'!$AC$136-'[1]Outside Edges'!$B159)&gt;=5,'[1]Outside Edges'!$P159="Yes"),"Yes","No")</f>
        <v>Yes</v>
      </c>
      <c r="EF160" s="85" t="str">
        <f>IF(AND((RIGHT($EF$3,2)-'[1]Miter Profiles'!$AC$137-'[1]Outside Edges'!$B159)&gt;=5,'[1]Outside Edges'!$P159="Yes"),"Yes","No")</f>
        <v>Yes</v>
      </c>
      <c r="EG160" s="10" t="str">
        <f>IF(AND((RIGHT($EG$3,2)-'[1]Miter Profiles'!$AC$138-'[1]Outside Edges'!$B159)&gt;=5,'[1]Outside Edges'!$P159="Yes"),"Yes","No")</f>
        <v>Yes</v>
      </c>
      <c r="EH160" s="90" t="str">
        <f>IF(AND((RIGHT($EH$3,2)-'[1]Miter Profiles'!$AC$139-'[1]Outside Edges'!$B159)&gt;=5,'[1]Outside Edges'!$P159="Yes"),"Yes","No")</f>
        <v>Yes</v>
      </c>
      <c r="EI160" s="121" t="str">
        <f>IF(AND((RIGHT($EI$3,2)-'[1]Miter Profiles'!$AC$140-'[1]Outside Edges'!$B159)&gt;=5,'[1]Outside Edges'!$P159="Yes"),"Yes","No")</f>
        <v>Yes</v>
      </c>
      <c r="EJ160" s="124" t="str">
        <f>IF(AND((RIGHT($EJ$3,2)-'[1]Miter Profiles'!$AC$141-'[1]Outside Edges'!$B159)&gt;=5,'[1]Outside Edges'!$P159="Yes"),"Yes","No")</f>
        <v>Yes</v>
      </c>
      <c r="EK160" s="124" t="str">
        <f>IF(AND((RIGHT($EK$3,2)-'[1]Miter Profiles'!$AC$142-'[1]Outside Edges'!$B159)&gt;=5,'[1]Outside Edges'!$P159="Yes"),"Yes","No")</f>
        <v>Yes</v>
      </c>
      <c r="EL160" s="116" t="str">
        <f>IF(AND((RIGHT($EL$3,2)-'[1]Miter Profiles'!$AC$143-'[1]Outside Edges'!$B159)&gt;=5,'[1]Outside Edges'!$P159="Yes"),"Yes","No")</f>
        <v>Yes</v>
      </c>
      <c r="EM160" s="129" t="str">
        <f>IF(AND((RIGHT($EM$3,2)-'[1]Miter Profiles'!$AC$144-'[1]Outside Edges'!$B159)&gt;=5,'[1]Outside Edges'!$P159="Yes"),"Yes","No")</f>
        <v>No</v>
      </c>
      <c r="EN160" s="10" t="str">
        <f>IF(AND((RIGHT($EN$3,2)-'[1]Miter Profiles'!$AC$145-'[1]Outside Edges'!$B159)&gt;=5,'[1]Outside Edges'!$P159="Yes"),"Yes","No")</f>
        <v>Yes</v>
      </c>
      <c r="EO160" s="90" t="str">
        <f>IF(AND((RIGHT($EO$3,2)-'[1]Miter Profiles'!$AC$146-'[1]Outside Edges'!$B159)&gt;=5,'[1]Outside Edges'!$P159="Yes"),"Yes","No")</f>
        <v>Yes</v>
      </c>
      <c r="EP160" s="124" t="str">
        <f>IF(AND((RIGHT($EP$3,2)-'[1]Miter Profiles'!$AC$147-'[1]Outside Edges'!$B159)&gt;=5,'[1]Outside Edges'!$P159="Yes"),"Yes","No")</f>
        <v>Yes</v>
      </c>
      <c r="EQ160" s="124" t="str">
        <f>IF(AND((RIGHT($EQ$3,2)-'[1]Miter Profiles'!$AC$148-'[1]Outside Edges'!$B159)&gt;=5,'[1]Outside Edges'!$P159="Yes"),"Yes","No")</f>
        <v>Yes</v>
      </c>
      <c r="ER160" s="116" t="str">
        <f>IF(AND((RIGHT($ER$3,2)-'[1]Miter Profiles'!$AC$149-'[1]Outside Edges'!$B159)&gt;=5,'[1]Outside Edges'!$P159="Yes"),"Yes","No")</f>
        <v>Yes</v>
      </c>
      <c r="ES160" s="129" t="str">
        <f>IF(AND((RIGHT($ES$3,2)-'[1]Miter Profiles'!$AC$150-'[1]Outside Edges'!$B159)&gt;=5,'[1]Outside Edges'!$P159="Yes"),"Yes","No")</f>
        <v>Yes</v>
      </c>
      <c r="ET160" s="10" t="str">
        <f>IF(AND((RIGHT($ET$3,2)-'[1]Miter Profiles'!$AC$151-'[1]Outside Edges'!$B159)&gt;=5,'[1]Outside Edges'!$P159="Yes"),"Yes","No")</f>
        <v>Yes</v>
      </c>
      <c r="EU160" s="90" t="str">
        <f>IF(AND((RIGHT($EU$3,2)-'[1]Miter Profiles'!$AC$152-'[1]Outside Edges'!$B159)&gt;=5,'[1]Outside Edges'!$P159="Yes"),"Yes","No")</f>
        <v>Yes</v>
      </c>
      <c r="EV160" s="124" t="str">
        <f>IF(AND((RIGHT($EV$3,2)-'[1]Miter Profiles'!$AC$153-'[1]Outside Edges'!$B159)&gt;=5,'[1]Outside Edges'!$P159="Yes"),"Yes","No")</f>
        <v>Yes</v>
      </c>
      <c r="EW160" s="124" t="str">
        <f>IF(AND((RIGHT($EW$3,2)-'[1]Miter Profiles'!$AC$154-'[1]Outside Edges'!$B159)&gt;=5,'[1]Outside Edges'!$P159="Yes"),"Yes","No")</f>
        <v>Yes</v>
      </c>
      <c r="EX160" s="116" t="str">
        <f>IF(AND((RIGHT($EX$3,2)-'[1]Miter Profiles'!$AC$155-'[1]Outside Edges'!$B159)&gt;=5,'[1]Outside Edges'!$P159="Yes"),"Yes","No")</f>
        <v>Yes</v>
      </c>
      <c r="EY160" s="129" t="str">
        <f>IF(AND((RIGHT($EY$3,2)-'[1]Miter Profiles'!$AC$156-'[1]Outside Edges'!$B159)&gt;=5,'[1]Outside Edges'!$P159="Yes"),"Yes","No")</f>
        <v>Yes</v>
      </c>
      <c r="EZ160" s="10" t="str">
        <f>IF(AND((RIGHT($EZ$3,2)-'[1]Miter Profiles'!$AC$157-'[1]Outside Edges'!$B159)&gt;=5,'[1]Outside Edges'!$P159="Yes"),"Yes","No")</f>
        <v>Yes</v>
      </c>
      <c r="FA160" s="90" t="str">
        <f>IF(AND((RIGHT($FA$3,2)-'[1]Miter Profiles'!$AC$158-'[1]Outside Edges'!$B159)&gt;=5,'[1]Outside Edges'!$P159="Yes"),"Yes","No")</f>
        <v>Yes</v>
      </c>
      <c r="FB160" s="124" t="str">
        <f>IF(AND((RIGHT($FB$3,2)-'[1]Miter Profiles'!$AC$159-'[1]Outside Edges'!$B159)&gt;=5,'[1]Outside Edges'!$P159="Yes"),"Yes","No")</f>
        <v>Yes</v>
      </c>
      <c r="FC160" s="124" t="str">
        <f>IF(AND((RIGHT($FC$3,2)-'[1]Miter Profiles'!$AC$160-'[1]Outside Edges'!$B159)&gt;=5,'[1]Outside Edges'!$P159="Yes"),"Yes","No")</f>
        <v>Yes</v>
      </c>
      <c r="FD160" s="116" t="str">
        <f>IF(AND((RIGHT($FD$3,2)-'[1]Miter Profiles'!$AC$161-'[1]Outside Edges'!$B159)&gt;=5,'[1]Outside Edges'!$P159="Yes"),"Yes","No")</f>
        <v>Yes</v>
      </c>
      <c r="FE160" s="129" t="str">
        <f>IF(AND((RIGHT($FE$3,2)-'[1]Miter Profiles'!$AC$162-'[1]Outside Edges'!$B159)&gt;=5,'[1]Outside Edges'!$P159="Yes"),"Yes","No")</f>
        <v>Yes</v>
      </c>
      <c r="FF160" s="10" t="str">
        <f>IF(AND((RIGHT($FF$3,2)-'[1]Miter Profiles'!$AC$163-'[1]Outside Edges'!$B159)&gt;=5,'[1]Outside Edges'!$P159="Yes"),"Yes","No")</f>
        <v>Yes</v>
      </c>
      <c r="FG160" s="90" t="str">
        <f>IF(AND((RIGHT($FG$3,2)-'[1]Miter Profiles'!$AC$164-'[1]Outside Edges'!$B159)&gt;=5,'[1]Outside Edges'!$P159="Yes"),"Yes","No")</f>
        <v>Yes</v>
      </c>
      <c r="FH160" s="124" t="str">
        <f>IF(AND((RIGHT($FH$3,2)-'[1]Miter Profiles'!$AC$165-'[1]Outside Edges'!$B159)&gt;=5,'[1]Outside Edges'!$P159="Yes"),"Yes","No")</f>
        <v>Yes</v>
      </c>
      <c r="FI160" s="124" t="str">
        <f>IF(AND((RIGHT($FI$3,2)-'[1]Miter Profiles'!$AC$166-'[1]Outside Edges'!$B159)&gt;=5,'[1]Outside Edges'!$P159="Yes"),"Yes","No")</f>
        <v>Yes</v>
      </c>
      <c r="FJ160" s="116" t="str">
        <f>IF(AND((RIGHT($FJ$3,2)-'[1]Miter Profiles'!$AC$167-'[1]Outside Edges'!$B159)&gt;=5,'[1]Outside Edges'!$P159="Yes"),"Yes","No")</f>
        <v>Yes</v>
      </c>
      <c r="FK160" s="129" t="str">
        <f>IF(AND((RIGHT($FK$3,2)-'[1]Miter Profiles'!$AC$168-'[1]Outside Edges'!$B159)&gt;=5,'[1]Outside Edges'!$P159="Yes"),"Yes","No")</f>
        <v>Yes</v>
      </c>
      <c r="FL160" s="10" t="str">
        <f>IF(AND((RIGHT($FL$3,2)-'[1]Miter Profiles'!$AC$169-'[1]Outside Edges'!$B159)&gt;=5,'[1]Outside Edges'!$P159="Yes"),"Yes","No")</f>
        <v>Yes</v>
      </c>
      <c r="FM160" s="90" t="str">
        <f>IF(AND((RIGHT($FM$3,2)-'[1]Miter Profiles'!$AC$170-'[1]Outside Edges'!$B159)&gt;=5,'[1]Outside Edges'!$P159="Yes"),"Yes","No")</f>
        <v>Yes</v>
      </c>
      <c r="FN160" s="124" t="str">
        <f>IF(AND((RIGHT($FN$3,2)-'[1]Miter Profiles'!$AC$171-'[1]Outside Edges'!$B159)&gt;=5,'[1]Outside Edges'!$P159="Yes"),"Yes","No")</f>
        <v>Yes</v>
      </c>
      <c r="FO160" s="124" t="str">
        <f>IF(AND((RIGHT($FO$3,2)-'[1]Miter Profiles'!$AC$172-'[1]Outside Edges'!$B159)&gt;=5,'[1]Outside Edges'!$P159="Yes"),"Yes","No")</f>
        <v>Yes</v>
      </c>
      <c r="FP160" s="116" t="str">
        <f>IF(AND((RIGHT($FP$3,2)-'[1]Miter Profiles'!$AC$173-'[1]Outside Edges'!$B159)&gt;=5,'[1]Outside Edges'!$P159="Yes"),"Yes","No")</f>
        <v>Yes</v>
      </c>
      <c r="FQ160" s="129" t="str">
        <f>IF(AND((RIGHT($FQ$3,2)-'[1]Miter Profiles'!$AC$174-'[1]Outside Edges'!$B159)&gt;=5,'[1]Outside Edges'!$P159="Yes"),"Yes","No")</f>
        <v>Yes</v>
      </c>
      <c r="FR160" s="10" t="str">
        <f>IF(AND((RIGHT($FR$3,2)-'[1]Miter Profiles'!$AC$175-'[1]Outside Edges'!$B159)&gt;=5,'[1]Outside Edges'!$P159="Yes"),"Yes","No")</f>
        <v>Yes</v>
      </c>
      <c r="FS160" s="90" t="str">
        <f>IF(AND((RIGHT($FS$3,2)-'[1]Miter Profiles'!$AC$176-'[1]Outside Edges'!$B159)&gt;=5,'[1]Outside Edges'!$P159="Yes"),"Yes","No")</f>
        <v>Yes</v>
      </c>
      <c r="FT160" s="124" t="str">
        <f>IF(AND((RIGHT($FT$3,2)-'[1]Miter Profiles'!$AC$177-'[1]Outside Edges'!$B159)&gt;=5,'[1]Outside Edges'!$P159="Yes"),"Yes","No")</f>
        <v>Yes</v>
      </c>
      <c r="FU160" s="124" t="str">
        <f>IF(AND((RIGHT($FU$3,2)-'[1]Miter Profiles'!$AC$178-'[1]Outside Edges'!$B159)&gt;=5,'[1]Outside Edges'!$P159="Yes"),"Yes","No")</f>
        <v>Yes</v>
      </c>
      <c r="FV160" s="116" t="str">
        <f>IF(AND((RIGHT($V$3,2)-'[1]Miter Profiles'!$AC$179-'[1]Outside Edges'!$B159)&gt;=5,'[1]Outside Edges'!$P159="Yes"),"Yes","No")</f>
        <v>Yes</v>
      </c>
      <c r="FW160" s="129" t="str">
        <f>IF(AND((RIGHT($FW$3,2)-'[1]Miter Profiles'!$AC$180-'[1]Outside Edges'!$B159)&gt;=5,'[1]Outside Edges'!$P159="Yes"),"Yes","No")</f>
        <v>Yes</v>
      </c>
      <c r="FX160" s="85" t="str">
        <f>IF(AND((RIGHT($FX$3,2)-'[1]Miter Profiles'!$AC$181-'[1]Outside Edges'!$B159)&gt;=5,'[1]Outside Edges'!$P159="Yes"),"Yes","No")</f>
        <v>Yes</v>
      </c>
      <c r="FY160" s="150" t="str">
        <f>IF(AND((RIGHT($FY$3,2)-'[1]Miter Profiles'!$AC$182-'[1]Outside Edges'!$B159)&gt;=5,'[1]Outside Edges'!$P159="Yes"),"Yes","No")</f>
        <v>Yes</v>
      </c>
      <c r="FZ160" s="124" t="str">
        <f>IF(AND((RIGHT($FZ$3,2)-'[1]Miter Profiles'!$AC$183-'[1]Outside Edges'!$B159)&gt;=5,'[1]Outside Edges'!$P159="Yes"),"Yes","No")</f>
        <v>Yes</v>
      </c>
      <c r="GA160" s="116" t="str">
        <f>IF(AND((RIGHT($GA$3,2)-'[1]Miter Profiles'!$AC$184-'[1]Outside Edges'!$B159)&gt;=5,'[1]Outside Edges'!$P159="Yes"),"Yes","No")</f>
        <v>Yes</v>
      </c>
      <c r="GB160" s="129" t="str">
        <f>IF(AND((RIGHT($GB$3,2)-'[1]Miter Profiles'!$AC$185-'[1]Outside Edges'!$B159)&gt;=5,'[1]Outside Edges'!$P159="Yes"),"Yes","No")</f>
        <v>Yes</v>
      </c>
      <c r="GC160" s="10" t="str">
        <f>IF(AND((RIGHT($GC$3,2)-'[1]Miter Profiles'!$AC$186-'[1]Outside Edges'!$B159)&gt;=5,'[1]Outside Edges'!$P159="Yes"),"Yes","No")</f>
        <v>Yes</v>
      </c>
      <c r="GD160" s="90" t="str">
        <f>IF(AND((RIGHT($GD$3,2)-'[1]Miter Profiles'!$AC$187-'[1]Outside Edges'!$B159)&gt;=5,'[1]Outside Edges'!$P159="Yes"),"Yes","No")</f>
        <v>Yes</v>
      </c>
      <c r="GE160" s="150" t="str">
        <f>IF(AND((RIGHT($GE$3,2)-'[1]Miter Profiles'!$AC$188-'[1]Outside Edges'!$B159)&gt;=5,'[1]Outside Edges'!$P159="Yes"),"Yes","No")</f>
        <v>Yes</v>
      </c>
      <c r="GF160" s="124" t="str">
        <f>IF(AND((RIGHT($GF$3,2)-'[1]Miter Profiles'!$AC$189-'[1]Outside Edges'!$B159)&gt;=5,'[1]Outside Edges'!$P159="Yes"),"Yes","No")</f>
        <v>Yes</v>
      </c>
      <c r="GG160" s="116" t="str">
        <f>IF(AND((RIGHT($GG$3,2)-'[1]Miter Profiles'!$AC$190-'[1]Outside Edges'!$B159)&gt;=5,'[1]Outside Edges'!$P159="Yes"),"Yes","No")</f>
        <v>Yes</v>
      </c>
      <c r="GH160" s="129" t="str">
        <f>IF(AND((RIGHT($GH$3,2)-'[1]Miter Profiles'!$AC$191-'[1]Outside Edges'!$B159)&gt;=5,'[1]Outside Edges'!$P159="Yes"),"Yes","No")</f>
        <v>Yes</v>
      </c>
      <c r="GI160" s="10" t="str">
        <f>IF(AND((RIGHT($GI$3,2)-'[1]Miter Profiles'!$AC$192-'[1]Outside Edges'!$B159)&gt;=5,'[1]Outside Edges'!$P159="Yes"),"Yes","No")</f>
        <v>Yes</v>
      </c>
      <c r="GJ160" s="90" t="str">
        <f>IF(AND((RIGHT($GJ$3,2)-'[1]Miter Profiles'!$AC$193-'[1]Outside Edges'!$B159)&gt;=5,'[1]Outside Edges'!$P159="Yes"),"Yes","No")</f>
        <v>Yes</v>
      </c>
      <c r="GK160" s="150" t="str">
        <f>IF(AND((RIGHT($GK$3,2)-'[1]Miter Profiles'!$AC$194-'[1]Outside Edges'!$B159)&gt;=5,'[1]Outside Edges'!$P159="Yes"),"Yes","No")</f>
        <v>Yes</v>
      </c>
      <c r="GL160" s="124" t="str">
        <f>IF(AND((RIGHT($GL$3,2)-'[1]Miter Profiles'!$AC$195-'[1]Outside Edges'!$B159)&gt;=5,'[1]Outside Edges'!$P159="Yes"),"Yes","No")</f>
        <v>Yes</v>
      </c>
      <c r="GM160" s="116" t="str">
        <f>IF(AND((RIGHT($GM$3,2)-'[1]Miter Profiles'!$AC$196-'[1]Outside Edges'!$B159)&gt;=5,'[1]Outside Edges'!$P159="Yes"),"Yes","No")</f>
        <v>Yes</v>
      </c>
      <c r="GN160" s="129" t="str">
        <f>IF(AND((RIGHT($GN$3,2)-'[1]Miter Profiles'!$AC$197-'[1]Outside Edges'!$B159)&gt;=5,'[1]Outside Edges'!$P159="Yes"),"Yes","No")</f>
        <v>Yes</v>
      </c>
      <c r="GO160" s="10" t="str">
        <f>IF(AND((RIGHT($GO$3,2)-'[1]Miter Profiles'!$AC$198-'[1]Outside Edges'!$B159)&gt;=5,'[1]Outside Edges'!$P159="Yes"),"Yes","No")</f>
        <v>Yes</v>
      </c>
      <c r="GP160" s="90" t="str">
        <f>IF(AND((RIGHT($GP$3,2)-'[1]Miter Profiles'!$AC$199-'[1]Outside Edges'!$B159)&gt;=5,'[1]Outside Edges'!$P159="Yes"),"Yes","No")</f>
        <v>Yes</v>
      </c>
      <c r="GQ160" s="150" t="str">
        <f>IF(AND((RIGHT($GQ$3,2)-'[1]Miter Profiles'!$AC$200-'[1]Outside Edges'!$B159)&gt;=5,'[1]Outside Edges'!$P159="Yes"),"Yes","No")</f>
        <v>Yes</v>
      </c>
      <c r="GR160" s="124" t="str">
        <f>IF(AND((RIGHT($GR$3,2)-'[1]Miter Profiles'!$AC$201-'[1]Outside Edges'!$B159)&gt;=5,'[1]Outside Edges'!$P159="Yes"),"Yes","No")</f>
        <v>Yes</v>
      </c>
      <c r="GS160" s="116" t="str">
        <f>IF(AND((RIGHT($GS$3,2)-'[1]Miter Profiles'!$AC$202-'[1]Outside Edges'!$B159)&gt;=5,'[1]Outside Edges'!$P159="Yes"),"Yes","No")</f>
        <v>Yes</v>
      </c>
      <c r="GT160" s="129" t="str">
        <f>IF(AND((RIGHT($GT$3,2)-'[1]Miter Profiles'!$AC$203-'[1]Outside Edges'!$B159)&gt;=5,'[1]Outside Edges'!$P159="Yes"),"Yes","No")</f>
        <v>Yes</v>
      </c>
      <c r="GU160" s="10" t="str">
        <f>IF(AND((RIGHT($GU$3,2)-'[1]Miter Profiles'!$AC$204-'[1]Outside Edges'!$B159)&gt;=5,'[1]Outside Edges'!$P159="Yes"),"Yes","No")</f>
        <v>Yes</v>
      </c>
      <c r="GV160" s="90" t="str">
        <f>IF(AND((RIGHT($GV$3,2)-'[1]Miter Profiles'!$AC$205-'[1]Outside Edges'!$B159)&gt;=5,'[1]Outside Edges'!$P159="Yes"),"Yes","No")</f>
        <v>Yes</v>
      </c>
      <c r="GW160" s="150" t="str">
        <f>IF(AND((RIGHT($GW$3,2)-'[1]Miter Profiles'!$AC$206-'[1]Outside Edges'!$B159)&gt;=5,'[1]Outside Edges'!$P159="Yes"),"Yes","No")</f>
        <v>No</v>
      </c>
      <c r="GX160" s="124" t="str">
        <f>IF(AND((RIGHT($GX$3,2)-'[1]Miter Profiles'!$AC$207-'[1]Outside Edges'!$B159)&gt;=5,'[1]Outside Edges'!$P159="Yes"),"Yes","No")</f>
        <v>Yes</v>
      </c>
      <c r="GY160" s="116" t="str">
        <f>IF(AND((RIGHT($GY$3,2)-'[1]Miter Profiles'!$AC$208-'[1]Outside Edges'!$B159)&gt;=5,'[1]Outside Edges'!$P159="Yes"),"Yes","No")</f>
        <v>Yes</v>
      </c>
      <c r="GZ160" s="129" t="str">
        <f>IF(AND((RIGHT($GZ$3,2)-'[1]Miter Profiles'!$AC$209-'[1]Outside Edges'!$B159)&gt;=5,'[1]Outside Edges'!$P159="Yes"),"Yes","No")</f>
        <v>Yes</v>
      </c>
      <c r="HA160" s="10" t="str">
        <f>IF(AND((RIGHT($HA$3,2)-'[1]Miter Profiles'!$AC$210-'[1]Outside Edges'!$B159)&gt;=5,'[1]Outside Edges'!$P159="Yes"),"Yes","No")</f>
        <v>Yes</v>
      </c>
      <c r="HB160" s="90" t="str">
        <f>IF(AND((RIGHT($HB$3,2)-'[1]Miter Profiles'!$AC$211-'[1]Outside Edges'!$B159)&gt;=5,'[1]Outside Edges'!$P159="Yes"),"Yes","No")</f>
        <v>Yes</v>
      </c>
      <c r="HC160" s="150" t="str">
        <f>IF(AND((RIGHT($HC$3,2)-'[1]Miter Profiles'!$AC$212-'[1]Outside Edges'!$B159)&gt;=5,'[1]Outside Edges'!$P159="Yes"),"Yes","No")</f>
        <v>No</v>
      </c>
      <c r="HD160" s="116" t="str">
        <f>IF(AND((RIGHT($HD$3,2)-'[1]Miter Profiles'!$AC$213-'[1]Outside Edges'!$B159)&gt;=5,'[1]Outside Edges'!$P159="Yes"),"Yes","No")</f>
        <v>No</v>
      </c>
      <c r="HE160" s="129" t="str">
        <f>IF(AND((RIGHT($HE$3,2)-'[1]Miter Profiles'!$AC$214-'[1]Outside Edges'!$B159)&gt;=5,'[1]Outside Edges'!$P159="Yes"),"Yes","No")</f>
        <v>Yes</v>
      </c>
      <c r="HF160" s="10" t="str">
        <f>IF(AND((RIGHT($HF$3,2)-'[1]Miter Profiles'!$AC$215-'[1]Outside Edges'!$B159)&gt;=5,'[1]Outside Edges'!$P159="Yes"),"Yes","No")</f>
        <v>Yes</v>
      </c>
      <c r="HG160" s="90" t="str">
        <f>IF(AND((RIGHT($HG$3,2)-'[1]Miter Profiles'!$AC$216-'[1]Outside Edges'!$B159)&gt;=5,'[1]Outside Edges'!$P159="Yes"),"Yes","No")</f>
        <v>Yes</v>
      </c>
      <c r="HH160" s="150" t="str">
        <f>IF(AND((RIGHT($HH$3,2)-'[1]Miter Profiles'!$AC$217-'[1]Outside Edges'!$B159)&gt;=5,'[1]Outside Edges'!$P159="Yes"),"Yes","No")</f>
        <v>Yes</v>
      </c>
      <c r="HI160" s="124" t="str">
        <f>IF(AND((RIGHT($HI$3,2)-'[1]Miter Profiles'!$AC$218-'[1]Outside Edges'!$B159)&gt;=5,'[1]Outside Edges'!$P159="Yes"),"Yes","No")</f>
        <v>Yes</v>
      </c>
      <c r="HJ160" s="116" t="str">
        <f>IF(AND((RIGHT($HJ$3,2)-'[1]Miter Profiles'!$AC$219-'[1]Outside Edges'!$B159)&gt;=5,'[1]Outside Edges'!$P159="Yes"),"Yes","No")</f>
        <v>Yes</v>
      </c>
      <c r="HK160" s="129" t="str">
        <f>IF(AND((RIGHT($HK$3,2)-'[1]Miter Profiles'!$AC$220-'[1]Outside Edges'!$B159)&gt;=5,'[1]Outside Edges'!$P159="Yes"),"Yes","No")</f>
        <v>Yes</v>
      </c>
      <c r="HL160" s="10" t="str">
        <f>IF(AND((RIGHT($HL$3,2)-'[1]Miter Profiles'!$AC$221-'[1]Outside Edges'!$B159)&gt;=5,'[1]Outside Edges'!$P159="Yes"),"Yes","No")</f>
        <v>Yes</v>
      </c>
      <c r="HM160" s="90" t="str">
        <f>IF(AND((RIGHT($HM$3,2)-'[1]Miter Profiles'!$AC$222-'[1]Outside Edges'!$B159)&gt;=5,'[1]Outside Edges'!$P159="Yes"),"Yes","No")</f>
        <v>Yes</v>
      </c>
      <c r="HN160" s="150" t="str">
        <f>IF(AND((RIGHT($HN$3,2)-'[1]Miter Profiles'!$AC$223-'[1]Outside Edges'!$B159)&gt;=5,'[1]Outside Edges'!$P159="Yes"),"Yes","No")</f>
        <v>Yes</v>
      </c>
      <c r="HO160" s="124" t="str">
        <f>IF(AND((RIGHT($HO$3,2)-'[1]Miter Profiles'!$AC$224-'[1]Outside Edges'!$B159)&gt;=5,'[1]Outside Edges'!$P159="Yes"),"Yes","No")</f>
        <v>Yes</v>
      </c>
      <c r="HP160" s="124" t="str">
        <f>IF(AND((RIGHT($HP$3,2)-'[1]Miter Profiles'!$AC$225-'[1]Outside Edges'!$B159)&gt;=5,'[1]Outside Edges'!$P159="Yes"),"Yes","No")</f>
        <v>Yes</v>
      </c>
      <c r="HQ160" s="153" t="str">
        <f>IF(AND((RIGHT($HQ$3,3)-'[1]Miter Profiles'!$AC$226-'[1]Outside Edges'!$B159)&gt;=5,'[1]Outside Edges'!$P159="Yes"),"Yes","No")</f>
        <v>Yes</v>
      </c>
      <c r="HR160" s="129" t="str">
        <f>IF(AND((RIGHT($HR$3,2)-'[1]Miter Profiles'!$AC$227-'[1]Outside Edges'!$B159)&gt;=5,'[1]Outside Edges'!$P159="Yes"),"Yes","No")</f>
        <v>Yes</v>
      </c>
      <c r="HS160" s="10" t="str">
        <f>IF(AND((RIGHT($HS$3,2)-'[1]Miter Profiles'!$AC$228-'[1]Outside Edges'!$B159)&gt;=5,'[1]Outside Edges'!$P159="Yes"),"Yes","No")</f>
        <v>Yes</v>
      </c>
      <c r="HT160" s="163" t="str">
        <f>IF(AND((RIGHT($HT$3,2)-'[1]Miter Profiles'!$AC$229-'[1]Outside Edges'!$B159)&gt;=5,'[1]Outside Edges'!$P159="Yes"),"Yes","No")</f>
        <v>Yes</v>
      </c>
      <c r="HU160" s="150" t="str">
        <f>IF(AND((RIGHT($HU$3,2)-'[1]Miter Profiles'!$AC$230-'[1]Outside Edges'!$B159)&gt;=5,'[1]Outside Edges'!$P159="Yes"),"Yes","No")</f>
        <v>Yes</v>
      </c>
      <c r="HV160" s="124" t="str">
        <f>IF(AND((RIGHT($HV$3,2)-'[1]Miter Profiles'!$AC$231-'[1]Outside Edges'!$B159)&gt;=5,'[1]Outside Edges'!$P159="Yes"),"Yes","No")</f>
        <v>Yes</v>
      </c>
      <c r="HW160" s="116" t="str">
        <f>IF(AND((RIGHT($HW$3,2)-'[1]Miter Profiles'!$AC$232-'[1]Outside Edges'!$B159)&gt;=5,'[1]Outside Edges'!$P159="Yes"),"Yes","No")</f>
        <v>Yes</v>
      </c>
      <c r="HX160" s="129" t="str">
        <f>IF(AND((RIGHT($HX$3,2)-'[1]Miter Profiles'!$AC$233-'[1]Outside Edges'!$B159)&gt;=5,'[1]Outside Edges'!$P159="Yes"),"Yes","No")</f>
        <v>No</v>
      </c>
      <c r="HY160" s="10" t="str">
        <f>IF(AND((RIGHT($HY$3,2)-'[1]Miter Profiles'!$AC$234-'[1]Outside Edges'!$B159)&gt;=5,'[1]Outside Edges'!$P159="Yes"),"Yes","No")</f>
        <v>Yes</v>
      </c>
      <c r="HZ160" s="90" t="str">
        <f>IF(AND((RIGHT($HZ$3,2)-'[1]Miter Profiles'!$AC$235-'[1]Outside Edges'!$B159)&gt;=5,'[1]Outside Edges'!$P159="Yes"),"Yes","No")</f>
        <v>Yes</v>
      </c>
      <c r="IA160" s="150" t="str">
        <f>IF(AND((RIGHT($IA$3,2)-'[1]Miter Profiles'!$AC$236-'[1]Outside Edges'!$B159)&gt;=5,'[1]Outside Edges'!$P159="Yes"),"Yes","No")</f>
        <v>Yes</v>
      </c>
      <c r="IB160" s="124" t="str">
        <f>IF(AND((RIGHT($IB$3,2)-'[1]Miter Profiles'!$AC$237-'[1]Outside Edges'!$B159)&gt;=5,'[1]Outside Edges'!$P159="Yes"),"Yes","No")</f>
        <v>Yes</v>
      </c>
      <c r="IC160" s="116" t="str">
        <f>IF(AND((RIGHT($IC$3,2)-'[1]Miter Profiles'!$AC$238-'[1]Outside Edges'!$B159)&gt;=5,'[1]Outside Edges'!$P159="Yes"),"Yes","No")</f>
        <v>Yes</v>
      </c>
      <c r="ID160" s="129" t="str">
        <f>IF(AND((RIGHT($ID$3,2)-'[1]Miter Profiles'!$AC$239-'[1]Outside Edges'!$B159)&gt;=5,'[1]Outside Edges'!$P159="Yes"),"Yes","No")</f>
        <v>Yes</v>
      </c>
      <c r="IE160" s="10" t="str">
        <f>IF(AND((RIGHT($IE$3,2)-'[1]Miter Profiles'!$AC$240-'[1]Outside Edges'!$B159)&gt;=5,'[1]Outside Edges'!$P159="Yes"),"Yes","No")</f>
        <v>Yes</v>
      </c>
      <c r="IF160" s="90" t="str">
        <f>IF(AND((RIGHT($IF$3,2)-'[1]Miter Profiles'!$AC$241-'[1]Outside Edges'!$B159)&gt;=5,'[1]Outside Edges'!$P159="Yes"),"Yes","No")</f>
        <v>Yes</v>
      </c>
      <c r="IG160" s="150" t="str">
        <f>IF(AND((RIGHT($IG$3,2)-'[1]Miter Profiles'!$AC$242-'[1]Outside Edges'!$B159)&gt;=5,'[1]Outside Edges'!$P159="Yes"),"Yes","No")</f>
        <v>Yes</v>
      </c>
      <c r="IH160" s="124" t="str">
        <f>IF(AND((RIGHT($IH$3,2)-'[1]Miter Profiles'!$AC$243-'[1]Outside Edges'!$B159)&gt;=5,'[1]Outside Edges'!$P159="Yes"),"Yes","No")</f>
        <v>Yes</v>
      </c>
      <c r="II160" s="116" t="str">
        <f>IF(AND((RIGHT($II$3,2)-'[1]Miter Profiles'!$AC$244-'[1]Outside Edges'!$B159)&gt;=5,'[1]Outside Edges'!$P159="Yes"),"Yes","No")</f>
        <v>Yes</v>
      </c>
      <c r="IJ160" s="129" t="str">
        <f>IF(AND((RIGHT($IJ$3,2)-'[1]Miter Profiles'!$AC$245-'[1]Outside Edges'!$B159)&gt;=5,'[1]Outside Edges'!$P159="Yes"),"Yes","No")</f>
        <v>Yes</v>
      </c>
      <c r="IK160" s="10" t="str">
        <f>IF(AND((RIGHT($IK$3,2)-'[1]Miter Profiles'!$AC$246-'[1]Outside Edges'!$B159)&gt;=5,'[1]Outside Edges'!$P159="Yes"),"Yes","No")</f>
        <v>Yes</v>
      </c>
      <c r="IL160" s="90" t="str">
        <f>IF(AND((RIGHT($IL$3,2)-'[1]Miter Profiles'!$AC$247-'[1]Outside Edges'!$B159)&gt;=5,'[1]Outside Edges'!$P159="Yes"),"Yes","No")</f>
        <v>Yes</v>
      </c>
      <c r="IM160" s="150" t="str">
        <f>IF(AND((RIGHT($IM$3,2)-'[1]Miter Profiles'!$AC$248-'[1]Outside Edges'!$B159)&gt;=5,'[1]Outside Edges'!$P159="Yes"),"Yes","No")</f>
        <v>Yes</v>
      </c>
      <c r="IN160" s="124" t="str">
        <f>IF(AND((RIGHT($IN$3,2)-'[1]Miter Profiles'!$AC$249-'[1]Outside Edges'!$B159)&gt;=5,'[1]Outside Edges'!$P159="Yes"),"Yes","No")</f>
        <v>Yes</v>
      </c>
      <c r="IO160" s="116" t="str">
        <f>IF(AND((RIGHT($IO$3,2)-'[1]Miter Profiles'!$AC$250-'[1]Outside Edges'!$B159)&gt;=5,'[1]Outside Edges'!$P159="Yes"),"Yes","No")</f>
        <v>Yes</v>
      </c>
      <c r="IP160" s="129" t="str">
        <f>IF(AND((RIGHT($IP$3,2)-'[1]Miter Profiles'!$AC$251-'[1]Outside Edges'!$B159)&gt;=5,'[1]Outside Edges'!$P159="Yes"),"Yes","No")</f>
        <v>Yes</v>
      </c>
      <c r="IQ160" s="10" t="str">
        <f>IF(AND((RIGHT($IQ$3,2)-'[1]Miter Profiles'!$AC$252-'[1]Outside Edges'!$B159)&gt;=5,'[1]Outside Edges'!$P159="Yes"),"Yes","No")</f>
        <v>Yes</v>
      </c>
      <c r="IR160" s="90" t="str">
        <f>IF(AND((RIGHT($IR$3,2)-'[1]Miter Profiles'!$AC$253-'[1]Outside Edges'!$B159)&gt;=5,'[1]Outside Edges'!$P159="Yes"),"Yes","No")</f>
        <v>Yes</v>
      </c>
      <c r="IS160" s="150" t="str">
        <f>IF(AND((RIGHT($IS$3,2)-'[1]Miter Profiles'!$AC$254-'[1]Outside Edges'!$B159)&gt;=5,'[1]Outside Edges'!$P159="Yes"),"Yes","No")</f>
        <v>Yes</v>
      </c>
      <c r="IT160" s="124" t="str">
        <f>IF(AND((RIGHT($IT$3,2)-'[1]Miter Profiles'!$AC$255-'[1]Outside Edges'!$B159)&gt;=5,'[1]Outside Edges'!$P159="Yes"),"Yes","No")</f>
        <v>Yes</v>
      </c>
      <c r="IU160" s="116" t="str">
        <f>IF(AND((RIGHT($IU$3,2)-'[1]Miter Profiles'!$AC$256-'[1]Outside Edges'!$B159)&gt;=5,'[1]Outside Edges'!$P159="Yes"),"Yes","No")</f>
        <v>Yes</v>
      </c>
      <c r="IV160" s="129" t="str">
        <f>IF(AND((RIGHT($IV$3,2)-'[1]Miter Profiles'!$AC$257-'[1]Outside Edges'!$B159)&gt;=5,'[1]Outside Edges'!$P159="Yes"),"Yes","No")</f>
        <v>Yes</v>
      </c>
      <c r="IW160" s="10" t="str">
        <f>IF(AND((RIGHT($IW$3,2)-'[1]Miter Profiles'!$AC$258-'[1]Outside Edges'!$B159)&gt;=5,'[1]Outside Edges'!$P159="Yes"),"Yes","No")</f>
        <v>Yes</v>
      </c>
      <c r="IX160" s="90" t="str">
        <f>IF(AND((RIGHT($IX$3,2)-'[1]Miter Profiles'!$AC$259-'[1]Outside Edges'!$B159)&gt;=5,'[1]Outside Edges'!$P159="Yes"),"Yes","No")</f>
        <v>Yes</v>
      </c>
      <c r="IY160" s="150" t="str">
        <f>IF(AND((RIGHT($IY$3,2)-'[1]Miter Profiles'!$AC$260-'[1]Outside Edges'!$B159)&gt;=5,'[1]Outside Edges'!$P159="Yes"),"Yes","No")</f>
        <v>Yes</v>
      </c>
      <c r="IZ160" s="124" t="str">
        <f>IF(AND((RIGHT($IZ$3,2)-'[1]Miter Profiles'!$AC$261-'[1]Outside Edges'!$B159)&gt;=5,'[1]Outside Edges'!$P159="Yes"),"Yes","No")</f>
        <v>Yes</v>
      </c>
      <c r="JA160" s="116" t="str">
        <f>IF(AND((RIGHT($JA$3,2)-'[1]Miter Profiles'!$AC$262-'[1]Outside Edges'!$B159)&gt;=5,'[1]Outside Edges'!$P159="Yes"),"Yes","No")</f>
        <v>Yes</v>
      </c>
      <c r="JB160" s="129" t="str">
        <f>IF(AND((RIGHT($JB$3,2)-'[1]Miter Profiles'!$AC$263-'[1]Outside Edges'!$B159)&gt;=5,'[1]Outside Edges'!$P159="Yes"),"Yes","No")</f>
        <v>Yes</v>
      </c>
      <c r="JC160" s="10" t="str">
        <f>IF(AND((RIGHT($JC$3,2)-'[1]Miter Profiles'!$AC$264-'[1]Outside Edges'!$B159)&gt;=5,'[1]Outside Edges'!$P159="Yes"),"Yes","No")</f>
        <v>Yes</v>
      </c>
      <c r="JD160" s="90" t="str">
        <f>IF(AND((RIGHT($JD$3,2)-'[1]Miter Profiles'!$AC$265-'[1]Outside Edges'!$B159)&gt;=5,'[1]Outside Edges'!$P159="Yes"),"Yes","No")</f>
        <v>Yes</v>
      </c>
      <c r="JE160" s="236" t="str">
        <f>IF(AND((RIGHT($JE$3,2)-'[1]Miter Profiles'!$AC$266-'[1]Outside Edges'!$B159)&gt;=5,'[1]Outside Edges'!$P159="Yes"),"Yes","No")</f>
        <v>No</v>
      </c>
      <c r="JF160" s="237" t="str">
        <f>IF(AND((RIGHT($JF$3,2)-'[1]Miter Profiles'!$AC$267-'[1]Outside Edges'!$B159)&gt;=5,'[1]Outside Edges'!$P159="Yes"),"Yes","No")</f>
        <v>Yes</v>
      </c>
      <c r="JG160" s="238" t="str">
        <f>IF(AND((RIGHT($JG$3,2)-'[1]Miter Profiles'!$AC$268-'[1]Outside Edges'!$B159)&gt;=5,'[1]Outside Edges'!$P159="Yes"),"Yes","No")</f>
        <v>Yes</v>
      </c>
      <c r="JH160" s="129" t="str">
        <f>IF(AND((RIGHT($JH$3,2)-'[1]Miter Profiles'!$AC$269-'[1]Outside Edges'!$B159)&gt;=5,'[1]Outside Edges'!$P159="Yes"),"Yes","No")</f>
        <v>Yes</v>
      </c>
      <c r="JI160" s="113" t="str">
        <f>IF(AND((RIGHT($JI$3,2)-'[1]Miter Profiles'!$AC$270-'[1]Outside Edges'!$B159)&gt;=5,'[1]Outside Edges'!$P159="Yes"),"Yes","No")</f>
        <v>Yes</v>
      </c>
      <c r="JJ160" s="90" t="str">
        <f>IF(AND((RIGHT($JJ$3,2)-'[1]Miter Profiles'!$AC$271-'[1]Outside Edges'!$B159)&gt;=5,'[1]Outside Edges'!$P159="Yes"),"Yes","No")</f>
        <v>Yes</v>
      </c>
      <c r="JK160" s="236" t="str">
        <f>IF(AND((RIGHT($JK$3,2)-'[1]Miter Profiles'!$AC$272-'[1]Outside Edges'!$B159)&gt;=5,'[1]Outside Edges'!$P159="Yes"),"Yes","No")</f>
        <v>Yes</v>
      </c>
      <c r="JL160" s="237" t="str">
        <f>IF(AND((RIGHT($JL$3,2)-'[1]Miter Profiles'!$AC$273-'[1]Outside Edges'!$B159)&gt;=5,'[1]Outside Edges'!$P159="Yes"),"Yes","No")</f>
        <v>Yes</v>
      </c>
      <c r="JM160" s="238" t="str">
        <f>IF(AND((RIGHT($JM$3,2)-'[1]Miter Profiles'!$AC$274-'[1]Outside Edges'!$B159)&gt;=5,'[1]Outside Edges'!$P159="Yes"),"Yes","No")</f>
        <v>Yes</v>
      </c>
      <c r="JN160" s="129" t="str">
        <f>IF(AND((RIGHT($JN$3,2)-'[1]Miter Profiles'!$AC$275-'[1]Outside Edges'!$B159)&gt;=5,'[1]Outside Edges'!$P159="Yes"),"Yes","No")</f>
        <v>Yes</v>
      </c>
      <c r="JO160" s="113" t="str">
        <f>IF(AND((RIGHT($JO$3,2)-'[1]Miter Profiles'!$AC$276-'[1]Outside Edges'!$B159)&gt;=5,'[1]Outside Edges'!$P159="Yes"),"Yes","No")</f>
        <v>Yes</v>
      </c>
      <c r="JP160" s="90" t="str">
        <f>IF(AND((RIGHT($JP$3,2)-'[1]Miter Profiles'!$AC$277-'[1]Outside Edges'!$B159)&gt;=5,'[1]Outside Edges'!$P159="Yes"),"Yes","No")</f>
        <v>Yes</v>
      </c>
      <c r="JQ160" s="236" t="str">
        <f>IF(AND((RIGHT($JQ$3,2)-'[1]Miter Profiles'!$AC$278-'[1]Outside Edges'!$B159)&gt;=5,'[1]Outside Edges'!$P159="Yes"),"Yes","No")</f>
        <v>No</v>
      </c>
      <c r="JR160" s="237" t="str">
        <f>IF(AND((RIGHT($JR$3,2)-'[1]Miter Profiles'!$AC$279-'[1]Outside Edges'!$B159)&gt;=5,'[1]Outside Edges'!$P159="Yes"),"Yes","No")</f>
        <v>Yes</v>
      </c>
      <c r="JS160" s="238" t="str">
        <f>IF(AND((RIGHT($JS$3,2)-'[1]Miter Profiles'!$AC$280-'[1]Outside Edges'!$B159)&gt;=5,'[1]Outside Edges'!$P159="Yes"),"Yes","No")</f>
        <v>Yes</v>
      </c>
      <c r="JT160" s="129" t="str">
        <f>IF(AND((RIGHT($JT$3,2)-'[1]Miter Profiles'!$AC$281-'[1]Outside Edges'!$B159)&gt;=5,'[1]Outside Edges'!$P159="Yes"),"Yes","No")</f>
        <v>No</v>
      </c>
      <c r="JU160" s="113" t="str">
        <f>IF(AND((RIGHT($JU$3,2)-'[1]Miter Profiles'!$AC$282-'[1]Outside Edges'!$B159)&gt;=5,'[1]Outside Edges'!$P159="Yes"),"Yes","No")</f>
        <v>Yes</v>
      </c>
      <c r="JV160" s="90" t="str">
        <f>IF(AND((RIGHT($JV$3,2)-'[1]Miter Profiles'!$AC$283-'[1]Outside Edges'!$B159)&gt;=5,'[1]Outside Edges'!$P159="Yes"),"Yes","No")</f>
        <v>Yes</v>
      </c>
      <c r="JW160" s="236" t="str">
        <f>IF(AND((RIGHT($JW$3,2)-'[1]Miter Profiles'!$AC$284-'[1]Outside Edges'!$B159)&gt;=5,'[1]Outside Edges'!$P159="Yes"),"Yes","No")</f>
        <v>Yes</v>
      </c>
      <c r="JX160" s="237" t="str">
        <f>IF(AND((RIGHT($JX$3,2)-'[1]Miter Profiles'!$AC$285-'[1]Outside Edges'!$B159)&gt;=5,'[1]Outside Edges'!$P159="Yes"),"Yes","No")</f>
        <v>Yes</v>
      </c>
      <c r="JY160" s="238" t="str">
        <f>IF(AND((RIGHT($JY$3,2)-'[1]Miter Profiles'!$AC$286-'[1]Outside Edges'!$B159)&gt;=5,'[1]Outside Edges'!$P159="Yes"),"Yes","No")</f>
        <v>Yes</v>
      </c>
      <c r="JZ160" s="129" t="str">
        <f>IF(AND((RIGHT($JZ$3,2)-'[1]Miter Profiles'!$AC$287-'[1]Outside Edges'!$B159)&gt;=5,'[1]Outside Edges'!$P159="Yes"),"Yes","No")</f>
        <v>Yes</v>
      </c>
      <c r="KA160" s="113" t="str">
        <f>IF(AND((RIGHT($KA$3,2)-'[1]Miter Profiles'!$AC$288-'[1]Outside Edges'!$B159)&gt;=5,'[1]Outside Edges'!$P159="Yes"),"Yes","No")</f>
        <v>Yes</v>
      </c>
      <c r="KB160" s="90" t="str">
        <f>IF(AND((RIGHT($KB$3,2)-'[1]Miter Profiles'!$AC$289-'[1]Outside Edges'!$B159)&gt;=5,'[1]Outside Edges'!$P159="Yes"),"Yes","No")</f>
        <v>Yes</v>
      </c>
      <c r="KC160" s="236" t="str">
        <f>IF(AND((RIGHT($KC$3,2)-'[1]Miter Profiles'!$AC$290-'[1]Outside Edges'!$B159)&gt;=5,'[1]Outside Edges'!$P159="Yes"),"Yes","No")</f>
        <v>Yes</v>
      </c>
      <c r="KD160" s="237" t="str">
        <f>IF(AND((RIGHT($KD$3,2)-'[1]Miter Profiles'!$AC$291-'[1]Outside Edges'!$B159)&gt;=5,'[1]Outside Edges'!$P159="Yes"),"Yes","No")</f>
        <v>Yes</v>
      </c>
      <c r="KE160" s="238" t="str">
        <f>IF(AND((RIGHT($KE$3,2)-'[1]Miter Profiles'!$AC$292-'[1]Outside Edges'!$B159)&gt;=5,'[1]Outside Edges'!$P159="Yes"),"Yes","No")</f>
        <v>Yes</v>
      </c>
      <c r="KF160" s="129" t="str">
        <f>IF(AND((RIGHT($KF$3,2)-'[1]Miter Profiles'!$AC$293-'[1]Outside Edges'!$B159)&gt;=5,'[1]Outside Edges'!$P159="Yes"),"Yes","No")</f>
        <v>Yes</v>
      </c>
      <c r="KG160" s="113" t="str">
        <f>IF(AND((RIGHT($KG$3,2)-'[1]Miter Profiles'!$AC$294-'[1]Outside Edges'!$B159)&gt;=5,'[1]Outside Edges'!$P159="Yes"),"Yes","No")</f>
        <v>Yes</v>
      </c>
      <c r="KH160" s="90" t="str">
        <f>IF(AND((RIGHT($KH$3,2)-'[1]Miter Profiles'!$AC$295-'[1]Outside Edges'!$B159)&gt;=5,'[1]Outside Edges'!$P159="Yes"),"Yes","No")</f>
        <v>Yes</v>
      </c>
      <c r="KI160" s="236" t="str">
        <f>IF(AND((RIGHT($KI$3,2)-'[1]Miter Profiles'!$AC$296-'[1]Outside Edges'!$B159)&gt;=5,'[1]Outside Edges'!$P159="Yes"),"Yes","No")</f>
        <v>Yes</v>
      </c>
      <c r="KJ160" s="237" t="str">
        <f>IF(AND((RIGHT($KJ$3,2)-'[1]Miter Profiles'!$AC$297-'[1]Outside Edges'!$B159)&gt;=5,'[1]Outside Edges'!$P159="Yes"),"Yes","No")</f>
        <v>Yes</v>
      </c>
      <c r="KK160" s="238" t="str">
        <f>IF(AND((RIGHT($KK$3,2)-'[1]Miter Profiles'!$AC$298-'[1]Outside Edges'!$B159)&gt;=5,'[1]Outside Edges'!$P159="Yes"),"Yes","No")</f>
        <v>Yes</v>
      </c>
      <c r="KL160" s="129" t="str">
        <f>IF(AND((RIGHT($KL$3,2)-'[1]Miter Profiles'!$AC$299-'[1]Outside Edges'!$B159)&gt;=5,'[1]Outside Edges'!$P159="Yes"),"Yes","No")</f>
        <v>Yes</v>
      </c>
      <c r="KM160" s="113" t="str">
        <f>IF(AND((RIGHT($KM$3,2)-'[1]Miter Profiles'!$AC$300-'[1]Outside Edges'!$B159)&gt;=5,'[1]Outside Edges'!$P159="Yes"),"Yes","No")</f>
        <v>Yes</v>
      </c>
      <c r="KN160" s="90" t="str">
        <f>IF(AND((RIGHT($KN$3,2)-'[1]Miter Profiles'!$AC$301-'[1]Outside Edges'!$B159)&gt;=5,'[1]Outside Edges'!$P159="Yes"),"Yes","No")</f>
        <v>Yes</v>
      </c>
      <c r="KO160" s="236" t="str">
        <f>IF(AND((RIGHT($KO$3,2)-'[1]Miter Profiles'!$AC$302-'[1]Outside Edges'!$B159)&gt;=5,'[1]Outside Edges'!$P159="Yes"),"Yes","No")</f>
        <v>Yes</v>
      </c>
      <c r="KP160" s="237" t="str">
        <f>IF(AND((RIGHT($KP$3,2)-'[1]Miter Profiles'!$AC$303-'[1]Outside Edges'!$B159)&gt;=5,'[1]Outside Edges'!$P159="Yes"),"Yes","No")</f>
        <v>Yes</v>
      </c>
      <c r="KQ160" s="238" t="str">
        <f>IF(AND((RIGHT($KQ$3,2)-'[1]Miter Profiles'!$AC$304-'[1]Outside Edges'!$B159)&gt;=5,'[1]Outside Edges'!$P159="Yes"),"Yes","No")</f>
        <v>Yes</v>
      </c>
      <c r="KR160" s="129" t="str">
        <f>IF(AND((RIGHT($KR$3,2)-'[1]Miter Profiles'!$AC$305-'[1]Outside Edges'!$B159)&gt;=5,'[1]Outside Edges'!$P159="Yes"),"Yes","No")</f>
        <v>Yes</v>
      </c>
      <c r="KS160" s="113" t="str">
        <f>IF(AND((RIGHT($KS$3,2)-'[1]Miter Profiles'!$AC$306-'[1]Outside Edges'!$B159)&gt;=5,'[1]Outside Edges'!$P159="Yes"),"Yes","No")</f>
        <v>Yes</v>
      </c>
      <c r="KT160" s="90" t="str">
        <f>IF(AND((RIGHT($KT$3,2)-'[1]Miter Profiles'!$AC$307-'[1]Outside Edges'!$B159)&gt;=5,'[1]Outside Edges'!$P159="Yes"),"Yes","No")</f>
        <v>Yes</v>
      </c>
      <c r="KU160" s="236" t="str">
        <f>IF(AND((RIGHT($KU$3,2)-'[1]Miter Profiles'!$AC$308-'[1]Outside Edges'!$B159)&gt;=5,'[1]Outside Edges'!$P159="Yes"),"Yes","No")</f>
        <v>Yes</v>
      </c>
      <c r="KV160" s="237" t="str">
        <f>IF(AND((RIGHT($KV$3,2)-'[1]Miter Profiles'!$AC$309-'[1]Outside Edges'!$B159)&gt;=5,'[1]Outside Edges'!$P159="Yes"),"Yes","No")</f>
        <v>Yes</v>
      </c>
      <c r="KW160" s="238" t="str">
        <f>IF(AND((RIGHT($KW$3,2)-'[1]Miter Profiles'!$AC$310-'[1]Outside Edges'!$B159)&gt;=5,'[1]Outside Edges'!$P159="Yes"),"Yes","No")</f>
        <v>Yes</v>
      </c>
      <c r="KX160" s="129" t="str">
        <f>IF(AND((RIGHT($KX$3,2)-'[1]Miter Profiles'!$AC$311-'[1]Outside Edges'!$B159)&gt;=5,'[1]Outside Edges'!$P159="Yes"),"Yes","No")</f>
        <v>Yes</v>
      </c>
      <c r="KY160" s="113" t="str">
        <f>IF(AND((RIGHT($KY$3,2)-'[1]Miter Profiles'!$AC$312-'[1]Outside Edges'!$B159)&gt;=5,'[1]Outside Edges'!$P159="Yes"),"Yes","No")</f>
        <v>Yes</v>
      </c>
      <c r="KZ160" s="90" t="str">
        <f>IF(AND((RIGHT($KZ$3,2)-'[1]Miter Profiles'!$AC$313-'[1]Outside Edges'!$B159)&gt;=5,'[1]Outside Edges'!$P159="Yes"),"Yes","No")</f>
        <v>Yes</v>
      </c>
      <c r="LA160" s="236" t="str">
        <f>IF(AND((RIGHT($LA$3,2)-'[1]Miter Profiles'!$AC$314-'[1]Outside Edges'!$B159)&gt;=5,'[1]Outside Edges'!$P159="Yes"),"Yes","No")</f>
        <v>Yes</v>
      </c>
      <c r="LB160" s="237" t="str">
        <f>IF(AND((RIGHT($LB$3,2)-'[1]Miter Profiles'!$AC$315-'[1]Outside Edges'!$B159)&gt;=5,'[1]Outside Edges'!$P159="Yes"),"Yes","No")</f>
        <v>Yes</v>
      </c>
      <c r="LC160" s="243" t="str">
        <f>IF(AND((RIGHT($LC$3,2)-'[1]Miter Profiles'!$AC$316-'[1]Outside Edges'!$B159)&gt;=5,'[1]Outside Edges'!$P159="Yes"),"Yes","No")</f>
        <v>Yes</v>
      </c>
      <c r="LD160" s="244" t="str">
        <f>IF(AND((RIGHT($LD$3,2)-'[1]Miter Profiles'!$AC$317-'[1]Outside Edges'!$B159)&gt;=5,'[1]Outside Edges'!$P159="Yes"),"Yes","No")</f>
        <v>Yes</v>
      </c>
      <c r="LE160" s="113" t="str">
        <f>IF(AND((RIGHT($LE$3,2)-'[1]Miter Profiles'!$AC$318-'[1]Outside Edges'!$B159)&gt;=5,'[1]Outside Edges'!$P159="Yes"),"Yes","No")</f>
        <v>Yes</v>
      </c>
      <c r="LF160" s="10" t="str">
        <f>IF(AND((RIGHT($LF$3,2)-'[1]Miter Profiles'!$AC$319-'[1]Outside Edges'!$B159)&gt;=5,'[1]Outside Edges'!$P159="Yes"),"Yes","No")</f>
        <v>Yes</v>
      </c>
      <c r="LG160" s="113" t="str">
        <f>IF(AND((RIGHT($LG$3,2)-'[1]Miter Profiles'!$AC$320-'[1]Outside Edges'!$B159)&gt;=5,'[1]Outside Edges'!$P159="Yes"),"Yes","No")</f>
        <v>Yes</v>
      </c>
      <c r="LH160" s="90" t="str">
        <f>IF(AND((RIGHT($LH$3,2)-'[1]Miter Profiles'!$AC$321-'[1]Outside Edges'!$B159)&gt;=5,'[1]Outside Edges'!$P159="Yes"),"Yes","No")</f>
        <v>Yes</v>
      </c>
      <c r="LI160" s="236" t="str">
        <f>IF(AND((RIGHT($LI$3,2)-'[1]Miter Profiles'!$AC$322-'[1]Outside Edges'!$B159)&gt;=5,'[1]Outside Edges'!$P159="Yes"),"Yes","No")</f>
        <v>No</v>
      </c>
      <c r="LJ160" s="237" t="str">
        <f>IF(AND((RIGHT($LJ$3,2)-'[1]Miter Profiles'!$AC$323-'[1]Outside Edges'!$B159)&gt;=5,'[1]Outside Edges'!$P159="Yes"),"Yes","No")</f>
        <v>Yes</v>
      </c>
      <c r="LK160" s="238" t="str">
        <f>IF(AND((RIGHT($LK$3,2)-'[1]Miter Profiles'!$AC$324-'[1]Outside Edges'!$B159)&gt;=5,'[1]Outside Edges'!$P159="Yes"),"Yes","No")</f>
        <v>Yes</v>
      </c>
      <c r="LL160" s="129" t="str">
        <f>IF(AND((RIGHT($LL$3,2)-'[1]Miter Profiles'!$AC$325-'[1]Outside Edges'!$B159)&gt;=5,'[1]Outside Edges'!$P159="Yes"),"Yes","No")</f>
        <v>Yes</v>
      </c>
      <c r="LM160" s="113" t="str">
        <f>IF(AND((RIGHT($LM$3,2)-'[1]Miter Profiles'!$AC$326-'[1]Outside Edges'!$B159)&gt;=5,'[1]Outside Edges'!$P159="Yes"),"Yes","No")</f>
        <v>Yes</v>
      </c>
      <c r="LN160" s="90" t="str">
        <f>IF(AND((RIGHT($LN$3,2)-'[1]Miter Profiles'!$AC$327-'[1]Outside Edges'!$B159)&gt;=5,'[1]Outside Edges'!$P159="Yes"),"Yes","No")</f>
        <v>Yes</v>
      </c>
      <c r="LO160" s="236" t="str">
        <f>IF(AND((RIGHT($LO$3,2)-'[1]Miter Profiles'!$AC$328-'[1]Outside Edges'!$B159)&gt;=5,'[1]Outside Edges'!$P159="Yes"),"Yes","No")</f>
        <v>No</v>
      </c>
      <c r="LP160" s="237" t="str">
        <f>IF(AND((RIGHT($LP$3,2)-'[1]Miter Profiles'!$AC$329-'[1]Outside Edges'!$B159)&gt;=5,'[1]Outside Edges'!$P159="Yes"),"Yes","No")</f>
        <v>Yes</v>
      </c>
      <c r="LQ160" s="238" t="str">
        <f>IF(AND((RIGHT($LQ$3,2)-'[1]Miter Profiles'!$AC$330-'[1]Outside Edges'!$B159)&gt;=5,'[1]Outside Edges'!$P159="Yes"),"Yes","No")</f>
        <v>Yes</v>
      </c>
      <c r="LR160" s="129" t="str">
        <f>IF(AND((RIGHT($LR$3,2)-'[1]Miter Profiles'!$AC$331-'[1]Outside Edges'!$B159)&gt;=5,'[1]Outside Edges'!$P159="Yes"),"Yes","No")</f>
        <v>Yes</v>
      </c>
      <c r="LS160" s="113" t="str">
        <f>IF(AND((RIGHT($LS$3,2)-'[1]Miter Profiles'!$AC$332-'[1]Outside Edges'!$B159)&gt;=5,'[1]Outside Edges'!$P159="Yes"),"Yes","No")</f>
        <v>Yes</v>
      </c>
      <c r="LT160" s="90" t="str">
        <f>IF(AND((RIGHT($LT$3,2)-'[1]Miter Profiles'!$AC$333-'[1]Outside Edges'!$B159)&gt;=5,'[1]Outside Edges'!$P159="Yes"),"Yes","No")</f>
        <v>Yes</v>
      </c>
    </row>
    <row r="161" spans="1:332" ht="16.5" thickBot="1" x14ac:dyDescent="0.3">
      <c r="A161" s="8" t="str">
        <f>IF('[1]Outside Edges'!$A160&lt;&gt;"",'[1]Outside Edges'!$A160,"")</f>
        <v>D158</v>
      </c>
      <c r="B161" s="10" t="str">
        <f>IF(AND((RIGHT($B$3,2)-'[1]Miter Profiles'!$AC$3-'[1]Outside Edges'!$B160)&gt;=5,'[1]Outside Edges'!$P160="Yes"),"Yes","No")</f>
        <v>Yes</v>
      </c>
      <c r="C161" s="10" t="str">
        <f>IF(AND((RIGHT($C$3,2)-'[1]Miter Profiles'!$AC$4-'[1]Outside Edges'!$B160)&gt;=5,'[1]Outside Edges'!$P160="Yes"),"Yes","No")</f>
        <v>Yes</v>
      </c>
      <c r="D161" s="85" t="str">
        <f>IF(AND((RIGHT($D$3,2)-'[1]Miter Profiles'!$AC$5-'[1]Outside Edges'!$B160)&gt;=5,'[1]Outside Edges'!$P160="Yes"),"Yes","No")</f>
        <v>Yes</v>
      </c>
      <c r="E161" s="86" t="str">
        <f>IF(AND((RIGHT($E$3,2)-'[1]Miter Profiles'!$AC$6-'[1]Outside Edges'!$B160)&gt;=5,'[1]Outside Edges'!$P160="Yes"),"Yes","No")</f>
        <v>Yes</v>
      </c>
      <c r="F161" s="11" t="str">
        <f>IF(AND((RIGHT($F$3,2)-'[1]Miter Profiles'!$AC$7-'[1]Outside Edges'!$B160)&gt;=5,'[1]Outside Edges'!$P160="Yes"),"Yes","No")</f>
        <v>Yes</v>
      </c>
      <c r="G161" s="87" t="str">
        <f>IF(AND((RIGHT($G$3,2)-'[1]Miter Profiles'!$AC$8-'[1]Outside Edges'!$B160)&gt;=5,'[1]Outside Edges'!$P160="Yes"),"Yes","No")</f>
        <v>Yes</v>
      </c>
      <c r="H161" s="10" t="str">
        <f>IF(AND((RIGHT($H$3,2)-'[1]Miter Profiles'!$AC$9-'[1]Outside Edges'!$B160)&gt;=5,'[1]Outside Edges'!$P160="Yes"),"Yes","No")</f>
        <v>Yes</v>
      </c>
      <c r="I161" s="10" t="str">
        <f>IF(AND((RIGHT($I$3,2)-'[1]Miter Profiles'!$AC$10-'[1]Outside Edges'!$B160)&gt;=5,'[1]Outside Edges'!$P160="Yes"),"Yes","No")</f>
        <v>Yes</v>
      </c>
      <c r="J161" s="85" t="str">
        <f>IF(AND((RIGHT($J$3,2)-'[1]Miter Profiles'!$AC$11-'[1]Outside Edges'!$B160)&gt;=5,'[1]Outside Edges'!$P160="Yes"),"Yes","No")</f>
        <v>Yes</v>
      </c>
      <c r="K161" s="86" t="str">
        <f>IF(AND((RIGHT($K$3,2)-'[1]Miter Profiles'!$AC$12-'[1]Outside Edges'!$B160)&gt;=5,'[1]Outside Edges'!$P160="Yes"),"Yes","No")</f>
        <v>Yes</v>
      </c>
      <c r="L161" s="11" t="str">
        <f>IF(AND((RIGHT($L$3,2)-'[1]Miter Profiles'!$AC$13-'[1]Outside Edges'!$B160)&gt;=5,'[1]Outside Edges'!$P160="Yes"),"Yes","No")</f>
        <v>Yes</v>
      </c>
      <c r="M161" s="87" t="str">
        <f>IF(AND((RIGHT($M$3,2)-'[1]Miter Profiles'!$AC$14-'[1]Outside Edges'!$B160)&gt;=5,'[1]Outside Edges'!$P160="Yes"),"Yes","No")</f>
        <v>Yes</v>
      </c>
      <c r="N161" s="10" t="str">
        <f>IF(AND((RIGHT($N$3,2)-'[1]Miter Profiles'!$AC$15-'[1]Outside Edges'!$B160)&gt;=4,'[1]Outside Edges'!$P160="Yes"),"Yes","No")</f>
        <v>No</v>
      </c>
      <c r="O161" s="10" t="str">
        <f>IF(AND((RIGHT($O$3,2)-'[1]Miter Profiles'!$AC$16-'[1]Outside Edges'!$B160)&gt;=5,'[1]Outside Edges'!$P160="Yes"),"Yes","No")</f>
        <v>Yes</v>
      </c>
      <c r="P161" s="85" t="str">
        <f>IF(AND((RIGHT($P$3,2)-'[1]Miter Profiles'!$AC$17-'[1]Outside Edges'!$B160)&gt;=5,'[1]Outside Edges'!$P160="Yes"),"Yes","No")</f>
        <v>Yes</v>
      </c>
      <c r="Q161" s="86" t="str">
        <f>IF(AND((RIGHT($Q$3,2)-'[1]Miter Profiles'!$AC$18-'[1]Outside Edges'!$B160)&gt;=5,'[1]Outside Edges'!$P160="Yes"),"Yes","No")</f>
        <v>No</v>
      </c>
      <c r="R161" s="11" t="str">
        <f>IF(AND((RIGHT($R$3,2)-'[1]Miter Profiles'!$AC$19-'[1]Outside Edges'!$B160)&gt;=5,'[1]Outside Edges'!$P160="Yes"),"Yes","No")</f>
        <v>Yes</v>
      </c>
      <c r="S161" s="87" t="str">
        <f>IF(AND((RIGHT($S$3,2)-'[1]Miter Profiles'!$AC$20-'[1]Outside Edges'!$B160)&gt;=5,'[1]Outside Edges'!$P160="Yes"),"Yes","No")</f>
        <v>Yes</v>
      </c>
      <c r="T161" s="10" t="str">
        <f>IF(AND((RIGHT($T$3,2)-'[1]Miter Profiles'!$AC$21-'[1]Outside Edges'!$B160)&gt;=5,'[1]Outside Edges'!$P160="Yes"),"Yes","No")</f>
        <v>Yes</v>
      </c>
      <c r="U161" s="10" t="str">
        <f>IF(AND((RIGHT($U$3,2)-'[1]Miter Profiles'!$AC$22-'[1]Outside Edges'!$B160)&gt;=5,'[1]Outside Edges'!$P160="Yes"),"Yes","No")</f>
        <v>Yes</v>
      </c>
      <c r="V161" s="85" t="str">
        <f>IF(AND((RIGHT($V$3,2)-'[1]Miter Profiles'!$AC$23-'[1]Outside Edges'!$B160)&gt;=5,'[1]Outside Edges'!$P160="Yes"),"Yes","No")</f>
        <v>Yes</v>
      </c>
      <c r="W161" s="86" t="str">
        <f>IF(AND((RIGHT($W$3,2)-'[1]Miter Profiles'!$AC$24-'[1]Outside Edges'!$B160)&gt;=5,'[1]Outside Edges'!$P160="Yes"),"Yes","No")</f>
        <v>No</v>
      </c>
      <c r="X161" s="11" t="str">
        <f>IF(AND((RIGHT($X$3,2)-'[1]Miter Profiles'!$AC$25-'[1]Outside Edges'!$B160)&gt;=5,'[1]Outside Edges'!$P160="Yes"),"Yes","No")</f>
        <v>Yes</v>
      </c>
      <c r="Y161" s="87" t="str">
        <f>IF(AND((RIGHT($Y$3,2)-'[1]Miter Profiles'!$AC$26-'[1]Outside Edges'!$B160)&gt;=5,'[1]Outside Edges'!$P160="Yes"),"Yes","No")</f>
        <v>Yes</v>
      </c>
      <c r="Z161" s="10" t="str">
        <f>IF(AND((RIGHT($Z$3,2)-'[1]Miter Profiles'!$AC$27-'[1]Outside Edges'!$B160)&gt;=5,'[1]Outside Edges'!$P160="Yes"),"Yes","No")</f>
        <v>Yes</v>
      </c>
      <c r="AA161" s="10" t="str">
        <f>IF(AND((RIGHT($AA$3,2)-'[1]Miter Profiles'!$AC$28-'[1]Outside Edges'!$B160)&gt;=5,'[1]Outside Edges'!$P160="Yes"),"Yes","No")</f>
        <v>Yes</v>
      </c>
      <c r="AB161" s="85" t="str">
        <f>IF(AND((RIGHT($AB$3,2)-'[1]Miter Profiles'!$AC$29-'[1]Outside Edges'!$B160)&gt;=5,'[1]Outside Edges'!$P160="Yes"),"Yes","No")</f>
        <v>Yes</v>
      </c>
      <c r="AC161" s="86" t="str">
        <f>IF(AND((RIGHT($AC$3,2)-'[1]Miter Profiles'!$AC$30-'[1]Outside Edges'!$B160)&gt;=5,'[1]Outside Edges'!$P160="Yes"),"Yes","No")</f>
        <v>Yes</v>
      </c>
      <c r="AD161" s="11" t="str">
        <f>IF(AND((RIGHT($AD$3,2)-'[1]Miter Profiles'!$AC$31-'[1]Outside Edges'!$B160)&gt;=5,'[1]Outside Edges'!$P160="Yes"),"Yes","No")</f>
        <v>Yes</v>
      </c>
      <c r="AE161" s="87" t="str">
        <f>IF(AND((RIGHT($AE$3,2)-'[1]Miter Profiles'!$AC$32-'[1]Outside Edges'!$B160)&gt;=5,'[1]Outside Edges'!$P160="Yes"),"Yes","No")</f>
        <v>Yes</v>
      </c>
      <c r="AF161" s="10" t="str">
        <f>IF(AND((RIGHT($AF$3,2)-'[1]Miter Profiles'!$AC$33-'[1]Outside Edges'!$B160)&gt;=5,'[1]Outside Edges'!$P160="Yes"),"Yes","No")</f>
        <v>Yes</v>
      </c>
      <c r="AG161" s="10" t="str">
        <f>IF(AND((RIGHT($AG$3,2)-'[1]Miter Profiles'!$AC$34-'[1]Outside Edges'!$B160)&gt;=5,'[1]Outside Edges'!$P160="Yes"),"Yes","No")</f>
        <v>Yes</v>
      </c>
      <c r="AH161" s="85" t="str">
        <f>IF(AND((RIGHT($AH$3,2)-'[1]Miter Profiles'!$AC$35-'[1]Outside Edges'!$B160)&gt;=5,'[1]Outside Edges'!$P160="Yes"),"Yes","No")</f>
        <v>Yes</v>
      </c>
      <c r="AI161" s="86" t="str">
        <f>IF(AND((RIGHT($AI$3,2)-'[1]Miter Profiles'!$AC$36-'[1]Outside Edges'!$B160)&gt;=5,'[1]Outside Edges'!$P160="Yes"),"Yes","No")</f>
        <v>Yes</v>
      </c>
      <c r="AJ161" s="11" t="str">
        <f>IF(AND((RIGHT($AJ$3,2)-'[1]Miter Profiles'!$AC$37-'[1]Outside Edges'!$B160)&gt;=5,'[1]Outside Edges'!$P160="Yes"),"Yes","No")</f>
        <v>Yes</v>
      </c>
      <c r="AK161" s="87" t="str">
        <f>IF(AND((RIGHT($AK$3,2)-'[1]Miter Profiles'!$AC$38-'[1]Outside Edges'!$B160)&gt;=5,'[1]Outside Edges'!$P160="Yes"),"Yes","No")</f>
        <v>Yes</v>
      </c>
      <c r="AL161" s="10" t="str">
        <f>IF(AND((RIGHT($AL$3,2)-'[1]Miter Profiles'!$AC$39-'[1]Outside Edges'!$B160)&gt;=5,'[1]Outside Edges'!$P160="Yes"),"Yes","No")</f>
        <v>Yes</v>
      </c>
      <c r="AM161" s="10" t="str">
        <f>IF(AND((RIGHT($AM$3,2)-'[1]Miter Profiles'!$AC$40-'[1]Outside Edges'!$B160)&gt;=5,'[1]Outside Edges'!$P160="Yes"),"Yes","No")</f>
        <v>Yes</v>
      </c>
      <c r="AN161" s="85" t="str">
        <f>IF(AND((RIGHT($AN$3,2)-'[1]Miter Profiles'!$AC$41-'[1]Outside Edges'!$B160)&gt;=5,'[1]Outside Edges'!$P160="Yes"),"Yes","No")</f>
        <v>Yes</v>
      </c>
      <c r="AO161" s="86" t="str">
        <f>IF(AND((RIGHT($AO$3,2)-'[1]Miter Profiles'!$AC$42-'[1]Outside Edges'!$B160)&gt;=5,'[1]Outside Edges'!$P160="Yes"),"Yes","No")</f>
        <v>Yes</v>
      </c>
      <c r="AP161" s="11" t="str">
        <f>IF(AND((RIGHT($AP$3,2)-'[1]Miter Profiles'!$AC$43-'[1]Outside Edges'!$B160)&gt;=5,'[1]Outside Edges'!$P160="Yes"),"Yes","No")</f>
        <v>Yes</v>
      </c>
      <c r="AQ161" s="87" t="str">
        <f>IF(AND((RIGHT($AQ$3,2)-'[1]Miter Profiles'!$AC$44-'[1]Outside Edges'!$B160)&gt;=5,'[1]Outside Edges'!$P160="Yes"),"Yes","No")</f>
        <v>Yes</v>
      </c>
      <c r="AR161" s="10" t="str">
        <f>IF(AND((RIGHT($AR$3,2)-'[1]Miter Profiles'!$AC$45-'[1]Outside Edges'!$B160)&gt;=5,'[1]Outside Edges'!$P160="Yes"),"Yes","No")</f>
        <v>Yes</v>
      </c>
      <c r="AS161" s="10" t="str">
        <f>IF(AND((RIGHT($AS$3,2)-'[1]Miter Profiles'!$AC$46-'[1]Outside Edges'!$B160)&gt;=5,'[1]Outside Edges'!$P160="Yes"),"Yes","No")</f>
        <v>Yes</v>
      </c>
      <c r="AT161" s="85" t="str">
        <f>IF(AND((RIGHT($AT$3,2)-'[1]Miter Profiles'!$AC$47-'[1]Outside Edges'!$B160)&gt;=5,'[1]Outside Edges'!$P160="Yes"),"Yes","No")</f>
        <v>Yes</v>
      </c>
      <c r="AU161" s="86" t="str">
        <f>IF(AND((RIGHT($AU$3,2)-'[1]Miter Profiles'!$AC$48-'[1]Outside Edges'!$B160)&gt;=5,'[1]Outside Edges'!$P160="Yes"),"Yes","No")</f>
        <v>Yes</v>
      </c>
      <c r="AV161" s="11" t="str">
        <f>IF(AND((RIGHT($AV$3,2)-'[1]Miter Profiles'!$AC$49-'[1]Outside Edges'!$B160)&gt;=5,'[1]Outside Edges'!$P160="Yes"),"Yes","No")</f>
        <v>Yes</v>
      </c>
      <c r="AW161" s="87" t="str">
        <f>IF(AND((RIGHT($AW$3,2)-'[1]Miter Profiles'!$AC$50-'[1]Outside Edges'!$B160)&gt;=5,'[1]Outside Edges'!$P160="Yes"),"Yes","No")</f>
        <v>Yes</v>
      </c>
      <c r="AX161" s="10" t="str">
        <f>IF(AND((RIGHT($AX$3,2)-'[1]Miter Profiles'!$AC$51-'[1]Outside Edges'!$B160)&gt;=5,'[1]Outside Edges'!$P160="Yes"),"Yes","No")</f>
        <v>Yes</v>
      </c>
      <c r="AY161" s="10" t="str">
        <f>IF(AND((RIGHT($AY$3,2)-'[1]Miter Profiles'!$AC$52-'[1]Outside Edges'!$B160)&gt;=5,'[1]Outside Edges'!$P160="Yes"),"Yes","No")</f>
        <v>Yes</v>
      </c>
      <c r="AZ161" s="85" t="str">
        <f>IF(AND((RIGHT($AZ$3,2)-'[1]Miter Profiles'!$AC$53-'[1]Outside Edges'!$B160)&gt;=5,'[1]Outside Edges'!$P160="Yes"),"Yes","No")</f>
        <v>Yes</v>
      </c>
      <c r="BA161" s="86" t="str">
        <f>IF(AND((RIGHT($BA$3,2)-'[1]Miter Profiles'!$AC$54-'[1]Outside Edges'!$B160)&gt;=5,'[1]Outside Edges'!$P160="Yes"),"Yes","No")</f>
        <v>Yes</v>
      </c>
      <c r="BB161" s="11" t="str">
        <f>IF(AND((RIGHT($BB$3,2)-'[1]Miter Profiles'!$AC$55-'[1]Outside Edges'!$B160)&gt;=5,'[1]Outside Edges'!$P160="Yes"),"Yes","No")</f>
        <v>Yes</v>
      </c>
      <c r="BC161" s="87" t="str">
        <f>IF(AND((RIGHT($BC$3,2)-'[1]Miter Profiles'!$AC$56-'[1]Outside Edges'!$B160)&gt;=5,'[1]Outside Edges'!$P160="Yes"),"Yes","No")</f>
        <v>Yes</v>
      </c>
      <c r="BD161" s="10" t="str">
        <f>IF(AND((RIGHT($BD$3,2)-'[1]Miter Profiles'!$AC$57-'[1]Outside Edges'!$B160)&gt;=5,'[1]Outside Edges'!$P160="Yes"),"Yes","No")</f>
        <v>Yes</v>
      </c>
      <c r="BE161" s="10" t="str">
        <f>IF(AND((RIGHT($BE$3,2)-'[1]Miter Profiles'!$AC$58-'[1]Outside Edges'!$B160)&gt;=5,'[1]Outside Edges'!$P160="Yes"),"Yes","No")</f>
        <v>Yes</v>
      </c>
      <c r="BF161" s="85" t="str">
        <f>IF(AND((RIGHT($BF$3,2)-'[1]Miter Profiles'!$AC$59-'[1]Outside Edges'!$B160)&gt;=5,'[1]Outside Edges'!$P160="Yes"),"Yes","No")</f>
        <v>Yes</v>
      </c>
      <c r="BG161" s="86" t="str">
        <f>IF(AND((RIGHT($BG$3,2)-'[1]Miter Profiles'!$AC$60-'[1]Outside Edges'!$B160)&gt;=5,'[1]Outside Edges'!$P160="Yes"),"Yes","No")</f>
        <v>Yes</v>
      </c>
      <c r="BH161" s="11" t="str">
        <f>IF(AND((RIGHT($BH$3,2)-'[1]Miter Profiles'!$AC$61-'[1]Outside Edges'!$B160)&gt;=5,'[1]Outside Edges'!$P160="Yes"),"Yes","No")</f>
        <v>Yes</v>
      </c>
      <c r="BI161" s="87" t="str">
        <f>IF(AND((RIGHT($BI$3,2)-'[1]Miter Profiles'!$AC$62-'[1]Outside Edges'!$B160)&gt;=5,'[1]Outside Edges'!$P160="Yes"),"Yes","No")</f>
        <v>Yes</v>
      </c>
      <c r="BJ161" s="10" t="str">
        <f>IF(AND((RIGHT($BJ$3,2)-'[1]Miter Profiles'!$AC$63-'[1]Outside Edges'!$B160)&gt;=5,'[1]Outside Edges'!$P160="Yes"),"Yes","No")</f>
        <v>Yes</v>
      </c>
      <c r="BK161" s="10" t="str">
        <f>IF(AND((RIGHT($BK$3,2)-'[1]Miter Profiles'!$AC$64-'[1]Outside Edges'!$B160)&gt;=5,'[1]Outside Edges'!$P160="Yes"),"Yes","No")</f>
        <v>Yes</v>
      </c>
      <c r="BL161" s="85" t="str">
        <f>IF(AND((RIGHT($BL$3,2)-'[1]Miter Profiles'!$AC$65-'[1]Outside Edges'!$B160)&gt;=5,'[1]Outside Edges'!$P160="Yes"),"Yes","No")</f>
        <v>Yes</v>
      </c>
      <c r="BM161" s="86" t="str">
        <f>IF(AND((RIGHT($BM$3,2)-'[1]Miter Profiles'!$AC$66-'[1]Outside Edges'!$B160)&gt;=5,'[1]Outside Edges'!$P160="Yes"),"Yes","No")</f>
        <v>Yes</v>
      </c>
      <c r="BN161" s="11" t="str">
        <f>IF(AND((RIGHT($BN$3,2)-'[1]Miter Profiles'!$AC$67-'[1]Outside Edges'!$B160)&gt;=5,'[1]Outside Edges'!$P160="Yes"),"Yes","No")</f>
        <v>Yes</v>
      </c>
      <c r="BO161" s="87" t="str">
        <f>IF(AND((RIGHT($BO$3,2)-'[1]Miter Profiles'!$AC$68-'[1]Outside Edges'!$B160)&gt;=5,'[1]Outside Edges'!$P160="Yes"),"Yes","No")</f>
        <v>Yes</v>
      </c>
      <c r="BP161" s="10" t="str">
        <f>IF(AND((RIGHT($BP$3,2)-'[1]Miter Profiles'!$AC$69-'[1]Outside Edges'!$B160)&gt;=5,'[1]Outside Edges'!$P160="Yes"),"Yes","No")</f>
        <v>Yes</v>
      </c>
      <c r="BQ161" s="10" t="str">
        <f>IF(AND((RIGHT($BQ$3,2)-'[1]Miter Profiles'!$AC$70-'[1]Outside Edges'!$B160)&gt;=5,'[1]Outside Edges'!$P160="Yes"),"Yes","No")</f>
        <v>Yes</v>
      </c>
      <c r="BR161" s="85" t="str">
        <f>IF(AND((RIGHT($BR$3,2)-'[1]Miter Profiles'!$AC$71-'[1]Outside Edges'!$B160)&gt;=5,'[1]Outside Edges'!$P160="Yes"),"Yes","No")</f>
        <v>Yes</v>
      </c>
      <c r="BS161" s="86" t="str">
        <f>IF(AND((RIGHT($BS$3,2)-'[1]Miter Profiles'!$AC$72-'[1]Outside Edges'!$B160)&gt;=5,'[1]Outside Edges'!$P160="Yes"),"Yes","No")</f>
        <v>Yes</v>
      </c>
      <c r="BT161" s="11" t="str">
        <f>IF(AND((RIGHT($BT$3,2)-'[1]Miter Profiles'!$AC$73-'[1]Outside Edges'!$B160)&gt;=5,'[1]Outside Edges'!$P160="Yes"),"Yes","No")</f>
        <v>Yes</v>
      </c>
      <c r="BU161" s="87" t="str">
        <f>IF(AND((RIGHT($BU$3,2)-'[1]Miter Profiles'!$AC$74-'[1]Outside Edges'!$B160)&gt;=5,'[1]Outside Edges'!$P160="Yes"),"Yes","No")</f>
        <v>Yes</v>
      </c>
      <c r="BV161" s="10" t="str">
        <f>IF(AND((RIGHT($BV$3,2)-'[1]Miter Profiles'!$AC$75-'[1]Outside Edges'!$B160)&gt;=5,'[1]Outside Edges'!$P160="Yes"),"Yes","No")</f>
        <v>Yes</v>
      </c>
      <c r="BW161" s="10" t="str">
        <f>IF(AND((RIGHT($BW$3,2)-'[1]Miter Profiles'!$AC$76-'[1]Outside Edges'!$B160)&gt;=5,'[1]Outside Edges'!$P160="Yes"),"Yes","No")</f>
        <v>Yes</v>
      </c>
      <c r="BX161" s="85" t="str">
        <f>IF(AND((RIGHT($BX$3,2)-'[1]Miter Profiles'!$AC$77-'[1]Outside Edges'!$B160)&gt;=5,'[1]Outside Edges'!$P160="Yes"),"Yes","No")</f>
        <v>Yes</v>
      </c>
      <c r="BY161" s="86" t="str">
        <f>IF(AND((RIGHT($BY$3,2)-'[1]Miter Profiles'!$AC$78-'[1]Outside Edges'!$B160)&gt;=5,'[1]Outside Edges'!$P160="Yes"),"Yes","No")</f>
        <v>Yes</v>
      </c>
      <c r="BZ161" s="11" t="str">
        <f>IF(AND((RIGHT($BZ$3,2)-'[1]Miter Profiles'!$AC$79-'[1]Outside Edges'!$B160)&gt;=5,'[1]Outside Edges'!$P160="Yes"),"Yes","No")</f>
        <v>Yes</v>
      </c>
      <c r="CA161" s="87" t="str">
        <f>IF(AND((RIGHT($CA$3,2)-'[1]Miter Profiles'!$AC$80-'[1]Outside Edges'!$B160)&gt;=5,'[1]Outside Edges'!$P160="Yes"),"Yes","No")</f>
        <v>Yes</v>
      </c>
      <c r="CB161" s="10" t="str">
        <f>IF(AND((RIGHT($CB$3,2)-'[1]Miter Profiles'!$AC$81-'[1]Outside Edges'!$B160)&gt;=5,'[1]Outside Edges'!$P160="Yes"),"Yes","No")</f>
        <v>Yes</v>
      </c>
      <c r="CC161" s="10" t="str">
        <f>IF(AND((RIGHT($CC$3,2)-'[1]Miter Profiles'!$AC$82-'[1]Outside Edges'!$B160)&gt;=5,'[1]Outside Edges'!$P160="Yes"),"Yes","No")</f>
        <v>Yes</v>
      </c>
      <c r="CD161" s="85" t="str">
        <f>IF(AND((RIGHT($CD$3,2)-'[1]Miter Profiles'!$AC$83-'[1]Outside Edges'!$B160)&gt;=5,'[1]Outside Edges'!$P160="Yes"),"Yes","No")</f>
        <v>Yes</v>
      </c>
      <c r="CE161" s="86" t="str">
        <f>IF(AND((RIGHT($CE$3,2)-'[1]Miter Profiles'!$AC$84-'[1]Outside Edges'!$B160)&gt;=5,'[1]Outside Edges'!$P160="Yes"),"Yes","No")</f>
        <v>Yes</v>
      </c>
      <c r="CF161" s="11" t="str">
        <f>IF(AND((RIGHT($CF$3,2)-'[1]Miter Profiles'!$AC$85-'[1]Outside Edges'!$B160)&gt;=5,'[1]Outside Edges'!$P160="Yes"),"Yes","No")</f>
        <v>Yes</v>
      </c>
      <c r="CG161" s="87" t="str">
        <f>IF(AND((RIGHT($CG$3,2)-'[1]Miter Profiles'!$AC$86-'[1]Outside Edges'!$B160)&gt;=5,'[1]Outside Edges'!$P160="Yes"),"Yes","No")</f>
        <v>Yes</v>
      </c>
      <c r="CH161" s="10" t="str">
        <f>IF(AND((RIGHT($CH$3,2)-'[1]Miter Profiles'!$AC$87-'[1]Outside Edges'!$B160)&gt;=5,'[1]Outside Edges'!$P160="Yes"),"Yes","No")</f>
        <v>Yes</v>
      </c>
      <c r="CI161" s="10" t="str">
        <f>IF(AND((RIGHT($CI$3,2)-'[1]Miter Profiles'!$AC$88-'[1]Outside Edges'!$B160)&gt;=5,'[1]Outside Edges'!$P160="Yes"),"Yes","No")</f>
        <v>Yes</v>
      </c>
      <c r="CJ161" s="85" t="str">
        <f>IF(AND((RIGHT($CJ$3,2)-'[1]Miter Profiles'!$AC$89-'[1]Outside Edges'!$B160)&gt;=5,'[1]Outside Edges'!$P160="Yes"),"Yes","No")</f>
        <v>Yes</v>
      </c>
      <c r="CK161" s="86" t="str">
        <f>IF(AND((RIGHT($CK$3,2)-'[1]Miter Profiles'!$AC$90-'[1]Outside Edges'!$B160)&gt;=5,'[1]Outside Edges'!$P160="Yes"),"Yes","No")</f>
        <v>Yes</v>
      </c>
      <c r="CL161" s="11" t="str">
        <f>IF(AND((RIGHT($CL$3,2)-'[1]Miter Profiles'!$AC$91-'[1]Outside Edges'!$B160)&gt;=5,'[1]Outside Edges'!$P160="Yes"),"Yes","No")</f>
        <v>Yes</v>
      </c>
      <c r="CM161" s="87" t="str">
        <f>IF(AND((RIGHT($CM$3,2)-'[1]Miter Profiles'!$AC$92-'[1]Outside Edges'!$B160)&gt;=5,'[1]Outside Edges'!$P160="Yes"),"Yes","No")</f>
        <v>Yes</v>
      </c>
      <c r="CN161" s="10" t="str">
        <f>IF(AND((RIGHT(CN$3,2)-'[1]Miter Profiles'!$AC$93-'[1]Outside Edges'!$B160)&gt;=5,'[1]Outside Edges'!$P160="Yes"),"Yes","No")</f>
        <v>No</v>
      </c>
      <c r="CO161" s="10" t="str">
        <f>IF(AND((RIGHT(CO$3,2)-'[1]Miter Profiles'!$AC$94-'[1]Outside Edges'!$B160)&gt;=5,'[1]Outside Edges'!$P160="Yes"),"Yes","No")</f>
        <v>Yes</v>
      </c>
      <c r="CP161" s="85" t="str">
        <f>IF(AND((RIGHT(CP$3,2)-'[1]Miter Profiles'!$AC$95-'[1]Outside Edges'!$B160)&gt;=5,'[1]Outside Edges'!$P160="Yes"),"Yes","No")</f>
        <v>Yes</v>
      </c>
      <c r="CQ161" s="86" t="str">
        <f>IF(AND((RIGHT(CQ$3,2)-'[1]Miter Profiles'!$AC$96-'[1]Outside Edges'!$B160)&gt;=5,'[1]Outside Edges'!$P160="Yes"),"Yes","No")</f>
        <v>Yes</v>
      </c>
      <c r="CR161" s="11" t="str">
        <f>IF(AND((RIGHT(CR$3,2)-'[1]Miter Profiles'!$AC$97-'[1]Outside Edges'!$B160)&gt;=5,'[1]Outside Edges'!$P160="Yes"),"Yes","No")</f>
        <v>Yes</v>
      </c>
      <c r="CS161" s="87" t="str">
        <f>IF(AND((RIGHT(CS$3,2)-'[1]Miter Profiles'!$AC$98-'[1]Outside Edges'!$B160)&gt;=5,'[1]Outside Edges'!$P160="Yes"),"Yes","No")</f>
        <v>Yes</v>
      </c>
      <c r="CT161" s="10" t="str">
        <f>IF(AND((RIGHT($CT$3,2)-'[1]Miter Profiles'!$AC$99-'[1]Outside Edges'!$B160)&gt;=5,'[1]Outside Edges'!$P160="Yes"),"Yes","No")</f>
        <v>Yes</v>
      </c>
      <c r="CU161" s="10" t="str">
        <f>IF(AND((RIGHT($CU$3,2)-'[1]Miter Profiles'!$AC$100-'[1]Outside Edges'!$B160)&gt;=5,'[1]Outside Edges'!$P160="Yes"),"Yes","No")</f>
        <v>Yes</v>
      </c>
      <c r="CV161" s="85" t="str">
        <f>IF(AND((RIGHT($CV$3,2)-'[1]Miter Profiles'!$AC$101-'[1]Outside Edges'!$B160)&gt;=5,'[1]Outside Edges'!$P160="Yes"),"Yes","No")</f>
        <v>Yes</v>
      </c>
      <c r="CW161" s="86" t="str">
        <f>IF(AND((RIGHT($CW$3,2)-'[1]Miter Profiles'!$AC$102-'[1]Outside Edges'!$B160)&gt;=5,'[1]Outside Edges'!$P160="Yes"),"Yes","No")</f>
        <v>Yes</v>
      </c>
      <c r="CX161" s="11" t="str">
        <f>IF(AND((RIGHT($CX$3,2)-'[1]Miter Profiles'!$AC$103-'[1]Outside Edges'!$B160)&gt;=5,'[1]Outside Edges'!$P160="Yes"),"Yes","No")</f>
        <v>Yes</v>
      </c>
      <c r="CY161" s="87" t="str">
        <f>IF(AND((RIGHT($CY$3,2)-'[1]Miter Profiles'!$AC$104-'[1]Outside Edges'!$B160)&gt;=5,'[1]Outside Edges'!$P160="Yes"),"Yes","No")</f>
        <v>Yes</v>
      </c>
      <c r="CZ161" s="10" t="str">
        <f>IF(AND((RIGHT($CZ$3,2)-'[1]Miter Profiles'!$AC$105-'[1]Outside Edges'!$B160)&gt;=5,'[1]Outside Edges'!$P160="Yes"),"Yes","No")</f>
        <v>No</v>
      </c>
      <c r="DA161" s="10" t="str">
        <f>IF(AND((RIGHT($DA$3,2)-'[1]Miter Profiles'!$AC$106-'[1]Outside Edges'!$B160)&gt;=5,'[1]Outside Edges'!$P160="Yes"),"Yes","No")</f>
        <v>No</v>
      </c>
      <c r="DB161" s="85" t="str">
        <f>IF(AND((RIGHT($DB$3,2)-'[1]Miter Profiles'!$AC$107-'[1]Outside Edges'!$B160)&gt;=5,'[1]Outside Edges'!$P160="Yes"),"Yes","No")</f>
        <v>No</v>
      </c>
      <c r="DC161" s="86" t="str">
        <f>IF(AND((RIGHT($DC$3,2)-'[1]Miter Profiles'!$AC$108-'[1]Outside Edges'!$B160)&gt;=5,'[1]Outside Edges'!$P160="Yes"),"Yes","No")</f>
        <v>Yes</v>
      </c>
      <c r="DD161" s="11" t="str">
        <f>IF(AND((RIGHT($DD$3,2)-'[1]Miter Profiles'!$AC$109-'[1]Outside Edges'!$B160)&gt;=5,'[1]Outside Edges'!$P160="Yes"),"Yes","No")</f>
        <v>Yes</v>
      </c>
      <c r="DE161" s="87" t="str">
        <f>IF(AND((RIGHT($DE$3,2)-'[1]Miter Profiles'!$AC$110-'[1]Outside Edges'!$B160)&gt;=5,'[1]Outside Edges'!$P160="Yes"),"Yes","No")</f>
        <v>Yes</v>
      </c>
      <c r="DF161" s="10" t="str">
        <f>IF(AND((RIGHT($DF$3,2)-'[1]Miter Profiles'!$AC$111-'[1]Outside Edges'!$B160)&gt;=5,'[1]Outside Edges'!$P160="Yes"),"Yes","No")</f>
        <v>Yes</v>
      </c>
      <c r="DG161" s="10" t="str">
        <f>IF(AND((RIGHT($DG$3,2)-'[1]Miter Profiles'!$AC$112-'[1]Outside Edges'!$B160)&gt;=5,'[1]Outside Edges'!$P160="Yes"),"Yes","No")</f>
        <v>Yes</v>
      </c>
      <c r="DH161" s="85" t="str">
        <f>IF(AND((RIGHT($DH$3,2)-'[1]Miter Profiles'!$AC$113-'[1]Outside Edges'!$B160)&gt;=5,'[1]Outside Edges'!$P160="Yes"),"Yes","No")</f>
        <v>Yes</v>
      </c>
      <c r="DI161" s="86" t="str">
        <f>IF(AND((RIGHT($DI$3,2)-'[1]Miter Profiles'!$AC$114-'[1]Outside Edges'!$B160)&gt;=5,'[1]Outside Edges'!$P160="Yes"),"Yes","No")</f>
        <v>Yes</v>
      </c>
      <c r="DJ161" s="11" t="str">
        <f>IF(AND((RIGHT($DJ$3,2)-'[1]Miter Profiles'!$AC$115-'[1]Outside Edges'!$B160)&gt;=5,'[1]Outside Edges'!$P160="Yes"),"Yes","No")</f>
        <v>Yes</v>
      </c>
      <c r="DK161" s="87" t="str">
        <f>IF(AND((RIGHT($DK$3,2)-'[1]Miter Profiles'!$AC$116-'[1]Outside Edges'!$B160)&gt;=5,'[1]Outside Edges'!$P160="Yes"),"Yes","No")</f>
        <v>Yes</v>
      </c>
      <c r="DL161" s="10" t="str">
        <f>IF(AND((RIGHT($DL$3,2)-'[1]Miter Profiles'!$AC$117-'[1]Outside Edges'!$B160)&gt;=5,'[1]Outside Edges'!$P160="Yes"),"Yes","No")</f>
        <v>Yes</v>
      </c>
      <c r="DM161" s="10" t="str">
        <f>IF(AND((RIGHT($DM$3,2)-'[1]Miter Profiles'!$AC$118-'[1]Outside Edges'!$B160)&gt;=5,'[1]Outside Edges'!$P160="Yes"),"Yes","No")</f>
        <v>Yes</v>
      </c>
      <c r="DN161" s="85" t="str">
        <f>IF(AND((RIGHT($DN$3,2)-'[1]Miter Profiles'!$AC$119-'[1]Outside Edges'!$B160)&gt;=5,'[1]Outside Edges'!$P160="Yes"),"Yes","No")</f>
        <v>Yes</v>
      </c>
      <c r="DO161" s="86" t="str">
        <f>IF(AND((RIGHT($DO$3,2)-'[1]Miter Profiles'!$AC$120-'[1]Outside Edges'!$B160)&gt;=5,'[1]Outside Edges'!$P160="Yes"),"Yes","No")</f>
        <v>No</v>
      </c>
      <c r="DP161" s="11" t="str">
        <f>IF(AND((RIGHT($DP$3,2)-'[1]Miter Profiles'!$AC$121-'[1]Outside Edges'!$B160)&gt;=5,'[1]Outside Edges'!$P160="Yes"),"Yes","No")</f>
        <v>Yes</v>
      </c>
      <c r="DQ161" s="87" t="str">
        <f>IF(AND((RIGHT($DQ$3,2)-'[1]Miter Profiles'!$AC$122-'[1]Outside Edges'!$B160)&gt;=5,'[1]Outside Edges'!$P160="Yes"),"Yes","No")</f>
        <v>Yes</v>
      </c>
      <c r="DR161" s="10" t="str">
        <f>IF(AND((RIGHT($DR$3,2)-'[1]Miter Profiles'!$AC$123-'[1]Outside Edges'!$B160)&gt;=5,'[1]Outside Edges'!$P160="Yes"),"Yes","No")</f>
        <v>Yes</v>
      </c>
      <c r="DS161" s="10" t="str">
        <f>IF(AND((RIGHT($DS$3,2)-'[1]Miter Profiles'!$AC$124-'[1]Outside Edges'!$B160)&gt;=5,'[1]Outside Edges'!$P160="Yes"),"Yes","No")</f>
        <v>Yes</v>
      </c>
      <c r="DT161" s="85" t="str">
        <f>IF(AND((RIGHT($DT$3,2)-'[1]Miter Profiles'!$AC$125-'[1]Outside Edges'!$B160)&gt;=5,'[1]Outside Edges'!$P160="Yes"),"Yes","No")</f>
        <v>Yes</v>
      </c>
      <c r="DU161" s="86" t="str">
        <f>IF(AND((RIGHT($DU$3,2)-'[1]Miter Profiles'!$AC$126-'[1]Outside Edges'!$B160)&gt;=5,'[1]Outside Edges'!$P160="Yes"),"Yes","No")</f>
        <v>Yes</v>
      </c>
      <c r="DV161" s="11" t="str">
        <f>IF(AND((RIGHT($DV$3,2)-'[1]Miter Profiles'!$AC$127-'[1]Outside Edges'!$B160)&gt;=5,'[1]Outside Edges'!$P160="Yes"),"Yes","No")</f>
        <v>Yes</v>
      </c>
      <c r="DW161" s="87" t="str">
        <f>IF(AND((RIGHT($DW$3,2)-'[1]Miter Profiles'!$AC$128-'[1]Outside Edges'!$B160)&gt;=5,'[1]Outside Edges'!$P160="Yes"),"Yes","No")</f>
        <v>Yes</v>
      </c>
      <c r="DX161" s="10" t="str">
        <f>IF(AND((RIGHT($DX$3,2)-'[1]Miter Profiles'!$AC$129-'[1]Outside Edges'!$B160)&gt;=5,'[1]Outside Edges'!$P160="Yes"),"Yes","No")</f>
        <v>Yes</v>
      </c>
      <c r="DY161" s="10" t="str">
        <f>IF(AND((RIGHT($DY$3,2)-'[1]Miter Profiles'!$AC$130-'[1]Outside Edges'!$B160)&gt;=5,'[1]Outside Edges'!$P160="Yes"),"Yes","No")</f>
        <v>Yes</v>
      </c>
      <c r="DZ161" s="85" t="str">
        <f>IF(AND((RIGHT($DZ$3,2)-'[1]Miter Profiles'!$AC$131-'[1]Outside Edges'!$B160)&gt;=5,'[1]Outside Edges'!$P160="Yes"),"Yes","No")</f>
        <v>Yes</v>
      </c>
      <c r="EA161" s="90" t="str">
        <f>IF(AND((RIGHT($EA$3,2)-'[1]Miter Profiles'!$AC$132-'[1]Outside Edges'!$B160)&gt;=5,'[1]Outside Edges'!$P160="Yes"),"Yes","No")</f>
        <v>Yes</v>
      </c>
      <c r="EB161" s="105" t="str">
        <f>IF(AND((RIGHT($EB$3,2)-'[1]Miter Profiles'!$AC$133-'[1]Outside Edges'!$B160)&gt;=5,'[1]Outside Edges'!$P160="Yes"),"Yes","No")</f>
        <v>No</v>
      </c>
      <c r="EC161" s="110" t="str">
        <f>IF(AND((RIGHT($EC$3,2)-'[1]Miter Profiles'!$AC$134-'[1]Outside Edges'!$B160)&gt;=5,'[1]Outside Edges'!$P160="Yes"),"Yes","No")</f>
        <v>Yes</v>
      </c>
      <c r="ED161" s="116" t="str">
        <f>IF(AND((RIGHT($ED$3,2)-'[1]Miter Profiles'!$AC$135-'[1]Outside Edges'!$B160)&gt;=5,'[1]Outside Edges'!$P160="Yes"),"Yes","No")</f>
        <v>Yes</v>
      </c>
      <c r="EE161" s="113" t="str">
        <f>IF(AND((RIGHT($EE$3,2)-'[1]Miter Profiles'!$AC$136-'[1]Outside Edges'!$B160)&gt;=5,'[1]Outside Edges'!$P160="Yes"),"Yes","No")</f>
        <v>Yes</v>
      </c>
      <c r="EF161" s="85" t="str">
        <f>IF(AND((RIGHT($EF$3,2)-'[1]Miter Profiles'!$AC$137-'[1]Outside Edges'!$B160)&gt;=5,'[1]Outside Edges'!$P160="Yes"),"Yes","No")</f>
        <v>Yes</v>
      </c>
      <c r="EG161" s="10" t="str">
        <f>IF(AND((RIGHT($EG$3,2)-'[1]Miter Profiles'!$AC$138-'[1]Outside Edges'!$B160)&gt;=5,'[1]Outside Edges'!$P160="Yes"),"Yes","No")</f>
        <v>Yes</v>
      </c>
      <c r="EH161" s="90" t="str">
        <f>IF(AND((RIGHT($EH$3,2)-'[1]Miter Profiles'!$AC$139-'[1]Outside Edges'!$B160)&gt;=5,'[1]Outside Edges'!$P160="Yes"),"Yes","No")</f>
        <v>Yes</v>
      </c>
      <c r="EI161" s="121" t="str">
        <f>IF(AND((RIGHT($EI$3,2)-'[1]Miter Profiles'!$AC$140-'[1]Outside Edges'!$B160)&gt;=5,'[1]Outside Edges'!$P160="Yes"),"Yes","No")</f>
        <v>Yes</v>
      </c>
      <c r="EJ161" s="124" t="str">
        <f>IF(AND((RIGHT($EJ$3,2)-'[1]Miter Profiles'!$AC$141-'[1]Outside Edges'!$B160)&gt;=5,'[1]Outside Edges'!$P160="Yes"),"Yes","No")</f>
        <v>Yes</v>
      </c>
      <c r="EK161" s="124" t="str">
        <f>IF(AND((RIGHT($EK$3,2)-'[1]Miter Profiles'!$AC$142-'[1]Outside Edges'!$B160)&gt;=5,'[1]Outside Edges'!$P160="Yes"),"Yes","No")</f>
        <v>Yes</v>
      </c>
      <c r="EL161" s="116" t="str">
        <f>IF(AND((RIGHT($EL$3,2)-'[1]Miter Profiles'!$AC$143-'[1]Outside Edges'!$B160)&gt;=5,'[1]Outside Edges'!$P160="Yes"),"Yes","No")</f>
        <v>Yes</v>
      </c>
      <c r="EM161" s="129" t="str">
        <f>IF(AND((RIGHT($EM$3,2)-'[1]Miter Profiles'!$AC$144-'[1]Outside Edges'!$B160)&gt;=5,'[1]Outside Edges'!$P160="Yes"),"Yes","No")</f>
        <v>No</v>
      </c>
      <c r="EN161" s="10" t="str">
        <f>IF(AND((RIGHT($EN$3,2)-'[1]Miter Profiles'!$AC$145-'[1]Outside Edges'!$B160)&gt;=5,'[1]Outside Edges'!$P160="Yes"),"Yes","No")</f>
        <v>Yes</v>
      </c>
      <c r="EO161" s="90" t="str">
        <f>IF(AND((RIGHT($EO$3,2)-'[1]Miter Profiles'!$AC$146-'[1]Outside Edges'!$B160)&gt;=5,'[1]Outside Edges'!$P160="Yes"),"Yes","No")</f>
        <v>Yes</v>
      </c>
      <c r="EP161" s="124" t="str">
        <f>IF(AND((RIGHT($EP$3,2)-'[1]Miter Profiles'!$AC$147-'[1]Outside Edges'!$B160)&gt;=5,'[1]Outside Edges'!$P160="Yes"),"Yes","No")</f>
        <v>No</v>
      </c>
      <c r="EQ161" s="124" t="str">
        <f>IF(AND((RIGHT($EQ$3,2)-'[1]Miter Profiles'!$AC$148-'[1]Outside Edges'!$B160)&gt;=5,'[1]Outside Edges'!$P160="Yes"),"Yes","No")</f>
        <v>Yes</v>
      </c>
      <c r="ER161" s="116" t="str">
        <f>IF(AND((RIGHT($ER$3,2)-'[1]Miter Profiles'!$AC$149-'[1]Outside Edges'!$B160)&gt;=5,'[1]Outside Edges'!$P160="Yes"),"Yes","No")</f>
        <v>Yes</v>
      </c>
      <c r="ES161" s="129" t="str">
        <f>IF(AND((RIGHT($ES$3,2)-'[1]Miter Profiles'!$AC$150-'[1]Outside Edges'!$B160)&gt;=5,'[1]Outside Edges'!$P160="Yes"),"Yes","No")</f>
        <v>No</v>
      </c>
      <c r="ET161" s="10" t="str">
        <f>IF(AND((RIGHT($ET$3,2)-'[1]Miter Profiles'!$AC$151-'[1]Outside Edges'!$B160)&gt;=5,'[1]Outside Edges'!$P160="Yes"),"Yes","No")</f>
        <v>Yes</v>
      </c>
      <c r="EU161" s="90" t="str">
        <f>IF(AND((RIGHT($EU$3,2)-'[1]Miter Profiles'!$AC$152-'[1]Outside Edges'!$B160)&gt;=5,'[1]Outside Edges'!$P160="Yes"),"Yes","No")</f>
        <v>Yes</v>
      </c>
      <c r="EV161" s="124" t="str">
        <f>IF(AND((RIGHT($EV$3,2)-'[1]Miter Profiles'!$AC$153-'[1]Outside Edges'!$B160)&gt;=5,'[1]Outside Edges'!$P160="Yes"),"Yes","No")</f>
        <v>Yes</v>
      </c>
      <c r="EW161" s="124" t="str">
        <f>IF(AND((RIGHT($EW$3,2)-'[1]Miter Profiles'!$AC$154-'[1]Outside Edges'!$B160)&gt;=5,'[1]Outside Edges'!$P160="Yes"),"Yes","No")</f>
        <v>Yes</v>
      </c>
      <c r="EX161" s="116" t="str">
        <f>IF(AND((RIGHT($EX$3,2)-'[1]Miter Profiles'!$AC$155-'[1]Outside Edges'!$B160)&gt;=5,'[1]Outside Edges'!$P160="Yes"),"Yes","No")</f>
        <v>Yes</v>
      </c>
      <c r="EY161" s="129" t="str">
        <f>IF(AND((RIGHT($EY$3,2)-'[1]Miter Profiles'!$AC$156-'[1]Outside Edges'!$B160)&gt;=5,'[1]Outside Edges'!$P160="Yes"),"Yes","No")</f>
        <v>Yes</v>
      </c>
      <c r="EZ161" s="10" t="str">
        <f>IF(AND((RIGHT($EZ$3,2)-'[1]Miter Profiles'!$AC$157-'[1]Outside Edges'!$B160)&gt;=5,'[1]Outside Edges'!$P160="Yes"),"Yes","No")</f>
        <v>Yes</v>
      </c>
      <c r="FA161" s="90" t="str">
        <f>IF(AND((RIGHT($FA$3,2)-'[1]Miter Profiles'!$AC$158-'[1]Outside Edges'!$B160)&gt;=5,'[1]Outside Edges'!$P160="Yes"),"Yes","No")</f>
        <v>Yes</v>
      </c>
      <c r="FB161" s="124" t="str">
        <f>IF(AND((RIGHT($FB$3,2)-'[1]Miter Profiles'!$AC$159-'[1]Outside Edges'!$B160)&gt;=5,'[1]Outside Edges'!$P160="Yes"),"Yes","No")</f>
        <v>Yes</v>
      </c>
      <c r="FC161" s="124" t="str">
        <f>IF(AND((RIGHT($FC$3,2)-'[1]Miter Profiles'!$AC$160-'[1]Outside Edges'!$B160)&gt;=5,'[1]Outside Edges'!$P160="Yes"),"Yes","No")</f>
        <v>Yes</v>
      </c>
      <c r="FD161" s="116" t="str">
        <f>IF(AND((RIGHT($FD$3,2)-'[1]Miter Profiles'!$AC$161-'[1]Outside Edges'!$B160)&gt;=5,'[1]Outside Edges'!$P160="Yes"),"Yes","No")</f>
        <v>Yes</v>
      </c>
      <c r="FE161" s="129" t="str">
        <f>IF(AND((RIGHT($FE$3,2)-'[1]Miter Profiles'!$AC$162-'[1]Outside Edges'!$B160)&gt;=5,'[1]Outside Edges'!$P160="Yes"),"Yes","No")</f>
        <v>Yes</v>
      </c>
      <c r="FF161" s="10" t="str">
        <f>IF(AND((RIGHT($FF$3,2)-'[1]Miter Profiles'!$AC$163-'[1]Outside Edges'!$B160)&gt;=5,'[1]Outside Edges'!$P160="Yes"),"Yes","No")</f>
        <v>Yes</v>
      </c>
      <c r="FG161" s="90" t="str">
        <f>IF(AND((RIGHT($FG$3,2)-'[1]Miter Profiles'!$AC$164-'[1]Outside Edges'!$B160)&gt;=5,'[1]Outside Edges'!$P160="Yes"),"Yes","No")</f>
        <v>Yes</v>
      </c>
      <c r="FH161" s="124" t="str">
        <f>IF(AND((RIGHT($FH$3,2)-'[1]Miter Profiles'!$AC$165-'[1]Outside Edges'!$B160)&gt;=5,'[1]Outside Edges'!$P160="Yes"),"Yes","No")</f>
        <v>Yes</v>
      </c>
      <c r="FI161" s="124" t="str">
        <f>IF(AND((RIGHT($FI$3,2)-'[1]Miter Profiles'!$AC$166-'[1]Outside Edges'!$B160)&gt;=5,'[1]Outside Edges'!$P160="Yes"),"Yes","No")</f>
        <v>Yes</v>
      </c>
      <c r="FJ161" s="116" t="str">
        <f>IF(AND((RIGHT($FJ$3,2)-'[1]Miter Profiles'!$AC$167-'[1]Outside Edges'!$B160)&gt;=5,'[1]Outside Edges'!$P160="Yes"),"Yes","No")</f>
        <v>Yes</v>
      </c>
      <c r="FK161" s="129" t="str">
        <f>IF(AND((RIGHT($FK$3,2)-'[1]Miter Profiles'!$AC$168-'[1]Outside Edges'!$B160)&gt;=5,'[1]Outside Edges'!$P160="Yes"),"Yes","No")</f>
        <v>Yes</v>
      </c>
      <c r="FL161" s="10" t="str">
        <f>IF(AND((RIGHT($FL$3,2)-'[1]Miter Profiles'!$AC$169-'[1]Outside Edges'!$B160)&gt;=5,'[1]Outside Edges'!$P160="Yes"),"Yes","No")</f>
        <v>Yes</v>
      </c>
      <c r="FM161" s="90" t="str">
        <f>IF(AND((RIGHT($FM$3,2)-'[1]Miter Profiles'!$AC$170-'[1]Outside Edges'!$B160)&gt;=5,'[1]Outside Edges'!$P160="Yes"),"Yes","No")</f>
        <v>Yes</v>
      </c>
      <c r="FN161" s="124" t="str">
        <f>IF(AND((RIGHT($FN$3,2)-'[1]Miter Profiles'!$AC$171-'[1]Outside Edges'!$B160)&gt;=5,'[1]Outside Edges'!$P160="Yes"),"Yes","No")</f>
        <v>Yes</v>
      </c>
      <c r="FO161" s="124" t="str">
        <f>IF(AND((RIGHT($FO$3,2)-'[1]Miter Profiles'!$AC$172-'[1]Outside Edges'!$B160)&gt;=5,'[1]Outside Edges'!$P160="Yes"),"Yes","No")</f>
        <v>Yes</v>
      </c>
      <c r="FP161" s="116" t="str">
        <f>IF(AND((RIGHT($FP$3,2)-'[1]Miter Profiles'!$AC$173-'[1]Outside Edges'!$B160)&gt;=5,'[1]Outside Edges'!$P160="Yes"),"Yes","No")</f>
        <v>Yes</v>
      </c>
      <c r="FQ161" s="129" t="str">
        <f>IF(AND((RIGHT($FQ$3,2)-'[1]Miter Profiles'!$AC$174-'[1]Outside Edges'!$B160)&gt;=5,'[1]Outside Edges'!$P160="Yes"),"Yes","No")</f>
        <v>Yes</v>
      </c>
      <c r="FR161" s="10" t="str">
        <f>IF(AND((RIGHT($FR$3,2)-'[1]Miter Profiles'!$AC$175-'[1]Outside Edges'!$B160)&gt;=5,'[1]Outside Edges'!$P160="Yes"),"Yes","No")</f>
        <v>Yes</v>
      </c>
      <c r="FS161" s="90" t="str">
        <f>IF(AND((RIGHT($FS$3,2)-'[1]Miter Profiles'!$AC$176-'[1]Outside Edges'!$B160)&gt;=5,'[1]Outside Edges'!$P160="Yes"),"Yes","No")</f>
        <v>Yes</v>
      </c>
      <c r="FT161" s="124" t="str">
        <f>IF(AND((RIGHT($FT$3,2)-'[1]Miter Profiles'!$AC$177-'[1]Outside Edges'!$B160)&gt;=5,'[1]Outside Edges'!$P160="Yes"),"Yes","No")</f>
        <v>Yes</v>
      </c>
      <c r="FU161" s="124" t="str">
        <f>IF(AND((RIGHT($FU$3,2)-'[1]Miter Profiles'!$AC$178-'[1]Outside Edges'!$B160)&gt;=5,'[1]Outside Edges'!$P160="Yes"),"Yes","No")</f>
        <v>Yes</v>
      </c>
      <c r="FV161" s="116" t="str">
        <f>IF(AND((RIGHT($V$3,2)-'[1]Miter Profiles'!$AC$179-'[1]Outside Edges'!$B160)&gt;=5,'[1]Outside Edges'!$P160="Yes"),"Yes","No")</f>
        <v>Yes</v>
      </c>
      <c r="FW161" s="129" t="str">
        <f>IF(AND((RIGHT($FW$3,2)-'[1]Miter Profiles'!$AC$180-'[1]Outside Edges'!$B160)&gt;=5,'[1]Outside Edges'!$P160="Yes"),"Yes","No")</f>
        <v>Yes</v>
      </c>
      <c r="FX161" s="85" t="str">
        <f>IF(AND((RIGHT($FX$3,2)-'[1]Miter Profiles'!$AC$181-'[1]Outside Edges'!$B160)&gt;=5,'[1]Outside Edges'!$P160="Yes"),"Yes","No")</f>
        <v>Yes</v>
      </c>
      <c r="FY161" s="150" t="str">
        <f>IF(AND((RIGHT($FY$3,2)-'[1]Miter Profiles'!$AC$182-'[1]Outside Edges'!$B160)&gt;=5,'[1]Outside Edges'!$P160="Yes"),"Yes","No")</f>
        <v>Yes</v>
      </c>
      <c r="FZ161" s="124" t="str">
        <f>IF(AND((RIGHT($FZ$3,2)-'[1]Miter Profiles'!$AC$183-'[1]Outside Edges'!$B160)&gt;=5,'[1]Outside Edges'!$P160="Yes"),"Yes","No")</f>
        <v>Yes</v>
      </c>
      <c r="GA161" s="116" t="str">
        <f>IF(AND((RIGHT($GA$3,2)-'[1]Miter Profiles'!$AC$184-'[1]Outside Edges'!$B160)&gt;=5,'[1]Outside Edges'!$P160="Yes"),"Yes","No")</f>
        <v>Yes</v>
      </c>
      <c r="GB161" s="129" t="str">
        <f>IF(AND((RIGHT($GB$3,2)-'[1]Miter Profiles'!$AC$185-'[1]Outside Edges'!$B160)&gt;=5,'[1]Outside Edges'!$P160="Yes"),"Yes","No")</f>
        <v>Yes</v>
      </c>
      <c r="GC161" s="10" t="str">
        <f>IF(AND((RIGHT($GC$3,2)-'[1]Miter Profiles'!$AC$186-'[1]Outside Edges'!$B160)&gt;=5,'[1]Outside Edges'!$P160="Yes"),"Yes","No")</f>
        <v>Yes</v>
      </c>
      <c r="GD161" s="90" t="str">
        <f>IF(AND((RIGHT($GD$3,2)-'[1]Miter Profiles'!$AC$187-'[1]Outside Edges'!$B160)&gt;=5,'[1]Outside Edges'!$P160="Yes"),"Yes","No")</f>
        <v>Yes</v>
      </c>
      <c r="GE161" s="150" t="str">
        <f>IF(AND((RIGHT($GE$3,2)-'[1]Miter Profiles'!$AC$188-'[1]Outside Edges'!$B160)&gt;=5,'[1]Outside Edges'!$P160="Yes"),"Yes","No")</f>
        <v>Yes</v>
      </c>
      <c r="GF161" s="124" t="str">
        <f>IF(AND((RIGHT($GF$3,2)-'[1]Miter Profiles'!$AC$189-'[1]Outside Edges'!$B160)&gt;=5,'[1]Outside Edges'!$P160="Yes"),"Yes","No")</f>
        <v>Yes</v>
      </c>
      <c r="GG161" s="116" t="str">
        <f>IF(AND((RIGHT($GG$3,2)-'[1]Miter Profiles'!$AC$190-'[1]Outside Edges'!$B160)&gt;=5,'[1]Outside Edges'!$P160="Yes"),"Yes","No")</f>
        <v>Yes</v>
      </c>
      <c r="GH161" s="129" t="str">
        <f>IF(AND((RIGHT($GH$3,2)-'[1]Miter Profiles'!$AC$191-'[1]Outside Edges'!$B160)&gt;=5,'[1]Outside Edges'!$P160="Yes"),"Yes","No")</f>
        <v>Yes</v>
      </c>
      <c r="GI161" s="10" t="str">
        <f>IF(AND((RIGHT($GI$3,2)-'[1]Miter Profiles'!$AC$192-'[1]Outside Edges'!$B160)&gt;=5,'[1]Outside Edges'!$P160="Yes"),"Yes","No")</f>
        <v>Yes</v>
      </c>
      <c r="GJ161" s="90" t="str">
        <f>IF(AND((RIGHT($GJ$3,2)-'[1]Miter Profiles'!$AC$193-'[1]Outside Edges'!$B160)&gt;=5,'[1]Outside Edges'!$P160="Yes"),"Yes","No")</f>
        <v>Yes</v>
      </c>
      <c r="GK161" s="150" t="str">
        <f>IF(AND((RIGHT($GK$3,2)-'[1]Miter Profiles'!$AC$194-'[1]Outside Edges'!$B160)&gt;=5,'[1]Outside Edges'!$P160="Yes"),"Yes","No")</f>
        <v>Yes</v>
      </c>
      <c r="GL161" s="124" t="str">
        <f>IF(AND((RIGHT($GL$3,2)-'[1]Miter Profiles'!$AC$195-'[1]Outside Edges'!$B160)&gt;=5,'[1]Outside Edges'!$P160="Yes"),"Yes","No")</f>
        <v>Yes</v>
      </c>
      <c r="GM161" s="116" t="str">
        <f>IF(AND((RIGHT($GM$3,2)-'[1]Miter Profiles'!$AC$196-'[1]Outside Edges'!$B160)&gt;=5,'[1]Outside Edges'!$P160="Yes"),"Yes","No")</f>
        <v>Yes</v>
      </c>
      <c r="GN161" s="129" t="str">
        <f>IF(AND((RIGHT($GN$3,2)-'[1]Miter Profiles'!$AC$197-'[1]Outside Edges'!$B160)&gt;=5,'[1]Outside Edges'!$P160="Yes"),"Yes","No")</f>
        <v>No</v>
      </c>
      <c r="GO161" s="10" t="str">
        <f>IF(AND((RIGHT($GO$3,2)-'[1]Miter Profiles'!$AC$198-'[1]Outside Edges'!$B160)&gt;=5,'[1]Outside Edges'!$P160="Yes"),"Yes","No")</f>
        <v>Yes</v>
      </c>
      <c r="GP161" s="90" t="str">
        <f>IF(AND((RIGHT($GP$3,2)-'[1]Miter Profiles'!$AC$199-'[1]Outside Edges'!$B160)&gt;=5,'[1]Outside Edges'!$P160="Yes"),"Yes","No")</f>
        <v>Yes</v>
      </c>
      <c r="GQ161" s="150" t="str">
        <f>IF(AND((RIGHT($GQ$3,2)-'[1]Miter Profiles'!$AC$200-'[1]Outside Edges'!$B160)&gt;=5,'[1]Outside Edges'!$P160="Yes"),"Yes","No")</f>
        <v>Yes</v>
      </c>
      <c r="GR161" s="124" t="str">
        <f>IF(AND((RIGHT($GR$3,2)-'[1]Miter Profiles'!$AC$201-'[1]Outside Edges'!$B160)&gt;=5,'[1]Outside Edges'!$P160="Yes"),"Yes","No")</f>
        <v>Yes</v>
      </c>
      <c r="GS161" s="116" t="str">
        <f>IF(AND((RIGHT($GS$3,2)-'[1]Miter Profiles'!$AC$202-'[1]Outside Edges'!$B160)&gt;=5,'[1]Outside Edges'!$P160="Yes"),"Yes","No")</f>
        <v>Yes</v>
      </c>
      <c r="GT161" s="129" t="str">
        <f>IF(AND((RIGHT($GT$3,2)-'[1]Miter Profiles'!$AC$203-'[1]Outside Edges'!$B160)&gt;=5,'[1]Outside Edges'!$P160="Yes"),"Yes","No")</f>
        <v>Yes</v>
      </c>
      <c r="GU161" s="10" t="str">
        <f>IF(AND((RIGHT($GU$3,2)-'[1]Miter Profiles'!$AC$204-'[1]Outside Edges'!$B160)&gt;=5,'[1]Outside Edges'!$P160="Yes"),"Yes","No")</f>
        <v>Yes</v>
      </c>
      <c r="GV161" s="90" t="str">
        <f>IF(AND((RIGHT($GV$3,2)-'[1]Miter Profiles'!$AC$205-'[1]Outside Edges'!$B160)&gt;=5,'[1]Outside Edges'!$P160="Yes"),"Yes","No")</f>
        <v>Yes</v>
      </c>
      <c r="GW161" s="150" t="str">
        <f>IF(AND((RIGHT($GW$3,2)-'[1]Miter Profiles'!$AC$206-'[1]Outside Edges'!$B160)&gt;=5,'[1]Outside Edges'!$P160="Yes"),"Yes","No")</f>
        <v>No</v>
      </c>
      <c r="GX161" s="124" t="str">
        <f>IF(AND((RIGHT($GX$3,2)-'[1]Miter Profiles'!$AC$207-'[1]Outside Edges'!$B160)&gt;=5,'[1]Outside Edges'!$P160="Yes"),"Yes","No")</f>
        <v>Yes</v>
      </c>
      <c r="GY161" s="116" t="str">
        <f>IF(AND((RIGHT($GY$3,2)-'[1]Miter Profiles'!$AC$208-'[1]Outside Edges'!$B160)&gt;=5,'[1]Outside Edges'!$P160="Yes"),"Yes","No")</f>
        <v>Yes</v>
      </c>
      <c r="GZ161" s="129" t="str">
        <f>IF(AND((RIGHT($GZ$3,2)-'[1]Miter Profiles'!$AC$209-'[1]Outside Edges'!$B160)&gt;=5,'[1]Outside Edges'!$P160="Yes"),"Yes","No")</f>
        <v>Yes</v>
      </c>
      <c r="HA161" s="10" t="str">
        <f>IF(AND((RIGHT($HA$3,2)-'[1]Miter Profiles'!$AC$210-'[1]Outside Edges'!$B160)&gt;=5,'[1]Outside Edges'!$P160="Yes"),"Yes","No")</f>
        <v>Yes</v>
      </c>
      <c r="HB161" s="90" t="str">
        <f>IF(AND((RIGHT($HB$3,2)-'[1]Miter Profiles'!$AC$211-'[1]Outside Edges'!$B160)&gt;=5,'[1]Outside Edges'!$P160="Yes"),"Yes","No")</f>
        <v>Yes</v>
      </c>
      <c r="HC161" s="150" t="str">
        <f>IF(AND((RIGHT($HC$3,2)-'[1]Miter Profiles'!$AC$212-'[1]Outside Edges'!$B160)&gt;=5,'[1]Outside Edges'!$P160="Yes"),"Yes","No")</f>
        <v>No</v>
      </c>
      <c r="HD161" s="116" t="str">
        <f>IF(AND((RIGHT($HD$3,2)-'[1]Miter Profiles'!$AC$213-'[1]Outside Edges'!$B160)&gt;=5,'[1]Outside Edges'!$P160="Yes"),"Yes","No")</f>
        <v>No</v>
      </c>
      <c r="HE161" s="129" t="str">
        <f>IF(AND((RIGHT($HE$3,2)-'[1]Miter Profiles'!$AC$214-'[1]Outside Edges'!$B160)&gt;=5,'[1]Outside Edges'!$P160="Yes"),"Yes","No")</f>
        <v>Yes</v>
      </c>
      <c r="HF161" s="10" t="str">
        <f>IF(AND((RIGHT($HF$3,2)-'[1]Miter Profiles'!$AC$215-'[1]Outside Edges'!$B160)&gt;=5,'[1]Outside Edges'!$P160="Yes"),"Yes","No")</f>
        <v>Yes</v>
      </c>
      <c r="HG161" s="90" t="str">
        <f>IF(AND((RIGHT($HG$3,2)-'[1]Miter Profiles'!$AC$216-'[1]Outside Edges'!$B160)&gt;=5,'[1]Outside Edges'!$P160="Yes"),"Yes","No")</f>
        <v>Yes</v>
      </c>
      <c r="HH161" s="150" t="str">
        <f>IF(AND((RIGHT($HH$3,2)-'[1]Miter Profiles'!$AC$217-'[1]Outside Edges'!$B160)&gt;=5,'[1]Outside Edges'!$P160="Yes"),"Yes","No")</f>
        <v>Yes</v>
      </c>
      <c r="HI161" s="124" t="str">
        <f>IF(AND((RIGHT($HI$3,2)-'[1]Miter Profiles'!$AC$218-'[1]Outside Edges'!$B160)&gt;=5,'[1]Outside Edges'!$P160="Yes"),"Yes","No")</f>
        <v>Yes</v>
      </c>
      <c r="HJ161" s="116" t="str">
        <f>IF(AND((RIGHT($HJ$3,2)-'[1]Miter Profiles'!$AC$219-'[1]Outside Edges'!$B160)&gt;=5,'[1]Outside Edges'!$P160="Yes"),"Yes","No")</f>
        <v>Yes</v>
      </c>
      <c r="HK161" s="129" t="str">
        <f>IF(AND((RIGHT($HK$3,2)-'[1]Miter Profiles'!$AC$220-'[1]Outside Edges'!$B160)&gt;=5,'[1]Outside Edges'!$P160="Yes"),"Yes","No")</f>
        <v>Yes</v>
      </c>
      <c r="HL161" s="10" t="str">
        <f>IF(AND((RIGHT($HL$3,2)-'[1]Miter Profiles'!$AC$221-'[1]Outside Edges'!$B160)&gt;=5,'[1]Outside Edges'!$P160="Yes"),"Yes","No")</f>
        <v>Yes</v>
      </c>
      <c r="HM161" s="90" t="str">
        <f>IF(AND((RIGHT($HM$3,2)-'[1]Miter Profiles'!$AC$222-'[1]Outside Edges'!$B160)&gt;=5,'[1]Outside Edges'!$P160="Yes"),"Yes","No")</f>
        <v>Yes</v>
      </c>
      <c r="HN161" s="150" t="str">
        <f>IF(AND((RIGHT($HN$3,2)-'[1]Miter Profiles'!$AC$223-'[1]Outside Edges'!$B160)&gt;=5,'[1]Outside Edges'!$P160="Yes"),"Yes","No")</f>
        <v>No</v>
      </c>
      <c r="HO161" s="124" t="str">
        <f>IF(AND((RIGHT($HO$3,2)-'[1]Miter Profiles'!$AC$224-'[1]Outside Edges'!$B160)&gt;=5,'[1]Outside Edges'!$P160="Yes"),"Yes","No")</f>
        <v>Yes</v>
      </c>
      <c r="HP161" s="124" t="str">
        <f>IF(AND((RIGHT($HP$3,2)-'[1]Miter Profiles'!$AC$225-'[1]Outside Edges'!$B160)&gt;=5,'[1]Outside Edges'!$P160="Yes"),"Yes","No")</f>
        <v>Yes</v>
      </c>
      <c r="HQ161" s="153" t="str">
        <f>IF(AND((RIGHT($HQ$3,3)-'[1]Miter Profiles'!$AC$226-'[1]Outside Edges'!$B160)&gt;=5,'[1]Outside Edges'!$P160="Yes"),"Yes","No")</f>
        <v>Yes</v>
      </c>
      <c r="HR161" s="129" t="str">
        <f>IF(AND((RIGHT($HR$3,2)-'[1]Miter Profiles'!$AC$227-'[1]Outside Edges'!$B160)&gt;=5,'[1]Outside Edges'!$P160="Yes"),"Yes","No")</f>
        <v>Yes</v>
      </c>
      <c r="HS161" s="10" t="str">
        <f>IF(AND((RIGHT($HS$3,2)-'[1]Miter Profiles'!$AC$228-'[1]Outside Edges'!$B160)&gt;=5,'[1]Outside Edges'!$P160="Yes"),"Yes","No")</f>
        <v>Yes</v>
      </c>
      <c r="HT161" s="163" t="str">
        <f>IF(AND((RIGHT($HT$3,2)-'[1]Miter Profiles'!$AC$229-'[1]Outside Edges'!$B160)&gt;=5,'[1]Outside Edges'!$P160="Yes"),"Yes","No")</f>
        <v>Yes</v>
      </c>
      <c r="HU161" s="150" t="str">
        <f>IF(AND((RIGHT($HU$3,2)-'[1]Miter Profiles'!$AC$230-'[1]Outside Edges'!$B160)&gt;=5,'[1]Outside Edges'!$P160="Yes"),"Yes","No")</f>
        <v>Yes</v>
      </c>
      <c r="HV161" s="124" t="str">
        <f>IF(AND((RIGHT($HV$3,2)-'[1]Miter Profiles'!$AC$231-'[1]Outside Edges'!$B160)&gt;=5,'[1]Outside Edges'!$P160="Yes"),"Yes","No")</f>
        <v>Yes</v>
      </c>
      <c r="HW161" s="116" t="str">
        <f>IF(AND((RIGHT($HW$3,2)-'[1]Miter Profiles'!$AC$232-'[1]Outside Edges'!$B160)&gt;=5,'[1]Outside Edges'!$P160="Yes"),"Yes","No")</f>
        <v>Yes</v>
      </c>
      <c r="HX161" s="129" t="str">
        <f>IF(AND((RIGHT($HX$3,2)-'[1]Miter Profiles'!$AC$233-'[1]Outside Edges'!$B160)&gt;=5,'[1]Outside Edges'!$P160="Yes"),"Yes","No")</f>
        <v>No</v>
      </c>
      <c r="HY161" s="10" t="str">
        <f>IF(AND((RIGHT($HY$3,2)-'[1]Miter Profiles'!$AC$234-'[1]Outside Edges'!$B160)&gt;=5,'[1]Outside Edges'!$P160="Yes"),"Yes","No")</f>
        <v>Yes</v>
      </c>
      <c r="HZ161" s="90" t="str">
        <f>IF(AND((RIGHT($HZ$3,2)-'[1]Miter Profiles'!$AC$235-'[1]Outside Edges'!$B160)&gt;=5,'[1]Outside Edges'!$P160="Yes"),"Yes","No")</f>
        <v>Yes</v>
      </c>
      <c r="IA161" s="150" t="str">
        <f>IF(AND((RIGHT($IA$3,2)-'[1]Miter Profiles'!$AC$236-'[1]Outside Edges'!$B160)&gt;=5,'[1]Outside Edges'!$P160="Yes"),"Yes","No")</f>
        <v>Yes</v>
      </c>
      <c r="IB161" s="124" t="str">
        <f>IF(AND((RIGHT($IB$3,2)-'[1]Miter Profiles'!$AC$237-'[1]Outside Edges'!$B160)&gt;=5,'[1]Outside Edges'!$P160="Yes"),"Yes","No")</f>
        <v>Yes</v>
      </c>
      <c r="IC161" s="116" t="str">
        <f>IF(AND((RIGHT($IC$3,2)-'[1]Miter Profiles'!$AC$238-'[1]Outside Edges'!$B160)&gt;=5,'[1]Outside Edges'!$P160="Yes"),"Yes","No")</f>
        <v>Yes</v>
      </c>
      <c r="ID161" s="129" t="str">
        <f>IF(AND((RIGHT($ID$3,2)-'[1]Miter Profiles'!$AC$239-'[1]Outside Edges'!$B160)&gt;=5,'[1]Outside Edges'!$P160="Yes"),"Yes","No")</f>
        <v>Yes</v>
      </c>
      <c r="IE161" s="10" t="str">
        <f>IF(AND((RIGHT($IE$3,2)-'[1]Miter Profiles'!$AC$240-'[1]Outside Edges'!$B160)&gt;=5,'[1]Outside Edges'!$P160="Yes"),"Yes","No")</f>
        <v>Yes</v>
      </c>
      <c r="IF161" s="90" t="str">
        <f>IF(AND((RIGHT($IF$3,2)-'[1]Miter Profiles'!$AC$241-'[1]Outside Edges'!$B160)&gt;=5,'[1]Outside Edges'!$P160="Yes"),"Yes","No")</f>
        <v>Yes</v>
      </c>
      <c r="IG161" s="150" t="str">
        <f>IF(AND((RIGHT($IG$3,2)-'[1]Miter Profiles'!$AC$242-'[1]Outside Edges'!$B160)&gt;=5,'[1]Outside Edges'!$P160="Yes"),"Yes","No")</f>
        <v>Yes</v>
      </c>
      <c r="IH161" s="124" t="str">
        <f>IF(AND((RIGHT($IH$3,2)-'[1]Miter Profiles'!$AC$243-'[1]Outside Edges'!$B160)&gt;=5,'[1]Outside Edges'!$P160="Yes"),"Yes","No")</f>
        <v>Yes</v>
      </c>
      <c r="II161" s="116" t="str">
        <f>IF(AND((RIGHT($II$3,2)-'[1]Miter Profiles'!$AC$244-'[1]Outside Edges'!$B160)&gt;=5,'[1]Outside Edges'!$P160="Yes"),"Yes","No")</f>
        <v>Yes</v>
      </c>
      <c r="IJ161" s="129" t="str">
        <f>IF(AND((RIGHT($IJ$3,2)-'[1]Miter Profiles'!$AC$245-'[1]Outside Edges'!$B160)&gt;=5,'[1]Outside Edges'!$P160="Yes"),"Yes","No")</f>
        <v>Yes</v>
      </c>
      <c r="IK161" s="10" t="str">
        <f>IF(AND((RIGHT($IK$3,2)-'[1]Miter Profiles'!$AC$246-'[1]Outside Edges'!$B160)&gt;=5,'[1]Outside Edges'!$P160="Yes"),"Yes","No")</f>
        <v>Yes</v>
      </c>
      <c r="IL161" s="90" t="str">
        <f>IF(AND((RIGHT($IL$3,2)-'[1]Miter Profiles'!$AC$247-'[1]Outside Edges'!$B160)&gt;=5,'[1]Outside Edges'!$P160="Yes"),"Yes","No")</f>
        <v>Yes</v>
      </c>
      <c r="IM161" s="150" t="str">
        <f>IF(AND((RIGHT($IM$3,2)-'[1]Miter Profiles'!$AC$248-'[1]Outside Edges'!$B160)&gt;=5,'[1]Outside Edges'!$P160="Yes"),"Yes","No")</f>
        <v>No</v>
      </c>
      <c r="IN161" s="124" t="str">
        <f>IF(AND((RIGHT($IN$3,2)-'[1]Miter Profiles'!$AC$249-'[1]Outside Edges'!$B160)&gt;=5,'[1]Outside Edges'!$P160="Yes"),"Yes","No")</f>
        <v>Yes</v>
      </c>
      <c r="IO161" s="116" t="str">
        <f>IF(AND((RIGHT($IO$3,2)-'[1]Miter Profiles'!$AC$250-'[1]Outside Edges'!$B160)&gt;=5,'[1]Outside Edges'!$P160="Yes"),"Yes","No")</f>
        <v>Yes</v>
      </c>
      <c r="IP161" s="129" t="str">
        <f>IF(AND((RIGHT($IP$3,2)-'[1]Miter Profiles'!$AC$251-'[1]Outside Edges'!$B160)&gt;=5,'[1]Outside Edges'!$P160="Yes"),"Yes","No")</f>
        <v>No</v>
      </c>
      <c r="IQ161" s="10" t="str">
        <f>IF(AND((RIGHT($IQ$3,2)-'[1]Miter Profiles'!$AC$252-'[1]Outside Edges'!$B160)&gt;=5,'[1]Outside Edges'!$P160="Yes"),"Yes","No")</f>
        <v>Yes</v>
      </c>
      <c r="IR161" s="90" t="str">
        <f>IF(AND((RIGHT($IR$3,2)-'[1]Miter Profiles'!$AC$253-'[1]Outside Edges'!$B160)&gt;=5,'[1]Outside Edges'!$P160="Yes"),"Yes","No")</f>
        <v>Yes</v>
      </c>
      <c r="IS161" s="150" t="str">
        <f>IF(AND((RIGHT($IS$3,2)-'[1]Miter Profiles'!$AC$254-'[1]Outside Edges'!$B160)&gt;=5,'[1]Outside Edges'!$P160="Yes"),"Yes","No")</f>
        <v>Yes</v>
      </c>
      <c r="IT161" s="124" t="str">
        <f>IF(AND((RIGHT($IT$3,2)-'[1]Miter Profiles'!$AC$255-'[1]Outside Edges'!$B160)&gt;=5,'[1]Outside Edges'!$P160="Yes"),"Yes","No")</f>
        <v>Yes</v>
      </c>
      <c r="IU161" s="116" t="str">
        <f>IF(AND((RIGHT($IU$3,2)-'[1]Miter Profiles'!$AC$256-'[1]Outside Edges'!$B160)&gt;=5,'[1]Outside Edges'!$P160="Yes"),"Yes","No")</f>
        <v>Yes</v>
      </c>
      <c r="IV161" s="129" t="str">
        <f>IF(AND((RIGHT($IV$3,2)-'[1]Miter Profiles'!$AC$257-'[1]Outside Edges'!$B160)&gt;=5,'[1]Outside Edges'!$P160="Yes"),"Yes","No")</f>
        <v>Yes</v>
      </c>
      <c r="IW161" s="10" t="str">
        <f>IF(AND((RIGHT($IW$3,2)-'[1]Miter Profiles'!$AC$258-'[1]Outside Edges'!$B160)&gt;=5,'[1]Outside Edges'!$P160="Yes"),"Yes","No")</f>
        <v>Yes</v>
      </c>
      <c r="IX161" s="90" t="str">
        <f>IF(AND((RIGHT($IX$3,2)-'[1]Miter Profiles'!$AC$259-'[1]Outside Edges'!$B160)&gt;=5,'[1]Outside Edges'!$P160="Yes"),"Yes","No")</f>
        <v>Yes</v>
      </c>
      <c r="IY161" s="150" t="str">
        <f>IF(AND((RIGHT($IY$3,2)-'[1]Miter Profiles'!$AC$260-'[1]Outside Edges'!$B160)&gt;=5,'[1]Outside Edges'!$P160="Yes"),"Yes","No")</f>
        <v>Yes</v>
      </c>
      <c r="IZ161" s="124" t="str">
        <f>IF(AND((RIGHT($IZ$3,2)-'[1]Miter Profiles'!$AC$261-'[1]Outside Edges'!$B160)&gt;=5,'[1]Outside Edges'!$P160="Yes"),"Yes","No")</f>
        <v>Yes</v>
      </c>
      <c r="JA161" s="116" t="str">
        <f>IF(AND((RIGHT($JA$3,2)-'[1]Miter Profiles'!$AC$262-'[1]Outside Edges'!$B160)&gt;=5,'[1]Outside Edges'!$P160="Yes"),"Yes","No")</f>
        <v>Yes</v>
      </c>
      <c r="JB161" s="129" t="str">
        <f>IF(AND((RIGHT($JB$3,2)-'[1]Miter Profiles'!$AC$263-'[1]Outside Edges'!$B160)&gt;=5,'[1]Outside Edges'!$P160="Yes"),"Yes","No")</f>
        <v>Yes</v>
      </c>
      <c r="JC161" s="10" t="str">
        <f>IF(AND((RIGHT($JC$3,2)-'[1]Miter Profiles'!$AC$264-'[1]Outside Edges'!$B160)&gt;=5,'[1]Outside Edges'!$P160="Yes"),"Yes","No")</f>
        <v>Yes</v>
      </c>
      <c r="JD161" s="90" t="str">
        <f>IF(AND((RIGHT($JD$3,2)-'[1]Miter Profiles'!$AC$265-'[1]Outside Edges'!$B160)&gt;=5,'[1]Outside Edges'!$P160="Yes"),"Yes","No")</f>
        <v>Yes</v>
      </c>
      <c r="JE161" s="236" t="str">
        <f>IF(AND((RIGHT($JE$3,2)-'[1]Miter Profiles'!$AC$266-'[1]Outside Edges'!$B160)&gt;=5,'[1]Outside Edges'!$P160="Yes"),"Yes","No")</f>
        <v>No</v>
      </c>
      <c r="JF161" s="237" t="str">
        <f>IF(AND((RIGHT($JF$3,2)-'[1]Miter Profiles'!$AC$267-'[1]Outside Edges'!$B160)&gt;=5,'[1]Outside Edges'!$P160="Yes"),"Yes","No")</f>
        <v>Yes</v>
      </c>
      <c r="JG161" s="238" t="str">
        <f>IF(AND((RIGHT($JG$3,2)-'[1]Miter Profiles'!$AC$268-'[1]Outside Edges'!$B160)&gt;=5,'[1]Outside Edges'!$P160="Yes"),"Yes","No")</f>
        <v>Yes</v>
      </c>
      <c r="JH161" s="129" t="str">
        <f>IF(AND((RIGHT($JH$3,2)-'[1]Miter Profiles'!$AC$269-'[1]Outside Edges'!$B160)&gt;=5,'[1]Outside Edges'!$P160="Yes"),"Yes","No")</f>
        <v>Yes</v>
      </c>
      <c r="JI161" s="113" t="str">
        <f>IF(AND((RIGHT($JI$3,2)-'[1]Miter Profiles'!$AC$270-'[1]Outside Edges'!$B160)&gt;=5,'[1]Outside Edges'!$P160="Yes"),"Yes","No")</f>
        <v>Yes</v>
      </c>
      <c r="JJ161" s="90" t="str">
        <f>IF(AND((RIGHT($JJ$3,2)-'[1]Miter Profiles'!$AC$271-'[1]Outside Edges'!$B160)&gt;=5,'[1]Outside Edges'!$P160="Yes"),"Yes","No")</f>
        <v>Yes</v>
      </c>
      <c r="JK161" s="236" t="str">
        <f>IF(AND((RIGHT($JK$3,2)-'[1]Miter Profiles'!$AC$272-'[1]Outside Edges'!$B160)&gt;=5,'[1]Outside Edges'!$P160="Yes"),"Yes","No")</f>
        <v>Yes</v>
      </c>
      <c r="JL161" s="237" t="str">
        <f>IF(AND((RIGHT($JL$3,2)-'[1]Miter Profiles'!$AC$273-'[1]Outside Edges'!$B160)&gt;=5,'[1]Outside Edges'!$P160="Yes"),"Yes","No")</f>
        <v>Yes</v>
      </c>
      <c r="JM161" s="238" t="str">
        <f>IF(AND((RIGHT($JM$3,2)-'[1]Miter Profiles'!$AC$274-'[1]Outside Edges'!$B160)&gt;=5,'[1]Outside Edges'!$P160="Yes"),"Yes","No")</f>
        <v>Yes</v>
      </c>
      <c r="JN161" s="129" t="str">
        <f>IF(AND((RIGHT($JN$3,2)-'[1]Miter Profiles'!$AC$275-'[1]Outside Edges'!$B160)&gt;=5,'[1]Outside Edges'!$P160="Yes"),"Yes","No")</f>
        <v>Yes</v>
      </c>
      <c r="JO161" s="113" t="str">
        <f>IF(AND((RIGHT($JO$3,2)-'[1]Miter Profiles'!$AC$276-'[1]Outside Edges'!$B160)&gt;=5,'[1]Outside Edges'!$P160="Yes"),"Yes","No")</f>
        <v>Yes</v>
      </c>
      <c r="JP161" s="90" t="str">
        <f>IF(AND((RIGHT($JP$3,2)-'[1]Miter Profiles'!$AC$277-'[1]Outside Edges'!$B160)&gt;=5,'[1]Outside Edges'!$P160="Yes"),"Yes","No")</f>
        <v>Yes</v>
      </c>
      <c r="JQ161" s="236" t="str">
        <f>IF(AND((RIGHT($JQ$3,2)-'[1]Miter Profiles'!$AC$278-'[1]Outside Edges'!$B160)&gt;=5,'[1]Outside Edges'!$P160="Yes"),"Yes","No")</f>
        <v>No</v>
      </c>
      <c r="JR161" s="237" t="str">
        <f>IF(AND((RIGHT($JR$3,2)-'[1]Miter Profiles'!$AC$279-'[1]Outside Edges'!$B160)&gt;=5,'[1]Outside Edges'!$P160="Yes"),"Yes","No")</f>
        <v>Yes</v>
      </c>
      <c r="JS161" s="238" t="str">
        <f>IF(AND((RIGHT($JS$3,2)-'[1]Miter Profiles'!$AC$280-'[1]Outside Edges'!$B160)&gt;=5,'[1]Outside Edges'!$P160="Yes"),"Yes","No")</f>
        <v>Yes</v>
      </c>
      <c r="JT161" s="129" t="str">
        <f>IF(AND((RIGHT($JT$3,2)-'[1]Miter Profiles'!$AC$281-'[1]Outside Edges'!$B160)&gt;=5,'[1]Outside Edges'!$P160="Yes"),"Yes","No")</f>
        <v>No</v>
      </c>
      <c r="JU161" s="113" t="str">
        <f>IF(AND((RIGHT($JU$3,2)-'[1]Miter Profiles'!$AC$282-'[1]Outside Edges'!$B160)&gt;=5,'[1]Outside Edges'!$P160="Yes"),"Yes","No")</f>
        <v>Yes</v>
      </c>
      <c r="JV161" s="90" t="str">
        <f>IF(AND((RIGHT($JV$3,2)-'[1]Miter Profiles'!$AC$283-'[1]Outside Edges'!$B160)&gt;=5,'[1]Outside Edges'!$P160="Yes"),"Yes","No")</f>
        <v>Yes</v>
      </c>
      <c r="JW161" s="236" t="str">
        <f>IF(AND((RIGHT($JW$3,2)-'[1]Miter Profiles'!$AC$284-'[1]Outside Edges'!$B160)&gt;=5,'[1]Outside Edges'!$P160="Yes"),"Yes","No")</f>
        <v>Yes</v>
      </c>
      <c r="JX161" s="237" t="str">
        <f>IF(AND((RIGHT($JX$3,2)-'[1]Miter Profiles'!$AC$285-'[1]Outside Edges'!$B160)&gt;=5,'[1]Outside Edges'!$P160="Yes"),"Yes","No")</f>
        <v>Yes</v>
      </c>
      <c r="JY161" s="238" t="str">
        <f>IF(AND((RIGHT($JY$3,2)-'[1]Miter Profiles'!$AC$286-'[1]Outside Edges'!$B160)&gt;=5,'[1]Outside Edges'!$P160="Yes"),"Yes","No")</f>
        <v>Yes</v>
      </c>
      <c r="JZ161" s="129" t="str">
        <f>IF(AND((RIGHT($JZ$3,2)-'[1]Miter Profiles'!$AC$287-'[1]Outside Edges'!$B160)&gt;=5,'[1]Outside Edges'!$P160="Yes"),"Yes","No")</f>
        <v>Yes</v>
      </c>
      <c r="KA161" s="113" t="str">
        <f>IF(AND((RIGHT($KA$3,2)-'[1]Miter Profiles'!$AC$288-'[1]Outside Edges'!$B160)&gt;=5,'[1]Outside Edges'!$P160="Yes"),"Yes","No")</f>
        <v>Yes</v>
      </c>
      <c r="KB161" s="90" t="str">
        <f>IF(AND((RIGHT($KB$3,2)-'[1]Miter Profiles'!$AC$289-'[1]Outside Edges'!$B160)&gt;=5,'[1]Outside Edges'!$P160="Yes"),"Yes","No")</f>
        <v>Yes</v>
      </c>
      <c r="KC161" s="236" t="str">
        <f>IF(AND((RIGHT($KC$3,2)-'[1]Miter Profiles'!$AC$290-'[1]Outside Edges'!$B160)&gt;=5,'[1]Outside Edges'!$P160="Yes"),"Yes","No")</f>
        <v>Yes</v>
      </c>
      <c r="KD161" s="237" t="str">
        <f>IF(AND((RIGHT($KD$3,2)-'[1]Miter Profiles'!$AC$291-'[1]Outside Edges'!$B160)&gt;=5,'[1]Outside Edges'!$P160="Yes"),"Yes","No")</f>
        <v>Yes</v>
      </c>
      <c r="KE161" s="238" t="str">
        <f>IF(AND((RIGHT($KE$3,2)-'[1]Miter Profiles'!$AC$292-'[1]Outside Edges'!$B160)&gt;=5,'[1]Outside Edges'!$P160="Yes"),"Yes","No")</f>
        <v>Yes</v>
      </c>
      <c r="KF161" s="129" t="str">
        <f>IF(AND((RIGHT($KF$3,2)-'[1]Miter Profiles'!$AC$293-'[1]Outside Edges'!$B160)&gt;=5,'[1]Outside Edges'!$P160="Yes"),"Yes","No")</f>
        <v>Yes</v>
      </c>
      <c r="KG161" s="113" t="str">
        <f>IF(AND((RIGHT($KG$3,2)-'[1]Miter Profiles'!$AC$294-'[1]Outside Edges'!$B160)&gt;=5,'[1]Outside Edges'!$P160="Yes"),"Yes","No")</f>
        <v>Yes</v>
      </c>
      <c r="KH161" s="90" t="str">
        <f>IF(AND((RIGHT($KH$3,2)-'[1]Miter Profiles'!$AC$295-'[1]Outside Edges'!$B160)&gt;=5,'[1]Outside Edges'!$P160="Yes"),"Yes","No")</f>
        <v>Yes</v>
      </c>
      <c r="KI161" s="236" t="str">
        <f>IF(AND((RIGHT($KI$3,2)-'[1]Miter Profiles'!$AC$296-'[1]Outside Edges'!$B160)&gt;=5,'[1]Outside Edges'!$P160="Yes"),"Yes","No")</f>
        <v>Yes</v>
      </c>
      <c r="KJ161" s="237" t="str">
        <f>IF(AND((RIGHT($KJ$3,2)-'[1]Miter Profiles'!$AC$297-'[1]Outside Edges'!$B160)&gt;=5,'[1]Outside Edges'!$P160="Yes"),"Yes","No")</f>
        <v>Yes</v>
      </c>
      <c r="KK161" s="238" t="str">
        <f>IF(AND((RIGHT($KK$3,2)-'[1]Miter Profiles'!$AC$298-'[1]Outside Edges'!$B160)&gt;=5,'[1]Outside Edges'!$P160="Yes"),"Yes","No")</f>
        <v>Yes</v>
      </c>
      <c r="KL161" s="129" t="str">
        <f>IF(AND((RIGHT($KL$3,2)-'[1]Miter Profiles'!$AC$299-'[1]Outside Edges'!$B160)&gt;=5,'[1]Outside Edges'!$P160="Yes"),"Yes","No")</f>
        <v>Yes</v>
      </c>
      <c r="KM161" s="113" t="str">
        <f>IF(AND((RIGHT($KM$3,2)-'[1]Miter Profiles'!$AC$300-'[1]Outside Edges'!$B160)&gt;=5,'[1]Outside Edges'!$P160="Yes"),"Yes","No")</f>
        <v>Yes</v>
      </c>
      <c r="KN161" s="90" t="str">
        <f>IF(AND((RIGHT($KN$3,2)-'[1]Miter Profiles'!$AC$301-'[1]Outside Edges'!$B160)&gt;=5,'[1]Outside Edges'!$P160="Yes"),"Yes","No")</f>
        <v>Yes</v>
      </c>
      <c r="KO161" s="236" t="str">
        <f>IF(AND((RIGHT($KO$3,2)-'[1]Miter Profiles'!$AC$302-'[1]Outside Edges'!$B160)&gt;=5,'[1]Outside Edges'!$P160="Yes"),"Yes","No")</f>
        <v>Yes</v>
      </c>
      <c r="KP161" s="237" t="str">
        <f>IF(AND((RIGHT($KP$3,2)-'[1]Miter Profiles'!$AC$303-'[1]Outside Edges'!$B160)&gt;=5,'[1]Outside Edges'!$P160="Yes"),"Yes","No")</f>
        <v>Yes</v>
      </c>
      <c r="KQ161" s="238" t="str">
        <f>IF(AND((RIGHT($KQ$3,2)-'[1]Miter Profiles'!$AC$304-'[1]Outside Edges'!$B160)&gt;=5,'[1]Outside Edges'!$P160="Yes"),"Yes","No")</f>
        <v>Yes</v>
      </c>
      <c r="KR161" s="129" t="str">
        <f>IF(AND((RIGHT($KR$3,2)-'[1]Miter Profiles'!$AC$305-'[1]Outside Edges'!$B160)&gt;=5,'[1]Outside Edges'!$P160="Yes"),"Yes","No")</f>
        <v>Yes</v>
      </c>
      <c r="KS161" s="113" t="str">
        <f>IF(AND((RIGHT($KS$3,2)-'[1]Miter Profiles'!$AC$306-'[1]Outside Edges'!$B160)&gt;=5,'[1]Outside Edges'!$P160="Yes"),"Yes","No")</f>
        <v>Yes</v>
      </c>
      <c r="KT161" s="90" t="str">
        <f>IF(AND((RIGHT($KT$3,2)-'[1]Miter Profiles'!$AC$307-'[1]Outside Edges'!$B160)&gt;=5,'[1]Outside Edges'!$P160="Yes"),"Yes","No")</f>
        <v>Yes</v>
      </c>
      <c r="KU161" s="236" t="str">
        <f>IF(AND((RIGHT($KU$3,2)-'[1]Miter Profiles'!$AC$308-'[1]Outside Edges'!$B160)&gt;=5,'[1]Outside Edges'!$P160="Yes"),"Yes","No")</f>
        <v>Yes</v>
      </c>
      <c r="KV161" s="237" t="str">
        <f>IF(AND((RIGHT($KV$3,2)-'[1]Miter Profiles'!$AC$309-'[1]Outside Edges'!$B160)&gt;=5,'[1]Outside Edges'!$P160="Yes"),"Yes","No")</f>
        <v>Yes</v>
      </c>
      <c r="KW161" s="238" t="str">
        <f>IF(AND((RIGHT($KW$3,2)-'[1]Miter Profiles'!$AC$310-'[1]Outside Edges'!$B160)&gt;=5,'[1]Outside Edges'!$P160="Yes"),"Yes","No")</f>
        <v>Yes</v>
      </c>
      <c r="KX161" s="129" t="str">
        <f>IF(AND((RIGHT($KX$3,2)-'[1]Miter Profiles'!$AC$311-'[1]Outside Edges'!$B160)&gt;=5,'[1]Outside Edges'!$P160="Yes"),"Yes","No")</f>
        <v>Yes</v>
      </c>
      <c r="KY161" s="113" t="str">
        <f>IF(AND((RIGHT($KY$3,2)-'[1]Miter Profiles'!$AC$312-'[1]Outside Edges'!$B160)&gt;=5,'[1]Outside Edges'!$P160="Yes"),"Yes","No")</f>
        <v>Yes</v>
      </c>
      <c r="KZ161" s="90" t="str">
        <f>IF(AND((RIGHT($KZ$3,2)-'[1]Miter Profiles'!$AC$313-'[1]Outside Edges'!$B160)&gt;=5,'[1]Outside Edges'!$P160="Yes"),"Yes","No")</f>
        <v>Yes</v>
      </c>
      <c r="LA161" s="236" t="str">
        <f>IF(AND((RIGHT($LA$3,2)-'[1]Miter Profiles'!$AC$314-'[1]Outside Edges'!$B160)&gt;=5,'[1]Outside Edges'!$P160="Yes"),"Yes","No")</f>
        <v>Yes</v>
      </c>
      <c r="LB161" s="237" t="str">
        <f>IF(AND((RIGHT($LB$3,2)-'[1]Miter Profiles'!$AC$315-'[1]Outside Edges'!$B160)&gt;=5,'[1]Outside Edges'!$P160="Yes"),"Yes","No")</f>
        <v>Yes</v>
      </c>
      <c r="LC161" s="243" t="str">
        <f>IF(AND((RIGHT($LC$3,2)-'[1]Miter Profiles'!$AC$316-'[1]Outside Edges'!$B160)&gt;=5,'[1]Outside Edges'!$P160="Yes"),"Yes","No")</f>
        <v>Yes</v>
      </c>
      <c r="LD161" s="244" t="str">
        <f>IF(AND((RIGHT($LD$3,2)-'[1]Miter Profiles'!$AC$317-'[1]Outside Edges'!$B160)&gt;=5,'[1]Outside Edges'!$P160="Yes"),"Yes","No")</f>
        <v>Yes</v>
      </c>
      <c r="LE161" s="113" t="str">
        <f>IF(AND((RIGHT($LE$3,2)-'[1]Miter Profiles'!$AC$318-'[1]Outside Edges'!$B160)&gt;=5,'[1]Outside Edges'!$P160="Yes"),"Yes","No")</f>
        <v>Yes</v>
      </c>
      <c r="LF161" s="10" t="str">
        <f>IF(AND((RIGHT($LF$3,2)-'[1]Miter Profiles'!$AC$319-'[1]Outside Edges'!$B160)&gt;=5,'[1]Outside Edges'!$P160="Yes"),"Yes","No")</f>
        <v>Yes</v>
      </c>
      <c r="LG161" s="113" t="str">
        <f>IF(AND((RIGHT($LG$3,2)-'[1]Miter Profiles'!$AC$320-'[1]Outside Edges'!$B160)&gt;=5,'[1]Outside Edges'!$P160="Yes"),"Yes","No")</f>
        <v>Yes</v>
      </c>
      <c r="LH161" s="90" t="str">
        <f>IF(AND((RIGHT($LH$3,2)-'[1]Miter Profiles'!$AC$321-'[1]Outside Edges'!$B160)&gt;=5,'[1]Outside Edges'!$P160="Yes"),"Yes","No")</f>
        <v>Yes</v>
      </c>
      <c r="LI161" s="236" t="str">
        <f>IF(AND((RIGHT($LI$3,2)-'[1]Miter Profiles'!$AC$322-'[1]Outside Edges'!$B160)&gt;=5,'[1]Outside Edges'!$P160="Yes"),"Yes","No")</f>
        <v>No</v>
      </c>
      <c r="LJ161" s="237" t="str">
        <f>IF(AND((RIGHT($LJ$3,2)-'[1]Miter Profiles'!$AC$323-'[1]Outside Edges'!$B160)&gt;=5,'[1]Outside Edges'!$P160="Yes"),"Yes","No")</f>
        <v>Yes</v>
      </c>
      <c r="LK161" s="238" t="str">
        <f>IF(AND((RIGHT($LK$3,2)-'[1]Miter Profiles'!$AC$324-'[1]Outside Edges'!$B160)&gt;=5,'[1]Outside Edges'!$P160="Yes"),"Yes","No")</f>
        <v>Yes</v>
      </c>
      <c r="LL161" s="129" t="str">
        <f>IF(AND((RIGHT($LL$3,2)-'[1]Miter Profiles'!$AC$325-'[1]Outside Edges'!$B160)&gt;=5,'[1]Outside Edges'!$P160="Yes"),"Yes","No")</f>
        <v>Yes</v>
      </c>
      <c r="LM161" s="113" t="str">
        <f>IF(AND((RIGHT($LM$3,2)-'[1]Miter Profiles'!$AC$326-'[1]Outside Edges'!$B160)&gt;=5,'[1]Outside Edges'!$P160="Yes"),"Yes","No")</f>
        <v>Yes</v>
      </c>
      <c r="LN161" s="90" t="str">
        <f>IF(AND((RIGHT($LN$3,2)-'[1]Miter Profiles'!$AC$327-'[1]Outside Edges'!$B160)&gt;=5,'[1]Outside Edges'!$P160="Yes"),"Yes","No")</f>
        <v>Yes</v>
      </c>
      <c r="LO161" s="236" t="str">
        <f>IF(AND((RIGHT($LO$3,2)-'[1]Miter Profiles'!$AC$328-'[1]Outside Edges'!$B160)&gt;=5,'[1]Outside Edges'!$P160="Yes"),"Yes","No")</f>
        <v>No</v>
      </c>
      <c r="LP161" s="237" t="str">
        <f>IF(AND((RIGHT($LP$3,2)-'[1]Miter Profiles'!$AC$329-'[1]Outside Edges'!$B160)&gt;=5,'[1]Outside Edges'!$P160="Yes"),"Yes","No")</f>
        <v>Yes</v>
      </c>
      <c r="LQ161" s="238" t="str">
        <f>IF(AND((RIGHT($LQ$3,2)-'[1]Miter Profiles'!$AC$330-'[1]Outside Edges'!$B160)&gt;=5,'[1]Outside Edges'!$P160="Yes"),"Yes","No")</f>
        <v>Yes</v>
      </c>
      <c r="LR161" s="129" t="str">
        <f>IF(AND((RIGHT($LR$3,2)-'[1]Miter Profiles'!$AC$331-'[1]Outside Edges'!$B160)&gt;=5,'[1]Outside Edges'!$P160="Yes"),"Yes","No")</f>
        <v>No</v>
      </c>
      <c r="LS161" s="113" t="str">
        <f>IF(AND((RIGHT($LS$3,2)-'[1]Miter Profiles'!$AC$332-'[1]Outside Edges'!$B160)&gt;=5,'[1]Outside Edges'!$P160="Yes"),"Yes","No")</f>
        <v>Yes</v>
      </c>
      <c r="LT161" s="90" t="str">
        <f>IF(AND((RIGHT($LT$3,2)-'[1]Miter Profiles'!$AC$333-'[1]Outside Edges'!$B160)&gt;=5,'[1]Outside Edges'!$P160="Yes"),"Yes","No")</f>
        <v>Yes</v>
      </c>
    </row>
    <row r="162" spans="1:332" ht="16.5" thickBot="1" x14ac:dyDescent="0.3">
      <c r="A162" s="8" t="str">
        <f>IF('[1]Outside Edges'!$A161&lt;&gt;"",'[1]Outside Edges'!$A161,"")</f>
        <v>D159</v>
      </c>
      <c r="B162" s="10" t="str">
        <f>IF(AND((RIGHT($B$3,2)-'[1]Miter Profiles'!$AC$3-'[1]Outside Edges'!$B161)&gt;=5,'[1]Outside Edges'!$P161="Yes"),"Yes","No")</f>
        <v>Yes</v>
      </c>
      <c r="C162" s="10" t="str">
        <f>IF(AND((RIGHT($C$3,2)-'[1]Miter Profiles'!$AC$4-'[1]Outside Edges'!$B161)&gt;=5,'[1]Outside Edges'!$P161="Yes"),"Yes","No")</f>
        <v>Yes</v>
      </c>
      <c r="D162" s="85" t="str">
        <f>IF(AND((RIGHT($D$3,2)-'[1]Miter Profiles'!$AC$5-'[1]Outside Edges'!$B161)&gt;=5,'[1]Outside Edges'!$P161="Yes"),"Yes","No")</f>
        <v>Yes</v>
      </c>
      <c r="E162" s="86" t="str">
        <f>IF(AND((RIGHT($E$3,2)-'[1]Miter Profiles'!$AC$6-'[1]Outside Edges'!$B161)&gt;=5,'[1]Outside Edges'!$P161="Yes"),"Yes","No")</f>
        <v>No</v>
      </c>
      <c r="F162" s="11" t="str">
        <f>IF(AND((RIGHT($F$3,2)-'[1]Miter Profiles'!$AC$7-'[1]Outside Edges'!$B161)&gt;=5,'[1]Outside Edges'!$P161="Yes"),"Yes","No")</f>
        <v>Yes</v>
      </c>
      <c r="G162" s="87" t="str">
        <f>IF(AND((RIGHT($G$3,2)-'[1]Miter Profiles'!$AC$8-'[1]Outside Edges'!$B161)&gt;=5,'[1]Outside Edges'!$P161="Yes"),"Yes","No")</f>
        <v>Yes</v>
      </c>
      <c r="H162" s="10" t="str">
        <f>IF(AND((RIGHT($H$3,2)-'[1]Miter Profiles'!$AC$9-'[1]Outside Edges'!$B161)&gt;=5,'[1]Outside Edges'!$P161="Yes"),"Yes","No")</f>
        <v>Yes</v>
      </c>
      <c r="I162" s="10" t="str">
        <f>IF(AND((RIGHT($I$3,2)-'[1]Miter Profiles'!$AC$10-'[1]Outside Edges'!$B161)&gt;=5,'[1]Outside Edges'!$P161="Yes"),"Yes","No")</f>
        <v>Yes</v>
      </c>
      <c r="J162" s="85" t="str">
        <f>IF(AND((RIGHT($J$3,2)-'[1]Miter Profiles'!$AC$11-'[1]Outside Edges'!$B161)&gt;=5,'[1]Outside Edges'!$P161="Yes"),"Yes","No")</f>
        <v>Yes</v>
      </c>
      <c r="K162" s="86" t="str">
        <f>IF(AND((RIGHT($K$3,2)-'[1]Miter Profiles'!$AC$12-'[1]Outside Edges'!$B161)&gt;=5,'[1]Outside Edges'!$P161="Yes"),"Yes","No")</f>
        <v>Yes</v>
      </c>
      <c r="L162" s="11" t="str">
        <f>IF(AND((RIGHT($L$3,2)-'[1]Miter Profiles'!$AC$13-'[1]Outside Edges'!$B161)&gt;=5,'[1]Outside Edges'!$P161="Yes"),"Yes","No")</f>
        <v>Yes</v>
      </c>
      <c r="M162" s="87" t="str">
        <f>IF(AND((RIGHT($M$3,2)-'[1]Miter Profiles'!$AC$14-'[1]Outside Edges'!$B161)&gt;=5,'[1]Outside Edges'!$P161="Yes"),"Yes","No")</f>
        <v>Yes</v>
      </c>
      <c r="N162" s="10" t="str">
        <f>IF(AND((RIGHT($N$3,2)-'[1]Miter Profiles'!$AC$15-'[1]Outside Edges'!$B161)&gt;=4,'[1]Outside Edges'!$P161="Yes"),"Yes","No")</f>
        <v>No</v>
      </c>
      <c r="O162" s="10" t="str">
        <f>IF(AND((RIGHT($O$3,2)-'[1]Miter Profiles'!$AC$16-'[1]Outside Edges'!$B161)&gt;=5,'[1]Outside Edges'!$P161="Yes"),"Yes","No")</f>
        <v>Yes</v>
      </c>
      <c r="P162" s="85" t="str">
        <f>IF(AND((RIGHT($P$3,2)-'[1]Miter Profiles'!$AC$17-'[1]Outside Edges'!$B161)&gt;=5,'[1]Outside Edges'!$P161="Yes"),"Yes","No")</f>
        <v>Yes</v>
      </c>
      <c r="Q162" s="86" t="str">
        <f>IF(AND((RIGHT($Q$3,2)-'[1]Miter Profiles'!$AC$18-'[1]Outside Edges'!$B161)&gt;=5,'[1]Outside Edges'!$P161="Yes"),"Yes","No")</f>
        <v>No</v>
      </c>
      <c r="R162" s="11" t="str">
        <f>IF(AND((RIGHT($R$3,2)-'[1]Miter Profiles'!$AC$19-'[1]Outside Edges'!$B161)&gt;=5,'[1]Outside Edges'!$P161="Yes"),"Yes","No")</f>
        <v>Yes</v>
      </c>
      <c r="S162" s="87" t="str">
        <f>IF(AND((RIGHT($S$3,2)-'[1]Miter Profiles'!$AC$20-'[1]Outside Edges'!$B161)&gt;=5,'[1]Outside Edges'!$P161="Yes"),"Yes","No")</f>
        <v>Yes</v>
      </c>
      <c r="T162" s="10" t="str">
        <f>IF(AND((RIGHT($T$3,2)-'[1]Miter Profiles'!$AC$21-'[1]Outside Edges'!$B161)&gt;=5,'[1]Outside Edges'!$P161="Yes"),"Yes","No")</f>
        <v>Yes</v>
      </c>
      <c r="U162" s="10" t="str">
        <f>IF(AND((RIGHT($U$3,2)-'[1]Miter Profiles'!$AC$22-'[1]Outside Edges'!$B161)&gt;=5,'[1]Outside Edges'!$P161="Yes"),"Yes","No")</f>
        <v>Yes</v>
      </c>
      <c r="V162" s="85" t="str">
        <f>IF(AND((RIGHT($V$3,2)-'[1]Miter Profiles'!$AC$23-'[1]Outside Edges'!$B161)&gt;=5,'[1]Outside Edges'!$P161="Yes"),"Yes","No")</f>
        <v>Yes</v>
      </c>
      <c r="W162" s="86" t="str">
        <f>IF(AND((RIGHT($W$3,2)-'[1]Miter Profiles'!$AC$24-'[1]Outside Edges'!$B161)&gt;=5,'[1]Outside Edges'!$P161="Yes"),"Yes","No")</f>
        <v>No</v>
      </c>
      <c r="X162" s="11" t="str">
        <f>IF(AND((RIGHT($X$3,2)-'[1]Miter Profiles'!$AC$25-'[1]Outside Edges'!$B161)&gt;=5,'[1]Outside Edges'!$P161="Yes"),"Yes","No")</f>
        <v>Yes</v>
      </c>
      <c r="Y162" s="87" t="str">
        <f>IF(AND((RIGHT($Y$3,2)-'[1]Miter Profiles'!$AC$26-'[1]Outside Edges'!$B161)&gt;=5,'[1]Outside Edges'!$P161="Yes"),"Yes","No")</f>
        <v>Yes</v>
      </c>
      <c r="Z162" s="10" t="str">
        <f>IF(AND((RIGHT($Z$3,2)-'[1]Miter Profiles'!$AC$27-'[1]Outside Edges'!$B161)&gt;=5,'[1]Outside Edges'!$P161="Yes"),"Yes","No")</f>
        <v>No</v>
      </c>
      <c r="AA162" s="10" t="str">
        <f>IF(AND((RIGHT($AA$3,2)-'[1]Miter Profiles'!$AC$28-'[1]Outside Edges'!$B161)&gt;=5,'[1]Outside Edges'!$P161="Yes"),"Yes","No")</f>
        <v>Yes</v>
      </c>
      <c r="AB162" s="85" t="str">
        <f>IF(AND((RIGHT($AB$3,2)-'[1]Miter Profiles'!$AC$29-'[1]Outside Edges'!$B161)&gt;=5,'[1]Outside Edges'!$P161="Yes"),"Yes","No")</f>
        <v>Yes</v>
      </c>
      <c r="AC162" s="86" t="str">
        <f>IF(AND((RIGHT($AC$3,2)-'[1]Miter Profiles'!$AC$30-'[1]Outside Edges'!$B161)&gt;=5,'[1]Outside Edges'!$P161="Yes"),"Yes","No")</f>
        <v>Yes</v>
      </c>
      <c r="AD162" s="11" t="str">
        <f>IF(AND((RIGHT($AD$3,2)-'[1]Miter Profiles'!$AC$31-'[1]Outside Edges'!$B161)&gt;=5,'[1]Outside Edges'!$P161="Yes"),"Yes","No")</f>
        <v>Yes</v>
      </c>
      <c r="AE162" s="87" t="str">
        <f>IF(AND((RIGHT($AE$3,2)-'[1]Miter Profiles'!$AC$32-'[1]Outside Edges'!$B161)&gt;=5,'[1]Outside Edges'!$P161="Yes"),"Yes","No")</f>
        <v>Yes</v>
      </c>
      <c r="AF162" s="10" t="str">
        <f>IF(AND((RIGHT($AF$3,2)-'[1]Miter Profiles'!$AC$33-'[1]Outside Edges'!$B161)&gt;=5,'[1]Outside Edges'!$P161="Yes"),"Yes","No")</f>
        <v>Yes</v>
      </c>
      <c r="AG162" s="10" t="str">
        <f>IF(AND((RIGHT($AG$3,2)-'[1]Miter Profiles'!$AC$34-'[1]Outside Edges'!$B161)&gt;=5,'[1]Outside Edges'!$P161="Yes"),"Yes","No")</f>
        <v>Yes</v>
      </c>
      <c r="AH162" s="85" t="str">
        <f>IF(AND((RIGHT($AH$3,2)-'[1]Miter Profiles'!$AC$35-'[1]Outside Edges'!$B161)&gt;=5,'[1]Outside Edges'!$P161="Yes"),"Yes","No")</f>
        <v>Yes</v>
      </c>
      <c r="AI162" s="86" t="str">
        <f>IF(AND((RIGHT($AI$3,2)-'[1]Miter Profiles'!$AC$36-'[1]Outside Edges'!$B161)&gt;=5,'[1]Outside Edges'!$P161="Yes"),"Yes","No")</f>
        <v>Yes</v>
      </c>
      <c r="AJ162" s="11" t="str">
        <f>IF(AND((RIGHT($AJ$3,2)-'[1]Miter Profiles'!$AC$37-'[1]Outside Edges'!$B161)&gt;=5,'[1]Outside Edges'!$P161="Yes"),"Yes","No")</f>
        <v>Yes</v>
      </c>
      <c r="AK162" s="87" t="str">
        <f>IF(AND((RIGHT($AK$3,2)-'[1]Miter Profiles'!$AC$38-'[1]Outside Edges'!$B161)&gt;=5,'[1]Outside Edges'!$P161="Yes"),"Yes","No")</f>
        <v>Yes</v>
      </c>
      <c r="AL162" s="10" t="str">
        <f>IF(AND((RIGHT($AL$3,2)-'[1]Miter Profiles'!$AC$39-'[1]Outside Edges'!$B161)&gt;=5,'[1]Outside Edges'!$P161="Yes"),"Yes","No")</f>
        <v>Yes</v>
      </c>
      <c r="AM162" s="10" t="str">
        <f>IF(AND((RIGHT($AM$3,2)-'[1]Miter Profiles'!$AC$40-'[1]Outside Edges'!$B161)&gt;=5,'[1]Outside Edges'!$P161="Yes"),"Yes","No")</f>
        <v>Yes</v>
      </c>
      <c r="AN162" s="85" t="str">
        <f>IF(AND((RIGHT($AN$3,2)-'[1]Miter Profiles'!$AC$41-'[1]Outside Edges'!$B161)&gt;=5,'[1]Outside Edges'!$P161="Yes"),"Yes","No")</f>
        <v>Yes</v>
      </c>
      <c r="AO162" s="86" t="str">
        <f>IF(AND((RIGHT($AO$3,2)-'[1]Miter Profiles'!$AC$42-'[1]Outside Edges'!$B161)&gt;=5,'[1]Outside Edges'!$P161="Yes"),"Yes","No")</f>
        <v>Yes</v>
      </c>
      <c r="AP162" s="11" t="str">
        <f>IF(AND((RIGHT($AP$3,2)-'[1]Miter Profiles'!$AC$43-'[1]Outside Edges'!$B161)&gt;=5,'[1]Outside Edges'!$P161="Yes"),"Yes","No")</f>
        <v>Yes</v>
      </c>
      <c r="AQ162" s="87" t="str">
        <f>IF(AND((RIGHT($AQ$3,2)-'[1]Miter Profiles'!$AC$44-'[1]Outside Edges'!$B161)&gt;=5,'[1]Outside Edges'!$P161="Yes"),"Yes","No")</f>
        <v>Yes</v>
      </c>
      <c r="AR162" s="10" t="str">
        <f>IF(AND((RIGHT($AR$3,2)-'[1]Miter Profiles'!$AC$45-'[1]Outside Edges'!$B161)&gt;=5,'[1]Outside Edges'!$P161="Yes"),"Yes","No")</f>
        <v>Yes</v>
      </c>
      <c r="AS162" s="10" t="str">
        <f>IF(AND((RIGHT($AS$3,2)-'[1]Miter Profiles'!$AC$46-'[1]Outside Edges'!$B161)&gt;=5,'[1]Outside Edges'!$P161="Yes"),"Yes","No")</f>
        <v>Yes</v>
      </c>
      <c r="AT162" s="85" t="str">
        <f>IF(AND((RIGHT($AT$3,2)-'[1]Miter Profiles'!$AC$47-'[1]Outside Edges'!$B161)&gt;=5,'[1]Outside Edges'!$P161="Yes"),"Yes","No")</f>
        <v>Yes</v>
      </c>
      <c r="AU162" s="86" t="str">
        <f>IF(AND((RIGHT($AU$3,2)-'[1]Miter Profiles'!$AC$48-'[1]Outside Edges'!$B161)&gt;=5,'[1]Outside Edges'!$P161="Yes"),"Yes","No")</f>
        <v>Yes</v>
      </c>
      <c r="AV162" s="11" t="str">
        <f>IF(AND((RIGHT($AV$3,2)-'[1]Miter Profiles'!$AC$49-'[1]Outside Edges'!$B161)&gt;=5,'[1]Outside Edges'!$P161="Yes"),"Yes","No")</f>
        <v>Yes</v>
      </c>
      <c r="AW162" s="87" t="str">
        <f>IF(AND((RIGHT($AW$3,2)-'[1]Miter Profiles'!$AC$50-'[1]Outside Edges'!$B161)&gt;=5,'[1]Outside Edges'!$P161="Yes"),"Yes","No")</f>
        <v>Yes</v>
      </c>
      <c r="AX162" s="10" t="str">
        <f>IF(AND((RIGHT($AX$3,2)-'[1]Miter Profiles'!$AC$51-'[1]Outside Edges'!$B161)&gt;=5,'[1]Outside Edges'!$P161="Yes"),"Yes","No")</f>
        <v>Yes</v>
      </c>
      <c r="AY162" s="10" t="str">
        <f>IF(AND((RIGHT($AY$3,2)-'[1]Miter Profiles'!$AC$52-'[1]Outside Edges'!$B161)&gt;=5,'[1]Outside Edges'!$P161="Yes"),"Yes","No")</f>
        <v>Yes</v>
      </c>
      <c r="AZ162" s="85" t="str">
        <f>IF(AND((RIGHT($AZ$3,2)-'[1]Miter Profiles'!$AC$53-'[1]Outside Edges'!$B161)&gt;=5,'[1]Outside Edges'!$P161="Yes"),"Yes","No")</f>
        <v>Yes</v>
      </c>
      <c r="BA162" s="86" t="str">
        <f>IF(AND((RIGHT($BA$3,2)-'[1]Miter Profiles'!$AC$54-'[1]Outside Edges'!$B161)&gt;=5,'[1]Outside Edges'!$P161="Yes"),"Yes","No")</f>
        <v>Yes</v>
      </c>
      <c r="BB162" s="11" t="str">
        <f>IF(AND((RIGHT($BB$3,2)-'[1]Miter Profiles'!$AC$55-'[1]Outside Edges'!$B161)&gt;=5,'[1]Outside Edges'!$P161="Yes"),"Yes","No")</f>
        <v>Yes</v>
      </c>
      <c r="BC162" s="87" t="str">
        <f>IF(AND((RIGHT($BC$3,2)-'[1]Miter Profiles'!$AC$56-'[1]Outside Edges'!$B161)&gt;=5,'[1]Outside Edges'!$P161="Yes"),"Yes","No")</f>
        <v>Yes</v>
      </c>
      <c r="BD162" s="10" t="str">
        <f>IF(AND((RIGHT($BD$3,2)-'[1]Miter Profiles'!$AC$57-'[1]Outside Edges'!$B161)&gt;=5,'[1]Outside Edges'!$P161="Yes"),"Yes","No")</f>
        <v>Yes</v>
      </c>
      <c r="BE162" s="10" t="str">
        <f>IF(AND((RIGHT($BE$3,2)-'[1]Miter Profiles'!$AC$58-'[1]Outside Edges'!$B161)&gt;=5,'[1]Outside Edges'!$P161="Yes"),"Yes","No")</f>
        <v>Yes</v>
      </c>
      <c r="BF162" s="85" t="str">
        <f>IF(AND((RIGHT($BF$3,2)-'[1]Miter Profiles'!$AC$59-'[1]Outside Edges'!$B161)&gt;=5,'[1]Outside Edges'!$P161="Yes"),"Yes","No")</f>
        <v>Yes</v>
      </c>
      <c r="BG162" s="86" t="str">
        <f>IF(AND((RIGHT($BG$3,2)-'[1]Miter Profiles'!$AC$60-'[1]Outside Edges'!$B161)&gt;=5,'[1]Outside Edges'!$P161="Yes"),"Yes","No")</f>
        <v>Yes</v>
      </c>
      <c r="BH162" s="11" t="str">
        <f>IF(AND((RIGHT($BH$3,2)-'[1]Miter Profiles'!$AC$61-'[1]Outside Edges'!$B161)&gt;=5,'[1]Outside Edges'!$P161="Yes"),"Yes","No")</f>
        <v>Yes</v>
      </c>
      <c r="BI162" s="87" t="str">
        <f>IF(AND((RIGHT($BI$3,2)-'[1]Miter Profiles'!$AC$62-'[1]Outside Edges'!$B161)&gt;=5,'[1]Outside Edges'!$P161="Yes"),"Yes","No")</f>
        <v>Yes</v>
      </c>
      <c r="BJ162" s="10" t="str">
        <f>IF(AND((RIGHT($BJ$3,2)-'[1]Miter Profiles'!$AC$63-'[1]Outside Edges'!$B161)&gt;=5,'[1]Outside Edges'!$P161="Yes"),"Yes","No")</f>
        <v>Yes</v>
      </c>
      <c r="BK162" s="10" t="str">
        <f>IF(AND((RIGHT($BK$3,2)-'[1]Miter Profiles'!$AC$64-'[1]Outside Edges'!$B161)&gt;=5,'[1]Outside Edges'!$P161="Yes"),"Yes","No")</f>
        <v>Yes</v>
      </c>
      <c r="BL162" s="85" t="str">
        <f>IF(AND((RIGHT($BL$3,2)-'[1]Miter Profiles'!$AC$65-'[1]Outside Edges'!$B161)&gt;=5,'[1]Outside Edges'!$P161="Yes"),"Yes","No")</f>
        <v>Yes</v>
      </c>
      <c r="BM162" s="86" t="str">
        <f>IF(AND((RIGHT($BM$3,2)-'[1]Miter Profiles'!$AC$66-'[1]Outside Edges'!$B161)&gt;=5,'[1]Outside Edges'!$P161="Yes"),"Yes","No")</f>
        <v>Yes</v>
      </c>
      <c r="BN162" s="11" t="str">
        <f>IF(AND((RIGHT($BN$3,2)-'[1]Miter Profiles'!$AC$67-'[1]Outside Edges'!$B161)&gt;=5,'[1]Outside Edges'!$P161="Yes"),"Yes","No")</f>
        <v>Yes</v>
      </c>
      <c r="BO162" s="87" t="str">
        <f>IF(AND((RIGHT($BO$3,2)-'[1]Miter Profiles'!$AC$68-'[1]Outside Edges'!$B161)&gt;=5,'[1]Outside Edges'!$P161="Yes"),"Yes","No")</f>
        <v>Yes</v>
      </c>
      <c r="BP162" s="10" t="str">
        <f>IF(AND((RIGHT($BP$3,2)-'[1]Miter Profiles'!$AC$69-'[1]Outside Edges'!$B161)&gt;=5,'[1]Outside Edges'!$P161="Yes"),"Yes","No")</f>
        <v>Yes</v>
      </c>
      <c r="BQ162" s="10" t="str">
        <f>IF(AND((RIGHT($BQ$3,2)-'[1]Miter Profiles'!$AC$70-'[1]Outside Edges'!$B161)&gt;=5,'[1]Outside Edges'!$P161="Yes"),"Yes","No")</f>
        <v>Yes</v>
      </c>
      <c r="BR162" s="85" t="str">
        <f>IF(AND((RIGHT($BR$3,2)-'[1]Miter Profiles'!$AC$71-'[1]Outside Edges'!$B161)&gt;=5,'[1]Outside Edges'!$P161="Yes"),"Yes","No")</f>
        <v>Yes</v>
      </c>
      <c r="BS162" s="86" t="str">
        <f>IF(AND((RIGHT($BS$3,2)-'[1]Miter Profiles'!$AC$72-'[1]Outside Edges'!$B161)&gt;=5,'[1]Outside Edges'!$P161="Yes"),"Yes","No")</f>
        <v>Yes</v>
      </c>
      <c r="BT162" s="11" t="str">
        <f>IF(AND((RIGHT($BT$3,2)-'[1]Miter Profiles'!$AC$73-'[1]Outside Edges'!$B161)&gt;=5,'[1]Outside Edges'!$P161="Yes"),"Yes","No")</f>
        <v>Yes</v>
      </c>
      <c r="BU162" s="87" t="str">
        <f>IF(AND((RIGHT($BU$3,2)-'[1]Miter Profiles'!$AC$74-'[1]Outside Edges'!$B161)&gt;=5,'[1]Outside Edges'!$P161="Yes"),"Yes","No")</f>
        <v>Yes</v>
      </c>
      <c r="BV162" s="10" t="str">
        <f>IF(AND((RIGHT($BV$3,2)-'[1]Miter Profiles'!$AC$75-'[1]Outside Edges'!$B161)&gt;=5,'[1]Outside Edges'!$P161="Yes"),"Yes","No")</f>
        <v>Yes</v>
      </c>
      <c r="BW162" s="10" t="str">
        <f>IF(AND((RIGHT($BW$3,2)-'[1]Miter Profiles'!$AC$76-'[1]Outside Edges'!$B161)&gt;=5,'[1]Outside Edges'!$P161="Yes"),"Yes","No")</f>
        <v>Yes</v>
      </c>
      <c r="BX162" s="85" t="str">
        <f>IF(AND((RIGHT($BX$3,2)-'[1]Miter Profiles'!$AC$77-'[1]Outside Edges'!$B161)&gt;=5,'[1]Outside Edges'!$P161="Yes"),"Yes","No")</f>
        <v>Yes</v>
      </c>
      <c r="BY162" s="86" t="str">
        <f>IF(AND((RIGHT($BY$3,2)-'[1]Miter Profiles'!$AC$78-'[1]Outside Edges'!$B161)&gt;=5,'[1]Outside Edges'!$P161="Yes"),"Yes","No")</f>
        <v>Yes</v>
      </c>
      <c r="BZ162" s="11" t="str">
        <f>IF(AND((RIGHT($BZ$3,2)-'[1]Miter Profiles'!$AC$79-'[1]Outside Edges'!$B161)&gt;=5,'[1]Outside Edges'!$P161="Yes"),"Yes","No")</f>
        <v>Yes</v>
      </c>
      <c r="CA162" s="87" t="str">
        <f>IF(AND((RIGHT($CA$3,2)-'[1]Miter Profiles'!$AC$80-'[1]Outside Edges'!$B161)&gt;=5,'[1]Outside Edges'!$P161="Yes"),"Yes","No")</f>
        <v>Yes</v>
      </c>
      <c r="CB162" s="10" t="str">
        <f>IF(AND((RIGHT($CB$3,2)-'[1]Miter Profiles'!$AC$81-'[1]Outside Edges'!$B161)&gt;=5,'[1]Outside Edges'!$P161="Yes"),"Yes","No")</f>
        <v>Yes</v>
      </c>
      <c r="CC162" s="10" t="str">
        <f>IF(AND((RIGHT($CC$3,2)-'[1]Miter Profiles'!$AC$82-'[1]Outside Edges'!$B161)&gt;=5,'[1]Outside Edges'!$P161="Yes"),"Yes","No")</f>
        <v>Yes</v>
      </c>
      <c r="CD162" s="85" t="str">
        <f>IF(AND((RIGHT($CD$3,2)-'[1]Miter Profiles'!$AC$83-'[1]Outside Edges'!$B161)&gt;=5,'[1]Outside Edges'!$P161="Yes"),"Yes","No")</f>
        <v>Yes</v>
      </c>
      <c r="CE162" s="86" t="str">
        <f>IF(AND((RIGHT($CE$3,2)-'[1]Miter Profiles'!$AC$84-'[1]Outside Edges'!$B161)&gt;=5,'[1]Outside Edges'!$P161="Yes"),"Yes","No")</f>
        <v>Yes</v>
      </c>
      <c r="CF162" s="11" t="str">
        <f>IF(AND((RIGHT($CF$3,2)-'[1]Miter Profiles'!$AC$85-'[1]Outside Edges'!$B161)&gt;=5,'[1]Outside Edges'!$P161="Yes"),"Yes","No")</f>
        <v>Yes</v>
      </c>
      <c r="CG162" s="87" t="str">
        <f>IF(AND((RIGHT($CG$3,2)-'[1]Miter Profiles'!$AC$86-'[1]Outside Edges'!$B161)&gt;=5,'[1]Outside Edges'!$P161="Yes"),"Yes","No")</f>
        <v>Yes</v>
      </c>
      <c r="CH162" s="10" t="str">
        <f>IF(AND((RIGHT($CH$3,2)-'[1]Miter Profiles'!$AC$87-'[1]Outside Edges'!$B161)&gt;=5,'[1]Outside Edges'!$P161="Yes"),"Yes","No")</f>
        <v>Yes</v>
      </c>
      <c r="CI162" s="10" t="str">
        <f>IF(AND((RIGHT($CI$3,2)-'[1]Miter Profiles'!$AC$88-'[1]Outside Edges'!$B161)&gt;=5,'[1]Outside Edges'!$P161="Yes"),"Yes","No")</f>
        <v>Yes</v>
      </c>
      <c r="CJ162" s="85" t="str">
        <f>IF(AND((RIGHT($CJ$3,2)-'[1]Miter Profiles'!$AC$89-'[1]Outside Edges'!$B161)&gt;=5,'[1]Outside Edges'!$P161="Yes"),"Yes","No")</f>
        <v>Yes</v>
      </c>
      <c r="CK162" s="86" t="str">
        <f>IF(AND((RIGHT($CK$3,2)-'[1]Miter Profiles'!$AC$90-'[1]Outside Edges'!$B161)&gt;=5,'[1]Outside Edges'!$P161="Yes"),"Yes","No")</f>
        <v>Yes</v>
      </c>
      <c r="CL162" s="11" t="str">
        <f>IF(AND((RIGHT($CL$3,2)-'[1]Miter Profiles'!$AC$91-'[1]Outside Edges'!$B161)&gt;=5,'[1]Outside Edges'!$P161="Yes"),"Yes","No")</f>
        <v>Yes</v>
      </c>
      <c r="CM162" s="87" t="str">
        <f>IF(AND((RIGHT($CM$3,2)-'[1]Miter Profiles'!$AC$92-'[1]Outside Edges'!$B161)&gt;=5,'[1]Outside Edges'!$P161="Yes"),"Yes","No")</f>
        <v>Yes</v>
      </c>
      <c r="CN162" s="10" t="str">
        <f>IF(AND((RIGHT(CN$3,2)-'[1]Miter Profiles'!$AC$93-'[1]Outside Edges'!$B161)&gt;=5,'[1]Outside Edges'!$P161="Yes"),"Yes","No")</f>
        <v>No</v>
      </c>
      <c r="CO162" s="10" t="str">
        <f>IF(AND((RIGHT(CO$3,2)-'[1]Miter Profiles'!$AC$94-'[1]Outside Edges'!$B161)&gt;=5,'[1]Outside Edges'!$P161="Yes"),"Yes","No")</f>
        <v>Yes</v>
      </c>
      <c r="CP162" s="85" t="str">
        <f>IF(AND((RIGHT(CP$3,2)-'[1]Miter Profiles'!$AC$95-'[1]Outside Edges'!$B161)&gt;=5,'[1]Outside Edges'!$P161="Yes"),"Yes","No")</f>
        <v>Yes</v>
      </c>
      <c r="CQ162" s="86" t="str">
        <f>IF(AND((RIGHT(CQ$3,2)-'[1]Miter Profiles'!$AC$96-'[1]Outside Edges'!$B161)&gt;=5,'[1]Outside Edges'!$P161="Yes"),"Yes","No")</f>
        <v>No</v>
      </c>
      <c r="CR162" s="11" t="str">
        <f>IF(AND((RIGHT(CR$3,2)-'[1]Miter Profiles'!$AC$97-'[1]Outside Edges'!$B161)&gt;=5,'[1]Outside Edges'!$P161="Yes"),"Yes","No")</f>
        <v>Yes</v>
      </c>
      <c r="CS162" s="87" t="str">
        <f>IF(AND((RIGHT(CS$3,2)-'[1]Miter Profiles'!$AC$98-'[1]Outside Edges'!$B161)&gt;=5,'[1]Outside Edges'!$P161="Yes"),"Yes","No")</f>
        <v>Yes</v>
      </c>
      <c r="CT162" s="10" t="str">
        <f>IF(AND((RIGHT($CT$3,2)-'[1]Miter Profiles'!$AC$99-'[1]Outside Edges'!$B161)&gt;=5,'[1]Outside Edges'!$P161="Yes"),"Yes","No")</f>
        <v>No</v>
      </c>
      <c r="CU162" s="10" t="str">
        <f>IF(AND((RIGHT($CU$3,2)-'[1]Miter Profiles'!$AC$100-'[1]Outside Edges'!$B161)&gt;=5,'[1]Outside Edges'!$P161="Yes"),"Yes","No")</f>
        <v>Yes</v>
      </c>
      <c r="CV162" s="85" t="str">
        <f>IF(AND((RIGHT($CV$3,2)-'[1]Miter Profiles'!$AC$101-'[1]Outside Edges'!$B161)&gt;=5,'[1]Outside Edges'!$P161="Yes"),"Yes","No")</f>
        <v>Yes</v>
      </c>
      <c r="CW162" s="86" t="str">
        <f>IF(AND((RIGHT($CW$3,2)-'[1]Miter Profiles'!$AC$102-'[1]Outside Edges'!$B161)&gt;=5,'[1]Outside Edges'!$P161="Yes"),"Yes","No")</f>
        <v>Yes</v>
      </c>
      <c r="CX162" s="11" t="str">
        <f>IF(AND((RIGHT($CX$3,2)-'[1]Miter Profiles'!$AC$103-'[1]Outside Edges'!$B161)&gt;=5,'[1]Outside Edges'!$P161="Yes"),"Yes","No")</f>
        <v>Yes</v>
      </c>
      <c r="CY162" s="87" t="str">
        <f>IF(AND((RIGHT($CY$3,2)-'[1]Miter Profiles'!$AC$104-'[1]Outside Edges'!$B161)&gt;=5,'[1]Outside Edges'!$P161="Yes"),"Yes","No")</f>
        <v>Yes</v>
      </c>
      <c r="CZ162" s="10" t="str">
        <f>IF(AND((RIGHT($CZ$3,2)-'[1]Miter Profiles'!$AC$105-'[1]Outside Edges'!$B161)&gt;=5,'[1]Outside Edges'!$P161="Yes"),"Yes","No")</f>
        <v>No</v>
      </c>
      <c r="DA162" s="10" t="str">
        <f>IF(AND((RIGHT($DA$3,2)-'[1]Miter Profiles'!$AC$106-'[1]Outside Edges'!$B161)&gt;=5,'[1]Outside Edges'!$P161="Yes"),"Yes","No")</f>
        <v>No</v>
      </c>
      <c r="DB162" s="85" t="str">
        <f>IF(AND((RIGHT($DB$3,2)-'[1]Miter Profiles'!$AC$107-'[1]Outside Edges'!$B161)&gt;=5,'[1]Outside Edges'!$P161="Yes"),"Yes","No")</f>
        <v>No</v>
      </c>
      <c r="DC162" s="86" t="str">
        <f>IF(AND((RIGHT($DC$3,2)-'[1]Miter Profiles'!$AC$108-'[1]Outside Edges'!$B161)&gt;=5,'[1]Outside Edges'!$P161="Yes"),"Yes","No")</f>
        <v>No</v>
      </c>
      <c r="DD162" s="11" t="str">
        <f>IF(AND((RIGHT($DD$3,2)-'[1]Miter Profiles'!$AC$109-'[1]Outside Edges'!$B161)&gt;=5,'[1]Outside Edges'!$P161="Yes"),"Yes","No")</f>
        <v>Yes</v>
      </c>
      <c r="DE162" s="87" t="str">
        <f>IF(AND((RIGHT($DE$3,2)-'[1]Miter Profiles'!$AC$110-'[1]Outside Edges'!$B161)&gt;=5,'[1]Outside Edges'!$P161="Yes"),"Yes","No")</f>
        <v>Yes</v>
      </c>
      <c r="DF162" s="10" t="str">
        <f>IF(AND((RIGHT($DF$3,2)-'[1]Miter Profiles'!$AC$111-'[1]Outside Edges'!$B161)&gt;=5,'[1]Outside Edges'!$P161="Yes"),"Yes","No")</f>
        <v>Yes</v>
      </c>
      <c r="DG162" s="10" t="str">
        <f>IF(AND((RIGHT($DG$3,2)-'[1]Miter Profiles'!$AC$112-'[1]Outside Edges'!$B161)&gt;=5,'[1]Outside Edges'!$P161="Yes"),"Yes","No")</f>
        <v>Yes</v>
      </c>
      <c r="DH162" s="85" t="str">
        <f>IF(AND((RIGHT($DH$3,2)-'[1]Miter Profiles'!$AC$113-'[1]Outside Edges'!$B161)&gt;=5,'[1]Outside Edges'!$P161="Yes"),"Yes","No")</f>
        <v>Yes</v>
      </c>
      <c r="DI162" s="86" t="str">
        <f>IF(AND((RIGHT($DI$3,2)-'[1]Miter Profiles'!$AC$114-'[1]Outside Edges'!$B161)&gt;=5,'[1]Outside Edges'!$P161="Yes"),"Yes","No")</f>
        <v>Yes</v>
      </c>
      <c r="DJ162" s="11" t="str">
        <f>IF(AND((RIGHT($DJ$3,2)-'[1]Miter Profiles'!$AC$115-'[1]Outside Edges'!$B161)&gt;=5,'[1]Outside Edges'!$P161="Yes"),"Yes","No")</f>
        <v>Yes</v>
      </c>
      <c r="DK162" s="87" t="str">
        <f>IF(AND((RIGHT($DK$3,2)-'[1]Miter Profiles'!$AC$116-'[1]Outside Edges'!$B161)&gt;=5,'[1]Outside Edges'!$P161="Yes"),"Yes","No")</f>
        <v>Yes</v>
      </c>
      <c r="DL162" s="10" t="str">
        <f>IF(AND((RIGHT($DL$3,2)-'[1]Miter Profiles'!$AC$117-'[1]Outside Edges'!$B161)&gt;=5,'[1]Outside Edges'!$P161="Yes"),"Yes","No")</f>
        <v>Yes</v>
      </c>
      <c r="DM162" s="10" t="str">
        <f>IF(AND((RIGHT($DM$3,2)-'[1]Miter Profiles'!$AC$118-'[1]Outside Edges'!$B161)&gt;=5,'[1]Outside Edges'!$P161="Yes"),"Yes","No")</f>
        <v>Yes</v>
      </c>
      <c r="DN162" s="85" t="str">
        <f>IF(AND((RIGHT($DN$3,2)-'[1]Miter Profiles'!$AC$119-'[1]Outside Edges'!$B161)&gt;=5,'[1]Outside Edges'!$P161="Yes"),"Yes","No")</f>
        <v>Yes</v>
      </c>
      <c r="DO162" s="86" t="str">
        <f>IF(AND((RIGHT($DO$3,2)-'[1]Miter Profiles'!$AC$120-'[1]Outside Edges'!$B161)&gt;=5,'[1]Outside Edges'!$P161="Yes"),"Yes","No")</f>
        <v>No</v>
      </c>
      <c r="DP162" s="11" t="str">
        <f>IF(AND((RIGHT($DP$3,2)-'[1]Miter Profiles'!$AC$121-'[1]Outside Edges'!$B161)&gt;=5,'[1]Outside Edges'!$P161="Yes"),"Yes","No")</f>
        <v>No</v>
      </c>
      <c r="DQ162" s="87" t="str">
        <f>IF(AND((RIGHT($DQ$3,2)-'[1]Miter Profiles'!$AC$122-'[1]Outside Edges'!$B161)&gt;=5,'[1]Outside Edges'!$P161="Yes"),"Yes","No")</f>
        <v>Yes</v>
      </c>
      <c r="DR162" s="10" t="str">
        <f>IF(AND((RIGHT($DR$3,2)-'[1]Miter Profiles'!$AC$123-'[1]Outside Edges'!$B161)&gt;=5,'[1]Outside Edges'!$P161="Yes"),"Yes","No")</f>
        <v>Yes</v>
      </c>
      <c r="DS162" s="10" t="str">
        <f>IF(AND((RIGHT($DS$3,2)-'[1]Miter Profiles'!$AC$124-'[1]Outside Edges'!$B161)&gt;=5,'[1]Outside Edges'!$P161="Yes"),"Yes","No")</f>
        <v>Yes</v>
      </c>
      <c r="DT162" s="85" t="str">
        <f>IF(AND((RIGHT($DT$3,2)-'[1]Miter Profiles'!$AC$125-'[1]Outside Edges'!$B161)&gt;=5,'[1]Outside Edges'!$P161="Yes"),"Yes","No")</f>
        <v>Yes</v>
      </c>
      <c r="DU162" s="86" t="str">
        <f>IF(AND((RIGHT($DU$3,2)-'[1]Miter Profiles'!$AC$126-'[1]Outside Edges'!$B161)&gt;=5,'[1]Outside Edges'!$P161="Yes"),"Yes","No")</f>
        <v>Yes</v>
      </c>
      <c r="DV162" s="11" t="str">
        <f>IF(AND((RIGHT($DV$3,2)-'[1]Miter Profiles'!$AC$127-'[1]Outside Edges'!$B161)&gt;=5,'[1]Outside Edges'!$P161="Yes"),"Yes","No")</f>
        <v>Yes</v>
      </c>
      <c r="DW162" s="87" t="str">
        <f>IF(AND((RIGHT($DW$3,2)-'[1]Miter Profiles'!$AC$128-'[1]Outside Edges'!$B161)&gt;=5,'[1]Outside Edges'!$P161="Yes"),"Yes","No")</f>
        <v>Yes</v>
      </c>
      <c r="DX162" s="10" t="str">
        <f>IF(AND((RIGHT($DX$3,2)-'[1]Miter Profiles'!$AC$129-'[1]Outside Edges'!$B161)&gt;=5,'[1]Outside Edges'!$P161="Yes"),"Yes","No")</f>
        <v>Yes</v>
      </c>
      <c r="DY162" s="10" t="str">
        <f>IF(AND((RIGHT($DY$3,2)-'[1]Miter Profiles'!$AC$130-'[1]Outside Edges'!$B161)&gt;=5,'[1]Outside Edges'!$P161="Yes"),"Yes","No")</f>
        <v>Yes</v>
      </c>
      <c r="DZ162" s="85" t="str">
        <f>IF(AND((RIGHT($DZ$3,2)-'[1]Miter Profiles'!$AC$131-'[1]Outside Edges'!$B161)&gt;=5,'[1]Outside Edges'!$P161="Yes"),"Yes","No")</f>
        <v>Yes</v>
      </c>
      <c r="EA162" s="90" t="str">
        <f>IF(AND((RIGHT($EA$3,2)-'[1]Miter Profiles'!$AC$132-'[1]Outside Edges'!$B161)&gt;=5,'[1]Outside Edges'!$P161="Yes"),"Yes","No")</f>
        <v>Yes</v>
      </c>
      <c r="EB162" s="105" t="str">
        <f>IF(AND((RIGHT($EB$3,2)-'[1]Miter Profiles'!$AC$133-'[1]Outside Edges'!$B161)&gt;=5,'[1]Outside Edges'!$P161="Yes"),"Yes","No")</f>
        <v>No</v>
      </c>
      <c r="EC162" s="110" t="str">
        <f>IF(AND((RIGHT($EC$3,2)-'[1]Miter Profiles'!$AC$134-'[1]Outside Edges'!$B161)&gt;=5,'[1]Outside Edges'!$P161="Yes"),"Yes","No")</f>
        <v>Yes</v>
      </c>
      <c r="ED162" s="116" t="str">
        <f>IF(AND((RIGHT($ED$3,2)-'[1]Miter Profiles'!$AC$135-'[1]Outside Edges'!$B161)&gt;=5,'[1]Outside Edges'!$P161="Yes"),"Yes","No")</f>
        <v>Yes</v>
      </c>
      <c r="EE162" s="113" t="str">
        <f>IF(AND((RIGHT($EE$3,2)-'[1]Miter Profiles'!$AC$136-'[1]Outside Edges'!$B161)&gt;=5,'[1]Outside Edges'!$P161="Yes"),"Yes","No")</f>
        <v>Yes</v>
      </c>
      <c r="EF162" s="85" t="str">
        <f>IF(AND((RIGHT($EF$3,2)-'[1]Miter Profiles'!$AC$137-'[1]Outside Edges'!$B161)&gt;=5,'[1]Outside Edges'!$P161="Yes"),"Yes","No")</f>
        <v>Yes</v>
      </c>
      <c r="EG162" s="10" t="str">
        <f>IF(AND((RIGHT($EG$3,2)-'[1]Miter Profiles'!$AC$138-'[1]Outside Edges'!$B161)&gt;=5,'[1]Outside Edges'!$P161="Yes"),"Yes","No")</f>
        <v>Yes</v>
      </c>
      <c r="EH162" s="90" t="str">
        <f>IF(AND((RIGHT($EH$3,2)-'[1]Miter Profiles'!$AC$139-'[1]Outside Edges'!$B161)&gt;=5,'[1]Outside Edges'!$P161="Yes"),"Yes","No")</f>
        <v>Yes</v>
      </c>
      <c r="EI162" s="121" t="str">
        <f>IF(AND((RIGHT($EI$3,2)-'[1]Miter Profiles'!$AC$140-'[1]Outside Edges'!$B161)&gt;=5,'[1]Outside Edges'!$P161="Yes"),"Yes","No")</f>
        <v>Yes</v>
      </c>
      <c r="EJ162" s="124" t="str">
        <f>IF(AND((RIGHT($EJ$3,2)-'[1]Miter Profiles'!$AC$141-'[1]Outside Edges'!$B161)&gt;=5,'[1]Outside Edges'!$P161="Yes"),"Yes","No")</f>
        <v>Yes</v>
      </c>
      <c r="EK162" s="124" t="str">
        <f>IF(AND((RIGHT($EK$3,2)-'[1]Miter Profiles'!$AC$142-'[1]Outside Edges'!$B161)&gt;=5,'[1]Outside Edges'!$P161="Yes"),"Yes","No")</f>
        <v>Yes</v>
      </c>
      <c r="EL162" s="116" t="str">
        <f>IF(AND((RIGHT($EL$3,2)-'[1]Miter Profiles'!$AC$143-'[1]Outside Edges'!$B161)&gt;=5,'[1]Outside Edges'!$P161="Yes"),"Yes","No")</f>
        <v>Yes</v>
      </c>
      <c r="EM162" s="129" t="str">
        <f>IF(AND((RIGHT($EM$3,2)-'[1]Miter Profiles'!$AC$144-'[1]Outside Edges'!$B161)&gt;=5,'[1]Outside Edges'!$P161="Yes"),"Yes","No")</f>
        <v>No</v>
      </c>
      <c r="EN162" s="10" t="str">
        <f>IF(AND((RIGHT($EN$3,2)-'[1]Miter Profiles'!$AC$145-'[1]Outside Edges'!$B161)&gt;=5,'[1]Outside Edges'!$P161="Yes"),"Yes","No")</f>
        <v>Yes</v>
      </c>
      <c r="EO162" s="90" t="str">
        <f>IF(AND((RIGHT($EO$3,2)-'[1]Miter Profiles'!$AC$146-'[1]Outside Edges'!$B161)&gt;=5,'[1]Outside Edges'!$P161="Yes"),"Yes","No")</f>
        <v>Yes</v>
      </c>
      <c r="EP162" s="124" t="str">
        <f>IF(AND((RIGHT($EP$3,2)-'[1]Miter Profiles'!$AC$147-'[1]Outside Edges'!$B161)&gt;=5,'[1]Outside Edges'!$P161="Yes"),"Yes","No")</f>
        <v>No</v>
      </c>
      <c r="EQ162" s="124" t="str">
        <f>IF(AND((RIGHT($EQ$3,2)-'[1]Miter Profiles'!$AC$148-'[1]Outside Edges'!$B161)&gt;=5,'[1]Outside Edges'!$P161="Yes"),"Yes","No")</f>
        <v>Yes</v>
      </c>
      <c r="ER162" s="116" t="str">
        <f>IF(AND((RIGHT($ER$3,2)-'[1]Miter Profiles'!$AC$149-'[1]Outside Edges'!$B161)&gt;=5,'[1]Outside Edges'!$P161="Yes"),"Yes","No")</f>
        <v>Yes</v>
      </c>
      <c r="ES162" s="129" t="str">
        <f>IF(AND((RIGHT($ES$3,2)-'[1]Miter Profiles'!$AC$150-'[1]Outside Edges'!$B161)&gt;=5,'[1]Outside Edges'!$P161="Yes"),"Yes","No")</f>
        <v>No</v>
      </c>
      <c r="ET162" s="10" t="str">
        <f>IF(AND((RIGHT($ET$3,2)-'[1]Miter Profiles'!$AC$151-'[1]Outside Edges'!$B161)&gt;=5,'[1]Outside Edges'!$P161="Yes"),"Yes","No")</f>
        <v>Yes</v>
      </c>
      <c r="EU162" s="90" t="str">
        <f>IF(AND((RIGHT($EU$3,2)-'[1]Miter Profiles'!$AC$152-'[1]Outside Edges'!$B161)&gt;=5,'[1]Outside Edges'!$P161="Yes"),"Yes","No")</f>
        <v>Yes</v>
      </c>
      <c r="EV162" s="124" t="str">
        <f>IF(AND((RIGHT($EV$3,2)-'[1]Miter Profiles'!$AC$153-'[1]Outside Edges'!$B161)&gt;=5,'[1]Outside Edges'!$P161="Yes"),"Yes","No")</f>
        <v>No</v>
      </c>
      <c r="EW162" s="124" t="str">
        <f>IF(AND((RIGHT($EW$3,2)-'[1]Miter Profiles'!$AC$154-'[1]Outside Edges'!$B161)&gt;=5,'[1]Outside Edges'!$P161="Yes"),"Yes","No")</f>
        <v>Yes</v>
      </c>
      <c r="EX162" s="116" t="str">
        <f>IF(AND((RIGHT($EX$3,2)-'[1]Miter Profiles'!$AC$155-'[1]Outside Edges'!$B161)&gt;=5,'[1]Outside Edges'!$P161="Yes"),"Yes","No")</f>
        <v>Yes</v>
      </c>
      <c r="EY162" s="129" t="str">
        <f>IF(AND((RIGHT($EY$3,2)-'[1]Miter Profiles'!$AC$156-'[1]Outside Edges'!$B161)&gt;=5,'[1]Outside Edges'!$P161="Yes"),"Yes","No")</f>
        <v>Yes</v>
      </c>
      <c r="EZ162" s="10" t="str">
        <f>IF(AND((RIGHT($EZ$3,2)-'[1]Miter Profiles'!$AC$157-'[1]Outside Edges'!$B161)&gt;=5,'[1]Outside Edges'!$P161="Yes"),"Yes","No")</f>
        <v>Yes</v>
      </c>
      <c r="FA162" s="90" t="str">
        <f>IF(AND((RIGHT($FA$3,2)-'[1]Miter Profiles'!$AC$158-'[1]Outside Edges'!$B161)&gt;=5,'[1]Outside Edges'!$P161="Yes"),"Yes","No")</f>
        <v>Yes</v>
      </c>
      <c r="FB162" s="124" t="str">
        <f>IF(AND((RIGHT($FB$3,2)-'[1]Miter Profiles'!$AC$159-'[1]Outside Edges'!$B161)&gt;=5,'[1]Outside Edges'!$P161="Yes"),"Yes","No")</f>
        <v>Yes</v>
      </c>
      <c r="FC162" s="124" t="str">
        <f>IF(AND((RIGHT($FC$3,2)-'[1]Miter Profiles'!$AC$160-'[1]Outside Edges'!$B161)&gt;=5,'[1]Outside Edges'!$P161="Yes"),"Yes","No")</f>
        <v>Yes</v>
      </c>
      <c r="FD162" s="116" t="str">
        <f>IF(AND((RIGHT($FD$3,2)-'[1]Miter Profiles'!$AC$161-'[1]Outside Edges'!$B161)&gt;=5,'[1]Outside Edges'!$P161="Yes"),"Yes","No")</f>
        <v>Yes</v>
      </c>
      <c r="FE162" s="129" t="str">
        <f>IF(AND((RIGHT($FE$3,2)-'[1]Miter Profiles'!$AC$162-'[1]Outside Edges'!$B161)&gt;=5,'[1]Outside Edges'!$P161="Yes"),"Yes","No")</f>
        <v>Yes</v>
      </c>
      <c r="FF162" s="10" t="str">
        <f>IF(AND((RIGHT($FF$3,2)-'[1]Miter Profiles'!$AC$163-'[1]Outside Edges'!$B161)&gt;=5,'[1]Outside Edges'!$P161="Yes"),"Yes","No")</f>
        <v>Yes</v>
      </c>
      <c r="FG162" s="90" t="str">
        <f>IF(AND((RIGHT($FG$3,2)-'[1]Miter Profiles'!$AC$164-'[1]Outside Edges'!$B161)&gt;=5,'[1]Outside Edges'!$P161="Yes"),"Yes","No")</f>
        <v>Yes</v>
      </c>
      <c r="FH162" s="124" t="str">
        <f>IF(AND((RIGHT($FH$3,2)-'[1]Miter Profiles'!$AC$165-'[1]Outside Edges'!$B161)&gt;=5,'[1]Outside Edges'!$P161="Yes"),"Yes","No")</f>
        <v>Yes</v>
      </c>
      <c r="FI162" s="124" t="str">
        <f>IF(AND((RIGHT($FI$3,2)-'[1]Miter Profiles'!$AC$166-'[1]Outside Edges'!$B161)&gt;=5,'[1]Outside Edges'!$P161="Yes"),"Yes","No")</f>
        <v>Yes</v>
      </c>
      <c r="FJ162" s="116" t="str">
        <f>IF(AND((RIGHT($FJ$3,2)-'[1]Miter Profiles'!$AC$167-'[1]Outside Edges'!$B161)&gt;=5,'[1]Outside Edges'!$P161="Yes"),"Yes","No")</f>
        <v>Yes</v>
      </c>
      <c r="FK162" s="129" t="str">
        <f>IF(AND((RIGHT($FK$3,2)-'[1]Miter Profiles'!$AC$168-'[1]Outside Edges'!$B161)&gt;=5,'[1]Outside Edges'!$P161="Yes"),"Yes","No")</f>
        <v>Yes</v>
      </c>
      <c r="FL162" s="10" t="str">
        <f>IF(AND((RIGHT($FL$3,2)-'[1]Miter Profiles'!$AC$169-'[1]Outside Edges'!$B161)&gt;=5,'[1]Outside Edges'!$P161="Yes"),"Yes","No")</f>
        <v>Yes</v>
      </c>
      <c r="FM162" s="90" t="str">
        <f>IF(AND((RIGHT($FM$3,2)-'[1]Miter Profiles'!$AC$170-'[1]Outside Edges'!$B161)&gt;=5,'[1]Outside Edges'!$P161="Yes"),"Yes","No")</f>
        <v>Yes</v>
      </c>
      <c r="FN162" s="124" t="str">
        <f>IF(AND((RIGHT($FN$3,2)-'[1]Miter Profiles'!$AC$171-'[1]Outside Edges'!$B161)&gt;=5,'[1]Outside Edges'!$P161="Yes"),"Yes","No")</f>
        <v>Yes</v>
      </c>
      <c r="FO162" s="124" t="str">
        <f>IF(AND((RIGHT($FO$3,2)-'[1]Miter Profiles'!$AC$172-'[1]Outside Edges'!$B161)&gt;=5,'[1]Outside Edges'!$P161="Yes"),"Yes","No")</f>
        <v>Yes</v>
      </c>
      <c r="FP162" s="116" t="str">
        <f>IF(AND((RIGHT($FP$3,2)-'[1]Miter Profiles'!$AC$173-'[1]Outside Edges'!$B161)&gt;=5,'[1]Outside Edges'!$P161="Yes"),"Yes","No")</f>
        <v>Yes</v>
      </c>
      <c r="FQ162" s="129" t="str">
        <f>IF(AND((RIGHT($FQ$3,2)-'[1]Miter Profiles'!$AC$174-'[1]Outside Edges'!$B161)&gt;=5,'[1]Outside Edges'!$P161="Yes"),"Yes","No")</f>
        <v>Yes</v>
      </c>
      <c r="FR162" s="10" t="str">
        <f>IF(AND((RIGHT($FR$3,2)-'[1]Miter Profiles'!$AC$175-'[1]Outside Edges'!$B161)&gt;=5,'[1]Outside Edges'!$P161="Yes"),"Yes","No")</f>
        <v>Yes</v>
      </c>
      <c r="FS162" s="90" t="str">
        <f>IF(AND((RIGHT($FS$3,2)-'[1]Miter Profiles'!$AC$176-'[1]Outside Edges'!$B161)&gt;=5,'[1]Outside Edges'!$P161="Yes"),"Yes","No")</f>
        <v>Yes</v>
      </c>
      <c r="FT162" s="124" t="str">
        <f>IF(AND((RIGHT($FT$3,2)-'[1]Miter Profiles'!$AC$177-'[1]Outside Edges'!$B161)&gt;=5,'[1]Outside Edges'!$P161="Yes"),"Yes","No")</f>
        <v>Yes</v>
      </c>
      <c r="FU162" s="124" t="str">
        <f>IF(AND((RIGHT($FU$3,2)-'[1]Miter Profiles'!$AC$178-'[1]Outside Edges'!$B161)&gt;=5,'[1]Outside Edges'!$P161="Yes"),"Yes","No")</f>
        <v>Yes</v>
      </c>
      <c r="FV162" s="116" t="str">
        <f>IF(AND((RIGHT($V$3,2)-'[1]Miter Profiles'!$AC$179-'[1]Outside Edges'!$B161)&gt;=5,'[1]Outside Edges'!$P161="Yes"),"Yes","No")</f>
        <v>Yes</v>
      </c>
      <c r="FW162" s="129" t="str">
        <f>IF(AND((RIGHT($FW$3,2)-'[1]Miter Profiles'!$AC$180-'[1]Outside Edges'!$B161)&gt;=5,'[1]Outside Edges'!$P161="Yes"),"Yes","No")</f>
        <v>Yes</v>
      </c>
      <c r="FX162" s="85" t="str">
        <f>IF(AND((RIGHT($FX$3,2)-'[1]Miter Profiles'!$AC$181-'[1]Outside Edges'!$B161)&gt;=5,'[1]Outside Edges'!$P161="Yes"),"Yes","No")</f>
        <v>Yes</v>
      </c>
      <c r="FY162" s="150" t="str">
        <f>IF(AND((RIGHT($FY$3,2)-'[1]Miter Profiles'!$AC$182-'[1]Outside Edges'!$B161)&gt;=5,'[1]Outside Edges'!$P161="Yes"),"Yes","No")</f>
        <v>No</v>
      </c>
      <c r="FZ162" s="124" t="str">
        <f>IF(AND((RIGHT($FZ$3,2)-'[1]Miter Profiles'!$AC$183-'[1]Outside Edges'!$B161)&gt;=5,'[1]Outside Edges'!$P161="Yes"),"Yes","No")</f>
        <v>Yes</v>
      </c>
      <c r="GA162" s="116" t="str">
        <f>IF(AND((RIGHT($GA$3,2)-'[1]Miter Profiles'!$AC$184-'[1]Outside Edges'!$B161)&gt;=5,'[1]Outside Edges'!$P161="Yes"),"Yes","No")</f>
        <v>Yes</v>
      </c>
      <c r="GB162" s="129" t="str">
        <f>IF(AND((RIGHT($GB$3,2)-'[1]Miter Profiles'!$AC$185-'[1]Outside Edges'!$B161)&gt;=5,'[1]Outside Edges'!$P161="Yes"),"Yes","No")</f>
        <v>No</v>
      </c>
      <c r="GC162" s="10" t="str">
        <f>IF(AND((RIGHT($GC$3,2)-'[1]Miter Profiles'!$AC$186-'[1]Outside Edges'!$B161)&gt;=5,'[1]Outside Edges'!$P161="Yes"),"Yes","No")</f>
        <v>Yes</v>
      </c>
      <c r="GD162" s="90" t="str">
        <f>IF(AND((RIGHT($GD$3,2)-'[1]Miter Profiles'!$AC$187-'[1]Outside Edges'!$B161)&gt;=5,'[1]Outside Edges'!$P161="Yes"),"Yes","No")</f>
        <v>Yes</v>
      </c>
      <c r="GE162" s="150" t="str">
        <f>IF(AND((RIGHT($GE$3,2)-'[1]Miter Profiles'!$AC$188-'[1]Outside Edges'!$B161)&gt;=5,'[1]Outside Edges'!$P161="Yes"),"Yes","No")</f>
        <v>Yes</v>
      </c>
      <c r="GF162" s="124" t="str">
        <f>IF(AND((RIGHT($GF$3,2)-'[1]Miter Profiles'!$AC$189-'[1]Outside Edges'!$B161)&gt;=5,'[1]Outside Edges'!$P161="Yes"),"Yes","No")</f>
        <v>Yes</v>
      </c>
      <c r="GG162" s="116" t="str">
        <f>IF(AND((RIGHT($GG$3,2)-'[1]Miter Profiles'!$AC$190-'[1]Outside Edges'!$B161)&gt;=5,'[1]Outside Edges'!$P161="Yes"),"Yes","No")</f>
        <v>Yes</v>
      </c>
      <c r="GH162" s="129" t="str">
        <f>IF(AND((RIGHT($GH$3,2)-'[1]Miter Profiles'!$AC$191-'[1]Outside Edges'!$B161)&gt;=5,'[1]Outside Edges'!$P161="Yes"),"Yes","No")</f>
        <v>Yes</v>
      </c>
      <c r="GI162" s="10" t="str">
        <f>IF(AND((RIGHT($GI$3,2)-'[1]Miter Profiles'!$AC$192-'[1]Outside Edges'!$B161)&gt;=5,'[1]Outside Edges'!$P161="Yes"),"Yes","No")</f>
        <v>Yes</v>
      </c>
      <c r="GJ162" s="90" t="str">
        <f>IF(AND((RIGHT($GJ$3,2)-'[1]Miter Profiles'!$AC$193-'[1]Outside Edges'!$B161)&gt;=5,'[1]Outside Edges'!$P161="Yes"),"Yes","No")</f>
        <v>Yes</v>
      </c>
      <c r="GK162" s="150" t="str">
        <f>IF(AND((RIGHT($GK$3,2)-'[1]Miter Profiles'!$AC$194-'[1]Outside Edges'!$B161)&gt;=5,'[1]Outside Edges'!$P161="Yes"),"Yes","No")</f>
        <v>Yes</v>
      </c>
      <c r="GL162" s="124" t="str">
        <f>IF(AND((RIGHT($GL$3,2)-'[1]Miter Profiles'!$AC$195-'[1]Outside Edges'!$B161)&gt;=5,'[1]Outside Edges'!$P161="Yes"),"Yes","No")</f>
        <v>Yes</v>
      </c>
      <c r="GM162" s="116" t="str">
        <f>IF(AND((RIGHT($GM$3,2)-'[1]Miter Profiles'!$AC$196-'[1]Outside Edges'!$B161)&gt;=5,'[1]Outside Edges'!$P161="Yes"),"Yes","No")</f>
        <v>Yes</v>
      </c>
      <c r="GN162" s="129" t="str">
        <f>IF(AND((RIGHT($GN$3,2)-'[1]Miter Profiles'!$AC$197-'[1]Outside Edges'!$B161)&gt;=5,'[1]Outside Edges'!$P161="Yes"),"Yes","No")</f>
        <v>No</v>
      </c>
      <c r="GO162" s="10" t="str">
        <f>IF(AND((RIGHT($GO$3,2)-'[1]Miter Profiles'!$AC$198-'[1]Outside Edges'!$B161)&gt;=5,'[1]Outside Edges'!$P161="Yes"),"Yes","No")</f>
        <v>Yes</v>
      </c>
      <c r="GP162" s="90" t="str">
        <f>IF(AND((RIGHT($GP$3,2)-'[1]Miter Profiles'!$AC$199-'[1]Outside Edges'!$B161)&gt;=5,'[1]Outside Edges'!$P161="Yes"),"Yes","No")</f>
        <v>Yes</v>
      </c>
      <c r="GQ162" s="150" t="str">
        <f>IF(AND((RIGHT($GQ$3,2)-'[1]Miter Profiles'!$AC$200-'[1]Outside Edges'!$B161)&gt;=5,'[1]Outside Edges'!$P161="Yes"),"Yes","No")</f>
        <v>Yes</v>
      </c>
      <c r="GR162" s="124" t="str">
        <f>IF(AND((RIGHT($GR$3,2)-'[1]Miter Profiles'!$AC$201-'[1]Outside Edges'!$B161)&gt;=5,'[1]Outside Edges'!$P161="Yes"),"Yes","No")</f>
        <v>Yes</v>
      </c>
      <c r="GS162" s="116" t="str">
        <f>IF(AND((RIGHT($GS$3,2)-'[1]Miter Profiles'!$AC$202-'[1]Outside Edges'!$B161)&gt;=5,'[1]Outside Edges'!$P161="Yes"),"Yes","No")</f>
        <v>Yes</v>
      </c>
      <c r="GT162" s="129" t="str">
        <f>IF(AND((RIGHT($GT$3,2)-'[1]Miter Profiles'!$AC$203-'[1]Outside Edges'!$B161)&gt;=5,'[1]Outside Edges'!$P161="Yes"),"Yes","No")</f>
        <v>No</v>
      </c>
      <c r="GU162" s="10" t="str">
        <f>IF(AND((RIGHT($GU$3,2)-'[1]Miter Profiles'!$AC$204-'[1]Outside Edges'!$B161)&gt;=5,'[1]Outside Edges'!$P161="Yes"),"Yes","No")</f>
        <v>Yes</v>
      </c>
      <c r="GV162" s="90" t="str">
        <f>IF(AND((RIGHT($GV$3,2)-'[1]Miter Profiles'!$AC$205-'[1]Outside Edges'!$B161)&gt;=5,'[1]Outside Edges'!$P161="Yes"),"Yes","No")</f>
        <v>Yes</v>
      </c>
      <c r="GW162" s="150" t="str">
        <f>IF(AND((RIGHT($GW$3,2)-'[1]Miter Profiles'!$AC$206-'[1]Outside Edges'!$B161)&gt;=5,'[1]Outside Edges'!$P161="Yes"),"Yes","No")</f>
        <v>No</v>
      </c>
      <c r="GX162" s="124" t="str">
        <f>IF(AND((RIGHT($GX$3,2)-'[1]Miter Profiles'!$AC$207-'[1]Outside Edges'!$B161)&gt;=5,'[1]Outside Edges'!$P161="Yes"),"Yes","No")</f>
        <v>Yes</v>
      </c>
      <c r="GY162" s="116" t="str">
        <f>IF(AND((RIGHT($GY$3,2)-'[1]Miter Profiles'!$AC$208-'[1]Outside Edges'!$B161)&gt;=5,'[1]Outside Edges'!$P161="Yes"),"Yes","No")</f>
        <v>Yes</v>
      </c>
      <c r="GZ162" s="129" t="str">
        <f>IF(AND((RIGHT($GZ$3,2)-'[1]Miter Profiles'!$AC$209-'[1]Outside Edges'!$B161)&gt;=5,'[1]Outside Edges'!$P161="Yes"),"Yes","No")</f>
        <v>No</v>
      </c>
      <c r="HA162" s="10" t="str">
        <f>IF(AND((RIGHT($HA$3,2)-'[1]Miter Profiles'!$AC$210-'[1]Outside Edges'!$B161)&gt;=5,'[1]Outside Edges'!$P161="Yes"),"Yes","No")</f>
        <v>Yes</v>
      </c>
      <c r="HB162" s="90" t="str">
        <f>IF(AND((RIGHT($HB$3,2)-'[1]Miter Profiles'!$AC$211-'[1]Outside Edges'!$B161)&gt;=5,'[1]Outside Edges'!$P161="Yes"),"Yes","No")</f>
        <v>Yes</v>
      </c>
      <c r="HC162" s="150" t="str">
        <f>IF(AND((RIGHT($HC$3,2)-'[1]Miter Profiles'!$AC$212-'[1]Outside Edges'!$B161)&gt;=5,'[1]Outside Edges'!$P161="Yes"),"Yes","No")</f>
        <v>No</v>
      </c>
      <c r="HD162" s="116" t="str">
        <f>IF(AND((RIGHT($HD$3,2)-'[1]Miter Profiles'!$AC$213-'[1]Outside Edges'!$B161)&gt;=5,'[1]Outside Edges'!$P161="Yes"),"Yes","No")</f>
        <v>No</v>
      </c>
      <c r="HE162" s="129" t="str">
        <f>IF(AND((RIGHT($HE$3,2)-'[1]Miter Profiles'!$AC$214-'[1]Outside Edges'!$B161)&gt;=5,'[1]Outside Edges'!$P161="Yes"),"Yes","No")</f>
        <v>No</v>
      </c>
      <c r="HF162" s="10" t="str">
        <f>IF(AND((RIGHT($HF$3,2)-'[1]Miter Profiles'!$AC$215-'[1]Outside Edges'!$B161)&gt;=5,'[1]Outside Edges'!$P161="Yes"),"Yes","No")</f>
        <v>Yes</v>
      </c>
      <c r="HG162" s="90" t="str">
        <f>IF(AND((RIGHT($HG$3,2)-'[1]Miter Profiles'!$AC$216-'[1]Outside Edges'!$B161)&gt;=5,'[1]Outside Edges'!$P161="Yes"),"Yes","No")</f>
        <v>Yes</v>
      </c>
      <c r="HH162" s="150" t="str">
        <f>IF(AND((RIGHT($HH$3,2)-'[1]Miter Profiles'!$AC$217-'[1]Outside Edges'!$B161)&gt;=5,'[1]Outside Edges'!$P161="Yes"),"Yes","No")</f>
        <v>Yes</v>
      </c>
      <c r="HI162" s="124" t="str">
        <f>IF(AND((RIGHT($HI$3,2)-'[1]Miter Profiles'!$AC$218-'[1]Outside Edges'!$B161)&gt;=5,'[1]Outside Edges'!$P161="Yes"),"Yes","No")</f>
        <v>Yes</v>
      </c>
      <c r="HJ162" s="116" t="str">
        <f>IF(AND((RIGHT($HJ$3,2)-'[1]Miter Profiles'!$AC$219-'[1]Outside Edges'!$B161)&gt;=5,'[1]Outside Edges'!$P161="Yes"),"Yes","No")</f>
        <v>Yes</v>
      </c>
      <c r="HK162" s="129" t="str">
        <f>IF(AND((RIGHT($HK$3,2)-'[1]Miter Profiles'!$AC$220-'[1]Outside Edges'!$B161)&gt;=5,'[1]Outside Edges'!$P161="Yes"),"Yes","No")</f>
        <v>No</v>
      </c>
      <c r="HL162" s="10" t="str">
        <f>IF(AND((RIGHT($HL$3,2)-'[1]Miter Profiles'!$AC$221-'[1]Outside Edges'!$B161)&gt;=5,'[1]Outside Edges'!$P161="Yes"),"Yes","No")</f>
        <v>Yes</v>
      </c>
      <c r="HM162" s="90" t="str">
        <f>IF(AND((RIGHT($HM$3,2)-'[1]Miter Profiles'!$AC$222-'[1]Outside Edges'!$B161)&gt;=5,'[1]Outside Edges'!$P161="Yes"),"Yes","No")</f>
        <v>Yes</v>
      </c>
      <c r="HN162" s="150" t="str">
        <f>IF(AND((RIGHT($HN$3,2)-'[1]Miter Profiles'!$AC$223-'[1]Outside Edges'!$B161)&gt;=5,'[1]Outside Edges'!$P161="Yes"),"Yes","No")</f>
        <v>No</v>
      </c>
      <c r="HO162" s="124" t="str">
        <f>IF(AND((RIGHT($HO$3,2)-'[1]Miter Profiles'!$AC$224-'[1]Outside Edges'!$B161)&gt;=5,'[1]Outside Edges'!$P161="Yes"),"Yes","No")</f>
        <v>Yes</v>
      </c>
      <c r="HP162" s="124" t="str">
        <f>IF(AND((RIGHT($HP$3,2)-'[1]Miter Profiles'!$AC$225-'[1]Outside Edges'!$B161)&gt;=5,'[1]Outside Edges'!$P161="Yes"),"Yes","No")</f>
        <v>Yes</v>
      </c>
      <c r="HQ162" s="153" t="str">
        <f>IF(AND((RIGHT($HQ$3,3)-'[1]Miter Profiles'!$AC$226-'[1]Outside Edges'!$B161)&gt;=5,'[1]Outside Edges'!$P161="Yes"),"Yes","No")</f>
        <v>Yes</v>
      </c>
      <c r="HR162" s="129" t="str">
        <f>IF(AND((RIGHT($HR$3,2)-'[1]Miter Profiles'!$AC$227-'[1]Outside Edges'!$B161)&gt;=5,'[1]Outside Edges'!$P161="Yes"),"Yes","No")</f>
        <v>Yes</v>
      </c>
      <c r="HS162" s="10" t="str">
        <f>IF(AND((RIGHT($HS$3,2)-'[1]Miter Profiles'!$AC$228-'[1]Outside Edges'!$B161)&gt;=5,'[1]Outside Edges'!$P161="Yes"),"Yes","No")</f>
        <v>Yes</v>
      </c>
      <c r="HT162" s="163" t="str">
        <f>IF(AND((RIGHT($HT$3,2)-'[1]Miter Profiles'!$AC$229-'[1]Outside Edges'!$B161)&gt;=5,'[1]Outside Edges'!$P161="Yes"),"Yes","No")</f>
        <v>Yes</v>
      </c>
      <c r="HU162" s="150" t="str">
        <f>IF(AND((RIGHT($HU$3,2)-'[1]Miter Profiles'!$AC$230-'[1]Outside Edges'!$B161)&gt;=5,'[1]Outside Edges'!$P161="Yes"),"Yes","No")</f>
        <v>No</v>
      </c>
      <c r="HV162" s="124" t="str">
        <f>IF(AND((RIGHT($HV$3,2)-'[1]Miter Profiles'!$AC$231-'[1]Outside Edges'!$B161)&gt;=5,'[1]Outside Edges'!$P161="Yes"),"Yes","No")</f>
        <v>Yes</v>
      </c>
      <c r="HW162" s="116" t="str">
        <f>IF(AND((RIGHT($HW$3,2)-'[1]Miter Profiles'!$AC$232-'[1]Outside Edges'!$B161)&gt;=5,'[1]Outside Edges'!$P161="Yes"),"Yes","No")</f>
        <v>Yes</v>
      </c>
      <c r="HX162" s="129" t="str">
        <f>IF(AND((RIGHT($HX$3,2)-'[1]Miter Profiles'!$AC$233-'[1]Outside Edges'!$B161)&gt;=5,'[1]Outside Edges'!$P161="Yes"),"Yes","No")</f>
        <v>No</v>
      </c>
      <c r="HY162" s="10" t="str">
        <f>IF(AND((RIGHT($HY$3,2)-'[1]Miter Profiles'!$AC$234-'[1]Outside Edges'!$B161)&gt;=5,'[1]Outside Edges'!$P161="Yes"),"Yes","No")</f>
        <v>Yes</v>
      </c>
      <c r="HZ162" s="90" t="str">
        <f>IF(AND((RIGHT($HZ$3,2)-'[1]Miter Profiles'!$AC$235-'[1]Outside Edges'!$B161)&gt;=5,'[1]Outside Edges'!$P161="Yes"),"Yes","No")</f>
        <v>Yes</v>
      </c>
      <c r="IA162" s="150" t="str">
        <f>IF(AND((RIGHT($IA$3,2)-'[1]Miter Profiles'!$AC$236-'[1]Outside Edges'!$B161)&gt;=5,'[1]Outside Edges'!$P161="Yes"),"Yes","No")</f>
        <v>Yes</v>
      </c>
      <c r="IB162" s="124" t="str">
        <f>IF(AND((RIGHT($IB$3,2)-'[1]Miter Profiles'!$AC$237-'[1]Outside Edges'!$B161)&gt;=5,'[1]Outside Edges'!$P161="Yes"),"Yes","No")</f>
        <v>Yes</v>
      </c>
      <c r="IC162" s="116" t="str">
        <f>IF(AND((RIGHT($IC$3,2)-'[1]Miter Profiles'!$AC$238-'[1]Outside Edges'!$B161)&gt;=5,'[1]Outside Edges'!$P161="Yes"),"Yes","No")</f>
        <v>Yes</v>
      </c>
      <c r="ID162" s="129" t="str">
        <f>IF(AND((RIGHT($ID$3,2)-'[1]Miter Profiles'!$AC$239-'[1]Outside Edges'!$B161)&gt;=5,'[1]Outside Edges'!$P161="Yes"),"Yes","No")</f>
        <v>No</v>
      </c>
      <c r="IE162" s="10" t="str">
        <f>IF(AND((RIGHT($IE$3,2)-'[1]Miter Profiles'!$AC$240-'[1]Outside Edges'!$B161)&gt;=5,'[1]Outside Edges'!$P161="Yes"),"Yes","No")</f>
        <v>Yes</v>
      </c>
      <c r="IF162" s="90" t="str">
        <f>IF(AND((RIGHT($IF$3,2)-'[1]Miter Profiles'!$AC$241-'[1]Outside Edges'!$B161)&gt;=5,'[1]Outside Edges'!$P161="Yes"),"Yes","No")</f>
        <v>Yes</v>
      </c>
      <c r="IG162" s="150" t="str">
        <f>IF(AND((RIGHT($IG$3,2)-'[1]Miter Profiles'!$AC$242-'[1]Outside Edges'!$B161)&gt;=5,'[1]Outside Edges'!$P161="Yes"),"Yes","No")</f>
        <v>Yes</v>
      </c>
      <c r="IH162" s="124" t="str">
        <f>IF(AND((RIGHT($IH$3,2)-'[1]Miter Profiles'!$AC$243-'[1]Outside Edges'!$B161)&gt;=5,'[1]Outside Edges'!$P161="Yes"),"Yes","No")</f>
        <v>Yes</v>
      </c>
      <c r="II162" s="116" t="str">
        <f>IF(AND((RIGHT($II$3,2)-'[1]Miter Profiles'!$AC$244-'[1]Outside Edges'!$B161)&gt;=5,'[1]Outside Edges'!$P161="Yes"),"Yes","No")</f>
        <v>Yes</v>
      </c>
      <c r="IJ162" s="129" t="str">
        <f>IF(AND((RIGHT($IJ$3,2)-'[1]Miter Profiles'!$AC$245-'[1]Outside Edges'!$B161)&gt;=5,'[1]Outside Edges'!$P161="Yes"),"Yes","No")</f>
        <v>Yes</v>
      </c>
      <c r="IK162" s="10" t="str">
        <f>IF(AND((RIGHT($IK$3,2)-'[1]Miter Profiles'!$AC$246-'[1]Outside Edges'!$B161)&gt;=5,'[1]Outside Edges'!$P161="Yes"),"Yes","No")</f>
        <v>Yes</v>
      </c>
      <c r="IL162" s="90" t="str">
        <f>IF(AND((RIGHT($IL$3,2)-'[1]Miter Profiles'!$AC$247-'[1]Outside Edges'!$B161)&gt;=5,'[1]Outside Edges'!$P161="Yes"),"Yes","No")</f>
        <v>Yes</v>
      </c>
      <c r="IM162" s="150" t="str">
        <f>IF(AND((RIGHT($IM$3,2)-'[1]Miter Profiles'!$AC$248-'[1]Outside Edges'!$B161)&gt;=5,'[1]Outside Edges'!$P161="Yes"),"Yes","No")</f>
        <v>No</v>
      </c>
      <c r="IN162" s="124" t="str">
        <f>IF(AND((RIGHT($IN$3,2)-'[1]Miter Profiles'!$AC$249-'[1]Outside Edges'!$B161)&gt;=5,'[1]Outside Edges'!$P161="Yes"),"Yes","No")</f>
        <v>Yes</v>
      </c>
      <c r="IO162" s="116" t="str">
        <f>IF(AND((RIGHT($IO$3,2)-'[1]Miter Profiles'!$AC$250-'[1]Outside Edges'!$B161)&gt;=5,'[1]Outside Edges'!$P161="Yes"),"Yes","No")</f>
        <v>Yes</v>
      </c>
      <c r="IP162" s="129" t="str">
        <f>IF(AND((RIGHT($IP$3,2)-'[1]Miter Profiles'!$AC$251-'[1]Outside Edges'!$B161)&gt;=5,'[1]Outside Edges'!$P161="Yes"),"Yes","No")</f>
        <v>No</v>
      </c>
      <c r="IQ162" s="10" t="str">
        <f>IF(AND((RIGHT($IQ$3,2)-'[1]Miter Profiles'!$AC$252-'[1]Outside Edges'!$B161)&gt;=5,'[1]Outside Edges'!$P161="Yes"),"Yes","No")</f>
        <v>Yes</v>
      </c>
      <c r="IR162" s="90" t="str">
        <f>IF(AND((RIGHT($IR$3,2)-'[1]Miter Profiles'!$AC$253-'[1]Outside Edges'!$B161)&gt;=5,'[1]Outside Edges'!$P161="Yes"),"Yes","No")</f>
        <v>Yes</v>
      </c>
      <c r="IS162" s="150" t="str">
        <f>IF(AND((RIGHT($IS$3,2)-'[1]Miter Profiles'!$AC$254-'[1]Outside Edges'!$B161)&gt;=5,'[1]Outside Edges'!$P161="Yes"),"Yes","No")</f>
        <v>No</v>
      </c>
      <c r="IT162" s="124" t="str">
        <f>IF(AND((RIGHT($IT$3,2)-'[1]Miter Profiles'!$AC$255-'[1]Outside Edges'!$B161)&gt;=5,'[1]Outside Edges'!$P161="Yes"),"Yes","No")</f>
        <v>Yes</v>
      </c>
      <c r="IU162" s="116" t="str">
        <f>IF(AND((RIGHT($IU$3,2)-'[1]Miter Profiles'!$AC$256-'[1]Outside Edges'!$B161)&gt;=5,'[1]Outside Edges'!$P161="Yes"),"Yes","No")</f>
        <v>Yes</v>
      </c>
      <c r="IV162" s="129" t="str">
        <f>IF(AND((RIGHT($IV$3,2)-'[1]Miter Profiles'!$AC$257-'[1]Outside Edges'!$B161)&gt;=5,'[1]Outside Edges'!$P161="Yes"),"Yes","No")</f>
        <v>Yes</v>
      </c>
      <c r="IW162" s="10" t="str">
        <f>IF(AND((RIGHT($IW$3,2)-'[1]Miter Profiles'!$AC$258-'[1]Outside Edges'!$B161)&gt;=5,'[1]Outside Edges'!$P161="Yes"),"Yes","No")</f>
        <v>Yes</v>
      </c>
      <c r="IX162" s="90" t="str">
        <f>IF(AND((RIGHT($IX$3,2)-'[1]Miter Profiles'!$AC$259-'[1]Outside Edges'!$B161)&gt;=5,'[1]Outside Edges'!$P161="Yes"),"Yes","No")</f>
        <v>Yes</v>
      </c>
      <c r="IY162" s="150" t="str">
        <f>IF(AND((RIGHT($IY$3,2)-'[1]Miter Profiles'!$AC$260-'[1]Outside Edges'!$B161)&gt;=5,'[1]Outside Edges'!$P161="Yes"),"Yes","No")</f>
        <v>No</v>
      </c>
      <c r="IZ162" s="124" t="str">
        <f>IF(AND((RIGHT($IZ$3,2)-'[1]Miter Profiles'!$AC$261-'[1]Outside Edges'!$B161)&gt;=5,'[1]Outside Edges'!$P161="Yes"),"Yes","No")</f>
        <v>Yes</v>
      </c>
      <c r="JA162" s="116" t="str">
        <f>IF(AND((RIGHT($JA$3,2)-'[1]Miter Profiles'!$AC$262-'[1]Outside Edges'!$B161)&gt;=5,'[1]Outside Edges'!$P161="Yes"),"Yes","No")</f>
        <v>Yes</v>
      </c>
      <c r="JB162" s="129" t="str">
        <f>IF(AND((RIGHT($JB$3,2)-'[1]Miter Profiles'!$AC$263-'[1]Outside Edges'!$B161)&gt;=5,'[1]Outside Edges'!$P161="Yes"),"Yes","No")</f>
        <v>Yes</v>
      </c>
      <c r="JC162" s="10" t="str">
        <f>IF(AND((RIGHT($JC$3,2)-'[1]Miter Profiles'!$AC$264-'[1]Outside Edges'!$B161)&gt;=5,'[1]Outside Edges'!$P161="Yes"),"Yes","No")</f>
        <v>Yes</v>
      </c>
      <c r="JD162" s="90" t="str">
        <f>IF(AND((RIGHT($JD$3,2)-'[1]Miter Profiles'!$AC$265-'[1]Outside Edges'!$B161)&gt;=5,'[1]Outside Edges'!$P161="Yes"),"Yes","No")</f>
        <v>Yes</v>
      </c>
      <c r="JE162" s="236" t="str">
        <f>IF(AND((RIGHT($JE$3,2)-'[1]Miter Profiles'!$AC$266-'[1]Outside Edges'!$B161)&gt;=5,'[1]Outside Edges'!$P161="Yes"),"Yes","No")</f>
        <v>No</v>
      </c>
      <c r="JF162" s="237" t="str">
        <f>IF(AND((RIGHT($JF$3,2)-'[1]Miter Profiles'!$AC$267-'[1]Outside Edges'!$B161)&gt;=5,'[1]Outside Edges'!$P161="Yes"),"Yes","No")</f>
        <v>Yes</v>
      </c>
      <c r="JG162" s="238" t="str">
        <f>IF(AND((RIGHT($JG$3,2)-'[1]Miter Profiles'!$AC$268-'[1]Outside Edges'!$B161)&gt;=5,'[1]Outside Edges'!$P161="Yes"),"Yes","No")</f>
        <v>Yes</v>
      </c>
      <c r="JH162" s="129" t="str">
        <f>IF(AND((RIGHT($JH$3,2)-'[1]Miter Profiles'!$AC$269-'[1]Outside Edges'!$B161)&gt;=5,'[1]Outside Edges'!$P161="Yes"),"Yes","No")</f>
        <v>Yes</v>
      </c>
      <c r="JI162" s="113" t="str">
        <f>IF(AND((RIGHT($JI$3,2)-'[1]Miter Profiles'!$AC$270-'[1]Outside Edges'!$B161)&gt;=5,'[1]Outside Edges'!$P161="Yes"),"Yes","No")</f>
        <v>Yes</v>
      </c>
      <c r="JJ162" s="90" t="str">
        <f>IF(AND((RIGHT($JJ$3,2)-'[1]Miter Profiles'!$AC$271-'[1]Outside Edges'!$B161)&gt;=5,'[1]Outside Edges'!$P161="Yes"),"Yes","No")</f>
        <v>Yes</v>
      </c>
      <c r="JK162" s="236" t="str">
        <f>IF(AND((RIGHT($JK$3,2)-'[1]Miter Profiles'!$AC$272-'[1]Outside Edges'!$B161)&gt;=5,'[1]Outside Edges'!$P161="Yes"),"Yes","No")</f>
        <v>Yes</v>
      </c>
      <c r="JL162" s="237" t="str">
        <f>IF(AND((RIGHT($JL$3,2)-'[1]Miter Profiles'!$AC$273-'[1]Outside Edges'!$B161)&gt;=5,'[1]Outside Edges'!$P161="Yes"),"Yes","No")</f>
        <v>Yes</v>
      </c>
      <c r="JM162" s="238" t="str">
        <f>IF(AND((RIGHT($JM$3,2)-'[1]Miter Profiles'!$AC$274-'[1]Outside Edges'!$B161)&gt;=5,'[1]Outside Edges'!$P161="Yes"),"Yes","No")</f>
        <v>Yes</v>
      </c>
      <c r="JN162" s="129" t="str">
        <f>IF(AND((RIGHT($JN$3,2)-'[1]Miter Profiles'!$AC$275-'[1]Outside Edges'!$B161)&gt;=5,'[1]Outside Edges'!$P161="Yes"),"Yes","No")</f>
        <v>Yes</v>
      </c>
      <c r="JO162" s="113" t="str">
        <f>IF(AND((RIGHT($JO$3,2)-'[1]Miter Profiles'!$AC$276-'[1]Outside Edges'!$B161)&gt;=5,'[1]Outside Edges'!$P161="Yes"),"Yes","No")</f>
        <v>Yes</v>
      </c>
      <c r="JP162" s="90" t="str">
        <f>IF(AND((RIGHT($JP$3,2)-'[1]Miter Profiles'!$AC$277-'[1]Outside Edges'!$B161)&gt;=5,'[1]Outside Edges'!$P161="Yes"),"Yes","No")</f>
        <v>Yes</v>
      </c>
      <c r="JQ162" s="236" t="str">
        <f>IF(AND((RIGHT($JQ$3,2)-'[1]Miter Profiles'!$AC$278-'[1]Outside Edges'!$B161)&gt;=5,'[1]Outside Edges'!$P161="Yes"),"Yes","No")</f>
        <v>No</v>
      </c>
      <c r="JR162" s="237" t="str">
        <f>IF(AND((RIGHT($JR$3,2)-'[1]Miter Profiles'!$AC$279-'[1]Outside Edges'!$B161)&gt;=5,'[1]Outside Edges'!$P161="Yes"),"Yes","No")</f>
        <v>No</v>
      </c>
      <c r="JS162" s="238" t="str">
        <f>IF(AND((RIGHT($JS$3,2)-'[1]Miter Profiles'!$AC$280-'[1]Outside Edges'!$B161)&gt;=5,'[1]Outside Edges'!$P161="Yes"),"Yes","No")</f>
        <v>Yes</v>
      </c>
      <c r="JT162" s="129" t="str">
        <f>IF(AND((RIGHT($JT$3,2)-'[1]Miter Profiles'!$AC$281-'[1]Outside Edges'!$B161)&gt;=5,'[1]Outside Edges'!$P161="Yes"),"Yes","No")</f>
        <v>No</v>
      </c>
      <c r="JU162" s="113" t="str">
        <f>IF(AND((RIGHT($JU$3,2)-'[1]Miter Profiles'!$AC$282-'[1]Outside Edges'!$B161)&gt;=5,'[1]Outside Edges'!$P161="Yes"),"Yes","No")</f>
        <v>No</v>
      </c>
      <c r="JV162" s="90" t="str">
        <f>IF(AND((RIGHT($JV$3,2)-'[1]Miter Profiles'!$AC$283-'[1]Outside Edges'!$B161)&gt;=5,'[1]Outside Edges'!$P161="Yes"),"Yes","No")</f>
        <v>Yes</v>
      </c>
      <c r="JW162" s="236" t="str">
        <f>IF(AND((RIGHT($JW$3,2)-'[1]Miter Profiles'!$AC$284-'[1]Outside Edges'!$B161)&gt;=5,'[1]Outside Edges'!$P161="Yes"),"Yes","No")</f>
        <v>Yes</v>
      </c>
      <c r="JX162" s="237" t="str">
        <f>IF(AND((RIGHT($JX$3,2)-'[1]Miter Profiles'!$AC$285-'[1]Outside Edges'!$B161)&gt;=5,'[1]Outside Edges'!$P161="Yes"),"Yes","No")</f>
        <v>Yes</v>
      </c>
      <c r="JY162" s="238" t="str">
        <f>IF(AND((RIGHT($JY$3,2)-'[1]Miter Profiles'!$AC$286-'[1]Outside Edges'!$B161)&gt;=5,'[1]Outside Edges'!$P161="Yes"),"Yes","No")</f>
        <v>Yes</v>
      </c>
      <c r="JZ162" s="129" t="str">
        <f>IF(AND((RIGHT($JZ$3,2)-'[1]Miter Profiles'!$AC$287-'[1]Outside Edges'!$B161)&gt;=5,'[1]Outside Edges'!$P161="Yes"),"Yes","No")</f>
        <v>Yes</v>
      </c>
      <c r="KA162" s="113" t="str">
        <f>IF(AND((RIGHT($KA$3,2)-'[1]Miter Profiles'!$AC$288-'[1]Outside Edges'!$B161)&gt;=5,'[1]Outside Edges'!$P161="Yes"),"Yes","No")</f>
        <v>Yes</v>
      </c>
      <c r="KB162" s="90" t="str">
        <f>IF(AND((RIGHT($KB$3,2)-'[1]Miter Profiles'!$AC$289-'[1]Outside Edges'!$B161)&gt;=5,'[1]Outside Edges'!$P161="Yes"),"Yes","No")</f>
        <v>Yes</v>
      </c>
      <c r="KC162" s="236" t="str">
        <f>IF(AND((RIGHT($KC$3,2)-'[1]Miter Profiles'!$AC$290-'[1]Outside Edges'!$B161)&gt;=5,'[1]Outside Edges'!$P161="Yes"),"Yes","No")</f>
        <v>No</v>
      </c>
      <c r="KD162" s="237" t="str">
        <f>IF(AND((RIGHT($KD$3,2)-'[1]Miter Profiles'!$AC$291-'[1]Outside Edges'!$B161)&gt;=5,'[1]Outside Edges'!$P161="Yes"),"Yes","No")</f>
        <v>Yes</v>
      </c>
      <c r="KE162" s="238" t="str">
        <f>IF(AND((RIGHT($KE$3,2)-'[1]Miter Profiles'!$AC$292-'[1]Outside Edges'!$B161)&gt;=5,'[1]Outside Edges'!$P161="Yes"),"Yes","No")</f>
        <v>Yes</v>
      </c>
      <c r="KF162" s="129" t="str">
        <f>IF(AND((RIGHT($KF$3,2)-'[1]Miter Profiles'!$AC$293-'[1]Outside Edges'!$B161)&gt;=5,'[1]Outside Edges'!$P161="Yes"),"Yes","No")</f>
        <v>Yes</v>
      </c>
      <c r="KG162" s="113" t="str">
        <f>IF(AND((RIGHT($KG$3,2)-'[1]Miter Profiles'!$AC$294-'[1]Outside Edges'!$B161)&gt;=5,'[1]Outside Edges'!$P161="Yes"),"Yes","No")</f>
        <v>Yes</v>
      </c>
      <c r="KH162" s="90" t="str">
        <f>IF(AND((RIGHT($KH$3,2)-'[1]Miter Profiles'!$AC$295-'[1]Outside Edges'!$B161)&gt;=5,'[1]Outside Edges'!$P161="Yes"),"Yes","No")</f>
        <v>Yes</v>
      </c>
      <c r="KI162" s="236" t="str">
        <f>IF(AND((RIGHT($KI$3,2)-'[1]Miter Profiles'!$AC$296-'[1]Outside Edges'!$B161)&gt;=5,'[1]Outside Edges'!$P161="Yes"),"Yes","No")</f>
        <v>Yes</v>
      </c>
      <c r="KJ162" s="237" t="str">
        <f>IF(AND((RIGHT($KJ$3,2)-'[1]Miter Profiles'!$AC$297-'[1]Outside Edges'!$B161)&gt;=5,'[1]Outside Edges'!$P161="Yes"),"Yes","No")</f>
        <v>Yes</v>
      </c>
      <c r="KK162" s="238" t="str">
        <f>IF(AND((RIGHT($KK$3,2)-'[1]Miter Profiles'!$AC$298-'[1]Outside Edges'!$B161)&gt;=5,'[1]Outside Edges'!$P161="Yes"),"Yes","No")</f>
        <v>Yes</v>
      </c>
      <c r="KL162" s="129" t="str">
        <f>IF(AND((RIGHT($KL$3,2)-'[1]Miter Profiles'!$AC$299-'[1]Outside Edges'!$B161)&gt;=5,'[1]Outside Edges'!$P161="Yes"),"Yes","No")</f>
        <v>Yes</v>
      </c>
      <c r="KM162" s="113" t="str">
        <f>IF(AND((RIGHT($KM$3,2)-'[1]Miter Profiles'!$AC$300-'[1]Outside Edges'!$B161)&gt;=5,'[1]Outside Edges'!$P161="Yes"),"Yes","No")</f>
        <v>Yes</v>
      </c>
      <c r="KN162" s="90" t="str">
        <f>IF(AND((RIGHT($KN$3,2)-'[1]Miter Profiles'!$AC$301-'[1]Outside Edges'!$B161)&gt;=5,'[1]Outside Edges'!$P161="Yes"),"Yes","No")</f>
        <v>Yes</v>
      </c>
      <c r="KO162" s="236" t="str">
        <f>IF(AND((RIGHT($KO$3,2)-'[1]Miter Profiles'!$AC$302-'[1]Outside Edges'!$B161)&gt;=5,'[1]Outside Edges'!$P161="Yes"),"Yes","No")</f>
        <v>Yes</v>
      </c>
      <c r="KP162" s="237" t="str">
        <f>IF(AND((RIGHT($KP$3,2)-'[1]Miter Profiles'!$AC$303-'[1]Outside Edges'!$B161)&gt;=5,'[1]Outside Edges'!$P161="Yes"),"Yes","No")</f>
        <v>Yes</v>
      </c>
      <c r="KQ162" s="238" t="str">
        <f>IF(AND((RIGHT($KQ$3,2)-'[1]Miter Profiles'!$AC$304-'[1]Outside Edges'!$B161)&gt;=5,'[1]Outside Edges'!$P161="Yes"),"Yes","No")</f>
        <v>Yes</v>
      </c>
      <c r="KR162" s="129" t="str">
        <f>IF(AND((RIGHT($KR$3,2)-'[1]Miter Profiles'!$AC$305-'[1]Outside Edges'!$B161)&gt;=5,'[1]Outside Edges'!$P161="Yes"),"Yes","No")</f>
        <v>Yes</v>
      </c>
      <c r="KS162" s="113" t="str">
        <f>IF(AND((RIGHT($KS$3,2)-'[1]Miter Profiles'!$AC$306-'[1]Outside Edges'!$B161)&gt;=5,'[1]Outside Edges'!$P161="Yes"),"Yes","No")</f>
        <v>Yes</v>
      </c>
      <c r="KT162" s="90" t="str">
        <f>IF(AND((RIGHT($KT$3,2)-'[1]Miter Profiles'!$AC$307-'[1]Outside Edges'!$B161)&gt;=5,'[1]Outside Edges'!$P161="Yes"),"Yes","No")</f>
        <v>Yes</v>
      </c>
      <c r="KU162" s="236" t="str">
        <f>IF(AND((RIGHT($KU$3,2)-'[1]Miter Profiles'!$AC$308-'[1]Outside Edges'!$B161)&gt;=5,'[1]Outside Edges'!$P161="Yes"),"Yes","No")</f>
        <v>No</v>
      </c>
      <c r="KV162" s="237" t="str">
        <f>IF(AND((RIGHT($KV$3,2)-'[1]Miter Profiles'!$AC$309-'[1]Outside Edges'!$B161)&gt;=5,'[1]Outside Edges'!$P161="Yes"),"Yes","No")</f>
        <v>Yes</v>
      </c>
      <c r="KW162" s="238" t="str">
        <f>IF(AND((RIGHT($KW$3,2)-'[1]Miter Profiles'!$AC$310-'[1]Outside Edges'!$B161)&gt;=5,'[1]Outside Edges'!$P161="Yes"),"Yes","No")</f>
        <v>Yes</v>
      </c>
      <c r="KX162" s="129" t="str">
        <f>IF(AND((RIGHT($KX$3,2)-'[1]Miter Profiles'!$AC$311-'[1]Outside Edges'!$B161)&gt;=5,'[1]Outside Edges'!$P161="Yes"),"Yes","No")</f>
        <v>No</v>
      </c>
      <c r="KY162" s="113" t="str">
        <f>IF(AND((RIGHT($KY$3,2)-'[1]Miter Profiles'!$AC$312-'[1]Outside Edges'!$B161)&gt;=5,'[1]Outside Edges'!$P161="Yes"),"Yes","No")</f>
        <v>Yes</v>
      </c>
      <c r="KZ162" s="90" t="str">
        <f>IF(AND((RIGHT($KZ$3,2)-'[1]Miter Profiles'!$AC$313-'[1]Outside Edges'!$B161)&gt;=5,'[1]Outside Edges'!$P161="Yes"),"Yes","No")</f>
        <v>Yes</v>
      </c>
      <c r="LA162" s="236" t="str">
        <f>IF(AND((RIGHT($LA$3,2)-'[1]Miter Profiles'!$AC$314-'[1]Outside Edges'!$B161)&gt;=5,'[1]Outside Edges'!$P161="Yes"),"Yes","No")</f>
        <v>No</v>
      </c>
      <c r="LB162" s="237" t="str">
        <f>IF(AND((RIGHT($LB$3,2)-'[1]Miter Profiles'!$AC$315-'[1]Outside Edges'!$B161)&gt;=5,'[1]Outside Edges'!$P161="Yes"),"Yes","No")</f>
        <v>No</v>
      </c>
      <c r="LC162" s="243" t="str">
        <f>IF(AND((RIGHT($LC$3,2)-'[1]Miter Profiles'!$AC$316-'[1]Outside Edges'!$B161)&gt;=5,'[1]Outside Edges'!$P161="Yes"),"Yes","No")</f>
        <v>No</v>
      </c>
      <c r="LD162" s="244" t="str">
        <f>IF(AND((RIGHT($LD$3,2)-'[1]Miter Profiles'!$AC$317-'[1]Outside Edges'!$B161)&gt;=5,'[1]Outside Edges'!$P161="Yes"),"Yes","No")</f>
        <v>No</v>
      </c>
      <c r="LE162" s="113" t="str">
        <f>IF(AND((RIGHT($LE$3,2)-'[1]Miter Profiles'!$AC$318-'[1]Outside Edges'!$B161)&gt;=5,'[1]Outside Edges'!$P161="Yes"),"Yes","No")</f>
        <v>No</v>
      </c>
      <c r="LF162" s="10" t="str">
        <f>IF(AND((RIGHT($LF$3,2)-'[1]Miter Profiles'!$AC$319-'[1]Outside Edges'!$B161)&gt;=5,'[1]Outside Edges'!$P161="Yes"),"Yes","No")</f>
        <v>No</v>
      </c>
      <c r="LG162" s="113" t="str">
        <f>IF(AND((RIGHT($LG$3,2)-'[1]Miter Profiles'!$AC$320-'[1]Outside Edges'!$B161)&gt;=5,'[1]Outside Edges'!$P161="Yes"),"Yes","No")</f>
        <v>No</v>
      </c>
      <c r="LH162" s="90" t="str">
        <f>IF(AND((RIGHT($LH$3,2)-'[1]Miter Profiles'!$AC$321-'[1]Outside Edges'!$B161)&gt;=5,'[1]Outside Edges'!$P161="Yes"),"Yes","No")</f>
        <v>No</v>
      </c>
      <c r="LI162" s="236" t="str">
        <f>IF(AND((RIGHT($LI$3,2)-'[1]Miter Profiles'!$AC$322-'[1]Outside Edges'!$B161)&gt;=5,'[1]Outside Edges'!$P161="Yes"),"Yes","No")</f>
        <v>No</v>
      </c>
      <c r="LJ162" s="237" t="str">
        <f>IF(AND((RIGHT($LJ$3,2)-'[1]Miter Profiles'!$AC$323-'[1]Outside Edges'!$B161)&gt;=5,'[1]Outside Edges'!$P161="Yes"),"Yes","No")</f>
        <v>Yes</v>
      </c>
      <c r="LK162" s="238" t="str">
        <f>IF(AND((RIGHT($LK$3,2)-'[1]Miter Profiles'!$AC$324-'[1]Outside Edges'!$B161)&gt;=5,'[1]Outside Edges'!$P161="Yes"),"Yes","No")</f>
        <v>Yes</v>
      </c>
      <c r="LL162" s="129" t="str">
        <f>IF(AND((RIGHT($LL$3,2)-'[1]Miter Profiles'!$AC$325-'[1]Outside Edges'!$B161)&gt;=5,'[1]Outside Edges'!$P161="Yes"),"Yes","No")</f>
        <v>Yes</v>
      </c>
      <c r="LM162" s="113" t="str">
        <f>IF(AND((RIGHT($LM$3,2)-'[1]Miter Profiles'!$AC$326-'[1]Outside Edges'!$B161)&gt;=5,'[1]Outside Edges'!$P161="Yes"),"Yes","No")</f>
        <v>Yes</v>
      </c>
      <c r="LN162" s="90" t="str">
        <f>IF(AND((RIGHT($LN$3,2)-'[1]Miter Profiles'!$AC$327-'[1]Outside Edges'!$B161)&gt;=5,'[1]Outside Edges'!$P161="Yes"),"Yes","No")</f>
        <v>Yes</v>
      </c>
      <c r="LO162" s="236" t="str">
        <f>IF(AND((RIGHT($LO$3,2)-'[1]Miter Profiles'!$AC$328-'[1]Outside Edges'!$B161)&gt;=5,'[1]Outside Edges'!$P161="Yes"),"Yes","No")</f>
        <v>No</v>
      </c>
      <c r="LP162" s="237" t="str">
        <f>IF(AND((RIGHT($LP$3,2)-'[1]Miter Profiles'!$AC$329-'[1]Outside Edges'!$B161)&gt;=5,'[1]Outside Edges'!$P161="Yes"),"Yes","No")</f>
        <v>Yes</v>
      </c>
      <c r="LQ162" s="238" t="str">
        <f>IF(AND((RIGHT($LQ$3,2)-'[1]Miter Profiles'!$AC$330-'[1]Outside Edges'!$B161)&gt;=5,'[1]Outside Edges'!$P161="Yes"),"Yes","No")</f>
        <v>Yes</v>
      </c>
      <c r="LR162" s="129" t="str">
        <f>IF(AND((RIGHT($LR$3,2)-'[1]Miter Profiles'!$AC$331-'[1]Outside Edges'!$B161)&gt;=5,'[1]Outside Edges'!$P161="Yes"),"Yes","No")</f>
        <v>No</v>
      </c>
      <c r="LS162" s="113" t="str">
        <f>IF(AND((RIGHT($LS$3,2)-'[1]Miter Profiles'!$AC$332-'[1]Outside Edges'!$B161)&gt;=5,'[1]Outside Edges'!$P161="Yes"),"Yes","No")</f>
        <v>Yes</v>
      </c>
      <c r="LT162" s="90" t="str">
        <f>IF(AND((RIGHT($LT$3,2)-'[1]Miter Profiles'!$AC$333-'[1]Outside Edges'!$B161)&gt;=5,'[1]Outside Edges'!$P161="Yes"),"Yes","No")</f>
        <v>Yes</v>
      </c>
    </row>
    <row r="163" spans="1:332" ht="16.5" thickBot="1" x14ac:dyDescent="0.3">
      <c r="A163" s="8" t="str">
        <f>IF('[1]Outside Edges'!$A162&lt;&gt;"",'[1]Outside Edges'!$A162,"")</f>
        <v>D160</v>
      </c>
      <c r="B163" s="10" t="str">
        <f>IF(AND((RIGHT($B$3,2)-'[1]Miter Profiles'!$AC$3-'[1]Outside Edges'!$B162)&gt;=5,'[1]Outside Edges'!$P162="Yes"),"Yes","No")</f>
        <v>Yes</v>
      </c>
      <c r="C163" s="10" t="str">
        <f>IF(AND((RIGHT($C$3,2)-'[1]Miter Profiles'!$AC$4-'[1]Outside Edges'!$B162)&gt;=5,'[1]Outside Edges'!$P162="Yes"),"Yes","No")</f>
        <v>Yes</v>
      </c>
      <c r="D163" s="85" t="str">
        <f>IF(AND((RIGHT($D$3,2)-'[1]Miter Profiles'!$AC$5-'[1]Outside Edges'!$B162)&gt;=5,'[1]Outside Edges'!$P162="Yes"),"Yes","No")</f>
        <v>Yes</v>
      </c>
      <c r="E163" s="86" t="str">
        <f>IF(AND((RIGHT($E$3,2)-'[1]Miter Profiles'!$AC$6-'[1]Outside Edges'!$B162)&gt;=5,'[1]Outside Edges'!$P162="Yes"),"Yes","No")</f>
        <v>No</v>
      </c>
      <c r="F163" s="11" t="str">
        <f>IF(AND((RIGHT($F$3,2)-'[1]Miter Profiles'!$AC$7-'[1]Outside Edges'!$B162)&gt;=5,'[1]Outside Edges'!$P162="Yes"),"Yes","No")</f>
        <v>Yes</v>
      </c>
      <c r="G163" s="87" t="str">
        <f>IF(AND((RIGHT($G$3,2)-'[1]Miter Profiles'!$AC$8-'[1]Outside Edges'!$B162)&gt;=5,'[1]Outside Edges'!$P162="Yes"),"Yes","No")</f>
        <v>Yes</v>
      </c>
      <c r="H163" s="10" t="str">
        <f>IF(AND((RIGHT($H$3,2)-'[1]Miter Profiles'!$AC$9-'[1]Outside Edges'!$B162)&gt;=5,'[1]Outside Edges'!$P162="Yes"),"Yes","No")</f>
        <v>No</v>
      </c>
      <c r="I163" s="10" t="str">
        <f>IF(AND((RIGHT($I$3,2)-'[1]Miter Profiles'!$AC$10-'[1]Outside Edges'!$B162)&gt;=5,'[1]Outside Edges'!$P162="Yes"),"Yes","No")</f>
        <v>Yes</v>
      </c>
      <c r="J163" s="85" t="str">
        <f>IF(AND((RIGHT($J$3,2)-'[1]Miter Profiles'!$AC$11-'[1]Outside Edges'!$B162)&gt;=5,'[1]Outside Edges'!$P162="Yes"),"Yes","No")</f>
        <v>Yes</v>
      </c>
      <c r="K163" s="86" t="str">
        <f>IF(AND((RIGHT($K$3,2)-'[1]Miter Profiles'!$AC$12-'[1]Outside Edges'!$B162)&gt;=5,'[1]Outside Edges'!$P162="Yes"),"Yes","No")</f>
        <v>No</v>
      </c>
      <c r="L163" s="11" t="str">
        <f>IF(AND((RIGHT($L$3,2)-'[1]Miter Profiles'!$AC$13-'[1]Outside Edges'!$B162)&gt;=5,'[1]Outside Edges'!$P162="Yes"),"Yes","No")</f>
        <v>Yes</v>
      </c>
      <c r="M163" s="87" t="str">
        <f>IF(AND((RIGHT($M$3,2)-'[1]Miter Profiles'!$AC$14-'[1]Outside Edges'!$B162)&gt;=5,'[1]Outside Edges'!$P162="Yes"),"Yes","No")</f>
        <v>Yes</v>
      </c>
      <c r="N163" s="10" t="str">
        <f>IF(AND((RIGHT($N$3,2)-'[1]Miter Profiles'!$AC$15-'[1]Outside Edges'!$B162)&gt;=4,'[1]Outside Edges'!$P162="Yes"),"Yes","No")</f>
        <v>No</v>
      </c>
      <c r="O163" s="10" t="str">
        <f>IF(AND((RIGHT($O$3,2)-'[1]Miter Profiles'!$AC$16-'[1]Outside Edges'!$B162)&gt;=5,'[1]Outside Edges'!$P162="Yes"),"Yes","No")</f>
        <v>Yes</v>
      </c>
      <c r="P163" s="85" t="str">
        <f>IF(AND((RIGHT($P$3,2)-'[1]Miter Profiles'!$AC$17-'[1]Outside Edges'!$B162)&gt;=5,'[1]Outside Edges'!$P162="Yes"),"Yes","No")</f>
        <v>Yes</v>
      </c>
      <c r="Q163" s="86" t="str">
        <f>IF(AND((RIGHT($Q$3,2)-'[1]Miter Profiles'!$AC$18-'[1]Outside Edges'!$B162)&gt;=5,'[1]Outside Edges'!$P162="Yes"),"Yes","No")</f>
        <v>No</v>
      </c>
      <c r="R163" s="11" t="str">
        <f>IF(AND((RIGHT($R$3,2)-'[1]Miter Profiles'!$AC$19-'[1]Outside Edges'!$B162)&gt;=5,'[1]Outside Edges'!$P162="Yes"),"Yes","No")</f>
        <v>Yes</v>
      </c>
      <c r="S163" s="87" t="str">
        <f>IF(AND((RIGHT($S$3,2)-'[1]Miter Profiles'!$AC$20-'[1]Outside Edges'!$B162)&gt;=5,'[1]Outside Edges'!$P162="Yes"),"Yes","No")</f>
        <v>Yes</v>
      </c>
      <c r="T163" s="10" t="str">
        <f>IF(AND((RIGHT($T$3,2)-'[1]Miter Profiles'!$AC$21-'[1]Outside Edges'!$B162)&gt;=5,'[1]Outside Edges'!$P162="Yes"),"Yes","No")</f>
        <v>Yes</v>
      </c>
      <c r="U163" s="10" t="str">
        <f>IF(AND((RIGHT($U$3,2)-'[1]Miter Profiles'!$AC$22-'[1]Outside Edges'!$B162)&gt;=5,'[1]Outside Edges'!$P162="Yes"),"Yes","No")</f>
        <v>Yes</v>
      </c>
      <c r="V163" s="85" t="str">
        <f>IF(AND((RIGHT($V$3,2)-'[1]Miter Profiles'!$AC$23-'[1]Outside Edges'!$B162)&gt;=5,'[1]Outside Edges'!$P162="Yes"),"Yes","No")</f>
        <v>Yes</v>
      </c>
      <c r="W163" s="86" t="str">
        <f>IF(AND((RIGHT($W$3,2)-'[1]Miter Profiles'!$AC$24-'[1]Outside Edges'!$B162)&gt;=5,'[1]Outside Edges'!$P162="Yes"),"Yes","No")</f>
        <v>No</v>
      </c>
      <c r="X163" s="11" t="str">
        <f>IF(AND((RIGHT($X$3,2)-'[1]Miter Profiles'!$AC$25-'[1]Outside Edges'!$B162)&gt;=5,'[1]Outside Edges'!$P162="Yes"),"Yes","No")</f>
        <v>No</v>
      </c>
      <c r="Y163" s="87" t="str">
        <f>IF(AND((RIGHT($Y$3,2)-'[1]Miter Profiles'!$AC$26-'[1]Outside Edges'!$B162)&gt;=5,'[1]Outside Edges'!$P162="Yes"),"Yes","No")</f>
        <v>Yes</v>
      </c>
      <c r="Z163" s="10" t="str">
        <f>IF(AND((RIGHT($Z$3,2)-'[1]Miter Profiles'!$AC$27-'[1]Outside Edges'!$B162)&gt;=5,'[1]Outside Edges'!$P162="Yes"),"Yes","No")</f>
        <v>No</v>
      </c>
      <c r="AA163" s="10" t="str">
        <f>IF(AND((RIGHT($AA$3,2)-'[1]Miter Profiles'!$AC$28-'[1]Outside Edges'!$B162)&gt;=5,'[1]Outside Edges'!$P162="Yes"),"Yes","No")</f>
        <v>Yes</v>
      </c>
      <c r="AB163" s="85" t="str">
        <f>IF(AND((RIGHT($AB$3,2)-'[1]Miter Profiles'!$AC$29-'[1]Outside Edges'!$B162)&gt;=5,'[1]Outside Edges'!$P162="Yes"),"Yes","No")</f>
        <v>Yes</v>
      </c>
      <c r="AC163" s="86" t="str">
        <f>IF(AND((RIGHT($AC$3,2)-'[1]Miter Profiles'!$AC$30-'[1]Outside Edges'!$B162)&gt;=5,'[1]Outside Edges'!$P162="Yes"),"Yes","No")</f>
        <v>Yes</v>
      </c>
      <c r="AD163" s="11" t="str">
        <f>IF(AND((RIGHT($AD$3,2)-'[1]Miter Profiles'!$AC$31-'[1]Outside Edges'!$B162)&gt;=5,'[1]Outside Edges'!$P162="Yes"),"Yes","No")</f>
        <v>Yes</v>
      </c>
      <c r="AE163" s="87" t="str">
        <f>IF(AND((RIGHT($AE$3,2)-'[1]Miter Profiles'!$AC$32-'[1]Outside Edges'!$B162)&gt;=5,'[1]Outside Edges'!$P162="Yes"),"Yes","No")</f>
        <v>Yes</v>
      </c>
      <c r="AF163" s="10" t="str">
        <f>IF(AND((RIGHT($AF$3,2)-'[1]Miter Profiles'!$AC$33-'[1]Outside Edges'!$B162)&gt;=5,'[1]Outside Edges'!$P162="Yes"),"Yes","No")</f>
        <v>Yes</v>
      </c>
      <c r="AG163" s="10" t="str">
        <f>IF(AND((RIGHT($AG$3,2)-'[1]Miter Profiles'!$AC$34-'[1]Outside Edges'!$B162)&gt;=5,'[1]Outside Edges'!$P162="Yes"),"Yes","No")</f>
        <v>Yes</v>
      </c>
      <c r="AH163" s="85" t="str">
        <f>IF(AND((RIGHT($AH$3,2)-'[1]Miter Profiles'!$AC$35-'[1]Outside Edges'!$B162)&gt;=5,'[1]Outside Edges'!$P162="Yes"),"Yes","No")</f>
        <v>Yes</v>
      </c>
      <c r="AI163" s="86" t="str">
        <f>IF(AND((RIGHT($AI$3,2)-'[1]Miter Profiles'!$AC$36-'[1]Outside Edges'!$B162)&gt;=5,'[1]Outside Edges'!$P162="Yes"),"Yes","No")</f>
        <v>Yes</v>
      </c>
      <c r="AJ163" s="11" t="str">
        <f>IF(AND((RIGHT($AJ$3,2)-'[1]Miter Profiles'!$AC$37-'[1]Outside Edges'!$B162)&gt;=5,'[1]Outside Edges'!$P162="Yes"),"Yes","No")</f>
        <v>Yes</v>
      </c>
      <c r="AK163" s="87" t="str">
        <f>IF(AND((RIGHT($AK$3,2)-'[1]Miter Profiles'!$AC$38-'[1]Outside Edges'!$B162)&gt;=5,'[1]Outside Edges'!$P162="Yes"),"Yes","No")</f>
        <v>Yes</v>
      </c>
      <c r="AL163" s="10" t="str">
        <f>IF(AND((RIGHT($AL$3,2)-'[1]Miter Profiles'!$AC$39-'[1]Outside Edges'!$B162)&gt;=5,'[1]Outside Edges'!$P162="Yes"),"Yes","No")</f>
        <v>Yes</v>
      </c>
      <c r="AM163" s="10" t="str">
        <f>IF(AND((RIGHT($AM$3,2)-'[1]Miter Profiles'!$AC$40-'[1]Outside Edges'!$B162)&gt;=5,'[1]Outside Edges'!$P162="Yes"),"Yes","No")</f>
        <v>Yes</v>
      </c>
      <c r="AN163" s="85" t="str">
        <f>IF(AND((RIGHT($AN$3,2)-'[1]Miter Profiles'!$AC$41-'[1]Outside Edges'!$B162)&gt;=5,'[1]Outside Edges'!$P162="Yes"),"Yes","No")</f>
        <v>Yes</v>
      </c>
      <c r="AO163" s="86" t="str">
        <f>IF(AND((RIGHT($AO$3,2)-'[1]Miter Profiles'!$AC$42-'[1]Outside Edges'!$B162)&gt;=5,'[1]Outside Edges'!$P162="Yes"),"Yes","No")</f>
        <v>No</v>
      </c>
      <c r="AP163" s="11" t="str">
        <f>IF(AND((RIGHT($AP$3,2)-'[1]Miter Profiles'!$AC$43-'[1]Outside Edges'!$B162)&gt;=5,'[1]Outside Edges'!$P162="Yes"),"Yes","No")</f>
        <v>Yes</v>
      </c>
      <c r="AQ163" s="87" t="str">
        <f>IF(AND((RIGHT($AQ$3,2)-'[1]Miter Profiles'!$AC$44-'[1]Outside Edges'!$B162)&gt;=5,'[1]Outside Edges'!$P162="Yes"),"Yes","No")</f>
        <v>Yes</v>
      </c>
      <c r="AR163" s="10" t="str">
        <f>IF(AND((RIGHT($AR$3,2)-'[1]Miter Profiles'!$AC$45-'[1]Outside Edges'!$B162)&gt;=5,'[1]Outside Edges'!$P162="Yes"),"Yes","No")</f>
        <v>Yes</v>
      </c>
      <c r="AS163" s="10" t="str">
        <f>IF(AND((RIGHT($AS$3,2)-'[1]Miter Profiles'!$AC$46-'[1]Outside Edges'!$B162)&gt;=5,'[1]Outside Edges'!$P162="Yes"),"Yes","No")</f>
        <v>Yes</v>
      </c>
      <c r="AT163" s="85" t="str">
        <f>IF(AND((RIGHT($AT$3,2)-'[1]Miter Profiles'!$AC$47-'[1]Outside Edges'!$B162)&gt;=5,'[1]Outside Edges'!$P162="Yes"),"Yes","No")</f>
        <v>Yes</v>
      </c>
      <c r="AU163" s="86" t="str">
        <f>IF(AND((RIGHT($AU$3,2)-'[1]Miter Profiles'!$AC$48-'[1]Outside Edges'!$B162)&gt;=5,'[1]Outside Edges'!$P162="Yes"),"Yes","No")</f>
        <v>Yes</v>
      </c>
      <c r="AV163" s="11" t="str">
        <f>IF(AND((RIGHT($AV$3,2)-'[1]Miter Profiles'!$AC$49-'[1]Outside Edges'!$B162)&gt;=5,'[1]Outside Edges'!$P162="Yes"),"Yes","No")</f>
        <v>Yes</v>
      </c>
      <c r="AW163" s="87" t="str">
        <f>IF(AND((RIGHT($AW$3,2)-'[1]Miter Profiles'!$AC$50-'[1]Outside Edges'!$B162)&gt;=5,'[1]Outside Edges'!$P162="Yes"),"Yes","No")</f>
        <v>Yes</v>
      </c>
      <c r="AX163" s="10" t="str">
        <f>IF(AND((RIGHT($AX$3,2)-'[1]Miter Profiles'!$AC$51-'[1]Outside Edges'!$B162)&gt;=5,'[1]Outside Edges'!$P162="Yes"),"Yes","No")</f>
        <v>Yes</v>
      </c>
      <c r="AY163" s="10" t="str">
        <f>IF(AND((RIGHT($AY$3,2)-'[1]Miter Profiles'!$AC$52-'[1]Outside Edges'!$B162)&gt;=5,'[1]Outside Edges'!$P162="Yes"),"Yes","No")</f>
        <v>Yes</v>
      </c>
      <c r="AZ163" s="85" t="str">
        <f>IF(AND((RIGHT($AZ$3,2)-'[1]Miter Profiles'!$AC$53-'[1]Outside Edges'!$B162)&gt;=5,'[1]Outside Edges'!$P162="Yes"),"Yes","No")</f>
        <v>Yes</v>
      </c>
      <c r="BA163" s="86" t="str">
        <f>IF(AND((RIGHT($BA$3,2)-'[1]Miter Profiles'!$AC$54-'[1]Outside Edges'!$B162)&gt;=5,'[1]Outside Edges'!$P162="Yes"),"Yes","No")</f>
        <v>Yes</v>
      </c>
      <c r="BB163" s="11" t="str">
        <f>IF(AND((RIGHT($BB$3,2)-'[1]Miter Profiles'!$AC$55-'[1]Outside Edges'!$B162)&gt;=5,'[1]Outside Edges'!$P162="Yes"),"Yes","No")</f>
        <v>Yes</v>
      </c>
      <c r="BC163" s="87" t="str">
        <f>IF(AND((RIGHT($BC$3,2)-'[1]Miter Profiles'!$AC$56-'[1]Outside Edges'!$B162)&gt;=5,'[1]Outside Edges'!$P162="Yes"),"Yes","No")</f>
        <v>Yes</v>
      </c>
      <c r="BD163" s="10" t="str">
        <f>IF(AND((RIGHT($BD$3,2)-'[1]Miter Profiles'!$AC$57-'[1]Outside Edges'!$B162)&gt;=5,'[1]Outside Edges'!$P162="Yes"),"Yes","No")</f>
        <v>Yes</v>
      </c>
      <c r="BE163" s="10" t="str">
        <f>IF(AND((RIGHT($BE$3,2)-'[1]Miter Profiles'!$AC$58-'[1]Outside Edges'!$B162)&gt;=5,'[1]Outside Edges'!$P162="Yes"),"Yes","No")</f>
        <v>Yes</v>
      </c>
      <c r="BF163" s="85" t="str">
        <f>IF(AND((RIGHT($BF$3,2)-'[1]Miter Profiles'!$AC$59-'[1]Outside Edges'!$B162)&gt;=5,'[1]Outside Edges'!$P162="Yes"),"Yes","No")</f>
        <v>Yes</v>
      </c>
      <c r="BG163" s="86" t="str">
        <f>IF(AND((RIGHT($BG$3,2)-'[1]Miter Profiles'!$AC$60-'[1]Outside Edges'!$B162)&gt;=5,'[1]Outside Edges'!$P162="Yes"),"Yes","No")</f>
        <v>Yes</v>
      </c>
      <c r="BH163" s="11" t="str">
        <f>IF(AND((RIGHT($BH$3,2)-'[1]Miter Profiles'!$AC$61-'[1]Outside Edges'!$B162)&gt;=5,'[1]Outside Edges'!$P162="Yes"),"Yes","No")</f>
        <v>Yes</v>
      </c>
      <c r="BI163" s="87" t="str">
        <f>IF(AND((RIGHT($BI$3,2)-'[1]Miter Profiles'!$AC$62-'[1]Outside Edges'!$B162)&gt;=5,'[1]Outside Edges'!$P162="Yes"),"Yes","No")</f>
        <v>Yes</v>
      </c>
      <c r="BJ163" s="10" t="str">
        <f>IF(AND((RIGHT($BJ$3,2)-'[1]Miter Profiles'!$AC$63-'[1]Outside Edges'!$B162)&gt;=5,'[1]Outside Edges'!$P162="Yes"),"Yes","No")</f>
        <v>Yes</v>
      </c>
      <c r="BK163" s="10" t="str">
        <f>IF(AND((RIGHT($BK$3,2)-'[1]Miter Profiles'!$AC$64-'[1]Outside Edges'!$B162)&gt;=5,'[1]Outside Edges'!$P162="Yes"),"Yes","No")</f>
        <v>Yes</v>
      </c>
      <c r="BL163" s="85" t="str">
        <f>IF(AND((RIGHT($BL$3,2)-'[1]Miter Profiles'!$AC$65-'[1]Outside Edges'!$B162)&gt;=5,'[1]Outside Edges'!$P162="Yes"),"Yes","No")</f>
        <v>Yes</v>
      </c>
      <c r="BM163" s="86" t="str">
        <f>IF(AND((RIGHT($BM$3,2)-'[1]Miter Profiles'!$AC$66-'[1]Outside Edges'!$B162)&gt;=5,'[1]Outside Edges'!$P162="Yes"),"Yes","No")</f>
        <v>Yes</v>
      </c>
      <c r="BN163" s="11" t="str">
        <f>IF(AND((RIGHT($BN$3,2)-'[1]Miter Profiles'!$AC$67-'[1]Outside Edges'!$B162)&gt;=5,'[1]Outside Edges'!$P162="Yes"),"Yes","No")</f>
        <v>Yes</v>
      </c>
      <c r="BO163" s="87" t="str">
        <f>IF(AND((RIGHT($BO$3,2)-'[1]Miter Profiles'!$AC$68-'[1]Outside Edges'!$B162)&gt;=5,'[1]Outside Edges'!$P162="Yes"),"Yes","No")</f>
        <v>Yes</v>
      </c>
      <c r="BP163" s="10" t="str">
        <f>IF(AND((RIGHT($BP$3,2)-'[1]Miter Profiles'!$AC$69-'[1]Outside Edges'!$B162)&gt;=5,'[1]Outside Edges'!$P162="Yes"),"Yes","No")</f>
        <v>No</v>
      </c>
      <c r="BQ163" s="10" t="str">
        <f>IF(AND((RIGHT($BQ$3,2)-'[1]Miter Profiles'!$AC$70-'[1]Outside Edges'!$B162)&gt;=5,'[1]Outside Edges'!$P162="Yes"),"Yes","No")</f>
        <v>Yes</v>
      </c>
      <c r="BR163" s="85" t="str">
        <f>IF(AND((RIGHT($BR$3,2)-'[1]Miter Profiles'!$AC$71-'[1]Outside Edges'!$B162)&gt;=5,'[1]Outside Edges'!$P162="Yes"),"Yes","No")</f>
        <v>Yes</v>
      </c>
      <c r="BS163" s="86" t="str">
        <f>IF(AND((RIGHT($BS$3,2)-'[1]Miter Profiles'!$AC$72-'[1]Outside Edges'!$B162)&gt;=5,'[1]Outside Edges'!$P162="Yes"),"Yes","No")</f>
        <v>Yes</v>
      </c>
      <c r="BT163" s="11" t="str">
        <f>IF(AND((RIGHT($BT$3,2)-'[1]Miter Profiles'!$AC$73-'[1]Outside Edges'!$B162)&gt;=5,'[1]Outside Edges'!$P162="Yes"),"Yes","No")</f>
        <v>Yes</v>
      </c>
      <c r="BU163" s="87" t="str">
        <f>IF(AND((RIGHT($BU$3,2)-'[1]Miter Profiles'!$AC$74-'[1]Outside Edges'!$B162)&gt;=5,'[1]Outside Edges'!$P162="Yes"),"Yes","No")</f>
        <v>Yes</v>
      </c>
      <c r="BV163" s="10" t="str">
        <f>IF(AND((RIGHT($BV$3,2)-'[1]Miter Profiles'!$AC$75-'[1]Outside Edges'!$B162)&gt;=5,'[1]Outside Edges'!$P162="Yes"),"Yes","No")</f>
        <v>Yes</v>
      </c>
      <c r="BW163" s="10" t="str">
        <f>IF(AND((RIGHT($BW$3,2)-'[1]Miter Profiles'!$AC$76-'[1]Outside Edges'!$B162)&gt;=5,'[1]Outside Edges'!$P162="Yes"),"Yes","No")</f>
        <v>Yes</v>
      </c>
      <c r="BX163" s="85" t="str">
        <f>IF(AND((RIGHT($BX$3,2)-'[1]Miter Profiles'!$AC$77-'[1]Outside Edges'!$B162)&gt;=5,'[1]Outside Edges'!$P162="Yes"),"Yes","No")</f>
        <v>Yes</v>
      </c>
      <c r="BY163" s="86" t="str">
        <f>IF(AND((RIGHT($BY$3,2)-'[1]Miter Profiles'!$AC$78-'[1]Outside Edges'!$B162)&gt;=5,'[1]Outside Edges'!$P162="Yes"),"Yes","No")</f>
        <v>No</v>
      </c>
      <c r="BZ163" s="11" t="str">
        <f>IF(AND((RIGHT($BZ$3,2)-'[1]Miter Profiles'!$AC$79-'[1]Outside Edges'!$B162)&gt;=5,'[1]Outside Edges'!$P162="Yes"),"Yes","No")</f>
        <v>Yes</v>
      </c>
      <c r="CA163" s="87" t="str">
        <f>IF(AND((RIGHT($CA$3,2)-'[1]Miter Profiles'!$AC$80-'[1]Outside Edges'!$B162)&gt;=5,'[1]Outside Edges'!$P162="Yes"),"Yes","No")</f>
        <v>Yes</v>
      </c>
      <c r="CB163" s="10" t="str">
        <f>IF(AND((RIGHT($CB$3,2)-'[1]Miter Profiles'!$AC$81-'[1]Outside Edges'!$B162)&gt;=5,'[1]Outside Edges'!$P162="Yes"),"Yes","No")</f>
        <v>No</v>
      </c>
      <c r="CC163" s="10" t="str">
        <f>IF(AND((RIGHT($CC$3,2)-'[1]Miter Profiles'!$AC$82-'[1]Outside Edges'!$B162)&gt;=5,'[1]Outside Edges'!$P162="Yes"),"Yes","No")</f>
        <v>Yes</v>
      </c>
      <c r="CD163" s="85" t="str">
        <f>IF(AND((RIGHT($CD$3,2)-'[1]Miter Profiles'!$AC$83-'[1]Outside Edges'!$B162)&gt;=5,'[1]Outside Edges'!$P162="Yes"),"Yes","No")</f>
        <v>Yes</v>
      </c>
      <c r="CE163" s="86" t="str">
        <f>IF(AND((RIGHT($CE$3,2)-'[1]Miter Profiles'!$AC$84-'[1]Outside Edges'!$B162)&gt;=5,'[1]Outside Edges'!$P162="Yes"),"Yes","No")</f>
        <v>No</v>
      </c>
      <c r="CF163" s="11" t="str">
        <f>IF(AND((RIGHT($CF$3,2)-'[1]Miter Profiles'!$AC$85-'[1]Outside Edges'!$B162)&gt;=5,'[1]Outside Edges'!$P162="Yes"),"Yes","No")</f>
        <v>Yes</v>
      </c>
      <c r="CG163" s="87" t="str">
        <f>IF(AND((RIGHT($CG$3,2)-'[1]Miter Profiles'!$AC$86-'[1]Outside Edges'!$B162)&gt;=5,'[1]Outside Edges'!$P162="Yes"),"Yes","No")</f>
        <v>Yes</v>
      </c>
      <c r="CH163" s="10" t="str">
        <f>IF(AND((RIGHT($CH$3,2)-'[1]Miter Profiles'!$AC$87-'[1]Outside Edges'!$B162)&gt;=5,'[1]Outside Edges'!$P162="Yes"),"Yes","No")</f>
        <v>Yes</v>
      </c>
      <c r="CI163" s="10" t="str">
        <f>IF(AND((RIGHT($CI$3,2)-'[1]Miter Profiles'!$AC$88-'[1]Outside Edges'!$B162)&gt;=5,'[1]Outside Edges'!$P162="Yes"),"Yes","No")</f>
        <v>Yes</v>
      </c>
      <c r="CJ163" s="85" t="str">
        <f>IF(AND((RIGHT($CJ$3,2)-'[1]Miter Profiles'!$AC$89-'[1]Outside Edges'!$B162)&gt;=5,'[1]Outside Edges'!$P162="Yes"),"Yes","No")</f>
        <v>Yes</v>
      </c>
      <c r="CK163" s="86" t="str">
        <f>IF(AND((RIGHT($CK$3,2)-'[1]Miter Profiles'!$AC$90-'[1]Outside Edges'!$B162)&gt;=5,'[1]Outside Edges'!$P162="Yes"),"Yes","No")</f>
        <v>Yes</v>
      </c>
      <c r="CL163" s="11" t="str">
        <f>IF(AND((RIGHT($CL$3,2)-'[1]Miter Profiles'!$AC$91-'[1]Outside Edges'!$B162)&gt;=5,'[1]Outside Edges'!$P162="Yes"),"Yes","No")</f>
        <v>Yes</v>
      </c>
      <c r="CM163" s="87" t="str">
        <f>IF(AND((RIGHT($CM$3,2)-'[1]Miter Profiles'!$AC$92-'[1]Outside Edges'!$B162)&gt;=5,'[1]Outside Edges'!$P162="Yes"),"Yes","No")</f>
        <v>Yes</v>
      </c>
      <c r="CN163" s="10" t="str">
        <f>IF(AND((RIGHT(CN$3,2)-'[1]Miter Profiles'!$AC$93-'[1]Outside Edges'!$B162)&gt;=5,'[1]Outside Edges'!$P162="Yes"),"Yes","No")</f>
        <v>No</v>
      </c>
      <c r="CO163" s="10" t="str">
        <f>IF(AND((RIGHT(CO$3,2)-'[1]Miter Profiles'!$AC$94-'[1]Outside Edges'!$B162)&gt;=5,'[1]Outside Edges'!$P162="Yes"),"Yes","No")</f>
        <v>No</v>
      </c>
      <c r="CP163" s="85" t="str">
        <f>IF(AND((RIGHT(CP$3,2)-'[1]Miter Profiles'!$AC$95-'[1]Outside Edges'!$B162)&gt;=5,'[1]Outside Edges'!$P162="Yes"),"Yes","No")</f>
        <v>Yes</v>
      </c>
      <c r="CQ163" s="86" t="str">
        <f>IF(AND((RIGHT(CQ$3,2)-'[1]Miter Profiles'!$AC$96-'[1]Outside Edges'!$B162)&gt;=5,'[1]Outside Edges'!$P162="Yes"),"Yes","No")</f>
        <v>No</v>
      </c>
      <c r="CR163" s="11" t="str">
        <f>IF(AND((RIGHT(CR$3,2)-'[1]Miter Profiles'!$AC$97-'[1]Outside Edges'!$B162)&gt;=5,'[1]Outside Edges'!$P162="Yes"),"Yes","No")</f>
        <v>Yes</v>
      </c>
      <c r="CS163" s="87" t="str">
        <f>IF(AND((RIGHT(CS$3,2)-'[1]Miter Profiles'!$AC$98-'[1]Outside Edges'!$B162)&gt;=5,'[1]Outside Edges'!$P162="Yes"),"Yes","No")</f>
        <v>Yes</v>
      </c>
      <c r="CT163" s="10" t="str">
        <f>IF(AND((RIGHT($CT$3,2)-'[1]Miter Profiles'!$AC$99-'[1]Outside Edges'!$B162)&gt;=5,'[1]Outside Edges'!$P162="Yes"),"Yes","No")</f>
        <v>No</v>
      </c>
      <c r="CU163" s="10" t="str">
        <f>IF(AND((RIGHT($CU$3,2)-'[1]Miter Profiles'!$AC$100-'[1]Outside Edges'!$B162)&gt;=5,'[1]Outside Edges'!$P162="Yes"),"Yes","No")</f>
        <v>Yes</v>
      </c>
      <c r="CV163" s="85" t="str">
        <f>IF(AND((RIGHT($CV$3,2)-'[1]Miter Profiles'!$AC$101-'[1]Outside Edges'!$B162)&gt;=5,'[1]Outside Edges'!$P162="Yes"),"Yes","No")</f>
        <v>Yes</v>
      </c>
      <c r="CW163" s="86" t="str">
        <f>IF(AND((RIGHT($CW$3,2)-'[1]Miter Profiles'!$AC$102-'[1]Outside Edges'!$B162)&gt;=5,'[1]Outside Edges'!$P162="Yes"),"Yes","No")</f>
        <v>Yes</v>
      </c>
      <c r="CX163" s="11" t="str">
        <f>IF(AND((RIGHT($CX$3,2)-'[1]Miter Profiles'!$AC$103-'[1]Outside Edges'!$B162)&gt;=5,'[1]Outside Edges'!$P162="Yes"),"Yes","No")</f>
        <v>Yes</v>
      </c>
      <c r="CY163" s="87" t="str">
        <f>IF(AND((RIGHT($CY$3,2)-'[1]Miter Profiles'!$AC$104-'[1]Outside Edges'!$B162)&gt;=5,'[1]Outside Edges'!$P162="Yes"),"Yes","No")</f>
        <v>Yes</v>
      </c>
      <c r="CZ163" s="10" t="str">
        <f>IF(AND((RIGHT($CZ$3,2)-'[1]Miter Profiles'!$AC$105-'[1]Outside Edges'!$B162)&gt;=5,'[1]Outside Edges'!$P162="Yes"),"Yes","No")</f>
        <v>No</v>
      </c>
      <c r="DA163" s="10" t="str">
        <f>IF(AND((RIGHT($DA$3,2)-'[1]Miter Profiles'!$AC$106-'[1]Outside Edges'!$B162)&gt;=5,'[1]Outside Edges'!$P162="Yes"),"Yes","No")</f>
        <v>No</v>
      </c>
      <c r="DB163" s="85" t="str">
        <f>IF(AND((RIGHT($DB$3,2)-'[1]Miter Profiles'!$AC$107-'[1]Outside Edges'!$B162)&gt;=5,'[1]Outside Edges'!$P162="Yes"),"Yes","No")</f>
        <v>No</v>
      </c>
      <c r="DC163" s="86" t="str">
        <f>IF(AND((RIGHT($DC$3,2)-'[1]Miter Profiles'!$AC$108-'[1]Outside Edges'!$B162)&gt;=5,'[1]Outside Edges'!$P162="Yes"),"Yes","No")</f>
        <v>No</v>
      </c>
      <c r="DD163" s="11" t="str">
        <f>IF(AND((RIGHT($DD$3,2)-'[1]Miter Profiles'!$AC$109-'[1]Outside Edges'!$B162)&gt;=5,'[1]Outside Edges'!$P162="Yes"),"Yes","No")</f>
        <v>Yes</v>
      </c>
      <c r="DE163" s="87" t="str">
        <f>IF(AND((RIGHT($DE$3,2)-'[1]Miter Profiles'!$AC$110-'[1]Outside Edges'!$B162)&gt;=5,'[1]Outside Edges'!$P162="Yes"),"Yes","No")</f>
        <v>Yes</v>
      </c>
      <c r="DF163" s="10" t="str">
        <f>IF(AND((RIGHT($DF$3,2)-'[1]Miter Profiles'!$AC$111-'[1]Outside Edges'!$B162)&gt;=5,'[1]Outside Edges'!$P162="Yes"),"Yes","No")</f>
        <v>Yes</v>
      </c>
      <c r="DG163" s="10" t="str">
        <f>IF(AND((RIGHT($DG$3,2)-'[1]Miter Profiles'!$AC$112-'[1]Outside Edges'!$B162)&gt;=5,'[1]Outside Edges'!$P162="Yes"),"Yes","No")</f>
        <v>Yes</v>
      </c>
      <c r="DH163" s="85" t="str">
        <f>IF(AND((RIGHT($DH$3,2)-'[1]Miter Profiles'!$AC$113-'[1]Outside Edges'!$B162)&gt;=5,'[1]Outside Edges'!$P162="Yes"),"Yes","No")</f>
        <v>Yes</v>
      </c>
      <c r="DI163" s="86" t="str">
        <f>IF(AND((RIGHT($DI$3,2)-'[1]Miter Profiles'!$AC$114-'[1]Outside Edges'!$B162)&gt;=5,'[1]Outside Edges'!$P162="Yes"),"Yes","No")</f>
        <v>No</v>
      </c>
      <c r="DJ163" s="11" t="str">
        <f>IF(AND((RIGHT($DJ$3,2)-'[1]Miter Profiles'!$AC$115-'[1]Outside Edges'!$B162)&gt;=5,'[1]Outside Edges'!$P162="Yes"),"Yes","No")</f>
        <v>Yes</v>
      </c>
      <c r="DK163" s="87" t="str">
        <f>IF(AND((RIGHT($DK$3,2)-'[1]Miter Profiles'!$AC$116-'[1]Outside Edges'!$B162)&gt;=5,'[1]Outside Edges'!$P162="Yes"),"Yes","No")</f>
        <v>Yes</v>
      </c>
      <c r="DL163" s="10" t="str">
        <f>IF(AND((RIGHT($DL$3,2)-'[1]Miter Profiles'!$AC$117-'[1]Outside Edges'!$B162)&gt;=5,'[1]Outside Edges'!$P162="Yes"),"Yes","No")</f>
        <v>Yes</v>
      </c>
      <c r="DM163" s="10" t="str">
        <f>IF(AND((RIGHT($DM$3,2)-'[1]Miter Profiles'!$AC$118-'[1]Outside Edges'!$B162)&gt;=5,'[1]Outside Edges'!$P162="Yes"),"Yes","No")</f>
        <v>Yes</v>
      </c>
      <c r="DN163" s="85" t="str">
        <f>IF(AND((RIGHT($DN$3,2)-'[1]Miter Profiles'!$AC$119-'[1]Outside Edges'!$B162)&gt;=5,'[1]Outside Edges'!$P162="Yes"),"Yes","No")</f>
        <v>Yes</v>
      </c>
      <c r="DO163" s="86" t="str">
        <f>IF(AND((RIGHT($DO$3,2)-'[1]Miter Profiles'!$AC$120-'[1]Outside Edges'!$B162)&gt;=5,'[1]Outside Edges'!$P162="Yes"),"Yes","No")</f>
        <v>No</v>
      </c>
      <c r="DP163" s="11" t="str">
        <f>IF(AND((RIGHT($DP$3,2)-'[1]Miter Profiles'!$AC$121-'[1]Outside Edges'!$B162)&gt;=5,'[1]Outside Edges'!$P162="Yes"),"Yes","No")</f>
        <v>No</v>
      </c>
      <c r="DQ163" s="87" t="str">
        <f>IF(AND((RIGHT($DQ$3,2)-'[1]Miter Profiles'!$AC$122-'[1]Outside Edges'!$B162)&gt;=5,'[1]Outside Edges'!$P162="Yes"),"Yes","No")</f>
        <v>Yes</v>
      </c>
      <c r="DR163" s="10" t="str">
        <f>IF(AND((RIGHT($DR$3,2)-'[1]Miter Profiles'!$AC$123-'[1]Outside Edges'!$B162)&gt;=5,'[1]Outside Edges'!$P162="Yes"),"Yes","No")</f>
        <v>Yes</v>
      </c>
      <c r="DS163" s="10" t="str">
        <f>IF(AND((RIGHT($DS$3,2)-'[1]Miter Profiles'!$AC$124-'[1]Outside Edges'!$B162)&gt;=5,'[1]Outside Edges'!$P162="Yes"),"Yes","No")</f>
        <v>Yes</v>
      </c>
      <c r="DT163" s="85" t="str">
        <f>IF(AND((RIGHT($DT$3,2)-'[1]Miter Profiles'!$AC$125-'[1]Outside Edges'!$B162)&gt;=5,'[1]Outside Edges'!$P162="Yes"),"Yes","No")</f>
        <v>Yes</v>
      </c>
      <c r="DU163" s="86" t="str">
        <f>IF(AND((RIGHT($DU$3,2)-'[1]Miter Profiles'!$AC$126-'[1]Outside Edges'!$B162)&gt;=5,'[1]Outside Edges'!$P162="Yes"),"Yes","No")</f>
        <v>No</v>
      </c>
      <c r="DV163" s="11" t="str">
        <f>IF(AND((RIGHT($DV$3,2)-'[1]Miter Profiles'!$AC$127-'[1]Outside Edges'!$B162)&gt;=5,'[1]Outside Edges'!$P162="Yes"),"Yes","No")</f>
        <v>Yes</v>
      </c>
      <c r="DW163" s="87" t="str">
        <f>IF(AND((RIGHT($DW$3,2)-'[1]Miter Profiles'!$AC$128-'[1]Outside Edges'!$B162)&gt;=5,'[1]Outside Edges'!$P162="Yes"),"Yes","No")</f>
        <v>Yes</v>
      </c>
      <c r="DX163" s="10" t="str">
        <f>IF(AND((RIGHT($DX$3,2)-'[1]Miter Profiles'!$AC$129-'[1]Outside Edges'!$B162)&gt;=5,'[1]Outside Edges'!$P162="Yes"),"Yes","No")</f>
        <v>Yes</v>
      </c>
      <c r="DY163" s="10" t="str">
        <f>IF(AND((RIGHT($DY$3,2)-'[1]Miter Profiles'!$AC$130-'[1]Outside Edges'!$B162)&gt;=5,'[1]Outside Edges'!$P162="Yes"),"Yes","No")</f>
        <v>Yes</v>
      </c>
      <c r="DZ163" s="85" t="str">
        <f>IF(AND((RIGHT($DZ$3,2)-'[1]Miter Profiles'!$AC$131-'[1]Outside Edges'!$B162)&gt;=5,'[1]Outside Edges'!$P162="Yes"),"Yes","No")</f>
        <v>Yes</v>
      </c>
      <c r="EA163" s="90" t="str">
        <f>IF(AND((RIGHT($EA$3,2)-'[1]Miter Profiles'!$AC$132-'[1]Outside Edges'!$B162)&gt;=5,'[1]Outside Edges'!$P162="Yes"),"Yes","No")</f>
        <v>Yes</v>
      </c>
      <c r="EB163" s="105" t="str">
        <f>IF(AND((RIGHT($EB$3,2)-'[1]Miter Profiles'!$AC$133-'[1]Outside Edges'!$B162)&gt;=5,'[1]Outside Edges'!$P162="Yes"),"Yes","No")</f>
        <v>No</v>
      </c>
      <c r="EC163" s="110" t="str">
        <f>IF(AND((RIGHT($EC$3,2)-'[1]Miter Profiles'!$AC$134-'[1]Outside Edges'!$B162)&gt;=5,'[1]Outside Edges'!$P162="Yes"),"Yes","No")</f>
        <v>Yes</v>
      </c>
      <c r="ED163" s="116" t="str">
        <f>IF(AND((RIGHT($ED$3,2)-'[1]Miter Profiles'!$AC$135-'[1]Outside Edges'!$B162)&gt;=5,'[1]Outside Edges'!$P162="Yes"),"Yes","No")</f>
        <v>Yes</v>
      </c>
      <c r="EE163" s="113" t="str">
        <f>IF(AND((RIGHT($EE$3,2)-'[1]Miter Profiles'!$AC$136-'[1]Outside Edges'!$B162)&gt;=5,'[1]Outside Edges'!$P162="Yes"),"Yes","No")</f>
        <v>Yes</v>
      </c>
      <c r="EF163" s="85" t="str">
        <f>IF(AND((RIGHT($EF$3,2)-'[1]Miter Profiles'!$AC$137-'[1]Outside Edges'!$B162)&gt;=5,'[1]Outside Edges'!$P162="Yes"),"Yes","No")</f>
        <v>Yes</v>
      </c>
      <c r="EG163" s="10" t="str">
        <f>IF(AND((RIGHT($EG$3,2)-'[1]Miter Profiles'!$AC$138-'[1]Outside Edges'!$B162)&gt;=5,'[1]Outside Edges'!$P162="Yes"),"Yes","No")</f>
        <v>Yes</v>
      </c>
      <c r="EH163" s="90" t="str">
        <f>IF(AND((RIGHT($EH$3,2)-'[1]Miter Profiles'!$AC$139-'[1]Outside Edges'!$B162)&gt;=5,'[1]Outside Edges'!$P162="Yes"),"Yes","No")</f>
        <v>Yes</v>
      </c>
      <c r="EI163" s="121" t="str">
        <f>IF(AND((RIGHT($EI$3,2)-'[1]Miter Profiles'!$AC$140-'[1]Outside Edges'!$B162)&gt;=5,'[1]Outside Edges'!$P162="Yes"),"Yes","No")</f>
        <v>Yes</v>
      </c>
      <c r="EJ163" s="124" t="str">
        <f>IF(AND((RIGHT($EJ$3,2)-'[1]Miter Profiles'!$AC$141-'[1]Outside Edges'!$B162)&gt;=5,'[1]Outside Edges'!$P162="Yes"),"Yes","No")</f>
        <v>Yes</v>
      </c>
      <c r="EK163" s="124" t="str">
        <f>IF(AND((RIGHT($EK$3,2)-'[1]Miter Profiles'!$AC$142-'[1]Outside Edges'!$B162)&gt;=5,'[1]Outside Edges'!$P162="Yes"),"Yes","No")</f>
        <v>Yes</v>
      </c>
      <c r="EL163" s="116" t="str">
        <f>IF(AND((RIGHT($EL$3,2)-'[1]Miter Profiles'!$AC$143-'[1]Outside Edges'!$B162)&gt;=5,'[1]Outside Edges'!$P162="Yes"),"Yes","No")</f>
        <v>Yes</v>
      </c>
      <c r="EM163" s="129" t="str">
        <f>IF(AND((RIGHT($EM$3,2)-'[1]Miter Profiles'!$AC$144-'[1]Outside Edges'!$B162)&gt;=5,'[1]Outside Edges'!$P162="Yes"),"Yes","No")</f>
        <v>No</v>
      </c>
      <c r="EN163" s="10" t="str">
        <f>IF(AND((RIGHT($EN$3,2)-'[1]Miter Profiles'!$AC$145-'[1]Outside Edges'!$B162)&gt;=5,'[1]Outside Edges'!$P162="Yes"),"Yes","No")</f>
        <v>Yes</v>
      </c>
      <c r="EO163" s="90" t="str">
        <f>IF(AND((RIGHT($EO$3,2)-'[1]Miter Profiles'!$AC$146-'[1]Outside Edges'!$B162)&gt;=5,'[1]Outside Edges'!$P162="Yes"),"Yes","No")</f>
        <v>Yes</v>
      </c>
      <c r="EP163" s="124" t="str">
        <f>IF(AND((RIGHT($EP$3,2)-'[1]Miter Profiles'!$AC$147-'[1]Outside Edges'!$B162)&gt;=5,'[1]Outside Edges'!$P162="Yes"),"Yes","No")</f>
        <v>No</v>
      </c>
      <c r="EQ163" s="124" t="str">
        <f>IF(AND((RIGHT($EQ$3,2)-'[1]Miter Profiles'!$AC$148-'[1]Outside Edges'!$B162)&gt;=5,'[1]Outside Edges'!$P162="Yes"),"Yes","No")</f>
        <v>No</v>
      </c>
      <c r="ER163" s="116" t="str">
        <f>IF(AND((RIGHT($ER$3,2)-'[1]Miter Profiles'!$AC$149-'[1]Outside Edges'!$B162)&gt;=5,'[1]Outside Edges'!$P162="Yes"),"Yes","No")</f>
        <v>Yes</v>
      </c>
      <c r="ES163" s="129" t="str">
        <f>IF(AND((RIGHT($ES$3,2)-'[1]Miter Profiles'!$AC$150-'[1]Outside Edges'!$B162)&gt;=5,'[1]Outside Edges'!$P162="Yes"),"Yes","No")</f>
        <v>No</v>
      </c>
      <c r="ET163" s="10" t="str">
        <f>IF(AND((RIGHT($ET$3,2)-'[1]Miter Profiles'!$AC$151-'[1]Outside Edges'!$B162)&gt;=5,'[1]Outside Edges'!$P162="Yes"),"Yes","No")</f>
        <v>Yes</v>
      </c>
      <c r="EU163" s="90" t="str">
        <f>IF(AND((RIGHT($EU$3,2)-'[1]Miter Profiles'!$AC$152-'[1]Outside Edges'!$B162)&gt;=5,'[1]Outside Edges'!$P162="Yes"),"Yes","No")</f>
        <v>Yes</v>
      </c>
      <c r="EV163" s="124" t="str">
        <f>IF(AND((RIGHT($EV$3,2)-'[1]Miter Profiles'!$AC$153-'[1]Outside Edges'!$B162)&gt;=5,'[1]Outside Edges'!$P162="Yes"),"Yes","No")</f>
        <v>No</v>
      </c>
      <c r="EW163" s="124" t="str">
        <f>IF(AND((RIGHT($EW$3,2)-'[1]Miter Profiles'!$AC$154-'[1]Outside Edges'!$B162)&gt;=5,'[1]Outside Edges'!$P162="Yes"),"Yes","No")</f>
        <v>Yes</v>
      </c>
      <c r="EX163" s="116" t="str">
        <f>IF(AND((RIGHT($EX$3,2)-'[1]Miter Profiles'!$AC$155-'[1]Outside Edges'!$B162)&gt;=5,'[1]Outside Edges'!$P162="Yes"),"Yes","No")</f>
        <v>Yes</v>
      </c>
      <c r="EY163" s="129" t="str">
        <f>IF(AND((RIGHT($EY$3,2)-'[1]Miter Profiles'!$AC$156-'[1]Outside Edges'!$B162)&gt;=5,'[1]Outside Edges'!$P162="Yes"),"Yes","No")</f>
        <v>Yes</v>
      </c>
      <c r="EZ163" s="10" t="str">
        <f>IF(AND((RIGHT($EZ$3,2)-'[1]Miter Profiles'!$AC$157-'[1]Outside Edges'!$B162)&gt;=5,'[1]Outside Edges'!$P162="Yes"),"Yes","No")</f>
        <v>Yes</v>
      </c>
      <c r="FA163" s="90" t="str">
        <f>IF(AND((RIGHT($FA$3,2)-'[1]Miter Profiles'!$AC$158-'[1]Outside Edges'!$B162)&gt;=5,'[1]Outside Edges'!$P162="Yes"),"Yes","No")</f>
        <v>Yes</v>
      </c>
      <c r="FB163" s="124" t="str">
        <f>IF(AND((RIGHT($FB$3,2)-'[1]Miter Profiles'!$AC$159-'[1]Outside Edges'!$B162)&gt;=5,'[1]Outside Edges'!$P162="Yes"),"Yes","No")</f>
        <v>Yes</v>
      </c>
      <c r="FC163" s="124" t="str">
        <f>IF(AND((RIGHT($FC$3,2)-'[1]Miter Profiles'!$AC$160-'[1]Outside Edges'!$B162)&gt;=5,'[1]Outside Edges'!$P162="Yes"),"Yes","No")</f>
        <v>Yes</v>
      </c>
      <c r="FD163" s="116" t="str">
        <f>IF(AND((RIGHT($FD$3,2)-'[1]Miter Profiles'!$AC$161-'[1]Outside Edges'!$B162)&gt;=5,'[1]Outside Edges'!$P162="Yes"),"Yes","No")</f>
        <v>Yes</v>
      </c>
      <c r="FE163" s="129" t="str">
        <f>IF(AND((RIGHT($FE$3,2)-'[1]Miter Profiles'!$AC$162-'[1]Outside Edges'!$B162)&gt;=5,'[1]Outside Edges'!$P162="Yes"),"Yes","No")</f>
        <v>No</v>
      </c>
      <c r="FF163" s="10" t="str">
        <f>IF(AND((RIGHT($FF$3,2)-'[1]Miter Profiles'!$AC$163-'[1]Outside Edges'!$B162)&gt;=5,'[1]Outside Edges'!$P162="Yes"),"Yes","No")</f>
        <v>Yes</v>
      </c>
      <c r="FG163" s="90" t="str">
        <f>IF(AND((RIGHT($FG$3,2)-'[1]Miter Profiles'!$AC$164-'[1]Outside Edges'!$B162)&gt;=5,'[1]Outside Edges'!$P162="Yes"),"Yes","No")</f>
        <v>Yes</v>
      </c>
      <c r="FH163" s="124" t="str">
        <f>IF(AND((RIGHT($FH$3,2)-'[1]Miter Profiles'!$AC$165-'[1]Outside Edges'!$B162)&gt;=5,'[1]Outside Edges'!$P162="Yes"),"Yes","No")</f>
        <v>Yes</v>
      </c>
      <c r="FI163" s="124" t="str">
        <f>IF(AND((RIGHT($FI$3,2)-'[1]Miter Profiles'!$AC$166-'[1]Outside Edges'!$B162)&gt;=5,'[1]Outside Edges'!$P162="Yes"),"Yes","No")</f>
        <v>Yes</v>
      </c>
      <c r="FJ163" s="116" t="str">
        <f>IF(AND((RIGHT($FJ$3,2)-'[1]Miter Profiles'!$AC$167-'[1]Outside Edges'!$B162)&gt;=5,'[1]Outside Edges'!$P162="Yes"),"Yes","No")</f>
        <v>Yes</v>
      </c>
      <c r="FK163" s="129" t="str">
        <f>IF(AND((RIGHT($FK$3,2)-'[1]Miter Profiles'!$AC$168-'[1]Outside Edges'!$B162)&gt;=5,'[1]Outside Edges'!$P162="Yes"),"Yes","No")</f>
        <v>Yes</v>
      </c>
      <c r="FL163" s="10" t="str">
        <f>IF(AND((RIGHT($FL$3,2)-'[1]Miter Profiles'!$AC$169-'[1]Outside Edges'!$B162)&gt;=5,'[1]Outside Edges'!$P162="Yes"),"Yes","No")</f>
        <v>Yes</v>
      </c>
      <c r="FM163" s="90" t="str">
        <f>IF(AND((RIGHT($FM$3,2)-'[1]Miter Profiles'!$AC$170-'[1]Outside Edges'!$B162)&gt;=5,'[1]Outside Edges'!$P162="Yes"),"Yes","No")</f>
        <v>Yes</v>
      </c>
      <c r="FN163" s="124" t="str">
        <f>IF(AND((RIGHT($FN$3,2)-'[1]Miter Profiles'!$AC$171-'[1]Outside Edges'!$B162)&gt;=5,'[1]Outside Edges'!$P162="Yes"),"Yes","No")</f>
        <v>Yes</v>
      </c>
      <c r="FO163" s="124" t="str">
        <f>IF(AND((RIGHT($FO$3,2)-'[1]Miter Profiles'!$AC$172-'[1]Outside Edges'!$B162)&gt;=5,'[1]Outside Edges'!$P162="Yes"),"Yes","No")</f>
        <v>Yes</v>
      </c>
      <c r="FP163" s="116" t="str">
        <f>IF(AND((RIGHT($FP$3,2)-'[1]Miter Profiles'!$AC$173-'[1]Outside Edges'!$B162)&gt;=5,'[1]Outside Edges'!$P162="Yes"),"Yes","No")</f>
        <v>Yes</v>
      </c>
      <c r="FQ163" s="129" t="str">
        <f>IF(AND((RIGHT($FQ$3,2)-'[1]Miter Profiles'!$AC$174-'[1]Outside Edges'!$B162)&gt;=5,'[1]Outside Edges'!$P162="Yes"),"Yes","No")</f>
        <v>Yes</v>
      </c>
      <c r="FR163" s="10" t="str">
        <f>IF(AND((RIGHT($FR$3,2)-'[1]Miter Profiles'!$AC$175-'[1]Outside Edges'!$B162)&gt;=5,'[1]Outside Edges'!$P162="Yes"),"Yes","No")</f>
        <v>Yes</v>
      </c>
      <c r="FS163" s="90" t="str">
        <f>IF(AND((RIGHT($FS$3,2)-'[1]Miter Profiles'!$AC$176-'[1]Outside Edges'!$B162)&gt;=5,'[1]Outside Edges'!$P162="Yes"),"Yes","No")</f>
        <v>Yes</v>
      </c>
      <c r="FT163" s="124" t="str">
        <f>IF(AND((RIGHT($FT$3,2)-'[1]Miter Profiles'!$AC$177-'[1]Outside Edges'!$B162)&gt;=5,'[1]Outside Edges'!$P162="Yes"),"Yes","No")</f>
        <v>Yes</v>
      </c>
      <c r="FU163" s="124" t="str">
        <f>IF(AND((RIGHT($FU$3,2)-'[1]Miter Profiles'!$AC$178-'[1]Outside Edges'!$B162)&gt;=5,'[1]Outside Edges'!$P162="Yes"),"Yes","No")</f>
        <v>Yes</v>
      </c>
      <c r="FV163" s="116" t="str">
        <f>IF(AND((RIGHT($V$3,2)-'[1]Miter Profiles'!$AC$179-'[1]Outside Edges'!$B162)&gt;=5,'[1]Outside Edges'!$P162="Yes"),"Yes","No")</f>
        <v>Yes</v>
      </c>
      <c r="FW163" s="129" t="str">
        <f>IF(AND((RIGHT($FW$3,2)-'[1]Miter Profiles'!$AC$180-'[1]Outside Edges'!$B162)&gt;=5,'[1]Outside Edges'!$P162="Yes"),"Yes","No")</f>
        <v>No</v>
      </c>
      <c r="FX163" s="85" t="str">
        <f>IF(AND((RIGHT($FX$3,2)-'[1]Miter Profiles'!$AC$181-'[1]Outside Edges'!$B162)&gt;=5,'[1]Outside Edges'!$P162="Yes"),"Yes","No")</f>
        <v>Yes</v>
      </c>
      <c r="FY163" s="150" t="str">
        <f>IF(AND((RIGHT($FY$3,2)-'[1]Miter Profiles'!$AC$182-'[1]Outside Edges'!$B162)&gt;=5,'[1]Outside Edges'!$P162="Yes"),"Yes","No")</f>
        <v>No</v>
      </c>
      <c r="FZ163" s="124" t="str">
        <f>IF(AND((RIGHT($FZ$3,2)-'[1]Miter Profiles'!$AC$183-'[1]Outside Edges'!$B162)&gt;=5,'[1]Outside Edges'!$P162="Yes"),"Yes","No")</f>
        <v>Yes</v>
      </c>
      <c r="GA163" s="116" t="str">
        <f>IF(AND((RIGHT($GA$3,2)-'[1]Miter Profiles'!$AC$184-'[1]Outside Edges'!$B162)&gt;=5,'[1]Outside Edges'!$P162="Yes"),"Yes","No")</f>
        <v>Yes</v>
      </c>
      <c r="GB163" s="129" t="str">
        <f>IF(AND((RIGHT($GB$3,2)-'[1]Miter Profiles'!$AC$185-'[1]Outside Edges'!$B162)&gt;=5,'[1]Outside Edges'!$P162="Yes"),"Yes","No")</f>
        <v>No</v>
      </c>
      <c r="GC163" s="10" t="str">
        <f>IF(AND((RIGHT($GC$3,2)-'[1]Miter Profiles'!$AC$186-'[1]Outside Edges'!$B162)&gt;=5,'[1]Outside Edges'!$P162="Yes"),"Yes","No")</f>
        <v>Yes</v>
      </c>
      <c r="GD163" s="90" t="str">
        <f>IF(AND((RIGHT($GD$3,2)-'[1]Miter Profiles'!$AC$187-'[1]Outside Edges'!$B162)&gt;=5,'[1]Outside Edges'!$P162="Yes"),"Yes","No")</f>
        <v>Yes</v>
      </c>
      <c r="GE163" s="150" t="str">
        <f>IF(AND((RIGHT($GE$3,2)-'[1]Miter Profiles'!$AC$188-'[1]Outside Edges'!$B162)&gt;=5,'[1]Outside Edges'!$P162="Yes"),"Yes","No")</f>
        <v>Yes</v>
      </c>
      <c r="GF163" s="124" t="str">
        <f>IF(AND((RIGHT($GF$3,2)-'[1]Miter Profiles'!$AC$189-'[1]Outside Edges'!$B162)&gt;=5,'[1]Outside Edges'!$P162="Yes"),"Yes","No")</f>
        <v>Yes</v>
      </c>
      <c r="GG163" s="116" t="str">
        <f>IF(AND((RIGHT($GG$3,2)-'[1]Miter Profiles'!$AC$190-'[1]Outside Edges'!$B162)&gt;=5,'[1]Outside Edges'!$P162="Yes"),"Yes","No")</f>
        <v>Yes</v>
      </c>
      <c r="GH163" s="129" t="str">
        <f>IF(AND((RIGHT($GH$3,2)-'[1]Miter Profiles'!$AC$191-'[1]Outside Edges'!$B162)&gt;=5,'[1]Outside Edges'!$P162="Yes"),"Yes","No")</f>
        <v>No</v>
      </c>
      <c r="GI163" s="10" t="str">
        <f>IF(AND((RIGHT($GI$3,2)-'[1]Miter Profiles'!$AC$192-'[1]Outside Edges'!$B162)&gt;=5,'[1]Outside Edges'!$P162="Yes"),"Yes","No")</f>
        <v>Yes</v>
      </c>
      <c r="GJ163" s="90" t="str">
        <f>IF(AND((RIGHT($GJ$3,2)-'[1]Miter Profiles'!$AC$193-'[1]Outside Edges'!$B162)&gt;=5,'[1]Outside Edges'!$P162="Yes"),"Yes","No")</f>
        <v>Yes</v>
      </c>
      <c r="GK163" s="150" t="str">
        <f>IF(AND((RIGHT($GK$3,2)-'[1]Miter Profiles'!$AC$194-'[1]Outside Edges'!$B162)&gt;=5,'[1]Outside Edges'!$P162="Yes"),"Yes","No")</f>
        <v>Yes</v>
      </c>
      <c r="GL163" s="124" t="str">
        <f>IF(AND((RIGHT($GL$3,2)-'[1]Miter Profiles'!$AC$195-'[1]Outside Edges'!$B162)&gt;=5,'[1]Outside Edges'!$P162="Yes"),"Yes","No")</f>
        <v>Yes</v>
      </c>
      <c r="GM163" s="116" t="str">
        <f>IF(AND((RIGHT($GM$3,2)-'[1]Miter Profiles'!$AC$196-'[1]Outside Edges'!$B162)&gt;=5,'[1]Outside Edges'!$P162="Yes"),"Yes","No")</f>
        <v>Yes</v>
      </c>
      <c r="GN163" s="129" t="str">
        <f>IF(AND((RIGHT($GN$3,2)-'[1]Miter Profiles'!$AC$197-'[1]Outside Edges'!$B162)&gt;=5,'[1]Outside Edges'!$P162="Yes"),"Yes","No")</f>
        <v>No</v>
      </c>
      <c r="GO163" s="10" t="str">
        <f>IF(AND((RIGHT($GO$3,2)-'[1]Miter Profiles'!$AC$198-'[1]Outside Edges'!$B162)&gt;=5,'[1]Outside Edges'!$P162="Yes"),"Yes","No")</f>
        <v>No</v>
      </c>
      <c r="GP163" s="90" t="str">
        <f>IF(AND((RIGHT($GP$3,2)-'[1]Miter Profiles'!$AC$199-'[1]Outside Edges'!$B162)&gt;=5,'[1]Outside Edges'!$P162="Yes"),"Yes","No")</f>
        <v>Yes</v>
      </c>
      <c r="GQ163" s="150" t="str">
        <f>IF(AND((RIGHT($GQ$3,2)-'[1]Miter Profiles'!$AC$200-'[1]Outside Edges'!$B162)&gt;=5,'[1]Outside Edges'!$P162="Yes"),"Yes","No")</f>
        <v>No</v>
      </c>
      <c r="GR163" s="124" t="str">
        <f>IF(AND((RIGHT($GR$3,2)-'[1]Miter Profiles'!$AC$201-'[1]Outside Edges'!$B162)&gt;=5,'[1]Outside Edges'!$P162="Yes"),"Yes","No")</f>
        <v>Yes</v>
      </c>
      <c r="GS163" s="116" t="str">
        <f>IF(AND((RIGHT($GS$3,2)-'[1]Miter Profiles'!$AC$202-'[1]Outside Edges'!$B162)&gt;=5,'[1]Outside Edges'!$P162="Yes"),"Yes","No")</f>
        <v>Yes</v>
      </c>
      <c r="GT163" s="129" t="str">
        <f>IF(AND((RIGHT($GT$3,2)-'[1]Miter Profiles'!$AC$203-'[1]Outside Edges'!$B162)&gt;=5,'[1]Outside Edges'!$P162="Yes"),"Yes","No")</f>
        <v>No</v>
      </c>
      <c r="GU163" s="10" t="str">
        <f>IF(AND((RIGHT($GU$3,2)-'[1]Miter Profiles'!$AC$204-'[1]Outside Edges'!$B162)&gt;=5,'[1]Outside Edges'!$P162="Yes"),"Yes","No")</f>
        <v>Yes</v>
      </c>
      <c r="GV163" s="90" t="str">
        <f>IF(AND((RIGHT($GV$3,2)-'[1]Miter Profiles'!$AC$205-'[1]Outside Edges'!$B162)&gt;=5,'[1]Outside Edges'!$P162="Yes"),"Yes","No")</f>
        <v>Yes</v>
      </c>
      <c r="GW163" s="150" t="str">
        <f>IF(AND((RIGHT($GW$3,2)-'[1]Miter Profiles'!$AC$206-'[1]Outside Edges'!$B162)&gt;=5,'[1]Outside Edges'!$P162="Yes"),"Yes","No")</f>
        <v>No</v>
      </c>
      <c r="GX163" s="124" t="str">
        <f>IF(AND((RIGHT($GX$3,2)-'[1]Miter Profiles'!$AC$207-'[1]Outside Edges'!$B162)&gt;=5,'[1]Outside Edges'!$P162="Yes"),"Yes","No")</f>
        <v>Yes</v>
      </c>
      <c r="GY163" s="116" t="str">
        <f>IF(AND((RIGHT($GY$3,2)-'[1]Miter Profiles'!$AC$208-'[1]Outside Edges'!$B162)&gt;=5,'[1]Outside Edges'!$P162="Yes"),"Yes","No")</f>
        <v>Yes</v>
      </c>
      <c r="GZ163" s="129" t="str">
        <f>IF(AND((RIGHT($GZ$3,2)-'[1]Miter Profiles'!$AC$209-'[1]Outside Edges'!$B162)&gt;=5,'[1]Outside Edges'!$P162="Yes"),"Yes","No")</f>
        <v>No</v>
      </c>
      <c r="HA163" s="10" t="str">
        <f>IF(AND((RIGHT($HA$3,2)-'[1]Miter Profiles'!$AC$210-'[1]Outside Edges'!$B162)&gt;=5,'[1]Outside Edges'!$P162="Yes"),"Yes","No")</f>
        <v>Yes</v>
      </c>
      <c r="HB163" s="90" t="str">
        <f>IF(AND((RIGHT($HB$3,2)-'[1]Miter Profiles'!$AC$211-'[1]Outside Edges'!$B162)&gt;=5,'[1]Outside Edges'!$P162="Yes"),"Yes","No")</f>
        <v>Yes</v>
      </c>
      <c r="HC163" s="150" t="str">
        <f>IF(AND((RIGHT($HC$3,2)-'[1]Miter Profiles'!$AC$212-'[1]Outside Edges'!$B162)&gt;=5,'[1]Outside Edges'!$P162="Yes"),"Yes","No")</f>
        <v>No</v>
      </c>
      <c r="HD163" s="116" t="str">
        <f>IF(AND((RIGHT($HD$3,2)-'[1]Miter Profiles'!$AC$213-'[1]Outside Edges'!$B162)&gt;=5,'[1]Outside Edges'!$P162="Yes"),"Yes","No")</f>
        <v>No</v>
      </c>
      <c r="HE163" s="129" t="str">
        <f>IF(AND((RIGHT($HE$3,2)-'[1]Miter Profiles'!$AC$214-'[1]Outside Edges'!$B162)&gt;=5,'[1]Outside Edges'!$P162="Yes"),"Yes","No")</f>
        <v>No</v>
      </c>
      <c r="HF163" s="10" t="str">
        <f>IF(AND((RIGHT($HF$3,2)-'[1]Miter Profiles'!$AC$215-'[1]Outside Edges'!$B162)&gt;=5,'[1]Outside Edges'!$P162="Yes"),"Yes","No")</f>
        <v>No</v>
      </c>
      <c r="HG163" s="90" t="str">
        <f>IF(AND((RIGHT($HG$3,2)-'[1]Miter Profiles'!$AC$216-'[1]Outside Edges'!$B162)&gt;=5,'[1]Outside Edges'!$P162="Yes"),"Yes","No")</f>
        <v>No</v>
      </c>
      <c r="HH163" s="150" t="str">
        <f>IF(AND((RIGHT($HH$3,2)-'[1]Miter Profiles'!$AC$217-'[1]Outside Edges'!$B162)&gt;=5,'[1]Outside Edges'!$P162="Yes"),"Yes","No")</f>
        <v>Yes</v>
      </c>
      <c r="HI163" s="124" t="str">
        <f>IF(AND((RIGHT($HI$3,2)-'[1]Miter Profiles'!$AC$218-'[1]Outside Edges'!$B162)&gt;=5,'[1]Outside Edges'!$P162="Yes"),"Yes","No")</f>
        <v>Yes</v>
      </c>
      <c r="HJ163" s="116" t="str">
        <f>IF(AND((RIGHT($HJ$3,2)-'[1]Miter Profiles'!$AC$219-'[1]Outside Edges'!$B162)&gt;=5,'[1]Outside Edges'!$P162="Yes"),"Yes","No")</f>
        <v>Yes</v>
      </c>
      <c r="HK163" s="129" t="str">
        <f>IF(AND((RIGHT($HK$3,2)-'[1]Miter Profiles'!$AC$220-'[1]Outside Edges'!$B162)&gt;=5,'[1]Outside Edges'!$P162="Yes"),"Yes","No")</f>
        <v>No</v>
      </c>
      <c r="HL163" s="10" t="str">
        <f>IF(AND((RIGHT($HL$3,2)-'[1]Miter Profiles'!$AC$221-'[1]Outside Edges'!$B162)&gt;=5,'[1]Outside Edges'!$P162="Yes"),"Yes","No")</f>
        <v>Yes</v>
      </c>
      <c r="HM163" s="90" t="str">
        <f>IF(AND((RIGHT($HM$3,2)-'[1]Miter Profiles'!$AC$222-'[1]Outside Edges'!$B162)&gt;=5,'[1]Outside Edges'!$P162="Yes"),"Yes","No")</f>
        <v>Yes</v>
      </c>
      <c r="HN163" s="150" t="str">
        <f>IF(AND((RIGHT($HN$3,2)-'[1]Miter Profiles'!$AC$223-'[1]Outside Edges'!$B162)&gt;=5,'[1]Outside Edges'!$P162="Yes"),"Yes","No")</f>
        <v>No</v>
      </c>
      <c r="HO163" s="124" t="str">
        <f>IF(AND((RIGHT($HO$3,2)-'[1]Miter Profiles'!$AC$224-'[1]Outside Edges'!$B162)&gt;=5,'[1]Outside Edges'!$P162="Yes"),"Yes","No")</f>
        <v>No</v>
      </c>
      <c r="HP163" s="124" t="str">
        <f>IF(AND((RIGHT($HP$3,2)-'[1]Miter Profiles'!$AC$225-'[1]Outside Edges'!$B162)&gt;=5,'[1]Outside Edges'!$P162="Yes"),"Yes","No")</f>
        <v>Yes</v>
      </c>
      <c r="HQ163" s="153" t="str">
        <f>IF(AND((RIGHT($HQ$3,3)-'[1]Miter Profiles'!$AC$226-'[1]Outside Edges'!$B162)&gt;=5,'[1]Outside Edges'!$P162="Yes"),"Yes","No")</f>
        <v>Yes</v>
      </c>
      <c r="HR163" s="129" t="str">
        <f>IF(AND((RIGHT($HR$3,2)-'[1]Miter Profiles'!$AC$227-'[1]Outside Edges'!$B162)&gt;=5,'[1]Outside Edges'!$P162="Yes"),"Yes","No")</f>
        <v>Yes</v>
      </c>
      <c r="HS163" s="10" t="str">
        <f>IF(AND((RIGHT($HS$3,2)-'[1]Miter Profiles'!$AC$228-'[1]Outside Edges'!$B162)&gt;=5,'[1]Outside Edges'!$P162="Yes"),"Yes","No")</f>
        <v>Yes</v>
      </c>
      <c r="HT163" s="163" t="str">
        <f>IF(AND((RIGHT($HT$3,2)-'[1]Miter Profiles'!$AC$229-'[1]Outside Edges'!$B162)&gt;=5,'[1]Outside Edges'!$P162="Yes"),"Yes","No")</f>
        <v>Yes</v>
      </c>
      <c r="HU163" s="150" t="str">
        <f>IF(AND((RIGHT($HU$3,2)-'[1]Miter Profiles'!$AC$230-'[1]Outside Edges'!$B162)&gt;=5,'[1]Outside Edges'!$P162="Yes"),"Yes","No")</f>
        <v>No</v>
      </c>
      <c r="HV163" s="124" t="str">
        <f>IF(AND((RIGHT($HV$3,2)-'[1]Miter Profiles'!$AC$231-'[1]Outside Edges'!$B162)&gt;=5,'[1]Outside Edges'!$P162="Yes"),"Yes","No")</f>
        <v>Yes</v>
      </c>
      <c r="HW163" s="116" t="str">
        <f>IF(AND((RIGHT($HW$3,2)-'[1]Miter Profiles'!$AC$232-'[1]Outside Edges'!$B162)&gt;=5,'[1]Outside Edges'!$P162="Yes"),"Yes","No")</f>
        <v>Yes</v>
      </c>
      <c r="HX163" s="129" t="str">
        <f>IF(AND((RIGHT($HX$3,2)-'[1]Miter Profiles'!$AC$233-'[1]Outside Edges'!$B162)&gt;=5,'[1]Outside Edges'!$P162="Yes"),"Yes","No")</f>
        <v>No</v>
      </c>
      <c r="HY163" s="10" t="str">
        <f>IF(AND((RIGHT($HY$3,2)-'[1]Miter Profiles'!$AC$234-'[1]Outside Edges'!$B162)&gt;=5,'[1]Outside Edges'!$P162="Yes"),"Yes","No")</f>
        <v>Yes</v>
      </c>
      <c r="HZ163" s="90" t="str">
        <f>IF(AND((RIGHT($HZ$3,2)-'[1]Miter Profiles'!$AC$235-'[1]Outside Edges'!$B162)&gt;=5,'[1]Outside Edges'!$P162="Yes"),"Yes","No")</f>
        <v>Yes</v>
      </c>
      <c r="IA163" s="150" t="str">
        <f>IF(AND((RIGHT($IA$3,2)-'[1]Miter Profiles'!$AC$236-'[1]Outside Edges'!$B162)&gt;=5,'[1]Outside Edges'!$P162="Yes"),"Yes","No")</f>
        <v>No</v>
      </c>
      <c r="IB163" s="124" t="str">
        <f>IF(AND((RIGHT($IB$3,2)-'[1]Miter Profiles'!$AC$237-'[1]Outside Edges'!$B162)&gt;=5,'[1]Outside Edges'!$P162="Yes"),"Yes","No")</f>
        <v>Yes</v>
      </c>
      <c r="IC163" s="116" t="str">
        <f>IF(AND((RIGHT($IC$3,2)-'[1]Miter Profiles'!$AC$238-'[1]Outside Edges'!$B162)&gt;=5,'[1]Outside Edges'!$P162="Yes"),"Yes","No")</f>
        <v>Yes</v>
      </c>
      <c r="ID163" s="129" t="str">
        <f>IF(AND((RIGHT($ID$3,2)-'[1]Miter Profiles'!$AC$239-'[1]Outside Edges'!$B162)&gt;=5,'[1]Outside Edges'!$P162="Yes"),"Yes","No")</f>
        <v>No</v>
      </c>
      <c r="IE163" s="10" t="str">
        <f>IF(AND((RIGHT($IE$3,2)-'[1]Miter Profiles'!$AC$240-'[1]Outside Edges'!$B162)&gt;=5,'[1]Outside Edges'!$P162="Yes"),"Yes","No")</f>
        <v>Yes</v>
      </c>
      <c r="IF163" s="90" t="str">
        <f>IF(AND((RIGHT($IF$3,2)-'[1]Miter Profiles'!$AC$241-'[1]Outside Edges'!$B162)&gt;=5,'[1]Outside Edges'!$P162="Yes"),"Yes","No")</f>
        <v>Yes</v>
      </c>
      <c r="IG163" s="150" t="str">
        <f>IF(AND((RIGHT($IG$3,2)-'[1]Miter Profiles'!$AC$242-'[1]Outside Edges'!$B162)&gt;=5,'[1]Outside Edges'!$P162="Yes"),"Yes","No")</f>
        <v>Yes</v>
      </c>
      <c r="IH163" s="124" t="str">
        <f>IF(AND((RIGHT($IH$3,2)-'[1]Miter Profiles'!$AC$243-'[1]Outside Edges'!$B162)&gt;=5,'[1]Outside Edges'!$P162="Yes"),"Yes","No")</f>
        <v>Yes</v>
      </c>
      <c r="II163" s="116" t="str">
        <f>IF(AND((RIGHT($II$3,2)-'[1]Miter Profiles'!$AC$244-'[1]Outside Edges'!$B162)&gt;=5,'[1]Outside Edges'!$P162="Yes"),"Yes","No")</f>
        <v>Yes</v>
      </c>
      <c r="IJ163" s="129" t="str">
        <f>IF(AND((RIGHT($IJ$3,2)-'[1]Miter Profiles'!$AC$245-'[1]Outside Edges'!$B162)&gt;=5,'[1]Outside Edges'!$P162="Yes"),"Yes","No")</f>
        <v>Yes</v>
      </c>
      <c r="IK163" s="10" t="str">
        <f>IF(AND((RIGHT($IK$3,2)-'[1]Miter Profiles'!$AC$246-'[1]Outside Edges'!$B162)&gt;=5,'[1]Outside Edges'!$P162="Yes"),"Yes","No")</f>
        <v>Yes</v>
      </c>
      <c r="IL163" s="90" t="str">
        <f>IF(AND((RIGHT($IL$3,2)-'[1]Miter Profiles'!$AC$247-'[1]Outside Edges'!$B162)&gt;=5,'[1]Outside Edges'!$P162="Yes"),"Yes","No")</f>
        <v>Yes</v>
      </c>
      <c r="IM163" s="150" t="str">
        <f>IF(AND((RIGHT($IM$3,2)-'[1]Miter Profiles'!$AC$248-'[1]Outside Edges'!$B162)&gt;=5,'[1]Outside Edges'!$P162="Yes"),"Yes","No")</f>
        <v>No</v>
      </c>
      <c r="IN163" s="124" t="str">
        <f>IF(AND((RIGHT($IN$3,2)-'[1]Miter Profiles'!$AC$249-'[1]Outside Edges'!$B162)&gt;=5,'[1]Outside Edges'!$P162="Yes"),"Yes","No")</f>
        <v>Yes</v>
      </c>
      <c r="IO163" s="116" t="str">
        <f>IF(AND((RIGHT($IO$3,2)-'[1]Miter Profiles'!$AC$250-'[1]Outside Edges'!$B162)&gt;=5,'[1]Outside Edges'!$P162="Yes"),"Yes","No")</f>
        <v>Yes</v>
      </c>
      <c r="IP163" s="129" t="str">
        <f>IF(AND((RIGHT($IP$3,2)-'[1]Miter Profiles'!$AC$251-'[1]Outside Edges'!$B162)&gt;=5,'[1]Outside Edges'!$P162="Yes"),"Yes","No")</f>
        <v>No</v>
      </c>
      <c r="IQ163" s="10" t="str">
        <f>IF(AND((RIGHT($IQ$3,2)-'[1]Miter Profiles'!$AC$252-'[1]Outside Edges'!$B162)&gt;=5,'[1]Outside Edges'!$P162="Yes"),"Yes","No")</f>
        <v>No</v>
      </c>
      <c r="IR163" s="90" t="str">
        <f>IF(AND((RIGHT($IR$3,2)-'[1]Miter Profiles'!$AC$253-'[1]Outside Edges'!$B162)&gt;=5,'[1]Outside Edges'!$P162="Yes"),"Yes","No")</f>
        <v>Yes</v>
      </c>
      <c r="IS163" s="150" t="str">
        <f>IF(AND((RIGHT($IS$3,2)-'[1]Miter Profiles'!$AC$254-'[1]Outside Edges'!$B162)&gt;=5,'[1]Outside Edges'!$P162="Yes"),"Yes","No")</f>
        <v>No</v>
      </c>
      <c r="IT163" s="124" t="str">
        <f>IF(AND((RIGHT($IT$3,2)-'[1]Miter Profiles'!$AC$255-'[1]Outside Edges'!$B162)&gt;=5,'[1]Outside Edges'!$P162="Yes"),"Yes","No")</f>
        <v>Yes</v>
      </c>
      <c r="IU163" s="116" t="str">
        <f>IF(AND((RIGHT($IU$3,2)-'[1]Miter Profiles'!$AC$256-'[1]Outside Edges'!$B162)&gt;=5,'[1]Outside Edges'!$P162="Yes"),"Yes","No")</f>
        <v>Yes</v>
      </c>
      <c r="IV163" s="129" t="str">
        <f>IF(AND((RIGHT($IV$3,2)-'[1]Miter Profiles'!$AC$257-'[1]Outside Edges'!$B162)&gt;=5,'[1]Outside Edges'!$P162="Yes"),"Yes","No")</f>
        <v>Yes</v>
      </c>
      <c r="IW163" s="10" t="str">
        <f>IF(AND((RIGHT($IW$3,2)-'[1]Miter Profiles'!$AC$258-'[1]Outside Edges'!$B162)&gt;=5,'[1]Outside Edges'!$P162="Yes"),"Yes","No")</f>
        <v>Yes</v>
      </c>
      <c r="IX163" s="90" t="str">
        <f>IF(AND((RIGHT($IX$3,2)-'[1]Miter Profiles'!$AC$259-'[1]Outside Edges'!$B162)&gt;=5,'[1]Outside Edges'!$P162="Yes"),"Yes","No")</f>
        <v>Yes</v>
      </c>
      <c r="IY163" s="150" t="str">
        <f>IF(AND((RIGHT($IY$3,2)-'[1]Miter Profiles'!$AC$260-'[1]Outside Edges'!$B162)&gt;=5,'[1]Outside Edges'!$P162="Yes"),"Yes","No")</f>
        <v>No</v>
      </c>
      <c r="IZ163" s="124" t="str">
        <f>IF(AND((RIGHT($IZ$3,2)-'[1]Miter Profiles'!$AC$261-'[1]Outside Edges'!$B162)&gt;=5,'[1]Outside Edges'!$P162="Yes"),"Yes","No")</f>
        <v>Yes</v>
      </c>
      <c r="JA163" s="116" t="str">
        <f>IF(AND((RIGHT($JA$3,2)-'[1]Miter Profiles'!$AC$262-'[1]Outside Edges'!$B162)&gt;=5,'[1]Outside Edges'!$P162="Yes"),"Yes","No")</f>
        <v>Yes</v>
      </c>
      <c r="JB163" s="129" t="str">
        <f>IF(AND((RIGHT($JB$3,2)-'[1]Miter Profiles'!$AC$263-'[1]Outside Edges'!$B162)&gt;=5,'[1]Outside Edges'!$P162="Yes"),"Yes","No")</f>
        <v>No</v>
      </c>
      <c r="JC163" s="10" t="str">
        <f>IF(AND((RIGHT($JC$3,2)-'[1]Miter Profiles'!$AC$264-'[1]Outside Edges'!$B162)&gt;=5,'[1]Outside Edges'!$P162="Yes"),"Yes","No")</f>
        <v>Yes</v>
      </c>
      <c r="JD163" s="90" t="str">
        <f>IF(AND((RIGHT($JD$3,2)-'[1]Miter Profiles'!$AC$265-'[1]Outside Edges'!$B162)&gt;=5,'[1]Outside Edges'!$P162="Yes"),"Yes","No")</f>
        <v>Yes</v>
      </c>
      <c r="JE163" s="236" t="str">
        <f>IF(AND((RIGHT($JE$3,2)-'[1]Miter Profiles'!$AC$266-'[1]Outside Edges'!$B162)&gt;=5,'[1]Outside Edges'!$P162="Yes"),"Yes","No")</f>
        <v>No</v>
      </c>
      <c r="JF163" s="237" t="str">
        <f>IF(AND((RIGHT($JF$3,2)-'[1]Miter Profiles'!$AC$267-'[1]Outside Edges'!$B162)&gt;=5,'[1]Outside Edges'!$P162="Yes"),"Yes","No")</f>
        <v>Yes</v>
      </c>
      <c r="JG163" s="238" t="str">
        <f>IF(AND((RIGHT($JG$3,2)-'[1]Miter Profiles'!$AC$268-'[1]Outside Edges'!$B162)&gt;=5,'[1]Outside Edges'!$P162="Yes"),"Yes","No")</f>
        <v>Yes</v>
      </c>
      <c r="JH163" s="129" t="str">
        <f>IF(AND((RIGHT($JH$3,2)-'[1]Miter Profiles'!$AC$269-'[1]Outside Edges'!$B162)&gt;=5,'[1]Outside Edges'!$P162="Yes"),"Yes","No")</f>
        <v>No</v>
      </c>
      <c r="JI163" s="113" t="str">
        <f>IF(AND((RIGHT($JI$3,2)-'[1]Miter Profiles'!$AC$270-'[1]Outside Edges'!$B162)&gt;=5,'[1]Outside Edges'!$P162="Yes"),"Yes","No")</f>
        <v>Yes</v>
      </c>
      <c r="JJ163" s="90" t="str">
        <f>IF(AND((RIGHT($JJ$3,2)-'[1]Miter Profiles'!$AC$271-'[1]Outside Edges'!$B162)&gt;=5,'[1]Outside Edges'!$P162="Yes"),"Yes","No")</f>
        <v>Yes</v>
      </c>
      <c r="JK163" s="236" t="str">
        <f>IF(AND((RIGHT($JK$3,2)-'[1]Miter Profiles'!$AC$272-'[1]Outside Edges'!$B162)&gt;=5,'[1]Outside Edges'!$P162="Yes"),"Yes","No")</f>
        <v>Yes</v>
      </c>
      <c r="JL163" s="237" t="str">
        <f>IF(AND((RIGHT($JL$3,2)-'[1]Miter Profiles'!$AC$273-'[1]Outside Edges'!$B162)&gt;=5,'[1]Outside Edges'!$P162="Yes"),"Yes","No")</f>
        <v>Yes</v>
      </c>
      <c r="JM163" s="238" t="str">
        <f>IF(AND((RIGHT($JM$3,2)-'[1]Miter Profiles'!$AC$274-'[1]Outside Edges'!$B162)&gt;=5,'[1]Outside Edges'!$P162="Yes"),"Yes","No")</f>
        <v>Yes</v>
      </c>
      <c r="JN163" s="129" t="str">
        <f>IF(AND((RIGHT($JN$3,2)-'[1]Miter Profiles'!$AC$275-'[1]Outside Edges'!$B162)&gt;=5,'[1]Outside Edges'!$P162="Yes"),"Yes","No")</f>
        <v>Yes</v>
      </c>
      <c r="JO163" s="113" t="str">
        <f>IF(AND((RIGHT($JO$3,2)-'[1]Miter Profiles'!$AC$276-'[1]Outside Edges'!$B162)&gt;=5,'[1]Outside Edges'!$P162="Yes"),"Yes","No")</f>
        <v>Yes</v>
      </c>
      <c r="JP163" s="90" t="str">
        <f>IF(AND((RIGHT($JP$3,2)-'[1]Miter Profiles'!$AC$277-'[1]Outside Edges'!$B162)&gt;=5,'[1]Outside Edges'!$P162="Yes"),"Yes","No")</f>
        <v>Yes</v>
      </c>
      <c r="JQ163" s="236" t="str">
        <f>IF(AND((RIGHT($JQ$3,2)-'[1]Miter Profiles'!$AC$278-'[1]Outside Edges'!$B162)&gt;=5,'[1]Outside Edges'!$P162="Yes"),"Yes","No")</f>
        <v>No</v>
      </c>
      <c r="JR163" s="237" t="str">
        <f>IF(AND((RIGHT($JR$3,2)-'[1]Miter Profiles'!$AC$279-'[1]Outside Edges'!$B162)&gt;=5,'[1]Outside Edges'!$P162="Yes"),"Yes","No")</f>
        <v>No</v>
      </c>
      <c r="JS163" s="238" t="str">
        <f>IF(AND((RIGHT($JS$3,2)-'[1]Miter Profiles'!$AC$280-'[1]Outside Edges'!$B162)&gt;=5,'[1]Outside Edges'!$P162="Yes"),"Yes","No")</f>
        <v>Yes</v>
      </c>
      <c r="JT163" s="129" t="str">
        <f>IF(AND((RIGHT($JT$3,2)-'[1]Miter Profiles'!$AC$281-'[1]Outside Edges'!$B162)&gt;=5,'[1]Outside Edges'!$P162="Yes"),"Yes","No")</f>
        <v>No</v>
      </c>
      <c r="JU163" s="113" t="str">
        <f>IF(AND((RIGHT($JU$3,2)-'[1]Miter Profiles'!$AC$282-'[1]Outside Edges'!$B162)&gt;=5,'[1]Outside Edges'!$P162="Yes"),"Yes","No")</f>
        <v>No</v>
      </c>
      <c r="JV163" s="90" t="str">
        <f>IF(AND((RIGHT($JV$3,2)-'[1]Miter Profiles'!$AC$283-'[1]Outside Edges'!$B162)&gt;=5,'[1]Outside Edges'!$P162="Yes"),"Yes","No")</f>
        <v>Yes</v>
      </c>
      <c r="JW163" s="236" t="str">
        <f>IF(AND((RIGHT($JW$3,2)-'[1]Miter Profiles'!$AC$284-'[1]Outside Edges'!$B162)&gt;=5,'[1]Outside Edges'!$P162="Yes"),"Yes","No")</f>
        <v>Yes</v>
      </c>
      <c r="JX163" s="237" t="str">
        <f>IF(AND((RIGHT($JX$3,2)-'[1]Miter Profiles'!$AC$285-'[1]Outside Edges'!$B162)&gt;=5,'[1]Outside Edges'!$P162="Yes"),"Yes","No")</f>
        <v>Yes</v>
      </c>
      <c r="JY163" s="238" t="str">
        <f>IF(AND((RIGHT($JY$3,2)-'[1]Miter Profiles'!$AC$286-'[1]Outside Edges'!$B162)&gt;=5,'[1]Outside Edges'!$P162="Yes"),"Yes","No")</f>
        <v>Yes</v>
      </c>
      <c r="JZ163" s="129" t="str">
        <f>IF(AND((RIGHT($JZ$3,2)-'[1]Miter Profiles'!$AC$287-'[1]Outside Edges'!$B162)&gt;=5,'[1]Outside Edges'!$P162="Yes"),"Yes","No")</f>
        <v>No</v>
      </c>
      <c r="KA163" s="113" t="str">
        <f>IF(AND((RIGHT($KA$3,2)-'[1]Miter Profiles'!$AC$288-'[1]Outside Edges'!$B162)&gt;=5,'[1]Outside Edges'!$P162="Yes"),"Yes","No")</f>
        <v>Yes</v>
      </c>
      <c r="KB163" s="90" t="str">
        <f>IF(AND((RIGHT($KB$3,2)-'[1]Miter Profiles'!$AC$289-'[1]Outside Edges'!$B162)&gt;=5,'[1]Outside Edges'!$P162="Yes"),"Yes","No")</f>
        <v>Yes</v>
      </c>
      <c r="KC163" s="236" t="str">
        <f>IF(AND((RIGHT($KC$3,2)-'[1]Miter Profiles'!$AC$290-'[1]Outside Edges'!$B162)&gt;=5,'[1]Outside Edges'!$P162="Yes"),"Yes","No")</f>
        <v>No</v>
      </c>
      <c r="KD163" s="237" t="str">
        <f>IF(AND((RIGHT($KD$3,2)-'[1]Miter Profiles'!$AC$291-'[1]Outside Edges'!$B162)&gt;=5,'[1]Outside Edges'!$P162="Yes"),"Yes","No")</f>
        <v>Yes</v>
      </c>
      <c r="KE163" s="238" t="str">
        <f>IF(AND((RIGHT($KE$3,2)-'[1]Miter Profiles'!$AC$292-'[1]Outside Edges'!$B162)&gt;=5,'[1]Outside Edges'!$P162="Yes"),"Yes","No")</f>
        <v>Yes</v>
      </c>
      <c r="KF163" s="129" t="str">
        <f>IF(AND((RIGHT($KF$3,2)-'[1]Miter Profiles'!$AC$293-'[1]Outside Edges'!$B162)&gt;=5,'[1]Outside Edges'!$P162="Yes"),"Yes","No")</f>
        <v>Yes</v>
      </c>
      <c r="KG163" s="113" t="str">
        <f>IF(AND((RIGHT($KG$3,2)-'[1]Miter Profiles'!$AC$294-'[1]Outside Edges'!$B162)&gt;=5,'[1]Outside Edges'!$P162="Yes"),"Yes","No")</f>
        <v>Yes</v>
      </c>
      <c r="KH163" s="90" t="str">
        <f>IF(AND((RIGHT($KH$3,2)-'[1]Miter Profiles'!$AC$295-'[1]Outside Edges'!$B162)&gt;=5,'[1]Outside Edges'!$P162="Yes"),"Yes","No")</f>
        <v>Yes</v>
      </c>
      <c r="KI163" s="236" t="str">
        <f>IF(AND((RIGHT($KI$3,2)-'[1]Miter Profiles'!$AC$296-'[1]Outside Edges'!$B162)&gt;=5,'[1]Outside Edges'!$P162="Yes"),"Yes","No")</f>
        <v>Yes</v>
      </c>
      <c r="KJ163" s="237" t="str">
        <f>IF(AND((RIGHT($KJ$3,2)-'[1]Miter Profiles'!$AC$297-'[1]Outside Edges'!$B162)&gt;=5,'[1]Outside Edges'!$P162="Yes"),"Yes","No")</f>
        <v>Yes</v>
      </c>
      <c r="KK163" s="238" t="str">
        <f>IF(AND((RIGHT($KK$3,2)-'[1]Miter Profiles'!$AC$298-'[1]Outside Edges'!$B162)&gt;=5,'[1]Outside Edges'!$P162="Yes"),"Yes","No")</f>
        <v>Yes</v>
      </c>
      <c r="KL163" s="129" t="str">
        <f>IF(AND((RIGHT($KL$3,2)-'[1]Miter Profiles'!$AC$299-'[1]Outside Edges'!$B162)&gt;=5,'[1]Outside Edges'!$P162="Yes"),"Yes","No")</f>
        <v>Yes</v>
      </c>
      <c r="KM163" s="113" t="str">
        <f>IF(AND((RIGHT($KM$3,2)-'[1]Miter Profiles'!$AC$300-'[1]Outside Edges'!$B162)&gt;=5,'[1]Outside Edges'!$P162="Yes"),"Yes","No")</f>
        <v>Yes</v>
      </c>
      <c r="KN163" s="90" t="str">
        <f>IF(AND((RIGHT($KN$3,2)-'[1]Miter Profiles'!$AC$301-'[1]Outside Edges'!$B162)&gt;=5,'[1]Outside Edges'!$P162="Yes"),"Yes","No")</f>
        <v>Yes</v>
      </c>
      <c r="KO163" s="236" t="str">
        <f>IF(AND((RIGHT($KO$3,2)-'[1]Miter Profiles'!$AC$302-'[1]Outside Edges'!$B162)&gt;=5,'[1]Outside Edges'!$P162="Yes"),"Yes","No")</f>
        <v>Yes</v>
      </c>
      <c r="KP163" s="237" t="str">
        <f>IF(AND((RIGHT($KP$3,2)-'[1]Miter Profiles'!$AC$303-'[1]Outside Edges'!$B162)&gt;=5,'[1]Outside Edges'!$P162="Yes"),"Yes","No")</f>
        <v>Yes</v>
      </c>
      <c r="KQ163" s="238" t="str">
        <f>IF(AND((RIGHT($KQ$3,2)-'[1]Miter Profiles'!$AC$304-'[1]Outside Edges'!$B162)&gt;=5,'[1]Outside Edges'!$P162="Yes"),"Yes","No")</f>
        <v>Yes</v>
      </c>
      <c r="KR163" s="129" t="str">
        <f>IF(AND((RIGHT($KR$3,2)-'[1]Miter Profiles'!$AC$305-'[1]Outside Edges'!$B162)&gt;=5,'[1]Outside Edges'!$P162="Yes"),"Yes","No")</f>
        <v>Yes</v>
      </c>
      <c r="KS163" s="113" t="str">
        <f>IF(AND((RIGHT($KS$3,2)-'[1]Miter Profiles'!$AC$306-'[1]Outside Edges'!$B162)&gt;=5,'[1]Outside Edges'!$P162="Yes"),"Yes","No")</f>
        <v>Yes</v>
      </c>
      <c r="KT163" s="90" t="str">
        <f>IF(AND((RIGHT($KT$3,2)-'[1]Miter Profiles'!$AC$307-'[1]Outside Edges'!$B162)&gt;=5,'[1]Outside Edges'!$P162="Yes"),"Yes","No")</f>
        <v>Yes</v>
      </c>
      <c r="KU163" s="236" t="str">
        <f>IF(AND((RIGHT($KU$3,2)-'[1]Miter Profiles'!$AC$308-'[1]Outside Edges'!$B162)&gt;=5,'[1]Outside Edges'!$P162="Yes"),"Yes","No")</f>
        <v>No</v>
      </c>
      <c r="KV163" s="237" t="str">
        <f>IF(AND((RIGHT($KV$3,2)-'[1]Miter Profiles'!$AC$309-'[1]Outside Edges'!$B162)&gt;=5,'[1]Outside Edges'!$P162="Yes"),"Yes","No")</f>
        <v>Yes</v>
      </c>
      <c r="KW163" s="238" t="str">
        <f>IF(AND((RIGHT($KW$3,2)-'[1]Miter Profiles'!$AC$310-'[1]Outside Edges'!$B162)&gt;=5,'[1]Outside Edges'!$P162="Yes"),"Yes","No")</f>
        <v>Yes</v>
      </c>
      <c r="KX163" s="129" t="str">
        <f>IF(AND((RIGHT($KX$3,2)-'[1]Miter Profiles'!$AC$311-'[1]Outside Edges'!$B162)&gt;=5,'[1]Outside Edges'!$P162="Yes"),"Yes","No")</f>
        <v>No</v>
      </c>
      <c r="KY163" s="113" t="str">
        <f>IF(AND((RIGHT($KY$3,2)-'[1]Miter Profiles'!$AC$312-'[1]Outside Edges'!$B162)&gt;=5,'[1]Outside Edges'!$P162="Yes"),"Yes","No")</f>
        <v>Yes</v>
      </c>
      <c r="KZ163" s="90" t="str">
        <f>IF(AND((RIGHT($KZ$3,2)-'[1]Miter Profiles'!$AC$313-'[1]Outside Edges'!$B162)&gt;=5,'[1]Outside Edges'!$P162="Yes"),"Yes","No")</f>
        <v>Yes</v>
      </c>
      <c r="LA163" s="236" t="str">
        <f>IF(AND((RIGHT($LA$3,2)-'[1]Miter Profiles'!$AC$314-'[1]Outside Edges'!$B162)&gt;=5,'[1]Outside Edges'!$P162="Yes"),"Yes","No")</f>
        <v>No</v>
      </c>
      <c r="LB163" s="237" t="str">
        <f>IF(AND((RIGHT($LB$3,2)-'[1]Miter Profiles'!$AC$315-'[1]Outside Edges'!$B162)&gt;=5,'[1]Outside Edges'!$P162="Yes"),"Yes","No")</f>
        <v>No</v>
      </c>
      <c r="LC163" s="243" t="str">
        <f>IF(AND((RIGHT($LC$3,2)-'[1]Miter Profiles'!$AC$316-'[1]Outside Edges'!$B162)&gt;=5,'[1]Outside Edges'!$P162="Yes"),"Yes","No")</f>
        <v>No</v>
      </c>
      <c r="LD163" s="244" t="str">
        <f>IF(AND((RIGHT($LD$3,2)-'[1]Miter Profiles'!$AC$317-'[1]Outside Edges'!$B162)&gt;=5,'[1]Outside Edges'!$P162="Yes"),"Yes","No")</f>
        <v>No</v>
      </c>
      <c r="LE163" s="113" t="str">
        <f>IF(AND((RIGHT($LE$3,2)-'[1]Miter Profiles'!$AC$318-'[1]Outside Edges'!$B162)&gt;=5,'[1]Outside Edges'!$P162="Yes"),"Yes","No")</f>
        <v>No</v>
      </c>
      <c r="LF163" s="10" t="str">
        <f>IF(AND((RIGHT($LF$3,2)-'[1]Miter Profiles'!$AC$319-'[1]Outside Edges'!$B162)&gt;=5,'[1]Outside Edges'!$P162="Yes"),"Yes","No")</f>
        <v>No</v>
      </c>
      <c r="LG163" s="113" t="str">
        <f>IF(AND((RIGHT($LG$3,2)-'[1]Miter Profiles'!$AC$320-'[1]Outside Edges'!$B162)&gt;=5,'[1]Outside Edges'!$P162="Yes"),"Yes","No")</f>
        <v>No</v>
      </c>
      <c r="LH163" s="90" t="str">
        <f>IF(AND((RIGHT($LH$3,2)-'[1]Miter Profiles'!$AC$321-'[1]Outside Edges'!$B162)&gt;=5,'[1]Outside Edges'!$P162="Yes"),"Yes","No")</f>
        <v>No</v>
      </c>
      <c r="LI163" s="236" t="str">
        <f>IF(AND((RIGHT($LI$3,2)-'[1]Miter Profiles'!$AC$322-'[1]Outside Edges'!$B162)&gt;=5,'[1]Outside Edges'!$P162="Yes"),"Yes","No")</f>
        <v>No</v>
      </c>
      <c r="LJ163" s="237" t="str">
        <f>IF(AND((RIGHT($LJ$3,2)-'[1]Miter Profiles'!$AC$323-'[1]Outside Edges'!$B162)&gt;=5,'[1]Outside Edges'!$P162="Yes"),"Yes","No")</f>
        <v>Yes</v>
      </c>
      <c r="LK163" s="238" t="str">
        <f>IF(AND((RIGHT($LK$3,2)-'[1]Miter Profiles'!$AC$324-'[1]Outside Edges'!$B162)&gt;=5,'[1]Outside Edges'!$P162="Yes"),"Yes","No")</f>
        <v>Yes</v>
      </c>
      <c r="LL163" s="129" t="str">
        <f>IF(AND((RIGHT($LL$3,2)-'[1]Miter Profiles'!$AC$325-'[1]Outside Edges'!$B162)&gt;=5,'[1]Outside Edges'!$P162="Yes"),"Yes","No")</f>
        <v>Yes</v>
      </c>
      <c r="LM163" s="113" t="str">
        <f>IF(AND((RIGHT($LM$3,2)-'[1]Miter Profiles'!$AC$326-'[1]Outside Edges'!$B162)&gt;=5,'[1]Outside Edges'!$P162="Yes"),"Yes","No")</f>
        <v>Yes</v>
      </c>
      <c r="LN163" s="90" t="str">
        <f>IF(AND((RIGHT($LN$3,2)-'[1]Miter Profiles'!$AC$327-'[1]Outside Edges'!$B162)&gt;=5,'[1]Outside Edges'!$P162="Yes"),"Yes","No")</f>
        <v>Yes</v>
      </c>
      <c r="LO163" s="236" t="str">
        <f>IF(AND((RIGHT($LO$3,2)-'[1]Miter Profiles'!$AC$328-'[1]Outside Edges'!$B162)&gt;=5,'[1]Outside Edges'!$P162="Yes"),"Yes","No")</f>
        <v>No</v>
      </c>
      <c r="LP163" s="237" t="str">
        <f>IF(AND((RIGHT($LP$3,2)-'[1]Miter Profiles'!$AC$329-'[1]Outside Edges'!$B162)&gt;=5,'[1]Outside Edges'!$P162="Yes"),"Yes","No")</f>
        <v>Yes</v>
      </c>
      <c r="LQ163" s="238" t="str">
        <f>IF(AND((RIGHT($LQ$3,2)-'[1]Miter Profiles'!$AC$330-'[1]Outside Edges'!$B162)&gt;=5,'[1]Outside Edges'!$P162="Yes"),"Yes","No")</f>
        <v>Yes</v>
      </c>
      <c r="LR163" s="129" t="str">
        <f>IF(AND((RIGHT($LR$3,2)-'[1]Miter Profiles'!$AC$331-'[1]Outside Edges'!$B162)&gt;=5,'[1]Outside Edges'!$P162="Yes"),"Yes","No")</f>
        <v>No</v>
      </c>
      <c r="LS163" s="113" t="str">
        <f>IF(AND((RIGHT($LS$3,2)-'[1]Miter Profiles'!$AC$332-'[1]Outside Edges'!$B162)&gt;=5,'[1]Outside Edges'!$P162="Yes"),"Yes","No")</f>
        <v>Yes</v>
      </c>
      <c r="LT163" s="90" t="str">
        <f>IF(AND((RIGHT($LT$3,2)-'[1]Miter Profiles'!$AC$333-'[1]Outside Edges'!$B162)&gt;=5,'[1]Outside Edges'!$P162="Yes"),"Yes","No")</f>
        <v>Yes</v>
      </c>
    </row>
    <row r="164" spans="1:332" ht="16.5" thickBot="1" x14ac:dyDescent="0.3">
      <c r="A164" s="8" t="str">
        <f>IF('[1]Outside Edges'!$A163&lt;&gt;"",'[1]Outside Edges'!$A163,"")</f>
        <v>D161</v>
      </c>
      <c r="B164" s="10" t="str">
        <f>IF(AND((RIGHT($B$3,2)-'[1]Miter Profiles'!$AC$3-'[1]Outside Edges'!$B163)&gt;=5,'[1]Outside Edges'!$P163="Yes"),"Yes","No")</f>
        <v>Yes</v>
      </c>
      <c r="C164" s="10" t="str">
        <f>IF(AND((RIGHT($C$3,2)-'[1]Miter Profiles'!$AC$4-'[1]Outside Edges'!$B163)&gt;=5,'[1]Outside Edges'!$P163="Yes"),"Yes","No")</f>
        <v>Yes</v>
      </c>
      <c r="D164" s="85" t="str">
        <f>IF(AND((RIGHT($D$3,2)-'[1]Miter Profiles'!$AC$5-'[1]Outside Edges'!$B163)&gt;=5,'[1]Outside Edges'!$P163="Yes"),"Yes","No")</f>
        <v>Yes</v>
      </c>
      <c r="E164" s="86" t="str">
        <f>IF(AND((RIGHT($E$3,2)-'[1]Miter Profiles'!$AC$6-'[1]Outside Edges'!$B163)&gt;=5,'[1]Outside Edges'!$P163="Yes"),"Yes","No")</f>
        <v>No</v>
      </c>
      <c r="F164" s="11" t="str">
        <f>IF(AND((RIGHT($F$3,2)-'[1]Miter Profiles'!$AC$7-'[1]Outside Edges'!$B163)&gt;=5,'[1]Outside Edges'!$P163="Yes"),"Yes","No")</f>
        <v>Yes</v>
      </c>
      <c r="G164" s="87" t="str">
        <f>IF(AND((RIGHT($G$3,2)-'[1]Miter Profiles'!$AC$8-'[1]Outside Edges'!$B163)&gt;=5,'[1]Outside Edges'!$P163="Yes"),"Yes","No")</f>
        <v>Yes</v>
      </c>
      <c r="H164" s="10" t="str">
        <f>IF(AND((RIGHT($H$3,2)-'[1]Miter Profiles'!$AC$9-'[1]Outside Edges'!$B163)&gt;=5,'[1]Outside Edges'!$P163="Yes"),"Yes","No")</f>
        <v>No</v>
      </c>
      <c r="I164" s="10" t="str">
        <f>IF(AND((RIGHT($I$3,2)-'[1]Miter Profiles'!$AC$10-'[1]Outside Edges'!$B163)&gt;=5,'[1]Outside Edges'!$P163="Yes"),"Yes","No")</f>
        <v>Yes</v>
      </c>
      <c r="J164" s="85" t="str">
        <f>IF(AND((RIGHT($J$3,2)-'[1]Miter Profiles'!$AC$11-'[1]Outside Edges'!$B163)&gt;=5,'[1]Outside Edges'!$P163="Yes"),"Yes","No")</f>
        <v>Yes</v>
      </c>
      <c r="K164" s="86" t="str">
        <f>IF(AND((RIGHT($K$3,2)-'[1]Miter Profiles'!$AC$12-'[1]Outside Edges'!$B163)&gt;=5,'[1]Outside Edges'!$P163="Yes"),"Yes","No")</f>
        <v>No</v>
      </c>
      <c r="L164" s="11" t="str">
        <f>IF(AND((RIGHT($L$3,2)-'[1]Miter Profiles'!$AC$13-'[1]Outside Edges'!$B163)&gt;=5,'[1]Outside Edges'!$P163="Yes"),"Yes","No")</f>
        <v>Yes</v>
      </c>
      <c r="M164" s="87" t="str">
        <f>IF(AND((RIGHT($M$3,2)-'[1]Miter Profiles'!$AC$14-'[1]Outside Edges'!$B163)&gt;=5,'[1]Outside Edges'!$P163="Yes"),"Yes","No")</f>
        <v>Yes</v>
      </c>
      <c r="N164" s="10" t="str">
        <f>IF(AND((RIGHT($N$3,2)-'[1]Miter Profiles'!$AC$15-'[1]Outside Edges'!$B163)&gt;=4,'[1]Outside Edges'!$P163="Yes"),"Yes","No")</f>
        <v>No</v>
      </c>
      <c r="O164" s="10" t="str">
        <f>IF(AND((RIGHT($O$3,2)-'[1]Miter Profiles'!$AC$16-'[1]Outside Edges'!$B163)&gt;=5,'[1]Outside Edges'!$P163="Yes"),"Yes","No")</f>
        <v>Yes</v>
      </c>
      <c r="P164" s="85" t="str">
        <f>IF(AND((RIGHT($P$3,2)-'[1]Miter Profiles'!$AC$17-'[1]Outside Edges'!$B163)&gt;=5,'[1]Outside Edges'!$P163="Yes"),"Yes","No")</f>
        <v>Yes</v>
      </c>
      <c r="Q164" s="86" t="str">
        <f>IF(AND((RIGHT($Q$3,2)-'[1]Miter Profiles'!$AC$18-'[1]Outside Edges'!$B163)&gt;=5,'[1]Outside Edges'!$P163="Yes"),"Yes","No")</f>
        <v>No</v>
      </c>
      <c r="R164" s="11" t="str">
        <f>IF(AND((RIGHT($R$3,2)-'[1]Miter Profiles'!$AC$19-'[1]Outside Edges'!$B163)&gt;=5,'[1]Outside Edges'!$P163="Yes"),"Yes","No")</f>
        <v>Yes</v>
      </c>
      <c r="S164" s="87" t="str">
        <f>IF(AND((RIGHT($S$3,2)-'[1]Miter Profiles'!$AC$20-'[1]Outside Edges'!$B163)&gt;=5,'[1]Outside Edges'!$P163="Yes"),"Yes","No")</f>
        <v>Yes</v>
      </c>
      <c r="T164" s="10" t="str">
        <f>IF(AND((RIGHT($T$3,2)-'[1]Miter Profiles'!$AC$21-'[1]Outside Edges'!$B163)&gt;=5,'[1]Outside Edges'!$P163="Yes"),"Yes","No")</f>
        <v>Yes</v>
      </c>
      <c r="U164" s="10" t="str">
        <f>IF(AND((RIGHT($U$3,2)-'[1]Miter Profiles'!$AC$22-'[1]Outside Edges'!$B163)&gt;=5,'[1]Outside Edges'!$P163="Yes"),"Yes","No")</f>
        <v>Yes</v>
      </c>
      <c r="V164" s="85" t="str">
        <f>IF(AND((RIGHT($V$3,2)-'[1]Miter Profiles'!$AC$23-'[1]Outside Edges'!$B163)&gt;=5,'[1]Outside Edges'!$P163="Yes"),"Yes","No")</f>
        <v>Yes</v>
      </c>
      <c r="W164" s="86" t="str">
        <f>IF(AND((RIGHT($W$3,2)-'[1]Miter Profiles'!$AC$24-'[1]Outside Edges'!$B163)&gt;=5,'[1]Outside Edges'!$P163="Yes"),"Yes","No")</f>
        <v>No</v>
      </c>
      <c r="X164" s="11" t="str">
        <f>IF(AND((RIGHT($X$3,2)-'[1]Miter Profiles'!$AC$25-'[1]Outside Edges'!$B163)&gt;=5,'[1]Outside Edges'!$P163="Yes"),"Yes","No")</f>
        <v>No</v>
      </c>
      <c r="Y164" s="87" t="str">
        <f>IF(AND((RIGHT($Y$3,2)-'[1]Miter Profiles'!$AC$26-'[1]Outside Edges'!$B163)&gt;=5,'[1]Outside Edges'!$P163="Yes"),"Yes","No")</f>
        <v>Yes</v>
      </c>
      <c r="Z164" s="10" t="str">
        <f>IF(AND((RIGHT($Z$3,2)-'[1]Miter Profiles'!$AC$27-'[1]Outside Edges'!$B163)&gt;=5,'[1]Outside Edges'!$P163="Yes"),"Yes","No")</f>
        <v>No</v>
      </c>
      <c r="AA164" s="10" t="str">
        <f>IF(AND((RIGHT($AA$3,2)-'[1]Miter Profiles'!$AC$28-'[1]Outside Edges'!$B163)&gt;=5,'[1]Outside Edges'!$P163="Yes"),"Yes","No")</f>
        <v>Yes</v>
      </c>
      <c r="AB164" s="85" t="str">
        <f>IF(AND((RIGHT($AB$3,2)-'[1]Miter Profiles'!$AC$29-'[1]Outside Edges'!$B163)&gt;=5,'[1]Outside Edges'!$P163="Yes"),"Yes","No")</f>
        <v>Yes</v>
      </c>
      <c r="AC164" s="86" t="str">
        <f>IF(AND((RIGHT($AC$3,2)-'[1]Miter Profiles'!$AC$30-'[1]Outside Edges'!$B163)&gt;=5,'[1]Outside Edges'!$P163="Yes"),"Yes","No")</f>
        <v>Yes</v>
      </c>
      <c r="AD164" s="11" t="str">
        <f>IF(AND((RIGHT($AD$3,2)-'[1]Miter Profiles'!$AC$31-'[1]Outside Edges'!$B163)&gt;=5,'[1]Outside Edges'!$P163="Yes"),"Yes","No")</f>
        <v>Yes</v>
      </c>
      <c r="AE164" s="87" t="str">
        <f>IF(AND((RIGHT($AE$3,2)-'[1]Miter Profiles'!$AC$32-'[1]Outside Edges'!$B163)&gt;=5,'[1]Outside Edges'!$P163="Yes"),"Yes","No")</f>
        <v>Yes</v>
      </c>
      <c r="AF164" s="10" t="str">
        <f>IF(AND((RIGHT($AF$3,2)-'[1]Miter Profiles'!$AC$33-'[1]Outside Edges'!$B163)&gt;=5,'[1]Outside Edges'!$P163="Yes"),"Yes","No")</f>
        <v>Yes</v>
      </c>
      <c r="AG164" s="10" t="str">
        <f>IF(AND((RIGHT($AG$3,2)-'[1]Miter Profiles'!$AC$34-'[1]Outside Edges'!$B163)&gt;=5,'[1]Outside Edges'!$P163="Yes"),"Yes","No")</f>
        <v>Yes</v>
      </c>
      <c r="AH164" s="85" t="str">
        <f>IF(AND((RIGHT($AH$3,2)-'[1]Miter Profiles'!$AC$35-'[1]Outside Edges'!$B163)&gt;=5,'[1]Outside Edges'!$P163="Yes"),"Yes","No")</f>
        <v>Yes</v>
      </c>
      <c r="AI164" s="86" t="str">
        <f>IF(AND((RIGHT($AI$3,2)-'[1]Miter Profiles'!$AC$36-'[1]Outside Edges'!$B163)&gt;=5,'[1]Outside Edges'!$P163="Yes"),"Yes","No")</f>
        <v>Yes</v>
      </c>
      <c r="AJ164" s="11" t="str">
        <f>IF(AND((RIGHT($AJ$3,2)-'[1]Miter Profiles'!$AC$37-'[1]Outside Edges'!$B163)&gt;=5,'[1]Outside Edges'!$P163="Yes"),"Yes","No")</f>
        <v>Yes</v>
      </c>
      <c r="AK164" s="87" t="str">
        <f>IF(AND((RIGHT($AK$3,2)-'[1]Miter Profiles'!$AC$38-'[1]Outside Edges'!$B163)&gt;=5,'[1]Outside Edges'!$P163="Yes"),"Yes","No")</f>
        <v>Yes</v>
      </c>
      <c r="AL164" s="10" t="str">
        <f>IF(AND((RIGHT($AL$3,2)-'[1]Miter Profiles'!$AC$39-'[1]Outside Edges'!$B163)&gt;=5,'[1]Outside Edges'!$P163="Yes"),"Yes","No")</f>
        <v>Yes</v>
      </c>
      <c r="AM164" s="10" t="str">
        <f>IF(AND((RIGHT($AM$3,2)-'[1]Miter Profiles'!$AC$40-'[1]Outside Edges'!$B163)&gt;=5,'[1]Outside Edges'!$P163="Yes"),"Yes","No")</f>
        <v>Yes</v>
      </c>
      <c r="AN164" s="85" t="str">
        <f>IF(AND((RIGHT($AN$3,2)-'[1]Miter Profiles'!$AC$41-'[1]Outside Edges'!$B163)&gt;=5,'[1]Outside Edges'!$P163="Yes"),"Yes","No")</f>
        <v>Yes</v>
      </c>
      <c r="AO164" s="86" t="str">
        <f>IF(AND((RIGHT($AO$3,2)-'[1]Miter Profiles'!$AC$42-'[1]Outside Edges'!$B163)&gt;=5,'[1]Outside Edges'!$P163="Yes"),"Yes","No")</f>
        <v>No</v>
      </c>
      <c r="AP164" s="11" t="str">
        <f>IF(AND((RIGHT($AP$3,2)-'[1]Miter Profiles'!$AC$43-'[1]Outside Edges'!$B163)&gt;=5,'[1]Outside Edges'!$P163="Yes"),"Yes","No")</f>
        <v>Yes</v>
      </c>
      <c r="AQ164" s="87" t="str">
        <f>IF(AND((RIGHT($AQ$3,2)-'[1]Miter Profiles'!$AC$44-'[1]Outside Edges'!$B163)&gt;=5,'[1]Outside Edges'!$P163="Yes"),"Yes","No")</f>
        <v>Yes</v>
      </c>
      <c r="AR164" s="10" t="str">
        <f>IF(AND((RIGHT($AR$3,2)-'[1]Miter Profiles'!$AC$45-'[1]Outside Edges'!$B163)&gt;=5,'[1]Outside Edges'!$P163="Yes"),"Yes","No")</f>
        <v>Yes</v>
      </c>
      <c r="AS164" s="10" t="str">
        <f>IF(AND((RIGHT($AS$3,2)-'[1]Miter Profiles'!$AC$46-'[1]Outside Edges'!$B163)&gt;=5,'[1]Outside Edges'!$P163="Yes"),"Yes","No")</f>
        <v>Yes</v>
      </c>
      <c r="AT164" s="85" t="str">
        <f>IF(AND((RIGHT($AT$3,2)-'[1]Miter Profiles'!$AC$47-'[1]Outside Edges'!$B163)&gt;=5,'[1]Outside Edges'!$P163="Yes"),"Yes","No")</f>
        <v>Yes</v>
      </c>
      <c r="AU164" s="86" t="str">
        <f>IF(AND((RIGHT($AU$3,2)-'[1]Miter Profiles'!$AC$48-'[1]Outside Edges'!$B163)&gt;=5,'[1]Outside Edges'!$P163="Yes"),"Yes","No")</f>
        <v>Yes</v>
      </c>
      <c r="AV164" s="11" t="str">
        <f>IF(AND((RIGHT($AV$3,2)-'[1]Miter Profiles'!$AC$49-'[1]Outside Edges'!$B163)&gt;=5,'[1]Outside Edges'!$P163="Yes"),"Yes","No")</f>
        <v>Yes</v>
      </c>
      <c r="AW164" s="87" t="str">
        <f>IF(AND((RIGHT($AW$3,2)-'[1]Miter Profiles'!$AC$50-'[1]Outside Edges'!$B163)&gt;=5,'[1]Outside Edges'!$P163="Yes"),"Yes","No")</f>
        <v>Yes</v>
      </c>
      <c r="AX164" s="10" t="str">
        <f>IF(AND((RIGHT($AX$3,2)-'[1]Miter Profiles'!$AC$51-'[1]Outside Edges'!$B163)&gt;=5,'[1]Outside Edges'!$P163="Yes"),"Yes","No")</f>
        <v>Yes</v>
      </c>
      <c r="AY164" s="10" t="str">
        <f>IF(AND((RIGHT($AY$3,2)-'[1]Miter Profiles'!$AC$52-'[1]Outside Edges'!$B163)&gt;=5,'[1]Outside Edges'!$P163="Yes"),"Yes","No")</f>
        <v>Yes</v>
      </c>
      <c r="AZ164" s="85" t="str">
        <f>IF(AND((RIGHT($AZ$3,2)-'[1]Miter Profiles'!$AC$53-'[1]Outside Edges'!$B163)&gt;=5,'[1]Outside Edges'!$P163="Yes"),"Yes","No")</f>
        <v>Yes</v>
      </c>
      <c r="BA164" s="86" t="str">
        <f>IF(AND((RIGHT($BA$3,2)-'[1]Miter Profiles'!$AC$54-'[1]Outside Edges'!$B163)&gt;=5,'[1]Outside Edges'!$P163="Yes"),"Yes","No")</f>
        <v>Yes</v>
      </c>
      <c r="BB164" s="11" t="str">
        <f>IF(AND((RIGHT($BB$3,2)-'[1]Miter Profiles'!$AC$55-'[1]Outside Edges'!$B163)&gt;=5,'[1]Outside Edges'!$P163="Yes"),"Yes","No")</f>
        <v>Yes</v>
      </c>
      <c r="BC164" s="87" t="str">
        <f>IF(AND((RIGHT($BC$3,2)-'[1]Miter Profiles'!$AC$56-'[1]Outside Edges'!$B163)&gt;=5,'[1]Outside Edges'!$P163="Yes"),"Yes","No")</f>
        <v>Yes</v>
      </c>
      <c r="BD164" s="10" t="str">
        <f>IF(AND((RIGHT($BD$3,2)-'[1]Miter Profiles'!$AC$57-'[1]Outside Edges'!$B163)&gt;=5,'[1]Outside Edges'!$P163="Yes"),"Yes","No")</f>
        <v>Yes</v>
      </c>
      <c r="BE164" s="10" t="str">
        <f>IF(AND((RIGHT($BE$3,2)-'[1]Miter Profiles'!$AC$58-'[1]Outside Edges'!$B163)&gt;=5,'[1]Outside Edges'!$P163="Yes"),"Yes","No")</f>
        <v>Yes</v>
      </c>
      <c r="BF164" s="85" t="str">
        <f>IF(AND((RIGHT($BF$3,2)-'[1]Miter Profiles'!$AC$59-'[1]Outside Edges'!$B163)&gt;=5,'[1]Outside Edges'!$P163="Yes"),"Yes","No")</f>
        <v>Yes</v>
      </c>
      <c r="BG164" s="86" t="str">
        <f>IF(AND((RIGHT($BG$3,2)-'[1]Miter Profiles'!$AC$60-'[1]Outside Edges'!$B163)&gt;=5,'[1]Outside Edges'!$P163="Yes"),"Yes","No")</f>
        <v>Yes</v>
      </c>
      <c r="BH164" s="11" t="str">
        <f>IF(AND((RIGHT($BH$3,2)-'[1]Miter Profiles'!$AC$61-'[1]Outside Edges'!$B163)&gt;=5,'[1]Outside Edges'!$P163="Yes"),"Yes","No")</f>
        <v>Yes</v>
      </c>
      <c r="BI164" s="87" t="str">
        <f>IF(AND((RIGHT($BI$3,2)-'[1]Miter Profiles'!$AC$62-'[1]Outside Edges'!$B163)&gt;=5,'[1]Outside Edges'!$P163="Yes"),"Yes","No")</f>
        <v>Yes</v>
      </c>
      <c r="BJ164" s="10" t="str">
        <f>IF(AND((RIGHT($BJ$3,2)-'[1]Miter Profiles'!$AC$63-'[1]Outside Edges'!$B163)&gt;=5,'[1]Outside Edges'!$P163="Yes"),"Yes","No")</f>
        <v>Yes</v>
      </c>
      <c r="BK164" s="10" t="str">
        <f>IF(AND((RIGHT($BK$3,2)-'[1]Miter Profiles'!$AC$64-'[1]Outside Edges'!$B163)&gt;=5,'[1]Outside Edges'!$P163="Yes"),"Yes","No")</f>
        <v>Yes</v>
      </c>
      <c r="BL164" s="85" t="str">
        <f>IF(AND((RIGHT($BL$3,2)-'[1]Miter Profiles'!$AC$65-'[1]Outside Edges'!$B163)&gt;=5,'[1]Outside Edges'!$P163="Yes"),"Yes","No")</f>
        <v>Yes</v>
      </c>
      <c r="BM164" s="86" t="str">
        <f>IF(AND((RIGHT($BM$3,2)-'[1]Miter Profiles'!$AC$66-'[1]Outside Edges'!$B163)&gt;=5,'[1]Outside Edges'!$P163="Yes"),"Yes","No")</f>
        <v>Yes</v>
      </c>
      <c r="BN164" s="11" t="str">
        <f>IF(AND((RIGHT($BN$3,2)-'[1]Miter Profiles'!$AC$67-'[1]Outside Edges'!$B163)&gt;=5,'[1]Outside Edges'!$P163="Yes"),"Yes","No")</f>
        <v>Yes</v>
      </c>
      <c r="BO164" s="87" t="str">
        <f>IF(AND((RIGHT($BO$3,2)-'[1]Miter Profiles'!$AC$68-'[1]Outside Edges'!$B163)&gt;=5,'[1]Outside Edges'!$P163="Yes"),"Yes","No")</f>
        <v>Yes</v>
      </c>
      <c r="BP164" s="10" t="str">
        <f>IF(AND((RIGHT($BP$3,2)-'[1]Miter Profiles'!$AC$69-'[1]Outside Edges'!$B163)&gt;=5,'[1]Outside Edges'!$P163="Yes"),"Yes","No")</f>
        <v>No</v>
      </c>
      <c r="BQ164" s="10" t="str">
        <f>IF(AND((RIGHT($BQ$3,2)-'[1]Miter Profiles'!$AC$70-'[1]Outside Edges'!$B163)&gt;=5,'[1]Outside Edges'!$P163="Yes"),"Yes","No")</f>
        <v>Yes</v>
      </c>
      <c r="BR164" s="85" t="str">
        <f>IF(AND((RIGHT($BR$3,2)-'[1]Miter Profiles'!$AC$71-'[1]Outside Edges'!$B163)&gt;=5,'[1]Outside Edges'!$P163="Yes"),"Yes","No")</f>
        <v>Yes</v>
      </c>
      <c r="BS164" s="86" t="str">
        <f>IF(AND((RIGHT($BS$3,2)-'[1]Miter Profiles'!$AC$72-'[1]Outside Edges'!$B163)&gt;=5,'[1]Outside Edges'!$P163="Yes"),"Yes","No")</f>
        <v>Yes</v>
      </c>
      <c r="BT164" s="11" t="str">
        <f>IF(AND((RIGHT($BT$3,2)-'[1]Miter Profiles'!$AC$73-'[1]Outside Edges'!$B163)&gt;=5,'[1]Outside Edges'!$P163="Yes"),"Yes","No")</f>
        <v>Yes</v>
      </c>
      <c r="BU164" s="87" t="str">
        <f>IF(AND((RIGHT($BU$3,2)-'[1]Miter Profiles'!$AC$74-'[1]Outside Edges'!$B163)&gt;=5,'[1]Outside Edges'!$P163="Yes"),"Yes","No")</f>
        <v>Yes</v>
      </c>
      <c r="BV164" s="10" t="str">
        <f>IF(AND((RIGHT($BV$3,2)-'[1]Miter Profiles'!$AC$75-'[1]Outside Edges'!$B163)&gt;=5,'[1]Outside Edges'!$P163="Yes"),"Yes","No")</f>
        <v>Yes</v>
      </c>
      <c r="BW164" s="10" t="str">
        <f>IF(AND((RIGHT($BW$3,2)-'[1]Miter Profiles'!$AC$76-'[1]Outside Edges'!$B163)&gt;=5,'[1]Outside Edges'!$P163="Yes"),"Yes","No")</f>
        <v>Yes</v>
      </c>
      <c r="BX164" s="85" t="str">
        <f>IF(AND((RIGHT($BX$3,2)-'[1]Miter Profiles'!$AC$77-'[1]Outside Edges'!$B163)&gt;=5,'[1]Outside Edges'!$P163="Yes"),"Yes","No")</f>
        <v>Yes</v>
      </c>
      <c r="BY164" s="86" t="str">
        <f>IF(AND((RIGHT($BY$3,2)-'[1]Miter Profiles'!$AC$78-'[1]Outside Edges'!$B163)&gt;=5,'[1]Outside Edges'!$P163="Yes"),"Yes","No")</f>
        <v>No</v>
      </c>
      <c r="BZ164" s="11" t="str">
        <f>IF(AND((RIGHT($BZ$3,2)-'[1]Miter Profiles'!$AC$79-'[1]Outside Edges'!$B163)&gt;=5,'[1]Outside Edges'!$P163="Yes"),"Yes","No")</f>
        <v>Yes</v>
      </c>
      <c r="CA164" s="87" t="str">
        <f>IF(AND((RIGHT($CA$3,2)-'[1]Miter Profiles'!$AC$80-'[1]Outside Edges'!$B163)&gt;=5,'[1]Outside Edges'!$P163="Yes"),"Yes","No")</f>
        <v>Yes</v>
      </c>
      <c r="CB164" s="10" t="str">
        <f>IF(AND((RIGHT($CB$3,2)-'[1]Miter Profiles'!$AC$81-'[1]Outside Edges'!$B163)&gt;=5,'[1]Outside Edges'!$P163="Yes"),"Yes","No")</f>
        <v>No</v>
      </c>
      <c r="CC164" s="10" t="str">
        <f>IF(AND((RIGHT($CC$3,2)-'[1]Miter Profiles'!$AC$82-'[1]Outside Edges'!$B163)&gt;=5,'[1]Outside Edges'!$P163="Yes"),"Yes","No")</f>
        <v>Yes</v>
      </c>
      <c r="CD164" s="85" t="str">
        <f>IF(AND((RIGHT($CD$3,2)-'[1]Miter Profiles'!$AC$83-'[1]Outside Edges'!$B163)&gt;=5,'[1]Outside Edges'!$P163="Yes"),"Yes","No")</f>
        <v>Yes</v>
      </c>
      <c r="CE164" s="86" t="str">
        <f>IF(AND((RIGHT($CE$3,2)-'[1]Miter Profiles'!$AC$84-'[1]Outside Edges'!$B163)&gt;=5,'[1]Outside Edges'!$P163="Yes"),"Yes","No")</f>
        <v>No</v>
      </c>
      <c r="CF164" s="11" t="str">
        <f>IF(AND((RIGHT($CF$3,2)-'[1]Miter Profiles'!$AC$85-'[1]Outside Edges'!$B163)&gt;=5,'[1]Outside Edges'!$P163="Yes"),"Yes","No")</f>
        <v>Yes</v>
      </c>
      <c r="CG164" s="87" t="str">
        <f>IF(AND((RIGHT($CG$3,2)-'[1]Miter Profiles'!$AC$86-'[1]Outside Edges'!$B163)&gt;=5,'[1]Outside Edges'!$P163="Yes"),"Yes","No")</f>
        <v>Yes</v>
      </c>
      <c r="CH164" s="10" t="str">
        <f>IF(AND((RIGHT($CH$3,2)-'[1]Miter Profiles'!$AC$87-'[1]Outside Edges'!$B163)&gt;=5,'[1]Outside Edges'!$P163="Yes"),"Yes","No")</f>
        <v>Yes</v>
      </c>
      <c r="CI164" s="10" t="str">
        <f>IF(AND((RIGHT($CI$3,2)-'[1]Miter Profiles'!$AC$88-'[1]Outside Edges'!$B163)&gt;=5,'[1]Outside Edges'!$P163="Yes"),"Yes","No")</f>
        <v>Yes</v>
      </c>
      <c r="CJ164" s="85" t="str">
        <f>IF(AND((RIGHT($CJ$3,2)-'[1]Miter Profiles'!$AC$89-'[1]Outside Edges'!$B163)&gt;=5,'[1]Outside Edges'!$P163="Yes"),"Yes","No")</f>
        <v>Yes</v>
      </c>
      <c r="CK164" s="86" t="str">
        <f>IF(AND((RIGHT($CK$3,2)-'[1]Miter Profiles'!$AC$90-'[1]Outside Edges'!$B163)&gt;=5,'[1]Outside Edges'!$P163="Yes"),"Yes","No")</f>
        <v>Yes</v>
      </c>
      <c r="CL164" s="11" t="str">
        <f>IF(AND((RIGHT($CL$3,2)-'[1]Miter Profiles'!$AC$91-'[1]Outside Edges'!$B163)&gt;=5,'[1]Outside Edges'!$P163="Yes"),"Yes","No")</f>
        <v>Yes</v>
      </c>
      <c r="CM164" s="87" t="str">
        <f>IF(AND((RIGHT($CM$3,2)-'[1]Miter Profiles'!$AC$92-'[1]Outside Edges'!$B163)&gt;=5,'[1]Outside Edges'!$P163="Yes"),"Yes","No")</f>
        <v>Yes</v>
      </c>
      <c r="CN164" s="10" t="str">
        <f>IF(AND((RIGHT(CN$3,2)-'[1]Miter Profiles'!$AC$93-'[1]Outside Edges'!$B163)&gt;=5,'[1]Outside Edges'!$P163="Yes"),"Yes","No")</f>
        <v>No</v>
      </c>
      <c r="CO164" s="10" t="str">
        <f>IF(AND((RIGHT(CO$3,2)-'[1]Miter Profiles'!$AC$94-'[1]Outside Edges'!$B163)&gt;=5,'[1]Outside Edges'!$P163="Yes"),"Yes","No")</f>
        <v>No</v>
      </c>
      <c r="CP164" s="85" t="str">
        <f>IF(AND((RIGHT(CP$3,2)-'[1]Miter Profiles'!$AC$95-'[1]Outside Edges'!$B163)&gt;=5,'[1]Outside Edges'!$P163="Yes"),"Yes","No")</f>
        <v>Yes</v>
      </c>
      <c r="CQ164" s="86" t="str">
        <f>IF(AND((RIGHT(CQ$3,2)-'[1]Miter Profiles'!$AC$96-'[1]Outside Edges'!$B163)&gt;=5,'[1]Outside Edges'!$P163="Yes"),"Yes","No")</f>
        <v>No</v>
      </c>
      <c r="CR164" s="11" t="str">
        <f>IF(AND((RIGHT(CR$3,2)-'[1]Miter Profiles'!$AC$97-'[1]Outside Edges'!$B163)&gt;=5,'[1]Outside Edges'!$P163="Yes"),"Yes","No")</f>
        <v>Yes</v>
      </c>
      <c r="CS164" s="87" t="str">
        <f>IF(AND((RIGHT(CS$3,2)-'[1]Miter Profiles'!$AC$98-'[1]Outside Edges'!$B163)&gt;=5,'[1]Outside Edges'!$P163="Yes"),"Yes","No")</f>
        <v>Yes</v>
      </c>
      <c r="CT164" s="10" t="str">
        <f>IF(AND((RIGHT($CT$3,2)-'[1]Miter Profiles'!$AC$99-'[1]Outside Edges'!$B163)&gt;=5,'[1]Outside Edges'!$P163="Yes"),"Yes","No")</f>
        <v>No</v>
      </c>
      <c r="CU164" s="10" t="str">
        <f>IF(AND((RIGHT($CU$3,2)-'[1]Miter Profiles'!$AC$100-'[1]Outside Edges'!$B163)&gt;=5,'[1]Outside Edges'!$P163="Yes"),"Yes","No")</f>
        <v>Yes</v>
      </c>
      <c r="CV164" s="85" t="str">
        <f>IF(AND((RIGHT($CV$3,2)-'[1]Miter Profiles'!$AC$101-'[1]Outside Edges'!$B163)&gt;=5,'[1]Outside Edges'!$P163="Yes"),"Yes","No")</f>
        <v>Yes</v>
      </c>
      <c r="CW164" s="86" t="str">
        <f>IF(AND((RIGHT($CW$3,2)-'[1]Miter Profiles'!$AC$102-'[1]Outside Edges'!$B163)&gt;=5,'[1]Outside Edges'!$P163="Yes"),"Yes","No")</f>
        <v>Yes</v>
      </c>
      <c r="CX164" s="11" t="str">
        <f>IF(AND((RIGHT($CX$3,2)-'[1]Miter Profiles'!$AC$103-'[1]Outside Edges'!$B163)&gt;=5,'[1]Outside Edges'!$P163="Yes"),"Yes","No")</f>
        <v>Yes</v>
      </c>
      <c r="CY164" s="87" t="str">
        <f>IF(AND((RIGHT($CY$3,2)-'[1]Miter Profiles'!$AC$104-'[1]Outside Edges'!$B163)&gt;=5,'[1]Outside Edges'!$P163="Yes"),"Yes","No")</f>
        <v>Yes</v>
      </c>
      <c r="CZ164" s="10" t="str">
        <f>IF(AND((RIGHT($CZ$3,2)-'[1]Miter Profiles'!$AC$105-'[1]Outside Edges'!$B163)&gt;=5,'[1]Outside Edges'!$P163="Yes"),"Yes","No")</f>
        <v>No</v>
      </c>
      <c r="DA164" s="10" t="str">
        <f>IF(AND((RIGHT($DA$3,2)-'[1]Miter Profiles'!$AC$106-'[1]Outside Edges'!$B163)&gt;=5,'[1]Outside Edges'!$P163="Yes"),"Yes","No")</f>
        <v>No</v>
      </c>
      <c r="DB164" s="85" t="str">
        <f>IF(AND((RIGHT($DB$3,2)-'[1]Miter Profiles'!$AC$107-'[1]Outside Edges'!$B163)&gt;=5,'[1]Outside Edges'!$P163="Yes"),"Yes","No")</f>
        <v>No</v>
      </c>
      <c r="DC164" s="86" t="str">
        <f>IF(AND((RIGHT($DC$3,2)-'[1]Miter Profiles'!$AC$108-'[1]Outside Edges'!$B163)&gt;=5,'[1]Outside Edges'!$P163="Yes"),"Yes","No")</f>
        <v>No</v>
      </c>
      <c r="DD164" s="11" t="str">
        <f>IF(AND((RIGHT($DD$3,2)-'[1]Miter Profiles'!$AC$109-'[1]Outside Edges'!$B163)&gt;=5,'[1]Outside Edges'!$P163="Yes"),"Yes","No")</f>
        <v>Yes</v>
      </c>
      <c r="DE164" s="87" t="str">
        <f>IF(AND((RIGHT($DE$3,2)-'[1]Miter Profiles'!$AC$110-'[1]Outside Edges'!$B163)&gt;=5,'[1]Outside Edges'!$P163="Yes"),"Yes","No")</f>
        <v>Yes</v>
      </c>
      <c r="DF164" s="10" t="str">
        <f>IF(AND((RIGHT($DF$3,2)-'[1]Miter Profiles'!$AC$111-'[1]Outside Edges'!$B163)&gt;=5,'[1]Outside Edges'!$P163="Yes"),"Yes","No")</f>
        <v>Yes</v>
      </c>
      <c r="DG164" s="10" t="str">
        <f>IF(AND((RIGHT($DG$3,2)-'[1]Miter Profiles'!$AC$112-'[1]Outside Edges'!$B163)&gt;=5,'[1]Outside Edges'!$P163="Yes"),"Yes","No")</f>
        <v>Yes</v>
      </c>
      <c r="DH164" s="85" t="str">
        <f>IF(AND((RIGHT($DH$3,2)-'[1]Miter Profiles'!$AC$113-'[1]Outside Edges'!$B163)&gt;=5,'[1]Outside Edges'!$P163="Yes"),"Yes","No")</f>
        <v>Yes</v>
      </c>
      <c r="DI164" s="86" t="str">
        <f>IF(AND((RIGHT($DI$3,2)-'[1]Miter Profiles'!$AC$114-'[1]Outside Edges'!$B163)&gt;=5,'[1]Outside Edges'!$P163="Yes"),"Yes","No")</f>
        <v>No</v>
      </c>
      <c r="DJ164" s="11" t="str">
        <f>IF(AND((RIGHT($DJ$3,2)-'[1]Miter Profiles'!$AC$115-'[1]Outside Edges'!$B163)&gt;=5,'[1]Outside Edges'!$P163="Yes"),"Yes","No")</f>
        <v>Yes</v>
      </c>
      <c r="DK164" s="87" t="str">
        <f>IF(AND((RIGHT($DK$3,2)-'[1]Miter Profiles'!$AC$116-'[1]Outside Edges'!$B163)&gt;=5,'[1]Outside Edges'!$P163="Yes"),"Yes","No")</f>
        <v>Yes</v>
      </c>
      <c r="DL164" s="10" t="str">
        <f>IF(AND((RIGHT($DL$3,2)-'[1]Miter Profiles'!$AC$117-'[1]Outside Edges'!$B163)&gt;=5,'[1]Outside Edges'!$P163="Yes"),"Yes","No")</f>
        <v>Yes</v>
      </c>
      <c r="DM164" s="10" t="str">
        <f>IF(AND((RIGHT($DM$3,2)-'[1]Miter Profiles'!$AC$118-'[1]Outside Edges'!$B163)&gt;=5,'[1]Outside Edges'!$P163="Yes"),"Yes","No")</f>
        <v>Yes</v>
      </c>
      <c r="DN164" s="85" t="str">
        <f>IF(AND((RIGHT($DN$3,2)-'[1]Miter Profiles'!$AC$119-'[1]Outside Edges'!$B163)&gt;=5,'[1]Outside Edges'!$P163="Yes"),"Yes","No")</f>
        <v>Yes</v>
      </c>
      <c r="DO164" s="86" t="str">
        <f>IF(AND((RIGHT($DO$3,2)-'[1]Miter Profiles'!$AC$120-'[1]Outside Edges'!$B163)&gt;=5,'[1]Outside Edges'!$P163="Yes"),"Yes","No")</f>
        <v>No</v>
      </c>
      <c r="DP164" s="11" t="str">
        <f>IF(AND((RIGHT($DP$3,2)-'[1]Miter Profiles'!$AC$121-'[1]Outside Edges'!$B163)&gt;=5,'[1]Outside Edges'!$P163="Yes"),"Yes","No")</f>
        <v>No</v>
      </c>
      <c r="DQ164" s="87" t="str">
        <f>IF(AND((RIGHT($DQ$3,2)-'[1]Miter Profiles'!$AC$122-'[1]Outside Edges'!$B163)&gt;=5,'[1]Outside Edges'!$P163="Yes"),"Yes","No")</f>
        <v>Yes</v>
      </c>
      <c r="DR164" s="10" t="str">
        <f>IF(AND((RIGHT($DR$3,2)-'[1]Miter Profiles'!$AC$123-'[1]Outside Edges'!$B163)&gt;=5,'[1]Outside Edges'!$P163="Yes"),"Yes","No")</f>
        <v>Yes</v>
      </c>
      <c r="DS164" s="10" t="str">
        <f>IF(AND((RIGHT($DS$3,2)-'[1]Miter Profiles'!$AC$124-'[1]Outside Edges'!$B163)&gt;=5,'[1]Outside Edges'!$P163="Yes"),"Yes","No")</f>
        <v>Yes</v>
      </c>
      <c r="DT164" s="85" t="str">
        <f>IF(AND((RIGHT($DT$3,2)-'[1]Miter Profiles'!$AC$125-'[1]Outside Edges'!$B163)&gt;=5,'[1]Outside Edges'!$P163="Yes"),"Yes","No")</f>
        <v>Yes</v>
      </c>
      <c r="DU164" s="86" t="str">
        <f>IF(AND((RIGHT($DU$3,2)-'[1]Miter Profiles'!$AC$126-'[1]Outside Edges'!$B163)&gt;=5,'[1]Outside Edges'!$P163="Yes"),"Yes","No")</f>
        <v>No</v>
      </c>
      <c r="DV164" s="11" t="str">
        <f>IF(AND((RIGHT($DV$3,2)-'[1]Miter Profiles'!$AC$127-'[1]Outside Edges'!$B163)&gt;=5,'[1]Outside Edges'!$P163="Yes"),"Yes","No")</f>
        <v>Yes</v>
      </c>
      <c r="DW164" s="87" t="str">
        <f>IF(AND((RIGHT($DW$3,2)-'[1]Miter Profiles'!$AC$128-'[1]Outside Edges'!$B163)&gt;=5,'[1]Outside Edges'!$P163="Yes"),"Yes","No")</f>
        <v>Yes</v>
      </c>
      <c r="DX164" s="10" t="str">
        <f>IF(AND((RIGHT($DX$3,2)-'[1]Miter Profiles'!$AC$129-'[1]Outside Edges'!$B163)&gt;=5,'[1]Outside Edges'!$P163="Yes"),"Yes","No")</f>
        <v>Yes</v>
      </c>
      <c r="DY164" s="10" t="str">
        <f>IF(AND((RIGHT($DY$3,2)-'[1]Miter Profiles'!$AC$130-'[1]Outside Edges'!$B163)&gt;=5,'[1]Outside Edges'!$P163="Yes"),"Yes","No")</f>
        <v>Yes</v>
      </c>
      <c r="DZ164" s="85" t="str">
        <f>IF(AND((RIGHT($DZ$3,2)-'[1]Miter Profiles'!$AC$131-'[1]Outside Edges'!$B163)&gt;=5,'[1]Outside Edges'!$P163="Yes"),"Yes","No")</f>
        <v>Yes</v>
      </c>
      <c r="EA164" s="90" t="str">
        <f>IF(AND((RIGHT($EA$3,2)-'[1]Miter Profiles'!$AC$132-'[1]Outside Edges'!$B163)&gt;=5,'[1]Outside Edges'!$P163="Yes"),"Yes","No")</f>
        <v>Yes</v>
      </c>
      <c r="EB164" s="105" t="str">
        <f>IF(AND((RIGHT($EB$3,2)-'[1]Miter Profiles'!$AC$133-'[1]Outside Edges'!$B163)&gt;=5,'[1]Outside Edges'!$P163="Yes"),"Yes","No")</f>
        <v>No</v>
      </c>
      <c r="EC164" s="110" t="str">
        <f>IF(AND((RIGHT($EC$3,2)-'[1]Miter Profiles'!$AC$134-'[1]Outside Edges'!$B163)&gt;=5,'[1]Outside Edges'!$P163="Yes"),"Yes","No")</f>
        <v>Yes</v>
      </c>
      <c r="ED164" s="116" t="str">
        <f>IF(AND((RIGHT($ED$3,2)-'[1]Miter Profiles'!$AC$135-'[1]Outside Edges'!$B163)&gt;=5,'[1]Outside Edges'!$P163="Yes"),"Yes","No")</f>
        <v>Yes</v>
      </c>
      <c r="EE164" s="113" t="str">
        <f>IF(AND((RIGHT($EE$3,2)-'[1]Miter Profiles'!$AC$136-'[1]Outside Edges'!$B163)&gt;=5,'[1]Outside Edges'!$P163="Yes"),"Yes","No")</f>
        <v>Yes</v>
      </c>
      <c r="EF164" s="85" t="str">
        <f>IF(AND((RIGHT($EF$3,2)-'[1]Miter Profiles'!$AC$137-'[1]Outside Edges'!$B163)&gt;=5,'[1]Outside Edges'!$P163="Yes"),"Yes","No")</f>
        <v>Yes</v>
      </c>
      <c r="EG164" s="10" t="str">
        <f>IF(AND((RIGHT($EG$3,2)-'[1]Miter Profiles'!$AC$138-'[1]Outside Edges'!$B163)&gt;=5,'[1]Outside Edges'!$P163="Yes"),"Yes","No")</f>
        <v>Yes</v>
      </c>
      <c r="EH164" s="90" t="str">
        <f>IF(AND((RIGHT($EH$3,2)-'[1]Miter Profiles'!$AC$139-'[1]Outside Edges'!$B163)&gt;=5,'[1]Outside Edges'!$P163="Yes"),"Yes","No")</f>
        <v>Yes</v>
      </c>
      <c r="EI164" s="121" t="str">
        <f>IF(AND((RIGHT($EI$3,2)-'[1]Miter Profiles'!$AC$140-'[1]Outside Edges'!$B163)&gt;=5,'[1]Outside Edges'!$P163="Yes"),"Yes","No")</f>
        <v>Yes</v>
      </c>
      <c r="EJ164" s="124" t="str">
        <f>IF(AND((RIGHT($EJ$3,2)-'[1]Miter Profiles'!$AC$141-'[1]Outside Edges'!$B163)&gt;=5,'[1]Outside Edges'!$P163="Yes"),"Yes","No")</f>
        <v>Yes</v>
      </c>
      <c r="EK164" s="124" t="str">
        <f>IF(AND((RIGHT($EK$3,2)-'[1]Miter Profiles'!$AC$142-'[1]Outside Edges'!$B163)&gt;=5,'[1]Outside Edges'!$P163="Yes"),"Yes","No")</f>
        <v>Yes</v>
      </c>
      <c r="EL164" s="116" t="str">
        <f>IF(AND((RIGHT($EL$3,2)-'[1]Miter Profiles'!$AC$143-'[1]Outside Edges'!$B163)&gt;=5,'[1]Outside Edges'!$P163="Yes"),"Yes","No")</f>
        <v>Yes</v>
      </c>
      <c r="EM164" s="129" t="str">
        <f>IF(AND((RIGHT($EM$3,2)-'[1]Miter Profiles'!$AC$144-'[1]Outside Edges'!$B163)&gt;=5,'[1]Outside Edges'!$P163="Yes"),"Yes","No")</f>
        <v>No</v>
      </c>
      <c r="EN164" s="10" t="str">
        <f>IF(AND((RIGHT($EN$3,2)-'[1]Miter Profiles'!$AC$145-'[1]Outside Edges'!$B163)&gt;=5,'[1]Outside Edges'!$P163="Yes"),"Yes","No")</f>
        <v>Yes</v>
      </c>
      <c r="EO164" s="90" t="str">
        <f>IF(AND((RIGHT($EO$3,2)-'[1]Miter Profiles'!$AC$146-'[1]Outside Edges'!$B163)&gt;=5,'[1]Outside Edges'!$P163="Yes"),"Yes","No")</f>
        <v>Yes</v>
      </c>
      <c r="EP164" s="124" t="str">
        <f>IF(AND((RIGHT($EP$3,2)-'[1]Miter Profiles'!$AC$147-'[1]Outside Edges'!$B163)&gt;=5,'[1]Outside Edges'!$P163="Yes"),"Yes","No")</f>
        <v>No</v>
      </c>
      <c r="EQ164" s="124" t="str">
        <f>IF(AND((RIGHT($EQ$3,2)-'[1]Miter Profiles'!$AC$148-'[1]Outside Edges'!$B163)&gt;=5,'[1]Outside Edges'!$P163="Yes"),"Yes","No")</f>
        <v>No</v>
      </c>
      <c r="ER164" s="116" t="str">
        <f>IF(AND((RIGHT($ER$3,2)-'[1]Miter Profiles'!$AC$149-'[1]Outside Edges'!$B163)&gt;=5,'[1]Outside Edges'!$P163="Yes"),"Yes","No")</f>
        <v>Yes</v>
      </c>
      <c r="ES164" s="129" t="str">
        <f>IF(AND((RIGHT($ES$3,2)-'[1]Miter Profiles'!$AC$150-'[1]Outside Edges'!$B163)&gt;=5,'[1]Outside Edges'!$P163="Yes"),"Yes","No")</f>
        <v>No</v>
      </c>
      <c r="ET164" s="10" t="str">
        <f>IF(AND((RIGHT($ET$3,2)-'[1]Miter Profiles'!$AC$151-'[1]Outside Edges'!$B163)&gt;=5,'[1]Outside Edges'!$P163="Yes"),"Yes","No")</f>
        <v>Yes</v>
      </c>
      <c r="EU164" s="90" t="str">
        <f>IF(AND((RIGHT($EU$3,2)-'[1]Miter Profiles'!$AC$152-'[1]Outside Edges'!$B163)&gt;=5,'[1]Outside Edges'!$P163="Yes"),"Yes","No")</f>
        <v>Yes</v>
      </c>
      <c r="EV164" s="124" t="str">
        <f>IF(AND((RIGHT($EV$3,2)-'[1]Miter Profiles'!$AC$153-'[1]Outside Edges'!$B163)&gt;=5,'[1]Outside Edges'!$P163="Yes"),"Yes","No")</f>
        <v>No</v>
      </c>
      <c r="EW164" s="124" t="str">
        <f>IF(AND((RIGHT($EW$3,2)-'[1]Miter Profiles'!$AC$154-'[1]Outside Edges'!$B163)&gt;=5,'[1]Outside Edges'!$P163="Yes"),"Yes","No")</f>
        <v>Yes</v>
      </c>
      <c r="EX164" s="116" t="str">
        <f>IF(AND((RIGHT($EX$3,2)-'[1]Miter Profiles'!$AC$155-'[1]Outside Edges'!$B163)&gt;=5,'[1]Outside Edges'!$P163="Yes"),"Yes","No")</f>
        <v>Yes</v>
      </c>
      <c r="EY164" s="129" t="str">
        <f>IF(AND((RIGHT($EY$3,2)-'[1]Miter Profiles'!$AC$156-'[1]Outside Edges'!$B163)&gt;=5,'[1]Outside Edges'!$P163="Yes"),"Yes","No")</f>
        <v>Yes</v>
      </c>
      <c r="EZ164" s="10" t="str">
        <f>IF(AND((RIGHT($EZ$3,2)-'[1]Miter Profiles'!$AC$157-'[1]Outside Edges'!$B163)&gt;=5,'[1]Outside Edges'!$P163="Yes"),"Yes","No")</f>
        <v>Yes</v>
      </c>
      <c r="FA164" s="90" t="str">
        <f>IF(AND((RIGHT($FA$3,2)-'[1]Miter Profiles'!$AC$158-'[1]Outside Edges'!$B163)&gt;=5,'[1]Outside Edges'!$P163="Yes"),"Yes","No")</f>
        <v>Yes</v>
      </c>
      <c r="FB164" s="124" t="str">
        <f>IF(AND((RIGHT($FB$3,2)-'[1]Miter Profiles'!$AC$159-'[1]Outside Edges'!$B163)&gt;=5,'[1]Outside Edges'!$P163="Yes"),"Yes","No")</f>
        <v>Yes</v>
      </c>
      <c r="FC164" s="124" t="str">
        <f>IF(AND((RIGHT($FC$3,2)-'[1]Miter Profiles'!$AC$160-'[1]Outside Edges'!$B163)&gt;=5,'[1]Outside Edges'!$P163="Yes"),"Yes","No")</f>
        <v>Yes</v>
      </c>
      <c r="FD164" s="116" t="str">
        <f>IF(AND((RIGHT($FD$3,2)-'[1]Miter Profiles'!$AC$161-'[1]Outside Edges'!$B163)&gt;=5,'[1]Outside Edges'!$P163="Yes"),"Yes","No")</f>
        <v>Yes</v>
      </c>
      <c r="FE164" s="129" t="str">
        <f>IF(AND((RIGHT($FE$3,2)-'[1]Miter Profiles'!$AC$162-'[1]Outside Edges'!$B163)&gt;=5,'[1]Outside Edges'!$P163="Yes"),"Yes","No")</f>
        <v>No</v>
      </c>
      <c r="FF164" s="10" t="str">
        <f>IF(AND((RIGHT($FF$3,2)-'[1]Miter Profiles'!$AC$163-'[1]Outside Edges'!$B163)&gt;=5,'[1]Outside Edges'!$P163="Yes"),"Yes","No")</f>
        <v>Yes</v>
      </c>
      <c r="FG164" s="90" t="str">
        <f>IF(AND((RIGHT($FG$3,2)-'[1]Miter Profiles'!$AC$164-'[1]Outside Edges'!$B163)&gt;=5,'[1]Outside Edges'!$P163="Yes"),"Yes","No")</f>
        <v>Yes</v>
      </c>
      <c r="FH164" s="124" t="str">
        <f>IF(AND((RIGHT($FH$3,2)-'[1]Miter Profiles'!$AC$165-'[1]Outside Edges'!$B163)&gt;=5,'[1]Outside Edges'!$P163="Yes"),"Yes","No")</f>
        <v>Yes</v>
      </c>
      <c r="FI164" s="124" t="str">
        <f>IF(AND((RIGHT($FI$3,2)-'[1]Miter Profiles'!$AC$166-'[1]Outside Edges'!$B163)&gt;=5,'[1]Outside Edges'!$P163="Yes"),"Yes","No")</f>
        <v>Yes</v>
      </c>
      <c r="FJ164" s="116" t="str">
        <f>IF(AND((RIGHT($FJ$3,2)-'[1]Miter Profiles'!$AC$167-'[1]Outside Edges'!$B163)&gt;=5,'[1]Outside Edges'!$P163="Yes"),"Yes","No")</f>
        <v>Yes</v>
      </c>
      <c r="FK164" s="129" t="str">
        <f>IF(AND((RIGHT($FK$3,2)-'[1]Miter Profiles'!$AC$168-'[1]Outside Edges'!$B163)&gt;=5,'[1]Outside Edges'!$P163="Yes"),"Yes","No")</f>
        <v>Yes</v>
      </c>
      <c r="FL164" s="10" t="str">
        <f>IF(AND((RIGHT($FL$3,2)-'[1]Miter Profiles'!$AC$169-'[1]Outside Edges'!$B163)&gt;=5,'[1]Outside Edges'!$P163="Yes"),"Yes","No")</f>
        <v>Yes</v>
      </c>
      <c r="FM164" s="90" t="str">
        <f>IF(AND((RIGHT($FM$3,2)-'[1]Miter Profiles'!$AC$170-'[1]Outside Edges'!$B163)&gt;=5,'[1]Outside Edges'!$P163="Yes"),"Yes","No")</f>
        <v>Yes</v>
      </c>
      <c r="FN164" s="124" t="str">
        <f>IF(AND((RIGHT($FN$3,2)-'[1]Miter Profiles'!$AC$171-'[1]Outside Edges'!$B163)&gt;=5,'[1]Outside Edges'!$P163="Yes"),"Yes","No")</f>
        <v>Yes</v>
      </c>
      <c r="FO164" s="124" t="str">
        <f>IF(AND((RIGHT($FO$3,2)-'[1]Miter Profiles'!$AC$172-'[1]Outside Edges'!$B163)&gt;=5,'[1]Outside Edges'!$P163="Yes"),"Yes","No")</f>
        <v>Yes</v>
      </c>
      <c r="FP164" s="116" t="str">
        <f>IF(AND((RIGHT($FP$3,2)-'[1]Miter Profiles'!$AC$173-'[1]Outside Edges'!$B163)&gt;=5,'[1]Outside Edges'!$P163="Yes"),"Yes","No")</f>
        <v>Yes</v>
      </c>
      <c r="FQ164" s="129" t="str">
        <f>IF(AND((RIGHT($FQ$3,2)-'[1]Miter Profiles'!$AC$174-'[1]Outside Edges'!$B163)&gt;=5,'[1]Outside Edges'!$P163="Yes"),"Yes","No")</f>
        <v>Yes</v>
      </c>
      <c r="FR164" s="10" t="str">
        <f>IF(AND((RIGHT($FR$3,2)-'[1]Miter Profiles'!$AC$175-'[1]Outside Edges'!$B163)&gt;=5,'[1]Outside Edges'!$P163="Yes"),"Yes","No")</f>
        <v>Yes</v>
      </c>
      <c r="FS164" s="90" t="str">
        <f>IF(AND((RIGHT($FS$3,2)-'[1]Miter Profiles'!$AC$176-'[1]Outside Edges'!$B163)&gt;=5,'[1]Outside Edges'!$P163="Yes"),"Yes","No")</f>
        <v>Yes</v>
      </c>
      <c r="FT164" s="124" t="str">
        <f>IF(AND((RIGHT($FT$3,2)-'[1]Miter Profiles'!$AC$177-'[1]Outside Edges'!$B163)&gt;=5,'[1]Outside Edges'!$P163="Yes"),"Yes","No")</f>
        <v>Yes</v>
      </c>
      <c r="FU164" s="124" t="str">
        <f>IF(AND((RIGHT($FU$3,2)-'[1]Miter Profiles'!$AC$178-'[1]Outside Edges'!$B163)&gt;=5,'[1]Outside Edges'!$P163="Yes"),"Yes","No")</f>
        <v>Yes</v>
      </c>
      <c r="FV164" s="116" t="str">
        <f>IF(AND((RIGHT($V$3,2)-'[1]Miter Profiles'!$AC$179-'[1]Outside Edges'!$B163)&gt;=5,'[1]Outside Edges'!$P163="Yes"),"Yes","No")</f>
        <v>Yes</v>
      </c>
      <c r="FW164" s="129" t="str">
        <f>IF(AND((RIGHT($FW$3,2)-'[1]Miter Profiles'!$AC$180-'[1]Outside Edges'!$B163)&gt;=5,'[1]Outside Edges'!$P163="Yes"),"Yes","No")</f>
        <v>No</v>
      </c>
      <c r="FX164" s="85" t="str">
        <f>IF(AND((RIGHT($FX$3,2)-'[1]Miter Profiles'!$AC$181-'[1]Outside Edges'!$B163)&gt;=5,'[1]Outside Edges'!$P163="Yes"),"Yes","No")</f>
        <v>Yes</v>
      </c>
      <c r="FY164" s="150" t="str">
        <f>IF(AND((RIGHT($FY$3,2)-'[1]Miter Profiles'!$AC$182-'[1]Outside Edges'!$B163)&gt;=5,'[1]Outside Edges'!$P163="Yes"),"Yes","No")</f>
        <v>No</v>
      </c>
      <c r="FZ164" s="124" t="str">
        <f>IF(AND((RIGHT($FZ$3,2)-'[1]Miter Profiles'!$AC$183-'[1]Outside Edges'!$B163)&gt;=5,'[1]Outside Edges'!$P163="Yes"),"Yes","No")</f>
        <v>Yes</v>
      </c>
      <c r="GA164" s="116" t="str">
        <f>IF(AND((RIGHT($GA$3,2)-'[1]Miter Profiles'!$AC$184-'[1]Outside Edges'!$B163)&gt;=5,'[1]Outside Edges'!$P163="Yes"),"Yes","No")</f>
        <v>Yes</v>
      </c>
      <c r="GB164" s="129" t="str">
        <f>IF(AND((RIGHT($GB$3,2)-'[1]Miter Profiles'!$AC$185-'[1]Outside Edges'!$B163)&gt;=5,'[1]Outside Edges'!$P163="Yes"),"Yes","No")</f>
        <v>No</v>
      </c>
      <c r="GC164" s="10" t="str">
        <f>IF(AND((RIGHT($GC$3,2)-'[1]Miter Profiles'!$AC$186-'[1]Outside Edges'!$B163)&gt;=5,'[1]Outside Edges'!$P163="Yes"),"Yes","No")</f>
        <v>Yes</v>
      </c>
      <c r="GD164" s="90" t="str">
        <f>IF(AND((RIGHT($GD$3,2)-'[1]Miter Profiles'!$AC$187-'[1]Outside Edges'!$B163)&gt;=5,'[1]Outside Edges'!$P163="Yes"),"Yes","No")</f>
        <v>Yes</v>
      </c>
      <c r="GE164" s="150" t="str">
        <f>IF(AND((RIGHT($GE$3,2)-'[1]Miter Profiles'!$AC$188-'[1]Outside Edges'!$B163)&gt;=5,'[1]Outside Edges'!$P163="Yes"),"Yes","No")</f>
        <v>Yes</v>
      </c>
      <c r="GF164" s="124" t="str">
        <f>IF(AND((RIGHT($GF$3,2)-'[1]Miter Profiles'!$AC$189-'[1]Outside Edges'!$B163)&gt;=5,'[1]Outside Edges'!$P163="Yes"),"Yes","No")</f>
        <v>Yes</v>
      </c>
      <c r="GG164" s="116" t="str">
        <f>IF(AND((RIGHT($GG$3,2)-'[1]Miter Profiles'!$AC$190-'[1]Outside Edges'!$B163)&gt;=5,'[1]Outside Edges'!$P163="Yes"),"Yes","No")</f>
        <v>Yes</v>
      </c>
      <c r="GH164" s="129" t="str">
        <f>IF(AND((RIGHT($GH$3,2)-'[1]Miter Profiles'!$AC$191-'[1]Outside Edges'!$B163)&gt;=5,'[1]Outside Edges'!$P163="Yes"),"Yes","No")</f>
        <v>No</v>
      </c>
      <c r="GI164" s="10" t="str">
        <f>IF(AND((RIGHT($GI$3,2)-'[1]Miter Profiles'!$AC$192-'[1]Outside Edges'!$B163)&gt;=5,'[1]Outside Edges'!$P163="Yes"),"Yes","No")</f>
        <v>Yes</v>
      </c>
      <c r="GJ164" s="90" t="str">
        <f>IF(AND((RIGHT($GJ$3,2)-'[1]Miter Profiles'!$AC$193-'[1]Outside Edges'!$B163)&gt;=5,'[1]Outside Edges'!$P163="Yes"),"Yes","No")</f>
        <v>Yes</v>
      </c>
      <c r="GK164" s="150" t="str">
        <f>IF(AND((RIGHT($GK$3,2)-'[1]Miter Profiles'!$AC$194-'[1]Outside Edges'!$B163)&gt;=5,'[1]Outside Edges'!$P163="Yes"),"Yes","No")</f>
        <v>Yes</v>
      </c>
      <c r="GL164" s="124" t="str">
        <f>IF(AND((RIGHT($GL$3,2)-'[1]Miter Profiles'!$AC$195-'[1]Outside Edges'!$B163)&gt;=5,'[1]Outside Edges'!$P163="Yes"),"Yes","No")</f>
        <v>Yes</v>
      </c>
      <c r="GM164" s="116" t="str">
        <f>IF(AND((RIGHT($GM$3,2)-'[1]Miter Profiles'!$AC$196-'[1]Outside Edges'!$B163)&gt;=5,'[1]Outside Edges'!$P163="Yes"),"Yes","No")</f>
        <v>Yes</v>
      </c>
      <c r="GN164" s="129" t="str">
        <f>IF(AND((RIGHT($GN$3,2)-'[1]Miter Profiles'!$AC$197-'[1]Outside Edges'!$B163)&gt;=5,'[1]Outside Edges'!$P163="Yes"),"Yes","No")</f>
        <v>No</v>
      </c>
      <c r="GO164" s="10" t="str">
        <f>IF(AND((RIGHT($GO$3,2)-'[1]Miter Profiles'!$AC$198-'[1]Outside Edges'!$B163)&gt;=5,'[1]Outside Edges'!$P163="Yes"),"Yes","No")</f>
        <v>No</v>
      </c>
      <c r="GP164" s="90" t="str">
        <f>IF(AND((RIGHT($GP$3,2)-'[1]Miter Profiles'!$AC$199-'[1]Outside Edges'!$B163)&gt;=5,'[1]Outside Edges'!$P163="Yes"),"Yes","No")</f>
        <v>Yes</v>
      </c>
      <c r="GQ164" s="150" t="str">
        <f>IF(AND((RIGHT($GQ$3,2)-'[1]Miter Profiles'!$AC$200-'[1]Outside Edges'!$B163)&gt;=5,'[1]Outside Edges'!$P163="Yes"),"Yes","No")</f>
        <v>No</v>
      </c>
      <c r="GR164" s="124" t="str">
        <f>IF(AND((RIGHT($GR$3,2)-'[1]Miter Profiles'!$AC$201-'[1]Outside Edges'!$B163)&gt;=5,'[1]Outside Edges'!$P163="Yes"),"Yes","No")</f>
        <v>Yes</v>
      </c>
      <c r="GS164" s="116" t="str">
        <f>IF(AND((RIGHT($GS$3,2)-'[1]Miter Profiles'!$AC$202-'[1]Outside Edges'!$B163)&gt;=5,'[1]Outside Edges'!$P163="Yes"),"Yes","No")</f>
        <v>Yes</v>
      </c>
      <c r="GT164" s="129" t="str">
        <f>IF(AND((RIGHT($GT$3,2)-'[1]Miter Profiles'!$AC$203-'[1]Outside Edges'!$B163)&gt;=5,'[1]Outside Edges'!$P163="Yes"),"Yes","No")</f>
        <v>No</v>
      </c>
      <c r="GU164" s="10" t="str">
        <f>IF(AND((RIGHT($GU$3,2)-'[1]Miter Profiles'!$AC$204-'[1]Outside Edges'!$B163)&gt;=5,'[1]Outside Edges'!$P163="Yes"),"Yes","No")</f>
        <v>Yes</v>
      </c>
      <c r="GV164" s="90" t="str">
        <f>IF(AND((RIGHT($GV$3,2)-'[1]Miter Profiles'!$AC$205-'[1]Outside Edges'!$B163)&gt;=5,'[1]Outside Edges'!$P163="Yes"),"Yes","No")</f>
        <v>Yes</v>
      </c>
      <c r="GW164" s="150" t="str">
        <f>IF(AND((RIGHT($GW$3,2)-'[1]Miter Profiles'!$AC$206-'[1]Outside Edges'!$B163)&gt;=5,'[1]Outside Edges'!$P163="Yes"),"Yes","No")</f>
        <v>No</v>
      </c>
      <c r="GX164" s="124" t="str">
        <f>IF(AND((RIGHT($GX$3,2)-'[1]Miter Profiles'!$AC$207-'[1]Outside Edges'!$B163)&gt;=5,'[1]Outside Edges'!$P163="Yes"),"Yes","No")</f>
        <v>Yes</v>
      </c>
      <c r="GY164" s="116" t="str">
        <f>IF(AND((RIGHT($GY$3,2)-'[1]Miter Profiles'!$AC$208-'[1]Outside Edges'!$B163)&gt;=5,'[1]Outside Edges'!$P163="Yes"),"Yes","No")</f>
        <v>Yes</v>
      </c>
      <c r="GZ164" s="129" t="str">
        <f>IF(AND((RIGHT($GZ$3,2)-'[1]Miter Profiles'!$AC$209-'[1]Outside Edges'!$B163)&gt;=5,'[1]Outside Edges'!$P163="Yes"),"Yes","No")</f>
        <v>No</v>
      </c>
      <c r="HA164" s="10" t="str">
        <f>IF(AND((RIGHT($HA$3,2)-'[1]Miter Profiles'!$AC$210-'[1]Outside Edges'!$B163)&gt;=5,'[1]Outside Edges'!$P163="Yes"),"Yes","No")</f>
        <v>Yes</v>
      </c>
      <c r="HB164" s="90" t="str">
        <f>IF(AND((RIGHT($HB$3,2)-'[1]Miter Profiles'!$AC$211-'[1]Outside Edges'!$B163)&gt;=5,'[1]Outside Edges'!$P163="Yes"),"Yes","No")</f>
        <v>Yes</v>
      </c>
      <c r="HC164" s="150" t="str">
        <f>IF(AND((RIGHT($HC$3,2)-'[1]Miter Profiles'!$AC$212-'[1]Outside Edges'!$B163)&gt;=5,'[1]Outside Edges'!$P163="Yes"),"Yes","No")</f>
        <v>No</v>
      </c>
      <c r="HD164" s="116" t="str">
        <f>IF(AND((RIGHT($HD$3,2)-'[1]Miter Profiles'!$AC$213-'[1]Outside Edges'!$B163)&gt;=5,'[1]Outside Edges'!$P163="Yes"),"Yes","No")</f>
        <v>No</v>
      </c>
      <c r="HE164" s="129" t="str">
        <f>IF(AND((RIGHT($HE$3,2)-'[1]Miter Profiles'!$AC$214-'[1]Outside Edges'!$B163)&gt;=5,'[1]Outside Edges'!$P163="Yes"),"Yes","No")</f>
        <v>No</v>
      </c>
      <c r="HF164" s="10" t="str">
        <f>IF(AND((RIGHT($HF$3,2)-'[1]Miter Profiles'!$AC$215-'[1]Outside Edges'!$B163)&gt;=5,'[1]Outside Edges'!$P163="Yes"),"Yes","No")</f>
        <v>No</v>
      </c>
      <c r="HG164" s="90" t="str">
        <f>IF(AND((RIGHT($HG$3,2)-'[1]Miter Profiles'!$AC$216-'[1]Outside Edges'!$B163)&gt;=5,'[1]Outside Edges'!$P163="Yes"),"Yes","No")</f>
        <v>No</v>
      </c>
      <c r="HH164" s="150" t="str">
        <f>IF(AND((RIGHT($HH$3,2)-'[1]Miter Profiles'!$AC$217-'[1]Outside Edges'!$B163)&gt;=5,'[1]Outside Edges'!$P163="Yes"),"Yes","No")</f>
        <v>Yes</v>
      </c>
      <c r="HI164" s="124" t="str">
        <f>IF(AND((RIGHT($HI$3,2)-'[1]Miter Profiles'!$AC$218-'[1]Outside Edges'!$B163)&gt;=5,'[1]Outside Edges'!$P163="Yes"),"Yes","No")</f>
        <v>Yes</v>
      </c>
      <c r="HJ164" s="116" t="str">
        <f>IF(AND((RIGHT($HJ$3,2)-'[1]Miter Profiles'!$AC$219-'[1]Outside Edges'!$B163)&gt;=5,'[1]Outside Edges'!$P163="Yes"),"Yes","No")</f>
        <v>Yes</v>
      </c>
      <c r="HK164" s="129" t="str">
        <f>IF(AND((RIGHT($HK$3,2)-'[1]Miter Profiles'!$AC$220-'[1]Outside Edges'!$B163)&gt;=5,'[1]Outside Edges'!$P163="Yes"),"Yes","No")</f>
        <v>No</v>
      </c>
      <c r="HL164" s="10" t="str">
        <f>IF(AND((RIGHT($HL$3,2)-'[1]Miter Profiles'!$AC$221-'[1]Outside Edges'!$B163)&gt;=5,'[1]Outside Edges'!$P163="Yes"),"Yes","No")</f>
        <v>Yes</v>
      </c>
      <c r="HM164" s="90" t="str">
        <f>IF(AND((RIGHT($HM$3,2)-'[1]Miter Profiles'!$AC$222-'[1]Outside Edges'!$B163)&gt;=5,'[1]Outside Edges'!$P163="Yes"),"Yes","No")</f>
        <v>Yes</v>
      </c>
      <c r="HN164" s="150" t="str">
        <f>IF(AND((RIGHT($HN$3,2)-'[1]Miter Profiles'!$AC$223-'[1]Outside Edges'!$B163)&gt;=5,'[1]Outside Edges'!$P163="Yes"),"Yes","No")</f>
        <v>No</v>
      </c>
      <c r="HO164" s="124" t="str">
        <f>IF(AND((RIGHT($HO$3,2)-'[1]Miter Profiles'!$AC$224-'[1]Outside Edges'!$B163)&gt;=5,'[1]Outside Edges'!$P163="Yes"),"Yes","No")</f>
        <v>No</v>
      </c>
      <c r="HP164" s="124" t="str">
        <f>IF(AND((RIGHT($HP$3,2)-'[1]Miter Profiles'!$AC$225-'[1]Outside Edges'!$B163)&gt;=5,'[1]Outside Edges'!$P163="Yes"),"Yes","No")</f>
        <v>Yes</v>
      </c>
      <c r="HQ164" s="153" t="str">
        <f>IF(AND((RIGHT($HQ$3,3)-'[1]Miter Profiles'!$AC$226-'[1]Outside Edges'!$B163)&gt;=5,'[1]Outside Edges'!$P163="Yes"),"Yes","No")</f>
        <v>Yes</v>
      </c>
      <c r="HR164" s="129" t="str">
        <f>IF(AND((RIGHT($HR$3,2)-'[1]Miter Profiles'!$AC$227-'[1]Outside Edges'!$B163)&gt;=5,'[1]Outside Edges'!$P163="Yes"),"Yes","No")</f>
        <v>Yes</v>
      </c>
      <c r="HS164" s="10" t="str">
        <f>IF(AND((RIGHT($HS$3,2)-'[1]Miter Profiles'!$AC$228-'[1]Outside Edges'!$B163)&gt;=5,'[1]Outside Edges'!$P163="Yes"),"Yes","No")</f>
        <v>Yes</v>
      </c>
      <c r="HT164" s="163" t="str">
        <f>IF(AND((RIGHT($HT$3,2)-'[1]Miter Profiles'!$AC$229-'[1]Outside Edges'!$B163)&gt;=5,'[1]Outside Edges'!$P163="Yes"),"Yes","No")</f>
        <v>Yes</v>
      </c>
      <c r="HU164" s="150" t="str">
        <f>IF(AND((RIGHT($HU$3,2)-'[1]Miter Profiles'!$AC$230-'[1]Outside Edges'!$B163)&gt;=5,'[1]Outside Edges'!$P163="Yes"),"Yes","No")</f>
        <v>No</v>
      </c>
      <c r="HV164" s="124" t="str">
        <f>IF(AND((RIGHT($HV$3,2)-'[1]Miter Profiles'!$AC$231-'[1]Outside Edges'!$B163)&gt;=5,'[1]Outside Edges'!$P163="Yes"),"Yes","No")</f>
        <v>Yes</v>
      </c>
      <c r="HW164" s="116" t="str">
        <f>IF(AND((RIGHT($HW$3,2)-'[1]Miter Profiles'!$AC$232-'[1]Outside Edges'!$B163)&gt;=5,'[1]Outside Edges'!$P163="Yes"),"Yes","No")</f>
        <v>Yes</v>
      </c>
      <c r="HX164" s="129" t="str">
        <f>IF(AND((RIGHT($HX$3,2)-'[1]Miter Profiles'!$AC$233-'[1]Outside Edges'!$B163)&gt;=5,'[1]Outside Edges'!$P163="Yes"),"Yes","No")</f>
        <v>No</v>
      </c>
      <c r="HY164" s="10" t="str">
        <f>IF(AND((RIGHT($HY$3,2)-'[1]Miter Profiles'!$AC$234-'[1]Outside Edges'!$B163)&gt;=5,'[1]Outside Edges'!$P163="Yes"),"Yes","No")</f>
        <v>Yes</v>
      </c>
      <c r="HZ164" s="90" t="str">
        <f>IF(AND((RIGHT($HZ$3,2)-'[1]Miter Profiles'!$AC$235-'[1]Outside Edges'!$B163)&gt;=5,'[1]Outside Edges'!$P163="Yes"),"Yes","No")</f>
        <v>Yes</v>
      </c>
      <c r="IA164" s="150" t="str">
        <f>IF(AND((RIGHT($IA$3,2)-'[1]Miter Profiles'!$AC$236-'[1]Outside Edges'!$B163)&gt;=5,'[1]Outside Edges'!$P163="Yes"),"Yes","No")</f>
        <v>No</v>
      </c>
      <c r="IB164" s="124" t="str">
        <f>IF(AND((RIGHT($IB$3,2)-'[1]Miter Profiles'!$AC$237-'[1]Outside Edges'!$B163)&gt;=5,'[1]Outside Edges'!$P163="Yes"),"Yes","No")</f>
        <v>Yes</v>
      </c>
      <c r="IC164" s="116" t="str">
        <f>IF(AND((RIGHT($IC$3,2)-'[1]Miter Profiles'!$AC$238-'[1]Outside Edges'!$B163)&gt;=5,'[1]Outside Edges'!$P163="Yes"),"Yes","No")</f>
        <v>Yes</v>
      </c>
      <c r="ID164" s="129" t="str">
        <f>IF(AND((RIGHT($ID$3,2)-'[1]Miter Profiles'!$AC$239-'[1]Outside Edges'!$B163)&gt;=5,'[1]Outside Edges'!$P163="Yes"),"Yes","No")</f>
        <v>No</v>
      </c>
      <c r="IE164" s="10" t="str">
        <f>IF(AND((RIGHT($IE$3,2)-'[1]Miter Profiles'!$AC$240-'[1]Outside Edges'!$B163)&gt;=5,'[1]Outside Edges'!$P163="Yes"),"Yes","No")</f>
        <v>Yes</v>
      </c>
      <c r="IF164" s="90" t="str">
        <f>IF(AND((RIGHT($IF$3,2)-'[1]Miter Profiles'!$AC$241-'[1]Outside Edges'!$B163)&gt;=5,'[1]Outside Edges'!$P163="Yes"),"Yes","No")</f>
        <v>Yes</v>
      </c>
      <c r="IG164" s="150" t="str">
        <f>IF(AND((RIGHT($IG$3,2)-'[1]Miter Profiles'!$AC$242-'[1]Outside Edges'!$B163)&gt;=5,'[1]Outside Edges'!$P163="Yes"),"Yes","No")</f>
        <v>Yes</v>
      </c>
      <c r="IH164" s="124" t="str">
        <f>IF(AND((RIGHT($IH$3,2)-'[1]Miter Profiles'!$AC$243-'[1]Outside Edges'!$B163)&gt;=5,'[1]Outside Edges'!$P163="Yes"),"Yes","No")</f>
        <v>Yes</v>
      </c>
      <c r="II164" s="116" t="str">
        <f>IF(AND((RIGHT($II$3,2)-'[1]Miter Profiles'!$AC$244-'[1]Outside Edges'!$B163)&gt;=5,'[1]Outside Edges'!$P163="Yes"),"Yes","No")</f>
        <v>Yes</v>
      </c>
      <c r="IJ164" s="129" t="str">
        <f>IF(AND((RIGHT($IJ$3,2)-'[1]Miter Profiles'!$AC$245-'[1]Outside Edges'!$B163)&gt;=5,'[1]Outside Edges'!$P163="Yes"),"Yes","No")</f>
        <v>Yes</v>
      </c>
      <c r="IK164" s="10" t="str">
        <f>IF(AND((RIGHT($IK$3,2)-'[1]Miter Profiles'!$AC$246-'[1]Outside Edges'!$B163)&gt;=5,'[1]Outside Edges'!$P163="Yes"),"Yes","No")</f>
        <v>Yes</v>
      </c>
      <c r="IL164" s="90" t="str">
        <f>IF(AND((RIGHT($IL$3,2)-'[1]Miter Profiles'!$AC$247-'[1]Outside Edges'!$B163)&gt;=5,'[1]Outside Edges'!$P163="Yes"),"Yes","No")</f>
        <v>Yes</v>
      </c>
      <c r="IM164" s="150" t="str">
        <f>IF(AND((RIGHT($IM$3,2)-'[1]Miter Profiles'!$AC$248-'[1]Outside Edges'!$B163)&gt;=5,'[1]Outside Edges'!$P163="Yes"),"Yes","No")</f>
        <v>No</v>
      </c>
      <c r="IN164" s="124" t="str">
        <f>IF(AND((RIGHT($IN$3,2)-'[1]Miter Profiles'!$AC$249-'[1]Outside Edges'!$B163)&gt;=5,'[1]Outside Edges'!$P163="Yes"),"Yes","No")</f>
        <v>Yes</v>
      </c>
      <c r="IO164" s="116" t="str">
        <f>IF(AND((RIGHT($IO$3,2)-'[1]Miter Profiles'!$AC$250-'[1]Outside Edges'!$B163)&gt;=5,'[1]Outside Edges'!$P163="Yes"),"Yes","No")</f>
        <v>Yes</v>
      </c>
      <c r="IP164" s="129" t="str">
        <f>IF(AND((RIGHT($IP$3,2)-'[1]Miter Profiles'!$AC$251-'[1]Outside Edges'!$B163)&gt;=5,'[1]Outside Edges'!$P163="Yes"),"Yes","No")</f>
        <v>No</v>
      </c>
      <c r="IQ164" s="10" t="str">
        <f>IF(AND((RIGHT($IQ$3,2)-'[1]Miter Profiles'!$AC$252-'[1]Outside Edges'!$B163)&gt;=5,'[1]Outside Edges'!$P163="Yes"),"Yes","No")</f>
        <v>No</v>
      </c>
      <c r="IR164" s="90" t="str">
        <f>IF(AND((RIGHT($IR$3,2)-'[1]Miter Profiles'!$AC$253-'[1]Outside Edges'!$B163)&gt;=5,'[1]Outside Edges'!$P163="Yes"),"Yes","No")</f>
        <v>Yes</v>
      </c>
      <c r="IS164" s="150" t="str">
        <f>IF(AND((RIGHT($IS$3,2)-'[1]Miter Profiles'!$AC$254-'[1]Outside Edges'!$B163)&gt;=5,'[1]Outside Edges'!$P163="Yes"),"Yes","No")</f>
        <v>No</v>
      </c>
      <c r="IT164" s="124" t="str">
        <f>IF(AND((RIGHT($IT$3,2)-'[1]Miter Profiles'!$AC$255-'[1]Outside Edges'!$B163)&gt;=5,'[1]Outside Edges'!$P163="Yes"),"Yes","No")</f>
        <v>Yes</v>
      </c>
      <c r="IU164" s="116" t="str">
        <f>IF(AND((RIGHT($IU$3,2)-'[1]Miter Profiles'!$AC$256-'[1]Outside Edges'!$B163)&gt;=5,'[1]Outside Edges'!$P163="Yes"),"Yes","No")</f>
        <v>Yes</v>
      </c>
      <c r="IV164" s="129" t="str">
        <f>IF(AND((RIGHT($IV$3,2)-'[1]Miter Profiles'!$AC$257-'[1]Outside Edges'!$B163)&gt;=5,'[1]Outside Edges'!$P163="Yes"),"Yes","No")</f>
        <v>Yes</v>
      </c>
      <c r="IW164" s="10" t="str">
        <f>IF(AND((RIGHT($IW$3,2)-'[1]Miter Profiles'!$AC$258-'[1]Outside Edges'!$B163)&gt;=5,'[1]Outside Edges'!$P163="Yes"),"Yes","No")</f>
        <v>Yes</v>
      </c>
      <c r="IX164" s="90" t="str">
        <f>IF(AND((RIGHT($IX$3,2)-'[1]Miter Profiles'!$AC$259-'[1]Outside Edges'!$B163)&gt;=5,'[1]Outside Edges'!$P163="Yes"),"Yes","No")</f>
        <v>Yes</v>
      </c>
      <c r="IY164" s="150" t="str">
        <f>IF(AND((RIGHT($IY$3,2)-'[1]Miter Profiles'!$AC$260-'[1]Outside Edges'!$B163)&gt;=5,'[1]Outside Edges'!$P163="Yes"),"Yes","No")</f>
        <v>No</v>
      </c>
      <c r="IZ164" s="124" t="str">
        <f>IF(AND((RIGHT($IZ$3,2)-'[1]Miter Profiles'!$AC$261-'[1]Outside Edges'!$B163)&gt;=5,'[1]Outside Edges'!$P163="Yes"),"Yes","No")</f>
        <v>Yes</v>
      </c>
      <c r="JA164" s="116" t="str">
        <f>IF(AND((RIGHT($JA$3,2)-'[1]Miter Profiles'!$AC$262-'[1]Outside Edges'!$B163)&gt;=5,'[1]Outside Edges'!$P163="Yes"),"Yes","No")</f>
        <v>Yes</v>
      </c>
      <c r="JB164" s="129" t="str">
        <f>IF(AND((RIGHT($JB$3,2)-'[1]Miter Profiles'!$AC$263-'[1]Outside Edges'!$B163)&gt;=5,'[1]Outside Edges'!$P163="Yes"),"Yes","No")</f>
        <v>No</v>
      </c>
      <c r="JC164" s="10" t="str">
        <f>IF(AND((RIGHT($JC$3,2)-'[1]Miter Profiles'!$AC$264-'[1]Outside Edges'!$B163)&gt;=5,'[1]Outside Edges'!$P163="Yes"),"Yes","No")</f>
        <v>Yes</v>
      </c>
      <c r="JD164" s="90" t="str">
        <f>IF(AND((RIGHT($JD$3,2)-'[1]Miter Profiles'!$AC$265-'[1]Outside Edges'!$B163)&gt;=5,'[1]Outside Edges'!$P163="Yes"),"Yes","No")</f>
        <v>Yes</v>
      </c>
      <c r="JE164" s="236" t="str">
        <f>IF(AND((RIGHT($JE$3,2)-'[1]Miter Profiles'!$AC$266-'[1]Outside Edges'!$B163)&gt;=5,'[1]Outside Edges'!$P163="Yes"),"Yes","No")</f>
        <v>No</v>
      </c>
      <c r="JF164" s="237" t="str">
        <f>IF(AND((RIGHT($JF$3,2)-'[1]Miter Profiles'!$AC$267-'[1]Outside Edges'!$B163)&gt;=5,'[1]Outside Edges'!$P163="Yes"),"Yes","No")</f>
        <v>Yes</v>
      </c>
      <c r="JG164" s="238" t="str">
        <f>IF(AND((RIGHT($JG$3,2)-'[1]Miter Profiles'!$AC$268-'[1]Outside Edges'!$B163)&gt;=5,'[1]Outside Edges'!$P163="Yes"),"Yes","No")</f>
        <v>Yes</v>
      </c>
      <c r="JH164" s="129" t="str">
        <f>IF(AND((RIGHT($JH$3,2)-'[1]Miter Profiles'!$AC$269-'[1]Outside Edges'!$B163)&gt;=5,'[1]Outside Edges'!$P163="Yes"),"Yes","No")</f>
        <v>No</v>
      </c>
      <c r="JI164" s="113" t="str">
        <f>IF(AND((RIGHT($JI$3,2)-'[1]Miter Profiles'!$AC$270-'[1]Outside Edges'!$B163)&gt;=5,'[1]Outside Edges'!$P163="Yes"),"Yes","No")</f>
        <v>Yes</v>
      </c>
      <c r="JJ164" s="90" t="str">
        <f>IF(AND((RIGHT($JJ$3,2)-'[1]Miter Profiles'!$AC$271-'[1]Outside Edges'!$B163)&gt;=5,'[1]Outside Edges'!$P163="Yes"),"Yes","No")</f>
        <v>Yes</v>
      </c>
      <c r="JK164" s="236" t="str">
        <f>IF(AND((RIGHT($JK$3,2)-'[1]Miter Profiles'!$AC$272-'[1]Outside Edges'!$B163)&gt;=5,'[1]Outside Edges'!$P163="Yes"),"Yes","No")</f>
        <v>Yes</v>
      </c>
      <c r="JL164" s="237" t="str">
        <f>IF(AND((RIGHT($JL$3,2)-'[1]Miter Profiles'!$AC$273-'[1]Outside Edges'!$B163)&gt;=5,'[1]Outside Edges'!$P163="Yes"),"Yes","No")</f>
        <v>Yes</v>
      </c>
      <c r="JM164" s="238" t="str">
        <f>IF(AND((RIGHT($JM$3,2)-'[1]Miter Profiles'!$AC$274-'[1]Outside Edges'!$B163)&gt;=5,'[1]Outside Edges'!$P163="Yes"),"Yes","No")</f>
        <v>Yes</v>
      </c>
      <c r="JN164" s="129" t="str">
        <f>IF(AND((RIGHT($JN$3,2)-'[1]Miter Profiles'!$AC$275-'[1]Outside Edges'!$B163)&gt;=5,'[1]Outside Edges'!$P163="Yes"),"Yes","No")</f>
        <v>Yes</v>
      </c>
      <c r="JO164" s="113" t="str">
        <f>IF(AND((RIGHT($JO$3,2)-'[1]Miter Profiles'!$AC$276-'[1]Outside Edges'!$B163)&gt;=5,'[1]Outside Edges'!$P163="Yes"),"Yes","No")</f>
        <v>Yes</v>
      </c>
      <c r="JP164" s="90" t="str">
        <f>IF(AND((RIGHT($JP$3,2)-'[1]Miter Profiles'!$AC$277-'[1]Outside Edges'!$B163)&gt;=5,'[1]Outside Edges'!$P163="Yes"),"Yes","No")</f>
        <v>Yes</v>
      </c>
      <c r="JQ164" s="236" t="str">
        <f>IF(AND((RIGHT($JQ$3,2)-'[1]Miter Profiles'!$AC$278-'[1]Outside Edges'!$B163)&gt;=5,'[1]Outside Edges'!$P163="Yes"),"Yes","No")</f>
        <v>No</v>
      </c>
      <c r="JR164" s="237" t="str">
        <f>IF(AND((RIGHT($JR$3,2)-'[1]Miter Profiles'!$AC$279-'[1]Outside Edges'!$B163)&gt;=5,'[1]Outside Edges'!$P163="Yes"),"Yes","No")</f>
        <v>No</v>
      </c>
      <c r="JS164" s="238" t="str">
        <f>IF(AND((RIGHT($JS$3,2)-'[1]Miter Profiles'!$AC$280-'[1]Outside Edges'!$B163)&gt;=5,'[1]Outside Edges'!$P163="Yes"),"Yes","No")</f>
        <v>Yes</v>
      </c>
      <c r="JT164" s="129" t="str">
        <f>IF(AND((RIGHT($JT$3,2)-'[1]Miter Profiles'!$AC$281-'[1]Outside Edges'!$B163)&gt;=5,'[1]Outside Edges'!$P163="Yes"),"Yes","No")</f>
        <v>No</v>
      </c>
      <c r="JU164" s="113" t="str">
        <f>IF(AND((RIGHT($JU$3,2)-'[1]Miter Profiles'!$AC$282-'[1]Outside Edges'!$B163)&gt;=5,'[1]Outside Edges'!$P163="Yes"),"Yes","No")</f>
        <v>No</v>
      </c>
      <c r="JV164" s="90" t="str">
        <f>IF(AND((RIGHT($JV$3,2)-'[1]Miter Profiles'!$AC$283-'[1]Outside Edges'!$B163)&gt;=5,'[1]Outside Edges'!$P163="Yes"),"Yes","No")</f>
        <v>Yes</v>
      </c>
      <c r="JW164" s="236" t="str">
        <f>IF(AND((RIGHT($JW$3,2)-'[1]Miter Profiles'!$AC$284-'[1]Outside Edges'!$B163)&gt;=5,'[1]Outside Edges'!$P163="Yes"),"Yes","No")</f>
        <v>Yes</v>
      </c>
      <c r="JX164" s="237" t="str">
        <f>IF(AND((RIGHT($JX$3,2)-'[1]Miter Profiles'!$AC$285-'[1]Outside Edges'!$B163)&gt;=5,'[1]Outside Edges'!$P163="Yes"),"Yes","No")</f>
        <v>Yes</v>
      </c>
      <c r="JY164" s="238" t="str">
        <f>IF(AND((RIGHT($JY$3,2)-'[1]Miter Profiles'!$AC$286-'[1]Outside Edges'!$B163)&gt;=5,'[1]Outside Edges'!$P163="Yes"),"Yes","No")</f>
        <v>Yes</v>
      </c>
      <c r="JZ164" s="129" t="str">
        <f>IF(AND((RIGHT($JZ$3,2)-'[1]Miter Profiles'!$AC$287-'[1]Outside Edges'!$B163)&gt;=5,'[1]Outside Edges'!$P163="Yes"),"Yes","No")</f>
        <v>No</v>
      </c>
      <c r="KA164" s="113" t="str">
        <f>IF(AND((RIGHT($KA$3,2)-'[1]Miter Profiles'!$AC$288-'[1]Outside Edges'!$B163)&gt;=5,'[1]Outside Edges'!$P163="Yes"),"Yes","No")</f>
        <v>Yes</v>
      </c>
      <c r="KB164" s="90" t="str">
        <f>IF(AND((RIGHT($KB$3,2)-'[1]Miter Profiles'!$AC$289-'[1]Outside Edges'!$B163)&gt;=5,'[1]Outside Edges'!$P163="Yes"),"Yes","No")</f>
        <v>Yes</v>
      </c>
      <c r="KC164" s="236" t="str">
        <f>IF(AND((RIGHT($KC$3,2)-'[1]Miter Profiles'!$AC$290-'[1]Outside Edges'!$B163)&gt;=5,'[1]Outside Edges'!$P163="Yes"),"Yes","No")</f>
        <v>No</v>
      </c>
      <c r="KD164" s="237" t="str">
        <f>IF(AND((RIGHT($KD$3,2)-'[1]Miter Profiles'!$AC$291-'[1]Outside Edges'!$B163)&gt;=5,'[1]Outside Edges'!$P163="Yes"),"Yes","No")</f>
        <v>Yes</v>
      </c>
      <c r="KE164" s="238" t="str">
        <f>IF(AND((RIGHT($KE$3,2)-'[1]Miter Profiles'!$AC$292-'[1]Outside Edges'!$B163)&gt;=5,'[1]Outside Edges'!$P163="Yes"),"Yes","No")</f>
        <v>Yes</v>
      </c>
      <c r="KF164" s="129" t="str">
        <f>IF(AND((RIGHT($KF$3,2)-'[1]Miter Profiles'!$AC$293-'[1]Outside Edges'!$B163)&gt;=5,'[1]Outside Edges'!$P163="Yes"),"Yes","No")</f>
        <v>Yes</v>
      </c>
      <c r="KG164" s="113" t="str">
        <f>IF(AND((RIGHT($KG$3,2)-'[1]Miter Profiles'!$AC$294-'[1]Outside Edges'!$B163)&gt;=5,'[1]Outside Edges'!$P163="Yes"),"Yes","No")</f>
        <v>Yes</v>
      </c>
      <c r="KH164" s="90" t="str">
        <f>IF(AND((RIGHT($KH$3,2)-'[1]Miter Profiles'!$AC$295-'[1]Outside Edges'!$B163)&gt;=5,'[1]Outside Edges'!$P163="Yes"),"Yes","No")</f>
        <v>Yes</v>
      </c>
      <c r="KI164" s="236" t="str">
        <f>IF(AND((RIGHT($KI$3,2)-'[1]Miter Profiles'!$AC$296-'[1]Outside Edges'!$B163)&gt;=5,'[1]Outside Edges'!$P163="Yes"),"Yes","No")</f>
        <v>Yes</v>
      </c>
      <c r="KJ164" s="237" t="str">
        <f>IF(AND((RIGHT($KJ$3,2)-'[1]Miter Profiles'!$AC$297-'[1]Outside Edges'!$B163)&gt;=5,'[1]Outside Edges'!$P163="Yes"),"Yes","No")</f>
        <v>Yes</v>
      </c>
      <c r="KK164" s="238" t="str">
        <f>IF(AND((RIGHT($KK$3,2)-'[1]Miter Profiles'!$AC$298-'[1]Outside Edges'!$B163)&gt;=5,'[1]Outside Edges'!$P163="Yes"),"Yes","No")</f>
        <v>Yes</v>
      </c>
      <c r="KL164" s="129" t="str">
        <f>IF(AND((RIGHT($KL$3,2)-'[1]Miter Profiles'!$AC$299-'[1]Outside Edges'!$B163)&gt;=5,'[1]Outside Edges'!$P163="Yes"),"Yes","No")</f>
        <v>Yes</v>
      </c>
      <c r="KM164" s="113" t="str">
        <f>IF(AND((RIGHT($KM$3,2)-'[1]Miter Profiles'!$AC$300-'[1]Outside Edges'!$B163)&gt;=5,'[1]Outside Edges'!$P163="Yes"),"Yes","No")</f>
        <v>Yes</v>
      </c>
      <c r="KN164" s="90" t="str">
        <f>IF(AND((RIGHT($KN$3,2)-'[1]Miter Profiles'!$AC$301-'[1]Outside Edges'!$B163)&gt;=5,'[1]Outside Edges'!$P163="Yes"),"Yes","No")</f>
        <v>Yes</v>
      </c>
      <c r="KO164" s="236" t="str">
        <f>IF(AND((RIGHT($KO$3,2)-'[1]Miter Profiles'!$AC$302-'[1]Outside Edges'!$B163)&gt;=5,'[1]Outside Edges'!$P163="Yes"),"Yes","No")</f>
        <v>Yes</v>
      </c>
      <c r="KP164" s="237" t="str">
        <f>IF(AND((RIGHT($KP$3,2)-'[1]Miter Profiles'!$AC$303-'[1]Outside Edges'!$B163)&gt;=5,'[1]Outside Edges'!$P163="Yes"),"Yes","No")</f>
        <v>Yes</v>
      </c>
      <c r="KQ164" s="238" t="str">
        <f>IF(AND((RIGHT($KQ$3,2)-'[1]Miter Profiles'!$AC$304-'[1]Outside Edges'!$B163)&gt;=5,'[1]Outside Edges'!$P163="Yes"),"Yes","No")</f>
        <v>Yes</v>
      </c>
      <c r="KR164" s="129" t="str">
        <f>IF(AND((RIGHT($KR$3,2)-'[1]Miter Profiles'!$AC$305-'[1]Outside Edges'!$B163)&gt;=5,'[1]Outside Edges'!$P163="Yes"),"Yes","No")</f>
        <v>Yes</v>
      </c>
      <c r="KS164" s="113" t="str">
        <f>IF(AND((RIGHT($KS$3,2)-'[1]Miter Profiles'!$AC$306-'[1]Outside Edges'!$B163)&gt;=5,'[1]Outside Edges'!$P163="Yes"),"Yes","No")</f>
        <v>Yes</v>
      </c>
      <c r="KT164" s="90" t="str">
        <f>IF(AND((RIGHT($KT$3,2)-'[1]Miter Profiles'!$AC$307-'[1]Outside Edges'!$B163)&gt;=5,'[1]Outside Edges'!$P163="Yes"),"Yes","No")</f>
        <v>Yes</v>
      </c>
      <c r="KU164" s="236" t="str">
        <f>IF(AND((RIGHT($KU$3,2)-'[1]Miter Profiles'!$AC$308-'[1]Outside Edges'!$B163)&gt;=5,'[1]Outside Edges'!$P163="Yes"),"Yes","No")</f>
        <v>No</v>
      </c>
      <c r="KV164" s="237" t="str">
        <f>IF(AND((RIGHT($KV$3,2)-'[1]Miter Profiles'!$AC$309-'[1]Outside Edges'!$B163)&gt;=5,'[1]Outside Edges'!$P163="Yes"),"Yes","No")</f>
        <v>Yes</v>
      </c>
      <c r="KW164" s="238" t="str">
        <f>IF(AND((RIGHT($KW$3,2)-'[1]Miter Profiles'!$AC$310-'[1]Outside Edges'!$B163)&gt;=5,'[1]Outside Edges'!$P163="Yes"),"Yes","No")</f>
        <v>Yes</v>
      </c>
      <c r="KX164" s="129" t="str">
        <f>IF(AND((RIGHT($KX$3,2)-'[1]Miter Profiles'!$AC$311-'[1]Outside Edges'!$B163)&gt;=5,'[1]Outside Edges'!$P163="Yes"),"Yes","No")</f>
        <v>No</v>
      </c>
      <c r="KY164" s="113" t="str">
        <f>IF(AND((RIGHT($KY$3,2)-'[1]Miter Profiles'!$AC$312-'[1]Outside Edges'!$B163)&gt;=5,'[1]Outside Edges'!$P163="Yes"),"Yes","No")</f>
        <v>Yes</v>
      </c>
      <c r="KZ164" s="90" t="str">
        <f>IF(AND((RIGHT($KZ$3,2)-'[1]Miter Profiles'!$AC$313-'[1]Outside Edges'!$B163)&gt;=5,'[1]Outside Edges'!$P163="Yes"),"Yes","No")</f>
        <v>Yes</v>
      </c>
      <c r="LA164" s="236" t="str">
        <f>IF(AND((RIGHT($LA$3,2)-'[1]Miter Profiles'!$AC$314-'[1]Outside Edges'!$B163)&gt;=5,'[1]Outside Edges'!$P163="Yes"),"Yes","No")</f>
        <v>No</v>
      </c>
      <c r="LB164" s="237" t="str">
        <f>IF(AND((RIGHT($LB$3,2)-'[1]Miter Profiles'!$AC$315-'[1]Outside Edges'!$B163)&gt;=5,'[1]Outside Edges'!$P163="Yes"),"Yes","No")</f>
        <v>No</v>
      </c>
      <c r="LC164" s="243" t="str">
        <f>IF(AND((RIGHT($LC$3,2)-'[1]Miter Profiles'!$AC$316-'[1]Outside Edges'!$B163)&gt;=5,'[1]Outside Edges'!$P163="Yes"),"Yes","No")</f>
        <v>No</v>
      </c>
      <c r="LD164" s="244" t="str">
        <f>IF(AND((RIGHT($LD$3,2)-'[1]Miter Profiles'!$AC$317-'[1]Outside Edges'!$B163)&gt;=5,'[1]Outside Edges'!$P163="Yes"),"Yes","No")</f>
        <v>No</v>
      </c>
      <c r="LE164" s="113" t="str">
        <f>IF(AND((RIGHT($LE$3,2)-'[1]Miter Profiles'!$AC$318-'[1]Outside Edges'!$B163)&gt;=5,'[1]Outside Edges'!$P163="Yes"),"Yes","No")</f>
        <v>No</v>
      </c>
      <c r="LF164" s="10" t="str">
        <f>IF(AND((RIGHT($LF$3,2)-'[1]Miter Profiles'!$AC$319-'[1]Outside Edges'!$B163)&gt;=5,'[1]Outside Edges'!$P163="Yes"),"Yes","No")</f>
        <v>No</v>
      </c>
      <c r="LG164" s="113" t="str">
        <f>IF(AND((RIGHT($LG$3,2)-'[1]Miter Profiles'!$AC$320-'[1]Outside Edges'!$B163)&gt;=5,'[1]Outside Edges'!$P163="Yes"),"Yes","No")</f>
        <v>No</v>
      </c>
      <c r="LH164" s="90" t="str">
        <f>IF(AND((RIGHT($LH$3,2)-'[1]Miter Profiles'!$AC$321-'[1]Outside Edges'!$B163)&gt;=5,'[1]Outside Edges'!$P163="Yes"),"Yes","No")</f>
        <v>No</v>
      </c>
      <c r="LI164" s="236" t="str">
        <f>IF(AND((RIGHT($LI$3,2)-'[1]Miter Profiles'!$AC$322-'[1]Outside Edges'!$B163)&gt;=5,'[1]Outside Edges'!$P163="Yes"),"Yes","No")</f>
        <v>No</v>
      </c>
      <c r="LJ164" s="237" t="str">
        <f>IF(AND((RIGHT($LJ$3,2)-'[1]Miter Profiles'!$AC$323-'[1]Outside Edges'!$B163)&gt;=5,'[1]Outside Edges'!$P163="Yes"),"Yes","No")</f>
        <v>Yes</v>
      </c>
      <c r="LK164" s="238" t="str">
        <f>IF(AND((RIGHT($LK$3,2)-'[1]Miter Profiles'!$AC$324-'[1]Outside Edges'!$B163)&gt;=5,'[1]Outside Edges'!$P163="Yes"),"Yes","No")</f>
        <v>Yes</v>
      </c>
      <c r="LL164" s="129" t="str">
        <f>IF(AND((RIGHT($LL$3,2)-'[1]Miter Profiles'!$AC$325-'[1]Outside Edges'!$B163)&gt;=5,'[1]Outside Edges'!$P163="Yes"),"Yes","No")</f>
        <v>Yes</v>
      </c>
      <c r="LM164" s="113" t="str">
        <f>IF(AND((RIGHT($LM$3,2)-'[1]Miter Profiles'!$AC$326-'[1]Outside Edges'!$B163)&gt;=5,'[1]Outside Edges'!$P163="Yes"),"Yes","No")</f>
        <v>Yes</v>
      </c>
      <c r="LN164" s="90" t="str">
        <f>IF(AND((RIGHT($LN$3,2)-'[1]Miter Profiles'!$AC$327-'[1]Outside Edges'!$B163)&gt;=5,'[1]Outside Edges'!$P163="Yes"),"Yes","No")</f>
        <v>Yes</v>
      </c>
      <c r="LO164" s="236" t="str">
        <f>IF(AND((RIGHT($LO$3,2)-'[1]Miter Profiles'!$AC$328-'[1]Outside Edges'!$B163)&gt;=5,'[1]Outside Edges'!$P163="Yes"),"Yes","No")</f>
        <v>No</v>
      </c>
      <c r="LP164" s="237" t="str">
        <f>IF(AND((RIGHT($LP$3,2)-'[1]Miter Profiles'!$AC$329-'[1]Outside Edges'!$B163)&gt;=5,'[1]Outside Edges'!$P163="Yes"),"Yes","No")</f>
        <v>Yes</v>
      </c>
      <c r="LQ164" s="238" t="str">
        <f>IF(AND((RIGHT($LQ$3,2)-'[1]Miter Profiles'!$AC$330-'[1]Outside Edges'!$B163)&gt;=5,'[1]Outside Edges'!$P163="Yes"),"Yes","No")</f>
        <v>Yes</v>
      </c>
      <c r="LR164" s="129" t="str">
        <f>IF(AND((RIGHT($LR$3,2)-'[1]Miter Profiles'!$AC$331-'[1]Outside Edges'!$B163)&gt;=5,'[1]Outside Edges'!$P163="Yes"),"Yes","No")</f>
        <v>No</v>
      </c>
      <c r="LS164" s="113" t="str">
        <f>IF(AND((RIGHT($LS$3,2)-'[1]Miter Profiles'!$AC$332-'[1]Outside Edges'!$B163)&gt;=5,'[1]Outside Edges'!$P163="Yes"),"Yes","No")</f>
        <v>Yes</v>
      </c>
      <c r="LT164" s="90" t="str">
        <f>IF(AND((RIGHT($LT$3,2)-'[1]Miter Profiles'!$AC$333-'[1]Outside Edges'!$B163)&gt;=5,'[1]Outside Edges'!$P163="Yes"),"Yes","No")</f>
        <v>Yes</v>
      </c>
    </row>
    <row r="165" spans="1:332" ht="16.5" thickBot="1" x14ac:dyDescent="0.3">
      <c r="A165" s="8" t="str">
        <f>IF('[1]Outside Edges'!$A164&lt;&gt;"",'[1]Outside Edges'!$A164,"")</f>
        <v>D162</v>
      </c>
      <c r="B165" s="10" t="str">
        <f>IF(AND((RIGHT($B$3,2)-'[1]Miter Profiles'!$AC$3-'[1]Outside Edges'!$B164)&gt;=5,'[1]Outside Edges'!$P164="Yes"),"Yes","No")</f>
        <v>Yes</v>
      </c>
      <c r="C165" s="10" t="str">
        <f>IF(AND((RIGHT($C$3,2)-'[1]Miter Profiles'!$AC$4-'[1]Outside Edges'!$B164)&gt;=5,'[1]Outside Edges'!$P164="Yes"),"Yes","No")</f>
        <v>Yes</v>
      </c>
      <c r="D165" s="85" t="str">
        <f>IF(AND((RIGHT($D$3,2)-'[1]Miter Profiles'!$AC$5-'[1]Outside Edges'!$B164)&gt;=5,'[1]Outside Edges'!$P164="Yes"),"Yes","No")</f>
        <v>Yes</v>
      </c>
      <c r="E165" s="86" t="str">
        <f>IF(AND((RIGHT($E$3,2)-'[1]Miter Profiles'!$AC$6-'[1]Outside Edges'!$B164)&gt;=5,'[1]Outside Edges'!$P164="Yes"),"Yes","No")</f>
        <v>Yes</v>
      </c>
      <c r="F165" s="11" t="str">
        <f>IF(AND((RIGHT($F$3,2)-'[1]Miter Profiles'!$AC$7-'[1]Outside Edges'!$B164)&gt;=5,'[1]Outside Edges'!$P164="Yes"),"Yes","No")</f>
        <v>Yes</v>
      </c>
      <c r="G165" s="87" t="str">
        <f>IF(AND((RIGHT($G$3,2)-'[1]Miter Profiles'!$AC$8-'[1]Outside Edges'!$B164)&gt;=5,'[1]Outside Edges'!$P164="Yes"),"Yes","No")</f>
        <v>Yes</v>
      </c>
      <c r="H165" s="10" t="str">
        <f>IF(AND((RIGHT($H$3,2)-'[1]Miter Profiles'!$AC$9-'[1]Outside Edges'!$B164)&gt;=5,'[1]Outside Edges'!$P164="Yes"),"Yes","No")</f>
        <v>Yes</v>
      </c>
      <c r="I165" s="10" t="str">
        <f>IF(AND((RIGHT($I$3,2)-'[1]Miter Profiles'!$AC$10-'[1]Outside Edges'!$B164)&gt;=5,'[1]Outside Edges'!$P164="Yes"),"Yes","No")</f>
        <v>Yes</v>
      </c>
      <c r="J165" s="85" t="str">
        <f>IF(AND((RIGHT($J$3,2)-'[1]Miter Profiles'!$AC$11-'[1]Outside Edges'!$B164)&gt;=5,'[1]Outside Edges'!$P164="Yes"),"Yes","No")</f>
        <v>Yes</v>
      </c>
      <c r="K165" s="86" t="str">
        <f>IF(AND((RIGHT($K$3,2)-'[1]Miter Profiles'!$AC$12-'[1]Outside Edges'!$B164)&gt;=5,'[1]Outside Edges'!$P164="Yes"),"Yes","No")</f>
        <v>Yes</v>
      </c>
      <c r="L165" s="11" t="str">
        <f>IF(AND((RIGHT($L$3,2)-'[1]Miter Profiles'!$AC$13-'[1]Outside Edges'!$B164)&gt;=5,'[1]Outside Edges'!$P164="Yes"),"Yes","No")</f>
        <v>Yes</v>
      </c>
      <c r="M165" s="87" t="str">
        <f>IF(AND((RIGHT($M$3,2)-'[1]Miter Profiles'!$AC$14-'[1]Outside Edges'!$B164)&gt;=5,'[1]Outside Edges'!$P164="Yes"),"Yes","No")</f>
        <v>Yes</v>
      </c>
      <c r="N165" s="10" t="str">
        <f>IF(AND((RIGHT($N$3,2)-'[1]Miter Profiles'!$AC$15-'[1]Outside Edges'!$B164)&gt;=4,'[1]Outside Edges'!$P164="Yes"),"Yes","No")</f>
        <v>Yes</v>
      </c>
      <c r="O165" s="10" t="str">
        <f>IF(AND((RIGHT($O$3,2)-'[1]Miter Profiles'!$AC$16-'[1]Outside Edges'!$B164)&gt;=5,'[1]Outside Edges'!$P164="Yes"),"Yes","No")</f>
        <v>Yes</v>
      </c>
      <c r="P165" s="85" t="str">
        <f>IF(AND((RIGHT($P$3,2)-'[1]Miter Profiles'!$AC$17-'[1]Outside Edges'!$B164)&gt;=5,'[1]Outside Edges'!$P164="Yes"),"Yes","No")</f>
        <v>Yes</v>
      </c>
      <c r="Q165" s="86" t="str">
        <f>IF(AND((RIGHT($Q$3,2)-'[1]Miter Profiles'!$AC$18-'[1]Outside Edges'!$B164)&gt;=5,'[1]Outside Edges'!$P164="Yes"),"Yes","No")</f>
        <v>Yes</v>
      </c>
      <c r="R165" s="11" t="str">
        <f>IF(AND((RIGHT($R$3,2)-'[1]Miter Profiles'!$AC$19-'[1]Outside Edges'!$B164)&gt;=5,'[1]Outside Edges'!$P164="Yes"),"Yes","No")</f>
        <v>Yes</v>
      </c>
      <c r="S165" s="87" t="str">
        <f>IF(AND((RIGHT($S$3,2)-'[1]Miter Profiles'!$AC$20-'[1]Outside Edges'!$B164)&gt;=5,'[1]Outside Edges'!$P164="Yes"),"Yes","No")</f>
        <v>Yes</v>
      </c>
      <c r="T165" s="10" t="str">
        <f>IF(AND((RIGHT($T$3,2)-'[1]Miter Profiles'!$AC$21-'[1]Outside Edges'!$B164)&gt;=5,'[1]Outside Edges'!$P164="Yes"),"Yes","No")</f>
        <v>Yes</v>
      </c>
      <c r="U165" s="10" t="str">
        <f>IF(AND((RIGHT($U$3,2)-'[1]Miter Profiles'!$AC$22-'[1]Outside Edges'!$B164)&gt;=5,'[1]Outside Edges'!$P164="Yes"),"Yes","No")</f>
        <v>Yes</v>
      </c>
      <c r="V165" s="85" t="str">
        <f>IF(AND((RIGHT($V$3,2)-'[1]Miter Profiles'!$AC$23-'[1]Outside Edges'!$B164)&gt;=5,'[1]Outside Edges'!$P164="Yes"),"Yes","No")</f>
        <v>Yes</v>
      </c>
      <c r="W165" s="86" t="str">
        <f>IF(AND((RIGHT($W$3,2)-'[1]Miter Profiles'!$AC$24-'[1]Outside Edges'!$B164)&gt;=5,'[1]Outside Edges'!$P164="Yes"),"Yes","No")</f>
        <v>No</v>
      </c>
      <c r="X165" s="11" t="str">
        <f>IF(AND((RIGHT($X$3,2)-'[1]Miter Profiles'!$AC$25-'[1]Outside Edges'!$B164)&gt;=5,'[1]Outside Edges'!$P164="Yes"),"Yes","No")</f>
        <v>Yes</v>
      </c>
      <c r="Y165" s="87" t="str">
        <f>IF(AND((RIGHT($Y$3,2)-'[1]Miter Profiles'!$AC$26-'[1]Outside Edges'!$B164)&gt;=5,'[1]Outside Edges'!$P164="Yes"),"Yes","No")</f>
        <v>Yes</v>
      </c>
      <c r="Z165" s="10" t="str">
        <f>IF(AND((RIGHT($Z$3,2)-'[1]Miter Profiles'!$AC$27-'[1]Outside Edges'!$B164)&gt;=5,'[1]Outside Edges'!$P164="Yes"),"Yes","No")</f>
        <v>Yes</v>
      </c>
      <c r="AA165" s="10" t="str">
        <f>IF(AND((RIGHT($AA$3,2)-'[1]Miter Profiles'!$AC$28-'[1]Outside Edges'!$B164)&gt;=5,'[1]Outside Edges'!$P164="Yes"),"Yes","No")</f>
        <v>Yes</v>
      </c>
      <c r="AB165" s="85" t="str">
        <f>IF(AND((RIGHT($AB$3,2)-'[1]Miter Profiles'!$AC$29-'[1]Outside Edges'!$B164)&gt;=5,'[1]Outside Edges'!$P164="Yes"),"Yes","No")</f>
        <v>Yes</v>
      </c>
      <c r="AC165" s="86" t="str">
        <f>IF(AND((RIGHT($AC$3,2)-'[1]Miter Profiles'!$AC$30-'[1]Outside Edges'!$B164)&gt;=5,'[1]Outside Edges'!$P164="Yes"),"Yes","No")</f>
        <v>Yes</v>
      </c>
      <c r="AD165" s="11" t="str">
        <f>IF(AND((RIGHT($AD$3,2)-'[1]Miter Profiles'!$AC$31-'[1]Outside Edges'!$B164)&gt;=5,'[1]Outside Edges'!$P164="Yes"),"Yes","No")</f>
        <v>Yes</v>
      </c>
      <c r="AE165" s="87" t="str">
        <f>IF(AND((RIGHT($AE$3,2)-'[1]Miter Profiles'!$AC$32-'[1]Outside Edges'!$B164)&gt;=5,'[1]Outside Edges'!$P164="Yes"),"Yes","No")</f>
        <v>Yes</v>
      </c>
      <c r="AF165" s="10" t="str">
        <f>IF(AND((RIGHT($AF$3,2)-'[1]Miter Profiles'!$AC$33-'[1]Outside Edges'!$B164)&gt;=5,'[1]Outside Edges'!$P164="Yes"),"Yes","No")</f>
        <v>Yes</v>
      </c>
      <c r="AG165" s="10" t="str">
        <f>IF(AND((RIGHT($AG$3,2)-'[1]Miter Profiles'!$AC$34-'[1]Outside Edges'!$B164)&gt;=5,'[1]Outside Edges'!$P164="Yes"),"Yes","No")</f>
        <v>Yes</v>
      </c>
      <c r="AH165" s="85" t="str">
        <f>IF(AND((RIGHT($AH$3,2)-'[1]Miter Profiles'!$AC$35-'[1]Outside Edges'!$B164)&gt;=5,'[1]Outside Edges'!$P164="Yes"),"Yes","No")</f>
        <v>Yes</v>
      </c>
      <c r="AI165" s="86" t="str">
        <f>IF(AND((RIGHT($AI$3,2)-'[1]Miter Profiles'!$AC$36-'[1]Outside Edges'!$B164)&gt;=5,'[1]Outside Edges'!$P164="Yes"),"Yes","No")</f>
        <v>Yes</v>
      </c>
      <c r="AJ165" s="11" t="str">
        <f>IF(AND((RIGHT($AJ$3,2)-'[1]Miter Profiles'!$AC$37-'[1]Outside Edges'!$B164)&gt;=5,'[1]Outside Edges'!$P164="Yes"),"Yes","No")</f>
        <v>Yes</v>
      </c>
      <c r="AK165" s="87" t="str">
        <f>IF(AND((RIGHT($AK$3,2)-'[1]Miter Profiles'!$AC$38-'[1]Outside Edges'!$B164)&gt;=5,'[1]Outside Edges'!$P164="Yes"),"Yes","No")</f>
        <v>Yes</v>
      </c>
      <c r="AL165" s="10" t="str">
        <f>IF(AND((RIGHT($AL$3,2)-'[1]Miter Profiles'!$AC$39-'[1]Outside Edges'!$B164)&gt;=5,'[1]Outside Edges'!$P164="Yes"),"Yes","No")</f>
        <v>Yes</v>
      </c>
      <c r="AM165" s="10" t="str">
        <f>IF(AND((RIGHT($AM$3,2)-'[1]Miter Profiles'!$AC$40-'[1]Outside Edges'!$B164)&gt;=5,'[1]Outside Edges'!$P164="Yes"),"Yes","No")</f>
        <v>Yes</v>
      </c>
      <c r="AN165" s="85" t="str">
        <f>IF(AND((RIGHT($AN$3,2)-'[1]Miter Profiles'!$AC$41-'[1]Outside Edges'!$B164)&gt;=5,'[1]Outside Edges'!$P164="Yes"),"Yes","No")</f>
        <v>Yes</v>
      </c>
      <c r="AO165" s="86" t="str">
        <f>IF(AND((RIGHT($AO$3,2)-'[1]Miter Profiles'!$AC$42-'[1]Outside Edges'!$B164)&gt;=5,'[1]Outside Edges'!$P164="Yes"),"Yes","No")</f>
        <v>Yes</v>
      </c>
      <c r="AP165" s="11" t="str">
        <f>IF(AND((RIGHT($AP$3,2)-'[1]Miter Profiles'!$AC$43-'[1]Outside Edges'!$B164)&gt;=5,'[1]Outside Edges'!$P164="Yes"),"Yes","No")</f>
        <v>Yes</v>
      </c>
      <c r="AQ165" s="87" t="str">
        <f>IF(AND((RIGHT($AQ$3,2)-'[1]Miter Profiles'!$AC$44-'[1]Outside Edges'!$B164)&gt;=5,'[1]Outside Edges'!$P164="Yes"),"Yes","No")</f>
        <v>Yes</v>
      </c>
      <c r="AR165" s="10" t="str">
        <f>IF(AND((RIGHT($AR$3,2)-'[1]Miter Profiles'!$AC$45-'[1]Outside Edges'!$B164)&gt;=5,'[1]Outside Edges'!$P164="Yes"),"Yes","No")</f>
        <v>Yes</v>
      </c>
      <c r="AS165" s="10" t="str">
        <f>IF(AND((RIGHT($AS$3,2)-'[1]Miter Profiles'!$AC$46-'[1]Outside Edges'!$B164)&gt;=5,'[1]Outside Edges'!$P164="Yes"),"Yes","No")</f>
        <v>Yes</v>
      </c>
      <c r="AT165" s="85" t="str">
        <f>IF(AND((RIGHT($AT$3,2)-'[1]Miter Profiles'!$AC$47-'[1]Outside Edges'!$B164)&gt;=5,'[1]Outside Edges'!$P164="Yes"),"Yes","No")</f>
        <v>Yes</v>
      </c>
      <c r="AU165" s="86" t="str">
        <f>IF(AND((RIGHT($AU$3,2)-'[1]Miter Profiles'!$AC$48-'[1]Outside Edges'!$B164)&gt;=5,'[1]Outside Edges'!$P164="Yes"),"Yes","No")</f>
        <v>Yes</v>
      </c>
      <c r="AV165" s="11" t="str">
        <f>IF(AND((RIGHT($AV$3,2)-'[1]Miter Profiles'!$AC$49-'[1]Outside Edges'!$B164)&gt;=5,'[1]Outside Edges'!$P164="Yes"),"Yes","No")</f>
        <v>Yes</v>
      </c>
      <c r="AW165" s="87" t="str">
        <f>IF(AND((RIGHT($AW$3,2)-'[1]Miter Profiles'!$AC$50-'[1]Outside Edges'!$B164)&gt;=5,'[1]Outside Edges'!$P164="Yes"),"Yes","No")</f>
        <v>Yes</v>
      </c>
      <c r="AX165" s="10" t="str">
        <f>IF(AND((RIGHT($AX$3,2)-'[1]Miter Profiles'!$AC$51-'[1]Outside Edges'!$B164)&gt;=5,'[1]Outside Edges'!$P164="Yes"),"Yes","No")</f>
        <v>Yes</v>
      </c>
      <c r="AY165" s="10" t="str">
        <f>IF(AND((RIGHT($AY$3,2)-'[1]Miter Profiles'!$AC$52-'[1]Outside Edges'!$B164)&gt;=5,'[1]Outside Edges'!$P164="Yes"),"Yes","No")</f>
        <v>Yes</v>
      </c>
      <c r="AZ165" s="85" t="str">
        <f>IF(AND((RIGHT($AZ$3,2)-'[1]Miter Profiles'!$AC$53-'[1]Outside Edges'!$B164)&gt;=5,'[1]Outside Edges'!$P164="Yes"),"Yes","No")</f>
        <v>Yes</v>
      </c>
      <c r="BA165" s="86" t="str">
        <f>IF(AND((RIGHT($BA$3,2)-'[1]Miter Profiles'!$AC$54-'[1]Outside Edges'!$B164)&gt;=5,'[1]Outside Edges'!$P164="Yes"),"Yes","No")</f>
        <v>Yes</v>
      </c>
      <c r="BB165" s="11" t="str">
        <f>IF(AND((RIGHT($BB$3,2)-'[1]Miter Profiles'!$AC$55-'[1]Outside Edges'!$B164)&gt;=5,'[1]Outside Edges'!$P164="Yes"),"Yes","No")</f>
        <v>Yes</v>
      </c>
      <c r="BC165" s="87" t="str">
        <f>IF(AND((RIGHT($BC$3,2)-'[1]Miter Profiles'!$AC$56-'[1]Outside Edges'!$B164)&gt;=5,'[1]Outside Edges'!$P164="Yes"),"Yes","No")</f>
        <v>Yes</v>
      </c>
      <c r="BD165" s="10" t="str">
        <f>IF(AND((RIGHT($BD$3,2)-'[1]Miter Profiles'!$AC$57-'[1]Outside Edges'!$B164)&gt;=5,'[1]Outside Edges'!$P164="Yes"),"Yes","No")</f>
        <v>Yes</v>
      </c>
      <c r="BE165" s="10" t="str">
        <f>IF(AND((RIGHT($BE$3,2)-'[1]Miter Profiles'!$AC$58-'[1]Outside Edges'!$B164)&gt;=5,'[1]Outside Edges'!$P164="Yes"),"Yes","No")</f>
        <v>Yes</v>
      </c>
      <c r="BF165" s="85" t="str">
        <f>IF(AND((RIGHT($BF$3,2)-'[1]Miter Profiles'!$AC$59-'[1]Outside Edges'!$B164)&gt;=5,'[1]Outside Edges'!$P164="Yes"),"Yes","No")</f>
        <v>Yes</v>
      </c>
      <c r="BG165" s="86" t="str">
        <f>IF(AND((RIGHT($BG$3,2)-'[1]Miter Profiles'!$AC$60-'[1]Outside Edges'!$B164)&gt;=5,'[1]Outside Edges'!$P164="Yes"),"Yes","No")</f>
        <v>Yes</v>
      </c>
      <c r="BH165" s="11" t="str">
        <f>IF(AND((RIGHT($BH$3,2)-'[1]Miter Profiles'!$AC$61-'[1]Outside Edges'!$B164)&gt;=5,'[1]Outside Edges'!$P164="Yes"),"Yes","No")</f>
        <v>Yes</v>
      </c>
      <c r="BI165" s="87" t="str">
        <f>IF(AND((RIGHT($BI$3,2)-'[1]Miter Profiles'!$AC$62-'[1]Outside Edges'!$B164)&gt;=5,'[1]Outside Edges'!$P164="Yes"),"Yes","No")</f>
        <v>Yes</v>
      </c>
      <c r="BJ165" s="10" t="str">
        <f>IF(AND((RIGHT($BJ$3,2)-'[1]Miter Profiles'!$AC$63-'[1]Outside Edges'!$B164)&gt;=5,'[1]Outside Edges'!$P164="Yes"),"Yes","No")</f>
        <v>Yes</v>
      </c>
      <c r="BK165" s="10" t="str">
        <f>IF(AND((RIGHT($BK$3,2)-'[1]Miter Profiles'!$AC$64-'[1]Outside Edges'!$B164)&gt;=5,'[1]Outside Edges'!$P164="Yes"),"Yes","No")</f>
        <v>Yes</v>
      </c>
      <c r="BL165" s="85" t="str">
        <f>IF(AND((RIGHT($BL$3,2)-'[1]Miter Profiles'!$AC$65-'[1]Outside Edges'!$B164)&gt;=5,'[1]Outside Edges'!$P164="Yes"),"Yes","No")</f>
        <v>Yes</v>
      </c>
      <c r="BM165" s="86" t="str">
        <f>IF(AND((RIGHT($BM$3,2)-'[1]Miter Profiles'!$AC$66-'[1]Outside Edges'!$B164)&gt;=5,'[1]Outside Edges'!$P164="Yes"),"Yes","No")</f>
        <v>Yes</v>
      </c>
      <c r="BN165" s="11" t="str">
        <f>IF(AND((RIGHT($BN$3,2)-'[1]Miter Profiles'!$AC$67-'[1]Outside Edges'!$B164)&gt;=5,'[1]Outside Edges'!$P164="Yes"),"Yes","No")</f>
        <v>Yes</v>
      </c>
      <c r="BO165" s="87" t="str">
        <f>IF(AND((RIGHT($BO$3,2)-'[1]Miter Profiles'!$AC$68-'[1]Outside Edges'!$B164)&gt;=5,'[1]Outside Edges'!$P164="Yes"),"Yes","No")</f>
        <v>Yes</v>
      </c>
      <c r="BP165" s="10" t="str">
        <f>IF(AND((RIGHT($BP$3,2)-'[1]Miter Profiles'!$AC$69-'[1]Outside Edges'!$B164)&gt;=5,'[1]Outside Edges'!$P164="Yes"),"Yes","No")</f>
        <v>Yes</v>
      </c>
      <c r="BQ165" s="10" t="str">
        <f>IF(AND((RIGHT($BQ$3,2)-'[1]Miter Profiles'!$AC$70-'[1]Outside Edges'!$B164)&gt;=5,'[1]Outside Edges'!$P164="Yes"),"Yes","No")</f>
        <v>Yes</v>
      </c>
      <c r="BR165" s="85" t="str">
        <f>IF(AND((RIGHT($BR$3,2)-'[1]Miter Profiles'!$AC$71-'[1]Outside Edges'!$B164)&gt;=5,'[1]Outside Edges'!$P164="Yes"),"Yes","No")</f>
        <v>Yes</v>
      </c>
      <c r="BS165" s="86" t="str">
        <f>IF(AND((RIGHT($BS$3,2)-'[1]Miter Profiles'!$AC$72-'[1]Outside Edges'!$B164)&gt;=5,'[1]Outside Edges'!$P164="Yes"),"Yes","No")</f>
        <v>Yes</v>
      </c>
      <c r="BT165" s="11" t="str">
        <f>IF(AND((RIGHT($BT$3,2)-'[1]Miter Profiles'!$AC$73-'[1]Outside Edges'!$B164)&gt;=5,'[1]Outside Edges'!$P164="Yes"),"Yes","No")</f>
        <v>Yes</v>
      </c>
      <c r="BU165" s="87" t="str">
        <f>IF(AND((RIGHT($BU$3,2)-'[1]Miter Profiles'!$AC$74-'[1]Outside Edges'!$B164)&gt;=5,'[1]Outside Edges'!$P164="Yes"),"Yes","No")</f>
        <v>Yes</v>
      </c>
      <c r="BV165" s="10" t="str">
        <f>IF(AND((RIGHT($BV$3,2)-'[1]Miter Profiles'!$AC$75-'[1]Outside Edges'!$B164)&gt;=5,'[1]Outside Edges'!$P164="Yes"),"Yes","No")</f>
        <v>Yes</v>
      </c>
      <c r="BW165" s="10" t="str">
        <f>IF(AND((RIGHT($BW$3,2)-'[1]Miter Profiles'!$AC$76-'[1]Outside Edges'!$B164)&gt;=5,'[1]Outside Edges'!$P164="Yes"),"Yes","No")</f>
        <v>Yes</v>
      </c>
      <c r="BX165" s="85" t="str">
        <f>IF(AND((RIGHT($BX$3,2)-'[1]Miter Profiles'!$AC$77-'[1]Outside Edges'!$B164)&gt;=5,'[1]Outside Edges'!$P164="Yes"),"Yes","No")</f>
        <v>Yes</v>
      </c>
      <c r="BY165" s="86" t="str">
        <f>IF(AND((RIGHT($BY$3,2)-'[1]Miter Profiles'!$AC$78-'[1]Outside Edges'!$B164)&gt;=5,'[1]Outside Edges'!$P164="Yes"),"Yes","No")</f>
        <v>Yes</v>
      </c>
      <c r="BZ165" s="11" t="str">
        <f>IF(AND((RIGHT($BZ$3,2)-'[1]Miter Profiles'!$AC$79-'[1]Outside Edges'!$B164)&gt;=5,'[1]Outside Edges'!$P164="Yes"),"Yes","No")</f>
        <v>Yes</v>
      </c>
      <c r="CA165" s="87" t="str">
        <f>IF(AND((RIGHT($CA$3,2)-'[1]Miter Profiles'!$AC$80-'[1]Outside Edges'!$B164)&gt;=5,'[1]Outside Edges'!$P164="Yes"),"Yes","No")</f>
        <v>Yes</v>
      </c>
      <c r="CB165" s="10" t="str">
        <f>IF(AND((RIGHT($CB$3,2)-'[1]Miter Profiles'!$AC$81-'[1]Outside Edges'!$B164)&gt;=5,'[1]Outside Edges'!$P164="Yes"),"Yes","No")</f>
        <v>Yes</v>
      </c>
      <c r="CC165" s="10" t="str">
        <f>IF(AND((RIGHT($CC$3,2)-'[1]Miter Profiles'!$AC$82-'[1]Outside Edges'!$B164)&gt;=5,'[1]Outside Edges'!$P164="Yes"),"Yes","No")</f>
        <v>Yes</v>
      </c>
      <c r="CD165" s="85" t="str">
        <f>IF(AND((RIGHT($CD$3,2)-'[1]Miter Profiles'!$AC$83-'[1]Outside Edges'!$B164)&gt;=5,'[1]Outside Edges'!$P164="Yes"),"Yes","No")</f>
        <v>Yes</v>
      </c>
      <c r="CE165" s="86" t="str">
        <f>IF(AND((RIGHT($CE$3,2)-'[1]Miter Profiles'!$AC$84-'[1]Outside Edges'!$B164)&gt;=5,'[1]Outside Edges'!$P164="Yes"),"Yes","No")</f>
        <v>Yes</v>
      </c>
      <c r="CF165" s="11" t="str">
        <f>IF(AND((RIGHT($CF$3,2)-'[1]Miter Profiles'!$AC$85-'[1]Outside Edges'!$B164)&gt;=5,'[1]Outside Edges'!$P164="Yes"),"Yes","No")</f>
        <v>Yes</v>
      </c>
      <c r="CG165" s="87" t="str">
        <f>IF(AND((RIGHT($CG$3,2)-'[1]Miter Profiles'!$AC$86-'[1]Outside Edges'!$B164)&gt;=5,'[1]Outside Edges'!$P164="Yes"),"Yes","No")</f>
        <v>Yes</v>
      </c>
      <c r="CH165" s="10" t="str">
        <f>IF(AND((RIGHT($CH$3,2)-'[1]Miter Profiles'!$AC$87-'[1]Outside Edges'!$B164)&gt;=5,'[1]Outside Edges'!$P164="Yes"),"Yes","No")</f>
        <v>Yes</v>
      </c>
      <c r="CI165" s="10" t="str">
        <f>IF(AND((RIGHT($CI$3,2)-'[1]Miter Profiles'!$AC$88-'[1]Outside Edges'!$B164)&gt;=5,'[1]Outside Edges'!$P164="Yes"),"Yes","No")</f>
        <v>Yes</v>
      </c>
      <c r="CJ165" s="85" t="str">
        <f>IF(AND((RIGHT($CJ$3,2)-'[1]Miter Profiles'!$AC$89-'[1]Outside Edges'!$B164)&gt;=5,'[1]Outside Edges'!$P164="Yes"),"Yes","No")</f>
        <v>Yes</v>
      </c>
      <c r="CK165" s="86" t="str">
        <f>IF(AND((RIGHT($CK$3,2)-'[1]Miter Profiles'!$AC$90-'[1]Outside Edges'!$B164)&gt;=5,'[1]Outside Edges'!$P164="Yes"),"Yes","No")</f>
        <v>Yes</v>
      </c>
      <c r="CL165" s="11" t="str">
        <f>IF(AND((RIGHT($CL$3,2)-'[1]Miter Profiles'!$AC$91-'[1]Outside Edges'!$B164)&gt;=5,'[1]Outside Edges'!$P164="Yes"),"Yes","No")</f>
        <v>Yes</v>
      </c>
      <c r="CM165" s="87" t="str">
        <f>IF(AND((RIGHT($CM$3,2)-'[1]Miter Profiles'!$AC$92-'[1]Outside Edges'!$B164)&gt;=5,'[1]Outside Edges'!$P164="Yes"),"Yes","No")</f>
        <v>Yes</v>
      </c>
      <c r="CN165" s="10" t="str">
        <f>IF(AND((RIGHT(CN$3,2)-'[1]Miter Profiles'!$AC$93-'[1]Outside Edges'!$B164)&gt;=5,'[1]Outside Edges'!$P164="Yes"),"Yes","No")</f>
        <v>Yes</v>
      </c>
      <c r="CO165" s="10" t="str">
        <f>IF(AND((RIGHT(CO$3,2)-'[1]Miter Profiles'!$AC$94-'[1]Outside Edges'!$B164)&gt;=5,'[1]Outside Edges'!$P164="Yes"),"Yes","No")</f>
        <v>Yes</v>
      </c>
      <c r="CP165" s="85" t="str">
        <f>IF(AND((RIGHT(CP$3,2)-'[1]Miter Profiles'!$AC$95-'[1]Outside Edges'!$B164)&gt;=5,'[1]Outside Edges'!$P164="Yes"),"Yes","No")</f>
        <v>Yes</v>
      </c>
      <c r="CQ165" s="86" t="str">
        <f>IF(AND((RIGHT(CQ$3,2)-'[1]Miter Profiles'!$AC$96-'[1]Outside Edges'!$B164)&gt;=5,'[1]Outside Edges'!$P164="Yes"),"Yes","No")</f>
        <v>Yes</v>
      </c>
      <c r="CR165" s="11" t="str">
        <f>IF(AND((RIGHT(CR$3,2)-'[1]Miter Profiles'!$AC$97-'[1]Outside Edges'!$B164)&gt;=5,'[1]Outside Edges'!$P164="Yes"),"Yes","No")</f>
        <v>Yes</v>
      </c>
      <c r="CS165" s="87" t="str">
        <f>IF(AND((RIGHT(CS$3,2)-'[1]Miter Profiles'!$AC$98-'[1]Outside Edges'!$B164)&gt;=5,'[1]Outside Edges'!$P164="Yes"),"Yes","No")</f>
        <v>Yes</v>
      </c>
      <c r="CT165" s="10" t="str">
        <f>IF(AND((RIGHT($CT$3,2)-'[1]Miter Profiles'!$AC$99-'[1]Outside Edges'!$B164)&gt;=5,'[1]Outside Edges'!$P164="Yes"),"Yes","No")</f>
        <v>Yes</v>
      </c>
      <c r="CU165" s="10" t="str">
        <f>IF(AND((RIGHT($CU$3,2)-'[1]Miter Profiles'!$AC$100-'[1]Outside Edges'!$B164)&gt;=5,'[1]Outside Edges'!$P164="Yes"),"Yes","No")</f>
        <v>Yes</v>
      </c>
      <c r="CV165" s="85" t="str">
        <f>IF(AND((RIGHT($CV$3,2)-'[1]Miter Profiles'!$AC$101-'[1]Outside Edges'!$B164)&gt;=5,'[1]Outside Edges'!$P164="Yes"),"Yes","No")</f>
        <v>Yes</v>
      </c>
      <c r="CW165" s="86" t="str">
        <f>IF(AND((RIGHT($CW$3,2)-'[1]Miter Profiles'!$AC$102-'[1]Outside Edges'!$B164)&gt;=5,'[1]Outside Edges'!$P164="Yes"),"Yes","No")</f>
        <v>Yes</v>
      </c>
      <c r="CX165" s="11" t="str">
        <f>IF(AND((RIGHT($CX$3,2)-'[1]Miter Profiles'!$AC$103-'[1]Outside Edges'!$B164)&gt;=5,'[1]Outside Edges'!$P164="Yes"),"Yes","No")</f>
        <v>Yes</v>
      </c>
      <c r="CY165" s="87" t="str">
        <f>IF(AND((RIGHT($CY$3,2)-'[1]Miter Profiles'!$AC$104-'[1]Outside Edges'!$B164)&gt;=5,'[1]Outside Edges'!$P164="Yes"),"Yes","No")</f>
        <v>Yes</v>
      </c>
      <c r="CZ165" s="10" t="str">
        <f>IF(AND((RIGHT($CZ$3,2)-'[1]Miter Profiles'!$AC$105-'[1]Outside Edges'!$B164)&gt;=5,'[1]Outside Edges'!$P164="Yes"),"Yes","No")</f>
        <v>Yes</v>
      </c>
      <c r="DA165" s="10" t="str">
        <f>IF(AND((RIGHT($DA$3,2)-'[1]Miter Profiles'!$AC$106-'[1]Outside Edges'!$B164)&gt;=5,'[1]Outside Edges'!$P164="Yes"),"Yes","No")</f>
        <v>Yes</v>
      </c>
      <c r="DB165" s="85" t="str">
        <f>IF(AND((RIGHT($DB$3,2)-'[1]Miter Profiles'!$AC$107-'[1]Outside Edges'!$B164)&gt;=5,'[1]Outside Edges'!$P164="Yes"),"Yes","No")</f>
        <v>Yes</v>
      </c>
      <c r="DC165" s="86" t="str">
        <f>IF(AND((RIGHT($DC$3,2)-'[1]Miter Profiles'!$AC$108-'[1]Outside Edges'!$B164)&gt;=5,'[1]Outside Edges'!$P164="Yes"),"Yes","No")</f>
        <v>Yes</v>
      </c>
      <c r="DD165" s="11" t="str">
        <f>IF(AND((RIGHT($DD$3,2)-'[1]Miter Profiles'!$AC$109-'[1]Outside Edges'!$B164)&gt;=5,'[1]Outside Edges'!$P164="Yes"),"Yes","No")</f>
        <v>Yes</v>
      </c>
      <c r="DE165" s="87" t="str">
        <f>IF(AND((RIGHT($DE$3,2)-'[1]Miter Profiles'!$AC$110-'[1]Outside Edges'!$B164)&gt;=5,'[1]Outside Edges'!$P164="Yes"),"Yes","No")</f>
        <v>Yes</v>
      </c>
      <c r="DF165" s="10" t="str">
        <f>IF(AND((RIGHT($DF$3,2)-'[1]Miter Profiles'!$AC$111-'[1]Outside Edges'!$B164)&gt;=5,'[1]Outside Edges'!$P164="Yes"),"Yes","No")</f>
        <v>Yes</v>
      </c>
      <c r="DG165" s="10" t="str">
        <f>IF(AND((RIGHT($DG$3,2)-'[1]Miter Profiles'!$AC$112-'[1]Outside Edges'!$B164)&gt;=5,'[1]Outside Edges'!$P164="Yes"),"Yes","No")</f>
        <v>Yes</v>
      </c>
      <c r="DH165" s="85" t="str">
        <f>IF(AND((RIGHT($DH$3,2)-'[1]Miter Profiles'!$AC$113-'[1]Outside Edges'!$B164)&gt;=5,'[1]Outside Edges'!$P164="Yes"),"Yes","No")</f>
        <v>Yes</v>
      </c>
      <c r="DI165" s="86" t="str">
        <f>IF(AND((RIGHT($DI$3,2)-'[1]Miter Profiles'!$AC$114-'[1]Outside Edges'!$B164)&gt;=5,'[1]Outside Edges'!$P164="Yes"),"Yes","No")</f>
        <v>Yes</v>
      </c>
      <c r="DJ165" s="11" t="str">
        <f>IF(AND((RIGHT($DJ$3,2)-'[1]Miter Profiles'!$AC$115-'[1]Outside Edges'!$B164)&gt;=5,'[1]Outside Edges'!$P164="Yes"),"Yes","No")</f>
        <v>Yes</v>
      </c>
      <c r="DK165" s="87" t="str">
        <f>IF(AND((RIGHT($DK$3,2)-'[1]Miter Profiles'!$AC$116-'[1]Outside Edges'!$B164)&gt;=5,'[1]Outside Edges'!$P164="Yes"),"Yes","No")</f>
        <v>Yes</v>
      </c>
      <c r="DL165" s="10" t="str">
        <f>IF(AND((RIGHT($DL$3,2)-'[1]Miter Profiles'!$AC$117-'[1]Outside Edges'!$B164)&gt;=5,'[1]Outside Edges'!$P164="Yes"),"Yes","No")</f>
        <v>Yes</v>
      </c>
      <c r="DM165" s="10" t="str">
        <f>IF(AND((RIGHT($DM$3,2)-'[1]Miter Profiles'!$AC$118-'[1]Outside Edges'!$B164)&gt;=5,'[1]Outside Edges'!$P164="Yes"),"Yes","No")</f>
        <v>Yes</v>
      </c>
      <c r="DN165" s="85" t="str">
        <f>IF(AND((RIGHT($DN$3,2)-'[1]Miter Profiles'!$AC$119-'[1]Outside Edges'!$B164)&gt;=5,'[1]Outside Edges'!$P164="Yes"),"Yes","No")</f>
        <v>Yes</v>
      </c>
      <c r="DO165" s="86" t="str">
        <f>IF(AND((RIGHT($DO$3,2)-'[1]Miter Profiles'!$AC$120-'[1]Outside Edges'!$B164)&gt;=5,'[1]Outside Edges'!$P164="Yes"),"Yes","No")</f>
        <v>Yes</v>
      </c>
      <c r="DP165" s="11" t="str">
        <f>IF(AND((RIGHT($DP$3,2)-'[1]Miter Profiles'!$AC$121-'[1]Outside Edges'!$B164)&gt;=5,'[1]Outside Edges'!$P164="Yes"),"Yes","No")</f>
        <v>Yes</v>
      </c>
      <c r="DQ165" s="87" t="str">
        <f>IF(AND((RIGHT($DQ$3,2)-'[1]Miter Profiles'!$AC$122-'[1]Outside Edges'!$B164)&gt;=5,'[1]Outside Edges'!$P164="Yes"),"Yes","No")</f>
        <v>Yes</v>
      </c>
      <c r="DR165" s="10" t="str">
        <f>IF(AND((RIGHT($DR$3,2)-'[1]Miter Profiles'!$AC$123-'[1]Outside Edges'!$B164)&gt;=5,'[1]Outside Edges'!$P164="Yes"),"Yes","No")</f>
        <v>Yes</v>
      </c>
      <c r="DS165" s="10" t="str">
        <f>IF(AND((RIGHT($DS$3,2)-'[1]Miter Profiles'!$AC$124-'[1]Outside Edges'!$B164)&gt;=5,'[1]Outside Edges'!$P164="Yes"),"Yes","No")</f>
        <v>Yes</v>
      </c>
      <c r="DT165" s="85" t="str">
        <f>IF(AND((RIGHT($DT$3,2)-'[1]Miter Profiles'!$AC$125-'[1]Outside Edges'!$B164)&gt;=5,'[1]Outside Edges'!$P164="Yes"),"Yes","No")</f>
        <v>Yes</v>
      </c>
      <c r="DU165" s="86" t="str">
        <f>IF(AND((RIGHT($DU$3,2)-'[1]Miter Profiles'!$AC$126-'[1]Outside Edges'!$B164)&gt;=5,'[1]Outside Edges'!$P164="Yes"),"Yes","No")</f>
        <v>Yes</v>
      </c>
      <c r="DV165" s="11" t="str">
        <f>IF(AND((RIGHT($DV$3,2)-'[1]Miter Profiles'!$AC$127-'[1]Outside Edges'!$B164)&gt;=5,'[1]Outside Edges'!$P164="Yes"),"Yes","No")</f>
        <v>Yes</v>
      </c>
      <c r="DW165" s="87" t="str">
        <f>IF(AND((RIGHT($DW$3,2)-'[1]Miter Profiles'!$AC$128-'[1]Outside Edges'!$B164)&gt;=5,'[1]Outside Edges'!$P164="Yes"),"Yes","No")</f>
        <v>Yes</v>
      </c>
      <c r="DX165" s="10" t="str">
        <f>IF(AND((RIGHT($DX$3,2)-'[1]Miter Profiles'!$AC$129-'[1]Outside Edges'!$B164)&gt;=5,'[1]Outside Edges'!$P164="Yes"),"Yes","No")</f>
        <v>Yes</v>
      </c>
      <c r="DY165" s="10" t="str">
        <f>IF(AND((RIGHT($DY$3,2)-'[1]Miter Profiles'!$AC$130-'[1]Outside Edges'!$B164)&gt;=5,'[1]Outside Edges'!$P164="Yes"),"Yes","No")</f>
        <v>Yes</v>
      </c>
      <c r="DZ165" s="85" t="str">
        <f>IF(AND((RIGHT($DZ$3,2)-'[1]Miter Profiles'!$AC$131-'[1]Outside Edges'!$B164)&gt;=5,'[1]Outside Edges'!$P164="Yes"),"Yes","No")</f>
        <v>Yes</v>
      </c>
      <c r="EA165" s="90" t="str">
        <f>IF(AND((RIGHT($EA$3,2)-'[1]Miter Profiles'!$AC$132-'[1]Outside Edges'!$B164)&gt;=5,'[1]Outside Edges'!$P164="Yes"),"Yes","No")</f>
        <v>Yes</v>
      </c>
      <c r="EB165" s="105" t="str">
        <f>IF(AND((RIGHT($EB$3,2)-'[1]Miter Profiles'!$AC$133-'[1]Outside Edges'!$B164)&gt;=5,'[1]Outside Edges'!$P164="Yes"),"Yes","No")</f>
        <v>Yes</v>
      </c>
      <c r="EC165" s="110" t="str">
        <f>IF(AND((RIGHT($EC$3,2)-'[1]Miter Profiles'!$AC$134-'[1]Outside Edges'!$B164)&gt;=5,'[1]Outside Edges'!$P164="Yes"),"Yes","No")</f>
        <v>Yes</v>
      </c>
      <c r="ED165" s="116" t="str">
        <f>IF(AND((RIGHT($ED$3,2)-'[1]Miter Profiles'!$AC$135-'[1]Outside Edges'!$B164)&gt;=5,'[1]Outside Edges'!$P164="Yes"),"Yes","No")</f>
        <v>Yes</v>
      </c>
      <c r="EE165" s="113" t="str">
        <f>IF(AND((RIGHT($EE$3,2)-'[1]Miter Profiles'!$AC$136-'[1]Outside Edges'!$B164)&gt;=5,'[1]Outside Edges'!$P164="Yes"),"Yes","No")</f>
        <v>Yes</v>
      </c>
      <c r="EF165" s="85" t="str">
        <f>IF(AND((RIGHT($EF$3,2)-'[1]Miter Profiles'!$AC$137-'[1]Outside Edges'!$B164)&gt;=5,'[1]Outside Edges'!$P164="Yes"),"Yes","No")</f>
        <v>Yes</v>
      </c>
      <c r="EG165" s="10" t="str">
        <f>IF(AND((RIGHT($EG$3,2)-'[1]Miter Profiles'!$AC$138-'[1]Outside Edges'!$B164)&gt;=5,'[1]Outside Edges'!$P164="Yes"),"Yes","No")</f>
        <v>Yes</v>
      </c>
      <c r="EH165" s="90" t="str">
        <f>IF(AND((RIGHT($EH$3,2)-'[1]Miter Profiles'!$AC$139-'[1]Outside Edges'!$B164)&gt;=5,'[1]Outside Edges'!$P164="Yes"),"Yes","No")</f>
        <v>Yes</v>
      </c>
      <c r="EI165" s="121" t="str">
        <f>IF(AND((RIGHT($EI$3,2)-'[1]Miter Profiles'!$AC$140-'[1]Outside Edges'!$B164)&gt;=5,'[1]Outside Edges'!$P164="Yes"),"Yes","No")</f>
        <v>Yes</v>
      </c>
      <c r="EJ165" s="124" t="str">
        <f>IF(AND((RIGHT($EJ$3,2)-'[1]Miter Profiles'!$AC$141-'[1]Outside Edges'!$B164)&gt;=5,'[1]Outside Edges'!$P164="Yes"),"Yes","No")</f>
        <v>Yes</v>
      </c>
      <c r="EK165" s="124" t="str">
        <f>IF(AND((RIGHT($EK$3,2)-'[1]Miter Profiles'!$AC$142-'[1]Outside Edges'!$B164)&gt;=5,'[1]Outside Edges'!$P164="Yes"),"Yes","No")</f>
        <v>Yes</v>
      </c>
      <c r="EL165" s="116" t="str">
        <f>IF(AND((RIGHT($EL$3,2)-'[1]Miter Profiles'!$AC$143-'[1]Outside Edges'!$B164)&gt;=5,'[1]Outside Edges'!$P164="Yes"),"Yes","No")</f>
        <v>Yes</v>
      </c>
      <c r="EM165" s="129" t="str">
        <f>IF(AND((RIGHT($EM$3,2)-'[1]Miter Profiles'!$AC$144-'[1]Outside Edges'!$B164)&gt;=5,'[1]Outside Edges'!$P164="Yes"),"Yes","No")</f>
        <v>Yes</v>
      </c>
      <c r="EN165" s="10" t="str">
        <f>IF(AND((RIGHT($EN$3,2)-'[1]Miter Profiles'!$AC$145-'[1]Outside Edges'!$B164)&gt;=5,'[1]Outside Edges'!$P164="Yes"),"Yes","No")</f>
        <v>Yes</v>
      </c>
      <c r="EO165" s="90" t="str">
        <f>IF(AND((RIGHT($EO$3,2)-'[1]Miter Profiles'!$AC$146-'[1]Outside Edges'!$B164)&gt;=5,'[1]Outside Edges'!$P164="Yes"),"Yes","No")</f>
        <v>Yes</v>
      </c>
      <c r="EP165" s="124" t="str">
        <f>IF(AND((RIGHT($EP$3,2)-'[1]Miter Profiles'!$AC$147-'[1]Outside Edges'!$B164)&gt;=5,'[1]Outside Edges'!$P164="Yes"),"Yes","No")</f>
        <v>Yes</v>
      </c>
      <c r="EQ165" s="124" t="str">
        <f>IF(AND((RIGHT($EQ$3,2)-'[1]Miter Profiles'!$AC$148-'[1]Outside Edges'!$B164)&gt;=5,'[1]Outside Edges'!$P164="Yes"),"Yes","No")</f>
        <v>Yes</v>
      </c>
      <c r="ER165" s="116" t="str">
        <f>IF(AND((RIGHT($ER$3,2)-'[1]Miter Profiles'!$AC$149-'[1]Outside Edges'!$B164)&gt;=5,'[1]Outside Edges'!$P164="Yes"),"Yes","No")</f>
        <v>Yes</v>
      </c>
      <c r="ES165" s="129" t="str">
        <f>IF(AND((RIGHT($ES$3,2)-'[1]Miter Profiles'!$AC$150-'[1]Outside Edges'!$B164)&gt;=5,'[1]Outside Edges'!$P164="Yes"),"Yes","No")</f>
        <v>Yes</v>
      </c>
      <c r="ET165" s="10" t="str">
        <f>IF(AND((RIGHT($ET$3,2)-'[1]Miter Profiles'!$AC$151-'[1]Outside Edges'!$B164)&gt;=5,'[1]Outside Edges'!$P164="Yes"),"Yes","No")</f>
        <v>Yes</v>
      </c>
      <c r="EU165" s="90" t="str">
        <f>IF(AND((RIGHT($EU$3,2)-'[1]Miter Profiles'!$AC$152-'[1]Outside Edges'!$B164)&gt;=5,'[1]Outside Edges'!$P164="Yes"),"Yes","No")</f>
        <v>Yes</v>
      </c>
      <c r="EV165" s="124" t="str">
        <f>IF(AND((RIGHT($EV$3,2)-'[1]Miter Profiles'!$AC$153-'[1]Outside Edges'!$B164)&gt;=5,'[1]Outside Edges'!$P164="Yes"),"Yes","No")</f>
        <v>Yes</v>
      </c>
      <c r="EW165" s="124" t="str">
        <f>IF(AND((RIGHT($EW$3,2)-'[1]Miter Profiles'!$AC$154-'[1]Outside Edges'!$B164)&gt;=5,'[1]Outside Edges'!$P164="Yes"),"Yes","No")</f>
        <v>Yes</v>
      </c>
      <c r="EX165" s="116" t="str">
        <f>IF(AND((RIGHT($EX$3,2)-'[1]Miter Profiles'!$AC$155-'[1]Outside Edges'!$B164)&gt;=5,'[1]Outside Edges'!$P164="Yes"),"Yes","No")</f>
        <v>Yes</v>
      </c>
      <c r="EY165" s="129" t="str">
        <f>IF(AND((RIGHT($EY$3,2)-'[1]Miter Profiles'!$AC$156-'[1]Outside Edges'!$B164)&gt;=5,'[1]Outside Edges'!$P164="Yes"),"Yes","No")</f>
        <v>Yes</v>
      </c>
      <c r="EZ165" s="10" t="str">
        <f>IF(AND((RIGHT($EZ$3,2)-'[1]Miter Profiles'!$AC$157-'[1]Outside Edges'!$B164)&gt;=5,'[1]Outside Edges'!$P164="Yes"),"Yes","No")</f>
        <v>Yes</v>
      </c>
      <c r="FA165" s="90" t="str">
        <f>IF(AND((RIGHT($FA$3,2)-'[1]Miter Profiles'!$AC$158-'[1]Outside Edges'!$B164)&gt;=5,'[1]Outside Edges'!$P164="Yes"),"Yes","No")</f>
        <v>Yes</v>
      </c>
      <c r="FB165" s="124" t="str">
        <f>IF(AND((RIGHT($FB$3,2)-'[1]Miter Profiles'!$AC$159-'[1]Outside Edges'!$B164)&gt;=5,'[1]Outside Edges'!$P164="Yes"),"Yes","No")</f>
        <v>Yes</v>
      </c>
      <c r="FC165" s="124" t="str">
        <f>IF(AND((RIGHT($FC$3,2)-'[1]Miter Profiles'!$AC$160-'[1]Outside Edges'!$B164)&gt;=5,'[1]Outside Edges'!$P164="Yes"),"Yes","No")</f>
        <v>Yes</v>
      </c>
      <c r="FD165" s="116" t="str">
        <f>IF(AND((RIGHT($FD$3,2)-'[1]Miter Profiles'!$AC$161-'[1]Outside Edges'!$B164)&gt;=5,'[1]Outside Edges'!$P164="Yes"),"Yes","No")</f>
        <v>Yes</v>
      </c>
      <c r="FE165" s="129" t="str">
        <f>IF(AND((RIGHT($FE$3,2)-'[1]Miter Profiles'!$AC$162-'[1]Outside Edges'!$B164)&gt;=5,'[1]Outside Edges'!$P164="Yes"),"Yes","No")</f>
        <v>Yes</v>
      </c>
      <c r="FF165" s="10" t="str">
        <f>IF(AND((RIGHT($FF$3,2)-'[1]Miter Profiles'!$AC$163-'[1]Outside Edges'!$B164)&gt;=5,'[1]Outside Edges'!$P164="Yes"),"Yes","No")</f>
        <v>Yes</v>
      </c>
      <c r="FG165" s="90" t="str">
        <f>IF(AND((RIGHT($FG$3,2)-'[1]Miter Profiles'!$AC$164-'[1]Outside Edges'!$B164)&gt;=5,'[1]Outside Edges'!$P164="Yes"),"Yes","No")</f>
        <v>Yes</v>
      </c>
      <c r="FH165" s="124" t="str">
        <f>IF(AND((RIGHT($FH$3,2)-'[1]Miter Profiles'!$AC$165-'[1]Outside Edges'!$B164)&gt;=5,'[1]Outside Edges'!$P164="Yes"),"Yes","No")</f>
        <v>Yes</v>
      </c>
      <c r="FI165" s="124" t="str">
        <f>IF(AND((RIGHT($FI$3,2)-'[1]Miter Profiles'!$AC$166-'[1]Outside Edges'!$B164)&gt;=5,'[1]Outside Edges'!$P164="Yes"),"Yes","No")</f>
        <v>Yes</v>
      </c>
      <c r="FJ165" s="116" t="str">
        <f>IF(AND((RIGHT($FJ$3,2)-'[1]Miter Profiles'!$AC$167-'[1]Outside Edges'!$B164)&gt;=5,'[1]Outside Edges'!$P164="Yes"),"Yes","No")</f>
        <v>Yes</v>
      </c>
      <c r="FK165" s="129" t="str">
        <f>IF(AND((RIGHT($FK$3,2)-'[1]Miter Profiles'!$AC$168-'[1]Outside Edges'!$B164)&gt;=5,'[1]Outside Edges'!$P164="Yes"),"Yes","No")</f>
        <v>Yes</v>
      </c>
      <c r="FL165" s="10" t="str">
        <f>IF(AND((RIGHT($FL$3,2)-'[1]Miter Profiles'!$AC$169-'[1]Outside Edges'!$B164)&gt;=5,'[1]Outside Edges'!$P164="Yes"),"Yes","No")</f>
        <v>Yes</v>
      </c>
      <c r="FM165" s="90" t="str">
        <f>IF(AND((RIGHT($FM$3,2)-'[1]Miter Profiles'!$AC$170-'[1]Outside Edges'!$B164)&gt;=5,'[1]Outside Edges'!$P164="Yes"),"Yes","No")</f>
        <v>Yes</v>
      </c>
      <c r="FN165" s="124" t="str">
        <f>IF(AND((RIGHT($FN$3,2)-'[1]Miter Profiles'!$AC$171-'[1]Outside Edges'!$B164)&gt;=5,'[1]Outside Edges'!$P164="Yes"),"Yes","No")</f>
        <v>Yes</v>
      </c>
      <c r="FO165" s="124" t="str">
        <f>IF(AND((RIGHT($FO$3,2)-'[1]Miter Profiles'!$AC$172-'[1]Outside Edges'!$B164)&gt;=5,'[1]Outside Edges'!$P164="Yes"),"Yes","No")</f>
        <v>Yes</v>
      </c>
      <c r="FP165" s="116" t="str">
        <f>IF(AND((RIGHT($FP$3,2)-'[1]Miter Profiles'!$AC$173-'[1]Outside Edges'!$B164)&gt;=5,'[1]Outside Edges'!$P164="Yes"),"Yes","No")</f>
        <v>Yes</v>
      </c>
      <c r="FQ165" s="129" t="str">
        <f>IF(AND((RIGHT($FQ$3,2)-'[1]Miter Profiles'!$AC$174-'[1]Outside Edges'!$B164)&gt;=5,'[1]Outside Edges'!$P164="Yes"),"Yes","No")</f>
        <v>Yes</v>
      </c>
      <c r="FR165" s="10" t="str">
        <f>IF(AND((RIGHT($FR$3,2)-'[1]Miter Profiles'!$AC$175-'[1]Outside Edges'!$B164)&gt;=5,'[1]Outside Edges'!$P164="Yes"),"Yes","No")</f>
        <v>Yes</v>
      </c>
      <c r="FS165" s="90" t="str">
        <f>IF(AND((RIGHT($FS$3,2)-'[1]Miter Profiles'!$AC$176-'[1]Outside Edges'!$B164)&gt;=5,'[1]Outside Edges'!$P164="Yes"),"Yes","No")</f>
        <v>Yes</v>
      </c>
      <c r="FT165" s="124" t="str">
        <f>IF(AND((RIGHT($FT$3,2)-'[1]Miter Profiles'!$AC$177-'[1]Outside Edges'!$B164)&gt;=5,'[1]Outside Edges'!$P164="Yes"),"Yes","No")</f>
        <v>Yes</v>
      </c>
      <c r="FU165" s="124" t="str">
        <f>IF(AND((RIGHT($FU$3,2)-'[1]Miter Profiles'!$AC$178-'[1]Outside Edges'!$B164)&gt;=5,'[1]Outside Edges'!$P164="Yes"),"Yes","No")</f>
        <v>Yes</v>
      </c>
      <c r="FV165" s="116" t="str">
        <f>IF(AND((RIGHT($V$3,2)-'[1]Miter Profiles'!$AC$179-'[1]Outside Edges'!$B164)&gt;=5,'[1]Outside Edges'!$P164="Yes"),"Yes","No")</f>
        <v>Yes</v>
      </c>
      <c r="FW165" s="129" t="str">
        <f>IF(AND((RIGHT($FW$3,2)-'[1]Miter Profiles'!$AC$180-'[1]Outside Edges'!$B164)&gt;=5,'[1]Outside Edges'!$P164="Yes"),"Yes","No")</f>
        <v>Yes</v>
      </c>
      <c r="FX165" s="85" t="str">
        <f>IF(AND((RIGHT($FX$3,2)-'[1]Miter Profiles'!$AC$181-'[1]Outside Edges'!$B164)&gt;=5,'[1]Outside Edges'!$P164="Yes"),"Yes","No")</f>
        <v>Yes</v>
      </c>
      <c r="FY165" s="150" t="str">
        <f>IF(AND((RIGHT($FY$3,2)-'[1]Miter Profiles'!$AC$182-'[1]Outside Edges'!$B164)&gt;=5,'[1]Outside Edges'!$P164="Yes"),"Yes","No")</f>
        <v>Yes</v>
      </c>
      <c r="FZ165" s="124" t="str">
        <f>IF(AND((RIGHT($FZ$3,2)-'[1]Miter Profiles'!$AC$183-'[1]Outside Edges'!$B164)&gt;=5,'[1]Outside Edges'!$P164="Yes"),"Yes","No")</f>
        <v>Yes</v>
      </c>
      <c r="GA165" s="116" t="str">
        <f>IF(AND((RIGHT($GA$3,2)-'[1]Miter Profiles'!$AC$184-'[1]Outside Edges'!$B164)&gt;=5,'[1]Outside Edges'!$P164="Yes"),"Yes","No")</f>
        <v>Yes</v>
      </c>
      <c r="GB165" s="129" t="str">
        <f>IF(AND((RIGHT($GB$3,2)-'[1]Miter Profiles'!$AC$185-'[1]Outside Edges'!$B164)&gt;=5,'[1]Outside Edges'!$P164="Yes"),"Yes","No")</f>
        <v>Yes</v>
      </c>
      <c r="GC165" s="10" t="str">
        <f>IF(AND((RIGHT($GC$3,2)-'[1]Miter Profiles'!$AC$186-'[1]Outside Edges'!$B164)&gt;=5,'[1]Outside Edges'!$P164="Yes"),"Yes","No")</f>
        <v>Yes</v>
      </c>
      <c r="GD165" s="90" t="str">
        <f>IF(AND((RIGHT($GD$3,2)-'[1]Miter Profiles'!$AC$187-'[1]Outside Edges'!$B164)&gt;=5,'[1]Outside Edges'!$P164="Yes"),"Yes","No")</f>
        <v>Yes</v>
      </c>
      <c r="GE165" s="150" t="str">
        <f>IF(AND((RIGHT($GE$3,2)-'[1]Miter Profiles'!$AC$188-'[1]Outside Edges'!$B164)&gt;=5,'[1]Outside Edges'!$P164="Yes"),"Yes","No")</f>
        <v>Yes</v>
      </c>
      <c r="GF165" s="124" t="str">
        <f>IF(AND((RIGHT($GF$3,2)-'[1]Miter Profiles'!$AC$189-'[1]Outside Edges'!$B164)&gt;=5,'[1]Outside Edges'!$P164="Yes"),"Yes","No")</f>
        <v>Yes</v>
      </c>
      <c r="GG165" s="116" t="str">
        <f>IF(AND((RIGHT($GG$3,2)-'[1]Miter Profiles'!$AC$190-'[1]Outside Edges'!$B164)&gt;=5,'[1]Outside Edges'!$P164="Yes"),"Yes","No")</f>
        <v>Yes</v>
      </c>
      <c r="GH165" s="129" t="str">
        <f>IF(AND((RIGHT($GH$3,2)-'[1]Miter Profiles'!$AC$191-'[1]Outside Edges'!$B164)&gt;=5,'[1]Outside Edges'!$P164="Yes"),"Yes","No")</f>
        <v>Yes</v>
      </c>
      <c r="GI165" s="10" t="str">
        <f>IF(AND((RIGHT($GI$3,2)-'[1]Miter Profiles'!$AC$192-'[1]Outside Edges'!$B164)&gt;=5,'[1]Outside Edges'!$P164="Yes"),"Yes","No")</f>
        <v>Yes</v>
      </c>
      <c r="GJ165" s="90" t="str">
        <f>IF(AND((RIGHT($GJ$3,2)-'[1]Miter Profiles'!$AC$193-'[1]Outside Edges'!$B164)&gt;=5,'[1]Outside Edges'!$P164="Yes"),"Yes","No")</f>
        <v>Yes</v>
      </c>
      <c r="GK165" s="150" t="str">
        <f>IF(AND((RIGHT($GK$3,2)-'[1]Miter Profiles'!$AC$194-'[1]Outside Edges'!$B164)&gt;=5,'[1]Outside Edges'!$P164="Yes"),"Yes","No")</f>
        <v>Yes</v>
      </c>
      <c r="GL165" s="124" t="str">
        <f>IF(AND((RIGHT($GL$3,2)-'[1]Miter Profiles'!$AC$195-'[1]Outside Edges'!$B164)&gt;=5,'[1]Outside Edges'!$P164="Yes"),"Yes","No")</f>
        <v>Yes</v>
      </c>
      <c r="GM165" s="116" t="str">
        <f>IF(AND((RIGHT($GM$3,2)-'[1]Miter Profiles'!$AC$196-'[1]Outside Edges'!$B164)&gt;=5,'[1]Outside Edges'!$P164="Yes"),"Yes","No")</f>
        <v>Yes</v>
      </c>
      <c r="GN165" s="129" t="str">
        <f>IF(AND((RIGHT($GN$3,2)-'[1]Miter Profiles'!$AC$197-'[1]Outside Edges'!$B164)&gt;=5,'[1]Outside Edges'!$P164="Yes"),"Yes","No")</f>
        <v>Yes</v>
      </c>
      <c r="GO165" s="10" t="str">
        <f>IF(AND((RIGHT($GO$3,2)-'[1]Miter Profiles'!$AC$198-'[1]Outside Edges'!$B164)&gt;=5,'[1]Outside Edges'!$P164="Yes"),"Yes","No")</f>
        <v>Yes</v>
      </c>
      <c r="GP165" s="90" t="str">
        <f>IF(AND((RIGHT($GP$3,2)-'[1]Miter Profiles'!$AC$199-'[1]Outside Edges'!$B164)&gt;=5,'[1]Outside Edges'!$P164="Yes"),"Yes","No")</f>
        <v>Yes</v>
      </c>
      <c r="GQ165" s="150" t="str">
        <f>IF(AND((RIGHT($GQ$3,2)-'[1]Miter Profiles'!$AC$200-'[1]Outside Edges'!$B164)&gt;=5,'[1]Outside Edges'!$P164="Yes"),"Yes","No")</f>
        <v>Yes</v>
      </c>
      <c r="GR165" s="124" t="str">
        <f>IF(AND((RIGHT($GR$3,2)-'[1]Miter Profiles'!$AC$201-'[1]Outside Edges'!$B164)&gt;=5,'[1]Outside Edges'!$P164="Yes"),"Yes","No")</f>
        <v>Yes</v>
      </c>
      <c r="GS165" s="116" t="str">
        <f>IF(AND((RIGHT($GS$3,2)-'[1]Miter Profiles'!$AC$202-'[1]Outside Edges'!$B164)&gt;=5,'[1]Outside Edges'!$P164="Yes"),"Yes","No")</f>
        <v>Yes</v>
      </c>
      <c r="GT165" s="129" t="str">
        <f>IF(AND((RIGHT($GT$3,2)-'[1]Miter Profiles'!$AC$203-'[1]Outside Edges'!$B164)&gt;=5,'[1]Outside Edges'!$P164="Yes"),"Yes","No")</f>
        <v>Yes</v>
      </c>
      <c r="GU165" s="10" t="str">
        <f>IF(AND((RIGHT($GU$3,2)-'[1]Miter Profiles'!$AC$204-'[1]Outside Edges'!$B164)&gt;=5,'[1]Outside Edges'!$P164="Yes"),"Yes","No")</f>
        <v>Yes</v>
      </c>
      <c r="GV165" s="90" t="str">
        <f>IF(AND((RIGHT($GV$3,2)-'[1]Miter Profiles'!$AC$205-'[1]Outside Edges'!$B164)&gt;=5,'[1]Outside Edges'!$P164="Yes"),"Yes","No")</f>
        <v>Yes</v>
      </c>
      <c r="GW165" s="150" t="str">
        <f>IF(AND((RIGHT($GW$3,2)-'[1]Miter Profiles'!$AC$206-'[1]Outside Edges'!$B164)&gt;=5,'[1]Outside Edges'!$P164="Yes"),"Yes","No")</f>
        <v>Yes</v>
      </c>
      <c r="GX165" s="124" t="str">
        <f>IF(AND((RIGHT($GX$3,2)-'[1]Miter Profiles'!$AC$207-'[1]Outside Edges'!$B164)&gt;=5,'[1]Outside Edges'!$P164="Yes"),"Yes","No")</f>
        <v>Yes</v>
      </c>
      <c r="GY165" s="116" t="str">
        <f>IF(AND((RIGHT($GY$3,2)-'[1]Miter Profiles'!$AC$208-'[1]Outside Edges'!$B164)&gt;=5,'[1]Outside Edges'!$P164="Yes"),"Yes","No")</f>
        <v>Yes</v>
      </c>
      <c r="GZ165" s="129" t="str">
        <f>IF(AND((RIGHT($GZ$3,2)-'[1]Miter Profiles'!$AC$209-'[1]Outside Edges'!$B164)&gt;=5,'[1]Outside Edges'!$P164="Yes"),"Yes","No")</f>
        <v>Yes</v>
      </c>
      <c r="HA165" s="10" t="str">
        <f>IF(AND((RIGHT($HA$3,2)-'[1]Miter Profiles'!$AC$210-'[1]Outside Edges'!$B164)&gt;=5,'[1]Outside Edges'!$P164="Yes"),"Yes","No")</f>
        <v>Yes</v>
      </c>
      <c r="HB165" s="90" t="str">
        <f>IF(AND((RIGHT($HB$3,2)-'[1]Miter Profiles'!$AC$211-'[1]Outside Edges'!$B164)&gt;=5,'[1]Outside Edges'!$P164="Yes"),"Yes","No")</f>
        <v>Yes</v>
      </c>
      <c r="HC165" s="150" t="str">
        <f>IF(AND((RIGHT($HC$3,2)-'[1]Miter Profiles'!$AC$212-'[1]Outside Edges'!$B164)&gt;=5,'[1]Outside Edges'!$P164="Yes"),"Yes","No")</f>
        <v>Yes</v>
      </c>
      <c r="HD165" s="116" t="str">
        <f>IF(AND((RIGHT($HD$3,2)-'[1]Miter Profiles'!$AC$213-'[1]Outside Edges'!$B164)&gt;=5,'[1]Outside Edges'!$P164="Yes"),"Yes","No")</f>
        <v>Yes</v>
      </c>
      <c r="HE165" s="129" t="str">
        <f>IF(AND((RIGHT($HE$3,2)-'[1]Miter Profiles'!$AC$214-'[1]Outside Edges'!$B164)&gt;=5,'[1]Outside Edges'!$P164="Yes"),"Yes","No")</f>
        <v>Yes</v>
      </c>
      <c r="HF165" s="10" t="str">
        <f>IF(AND((RIGHT($HF$3,2)-'[1]Miter Profiles'!$AC$215-'[1]Outside Edges'!$B164)&gt;=5,'[1]Outside Edges'!$P164="Yes"),"Yes","No")</f>
        <v>Yes</v>
      </c>
      <c r="HG165" s="90" t="str">
        <f>IF(AND((RIGHT($HG$3,2)-'[1]Miter Profiles'!$AC$216-'[1]Outside Edges'!$B164)&gt;=5,'[1]Outside Edges'!$P164="Yes"),"Yes","No")</f>
        <v>Yes</v>
      </c>
      <c r="HH165" s="150" t="str">
        <f>IF(AND((RIGHT($HH$3,2)-'[1]Miter Profiles'!$AC$217-'[1]Outside Edges'!$B164)&gt;=5,'[1]Outside Edges'!$P164="Yes"),"Yes","No")</f>
        <v>Yes</v>
      </c>
      <c r="HI165" s="124" t="str">
        <f>IF(AND((RIGHT($HI$3,2)-'[1]Miter Profiles'!$AC$218-'[1]Outside Edges'!$B164)&gt;=5,'[1]Outside Edges'!$P164="Yes"),"Yes","No")</f>
        <v>Yes</v>
      </c>
      <c r="HJ165" s="116" t="str">
        <f>IF(AND((RIGHT($HJ$3,2)-'[1]Miter Profiles'!$AC$219-'[1]Outside Edges'!$B164)&gt;=5,'[1]Outside Edges'!$P164="Yes"),"Yes","No")</f>
        <v>Yes</v>
      </c>
      <c r="HK165" s="129" t="str">
        <f>IF(AND((RIGHT($HK$3,2)-'[1]Miter Profiles'!$AC$220-'[1]Outside Edges'!$B164)&gt;=5,'[1]Outside Edges'!$P164="Yes"),"Yes","No")</f>
        <v>Yes</v>
      </c>
      <c r="HL165" s="10" t="str">
        <f>IF(AND((RIGHT($HL$3,2)-'[1]Miter Profiles'!$AC$221-'[1]Outside Edges'!$B164)&gt;=5,'[1]Outside Edges'!$P164="Yes"),"Yes","No")</f>
        <v>Yes</v>
      </c>
      <c r="HM165" s="90" t="str">
        <f>IF(AND((RIGHT($HM$3,2)-'[1]Miter Profiles'!$AC$222-'[1]Outside Edges'!$B164)&gt;=5,'[1]Outside Edges'!$P164="Yes"),"Yes","No")</f>
        <v>Yes</v>
      </c>
      <c r="HN165" s="150" t="str">
        <f>IF(AND((RIGHT($HN$3,2)-'[1]Miter Profiles'!$AC$223-'[1]Outside Edges'!$B164)&gt;=5,'[1]Outside Edges'!$P164="Yes"),"Yes","No")</f>
        <v>Yes</v>
      </c>
      <c r="HO165" s="124" t="str">
        <f>IF(AND((RIGHT($HO$3,2)-'[1]Miter Profiles'!$AC$224-'[1]Outside Edges'!$B164)&gt;=5,'[1]Outside Edges'!$P164="Yes"),"Yes","No")</f>
        <v>Yes</v>
      </c>
      <c r="HP165" s="124" t="str">
        <f>IF(AND((RIGHT($HP$3,2)-'[1]Miter Profiles'!$AC$225-'[1]Outside Edges'!$B164)&gt;=5,'[1]Outside Edges'!$P164="Yes"),"Yes","No")</f>
        <v>Yes</v>
      </c>
      <c r="HQ165" s="153" t="str">
        <f>IF(AND((RIGHT($HQ$3,3)-'[1]Miter Profiles'!$AC$226-'[1]Outside Edges'!$B164)&gt;=5,'[1]Outside Edges'!$P164="Yes"),"Yes","No")</f>
        <v>Yes</v>
      </c>
      <c r="HR165" s="129" t="str">
        <f>IF(AND((RIGHT($HR$3,2)-'[1]Miter Profiles'!$AC$227-'[1]Outside Edges'!$B164)&gt;=5,'[1]Outside Edges'!$P164="Yes"),"Yes","No")</f>
        <v>Yes</v>
      </c>
      <c r="HS165" s="10" t="str">
        <f>IF(AND((RIGHT($HS$3,2)-'[1]Miter Profiles'!$AC$228-'[1]Outside Edges'!$B164)&gt;=5,'[1]Outside Edges'!$P164="Yes"),"Yes","No")</f>
        <v>Yes</v>
      </c>
      <c r="HT165" s="163" t="str">
        <f>IF(AND((RIGHT($HT$3,2)-'[1]Miter Profiles'!$AC$229-'[1]Outside Edges'!$B164)&gt;=5,'[1]Outside Edges'!$P164="Yes"),"Yes","No")</f>
        <v>Yes</v>
      </c>
      <c r="HU165" s="150" t="str">
        <f>IF(AND((RIGHT($HU$3,2)-'[1]Miter Profiles'!$AC$230-'[1]Outside Edges'!$B164)&gt;=5,'[1]Outside Edges'!$P164="Yes"),"Yes","No")</f>
        <v>Yes</v>
      </c>
      <c r="HV165" s="124" t="str">
        <f>IF(AND((RIGHT($HV$3,2)-'[1]Miter Profiles'!$AC$231-'[1]Outside Edges'!$B164)&gt;=5,'[1]Outside Edges'!$P164="Yes"),"Yes","No")</f>
        <v>Yes</v>
      </c>
      <c r="HW165" s="116" t="str">
        <f>IF(AND((RIGHT($HW$3,2)-'[1]Miter Profiles'!$AC$232-'[1]Outside Edges'!$B164)&gt;=5,'[1]Outside Edges'!$P164="Yes"),"Yes","No")</f>
        <v>Yes</v>
      </c>
      <c r="HX165" s="129" t="str">
        <f>IF(AND((RIGHT($HX$3,2)-'[1]Miter Profiles'!$AC$233-'[1]Outside Edges'!$B164)&gt;=5,'[1]Outside Edges'!$P164="Yes"),"Yes","No")</f>
        <v>Yes</v>
      </c>
      <c r="HY165" s="10" t="str">
        <f>IF(AND((RIGHT($HY$3,2)-'[1]Miter Profiles'!$AC$234-'[1]Outside Edges'!$B164)&gt;=5,'[1]Outside Edges'!$P164="Yes"),"Yes","No")</f>
        <v>Yes</v>
      </c>
      <c r="HZ165" s="90" t="str">
        <f>IF(AND((RIGHT($HZ$3,2)-'[1]Miter Profiles'!$AC$235-'[1]Outside Edges'!$B164)&gt;=5,'[1]Outside Edges'!$P164="Yes"),"Yes","No")</f>
        <v>Yes</v>
      </c>
      <c r="IA165" s="150" t="str">
        <f>IF(AND((RIGHT($IA$3,2)-'[1]Miter Profiles'!$AC$236-'[1]Outside Edges'!$B164)&gt;=5,'[1]Outside Edges'!$P164="Yes"),"Yes","No")</f>
        <v>Yes</v>
      </c>
      <c r="IB165" s="124" t="str">
        <f>IF(AND((RIGHT($IB$3,2)-'[1]Miter Profiles'!$AC$237-'[1]Outside Edges'!$B164)&gt;=5,'[1]Outside Edges'!$P164="Yes"),"Yes","No")</f>
        <v>Yes</v>
      </c>
      <c r="IC165" s="116" t="str">
        <f>IF(AND((RIGHT($IC$3,2)-'[1]Miter Profiles'!$AC$238-'[1]Outside Edges'!$B164)&gt;=5,'[1]Outside Edges'!$P164="Yes"),"Yes","No")</f>
        <v>Yes</v>
      </c>
      <c r="ID165" s="129" t="str">
        <f>IF(AND((RIGHT($ID$3,2)-'[1]Miter Profiles'!$AC$239-'[1]Outside Edges'!$B164)&gt;=5,'[1]Outside Edges'!$P164="Yes"),"Yes","No")</f>
        <v>Yes</v>
      </c>
      <c r="IE165" s="10" t="str">
        <f>IF(AND((RIGHT($IE$3,2)-'[1]Miter Profiles'!$AC$240-'[1]Outside Edges'!$B164)&gt;=5,'[1]Outside Edges'!$P164="Yes"),"Yes","No")</f>
        <v>Yes</v>
      </c>
      <c r="IF165" s="90" t="str">
        <f>IF(AND((RIGHT($IF$3,2)-'[1]Miter Profiles'!$AC$241-'[1]Outside Edges'!$B164)&gt;=5,'[1]Outside Edges'!$P164="Yes"),"Yes","No")</f>
        <v>Yes</v>
      </c>
      <c r="IG165" s="150" t="str">
        <f>IF(AND((RIGHT($IG$3,2)-'[1]Miter Profiles'!$AC$242-'[1]Outside Edges'!$B164)&gt;=5,'[1]Outside Edges'!$P164="Yes"),"Yes","No")</f>
        <v>Yes</v>
      </c>
      <c r="IH165" s="124" t="str">
        <f>IF(AND((RIGHT($IH$3,2)-'[1]Miter Profiles'!$AC$243-'[1]Outside Edges'!$B164)&gt;=5,'[1]Outside Edges'!$P164="Yes"),"Yes","No")</f>
        <v>Yes</v>
      </c>
      <c r="II165" s="116" t="str">
        <f>IF(AND((RIGHT($II$3,2)-'[1]Miter Profiles'!$AC$244-'[1]Outside Edges'!$B164)&gt;=5,'[1]Outside Edges'!$P164="Yes"),"Yes","No")</f>
        <v>Yes</v>
      </c>
      <c r="IJ165" s="129" t="str">
        <f>IF(AND((RIGHT($IJ$3,2)-'[1]Miter Profiles'!$AC$245-'[1]Outside Edges'!$B164)&gt;=5,'[1]Outside Edges'!$P164="Yes"),"Yes","No")</f>
        <v>Yes</v>
      </c>
      <c r="IK165" s="10" t="str">
        <f>IF(AND((RIGHT($IK$3,2)-'[1]Miter Profiles'!$AC$246-'[1]Outside Edges'!$B164)&gt;=5,'[1]Outside Edges'!$P164="Yes"),"Yes","No")</f>
        <v>Yes</v>
      </c>
      <c r="IL165" s="90" t="str">
        <f>IF(AND((RIGHT($IL$3,2)-'[1]Miter Profiles'!$AC$247-'[1]Outside Edges'!$B164)&gt;=5,'[1]Outside Edges'!$P164="Yes"),"Yes","No")</f>
        <v>Yes</v>
      </c>
      <c r="IM165" s="150" t="str">
        <f>IF(AND((RIGHT($IM$3,2)-'[1]Miter Profiles'!$AC$248-'[1]Outside Edges'!$B164)&gt;=5,'[1]Outside Edges'!$P164="Yes"),"Yes","No")</f>
        <v>Yes</v>
      </c>
      <c r="IN165" s="124" t="str">
        <f>IF(AND((RIGHT($IN$3,2)-'[1]Miter Profiles'!$AC$249-'[1]Outside Edges'!$B164)&gt;=5,'[1]Outside Edges'!$P164="Yes"),"Yes","No")</f>
        <v>Yes</v>
      </c>
      <c r="IO165" s="116" t="str">
        <f>IF(AND((RIGHT($IO$3,2)-'[1]Miter Profiles'!$AC$250-'[1]Outside Edges'!$B164)&gt;=5,'[1]Outside Edges'!$P164="Yes"),"Yes","No")</f>
        <v>Yes</v>
      </c>
      <c r="IP165" s="129" t="str">
        <f>IF(AND((RIGHT($IP$3,2)-'[1]Miter Profiles'!$AC$251-'[1]Outside Edges'!$B164)&gt;=5,'[1]Outside Edges'!$P164="Yes"),"Yes","No")</f>
        <v>Yes</v>
      </c>
      <c r="IQ165" s="10" t="str">
        <f>IF(AND((RIGHT($IQ$3,2)-'[1]Miter Profiles'!$AC$252-'[1]Outside Edges'!$B164)&gt;=5,'[1]Outside Edges'!$P164="Yes"),"Yes","No")</f>
        <v>Yes</v>
      </c>
      <c r="IR165" s="90" t="str">
        <f>IF(AND((RIGHT($IR$3,2)-'[1]Miter Profiles'!$AC$253-'[1]Outside Edges'!$B164)&gt;=5,'[1]Outside Edges'!$P164="Yes"),"Yes","No")</f>
        <v>Yes</v>
      </c>
      <c r="IS165" s="150" t="str">
        <f>IF(AND((RIGHT($IS$3,2)-'[1]Miter Profiles'!$AC$254-'[1]Outside Edges'!$B164)&gt;=5,'[1]Outside Edges'!$P164="Yes"),"Yes","No")</f>
        <v>Yes</v>
      </c>
      <c r="IT165" s="124" t="str">
        <f>IF(AND((RIGHT($IT$3,2)-'[1]Miter Profiles'!$AC$255-'[1]Outside Edges'!$B164)&gt;=5,'[1]Outside Edges'!$P164="Yes"),"Yes","No")</f>
        <v>Yes</v>
      </c>
      <c r="IU165" s="116" t="str">
        <f>IF(AND((RIGHT($IU$3,2)-'[1]Miter Profiles'!$AC$256-'[1]Outside Edges'!$B164)&gt;=5,'[1]Outside Edges'!$P164="Yes"),"Yes","No")</f>
        <v>Yes</v>
      </c>
      <c r="IV165" s="129" t="str">
        <f>IF(AND((RIGHT($IV$3,2)-'[1]Miter Profiles'!$AC$257-'[1]Outside Edges'!$B164)&gt;=5,'[1]Outside Edges'!$P164="Yes"),"Yes","No")</f>
        <v>Yes</v>
      </c>
      <c r="IW165" s="10" t="str">
        <f>IF(AND((RIGHT($IW$3,2)-'[1]Miter Profiles'!$AC$258-'[1]Outside Edges'!$B164)&gt;=5,'[1]Outside Edges'!$P164="Yes"),"Yes","No")</f>
        <v>Yes</v>
      </c>
      <c r="IX165" s="90" t="str">
        <f>IF(AND((RIGHT($IX$3,2)-'[1]Miter Profiles'!$AC$259-'[1]Outside Edges'!$B164)&gt;=5,'[1]Outside Edges'!$P164="Yes"),"Yes","No")</f>
        <v>Yes</v>
      </c>
      <c r="IY165" s="150" t="str">
        <f>IF(AND((RIGHT($IY$3,2)-'[1]Miter Profiles'!$AC$260-'[1]Outside Edges'!$B164)&gt;=5,'[1]Outside Edges'!$P164="Yes"),"Yes","No")</f>
        <v>Yes</v>
      </c>
      <c r="IZ165" s="124" t="str">
        <f>IF(AND((RIGHT($IZ$3,2)-'[1]Miter Profiles'!$AC$261-'[1]Outside Edges'!$B164)&gt;=5,'[1]Outside Edges'!$P164="Yes"),"Yes","No")</f>
        <v>Yes</v>
      </c>
      <c r="JA165" s="116" t="str">
        <f>IF(AND((RIGHT($JA$3,2)-'[1]Miter Profiles'!$AC$262-'[1]Outside Edges'!$B164)&gt;=5,'[1]Outside Edges'!$P164="Yes"),"Yes","No")</f>
        <v>Yes</v>
      </c>
      <c r="JB165" s="129" t="str">
        <f>IF(AND((RIGHT($JB$3,2)-'[1]Miter Profiles'!$AC$263-'[1]Outside Edges'!$B164)&gt;=5,'[1]Outside Edges'!$P164="Yes"),"Yes","No")</f>
        <v>Yes</v>
      </c>
      <c r="JC165" s="10" t="str">
        <f>IF(AND((RIGHT($JC$3,2)-'[1]Miter Profiles'!$AC$264-'[1]Outside Edges'!$B164)&gt;=5,'[1]Outside Edges'!$P164="Yes"),"Yes","No")</f>
        <v>Yes</v>
      </c>
      <c r="JD165" s="90" t="str">
        <f>IF(AND((RIGHT($JD$3,2)-'[1]Miter Profiles'!$AC$265-'[1]Outside Edges'!$B164)&gt;=5,'[1]Outside Edges'!$P164="Yes"),"Yes","No")</f>
        <v>Yes</v>
      </c>
      <c r="JE165" s="236" t="str">
        <f>IF(AND((RIGHT($JE$3,2)-'[1]Miter Profiles'!$AC$266-'[1]Outside Edges'!$B164)&gt;=5,'[1]Outside Edges'!$P164="Yes"),"Yes","No")</f>
        <v>Yes</v>
      </c>
      <c r="JF165" s="237" t="str">
        <f>IF(AND((RIGHT($JF$3,2)-'[1]Miter Profiles'!$AC$267-'[1]Outside Edges'!$B164)&gt;=5,'[1]Outside Edges'!$P164="Yes"),"Yes","No")</f>
        <v>Yes</v>
      </c>
      <c r="JG165" s="238" t="str">
        <f>IF(AND((RIGHT($JG$3,2)-'[1]Miter Profiles'!$AC$268-'[1]Outside Edges'!$B164)&gt;=5,'[1]Outside Edges'!$P164="Yes"),"Yes","No")</f>
        <v>Yes</v>
      </c>
      <c r="JH165" s="129" t="str">
        <f>IF(AND((RIGHT($JH$3,2)-'[1]Miter Profiles'!$AC$269-'[1]Outside Edges'!$B164)&gt;=5,'[1]Outside Edges'!$P164="Yes"),"Yes","No")</f>
        <v>Yes</v>
      </c>
      <c r="JI165" s="113" t="str">
        <f>IF(AND((RIGHT($JI$3,2)-'[1]Miter Profiles'!$AC$270-'[1]Outside Edges'!$B164)&gt;=5,'[1]Outside Edges'!$P164="Yes"),"Yes","No")</f>
        <v>Yes</v>
      </c>
      <c r="JJ165" s="90" t="str">
        <f>IF(AND((RIGHT($JJ$3,2)-'[1]Miter Profiles'!$AC$271-'[1]Outside Edges'!$B164)&gt;=5,'[1]Outside Edges'!$P164="Yes"),"Yes","No")</f>
        <v>Yes</v>
      </c>
      <c r="JK165" s="236" t="str">
        <f>IF(AND((RIGHT($JK$3,2)-'[1]Miter Profiles'!$AC$272-'[1]Outside Edges'!$B164)&gt;=5,'[1]Outside Edges'!$P164="Yes"),"Yes","No")</f>
        <v>Yes</v>
      </c>
      <c r="JL165" s="237" t="str">
        <f>IF(AND((RIGHT($JL$3,2)-'[1]Miter Profiles'!$AC$273-'[1]Outside Edges'!$B164)&gt;=5,'[1]Outside Edges'!$P164="Yes"),"Yes","No")</f>
        <v>Yes</v>
      </c>
      <c r="JM165" s="238" t="str">
        <f>IF(AND((RIGHT($JM$3,2)-'[1]Miter Profiles'!$AC$274-'[1]Outside Edges'!$B164)&gt;=5,'[1]Outside Edges'!$P164="Yes"),"Yes","No")</f>
        <v>Yes</v>
      </c>
      <c r="JN165" s="129" t="str">
        <f>IF(AND((RIGHT($JN$3,2)-'[1]Miter Profiles'!$AC$275-'[1]Outside Edges'!$B164)&gt;=5,'[1]Outside Edges'!$P164="Yes"),"Yes","No")</f>
        <v>Yes</v>
      </c>
      <c r="JO165" s="113" t="str">
        <f>IF(AND((RIGHT($JO$3,2)-'[1]Miter Profiles'!$AC$276-'[1]Outside Edges'!$B164)&gt;=5,'[1]Outside Edges'!$P164="Yes"),"Yes","No")</f>
        <v>Yes</v>
      </c>
      <c r="JP165" s="90" t="str">
        <f>IF(AND((RIGHT($JP$3,2)-'[1]Miter Profiles'!$AC$277-'[1]Outside Edges'!$B164)&gt;=5,'[1]Outside Edges'!$P164="Yes"),"Yes","No")</f>
        <v>Yes</v>
      </c>
      <c r="JQ165" s="236" t="str">
        <f>IF(AND((RIGHT($JQ$3,2)-'[1]Miter Profiles'!$AC$278-'[1]Outside Edges'!$B164)&gt;=5,'[1]Outside Edges'!$P164="Yes"),"Yes","No")</f>
        <v>No</v>
      </c>
      <c r="JR165" s="237" t="str">
        <f>IF(AND((RIGHT($JR$3,2)-'[1]Miter Profiles'!$AC$279-'[1]Outside Edges'!$B164)&gt;=5,'[1]Outside Edges'!$P164="Yes"),"Yes","No")</f>
        <v>Yes</v>
      </c>
      <c r="JS165" s="238" t="str">
        <f>IF(AND((RIGHT($JS$3,2)-'[1]Miter Profiles'!$AC$280-'[1]Outside Edges'!$B164)&gt;=5,'[1]Outside Edges'!$P164="Yes"),"Yes","No")</f>
        <v>Yes</v>
      </c>
      <c r="JT165" s="129" t="str">
        <f>IF(AND((RIGHT($JT$3,2)-'[1]Miter Profiles'!$AC$281-'[1]Outside Edges'!$B164)&gt;=5,'[1]Outside Edges'!$P164="Yes"),"Yes","No")</f>
        <v>No</v>
      </c>
      <c r="JU165" s="113" t="str">
        <f>IF(AND((RIGHT($JU$3,2)-'[1]Miter Profiles'!$AC$282-'[1]Outside Edges'!$B164)&gt;=5,'[1]Outside Edges'!$P164="Yes"),"Yes","No")</f>
        <v>Yes</v>
      </c>
      <c r="JV165" s="90" t="str">
        <f>IF(AND((RIGHT($JV$3,2)-'[1]Miter Profiles'!$AC$283-'[1]Outside Edges'!$B164)&gt;=5,'[1]Outside Edges'!$P164="Yes"),"Yes","No")</f>
        <v>Yes</v>
      </c>
      <c r="JW165" s="236" t="str">
        <f>IF(AND((RIGHT($JW$3,2)-'[1]Miter Profiles'!$AC$284-'[1]Outside Edges'!$B164)&gt;=5,'[1]Outside Edges'!$P164="Yes"),"Yes","No")</f>
        <v>Yes</v>
      </c>
      <c r="JX165" s="237" t="str">
        <f>IF(AND((RIGHT($JX$3,2)-'[1]Miter Profiles'!$AC$285-'[1]Outside Edges'!$B164)&gt;=5,'[1]Outside Edges'!$P164="Yes"),"Yes","No")</f>
        <v>Yes</v>
      </c>
      <c r="JY165" s="238" t="str">
        <f>IF(AND((RIGHT($JY$3,2)-'[1]Miter Profiles'!$AC$286-'[1]Outside Edges'!$B164)&gt;=5,'[1]Outside Edges'!$P164="Yes"),"Yes","No")</f>
        <v>Yes</v>
      </c>
      <c r="JZ165" s="129" t="str">
        <f>IF(AND((RIGHT($JZ$3,2)-'[1]Miter Profiles'!$AC$287-'[1]Outside Edges'!$B164)&gt;=5,'[1]Outside Edges'!$P164="Yes"),"Yes","No")</f>
        <v>Yes</v>
      </c>
      <c r="KA165" s="113" t="str">
        <f>IF(AND((RIGHT($KA$3,2)-'[1]Miter Profiles'!$AC$288-'[1]Outside Edges'!$B164)&gt;=5,'[1]Outside Edges'!$P164="Yes"),"Yes","No")</f>
        <v>Yes</v>
      </c>
      <c r="KB165" s="90" t="str">
        <f>IF(AND((RIGHT($KB$3,2)-'[1]Miter Profiles'!$AC$289-'[1]Outside Edges'!$B164)&gt;=5,'[1]Outside Edges'!$P164="Yes"),"Yes","No")</f>
        <v>Yes</v>
      </c>
      <c r="KC165" s="236" t="str">
        <f>IF(AND((RIGHT($KC$3,2)-'[1]Miter Profiles'!$AC$290-'[1]Outside Edges'!$B164)&gt;=5,'[1]Outside Edges'!$P164="Yes"),"Yes","No")</f>
        <v>Yes</v>
      </c>
      <c r="KD165" s="237" t="str">
        <f>IF(AND((RIGHT($KD$3,2)-'[1]Miter Profiles'!$AC$291-'[1]Outside Edges'!$B164)&gt;=5,'[1]Outside Edges'!$P164="Yes"),"Yes","No")</f>
        <v>Yes</v>
      </c>
      <c r="KE165" s="238" t="str">
        <f>IF(AND((RIGHT($KE$3,2)-'[1]Miter Profiles'!$AC$292-'[1]Outside Edges'!$B164)&gt;=5,'[1]Outside Edges'!$P164="Yes"),"Yes","No")</f>
        <v>Yes</v>
      </c>
      <c r="KF165" s="129" t="str">
        <f>IF(AND((RIGHT($KF$3,2)-'[1]Miter Profiles'!$AC$293-'[1]Outside Edges'!$B164)&gt;=5,'[1]Outside Edges'!$P164="Yes"),"Yes","No")</f>
        <v>Yes</v>
      </c>
      <c r="KG165" s="113" t="str">
        <f>IF(AND((RIGHT($KG$3,2)-'[1]Miter Profiles'!$AC$294-'[1]Outside Edges'!$B164)&gt;=5,'[1]Outside Edges'!$P164="Yes"),"Yes","No")</f>
        <v>Yes</v>
      </c>
      <c r="KH165" s="90" t="str">
        <f>IF(AND((RIGHT($KH$3,2)-'[1]Miter Profiles'!$AC$295-'[1]Outside Edges'!$B164)&gt;=5,'[1]Outside Edges'!$P164="Yes"),"Yes","No")</f>
        <v>Yes</v>
      </c>
      <c r="KI165" s="236" t="str">
        <f>IF(AND((RIGHT($KI$3,2)-'[1]Miter Profiles'!$AC$296-'[1]Outside Edges'!$B164)&gt;=5,'[1]Outside Edges'!$P164="Yes"),"Yes","No")</f>
        <v>Yes</v>
      </c>
      <c r="KJ165" s="237" t="str">
        <f>IF(AND((RIGHT($KJ$3,2)-'[1]Miter Profiles'!$AC$297-'[1]Outside Edges'!$B164)&gt;=5,'[1]Outside Edges'!$P164="Yes"),"Yes","No")</f>
        <v>Yes</v>
      </c>
      <c r="KK165" s="238" t="str">
        <f>IF(AND((RIGHT($KK$3,2)-'[1]Miter Profiles'!$AC$298-'[1]Outside Edges'!$B164)&gt;=5,'[1]Outside Edges'!$P164="Yes"),"Yes","No")</f>
        <v>Yes</v>
      </c>
      <c r="KL165" s="129" t="str">
        <f>IF(AND((RIGHT($KL$3,2)-'[1]Miter Profiles'!$AC$299-'[1]Outside Edges'!$B164)&gt;=5,'[1]Outside Edges'!$P164="Yes"),"Yes","No")</f>
        <v>Yes</v>
      </c>
      <c r="KM165" s="113" t="str">
        <f>IF(AND((RIGHT($KM$3,2)-'[1]Miter Profiles'!$AC$300-'[1]Outside Edges'!$B164)&gt;=5,'[1]Outside Edges'!$P164="Yes"),"Yes","No")</f>
        <v>Yes</v>
      </c>
      <c r="KN165" s="90" t="str">
        <f>IF(AND((RIGHT($KN$3,2)-'[1]Miter Profiles'!$AC$301-'[1]Outside Edges'!$B164)&gt;=5,'[1]Outside Edges'!$P164="Yes"),"Yes","No")</f>
        <v>Yes</v>
      </c>
      <c r="KO165" s="236" t="str">
        <f>IF(AND((RIGHT($KO$3,2)-'[1]Miter Profiles'!$AC$302-'[1]Outside Edges'!$B164)&gt;=5,'[1]Outside Edges'!$P164="Yes"),"Yes","No")</f>
        <v>Yes</v>
      </c>
      <c r="KP165" s="237" t="str">
        <f>IF(AND((RIGHT($KP$3,2)-'[1]Miter Profiles'!$AC$303-'[1]Outside Edges'!$B164)&gt;=5,'[1]Outside Edges'!$P164="Yes"),"Yes","No")</f>
        <v>Yes</v>
      </c>
      <c r="KQ165" s="238" t="str">
        <f>IF(AND((RIGHT($KQ$3,2)-'[1]Miter Profiles'!$AC$304-'[1]Outside Edges'!$B164)&gt;=5,'[1]Outside Edges'!$P164="Yes"),"Yes","No")</f>
        <v>Yes</v>
      </c>
      <c r="KR165" s="129" t="str">
        <f>IF(AND((RIGHT($KR$3,2)-'[1]Miter Profiles'!$AC$305-'[1]Outside Edges'!$B164)&gt;=5,'[1]Outside Edges'!$P164="Yes"),"Yes","No")</f>
        <v>Yes</v>
      </c>
      <c r="KS165" s="113" t="str">
        <f>IF(AND((RIGHT($KS$3,2)-'[1]Miter Profiles'!$AC$306-'[1]Outside Edges'!$B164)&gt;=5,'[1]Outside Edges'!$P164="Yes"),"Yes","No")</f>
        <v>Yes</v>
      </c>
      <c r="KT165" s="90" t="str">
        <f>IF(AND((RIGHT($KT$3,2)-'[1]Miter Profiles'!$AC$307-'[1]Outside Edges'!$B164)&gt;=5,'[1]Outside Edges'!$P164="Yes"),"Yes","No")</f>
        <v>Yes</v>
      </c>
      <c r="KU165" s="236" t="str">
        <f>IF(AND((RIGHT($KU$3,2)-'[1]Miter Profiles'!$AC$308-'[1]Outside Edges'!$B164)&gt;=5,'[1]Outside Edges'!$P164="Yes"),"Yes","No")</f>
        <v>Yes</v>
      </c>
      <c r="KV165" s="237" t="str">
        <f>IF(AND((RIGHT($KV$3,2)-'[1]Miter Profiles'!$AC$309-'[1]Outside Edges'!$B164)&gt;=5,'[1]Outside Edges'!$P164="Yes"),"Yes","No")</f>
        <v>Yes</v>
      </c>
      <c r="KW165" s="238" t="str">
        <f>IF(AND((RIGHT($KW$3,2)-'[1]Miter Profiles'!$AC$310-'[1]Outside Edges'!$B164)&gt;=5,'[1]Outside Edges'!$P164="Yes"),"Yes","No")</f>
        <v>Yes</v>
      </c>
      <c r="KX165" s="129" t="str">
        <f>IF(AND((RIGHT($KX$3,2)-'[1]Miter Profiles'!$AC$311-'[1]Outside Edges'!$B164)&gt;=5,'[1]Outside Edges'!$P164="Yes"),"Yes","No")</f>
        <v>Yes</v>
      </c>
      <c r="KY165" s="113" t="str">
        <f>IF(AND((RIGHT($KY$3,2)-'[1]Miter Profiles'!$AC$312-'[1]Outside Edges'!$B164)&gt;=5,'[1]Outside Edges'!$P164="Yes"),"Yes","No")</f>
        <v>Yes</v>
      </c>
      <c r="KZ165" s="90" t="str">
        <f>IF(AND((RIGHT($KZ$3,2)-'[1]Miter Profiles'!$AC$313-'[1]Outside Edges'!$B164)&gt;=5,'[1]Outside Edges'!$P164="Yes"),"Yes","No")</f>
        <v>Yes</v>
      </c>
      <c r="LA165" s="236" t="str">
        <f>IF(AND((RIGHT($LA$3,2)-'[1]Miter Profiles'!$AC$314-'[1]Outside Edges'!$B164)&gt;=5,'[1]Outside Edges'!$P164="Yes"),"Yes","No")</f>
        <v>Yes</v>
      </c>
      <c r="LB165" s="237" t="str">
        <f>IF(AND((RIGHT($LB$3,2)-'[1]Miter Profiles'!$AC$315-'[1]Outside Edges'!$B164)&gt;=5,'[1]Outside Edges'!$P164="Yes"),"Yes","No")</f>
        <v>Yes</v>
      </c>
      <c r="LC165" s="243" t="str">
        <f>IF(AND((RIGHT($LC$3,2)-'[1]Miter Profiles'!$AC$316-'[1]Outside Edges'!$B164)&gt;=5,'[1]Outside Edges'!$P164="Yes"),"Yes","No")</f>
        <v>Yes</v>
      </c>
      <c r="LD165" s="244" t="str">
        <f>IF(AND((RIGHT($LD$3,2)-'[1]Miter Profiles'!$AC$317-'[1]Outside Edges'!$B164)&gt;=5,'[1]Outside Edges'!$P164="Yes"),"Yes","No")</f>
        <v>Yes</v>
      </c>
      <c r="LE165" s="113" t="str">
        <f>IF(AND((RIGHT($LE$3,2)-'[1]Miter Profiles'!$AC$318-'[1]Outside Edges'!$B164)&gt;=5,'[1]Outside Edges'!$P164="Yes"),"Yes","No")</f>
        <v>Yes</v>
      </c>
      <c r="LF165" s="10" t="str">
        <f>IF(AND((RIGHT($LF$3,2)-'[1]Miter Profiles'!$AC$319-'[1]Outside Edges'!$B164)&gt;=5,'[1]Outside Edges'!$P164="Yes"),"Yes","No")</f>
        <v>Yes</v>
      </c>
      <c r="LG165" s="113" t="str">
        <f>IF(AND((RIGHT($LG$3,2)-'[1]Miter Profiles'!$AC$320-'[1]Outside Edges'!$B164)&gt;=5,'[1]Outside Edges'!$P164="Yes"),"Yes","No")</f>
        <v>Yes</v>
      </c>
      <c r="LH165" s="90" t="str">
        <f>IF(AND((RIGHT($LH$3,2)-'[1]Miter Profiles'!$AC$321-'[1]Outside Edges'!$B164)&gt;=5,'[1]Outside Edges'!$P164="Yes"),"Yes","No")</f>
        <v>Yes</v>
      </c>
      <c r="LI165" s="236" t="str">
        <f>IF(AND((RIGHT($LI$3,2)-'[1]Miter Profiles'!$AC$322-'[1]Outside Edges'!$B164)&gt;=5,'[1]Outside Edges'!$P164="Yes"),"Yes","No")</f>
        <v>Yes</v>
      </c>
      <c r="LJ165" s="237" t="str">
        <f>IF(AND((RIGHT($LJ$3,2)-'[1]Miter Profiles'!$AC$323-'[1]Outside Edges'!$B164)&gt;=5,'[1]Outside Edges'!$P164="Yes"),"Yes","No")</f>
        <v>Yes</v>
      </c>
      <c r="LK165" s="238" t="str">
        <f>IF(AND((RIGHT($LK$3,2)-'[1]Miter Profiles'!$AC$324-'[1]Outside Edges'!$B164)&gt;=5,'[1]Outside Edges'!$P164="Yes"),"Yes","No")</f>
        <v>Yes</v>
      </c>
      <c r="LL165" s="129" t="str">
        <f>IF(AND((RIGHT($LL$3,2)-'[1]Miter Profiles'!$AC$325-'[1]Outside Edges'!$B164)&gt;=5,'[1]Outside Edges'!$P164="Yes"),"Yes","No")</f>
        <v>Yes</v>
      </c>
      <c r="LM165" s="113" t="str">
        <f>IF(AND((RIGHT($LM$3,2)-'[1]Miter Profiles'!$AC$326-'[1]Outside Edges'!$B164)&gt;=5,'[1]Outside Edges'!$P164="Yes"),"Yes","No")</f>
        <v>Yes</v>
      </c>
      <c r="LN165" s="90" t="str">
        <f>IF(AND((RIGHT($LN$3,2)-'[1]Miter Profiles'!$AC$327-'[1]Outside Edges'!$B164)&gt;=5,'[1]Outside Edges'!$P164="Yes"),"Yes","No")</f>
        <v>Yes</v>
      </c>
      <c r="LO165" s="236" t="str">
        <f>IF(AND((RIGHT($LO$3,2)-'[1]Miter Profiles'!$AC$328-'[1]Outside Edges'!$B164)&gt;=5,'[1]Outside Edges'!$P164="Yes"),"Yes","No")</f>
        <v>Yes</v>
      </c>
      <c r="LP165" s="237" t="str">
        <f>IF(AND((RIGHT($LP$3,2)-'[1]Miter Profiles'!$AC$329-'[1]Outside Edges'!$B164)&gt;=5,'[1]Outside Edges'!$P164="Yes"),"Yes","No")</f>
        <v>Yes</v>
      </c>
      <c r="LQ165" s="238" t="str">
        <f>IF(AND((RIGHT($LQ$3,2)-'[1]Miter Profiles'!$AC$330-'[1]Outside Edges'!$B164)&gt;=5,'[1]Outside Edges'!$P164="Yes"),"Yes","No")</f>
        <v>Yes</v>
      </c>
      <c r="LR165" s="129" t="str">
        <f>IF(AND((RIGHT($LR$3,2)-'[1]Miter Profiles'!$AC$331-'[1]Outside Edges'!$B164)&gt;=5,'[1]Outside Edges'!$P164="Yes"),"Yes","No")</f>
        <v>Yes</v>
      </c>
      <c r="LS165" s="113" t="str">
        <f>IF(AND((RIGHT($LS$3,2)-'[1]Miter Profiles'!$AC$332-'[1]Outside Edges'!$B164)&gt;=5,'[1]Outside Edges'!$P164="Yes"),"Yes","No")</f>
        <v>Yes</v>
      </c>
      <c r="LT165" s="90" t="str">
        <f>IF(AND((RIGHT($LT$3,2)-'[1]Miter Profiles'!$AC$333-'[1]Outside Edges'!$B164)&gt;=5,'[1]Outside Edges'!$P164="Yes"),"Yes","No")</f>
        <v>Yes</v>
      </c>
    </row>
    <row r="166" spans="1:332" ht="16.5" thickBot="1" x14ac:dyDescent="0.3">
      <c r="A166" s="8" t="str">
        <f>IF('[1]Outside Edges'!$A165&lt;&gt;"",'[1]Outside Edges'!$A165,"")</f>
        <v>D163</v>
      </c>
      <c r="B166" s="10" t="str">
        <f>IF(AND((RIGHT($B$3,2)-'[1]Miter Profiles'!$AC$3-'[1]Outside Edges'!$B165)&gt;=5,'[1]Outside Edges'!$P165="Yes"),"Yes","No")</f>
        <v>Yes</v>
      </c>
      <c r="C166" s="10" t="str">
        <f>IF(AND((RIGHT($C$3,2)-'[1]Miter Profiles'!$AC$4-'[1]Outside Edges'!$B165)&gt;=5,'[1]Outside Edges'!$P165="Yes"),"Yes","No")</f>
        <v>Yes</v>
      </c>
      <c r="D166" s="85" t="str">
        <f>IF(AND((RIGHT($D$3,2)-'[1]Miter Profiles'!$AC$5-'[1]Outside Edges'!$B165)&gt;=5,'[1]Outside Edges'!$P165="Yes"),"Yes","No")</f>
        <v>Yes</v>
      </c>
      <c r="E166" s="86" t="str">
        <f>IF(AND((RIGHT($E$3,2)-'[1]Miter Profiles'!$AC$6-'[1]Outside Edges'!$B165)&gt;=5,'[1]Outside Edges'!$P165="Yes"),"Yes","No")</f>
        <v>Yes</v>
      </c>
      <c r="F166" s="11" t="str">
        <f>IF(AND((RIGHT($F$3,2)-'[1]Miter Profiles'!$AC$7-'[1]Outside Edges'!$B165)&gt;=5,'[1]Outside Edges'!$P165="Yes"),"Yes","No")</f>
        <v>Yes</v>
      </c>
      <c r="G166" s="87" t="str">
        <f>IF(AND((RIGHT($G$3,2)-'[1]Miter Profiles'!$AC$8-'[1]Outside Edges'!$B165)&gt;=5,'[1]Outside Edges'!$P165="Yes"),"Yes","No")</f>
        <v>Yes</v>
      </c>
      <c r="H166" s="10" t="str">
        <f>IF(AND((RIGHT($H$3,2)-'[1]Miter Profiles'!$AC$9-'[1]Outside Edges'!$B165)&gt;=5,'[1]Outside Edges'!$P165="Yes"),"Yes","No")</f>
        <v>Yes</v>
      </c>
      <c r="I166" s="10" t="str">
        <f>IF(AND((RIGHT($I$3,2)-'[1]Miter Profiles'!$AC$10-'[1]Outside Edges'!$B165)&gt;=5,'[1]Outside Edges'!$P165="Yes"),"Yes","No")</f>
        <v>Yes</v>
      </c>
      <c r="J166" s="85" t="str">
        <f>IF(AND((RIGHT($J$3,2)-'[1]Miter Profiles'!$AC$11-'[1]Outside Edges'!$B165)&gt;=5,'[1]Outside Edges'!$P165="Yes"),"Yes","No")</f>
        <v>Yes</v>
      </c>
      <c r="K166" s="86" t="str">
        <f>IF(AND((RIGHT($K$3,2)-'[1]Miter Profiles'!$AC$12-'[1]Outside Edges'!$B165)&gt;=5,'[1]Outside Edges'!$P165="Yes"),"Yes","No")</f>
        <v>Yes</v>
      </c>
      <c r="L166" s="11" t="str">
        <f>IF(AND((RIGHT($L$3,2)-'[1]Miter Profiles'!$AC$13-'[1]Outside Edges'!$B165)&gt;=5,'[1]Outside Edges'!$P165="Yes"),"Yes","No")</f>
        <v>Yes</v>
      </c>
      <c r="M166" s="87" t="str">
        <f>IF(AND((RIGHT($M$3,2)-'[1]Miter Profiles'!$AC$14-'[1]Outside Edges'!$B165)&gt;=5,'[1]Outside Edges'!$P165="Yes"),"Yes","No")</f>
        <v>Yes</v>
      </c>
      <c r="N166" s="10" t="str">
        <f>IF(AND((RIGHT($N$3,2)-'[1]Miter Profiles'!$AC$15-'[1]Outside Edges'!$B165)&gt;=4,'[1]Outside Edges'!$P165="Yes"),"Yes","No")</f>
        <v>Yes</v>
      </c>
      <c r="O166" s="10" t="str">
        <f>IF(AND((RIGHT($O$3,2)-'[1]Miter Profiles'!$AC$16-'[1]Outside Edges'!$B165)&gt;=5,'[1]Outside Edges'!$P165="Yes"),"Yes","No")</f>
        <v>Yes</v>
      </c>
      <c r="P166" s="85" t="str">
        <f>IF(AND((RIGHT($P$3,2)-'[1]Miter Profiles'!$AC$17-'[1]Outside Edges'!$B165)&gt;=5,'[1]Outside Edges'!$P165="Yes"),"Yes","No")</f>
        <v>Yes</v>
      </c>
      <c r="Q166" s="86" t="str">
        <f>IF(AND((RIGHT($Q$3,2)-'[1]Miter Profiles'!$AC$18-'[1]Outside Edges'!$B165)&gt;=5,'[1]Outside Edges'!$P165="Yes"),"Yes","No")</f>
        <v>Yes</v>
      </c>
      <c r="R166" s="11" t="str">
        <f>IF(AND((RIGHT($R$3,2)-'[1]Miter Profiles'!$AC$19-'[1]Outside Edges'!$B165)&gt;=5,'[1]Outside Edges'!$P165="Yes"),"Yes","No")</f>
        <v>Yes</v>
      </c>
      <c r="S166" s="87" t="str">
        <f>IF(AND((RIGHT($S$3,2)-'[1]Miter Profiles'!$AC$20-'[1]Outside Edges'!$B165)&gt;=5,'[1]Outside Edges'!$P165="Yes"),"Yes","No")</f>
        <v>Yes</v>
      </c>
      <c r="T166" s="10" t="str">
        <f>IF(AND((RIGHT($T$3,2)-'[1]Miter Profiles'!$AC$21-'[1]Outside Edges'!$B165)&gt;=5,'[1]Outside Edges'!$P165="Yes"),"Yes","No")</f>
        <v>Yes</v>
      </c>
      <c r="U166" s="10" t="str">
        <f>IF(AND((RIGHT($U$3,2)-'[1]Miter Profiles'!$AC$22-'[1]Outside Edges'!$B165)&gt;=5,'[1]Outside Edges'!$P165="Yes"),"Yes","No")</f>
        <v>Yes</v>
      </c>
      <c r="V166" s="85" t="str">
        <f>IF(AND((RIGHT($V$3,2)-'[1]Miter Profiles'!$AC$23-'[1]Outside Edges'!$B165)&gt;=5,'[1]Outside Edges'!$P165="Yes"),"Yes","No")</f>
        <v>Yes</v>
      </c>
      <c r="W166" s="86" t="str">
        <f>IF(AND((RIGHT($W$3,2)-'[1]Miter Profiles'!$AC$24-'[1]Outside Edges'!$B165)&gt;=5,'[1]Outside Edges'!$P165="Yes"),"Yes","No")</f>
        <v>No</v>
      </c>
      <c r="X166" s="11" t="str">
        <f>IF(AND((RIGHT($X$3,2)-'[1]Miter Profiles'!$AC$25-'[1]Outside Edges'!$B165)&gt;=5,'[1]Outside Edges'!$P165="Yes"),"Yes","No")</f>
        <v>Yes</v>
      </c>
      <c r="Y166" s="87" t="str">
        <f>IF(AND((RIGHT($Y$3,2)-'[1]Miter Profiles'!$AC$26-'[1]Outside Edges'!$B165)&gt;=5,'[1]Outside Edges'!$P165="Yes"),"Yes","No")</f>
        <v>Yes</v>
      </c>
      <c r="Z166" s="10" t="str">
        <f>IF(AND((RIGHT($Z$3,2)-'[1]Miter Profiles'!$AC$27-'[1]Outside Edges'!$B165)&gt;=5,'[1]Outside Edges'!$P165="Yes"),"Yes","No")</f>
        <v>Yes</v>
      </c>
      <c r="AA166" s="10" t="str">
        <f>IF(AND((RIGHT($AA$3,2)-'[1]Miter Profiles'!$AC$28-'[1]Outside Edges'!$B165)&gt;=5,'[1]Outside Edges'!$P165="Yes"),"Yes","No")</f>
        <v>Yes</v>
      </c>
      <c r="AB166" s="85" t="str">
        <f>IF(AND((RIGHT($AB$3,2)-'[1]Miter Profiles'!$AC$29-'[1]Outside Edges'!$B165)&gt;=5,'[1]Outside Edges'!$P165="Yes"),"Yes","No")</f>
        <v>Yes</v>
      </c>
      <c r="AC166" s="86" t="str">
        <f>IF(AND((RIGHT($AC$3,2)-'[1]Miter Profiles'!$AC$30-'[1]Outside Edges'!$B165)&gt;=5,'[1]Outside Edges'!$P165="Yes"),"Yes","No")</f>
        <v>Yes</v>
      </c>
      <c r="AD166" s="11" t="str">
        <f>IF(AND((RIGHT($AD$3,2)-'[1]Miter Profiles'!$AC$31-'[1]Outside Edges'!$B165)&gt;=5,'[1]Outside Edges'!$P165="Yes"),"Yes","No")</f>
        <v>Yes</v>
      </c>
      <c r="AE166" s="87" t="str">
        <f>IF(AND((RIGHT($AE$3,2)-'[1]Miter Profiles'!$AC$32-'[1]Outside Edges'!$B165)&gt;=5,'[1]Outside Edges'!$P165="Yes"),"Yes","No")</f>
        <v>Yes</v>
      </c>
      <c r="AF166" s="10" t="str">
        <f>IF(AND((RIGHT($AF$3,2)-'[1]Miter Profiles'!$AC$33-'[1]Outside Edges'!$B165)&gt;=5,'[1]Outside Edges'!$P165="Yes"),"Yes","No")</f>
        <v>Yes</v>
      </c>
      <c r="AG166" s="10" t="str">
        <f>IF(AND((RIGHT($AG$3,2)-'[1]Miter Profiles'!$AC$34-'[1]Outside Edges'!$B165)&gt;=5,'[1]Outside Edges'!$P165="Yes"),"Yes","No")</f>
        <v>Yes</v>
      </c>
      <c r="AH166" s="85" t="str">
        <f>IF(AND((RIGHT($AH$3,2)-'[1]Miter Profiles'!$AC$35-'[1]Outside Edges'!$B165)&gt;=5,'[1]Outside Edges'!$P165="Yes"),"Yes","No")</f>
        <v>Yes</v>
      </c>
      <c r="AI166" s="86" t="str">
        <f>IF(AND((RIGHT($AI$3,2)-'[1]Miter Profiles'!$AC$36-'[1]Outside Edges'!$B165)&gt;=5,'[1]Outside Edges'!$P165="Yes"),"Yes","No")</f>
        <v>Yes</v>
      </c>
      <c r="AJ166" s="11" t="str">
        <f>IF(AND((RIGHT($AJ$3,2)-'[1]Miter Profiles'!$AC$37-'[1]Outside Edges'!$B165)&gt;=5,'[1]Outside Edges'!$P165="Yes"),"Yes","No")</f>
        <v>Yes</v>
      </c>
      <c r="AK166" s="87" t="str">
        <f>IF(AND((RIGHT($AK$3,2)-'[1]Miter Profiles'!$AC$38-'[1]Outside Edges'!$B165)&gt;=5,'[1]Outside Edges'!$P165="Yes"),"Yes","No")</f>
        <v>Yes</v>
      </c>
      <c r="AL166" s="10" t="str">
        <f>IF(AND((RIGHT($AL$3,2)-'[1]Miter Profiles'!$AC$39-'[1]Outside Edges'!$B165)&gt;=5,'[1]Outside Edges'!$P165="Yes"),"Yes","No")</f>
        <v>Yes</v>
      </c>
      <c r="AM166" s="10" t="str">
        <f>IF(AND((RIGHT($AM$3,2)-'[1]Miter Profiles'!$AC$40-'[1]Outside Edges'!$B165)&gt;=5,'[1]Outside Edges'!$P165="Yes"),"Yes","No")</f>
        <v>Yes</v>
      </c>
      <c r="AN166" s="85" t="str">
        <f>IF(AND((RIGHT($AN$3,2)-'[1]Miter Profiles'!$AC$41-'[1]Outside Edges'!$B165)&gt;=5,'[1]Outside Edges'!$P165="Yes"),"Yes","No")</f>
        <v>Yes</v>
      </c>
      <c r="AO166" s="86" t="str">
        <f>IF(AND((RIGHT($AO$3,2)-'[1]Miter Profiles'!$AC$42-'[1]Outside Edges'!$B165)&gt;=5,'[1]Outside Edges'!$P165="Yes"),"Yes","No")</f>
        <v>Yes</v>
      </c>
      <c r="AP166" s="11" t="str">
        <f>IF(AND((RIGHT($AP$3,2)-'[1]Miter Profiles'!$AC$43-'[1]Outside Edges'!$B165)&gt;=5,'[1]Outside Edges'!$P165="Yes"),"Yes","No")</f>
        <v>Yes</v>
      </c>
      <c r="AQ166" s="87" t="str">
        <f>IF(AND((RIGHT($AQ$3,2)-'[1]Miter Profiles'!$AC$44-'[1]Outside Edges'!$B165)&gt;=5,'[1]Outside Edges'!$P165="Yes"),"Yes","No")</f>
        <v>Yes</v>
      </c>
      <c r="AR166" s="10" t="str">
        <f>IF(AND((RIGHT($AR$3,2)-'[1]Miter Profiles'!$AC$45-'[1]Outside Edges'!$B165)&gt;=5,'[1]Outside Edges'!$P165="Yes"),"Yes","No")</f>
        <v>Yes</v>
      </c>
      <c r="AS166" s="10" t="str">
        <f>IF(AND((RIGHT($AS$3,2)-'[1]Miter Profiles'!$AC$46-'[1]Outside Edges'!$B165)&gt;=5,'[1]Outside Edges'!$P165="Yes"),"Yes","No")</f>
        <v>Yes</v>
      </c>
      <c r="AT166" s="85" t="str">
        <f>IF(AND((RIGHT($AT$3,2)-'[1]Miter Profiles'!$AC$47-'[1]Outside Edges'!$B165)&gt;=5,'[1]Outside Edges'!$P165="Yes"),"Yes","No")</f>
        <v>Yes</v>
      </c>
      <c r="AU166" s="86" t="str">
        <f>IF(AND((RIGHT($AU$3,2)-'[1]Miter Profiles'!$AC$48-'[1]Outside Edges'!$B165)&gt;=5,'[1]Outside Edges'!$P165="Yes"),"Yes","No")</f>
        <v>Yes</v>
      </c>
      <c r="AV166" s="11" t="str">
        <f>IF(AND((RIGHT($AV$3,2)-'[1]Miter Profiles'!$AC$49-'[1]Outside Edges'!$B165)&gt;=5,'[1]Outside Edges'!$P165="Yes"),"Yes","No")</f>
        <v>Yes</v>
      </c>
      <c r="AW166" s="87" t="str">
        <f>IF(AND((RIGHT($AW$3,2)-'[1]Miter Profiles'!$AC$50-'[1]Outside Edges'!$B165)&gt;=5,'[1]Outside Edges'!$P165="Yes"),"Yes","No")</f>
        <v>Yes</v>
      </c>
      <c r="AX166" s="10" t="str">
        <f>IF(AND((RIGHT($AX$3,2)-'[1]Miter Profiles'!$AC$51-'[1]Outside Edges'!$B165)&gt;=5,'[1]Outside Edges'!$P165="Yes"),"Yes","No")</f>
        <v>Yes</v>
      </c>
      <c r="AY166" s="10" t="str">
        <f>IF(AND((RIGHT($AY$3,2)-'[1]Miter Profiles'!$AC$52-'[1]Outside Edges'!$B165)&gt;=5,'[1]Outside Edges'!$P165="Yes"),"Yes","No")</f>
        <v>Yes</v>
      </c>
      <c r="AZ166" s="85" t="str">
        <f>IF(AND((RIGHT($AZ$3,2)-'[1]Miter Profiles'!$AC$53-'[1]Outside Edges'!$B165)&gt;=5,'[1]Outside Edges'!$P165="Yes"),"Yes","No")</f>
        <v>Yes</v>
      </c>
      <c r="BA166" s="86" t="str">
        <f>IF(AND((RIGHT($BA$3,2)-'[1]Miter Profiles'!$AC$54-'[1]Outside Edges'!$B165)&gt;=5,'[1]Outside Edges'!$P165="Yes"),"Yes","No")</f>
        <v>Yes</v>
      </c>
      <c r="BB166" s="11" t="str">
        <f>IF(AND((RIGHT($BB$3,2)-'[1]Miter Profiles'!$AC$55-'[1]Outside Edges'!$B165)&gt;=5,'[1]Outside Edges'!$P165="Yes"),"Yes","No")</f>
        <v>Yes</v>
      </c>
      <c r="BC166" s="87" t="str">
        <f>IF(AND((RIGHT($BC$3,2)-'[1]Miter Profiles'!$AC$56-'[1]Outside Edges'!$B165)&gt;=5,'[1]Outside Edges'!$P165="Yes"),"Yes","No")</f>
        <v>Yes</v>
      </c>
      <c r="BD166" s="10" t="str">
        <f>IF(AND((RIGHT($BD$3,2)-'[1]Miter Profiles'!$AC$57-'[1]Outside Edges'!$B165)&gt;=5,'[1]Outside Edges'!$P165="Yes"),"Yes","No")</f>
        <v>Yes</v>
      </c>
      <c r="BE166" s="10" t="str">
        <f>IF(AND((RIGHT($BE$3,2)-'[1]Miter Profiles'!$AC$58-'[1]Outside Edges'!$B165)&gt;=5,'[1]Outside Edges'!$P165="Yes"),"Yes","No")</f>
        <v>Yes</v>
      </c>
      <c r="BF166" s="85" t="str">
        <f>IF(AND((RIGHT($BF$3,2)-'[1]Miter Profiles'!$AC$59-'[1]Outside Edges'!$B165)&gt;=5,'[1]Outside Edges'!$P165="Yes"),"Yes","No")</f>
        <v>Yes</v>
      </c>
      <c r="BG166" s="86" t="str">
        <f>IF(AND((RIGHT($BG$3,2)-'[1]Miter Profiles'!$AC$60-'[1]Outside Edges'!$B165)&gt;=5,'[1]Outside Edges'!$P165="Yes"),"Yes","No")</f>
        <v>Yes</v>
      </c>
      <c r="BH166" s="11" t="str">
        <f>IF(AND((RIGHT($BH$3,2)-'[1]Miter Profiles'!$AC$61-'[1]Outside Edges'!$B165)&gt;=5,'[1]Outside Edges'!$P165="Yes"),"Yes","No")</f>
        <v>Yes</v>
      </c>
      <c r="BI166" s="87" t="str">
        <f>IF(AND((RIGHT($BI$3,2)-'[1]Miter Profiles'!$AC$62-'[1]Outside Edges'!$B165)&gt;=5,'[1]Outside Edges'!$P165="Yes"),"Yes","No")</f>
        <v>Yes</v>
      </c>
      <c r="BJ166" s="10" t="str">
        <f>IF(AND((RIGHT($BJ$3,2)-'[1]Miter Profiles'!$AC$63-'[1]Outside Edges'!$B165)&gt;=5,'[1]Outside Edges'!$P165="Yes"),"Yes","No")</f>
        <v>Yes</v>
      </c>
      <c r="BK166" s="10" t="str">
        <f>IF(AND((RIGHT($BK$3,2)-'[1]Miter Profiles'!$AC$64-'[1]Outside Edges'!$B165)&gt;=5,'[1]Outside Edges'!$P165="Yes"),"Yes","No")</f>
        <v>Yes</v>
      </c>
      <c r="BL166" s="85" t="str">
        <f>IF(AND((RIGHT($BL$3,2)-'[1]Miter Profiles'!$AC$65-'[1]Outside Edges'!$B165)&gt;=5,'[1]Outside Edges'!$P165="Yes"),"Yes","No")</f>
        <v>Yes</v>
      </c>
      <c r="BM166" s="86" t="str">
        <f>IF(AND((RIGHT($BM$3,2)-'[1]Miter Profiles'!$AC$66-'[1]Outside Edges'!$B165)&gt;=5,'[1]Outside Edges'!$P165="Yes"),"Yes","No")</f>
        <v>Yes</v>
      </c>
      <c r="BN166" s="11" t="str">
        <f>IF(AND((RIGHT($BN$3,2)-'[1]Miter Profiles'!$AC$67-'[1]Outside Edges'!$B165)&gt;=5,'[1]Outside Edges'!$P165="Yes"),"Yes","No")</f>
        <v>Yes</v>
      </c>
      <c r="BO166" s="87" t="str">
        <f>IF(AND((RIGHT($BO$3,2)-'[1]Miter Profiles'!$AC$68-'[1]Outside Edges'!$B165)&gt;=5,'[1]Outside Edges'!$P165="Yes"),"Yes","No")</f>
        <v>Yes</v>
      </c>
      <c r="BP166" s="10" t="str">
        <f>IF(AND((RIGHT($BP$3,2)-'[1]Miter Profiles'!$AC$69-'[1]Outside Edges'!$B165)&gt;=5,'[1]Outside Edges'!$P165="Yes"),"Yes","No")</f>
        <v>Yes</v>
      </c>
      <c r="BQ166" s="10" t="str">
        <f>IF(AND((RIGHT($BQ$3,2)-'[1]Miter Profiles'!$AC$70-'[1]Outside Edges'!$B165)&gt;=5,'[1]Outside Edges'!$P165="Yes"),"Yes","No")</f>
        <v>Yes</v>
      </c>
      <c r="BR166" s="85" t="str">
        <f>IF(AND((RIGHT($BR$3,2)-'[1]Miter Profiles'!$AC$71-'[1]Outside Edges'!$B165)&gt;=5,'[1]Outside Edges'!$P165="Yes"),"Yes","No")</f>
        <v>Yes</v>
      </c>
      <c r="BS166" s="86" t="str">
        <f>IF(AND((RIGHT($BS$3,2)-'[1]Miter Profiles'!$AC$72-'[1]Outside Edges'!$B165)&gt;=5,'[1]Outside Edges'!$P165="Yes"),"Yes","No")</f>
        <v>Yes</v>
      </c>
      <c r="BT166" s="11" t="str">
        <f>IF(AND((RIGHT($BT$3,2)-'[1]Miter Profiles'!$AC$73-'[1]Outside Edges'!$B165)&gt;=5,'[1]Outside Edges'!$P165="Yes"),"Yes","No")</f>
        <v>Yes</v>
      </c>
      <c r="BU166" s="87" t="str">
        <f>IF(AND((RIGHT($BU$3,2)-'[1]Miter Profiles'!$AC$74-'[1]Outside Edges'!$B165)&gt;=5,'[1]Outside Edges'!$P165="Yes"),"Yes","No")</f>
        <v>Yes</v>
      </c>
      <c r="BV166" s="10" t="str">
        <f>IF(AND((RIGHT($BV$3,2)-'[1]Miter Profiles'!$AC$75-'[1]Outside Edges'!$B165)&gt;=5,'[1]Outside Edges'!$P165="Yes"),"Yes","No")</f>
        <v>Yes</v>
      </c>
      <c r="BW166" s="10" t="str">
        <f>IF(AND((RIGHT($BW$3,2)-'[1]Miter Profiles'!$AC$76-'[1]Outside Edges'!$B165)&gt;=5,'[1]Outside Edges'!$P165="Yes"),"Yes","No")</f>
        <v>Yes</v>
      </c>
      <c r="BX166" s="85" t="str">
        <f>IF(AND((RIGHT($BX$3,2)-'[1]Miter Profiles'!$AC$77-'[1]Outside Edges'!$B165)&gt;=5,'[1]Outside Edges'!$P165="Yes"),"Yes","No")</f>
        <v>Yes</v>
      </c>
      <c r="BY166" s="86" t="str">
        <f>IF(AND((RIGHT($BY$3,2)-'[1]Miter Profiles'!$AC$78-'[1]Outside Edges'!$B165)&gt;=5,'[1]Outside Edges'!$P165="Yes"),"Yes","No")</f>
        <v>Yes</v>
      </c>
      <c r="BZ166" s="11" t="str">
        <f>IF(AND((RIGHT($BZ$3,2)-'[1]Miter Profiles'!$AC$79-'[1]Outside Edges'!$B165)&gt;=5,'[1]Outside Edges'!$P165="Yes"),"Yes","No")</f>
        <v>Yes</v>
      </c>
      <c r="CA166" s="87" t="str">
        <f>IF(AND((RIGHT($CA$3,2)-'[1]Miter Profiles'!$AC$80-'[1]Outside Edges'!$B165)&gt;=5,'[1]Outside Edges'!$P165="Yes"),"Yes","No")</f>
        <v>Yes</v>
      </c>
      <c r="CB166" s="10" t="str">
        <f>IF(AND((RIGHT($CB$3,2)-'[1]Miter Profiles'!$AC$81-'[1]Outside Edges'!$B165)&gt;=5,'[1]Outside Edges'!$P165="Yes"),"Yes","No")</f>
        <v>Yes</v>
      </c>
      <c r="CC166" s="10" t="str">
        <f>IF(AND((RIGHT($CC$3,2)-'[1]Miter Profiles'!$AC$82-'[1]Outside Edges'!$B165)&gt;=5,'[1]Outside Edges'!$P165="Yes"),"Yes","No")</f>
        <v>Yes</v>
      </c>
      <c r="CD166" s="85" t="str">
        <f>IF(AND((RIGHT($CD$3,2)-'[1]Miter Profiles'!$AC$83-'[1]Outside Edges'!$B165)&gt;=5,'[1]Outside Edges'!$P165="Yes"),"Yes","No")</f>
        <v>Yes</v>
      </c>
      <c r="CE166" s="86" t="str">
        <f>IF(AND((RIGHT($CE$3,2)-'[1]Miter Profiles'!$AC$84-'[1]Outside Edges'!$B165)&gt;=5,'[1]Outside Edges'!$P165="Yes"),"Yes","No")</f>
        <v>Yes</v>
      </c>
      <c r="CF166" s="11" t="str">
        <f>IF(AND((RIGHT($CF$3,2)-'[1]Miter Profiles'!$AC$85-'[1]Outside Edges'!$B165)&gt;=5,'[1]Outside Edges'!$P165="Yes"),"Yes","No")</f>
        <v>Yes</v>
      </c>
      <c r="CG166" s="87" t="str">
        <f>IF(AND((RIGHT($CG$3,2)-'[1]Miter Profiles'!$AC$86-'[1]Outside Edges'!$B165)&gt;=5,'[1]Outside Edges'!$P165="Yes"),"Yes","No")</f>
        <v>Yes</v>
      </c>
      <c r="CH166" s="10" t="str">
        <f>IF(AND((RIGHT($CH$3,2)-'[1]Miter Profiles'!$AC$87-'[1]Outside Edges'!$B165)&gt;=5,'[1]Outside Edges'!$P165="Yes"),"Yes","No")</f>
        <v>Yes</v>
      </c>
      <c r="CI166" s="10" t="str">
        <f>IF(AND((RIGHT($CI$3,2)-'[1]Miter Profiles'!$AC$88-'[1]Outside Edges'!$B165)&gt;=5,'[1]Outside Edges'!$P165="Yes"),"Yes","No")</f>
        <v>Yes</v>
      </c>
      <c r="CJ166" s="85" t="str">
        <f>IF(AND((RIGHT($CJ$3,2)-'[1]Miter Profiles'!$AC$89-'[1]Outside Edges'!$B165)&gt;=5,'[1]Outside Edges'!$P165="Yes"),"Yes","No")</f>
        <v>Yes</v>
      </c>
      <c r="CK166" s="86" t="str">
        <f>IF(AND((RIGHT($CK$3,2)-'[1]Miter Profiles'!$AC$90-'[1]Outside Edges'!$B165)&gt;=5,'[1]Outside Edges'!$P165="Yes"),"Yes","No")</f>
        <v>Yes</v>
      </c>
      <c r="CL166" s="11" t="str">
        <f>IF(AND((RIGHT($CL$3,2)-'[1]Miter Profiles'!$AC$91-'[1]Outside Edges'!$B165)&gt;=5,'[1]Outside Edges'!$P165="Yes"),"Yes","No")</f>
        <v>Yes</v>
      </c>
      <c r="CM166" s="87" t="str">
        <f>IF(AND((RIGHT($CM$3,2)-'[1]Miter Profiles'!$AC$92-'[1]Outside Edges'!$B165)&gt;=5,'[1]Outside Edges'!$P165="Yes"),"Yes","No")</f>
        <v>Yes</v>
      </c>
      <c r="CN166" s="10" t="str">
        <f>IF(AND((RIGHT(CN$3,2)-'[1]Miter Profiles'!$AC$93-'[1]Outside Edges'!$B165)&gt;=5,'[1]Outside Edges'!$P165="Yes"),"Yes","No")</f>
        <v>Yes</v>
      </c>
      <c r="CO166" s="10" t="str">
        <f>IF(AND((RIGHT(CO$3,2)-'[1]Miter Profiles'!$AC$94-'[1]Outside Edges'!$B165)&gt;=5,'[1]Outside Edges'!$P165="Yes"),"Yes","No")</f>
        <v>Yes</v>
      </c>
      <c r="CP166" s="85" t="str">
        <f>IF(AND((RIGHT(CP$3,2)-'[1]Miter Profiles'!$AC$95-'[1]Outside Edges'!$B165)&gt;=5,'[1]Outside Edges'!$P165="Yes"),"Yes","No")</f>
        <v>Yes</v>
      </c>
      <c r="CQ166" s="86" t="str">
        <f>IF(AND((RIGHT(CQ$3,2)-'[1]Miter Profiles'!$AC$96-'[1]Outside Edges'!$B165)&gt;=5,'[1]Outside Edges'!$P165="Yes"),"Yes","No")</f>
        <v>Yes</v>
      </c>
      <c r="CR166" s="11" t="str">
        <f>IF(AND((RIGHT(CR$3,2)-'[1]Miter Profiles'!$AC$97-'[1]Outside Edges'!$B165)&gt;=5,'[1]Outside Edges'!$P165="Yes"),"Yes","No")</f>
        <v>Yes</v>
      </c>
      <c r="CS166" s="87" t="str">
        <f>IF(AND((RIGHT(CS$3,2)-'[1]Miter Profiles'!$AC$98-'[1]Outside Edges'!$B165)&gt;=5,'[1]Outside Edges'!$P165="Yes"),"Yes","No")</f>
        <v>Yes</v>
      </c>
      <c r="CT166" s="10" t="str">
        <f>IF(AND((RIGHT($CT$3,2)-'[1]Miter Profiles'!$AC$99-'[1]Outside Edges'!$B165)&gt;=5,'[1]Outside Edges'!$P165="Yes"),"Yes","No")</f>
        <v>Yes</v>
      </c>
      <c r="CU166" s="10" t="str">
        <f>IF(AND((RIGHT($CU$3,2)-'[1]Miter Profiles'!$AC$100-'[1]Outside Edges'!$B165)&gt;=5,'[1]Outside Edges'!$P165="Yes"),"Yes","No")</f>
        <v>Yes</v>
      </c>
      <c r="CV166" s="85" t="str">
        <f>IF(AND((RIGHT($CV$3,2)-'[1]Miter Profiles'!$AC$101-'[1]Outside Edges'!$B165)&gt;=5,'[1]Outside Edges'!$P165="Yes"),"Yes","No")</f>
        <v>Yes</v>
      </c>
      <c r="CW166" s="86" t="str">
        <f>IF(AND((RIGHT($CW$3,2)-'[1]Miter Profiles'!$AC$102-'[1]Outside Edges'!$B165)&gt;=5,'[1]Outside Edges'!$P165="Yes"),"Yes","No")</f>
        <v>Yes</v>
      </c>
      <c r="CX166" s="11" t="str">
        <f>IF(AND((RIGHT($CX$3,2)-'[1]Miter Profiles'!$AC$103-'[1]Outside Edges'!$B165)&gt;=5,'[1]Outside Edges'!$P165="Yes"),"Yes","No")</f>
        <v>Yes</v>
      </c>
      <c r="CY166" s="87" t="str">
        <f>IF(AND((RIGHT($CY$3,2)-'[1]Miter Profiles'!$AC$104-'[1]Outside Edges'!$B165)&gt;=5,'[1]Outside Edges'!$P165="Yes"),"Yes","No")</f>
        <v>Yes</v>
      </c>
      <c r="CZ166" s="10" t="str">
        <f>IF(AND((RIGHT($CZ$3,2)-'[1]Miter Profiles'!$AC$105-'[1]Outside Edges'!$B165)&gt;=5,'[1]Outside Edges'!$P165="Yes"),"Yes","No")</f>
        <v>Yes</v>
      </c>
      <c r="DA166" s="10" t="str">
        <f>IF(AND((RIGHT($DA$3,2)-'[1]Miter Profiles'!$AC$106-'[1]Outside Edges'!$B165)&gt;=5,'[1]Outside Edges'!$P165="Yes"),"Yes","No")</f>
        <v>Yes</v>
      </c>
      <c r="DB166" s="85" t="str">
        <f>IF(AND((RIGHT($DB$3,2)-'[1]Miter Profiles'!$AC$107-'[1]Outside Edges'!$B165)&gt;=5,'[1]Outside Edges'!$P165="Yes"),"Yes","No")</f>
        <v>Yes</v>
      </c>
      <c r="DC166" s="86" t="str">
        <f>IF(AND((RIGHT($DC$3,2)-'[1]Miter Profiles'!$AC$108-'[1]Outside Edges'!$B165)&gt;=5,'[1]Outside Edges'!$P165="Yes"),"Yes","No")</f>
        <v>Yes</v>
      </c>
      <c r="DD166" s="11" t="str">
        <f>IF(AND((RIGHT($DD$3,2)-'[1]Miter Profiles'!$AC$109-'[1]Outside Edges'!$B165)&gt;=5,'[1]Outside Edges'!$P165="Yes"),"Yes","No")</f>
        <v>Yes</v>
      </c>
      <c r="DE166" s="87" t="str">
        <f>IF(AND((RIGHT($DE$3,2)-'[1]Miter Profiles'!$AC$110-'[1]Outside Edges'!$B165)&gt;=5,'[1]Outside Edges'!$P165="Yes"),"Yes","No")</f>
        <v>Yes</v>
      </c>
      <c r="DF166" s="10" t="str">
        <f>IF(AND((RIGHT($DF$3,2)-'[1]Miter Profiles'!$AC$111-'[1]Outside Edges'!$B165)&gt;=5,'[1]Outside Edges'!$P165="Yes"),"Yes","No")</f>
        <v>Yes</v>
      </c>
      <c r="DG166" s="10" t="str">
        <f>IF(AND((RIGHT($DG$3,2)-'[1]Miter Profiles'!$AC$112-'[1]Outside Edges'!$B165)&gt;=5,'[1]Outside Edges'!$P165="Yes"),"Yes","No")</f>
        <v>Yes</v>
      </c>
      <c r="DH166" s="85" t="str">
        <f>IF(AND((RIGHT($DH$3,2)-'[1]Miter Profiles'!$AC$113-'[1]Outside Edges'!$B165)&gt;=5,'[1]Outside Edges'!$P165="Yes"),"Yes","No")</f>
        <v>Yes</v>
      </c>
      <c r="DI166" s="86" t="str">
        <f>IF(AND((RIGHT($DI$3,2)-'[1]Miter Profiles'!$AC$114-'[1]Outside Edges'!$B165)&gt;=5,'[1]Outside Edges'!$P165="Yes"),"Yes","No")</f>
        <v>Yes</v>
      </c>
      <c r="DJ166" s="11" t="str">
        <f>IF(AND((RIGHT($DJ$3,2)-'[1]Miter Profiles'!$AC$115-'[1]Outside Edges'!$B165)&gt;=5,'[1]Outside Edges'!$P165="Yes"),"Yes","No")</f>
        <v>Yes</v>
      </c>
      <c r="DK166" s="87" t="str">
        <f>IF(AND((RIGHT($DK$3,2)-'[1]Miter Profiles'!$AC$116-'[1]Outside Edges'!$B165)&gt;=5,'[1]Outside Edges'!$P165="Yes"),"Yes","No")</f>
        <v>Yes</v>
      </c>
      <c r="DL166" s="10" t="str">
        <f>IF(AND((RIGHT($DL$3,2)-'[1]Miter Profiles'!$AC$117-'[1]Outside Edges'!$B165)&gt;=5,'[1]Outside Edges'!$P165="Yes"),"Yes","No")</f>
        <v>Yes</v>
      </c>
      <c r="DM166" s="10" t="str">
        <f>IF(AND((RIGHT($DM$3,2)-'[1]Miter Profiles'!$AC$118-'[1]Outside Edges'!$B165)&gt;=5,'[1]Outside Edges'!$P165="Yes"),"Yes","No")</f>
        <v>Yes</v>
      </c>
      <c r="DN166" s="85" t="str">
        <f>IF(AND((RIGHT($DN$3,2)-'[1]Miter Profiles'!$AC$119-'[1]Outside Edges'!$B165)&gt;=5,'[1]Outside Edges'!$P165="Yes"),"Yes","No")</f>
        <v>Yes</v>
      </c>
      <c r="DO166" s="86" t="str">
        <f>IF(AND((RIGHT($DO$3,2)-'[1]Miter Profiles'!$AC$120-'[1]Outside Edges'!$B165)&gt;=5,'[1]Outside Edges'!$P165="Yes"),"Yes","No")</f>
        <v>Yes</v>
      </c>
      <c r="DP166" s="11" t="str">
        <f>IF(AND((RIGHT($DP$3,2)-'[1]Miter Profiles'!$AC$121-'[1]Outside Edges'!$B165)&gt;=5,'[1]Outside Edges'!$P165="Yes"),"Yes","No")</f>
        <v>Yes</v>
      </c>
      <c r="DQ166" s="87" t="str">
        <f>IF(AND((RIGHT($DQ$3,2)-'[1]Miter Profiles'!$AC$122-'[1]Outside Edges'!$B165)&gt;=5,'[1]Outside Edges'!$P165="Yes"),"Yes","No")</f>
        <v>Yes</v>
      </c>
      <c r="DR166" s="10" t="str">
        <f>IF(AND((RIGHT($DR$3,2)-'[1]Miter Profiles'!$AC$123-'[1]Outside Edges'!$B165)&gt;=5,'[1]Outside Edges'!$P165="Yes"),"Yes","No")</f>
        <v>Yes</v>
      </c>
      <c r="DS166" s="10" t="str">
        <f>IF(AND((RIGHT($DS$3,2)-'[1]Miter Profiles'!$AC$124-'[1]Outside Edges'!$B165)&gt;=5,'[1]Outside Edges'!$P165="Yes"),"Yes","No")</f>
        <v>Yes</v>
      </c>
      <c r="DT166" s="85" t="str">
        <f>IF(AND((RIGHT($DT$3,2)-'[1]Miter Profiles'!$AC$125-'[1]Outside Edges'!$B165)&gt;=5,'[1]Outside Edges'!$P165="Yes"),"Yes","No")</f>
        <v>Yes</v>
      </c>
      <c r="DU166" s="86" t="str">
        <f>IF(AND((RIGHT($DU$3,2)-'[1]Miter Profiles'!$AC$126-'[1]Outside Edges'!$B165)&gt;=5,'[1]Outside Edges'!$P165="Yes"),"Yes","No")</f>
        <v>Yes</v>
      </c>
      <c r="DV166" s="11" t="str">
        <f>IF(AND((RIGHT($DV$3,2)-'[1]Miter Profiles'!$AC$127-'[1]Outside Edges'!$B165)&gt;=5,'[1]Outside Edges'!$P165="Yes"),"Yes","No")</f>
        <v>Yes</v>
      </c>
      <c r="DW166" s="87" t="str">
        <f>IF(AND((RIGHT($DW$3,2)-'[1]Miter Profiles'!$AC$128-'[1]Outside Edges'!$B165)&gt;=5,'[1]Outside Edges'!$P165="Yes"),"Yes","No")</f>
        <v>Yes</v>
      </c>
      <c r="DX166" s="10" t="str">
        <f>IF(AND((RIGHT($DX$3,2)-'[1]Miter Profiles'!$AC$129-'[1]Outside Edges'!$B165)&gt;=5,'[1]Outside Edges'!$P165="Yes"),"Yes","No")</f>
        <v>Yes</v>
      </c>
      <c r="DY166" s="10" t="str">
        <f>IF(AND((RIGHT($DY$3,2)-'[1]Miter Profiles'!$AC$130-'[1]Outside Edges'!$B165)&gt;=5,'[1]Outside Edges'!$P165="Yes"),"Yes","No")</f>
        <v>Yes</v>
      </c>
      <c r="DZ166" s="85" t="str">
        <f>IF(AND((RIGHT($DZ$3,2)-'[1]Miter Profiles'!$AC$131-'[1]Outside Edges'!$B165)&gt;=5,'[1]Outside Edges'!$P165="Yes"),"Yes","No")</f>
        <v>Yes</v>
      </c>
      <c r="EA166" s="90" t="str">
        <f>IF(AND((RIGHT($EA$3,2)-'[1]Miter Profiles'!$AC$132-'[1]Outside Edges'!$B165)&gt;=5,'[1]Outside Edges'!$P165="Yes"),"Yes","No")</f>
        <v>Yes</v>
      </c>
      <c r="EB166" s="105" t="str">
        <f>IF(AND((RIGHT($EB$3,2)-'[1]Miter Profiles'!$AC$133-'[1]Outside Edges'!$B165)&gt;=5,'[1]Outside Edges'!$P165="Yes"),"Yes","No")</f>
        <v>Yes</v>
      </c>
      <c r="EC166" s="110" t="str">
        <f>IF(AND((RIGHT($EC$3,2)-'[1]Miter Profiles'!$AC$134-'[1]Outside Edges'!$B165)&gt;=5,'[1]Outside Edges'!$P165="Yes"),"Yes","No")</f>
        <v>Yes</v>
      </c>
      <c r="ED166" s="116" t="str">
        <f>IF(AND((RIGHT($ED$3,2)-'[1]Miter Profiles'!$AC$135-'[1]Outside Edges'!$B165)&gt;=5,'[1]Outside Edges'!$P165="Yes"),"Yes","No")</f>
        <v>Yes</v>
      </c>
      <c r="EE166" s="113" t="str">
        <f>IF(AND((RIGHT($EE$3,2)-'[1]Miter Profiles'!$AC$136-'[1]Outside Edges'!$B165)&gt;=5,'[1]Outside Edges'!$P165="Yes"),"Yes","No")</f>
        <v>Yes</v>
      </c>
      <c r="EF166" s="85" t="str">
        <f>IF(AND((RIGHT($EF$3,2)-'[1]Miter Profiles'!$AC$137-'[1]Outside Edges'!$B165)&gt;=5,'[1]Outside Edges'!$P165="Yes"),"Yes","No")</f>
        <v>Yes</v>
      </c>
      <c r="EG166" s="10" t="str">
        <f>IF(AND((RIGHT($EG$3,2)-'[1]Miter Profiles'!$AC$138-'[1]Outside Edges'!$B165)&gt;=5,'[1]Outside Edges'!$P165="Yes"),"Yes","No")</f>
        <v>Yes</v>
      </c>
      <c r="EH166" s="90" t="str">
        <f>IF(AND((RIGHT($EH$3,2)-'[1]Miter Profiles'!$AC$139-'[1]Outside Edges'!$B165)&gt;=5,'[1]Outside Edges'!$P165="Yes"),"Yes","No")</f>
        <v>Yes</v>
      </c>
      <c r="EI166" s="121" t="str">
        <f>IF(AND((RIGHT($EI$3,2)-'[1]Miter Profiles'!$AC$140-'[1]Outside Edges'!$B165)&gt;=5,'[1]Outside Edges'!$P165="Yes"),"Yes","No")</f>
        <v>Yes</v>
      </c>
      <c r="EJ166" s="124" t="str">
        <f>IF(AND((RIGHT($EJ$3,2)-'[1]Miter Profiles'!$AC$141-'[1]Outside Edges'!$B165)&gt;=5,'[1]Outside Edges'!$P165="Yes"),"Yes","No")</f>
        <v>Yes</v>
      </c>
      <c r="EK166" s="124" t="str">
        <f>IF(AND((RIGHT($EK$3,2)-'[1]Miter Profiles'!$AC$142-'[1]Outside Edges'!$B165)&gt;=5,'[1]Outside Edges'!$P165="Yes"),"Yes","No")</f>
        <v>Yes</v>
      </c>
      <c r="EL166" s="116" t="str">
        <f>IF(AND((RIGHT($EL$3,2)-'[1]Miter Profiles'!$AC$143-'[1]Outside Edges'!$B165)&gt;=5,'[1]Outside Edges'!$P165="Yes"),"Yes","No")</f>
        <v>Yes</v>
      </c>
      <c r="EM166" s="129" t="str">
        <f>IF(AND((RIGHT($EM$3,2)-'[1]Miter Profiles'!$AC$144-'[1]Outside Edges'!$B165)&gt;=5,'[1]Outside Edges'!$P165="Yes"),"Yes","No")</f>
        <v>Yes</v>
      </c>
      <c r="EN166" s="10" t="str">
        <f>IF(AND((RIGHT($EN$3,2)-'[1]Miter Profiles'!$AC$145-'[1]Outside Edges'!$B165)&gt;=5,'[1]Outside Edges'!$P165="Yes"),"Yes","No")</f>
        <v>Yes</v>
      </c>
      <c r="EO166" s="90" t="str">
        <f>IF(AND((RIGHT($EO$3,2)-'[1]Miter Profiles'!$AC$146-'[1]Outside Edges'!$B165)&gt;=5,'[1]Outside Edges'!$P165="Yes"),"Yes","No")</f>
        <v>Yes</v>
      </c>
      <c r="EP166" s="124" t="str">
        <f>IF(AND((RIGHT($EP$3,2)-'[1]Miter Profiles'!$AC$147-'[1]Outside Edges'!$B165)&gt;=5,'[1]Outside Edges'!$P165="Yes"),"Yes","No")</f>
        <v>Yes</v>
      </c>
      <c r="EQ166" s="124" t="str">
        <f>IF(AND((RIGHT($EQ$3,2)-'[1]Miter Profiles'!$AC$148-'[1]Outside Edges'!$B165)&gt;=5,'[1]Outside Edges'!$P165="Yes"),"Yes","No")</f>
        <v>Yes</v>
      </c>
      <c r="ER166" s="116" t="str">
        <f>IF(AND((RIGHT($ER$3,2)-'[1]Miter Profiles'!$AC$149-'[1]Outside Edges'!$B165)&gt;=5,'[1]Outside Edges'!$P165="Yes"),"Yes","No")</f>
        <v>Yes</v>
      </c>
      <c r="ES166" s="129" t="str">
        <f>IF(AND((RIGHT($ES$3,2)-'[1]Miter Profiles'!$AC$150-'[1]Outside Edges'!$B165)&gt;=5,'[1]Outside Edges'!$P165="Yes"),"Yes","No")</f>
        <v>Yes</v>
      </c>
      <c r="ET166" s="10" t="str">
        <f>IF(AND((RIGHT($ET$3,2)-'[1]Miter Profiles'!$AC$151-'[1]Outside Edges'!$B165)&gt;=5,'[1]Outside Edges'!$P165="Yes"),"Yes","No")</f>
        <v>Yes</v>
      </c>
      <c r="EU166" s="90" t="str">
        <f>IF(AND((RIGHT($EU$3,2)-'[1]Miter Profiles'!$AC$152-'[1]Outside Edges'!$B165)&gt;=5,'[1]Outside Edges'!$P165="Yes"),"Yes","No")</f>
        <v>Yes</v>
      </c>
      <c r="EV166" s="124" t="str">
        <f>IF(AND((RIGHT($EV$3,2)-'[1]Miter Profiles'!$AC$153-'[1]Outside Edges'!$B165)&gt;=5,'[1]Outside Edges'!$P165="Yes"),"Yes","No")</f>
        <v>Yes</v>
      </c>
      <c r="EW166" s="124" t="str">
        <f>IF(AND((RIGHT($EW$3,2)-'[1]Miter Profiles'!$AC$154-'[1]Outside Edges'!$B165)&gt;=5,'[1]Outside Edges'!$P165="Yes"),"Yes","No")</f>
        <v>Yes</v>
      </c>
      <c r="EX166" s="116" t="str">
        <f>IF(AND((RIGHT($EX$3,2)-'[1]Miter Profiles'!$AC$155-'[1]Outside Edges'!$B165)&gt;=5,'[1]Outside Edges'!$P165="Yes"),"Yes","No")</f>
        <v>Yes</v>
      </c>
      <c r="EY166" s="129" t="str">
        <f>IF(AND((RIGHT($EY$3,2)-'[1]Miter Profiles'!$AC$156-'[1]Outside Edges'!$B165)&gt;=5,'[1]Outside Edges'!$P165="Yes"),"Yes","No")</f>
        <v>Yes</v>
      </c>
      <c r="EZ166" s="10" t="str">
        <f>IF(AND((RIGHT($EZ$3,2)-'[1]Miter Profiles'!$AC$157-'[1]Outside Edges'!$B165)&gt;=5,'[1]Outside Edges'!$P165="Yes"),"Yes","No")</f>
        <v>Yes</v>
      </c>
      <c r="FA166" s="90" t="str">
        <f>IF(AND((RIGHT($FA$3,2)-'[1]Miter Profiles'!$AC$158-'[1]Outside Edges'!$B165)&gt;=5,'[1]Outside Edges'!$P165="Yes"),"Yes","No")</f>
        <v>Yes</v>
      </c>
      <c r="FB166" s="124" t="str">
        <f>IF(AND((RIGHT($FB$3,2)-'[1]Miter Profiles'!$AC$159-'[1]Outside Edges'!$B165)&gt;=5,'[1]Outside Edges'!$P165="Yes"),"Yes","No")</f>
        <v>Yes</v>
      </c>
      <c r="FC166" s="124" t="str">
        <f>IF(AND((RIGHT($FC$3,2)-'[1]Miter Profiles'!$AC$160-'[1]Outside Edges'!$B165)&gt;=5,'[1]Outside Edges'!$P165="Yes"),"Yes","No")</f>
        <v>Yes</v>
      </c>
      <c r="FD166" s="116" t="str">
        <f>IF(AND((RIGHT($FD$3,2)-'[1]Miter Profiles'!$AC$161-'[1]Outside Edges'!$B165)&gt;=5,'[1]Outside Edges'!$P165="Yes"),"Yes","No")</f>
        <v>Yes</v>
      </c>
      <c r="FE166" s="129" t="str">
        <f>IF(AND((RIGHT($FE$3,2)-'[1]Miter Profiles'!$AC$162-'[1]Outside Edges'!$B165)&gt;=5,'[1]Outside Edges'!$P165="Yes"),"Yes","No")</f>
        <v>Yes</v>
      </c>
      <c r="FF166" s="10" t="str">
        <f>IF(AND((RIGHT($FF$3,2)-'[1]Miter Profiles'!$AC$163-'[1]Outside Edges'!$B165)&gt;=5,'[1]Outside Edges'!$P165="Yes"),"Yes","No")</f>
        <v>Yes</v>
      </c>
      <c r="FG166" s="90" t="str">
        <f>IF(AND((RIGHT($FG$3,2)-'[1]Miter Profiles'!$AC$164-'[1]Outside Edges'!$B165)&gt;=5,'[1]Outside Edges'!$P165="Yes"),"Yes","No")</f>
        <v>Yes</v>
      </c>
      <c r="FH166" s="124" t="str">
        <f>IF(AND((RIGHT($FH$3,2)-'[1]Miter Profiles'!$AC$165-'[1]Outside Edges'!$B165)&gt;=5,'[1]Outside Edges'!$P165="Yes"),"Yes","No")</f>
        <v>Yes</v>
      </c>
      <c r="FI166" s="124" t="str">
        <f>IF(AND((RIGHT($FI$3,2)-'[1]Miter Profiles'!$AC$166-'[1]Outside Edges'!$B165)&gt;=5,'[1]Outside Edges'!$P165="Yes"),"Yes","No")</f>
        <v>Yes</v>
      </c>
      <c r="FJ166" s="116" t="str">
        <f>IF(AND((RIGHT($FJ$3,2)-'[1]Miter Profiles'!$AC$167-'[1]Outside Edges'!$B165)&gt;=5,'[1]Outside Edges'!$P165="Yes"),"Yes","No")</f>
        <v>Yes</v>
      </c>
      <c r="FK166" s="129" t="str">
        <f>IF(AND((RIGHT($FK$3,2)-'[1]Miter Profiles'!$AC$168-'[1]Outside Edges'!$B165)&gt;=5,'[1]Outside Edges'!$P165="Yes"),"Yes","No")</f>
        <v>Yes</v>
      </c>
      <c r="FL166" s="10" t="str">
        <f>IF(AND((RIGHT($FL$3,2)-'[1]Miter Profiles'!$AC$169-'[1]Outside Edges'!$B165)&gt;=5,'[1]Outside Edges'!$P165="Yes"),"Yes","No")</f>
        <v>Yes</v>
      </c>
      <c r="FM166" s="90" t="str">
        <f>IF(AND((RIGHT($FM$3,2)-'[1]Miter Profiles'!$AC$170-'[1]Outside Edges'!$B165)&gt;=5,'[1]Outside Edges'!$P165="Yes"),"Yes","No")</f>
        <v>Yes</v>
      </c>
      <c r="FN166" s="124" t="str">
        <f>IF(AND((RIGHT($FN$3,2)-'[1]Miter Profiles'!$AC$171-'[1]Outside Edges'!$B165)&gt;=5,'[1]Outside Edges'!$P165="Yes"),"Yes","No")</f>
        <v>Yes</v>
      </c>
      <c r="FO166" s="124" t="str">
        <f>IF(AND((RIGHT($FO$3,2)-'[1]Miter Profiles'!$AC$172-'[1]Outside Edges'!$B165)&gt;=5,'[1]Outside Edges'!$P165="Yes"),"Yes","No")</f>
        <v>Yes</v>
      </c>
      <c r="FP166" s="116" t="str">
        <f>IF(AND((RIGHT($FP$3,2)-'[1]Miter Profiles'!$AC$173-'[1]Outside Edges'!$B165)&gt;=5,'[1]Outside Edges'!$P165="Yes"),"Yes","No")</f>
        <v>Yes</v>
      </c>
      <c r="FQ166" s="129" t="str">
        <f>IF(AND((RIGHT($FQ$3,2)-'[1]Miter Profiles'!$AC$174-'[1]Outside Edges'!$B165)&gt;=5,'[1]Outside Edges'!$P165="Yes"),"Yes","No")</f>
        <v>Yes</v>
      </c>
      <c r="FR166" s="10" t="str">
        <f>IF(AND((RIGHT($FR$3,2)-'[1]Miter Profiles'!$AC$175-'[1]Outside Edges'!$B165)&gt;=5,'[1]Outside Edges'!$P165="Yes"),"Yes","No")</f>
        <v>Yes</v>
      </c>
      <c r="FS166" s="90" t="str">
        <f>IF(AND((RIGHT($FS$3,2)-'[1]Miter Profiles'!$AC$176-'[1]Outside Edges'!$B165)&gt;=5,'[1]Outside Edges'!$P165="Yes"),"Yes","No")</f>
        <v>Yes</v>
      </c>
      <c r="FT166" s="124" t="str">
        <f>IF(AND((RIGHT($FT$3,2)-'[1]Miter Profiles'!$AC$177-'[1]Outside Edges'!$B165)&gt;=5,'[1]Outside Edges'!$P165="Yes"),"Yes","No")</f>
        <v>Yes</v>
      </c>
      <c r="FU166" s="124" t="str">
        <f>IF(AND((RIGHT($FU$3,2)-'[1]Miter Profiles'!$AC$178-'[1]Outside Edges'!$B165)&gt;=5,'[1]Outside Edges'!$P165="Yes"),"Yes","No")</f>
        <v>Yes</v>
      </c>
      <c r="FV166" s="116" t="str">
        <f>IF(AND((RIGHT($V$3,2)-'[1]Miter Profiles'!$AC$179-'[1]Outside Edges'!$B165)&gt;=5,'[1]Outside Edges'!$P165="Yes"),"Yes","No")</f>
        <v>Yes</v>
      </c>
      <c r="FW166" s="129" t="str">
        <f>IF(AND((RIGHT($FW$3,2)-'[1]Miter Profiles'!$AC$180-'[1]Outside Edges'!$B165)&gt;=5,'[1]Outside Edges'!$P165="Yes"),"Yes","No")</f>
        <v>Yes</v>
      </c>
      <c r="FX166" s="85" t="str">
        <f>IF(AND((RIGHT($FX$3,2)-'[1]Miter Profiles'!$AC$181-'[1]Outside Edges'!$B165)&gt;=5,'[1]Outside Edges'!$P165="Yes"),"Yes","No")</f>
        <v>Yes</v>
      </c>
      <c r="FY166" s="150" t="str">
        <f>IF(AND((RIGHT($FY$3,2)-'[1]Miter Profiles'!$AC$182-'[1]Outside Edges'!$B165)&gt;=5,'[1]Outside Edges'!$P165="Yes"),"Yes","No")</f>
        <v>Yes</v>
      </c>
      <c r="FZ166" s="124" t="str">
        <f>IF(AND((RIGHT($FZ$3,2)-'[1]Miter Profiles'!$AC$183-'[1]Outside Edges'!$B165)&gt;=5,'[1]Outside Edges'!$P165="Yes"),"Yes","No")</f>
        <v>Yes</v>
      </c>
      <c r="GA166" s="116" t="str">
        <f>IF(AND((RIGHT($GA$3,2)-'[1]Miter Profiles'!$AC$184-'[1]Outside Edges'!$B165)&gt;=5,'[1]Outside Edges'!$P165="Yes"),"Yes","No")</f>
        <v>Yes</v>
      </c>
      <c r="GB166" s="129" t="str">
        <f>IF(AND((RIGHT($GB$3,2)-'[1]Miter Profiles'!$AC$185-'[1]Outside Edges'!$B165)&gt;=5,'[1]Outside Edges'!$P165="Yes"),"Yes","No")</f>
        <v>Yes</v>
      </c>
      <c r="GC166" s="10" t="str">
        <f>IF(AND((RIGHT($GC$3,2)-'[1]Miter Profiles'!$AC$186-'[1]Outside Edges'!$B165)&gt;=5,'[1]Outside Edges'!$P165="Yes"),"Yes","No")</f>
        <v>Yes</v>
      </c>
      <c r="GD166" s="90" t="str">
        <f>IF(AND((RIGHT($GD$3,2)-'[1]Miter Profiles'!$AC$187-'[1]Outside Edges'!$B165)&gt;=5,'[1]Outside Edges'!$P165="Yes"),"Yes","No")</f>
        <v>Yes</v>
      </c>
      <c r="GE166" s="150" t="str">
        <f>IF(AND((RIGHT($GE$3,2)-'[1]Miter Profiles'!$AC$188-'[1]Outside Edges'!$B165)&gt;=5,'[1]Outside Edges'!$P165="Yes"),"Yes","No")</f>
        <v>Yes</v>
      </c>
      <c r="GF166" s="124" t="str">
        <f>IF(AND((RIGHT($GF$3,2)-'[1]Miter Profiles'!$AC$189-'[1]Outside Edges'!$B165)&gt;=5,'[1]Outside Edges'!$P165="Yes"),"Yes","No")</f>
        <v>Yes</v>
      </c>
      <c r="GG166" s="116" t="str">
        <f>IF(AND((RIGHT($GG$3,2)-'[1]Miter Profiles'!$AC$190-'[1]Outside Edges'!$B165)&gt;=5,'[1]Outside Edges'!$P165="Yes"),"Yes","No")</f>
        <v>Yes</v>
      </c>
      <c r="GH166" s="129" t="str">
        <f>IF(AND((RIGHT($GH$3,2)-'[1]Miter Profiles'!$AC$191-'[1]Outside Edges'!$B165)&gt;=5,'[1]Outside Edges'!$P165="Yes"),"Yes","No")</f>
        <v>Yes</v>
      </c>
      <c r="GI166" s="10" t="str">
        <f>IF(AND((RIGHT($GI$3,2)-'[1]Miter Profiles'!$AC$192-'[1]Outside Edges'!$B165)&gt;=5,'[1]Outside Edges'!$P165="Yes"),"Yes","No")</f>
        <v>Yes</v>
      </c>
      <c r="GJ166" s="90" t="str">
        <f>IF(AND((RIGHT($GJ$3,2)-'[1]Miter Profiles'!$AC$193-'[1]Outside Edges'!$B165)&gt;=5,'[1]Outside Edges'!$P165="Yes"),"Yes","No")</f>
        <v>Yes</v>
      </c>
      <c r="GK166" s="150" t="str">
        <f>IF(AND((RIGHT($GK$3,2)-'[1]Miter Profiles'!$AC$194-'[1]Outside Edges'!$B165)&gt;=5,'[1]Outside Edges'!$P165="Yes"),"Yes","No")</f>
        <v>Yes</v>
      </c>
      <c r="GL166" s="124" t="str">
        <f>IF(AND((RIGHT($GL$3,2)-'[1]Miter Profiles'!$AC$195-'[1]Outside Edges'!$B165)&gt;=5,'[1]Outside Edges'!$P165="Yes"),"Yes","No")</f>
        <v>Yes</v>
      </c>
      <c r="GM166" s="116" t="str">
        <f>IF(AND((RIGHT($GM$3,2)-'[1]Miter Profiles'!$AC$196-'[1]Outside Edges'!$B165)&gt;=5,'[1]Outside Edges'!$P165="Yes"),"Yes","No")</f>
        <v>Yes</v>
      </c>
      <c r="GN166" s="129" t="str">
        <f>IF(AND((RIGHT($GN$3,2)-'[1]Miter Profiles'!$AC$197-'[1]Outside Edges'!$B165)&gt;=5,'[1]Outside Edges'!$P165="Yes"),"Yes","No")</f>
        <v>Yes</v>
      </c>
      <c r="GO166" s="10" t="str">
        <f>IF(AND((RIGHT($GO$3,2)-'[1]Miter Profiles'!$AC$198-'[1]Outside Edges'!$B165)&gt;=5,'[1]Outside Edges'!$P165="Yes"),"Yes","No")</f>
        <v>Yes</v>
      </c>
      <c r="GP166" s="90" t="str">
        <f>IF(AND((RIGHT($GP$3,2)-'[1]Miter Profiles'!$AC$199-'[1]Outside Edges'!$B165)&gt;=5,'[1]Outside Edges'!$P165="Yes"),"Yes","No")</f>
        <v>Yes</v>
      </c>
      <c r="GQ166" s="150" t="str">
        <f>IF(AND((RIGHT($GQ$3,2)-'[1]Miter Profiles'!$AC$200-'[1]Outside Edges'!$B165)&gt;=5,'[1]Outside Edges'!$P165="Yes"),"Yes","No")</f>
        <v>Yes</v>
      </c>
      <c r="GR166" s="124" t="str">
        <f>IF(AND((RIGHT($GR$3,2)-'[1]Miter Profiles'!$AC$201-'[1]Outside Edges'!$B165)&gt;=5,'[1]Outside Edges'!$P165="Yes"),"Yes","No")</f>
        <v>Yes</v>
      </c>
      <c r="GS166" s="116" t="str">
        <f>IF(AND((RIGHT($GS$3,2)-'[1]Miter Profiles'!$AC$202-'[1]Outside Edges'!$B165)&gt;=5,'[1]Outside Edges'!$P165="Yes"),"Yes","No")</f>
        <v>Yes</v>
      </c>
      <c r="GT166" s="129" t="str">
        <f>IF(AND((RIGHT($GT$3,2)-'[1]Miter Profiles'!$AC$203-'[1]Outside Edges'!$B165)&gt;=5,'[1]Outside Edges'!$P165="Yes"),"Yes","No")</f>
        <v>Yes</v>
      </c>
      <c r="GU166" s="10" t="str">
        <f>IF(AND((RIGHT($GU$3,2)-'[1]Miter Profiles'!$AC$204-'[1]Outside Edges'!$B165)&gt;=5,'[1]Outside Edges'!$P165="Yes"),"Yes","No")</f>
        <v>Yes</v>
      </c>
      <c r="GV166" s="90" t="str">
        <f>IF(AND((RIGHT($GV$3,2)-'[1]Miter Profiles'!$AC$205-'[1]Outside Edges'!$B165)&gt;=5,'[1]Outside Edges'!$P165="Yes"),"Yes","No")</f>
        <v>Yes</v>
      </c>
      <c r="GW166" s="150" t="str">
        <f>IF(AND((RIGHT($GW$3,2)-'[1]Miter Profiles'!$AC$206-'[1]Outside Edges'!$B165)&gt;=5,'[1]Outside Edges'!$P165="Yes"),"Yes","No")</f>
        <v>Yes</v>
      </c>
      <c r="GX166" s="124" t="str">
        <f>IF(AND((RIGHT($GX$3,2)-'[1]Miter Profiles'!$AC$207-'[1]Outside Edges'!$B165)&gt;=5,'[1]Outside Edges'!$P165="Yes"),"Yes","No")</f>
        <v>Yes</v>
      </c>
      <c r="GY166" s="116" t="str">
        <f>IF(AND((RIGHT($GY$3,2)-'[1]Miter Profiles'!$AC$208-'[1]Outside Edges'!$B165)&gt;=5,'[1]Outside Edges'!$P165="Yes"),"Yes","No")</f>
        <v>Yes</v>
      </c>
      <c r="GZ166" s="129" t="str">
        <f>IF(AND((RIGHT($GZ$3,2)-'[1]Miter Profiles'!$AC$209-'[1]Outside Edges'!$B165)&gt;=5,'[1]Outside Edges'!$P165="Yes"),"Yes","No")</f>
        <v>Yes</v>
      </c>
      <c r="HA166" s="10" t="str">
        <f>IF(AND((RIGHT($HA$3,2)-'[1]Miter Profiles'!$AC$210-'[1]Outside Edges'!$B165)&gt;=5,'[1]Outside Edges'!$P165="Yes"),"Yes","No")</f>
        <v>Yes</v>
      </c>
      <c r="HB166" s="90" t="str">
        <f>IF(AND((RIGHT($HB$3,2)-'[1]Miter Profiles'!$AC$211-'[1]Outside Edges'!$B165)&gt;=5,'[1]Outside Edges'!$P165="Yes"),"Yes","No")</f>
        <v>Yes</v>
      </c>
      <c r="HC166" s="150" t="str">
        <f>IF(AND((RIGHT($HC$3,2)-'[1]Miter Profiles'!$AC$212-'[1]Outside Edges'!$B165)&gt;=5,'[1]Outside Edges'!$P165="Yes"),"Yes","No")</f>
        <v>Yes</v>
      </c>
      <c r="HD166" s="116" t="str">
        <f>IF(AND((RIGHT($HD$3,2)-'[1]Miter Profiles'!$AC$213-'[1]Outside Edges'!$B165)&gt;=5,'[1]Outside Edges'!$P165="Yes"),"Yes","No")</f>
        <v>Yes</v>
      </c>
      <c r="HE166" s="129" t="str">
        <f>IF(AND((RIGHT($HE$3,2)-'[1]Miter Profiles'!$AC$214-'[1]Outside Edges'!$B165)&gt;=5,'[1]Outside Edges'!$P165="Yes"),"Yes","No")</f>
        <v>Yes</v>
      </c>
      <c r="HF166" s="10" t="str">
        <f>IF(AND((RIGHT($HF$3,2)-'[1]Miter Profiles'!$AC$215-'[1]Outside Edges'!$B165)&gt;=5,'[1]Outside Edges'!$P165="Yes"),"Yes","No")</f>
        <v>Yes</v>
      </c>
      <c r="HG166" s="90" t="str">
        <f>IF(AND((RIGHT($HG$3,2)-'[1]Miter Profiles'!$AC$216-'[1]Outside Edges'!$B165)&gt;=5,'[1]Outside Edges'!$P165="Yes"),"Yes","No")</f>
        <v>Yes</v>
      </c>
      <c r="HH166" s="150" t="str">
        <f>IF(AND((RIGHT($HH$3,2)-'[1]Miter Profiles'!$AC$217-'[1]Outside Edges'!$B165)&gt;=5,'[1]Outside Edges'!$P165="Yes"),"Yes","No")</f>
        <v>Yes</v>
      </c>
      <c r="HI166" s="124" t="str">
        <f>IF(AND((RIGHT($HI$3,2)-'[1]Miter Profiles'!$AC$218-'[1]Outside Edges'!$B165)&gt;=5,'[1]Outside Edges'!$P165="Yes"),"Yes","No")</f>
        <v>Yes</v>
      </c>
      <c r="HJ166" s="116" t="str">
        <f>IF(AND((RIGHT($HJ$3,2)-'[1]Miter Profiles'!$AC$219-'[1]Outside Edges'!$B165)&gt;=5,'[1]Outside Edges'!$P165="Yes"),"Yes","No")</f>
        <v>Yes</v>
      </c>
      <c r="HK166" s="129" t="str">
        <f>IF(AND((RIGHT($HK$3,2)-'[1]Miter Profiles'!$AC$220-'[1]Outside Edges'!$B165)&gt;=5,'[1]Outside Edges'!$P165="Yes"),"Yes","No")</f>
        <v>Yes</v>
      </c>
      <c r="HL166" s="10" t="str">
        <f>IF(AND((RIGHT($HL$3,2)-'[1]Miter Profiles'!$AC$221-'[1]Outside Edges'!$B165)&gt;=5,'[1]Outside Edges'!$P165="Yes"),"Yes","No")</f>
        <v>Yes</v>
      </c>
      <c r="HM166" s="90" t="str">
        <f>IF(AND((RIGHT($HM$3,2)-'[1]Miter Profiles'!$AC$222-'[1]Outside Edges'!$B165)&gt;=5,'[1]Outside Edges'!$P165="Yes"),"Yes","No")</f>
        <v>Yes</v>
      </c>
      <c r="HN166" s="150" t="str">
        <f>IF(AND((RIGHT($HN$3,2)-'[1]Miter Profiles'!$AC$223-'[1]Outside Edges'!$B165)&gt;=5,'[1]Outside Edges'!$P165="Yes"),"Yes","No")</f>
        <v>Yes</v>
      </c>
      <c r="HO166" s="124" t="str">
        <f>IF(AND((RIGHT($HO$3,2)-'[1]Miter Profiles'!$AC$224-'[1]Outside Edges'!$B165)&gt;=5,'[1]Outside Edges'!$P165="Yes"),"Yes","No")</f>
        <v>Yes</v>
      </c>
      <c r="HP166" s="124" t="str">
        <f>IF(AND((RIGHT($HP$3,2)-'[1]Miter Profiles'!$AC$225-'[1]Outside Edges'!$B165)&gt;=5,'[1]Outside Edges'!$P165="Yes"),"Yes","No")</f>
        <v>Yes</v>
      </c>
      <c r="HQ166" s="153" t="str">
        <f>IF(AND((RIGHT($HQ$3,3)-'[1]Miter Profiles'!$AC$226-'[1]Outside Edges'!$B165)&gt;=5,'[1]Outside Edges'!$P165="Yes"),"Yes","No")</f>
        <v>Yes</v>
      </c>
      <c r="HR166" s="129" t="str">
        <f>IF(AND((RIGHT($HR$3,2)-'[1]Miter Profiles'!$AC$227-'[1]Outside Edges'!$B165)&gt;=5,'[1]Outside Edges'!$P165="Yes"),"Yes","No")</f>
        <v>Yes</v>
      </c>
      <c r="HS166" s="10" t="str">
        <f>IF(AND((RIGHT($HS$3,2)-'[1]Miter Profiles'!$AC$228-'[1]Outside Edges'!$B165)&gt;=5,'[1]Outside Edges'!$P165="Yes"),"Yes","No")</f>
        <v>Yes</v>
      </c>
      <c r="HT166" s="163" t="str">
        <f>IF(AND((RIGHT($HT$3,2)-'[1]Miter Profiles'!$AC$229-'[1]Outside Edges'!$B165)&gt;=5,'[1]Outside Edges'!$P165="Yes"),"Yes","No")</f>
        <v>Yes</v>
      </c>
      <c r="HU166" s="150" t="str">
        <f>IF(AND((RIGHT($HU$3,2)-'[1]Miter Profiles'!$AC$230-'[1]Outside Edges'!$B165)&gt;=5,'[1]Outside Edges'!$P165="Yes"),"Yes","No")</f>
        <v>Yes</v>
      </c>
      <c r="HV166" s="124" t="str">
        <f>IF(AND((RIGHT($HV$3,2)-'[1]Miter Profiles'!$AC$231-'[1]Outside Edges'!$B165)&gt;=5,'[1]Outside Edges'!$P165="Yes"),"Yes","No")</f>
        <v>Yes</v>
      </c>
      <c r="HW166" s="116" t="str">
        <f>IF(AND((RIGHT($HW$3,2)-'[1]Miter Profiles'!$AC$232-'[1]Outside Edges'!$B165)&gt;=5,'[1]Outside Edges'!$P165="Yes"),"Yes","No")</f>
        <v>Yes</v>
      </c>
      <c r="HX166" s="129" t="str">
        <f>IF(AND((RIGHT($HX$3,2)-'[1]Miter Profiles'!$AC$233-'[1]Outside Edges'!$B165)&gt;=5,'[1]Outside Edges'!$P165="Yes"),"Yes","No")</f>
        <v>Yes</v>
      </c>
      <c r="HY166" s="10" t="str">
        <f>IF(AND((RIGHT($HY$3,2)-'[1]Miter Profiles'!$AC$234-'[1]Outside Edges'!$B165)&gt;=5,'[1]Outside Edges'!$P165="Yes"),"Yes","No")</f>
        <v>Yes</v>
      </c>
      <c r="HZ166" s="90" t="str">
        <f>IF(AND((RIGHT($HZ$3,2)-'[1]Miter Profiles'!$AC$235-'[1]Outside Edges'!$B165)&gt;=5,'[1]Outside Edges'!$P165="Yes"),"Yes","No")</f>
        <v>Yes</v>
      </c>
      <c r="IA166" s="150" t="str">
        <f>IF(AND((RIGHT($IA$3,2)-'[1]Miter Profiles'!$AC$236-'[1]Outside Edges'!$B165)&gt;=5,'[1]Outside Edges'!$P165="Yes"),"Yes","No")</f>
        <v>Yes</v>
      </c>
      <c r="IB166" s="124" t="str">
        <f>IF(AND((RIGHT($IB$3,2)-'[1]Miter Profiles'!$AC$237-'[1]Outside Edges'!$B165)&gt;=5,'[1]Outside Edges'!$P165="Yes"),"Yes","No")</f>
        <v>Yes</v>
      </c>
      <c r="IC166" s="116" t="str">
        <f>IF(AND((RIGHT($IC$3,2)-'[1]Miter Profiles'!$AC$238-'[1]Outside Edges'!$B165)&gt;=5,'[1]Outside Edges'!$P165="Yes"),"Yes","No")</f>
        <v>Yes</v>
      </c>
      <c r="ID166" s="129" t="str">
        <f>IF(AND((RIGHT($ID$3,2)-'[1]Miter Profiles'!$AC$239-'[1]Outside Edges'!$B165)&gt;=5,'[1]Outside Edges'!$P165="Yes"),"Yes","No")</f>
        <v>Yes</v>
      </c>
      <c r="IE166" s="10" t="str">
        <f>IF(AND((RIGHT($IE$3,2)-'[1]Miter Profiles'!$AC$240-'[1]Outside Edges'!$B165)&gt;=5,'[1]Outside Edges'!$P165="Yes"),"Yes","No")</f>
        <v>Yes</v>
      </c>
      <c r="IF166" s="90" t="str">
        <f>IF(AND((RIGHT($IF$3,2)-'[1]Miter Profiles'!$AC$241-'[1]Outside Edges'!$B165)&gt;=5,'[1]Outside Edges'!$P165="Yes"),"Yes","No")</f>
        <v>Yes</v>
      </c>
      <c r="IG166" s="150" t="str">
        <f>IF(AND((RIGHT($IG$3,2)-'[1]Miter Profiles'!$AC$242-'[1]Outside Edges'!$B165)&gt;=5,'[1]Outside Edges'!$P165="Yes"),"Yes","No")</f>
        <v>Yes</v>
      </c>
      <c r="IH166" s="124" t="str">
        <f>IF(AND((RIGHT($IH$3,2)-'[1]Miter Profiles'!$AC$243-'[1]Outside Edges'!$B165)&gt;=5,'[1]Outside Edges'!$P165="Yes"),"Yes","No")</f>
        <v>Yes</v>
      </c>
      <c r="II166" s="116" t="str">
        <f>IF(AND((RIGHT($II$3,2)-'[1]Miter Profiles'!$AC$244-'[1]Outside Edges'!$B165)&gt;=5,'[1]Outside Edges'!$P165="Yes"),"Yes","No")</f>
        <v>Yes</v>
      </c>
      <c r="IJ166" s="129" t="str">
        <f>IF(AND((RIGHT($IJ$3,2)-'[1]Miter Profiles'!$AC$245-'[1]Outside Edges'!$B165)&gt;=5,'[1]Outside Edges'!$P165="Yes"),"Yes","No")</f>
        <v>Yes</v>
      </c>
      <c r="IK166" s="10" t="str">
        <f>IF(AND((RIGHT($IK$3,2)-'[1]Miter Profiles'!$AC$246-'[1]Outside Edges'!$B165)&gt;=5,'[1]Outside Edges'!$P165="Yes"),"Yes","No")</f>
        <v>Yes</v>
      </c>
      <c r="IL166" s="90" t="str">
        <f>IF(AND((RIGHT($IL$3,2)-'[1]Miter Profiles'!$AC$247-'[1]Outside Edges'!$B165)&gt;=5,'[1]Outside Edges'!$P165="Yes"),"Yes","No")</f>
        <v>Yes</v>
      </c>
      <c r="IM166" s="150" t="str">
        <f>IF(AND((RIGHT($IM$3,2)-'[1]Miter Profiles'!$AC$248-'[1]Outside Edges'!$B165)&gt;=5,'[1]Outside Edges'!$P165="Yes"),"Yes","No")</f>
        <v>Yes</v>
      </c>
      <c r="IN166" s="124" t="str">
        <f>IF(AND((RIGHT($IN$3,2)-'[1]Miter Profiles'!$AC$249-'[1]Outside Edges'!$B165)&gt;=5,'[1]Outside Edges'!$P165="Yes"),"Yes","No")</f>
        <v>Yes</v>
      </c>
      <c r="IO166" s="116" t="str">
        <f>IF(AND((RIGHT($IO$3,2)-'[1]Miter Profiles'!$AC$250-'[1]Outside Edges'!$B165)&gt;=5,'[1]Outside Edges'!$P165="Yes"),"Yes","No")</f>
        <v>Yes</v>
      </c>
      <c r="IP166" s="129" t="str">
        <f>IF(AND((RIGHT($IP$3,2)-'[1]Miter Profiles'!$AC$251-'[1]Outside Edges'!$B165)&gt;=5,'[1]Outside Edges'!$P165="Yes"),"Yes","No")</f>
        <v>Yes</v>
      </c>
      <c r="IQ166" s="10" t="str">
        <f>IF(AND((RIGHT($IQ$3,2)-'[1]Miter Profiles'!$AC$252-'[1]Outside Edges'!$B165)&gt;=5,'[1]Outside Edges'!$P165="Yes"),"Yes","No")</f>
        <v>Yes</v>
      </c>
      <c r="IR166" s="90" t="str">
        <f>IF(AND((RIGHT($IR$3,2)-'[1]Miter Profiles'!$AC$253-'[1]Outside Edges'!$B165)&gt;=5,'[1]Outside Edges'!$P165="Yes"),"Yes","No")</f>
        <v>Yes</v>
      </c>
      <c r="IS166" s="150" t="str">
        <f>IF(AND((RIGHT($IS$3,2)-'[1]Miter Profiles'!$AC$254-'[1]Outside Edges'!$B165)&gt;=5,'[1]Outside Edges'!$P165="Yes"),"Yes","No")</f>
        <v>Yes</v>
      </c>
      <c r="IT166" s="124" t="str">
        <f>IF(AND((RIGHT($IT$3,2)-'[1]Miter Profiles'!$AC$255-'[1]Outside Edges'!$B165)&gt;=5,'[1]Outside Edges'!$P165="Yes"),"Yes","No")</f>
        <v>Yes</v>
      </c>
      <c r="IU166" s="116" t="str">
        <f>IF(AND((RIGHT($IU$3,2)-'[1]Miter Profiles'!$AC$256-'[1]Outside Edges'!$B165)&gt;=5,'[1]Outside Edges'!$P165="Yes"),"Yes","No")</f>
        <v>Yes</v>
      </c>
      <c r="IV166" s="129" t="str">
        <f>IF(AND((RIGHT($IV$3,2)-'[1]Miter Profiles'!$AC$257-'[1]Outside Edges'!$B165)&gt;=5,'[1]Outside Edges'!$P165="Yes"),"Yes","No")</f>
        <v>Yes</v>
      </c>
      <c r="IW166" s="10" t="str">
        <f>IF(AND((RIGHT($IW$3,2)-'[1]Miter Profiles'!$AC$258-'[1]Outside Edges'!$B165)&gt;=5,'[1]Outside Edges'!$P165="Yes"),"Yes","No")</f>
        <v>Yes</v>
      </c>
      <c r="IX166" s="90" t="str">
        <f>IF(AND((RIGHT($IX$3,2)-'[1]Miter Profiles'!$AC$259-'[1]Outside Edges'!$B165)&gt;=5,'[1]Outside Edges'!$P165="Yes"),"Yes","No")</f>
        <v>Yes</v>
      </c>
      <c r="IY166" s="150" t="str">
        <f>IF(AND((RIGHT($IY$3,2)-'[1]Miter Profiles'!$AC$260-'[1]Outside Edges'!$B165)&gt;=5,'[1]Outside Edges'!$P165="Yes"),"Yes","No")</f>
        <v>Yes</v>
      </c>
      <c r="IZ166" s="124" t="str">
        <f>IF(AND((RIGHT($IZ$3,2)-'[1]Miter Profiles'!$AC$261-'[1]Outside Edges'!$B165)&gt;=5,'[1]Outside Edges'!$P165="Yes"),"Yes","No")</f>
        <v>Yes</v>
      </c>
      <c r="JA166" s="116" t="str">
        <f>IF(AND((RIGHT($JA$3,2)-'[1]Miter Profiles'!$AC$262-'[1]Outside Edges'!$B165)&gt;=5,'[1]Outside Edges'!$P165="Yes"),"Yes","No")</f>
        <v>Yes</v>
      </c>
      <c r="JB166" s="129" t="str">
        <f>IF(AND((RIGHT($JB$3,2)-'[1]Miter Profiles'!$AC$263-'[1]Outside Edges'!$B165)&gt;=5,'[1]Outside Edges'!$P165="Yes"),"Yes","No")</f>
        <v>Yes</v>
      </c>
      <c r="JC166" s="10" t="str">
        <f>IF(AND((RIGHT($JC$3,2)-'[1]Miter Profiles'!$AC$264-'[1]Outside Edges'!$B165)&gt;=5,'[1]Outside Edges'!$P165="Yes"),"Yes","No")</f>
        <v>Yes</v>
      </c>
      <c r="JD166" s="90" t="str">
        <f>IF(AND((RIGHT($JD$3,2)-'[1]Miter Profiles'!$AC$265-'[1]Outside Edges'!$B165)&gt;=5,'[1]Outside Edges'!$P165="Yes"),"Yes","No")</f>
        <v>Yes</v>
      </c>
      <c r="JE166" s="236" t="str">
        <f>IF(AND((RIGHT($JE$3,2)-'[1]Miter Profiles'!$AC$266-'[1]Outside Edges'!$B165)&gt;=5,'[1]Outside Edges'!$P165="Yes"),"Yes","No")</f>
        <v>Yes</v>
      </c>
      <c r="JF166" s="237" t="str">
        <f>IF(AND((RIGHT($JF$3,2)-'[1]Miter Profiles'!$AC$267-'[1]Outside Edges'!$B165)&gt;=5,'[1]Outside Edges'!$P165="Yes"),"Yes","No")</f>
        <v>Yes</v>
      </c>
      <c r="JG166" s="238" t="str">
        <f>IF(AND((RIGHT($JG$3,2)-'[1]Miter Profiles'!$AC$268-'[1]Outside Edges'!$B165)&gt;=5,'[1]Outside Edges'!$P165="Yes"),"Yes","No")</f>
        <v>Yes</v>
      </c>
      <c r="JH166" s="129" t="str">
        <f>IF(AND((RIGHT($JH$3,2)-'[1]Miter Profiles'!$AC$269-'[1]Outside Edges'!$B165)&gt;=5,'[1]Outside Edges'!$P165="Yes"),"Yes","No")</f>
        <v>Yes</v>
      </c>
      <c r="JI166" s="113" t="str">
        <f>IF(AND((RIGHT($JI$3,2)-'[1]Miter Profiles'!$AC$270-'[1]Outside Edges'!$B165)&gt;=5,'[1]Outside Edges'!$P165="Yes"),"Yes","No")</f>
        <v>Yes</v>
      </c>
      <c r="JJ166" s="90" t="str">
        <f>IF(AND((RIGHT($JJ$3,2)-'[1]Miter Profiles'!$AC$271-'[1]Outside Edges'!$B165)&gt;=5,'[1]Outside Edges'!$P165="Yes"),"Yes","No")</f>
        <v>Yes</v>
      </c>
      <c r="JK166" s="236" t="str">
        <f>IF(AND((RIGHT($JK$3,2)-'[1]Miter Profiles'!$AC$272-'[1]Outside Edges'!$B165)&gt;=5,'[1]Outside Edges'!$P165="Yes"),"Yes","No")</f>
        <v>Yes</v>
      </c>
      <c r="JL166" s="237" t="str">
        <f>IF(AND((RIGHT($JL$3,2)-'[1]Miter Profiles'!$AC$273-'[1]Outside Edges'!$B165)&gt;=5,'[1]Outside Edges'!$P165="Yes"),"Yes","No")</f>
        <v>Yes</v>
      </c>
      <c r="JM166" s="238" t="str">
        <f>IF(AND((RIGHT($JM$3,2)-'[1]Miter Profiles'!$AC$274-'[1]Outside Edges'!$B165)&gt;=5,'[1]Outside Edges'!$P165="Yes"),"Yes","No")</f>
        <v>Yes</v>
      </c>
      <c r="JN166" s="129" t="str">
        <f>IF(AND((RIGHT($JN$3,2)-'[1]Miter Profiles'!$AC$275-'[1]Outside Edges'!$B165)&gt;=5,'[1]Outside Edges'!$P165="Yes"),"Yes","No")</f>
        <v>Yes</v>
      </c>
      <c r="JO166" s="113" t="str">
        <f>IF(AND((RIGHT($JO$3,2)-'[1]Miter Profiles'!$AC$276-'[1]Outside Edges'!$B165)&gt;=5,'[1]Outside Edges'!$P165="Yes"),"Yes","No")</f>
        <v>Yes</v>
      </c>
      <c r="JP166" s="90" t="str">
        <f>IF(AND((RIGHT($JP$3,2)-'[1]Miter Profiles'!$AC$277-'[1]Outside Edges'!$B165)&gt;=5,'[1]Outside Edges'!$P165="Yes"),"Yes","No")</f>
        <v>Yes</v>
      </c>
      <c r="JQ166" s="236" t="str">
        <f>IF(AND((RIGHT($JQ$3,2)-'[1]Miter Profiles'!$AC$278-'[1]Outside Edges'!$B165)&gt;=5,'[1]Outside Edges'!$P165="Yes"),"Yes","No")</f>
        <v>No</v>
      </c>
      <c r="JR166" s="237" t="str">
        <f>IF(AND((RIGHT($JR$3,2)-'[1]Miter Profiles'!$AC$279-'[1]Outside Edges'!$B165)&gt;=5,'[1]Outside Edges'!$P165="Yes"),"Yes","No")</f>
        <v>Yes</v>
      </c>
      <c r="JS166" s="238" t="str">
        <f>IF(AND((RIGHT($JS$3,2)-'[1]Miter Profiles'!$AC$280-'[1]Outside Edges'!$B165)&gt;=5,'[1]Outside Edges'!$P165="Yes"),"Yes","No")</f>
        <v>Yes</v>
      </c>
      <c r="JT166" s="129" t="str">
        <f>IF(AND((RIGHT($JT$3,2)-'[1]Miter Profiles'!$AC$281-'[1]Outside Edges'!$B165)&gt;=5,'[1]Outside Edges'!$P165="Yes"),"Yes","No")</f>
        <v>No</v>
      </c>
      <c r="JU166" s="113" t="str">
        <f>IF(AND((RIGHT($JU$3,2)-'[1]Miter Profiles'!$AC$282-'[1]Outside Edges'!$B165)&gt;=5,'[1]Outside Edges'!$P165="Yes"),"Yes","No")</f>
        <v>Yes</v>
      </c>
      <c r="JV166" s="90" t="str">
        <f>IF(AND((RIGHT($JV$3,2)-'[1]Miter Profiles'!$AC$283-'[1]Outside Edges'!$B165)&gt;=5,'[1]Outside Edges'!$P165="Yes"),"Yes","No")</f>
        <v>Yes</v>
      </c>
      <c r="JW166" s="236" t="str">
        <f>IF(AND((RIGHT($JW$3,2)-'[1]Miter Profiles'!$AC$284-'[1]Outside Edges'!$B165)&gt;=5,'[1]Outside Edges'!$P165="Yes"),"Yes","No")</f>
        <v>Yes</v>
      </c>
      <c r="JX166" s="237" t="str">
        <f>IF(AND((RIGHT($JX$3,2)-'[1]Miter Profiles'!$AC$285-'[1]Outside Edges'!$B165)&gt;=5,'[1]Outside Edges'!$P165="Yes"),"Yes","No")</f>
        <v>Yes</v>
      </c>
      <c r="JY166" s="238" t="str">
        <f>IF(AND((RIGHT($JY$3,2)-'[1]Miter Profiles'!$AC$286-'[1]Outside Edges'!$B165)&gt;=5,'[1]Outside Edges'!$P165="Yes"),"Yes","No")</f>
        <v>Yes</v>
      </c>
      <c r="JZ166" s="129" t="str">
        <f>IF(AND((RIGHT($JZ$3,2)-'[1]Miter Profiles'!$AC$287-'[1]Outside Edges'!$B165)&gt;=5,'[1]Outside Edges'!$P165="Yes"),"Yes","No")</f>
        <v>Yes</v>
      </c>
      <c r="KA166" s="113" t="str">
        <f>IF(AND((RIGHT($KA$3,2)-'[1]Miter Profiles'!$AC$288-'[1]Outside Edges'!$B165)&gt;=5,'[1]Outside Edges'!$P165="Yes"),"Yes","No")</f>
        <v>Yes</v>
      </c>
      <c r="KB166" s="90" t="str">
        <f>IF(AND((RIGHT($KB$3,2)-'[1]Miter Profiles'!$AC$289-'[1]Outside Edges'!$B165)&gt;=5,'[1]Outside Edges'!$P165="Yes"),"Yes","No")</f>
        <v>Yes</v>
      </c>
      <c r="KC166" s="236" t="str">
        <f>IF(AND((RIGHT($KC$3,2)-'[1]Miter Profiles'!$AC$290-'[1]Outside Edges'!$B165)&gt;=5,'[1]Outside Edges'!$P165="Yes"),"Yes","No")</f>
        <v>Yes</v>
      </c>
      <c r="KD166" s="237" t="str">
        <f>IF(AND((RIGHT($KD$3,2)-'[1]Miter Profiles'!$AC$291-'[1]Outside Edges'!$B165)&gt;=5,'[1]Outside Edges'!$P165="Yes"),"Yes","No")</f>
        <v>Yes</v>
      </c>
      <c r="KE166" s="238" t="str">
        <f>IF(AND((RIGHT($KE$3,2)-'[1]Miter Profiles'!$AC$292-'[1]Outside Edges'!$B165)&gt;=5,'[1]Outside Edges'!$P165="Yes"),"Yes","No")</f>
        <v>Yes</v>
      </c>
      <c r="KF166" s="129" t="str">
        <f>IF(AND((RIGHT($KF$3,2)-'[1]Miter Profiles'!$AC$293-'[1]Outside Edges'!$B165)&gt;=5,'[1]Outside Edges'!$P165="Yes"),"Yes","No")</f>
        <v>Yes</v>
      </c>
      <c r="KG166" s="113" t="str">
        <f>IF(AND((RIGHT($KG$3,2)-'[1]Miter Profiles'!$AC$294-'[1]Outside Edges'!$B165)&gt;=5,'[1]Outside Edges'!$P165="Yes"),"Yes","No")</f>
        <v>Yes</v>
      </c>
      <c r="KH166" s="90" t="str">
        <f>IF(AND((RIGHT($KH$3,2)-'[1]Miter Profiles'!$AC$295-'[1]Outside Edges'!$B165)&gt;=5,'[1]Outside Edges'!$P165="Yes"),"Yes","No")</f>
        <v>Yes</v>
      </c>
      <c r="KI166" s="236" t="str">
        <f>IF(AND((RIGHT($KI$3,2)-'[1]Miter Profiles'!$AC$296-'[1]Outside Edges'!$B165)&gt;=5,'[1]Outside Edges'!$P165="Yes"),"Yes","No")</f>
        <v>Yes</v>
      </c>
      <c r="KJ166" s="237" t="str">
        <f>IF(AND((RIGHT($KJ$3,2)-'[1]Miter Profiles'!$AC$297-'[1]Outside Edges'!$B165)&gt;=5,'[1]Outside Edges'!$P165="Yes"),"Yes","No")</f>
        <v>Yes</v>
      </c>
      <c r="KK166" s="238" t="str">
        <f>IF(AND((RIGHT($KK$3,2)-'[1]Miter Profiles'!$AC$298-'[1]Outside Edges'!$B165)&gt;=5,'[1]Outside Edges'!$P165="Yes"),"Yes","No")</f>
        <v>Yes</v>
      </c>
      <c r="KL166" s="129" t="str">
        <f>IF(AND((RIGHT($KL$3,2)-'[1]Miter Profiles'!$AC$299-'[1]Outside Edges'!$B165)&gt;=5,'[1]Outside Edges'!$P165="Yes"),"Yes","No")</f>
        <v>Yes</v>
      </c>
      <c r="KM166" s="113" t="str">
        <f>IF(AND((RIGHT($KM$3,2)-'[1]Miter Profiles'!$AC$300-'[1]Outside Edges'!$B165)&gt;=5,'[1]Outside Edges'!$P165="Yes"),"Yes","No")</f>
        <v>Yes</v>
      </c>
      <c r="KN166" s="90" t="str">
        <f>IF(AND((RIGHT($KN$3,2)-'[1]Miter Profiles'!$AC$301-'[1]Outside Edges'!$B165)&gt;=5,'[1]Outside Edges'!$P165="Yes"),"Yes","No")</f>
        <v>Yes</v>
      </c>
      <c r="KO166" s="236" t="str">
        <f>IF(AND((RIGHT($KO$3,2)-'[1]Miter Profiles'!$AC$302-'[1]Outside Edges'!$B165)&gt;=5,'[1]Outside Edges'!$P165="Yes"),"Yes","No")</f>
        <v>Yes</v>
      </c>
      <c r="KP166" s="237" t="str">
        <f>IF(AND((RIGHT($KP$3,2)-'[1]Miter Profiles'!$AC$303-'[1]Outside Edges'!$B165)&gt;=5,'[1]Outside Edges'!$P165="Yes"),"Yes","No")</f>
        <v>Yes</v>
      </c>
      <c r="KQ166" s="238" t="str">
        <f>IF(AND((RIGHT($KQ$3,2)-'[1]Miter Profiles'!$AC$304-'[1]Outside Edges'!$B165)&gt;=5,'[1]Outside Edges'!$P165="Yes"),"Yes","No")</f>
        <v>Yes</v>
      </c>
      <c r="KR166" s="129" t="str">
        <f>IF(AND((RIGHT($KR$3,2)-'[1]Miter Profiles'!$AC$305-'[1]Outside Edges'!$B165)&gt;=5,'[1]Outside Edges'!$P165="Yes"),"Yes","No")</f>
        <v>Yes</v>
      </c>
      <c r="KS166" s="113" t="str">
        <f>IF(AND((RIGHT($KS$3,2)-'[1]Miter Profiles'!$AC$306-'[1]Outside Edges'!$B165)&gt;=5,'[1]Outside Edges'!$P165="Yes"),"Yes","No")</f>
        <v>Yes</v>
      </c>
      <c r="KT166" s="90" t="str">
        <f>IF(AND((RIGHT($KT$3,2)-'[1]Miter Profiles'!$AC$307-'[1]Outside Edges'!$B165)&gt;=5,'[1]Outside Edges'!$P165="Yes"),"Yes","No")</f>
        <v>Yes</v>
      </c>
      <c r="KU166" s="236" t="str">
        <f>IF(AND((RIGHT($KU$3,2)-'[1]Miter Profiles'!$AC$308-'[1]Outside Edges'!$B165)&gt;=5,'[1]Outside Edges'!$P165="Yes"),"Yes","No")</f>
        <v>Yes</v>
      </c>
      <c r="KV166" s="237" t="str">
        <f>IF(AND((RIGHT($KV$3,2)-'[1]Miter Profiles'!$AC$309-'[1]Outside Edges'!$B165)&gt;=5,'[1]Outside Edges'!$P165="Yes"),"Yes","No")</f>
        <v>Yes</v>
      </c>
      <c r="KW166" s="238" t="str">
        <f>IF(AND((RIGHT($KW$3,2)-'[1]Miter Profiles'!$AC$310-'[1]Outside Edges'!$B165)&gt;=5,'[1]Outside Edges'!$P165="Yes"),"Yes","No")</f>
        <v>Yes</v>
      </c>
      <c r="KX166" s="129" t="str">
        <f>IF(AND((RIGHT($KX$3,2)-'[1]Miter Profiles'!$AC$311-'[1]Outside Edges'!$B165)&gt;=5,'[1]Outside Edges'!$P165="Yes"),"Yes","No")</f>
        <v>Yes</v>
      </c>
      <c r="KY166" s="113" t="str">
        <f>IF(AND((RIGHT($KY$3,2)-'[1]Miter Profiles'!$AC$312-'[1]Outside Edges'!$B165)&gt;=5,'[1]Outside Edges'!$P165="Yes"),"Yes","No")</f>
        <v>Yes</v>
      </c>
      <c r="KZ166" s="90" t="str">
        <f>IF(AND((RIGHT($KZ$3,2)-'[1]Miter Profiles'!$AC$313-'[1]Outside Edges'!$B165)&gt;=5,'[1]Outside Edges'!$P165="Yes"),"Yes","No")</f>
        <v>Yes</v>
      </c>
      <c r="LA166" s="236" t="str">
        <f>IF(AND((RIGHT($LA$3,2)-'[1]Miter Profiles'!$AC$314-'[1]Outside Edges'!$B165)&gt;=5,'[1]Outside Edges'!$P165="Yes"),"Yes","No")</f>
        <v>Yes</v>
      </c>
      <c r="LB166" s="237" t="str">
        <f>IF(AND((RIGHT($LB$3,2)-'[1]Miter Profiles'!$AC$315-'[1]Outside Edges'!$B165)&gt;=5,'[1]Outside Edges'!$P165="Yes"),"Yes","No")</f>
        <v>Yes</v>
      </c>
      <c r="LC166" s="243" t="str">
        <f>IF(AND((RIGHT($LC$3,2)-'[1]Miter Profiles'!$AC$316-'[1]Outside Edges'!$B165)&gt;=5,'[1]Outside Edges'!$P165="Yes"),"Yes","No")</f>
        <v>Yes</v>
      </c>
      <c r="LD166" s="244" t="str">
        <f>IF(AND((RIGHT($LD$3,2)-'[1]Miter Profiles'!$AC$317-'[1]Outside Edges'!$B165)&gt;=5,'[1]Outside Edges'!$P165="Yes"),"Yes","No")</f>
        <v>Yes</v>
      </c>
      <c r="LE166" s="113" t="str">
        <f>IF(AND((RIGHT($LE$3,2)-'[1]Miter Profiles'!$AC$318-'[1]Outside Edges'!$B165)&gt;=5,'[1]Outside Edges'!$P165="Yes"),"Yes","No")</f>
        <v>Yes</v>
      </c>
      <c r="LF166" s="10" t="str">
        <f>IF(AND((RIGHT($LF$3,2)-'[1]Miter Profiles'!$AC$319-'[1]Outside Edges'!$B165)&gt;=5,'[1]Outside Edges'!$P165="Yes"),"Yes","No")</f>
        <v>Yes</v>
      </c>
      <c r="LG166" s="113" t="str">
        <f>IF(AND((RIGHT($LG$3,2)-'[1]Miter Profiles'!$AC$320-'[1]Outside Edges'!$B165)&gt;=5,'[1]Outside Edges'!$P165="Yes"),"Yes","No")</f>
        <v>Yes</v>
      </c>
      <c r="LH166" s="90" t="str">
        <f>IF(AND((RIGHT($LH$3,2)-'[1]Miter Profiles'!$AC$321-'[1]Outside Edges'!$B165)&gt;=5,'[1]Outside Edges'!$P165="Yes"),"Yes","No")</f>
        <v>Yes</v>
      </c>
      <c r="LI166" s="236" t="str">
        <f>IF(AND((RIGHT($LI$3,2)-'[1]Miter Profiles'!$AC$322-'[1]Outside Edges'!$B165)&gt;=5,'[1]Outside Edges'!$P165="Yes"),"Yes","No")</f>
        <v>Yes</v>
      </c>
      <c r="LJ166" s="237" t="str">
        <f>IF(AND((RIGHT($LJ$3,2)-'[1]Miter Profiles'!$AC$323-'[1]Outside Edges'!$B165)&gt;=5,'[1]Outside Edges'!$P165="Yes"),"Yes","No")</f>
        <v>Yes</v>
      </c>
      <c r="LK166" s="238" t="str">
        <f>IF(AND((RIGHT($LK$3,2)-'[1]Miter Profiles'!$AC$324-'[1]Outside Edges'!$B165)&gt;=5,'[1]Outside Edges'!$P165="Yes"),"Yes","No")</f>
        <v>Yes</v>
      </c>
      <c r="LL166" s="129" t="str">
        <f>IF(AND((RIGHT($LL$3,2)-'[1]Miter Profiles'!$AC$325-'[1]Outside Edges'!$B165)&gt;=5,'[1]Outside Edges'!$P165="Yes"),"Yes","No")</f>
        <v>Yes</v>
      </c>
      <c r="LM166" s="113" t="str">
        <f>IF(AND((RIGHT($LM$3,2)-'[1]Miter Profiles'!$AC$326-'[1]Outside Edges'!$B165)&gt;=5,'[1]Outside Edges'!$P165="Yes"),"Yes","No")</f>
        <v>Yes</v>
      </c>
      <c r="LN166" s="90" t="str">
        <f>IF(AND((RIGHT($LN$3,2)-'[1]Miter Profiles'!$AC$327-'[1]Outside Edges'!$B165)&gt;=5,'[1]Outside Edges'!$P165="Yes"),"Yes","No")</f>
        <v>Yes</v>
      </c>
      <c r="LO166" s="236" t="str">
        <f>IF(AND((RIGHT($LO$3,2)-'[1]Miter Profiles'!$AC$328-'[1]Outside Edges'!$B165)&gt;=5,'[1]Outside Edges'!$P165="Yes"),"Yes","No")</f>
        <v>Yes</v>
      </c>
      <c r="LP166" s="237" t="str">
        <f>IF(AND((RIGHT($LP$3,2)-'[1]Miter Profiles'!$AC$329-'[1]Outside Edges'!$B165)&gt;=5,'[1]Outside Edges'!$P165="Yes"),"Yes","No")</f>
        <v>Yes</v>
      </c>
      <c r="LQ166" s="238" t="str">
        <f>IF(AND((RIGHT($LQ$3,2)-'[1]Miter Profiles'!$AC$330-'[1]Outside Edges'!$B165)&gt;=5,'[1]Outside Edges'!$P165="Yes"),"Yes","No")</f>
        <v>Yes</v>
      </c>
      <c r="LR166" s="129" t="str">
        <f>IF(AND((RIGHT($LR$3,2)-'[1]Miter Profiles'!$AC$331-'[1]Outside Edges'!$B165)&gt;=5,'[1]Outside Edges'!$P165="Yes"),"Yes","No")</f>
        <v>Yes</v>
      </c>
      <c r="LS166" s="113" t="str">
        <f>IF(AND((RIGHT($LS$3,2)-'[1]Miter Profiles'!$AC$332-'[1]Outside Edges'!$B165)&gt;=5,'[1]Outside Edges'!$P165="Yes"),"Yes","No")</f>
        <v>Yes</v>
      </c>
      <c r="LT166" s="90" t="str">
        <f>IF(AND((RIGHT($LT$3,2)-'[1]Miter Profiles'!$AC$333-'[1]Outside Edges'!$B165)&gt;=5,'[1]Outside Edges'!$P165="Yes"),"Yes","No")</f>
        <v>Yes</v>
      </c>
    </row>
    <row r="167" spans="1:332" ht="16.5" thickBot="1" x14ac:dyDescent="0.3">
      <c r="A167" s="8" t="str">
        <f>IF('[1]Outside Edges'!$A166&lt;&gt;"",'[1]Outside Edges'!$A166,"")</f>
        <v>D164</v>
      </c>
      <c r="B167" s="10" t="str">
        <f>IF(AND((RIGHT($B$3,2)-'[1]Miter Profiles'!$AC$3-'[1]Outside Edges'!$B166)&gt;=5,'[1]Outside Edges'!$P166="Yes"),"Yes","No")</f>
        <v>Yes</v>
      </c>
      <c r="C167" s="10" t="str">
        <f>IF(AND((RIGHT($C$3,2)-'[1]Miter Profiles'!$AC$4-'[1]Outside Edges'!$B166)&gt;=5,'[1]Outside Edges'!$P166="Yes"),"Yes","No")</f>
        <v>Yes</v>
      </c>
      <c r="D167" s="85" t="str">
        <f>IF(AND((RIGHT($D$3,2)-'[1]Miter Profiles'!$AC$5-'[1]Outside Edges'!$B166)&gt;=5,'[1]Outside Edges'!$P166="Yes"),"Yes","No")</f>
        <v>Yes</v>
      </c>
      <c r="E167" s="86" t="str">
        <f>IF(AND((RIGHT($E$3,2)-'[1]Miter Profiles'!$AC$6-'[1]Outside Edges'!$B166)&gt;=5,'[1]Outside Edges'!$P166="Yes"),"Yes","No")</f>
        <v>Yes</v>
      </c>
      <c r="F167" s="11" t="str">
        <f>IF(AND((RIGHT($F$3,2)-'[1]Miter Profiles'!$AC$7-'[1]Outside Edges'!$B166)&gt;=5,'[1]Outside Edges'!$P166="Yes"),"Yes","No")</f>
        <v>Yes</v>
      </c>
      <c r="G167" s="87" t="str">
        <f>IF(AND((RIGHT($G$3,2)-'[1]Miter Profiles'!$AC$8-'[1]Outside Edges'!$B166)&gt;=5,'[1]Outside Edges'!$P166="Yes"),"Yes","No")</f>
        <v>Yes</v>
      </c>
      <c r="H167" s="10" t="str">
        <f>IF(AND((RIGHT($H$3,2)-'[1]Miter Profiles'!$AC$9-'[1]Outside Edges'!$B166)&gt;=5,'[1]Outside Edges'!$P166="Yes"),"Yes","No")</f>
        <v>Yes</v>
      </c>
      <c r="I167" s="10" t="str">
        <f>IF(AND((RIGHT($I$3,2)-'[1]Miter Profiles'!$AC$10-'[1]Outside Edges'!$B166)&gt;=5,'[1]Outside Edges'!$P166="Yes"),"Yes","No")</f>
        <v>Yes</v>
      </c>
      <c r="J167" s="85" t="str">
        <f>IF(AND((RIGHT($J$3,2)-'[1]Miter Profiles'!$AC$11-'[1]Outside Edges'!$B166)&gt;=5,'[1]Outside Edges'!$P166="Yes"),"Yes","No")</f>
        <v>Yes</v>
      </c>
      <c r="K167" s="86" t="str">
        <f>IF(AND((RIGHT($K$3,2)-'[1]Miter Profiles'!$AC$12-'[1]Outside Edges'!$B166)&gt;=5,'[1]Outside Edges'!$P166="Yes"),"Yes","No")</f>
        <v>Yes</v>
      </c>
      <c r="L167" s="11" t="str">
        <f>IF(AND((RIGHT($L$3,2)-'[1]Miter Profiles'!$AC$13-'[1]Outside Edges'!$B166)&gt;=5,'[1]Outside Edges'!$P166="Yes"),"Yes","No")</f>
        <v>Yes</v>
      </c>
      <c r="M167" s="87" t="str">
        <f>IF(AND((RIGHT($M$3,2)-'[1]Miter Profiles'!$AC$14-'[1]Outside Edges'!$B166)&gt;=5,'[1]Outside Edges'!$P166="Yes"),"Yes","No")</f>
        <v>Yes</v>
      </c>
      <c r="N167" s="10" t="str">
        <f>IF(AND((RIGHT($N$3,2)-'[1]Miter Profiles'!$AC$15-'[1]Outside Edges'!$B166)&gt;=4,'[1]Outside Edges'!$P166="Yes"),"Yes","No")</f>
        <v>Yes</v>
      </c>
      <c r="O167" s="10" t="str">
        <f>IF(AND((RIGHT($O$3,2)-'[1]Miter Profiles'!$AC$16-'[1]Outside Edges'!$B166)&gt;=5,'[1]Outside Edges'!$P166="Yes"),"Yes","No")</f>
        <v>Yes</v>
      </c>
      <c r="P167" s="85" t="str">
        <f>IF(AND((RIGHT($P$3,2)-'[1]Miter Profiles'!$AC$17-'[1]Outside Edges'!$B166)&gt;=5,'[1]Outside Edges'!$P166="Yes"),"Yes","No")</f>
        <v>Yes</v>
      </c>
      <c r="Q167" s="86" t="str">
        <f>IF(AND((RIGHT($Q$3,2)-'[1]Miter Profiles'!$AC$18-'[1]Outside Edges'!$B166)&gt;=5,'[1]Outside Edges'!$P166="Yes"),"Yes","No")</f>
        <v>Yes</v>
      </c>
      <c r="R167" s="11" t="str">
        <f>IF(AND((RIGHT($R$3,2)-'[1]Miter Profiles'!$AC$19-'[1]Outside Edges'!$B166)&gt;=5,'[1]Outside Edges'!$P166="Yes"),"Yes","No")</f>
        <v>Yes</v>
      </c>
      <c r="S167" s="87" t="str">
        <f>IF(AND((RIGHT($S$3,2)-'[1]Miter Profiles'!$AC$20-'[1]Outside Edges'!$B166)&gt;=5,'[1]Outside Edges'!$P166="Yes"),"Yes","No")</f>
        <v>Yes</v>
      </c>
      <c r="T167" s="10" t="str">
        <f>IF(AND((RIGHT($T$3,2)-'[1]Miter Profiles'!$AC$21-'[1]Outside Edges'!$B166)&gt;=5,'[1]Outside Edges'!$P166="Yes"),"Yes","No")</f>
        <v>Yes</v>
      </c>
      <c r="U167" s="10" t="str">
        <f>IF(AND((RIGHT($U$3,2)-'[1]Miter Profiles'!$AC$22-'[1]Outside Edges'!$B166)&gt;=5,'[1]Outside Edges'!$P166="Yes"),"Yes","No")</f>
        <v>Yes</v>
      </c>
      <c r="V167" s="85" t="str">
        <f>IF(AND((RIGHT($V$3,2)-'[1]Miter Profiles'!$AC$23-'[1]Outside Edges'!$B166)&gt;=5,'[1]Outside Edges'!$P166="Yes"),"Yes","No")</f>
        <v>Yes</v>
      </c>
      <c r="W167" s="86" t="str">
        <f>IF(AND((RIGHT($W$3,2)-'[1]Miter Profiles'!$AC$24-'[1]Outside Edges'!$B166)&gt;=5,'[1]Outside Edges'!$P166="Yes"),"Yes","No")</f>
        <v>No</v>
      </c>
      <c r="X167" s="11" t="str">
        <f>IF(AND((RIGHT($X$3,2)-'[1]Miter Profiles'!$AC$25-'[1]Outside Edges'!$B166)&gt;=5,'[1]Outside Edges'!$P166="Yes"),"Yes","No")</f>
        <v>Yes</v>
      </c>
      <c r="Y167" s="87" t="str">
        <f>IF(AND((RIGHT($Y$3,2)-'[1]Miter Profiles'!$AC$26-'[1]Outside Edges'!$B166)&gt;=5,'[1]Outside Edges'!$P166="Yes"),"Yes","No")</f>
        <v>Yes</v>
      </c>
      <c r="Z167" s="10" t="str">
        <f>IF(AND((RIGHT($Z$3,2)-'[1]Miter Profiles'!$AC$27-'[1]Outside Edges'!$B166)&gt;=5,'[1]Outside Edges'!$P166="Yes"),"Yes","No")</f>
        <v>Yes</v>
      </c>
      <c r="AA167" s="10" t="str">
        <f>IF(AND((RIGHT($AA$3,2)-'[1]Miter Profiles'!$AC$28-'[1]Outside Edges'!$B166)&gt;=5,'[1]Outside Edges'!$P166="Yes"),"Yes","No")</f>
        <v>Yes</v>
      </c>
      <c r="AB167" s="85" t="str">
        <f>IF(AND((RIGHT($AB$3,2)-'[1]Miter Profiles'!$AC$29-'[1]Outside Edges'!$B166)&gt;=5,'[1]Outside Edges'!$P166="Yes"),"Yes","No")</f>
        <v>Yes</v>
      </c>
      <c r="AC167" s="86" t="str">
        <f>IF(AND((RIGHT($AC$3,2)-'[1]Miter Profiles'!$AC$30-'[1]Outside Edges'!$B166)&gt;=5,'[1]Outside Edges'!$P166="Yes"),"Yes","No")</f>
        <v>Yes</v>
      </c>
      <c r="AD167" s="11" t="str">
        <f>IF(AND((RIGHT($AD$3,2)-'[1]Miter Profiles'!$AC$31-'[1]Outside Edges'!$B166)&gt;=5,'[1]Outside Edges'!$P166="Yes"),"Yes","No")</f>
        <v>Yes</v>
      </c>
      <c r="AE167" s="87" t="str">
        <f>IF(AND((RIGHT($AE$3,2)-'[1]Miter Profiles'!$AC$32-'[1]Outside Edges'!$B166)&gt;=5,'[1]Outside Edges'!$P166="Yes"),"Yes","No")</f>
        <v>Yes</v>
      </c>
      <c r="AF167" s="10" t="str">
        <f>IF(AND((RIGHT($AF$3,2)-'[1]Miter Profiles'!$AC$33-'[1]Outside Edges'!$B166)&gt;=5,'[1]Outside Edges'!$P166="Yes"),"Yes","No")</f>
        <v>Yes</v>
      </c>
      <c r="AG167" s="10" t="str">
        <f>IF(AND((RIGHT($AG$3,2)-'[1]Miter Profiles'!$AC$34-'[1]Outside Edges'!$B166)&gt;=5,'[1]Outside Edges'!$P166="Yes"),"Yes","No")</f>
        <v>Yes</v>
      </c>
      <c r="AH167" s="85" t="str">
        <f>IF(AND((RIGHT($AH$3,2)-'[1]Miter Profiles'!$AC$35-'[1]Outside Edges'!$B166)&gt;=5,'[1]Outside Edges'!$P166="Yes"),"Yes","No")</f>
        <v>Yes</v>
      </c>
      <c r="AI167" s="86" t="str">
        <f>IF(AND((RIGHT($AI$3,2)-'[1]Miter Profiles'!$AC$36-'[1]Outside Edges'!$B166)&gt;=5,'[1]Outside Edges'!$P166="Yes"),"Yes","No")</f>
        <v>Yes</v>
      </c>
      <c r="AJ167" s="11" t="str">
        <f>IF(AND((RIGHT($AJ$3,2)-'[1]Miter Profiles'!$AC$37-'[1]Outside Edges'!$B166)&gt;=5,'[1]Outside Edges'!$P166="Yes"),"Yes","No")</f>
        <v>Yes</v>
      </c>
      <c r="AK167" s="87" t="str">
        <f>IF(AND((RIGHT($AK$3,2)-'[1]Miter Profiles'!$AC$38-'[1]Outside Edges'!$B166)&gt;=5,'[1]Outside Edges'!$P166="Yes"),"Yes","No")</f>
        <v>Yes</v>
      </c>
      <c r="AL167" s="10" t="str">
        <f>IF(AND((RIGHT($AL$3,2)-'[1]Miter Profiles'!$AC$39-'[1]Outside Edges'!$B166)&gt;=5,'[1]Outside Edges'!$P166="Yes"),"Yes","No")</f>
        <v>Yes</v>
      </c>
      <c r="AM167" s="10" t="str">
        <f>IF(AND((RIGHT($AM$3,2)-'[1]Miter Profiles'!$AC$40-'[1]Outside Edges'!$B166)&gt;=5,'[1]Outside Edges'!$P166="Yes"),"Yes","No")</f>
        <v>Yes</v>
      </c>
      <c r="AN167" s="85" t="str">
        <f>IF(AND((RIGHT($AN$3,2)-'[1]Miter Profiles'!$AC$41-'[1]Outside Edges'!$B166)&gt;=5,'[1]Outside Edges'!$P166="Yes"),"Yes","No")</f>
        <v>Yes</v>
      </c>
      <c r="AO167" s="86" t="str">
        <f>IF(AND((RIGHT($AO$3,2)-'[1]Miter Profiles'!$AC$42-'[1]Outside Edges'!$B166)&gt;=5,'[1]Outside Edges'!$P166="Yes"),"Yes","No")</f>
        <v>Yes</v>
      </c>
      <c r="AP167" s="11" t="str">
        <f>IF(AND((RIGHT($AP$3,2)-'[1]Miter Profiles'!$AC$43-'[1]Outside Edges'!$B166)&gt;=5,'[1]Outside Edges'!$P166="Yes"),"Yes","No")</f>
        <v>Yes</v>
      </c>
      <c r="AQ167" s="87" t="str">
        <f>IF(AND((RIGHT($AQ$3,2)-'[1]Miter Profiles'!$AC$44-'[1]Outside Edges'!$B166)&gt;=5,'[1]Outside Edges'!$P166="Yes"),"Yes","No")</f>
        <v>Yes</v>
      </c>
      <c r="AR167" s="10" t="str">
        <f>IF(AND((RIGHT($AR$3,2)-'[1]Miter Profiles'!$AC$45-'[1]Outside Edges'!$B166)&gt;=5,'[1]Outside Edges'!$P166="Yes"),"Yes","No")</f>
        <v>Yes</v>
      </c>
      <c r="AS167" s="10" t="str">
        <f>IF(AND((RIGHT($AS$3,2)-'[1]Miter Profiles'!$AC$46-'[1]Outside Edges'!$B166)&gt;=5,'[1]Outside Edges'!$P166="Yes"),"Yes","No")</f>
        <v>Yes</v>
      </c>
      <c r="AT167" s="85" t="str">
        <f>IF(AND((RIGHT($AT$3,2)-'[1]Miter Profiles'!$AC$47-'[1]Outside Edges'!$B166)&gt;=5,'[1]Outside Edges'!$P166="Yes"),"Yes","No")</f>
        <v>Yes</v>
      </c>
      <c r="AU167" s="86" t="str">
        <f>IF(AND((RIGHT($AU$3,2)-'[1]Miter Profiles'!$AC$48-'[1]Outside Edges'!$B166)&gt;=5,'[1]Outside Edges'!$P166="Yes"),"Yes","No")</f>
        <v>Yes</v>
      </c>
      <c r="AV167" s="11" t="str">
        <f>IF(AND((RIGHT($AV$3,2)-'[1]Miter Profiles'!$AC$49-'[1]Outside Edges'!$B166)&gt;=5,'[1]Outside Edges'!$P166="Yes"),"Yes","No")</f>
        <v>Yes</v>
      </c>
      <c r="AW167" s="87" t="str">
        <f>IF(AND((RIGHT($AW$3,2)-'[1]Miter Profiles'!$AC$50-'[1]Outside Edges'!$B166)&gt;=5,'[1]Outside Edges'!$P166="Yes"),"Yes","No")</f>
        <v>Yes</v>
      </c>
      <c r="AX167" s="10" t="str">
        <f>IF(AND((RIGHT($AX$3,2)-'[1]Miter Profiles'!$AC$51-'[1]Outside Edges'!$B166)&gt;=5,'[1]Outside Edges'!$P166="Yes"),"Yes","No")</f>
        <v>Yes</v>
      </c>
      <c r="AY167" s="10" t="str">
        <f>IF(AND((RIGHT($AY$3,2)-'[1]Miter Profiles'!$AC$52-'[1]Outside Edges'!$B166)&gt;=5,'[1]Outside Edges'!$P166="Yes"),"Yes","No")</f>
        <v>Yes</v>
      </c>
      <c r="AZ167" s="85" t="str">
        <f>IF(AND((RIGHT($AZ$3,2)-'[1]Miter Profiles'!$AC$53-'[1]Outside Edges'!$B166)&gt;=5,'[1]Outside Edges'!$P166="Yes"),"Yes","No")</f>
        <v>Yes</v>
      </c>
      <c r="BA167" s="86" t="str">
        <f>IF(AND((RIGHT($BA$3,2)-'[1]Miter Profiles'!$AC$54-'[1]Outside Edges'!$B166)&gt;=5,'[1]Outside Edges'!$P166="Yes"),"Yes","No")</f>
        <v>Yes</v>
      </c>
      <c r="BB167" s="11" t="str">
        <f>IF(AND((RIGHT($BB$3,2)-'[1]Miter Profiles'!$AC$55-'[1]Outside Edges'!$B166)&gt;=5,'[1]Outside Edges'!$P166="Yes"),"Yes","No")</f>
        <v>Yes</v>
      </c>
      <c r="BC167" s="87" t="str">
        <f>IF(AND((RIGHT($BC$3,2)-'[1]Miter Profiles'!$AC$56-'[1]Outside Edges'!$B166)&gt;=5,'[1]Outside Edges'!$P166="Yes"),"Yes","No")</f>
        <v>Yes</v>
      </c>
      <c r="BD167" s="10" t="str">
        <f>IF(AND((RIGHT($BD$3,2)-'[1]Miter Profiles'!$AC$57-'[1]Outside Edges'!$B166)&gt;=5,'[1]Outside Edges'!$P166="Yes"),"Yes","No")</f>
        <v>Yes</v>
      </c>
      <c r="BE167" s="10" t="str">
        <f>IF(AND((RIGHT($BE$3,2)-'[1]Miter Profiles'!$AC$58-'[1]Outside Edges'!$B166)&gt;=5,'[1]Outside Edges'!$P166="Yes"),"Yes","No")</f>
        <v>Yes</v>
      </c>
      <c r="BF167" s="85" t="str">
        <f>IF(AND((RIGHT($BF$3,2)-'[1]Miter Profiles'!$AC$59-'[1]Outside Edges'!$B166)&gt;=5,'[1]Outside Edges'!$P166="Yes"),"Yes","No")</f>
        <v>Yes</v>
      </c>
      <c r="BG167" s="86" t="str">
        <f>IF(AND((RIGHT($BG$3,2)-'[1]Miter Profiles'!$AC$60-'[1]Outside Edges'!$B166)&gt;=5,'[1]Outside Edges'!$P166="Yes"),"Yes","No")</f>
        <v>Yes</v>
      </c>
      <c r="BH167" s="11" t="str">
        <f>IF(AND((RIGHT($BH$3,2)-'[1]Miter Profiles'!$AC$61-'[1]Outside Edges'!$B166)&gt;=5,'[1]Outside Edges'!$P166="Yes"),"Yes","No")</f>
        <v>Yes</v>
      </c>
      <c r="BI167" s="87" t="str">
        <f>IF(AND((RIGHT($BI$3,2)-'[1]Miter Profiles'!$AC$62-'[1]Outside Edges'!$B166)&gt;=5,'[1]Outside Edges'!$P166="Yes"),"Yes","No")</f>
        <v>Yes</v>
      </c>
      <c r="BJ167" s="10" t="str">
        <f>IF(AND((RIGHT($BJ$3,2)-'[1]Miter Profiles'!$AC$63-'[1]Outside Edges'!$B166)&gt;=5,'[1]Outside Edges'!$P166="Yes"),"Yes","No")</f>
        <v>Yes</v>
      </c>
      <c r="BK167" s="10" t="str">
        <f>IF(AND((RIGHT($BK$3,2)-'[1]Miter Profiles'!$AC$64-'[1]Outside Edges'!$B166)&gt;=5,'[1]Outside Edges'!$P166="Yes"),"Yes","No")</f>
        <v>Yes</v>
      </c>
      <c r="BL167" s="85" t="str">
        <f>IF(AND((RIGHT($BL$3,2)-'[1]Miter Profiles'!$AC$65-'[1]Outside Edges'!$B166)&gt;=5,'[1]Outside Edges'!$P166="Yes"),"Yes","No")</f>
        <v>Yes</v>
      </c>
      <c r="BM167" s="86" t="str">
        <f>IF(AND((RIGHT($BM$3,2)-'[1]Miter Profiles'!$AC$66-'[1]Outside Edges'!$B166)&gt;=5,'[1]Outside Edges'!$P166="Yes"),"Yes","No")</f>
        <v>Yes</v>
      </c>
      <c r="BN167" s="11" t="str">
        <f>IF(AND((RIGHT($BN$3,2)-'[1]Miter Profiles'!$AC$67-'[1]Outside Edges'!$B166)&gt;=5,'[1]Outside Edges'!$P166="Yes"),"Yes","No")</f>
        <v>Yes</v>
      </c>
      <c r="BO167" s="87" t="str">
        <f>IF(AND((RIGHT($BO$3,2)-'[1]Miter Profiles'!$AC$68-'[1]Outside Edges'!$B166)&gt;=5,'[1]Outside Edges'!$P166="Yes"),"Yes","No")</f>
        <v>Yes</v>
      </c>
      <c r="BP167" s="10" t="str">
        <f>IF(AND((RIGHT($BP$3,2)-'[1]Miter Profiles'!$AC$69-'[1]Outside Edges'!$B166)&gt;=5,'[1]Outside Edges'!$P166="Yes"),"Yes","No")</f>
        <v>Yes</v>
      </c>
      <c r="BQ167" s="10" t="str">
        <f>IF(AND((RIGHT($BQ$3,2)-'[1]Miter Profiles'!$AC$70-'[1]Outside Edges'!$B166)&gt;=5,'[1]Outside Edges'!$P166="Yes"),"Yes","No")</f>
        <v>Yes</v>
      </c>
      <c r="BR167" s="85" t="str">
        <f>IF(AND((RIGHT($BR$3,2)-'[1]Miter Profiles'!$AC$71-'[1]Outside Edges'!$B166)&gt;=5,'[1]Outside Edges'!$P166="Yes"),"Yes","No")</f>
        <v>Yes</v>
      </c>
      <c r="BS167" s="86" t="str">
        <f>IF(AND((RIGHT($BS$3,2)-'[1]Miter Profiles'!$AC$72-'[1]Outside Edges'!$B166)&gt;=5,'[1]Outside Edges'!$P166="Yes"),"Yes","No")</f>
        <v>Yes</v>
      </c>
      <c r="BT167" s="11" t="str">
        <f>IF(AND((RIGHT($BT$3,2)-'[1]Miter Profiles'!$AC$73-'[1]Outside Edges'!$B166)&gt;=5,'[1]Outside Edges'!$P166="Yes"),"Yes","No")</f>
        <v>Yes</v>
      </c>
      <c r="BU167" s="87" t="str">
        <f>IF(AND((RIGHT($BU$3,2)-'[1]Miter Profiles'!$AC$74-'[1]Outside Edges'!$B166)&gt;=5,'[1]Outside Edges'!$P166="Yes"),"Yes","No")</f>
        <v>Yes</v>
      </c>
      <c r="BV167" s="10" t="str">
        <f>IF(AND((RIGHT($BV$3,2)-'[1]Miter Profiles'!$AC$75-'[1]Outside Edges'!$B166)&gt;=5,'[1]Outside Edges'!$P166="Yes"),"Yes","No")</f>
        <v>Yes</v>
      </c>
      <c r="BW167" s="10" t="str">
        <f>IF(AND((RIGHT($BW$3,2)-'[1]Miter Profiles'!$AC$76-'[1]Outside Edges'!$B166)&gt;=5,'[1]Outside Edges'!$P166="Yes"),"Yes","No")</f>
        <v>Yes</v>
      </c>
      <c r="BX167" s="85" t="str">
        <f>IF(AND((RIGHT($BX$3,2)-'[1]Miter Profiles'!$AC$77-'[1]Outside Edges'!$B166)&gt;=5,'[1]Outside Edges'!$P166="Yes"),"Yes","No")</f>
        <v>Yes</v>
      </c>
      <c r="BY167" s="86" t="str">
        <f>IF(AND((RIGHT($BY$3,2)-'[1]Miter Profiles'!$AC$78-'[1]Outside Edges'!$B166)&gt;=5,'[1]Outside Edges'!$P166="Yes"),"Yes","No")</f>
        <v>Yes</v>
      </c>
      <c r="BZ167" s="11" t="str">
        <f>IF(AND((RIGHT($BZ$3,2)-'[1]Miter Profiles'!$AC$79-'[1]Outside Edges'!$B166)&gt;=5,'[1]Outside Edges'!$P166="Yes"),"Yes","No")</f>
        <v>Yes</v>
      </c>
      <c r="CA167" s="87" t="str">
        <f>IF(AND((RIGHT($CA$3,2)-'[1]Miter Profiles'!$AC$80-'[1]Outside Edges'!$B166)&gt;=5,'[1]Outside Edges'!$P166="Yes"),"Yes","No")</f>
        <v>Yes</v>
      </c>
      <c r="CB167" s="10" t="str">
        <f>IF(AND((RIGHT($CB$3,2)-'[1]Miter Profiles'!$AC$81-'[1]Outside Edges'!$B166)&gt;=5,'[1]Outside Edges'!$P166="Yes"),"Yes","No")</f>
        <v>Yes</v>
      </c>
      <c r="CC167" s="10" t="str">
        <f>IF(AND((RIGHT($CC$3,2)-'[1]Miter Profiles'!$AC$82-'[1]Outside Edges'!$B166)&gt;=5,'[1]Outside Edges'!$P166="Yes"),"Yes","No")</f>
        <v>Yes</v>
      </c>
      <c r="CD167" s="85" t="str">
        <f>IF(AND((RIGHT($CD$3,2)-'[1]Miter Profiles'!$AC$83-'[1]Outside Edges'!$B166)&gt;=5,'[1]Outside Edges'!$P166="Yes"),"Yes","No")</f>
        <v>Yes</v>
      </c>
      <c r="CE167" s="86" t="str">
        <f>IF(AND((RIGHT($CE$3,2)-'[1]Miter Profiles'!$AC$84-'[1]Outside Edges'!$B166)&gt;=5,'[1]Outside Edges'!$P166="Yes"),"Yes","No")</f>
        <v>Yes</v>
      </c>
      <c r="CF167" s="11" t="str">
        <f>IF(AND((RIGHT($CF$3,2)-'[1]Miter Profiles'!$AC$85-'[1]Outside Edges'!$B166)&gt;=5,'[1]Outside Edges'!$P166="Yes"),"Yes","No")</f>
        <v>Yes</v>
      </c>
      <c r="CG167" s="87" t="str">
        <f>IF(AND((RIGHT($CG$3,2)-'[1]Miter Profiles'!$AC$86-'[1]Outside Edges'!$B166)&gt;=5,'[1]Outside Edges'!$P166="Yes"),"Yes","No")</f>
        <v>Yes</v>
      </c>
      <c r="CH167" s="10" t="str">
        <f>IF(AND((RIGHT($CH$3,2)-'[1]Miter Profiles'!$AC$87-'[1]Outside Edges'!$B166)&gt;=5,'[1]Outside Edges'!$P166="Yes"),"Yes","No")</f>
        <v>Yes</v>
      </c>
      <c r="CI167" s="10" t="str">
        <f>IF(AND((RIGHT($CI$3,2)-'[1]Miter Profiles'!$AC$88-'[1]Outside Edges'!$B166)&gt;=5,'[1]Outside Edges'!$P166="Yes"),"Yes","No")</f>
        <v>Yes</v>
      </c>
      <c r="CJ167" s="85" t="str">
        <f>IF(AND((RIGHT($CJ$3,2)-'[1]Miter Profiles'!$AC$89-'[1]Outside Edges'!$B166)&gt;=5,'[1]Outside Edges'!$P166="Yes"),"Yes","No")</f>
        <v>Yes</v>
      </c>
      <c r="CK167" s="86" t="str">
        <f>IF(AND((RIGHT($CK$3,2)-'[1]Miter Profiles'!$AC$90-'[1]Outside Edges'!$B166)&gt;=5,'[1]Outside Edges'!$P166="Yes"),"Yes","No")</f>
        <v>Yes</v>
      </c>
      <c r="CL167" s="11" t="str">
        <f>IF(AND((RIGHT($CL$3,2)-'[1]Miter Profiles'!$AC$91-'[1]Outside Edges'!$B166)&gt;=5,'[1]Outside Edges'!$P166="Yes"),"Yes","No")</f>
        <v>Yes</v>
      </c>
      <c r="CM167" s="87" t="str">
        <f>IF(AND((RIGHT($CM$3,2)-'[1]Miter Profiles'!$AC$92-'[1]Outside Edges'!$B166)&gt;=5,'[1]Outside Edges'!$P166="Yes"),"Yes","No")</f>
        <v>Yes</v>
      </c>
      <c r="CN167" s="10" t="str">
        <f>IF(AND((RIGHT(CN$3,2)-'[1]Miter Profiles'!$AC$93-'[1]Outside Edges'!$B166)&gt;=5,'[1]Outside Edges'!$P166="Yes"),"Yes","No")</f>
        <v>Yes</v>
      </c>
      <c r="CO167" s="10" t="str">
        <f>IF(AND((RIGHT(CO$3,2)-'[1]Miter Profiles'!$AC$94-'[1]Outside Edges'!$B166)&gt;=5,'[1]Outside Edges'!$P166="Yes"),"Yes","No")</f>
        <v>Yes</v>
      </c>
      <c r="CP167" s="85" t="str">
        <f>IF(AND((RIGHT(CP$3,2)-'[1]Miter Profiles'!$AC$95-'[1]Outside Edges'!$B166)&gt;=5,'[1]Outside Edges'!$P166="Yes"),"Yes","No")</f>
        <v>Yes</v>
      </c>
      <c r="CQ167" s="86" t="str">
        <f>IF(AND((RIGHT(CQ$3,2)-'[1]Miter Profiles'!$AC$96-'[1]Outside Edges'!$B166)&gt;=5,'[1]Outside Edges'!$P166="Yes"),"Yes","No")</f>
        <v>Yes</v>
      </c>
      <c r="CR167" s="11" t="str">
        <f>IF(AND((RIGHT(CR$3,2)-'[1]Miter Profiles'!$AC$97-'[1]Outside Edges'!$B166)&gt;=5,'[1]Outside Edges'!$P166="Yes"),"Yes","No")</f>
        <v>Yes</v>
      </c>
      <c r="CS167" s="87" t="str">
        <f>IF(AND((RIGHT(CS$3,2)-'[1]Miter Profiles'!$AC$98-'[1]Outside Edges'!$B166)&gt;=5,'[1]Outside Edges'!$P166="Yes"),"Yes","No")</f>
        <v>Yes</v>
      </c>
      <c r="CT167" s="10" t="str">
        <f>IF(AND((RIGHT($CT$3,2)-'[1]Miter Profiles'!$AC$99-'[1]Outside Edges'!$B166)&gt;=5,'[1]Outside Edges'!$P166="Yes"),"Yes","No")</f>
        <v>Yes</v>
      </c>
      <c r="CU167" s="10" t="str">
        <f>IF(AND((RIGHT($CU$3,2)-'[1]Miter Profiles'!$AC$100-'[1]Outside Edges'!$B166)&gt;=5,'[1]Outside Edges'!$P166="Yes"),"Yes","No")</f>
        <v>Yes</v>
      </c>
      <c r="CV167" s="85" t="str">
        <f>IF(AND((RIGHT($CV$3,2)-'[1]Miter Profiles'!$AC$101-'[1]Outside Edges'!$B166)&gt;=5,'[1]Outside Edges'!$P166="Yes"),"Yes","No")</f>
        <v>Yes</v>
      </c>
      <c r="CW167" s="86" t="str">
        <f>IF(AND((RIGHT($CW$3,2)-'[1]Miter Profiles'!$AC$102-'[1]Outside Edges'!$B166)&gt;=5,'[1]Outside Edges'!$P166="Yes"),"Yes","No")</f>
        <v>Yes</v>
      </c>
      <c r="CX167" s="11" t="str">
        <f>IF(AND((RIGHT($CX$3,2)-'[1]Miter Profiles'!$AC$103-'[1]Outside Edges'!$B166)&gt;=5,'[1]Outside Edges'!$P166="Yes"),"Yes","No")</f>
        <v>Yes</v>
      </c>
      <c r="CY167" s="87" t="str">
        <f>IF(AND((RIGHT($CY$3,2)-'[1]Miter Profiles'!$AC$104-'[1]Outside Edges'!$B166)&gt;=5,'[1]Outside Edges'!$P166="Yes"),"Yes","No")</f>
        <v>Yes</v>
      </c>
      <c r="CZ167" s="10" t="str">
        <f>IF(AND((RIGHT($CZ$3,2)-'[1]Miter Profiles'!$AC$105-'[1]Outside Edges'!$B166)&gt;=5,'[1]Outside Edges'!$P166="Yes"),"Yes","No")</f>
        <v>Yes</v>
      </c>
      <c r="DA167" s="10" t="str">
        <f>IF(AND((RIGHT($DA$3,2)-'[1]Miter Profiles'!$AC$106-'[1]Outside Edges'!$B166)&gt;=5,'[1]Outside Edges'!$P166="Yes"),"Yes","No")</f>
        <v>Yes</v>
      </c>
      <c r="DB167" s="85" t="str">
        <f>IF(AND((RIGHT($DB$3,2)-'[1]Miter Profiles'!$AC$107-'[1]Outside Edges'!$B166)&gt;=5,'[1]Outside Edges'!$P166="Yes"),"Yes","No")</f>
        <v>Yes</v>
      </c>
      <c r="DC167" s="86" t="str">
        <f>IF(AND((RIGHT($DC$3,2)-'[1]Miter Profiles'!$AC$108-'[1]Outside Edges'!$B166)&gt;=5,'[1]Outside Edges'!$P166="Yes"),"Yes","No")</f>
        <v>Yes</v>
      </c>
      <c r="DD167" s="11" t="str">
        <f>IF(AND((RIGHT($DD$3,2)-'[1]Miter Profiles'!$AC$109-'[1]Outside Edges'!$B166)&gt;=5,'[1]Outside Edges'!$P166="Yes"),"Yes","No")</f>
        <v>Yes</v>
      </c>
      <c r="DE167" s="87" t="str">
        <f>IF(AND((RIGHT($DE$3,2)-'[1]Miter Profiles'!$AC$110-'[1]Outside Edges'!$B166)&gt;=5,'[1]Outside Edges'!$P166="Yes"),"Yes","No")</f>
        <v>Yes</v>
      </c>
      <c r="DF167" s="10" t="str">
        <f>IF(AND((RIGHT($DF$3,2)-'[1]Miter Profiles'!$AC$111-'[1]Outside Edges'!$B166)&gt;=5,'[1]Outside Edges'!$P166="Yes"),"Yes","No")</f>
        <v>Yes</v>
      </c>
      <c r="DG167" s="10" t="str">
        <f>IF(AND((RIGHT($DG$3,2)-'[1]Miter Profiles'!$AC$112-'[1]Outside Edges'!$B166)&gt;=5,'[1]Outside Edges'!$P166="Yes"),"Yes","No")</f>
        <v>Yes</v>
      </c>
      <c r="DH167" s="85" t="str">
        <f>IF(AND((RIGHT($DH$3,2)-'[1]Miter Profiles'!$AC$113-'[1]Outside Edges'!$B166)&gt;=5,'[1]Outside Edges'!$P166="Yes"),"Yes","No")</f>
        <v>Yes</v>
      </c>
      <c r="DI167" s="86" t="str">
        <f>IF(AND((RIGHT($DI$3,2)-'[1]Miter Profiles'!$AC$114-'[1]Outside Edges'!$B166)&gt;=5,'[1]Outside Edges'!$P166="Yes"),"Yes","No")</f>
        <v>Yes</v>
      </c>
      <c r="DJ167" s="11" t="str">
        <f>IF(AND((RIGHT($DJ$3,2)-'[1]Miter Profiles'!$AC$115-'[1]Outside Edges'!$B166)&gt;=5,'[1]Outside Edges'!$P166="Yes"),"Yes","No")</f>
        <v>Yes</v>
      </c>
      <c r="DK167" s="87" t="str">
        <f>IF(AND((RIGHT($DK$3,2)-'[1]Miter Profiles'!$AC$116-'[1]Outside Edges'!$B166)&gt;=5,'[1]Outside Edges'!$P166="Yes"),"Yes","No")</f>
        <v>Yes</v>
      </c>
      <c r="DL167" s="10" t="str">
        <f>IF(AND((RIGHT($DL$3,2)-'[1]Miter Profiles'!$AC$117-'[1]Outside Edges'!$B166)&gt;=5,'[1]Outside Edges'!$P166="Yes"),"Yes","No")</f>
        <v>Yes</v>
      </c>
      <c r="DM167" s="10" t="str">
        <f>IF(AND((RIGHT($DM$3,2)-'[1]Miter Profiles'!$AC$118-'[1]Outside Edges'!$B166)&gt;=5,'[1]Outside Edges'!$P166="Yes"),"Yes","No")</f>
        <v>Yes</v>
      </c>
      <c r="DN167" s="85" t="str">
        <f>IF(AND((RIGHT($DN$3,2)-'[1]Miter Profiles'!$AC$119-'[1]Outside Edges'!$B166)&gt;=5,'[1]Outside Edges'!$P166="Yes"),"Yes","No")</f>
        <v>Yes</v>
      </c>
      <c r="DO167" s="86" t="str">
        <f>IF(AND((RIGHT($DO$3,2)-'[1]Miter Profiles'!$AC$120-'[1]Outside Edges'!$B166)&gt;=5,'[1]Outside Edges'!$P166="Yes"),"Yes","No")</f>
        <v>Yes</v>
      </c>
      <c r="DP167" s="11" t="str">
        <f>IF(AND((RIGHT($DP$3,2)-'[1]Miter Profiles'!$AC$121-'[1]Outside Edges'!$B166)&gt;=5,'[1]Outside Edges'!$P166="Yes"),"Yes","No")</f>
        <v>Yes</v>
      </c>
      <c r="DQ167" s="87" t="str">
        <f>IF(AND((RIGHT($DQ$3,2)-'[1]Miter Profiles'!$AC$122-'[1]Outside Edges'!$B166)&gt;=5,'[1]Outside Edges'!$P166="Yes"),"Yes","No")</f>
        <v>Yes</v>
      </c>
      <c r="DR167" s="10" t="str">
        <f>IF(AND((RIGHT($DR$3,2)-'[1]Miter Profiles'!$AC$123-'[1]Outside Edges'!$B166)&gt;=5,'[1]Outside Edges'!$P166="Yes"),"Yes","No")</f>
        <v>Yes</v>
      </c>
      <c r="DS167" s="10" t="str">
        <f>IF(AND((RIGHT($DS$3,2)-'[1]Miter Profiles'!$AC$124-'[1]Outside Edges'!$B166)&gt;=5,'[1]Outside Edges'!$P166="Yes"),"Yes","No")</f>
        <v>Yes</v>
      </c>
      <c r="DT167" s="85" t="str">
        <f>IF(AND((RIGHT($DT$3,2)-'[1]Miter Profiles'!$AC$125-'[1]Outside Edges'!$B166)&gt;=5,'[1]Outside Edges'!$P166="Yes"),"Yes","No")</f>
        <v>Yes</v>
      </c>
      <c r="DU167" s="86" t="str">
        <f>IF(AND((RIGHT($DU$3,2)-'[1]Miter Profiles'!$AC$126-'[1]Outside Edges'!$B166)&gt;=5,'[1]Outside Edges'!$P166="Yes"),"Yes","No")</f>
        <v>Yes</v>
      </c>
      <c r="DV167" s="11" t="str">
        <f>IF(AND((RIGHT($DV$3,2)-'[1]Miter Profiles'!$AC$127-'[1]Outside Edges'!$B166)&gt;=5,'[1]Outside Edges'!$P166="Yes"),"Yes","No")</f>
        <v>Yes</v>
      </c>
      <c r="DW167" s="87" t="str">
        <f>IF(AND((RIGHT($DW$3,2)-'[1]Miter Profiles'!$AC$128-'[1]Outside Edges'!$B166)&gt;=5,'[1]Outside Edges'!$P166="Yes"),"Yes","No")</f>
        <v>Yes</v>
      </c>
      <c r="DX167" s="10" t="str">
        <f>IF(AND((RIGHT($DX$3,2)-'[1]Miter Profiles'!$AC$129-'[1]Outside Edges'!$B166)&gt;=5,'[1]Outside Edges'!$P166="Yes"),"Yes","No")</f>
        <v>Yes</v>
      </c>
      <c r="DY167" s="10" t="str">
        <f>IF(AND((RIGHT($DY$3,2)-'[1]Miter Profiles'!$AC$130-'[1]Outside Edges'!$B166)&gt;=5,'[1]Outside Edges'!$P166="Yes"),"Yes","No")</f>
        <v>Yes</v>
      </c>
      <c r="DZ167" s="85" t="str">
        <f>IF(AND((RIGHT($DZ$3,2)-'[1]Miter Profiles'!$AC$131-'[1]Outside Edges'!$B166)&gt;=5,'[1]Outside Edges'!$P166="Yes"),"Yes","No")</f>
        <v>Yes</v>
      </c>
      <c r="EA167" s="90" t="str">
        <f>IF(AND((RIGHT($EA$3,2)-'[1]Miter Profiles'!$AC$132-'[1]Outside Edges'!$B166)&gt;=5,'[1]Outside Edges'!$P166="Yes"),"Yes","No")</f>
        <v>Yes</v>
      </c>
      <c r="EB167" s="105" t="str">
        <f>IF(AND((RIGHT($EB$3,2)-'[1]Miter Profiles'!$AC$133-'[1]Outside Edges'!$B166)&gt;=5,'[1]Outside Edges'!$P166="Yes"),"Yes","No")</f>
        <v>Yes</v>
      </c>
      <c r="EC167" s="110" t="str">
        <f>IF(AND((RIGHT($EC$3,2)-'[1]Miter Profiles'!$AC$134-'[1]Outside Edges'!$B166)&gt;=5,'[1]Outside Edges'!$P166="Yes"),"Yes","No")</f>
        <v>Yes</v>
      </c>
      <c r="ED167" s="116" t="str">
        <f>IF(AND((RIGHT($ED$3,2)-'[1]Miter Profiles'!$AC$135-'[1]Outside Edges'!$B166)&gt;=5,'[1]Outside Edges'!$P166="Yes"),"Yes","No")</f>
        <v>Yes</v>
      </c>
      <c r="EE167" s="113" t="str">
        <f>IF(AND((RIGHT($EE$3,2)-'[1]Miter Profiles'!$AC$136-'[1]Outside Edges'!$B166)&gt;=5,'[1]Outside Edges'!$P166="Yes"),"Yes","No")</f>
        <v>Yes</v>
      </c>
      <c r="EF167" s="85" t="str">
        <f>IF(AND((RIGHT($EF$3,2)-'[1]Miter Profiles'!$AC$137-'[1]Outside Edges'!$B166)&gt;=5,'[1]Outside Edges'!$P166="Yes"),"Yes","No")</f>
        <v>Yes</v>
      </c>
      <c r="EG167" s="10" t="str">
        <f>IF(AND((RIGHT($EG$3,2)-'[1]Miter Profiles'!$AC$138-'[1]Outside Edges'!$B166)&gt;=5,'[1]Outside Edges'!$P166="Yes"),"Yes","No")</f>
        <v>Yes</v>
      </c>
      <c r="EH167" s="90" t="str">
        <f>IF(AND((RIGHT($EH$3,2)-'[1]Miter Profiles'!$AC$139-'[1]Outside Edges'!$B166)&gt;=5,'[1]Outside Edges'!$P166="Yes"),"Yes","No")</f>
        <v>Yes</v>
      </c>
      <c r="EI167" s="121" t="str">
        <f>IF(AND((RIGHT($EI$3,2)-'[1]Miter Profiles'!$AC$140-'[1]Outside Edges'!$B166)&gt;=5,'[1]Outside Edges'!$P166="Yes"),"Yes","No")</f>
        <v>Yes</v>
      </c>
      <c r="EJ167" s="124" t="str">
        <f>IF(AND((RIGHT($EJ$3,2)-'[1]Miter Profiles'!$AC$141-'[1]Outside Edges'!$B166)&gt;=5,'[1]Outside Edges'!$P166="Yes"),"Yes","No")</f>
        <v>Yes</v>
      </c>
      <c r="EK167" s="124" t="str">
        <f>IF(AND((RIGHT($EK$3,2)-'[1]Miter Profiles'!$AC$142-'[1]Outside Edges'!$B166)&gt;=5,'[1]Outside Edges'!$P166="Yes"),"Yes","No")</f>
        <v>Yes</v>
      </c>
      <c r="EL167" s="116" t="str">
        <f>IF(AND((RIGHT($EL$3,2)-'[1]Miter Profiles'!$AC$143-'[1]Outside Edges'!$B166)&gt;=5,'[1]Outside Edges'!$P166="Yes"),"Yes","No")</f>
        <v>Yes</v>
      </c>
      <c r="EM167" s="129" t="str">
        <f>IF(AND((RIGHT($EM$3,2)-'[1]Miter Profiles'!$AC$144-'[1]Outside Edges'!$B166)&gt;=5,'[1]Outside Edges'!$P166="Yes"),"Yes","No")</f>
        <v>Yes</v>
      </c>
      <c r="EN167" s="10" t="str">
        <f>IF(AND((RIGHT($EN$3,2)-'[1]Miter Profiles'!$AC$145-'[1]Outside Edges'!$B166)&gt;=5,'[1]Outside Edges'!$P166="Yes"),"Yes","No")</f>
        <v>Yes</v>
      </c>
      <c r="EO167" s="90" t="str">
        <f>IF(AND((RIGHT($EO$3,2)-'[1]Miter Profiles'!$AC$146-'[1]Outside Edges'!$B166)&gt;=5,'[1]Outside Edges'!$P166="Yes"),"Yes","No")</f>
        <v>Yes</v>
      </c>
      <c r="EP167" s="124" t="str">
        <f>IF(AND((RIGHT($EP$3,2)-'[1]Miter Profiles'!$AC$147-'[1]Outside Edges'!$B166)&gt;=5,'[1]Outside Edges'!$P166="Yes"),"Yes","No")</f>
        <v>Yes</v>
      </c>
      <c r="EQ167" s="124" t="str">
        <f>IF(AND((RIGHT($EQ$3,2)-'[1]Miter Profiles'!$AC$148-'[1]Outside Edges'!$B166)&gt;=5,'[1]Outside Edges'!$P166="Yes"),"Yes","No")</f>
        <v>Yes</v>
      </c>
      <c r="ER167" s="116" t="str">
        <f>IF(AND((RIGHT($ER$3,2)-'[1]Miter Profiles'!$AC$149-'[1]Outside Edges'!$B166)&gt;=5,'[1]Outside Edges'!$P166="Yes"),"Yes","No")</f>
        <v>Yes</v>
      </c>
      <c r="ES167" s="129" t="str">
        <f>IF(AND((RIGHT($ES$3,2)-'[1]Miter Profiles'!$AC$150-'[1]Outside Edges'!$B166)&gt;=5,'[1]Outside Edges'!$P166="Yes"),"Yes","No")</f>
        <v>Yes</v>
      </c>
      <c r="ET167" s="10" t="str">
        <f>IF(AND((RIGHT($ET$3,2)-'[1]Miter Profiles'!$AC$151-'[1]Outside Edges'!$B166)&gt;=5,'[1]Outside Edges'!$P166="Yes"),"Yes","No")</f>
        <v>Yes</v>
      </c>
      <c r="EU167" s="90" t="str">
        <f>IF(AND((RIGHT($EU$3,2)-'[1]Miter Profiles'!$AC$152-'[1]Outside Edges'!$B166)&gt;=5,'[1]Outside Edges'!$P166="Yes"),"Yes","No")</f>
        <v>Yes</v>
      </c>
      <c r="EV167" s="124" t="str">
        <f>IF(AND((RIGHT($EV$3,2)-'[1]Miter Profiles'!$AC$153-'[1]Outside Edges'!$B166)&gt;=5,'[1]Outside Edges'!$P166="Yes"),"Yes","No")</f>
        <v>Yes</v>
      </c>
      <c r="EW167" s="124" t="str">
        <f>IF(AND((RIGHT($EW$3,2)-'[1]Miter Profiles'!$AC$154-'[1]Outside Edges'!$B166)&gt;=5,'[1]Outside Edges'!$P166="Yes"),"Yes","No")</f>
        <v>Yes</v>
      </c>
      <c r="EX167" s="116" t="str">
        <f>IF(AND((RIGHT($EX$3,2)-'[1]Miter Profiles'!$AC$155-'[1]Outside Edges'!$B166)&gt;=5,'[1]Outside Edges'!$P166="Yes"),"Yes","No")</f>
        <v>Yes</v>
      </c>
      <c r="EY167" s="129" t="str">
        <f>IF(AND((RIGHT($EY$3,2)-'[1]Miter Profiles'!$AC$156-'[1]Outside Edges'!$B166)&gt;=5,'[1]Outside Edges'!$P166="Yes"),"Yes","No")</f>
        <v>Yes</v>
      </c>
      <c r="EZ167" s="10" t="str">
        <f>IF(AND((RIGHT($EZ$3,2)-'[1]Miter Profiles'!$AC$157-'[1]Outside Edges'!$B166)&gt;=5,'[1]Outside Edges'!$P166="Yes"),"Yes","No")</f>
        <v>Yes</v>
      </c>
      <c r="FA167" s="90" t="str">
        <f>IF(AND((RIGHT($FA$3,2)-'[1]Miter Profiles'!$AC$158-'[1]Outside Edges'!$B166)&gt;=5,'[1]Outside Edges'!$P166="Yes"),"Yes","No")</f>
        <v>Yes</v>
      </c>
      <c r="FB167" s="124" t="str">
        <f>IF(AND((RIGHT($FB$3,2)-'[1]Miter Profiles'!$AC$159-'[1]Outside Edges'!$B166)&gt;=5,'[1]Outside Edges'!$P166="Yes"),"Yes","No")</f>
        <v>Yes</v>
      </c>
      <c r="FC167" s="124" t="str">
        <f>IF(AND((RIGHT($FC$3,2)-'[1]Miter Profiles'!$AC$160-'[1]Outside Edges'!$B166)&gt;=5,'[1]Outside Edges'!$P166="Yes"),"Yes","No")</f>
        <v>Yes</v>
      </c>
      <c r="FD167" s="116" t="str">
        <f>IF(AND((RIGHT($FD$3,2)-'[1]Miter Profiles'!$AC$161-'[1]Outside Edges'!$B166)&gt;=5,'[1]Outside Edges'!$P166="Yes"),"Yes","No")</f>
        <v>Yes</v>
      </c>
      <c r="FE167" s="129" t="str">
        <f>IF(AND((RIGHT($FE$3,2)-'[1]Miter Profiles'!$AC$162-'[1]Outside Edges'!$B166)&gt;=5,'[1]Outside Edges'!$P166="Yes"),"Yes","No")</f>
        <v>Yes</v>
      </c>
      <c r="FF167" s="10" t="str">
        <f>IF(AND((RIGHT($FF$3,2)-'[1]Miter Profiles'!$AC$163-'[1]Outside Edges'!$B166)&gt;=5,'[1]Outside Edges'!$P166="Yes"),"Yes","No")</f>
        <v>Yes</v>
      </c>
      <c r="FG167" s="90" t="str">
        <f>IF(AND((RIGHT($FG$3,2)-'[1]Miter Profiles'!$AC$164-'[1]Outside Edges'!$B166)&gt;=5,'[1]Outside Edges'!$P166="Yes"),"Yes","No")</f>
        <v>Yes</v>
      </c>
      <c r="FH167" s="124" t="str">
        <f>IF(AND((RIGHT($FH$3,2)-'[1]Miter Profiles'!$AC$165-'[1]Outside Edges'!$B166)&gt;=5,'[1]Outside Edges'!$P166="Yes"),"Yes","No")</f>
        <v>Yes</v>
      </c>
      <c r="FI167" s="124" t="str">
        <f>IF(AND((RIGHT($FI$3,2)-'[1]Miter Profiles'!$AC$166-'[1]Outside Edges'!$B166)&gt;=5,'[1]Outside Edges'!$P166="Yes"),"Yes","No")</f>
        <v>Yes</v>
      </c>
      <c r="FJ167" s="116" t="str">
        <f>IF(AND((RIGHT($FJ$3,2)-'[1]Miter Profiles'!$AC$167-'[1]Outside Edges'!$B166)&gt;=5,'[1]Outside Edges'!$P166="Yes"),"Yes","No")</f>
        <v>Yes</v>
      </c>
      <c r="FK167" s="129" t="str">
        <f>IF(AND((RIGHT($FK$3,2)-'[1]Miter Profiles'!$AC$168-'[1]Outside Edges'!$B166)&gt;=5,'[1]Outside Edges'!$P166="Yes"),"Yes","No")</f>
        <v>Yes</v>
      </c>
      <c r="FL167" s="10" t="str">
        <f>IF(AND((RIGHT($FL$3,2)-'[1]Miter Profiles'!$AC$169-'[1]Outside Edges'!$B166)&gt;=5,'[1]Outside Edges'!$P166="Yes"),"Yes","No")</f>
        <v>Yes</v>
      </c>
      <c r="FM167" s="90" t="str">
        <f>IF(AND((RIGHT($FM$3,2)-'[1]Miter Profiles'!$AC$170-'[1]Outside Edges'!$B166)&gt;=5,'[1]Outside Edges'!$P166="Yes"),"Yes","No")</f>
        <v>Yes</v>
      </c>
      <c r="FN167" s="124" t="str">
        <f>IF(AND((RIGHT($FN$3,2)-'[1]Miter Profiles'!$AC$171-'[1]Outside Edges'!$B166)&gt;=5,'[1]Outside Edges'!$P166="Yes"),"Yes","No")</f>
        <v>Yes</v>
      </c>
      <c r="FO167" s="124" t="str">
        <f>IF(AND((RIGHT($FO$3,2)-'[1]Miter Profiles'!$AC$172-'[1]Outside Edges'!$B166)&gt;=5,'[1]Outside Edges'!$P166="Yes"),"Yes","No")</f>
        <v>Yes</v>
      </c>
      <c r="FP167" s="116" t="str">
        <f>IF(AND((RIGHT($FP$3,2)-'[1]Miter Profiles'!$AC$173-'[1]Outside Edges'!$B166)&gt;=5,'[1]Outside Edges'!$P166="Yes"),"Yes","No")</f>
        <v>Yes</v>
      </c>
      <c r="FQ167" s="129" t="str">
        <f>IF(AND((RIGHT($FQ$3,2)-'[1]Miter Profiles'!$AC$174-'[1]Outside Edges'!$B166)&gt;=5,'[1]Outside Edges'!$P166="Yes"),"Yes","No")</f>
        <v>Yes</v>
      </c>
      <c r="FR167" s="10" t="str">
        <f>IF(AND((RIGHT($FR$3,2)-'[1]Miter Profiles'!$AC$175-'[1]Outside Edges'!$B166)&gt;=5,'[1]Outside Edges'!$P166="Yes"),"Yes","No")</f>
        <v>Yes</v>
      </c>
      <c r="FS167" s="90" t="str">
        <f>IF(AND((RIGHT($FS$3,2)-'[1]Miter Profiles'!$AC$176-'[1]Outside Edges'!$B166)&gt;=5,'[1]Outside Edges'!$P166="Yes"),"Yes","No")</f>
        <v>Yes</v>
      </c>
      <c r="FT167" s="124" t="str">
        <f>IF(AND((RIGHT($FT$3,2)-'[1]Miter Profiles'!$AC$177-'[1]Outside Edges'!$B166)&gt;=5,'[1]Outside Edges'!$P166="Yes"),"Yes","No")</f>
        <v>Yes</v>
      </c>
      <c r="FU167" s="124" t="str">
        <f>IF(AND((RIGHT($FU$3,2)-'[1]Miter Profiles'!$AC$178-'[1]Outside Edges'!$B166)&gt;=5,'[1]Outside Edges'!$P166="Yes"),"Yes","No")</f>
        <v>Yes</v>
      </c>
      <c r="FV167" s="116" t="str">
        <f>IF(AND((RIGHT($V$3,2)-'[1]Miter Profiles'!$AC$179-'[1]Outside Edges'!$B166)&gt;=5,'[1]Outside Edges'!$P166="Yes"),"Yes","No")</f>
        <v>Yes</v>
      </c>
      <c r="FW167" s="129" t="str">
        <f>IF(AND((RIGHT($FW$3,2)-'[1]Miter Profiles'!$AC$180-'[1]Outside Edges'!$B166)&gt;=5,'[1]Outside Edges'!$P166="Yes"),"Yes","No")</f>
        <v>Yes</v>
      </c>
      <c r="FX167" s="85" t="str">
        <f>IF(AND((RIGHT($FX$3,2)-'[1]Miter Profiles'!$AC$181-'[1]Outside Edges'!$B166)&gt;=5,'[1]Outside Edges'!$P166="Yes"),"Yes","No")</f>
        <v>Yes</v>
      </c>
      <c r="FY167" s="150" t="str">
        <f>IF(AND((RIGHT($FY$3,2)-'[1]Miter Profiles'!$AC$182-'[1]Outside Edges'!$B166)&gt;=5,'[1]Outside Edges'!$P166="Yes"),"Yes","No")</f>
        <v>Yes</v>
      </c>
      <c r="FZ167" s="124" t="str">
        <f>IF(AND((RIGHT($FZ$3,2)-'[1]Miter Profiles'!$AC$183-'[1]Outside Edges'!$B166)&gt;=5,'[1]Outside Edges'!$P166="Yes"),"Yes","No")</f>
        <v>Yes</v>
      </c>
      <c r="GA167" s="116" t="str">
        <f>IF(AND((RIGHT($GA$3,2)-'[1]Miter Profiles'!$AC$184-'[1]Outside Edges'!$B166)&gt;=5,'[1]Outside Edges'!$P166="Yes"),"Yes","No")</f>
        <v>Yes</v>
      </c>
      <c r="GB167" s="129" t="str">
        <f>IF(AND((RIGHT($GB$3,2)-'[1]Miter Profiles'!$AC$185-'[1]Outside Edges'!$B166)&gt;=5,'[1]Outside Edges'!$P166="Yes"),"Yes","No")</f>
        <v>Yes</v>
      </c>
      <c r="GC167" s="10" t="str">
        <f>IF(AND((RIGHT($GC$3,2)-'[1]Miter Profiles'!$AC$186-'[1]Outside Edges'!$B166)&gt;=5,'[1]Outside Edges'!$P166="Yes"),"Yes","No")</f>
        <v>Yes</v>
      </c>
      <c r="GD167" s="90" t="str">
        <f>IF(AND((RIGHT($GD$3,2)-'[1]Miter Profiles'!$AC$187-'[1]Outside Edges'!$B166)&gt;=5,'[1]Outside Edges'!$P166="Yes"),"Yes","No")</f>
        <v>Yes</v>
      </c>
      <c r="GE167" s="150" t="str">
        <f>IF(AND((RIGHT($GE$3,2)-'[1]Miter Profiles'!$AC$188-'[1]Outside Edges'!$B166)&gt;=5,'[1]Outside Edges'!$P166="Yes"),"Yes","No")</f>
        <v>Yes</v>
      </c>
      <c r="GF167" s="124" t="str">
        <f>IF(AND((RIGHT($GF$3,2)-'[1]Miter Profiles'!$AC$189-'[1]Outside Edges'!$B166)&gt;=5,'[1]Outside Edges'!$P166="Yes"),"Yes","No")</f>
        <v>Yes</v>
      </c>
      <c r="GG167" s="116" t="str">
        <f>IF(AND((RIGHT($GG$3,2)-'[1]Miter Profiles'!$AC$190-'[1]Outside Edges'!$B166)&gt;=5,'[1]Outside Edges'!$P166="Yes"),"Yes","No")</f>
        <v>Yes</v>
      </c>
      <c r="GH167" s="129" t="str">
        <f>IF(AND((RIGHT($GH$3,2)-'[1]Miter Profiles'!$AC$191-'[1]Outside Edges'!$B166)&gt;=5,'[1]Outside Edges'!$P166="Yes"),"Yes","No")</f>
        <v>Yes</v>
      </c>
      <c r="GI167" s="10" t="str">
        <f>IF(AND((RIGHT($GI$3,2)-'[1]Miter Profiles'!$AC$192-'[1]Outside Edges'!$B166)&gt;=5,'[1]Outside Edges'!$P166="Yes"),"Yes","No")</f>
        <v>Yes</v>
      </c>
      <c r="GJ167" s="90" t="str">
        <f>IF(AND((RIGHT($GJ$3,2)-'[1]Miter Profiles'!$AC$193-'[1]Outside Edges'!$B166)&gt;=5,'[1]Outside Edges'!$P166="Yes"),"Yes","No")</f>
        <v>Yes</v>
      </c>
      <c r="GK167" s="150" t="str">
        <f>IF(AND((RIGHT($GK$3,2)-'[1]Miter Profiles'!$AC$194-'[1]Outside Edges'!$B166)&gt;=5,'[1]Outside Edges'!$P166="Yes"),"Yes","No")</f>
        <v>Yes</v>
      </c>
      <c r="GL167" s="124" t="str">
        <f>IF(AND((RIGHT($GL$3,2)-'[1]Miter Profiles'!$AC$195-'[1]Outside Edges'!$B166)&gt;=5,'[1]Outside Edges'!$P166="Yes"),"Yes","No")</f>
        <v>Yes</v>
      </c>
      <c r="GM167" s="116" t="str">
        <f>IF(AND((RIGHT($GM$3,2)-'[1]Miter Profiles'!$AC$196-'[1]Outside Edges'!$B166)&gt;=5,'[1]Outside Edges'!$P166="Yes"),"Yes","No")</f>
        <v>Yes</v>
      </c>
      <c r="GN167" s="129" t="str">
        <f>IF(AND((RIGHT($GN$3,2)-'[1]Miter Profiles'!$AC$197-'[1]Outside Edges'!$B166)&gt;=5,'[1]Outside Edges'!$P166="Yes"),"Yes","No")</f>
        <v>Yes</v>
      </c>
      <c r="GO167" s="10" t="str">
        <f>IF(AND((RIGHT($GO$3,2)-'[1]Miter Profiles'!$AC$198-'[1]Outside Edges'!$B166)&gt;=5,'[1]Outside Edges'!$P166="Yes"),"Yes","No")</f>
        <v>Yes</v>
      </c>
      <c r="GP167" s="90" t="str">
        <f>IF(AND((RIGHT($GP$3,2)-'[1]Miter Profiles'!$AC$199-'[1]Outside Edges'!$B166)&gt;=5,'[1]Outside Edges'!$P166="Yes"),"Yes","No")</f>
        <v>Yes</v>
      </c>
      <c r="GQ167" s="150" t="str">
        <f>IF(AND((RIGHT($GQ$3,2)-'[1]Miter Profiles'!$AC$200-'[1]Outside Edges'!$B166)&gt;=5,'[1]Outside Edges'!$P166="Yes"),"Yes","No")</f>
        <v>Yes</v>
      </c>
      <c r="GR167" s="124" t="str">
        <f>IF(AND((RIGHT($GR$3,2)-'[1]Miter Profiles'!$AC$201-'[1]Outside Edges'!$B166)&gt;=5,'[1]Outside Edges'!$P166="Yes"),"Yes","No")</f>
        <v>Yes</v>
      </c>
      <c r="GS167" s="116" t="str">
        <f>IF(AND((RIGHT($GS$3,2)-'[1]Miter Profiles'!$AC$202-'[1]Outside Edges'!$B166)&gt;=5,'[1]Outside Edges'!$P166="Yes"),"Yes","No")</f>
        <v>Yes</v>
      </c>
      <c r="GT167" s="129" t="str">
        <f>IF(AND((RIGHT($GT$3,2)-'[1]Miter Profiles'!$AC$203-'[1]Outside Edges'!$B166)&gt;=5,'[1]Outside Edges'!$P166="Yes"),"Yes","No")</f>
        <v>Yes</v>
      </c>
      <c r="GU167" s="10" t="str">
        <f>IF(AND((RIGHT($GU$3,2)-'[1]Miter Profiles'!$AC$204-'[1]Outside Edges'!$B166)&gt;=5,'[1]Outside Edges'!$P166="Yes"),"Yes","No")</f>
        <v>Yes</v>
      </c>
      <c r="GV167" s="90" t="str">
        <f>IF(AND((RIGHT($GV$3,2)-'[1]Miter Profiles'!$AC$205-'[1]Outside Edges'!$B166)&gt;=5,'[1]Outside Edges'!$P166="Yes"),"Yes","No")</f>
        <v>Yes</v>
      </c>
      <c r="GW167" s="150" t="str">
        <f>IF(AND((RIGHT($GW$3,2)-'[1]Miter Profiles'!$AC$206-'[1]Outside Edges'!$B166)&gt;=5,'[1]Outside Edges'!$P166="Yes"),"Yes","No")</f>
        <v>Yes</v>
      </c>
      <c r="GX167" s="124" t="str">
        <f>IF(AND((RIGHT($GX$3,2)-'[1]Miter Profiles'!$AC$207-'[1]Outside Edges'!$B166)&gt;=5,'[1]Outside Edges'!$P166="Yes"),"Yes","No")</f>
        <v>Yes</v>
      </c>
      <c r="GY167" s="116" t="str">
        <f>IF(AND((RIGHT($GY$3,2)-'[1]Miter Profiles'!$AC$208-'[1]Outside Edges'!$B166)&gt;=5,'[1]Outside Edges'!$P166="Yes"),"Yes","No")</f>
        <v>Yes</v>
      </c>
      <c r="GZ167" s="129" t="str">
        <f>IF(AND((RIGHT($GZ$3,2)-'[1]Miter Profiles'!$AC$209-'[1]Outside Edges'!$B166)&gt;=5,'[1]Outside Edges'!$P166="Yes"),"Yes","No")</f>
        <v>Yes</v>
      </c>
      <c r="HA167" s="10" t="str">
        <f>IF(AND((RIGHT($HA$3,2)-'[1]Miter Profiles'!$AC$210-'[1]Outside Edges'!$B166)&gt;=5,'[1]Outside Edges'!$P166="Yes"),"Yes","No")</f>
        <v>Yes</v>
      </c>
      <c r="HB167" s="90" t="str">
        <f>IF(AND((RIGHT($HB$3,2)-'[1]Miter Profiles'!$AC$211-'[1]Outside Edges'!$B166)&gt;=5,'[1]Outside Edges'!$P166="Yes"),"Yes","No")</f>
        <v>Yes</v>
      </c>
      <c r="HC167" s="150" t="str">
        <f>IF(AND((RIGHT($HC$3,2)-'[1]Miter Profiles'!$AC$212-'[1]Outside Edges'!$B166)&gt;=5,'[1]Outside Edges'!$P166="Yes"),"Yes","No")</f>
        <v>Yes</v>
      </c>
      <c r="HD167" s="116" t="str">
        <f>IF(AND((RIGHT($HD$3,2)-'[1]Miter Profiles'!$AC$213-'[1]Outside Edges'!$B166)&gt;=5,'[1]Outside Edges'!$P166="Yes"),"Yes","No")</f>
        <v>Yes</v>
      </c>
      <c r="HE167" s="129" t="str">
        <f>IF(AND((RIGHT($HE$3,2)-'[1]Miter Profiles'!$AC$214-'[1]Outside Edges'!$B166)&gt;=5,'[1]Outside Edges'!$P166="Yes"),"Yes","No")</f>
        <v>Yes</v>
      </c>
      <c r="HF167" s="10" t="str">
        <f>IF(AND((RIGHT($HF$3,2)-'[1]Miter Profiles'!$AC$215-'[1]Outside Edges'!$B166)&gt;=5,'[1]Outside Edges'!$P166="Yes"),"Yes","No")</f>
        <v>Yes</v>
      </c>
      <c r="HG167" s="90" t="str">
        <f>IF(AND((RIGHT($HG$3,2)-'[1]Miter Profiles'!$AC$216-'[1]Outside Edges'!$B166)&gt;=5,'[1]Outside Edges'!$P166="Yes"),"Yes","No")</f>
        <v>Yes</v>
      </c>
      <c r="HH167" s="150" t="str">
        <f>IF(AND((RIGHT($HH$3,2)-'[1]Miter Profiles'!$AC$217-'[1]Outside Edges'!$B166)&gt;=5,'[1]Outside Edges'!$P166="Yes"),"Yes","No")</f>
        <v>Yes</v>
      </c>
      <c r="HI167" s="124" t="str">
        <f>IF(AND((RIGHT($HI$3,2)-'[1]Miter Profiles'!$AC$218-'[1]Outside Edges'!$B166)&gt;=5,'[1]Outside Edges'!$P166="Yes"),"Yes","No")</f>
        <v>Yes</v>
      </c>
      <c r="HJ167" s="116" t="str">
        <f>IF(AND((RIGHT($HJ$3,2)-'[1]Miter Profiles'!$AC$219-'[1]Outside Edges'!$B166)&gt;=5,'[1]Outside Edges'!$P166="Yes"),"Yes","No")</f>
        <v>Yes</v>
      </c>
      <c r="HK167" s="129" t="str">
        <f>IF(AND((RIGHT($HK$3,2)-'[1]Miter Profiles'!$AC$220-'[1]Outside Edges'!$B166)&gt;=5,'[1]Outside Edges'!$P166="Yes"),"Yes","No")</f>
        <v>Yes</v>
      </c>
      <c r="HL167" s="10" t="str">
        <f>IF(AND((RIGHT($HL$3,2)-'[1]Miter Profiles'!$AC$221-'[1]Outside Edges'!$B166)&gt;=5,'[1]Outside Edges'!$P166="Yes"),"Yes","No")</f>
        <v>Yes</v>
      </c>
      <c r="HM167" s="90" t="str">
        <f>IF(AND((RIGHT($HM$3,2)-'[1]Miter Profiles'!$AC$222-'[1]Outside Edges'!$B166)&gt;=5,'[1]Outside Edges'!$P166="Yes"),"Yes","No")</f>
        <v>Yes</v>
      </c>
      <c r="HN167" s="150" t="str">
        <f>IF(AND((RIGHT($HN$3,2)-'[1]Miter Profiles'!$AC$223-'[1]Outside Edges'!$B166)&gt;=5,'[1]Outside Edges'!$P166="Yes"),"Yes","No")</f>
        <v>Yes</v>
      </c>
      <c r="HO167" s="124" t="str">
        <f>IF(AND((RIGHT($HO$3,2)-'[1]Miter Profiles'!$AC$224-'[1]Outside Edges'!$B166)&gt;=5,'[1]Outside Edges'!$P166="Yes"),"Yes","No")</f>
        <v>Yes</v>
      </c>
      <c r="HP167" s="124" t="str">
        <f>IF(AND((RIGHT($HP$3,2)-'[1]Miter Profiles'!$AC$225-'[1]Outside Edges'!$B166)&gt;=5,'[1]Outside Edges'!$P166="Yes"),"Yes","No")</f>
        <v>Yes</v>
      </c>
      <c r="HQ167" s="153" t="str">
        <f>IF(AND((RIGHT($HQ$3,3)-'[1]Miter Profiles'!$AC$226-'[1]Outside Edges'!$B166)&gt;=5,'[1]Outside Edges'!$P166="Yes"),"Yes","No")</f>
        <v>Yes</v>
      </c>
      <c r="HR167" s="129" t="str">
        <f>IF(AND((RIGHT($HR$3,2)-'[1]Miter Profiles'!$AC$227-'[1]Outside Edges'!$B166)&gt;=5,'[1]Outside Edges'!$P166="Yes"),"Yes","No")</f>
        <v>Yes</v>
      </c>
      <c r="HS167" s="10" t="str">
        <f>IF(AND((RIGHT($HS$3,2)-'[1]Miter Profiles'!$AC$228-'[1]Outside Edges'!$B166)&gt;=5,'[1]Outside Edges'!$P166="Yes"),"Yes","No")</f>
        <v>Yes</v>
      </c>
      <c r="HT167" s="163" t="str">
        <f>IF(AND((RIGHT($HT$3,2)-'[1]Miter Profiles'!$AC$229-'[1]Outside Edges'!$B166)&gt;=5,'[1]Outside Edges'!$P166="Yes"),"Yes","No")</f>
        <v>Yes</v>
      </c>
      <c r="HU167" s="150" t="str">
        <f>IF(AND((RIGHT($HU$3,2)-'[1]Miter Profiles'!$AC$230-'[1]Outside Edges'!$B166)&gt;=5,'[1]Outside Edges'!$P166="Yes"),"Yes","No")</f>
        <v>Yes</v>
      </c>
      <c r="HV167" s="124" t="str">
        <f>IF(AND((RIGHT($HV$3,2)-'[1]Miter Profiles'!$AC$231-'[1]Outside Edges'!$B166)&gt;=5,'[1]Outside Edges'!$P166="Yes"),"Yes","No")</f>
        <v>Yes</v>
      </c>
      <c r="HW167" s="116" t="str">
        <f>IF(AND((RIGHT($HW$3,2)-'[1]Miter Profiles'!$AC$232-'[1]Outside Edges'!$B166)&gt;=5,'[1]Outside Edges'!$P166="Yes"),"Yes","No")</f>
        <v>Yes</v>
      </c>
      <c r="HX167" s="129" t="str">
        <f>IF(AND((RIGHT($HX$3,2)-'[1]Miter Profiles'!$AC$233-'[1]Outside Edges'!$B166)&gt;=5,'[1]Outside Edges'!$P166="Yes"),"Yes","No")</f>
        <v>Yes</v>
      </c>
      <c r="HY167" s="10" t="str">
        <f>IF(AND((RIGHT($HY$3,2)-'[1]Miter Profiles'!$AC$234-'[1]Outside Edges'!$B166)&gt;=5,'[1]Outside Edges'!$P166="Yes"),"Yes","No")</f>
        <v>Yes</v>
      </c>
      <c r="HZ167" s="90" t="str">
        <f>IF(AND((RIGHT($HZ$3,2)-'[1]Miter Profiles'!$AC$235-'[1]Outside Edges'!$B166)&gt;=5,'[1]Outside Edges'!$P166="Yes"),"Yes","No")</f>
        <v>Yes</v>
      </c>
      <c r="IA167" s="150" t="str">
        <f>IF(AND((RIGHT($IA$3,2)-'[1]Miter Profiles'!$AC$236-'[1]Outside Edges'!$B166)&gt;=5,'[1]Outside Edges'!$P166="Yes"),"Yes","No")</f>
        <v>Yes</v>
      </c>
      <c r="IB167" s="124" t="str">
        <f>IF(AND((RIGHT($IB$3,2)-'[1]Miter Profiles'!$AC$237-'[1]Outside Edges'!$B166)&gt;=5,'[1]Outside Edges'!$P166="Yes"),"Yes","No")</f>
        <v>Yes</v>
      </c>
      <c r="IC167" s="116" t="str">
        <f>IF(AND((RIGHT($IC$3,2)-'[1]Miter Profiles'!$AC$238-'[1]Outside Edges'!$B166)&gt;=5,'[1]Outside Edges'!$P166="Yes"),"Yes","No")</f>
        <v>Yes</v>
      </c>
      <c r="ID167" s="129" t="str">
        <f>IF(AND((RIGHT($ID$3,2)-'[1]Miter Profiles'!$AC$239-'[1]Outside Edges'!$B166)&gt;=5,'[1]Outside Edges'!$P166="Yes"),"Yes","No")</f>
        <v>Yes</v>
      </c>
      <c r="IE167" s="10" t="str">
        <f>IF(AND((RIGHT($IE$3,2)-'[1]Miter Profiles'!$AC$240-'[1]Outside Edges'!$B166)&gt;=5,'[1]Outside Edges'!$P166="Yes"),"Yes","No")</f>
        <v>Yes</v>
      </c>
      <c r="IF167" s="90" t="str">
        <f>IF(AND((RIGHT($IF$3,2)-'[1]Miter Profiles'!$AC$241-'[1]Outside Edges'!$B166)&gt;=5,'[1]Outside Edges'!$P166="Yes"),"Yes","No")</f>
        <v>Yes</v>
      </c>
      <c r="IG167" s="150" t="str">
        <f>IF(AND((RIGHT($IG$3,2)-'[1]Miter Profiles'!$AC$242-'[1]Outside Edges'!$B166)&gt;=5,'[1]Outside Edges'!$P166="Yes"),"Yes","No")</f>
        <v>Yes</v>
      </c>
      <c r="IH167" s="124" t="str">
        <f>IF(AND((RIGHT($IH$3,2)-'[1]Miter Profiles'!$AC$243-'[1]Outside Edges'!$B166)&gt;=5,'[1]Outside Edges'!$P166="Yes"),"Yes","No")</f>
        <v>Yes</v>
      </c>
      <c r="II167" s="116" t="str">
        <f>IF(AND((RIGHT($II$3,2)-'[1]Miter Profiles'!$AC$244-'[1]Outside Edges'!$B166)&gt;=5,'[1]Outside Edges'!$P166="Yes"),"Yes","No")</f>
        <v>Yes</v>
      </c>
      <c r="IJ167" s="129" t="str">
        <f>IF(AND((RIGHT($IJ$3,2)-'[1]Miter Profiles'!$AC$245-'[1]Outside Edges'!$B166)&gt;=5,'[1]Outside Edges'!$P166="Yes"),"Yes","No")</f>
        <v>Yes</v>
      </c>
      <c r="IK167" s="10" t="str">
        <f>IF(AND((RIGHT($IK$3,2)-'[1]Miter Profiles'!$AC$246-'[1]Outside Edges'!$B166)&gt;=5,'[1]Outside Edges'!$P166="Yes"),"Yes","No")</f>
        <v>Yes</v>
      </c>
      <c r="IL167" s="90" t="str">
        <f>IF(AND((RIGHT($IL$3,2)-'[1]Miter Profiles'!$AC$247-'[1]Outside Edges'!$B166)&gt;=5,'[1]Outside Edges'!$P166="Yes"),"Yes","No")</f>
        <v>Yes</v>
      </c>
      <c r="IM167" s="150" t="str">
        <f>IF(AND((RIGHT($IM$3,2)-'[1]Miter Profiles'!$AC$248-'[1]Outside Edges'!$B166)&gt;=5,'[1]Outside Edges'!$P166="Yes"),"Yes","No")</f>
        <v>Yes</v>
      </c>
      <c r="IN167" s="124" t="str">
        <f>IF(AND((RIGHT($IN$3,2)-'[1]Miter Profiles'!$AC$249-'[1]Outside Edges'!$B166)&gt;=5,'[1]Outside Edges'!$P166="Yes"),"Yes","No")</f>
        <v>Yes</v>
      </c>
      <c r="IO167" s="116" t="str">
        <f>IF(AND((RIGHT($IO$3,2)-'[1]Miter Profiles'!$AC$250-'[1]Outside Edges'!$B166)&gt;=5,'[1]Outside Edges'!$P166="Yes"),"Yes","No")</f>
        <v>Yes</v>
      </c>
      <c r="IP167" s="129" t="str">
        <f>IF(AND((RIGHT($IP$3,2)-'[1]Miter Profiles'!$AC$251-'[1]Outside Edges'!$B166)&gt;=5,'[1]Outside Edges'!$P166="Yes"),"Yes","No")</f>
        <v>Yes</v>
      </c>
      <c r="IQ167" s="10" t="str">
        <f>IF(AND((RIGHT($IQ$3,2)-'[1]Miter Profiles'!$AC$252-'[1]Outside Edges'!$B166)&gt;=5,'[1]Outside Edges'!$P166="Yes"),"Yes","No")</f>
        <v>Yes</v>
      </c>
      <c r="IR167" s="90" t="str">
        <f>IF(AND((RIGHT($IR$3,2)-'[1]Miter Profiles'!$AC$253-'[1]Outside Edges'!$B166)&gt;=5,'[1]Outside Edges'!$P166="Yes"),"Yes","No")</f>
        <v>Yes</v>
      </c>
      <c r="IS167" s="150" t="str">
        <f>IF(AND((RIGHT($IS$3,2)-'[1]Miter Profiles'!$AC$254-'[1]Outside Edges'!$B166)&gt;=5,'[1]Outside Edges'!$P166="Yes"),"Yes","No")</f>
        <v>Yes</v>
      </c>
      <c r="IT167" s="124" t="str">
        <f>IF(AND((RIGHT($IT$3,2)-'[1]Miter Profiles'!$AC$255-'[1]Outside Edges'!$B166)&gt;=5,'[1]Outside Edges'!$P166="Yes"),"Yes","No")</f>
        <v>Yes</v>
      </c>
      <c r="IU167" s="116" t="str">
        <f>IF(AND((RIGHT($IU$3,2)-'[1]Miter Profiles'!$AC$256-'[1]Outside Edges'!$B166)&gt;=5,'[1]Outside Edges'!$P166="Yes"),"Yes","No")</f>
        <v>Yes</v>
      </c>
      <c r="IV167" s="129" t="str">
        <f>IF(AND((RIGHT($IV$3,2)-'[1]Miter Profiles'!$AC$257-'[1]Outside Edges'!$B166)&gt;=5,'[1]Outside Edges'!$P166="Yes"),"Yes","No")</f>
        <v>Yes</v>
      </c>
      <c r="IW167" s="10" t="str">
        <f>IF(AND((RIGHT($IW$3,2)-'[1]Miter Profiles'!$AC$258-'[1]Outside Edges'!$B166)&gt;=5,'[1]Outside Edges'!$P166="Yes"),"Yes","No")</f>
        <v>Yes</v>
      </c>
      <c r="IX167" s="90" t="str">
        <f>IF(AND((RIGHT($IX$3,2)-'[1]Miter Profiles'!$AC$259-'[1]Outside Edges'!$B166)&gt;=5,'[1]Outside Edges'!$P166="Yes"),"Yes","No")</f>
        <v>Yes</v>
      </c>
      <c r="IY167" s="150" t="str">
        <f>IF(AND((RIGHT($IY$3,2)-'[1]Miter Profiles'!$AC$260-'[1]Outside Edges'!$B166)&gt;=5,'[1]Outside Edges'!$P166="Yes"),"Yes","No")</f>
        <v>Yes</v>
      </c>
      <c r="IZ167" s="124" t="str">
        <f>IF(AND((RIGHT($IZ$3,2)-'[1]Miter Profiles'!$AC$261-'[1]Outside Edges'!$B166)&gt;=5,'[1]Outside Edges'!$P166="Yes"),"Yes","No")</f>
        <v>Yes</v>
      </c>
      <c r="JA167" s="116" t="str">
        <f>IF(AND((RIGHT($JA$3,2)-'[1]Miter Profiles'!$AC$262-'[1]Outside Edges'!$B166)&gt;=5,'[1]Outside Edges'!$P166="Yes"),"Yes","No")</f>
        <v>Yes</v>
      </c>
      <c r="JB167" s="129" t="str">
        <f>IF(AND((RIGHT($JB$3,2)-'[1]Miter Profiles'!$AC$263-'[1]Outside Edges'!$B166)&gt;=5,'[1]Outside Edges'!$P166="Yes"),"Yes","No")</f>
        <v>Yes</v>
      </c>
      <c r="JC167" s="10" t="str">
        <f>IF(AND((RIGHT($JC$3,2)-'[1]Miter Profiles'!$AC$264-'[1]Outside Edges'!$B166)&gt;=5,'[1]Outside Edges'!$P166="Yes"),"Yes","No")</f>
        <v>Yes</v>
      </c>
      <c r="JD167" s="90" t="str">
        <f>IF(AND((RIGHT($JD$3,2)-'[1]Miter Profiles'!$AC$265-'[1]Outside Edges'!$B166)&gt;=5,'[1]Outside Edges'!$P166="Yes"),"Yes","No")</f>
        <v>Yes</v>
      </c>
      <c r="JE167" s="236" t="str">
        <f>IF(AND((RIGHT($JE$3,2)-'[1]Miter Profiles'!$AC$266-'[1]Outside Edges'!$B166)&gt;=5,'[1]Outside Edges'!$P166="Yes"),"Yes","No")</f>
        <v>Yes</v>
      </c>
      <c r="JF167" s="237" t="str">
        <f>IF(AND((RIGHT($JF$3,2)-'[1]Miter Profiles'!$AC$267-'[1]Outside Edges'!$B166)&gt;=5,'[1]Outside Edges'!$P166="Yes"),"Yes","No")</f>
        <v>Yes</v>
      </c>
      <c r="JG167" s="238" t="str">
        <f>IF(AND((RIGHT($JG$3,2)-'[1]Miter Profiles'!$AC$268-'[1]Outside Edges'!$B166)&gt;=5,'[1]Outside Edges'!$P166="Yes"),"Yes","No")</f>
        <v>Yes</v>
      </c>
      <c r="JH167" s="129" t="str">
        <f>IF(AND((RIGHT($JH$3,2)-'[1]Miter Profiles'!$AC$269-'[1]Outside Edges'!$B166)&gt;=5,'[1]Outside Edges'!$P166="Yes"),"Yes","No")</f>
        <v>Yes</v>
      </c>
      <c r="JI167" s="113" t="str">
        <f>IF(AND((RIGHT($JI$3,2)-'[1]Miter Profiles'!$AC$270-'[1]Outside Edges'!$B166)&gt;=5,'[1]Outside Edges'!$P166="Yes"),"Yes","No")</f>
        <v>Yes</v>
      </c>
      <c r="JJ167" s="90" t="str">
        <f>IF(AND((RIGHT($JJ$3,2)-'[1]Miter Profiles'!$AC$271-'[1]Outside Edges'!$B166)&gt;=5,'[1]Outside Edges'!$P166="Yes"),"Yes","No")</f>
        <v>Yes</v>
      </c>
      <c r="JK167" s="236" t="str">
        <f>IF(AND((RIGHT($JK$3,2)-'[1]Miter Profiles'!$AC$272-'[1]Outside Edges'!$B166)&gt;=5,'[1]Outside Edges'!$P166="Yes"),"Yes","No")</f>
        <v>Yes</v>
      </c>
      <c r="JL167" s="237" t="str">
        <f>IF(AND((RIGHT($JL$3,2)-'[1]Miter Profiles'!$AC$273-'[1]Outside Edges'!$B166)&gt;=5,'[1]Outside Edges'!$P166="Yes"),"Yes","No")</f>
        <v>Yes</v>
      </c>
      <c r="JM167" s="238" t="str">
        <f>IF(AND((RIGHT($JM$3,2)-'[1]Miter Profiles'!$AC$274-'[1]Outside Edges'!$B166)&gt;=5,'[1]Outside Edges'!$P166="Yes"),"Yes","No")</f>
        <v>Yes</v>
      </c>
      <c r="JN167" s="129" t="str">
        <f>IF(AND((RIGHT($JN$3,2)-'[1]Miter Profiles'!$AC$275-'[1]Outside Edges'!$B166)&gt;=5,'[1]Outside Edges'!$P166="Yes"),"Yes","No")</f>
        <v>Yes</v>
      </c>
      <c r="JO167" s="113" t="str">
        <f>IF(AND((RIGHT($JO$3,2)-'[1]Miter Profiles'!$AC$276-'[1]Outside Edges'!$B166)&gt;=5,'[1]Outside Edges'!$P166="Yes"),"Yes","No")</f>
        <v>Yes</v>
      </c>
      <c r="JP167" s="90" t="str">
        <f>IF(AND((RIGHT($JP$3,2)-'[1]Miter Profiles'!$AC$277-'[1]Outside Edges'!$B166)&gt;=5,'[1]Outside Edges'!$P166="Yes"),"Yes","No")</f>
        <v>Yes</v>
      </c>
      <c r="JQ167" s="236" t="str">
        <f>IF(AND((RIGHT($JQ$3,2)-'[1]Miter Profiles'!$AC$278-'[1]Outside Edges'!$B166)&gt;=5,'[1]Outside Edges'!$P166="Yes"),"Yes","No")</f>
        <v>No</v>
      </c>
      <c r="JR167" s="237" t="str">
        <f>IF(AND((RIGHT($JR$3,2)-'[1]Miter Profiles'!$AC$279-'[1]Outside Edges'!$B166)&gt;=5,'[1]Outside Edges'!$P166="Yes"),"Yes","No")</f>
        <v>Yes</v>
      </c>
      <c r="JS167" s="238" t="str">
        <f>IF(AND((RIGHT($JS$3,2)-'[1]Miter Profiles'!$AC$280-'[1]Outside Edges'!$B166)&gt;=5,'[1]Outside Edges'!$P166="Yes"),"Yes","No")</f>
        <v>Yes</v>
      </c>
      <c r="JT167" s="129" t="str">
        <f>IF(AND((RIGHT($JT$3,2)-'[1]Miter Profiles'!$AC$281-'[1]Outside Edges'!$B166)&gt;=5,'[1]Outside Edges'!$P166="Yes"),"Yes","No")</f>
        <v>No</v>
      </c>
      <c r="JU167" s="113" t="str">
        <f>IF(AND((RIGHT($JU$3,2)-'[1]Miter Profiles'!$AC$282-'[1]Outside Edges'!$B166)&gt;=5,'[1]Outside Edges'!$P166="Yes"),"Yes","No")</f>
        <v>Yes</v>
      </c>
      <c r="JV167" s="90" t="str">
        <f>IF(AND((RIGHT($JV$3,2)-'[1]Miter Profiles'!$AC$283-'[1]Outside Edges'!$B166)&gt;=5,'[1]Outside Edges'!$P166="Yes"),"Yes","No")</f>
        <v>Yes</v>
      </c>
      <c r="JW167" s="236" t="str">
        <f>IF(AND((RIGHT($JW$3,2)-'[1]Miter Profiles'!$AC$284-'[1]Outside Edges'!$B166)&gt;=5,'[1]Outside Edges'!$P166="Yes"),"Yes","No")</f>
        <v>Yes</v>
      </c>
      <c r="JX167" s="237" t="str">
        <f>IF(AND((RIGHT($JX$3,2)-'[1]Miter Profiles'!$AC$285-'[1]Outside Edges'!$B166)&gt;=5,'[1]Outside Edges'!$P166="Yes"),"Yes","No")</f>
        <v>Yes</v>
      </c>
      <c r="JY167" s="238" t="str">
        <f>IF(AND((RIGHT($JY$3,2)-'[1]Miter Profiles'!$AC$286-'[1]Outside Edges'!$B166)&gt;=5,'[1]Outside Edges'!$P166="Yes"),"Yes","No")</f>
        <v>Yes</v>
      </c>
      <c r="JZ167" s="129" t="str">
        <f>IF(AND((RIGHT($JZ$3,2)-'[1]Miter Profiles'!$AC$287-'[1]Outside Edges'!$B166)&gt;=5,'[1]Outside Edges'!$P166="Yes"),"Yes","No")</f>
        <v>Yes</v>
      </c>
      <c r="KA167" s="113" t="str">
        <f>IF(AND((RIGHT($KA$3,2)-'[1]Miter Profiles'!$AC$288-'[1]Outside Edges'!$B166)&gt;=5,'[1]Outside Edges'!$P166="Yes"),"Yes","No")</f>
        <v>Yes</v>
      </c>
      <c r="KB167" s="90" t="str">
        <f>IF(AND((RIGHT($KB$3,2)-'[1]Miter Profiles'!$AC$289-'[1]Outside Edges'!$B166)&gt;=5,'[1]Outside Edges'!$P166="Yes"),"Yes","No")</f>
        <v>Yes</v>
      </c>
      <c r="KC167" s="236" t="str">
        <f>IF(AND((RIGHT($KC$3,2)-'[1]Miter Profiles'!$AC$290-'[1]Outside Edges'!$B166)&gt;=5,'[1]Outside Edges'!$P166="Yes"),"Yes","No")</f>
        <v>Yes</v>
      </c>
      <c r="KD167" s="237" t="str">
        <f>IF(AND((RIGHT($KD$3,2)-'[1]Miter Profiles'!$AC$291-'[1]Outside Edges'!$B166)&gt;=5,'[1]Outside Edges'!$P166="Yes"),"Yes","No")</f>
        <v>Yes</v>
      </c>
      <c r="KE167" s="238" t="str">
        <f>IF(AND((RIGHT($KE$3,2)-'[1]Miter Profiles'!$AC$292-'[1]Outside Edges'!$B166)&gt;=5,'[1]Outside Edges'!$P166="Yes"),"Yes","No")</f>
        <v>Yes</v>
      </c>
      <c r="KF167" s="129" t="str">
        <f>IF(AND((RIGHT($KF$3,2)-'[1]Miter Profiles'!$AC$293-'[1]Outside Edges'!$B166)&gt;=5,'[1]Outside Edges'!$P166="Yes"),"Yes","No")</f>
        <v>Yes</v>
      </c>
      <c r="KG167" s="113" t="str">
        <f>IF(AND((RIGHT($KG$3,2)-'[1]Miter Profiles'!$AC$294-'[1]Outside Edges'!$B166)&gt;=5,'[1]Outside Edges'!$P166="Yes"),"Yes","No")</f>
        <v>Yes</v>
      </c>
      <c r="KH167" s="90" t="str">
        <f>IF(AND((RIGHT($KH$3,2)-'[1]Miter Profiles'!$AC$295-'[1]Outside Edges'!$B166)&gt;=5,'[1]Outside Edges'!$P166="Yes"),"Yes","No")</f>
        <v>Yes</v>
      </c>
      <c r="KI167" s="236" t="str">
        <f>IF(AND((RIGHT($KI$3,2)-'[1]Miter Profiles'!$AC$296-'[1]Outside Edges'!$B166)&gt;=5,'[1]Outside Edges'!$P166="Yes"),"Yes","No")</f>
        <v>Yes</v>
      </c>
      <c r="KJ167" s="237" t="str">
        <f>IF(AND((RIGHT($KJ$3,2)-'[1]Miter Profiles'!$AC$297-'[1]Outside Edges'!$B166)&gt;=5,'[1]Outside Edges'!$P166="Yes"),"Yes","No")</f>
        <v>Yes</v>
      </c>
      <c r="KK167" s="238" t="str">
        <f>IF(AND((RIGHT($KK$3,2)-'[1]Miter Profiles'!$AC$298-'[1]Outside Edges'!$B166)&gt;=5,'[1]Outside Edges'!$P166="Yes"),"Yes","No")</f>
        <v>Yes</v>
      </c>
      <c r="KL167" s="129" t="str">
        <f>IF(AND((RIGHT($KL$3,2)-'[1]Miter Profiles'!$AC$299-'[1]Outside Edges'!$B166)&gt;=5,'[1]Outside Edges'!$P166="Yes"),"Yes","No")</f>
        <v>Yes</v>
      </c>
      <c r="KM167" s="113" t="str">
        <f>IF(AND((RIGHT($KM$3,2)-'[1]Miter Profiles'!$AC$300-'[1]Outside Edges'!$B166)&gt;=5,'[1]Outside Edges'!$P166="Yes"),"Yes","No")</f>
        <v>Yes</v>
      </c>
      <c r="KN167" s="90" t="str">
        <f>IF(AND((RIGHT($KN$3,2)-'[1]Miter Profiles'!$AC$301-'[1]Outside Edges'!$B166)&gt;=5,'[1]Outside Edges'!$P166="Yes"),"Yes","No")</f>
        <v>Yes</v>
      </c>
      <c r="KO167" s="236" t="str">
        <f>IF(AND((RIGHT($KO$3,2)-'[1]Miter Profiles'!$AC$302-'[1]Outside Edges'!$B166)&gt;=5,'[1]Outside Edges'!$P166="Yes"),"Yes","No")</f>
        <v>Yes</v>
      </c>
      <c r="KP167" s="237" t="str">
        <f>IF(AND((RIGHT($KP$3,2)-'[1]Miter Profiles'!$AC$303-'[1]Outside Edges'!$B166)&gt;=5,'[1]Outside Edges'!$P166="Yes"),"Yes","No")</f>
        <v>Yes</v>
      </c>
      <c r="KQ167" s="238" t="str">
        <f>IF(AND((RIGHT($KQ$3,2)-'[1]Miter Profiles'!$AC$304-'[1]Outside Edges'!$B166)&gt;=5,'[1]Outside Edges'!$P166="Yes"),"Yes","No")</f>
        <v>Yes</v>
      </c>
      <c r="KR167" s="129" t="str">
        <f>IF(AND((RIGHT($KR$3,2)-'[1]Miter Profiles'!$AC$305-'[1]Outside Edges'!$B166)&gt;=5,'[1]Outside Edges'!$P166="Yes"),"Yes","No")</f>
        <v>Yes</v>
      </c>
      <c r="KS167" s="113" t="str">
        <f>IF(AND((RIGHT($KS$3,2)-'[1]Miter Profiles'!$AC$306-'[1]Outside Edges'!$B166)&gt;=5,'[1]Outside Edges'!$P166="Yes"),"Yes","No")</f>
        <v>Yes</v>
      </c>
      <c r="KT167" s="90" t="str">
        <f>IF(AND((RIGHT($KT$3,2)-'[1]Miter Profiles'!$AC$307-'[1]Outside Edges'!$B166)&gt;=5,'[1]Outside Edges'!$P166="Yes"),"Yes","No")</f>
        <v>Yes</v>
      </c>
      <c r="KU167" s="236" t="str">
        <f>IF(AND((RIGHT($KU$3,2)-'[1]Miter Profiles'!$AC$308-'[1]Outside Edges'!$B166)&gt;=5,'[1]Outside Edges'!$P166="Yes"),"Yes","No")</f>
        <v>Yes</v>
      </c>
      <c r="KV167" s="237" t="str">
        <f>IF(AND((RIGHT($KV$3,2)-'[1]Miter Profiles'!$AC$309-'[1]Outside Edges'!$B166)&gt;=5,'[1]Outside Edges'!$P166="Yes"),"Yes","No")</f>
        <v>Yes</v>
      </c>
      <c r="KW167" s="238" t="str">
        <f>IF(AND((RIGHT($KW$3,2)-'[1]Miter Profiles'!$AC$310-'[1]Outside Edges'!$B166)&gt;=5,'[1]Outside Edges'!$P166="Yes"),"Yes","No")</f>
        <v>Yes</v>
      </c>
      <c r="KX167" s="129" t="str">
        <f>IF(AND((RIGHT($KX$3,2)-'[1]Miter Profiles'!$AC$311-'[1]Outside Edges'!$B166)&gt;=5,'[1]Outside Edges'!$P166="Yes"),"Yes","No")</f>
        <v>Yes</v>
      </c>
      <c r="KY167" s="113" t="str">
        <f>IF(AND((RIGHT($KY$3,2)-'[1]Miter Profiles'!$AC$312-'[1]Outside Edges'!$B166)&gt;=5,'[1]Outside Edges'!$P166="Yes"),"Yes","No")</f>
        <v>Yes</v>
      </c>
      <c r="KZ167" s="90" t="str">
        <f>IF(AND((RIGHT($KZ$3,2)-'[1]Miter Profiles'!$AC$313-'[1]Outside Edges'!$B166)&gt;=5,'[1]Outside Edges'!$P166="Yes"),"Yes","No")</f>
        <v>Yes</v>
      </c>
      <c r="LA167" s="236" t="str">
        <f>IF(AND((RIGHT($LA$3,2)-'[1]Miter Profiles'!$AC$314-'[1]Outside Edges'!$B166)&gt;=5,'[1]Outside Edges'!$P166="Yes"),"Yes","No")</f>
        <v>Yes</v>
      </c>
      <c r="LB167" s="237" t="str">
        <f>IF(AND((RIGHT($LB$3,2)-'[1]Miter Profiles'!$AC$315-'[1]Outside Edges'!$B166)&gt;=5,'[1]Outside Edges'!$P166="Yes"),"Yes","No")</f>
        <v>Yes</v>
      </c>
      <c r="LC167" s="243" t="str">
        <f>IF(AND((RIGHT($LC$3,2)-'[1]Miter Profiles'!$AC$316-'[1]Outside Edges'!$B166)&gt;=5,'[1]Outside Edges'!$P166="Yes"),"Yes","No")</f>
        <v>Yes</v>
      </c>
      <c r="LD167" s="244" t="str">
        <f>IF(AND((RIGHT($LD$3,2)-'[1]Miter Profiles'!$AC$317-'[1]Outside Edges'!$B166)&gt;=5,'[1]Outside Edges'!$P166="Yes"),"Yes","No")</f>
        <v>Yes</v>
      </c>
      <c r="LE167" s="113" t="str">
        <f>IF(AND((RIGHT($LE$3,2)-'[1]Miter Profiles'!$AC$318-'[1]Outside Edges'!$B166)&gt;=5,'[1]Outside Edges'!$P166="Yes"),"Yes","No")</f>
        <v>Yes</v>
      </c>
      <c r="LF167" s="10" t="str">
        <f>IF(AND((RIGHT($LF$3,2)-'[1]Miter Profiles'!$AC$319-'[1]Outside Edges'!$B166)&gt;=5,'[1]Outside Edges'!$P166="Yes"),"Yes","No")</f>
        <v>Yes</v>
      </c>
      <c r="LG167" s="113" t="str">
        <f>IF(AND((RIGHT($LG$3,2)-'[1]Miter Profiles'!$AC$320-'[1]Outside Edges'!$B166)&gt;=5,'[1]Outside Edges'!$P166="Yes"),"Yes","No")</f>
        <v>Yes</v>
      </c>
      <c r="LH167" s="90" t="str">
        <f>IF(AND((RIGHT($LH$3,2)-'[1]Miter Profiles'!$AC$321-'[1]Outside Edges'!$B166)&gt;=5,'[1]Outside Edges'!$P166="Yes"),"Yes","No")</f>
        <v>Yes</v>
      </c>
      <c r="LI167" s="236" t="str">
        <f>IF(AND((RIGHT($LI$3,2)-'[1]Miter Profiles'!$AC$322-'[1]Outside Edges'!$B166)&gt;=5,'[1]Outside Edges'!$P166="Yes"),"Yes","No")</f>
        <v>Yes</v>
      </c>
      <c r="LJ167" s="237" t="str">
        <f>IF(AND((RIGHT($LJ$3,2)-'[1]Miter Profiles'!$AC$323-'[1]Outside Edges'!$B166)&gt;=5,'[1]Outside Edges'!$P166="Yes"),"Yes","No")</f>
        <v>Yes</v>
      </c>
      <c r="LK167" s="238" t="str">
        <f>IF(AND((RIGHT($LK$3,2)-'[1]Miter Profiles'!$AC$324-'[1]Outside Edges'!$B166)&gt;=5,'[1]Outside Edges'!$P166="Yes"),"Yes","No")</f>
        <v>Yes</v>
      </c>
      <c r="LL167" s="129" t="str">
        <f>IF(AND((RIGHT($LL$3,2)-'[1]Miter Profiles'!$AC$325-'[1]Outside Edges'!$B166)&gt;=5,'[1]Outside Edges'!$P166="Yes"),"Yes","No")</f>
        <v>Yes</v>
      </c>
      <c r="LM167" s="113" t="str">
        <f>IF(AND((RIGHT($LM$3,2)-'[1]Miter Profiles'!$AC$326-'[1]Outside Edges'!$B166)&gt;=5,'[1]Outside Edges'!$P166="Yes"),"Yes","No")</f>
        <v>Yes</v>
      </c>
      <c r="LN167" s="90" t="str">
        <f>IF(AND((RIGHT($LN$3,2)-'[1]Miter Profiles'!$AC$327-'[1]Outside Edges'!$B166)&gt;=5,'[1]Outside Edges'!$P166="Yes"),"Yes","No")</f>
        <v>Yes</v>
      </c>
      <c r="LO167" s="236" t="str">
        <f>IF(AND((RIGHT($LO$3,2)-'[1]Miter Profiles'!$AC$328-'[1]Outside Edges'!$B166)&gt;=5,'[1]Outside Edges'!$P166="Yes"),"Yes","No")</f>
        <v>Yes</v>
      </c>
      <c r="LP167" s="237" t="str">
        <f>IF(AND((RIGHT($LP$3,2)-'[1]Miter Profiles'!$AC$329-'[1]Outside Edges'!$B166)&gt;=5,'[1]Outside Edges'!$P166="Yes"),"Yes","No")</f>
        <v>Yes</v>
      </c>
      <c r="LQ167" s="238" t="str">
        <f>IF(AND((RIGHT($LQ$3,2)-'[1]Miter Profiles'!$AC$330-'[1]Outside Edges'!$B166)&gt;=5,'[1]Outside Edges'!$P166="Yes"),"Yes","No")</f>
        <v>Yes</v>
      </c>
      <c r="LR167" s="129" t="str">
        <f>IF(AND((RIGHT($LR$3,2)-'[1]Miter Profiles'!$AC$331-'[1]Outside Edges'!$B166)&gt;=5,'[1]Outside Edges'!$P166="Yes"),"Yes","No")</f>
        <v>Yes</v>
      </c>
      <c r="LS167" s="113" t="str">
        <f>IF(AND((RIGHT($LS$3,2)-'[1]Miter Profiles'!$AC$332-'[1]Outside Edges'!$B166)&gt;=5,'[1]Outside Edges'!$P166="Yes"),"Yes","No")</f>
        <v>Yes</v>
      </c>
      <c r="LT167" s="90" t="str">
        <f>IF(AND((RIGHT($LT$3,2)-'[1]Miter Profiles'!$AC$333-'[1]Outside Edges'!$B166)&gt;=5,'[1]Outside Edges'!$P166="Yes"),"Yes","No")</f>
        <v>Yes</v>
      </c>
    </row>
    <row r="168" spans="1:332" ht="16.5" thickBot="1" x14ac:dyDescent="0.3">
      <c r="A168" s="8" t="str">
        <f>IF('[1]Outside Edges'!$A167&lt;&gt;"",'[1]Outside Edges'!$A167,"")</f>
        <v>D165</v>
      </c>
      <c r="B168" s="10" t="str">
        <f>IF(AND((RIGHT($B$3,2)-'[1]Miter Profiles'!$AC$3-'[1]Outside Edges'!$B167)&gt;=5,'[1]Outside Edges'!$P167="Yes"),"Yes","No")</f>
        <v>No</v>
      </c>
      <c r="C168" s="10" t="str">
        <f>IF(AND((RIGHT($C$3,2)-'[1]Miter Profiles'!$AC$4-'[1]Outside Edges'!$B167)&gt;=5,'[1]Outside Edges'!$P167="Yes"),"Yes","No")</f>
        <v>Yes</v>
      </c>
      <c r="D168" s="85" t="str">
        <f>IF(AND((RIGHT($D$3,2)-'[1]Miter Profiles'!$AC$5-'[1]Outside Edges'!$B167)&gt;=5,'[1]Outside Edges'!$P167="Yes"),"Yes","No")</f>
        <v>Yes</v>
      </c>
      <c r="E168" s="86" t="str">
        <f>IF(AND((RIGHT($E$3,2)-'[1]Miter Profiles'!$AC$6-'[1]Outside Edges'!$B167)&gt;=5,'[1]Outside Edges'!$P167="Yes"),"Yes","No")</f>
        <v>No</v>
      </c>
      <c r="F168" s="11" t="str">
        <f>IF(AND((RIGHT($F$3,2)-'[1]Miter Profiles'!$AC$7-'[1]Outside Edges'!$B167)&gt;=5,'[1]Outside Edges'!$P167="Yes"),"Yes","No")</f>
        <v>Yes</v>
      </c>
      <c r="G168" s="87" t="str">
        <f>IF(AND((RIGHT($G$3,2)-'[1]Miter Profiles'!$AC$8-'[1]Outside Edges'!$B167)&gt;=5,'[1]Outside Edges'!$P167="Yes"),"Yes","No")</f>
        <v>Yes</v>
      </c>
      <c r="H168" s="10" t="str">
        <f>IF(AND((RIGHT($H$3,2)-'[1]Miter Profiles'!$AC$9-'[1]Outside Edges'!$B167)&gt;=5,'[1]Outside Edges'!$P167="Yes"),"Yes","No")</f>
        <v>No</v>
      </c>
      <c r="I168" s="10" t="str">
        <f>IF(AND((RIGHT($I$3,2)-'[1]Miter Profiles'!$AC$10-'[1]Outside Edges'!$B167)&gt;=5,'[1]Outside Edges'!$P167="Yes"),"Yes","No")</f>
        <v>Yes</v>
      </c>
      <c r="J168" s="85" t="str">
        <f>IF(AND((RIGHT($J$3,2)-'[1]Miter Profiles'!$AC$11-'[1]Outside Edges'!$B167)&gt;=5,'[1]Outside Edges'!$P167="Yes"),"Yes","No")</f>
        <v>Yes</v>
      </c>
      <c r="K168" s="86" t="str">
        <f>IF(AND((RIGHT($K$3,2)-'[1]Miter Profiles'!$AC$12-'[1]Outside Edges'!$B167)&gt;=5,'[1]Outside Edges'!$P167="Yes"),"Yes","No")</f>
        <v>No</v>
      </c>
      <c r="L168" s="11" t="str">
        <f>IF(AND((RIGHT($L$3,2)-'[1]Miter Profiles'!$AC$13-'[1]Outside Edges'!$B167)&gt;=5,'[1]Outside Edges'!$P167="Yes"),"Yes","No")</f>
        <v>Yes</v>
      </c>
      <c r="M168" s="87" t="str">
        <f>IF(AND((RIGHT($M$3,2)-'[1]Miter Profiles'!$AC$14-'[1]Outside Edges'!$B167)&gt;=5,'[1]Outside Edges'!$P167="Yes"),"Yes","No")</f>
        <v>Yes</v>
      </c>
      <c r="N168" s="10" t="str">
        <f>IF(AND((RIGHT($N$3,2)-'[1]Miter Profiles'!$AC$15-'[1]Outside Edges'!$B167)&gt;=4,'[1]Outside Edges'!$P167="Yes"),"Yes","No")</f>
        <v>No</v>
      </c>
      <c r="O168" s="10" t="str">
        <f>IF(AND((RIGHT($O$3,2)-'[1]Miter Profiles'!$AC$16-'[1]Outside Edges'!$B167)&gt;=5,'[1]Outside Edges'!$P167="Yes"),"Yes","No")</f>
        <v>No</v>
      </c>
      <c r="P168" s="85" t="str">
        <f>IF(AND((RIGHT($P$3,2)-'[1]Miter Profiles'!$AC$17-'[1]Outside Edges'!$B167)&gt;=5,'[1]Outside Edges'!$P167="Yes"),"Yes","No")</f>
        <v>Yes</v>
      </c>
      <c r="Q168" s="86" t="str">
        <f>IF(AND((RIGHT($Q$3,2)-'[1]Miter Profiles'!$AC$18-'[1]Outside Edges'!$B167)&gt;=5,'[1]Outside Edges'!$P167="Yes"),"Yes","No")</f>
        <v>No</v>
      </c>
      <c r="R168" s="11" t="str">
        <f>IF(AND((RIGHT($R$3,2)-'[1]Miter Profiles'!$AC$19-'[1]Outside Edges'!$B167)&gt;=5,'[1]Outside Edges'!$P167="Yes"),"Yes","No")</f>
        <v>No</v>
      </c>
      <c r="S168" s="87" t="str">
        <f>IF(AND((RIGHT($S$3,2)-'[1]Miter Profiles'!$AC$20-'[1]Outside Edges'!$B167)&gt;=5,'[1]Outside Edges'!$P167="Yes"),"Yes","No")</f>
        <v>Yes</v>
      </c>
      <c r="T168" s="10" t="str">
        <f>IF(AND((RIGHT($T$3,2)-'[1]Miter Profiles'!$AC$21-'[1]Outside Edges'!$B167)&gt;=5,'[1]Outside Edges'!$P167="Yes"),"Yes","No")</f>
        <v>No</v>
      </c>
      <c r="U168" s="10" t="str">
        <f>IF(AND((RIGHT($U$3,2)-'[1]Miter Profiles'!$AC$22-'[1]Outside Edges'!$B167)&gt;=5,'[1]Outside Edges'!$P167="Yes"),"Yes","No")</f>
        <v>Yes</v>
      </c>
      <c r="V168" s="85" t="str">
        <f>IF(AND((RIGHT($V$3,2)-'[1]Miter Profiles'!$AC$23-'[1]Outside Edges'!$B167)&gt;=5,'[1]Outside Edges'!$P167="Yes"),"Yes","No")</f>
        <v>Yes</v>
      </c>
      <c r="W168" s="86" t="str">
        <f>IF(AND((RIGHT($W$3,2)-'[1]Miter Profiles'!$AC$24-'[1]Outside Edges'!$B167)&gt;=5,'[1]Outside Edges'!$P167="Yes"),"Yes","No")</f>
        <v>No</v>
      </c>
      <c r="X168" s="11" t="str">
        <f>IF(AND((RIGHT($X$3,2)-'[1]Miter Profiles'!$AC$25-'[1]Outside Edges'!$B167)&gt;=5,'[1]Outside Edges'!$P167="Yes"),"Yes","No")</f>
        <v>No</v>
      </c>
      <c r="Y168" s="87" t="str">
        <f>IF(AND((RIGHT($Y$3,2)-'[1]Miter Profiles'!$AC$26-'[1]Outside Edges'!$B167)&gt;=5,'[1]Outside Edges'!$P167="Yes"),"Yes","No")</f>
        <v>Yes</v>
      </c>
      <c r="Z168" s="10" t="str">
        <f>IF(AND((RIGHT($Z$3,2)-'[1]Miter Profiles'!$AC$27-'[1]Outside Edges'!$B167)&gt;=5,'[1]Outside Edges'!$P167="Yes"),"Yes","No")</f>
        <v>No</v>
      </c>
      <c r="AA168" s="10" t="str">
        <f>IF(AND((RIGHT($AA$3,2)-'[1]Miter Profiles'!$AC$28-'[1]Outside Edges'!$B167)&gt;=5,'[1]Outside Edges'!$P167="Yes"),"Yes","No")</f>
        <v>Yes</v>
      </c>
      <c r="AB168" s="85" t="str">
        <f>IF(AND((RIGHT($AB$3,2)-'[1]Miter Profiles'!$AC$29-'[1]Outside Edges'!$B167)&gt;=5,'[1]Outside Edges'!$P167="Yes"),"Yes","No")</f>
        <v>Yes</v>
      </c>
      <c r="AC168" s="86" t="str">
        <f>IF(AND((RIGHT($AC$3,2)-'[1]Miter Profiles'!$AC$30-'[1]Outside Edges'!$B167)&gt;=5,'[1]Outside Edges'!$P167="Yes"),"Yes","No")</f>
        <v>No</v>
      </c>
      <c r="AD168" s="11" t="str">
        <f>IF(AND((RIGHT($AD$3,2)-'[1]Miter Profiles'!$AC$31-'[1]Outside Edges'!$B167)&gt;=5,'[1]Outside Edges'!$P167="Yes"),"Yes","No")</f>
        <v>Yes</v>
      </c>
      <c r="AE168" s="87" t="str">
        <f>IF(AND((RIGHT($AE$3,2)-'[1]Miter Profiles'!$AC$32-'[1]Outside Edges'!$B167)&gt;=5,'[1]Outside Edges'!$P167="Yes"),"Yes","No")</f>
        <v>Yes</v>
      </c>
      <c r="AF168" s="10" t="str">
        <f>IF(AND((RIGHT($AF$3,2)-'[1]Miter Profiles'!$AC$33-'[1]Outside Edges'!$B167)&gt;=5,'[1]Outside Edges'!$P167="Yes"),"Yes","No")</f>
        <v>No</v>
      </c>
      <c r="AG168" s="10" t="str">
        <f>IF(AND((RIGHT($AG$3,2)-'[1]Miter Profiles'!$AC$34-'[1]Outside Edges'!$B167)&gt;=5,'[1]Outside Edges'!$P167="Yes"),"Yes","No")</f>
        <v>Yes</v>
      </c>
      <c r="AH168" s="85" t="str">
        <f>IF(AND((RIGHT($AH$3,2)-'[1]Miter Profiles'!$AC$35-'[1]Outside Edges'!$B167)&gt;=5,'[1]Outside Edges'!$P167="Yes"),"Yes","No")</f>
        <v>Yes</v>
      </c>
      <c r="AI168" s="86" t="str">
        <f>IF(AND((RIGHT($AI$3,2)-'[1]Miter Profiles'!$AC$36-'[1]Outside Edges'!$B167)&gt;=5,'[1]Outside Edges'!$P167="Yes"),"Yes","No")</f>
        <v>No</v>
      </c>
      <c r="AJ168" s="11" t="str">
        <f>IF(AND((RIGHT($AJ$3,2)-'[1]Miter Profiles'!$AC$37-'[1]Outside Edges'!$B167)&gt;=5,'[1]Outside Edges'!$P167="Yes"),"Yes","No")</f>
        <v>Yes</v>
      </c>
      <c r="AK168" s="87" t="str">
        <f>IF(AND((RIGHT($AK$3,2)-'[1]Miter Profiles'!$AC$38-'[1]Outside Edges'!$B167)&gt;=5,'[1]Outside Edges'!$P167="Yes"),"Yes","No")</f>
        <v>Yes</v>
      </c>
      <c r="AL168" s="10" t="str">
        <f>IF(AND((RIGHT($AL$3,2)-'[1]Miter Profiles'!$AC$39-'[1]Outside Edges'!$B167)&gt;=5,'[1]Outside Edges'!$P167="Yes"),"Yes","No")</f>
        <v>Yes</v>
      </c>
      <c r="AM168" s="10" t="str">
        <f>IF(AND((RIGHT($AM$3,2)-'[1]Miter Profiles'!$AC$40-'[1]Outside Edges'!$B167)&gt;=5,'[1]Outside Edges'!$P167="Yes"),"Yes","No")</f>
        <v>Yes</v>
      </c>
      <c r="AN168" s="85" t="str">
        <f>IF(AND((RIGHT($AN$3,2)-'[1]Miter Profiles'!$AC$41-'[1]Outside Edges'!$B167)&gt;=5,'[1]Outside Edges'!$P167="Yes"),"Yes","No")</f>
        <v>Yes</v>
      </c>
      <c r="AO168" s="86" t="str">
        <f>IF(AND((RIGHT($AO$3,2)-'[1]Miter Profiles'!$AC$42-'[1]Outside Edges'!$B167)&gt;=5,'[1]Outside Edges'!$P167="Yes"),"Yes","No")</f>
        <v>No</v>
      </c>
      <c r="AP168" s="11" t="str">
        <f>IF(AND((RIGHT($AP$3,2)-'[1]Miter Profiles'!$AC$43-'[1]Outside Edges'!$B167)&gt;=5,'[1]Outside Edges'!$P167="Yes"),"Yes","No")</f>
        <v>Yes</v>
      </c>
      <c r="AQ168" s="87" t="str">
        <f>IF(AND((RIGHT($AQ$3,2)-'[1]Miter Profiles'!$AC$44-'[1]Outside Edges'!$B167)&gt;=5,'[1]Outside Edges'!$P167="Yes"),"Yes","No")</f>
        <v>Yes</v>
      </c>
      <c r="AR168" s="10" t="str">
        <f>IF(AND((RIGHT($AR$3,2)-'[1]Miter Profiles'!$AC$45-'[1]Outside Edges'!$B167)&gt;=5,'[1]Outside Edges'!$P167="Yes"),"Yes","No")</f>
        <v>No</v>
      </c>
      <c r="AS168" s="10" t="str">
        <f>IF(AND((RIGHT($AS$3,2)-'[1]Miter Profiles'!$AC$46-'[1]Outside Edges'!$B167)&gt;=5,'[1]Outside Edges'!$P167="Yes"),"Yes","No")</f>
        <v>Yes</v>
      </c>
      <c r="AT168" s="85" t="str">
        <f>IF(AND((RIGHT($AT$3,2)-'[1]Miter Profiles'!$AC$47-'[1]Outside Edges'!$B167)&gt;=5,'[1]Outside Edges'!$P167="Yes"),"Yes","No")</f>
        <v>Yes</v>
      </c>
      <c r="AU168" s="86" t="str">
        <f>IF(AND((RIGHT($AU$3,2)-'[1]Miter Profiles'!$AC$48-'[1]Outside Edges'!$B167)&gt;=5,'[1]Outside Edges'!$P167="Yes"),"Yes","No")</f>
        <v>No</v>
      </c>
      <c r="AV168" s="11" t="str">
        <f>IF(AND((RIGHT($AV$3,2)-'[1]Miter Profiles'!$AC$49-'[1]Outside Edges'!$B167)&gt;=5,'[1]Outside Edges'!$P167="Yes"),"Yes","No")</f>
        <v>Yes</v>
      </c>
      <c r="AW168" s="87" t="str">
        <f>IF(AND((RIGHT($AW$3,2)-'[1]Miter Profiles'!$AC$50-'[1]Outside Edges'!$B167)&gt;=5,'[1]Outside Edges'!$P167="Yes"),"Yes","No")</f>
        <v>Yes</v>
      </c>
      <c r="AX168" s="10" t="str">
        <f>IF(AND((RIGHT($AX$3,2)-'[1]Miter Profiles'!$AC$51-'[1]Outside Edges'!$B167)&gt;=5,'[1]Outside Edges'!$P167="Yes"),"Yes","No")</f>
        <v>No</v>
      </c>
      <c r="AY168" s="10" t="str">
        <f>IF(AND((RIGHT($AY$3,2)-'[1]Miter Profiles'!$AC$52-'[1]Outside Edges'!$B167)&gt;=5,'[1]Outside Edges'!$P167="Yes"),"Yes","No")</f>
        <v>Yes</v>
      </c>
      <c r="AZ168" s="85" t="str">
        <f>IF(AND((RIGHT($AZ$3,2)-'[1]Miter Profiles'!$AC$53-'[1]Outside Edges'!$B167)&gt;=5,'[1]Outside Edges'!$P167="Yes"),"Yes","No")</f>
        <v>Yes</v>
      </c>
      <c r="BA168" s="86" t="str">
        <f>IF(AND((RIGHT($BA$3,2)-'[1]Miter Profiles'!$AC$54-'[1]Outside Edges'!$B167)&gt;=5,'[1]Outside Edges'!$P167="Yes"),"Yes","No")</f>
        <v>No</v>
      </c>
      <c r="BB168" s="11" t="str">
        <f>IF(AND((RIGHT($BB$3,2)-'[1]Miter Profiles'!$AC$55-'[1]Outside Edges'!$B167)&gt;=5,'[1]Outside Edges'!$P167="Yes"),"Yes","No")</f>
        <v>Yes</v>
      </c>
      <c r="BC168" s="87" t="str">
        <f>IF(AND((RIGHT($BC$3,2)-'[1]Miter Profiles'!$AC$56-'[1]Outside Edges'!$B167)&gt;=5,'[1]Outside Edges'!$P167="Yes"),"Yes","No")</f>
        <v>Yes</v>
      </c>
      <c r="BD168" s="10" t="str">
        <f>IF(AND((RIGHT($BD$3,2)-'[1]Miter Profiles'!$AC$57-'[1]Outside Edges'!$B167)&gt;=5,'[1]Outside Edges'!$P167="Yes"),"Yes","No")</f>
        <v>No</v>
      </c>
      <c r="BE168" s="10" t="str">
        <f>IF(AND((RIGHT($BE$3,2)-'[1]Miter Profiles'!$AC$58-'[1]Outside Edges'!$B167)&gt;=5,'[1]Outside Edges'!$P167="Yes"),"Yes","No")</f>
        <v>Yes</v>
      </c>
      <c r="BF168" s="85" t="str">
        <f>IF(AND((RIGHT($BF$3,2)-'[1]Miter Profiles'!$AC$59-'[1]Outside Edges'!$B167)&gt;=5,'[1]Outside Edges'!$P167="Yes"),"Yes","No")</f>
        <v>Yes</v>
      </c>
      <c r="BG168" s="86" t="str">
        <f>IF(AND((RIGHT($BG$3,2)-'[1]Miter Profiles'!$AC$60-'[1]Outside Edges'!$B167)&gt;=5,'[1]Outside Edges'!$P167="Yes"),"Yes","No")</f>
        <v>Yes</v>
      </c>
      <c r="BH168" s="11" t="str">
        <f>IF(AND((RIGHT($BH$3,2)-'[1]Miter Profiles'!$AC$61-'[1]Outside Edges'!$B167)&gt;=5,'[1]Outside Edges'!$P167="Yes"),"Yes","No")</f>
        <v>Yes</v>
      </c>
      <c r="BI168" s="87" t="str">
        <f>IF(AND((RIGHT($BI$3,2)-'[1]Miter Profiles'!$AC$62-'[1]Outside Edges'!$B167)&gt;=5,'[1]Outside Edges'!$P167="Yes"),"Yes","No")</f>
        <v>Yes</v>
      </c>
      <c r="BJ168" s="10" t="str">
        <f>IF(AND((RIGHT($BJ$3,2)-'[1]Miter Profiles'!$AC$63-'[1]Outside Edges'!$B167)&gt;=5,'[1]Outside Edges'!$P167="Yes"),"Yes","No")</f>
        <v>No</v>
      </c>
      <c r="BK168" s="10" t="str">
        <f>IF(AND((RIGHT($BK$3,2)-'[1]Miter Profiles'!$AC$64-'[1]Outside Edges'!$B167)&gt;=5,'[1]Outside Edges'!$P167="Yes"),"Yes","No")</f>
        <v>Yes</v>
      </c>
      <c r="BL168" s="85" t="str">
        <f>IF(AND((RIGHT($BL$3,2)-'[1]Miter Profiles'!$AC$65-'[1]Outside Edges'!$B167)&gt;=5,'[1]Outside Edges'!$P167="Yes"),"Yes","No")</f>
        <v>Yes</v>
      </c>
      <c r="BM168" s="86" t="str">
        <f>IF(AND((RIGHT($BM$3,2)-'[1]Miter Profiles'!$AC$66-'[1]Outside Edges'!$B167)&gt;=5,'[1]Outside Edges'!$P167="Yes"),"Yes","No")</f>
        <v>No</v>
      </c>
      <c r="BN168" s="11" t="str">
        <f>IF(AND((RIGHT($BN$3,2)-'[1]Miter Profiles'!$AC$67-'[1]Outside Edges'!$B167)&gt;=5,'[1]Outside Edges'!$P167="Yes"),"Yes","No")</f>
        <v>Yes</v>
      </c>
      <c r="BO168" s="87" t="str">
        <f>IF(AND((RIGHT($BO$3,2)-'[1]Miter Profiles'!$AC$68-'[1]Outside Edges'!$B167)&gt;=5,'[1]Outside Edges'!$P167="Yes"),"Yes","No")</f>
        <v>Yes</v>
      </c>
      <c r="BP168" s="10" t="str">
        <f>IF(AND((RIGHT($BP$3,2)-'[1]Miter Profiles'!$AC$69-'[1]Outside Edges'!$B167)&gt;=5,'[1]Outside Edges'!$P167="Yes"),"Yes","No")</f>
        <v>No</v>
      </c>
      <c r="BQ168" s="10" t="str">
        <f>IF(AND((RIGHT($BQ$3,2)-'[1]Miter Profiles'!$AC$70-'[1]Outside Edges'!$B167)&gt;=5,'[1]Outside Edges'!$P167="Yes"),"Yes","No")</f>
        <v>Yes</v>
      </c>
      <c r="BR168" s="85" t="str">
        <f>IF(AND((RIGHT($BR$3,2)-'[1]Miter Profiles'!$AC$71-'[1]Outside Edges'!$B167)&gt;=5,'[1]Outside Edges'!$P167="Yes"),"Yes","No")</f>
        <v>Yes</v>
      </c>
      <c r="BS168" s="86" t="str">
        <f>IF(AND((RIGHT($BS$3,2)-'[1]Miter Profiles'!$AC$72-'[1]Outside Edges'!$B167)&gt;=5,'[1]Outside Edges'!$P167="Yes"),"Yes","No")</f>
        <v>No</v>
      </c>
      <c r="BT168" s="11" t="str">
        <f>IF(AND((RIGHT($BT$3,2)-'[1]Miter Profiles'!$AC$73-'[1]Outside Edges'!$B167)&gt;=5,'[1]Outside Edges'!$P167="Yes"),"Yes","No")</f>
        <v>Yes</v>
      </c>
      <c r="BU168" s="87" t="str">
        <f>IF(AND((RIGHT($BU$3,2)-'[1]Miter Profiles'!$AC$74-'[1]Outside Edges'!$B167)&gt;=5,'[1]Outside Edges'!$P167="Yes"),"Yes","No")</f>
        <v>Yes</v>
      </c>
      <c r="BV168" s="10" t="str">
        <f>IF(AND((RIGHT($BV$3,2)-'[1]Miter Profiles'!$AC$75-'[1]Outside Edges'!$B167)&gt;=5,'[1]Outside Edges'!$P167="Yes"),"Yes","No")</f>
        <v>Yes</v>
      </c>
      <c r="BW168" s="10" t="str">
        <f>IF(AND((RIGHT($BW$3,2)-'[1]Miter Profiles'!$AC$76-'[1]Outside Edges'!$B167)&gt;=5,'[1]Outside Edges'!$P167="Yes"),"Yes","No")</f>
        <v>Yes</v>
      </c>
      <c r="BX168" s="85" t="str">
        <f>IF(AND((RIGHT($BX$3,2)-'[1]Miter Profiles'!$AC$77-'[1]Outside Edges'!$B167)&gt;=5,'[1]Outside Edges'!$P167="Yes"),"Yes","No")</f>
        <v>Yes</v>
      </c>
      <c r="BY168" s="86" t="str">
        <f>IF(AND((RIGHT($BY$3,2)-'[1]Miter Profiles'!$AC$78-'[1]Outside Edges'!$B167)&gt;=5,'[1]Outside Edges'!$P167="Yes"),"Yes","No")</f>
        <v>No</v>
      </c>
      <c r="BZ168" s="11" t="str">
        <f>IF(AND((RIGHT($BZ$3,2)-'[1]Miter Profiles'!$AC$79-'[1]Outside Edges'!$B167)&gt;=5,'[1]Outside Edges'!$P167="Yes"),"Yes","No")</f>
        <v>Yes</v>
      </c>
      <c r="CA168" s="87" t="str">
        <f>IF(AND((RIGHT($CA$3,2)-'[1]Miter Profiles'!$AC$80-'[1]Outside Edges'!$B167)&gt;=5,'[1]Outside Edges'!$P167="Yes"),"Yes","No")</f>
        <v>Yes</v>
      </c>
      <c r="CB168" s="10" t="str">
        <f>IF(AND((RIGHT($CB$3,2)-'[1]Miter Profiles'!$AC$81-'[1]Outside Edges'!$B167)&gt;=5,'[1]Outside Edges'!$P167="Yes"),"Yes","No")</f>
        <v>No</v>
      </c>
      <c r="CC168" s="10" t="str">
        <f>IF(AND((RIGHT($CC$3,2)-'[1]Miter Profiles'!$AC$82-'[1]Outside Edges'!$B167)&gt;=5,'[1]Outside Edges'!$P167="Yes"),"Yes","No")</f>
        <v>Yes</v>
      </c>
      <c r="CD168" s="85" t="str">
        <f>IF(AND((RIGHT($CD$3,2)-'[1]Miter Profiles'!$AC$83-'[1]Outside Edges'!$B167)&gt;=5,'[1]Outside Edges'!$P167="Yes"),"Yes","No")</f>
        <v>Yes</v>
      </c>
      <c r="CE168" s="86" t="str">
        <f>IF(AND((RIGHT($CE$3,2)-'[1]Miter Profiles'!$AC$84-'[1]Outside Edges'!$B167)&gt;=5,'[1]Outside Edges'!$P167="Yes"),"Yes","No")</f>
        <v>No</v>
      </c>
      <c r="CF168" s="11" t="str">
        <f>IF(AND((RIGHT($CF$3,2)-'[1]Miter Profiles'!$AC$85-'[1]Outside Edges'!$B167)&gt;=5,'[1]Outside Edges'!$P167="Yes"),"Yes","No")</f>
        <v>Yes</v>
      </c>
      <c r="CG168" s="87" t="str">
        <f>IF(AND((RIGHT($CG$3,2)-'[1]Miter Profiles'!$AC$86-'[1]Outside Edges'!$B167)&gt;=5,'[1]Outside Edges'!$P167="Yes"),"Yes","No")</f>
        <v>Yes</v>
      </c>
      <c r="CH168" s="10" t="str">
        <f>IF(AND((RIGHT($CH$3,2)-'[1]Miter Profiles'!$AC$87-'[1]Outside Edges'!$B167)&gt;=5,'[1]Outside Edges'!$P167="Yes"),"Yes","No")</f>
        <v>Yes</v>
      </c>
      <c r="CI168" s="10" t="str">
        <f>IF(AND((RIGHT($CI$3,2)-'[1]Miter Profiles'!$AC$88-'[1]Outside Edges'!$B167)&gt;=5,'[1]Outside Edges'!$P167="Yes"),"Yes","No")</f>
        <v>Yes</v>
      </c>
      <c r="CJ168" s="85" t="str">
        <f>IF(AND((RIGHT($CJ$3,2)-'[1]Miter Profiles'!$AC$89-'[1]Outside Edges'!$B167)&gt;=5,'[1]Outside Edges'!$P167="Yes"),"Yes","No")</f>
        <v>Yes</v>
      </c>
      <c r="CK168" s="86" t="str">
        <f>IF(AND((RIGHT($CK$3,2)-'[1]Miter Profiles'!$AC$90-'[1]Outside Edges'!$B167)&gt;=5,'[1]Outside Edges'!$P167="Yes"),"Yes","No")</f>
        <v>No</v>
      </c>
      <c r="CL168" s="11" t="str">
        <f>IF(AND((RIGHT($CL$3,2)-'[1]Miter Profiles'!$AC$91-'[1]Outside Edges'!$B167)&gt;=5,'[1]Outside Edges'!$P167="Yes"),"Yes","No")</f>
        <v>Yes</v>
      </c>
      <c r="CM168" s="87" t="str">
        <f>IF(AND((RIGHT($CM$3,2)-'[1]Miter Profiles'!$AC$92-'[1]Outside Edges'!$B167)&gt;=5,'[1]Outside Edges'!$P167="Yes"),"Yes","No")</f>
        <v>Yes</v>
      </c>
      <c r="CN168" s="10" t="str">
        <f>IF(AND((RIGHT(CN$3,2)-'[1]Miter Profiles'!$AC$93-'[1]Outside Edges'!$B167)&gt;=5,'[1]Outside Edges'!$P167="Yes"),"Yes","No")</f>
        <v>No</v>
      </c>
      <c r="CO168" s="10" t="str">
        <f>IF(AND((RIGHT(CO$3,2)-'[1]Miter Profiles'!$AC$94-'[1]Outside Edges'!$B167)&gt;=5,'[1]Outside Edges'!$P167="Yes"),"Yes","No")</f>
        <v>No</v>
      </c>
      <c r="CP168" s="85" t="str">
        <f>IF(AND((RIGHT(CP$3,2)-'[1]Miter Profiles'!$AC$95-'[1]Outside Edges'!$B167)&gt;=5,'[1]Outside Edges'!$P167="Yes"),"Yes","No")</f>
        <v>No</v>
      </c>
      <c r="CQ168" s="86" t="str">
        <f>IF(AND((RIGHT(CQ$3,2)-'[1]Miter Profiles'!$AC$96-'[1]Outside Edges'!$B167)&gt;=5,'[1]Outside Edges'!$P167="Yes"),"Yes","No")</f>
        <v>No</v>
      </c>
      <c r="CR168" s="11" t="str">
        <f>IF(AND((RIGHT(CR$3,2)-'[1]Miter Profiles'!$AC$97-'[1]Outside Edges'!$B167)&gt;=5,'[1]Outside Edges'!$P167="Yes"),"Yes","No")</f>
        <v>Yes</v>
      </c>
      <c r="CS168" s="87" t="str">
        <f>IF(AND((RIGHT(CS$3,2)-'[1]Miter Profiles'!$AC$98-'[1]Outside Edges'!$B167)&gt;=5,'[1]Outside Edges'!$P167="Yes"),"Yes","No")</f>
        <v>Yes</v>
      </c>
      <c r="CT168" s="10" t="str">
        <f>IF(AND((RIGHT($CT$3,2)-'[1]Miter Profiles'!$AC$99-'[1]Outside Edges'!$B167)&gt;=5,'[1]Outside Edges'!$P167="Yes"),"Yes","No")</f>
        <v>No</v>
      </c>
      <c r="CU168" s="10" t="str">
        <f>IF(AND((RIGHT($CU$3,2)-'[1]Miter Profiles'!$AC$100-'[1]Outside Edges'!$B167)&gt;=5,'[1]Outside Edges'!$P167="Yes"),"Yes","No")</f>
        <v>Yes</v>
      </c>
      <c r="CV168" s="85" t="str">
        <f>IF(AND((RIGHT($CV$3,2)-'[1]Miter Profiles'!$AC$101-'[1]Outside Edges'!$B167)&gt;=5,'[1]Outside Edges'!$P167="Yes"),"Yes","No")</f>
        <v>Yes</v>
      </c>
      <c r="CW168" s="86" t="str">
        <f>IF(AND((RIGHT($CW$3,2)-'[1]Miter Profiles'!$AC$102-'[1]Outside Edges'!$B167)&gt;=5,'[1]Outside Edges'!$P167="Yes"),"Yes","No")</f>
        <v>No</v>
      </c>
      <c r="CX168" s="11" t="str">
        <f>IF(AND((RIGHT($CX$3,2)-'[1]Miter Profiles'!$AC$103-'[1]Outside Edges'!$B167)&gt;=5,'[1]Outside Edges'!$P167="Yes"),"Yes","No")</f>
        <v>Yes</v>
      </c>
      <c r="CY168" s="87" t="str">
        <f>IF(AND((RIGHT($CY$3,2)-'[1]Miter Profiles'!$AC$104-'[1]Outside Edges'!$B167)&gt;=5,'[1]Outside Edges'!$P167="Yes"),"Yes","No")</f>
        <v>Yes</v>
      </c>
      <c r="CZ168" s="10" t="str">
        <f>IF(AND((RIGHT($CZ$3,2)-'[1]Miter Profiles'!$AC$105-'[1]Outside Edges'!$B167)&gt;=5,'[1]Outside Edges'!$P167="Yes"),"Yes","No")</f>
        <v>No</v>
      </c>
      <c r="DA168" s="10" t="str">
        <f>IF(AND((RIGHT($DA$3,2)-'[1]Miter Profiles'!$AC$106-'[1]Outside Edges'!$B167)&gt;=5,'[1]Outside Edges'!$P167="Yes"),"Yes","No")</f>
        <v>No</v>
      </c>
      <c r="DB168" s="85" t="str">
        <f>IF(AND((RIGHT($DB$3,2)-'[1]Miter Profiles'!$AC$107-'[1]Outside Edges'!$B167)&gt;=5,'[1]Outside Edges'!$P167="Yes"),"Yes","No")</f>
        <v>No</v>
      </c>
      <c r="DC168" s="86" t="str">
        <f>IF(AND((RIGHT($DC$3,2)-'[1]Miter Profiles'!$AC$108-'[1]Outside Edges'!$B167)&gt;=5,'[1]Outside Edges'!$P167="Yes"),"Yes","No")</f>
        <v>No</v>
      </c>
      <c r="DD168" s="11" t="str">
        <f>IF(AND((RIGHT($DD$3,2)-'[1]Miter Profiles'!$AC$109-'[1]Outside Edges'!$B167)&gt;=5,'[1]Outside Edges'!$P167="Yes"),"Yes","No")</f>
        <v>Yes</v>
      </c>
      <c r="DE168" s="87" t="str">
        <f>IF(AND((RIGHT($DE$3,2)-'[1]Miter Profiles'!$AC$110-'[1]Outside Edges'!$B167)&gt;=5,'[1]Outside Edges'!$P167="Yes"),"Yes","No")</f>
        <v>Yes</v>
      </c>
      <c r="DF168" s="10" t="str">
        <f>IF(AND((RIGHT($DF$3,2)-'[1]Miter Profiles'!$AC$111-'[1]Outside Edges'!$B167)&gt;=5,'[1]Outside Edges'!$P167="Yes"),"Yes","No")</f>
        <v>No</v>
      </c>
      <c r="DG168" s="10" t="str">
        <f>IF(AND((RIGHT($DG$3,2)-'[1]Miter Profiles'!$AC$112-'[1]Outside Edges'!$B167)&gt;=5,'[1]Outside Edges'!$P167="Yes"),"Yes","No")</f>
        <v>Yes</v>
      </c>
      <c r="DH168" s="85" t="str">
        <f>IF(AND((RIGHT($DH$3,2)-'[1]Miter Profiles'!$AC$113-'[1]Outside Edges'!$B167)&gt;=5,'[1]Outside Edges'!$P167="Yes"),"Yes","No")</f>
        <v>Yes</v>
      </c>
      <c r="DI168" s="86" t="str">
        <f>IF(AND((RIGHT($DI$3,2)-'[1]Miter Profiles'!$AC$114-'[1]Outside Edges'!$B167)&gt;=5,'[1]Outside Edges'!$P167="Yes"),"Yes","No")</f>
        <v>No</v>
      </c>
      <c r="DJ168" s="11" t="str">
        <f>IF(AND((RIGHT($DJ$3,2)-'[1]Miter Profiles'!$AC$115-'[1]Outside Edges'!$B167)&gt;=5,'[1]Outside Edges'!$P167="Yes"),"Yes","No")</f>
        <v>Yes</v>
      </c>
      <c r="DK168" s="87" t="str">
        <f>IF(AND((RIGHT($DK$3,2)-'[1]Miter Profiles'!$AC$116-'[1]Outside Edges'!$B167)&gt;=5,'[1]Outside Edges'!$P167="Yes"),"Yes","No")</f>
        <v>Yes</v>
      </c>
      <c r="DL168" s="10" t="str">
        <f>IF(AND((RIGHT($DL$3,2)-'[1]Miter Profiles'!$AC$117-'[1]Outside Edges'!$B167)&gt;=5,'[1]Outside Edges'!$P167="Yes"),"Yes","No")</f>
        <v>No</v>
      </c>
      <c r="DM168" s="10" t="str">
        <f>IF(AND((RIGHT($DM$3,2)-'[1]Miter Profiles'!$AC$118-'[1]Outside Edges'!$B167)&gt;=5,'[1]Outside Edges'!$P167="Yes"),"Yes","No")</f>
        <v>Yes</v>
      </c>
      <c r="DN168" s="85" t="str">
        <f>IF(AND((RIGHT($DN$3,2)-'[1]Miter Profiles'!$AC$119-'[1]Outside Edges'!$B167)&gt;=5,'[1]Outside Edges'!$P167="Yes"),"Yes","No")</f>
        <v>Yes</v>
      </c>
      <c r="DO168" s="86" t="str">
        <f>IF(AND((RIGHT($DO$3,2)-'[1]Miter Profiles'!$AC$120-'[1]Outside Edges'!$B167)&gt;=5,'[1]Outside Edges'!$P167="Yes"),"Yes","No")</f>
        <v>No</v>
      </c>
      <c r="DP168" s="11" t="str">
        <f>IF(AND((RIGHT($DP$3,2)-'[1]Miter Profiles'!$AC$121-'[1]Outside Edges'!$B167)&gt;=5,'[1]Outside Edges'!$P167="Yes"),"Yes","No")</f>
        <v>No</v>
      </c>
      <c r="DQ168" s="87" t="str">
        <f>IF(AND((RIGHT($DQ$3,2)-'[1]Miter Profiles'!$AC$122-'[1]Outside Edges'!$B167)&gt;=5,'[1]Outside Edges'!$P167="Yes"),"Yes","No")</f>
        <v>Yes</v>
      </c>
      <c r="DR168" s="10" t="str">
        <f>IF(AND((RIGHT($DR$3,2)-'[1]Miter Profiles'!$AC$123-'[1]Outside Edges'!$B167)&gt;=5,'[1]Outside Edges'!$P167="Yes"),"Yes","No")</f>
        <v>No</v>
      </c>
      <c r="DS168" s="10" t="str">
        <f>IF(AND((RIGHT($DS$3,2)-'[1]Miter Profiles'!$AC$124-'[1]Outside Edges'!$B167)&gt;=5,'[1]Outside Edges'!$P167="Yes"),"Yes","No")</f>
        <v>Yes</v>
      </c>
      <c r="DT168" s="85" t="str">
        <f>IF(AND((RIGHT($DT$3,2)-'[1]Miter Profiles'!$AC$125-'[1]Outside Edges'!$B167)&gt;=5,'[1]Outside Edges'!$P167="Yes"),"Yes","No")</f>
        <v>Yes</v>
      </c>
      <c r="DU168" s="86" t="str">
        <f>IF(AND((RIGHT($DU$3,2)-'[1]Miter Profiles'!$AC$126-'[1]Outside Edges'!$B167)&gt;=5,'[1]Outside Edges'!$P167="Yes"),"Yes","No")</f>
        <v>No</v>
      </c>
      <c r="DV168" s="11" t="str">
        <f>IF(AND((RIGHT($DV$3,2)-'[1]Miter Profiles'!$AC$127-'[1]Outside Edges'!$B167)&gt;=5,'[1]Outside Edges'!$P167="Yes"),"Yes","No")</f>
        <v>Yes</v>
      </c>
      <c r="DW168" s="87" t="str">
        <f>IF(AND((RIGHT($DW$3,2)-'[1]Miter Profiles'!$AC$128-'[1]Outside Edges'!$B167)&gt;=5,'[1]Outside Edges'!$P167="Yes"),"Yes","No")</f>
        <v>Yes</v>
      </c>
      <c r="DX168" s="10" t="str">
        <f>IF(AND((RIGHT($DX$3,2)-'[1]Miter Profiles'!$AC$129-'[1]Outside Edges'!$B167)&gt;=5,'[1]Outside Edges'!$P167="Yes"),"Yes","No")</f>
        <v>No</v>
      </c>
      <c r="DY168" s="10" t="str">
        <f>IF(AND((RIGHT($DY$3,2)-'[1]Miter Profiles'!$AC$130-'[1]Outside Edges'!$B167)&gt;=5,'[1]Outside Edges'!$P167="Yes"),"Yes","No")</f>
        <v>No</v>
      </c>
      <c r="DZ168" s="85" t="str">
        <f>IF(AND((RIGHT($DZ$3,2)-'[1]Miter Profiles'!$AC$131-'[1]Outside Edges'!$B167)&gt;=5,'[1]Outside Edges'!$P167="Yes"),"Yes","No")</f>
        <v>No</v>
      </c>
      <c r="EA168" s="90" t="str">
        <f>IF(AND((RIGHT($EA$3,2)-'[1]Miter Profiles'!$AC$132-'[1]Outside Edges'!$B167)&gt;=5,'[1]Outside Edges'!$P167="Yes"),"Yes","No")</f>
        <v>No</v>
      </c>
      <c r="EB168" s="105" t="str">
        <f>IF(AND((RIGHT($EB$3,2)-'[1]Miter Profiles'!$AC$133-'[1]Outside Edges'!$B167)&gt;=5,'[1]Outside Edges'!$P167="Yes"),"Yes","No")</f>
        <v>No</v>
      </c>
      <c r="EC168" s="110" t="str">
        <f>IF(AND((RIGHT($EC$3,2)-'[1]Miter Profiles'!$AC$134-'[1]Outside Edges'!$B167)&gt;=5,'[1]Outside Edges'!$P167="Yes"),"Yes","No")</f>
        <v>No</v>
      </c>
      <c r="ED168" s="116" t="str">
        <f>IF(AND((RIGHT($ED$3,2)-'[1]Miter Profiles'!$AC$135-'[1]Outside Edges'!$B167)&gt;=5,'[1]Outside Edges'!$P167="Yes"),"Yes","No")</f>
        <v>Yes</v>
      </c>
      <c r="EE168" s="113" t="str">
        <f>IF(AND((RIGHT($EE$3,2)-'[1]Miter Profiles'!$AC$136-'[1]Outside Edges'!$B167)&gt;=5,'[1]Outside Edges'!$P167="Yes"),"Yes","No")</f>
        <v>No</v>
      </c>
      <c r="EF168" s="85" t="str">
        <f>IF(AND((RIGHT($EF$3,2)-'[1]Miter Profiles'!$AC$137-'[1]Outside Edges'!$B167)&gt;=5,'[1]Outside Edges'!$P167="Yes"),"Yes","No")</f>
        <v>No</v>
      </c>
      <c r="EG168" s="10" t="str">
        <f>IF(AND((RIGHT($EG$3,2)-'[1]Miter Profiles'!$AC$138-'[1]Outside Edges'!$B167)&gt;=5,'[1]Outside Edges'!$P167="Yes"),"Yes","No")</f>
        <v>No</v>
      </c>
      <c r="EH168" s="90" t="str">
        <f>IF(AND((RIGHT($EH$3,2)-'[1]Miter Profiles'!$AC$139-'[1]Outside Edges'!$B167)&gt;=5,'[1]Outside Edges'!$P167="Yes"),"Yes","No")</f>
        <v>No</v>
      </c>
      <c r="EI168" s="121" t="str">
        <f>IF(AND((RIGHT($EI$3,2)-'[1]Miter Profiles'!$AC$140-'[1]Outside Edges'!$B167)&gt;=5,'[1]Outside Edges'!$P167="Yes"),"Yes","No")</f>
        <v>No</v>
      </c>
      <c r="EJ168" s="124" t="str">
        <f>IF(AND((RIGHT($EJ$3,2)-'[1]Miter Profiles'!$AC$141-'[1]Outside Edges'!$B167)&gt;=5,'[1]Outside Edges'!$P167="Yes"),"Yes","No")</f>
        <v>No</v>
      </c>
      <c r="EK168" s="124" t="str">
        <f>IF(AND((RIGHT($EK$3,2)-'[1]Miter Profiles'!$AC$142-'[1]Outside Edges'!$B167)&gt;=5,'[1]Outside Edges'!$P167="Yes"),"Yes","No")</f>
        <v>No</v>
      </c>
      <c r="EL168" s="116" t="str">
        <f>IF(AND((RIGHT($EL$3,2)-'[1]Miter Profiles'!$AC$143-'[1]Outside Edges'!$B167)&gt;=5,'[1]Outside Edges'!$P167="Yes"),"Yes","No")</f>
        <v>No</v>
      </c>
      <c r="EM168" s="129" t="str">
        <f>IF(AND((RIGHT($EM$3,2)-'[1]Miter Profiles'!$AC$144-'[1]Outside Edges'!$B167)&gt;=5,'[1]Outside Edges'!$P167="Yes"),"Yes","No")</f>
        <v>No</v>
      </c>
      <c r="EN168" s="10" t="str">
        <f>IF(AND((RIGHT($EN$3,2)-'[1]Miter Profiles'!$AC$145-'[1]Outside Edges'!$B167)&gt;=5,'[1]Outside Edges'!$P167="Yes"),"Yes","No")</f>
        <v>No</v>
      </c>
      <c r="EO168" s="90" t="str">
        <f>IF(AND((RIGHT($EO$3,2)-'[1]Miter Profiles'!$AC$146-'[1]Outside Edges'!$B167)&gt;=5,'[1]Outside Edges'!$P167="Yes"),"Yes","No")</f>
        <v>Yes</v>
      </c>
      <c r="EP168" s="124" t="str">
        <f>IF(AND((RIGHT($EP$3,2)-'[1]Miter Profiles'!$AC$147-'[1]Outside Edges'!$B167)&gt;=5,'[1]Outside Edges'!$P167="Yes"),"Yes","No")</f>
        <v>No</v>
      </c>
      <c r="EQ168" s="124" t="str">
        <f>IF(AND((RIGHT($EQ$3,2)-'[1]Miter Profiles'!$AC$148-'[1]Outside Edges'!$B167)&gt;=5,'[1]Outside Edges'!$P167="Yes"),"Yes","No")</f>
        <v>No</v>
      </c>
      <c r="ER168" s="116" t="str">
        <f>IF(AND((RIGHT($ER$3,2)-'[1]Miter Profiles'!$AC$149-'[1]Outside Edges'!$B167)&gt;=5,'[1]Outside Edges'!$P167="Yes"),"Yes","No")</f>
        <v>No</v>
      </c>
      <c r="ES168" s="129" t="str">
        <f>IF(AND((RIGHT($ES$3,2)-'[1]Miter Profiles'!$AC$150-'[1]Outside Edges'!$B167)&gt;=5,'[1]Outside Edges'!$P167="Yes"),"Yes","No")</f>
        <v>No</v>
      </c>
      <c r="ET168" s="10" t="str">
        <f>IF(AND((RIGHT($ET$3,2)-'[1]Miter Profiles'!$AC$151-'[1]Outside Edges'!$B167)&gt;=5,'[1]Outside Edges'!$P167="Yes"),"Yes","No")</f>
        <v>No</v>
      </c>
      <c r="EU168" s="90" t="str">
        <f>IF(AND((RIGHT($EU$3,2)-'[1]Miter Profiles'!$AC$152-'[1]Outside Edges'!$B167)&gt;=5,'[1]Outside Edges'!$P167="Yes"),"Yes","No")</f>
        <v>Yes</v>
      </c>
      <c r="EV168" s="124" t="str">
        <f>IF(AND((RIGHT($EV$3,2)-'[1]Miter Profiles'!$AC$153-'[1]Outside Edges'!$B167)&gt;=5,'[1]Outside Edges'!$P167="Yes"),"Yes","No")</f>
        <v>No</v>
      </c>
      <c r="EW168" s="124" t="str">
        <f>IF(AND((RIGHT($EW$3,2)-'[1]Miter Profiles'!$AC$154-'[1]Outside Edges'!$B167)&gt;=5,'[1]Outside Edges'!$P167="Yes"),"Yes","No")</f>
        <v>Yes</v>
      </c>
      <c r="EX168" s="116" t="str">
        <f>IF(AND((RIGHT($EX$3,2)-'[1]Miter Profiles'!$AC$155-'[1]Outside Edges'!$B167)&gt;=5,'[1]Outside Edges'!$P167="Yes"),"Yes","No")</f>
        <v>Yes</v>
      </c>
      <c r="EY168" s="129" t="str">
        <f>IF(AND((RIGHT($EY$3,2)-'[1]Miter Profiles'!$AC$156-'[1]Outside Edges'!$B167)&gt;=5,'[1]Outside Edges'!$P167="Yes"),"Yes","No")</f>
        <v>No</v>
      </c>
      <c r="EZ168" s="10" t="str">
        <f>IF(AND((RIGHT($EZ$3,2)-'[1]Miter Profiles'!$AC$157-'[1]Outside Edges'!$B167)&gt;=5,'[1]Outside Edges'!$P167="Yes"),"Yes","No")</f>
        <v>Yes</v>
      </c>
      <c r="FA168" s="90" t="str">
        <f>IF(AND((RIGHT($FA$3,2)-'[1]Miter Profiles'!$AC$158-'[1]Outside Edges'!$B167)&gt;=5,'[1]Outside Edges'!$P167="Yes"),"Yes","No")</f>
        <v>Yes</v>
      </c>
      <c r="FB168" s="124" t="str">
        <f>IF(AND((RIGHT($FB$3,2)-'[1]Miter Profiles'!$AC$159-'[1]Outside Edges'!$B167)&gt;=5,'[1]Outside Edges'!$P167="Yes"),"Yes","No")</f>
        <v>No</v>
      </c>
      <c r="FC168" s="124" t="str">
        <f>IF(AND((RIGHT($FC$3,2)-'[1]Miter Profiles'!$AC$160-'[1]Outside Edges'!$B167)&gt;=5,'[1]Outside Edges'!$P167="Yes"),"Yes","No")</f>
        <v>Yes</v>
      </c>
      <c r="FD168" s="116" t="str">
        <f>IF(AND((RIGHT($FD$3,2)-'[1]Miter Profiles'!$AC$161-'[1]Outside Edges'!$B167)&gt;=5,'[1]Outside Edges'!$P167="Yes"),"Yes","No")</f>
        <v>Yes</v>
      </c>
      <c r="FE168" s="129" t="str">
        <f>IF(AND((RIGHT($FE$3,2)-'[1]Miter Profiles'!$AC$162-'[1]Outside Edges'!$B167)&gt;=5,'[1]Outside Edges'!$P167="Yes"),"Yes","No")</f>
        <v>No</v>
      </c>
      <c r="FF168" s="10" t="str">
        <f>IF(AND((RIGHT($FF$3,2)-'[1]Miter Profiles'!$AC$163-'[1]Outside Edges'!$B167)&gt;=5,'[1]Outside Edges'!$P167="Yes"),"Yes","No")</f>
        <v>Yes</v>
      </c>
      <c r="FG168" s="90" t="str">
        <f>IF(AND((RIGHT($FG$3,2)-'[1]Miter Profiles'!$AC$164-'[1]Outside Edges'!$B167)&gt;=5,'[1]Outside Edges'!$P167="Yes"),"Yes","No")</f>
        <v>Yes</v>
      </c>
      <c r="FH168" s="124" t="str">
        <f>IF(AND((RIGHT($FH$3,2)-'[1]Miter Profiles'!$AC$165-'[1]Outside Edges'!$B167)&gt;=5,'[1]Outside Edges'!$P167="Yes"),"Yes","No")</f>
        <v>Yes</v>
      </c>
      <c r="FI168" s="124" t="str">
        <f>IF(AND((RIGHT($FI$3,2)-'[1]Miter Profiles'!$AC$166-'[1]Outside Edges'!$B167)&gt;=5,'[1]Outside Edges'!$P167="Yes"),"Yes","No")</f>
        <v>Yes</v>
      </c>
      <c r="FJ168" s="116" t="str">
        <f>IF(AND((RIGHT($FJ$3,2)-'[1]Miter Profiles'!$AC$167-'[1]Outside Edges'!$B167)&gt;=5,'[1]Outside Edges'!$P167="Yes"),"Yes","No")</f>
        <v>Yes</v>
      </c>
      <c r="FK168" s="129" t="str">
        <f>IF(AND((RIGHT($FK$3,2)-'[1]Miter Profiles'!$AC$168-'[1]Outside Edges'!$B167)&gt;=5,'[1]Outside Edges'!$P167="Yes"),"Yes","No")</f>
        <v>No</v>
      </c>
      <c r="FL168" s="10" t="str">
        <f>IF(AND((RIGHT($FL$3,2)-'[1]Miter Profiles'!$AC$169-'[1]Outside Edges'!$B167)&gt;=5,'[1]Outside Edges'!$P167="Yes"),"Yes","No")</f>
        <v>Yes</v>
      </c>
      <c r="FM168" s="90" t="str">
        <f>IF(AND((RIGHT($FM$3,2)-'[1]Miter Profiles'!$AC$170-'[1]Outside Edges'!$B167)&gt;=5,'[1]Outside Edges'!$P167="Yes"),"Yes","No")</f>
        <v>Yes</v>
      </c>
      <c r="FN168" s="124" t="str">
        <f>IF(AND((RIGHT($FN$3,2)-'[1]Miter Profiles'!$AC$171-'[1]Outside Edges'!$B167)&gt;=5,'[1]Outside Edges'!$P167="Yes"),"Yes","No")</f>
        <v>No</v>
      </c>
      <c r="FO168" s="124" t="str">
        <f>IF(AND((RIGHT($FO$3,2)-'[1]Miter Profiles'!$AC$172-'[1]Outside Edges'!$B167)&gt;=5,'[1]Outside Edges'!$P167="Yes"),"Yes","No")</f>
        <v>Yes</v>
      </c>
      <c r="FP168" s="116" t="str">
        <f>IF(AND((RIGHT($FP$3,2)-'[1]Miter Profiles'!$AC$173-'[1]Outside Edges'!$B167)&gt;=5,'[1]Outside Edges'!$P167="Yes"),"Yes","No")</f>
        <v>Yes</v>
      </c>
      <c r="FQ168" s="129" t="str">
        <f>IF(AND((RIGHT($FQ$3,2)-'[1]Miter Profiles'!$AC$174-'[1]Outside Edges'!$B167)&gt;=5,'[1]Outside Edges'!$P167="Yes"),"Yes","No")</f>
        <v>No</v>
      </c>
      <c r="FR168" s="10" t="str">
        <f>IF(AND((RIGHT($FR$3,2)-'[1]Miter Profiles'!$AC$175-'[1]Outside Edges'!$B167)&gt;=5,'[1]Outside Edges'!$P167="Yes"),"Yes","No")</f>
        <v>Yes</v>
      </c>
      <c r="FS168" s="90" t="str">
        <f>IF(AND((RIGHT($FS$3,2)-'[1]Miter Profiles'!$AC$176-'[1]Outside Edges'!$B167)&gt;=5,'[1]Outside Edges'!$P167="Yes"),"Yes","No")</f>
        <v>Yes</v>
      </c>
      <c r="FT168" s="124" t="str">
        <f>IF(AND((RIGHT($FT$3,2)-'[1]Miter Profiles'!$AC$177-'[1]Outside Edges'!$B167)&gt;=5,'[1]Outside Edges'!$P167="Yes"),"Yes","No")</f>
        <v>No</v>
      </c>
      <c r="FU168" s="124" t="str">
        <f>IF(AND((RIGHT($FU$3,2)-'[1]Miter Profiles'!$AC$178-'[1]Outside Edges'!$B167)&gt;=5,'[1]Outside Edges'!$P167="Yes"),"Yes","No")</f>
        <v>Yes</v>
      </c>
      <c r="FV168" s="116" t="str">
        <f>IF(AND((RIGHT($V$3,2)-'[1]Miter Profiles'!$AC$179-'[1]Outside Edges'!$B167)&gt;=5,'[1]Outside Edges'!$P167="Yes"),"Yes","No")</f>
        <v>Yes</v>
      </c>
      <c r="FW168" s="129" t="str">
        <f>IF(AND((RIGHT($FW$3,2)-'[1]Miter Profiles'!$AC$180-'[1]Outside Edges'!$B167)&gt;=5,'[1]Outside Edges'!$P167="Yes"),"Yes","No")</f>
        <v>No</v>
      </c>
      <c r="FX168" s="85" t="str">
        <f>IF(AND((RIGHT($FX$3,2)-'[1]Miter Profiles'!$AC$181-'[1]Outside Edges'!$B167)&gt;=5,'[1]Outside Edges'!$P167="Yes"),"Yes","No")</f>
        <v>Yes</v>
      </c>
      <c r="FY168" s="150" t="str">
        <f>IF(AND((RIGHT($FY$3,2)-'[1]Miter Profiles'!$AC$182-'[1]Outside Edges'!$B167)&gt;=5,'[1]Outside Edges'!$P167="Yes"),"Yes","No")</f>
        <v>No</v>
      </c>
      <c r="FZ168" s="124" t="str">
        <f>IF(AND((RIGHT($FZ$3,2)-'[1]Miter Profiles'!$AC$183-'[1]Outside Edges'!$B167)&gt;=5,'[1]Outside Edges'!$P167="Yes"),"Yes","No")</f>
        <v>Yes</v>
      </c>
      <c r="GA168" s="116" t="str">
        <f>IF(AND((RIGHT($GA$3,2)-'[1]Miter Profiles'!$AC$184-'[1]Outside Edges'!$B167)&gt;=5,'[1]Outside Edges'!$P167="Yes"),"Yes","No")</f>
        <v>Yes</v>
      </c>
      <c r="GB168" s="129" t="str">
        <f>IF(AND((RIGHT($GB$3,2)-'[1]Miter Profiles'!$AC$185-'[1]Outside Edges'!$B167)&gt;=5,'[1]Outside Edges'!$P167="Yes"),"Yes","No")</f>
        <v>No</v>
      </c>
      <c r="GC168" s="10" t="str">
        <f>IF(AND((RIGHT($GC$3,2)-'[1]Miter Profiles'!$AC$186-'[1]Outside Edges'!$B167)&gt;=5,'[1]Outside Edges'!$P167="Yes"),"Yes","No")</f>
        <v>Yes</v>
      </c>
      <c r="GD168" s="90" t="str">
        <f>IF(AND((RIGHT($GD$3,2)-'[1]Miter Profiles'!$AC$187-'[1]Outside Edges'!$B167)&gt;=5,'[1]Outside Edges'!$P167="Yes"),"Yes","No")</f>
        <v>Yes</v>
      </c>
      <c r="GE168" s="150" t="str">
        <f>IF(AND((RIGHT($GE$3,2)-'[1]Miter Profiles'!$AC$188-'[1]Outside Edges'!$B167)&gt;=5,'[1]Outside Edges'!$P167="Yes"),"Yes","No")</f>
        <v>No</v>
      </c>
      <c r="GF168" s="124" t="str">
        <f>IF(AND((RIGHT($GF$3,2)-'[1]Miter Profiles'!$AC$189-'[1]Outside Edges'!$B167)&gt;=5,'[1]Outside Edges'!$P167="Yes"),"Yes","No")</f>
        <v>Yes</v>
      </c>
      <c r="GG168" s="116" t="str">
        <f>IF(AND((RIGHT($GG$3,2)-'[1]Miter Profiles'!$AC$190-'[1]Outside Edges'!$B167)&gt;=5,'[1]Outside Edges'!$P167="Yes"),"Yes","No")</f>
        <v>Yes</v>
      </c>
      <c r="GH168" s="129" t="str">
        <f>IF(AND((RIGHT($GH$3,2)-'[1]Miter Profiles'!$AC$191-'[1]Outside Edges'!$B167)&gt;=5,'[1]Outside Edges'!$P167="Yes"),"Yes","No")</f>
        <v>No</v>
      </c>
      <c r="GI168" s="10" t="str">
        <f>IF(AND((RIGHT($GI$3,2)-'[1]Miter Profiles'!$AC$192-'[1]Outside Edges'!$B167)&gt;=5,'[1]Outside Edges'!$P167="Yes"),"Yes","No")</f>
        <v>Yes</v>
      </c>
      <c r="GJ168" s="90" t="str">
        <f>IF(AND((RIGHT($GJ$3,2)-'[1]Miter Profiles'!$AC$193-'[1]Outside Edges'!$B167)&gt;=5,'[1]Outside Edges'!$P167="Yes"),"Yes","No")</f>
        <v>Yes</v>
      </c>
      <c r="GK168" s="150" t="str">
        <f>IF(AND((RIGHT($GK$3,2)-'[1]Miter Profiles'!$AC$194-'[1]Outside Edges'!$B167)&gt;=5,'[1]Outside Edges'!$P167="Yes"),"Yes","No")</f>
        <v>No</v>
      </c>
      <c r="GL168" s="124" t="str">
        <f>IF(AND((RIGHT($GL$3,2)-'[1]Miter Profiles'!$AC$195-'[1]Outside Edges'!$B167)&gt;=5,'[1]Outside Edges'!$P167="Yes"),"Yes","No")</f>
        <v>Yes</v>
      </c>
      <c r="GM168" s="116" t="str">
        <f>IF(AND((RIGHT($GM$3,2)-'[1]Miter Profiles'!$AC$196-'[1]Outside Edges'!$B167)&gt;=5,'[1]Outside Edges'!$P167="Yes"),"Yes","No")</f>
        <v>Yes</v>
      </c>
      <c r="GN168" s="129" t="str">
        <f>IF(AND((RIGHT($GN$3,2)-'[1]Miter Profiles'!$AC$197-'[1]Outside Edges'!$B167)&gt;=5,'[1]Outside Edges'!$P167="Yes"),"Yes","No")</f>
        <v>No</v>
      </c>
      <c r="GO168" s="10" t="str">
        <f>IF(AND((RIGHT($GO$3,2)-'[1]Miter Profiles'!$AC$198-'[1]Outside Edges'!$B167)&gt;=5,'[1]Outside Edges'!$P167="Yes"),"Yes","No")</f>
        <v>No</v>
      </c>
      <c r="GP168" s="90" t="str">
        <f>IF(AND((RIGHT($GP$3,2)-'[1]Miter Profiles'!$AC$199-'[1]Outside Edges'!$B167)&gt;=5,'[1]Outside Edges'!$P167="Yes"),"Yes","No")</f>
        <v>Yes</v>
      </c>
      <c r="GQ168" s="150" t="str">
        <f>IF(AND((RIGHT($GQ$3,2)-'[1]Miter Profiles'!$AC$200-'[1]Outside Edges'!$B167)&gt;=5,'[1]Outside Edges'!$P167="Yes"),"Yes","No")</f>
        <v>No</v>
      </c>
      <c r="GR168" s="124" t="str">
        <f>IF(AND((RIGHT($GR$3,2)-'[1]Miter Profiles'!$AC$201-'[1]Outside Edges'!$B167)&gt;=5,'[1]Outside Edges'!$P167="Yes"),"Yes","No")</f>
        <v>Yes</v>
      </c>
      <c r="GS168" s="116" t="str">
        <f>IF(AND((RIGHT($GS$3,2)-'[1]Miter Profiles'!$AC$202-'[1]Outside Edges'!$B167)&gt;=5,'[1]Outside Edges'!$P167="Yes"),"Yes","No")</f>
        <v>Yes</v>
      </c>
      <c r="GT168" s="129" t="str">
        <f>IF(AND((RIGHT($GT$3,2)-'[1]Miter Profiles'!$AC$203-'[1]Outside Edges'!$B167)&gt;=5,'[1]Outside Edges'!$P167="Yes"),"Yes","No")</f>
        <v>No</v>
      </c>
      <c r="GU168" s="10" t="str">
        <f>IF(AND((RIGHT($GU$3,2)-'[1]Miter Profiles'!$AC$204-'[1]Outside Edges'!$B167)&gt;=5,'[1]Outside Edges'!$P167="Yes"),"Yes","No")</f>
        <v>Yes</v>
      </c>
      <c r="GV168" s="90" t="str">
        <f>IF(AND((RIGHT($GV$3,2)-'[1]Miter Profiles'!$AC$205-'[1]Outside Edges'!$B167)&gt;=5,'[1]Outside Edges'!$P167="Yes"),"Yes","No")</f>
        <v>Yes</v>
      </c>
      <c r="GW168" s="150" t="str">
        <f>IF(AND((RIGHT($GW$3,2)-'[1]Miter Profiles'!$AC$206-'[1]Outside Edges'!$B167)&gt;=5,'[1]Outside Edges'!$P167="Yes"),"Yes","No")</f>
        <v>No</v>
      </c>
      <c r="GX168" s="124" t="str">
        <f>IF(AND((RIGHT($GX$3,2)-'[1]Miter Profiles'!$AC$207-'[1]Outside Edges'!$B167)&gt;=5,'[1]Outside Edges'!$P167="Yes"),"Yes","No")</f>
        <v>No</v>
      </c>
      <c r="GY168" s="116" t="str">
        <f>IF(AND((RIGHT($GY$3,2)-'[1]Miter Profiles'!$AC$208-'[1]Outside Edges'!$B167)&gt;=5,'[1]Outside Edges'!$P167="Yes"),"Yes","No")</f>
        <v>Yes</v>
      </c>
      <c r="GZ168" s="129" t="str">
        <f>IF(AND((RIGHT($GZ$3,2)-'[1]Miter Profiles'!$AC$209-'[1]Outside Edges'!$B167)&gt;=5,'[1]Outside Edges'!$P167="Yes"),"Yes","No")</f>
        <v>No</v>
      </c>
      <c r="HA168" s="10" t="str">
        <f>IF(AND((RIGHT($HA$3,2)-'[1]Miter Profiles'!$AC$210-'[1]Outside Edges'!$B167)&gt;=5,'[1]Outside Edges'!$P167="Yes"),"Yes","No")</f>
        <v>Yes</v>
      </c>
      <c r="HB168" s="90" t="str">
        <f>IF(AND((RIGHT($HB$3,2)-'[1]Miter Profiles'!$AC$211-'[1]Outside Edges'!$B167)&gt;=5,'[1]Outside Edges'!$P167="Yes"),"Yes","No")</f>
        <v>Yes</v>
      </c>
      <c r="HC168" s="150" t="str">
        <f>IF(AND((RIGHT($HC$3,2)-'[1]Miter Profiles'!$AC$212-'[1]Outside Edges'!$B167)&gt;=5,'[1]Outside Edges'!$P167="Yes"),"Yes","No")</f>
        <v>No</v>
      </c>
      <c r="HD168" s="116" t="str">
        <f>IF(AND((RIGHT($HD$3,2)-'[1]Miter Profiles'!$AC$213-'[1]Outside Edges'!$B167)&gt;=5,'[1]Outside Edges'!$P167="Yes"),"Yes","No")</f>
        <v>No</v>
      </c>
      <c r="HE168" s="129" t="str">
        <f>IF(AND((RIGHT($HE$3,2)-'[1]Miter Profiles'!$AC$214-'[1]Outside Edges'!$B167)&gt;=5,'[1]Outside Edges'!$P167="Yes"),"Yes","No")</f>
        <v>No</v>
      </c>
      <c r="HF168" s="10" t="str">
        <f>IF(AND((RIGHT($HF$3,2)-'[1]Miter Profiles'!$AC$215-'[1]Outside Edges'!$B167)&gt;=5,'[1]Outside Edges'!$P167="Yes"),"Yes","No")</f>
        <v>No</v>
      </c>
      <c r="HG168" s="90" t="str">
        <f>IF(AND((RIGHT($HG$3,2)-'[1]Miter Profiles'!$AC$216-'[1]Outside Edges'!$B167)&gt;=5,'[1]Outside Edges'!$P167="Yes"),"Yes","No")</f>
        <v>No</v>
      </c>
      <c r="HH168" s="150" t="str">
        <f>IF(AND((RIGHT($HH$3,2)-'[1]Miter Profiles'!$AC$217-'[1]Outside Edges'!$B167)&gt;=5,'[1]Outside Edges'!$P167="Yes"),"Yes","No")</f>
        <v>No</v>
      </c>
      <c r="HI168" s="124" t="str">
        <f>IF(AND((RIGHT($HI$3,2)-'[1]Miter Profiles'!$AC$218-'[1]Outside Edges'!$B167)&gt;=5,'[1]Outside Edges'!$P167="Yes"),"Yes","No")</f>
        <v>Yes</v>
      </c>
      <c r="HJ168" s="116" t="str">
        <f>IF(AND((RIGHT($HJ$3,2)-'[1]Miter Profiles'!$AC$219-'[1]Outside Edges'!$B167)&gt;=5,'[1]Outside Edges'!$P167="Yes"),"Yes","No")</f>
        <v>Yes</v>
      </c>
      <c r="HK168" s="129" t="str">
        <f>IF(AND((RIGHT($HK$3,2)-'[1]Miter Profiles'!$AC$220-'[1]Outside Edges'!$B167)&gt;=5,'[1]Outside Edges'!$P167="Yes"),"Yes","No")</f>
        <v>No</v>
      </c>
      <c r="HL168" s="10" t="str">
        <f>IF(AND((RIGHT($HL$3,2)-'[1]Miter Profiles'!$AC$221-'[1]Outside Edges'!$B167)&gt;=5,'[1]Outside Edges'!$P167="Yes"),"Yes","No")</f>
        <v>Yes</v>
      </c>
      <c r="HM168" s="90" t="str">
        <f>IF(AND((RIGHT($HM$3,2)-'[1]Miter Profiles'!$AC$222-'[1]Outside Edges'!$B167)&gt;=5,'[1]Outside Edges'!$P167="Yes"),"Yes","No")</f>
        <v>Yes</v>
      </c>
      <c r="HN168" s="150" t="str">
        <f>IF(AND((RIGHT($HN$3,2)-'[1]Miter Profiles'!$AC$223-'[1]Outside Edges'!$B167)&gt;=5,'[1]Outside Edges'!$P167="Yes"),"Yes","No")</f>
        <v>No</v>
      </c>
      <c r="HO168" s="124" t="str">
        <f>IF(AND((RIGHT($HO$3,2)-'[1]Miter Profiles'!$AC$224-'[1]Outside Edges'!$B167)&gt;=5,'[1]Outside Edges'!$P167="Yes"),"Yes","No")</f>
        <v>No</v>
      </c>
      <c r="HP168" s="124" t="str">
        <f>IF(AND((RIGHT($HP$3,2)-'[1]Miter Profiles'!$AC$225-'[1]Outside Edges'!$B167)&gt;=5,'[1]Outside Edges'!$P167="Yes"),"Yes","No")</f>
        <v>Yes</v>
      </c>
      <c r="HQ168" s="153" t="str">
        <f>IF(AND((RIGHT($HQ$3,3)-'[1]Miter Profiles'!$AC$226-'[1]Outside Edges'!$B167)&gt;=5,'[1]Outside Edges'!$P167="Yes"),"Yes","No")</f>
        <v>Yes</v>
      </c>
      <c r="HR168" s="129" t="str">
        <f>IF(AND((RIGHT($HR$3,2)-'[1]Miter Profiles'!$AC$227-'[1]Outside Edges'!$B167)&gt;=5,'[1]Outside Edges'!$P167="Yes"),"Yes","No")</f>
        <v>No</v>
      </c>
      <c r="HS168" s="10" t="str">
        <f>IF(AND((RIGHT($HS$3,2)-'[1]Miter Profiles'!$AC$228-'[1]Outside Edges'!$B167)&gt;=5,'[1]Outside Edges'!$P167="Yes"),"Yes","No")</f>
        <v>Yes</v>
      </c>
      <c r="HT168" s="163" t="str">
        <f>IF(AND((RIGHT($HT$3,2)-'[1]Miter Profiles'!$AC$229-'[1]Outside Edges'!$B167)&gt;=5,'[1]Outside Edges'!$P167="Yes"),"Yes","No")</f>
        <v>Yes</v>
      </c>
      <c r="HU168" s="150" t="str">
        <f>IF(AND((RIGHT($HU$3,2)-'[1]Miter Profiles'!$AC$230-'[1]Outside Edges'!$B167)&gt;=5,'[1]Outside Edges'!$P167="Yes"),"Yes","No")</f>
        <v>No</v>
      </c>
      <c r="HV168" s="124" t="str">
        <f>IF(AND((RIGHT($HV$3,2)-'[1]Miter Profiles'!$AC$231-'[1]Outside Edges'!$B167)&gt;=5,'[1]Outside Edges'!$P167="Yes"),"Yes","No")</f>
        <v>Yes</v>
      </c>
      <c r="HW168" s="116" t="str">
        <f>IF(AND((RIGHT($HW$3,2)-'[1]Miter Profiles'!$AC$232-'[1]Outside Edges'!$B167)&gt;=5,'[1]Outside Edges'!$P167="Yes"),"Yes","No")</f>
        <v>Yes</v>
      </c>
      <c r="HX168" s="129" t="str">
        <f>IF(AND((RIGHT($HX$3,2)-'[1]Miter Profiles'!$AC$233-'[1]Outside Edges'!$B167)&gt;=5,'[1]Outside Edges'!$P167="Yes"),"Yes","No")</f>
        <v>No</v>
      </c>
      <c r="HY168" s="10" t="str">
        <f>IF(AND((RIGHT($HY$3,2)-'[1]Miter Profiles'!$AC$234-'[1]Outside Edges'!$B167)&gt;=5,'[1]Outside Edges'!$P167="Yes"),"Yes","No")</f>
        <v>No</v>
      </c>
      <c r="HZ168" s="90" t="str">
        <f>IF(AND((RIGHT($HZ$3,2)-'[1]Miter Profiles'!$AC$235-'[1]Outside Edges'!$B167)&gt;=5,'[1]Outside Edges'!$P167="Yes"),"Yes","No")</f>
        <v>Yes</v>
      </c>
      <c r="IA168" s="150" t="str">
        <f>IF(AND((RIGHT($IA$3,2)-'[1]Miter Profiles'!$AC$236-'[1]Outside Edges'!$B167)&gt;=5,'[1]Outside Edges'!$P167="Yes"),"Yes","No")</f>
        <v>No</v>
      </c>
      <c r="IB168" s="124" t="str">
        <f>IF(AND((RIGHT($IB$3,2)-'[1]Miter Profiles'!$AC$237-'[1]Outside Edges'!$B167)&gt;=5,'[1]Outside Edges'!$P167="Yes"),"Yes","No")</f>
        <v>Yes</v>
      </c>
      <c r="IC168" s="116" t="str">
        <f>IF(AND((RIGHT($IC$3,2)-'[1]Miter Profiles'!$AC$238-'[1]Outside Edges'!$B167)&gt;=5,'[1]Outside Edges'!$P167="Yes"),"Yes","No")</f>
        <v>Yes</v>
      </c>
      <c r="ID168" s="129" t="str">
        <f>IF(AND((RIGHT($ID$3,2)-'[1]Miter Profiles'!$AC$239-'[1]Outside Edges'!$B167)&gt;=5,'[1]Outside Edges'!$P167="Yes"),"Yes","No")</f>
        <v>No</v>
      </c>
      <c r="IE168" s="10" t="str">
        <f>IF(AND((RIGHT($IE$3,2)-'[1]Miter Profiles'!$AC$240-'[1]Outside Edges'!$B167)&gt;=5,'[1]Outside Edges'!$P167="Yes"),"Yes","No")</f>
        <v>Yes</v>
      </c>
      <c r="IF168" s="90" t="str">
        <f>IF(AND((RIGHT($IF$3,2)-'[1]Miter Profiles'!$AC$241-'[1]Outside Edges'!$B167)&gt;=5,'[1]Outside Edges'!$P167="Yes"),"Yes","No")</f>
        <v>Yes</v>
      </c>
      <c r="IG168" s="150" t="str">
        <f>IF(AND((RIGHT($IG$3,2)-'[1]Miter Profiles'!$AC$242-'[1]Outside Edges'!$B167)&gt;=5,'[1]Outside Edges'!$P167="Yes"),"Yes","No")</f>
        <v>No</v>
      </c>
      <c r="IH168" s="124" t="str">
        <f>IF(AND((RIGHT($IH$3,2)-'[1]Miter Profiles'!$AC$243-'[1]Outside Edges'!$B167)&gt;=5,'[1]Outside Edges'!$P167="Yes"),"Yes","No")</f>
        <v>Yes</v>
      </c>
      <c r="II168" s="116" t="str">
        <f>IF(AND((RIGHT($II$3,2)-'[1]Miter Profiles'!$AC$244-'[1]Outside Edges'!$B167)&gt;=5,'[1]Outside Edges'!$P167="Yes"),"Yes","No")</f>
        <v>Yes</v>
      </c>
      <c r="IJ168" s="129" t="str">
        <f>IF(AND((RIGHT($IJ$3,2)-'[1]Miter Profiles'!$AC$245-'[1]Outside Edges'!$B167)&gt;=5,'[1]Outside Edges'!$P167="Yes"),"Yes","No")</f>
        <v>No</v>
      </c>
      <c r="IK168" s="10" t="str">
        <f>IF(AND((RIGHT($IK$3,2)-'[1]Miter Profiles'!$AC$246-'[1]Outside Edges'!$B167)&gt;=5,'[1]Outside Edges'!$P167="Yes"),"Yes","No")</f>
        <v>Yes</v>
      </c>
      <c r="IL168" s="90" t="str">
        <f>IF(AND((RIGHT($IL$3,2)-'[1]Miter Profiles'!$AC$247-'[1]Outside Edges'!$B167)&gt;=5,'[1]Outside Edges'!$P167="Yes"),"Yes","No")</f>
        <v>Yes</v>
      </c>
      <c r="IM168" s="150" t="str">
        <f>IF(AND((RIGHT($IM$3,2)-'[1]Miter Profiles'!$AC$248-'[1]Outside Edges'!$B167)&gt;=5,'[1]Outside Edges'!$P167="Yes"),"Yes","No")</f>
        <v>No</v>
      </c>
      <c r="IN168" s="124" t="str">
        <f>IF(AND((RIGHT($IN$3,2)-'[1]Miter Profiles'!$AC$249-'[1]Outside Edges'!$B167)&gt;=5,'[1]Outside Edges'!$P167="Yes"),"Yes","No")</f>
        <v>No</v>
      </c>
      <c r="IO168" s="116" t="str">
        <f>IF(AND((RIGHT($IO$3,2)-'[1]Miter Profiles'!$AC$250-'[1]Outside Edges'!$B167)&gt;=5,'[1]Outside Edges'!$P167="Yes"),"Yes","No")</f>
        <v>Yes</v>
      </c>
      <c r="IP168" s="129" t="str">
        <f>IF(AND((RIGHT($IP$3,2)-'[1]Miter Profiles'!$AC$251-'[1]Outside Edges'!$B167)&gt;=5,'[1]Outside Edges'!$P167="Yes"),"Yes","No")</f>
        <v>No</v>
      </c>
      <c r="IQ168" s="10" t="str">
        <f>IF(AND((RIGHT($IQ$3,2)-'[1]Miter Profiles'!$AC$252-'[1]Outside Edges'!$B167)&gt;=5,'[1]Outside Edges'!$P167="Yes"),"Yes","No")</f>
        <v>No</v>
      </c>
      <c r="IR168" s="90" t="str">
        <f>IF(AND((RIGHT($IR$3,2)-'[1]Miter Profiles'!$AC$253-'[1]Outside Edges'!$B167)&gt;=5,'[1]Outside Edges'!$P167="Yes"),"Yes","No")</f>
        <v>No</v>
      </c>
      <c r="IS168" s="150" t="str">
        <f>IF(AND((RIGHT($IS$3,2)-'[1]Miter Profiles'!$AC$254-'[1]Outside Edges'!$B167)&gt;=5,'[1]Outside Edges'!$P167="Yes"),"Yes","No")</f>
        <v>No</v>
      </c>
      <c r="IT168" s="124" t="str">
        <f>IF(AND((RIGHT($IT$3,2)-'[1]Miter Profiles'!$AC$255-'[1]Outside Edges'!$B167)&gt;=5,'[1]Outside Edges'!$P167="Yes"),"Yes","No")</f>
        <v>Yes</v>
      </c>
      <c r="IU168" s="116" t="str">
        <f>IF(AND((RIGHT($IU$3,2)-'[1]Miter Profiles'!$AC$256-'[1]Outside Edges'!$B167)&gt;=5,'[1]Outside Edges'!$P167="Yes"),"Yes","No")</f>
        <v>Yes</v>
      </c>
      <c r="IV168" s="129" t="str">
        <f>IF(AND((RIGHT($IV$3,2)-'[1]Miter Profiles'!$AC$257-'[1]Outside Edges'!$B167)&gt;=5,'[1]Outside Edges'!$P167="Yes"),"Yes","No")</f>
        <v>No</v>
      </c>
      <c r="IW168" s="10" t="str">
        <f>IF(AND((RIGHT($IW$3,2)-'[1]Miter Profiles'!$AC$258-'[1]Outside Edges'!$B167)&gt;=5,'[1]Outside Edges'!$P167="Yes"),"Yes","No")</f>
        <v>Yes</v>
      </c>
      <c r="IX168" s="90" t="str">
        <f>IF(AND((RIGHT($IX$3,2)-'[1]Miter Profiles'!$AC$259-'[1]Outside Edges'!$B167)&gt;=5,'[1]Outside Edges'!$P167="Yes"),"Yes","No")</f>
        <v>Yes</v>
      </c>
      <c r="IY168" s="150" t="str">
        <f>IF(AND((RIGHT($IY$3,2)-'[1]Miter Profiles'!$AC$260-'[1]Outside Edges'!$B167)&gt;=5,'[1]Outside Edges'!$P167="Yes"),"Yes","No")</f>
        <v>No</v>
      </c>
      <c r="IZ168" s="124" t="str">
        <f>IF(AND((RIGHT($IZ$3,2)-'[1]Miter Profiles'!$AC$261-'[1]Outside Edges'!$B167)&gt;=5,'[1]Outside Edges'!$P167="Yes"),"Yes","No")</f>
        <v>Yes</v>
      </c>
      <c r="JA168" s="116" t="str">
        <f>IF(AND((RIGHT($JA$3,2)-'[1]Miter Profiles'!$AC$262-'[1]Outside Edges'!$B167)&gt;=5,'[1]Outside Edges'!$P167="Yes"),"Yes","No")</f>
        <v>Yes</v>
      </c>
      <c r="JB168" s="129" t="str">
        <f>IF(AND((RIGHT($JB$3,2)-'[1]Miter Profiles'!$AC$263-'[1]Outside Edges'!$B167)&gt;=5,'[1]Outside Edges'!$P167="Yes"),"Yes","No")</f>
        <v>No</v>
      </c>
      <c r="JC168" s="10" t="str">
        <f>IF(AND((RIGHT($JC$3,2)-'[1]Miter Profiles'!$AC$264-'[1]Outside Edges'!$B167)&gt;=5,'[1]Outside Edges'!$P167="Yes"),"Yes","No")</f>
        <v>Yes</v>
      </c>
      <c r="JD168" s="90" t="str">
        <f>IF(AND((RIGHT($JD$3,2)-'[1]Miter Profiles'!$AC$265-'[1]Outside Edges'!$B167)&gt;=5,'[1]Outside Edges'!$P167="Yes"),"Yes","No")</f>
        <v>Yes</v>
      </c>
      <c r="JE168" s="236" t="str">
        <f>IF(AND((RIGHT($JE$3,2)-'[1]Miter Profiles'!$AC$266-'[1]Outside Edges'!$B167)&gt;=5,'[1]Outside Edges'!$P167="Yes"),"Yes","No")</f>
        <v>No</v>
      </c>
      <c r="JF168" s="237" t="str">
        <f>IF(AND((RIGHT($JF$3,2)-'[1]Miter Profiles'!$AC$267-'[1]Outside Edges'!$B167)&gt;=5,'[1]Outside Edges'!$P167="Yes"),"Yes","No")</f>
        <v>No</v>
      </c>
      <c r="JG168" s="238" t="str">
        <f>IF(AND((RIGHT($JG$3,2)-'[1]Miter Profiles'!$AC$268-'[1]Outside Edges'!$B167)&gt;=5,'[1]Outside Edges'!$P167="Yes"),"Yes","No")</f>
        <v>Yes</v>
      </c>
      <c r="JH168" s="129" t="str">
        <f>IF(AND((RIGHT($JH$3,2)-'[1]Miter Profiles'!$AC$269-'[1]Outside Edges'!$B167)&gt;=5,'[1]Outside Edges'!$P167="Yes"),"Yes","No")</f>
        <v>No</v>
      </c>
      <c r="JI168" s="113" t="str">
        <f>IF(AND((RIGHT($JI$3,2)-'[1]Miter Profiles'!$AC$270-'[1]Outside Edges'!$B167)&gt;=5,'[1]Outside Edges'!$P167="Yes"),"Yes","No")</f>
        <v>Yes</v>
      </c>
      <c r="JJ168" s="90" t="str">
        <f>IF(AND((RIGHT($JJ$3,2)-'[1]Miter Profiles'!$AC$271-'[1]Outside Edges'!$B167)&gt;=5,'[1]Outside Edges'!$P167="Yes"),"Yes","No")</f>
        <v>Yes</v>
      </c>
      <c r="JK168" s="236" t="str">
        <f>IF(AND((RIGHT($JK$3,2)-'[1]Miter Profiles'!$AC$272-'[1]Outside Edges'!$B167)&gt;=5,'[1]Outside Edges'!$P167="Yes"),"Yes","No")</f>
        <v>No</v>
      </c>
      <c r="JL168" s="237" t="str">
        <f>IF(AND((RIGHT($JL$3,2)-'[1]Miter Profiles'!$AC$273-'[1]Outside Edges'!$B167)&gt;=5,'[1]Outside Edges'!$P167="Yes"),"Yes","No")</f>
        <v>Yes</v>
      </c>
      <c r="JM168" s="238" t="str">
        <f>IF(AND((RIGHT($JM$3,2)-'[1]Miter Profiles'!$AC$274-'[1]Outside Edges'!$B167)&gt;=5,'[1]Outside Edges'!$P167="Yes"),"Yes","No")</f>
        <v>No</v>
      </c>
      <c r="JN168" s="129" t="str">
        <f>IF(AND((RIGHT($JN$3,2)-'[1]Miter Profiles'!$AC$275-'[1]Outside Edges'!$B167)&gt;=5,'[1]Outside Edges'!$P167="Yes"),"Yes","No")</f>
        <v>No</v>
      </c>
      <c r="JO168" s="113" t="str">
        <f>IF(AND((RIGHT($JO$3,2)-'[1]Miter Profiles'!$AC$276-'[1]Outside Edges'!$B167)&gt;=5,'[1]Outside Edges'!$P167="Yes"),"Yes","No")</f>
        <v>Yes</v>
      </c>
      <c r="JP168" s="90" t="str">
        <f>IF(AND((RIGHT($JP$3,2)-'[1]Miter Profiles'!$AC$277-'[1]Outside Edges'!$B167)&gt;=5,'[1]Outside Edges'!$P167="Yes"),"Yes","No")</f>
        <v>No</v>
      </c>
      <c r="JQ168" s="236" t="str">
        <f>IF(AND((RIGHT($JQ$3,2)-'[1]Miter Profiles'!$AC$278-'[1]Outside Edges'!$B167)&gt;=5,'[1]Outside Edges'!$P167="Yes"),"Yes","No")</f>
        <v>No</v>
      </c>
      <c r="JR168" s="237" t="str">
        <f>IF(AND((RIGHT($JR$3,2)-'[1]Miter Profiles'!$AC$279-'[1]Outside Edges'!$B167)&gt;=5,'[1]Outside Edges'!$P167="Yes"),"Yes","No")</f>
        <v>No</v>
      </c>
      <c r="JS168" s="238" t="str">
        <f>IF(AND((RIGHT($JS$3,2)-'[1]Miter Profiles'!$AC$280-'[1]Outside Edges'!$B167)&gt;=5,'[1]Outside Edges'!$P167="Yes"),"Yes","No")</f>
        <v>Yes</v>
      </c>
      <c r="JT168" s="129" t="str">
        <f>IF(AND((RIGHT($JT$3,2)-'[1]Miter Profiles'!$AC$281-'[1]Outside Edges'!$B167)&gt;=5,'[1]Outside Edges'!$P167="Yes"),"Yes","No")</f>
        <v>No</v>
      </c>
      <c r="JU168" s="113" t="str">
        <f>IF(AND((RIGHT($JU$3,2)-'[1]Miter Profiles'!$AC$282-'[1]Outside Edges'!$B167)&gt;=5,'[1]Outside Edges'!$P167="Yes"),"Yes","No")</f>
        <v>No</v>
      </c>
      <c r="JV168" s="90" t="str">
        <f>IF(AND((RIGHT($JV$3,2)-'[1]Miter Profiles'!$AC$283-'[1]Outside Edges'!$B167)&gt;=5,'[1]Outside Edges'!$P167="Yes"),"Yes","No")</f>
        <v>Yes</v>
      </c>
      <c r="JW168" s="236" t="str">
        <f>IF(AND((RIGHT($JW$3,2)-'[1]Miter Profiles'!$AC$284-'[1]Outside Edges'!$B167)&gt;=5,'[1]Outside Edges'!$P167="Yes"),"Yes","No")</f>
        <v>No</v>
      </c>
      <c r="JX168" s="237" t="str">
        <f>IF(AND((RIGHT($JX$3,2)-'[1]Miter Profiles'!$AC$285-'[1]Outside Edges'!$B167)&gt;=5,'[1]Outside Edges'!$P167="Yes"),"Yes","No")</f>
        <v>Yes</v>
      </c>
      <c r="JY168" s="238" t="str">
        <f>IF(AND((RIGHT($JY$3,2)-'[1]Miter Profiles'!$AC$286-'[1]Outside Edges'!$B167)&gt;=5,'[1]Outside Edges'!$P167="Yes"),"Yes","No")</f>
        <v>Yes</v>
      </c>
      <c r="JZ168" s="129" t="str">
        <f>IF(AND((RIGHT($JZ$3,2)-'[1]Miter Profiles'!$AC$287-'[1]Outside Edges'!$B167)&gt;=5,'[1]Outside Edges'!$P167="Yes"),"Yes","No")</f>
        <v>No</v>
      </c>
      <c r="KA168" s="113" t="str">
        <f>IF(AND((RIGHT($KA$3,2)-'[1]Miter Profiles'!$AC$288-'[1]Outside Edges'!$B167)&gt;=5,'[1]Outside Edges'!$P167="Yes"),"Yes","No")</f>
        <v>Yes</v>
      </c>
      <c r="KB168" s="90" t="str">
        <f>IF(AND((RIGHT($KB$3,2)-'[1]Miter Profiles'!$AC$289-'[1]Outside Edges'!$B167)&gt;=5,'[1]Outside Edges'!$P167="Yes"),"Yes","No")</f>
        <v>Yes</v>
      </c>
      <c r="KC168" s="236" t="str">
        <f>IF(AND((RIGHT($KC$3,2)-'[1]Miter Profiles'!$AC$290-'[1]Outside Edges'!$B167)&gt;=5,'[1]Outside Edges'!$P167="Yes"),"Yes","No")</f>
        <v>No</v>
      </c>
      <c r="KD168" s="237" t="str">
        <f>IF(AND((RIGHT($KD$3,2)-'[1]Miter Profiles'!$AC$291-'[1]Outside Edges'!$B167)&gt;=5,'[1]Outside Edges'!$P167="Yes"),"Yes","No")</f>
        <v>Yes</v>
      </c>
      <c r="KE168" s="238" t="str">
        <f>IF(AND((RIGHT($KE$3,2)-'[1]Miter Profiles'!$AC$292-'[1]Outside Edges'!$B167)&gt;=5,'[1]Outside Edges'!$P167="Yes"),"Yes","No")</f>
        <v>Yes</v>
      </c>
      <c r="KF168" s="129" t="str">
        <f>IF(AND((RIGHT($KF$3,2)-'[1]Miter Profiles'!$AC$293-'[1]Outside Edges'!$B167)&gt;=5,'[1]Outside Edges'!$P167="Yes"),"Yes","No")</f>
        <v>No</v>
      </c>
      <c r="KG168" s="113" t="str">
        <f>IF(AND((RIGHT($KG$3,2)-'[1]Miter Profiles'!$AC$294-'[1]Outside Edges'!$B167)&gt;=5,'[1]Outside Edges'!$P167="Yes"),"Yes","No")</f>
        <v>Yes</v>
      </c>
      <c r="KH168" s="90" t="str">
        <f>IF(AND((RIGHT($KH$3,2)-'[1]Miter Profiles'!$AC$295-'[1]Outside Edges'!$B167)&gt;=5,'[1]Outside Edges'!$P167="Yes"),"Yes","No")</f>
        <v>Yes</v>
      </c>
      <c r="KI168" s="236" t="str">
        <f>IF(AND((RIGHT($KI$3,2)-'[1]Miter Profiles'!$AC$296-'[1]Outside Edges'!$B167)&gt;=5,'[1]Outside Edges'!$P167="Yes"),"Yes","No")</f>
        <v>No</v>
      </c>
      <c r="KJ168" s="237" t="str">
        <f>IF(AND((RIGHT($KJ$3,2)-'[1]Miter Profiles'!$AC$297-'[1]Outside Edges'!$B167)&gt;=5,'[1]Outside Edges'!$P167="Yes"),"Yes","No")</f>
        <v>Yes</v>
      </c>
      <c r="KK168" s="238" t="str">
        <f>IF(AND((RIGHT($KK$3,2)-'[1]Miter Profiles'!$AC$298-'[1]Outside Edges'!$B167)&gt;=5,'[1]Outside Edges'!$P167="Yes"),"Yes","No")</f>
        <v>Yes</v>
      </c>
      <c r="KL168" s="129" t="str">
        <f>IF(AND((RIGHT($KL$3,2)-'[1]Miter Profiles'!$AC$299-'[1]Outside Edges'!$B167)&gt;=5,'[1]Outside Edges'!$P167="Yes"),"Yes","No")</f>
        <v>No</v>
      </c>
      <c r="KM168" s="113" t="str">
        <f>IF(AND((RIGHT($KM$3,2)-'[1]Miter Profiles'!$AC$300-'[1]Outside Edges'!$B167)&gt;=5,'[1]Outside Edges'!$P167="Yes"),"Yes","No")</f>
        <v>Yes</v>
      </c>
      <c r="KN168" s="90" t="str">
        <f>IF(AND((RIGHT($KN$3,2)-'[1]Miter Profiles'!$AC$301-'[1]Outside Edges'!$B167)&gt;=5,'[1]Outside Edges'!$P167="Yes"),"Yes","No")</f>
        <v>Yes</v>
      </c>
      <c r="KO168" s="236" t="str">
        <f>IF(AND((RIGHT($KO$3,2)-'[1]Miter Profiles'!$AC$302-'[1]Outside Edges'!$B167)&gt;=5,'[1]Outside Edges'!$P167="Yes"),"Yes","No")</f>
        <v>No</v>
      </c>
      <c r="KP168" s="237" t="str">
        <f>IF(AND((RIGHT($KP$3,2)-'[1]Miter Profiles'!$AC$303-'[1]Outside Edges'!$B167)&gt;=5,'[1]Outside Edges'!$P167="Yes"),"Yes","No")</f>
        <v>Yes</v>
      </c>
      <c r="KQ168" s="238" t="str">
        <f>IF(AND((RIGHT($KQ$3,2)-'[1]Miter Profiles'!$AC$304-'[1]Outside Edges'!$B167)&gt;=5,'[1]Outside Edges'!$P167="Yes"),"Yes","No")</f>
        <v>Yes</v>
      </c>
      <c r="KR168" s="129" t="str">
        <f>IF(AND((RIGHT($KR$3,2)-'[1]Miter Profiles'!$AC$305-'[1]Outside Edges'!$B167)&gt;=5,'[1]Outside Edges'!$P167="Yes"),"Yes","No")</f>
        <v>No</v>
      </c>
      <c r="KS168" s="113" t="str">
        <f>IF(AND((RIGHT($KS$3,2)-'[1]Miter Profiles'!$AC$306-'[1]Outside Edges'!$B167)&gt;=5,'[1]Outside Edges'!$P167="Yes"),"Yes","No")</f>
        <v>Yes</v>
      </c>
      <c r="KT168" s="90" t="str">
        <f>IF(AND((RIGHT($KT$3,2)-'[1]Miter Profiles'!$AC$307-'[1]Outside Edges'!$B167)&gt;=5,'[1]Outside Edges'!$P167="Yes"),"Yes","No")</f>
        <v>Yes</v>
      </c>
      <c r="KU168" s="236" t="str">
        <f>IF(AND((RIGHT($KU$3,2)-'[1]Miter Profiles'!$AC$308-'[1]Outside Edges'!$B167)&gt;=5,'[1]Outside Edges'!$P167="Yes"),"Yes","No")</f>
        <v>No</v>
      </c>
      <c r="KV168" s="237" t="str">
        <f>IF(AND((RIGHT($KV$3,2)-'[1]Miter Profiles'!$AC$309-'[1]Outside Edges'!$B167)&gt;=5,'[1]Outside Edges'!$P167="Yes"),"Yes","No")</f>
        <v>Yes</v>
      </c>
      <c r="KW168" s="238" t="str">
        <f>IF(AND((RIGHT($KW$3,2)-'[1]Miter Profiles'!$AC$310-'[1]Outside Edges'!$B167)&gt;=5,'[1]Outside Edges'!$P167="Yes"),"Yes","No")</f>
        <v>Yes</v>
      </c>
      <c r="KX168" s="129" t="str">
        <f>IF(AND((RIGHT($KX$3,2)-'[1]Miter Profiles'!$AC$311-'[1]Outside Edges'!$B167)&gt;=5,'[1]Outside Edges'!$P167="Yes"),"Yes","No")</f>
        <v>No</v>
      </c>
      <c r="KY168" s="113" t="str">
        <f>IF(AND((RIGHT($KY$3,2)-'[1]Miter Profiles'!$AC$312-'[1]Outside Edges'!$B167)&gt;=5,'[1]Outside Edges'!$P167="Yes"),"Yes","No")</f>
        <v>Yes</v>
      </c>
      <c r="KZ168" s="90" t="str">
        <f>IF(AND((RIGHT($KZ$3,2)-'[1]Miter Profiles'!$AC$313-'[1]Outside Edges'!$B167)&gt;=5,'[1]Outside Edges'!$P167="Yes"),"Yes","No")</f>
        <v>Yes</v>
      </c>
      <c r="LA168" s="236" t="str">
        <f>IF(AND((RIGHT($LA$3,2)-'[1]Miter Profiles'!$AC$314-'[1]Outside Edges'!$B167)&gt;=5,'[1]Outside Edges'!$P167="Yes"),"Yes","No")</f>
        <v>No</v>
      </c>
      <c r="LB168" s="237" t="str">
        <f>IF(AND((RIGHT($LB$3,2)-'[1]Miter Profiles'!$AC$315-'[1]Outside Edges'!$B167)&gt;=5,'[1]Outside Edges'!$P167="Yes"),"Yes","No")</f>
        <v>No</v>
      </c>
      <c r="LC168" s="243" t="str">
        <f>IF(AND((RIGHT($LC$3,2)-'[1]Miter Profiles'!$AC$316-'[1]Outside Edges'!$B167)&gt;=5,'[1]Outside Edges'!$P167="Yes"),"Yes","No")</f>
        <v>No</v>
      </c>
      <c r="LD168" s="244" t="str">
        <f>IF(AND((RIGHT($LD$3,2)-'[1]Miter Profiles'!$AC$317-'[1]Outside Edges'!$B167)&gt;=5,'[1]Outside Edges'!$P167="Yes"),"Yes","No")</f>
        <v>No</v>
      </c>
      <c r="LE168" s="113" t="str">
        <f>IF(AND((RIGHT($LE$3,2)-'[1]Miter Profiles'!$AC$318-'[1]Outside Edges'!$B167)&gt;=5,'[1]Outside Edges'!$P167="Yes"),"Yes","No")</f>
        <v>No</v>
      </c>
      <c r="LF168" s="10" t="str">
        <f>IF(AND((RIGHT($LF$3,2)-'[1]Miter Profiles'!$AC$319-'[1]Outside Edges'!$B167)&gt;=5,'[1]Outside Edges'!$P167="Yes"),"Yes","No")</f>
        <v>No</v>
      </c>
      <c r="LG168" s="113" t="str">
        <f>IF(AND((RIGHT($LG$3,2)-'[1]Miter Profiles'!$AC$320-'[1]Outside Edges'!$B167)&gt;=5,'[1]Outside Edges'!$P167="Yes"),"Yes","No")</f>
        <v>No</v>
      </c>
      <c r="LH168" s="90" t="str">
        <f>IF(AND((RIGHT($LH$3,2)-'[1]Miter Profiles'!$AC$321-'[1]Outside Edges'!$B167)&gt;=5,'[1]Outside Edges'!$P167="Yes"),"Yes","No")</f>
        <v>No</v>
      </c>
      <c r="LI168" s="236" t="str">
        <f>IF(AND((RIGHT($LI$3,2)-'[1]Miter Profiles'!$AC$322-'[1]Outside Edges'!$B167)&gt;=5,'[1]Outside Edges'!$P167="Yes"),"Yes","No")</f>
        <v>No</v>
      </c>
      <c r="LJ168" s="237" t="str">
        <f>IF(AND((RIGHT($LJ$3,2)-'[1]Miter Profiles'!$AC$323-'[1]Outside Edges'!$B167)&gt;=5,'[1]Outside Edges'!$P167="Yes"),"Yes","No")</f>
        <v>No</v>
      </c>
      <c r="LK168" s="238" t="str">
        <f>IF(AND((RIGHT($LK$3,2)-'[1]Miter Profiles'!$AC$324-'[1]Outside Edges'!$B167)&gt;=5,'[1]Outside Edges'!$P167="Yes"),"Yes","No")</f>
        <v>Yes</v>
      </c>
      <c r="LL168" s="129" t="str">
        <f>IF(AND((RIGHT($LL$3,2)-'[1]Miter Profiles'!$AC$325-'[1]Outside Edges'!$B167)&gt;=5,'[1]Outside Edges'!$P167="Yes"),"Yes","No")</f>
        <v>No</v>
      </c>
      <c r="LM168" s="113" t="str">
        <f>IF(AND((RIGHT($LM$3,2)-'[1]Miter Profiles'!$AC$326-'[1]Outside Edges'!$B167)&gt;=5,'[1]Outside Edges'!$P167="Yes"),"Yes","No")</f>
        <v>Yes</v>
      </c>
      <c r="LN168" s="90" t="str">
        <f>IF(AND((RIGHT($LN$3,2)-'[1]Miter Profiles'!$AC$327-'[1]Outside Edges'!$B167)&gt;=5,'[1]Outside Edges'!$P167="Yes"),"Yes","No")</f>
        <v>Yes</v>
      </c>
      <c r="LO168" s="236" t="str">
        <f>IF(AND((RIGHT($LO$3,2)-'[1]Miter Profiles'!$AC$328-'[1]Outside Edges'!$B167)&gt;=5,'[1]Outside Edges'!$P167="Yes"),"Yes","No")</f>
        <v>No</v>
      </c>
      <c r="LP168" s="237" t="str">
        <f>IF(AND((RIGHT($LP$3,2)-'[1]Miter Profiles'!$AC$329-'[1]Outside Edges'!$B167)&gt;=5,'[1]Outside Edges'!$P167="Yes"),"Yes","No")</f>
        <v>No</v>
      </c>
      <c r="LQ168" s="238" t="str">
        <f>IF(AND((RIGHT($LQ$3,2)-'[1]Miter Profiles'!$AC$330-'[1]Outside Edges'!$B167)&gt;=5,'[1]Outside Edges'!$P167="Yes"),"Yes","No")</f>
        <v>Yes</v>
      </c>
      <c r="LR168" s="129" t="str">
        <f>IF(AND((RIGHT($LR$3,2)-'[1]Miter Profiles'!$AC$331-'[1]Outside Edges'!$B167)&gt;=5,'[1]Outside Edges'!$P167="Yes"),"Yes","No")</f>
        <v>No</v>
      </c>
      <c r="LS168" s="113" t="str">
        <f>IF(AND((RIGHT($LS$3,2)-'[1]Miter Profiles'!$AC$332-'[1]Outside Edges'!$B167)&gt;=5,'[1]Outside Edges'!$P167="Yes"),"Yes","No")</f>
        <v>No</v>
      </c>
      <c r="LT168" s="90" t="str">
        <f>IF(AND((RIGHT($LT$3,2)-'[1]Miter Profiles'!$AC$333-'[1]Outside Edges'!$B167)&gt;=5,'[1]Outside Edges'!$P167="Yes"),"Yes","No")</f>
        <v>Yes</v>
      </c>
    </row>
    <row r="169" spans="1:332" ht="16.5" thickBot="1" x14ac:dyDescent="0.3">
      <c r="A169" s="8" t="str">
        <f>IF('[1]Outside Edges'!$A168&lt;&gt;"",'[1]Outside Edges'!$A168,"")</f>
        <v>D166</v>
      </c>
      <c r="B169" s="10" t="str">
        <f>IF(AND((RIGHT($B$3,2)-'[1]Miter Profiles'!$AC$3-'[1]Outside Edges'!$B168)&gt;=5,'[1]Outside Edges'!$P168="Yes"),"Yes","No")</f>
        <v>Yes</v>
      </c>
      <c r="C169" s="10" t="str">
        <f>IF(AND((RIGHT($C$3,2)-'[1]Miter Profiles'!$AC$4-'[1]Outside Edges'!$B168)&gt;=5,'[1]Outside Edges'!$P168="Yes"),"Yes","No")</f>
        <v>Yes</v>
      </c>
      <c r="D169" s="85" t="str">
        <f>IF(AND((RIGHT($D$3,2)-'[1]Miter Profiles'!$AC$5-'[1]Outside Edges'!$B168)&gt;=5,'[1]Outside Edges'!$P168="Yes"),"Yes","No")</f>
        <v>Yes</v>
      </c>
      <c r="E169" s="86" t="str">
        <f>IF(AND((RIGHT($E$3,2)-'[1]Miter Profiles'!$AC$6-'[1]Outside Edges'!$B168)&gt;=5,'[1]Outside Edges'!$P168="Yes"),"Yes","No")</f>
        <v>Yes</v>
      </c>
      <c r="F169" s="11" t="str">
        <f>IF(AND((RIGHT($F$3,2)-'[1]Miter Profiles'!$AC$7-'[1]Outside Edges'!$B168)&gt;=5,'[1]Outside Edges'!$P168="Yes"),"Yes","No")</f>
        <v>Yes</v>
      </c>
      <c r="G169" s="87" t="str">
        <f>IF(AND((RIGHT($G$3,2)-'[1]Miter Profiles'!$AC$8-'[1]Outside Edges'!$B168)&gt;=5,'[1]Outside Edges'!$P168="Yes"),"Yes","No")</f>
        <v>Yes</v>
      </c>
      <c r="H169" s="10" t="str">
        <f>IF(AND((RIGHT($H$3,2)-'[1]Miter Profiles'!$AC$9-'[1]Outside Edges'!$B168)&gt;=5,'[1]Outside Edges'!$P168="Yes"),"Yes","No")</f>
        <v>Yes</v>
      </c>
      <c r="I169" s="10" t="str">
        <f>IF(AND((RIGHT($I$3,2)-'[1]Miter Profiles'!$AC$10-'[1]Outside Edges'!$B168)&gt;=5,'[1]Outside Edges'!$P168="Yes"),"Yes","No")</f>
        <v>Yes</v>
      </c>
      <c r="J169" s="85" t="str">
        <f>IF(AND((RIGHT($J$3,2)-'[1]Miter Profiles'!$AC$11-'[1]Outside Edges'!$B168)&gt;=5,'[1]Outside Edges'!$P168="Yes"),"Yes","No")</f>
        <v>Yes</v>
      </c>
      <c r="K169" s="86" t="str">
        <f>IF(AND((RIGHT($K$3,2)-'[1]Miter Profiles'!$AC$12-'[1]Outside Edges'!$B168)&gt;=5,'[1]Outside Edges'!$P168="Yes"),"Yes","No")</f>
        <v>Yes</v>
      </c>
      <c r="L169" s="11" t="str">
        <f>IF(AND((RIGHT($L$3,2)-'[1]Miter Profiles'!$AC$13-'[1]Outside Edges'!$B168)&gt;=5,'[1]Outside Edges'!$P168="Yes"),"Yes","No")</f>
        <v>Yes</v>
      </c>
      <c r="M169" s="87" t="str">
        <f>IF(AND((RIGHT($M$3,2)-'[1]Miter Profiles'!$AC$14-'[1]Outside Edges'!$B168)&gt;=5,'[1]Outside Edges'!$P168="Yes"),"Yes","No")</f>
        <v>Yes</v>
      </c>
      <c r="N169" s="10" t="str">
        <f>IF(AND((RIGHT($N$3,2)-'[1]Miter Profiles'!$AC$15-'[1]Outside Edges'!$B168)&gt;=4,'[1]Outside Edges'!$P168="Yes"),"Yes","No")</f>
        <v>Yes</v>
      </c>
      <c r="O169" s="10" t="str">
        <f>IF(AND((RIGHT($O$3,2)-'[1]Miter Profiles'!$AC$16-'[1]Outside Edges'!$B168)&gt;=5,'[1]Outside Edges'!$P168="Yes"),"Yes","No")</f>
        <v>Yes</v>
      </c>
      <c r="P169" s="85" t="str">
        <f>IF(AND((RIGHT($P$3,2)-'[1]Miter Profiles'!$AC$17-'[1]Outside Edges'!$B168)&gt;=5,'[1]Outside Edges'!$P168="Yes"),"Yes","No")</f>
        <v>Yes</v>
      </c>
      <c r="Q169" s="86" t="str">
        <f>IF(AND((RIGHT($Q$3,2)-'[1]Miter Profiles'!$AC$18-'[1]Outside Edges'!$B168)&gt;=5,'[1]Outside Edges'!$P168="Yes"),"Yes","No")</f>
        <v>Yes</v>
      </c>
      <c r="R169" s="11" t="str">
        <f>IF(AND((RIGHT($R$3,2)-'[1]Miter Profiles'!$AC$19-'[1]Outside Edges'!$B168)&gt;=5,'[1]Outside Edges'!$P168="Yes"),"Yes","No")</f>
        <v>Yes</v>
      </c>
      <c r="S169" s="87" t="str">
        <f>IF(AND((RIGHT($S$3,2)-'[1]Miter Profiles'!$AC$20-'[1]Outside Edges'!$B168)&gt;=5,'[1]Outside Edges'!$P168="Yes"),"Yes","No")</f>
        <v>Yes</v>
      </c>
      <c r="T169" s="10" t="str">
        <f>IF(AND((RIGHT($T$3,2)-'[1]Miter Profiles'!$AC$21-'[1]Outside Edges'!$B168)&gt;=5,'[1]Outside Edges'!$P168="Yes"),"Yes","No")</f>
        <v>Yes</v>
      </c>
      <c r="U169" s="10" t="str">
        <f>IF(AND((RIGHT($U$3,2)-'[1]Miter Profiles'!$AC$22-'[1]Outside Edges'!$B168)&gt;=5,'[1]Outside Edges'!$P168="Yes"),"Yes","No")</f>
        <v>Yes</v>
      </c>
      <c r="V169" s="85" t="str">
        <f>IF(AND((RIGHT($V$3,2)-'[1]Miter Profiles'!$AC$23-'[1]Outside Edges'!$B168)&gt;=5,'[1]Outside Edges'!$P168="Yes"),"Yes","No")</f>
        <v>Yes</v>
      </c>
      <c r="W169" s="86" t="str">
        <f>IF(AND((RIGHT($W$3,2)-'[1]Miter Profiles'!$AC$24-'[1]Outside Edges'!$B168)&gt;=5,'[1]Outside Edges'!$P168="Yes"),"Yes","No")</f>
        <v>No</v>
      </c>
      <c r="X169" s="11" t="str">
        <f>IF(AND((RIGHT($X$3,2)-'[1]Miter Profiles'!$AC$25-'[1]Outside Edges'!$B168)&gt;=5,'[1]Outside Edges'!$P168="Yes"),"Yes","No")</f>
        <v>Yes</v>
      </c>
      <c r="Y169" s="87" t="str">
        <f>IF(AND((RIGHT($Y$3,2)-'[1]Miter Profiles'!$AC$26-'[1]Outside Edges'!$B168)&gt;=5,'[1]Outside Edges'!$P168="Yes"),"Yes","No")</f>
        <v>Yes</v>
      </c>
      <c r="Z169" s="10" t="str">
        <f>IF(AND((RIGHT($Z$3,2)-'[1]Miter Profiles'!$AC$27-'[1]Outside Edges'!$B168)&gt;=5,'[1]Outside Edges'!$P168="Yes"),"Yes","No")</f>
        <v>Yes</v>
      </c>
      <c r="AA169" s="10" t="str">
        <f>IF(AND((RIGHT($AA$3,2)-'[1]Miter Profiles'!$AC$28-'[1]Outside Edges'!$B168)&gt;=5,'[1]Outside Edges'!$P168="Yes"),"Yes","No")</f>
        <v>Yes</v>
      </c>
      <c r="AB169" s="85" t="str">
        <f>IF(AND((RIGHT($AB$3,2)-'[1]Miter Profiles'!$AC$29-'[1]Outside Edges'!$B168)&gt;=5,'[1]Outside Edges'!$P168="Yes"),"Yes","No")</f>
        <v>Yes</v>
      </c>
      <c r="AC169" s="86" t="str">
        <f>IF(AND((RIGHT($AC$3,2)-'[1]Miter Profiles'!$AC$30-'[1]Outside Edges'!$B168)&gt;=5,'[1]Outside Edges'!$P168="Yes"),"Yes","No")</f>
        <v>Yes</v>
      </c>
      <c r="AD169" s="11" t="str">
        <f>IF(AND((RIGHT($AD$3,2)-'[1]Miter Profiles'!$AC$31-'[1]Outside Edges'!$B168)&gt;=5,'[1]Outside Edges'!$P168="Yes"),"Yes","No")</f>
        <v>Yes</v>
      </c>
      <c r="AE169" s="87" t="str">
        <f>IF(AND((RIGHT($AE$3,2)-'[1]Miter Profiles'!$AC$32-'[1]Outside Edges'!$B168)&gt;=5,'[1]Outside Edges'!$P168="Yes"),"Yes","No")</f>
        <v>Yes</v>
      </c>
      <c r="AF169" s="10" t="str">
        <f>IF(AND((RIGHT($AF$3,2)-'[1]Miter Profiles'!$AC$33-'[1]Outside Edges'!$B168)&gt;=5,'[1]Outside Edges'!$P168="Yes"),"Yes","No")</f>
        <v>Yes</v>
      </c>
      <c r="AG169" s="10" t="str">
        <f>IF(AND((RIGHT($AG$3,2)-'[1]Miter Profiles'!$AC$34-'[1]Outside Edges'!$B168)&gt;=5,'[1]Outside Edges'!$P168="Yes"),"Yes","No")</f>
        <v>Yes</v>
      </c>
      <c r="AH169" s="85" t="str">
        <f>IF(AND((RIGHT($AH$3,2)-'[1]Miter Profiles'!$AC$35-'[1]Outside Edges'!$B168)&gt;=5,'[1]Outside Edges'!$P168="Yes"),"Yes","No")</f>
        <v>Yes</v>
      </c>
      <c r="AI169" s="86" t="str">
        <f>IF(AND((RIGHT($AI$3,2)-'[1]Miter Profiles'!$AC$36-'[1]Outside Edges'!$B168)&gt;=5,'[1]Outside Edges'!$P168="Yes"),"Yes","No")</f>
        <v>Yes</v>
      </c>
      <c r="AJ169" s="11" t="str">
        <f>IF(AND((RIGHT($AJ$3,2)-'[1]Miter Profiles'!$AC$37-'[1]Outside Edges'!$B168)&gt;=5,'[1]Outside Edges'!$P168="Yes"),"Yes","No")</f>
        <v>Yes</v>
      </c>
      <c r="AK169" s="87" t="str">
        <f>IF(AND((RIGHT($AK$3,2)-'[1]Miter Profiles'!$AC$38-'[1]Outside Edges'!$B168)&gt;=5,'[1]Outside Edges'!$P168="Yes"),"Yes","No")</f>
        <v>Yes</v>
      </c>
      <c r="AL169" s="10" t="str">
        <f>IF(AND((RIGHT($AL$3,2)-'[1]Miter Profiles'!$AC$39-'[1]Outside Edges'!$B168)&gt;=5,'[1]Outside Edges'!$P168="Yes"),"Yes","No")</f>
        <v>Yes</v>
      </c>
      <c r="AM169" s="10" t="str">
        <f>IF(AND((RIGHT($AM$3,2)-'[1]Miter Profiles'!$AC$40-'[1]Outside Edges'!$B168)&gt;=5,'[1]Outside Edges'!$P168="Yes"),"Yes","No")</f>
        <v>Yes</v>
      </c>
      <c r="AN169" s="85" t="str">
        <f>IF(AND((RIGHT($AN$3,2)-'[1]Miter Profiles'!$AC$41-'[1]Outside Edges'!$B168)&gt;=5,'[1]Outside Edges'!$P168="Yes"),"Yes","No")</f>
        <v>Yes</v>
      </c>
      <c r="AO169" s="86" t="str">
        <f>IF(AND((RIGHT($AO$3,2)-'[1]Miter Profiles'!$AC$42-'[1]Outside Edges'!$B168)&gt;=5,'[1]Outside Edges'!$P168="Yes"),"Yes","No")</f>
        <v>Yes</v>
      </c>
      <c r="AP169" s="11" t="str">
        <f>IF(AND((RIGHT($AP$3,2)-'[1]Miter Profiles'!$AC$43-'[1]Outside Edges'!$B168)&gt;=5,'[1]Outside Edges'!$P168="Yes"),"Yes","No")</f>
        <v>Yes</v>
      </c>
      <c r="AQ169" s="87" t="str">
        <f>IF(AND((RIGHT($AQ$3,2)-'[1]Miter Profiles'!$AC$44-'[1]Outside Edges'!$B168)&gt;=5,'[1]Outside Edges'!$P168="Yes"),"Yes","No")</f>
        <v>Yes</v>
      </c>
      <c r="AR169" s="10" t="str">
        <f>IF(AND((RIGHT($AR$3,2)-'[1]Miter Profiles'!$AC$45-'[1]Outside Edges'!$B168)&gt;=5,'[1]Outside Edges'!$P168="Yes"),"Yes","No")</f>
        <v>Yes</v>
      </c>
      <c r="AS169" s="10" t="str">
        <f>IF(AND((RIGHT($AS$3,2)-'[1]Miter Profiles'!$AC$46-'[1]Outside Edges'!$B168)&gt;=5,'[1]Outside Edges'!$P168="Yes"),"Yes","No")</f>
        <v>Yes</v>
      </c>
      <c r="AT169" s="85" t="str">
        <f>IF(AND((RIGHT($AT$3,2)-'[1]Miter Profiles'!$AC$47-'[1]Outside Edges'!$B168)&gt;=5,'[1]Outside Edges'!$P168="Yes"),"Yes","No")</f>
        <v>Yes</v>
      </c>
      <c r="AU169" s="86" t="str">
        <f>IF(AND((RIGHT($AU$3,2)-'[1]Miter Profiles'!$AC$48-'[1]Outside Edges'!$B168)&gt;=5,'[1]Outside Edges'!$P168="Yes"),"Yes","No")</f>
        <v>Yes</v>
      </c>
      <c r="AV169" s="11" t="str">
        <f>IF(AND((RIGHT($AV$3,2)-'[1]Miter Profiles'!$AC$49-'[1]Outside Edges'!$B168)&gt;=5,'[1]Outside Edges'!$P168="Yes"),"Yes","No")</f>
        <v>Yes</v>
      </c>
      <c r="AW169" s="87" t="str">
        <f>IF(AND((RIGHT($AW$3,2)-'[1]Miter Profiles'!$AC$50-'[1]Outside Edges'!$B168)&gt;=5,'[1]Outside Edges'!$P168="Yes"),"Yes","No")</f>
        <v>Yes</v>
      </c>
      <c r="AX169" s="10" t="str">
        <f>IF(AND((RIGHT($AX$3,2)-'[1]Miter Profiles'!$AC$51-'[1]Outside Edges'!$B168)&gt;=5,'[1]Outside Edges'!$P168="Yes"),"Yes","No")</f>
        <v>Yes</v>
      </c>
      <c r="AY169" s="10" t="str">
        <f>IF(AND((RIGHT($AY$3,2)-'[1]Miter Profiles'!$AC$52-'[1]Outside Edges'!$B168)&gt;=5,'[1]Outside Edges'!$P168="Yes"),"Yes","No")</f>
        <v>Yes</v>
      </c>
      <c r="AZ169" s="85" t="str">
        <f>IF(AND((RIGHT($AZ$3,2)-'[1]Miter Profiles'!$AC$53-'[1]Outside Edges'!$B168)&gt;=5,'[1]Outside Edges'!$P168="Yes"),"Yes","No")</f>
        <v>Yes</v>
      </c>
      <c r="BA169" s="86" t="str">
        <f>IF(AND((RIGHT($BA$3,2)-'[1]Miter Profiles'!$AC$54-'[1]Outside Edges'!$B168)&gt;=5,'[1]Outside Edges'!$P168="Yes"),"Yes","No")</f>
        <v>Yes</v>
      </c>
      <c r="BB169" s="11" t="str">
        <f>IF(AND((RIGHT($BB$3,2)-'[1]Miter Profiles'!$AC$55-'[1]Outside Edges'!$B168)&gt;=5,'[1]Outside Edges'!$P168="Yes"),"Yes","No")</f>
        <v>Yes</v>
      </c>
      <c r="BC169" s="87" t="str">
        <f>IF(AND((RIGHT($BC$3,2)-'[1]Miter Profiles'!$AC$56-'[1]Outside Edges'!$B168)&gt;=5,'[1]Outside Edges'!$P168="Yes"),"Yes","No")</f>
        <v>Yes</v>
      </c>
      <c r="BD169" s="10" t="str">
        <f>IF(AND((RIGHT($BD$3,2)-'[1]Miter Profiles'!$AC$57-'[1]Outside Edges'!$B168)&gt;=5,'[1]Outside Edges'!$P168="Yes"),"Yes","No")</f>
        <v>Yes</v>
      </c>
      <c r="BE169" s="10" t="str">
        <f>IF(AND((RIGHT($BE$3,2)-'[1]Miter Profiles'!$AC$58-'[1]Outside Edges'!$B168)&gt;=5,'[1]Outside Edges'!$P168="Yes"),"Yes","No")</f>
        <v>Yes</v>
      </c>
      <c r="BF169" s="85" t="str">
        <f>IF(AND((RIGHT($BF$3,2)-'[1]Miter Profiles'!$AC$59-'[1]Outside Edges'!$B168)&gt;=5,'[1]Outside Edges'!$P168="Yes"),"Yes","No")</f>
        <v>Yes</v>
      </c>
      <c r="BG169" s="86" t="str">
        <f>IF(AND((RIGHT($BG$3,2)-'[1]Miter Profiles'!$AC$60-'[1]Outside Edges'!$B168)&gt;=5,'[1]Outside Edges'!$P168="Yes"),"Yes","No")</f>
        <v>Yes</v>
      </c>
      <c r="BH169" s="11" t="str">
        <f>IF(AND((RIGHT($BH$3,2)-'[1]Miter Profiles'!$AC$61-'[1]Outside Edges'!$B168)&gt;=5,'[1]Outside Edges'!$P168="Yes"),"Yes","No")</f>
        <v>Yes</v>
      </c>
      <c r="BI169" s="87" t="str">
        <f>IF(AND((RIGHT($BI$3,2)-'[1]Miter Profiles'!$AC$62-'[1]Outside Edges'!$B168)&gt;=5,'[1]Outside Edges'!$P168="Yes"),"Yes","No")</f>
        <v>Yes</v>
      </c>
      <c r="BJ169" s="10" t="str">
        <f>IF(AND((RIGHT($BJ$3,2)-'[1]Miter Profiles'!$AC$63-'[1]Outside Edges'!$B168)&gt;=5,'[1]Outside Edges'!$P168="Yes"),"Yes","No")</f>
        <v>Yes</v>
      </c>
      <c r="BK169" s="10" t="str">
        <f>IF(AND((RIGHT($BK$3,2)-'[1]Miter Profiles'!$AC$64-'[1]Outside Edges'!$B168)&gt;=5,'[1]Outside Edges'!$P168="Yes"),"Yes","No")</f>
        <v>Yes</v>
      </c>
      <c r="BL169" s="85" t="str">
        <f>IF(AND((RIGHT($BL$3,2)-'[1]Miter Profiles'!$AC$65-'[1]Outside Edges'!$B168)&gt;=5,'[1]Outside Edges'!$P168="Yes"),"Yes","No")</f>
        <v>Yes</v>
      </c>
      <c r="BM169" s="86" t="str">
        <f>IF(AND((RIGHT($BM$3,2)-'[1]Miter Profiles'!$AC$66-'[1]Outside Edges'!$B168)&gt;=5,'[1]Outside Edges'!$P168="Yes"),"Yes","No")</f>
        <v>Yes</v>
      </c>
      <c r="BN169" s="11" t="str">
        <f>IF(AND((RIGHT($BN$3,2)-'[1]Miter Profiles'!$AC$67-'[1]Outside Edges'!$B168)&gt;=5,'[1]Outside Edges'!$P168="Yes"),"Yes","No")</f>
        <v>Yes</v>
      </c>
      <c r="BO169" s="87" t="str">
        <f>IF(AND((RIGHT($BO$3,2)-'[1]Miter Profiles'!$AC$68-'[1]Outside Edges'!$B168)&gt;=5,'[1]Outside Edges'!$P168="Yes"),"Yes","No")</f>
        <v>Yes</v>
      </c>
      <c r="BP169" s="10" t="str">
        <f>IF(AND((RIGHT($BP$3,2)-'[1]Miter Profiles'!$AC$69-'[1]Outside Edges'!$B168)&gt;=5,'[1]Outside Edges'!$P168="Yes"),"Yes","No")</f>
        <v>Yes</v>
      </c>
      <c r="BQ169" s="10" t="str">
        <f>IF(AND((RIGHT($BQ$3,2)-'[1]Miter Profiles'!$AC$70-'[1]Outside Edges'!$B168)&gt;=5,'[1]Outside Edges'!$P168="Yes"),"Yes","No")</f>
        <v>Yes</v>
      </c>
      <c r="BR169" s="85" t="str">
        <f>IF(AND((RIGHT($BR$3,2)-'[1]Miter Profiles'!$AC$71-'[1]Outside Edges'!$B168)&gt;=5,'[1]Outside Edges'!$P168="Yes"),"Yes","No")</f>
        <v>Yes</v>
      </c>
      <c r="BS169" s="86" t="str">
        <f>IF(AND((RIGHT($BS$3,2)-'[1]Miter Profiles'!$AC$72-'[1]Outside Edges'!$B168)&gt;=5,'[1]Outside Edges'!$P168="Yes"),"Yes","No")</f>
        <v>Yes</v>
      </c>
      <c r="BT169" s="11" t="str">
        <f>IF(AND((RIGHT($BT$3,2)-'[1]Miter Profiles'!$AC$73-'[1]Outside Edges'!$B168)&gt;=5,'[1]Outside Edges'!$P168="Yes"),"Yes","No")</f>
        <v>Yes</v>
      </c>
      <c r="BU169" s="87" t="str">
        <f>IF(AND((RIGHT($BU$3,2)-'[1]Miter Profiles'!$AC$74-'[1]Outside Edges'!$B168)&gt;=5,'[1]Outside Edges'!$P168="Yes"),"Yes","No")</f>
        <v>Yes</v>
      </c>
      <c r="BV169" s="10" t="str">
        <f>IF(AND((RIGHT($BV$3,2)-'[1]Miter Profiles'!$AC$75-'[1]Outside Edges'!$B168)&gt;=5,'[1]Outside Edges'!$P168="Yes"),"Yes","No")</f>
        <v>Yes</v>
      </c>
      <c r="BW169" s="10" t="str">
        <f>IF(AND((RIGHT($BW$3,2)-'[1]Miter Profiles'!$AC$76-'[1]Outside Edges'!$B168)&gt;=5,'[1]Outside Edges'!$P168="Yes"),"Yes","No")</f>
        <v>Yes</v>
      </c>
      <c r="BX169" s="85" t="str">
        <f>IF(AND((RIGHT($BX$3,2)-'[1]Miter Profiles'!$AC$77-'[1]Outside Edges'!$B168)&gt;=5,'[1]Outside Edges'!$P168="Yes"),"Yes","No")</f>
        <v>Yes</v>
      </c>
      <c r="BY169" s="86" t="str">
        <f>IF(AND((RIGHT($BY$3,2)-'[1]Miter Profiles'!$AC$78-'[1]Outside Edges'!$B168)&gt;=5,'[1]Outside Edges'!$P168="Yes"),"Yes","No")</f>
        <v>Yes</v>
      </c>
      <c r="BZ169" s="11" t="str">
        <f>IF(AND((RIGHT($BZ$3,2)-'[1]Miter Profiles'!$AC$79-'[1]Outside Edges'!$B168)&gt;=5,'[1]Outside Edges'!$P168="Yes"),"Yes","No")</f>
        <v>Yes</v>
      </c>
      <c r="CA169" s="87" t="str">
        <f>IF(AND((RIGHT($CA$3,2)-'[1]Miter Profiles'!$AC$80-'[1]Outside Edges'!$B168)&gt;=5,'[1]Outside Edges'!$P168="Yes"),"Yes","No")</f>
        <v>Yes</v>
      </c>
      <c r="CB169" s="10" t="str">
        <f>IF(AND((RIGHT($CB$3,2)-'[1]Miter Profiles'!$AC$81-'[1]Outside Edges'!$B168)&gt;=5,'[1]Outside Edges'!$P168="Yes"),"Yes","No")</f>
        <v>Yes</v>
      </c>
      <c r="CC169" s="10" t="str">
        <f>IF(AND((RIGHT($CC$3,2)-'[1]Miter Profiles'!$AC$82-'[1]Outside Edges'!$B168)&gt;=5,'[1]Outside Edges'!$P168="Yes"),"Yes","No")</f>
        <v>Yes</v>
      </c>
      <c r="CD169" s="85" t="str">
        <f>IF(AND((RIGHT($CD$3,2)-'[1]Miter Profiles'!$AC$83-'[1]Outside Edges'!$B168)&gt;=5,'[1]Outside Edges'!$P168="Yes"),"Yes","No")</f>
        <v>Yes</v>
      </c>
      <c r="CE169" s="86" t="str">
        <f>IF(AND((RIGHT($CE$3,2)-'[1]Miter Profiles'!$AC$84-'[1]Outside Edges'!$B168)&gt;=5,'[1]Outside Edges'!$P168="Yes"),"Yes","No")</f>
        <v>Yes</v>
      </c>
      <c r="CF169" s="11" t="str">
        <f>IF(AND((RIGHT($CF$3,2)-'[1]Miter Profiles'!$AC$85-'[1]Outside Edges'!$B168)&gt;=5,'[1]Outside Edges'!$P168="Yes"),"Yes","No")</f>
        <v>Yes</v>
      </c>
      <c r="CG169" s="87" t="str">
        <f>IF(AND((RIGHT($CG$3,2)-'[1]Miter Profiles'!$AC$86-'[1]Outside Edges'!$B168)&gt;=5,'[1]Outside Edges'!$P168="Yes"),"Yes","No")</f>
        <v>Yes</v>
      </c>
      <c r="CH169" s="10" t="str">
        <f>IF(AND((RIGHT($CH$3,2)-'[1]Miter Profiles'!$AC$87-'[1]Outside Edges'!$B168)&gt;=5,'[1]Outside Edges'!$P168="Yes"),"Yes","No")</f>
        <v>Yes</v>
      </c>
      <c r="CI169" s="10" t="str">
        <f>IF(AND((RIGHT($CI$3,2)-'[1]Miter Profiles'!$AC$88-'[1]Outside Edges'!$B168)&gt;=5,'[1]Outside Edges'!$P168="Yes"),"Yes","No")</f>
        <v>Yes</v>
      </c>
      <c r="CJ169" s="85" t="str">
        <f>IF(AND((RIGHT($CJ$3,2)-'[1]Miter Profiles'!$AC$89-'[1]Outside Edges'!$B168)&gt;=5,'[1]Outside Edges'!$P168="Yes"),"Yes","No")</f>
        <v>Yes</v>
      </c>
      <c r="CK169" s="86" t="str">
        <f>IF(AND((RIGHT($CK$3,2)-'[1]Miter Profiles'!$AC$90-'[1]Outside Edges'!$B168)&gt;=5,'[1]Outside Edges'!$P168="Yes"),"Yes","No")</f>
        <v>Yes</v>
      </c>
      <c r="CL169" s="11" t="str">
        <f>IF(AND((RIGHT($CL$3,2)-'[1]Miter Profiles'!$AC$91-'[1]Outside Edges'!$B168)&gt;=5,'[1]Outside Edges'!$P168="Yes"),"Yes","No")</f>
        <v>Yes</v>
      </c>
      <c r="CM169" s="87" t="str">
        <f>IF(AND((RIGHT($CM$3,2)-'[1]Miter Profiles'!$AC$92-'[1]Outside Edges'!$B168)&gt;=5,'[1]Outside Edges'!$P168="Yes"),"Yes","No")</f>
        <v>Yes</v>
      </c>
      <c r="CN169" s="10" t="str">
        <f>IF(AND((RIGHT(CN$3,2)-'[1]Miter Profiles'!$AC$93-'[1]Outside Edges'!$B168)&gt;=5,'[1]Outside Edges'!$P168="Yes"),"Yes","No")</f>
        <v>Yes</v>
      </c>
      <c r="CO169" s="10" t="str">
        <f>IF(AND((RIGHT(CO$3,2)-'[1]Miter Profiles'!$AC$94-'[1]Outside Edges'!$B168)&gt;=5,'[1]Outside Edges'!$P168="Yes"),"Yes","No")</f>
        <v>Yes</v>
      </c>
      <c r="CP169" s="85" t="str">
        <f>IF(AND((RIGHT(CP$3,2)-'[1]Miter Profiles'!$AC$95-'[1]Outside Edges'!$B168)&gt;=5,'[1]Outside Edges'!$P168="Yes"),"Yes","No")</f>
        <v>Yes</v>
      </c>
      <c r="CQ169" s="86" t="str">
        <f>IF(AND((RIGHT(CQ$3,2)-'[1]Miter Profiles'!$AC$96-'[1]Outside Edges'!$B168)&gt;=5,'[1]Outside Edges'!$P168="Yes"),"Yes","No")</f>
        <v>Yes</v>
      </c>
      <c r="CR169" s="11" t="str">
        <f>IF(AND((RIGHT(CR$3,2)-'[1]Miter Profiles'!$AC$97-'[1]Outside Edges'!$B168)&gt;=5,'[1]Outside Edges'!$P168="Yes"),"Yes","No")</f>
        <v>Yes</v>
      </c>
      <c r="CS169" s="87" t="str">
        <f>IF(AND((RIGHT(CS$3,2)-'[1]Miter Profiles'!$AC$98-'[1]Outside Edges'!$B168)&gt;=5,'[1]Outside Edges'!$P168="Yes"),"Yes","No")</f>
        <v>Yes</v>
      </c>
      <c r="CT169" s="10" t="str">
        <f>IF(AND((RIGHT($CT$3,2)-'[1]Miter Profiles'!$AC$99-'[1]Outside Edges'!$B168)&gt;=5,'[1]Outside Edges'!$P168="Yes"),"Yes","No")</f>
        <v>Yes</v>
      </c>
      <c r="CU169" s="10" t="str">
        <f>IF(AND((RIGHT($CU$3,2)-'[1]Miter Profiles'!$AC$100-'[1]Outside Edges'!$B168)&gt;=5,'[1]Outside Edges'!$P168="Yes"),"Yes","No")</f>
        <v>Yes</v>
      </c>
      <c r="CV169" s="85" t="str">
        <f>IF(AND((RIGHT($CV$3,2)-'[1]Miter Profiles'!$AC$101-'[1]Outside Edges'!$B168)&gt;=5,'[1]Outside Edges'!$P168="Yes"),"Yes","No")</f>
        <v>Yes</v>
      </c>
      <c r="CW169" s="86" t="str">
        <f>IF(AND((RIGHT($CW$3,2)-'[1]Miter Profiles'!$AC$102-'[1]Outside Edges'!$B168)&gt;=5,'[1]Outside Edges'!$P168="Yes"),"Yes","No")</f>
        <v>Yes</v>
      </c>
      <c r="CX169" s="11" t="str">
        <f>IF(AND((RIGHT($CX$3,2)-'[1]Miter Profiles'!$AC$103-'[1]Outside Edges'!$B168)&gt;=5,'[1]Outside Edges'!$P168="Yes"),"Yes","No")</f>
        <v>Yes</v>
      </c>
      <c r="CY169" s="87" t="str">
        <f>IF(AND((RIGHT($CY$3,2)-'[1]Miter Profiles'!$AC$104-'[1]Outside Edges'!$B168)&gt;=5,'[1]Outside Edges'!$P168="Yes"),"Yes","No")</f>
        <v>Yes</v>
      </c>
      <c r="CZ169" s="10" t="str">
        <f>IF(AND((RIGHT($CZ$3,2)-'[1]Miter Profiles'!$AC$105-'[1]Outside Edges'!$B168)&gt;=5,'[1]Outside Edges'!$P168="Yes"),"Yes","No")</f>
        <v>Yes</v>
      </c>
      <c r="DA169" s="10" t="str">
        <f>IF(AND((RIGHT($DA$3,2)-'[1]Miter Profiles'!$AC$106-'[1]Outside Edges'!$B168)&gt;=5,'[1]Outside Edges'!$P168="Yes"),"Yes","No")</f>
        <v>Yes</v>
      </c>
      <c r="DB169" s="85" t="str">
        <f>IF(AND((RIGHT($DB$3,2)-'[1]Miter Profiles'!$AC$107-'[1]Outside Edges'!$B168)&gt;=5,'[1]Outside Edges'!$P168="Yes"),"Yes","No")</f>
        <v>Yes</v>
      </c>
      <c r="DC169" s="86" t="str">
        <f>IF(AND((RIGHT($DC$3,2)-'[1]Miter Profiles'!$AC$108-'[1]Outside Edges'!$B168)&gt;=5,'[1]Outside Edges'!$P168="Yes"),"Yes","No")</f>
        <v>Yes</v>
      </c>
      <c r="DD169" s="11" t="str">
        <f>IF(AND((RIGHT($DD$3,2)-'[1]Miter Profiles'!$AC$109-'[1]Outside Edges'!$B168)&gt;=5,'[1]Outside Edges'!$P168="Yes"),"Yes","No")</f>
        <v>Yes</v>
      </c>
      <c r="DE169" s="87" t="str">
        <f>IF(AND((RIGHT($DE$3,2)-'[1]Miter Profiles'!$AC$110-'[1]Outside Edges'!$B168)&gt;=5,'[1]Outside Edges'!$P168="Yes"),"Yes","No")</f>
        <v>Yes</v>
      </c>
      <c r="DF169" s="10" t="str">
        <f>IF(AND((RIGHT($DF$3,2)-'[1]Miter Profiles'!$AC$111-'[1]Outside Edges'!$B168)&gt;=5,'[1]Outside Edges'!$P168="Yes"),"Yes","No")</f>
        <v>Yes</v>
      </c>
      <c r="DG169" s="10" t="str">
        <f>IF(AND((RIGHT($DG$3,2)-'[1]Miter Profiles'!$AC$112-'[1]Outside Edges'!$B168)&gt;=5,'[1]Outside Edges'!$P168="Yes"),"Yes","No")</f>
        <v>Yes</v>
      </c>
      <c r="DH169" s="85" t="str">
        <f>IF(AND((RIGHT($DH$3,2)-'[1]Miter Profiles'!$AC$113-'[1]Outside Edges'!$B168)&gt;=5,'[1]Outside Edges'!$P168="Yes"),"Yes","No")</f>
        <v>Yes</v>
      </c>
      <c r="DI169" s="86" t="str">
        <f>IF(AND((RIGHT($DI$3,2)-'[1]Miter Profiles'!$AC$114-'[1]Outside Edges'!$B168)&gt;=5,'[1]Outside Edges'!$P168="Yes"),"Yes","No")</f>
        <v>Yes</v>
      </c>
      <c r="DJ169" s="11" t="str">
        <f>IF(AND((RIGHT($DJ$3,2)-'[1]Miter Profiles'!$AC$115-'[1]Outside Edges'!$B168)&gt;=5,'[1]Outside Edges'!$P168="Yes"),"Yes","No")</f>
        <v>Yes</v>
      </c>
      <c r="DK169" s="87" t="str">
        <f>IF(AND((RIGHT($DK$3,2)-'[1]Miter Profiles'!$AC$116-'[1]Outside Edges'!$B168)&gt;=5,'[1]Outside Edges'!$P168="Yes"),"Yes","No")</f>
        <v>Yes</v>
      </c>
      <c r="DL169" s="10" t="str">
        <f>IF(AND((RIGHT($DL$3,2)-'[1]Miter Profiles'!$AC$117-'[1]Outside Edges'!$B168)&gt;=5,'[1]Outside Edges'!$P168="Yes"),"Yes","No")</f>
        <v>Yes</v>
      </c>
      <c r="DM169" s="10" t="str">
        <f>IF(AND((RIGHT($DM$3,2)-'[1]Miter Profiles'!$AC$118-'[1]Outside Edges'!$B168)&gt;=5,'[1]Outside Edges'!$P168="Yes"),"Yes","No")</f>
        <v>Yes</v>
      </c>
      <c r="DN169" s="85" t="str">
        <f>IF(AND((RIGHT($DN$3,2)-'[1]Miter Profiles'!$AC$119-'[1]Outside Edges'!$B168)&gt;=5,'[1]Outside Edges'!$P168="Yes"),"Yes","No")</f>
        <v>Yes</v>
      </c>
      <c r="DO169" s="86" t="str">
        <f>IF(AND((RIGHT($DO$3,2)-'[1]Miter Profiles'!$AC$120-'[1]Outside Edges'!$B168)&gt;=5,'[1]Outside Edges'!$P168="Yes"),"Yes","No")</f>
        <v>Yes</v>
      </c>
      <c r="DP169" s="11" t="str">
        <f>IF(AND((RIGHT($DP$3,2)-'[1]Miter Profiles'!$AC$121-'[1]Outside Edges'!$B168)&gt;=5,'[1]Outside Edges'!$P168="Yes"),"Yes","No")</f>
        <v>Yes</v>
      </c>
      <c r="DQ169" s="87" t="str">
        <f>IF(AND((RIGHT($DQ$3,2)-'[1]Miter Profiles'!$AC$122-'[1]Outside Edges'!$B168)&gt;=5,'[1]Outside Edges'!$P168="Yes"),"Yes","No")</f>
        <v>Yes</v>
      </c>
      <c r="DR169" s="10" t="str">
        <f>IF(AND((RIGHT($DR$3,2)-'[1]Miter Profiles'!$AC$123-'[1]Outside Edges'!$B168)&gt;=5,'[1]Outside Edges'!$P168="Yes"),"Yes","No")</f>
        <v>Yes</v>
      </c>
      <c r="DS169" s="10" t="str">
        <f>IF(AND((RIGHT($DS$3,2)-'[1]Miter Profiles'!$AC$124-'[1]Outside Edges'!$B168)&gt;=5,'[1]Outside Edges'!$P168="Yes"),"Yes","No")</f>
        <v>Yes</v>
      </c>
      <c r="DT169" s="85" t="str">
        <f>IF(AND((RIGHT($DT$3,2)-'[1]Miter Profiles'!$AC$125-'[1]Outside Edges'!$B168)&gt;=5,'[1]Outside Edges'!$P168="Yes"),"Yes","No")</f>
        <v>Yes</v>
      </c>
      <c r="DU169" s="86" t="str">
        <f>IF(AND((RIGHT($DU$3,2)-'[1]Miter Profiles'!$AC$126-'[1]Outside Edges'!$B168)&gt;=5,'[1]Outside Edges'!$P168="Yes"),"Yes","No")</f>
        <v>Yes</v>
      </c>
      <c r="DV169" s="11" t="str">
        <f>IF(AND((RIGHT($DV$3,2)-'[1]Miter Profiles'!$AC$127-'[1]Outside Edges'!$B168)&gt;=5,'[1]Outside Edges'!$P168="Yes"),"Yes","No")</f>
        <v>Yes</v>
      </c>
      <c r="DW169" s="87" t="str">
        <f>IF(AND((RIGHT($DW$3,2)-'[1]Miter Profiles'!$AC$128-'[1]Outside Edges'!$B168)&gt;=5,'[1]Outside Edges'!$P168="Yes"),"Yes","No")</f>
        <v>Yes</v>
      </c>
      <c r="DX169" s="10" t="str">
        <f>IF(AND((RIGHT($DX$3,2)-'[1]Miter Profiles'!$AC$129-'[1]Outside Edges'!$B168)&gt;=5,'[1]Outside Edges'!$P168="Yes"),"Yes","No")</f>
        <v>Yes</v>
      </c>
      <c r="DY169" s="10" t="str">
        <f>IF(AND((RIGHT($DY$3,2)-'[1]Miter Profiles'!$AC$130-'[1]Outside Edges'!$B168)&gt;=5,'[1]Outside Edges'!$P168="Yes"),"Yes","No")</f>
        <v>Yes</v>
      </c>
      <c r="DZ169" s="85" t="str">
        <f>IF(AND((RIGHT($DZ$3,2)-'[1]Miter Profiles'!$AC$131-'[1]Outside Edges'!$B168)&gt;=5,'[1]Outside Edges'!$P168="Yes"),"Yes","No")</f>
        <v>Yes</v>
      </c>
      <c r="EA169" s="90" t="str">
        <f>IF(AND((RIGHT($EA$3,2)-'[1]Miter Profiles'!$AC$132-'[1]Outside Edges'!$B168)&gt;=5,'[1]Outside Edges'!$P168="Yes"),"Yes","No")</f>
        <v>Yes</v>
      </c>
      <c r="EB169" s="105" t="str">
        <f>IF(AND((RIGHT($EB$3,2)-'[1]Miter Profiles'!$AC$133-'[1]Outside Edges'!$B168)&gt;=5,'[1]Outside Edges'!$P168="Yes"),"Yes","No")</f>
        <v>Yes</v>
      </c>
      <c r="EC169" s="110" t="str">
        <f>IF(AND((RIGHT($EC$3,2)-'[1]Miter Profiles'!$AC$134-'[1]Outside Edges'!$B168)&gt;=5,'[1]Outside Edges'!$P168="Yes"),"Yes","No")</f>
        <v>Yes</v>
      </c>
      <c r="ED169" s="116" t="str">
        <f>IF(AND((RIGHT($ED$3,2)-'[1]Miter Profiles'!$AC$135-'[1]Outside Edges'!$B168)&gt;=5,'[1]Outside Edges'!$P168="Yes"),"Yes","No")</f>
        <v>Yes</v>
      </c>
      <c r="EE169" s="113" t="str">
        <f>IF(AND((RIGHT($EE$3,2)-'[1]Miter Profiles'!$AC$136-'[1]Outside Edges'!$B168)&gt;=5,'[1]Outside Edges'!$P168="Yes"),"Yes","No")</f>
        <v>Yes</v>
      </c>
      <c r="EF169" s="85" t="str">
        <f>IF(AND((RIGHT($EF$3,2)-'[1]Miter Profiles'!$AC$137-'[1]Outside Edges'!$B168)&gt;=5,'[1]Outside Edges'!$P168="Yes"),"Yes","No")</f>
        <v>Yes</v>
      </c>
      <c r="EG169" s="10" t="str">
        <f>IF(AND((RIGHT($EG$3,2)-'[1]Miter Profiles'!$AC$138-'[1]Outside Edges'!$B168)&gt;=5,'[1]Outside Edges'!$P168="Yes"),"Yes","No")</f>
        <v>Yes</v>
      </c>
      <c r="EH169" s="90" t="str">
        <f>IF(AND((RIGHT($EH$3,2)-'[1]Miter Profiles'!$AC$139-'[1]Outside Edges'!$B168)&gt;=5,'[1]Outside Edges'!$P168="Yes"),"Yes","No")</f>
        <v>Yes</v>
      </c>
      <c r="EI169" s="121" t="str">
        <f>IF(AND((RIGHT($EI$3,2)-'[1]Miter Profiles'!$AC$140-'[1]Outside Edges'!$B168)&gt;=5,'[1]Outside Edges'!$P168="Yes"),"Yes","No")</f>
        <v>Yes</v>
      </c>
      <c r="EJ169" s="124" t="str">
        <f>IF(AND((RIGHT($EJ$3,2)-'[1]Miter Profiles'!$AC$141-'[1]Outside Edges'!$B168)&gt;=5,'[1]Outside Edges'!$P168="Yes"),"Yes","No")</f>
        <v>Yes</v>
      </c>
      <c r="EK169" s="124" t="str">
        <f>IF(AND((RIGHT($EK$3,2)-'[1]Miter Profiles'!$AC$142-'[1]Outside Edges'!$B168)&gt;=5,'[1]Outside Edges'!$P168="Yes"),"Yes","No")</f>
        <v>Yes</v>
      </c>
      <c r="EL169" s="116" t="str">
        <f>IF(AND((RIGHT($EL$3,2)-'[1]Miter Profiles'!$AC$143-'[1]Outside Edges'!$B168)&gt;=5,'[1]Outside Edges'!$P168="Yes"),"Yes","No")</f>
        <v>Yes</v>
      </c>
      <c r="EM169" s="129" t="str">
        <f>IF(AND((RIGHT($EM$3,2)-'[1]Miter Profiles'!$AC$144-'[1]Outside Edges'!$B168)&gt;=5,'[1]Outside Edges'!$P168="Yes"),"Yes","No")</f>
        <v>Yes</v>
      </c>
      <c r="EN169" s="10" t="str">
        <f>IF(AND((RIGHT($EN$3,2)-'[1]Miter Profiles'!$AC$145-'[1]Outside Edges'!$B168)&gt;=5,'[1]Outside Edges'!$P168="Yes"),"Yes","No")</f>
        <v>Yes</v>
      </c>
      <c r="EO169" s="90" t="str">
        <f>IF(AND((RIGHT($EO$3,2)-'[1]Miter Profiles'!$AC$146-'[1]Outside Edges'!$B168)&gt;=5,'[1]Outside Edges'!$P168="Yes"),"Yes","No")</f>
        <v>Yes</v>
      </c>
      <c r="EP169" s="124" t="str">
        <f>IF(AND((RIGHT($EP$3,2)-'[1]Miter Profiles'!$AC$147-'[1]Outside Edges'!$B168)&gt;=5,'[1]Outside Edges'!$P168="Yes"),"Yes","No")</f>
        <v>Yes</v>
      </c>
      <c r="EQ169" s="124" t="str">
        <f>IF(AND((RIGHT($EQ$3,2)-'[1]Miter Profiles'!$AC$148-'[1]Outside Edges'!$B168)&gt;=5,'[1]Outside Edges'!$P168="Yes"),"Yes","No")</f>
        <v>Yes</v>
      </c>
      <c r="ER169" s="116" t="str">
        <f>IF(AND((RIGHT($ER$3,2)-'[1]Miter Profiles'!$AC$149-'[1]Outside Edges'!$B168)&gt;=5,'[1]Outside Edges'!$P168="Yes"),"Yes","No")</f>
        <v>Yes</v>
      </c>
      <c r="ES169" s="129" t="str">
        <f>IF(AND((RIGHT($ES$3,2)-'[1]Miter Profiles'!$AC$150-'[1]Outside Edges'!$B168)&gt;=5,'[1]Outside Edges'!$P168="Yes"),"Yes","No")</f>
        <v>Yes</v>
      </c>
      <c r="ET169" s="10" t="str">
        <f>IF(AND((RIGHT($ET$3,2)-'[1]Miter Profiles'!$AC$151-'[1]Outside Edges'!$B168)&gt;=5,'[1]Outside Edges'!$P168="Yes"),"Yes","No")</f>
        <v>Yes</v>
      </c>
      <c r="EU169" s="90" t="str">
        <f>IF(AND((RIGHT($EU$3,2)-'[1]Miter Profiles'!$AC$152-'[1]Outside Edges'!$B168)&gt;=5,'[1]Outside Edges'!$P168="Yes"),"Yes","No")</f>
        <v>Yes</v>
      </c>
      <c r="EV169" s="124" t="str">
        <f>IF(AND((RIGHT($EV$3,2)-'[1]Miter Profiles'!$AC$153-'[1]Outside Edges'!$B168)&gt;=5,'[1]Outside Edges'!$P168="Yes"),"Yes","No")</f>
        <v>Yes</v>
      </c>
      <c r="EW169" s="124" t="str">
        <f>IF(AND((RIGHT($EW$3,2)-'[1]Miter Profiles'!$AC$154-'[1]Outside Edges'!$B168)&gt;=5,'[1]Outside Edges'!$P168="Yes"),"Yes","No")</f>
        <v>Yes</v>
      </c>
      <c r="EX169" s="116" t="str">
        <f>IF(AND((RIGHT($EX$3,2)-'[1]Miter Profiles'!$AC$155-'[1]Outside Edges'!$B168)&gt;=5,'[1]Outside Edges'!$P168="Yes"),"Yes","No")</f>
        <v>Yes</v>
      </c>
      <c r="EY169" s="129" t="str">
        <f>IF(AND((RIGHT($EY$3,2)-'[1]Miter Profiles'!$AC$156-'[1]Outside Edges'!$B168)&gt;=5,'[1]Outside Edges'!$P168="Yes"),"Yes","No")</f>
        <v>Yes</v>
      </c>
      <c r="EZ169" s="10" t="str">
        <f>IF(AND((RIGHT($EZ$3,2)-'[1]Miter Profiles'!$AC$157-'[1]Outside Edges'!$B168)&gt;=5,'[1]Outside Edges'!$P168="Yes"),"Yes","No")</f>
        <v>Yes</v>
      </c>
      <c r="FA169" s="90" t="str">
        <f>IF(AND((RIGHT($FA$3,2)-'[1]Miter Profiles'!$AC$158-'[1]Outside Edges'!$B168)&gt;=5,'[1]Outside Edges'!$P168="Yes"),"Yes","No")</f>
        <v>Yes</v>
      </c>
      <c r="FB169" s="124" t="str">
        <f>IF(AND((RIGHT($FB$3,2)-'[1]Miter Profiles'!$AC$159-'[1]Outside Edges'!$B168)&gt;=5,'[1]Outside Edges'!$P168="Yes"),"Yes","No")</f>
        <v>Yes</v>
      </c>
      <c r="FC169" s="124" t="str">
        <f>IF(AND((RIGHT($FC$3,2)-'[1]Miter Profiles'!$AC$160-'[1]Outside Edges'!$B168)&gt;=5,'[1]Outside Edges'!$P168="Yes"),"Yes","No")</f>
        <v>Yes</v>
      </c>
      <c r="FD169" s="116" t="str">
        <f>IF(AND((RIGHT($FD$3,2)-'[1]Miter Profiles'!$AC$161-'[1]Outside Edges'!$B168)&gt;=5,'[1]Outside Edges'!$P168="Yes"),"Yes","No")</f>
        <v>Yes</v>
      </c>
      <c r="FE169" s="129" t="str">
        <f>IF(AND((RIGHT($FE$3,2)-'[1]Miter Profiles'!$AC$162-'[1]Outside Edges'!$B168)&gt;=5,'[1]Outside Edges'!$P168="Yes"),"Yes","No")</f>
        <v>Yes</v>
      </c>
      <c r="FF169" s="10" t="str">
        <f>IF(AND((RIGHT($FF$3,2)-'[1]Miter Profiles'!$AC$163-'[1]Outside Edges'!$B168)&gt;=5,'[1]Outside Edges'!$P168="Yes"),"Yes","No")</f>
        <v>Yes</v>
      </c>
      <c r="FG169" s="90" t="str">
        <f>IF(AND((RIGHT($FG$3,2)-'[1]Miter Profiles'!$AC$164-'[1]Outside Edges'!$B168)&gt;=5,'[1]Outside Edges'!$P168="Yes"),"Yes","No")</f>
        <v>Yes</v>
      </c>
      <c r="FH169" s="124" t="str">
        <f>IF(AND((RIGHT($FH$3,2)-'[1]Miter Profiles'!$AC$165-'[1]Outside Edges'!$B168)&gt;=5,'[1]Outside Edges'!$P168="Yes"),"Yes","No")</f>
        <v>Yes</v>
      </c>
      <c r="FI169" s="124" t="str">
        <f>IF(AND((RIGHT($FI$3,2)-'[1]Miter Profiles'!$AC$166-'[1]Outside Edges'!$B168)&gt;=5,'[1]Outside Edges'!$P168="Yes"),"Yes","No")</f>
        <v>Yes</v>
      </c>
      <c r="FJ169" s="116" t="str">
        <f>IF(AND((RIGHT($FJ$3,2)-'[1]Miter Profiles'!$AC$167-'[1]Outside Edges'!$B168)&gt;=5,'[1]Outside Edges'!$P168="Yes"),"Yes","No")</f>
        <v>Yes</v>
      </c>
      <c r="FK169" s="129" t="str">
        <f>IF(AND((RIGHT($FK$3,2)-'[1]Miter Profiles'!$AC$168-'[1]Outside Edges'!$B168)&gt;=5,'[1]Outside Edges'!$P168="Yes"),"Yes","No")</f>
        <v>Yes</v>
      </c>
      <c r="FL169" s="10" t="str">
        <f>IF(AND((RIGHT($FL$3,2)-'[1]Miter Profiles'!$AC$169-'[1]Outside Edges'!$B168)&gt;=5,'[1]Outside Edges'!$P168="Yes"),"Yes","No")</f>
        <v>Yes</v>
      </c>
      <c r="FM169" s="90" t="str">
        <f>IF(AND((RIGHT($FM$3,2)-'[1]Miter Profiles'!$AC$170-'[1]Outside Edges'!$B168)&gt;=5,'[1]Outside Edges'!$P168="Yes"),"Yes","No")</f>
        <v>Yes</v>
      </c>
      <c r="FN169" s="124" t="str">
        <f>IF(AND((RIGHT($FN$3,2)-'[1]Miter Profiles'!$AC$171-'[1]Outside Edges'!$B168)&gt;=5,'[1]Outside Edges'!$P168="Yes"),"Yes","No")</f>
        <v>Yes</v>
      </c>
      <c r="FO169" s="124" t="str">
        <f>IF(AND((RIGHT($FO$3,2)-'[1]Miter Profiles'!$AC$172-'[1]Outside Edges'!$B168)&gt;=5,'[1]Outside Edges'!$P168="Yes"),"Yes","No")</f>
        <v>Yes</v>
      </c>
      <c r="FP169" s="116" t="str">
        <f>IF(AND((RIGHT($FP$3,2)-'[1]Miter Profiles'!$AC$173-'[1]Outside Edges'!$B168)&gt;=5,'[1]Outside Edges'!$P168="Yes"),"Yes","No")</f>
        <v>Yes</v>
      </c>
      <c r="FQ169" s="129" t="str">
        <f>IF(AND((RIGHT($FQ$3,2)-'[1]Miter Profiles'!$AC$174-'[1]Outside Edges'!$B168)&gt;=5,'[1]Outside Edges'!$P168="Yes"),"Yes","No")</f>
        <v>Yes</v>
      </c>
      <c r="FR169" s="10" t="str">
        <f>IF(AND((RIGHT($FR$3,2)-'[1]Miter Profiles'!$AC$175-'[1]Outside Edges'!$B168)&gt;=5,'[1]Outside Edges'!$P168="Yes"),"Yes","No")</f>
        <v>Yes</v>
      </c>
      <c r="FS169" s="90" t="str">
        <f>IF(AND((RIGHT($FS$3,2)-'[1]Miter Profiles'!$AC$176-'[1]Outside Edges'!$B168)&gt;=5,'[1]Outside Edges'!$P168="Yes"),"Yes","No")</f>
        <v>Yes</v>
      </c>
      <c r="FT169" s="124" t="str">
        <f>IF(AND((RIGHT($FT$3,2)-'[1]Miter Profiles'!$AC$177-'[1]Outside Edges'!$B168)&gt;=5,'[1]Outside Edges'!$P168="Yes"),"Yes","No")</f>
        <v>Yes</v>
      </c>
      <c r="FU169" s="124" t="str">
        <f>IF(AND((RIGHT($FU$3,2)-'[1]Miter Profiles'!$AC$178-'[1]Outside Edges'!$B168)&gt;=5,'[1]Outside Edges'!$P168="Yes"),"Yes","No")</f>
        <v>Yes</v>
      </c>
      <c r="FV169" s="116" t="str">
        <f>IF(AND((RIGHT($V$3,2)-'[1]Miter Profiles'!$AC$179-'[1]Outside Edges'!$B168)&gt;=5,'[1]Outside Edges'!$P168="Yes"),"Yes","No")</f>
        <v>Yes</v>
      </c>
      <c r="FW169" s="129" t="str">
        <f>IF(AND((RIGHT($FW$3,2)-'[1]Miter Profiles'!$AC$180-'[1]Outside Edges'!$B168)&gt;=5,'[1]Outside Edges'!$P168="Yes"),"Yes","No")</f>
        <v>Yes</v>
      </c>
      <c r="FX169" s="85" t="str">
        <f>IF(AND((RIGHT($FX$3,2)-'[1]Miter Profiles'!$AC$181-'[1]Outside Edges'!$B168)&gt;=5,'[1]Outside Edges'!$P168="Yes"),"Yes","No")</f>
        <v>Yes</v>
      </c>
      <c r="FY169" s="150" t="str">
        <f>IF(AND((RIGHT($FY$3,2)-'[1]Miter Profiles'!$AC$182-'[1]Outside Edges'!$B168)&gt;=5,'[1]Outside Edges'!$P168="Yes"),"Yes","No")</f>
        <v>Yes</v>
      </c>
      <c r="FZ169" s="124" t="str">
        <f>IF(AND((RIGHT($FZ$3,2)-'[1]Miter Profiles'!$AC$183-'[1]Outside Edges'!$B168)&gt;=5,'[1]Outside Edges'!$P168="Yes"),"Yes","No")</f>
        <v>Yes</v>
      </c>
      <c r="GA169" s="116" t="str">
        <f>IF(AND((RIGHT($GA$3,2)-'[1]Miter Profiles'!$AC$184-'[1]Outside Edges'!$B168)&gt;=5,'[1]Outside Edges'!$P168="Yes"),"Yes","No")</f>
        <v>Yes</v>
      </c>
      <c r="GB169" s="129" t="str">
        <f>IF(AND((RIGHT($GB$3,2)-'[1]Miter Profiles'!$AC$185-'[1]Outside Edges'!$B168)&gt;=5,'[1]Outside Edges'!$P168="Yes"),"Yes","No")</f>
        <v>Yes</v>
      </c>
      <c r="GC169" s="10" t="str">
        <f>IF(AND((RIGHT($GC$3,2)-'[1]Miter Profiles'!$AC$186-'[1]Outside Edges'!$B168)&gt;=5,'[1]Outside Edges'!$P168="Yes"),"Yes","No")</f>
        <v>Yes</v>
      </c>
      <c r="GD169" s="90" t="str">
        <f>IF(AND((RIGHT($GD$3,2)-'[1]Miter Profiles'!$AC$187-'[1]Outside Edges'!$B168)&gt;=5,'[1]Outside Edges'!$P168="Yes"),"Yes","No")</f>
        <v>Yes</v>
      </c>
      <c r="GE169" s="150" t="str">
        <f>IF(AND((RIGHT($GE$3,2)-'[1]Miter Profiles'!$AC$188-'[1]Outside Edges'!$B168)&gt;=5,'[1]Outside Edges'!$P168="Yes"),"Yes","No")</f>
        <v>Yes</v>
      </c>
      <c r="GF169" s="124" t="str">
        <f>IF(AND((RIGHT($GF$3,2)-'[1]Miter Profiles'!$AC$189-'[1]Outside Edges'!$B168)&gt;=5,'[1]Outside Edges'!$P168="Yes"),"Yes","No")</f>
        <v>Yes</v>
      </c>
      <c r="GG169" s="116" t="str">
        <f>IF(AND((RIGHT($GG$3,2)-'[1]Miter Profiles'!$AC$190-'[1]Outside Edges'!$B168)&gt;=5,'[1]Outside Edges'!$P168="Yes"),"Yes","No")</f>
        <v>Yes</v>
      </c>
      <c r="GH169" s="129" t="str">
        <f>IF(AND((RIGHT($GH$3,2)-'[1]Miter Profiles'!$AC$191-'[1]Outside Edges'!$B168)&gt;=5,'[1]Outside Edges'!$P168="Yes"),"Yes","No")</f>
        <v>Yes</v>
      </c>
      <c r="GI169" s="10" t="str">
        <f>IF(AND((RIGHT($GI$3,2)-'[1]Miter Profiles'!$AC$192-'[1]Outside Edges'!$B168)&gt;=5,'[1]Outside Edges'!$P168="Yes"),"Yes","No")</f>
        <v>Yes</v>
      </c>
      <c r="GJ169" s="90" t="str">
        <f>IF(AND((RIGHT($GJ$3,2)-'[1]Miter Profiles'!$AC$193-'[1]Outside Edges'!$B168)&gt;=5,'[1]Outside Edges'!$P168="Yes"),"Yes","No")</f>
        <v>Yes</v>
      </c>
      <c r="GK169" s="150" t="str">
        <f>IF(AND((RIGHT($GK$3,2)-'[1]Miter Profiles'!$AC$194-'[1]Outside Edges'!$B168)&gt;=5,'[1]Outside Edges'!$P168="Yes"),"Yes","No")</f>
        <v>Yes</v>
      </c>
      <c r="GL169" s="124" t="str">
        <f>IF(AND((RIGHT($GL$3,2)-'[1]Miter Profiles'!$AC$195-'[1]Outside Edges'!$B168)&gt;=5,'[1]Outside Edges'!$P168="Yes"),"Yes","No")</f>
        <v>Yes</v>
      </c>
      <c r="GM169" s="116" t="str">
        <f>IF(AND((RIGHT($GM$3,2)-'[1]Miter Profiles'!$AC$196-'[1]Outside Edges'!$B168)&gt;=5,'[1]Outside Edges'!$P168="Yes"),"Yes","No")</f>
        <v>Yes</v>
      </c>
      <c r="GN169" s="129" t="str">
        <f>IF(AND((RIGHT($GN$3,2)-'[1]Miter Profiles'!$AC$197-'[1]Outside Edges'!$B168)&gt;=5,'[1]Outside Edges'!$P168="Yes"),"Yes","No")</f>
        <v>Yes</v>
      </c>
      <c r="GO169" s="10" t="str">
        <f>IF(AND((RIGHT($GO$3,2)-'[1]Miter Profiles'!$AC$198-'[1]Outside Edges'!$B168)&gt;=5,'[1]Outside Edges'!$P168="Yes"),"Yes","No")</f>
        <v>Yes</v>
      </c>
      <c r="GP169" s="90" t="str">
        <f>IF(AND((RIGHT($GP$3,2)-'[1]Miter Profiles'!$AC$199-'[1]Outside Edges'!$B168)&gt;=5,'[1]Outside Edges'!$P168="Yes"),"Yes","No")</f>
        <v>Yes</v>
      </c>
      <c r="GQ169" s="150" t="str">
        <f>IF(AND((RIGHT($GQ$3,2)-'[1]Miter Profiles'!$AC$200-'[1]Outside Edges'!$B168)&gt;=5,'[1]Outside Edges'!$P168="Yes"),"Yes","No")</f>
        <v>Yes</v>
      </c>
      <c r="GR169" s="124" t="str">
        <f>IF(AND((RIGHT($GR$3,2)-'[1]Miter Profiles'!$AC$201-'[1]Outside Edges'!$B168)&gt;=5,'[1]Outside Edges'!$P168="Yes"),"Yes","No")</f>
        <v>Yes</v>
      </c>
      <c r="GS169" s="116" t="str">
        <f>IF(AND((RIGHT($GS$3,2)-'[1]Miter Profiles'!$AC$202-'[1]Outside Edges'!$B168)&gt;=5,'[1]Outside Edges'!$P168="Yes"),"Yes","No")</f>
        <v>Yes</v>
      </c>
      <c r="GT169" s="129" t="str">
        <f>IF(AND((RIGHT($GT$3,2)-'[1]Miter Profiles'!$AC$203-'[1]Outside Edges'!$B168)&gt;=5,'[1]Outside Edges'!$P168="Yes"),"Yes","No")</f>
        <v>Yes</v>
      </c>
      <c r="GU169" s="10" t="str">
        <f>IF(AND((RIGHT($GU$3,2)-'[1]Miter Profiles'!$AC$204-'[1]Outside Edges'!$B168)&gt;=5,'[1]Outside Edges'!$P168="Yes"),"Yes","No")</f>
        <v>Yes</v>
      </c>
      <c r="GV169" s="90" t="str">
        <f>IF(AND((RIGHT($GV$3,2)-'[1]Miter Profiles'!$AC$205-'[1]Outside Edges'!$B168)&gt;=5,'[1]Outside Edges'!$P168="Yes"),"Yes","No")</f>
        <v>Yes</v>
      </c>
      <c r="GW169" s="150" t="str">
        <f>IF(AND((RIGHT($GW$3,2)-'[1]Miter Profiles'!$AC$206-'[1]Outside Edges'!$B168)&gt;=5,'[1]Outside Edges'!$P168="Yes"),"Yes","No")</f>
        <v>Yes</v>
      </c>
      <c r="GX169" s="124" t="str">
        <f>IF(AND((RIGHT($GX$3,2)-'[1]Miter Profiles'!$AC$207-'[1]Outside Edges'!$B168)&gt;=5,'[1]Outside Edges'!$P168="Yes"),"Yes","No")</f>
        <v>Yes</v>
      </c>
      <c r="GY169" s="116" t="str">
        <f>IF(AND((RIGHT($GY$3,2)-'[1]Miter Profiles'!$AC$208-'[1]Outside Edges'!$B168)&gt;=5,'[1]Outside Edges'!$P168="Yes"),"Yes","No")</f>
        <v>Yes</v>
      </c>
      <c r="GZ169" s="129" t="str">
        <f>IF(AND((RIGHT($GZ$3,2)-'[1]Miter Profiles'!$AC$209-'[1]Outside Edges'!$B168)&gt;=5,'[1]Outside Edges'!$P168="Yes"),"Yes","No")</f>
        <v>Yes</v>
      </c>
      <c r="HA169" s="10" t="str">
        <f>IF(AND((RIGHT($HA$3,2)-'[1]Miter Profiles'!$AC$210-'[1]Outside Edges'!$B168)&gt;=5,'[1]Outside Edges'!$P168="Yes"),"Yes","No")</f>
        <v>Yes</v>
      </c>
      <c r="HB169" s="90" t="str">
        <f>IF(AND((RIGHT($HB$3,2)-'[1]Miter Profiles'!$AC$211-'[1]Outside Edges'!$B168)&gt;=5,'[1]Outside Edges'!$P168="Yes"),"Yes","No")</f>
        <v>Yes</v>
      </c>
      <c r="HC169" s="150" t="str">
        <f>IF(AND((RIGHT($HC$3,2)-'[1]Miter Profiles'!$AC$212-'[1]Outside Edges'!$B168)&gt;=5,'[1]Outside Edges'!$P168="Yes"),"Yes","No")</f>
        <v>Yes</v>
      </c>
      <c r="HD169" s="116" t="str">
        <f>IF(AND((RIGHT($HD$3,2)-'[1]Miter Profiles'!$AC$213-'[1]Outside Edges'!$B168)&gt;=5,'[1]Outside Edges'!$P168="Yes"),"Yes","No")</f>
        <v>Yes</v>
      </c>
      <c r="HE169" s="129" t="str">
        <f>IF(AND((RIGHT($HE$3,2)-'[1]Miter Profiles'!$AC$214-'[1]Outside Edges'!$B168)&gt;=5,'[1]Outside Edges'!$P168="Yes"),"Yes","No")</f>
        <v>Yes</v>
      </c>
      <c r="HF169" s="10" t="str">
        <f>IF(AND((RIGHT($HF$3,2)-'[1]Miter Profiles'!$AC$215-'[1]Outside Edges'!$B168)&gt;=5,'[1]Outside Edges'!$P168="Yes"),"Yes","No")</f>
        <v>Yes</v>
      </c>
      <c r="HG169" s="90" t="str">
        <f>IF(AND((RIGHT($HG$3,2)-'[1]Miter Profiles'!$AC$216-'[1]Outside Edges'!$B168)&gt;=5,'[1]Outside Edges'!$P168="Yes"),"Yes","No")</f>
        <v>Yes</v>
      </c>
      <c r="HH169" s="150" t="str">
        <f>IF(AND((RIGHT($HH$3,2)-'[1]Miter Profiles'!$AC$217-'[1]Outside Edges'!$B168)&gt;=5,'[1]Outside Edges'!$P168="Yes"),"Yes","No")</f>
        <v>Yes</v>
      </c>
      <c r="HI169" s="124" t="str">
        <f>IF(AND((RIGHT($HI$3,2)-'[1]Miter Profiles'!$AC$218-'[1]Outside Edges'!$B168)&gt;=5,'[1]Outside Edges'!$P168="Yes"),"Yes","No")</f>
        <v>Yes</v>
      </c>
      <c r="HJ169" s="116" t="str">
        <f>IF(AND((RIGHT($HJ$3,2)-'[1]Miter Profiles'!$AC$219-'[1]Outside Edges'!$B168)&gt;=5,'[1]Outside Edges'!$P168="Yes"),"Yes","No")</f>
        <v>Yes</v>
      </c>
      <c r="HK169" s="129" t="str">
        <f>IF(AND((RIGHT($HK$3,2)-'[1]Miter Profiles'!$AC$220-'[1]Outside Edges'!$B168)&gt;=5,'[1]Outside Edges'!$P168="Yes"),"Yes","No")</f>
        <v>Yes</v>
      </c>
      <c r="HL169" s="10" t="str">
        <f>IF(AND((RIGHT($HL$3,2)-'[1]Miter Profiles'!$AC$221-'[1]Outside Edges'!$B168)&gt;=5,'[1]Outside Edges'!$P168="Yes"),"Yes","No")</f>
        <v>Yes</v>
      </c>
      <c r="HM169" s="90" t="str">
        <f>IF(AND((RIGHT($HM$3,2)-'[1]Miter Profiles'!$AC$222-'[1]Outside Edges'!$B168)&gt;=5,'[1]Outside Edges'!$P168="Yes"),"Yes","No")</f>
        <v>Yes</v>
      </c>
      <c r="HN169" s="150" t="str">
        <f>IF(AND((RIGHT($HN$3,2)-'[1]Miter Profiles'!$AC$223-'[1]Outside Edges'!$B168)&gt;=5,'[1]Outside Edges'!$P168="Yes"),"Yes","No")</f>
        <v>Yes</v>
      </c>
      <c r="HO169" s="124" t="str">
        <f>IF(AND((RIGHT($HO$3,2)-'[1]Miter Profiles'!$AC$224-'[1]Outside Edges'!$B168)&gt;=5,'[1]Outside Edges'!$P168="Yes"),"Yes","No")</f>
        <v>Yes</v>
      </c>
      <c r="HP169" s="124" t="str">
        <f>IF(AND((RIGHT($HP$3,2)-'[1]Miter Profiles'!$AC$225-'[1]Outside Edges'!$B168)&gt;=5,'[1]Outside Edges'!$P168="Yes"),"Yes","No")</f>
        <v>Yes</v>
      </c>
      <c r="HQ169" s="153" t="str">
        <f>IF(AND((RIGHT($HQ$3,3)-'[1]Miter Profiles'!$AC$226-'[1]Outside Edges'!$B168)&gt;=5,'[1]Outside Edges'!$P168="Yes"),"Yes","No")</f>
        <v>Yes</v>
      </c>
      <c r="HR169" s="129" t="str">
        <f>IF(AND((RIGHT($HR$3,2)-'[1]Miter Profiles'!$AC$227-'[1]Outside Edges'!$B168)&gt;=5,'[1]Outside Edges'!$P168="Yes"),"Yes","No")</f>
        <v>Yes</v>
      </c>
      <c r="HS169" s="10" t="str">
        <f>IF(AND((RIGHT($HS$3,2)-'[1]Miter Profiles'!$AC$228-'[1]Outside Edges'!$B168)&gt;=5,'[1]Outside Edges'!$P168="Yes"),"Yes","No")</f>
        <v>Yes</v>
      </c>
      <c r="HT169" s="163" t="str">
        <f>IF(AND((RIGHT($HT$3,2)-'[1]Miter Profiles'!$AC$229-'[1]Outside Edges'!$B168)&gt;=5,'[1]Outside Edges'!$P168="Yes"),"Yes","No")</f>
        <v>Yes</v>
      </c>
      <c r="HU169" s="150" t="str">
        <f>IF(AND((RIGHT($HU$3,2)-'[1]Miter Profiles'!$AC$230-'[1]Outside Edges'!$B168)&gt;=5,'[1]Outside Edges'!$P168="Yes"),"Yes","No")</f>
        <v>Yes</v>
      </c>
      <c r="HV169" s="124" t="str">
        <f>IF(AND((RIGHT($HV$3,2)-'[1]Miter Profiles'!$AC$231-'[1]Outside Edges'!$B168)&gt;=5,'[1]Outside Edges'!$P168="Yes"),"Yes","No")</f>
        <v>Yes</v>
      </c>
      <c r="HW169" s="116" t="str">
        <f>IF(AND((RIGHT($HW$3,2)-'[1]Miter Profiles'!$AC$232-'[1]Outside Edges'!$B168)&gt;=5,'[1]Outside Edges'!$P168="Yes"),"Yes","No")</f>
        <v>Yes</v>
      </c>
      <c r="HX169" s="129" t="str">
        <f>IF(AND((RIGHT($HX$3,2)-'[1]Miter Profiles'!$AC$233-'[1]Outside Edges'!$B168)&gt;=5,'[1]Outside Edges'!$P168="Yes"),"Yes","No")</f>
        <v>Yes</v>
      </c>
      <c r="HY169" s="10" t="str">
        <f>IF(AND((RIGHT($HY$3,2)-'[1]Miter Profiles'!$AC$234-'[1]Outside Edges'!$B168)&gt;=5,'[1]Outside Edges'!$P168="Yes"),"Yes","No")</f>
        <v>Yes</v>
      </c>
      <c r="HZ169" s="90" t="str">
        <f>IF(AND((RIGHT($HZ$3,2)-'[1]Miter Profiles'!$AC$235-'[1]Outside Edges'!$B168)&gt;=5,'[1]Outside Edges'!$P168="Yes"),"Yes","No")</f>
        <v>Yes</v>
      </c>
      <c r="IA169" s="150" t="str">
        <f>IF(AND((RIGHT($IA$3,2)-'[1]Miter Profiles'!$AC$236-'[1]Outside Edges'!$B168)&gt;=5,'[1]Outside Edges'!$P168="Yes"),"Yes","No")</f>
        <v>Yes</v>
      </c>
      <c r="IB169" s="124" t="str">
        <f>IF(AND((RIGHT($IB$3,2)-'[1]Miter Profiles'!$AC$237-'[1]Outside Edges'!$B168)&gt;=5,'[1]Outside Edges'!$P168="Yes"),"Yes","No")</f>
        <v>Yes</v>
      </c>
      <c r="IC169" s="116" t="str">
        <f>IF(AND((RIGHT($IC$3,2)-'[1]Miter Profiles'!$AC$238-'[1]Outside Edges'!$B168)&gt;=5,'[1]Outside Edges'!$P168="Yes"),"Yes","No")</f>
        <v>Yes</v>
      </c>
      <c r="ID169" s="129" t="str">
        <f>IF(AND((RIGHT($ID$3,2)-'[1]Miter Profiles'!$AC$239-'[1]Outside Edges'!$B168)&gt;=5,'[1]Outside Edges'!$P168="Yes"),"Yes","No")</f>
        <v>Yes</v>
      </c>
      <c r="IE169" s="10" t="str">
        <f>IF(AND((RIGHT($IE$3,2)-'[1]Miter Profiles'!$AC$240-'[1]Outside Edges'!$B168)&gt;=5,'[1]Outside Edges'!$P168="Yes"),"Yes","No")</f>
        <v>Yes</v>
      </c>
      <c r="IF169" s="90" t="str">
        <f>IF(AND((RIGHT($IF$3,2)-'[1]Miter Profiles'!$AC$241-'[1]Outside Edges'!$B168)&gt;=5,'[1]Outside Edges'!$P168="Yes"),"Yes","No")</f>
        <v>Yes</v>
      </c>
      <c r="IG169" s="150" t="str">
        <f>IF(AND((RIGHT($IG$3,2)-'[1]Miter Profiles'!$AC$242-'[1]Outside Edges'!$B168)&gt;=5,'[1]Outside Edges'!$P168="Yes"),"Yes","No")</f>
        <v>Yes</v>
      </c>
      <c r="IH169" s="124" t="str">
        <f>IF(AND((RIGHT($IH$3,2)-'[1]Miter Profiles'!$AC$243-'[1]Outside Edges'!$B168)&gt;=5,'[1]Outside Edges'!$P168="Yes"),"Yes","No")</f>
        <v>Yes</v>
      </c>
      <c r="II169" s="116" t="str">
        <f>IF(AND((RIGHT($II$3,2)-'[1]Miter Profiles'!$AC$244-'[1]Outside Edges'!$B168)&gt;=5,'[1]Outside Edges'!$P168="Yes"),"Yes","No")</f>
        <v>Yes</v>
      </c>
      <c r="IJ169" s="129" t="str">
        <f>IF(AND((RIGHT($IJ$3,2)-'[1]Miter Profiles'!$AC$245-'[1]Outside Edges'!$B168)&gt;=5,'[1]Outside Edges'!$P168="Yes"),"Yes","No")</f>
        <v>Yes</v>
      </c>
      <c r="IK169" s="10" t="str">
        <f>IF(AND((RIGHT($IK$3,2)-'[1]Miter Profiles'!$AC$246-'[1]Outside Edges'!$B168)&gt;=5,'[1]Outside Edges'!$P168="Yes"),"Yes","No")</f>
        <v>Yes</v>
      </c>
      <c r="IL169" s="90" t="str">
        <f>IF(AND((RIGHT($IL$3,2)-'[1]Miter Profiles'!$AC$247-'[1]Outside Edges'!$B168)&gt;=5,'[1]Outside Edges'!$P168="Yes"),"Yes","No")</f>
        <v>Yes</v>
      </c>
      <c r="IM169" s="150" t="str">
        <f>IF(AND((RIGHT($IM$3,2)-'[1]Miter Profiles'!$AC$248-'[1]Outside Edges'!$B168)&gt;=5,'[1]Outside Edges'!$P168="Yes"),"Yes","No")</f>
        <v>Yes</v>
      </c>
      <c r="IN169" s="124" t="str">
        <f>IF(AND((RIGHT($IN$3,2)-'[1]Miter Profiles'!$AC$249-'[1]Outside Edges'!$B168)&gt;=5,'[1]Outside Edges'!$P168="Yes"),"Yes","No")</f>
        <v>Yes</v>
      </c>
      <c r="IO169" s="116" t="str">
        <f>IF(AND((RIGHT($IO$3,2)-'[1]Miter Profiles'!$AC$250-'[1]Outside Edges'!$B168)&gt;=5,'[1]Outside Edges'!$P168="Yes"),"Yes","No")</f>
        <v>Yes</v>
      </c>
      <c r="IP169" s="129" t="str">
        <f>IF(AND((RIGHT($IP$3,2)-'[1]Miter Profiles'!$AC$251-'[1]Outside Edges'!$B168)&gt;=5,'[1]Outside Edges'!$P168="Yes"),"Yes","No")</f>
        <v>Yes</v>
      </c>
      <c r="IQ169" s="10" t="str">
        <f>IF(AND((RIGHT($IQ$3,2)-'[1]Miter Profiles'!$AC$252-'[1]Outside Edges'!$B168)&gt;=5,'[1]Outside Edges'!$P168="Yes"),"Yes","No")</f>
        <v>Yes</v>
      </c>
      <c r="IR169" s="90" t="str">
        <f>IF(AND((RIGHT($IR$3,2)-'[1]Miter Profiles'!$AC$253-'[1]Outside Edges'!$B168)&gt;=5,'[1]Outside Edges'!$P168="Yes"),"Yes","No")</f>
        <v>Yes</v>
      </c>
      <c r="IS169" s="150" t="str">
        <f>IF(AND((RIGHT($IS$3,2)-'[1]Miter Profiles'!$AC$254-'[1]Outside Edges'!$B168)&gt;=5,'[1]Outside Edges'!$P168="Yes"),"Yes","No")</f>
        <v>Yes</v>
      </c>
      <c r="IT169" s="124" t="str">
        <f>IF(AND((RIGHT($IT$3,2)-'[1]Miter Profiles'!$AC$255-'[1]Outside Edges'!$B168)&gt;=5,'[1]Outside Edges'!$P168="Yes"),"Yes","No")</f>
        <v>Yes</v>
      </c>
      <c r="IU169" s="116" t="str">
        <f>IF(AND((RIGHT($IU$3,2)-'[1]Miter Profiles'!$AC$256-'[1]Outside Edges'!$B168)&gt;=5,'[1]Outside Edges'!$P168="Yes"),"Yes","No")</f>
        <v>Yes</v>
      </c>
      <c r="IV169" s="129" t="str">
        <f>IF(AND((RIGHT($IV$3,2)-'[1]Miter Profiles'!$AC$257-'[1]Outside Edges'!$B168)&gt;=5,'[1]Outside Edges'!$P168="Yes"),"Yes","No")</f>
        <v>Yes</v>
      </c>
      <c r="IW169" s="10" t="str">
        <f>IF(AND((RIGHT($IW$3,2)-'[1]Miter Profiles'!$AC$258-'[1]Outside Edges'!$B168)&gt;=5,'[1]Outside Edges'!$P168="Yes"),"Yes","No")</f>
        <v>Yes</v>
      </c>
      <c r="IX169" s="90" t="str">
        <f>IF(AND((RIGHT($IX$3,2)-'[1]Miter Profiles'!$AC$259-'[1]Outside Edges'!$B168)&gt;=5,'[1]Outside Edges'!$P168="Yes"),"Yes","No")</f>
        <v>Yes</v>
      </c>
      <c r="IY169" s="150" t="str">
        <f>IF(AND((RIGHT($IY$3,2)-'[1]Miter Profiles'!$AC$260-'[1]Outside Edges'!$B168)&gt;=5,'[1]Outside Edges'!$P168="Yes"),"Yes","No")</f>
        <v>Yes</v>
      </c>
      <c r="IZ169" s="124" t="str">
        <f>IF(AND((RIGHT($IZ$3,2)-'[1]Miter Profiles'!$AC$261-'[1]Outside Edges'!$B168)&gt;=5,'[1]Outside Edges'!$P168="Yes"),"Yes","No")</f>
        <v>Yes</v>
      </c>
      <c r="JA169" s="116" t="str">
        <f>IF(AND((RIGHT($JA$3,2)-'[1]Miter Profiles'!$AC$262-'[1]Outside Edges'!$B168)&gt;=5,'[1]Outside Edges'!$P168="Yes"),"Yes","No")</f>
        <v>Yes</v>
      </c>
      <c r="JB169" s="129" t="str">
        <f>IF(AND((RIGHT($JB$3,2)-'[1]Miter Profiles'!$AC$263-'[1]Outside Edges'!$B168)&gt;=5,'[1]Outside Edges'!$P168="Yes"),"Yes","No")</f>
        <v>Yes</v>
      </c>
      <c r="JC169" s="10" t="str">
        <f>IF(AND((RIGHT($JC$3,2)-'[1]Miter Profiles'!$AC$264-'[1]Outside Edges'!$B168)&gt;=5,'[1]Outside Edges'!$P168="Yes"),"Yes","No")</f>
        <v>Yes</v>
      </c>
      <c r="JD169" s="90" t="str">
        <f>IF(AND((RIGHT($JD$3,2)-'[1]Miter Profiles'!$AC$265-'[1]Outside Edges'!$B168)&gt;=5,'[1]Outside Edges'!$P168="Yes"),"Yes","No")</f>
        <v>Yes</v>
      </c>
      <c r="JE169" s="236" t="str">
        <f>IF(AND((RIGHT($JE$3,2)-'[1]Miter Profiles'!$AC$266-'[1]Outside Edges'!$B168)&gt;=5,'[1]Outside Edges'!$P168="Yes"),"Yes","No")</f>
        <v>Yes</v>
      </c>
      <c r="JF169" s="237" t="str">
        <f>IF(AND((RIGHT($JF$3,2)-'[1]Miter Profiles'!$AC$267-'[1]Outside Edges'!$B168)&gt;=5,'[1]Outside Edges'!$P168="Yes"),"Yes","No")</f>
        <v>Yes</v>
      </c>
      <c r="JG169" s="238" t="str">
        <f>IF(AND((RIGHT($JG$3,2)-'[1]Miter Profiles'!$AC$268-'[1]Outside Edges'!$B168)&gt;=5,'[1]Outside Edges'!$P168="Yes"),"Yes","No")</f>
        <v>Yes</v>
      </c>
      <c r="JH169" s="129" t="str">
        <f>IF(AND((RIGHT($JH$3,2)-'[1]Miter Profiles'!$AC$269-'[1]Outside Edges'!$B168)&gt;=5,'[1]Outside Edges'!$P168="Yes"),"Yes","No")</f>
        <v>Yes</v>
      </c>
      <c r="JI169" s="113" t="str">
        <f>IF(AND((RIGHT($JI$3,2)-'[1]Miter Profiles'!$AC$270-'[1]Outside Edges'!$B168)&gt;=5,'[1]Outside Edges'!$P168="Yes"),"Yes","No")</f>
        <v>Yes</v>
      </c>
      <c r="JJ169" s="90" t="str">
        <f>IF(AND((RIGHT($JJ$3,2)-'[1]Miter Profiles'!$AC$271-'[1]Outside Edges'!$B168)&gt;=5,'[1]Outside Edges'!$P168="Yes"),"Yes","No")</f>
        <v>Yes</v>
      </c>
      <c r="JK169" s="236" t="str">
        <f>IF(AND((RIGHT($JK$3,2)-'[1]Miter Profiles'!$AC$272-'[1]Outside Edges'!$B168)&gt;=5,'[1]Outside Edges'!$P168="Yes"),"Yes","No")</f>
        <v>Yes</v>
      </c>
      <c r="JL169" s="237" t="str">
        <f>IF(AND((RIGHT($JL$3,2)-'[1]Miter Profiles'!$AC$273-'[1]Outside Edges'!$B168)&gt;=5,'[1]Outside Edges'!$P168="Yes"),"Yes","No")</f>
        <v>Yes</v>
      </c>
      <c r="JM169" s="238" t="str">
        <f>IF(AND((RIGHT($JM$3,2)-'[1]Miter Profiles'!$AC$274-'[1]Outside Edges'!$B168)&gt;=5,'[1]Outside Edges'!$P168="Yes"),"Yes","No")</f>
        <v>Yes</v>
      </c>
      <c r="JN169" s="129" t="str">
        <f>IF(AND((RIGHT($JN$3,2)-'[1]Miter Profiles'!$AC$275-'[1]Outside Edges'!$B168)&gt;=5,'[1]Outside Edges'!$P168="Yes"),"Yes","No")</f>
        <v>Yes</v>
      </c>
      <c r="JO169" s="113" t="str">
        <f>IF(AND((RIGHT($JO$3,2)-'[1]Miter Profiles'!$AC$276-'[1]Outside Edges'!$B168)&gt;=5,'[1]Outside Edges'!$P168="Yes"),"Yes","No")</f>
        <v>Yes</v>
      </c>
      <c r="JP169" s="90" t="str">
        <f>IF(AND((RIGHT($JP$3,2)-'[1]Miter Profiles'!$AC$277-'[1]Outside Edges'!$B168)&gt;=5,'[1]Outside Edges'!$P168="Yes"),"Yes","No")</f>
        <v>Yes</v>
      </c>
      <c r="JQ169" s="236" t="str">
        <f>IF(AND((RIGHT($JQ$3,2)-'[1]Miter Profiles'!$AC$278-'[1]Outside Edges'!$B168)&gt;=5,'[1]Outside Edges'!$P168="Yes"),"Yes","No")</f>
        <v>No</v>
      </c>
      <c r="JR169" s="237" t="str">
        <f>IF(AND((RIGHT($JR$3,2)-'[1]Miter Profiles'!$AC$279-'[1]Outside Edges'!$B168)&gt;=5,'[1]Outside Edges'!$P168="Yes"),"Yes","No")</f>
        <v>Yes</v>
      </c>
      <c r="JS169" s="238" t="str">
        <f>IF(AND((RIGHT($JS$3,2)-'[1]Miter Profiles'!$AC$280-'[1]Outside Edges'!$B168)&gt;=5,'[1]Outside Edges'!$P168="Yes"),"Yes","No")</f>
        <v>Yes</v>
      </c>
      <c r="JT169" s="129" t="str">
        <f>IF(AND((RIGHT($JT$3,2)-'[1]Miter Profiles'!$AC$281-'[1]Outside Edges'!$B168)&gt;=5,'[1]Outside Edges'!$P168="Yes"),"Yes","No")</f>
        <v>No</v>
      </c>
      <c r="JU169" s="113" t="str">
        <f>IF(AND((RIGHT($JU$3,2)-'[1]Miter Profiles'!$AC$282-'[1]Outside Edges'!$B168)&gt;=5,'[1]Outside Edges'!$P168="Yes"),"Yes","No")</f>
        <v>Yes</v>
      </c>
      <c r="JV169" s="90" t="str">
        <f>IF(AND((RIGHT($JV$3,2)-'[1]Miter Profiles'!$AC$283-'[1]Outside Edges'!$B168)&gt;=5,'[1]Outside Edges'!$P168="Yes"),"Yes","No")</f>
        <v>Yes</v>
      </c>
      <c r="JW169" s="236" t="str">
        <f>IF(AND((RIGHT($JW$3,2)-'[1]Miter Profiles'!$AC$284-'[1]Outside Edges'!$B168)&gt;=5,'[1]Outside Edges'!$P168="Yes"),"Yes","No")</f>
        <v>Yes</v>
      </c>
      <c r="JX169" s="237" t="str">
        <f>IF(AND((RIGHT($JX$3,2)-'[1]Miter Profiles'!$AC$285-'[1]Outside Edges'!$B168)&gt;=5,'[1]Outside Edges'!$P168="Yes"),"Yes","No")</f>
        <v>Yes</v>
      </c>
      <c r="JY169" s="238" t="str">
        <f>IF(AND((RIGHT($JY$3,2)-'[1]Miter Profiles'!$AC$286-'[1]Outside Edges'!$B168)&gt;=5,'[1]Outside Edges'!$P168="Yes"),"Yes","No")</f>
        <v>Yes</v>
      </c>
      <c r="JZ169" s="129" t="str">
        <f>IF(AND((RIGHT($JZ$3,2)-'[1]Miter Profiles'!$AC$287-'[1]Outside Edges'!$B168)&gt;=5,'[1]Outside Edges'!$P168="Yes"),"Yes","No")</f>
        <v>Yes</v>
      </c>
      <c r="KA169" s="113" t="str">
        <f>IF(AND((RIGHT($KA$3,2)-'[1]Miter Profiles'!$AC$288-'[1]Outside Edges'!$B168)&gt;=5,'[1]Outside Edges'!$P168="Yes"),"Yes","No")</f>
        <v>Yes</v>
      </c>
      <c r="KB169" s="90" t="str">
        <f>IF(AND((RIGHT($KB$3,2)-'[1]Miter Profiles'!$AC$289-'[1]Outside Edges'!$B168)&gt;=5,'[1]Outside Edges'!$P168="Yes"),"Yes","No")</f>
        <v>Yes</v>
      </c>
      <c r="KC169" s="236" t="str">
        <f>IF(AND((RIGHT($KC$3,2)-'[1]Miter Profiles'!$AC$290-'[1]Outside Edges'!$B168)&gt;=5,'[1]Outside Edges'!$P168="Yes"),"Yes","No")</f>
        <v>Yes</v>
      </c>
      <c r="KD169" s="237" t="str">
        <f>IF(AND((RIGHT($KD$3,2)-'[1]Miter Profiles'!$AC$291-'[1]Outside Edges'!$B168)&gt;=5,'[1]Outside Edges'!$P168="Yes"),"Yes","No")</f>
        <v>Yes</v>
      </c>
      <c r="KE169" s="238" t="str">
        <f>IF(AND((RIGHT($KE$3,2)-'[1]Miter Profiles'!$AC$292-'[1]Outside Edges'!$B168)&gt;=5,'[1]Outside Edges'!$P168="Yes"),"Yes","No")</f>
        <v>Yes</v>
      </c>
      <c r="KF169" s="129" t="str">
        <f>IF(AND((RIGHT($KF$3,2)-'[1]Miter Profiles'!$AC$293-'[1]Outside Edges'!$B168)&gt;=5,'[1]Outside Edges'!$P168="Yes"),"Yes","No")</f>
        <v>Yes</v>
      </c>
      <c r="KG169" s="113" t="str">
        <f>IF(AND((RIGHT($KG$3,2)-'[1]Miter Profiles'!$AC$294-'[1]Outside Edges'!$B168)&gt;=5,'[1]Outside Edges'!$P168="Yes"),"Yes","No")</f>
        <v>Yes</v>
      </c>
      <c r="KH169" s="90" t="str">
        <f>IF(AND((RIGHT($KH$3,2)-'[1]Miter Profiles'!$AC$295-'[1]Outside Edges'!$B168)&gt;=5,'[1]Outside Edges'!$P168="Yes"),"Yes","No")</f>
        <v>Yes</v>
      </c>
      <c r="KI169" s="236" t="str">
        <f>IF(AND((RIGHT($KI$3,2)-'[1]Miter Profiles'!$AC$296-'[1]Outside Edges'!$B168)&gt;=5,'[1]Outside Edges'!$P168="Yes"),"Yes","No")</f>
        <v>Yes</v>
      </c>
      <c r="KJ169" s="237" t="str">
        <f>IF(AND((RIGHT($KJ$3,2)-'[1]Miter Profiles'!$AC$297-'[1]Outside Edges'!$B168)&gt;=5,'[1]Outside Edges'!$P168="Yes"),"Yes","No")</f>
        <v>Yes</v>
      </c>
      <c r="KK169" s="238" t="str">
        <f>IF(AND((RIGHT($KK$3,2)-'[1]Miter Profiles'!$AC$298-'[1]Outside Edges'!$B168)&gt;=5,'[1]Outside Edges'!$P168="Yes"),"Yes","No")</f>
        <v>Yes</v>
      </c>
      <c r="KL169" s="129" t="str">
        <f>IF(AND((RIGHT($KL$3,2)-'[1]Miter Profiles'!$AC$299-'[1]Outside Edges'!$B168)&gt;=5,'[1]Outside Edges'!$P168="Yes"),"Yes","No")</f>
        <v>Yes</v>
      </c>
      <c r="KM169" s="113" t="str">
        <f>IF(AND((RIGHT($KM$3,2)-'[1]Miter Profiles'!$AC$300-'[1]Outside Edges'!$B168)&gt;=5,'[1]Outside Edges'!$P168="Yes"),"Yes","No")</f>
        <v>Yes</v>
      </c>
      <c r="KN169" s="90" t="str">
        <f>IF(AND((RIGHT($KN$3,2)-'[1]Miter Profiles'!$AC$301-'[1]Outside Edges'!$B168)&gt;=5,'[1]Outside Edges'!$P168="Yes"),"Yes","No")</f>
        <v>Yes</v>
      </c>
      <c r="KO169" s="236" t="str">
        <f>IF(AND((RIGHT($KO$3,2)-'[1]Miter Profiles'!$AC$302-'[1]Outside Edges'!$B168)&gt;=5,'[1]Outside Edges'!$P168="Yes"),"Yes","No")</f>
        <v>Yes</v>
      </c>
      <c r="KP169" s="237" t="str">
        <f>IF(AND((RIGHT($KP$3,2)-'[1]Miter Profiles'!$AC$303-'[1]Outside Edges'!$B168)&gt;=5,'[1]Outside Edges'!$P168="Yes"),"Yes","No")</f>
        <v>Yes</v>
      </c>
      <c r="KQ169" s="238" t="str">
        <f>IF(AND((RIGHT($KQ$3,2)-'[1]Miter Profiles'!$AC$304-'[1]Outside Edges'!$B168)&gt;=5,'[1]Outside Edges'!$P168="Yes"),"Yes","No")</f>
        <v>Yes</v>
      </c>
      <c r="KR169" s="129" t="str">
        <f>IF(AND((RIGHT($KR$3,2)-'[1]Miter Profiles'!$AC$305-'[1]Outside Edges'!$B168)&gt;=5,'[1]Outside Edges'!$P168="Yes"),"Yes","No")</f>
        <v>Yes</v>
      </c>
      <c r="KS169" s="113" t="str">
        <f>IF(AND((RIGHT($KS$3,2)-'[1]Miter Profiles'!$AC$306-'[1]Outside Edges'!$B168)&gt;=5,'[1]Outside Edges'!$P168="Yes"),"Yes","No")</f>
        <v>Yes</v>
      </c>
      <c r="KT169" s="90" t="str">
        <f>IF(AND((RIGHT($KT$3,2)-'[1]Miter Profiles'!$AC$307-'[1]Outside Edges'!$B168)&gt;=5,'[1]Outside Edges'!$P168="Yes"),"Yes","No")</f>
        <v>Yes</v>
      </c>
      <c r="KU169" s="236" t="str">
        <f>IF(AND((RIGHT($KU$3,2)-'[1]Miter Profiles'!$AC$308-'[1]Outside Edges'!$B168)&gt;=5,'[1]Outside Edges'!$P168="Yes"),"Yes","No")</f>
        <v>Yes</v>
      </c>
      <c r="KV169" s="237" t="str">
        <f>IF(AND((RIGHT($KV$3,2)-'[1]Miter Profiles'!$AC$309-'[1]Outside Edges'!$B168)&gt;=5,'[1]Outside Edges'!$P168="Yes"),"Yes","No")</f>
        <v>Yes</v>
      </c>
      <c r="KW169" s="238" t="str">
        <f>IF(AND((RIGHT($KW$3,2)-'[1]Miter Profiles'!$AC$310-'[1]Outside Edges'!$B168)&gt;=5,'[1]Outside Edges'!$P168="Yes"),"Yes","No")</f>
        <v>Yes</v>
      </c>
      <c r="KX169" s="129" t="str">
        <f>IF(AND((RIGHT($KX$3,2)-'[1]Miter Profiles'!$AC$311-'[1]Outside Edges'!$B168)&gt;=5,'[1]Outside Edges'!$P168="Yes"),"Yes","No")</f>
        <v>Yes</v>
      </c>
      <c r="KY169" s="113" t="str">
        <f>IF(AND((RIGHT($KY$3,2)-'[1]Miter Profiles'!$AC$312-'[1]Outside Edges'!$B168)&gt;=5,'[1]Outside Edges'!$P168="Yes"),"Yes","No")</f>
        <v>Yes</v>
      </c>
      <c r="KZ169" s="90" t="str">
        <f>IF(AND((RIGHT($KZ$3,2)-'[1]Miter Profiles'!$AC$313-'[1]Outside Edges'!$B168)&gt;=5,'[1]Outside Edges'!$P168="Yes"),"Yes","No")</f>
        <v>Yes</v>
      </c>
      <c r="LA169" s="236" t="str">
        <f>IF(AND((RIGHT($LA$3,2)-'[1]Miter Profiles'!$AC$314-'[1]Outside Edges'!$B168)&gt;=5,'[1]Outside Edges'!$P168="Yes"),"Yes","No")</f>
        <v>Yes</v>
      </c>
      <c r="LB169" s="237" t="str">
        <f>IF(AND((RIGHT($LB$3,2)-'[1]Miter Profiles'!$AC$315-'[1]Outside Edges'!$B168)&gt;=5,'[1]Outside Edges'!$P168="Yes"),"Yes","No")</f>
        <v>Yes</v>
      </c>
      <c r="LC169" s="243" t="str">
        <f>IF(AND((RIGHT($LC$3,2)-'[1]Miter Profiles'!$AC$316-'[1]Outside Edges'!$B168)&gt;=5,'[1]Outside Edges'!$P168="Yes"),"Yes","No")</f>
        <v>Yes</v>
      </c>
      <c r="LD169" s="244" t="str">
        <f>IF(AND((RIGHT($LD$3,2)-'[1]Miter Profiles'!$AC$317-'[1]Outside Edges'!$B168)&gt;=5,'[1]Outside Edges'!$P168="Yes"),"Yes","No")</f>
        <v>Yes</v>
      </c>
      <c r="LE169" s="113" t="str">
        <f>IF(AND((RIGHT($LE$3,2)-'[1]Miter Profiles'!$AC$318-'[1]Outside Edges'!$B168)&gt;=5,'[1]Outside Edges'!$P168="Yes"),"Yes","No")</f>
        <v>Yes</v>
      </c>
      <c r="LF169" s="10" t="str">
        <f>IF(AND((RIGHT($LF$3,2)-'[1]Miter Profiles'!$AC$319-'[1]Outside Edges'!$B168)&gt;=5,'[1]Outside Edges'!$P168="Yes"),"Yes","No")</f>
        <v>Yes</v>
      </c>
      <c r="LG169" s="113" t="str">
        <f>IF(AND((RIGHT($LG$3,2)-'[1]Miter Profiles'!$AC$320-'[1]Outside Edges'!$B168)&gt;=5,'[1]Outside Edges'!$P168="Yes"),"Yes","No")</f>
        <v>Yes</v>
      </c>
      <c r="LH169" s="90" t="str">
        <f>IF(AND((RIGHT($LH$3,2)-'[1]Miter Profiles'!$AC$321-'[1]Outside Edges'!$B168)&gt;=5,'[1]Outside Edges'!$P168="Yes"),"Yes","No")</f>
        <v>Yes</v>
      </c>
      <c r="LI169" s="236" t="str">
        <f>IF(AND((RIGHT($LI$3,2)-'[1]Miter Profiles'!$AC$322-'[1]Outside Edges'!$B168)&gt;=5,'[1]Outside Edges'!$P168="Yes"),"Yes","No")</f>
        <v>Yes</v>
      </c>
      <c r="LJ169" s="237" t="str">
        <f>IF(AND((RIGHT($LJ$3,2)-'[1]Miter Profiles'!$AC$323-'[1]Outside Edges'!$B168)&gt;=5,'[1]Outside Edges'!$P168="Yes"),"Yes","No")</f>
        <v>Yes</v>
      </c>
      <c r="LK169" s="238" t="str">
        <f>IF(AND((RIGHT($LK$3,2)-'[1]Miter Profiles'!$AC$324-'[1]Outside Edges'!$B168)&gt;=5,'[1]Outside Edges'!$P168="Yes"),"Yes","No")</f>
        <v>Yes</v>
      </c>
      <c r="LL169" s="129" t="str">
        <f>IF(AND((RIGHT($LL$3,2)-'[1]Miter Profiles'!$AC$325-'[1]Outside Edges'!$B168)&gt;=5,'[1]Outside Edges'!$P168="Yes"),"Yes","No")</f>
        <v>Yes</v>
      </c>
      <c r="LM169" s="113" t="str">
        <f>IF(AND((RIGHT($LM$3,2)-'[1]Miter Profiles'!$AC$326-'[1]Outside Edges'!$B168)&gt;=5,'[1]Outside Edges'!$P168="Yes"),"Yes","No")</f>
        <v>Yes</v>
      </c>
      <c r="LN169" s="90" t="str">
        <f>IF(AND((RIGHT($LN$3,2)-'[1]Miter Profiles'!$AC$327-'[1]Outside Edges'!$B168)&gt;=5,'[1]Outside Edges'!$P168="Yes"),"Yes","No")</f>
        <v>Yes</v>
      </c>
      <c r="LO169" s="236" t="str">
        <f>IF(AND((RIGHT($LO$3,2)-'[1]Miter Profiles'!$AC$328-'[1]Outside Edges'!$B168)&gt;=5,'[1]Outside Edges'!$P168="Yes"),"Yes","No")</f>
        <v>Yes</v>
      </c>
      <c r="LP169" s="237" t="str">
        <f>IF(AND((RIGHT($LP$3,2)-'[1]Miter Profiles'!$AC$329-'[1]Outside Edges'!$B168)&gt;=5,'[1]Outside Edges'!$P168="Yes"),"Yes","No")</f>
        <v>Yes</v>
      </c>
      <c r="LQ169" s="238" t="str">
        <f>IF(AND((RIGHT($LQ$3,2)-'[1]Miter Profiles'!$AC$330-'[1]Outside Edges'!$B168)&gt;=5,'[1]Outside Edges'!$P168="Yes"),"Yes","No")</f>
        <v>Yes</v>
      </c>
      <c r="LR169" s="129" t="str">
        <f>IF(AND((RIGHT($LR$3,2)-'[1]Miter Profiles'!$AC$331-'[1]Outside Edges'!$B168)&gt;=5,'[1]Outside Edges'!$P168="Yes"),"Yes","No")</f>
        <v>Yes</v>
      </c>
      <c r="LS169" s="113" t="str">
        <f>IF(AND((RIGHT($LS$3,2)-'[1]Miter Profiles'!$AC$332-'[1]Outside Edges'!$B168)&gt;=5,'[1]Outside Edges'!$P168="Yes"),"Yes","No")</f>
        <v>Yes</v>
      </c>
      <c r="LT169" s="90" t="str">
        <f>IF(AND((RIGHT($LT$3,2)-'[1]Miter Profiles'!$AC$333-'[1]Outside Edges'!$B168)&gt;=5,'[1]Outside Edges'!$P168="Yes"),"Yes","No")</f>
        <v>Yes</v>
      </c>
    </row>
    <row r="170" spans="1:332" ht="16.5" thickBot="1" x14ac:dyDescent="0.3">
      <c r="A170" s="8" t="str">
        <f>IF('[1]Outside Edges'!$A169&lt;&gt;"",'[1]Outside Edges'!$A169,"")</f>
        <v>D167</v>
      </c>
      <c r="B170" s="10" t="str">
        <f>IF(AND((RIGHT($B$3,2)-'[1]Miter Profiles'!$AC$3-'[1]Outside Edges'!$B169)&gt;=5,'[1]Outside Edges'!$P169="Yes"),"Yes","No")</f>
        <v>Yes</v>
      </c>
      <c r="C170" s="10" t="str">
        <f>IF(AND((RIGHT($C$3,2)-'[1]Miter Profiles'!$AC$4-'[1]Outside Edges'!$B169)&gt;=5,'[1]Outside Edges'!$P169="Yes"),"Yes","No")</f>
        <v>Yes</v>
      </c>
      <c r="D170" s="85" t="str">
        <f>IF(AND((RIGHT($D$3,2)-'[1]Miter Profiles'!$AC$5-'[1]Outside Edges'!$B169)&gt;=5,'[1]Outside Edges'!$P169="Yes"),"Yes","No")</f>
        <v>Yes</v>
      </c>
      <c r="E170" s="86" t="str">
        <f>IF(AND((RIGHT($E$3,2)-'[1]Miter Profiles'!$AC$6-'[1]Outside Edges'!$B169)&gt;=5,'[1]Outside Edges'!$P169="Yes"),"Yes","No")</f>
        <v>Yes</v>
      </c>
      <c r="F170" s="11" t="str">
        <f>IF(AND((RIGHT($F$3,2)-'[1]Miter Profiles'!$AC$7-'[1]Outside Edges'!$B169)&gt;=5,'[1]Outside Edges'!$P169="Yes"),"Yes","No")</f>
        <v>Yes</v>
      </c>
      <c r="G170" s="87" t="str">
        <f>IF(AND((RIGHT($G$3,2)-'[1]Miter Profiles'!$AC$8-'[1]Outside Edges'!$B169)&gt;=5,'[1]Outside Edges'!$P169="Yes"),"Yes","No")</f>
        <v>Yes</v>
      </c>
      <c r="H170" s="10" t="str">
        <f>IF(AND((RIGHT($H$3,2)-'[1]Miter Profiles'!$AC$9-'[1]Outside Edges'!$B169)&gt;=5,'[1]Outside Edges'!$P169="Yes"),"Yes","No")</f>
        <v>Yes</v>
      </c>
      <c r="I170" s="10" t="str">
        <f>IF(AND((RIGHT($I$3,2)-'[1]Miter Profiles'!$AC$10-'[1]Outside Edges'!$B169)&gt;=5,'[1]Outside Edges'!$P169="Yes"),"Yes","No")</f>
        <v>Yes</v>
      </c>
      <c r="J170" s="85" t="str">
        <f>IF(AND((RIGHT($J$3,2)-'[1]Miter Profiles'!$AC$11-'[1]Outside Edges'!$B169)&gt;=5,'[1]Outside Edges'!$P169="Yes"),"Yes","No")</f>
        <v>Yes</v>
      </c>
      <c r="K170" s="86" t="str">
        <f>IF(AND((RIGHT($K$3,2)-'[1]Miter Profiles'!$AC$12-'[1]Outside Edges'!$B169)&gt;=5,'[1]Outside Edges'!$P169="Yes"),"Yes","No")</f>
        <v>Yes</v>
      </c>
      <c r="L170" s="11" t="str">
        <f>IF(AND((RIGHT($L$3,2)-'[1]Miter Profiles'!$AC$13-'[1]Outside Edges'!$B169)&gt;=5,'[1]Outside Edges'!$P169="Yes"),"Yes","No")</f>
        <v>Yes</v>
      </c>
      <c r="M170" s="87" t="str">
        <f>IF(AND((RIGHT($M$3,2)-'[1]Miter Profiles'!$AC$14-'[1]Outside Edges'!$B169)&gt;=5,'[1]Outside Edges'!$P169="Yes"),"Yes","No")</f>
        <v>Yes</v>
      </c>
      <c r="N170" s="10" t="str">
        <f>IF(AND((RIGHT($N$3,2)-'[1]Miter Profiles'!$AC$15-'[1]Outside Edges'!$B169)&gt;=4,'[1]Outside Edges'!$P169="Yes"),"Yes","No")</f>
        <v>No</v>
      </c>
      <c r="O170" s="10" t="str">
        <f>IF(AND((RIGHT($O$3,2)-'[1]Miter Profiles'!$AC$16-'[1]Outside Edges'!$B169)&gt;=5,'[1]Outside Edges'!$P169="Yes"),"Yes","No")</f>
        <v>Yes</v>
      </c>
      <c r="P170" s="85" t="str">
        <f>IF(AND((RIGHT($P$3,2)-'[1]Miter Profiles'!$AC$17-'[1]Outside Edges'!$B169)&gt;=5,'[1]Outside Edges'!$P169="Yes"),"Yes","No")</f>
        <v>Yes</v>
      </c>
      <c r="Q170" s="86" t="str">
        <f>IF(AND((RIGHT($Q$3,2)-'[1]Miter Profiles'!$AC$18-'[1]Outside Edges'!$B169)&gt;=5,'[1]Outside Edges'!$P169="Yes"),"Yes","No")</f>
        <v>No</v>
      </c>
      <c r="R170" s="11" t="str">
        <f>IF(AND((RIGHT($R$3,2)-'[1]Miter Profiles'!$AC$19-'[1]Outside Edges'!$B169)&gt;=5,'[1]Outside Edges'!$P169="Yes"),"Yes","No")</f>
        <v>Yes</v>
      </c>
      <c r="S170" s="87" t="str">
        <f>IF(AND((RIGHT($S$3,2)-'[1]Miter Profiles'!$AC$20-'[1]Outside Edges'!$B169)&gt;=5,'[1]Outside Edges'!$P169="Yes"),"Yes","No")</f>
        <v>Yes</v>
      </c>
      <c r="T170" s="10" t="str">
        <f>IF(AND((RIGHT($T$3,2)-'[1]Miter Profiles'!$AC$21-'[1]Outside Edges'!$B169)&gt;=5,'[1]Outside Edges'!$P169="Yes"),"Yes","No")</f>
        <v>Yes</v>
      </c>
      <c r="U170" s="10" t="str">
        <f>IF(AND((RIGHT($U$3,2)-'[1]Miter Profiles'!$AC$22-'[1]Outside Edges'!$B169)&gt;=5,'[1]Outside Edges'!$P169="Yes"),"Yes","No")</f>
        <v>Yes</v>
      </c>
      <c r="V170" s="85" t="str">
        <f>IF(AND((RIGHT($V$3,2)-'[1]Miter Profiles'!$AC$23-'[1]Outside Edges'!$B169)&gt;=5,'[1]Outside Edges'!$P169="Yes"),"Yes","No")</f>
        <v>Yes</v>
      </c>
      <c r="W170" s="86" t="str">
        <f>IF(AND((RIGHT($W$3,2)-'[1]Miter Profiles'!$AC$24-'[1]Outside Edges'!$B169)&gt;=5,'[1]Outside Edges'!$P169="Yes"),"Yes","No")</f>
        <v>No</v>
      </c>
      <c r="X170" s="11" t="str">
        <f>IF(AND((RIGHT($X$3,2)-'[1]Miter Profiles'!$AC$25-'[1]Outside Edges'!$B169)&gt;=5,'[1]Outside Edges'!$P169="Yes"),"Yes","No")</f>
        <v>Yes</v>
      </c>
      <c r="Y170" s="87" t="str">
        <f>IF(AND((RIGHT($Y$3,2)-'[1]Miter Profiles'!$AC$26-'[1]Outside Edges'!$B169)&gt;=5,'[1]Outside Edges'!$P169="Yes"),"Yes","No")</f>
        <v>Yes</v>
      </c>
      <c r="Z170" s="10" t="str">
        <f>IF(AND((RIGHT($Z$3,2)-'[1]Miter Profiles'!$AC$27-'[1]Outside Edges'!$B169)&gt;=5,'[1]Outside Edges'!$P169="Yes"),"Yes","No")</f>
        <v>Yes</v>
      </c>
      <c r="AA170" s="10" t="str">
        <f>IF(AND((RIGHT($AA$3,2)-'[1]Miter Profiles'!$AC$28-'[1]Outside Edges'!$B169)&gt;=5,'[1]Outside Edges'!$P169="Yes"),"Yes","No")</f>
        <v>Yes</v>
      </c>
      <c r="AB170" s="85" t="str">
        <f>IF(AND((RIGHT($AB$3,2)-'[1]Miter Profiles'!$AC$29-'[1]Outside Edges'!$B169)&gt;=5,'[1]Outside Edges'!$P169="Yes"),"Yes","No")</f>
        <v>Yes</v>
      </c>
      <c r="AC170" s="86" t="str">
        <f>IF(AND((RIGHT($AC$3,2)-'[1]Miter Profiles'!$AC$30-'[1]Outside Edges'!$B169)&gt;=5,'[1]Outside Edges'!$P169="Yes"),"Yes","No")</f>
        <v>Yes</v>
      </c>
      <c r="AD170" s="11" t="str">
        <f>IF(AND((RIGHT($AD$3,2)-'[1]Miter Profiles'!$AC$31-'[1]Outside Edges'!$B169)&gt;=5,'[1]Outside Edges'!$P169="Yes"),"Yes","No")</f>
        <v>Yes</v>
      </c>
      <c r="AE170" s="87" t="str">
        <f>IF(AND((RIGHT($AE$3,2)-'[1]Miter Profiles'!$AC$32-'[1]Outside Edges'!$B169)&gt;=5,'[1]Outside Edges'!$P169="Yes"),"Yes","No")</f>
        <v>Yes</v>
      </c>
      <c r="AF170" s="10" t="str">
        <f>IF(AND((RIGHT($AF$3,2)-'[1]Miter Profiles'!$AC$33-'[1]Outside Edges'!$B169)&gt;=5,'[1]Outside Edges'!$P169="Yes"),"Yes","No")</f>
        <v>Yes</v>
      </c>
      <c r="AG170" s="10" t="str">
        <f>IF(AND((RIGHT($AG$3,2)-'[1]Miter Profiles'!$AC$34-'[1]Outside Edges'!$B169)&gt;=5,'[1]Outside Edges'!$P169="Yes"),"Yes","No")</f>
        <v>Yes</v>
      </c>
      <c r="AH170" s="85" t="str">
        <f>IF(AND((RIGHT($AH$3,2)-'[1]Miter Profiles'!$AC$35-'[1]Outside Edges'!$B169)&gt;=5,'[1]Outside Edges'!$P169="Yes"),"Yes","No")</f>
        <v>Yes</v>
      </c>
      <c r="AI170" s="86" t="str">
        <f>IF(AND((RIGHT($AI$3,2)-'[1]Miter Profiles'!$AC$36-'[1]Outside Edges'!$B169)&gt;=5,'[1]Outside Edges'!$P169="Yes"),"Yes","No")</f>
        <v>Yes</v>
      </c>
      <c r="AJ170" s="11" t="str">
        <f>IF(AND((RIGHT($AJ$3,2)-'[1]Miter Profiles'!$AC$37-'[1]Outside Edges'!$B169)&gt;=5,'[1]Outside Edges'!$P169="Yes"),"Yes","No")</f>
        <v>Yes</v>
      </c>
      <c r="AK170" s="87" t="str">
        <f>IF(AND((RIGHT($AK$3,2)-'[1]Miter Profiles'!$AC$38-'[1]Outside Edges'!$B169)&gt;=5,'[1]Outside Edges'!$P169="Yes"),"Yes","No")</f>
        <v>Yes</v>
      </c>
      <c r="AL170" s="10" t="str">
        <f>IF(AND((RIGHT($AL$3,2)-'[1]Miter Profiles'!$AC$39-'[1]Outside Edges'!$B169)&gt;=5,'[1]Outside Edges'!$P169="Yes"),"Yes","No")</f>
        <v>Yes</v>
      </c>
      <c r="AM170" s="10" t="str">
        <f>IF(AND((RIGHT($AM$3,2)-'[1]Miter Profiles'!$AC$40-'[1]Outside Edges'!$B169)&gt;=5,'[1]Outside Edges'!$P169="Yes"),"Yes","No")</f>
        <v>Yes</v>
      </c>
      <c r="AN170" s="85" t="str">
        <f>IF(AND((RIGHT($AN$3,2)-'[1]Miter Profiles'!$AC$41-'[1]Outside Edges'!$B169)&gt;=5,'[1]Outside Edges'!$P169="Yes"),"Yes","No")</f>
        <v>Yes</v>
      </c>
      <c r="AO170" s="86" t="str">
        <f>IF(AND((RIGHT($AO$3,2)-'[1]Miter Profiles'!$AC$42-'[1]Outside Edges'!$B169)&gt;=5,'[1]Outside Edges'!$P169="Yes"),"Yes","No")</f>
        <v>Yes</v>
      </c>
      <c r="AP170" s="11" t="str">
        <f>IF(AND((RIGHT($AP$3,2)-'[1]Miter Profiles'!$AC$43-'[1]Outside Edges'!$B169)&gt;=5,'[1]Outside Edges'!$P169="Yes"),"Yes","No")</f>
        <v>Yes</v>
      </c>
      <c r="AQ170" s="87" t="str">
        <f>IF(AND((RIGHT($AQ$3,2)-'[1]Miter Profiles'!$AC$44-'[1]Outside Edges'!$B169)&gt;=5,'[1]Outside Edges'!$P169="Yes"),"Yes","No")</f>
        <v>Yes</v>
      </c>
      <c r="AR170" s="10" t="str">
        <f>IF(AND((RIGHT($AR$3,2)-'[1]Miter Profiles'!$AC$45-'[1]Outside Edges'!$B169)&gt;=5,'[1]Outside Edges'!$P169="Yes"),"Yes","No")</f>
        <v>Yes</v>
      </c>
      <c r="AS170" s="10" t="str">
        <f>IF(AND((RIGHT($AS$3,2)-'[1]Miter Profiles'!$AC$46-'[1]Outside Edges'!$B169)&gt;=5,'[1]Outside Edges'!$P169="Yes"),"Yes","No")</f>
        <v>Yes</v>
      </c>
      <c r="AT170" s="85" t="str">
        <f>IF(AND((RIGHT($AT$3,2)-'[1]Miter Profiles'!$AC$47-'[1]Outside Edges'!$B169)&gt;=5,'[1]Outside Edges'!$P169="Yes"),"Yes","No")</f>
        <v>Yes</v>
      </c>
      <c r="AU170" s="86" t="str">
        <f>IF(AND((RIGHT($AU$3,2)-'[1]Miter Profiles'!$AC$48-'[1]Outside Edges'!$B169)&gt;=5,'[1]Outside Edges'!$P169="Yes"),"Yes","No")</f>
        <v>Yes</v>
      </c>
      <c r="AV170" s="11" t="str">
        <f>IF(AND((RIGHT($AV$3,2)-'[1]Miter Profiles'!$AC$49-'[1]Outside Edges'!$B169)&gt;=5,'[1]Outside Edges'!$P169="Yes"),"Yes","No")</f>
        <v>Yes</v>
      </c>
      <c r="AW170" s="87" t="str">
        <f>IF(AND((RIGHT($AW$3,2)-'[1]Miter Profiles'!$AC$50-'[1]Outside Edges'!$B169)&gt;=5,'[1]Outside Edges'!$P169="Yes"),"Yes","No")</f>
        <v>Yes</v>
      </c>
      <c r="AX170" s="10" t="str">
        <f>IF(AND((RIGHT($AX$3,2)-'[1]Miter Profiles'!$AC$51-'[1]Outside Edges'!$B169)&gt;=5,'[1]Outside Edges'!$P169="Yes"),"Yes","No")</f>
        <v>Yes</v>
      </c>
      <c r="AY170" s="10" t="str">
        <f>IF(AND((RIGHT($AY$3,2)-'[1]Miter Profiles'!$AC$52-'[1]Outside Edges'!$B169)&gt;=5,'[1]Outside Edges'!$P169="Yes"),"Yes","No")</f>
        <v>Yes</v>
      </c>
      <c r="AZ170" s="85" t="str">
        <f>IF(AND((RIGHT($AZ$3,2)-'[1]Miter Profiles'!$AC$53-'[1]Outside Edges'!$B169)&gt;=5,'[1]Outside Edges'!$P169="Yes"),"Yes","No")</f>
        <v>Yes</v>
      </c>
      <c r="BA170" s="86" t="str">
        <f>IF(AND((RIGHT($BA$3,2)-'[1]Miter Profiles'!$AC$54-'[1]Outside Edges'!$B169)&gt;=5,'[1]Outside Edges'!$P169="Yes"),"Yes","No")</f>
        <v>Yes</v>
      </c>
      <c r="BB170" s="11" t="str">
        <f>IF(AND((RIGHT($BB$3,2)-'[1]Miter Profiles'!$AC$55-'[1]Outside Edges'!$B169)&gt;=5,'[1]Outside Edges'!$P169="Yes"),"Yes","No")</f>
        <v>Yes</v>
      </c>
      <c r="BC170" s="87" t="str">
        <f>IF(AND((RIGHT($BC$3,2)-'[1]Miter Profiles'!$AC$56-'[1]Outside Edges'!$B169)&gt;=5,'[1]Outside Edges'!$P169="Yes"),"Yes","No")</f>
        <v>Yes</v>
      </c>
      <c r="BD170" s="10" t="str">
        <f>IF(AND((RIGHT($BD$3,2)-'[1]Miter Profiles'!$AC$57-'[1]Outside Edges'!$B169)&gt;=5,'[1]Outside Edges'!$P169="Yes"),"Yes","No")</f>
        <v>Yes</v>
      </c>
      <c r="BE170" s="10" t="str">
        <f>IF(AND((RIGHT($BE$3,2)-'[1]Miter Profiles'!$AC$58-'[1]Outside Edges'!$B169)&gt;=5,'[1]Outside Edges'!$P169="Yes"),"Yes","No")</f>
        <v>Yes</v>
      </c>
      <c r="BF170" s="85" t="str">
        <f>IF(AND((RIGHT($BF$3,2)-'[1]Miter Profiles'!$AC$59-'[1]Outside Edges'!$B169)&gt;=5,'[1]Outside Edges'!$P169="Yes"),"Yes","No")</f>
        <v>Yes</v>
      </c>
      <c r="BG170" s="86" t="str">
        <f>IF(AND((RIGHT($BG$3,2)-'[1]Miter Profiles'!$AC$60-'[1]Outside Edges'!$B169)&gt;=5,'[1]Outside Edges'!$P169="Yes"),"Yes","No")</f>
        <v>Yes</v>
      </c>
      <c r="BH170" s="11" t="str">
        <f>IF(AND((RIGHT($BH$3,2)-'[1]Miter Profiles'!$AC$61-'[1]Outside Edges'!$B169)&gt;=5,'[1]Outside Edges'!$P169="Yes"),"Yes","No")</f>
        <v>Yes</v>
      </c>
      <c r="BI170" s="87" t="str">
        <f>IF(AND((RIGHT($BI$3,2)-'[1]Miter Profiles'!$AC$62-'[1]Outside Edges'!$B169)&gt;=5,'[1]Outside Edges'!$P169="Yes"),"Yes","No")</f>
        <v>Yes</v>
      </c>
      <c r="BJ170" s="10" t="str">
        <f>IF(AND((RIGHT($BJ$3,2)-'[1]Miter Profiles'!$AC$63-'[1]Outside Edges'!$B169)&gt;=5,'[1]Outside Edges'!$P169="Yes"),"Yes","No")</f>
        <v>Yes</v>
      </c>
      <c r="BK170" s="10" t="str">
        <f>IF(AND((RIGHT($BK$3,2)-'[1]Miter Profiles'!$AC$64-'[1]Outside Edges'!$B169)&gt;=5,'[1]Outside Edges'!$P169="Yes"),"Yes","No")</f>
        <v>Yes</v>
      </c>
      <c r="BL170" s="85" t="str">
        <f>IF(AND((RIGHT($BL$3,2)-'[1]Miter Profiles'!$AC$65-'[1]Outside Edges'!$B169)&gt;=5,'[1]Outside Edges'!$P169="Yes"),"Yes","No")</f>
        <v>Yes</v>
      </c>
      <c r="BM170" s="86" t="str">
        <f>IF(AND((RIGHT($BM$3,2)-'[1]Miter Profiles'!$AC$66-'[1]Outside Edges'!$B169)&gt;=5,'[1]Outside Edges'!$P169="Yes"),"Yes","No")</f>
        <v>Yes</v>
      </c>
      <c r="BN170" s="11" t="str">
        <f>IF(AND((RIGHT($BN$3,2)-'[1]Miter Profiles'!$AC$67-'[1]Outside Edges'!$B169)&gt;=5,'[1]Outside Edges'!$P169="Yes"),"Yes","No")</f>
        <v>Yes</v>
      </c>
      <c r="BO170" s="87" t="str">
        <f>IF(AND((RIGHT($BO$3,2)-'[1]Miter Profiles'!$AC$68-'[1]Outside Edges'!$B169)&gt;=5,'[1]Outside Edges'!$P169="Yes"),"Yes","No")</f>
        <v>Yes</v>
      </c>
      <c r="BP170" s="10" t="str">
        <f>IF(AND((RIGHT($BP$3,2)-'[1]Miter Profiles'!$AC$69-'[1]Outside Edges'!$B169)&gt;=5,'[1]Outside Edges'!$P169="Yes"),"Yes","No")</f>
        <v>Yes</v>
      </c>
      <c r="BQ170" s="10" t="str">
        <f>IF(AND((RIGHT($BQ$3,2)-'[1]Miter Profiles'!$AC$70-'[1]Outside Edges'!$B169)&gt;=5,'[1]Outside Edges'!$P169="Yes"),"Yes","No")</f>
        <v>Yes</v>
      </c>
      <c r="BR170" s="85" t="str">
        <f>IF(AND((RIGHT($BR$3,2)-'[1]Miter Profiles'!$AC$71-'[1]Outside Edges'!$B169)&gt;=5,'[1]Outside Edges'!$P169="Yes"),"Yes","No")</f>
        <v>Yes</v>
      </c>
      <c r="BS170" s="86" t="str">
        <f>IF(AND((RIGHT($BS$3,2)-'[1]Miter Profiles'!$AC$72-'[1]Outside Edges'!$B169)&gt;=5,'[1]Outside Edges'!$P169="Yes"),"Yes","No")</f>
        <v>Yes</v>
      </c>
      <c r="BT170" s="11" t="str">
        <f>IF(AND((RIGHT($BT$3,2)-'[1]Miter Profiles'!$AC$73-'[1]Outside Edges'!$B169)&gt;=5,'[1]Outside Edges'!$P169="Yes"),"Yes","No")</f>
        <v>Yes</v>
      </c>
      <c r="BU170" s="87" t="str">
        <f>IF(AND((RIGHT($BU$3,2)-'[1]Miter Profiles'!$AC$74-'[1]Outside Edges'!$B169)&gt;=5,'[1]Outside Edges'!$P169="Yes"),"Yes","No")</f>
        <v>Yes</v>
      </c>
      <c r="BV170" s="10" t="str">
        <f>IF(AND((RIGHT($BV$3,2)-'[1]Miter Profiles'!$AC$75-'[1]Outside Edges'!$B169)&gt;=5,'[1]Outside Edges'!$P169="Yes"),"Yes","No")</f>
        <v>Yes</v>
      </c>
      <c r="BW170" s="10" t="str">
        <f>IF(AND((RIGHT($BW$3,2)-'[1]Miter Profiles'!$AC$76-'[1]Outside Edges'!$B169)&gt;=5,'[1]Outside Edges'!$P169="Yes"),"Yes","No")</f>
        <v>Yes</v>
      </c>
      <c r="BX170" s="85" t="str">
        <f>IF(AND((RIGHT($BX$3,2)-'[1]Miter Profiles'!$AC$77-'[1]Outside Edges'!$B169)&gt;=5,'[1]Outside Edges'!$P169="Yes"),"Yes","No")</f>
        <v>Yes</v>
      </c>
      <c r="BY170" s="86" t="str">
        <f>IF(AND((RIGHT($BY$3,2)-'[1]Miter Profiles'!$AC$78-'[1]Outside Edges'!$B169)&gt;=5,'[1]Outside Edges'!$P169="Yes"),"Yes","No")</f>
        <v>Yes</v>
      </c>
      <c r="BZ170" s="11" t="str">
        <f>IF(AND((RIGHT($BZ$3,2)-'[1]Miter Profiles'!$AC$79-'[1]Outside Edges'!$B169)&gt;=5,'[1]Outside Edges'!$P169="Yes"),"Yes","No")</f>
        <v>Yes</v>
      </c>
      <c r="CA170" s="87" t="str">
        <f>IF(AND((RIGHT($CA$3,2)-'[1]Miter Profiles'!$AC$80-'[1]Outside Edges'!$B169)&gt;=5,'[1]Outside Edges'!$P169="Yes"),"Yes","No")</f>
        <v>Yes</v>
      </c>
      <c r="CB170" s="10" t="str">
        <f>IF(AND((RIGHT($CB$3,2)-'[1]Miter Profiles'!$AC$81-'[1]Outside Edges'!$B169)&gt;=5,'[1]Outside Edges'!$P169="Yes"),"Yes","No")</f>
        <v>Yes</v>
      </c>
      <c r="CC170" s="10" t="str">
        <f>IF(AND((RIGHT($CC$3,2)-'[1]Miter Profiles'!$AC$82-'[1]Outside Edges'!$B169)&gt;=5,'[1]Outside Edges'!$P169="Yes"),"Yes","No")</f>
        <v>Yes</v>
      </c>
      <c r="CD170" s="85" t="str">
        <f>IF(AND((RIGHT($CD$3,2)-'[1]Miter Profiles'!$AC$83-'[1]Outside Edges'!$B169)&gt;=5,'[1]Outside Edges'!$P169="Yes"),"Yes","No")</f>
        <v>Yes</v>
      </c>
      <c r="CE170" s="86" t="str">
        <f>IF(AND((RIGHT($CE$3,2)-'[1]Miter Profiles'!$AC$84-'[1]Outside Edges'!$B169)&gt;=5,'[1]Outside Edges'!$P169="Yes"),"Yes","No")</f>
        <v>Yes</v>
      </c>
      <c r="CF170" s="11" t="str">
        <f>IF(AND((RIGHT($CF$3,2)-'[1]Miter Profiles'!$AC$85-'[1]Outside Edges'!$B169)&gt;=5,'[1]Outside Edges'!$P169="Yes"),"Yes","No")</f>
        <v>Yes</v>
      </c>
      <c r="CG170" s="87" t="str">
        <f>IF(AND((RIGHT($CG$3,2)-'[1]Miter Profiles'!$AC$86-'[1]Outside Edges'!$B169)&gt;=5,'[1]Outside Edges'!$P169="Yes"),"Yes","No")</f>
        <v>Yes</v>
      </c>
      <c r="CH170" s="10" t="str">
        <f>IF(AND((RIGHT($CH$3,2)-'[1]Miter Profiles'!$AC$87-'[1]Outside Edges'!$B169)&gt;=5,'[1]Outside Edges'!$P169="Yes"),"Yes","No")</f>
        <v>Yes</v>
      </c>
      <c r="CI170" s="10" t="str">
        <f>IF(AND((RIGHT($CI$3,2)-'[1]Miter Profiles'!$AC$88-'[1]Outside Edges'!$B169)&gt;=5,'[1]Outside Edges'!$P169="Yes"),"Yes","No")</f>
        <v>Yes</v>
      </c>
      <c r="CJ170" s="85" t="str">
        <f>IF(AND((RIGHT($CJ$3,2)-'[1]Miter Profiles'!$AC$89-'[1]Outside Edges'!$B169)&gt;=5,'[1]Outside Edges'!$P169="Yes"),"Yes","No")</f>
        <v>Yes</v>
      </c>
      <c r="CK170" s="86" t="str">
        <f>IF(AND((RIGHT($CK$3,2)-'[1]Miter Profiles'!$AC$90-'[1]Outside Edges'!$B169)&gt;=5,'[1]Outside Edges'!$P169="Yes"),"Yes","No")</f>
        <v>Yes</v>
      </c>
      <c r="CL170" s="11" t="str">
        <f>IF(AND((RIGHT($CL$3,2)-'[1]Miter Profiles'!$AC$91-'[1]Outside Edges'!$B169)&gt;=5,'[1]Outside Edges'!$P169="Yes"),"Yes","No")</f>
        <v>Yes</v>
      </c>
      <c r="CM170" s="87" t="str">
        <f>IF(AND((RIGHT($CM$3,2)-'[1]Miter Profiles'!$AC$92-'[1]Outside Edges'!$B169)&gt;=5,'[1]Outside Edges'!$P169="Yes"),"Yes","No")</f>
        <v>Yes</v>
      </c>
      <c r="CN170" s="10" t="str">
        <f>IF(AND((RIGHT(CN$3,2)-'[1]Miter Profiles'!$AC$93-'[1]Outside Edges'!$B169)&gt;=5,'[1]Outside Edges'!$P169="Yes"),"Yes","No")</f>
        <v>No</v>
      </c>
      <c r="CO170" s="10" t="str">
        <f>IF(AND((RIGHT(CO$3,2)-'[1]Miter Profiles'!$AC$94-'[1]Outside Edges'!$B169)&gt;=5,'[1]Outside Edges'!$P169="Yes"),"Yes","No")</f>
        <v>Yes</v>
      </c>
      <c r="CP170" s="85" t="str">
        <f>IF(AND((RIGHT(CP$3,2)-'[1]Miter Profiles'!$AC$95-'[1]Outside Edges'!$B169)&gt;=5,'[1]Outside Edges'!$P169="Yes"),"Yes","No")</f>
        <v>Yes</v>
      </c>
      <c r="CQ170" s="86" t="str">
        <f>IF(AND((RIGHT(CQ$3,2)-'[1]Miter Profiles'!$AC$96-'[1]Outside Edges'!$B169)&gt;=5,'[1]Outside Edges'!$P169="Yes"),"Yes","No")</f>
        <v>Yes</v>
      </c>
      <c r="CR170" s="11" t="str">
        <f>IF(AND((RIGHT(CR$3,2)-'[1]Miter Profiles'!$AC$97-'[1]Outside Edges'!$B169)&gt;=5,'[1]Outside Edges'!$P169="Yes"),"Yes","No")</f>
        <v>Yes</v>
      </c>
      <c r="CS170" s="87" t="str">
        <f>IF(AND((RIGHT(CS$3,2)-'[1]Miter Profiles'!$AC$98-'[1]Outside Edges'!$B169)&gt;=5,'[1]Outside Edges'!$P169="Yes"),"Yes","No")</f>
        <v>Yes</v>
      </c>
      <c r="CT170" s="10" t="str">
        <f>IF(AND((RIGHT($CT$3,2)-'[1]Miter Profiles'!$AC$99-'[1]Outside Edges'!$B169)&gt;=5,'[1]Outside Edges'!$P169="Yes"),"Yes","No")</f>
        <v>Yes</v>
      </c>
      <c r="CU170" s="10" t="str">
        <f>IF(AND((RIGHT($CU$3,2)-'[1]Miter Profiles'!$AC$100-'[1]Outside Edges'!$B169)&gt;=5,'[1]Outside Edges'!$P169="Yes"),"Yes","No")</f>
        <v>Yes</v>
      </c>
      <c r="CV170" s="85" t="str">
        <f>IF(AND((RIGHT($CV$3,2)-'[1]Miter Profiles'!$AC$101-'[1]Outside Edges'!$B169)&gt;=5,'[1]Outside Edges'!$P169="Yes"),"Yes","No")</f>
        <v>Yes</v>
      </c>
      <c r="CW170" s="86" t="str">
        <f>IF(AND((RIGHT($CW$3,2)-'[1]Miter Profiles'!$AC$102-'[1]Outside Edges'!$B169)&gt;=5,'[1]Outside Edges'!$P169="Yes"),"Yes","No")</f>
        <v>Yes</v>
      </c>
      <c r="CX170" s="11" t="str">
        <f>IF(AND((RIGHT($CX$3,2)-'[1]Miter Profiles'!$AC$103-'[1]Outside Edges'!$B169)&gt;=5,'[1]Outside Edges'!$P169="Yes"),"Yes","No")</f>
        <v>Yes</v>
      </c>
      <c r="CY170" s="87" t="str">
        <f>IF(AND((RIGHT($CY$3,2)-'[1]Miter Profiles'!$AC$104-'[1]Outside Edges'!$B169)&gt;=5,'[1]Outside Edges'!$P169="Yes"),"Yes","No")</f>
        <v>Yes</v>
      </c>
      <c r="CZ170" s="10" t="str">
        <f>IF(AND((RIGHT($CZ$3,2)-'[1]Miter Profiles'!$AC$105-'[1]Outside Edges'!$B169)&gt;=5,'[1]Outside Edges'!$P169="Yes"),"Yes","No")</f>
        <v>Yes</v>
      </c>
      <c r="DA170" s="10" t="str">
        <f>IF(AND((RIGHT($DA$3,2)-'[1]Miter Profiles'!$AC$106-'[1]Outside Edges'!$B169)&gt;=5,'[1]Outside Edges'!$P169="Yes"),"Yes","No")</f>
        <v>Yes</v>
      </c>
      <c r="DB170" s="85" t="str">
        <f>IF(AND((RIGHT($DB$3,2)-'[1]Miter Profiles'!$AC$107-'[1]Outside Edges'!$B169)&gt;=5,'[1]Outside Edges'!$P169="Yes"),"Yes","No")</f>
        <v>Yes</v>
      </c>
      <c r="DC170" s="86" t="str">
        <f>IF(AND((RIGHT($DC$3,2)-'[1]Miter Profiles'!$AC$108-'[1]Outside Edges'!$B169)&gt;=5,'[1]Outside Edges'!$P169="Yes"),"Yes","No")</f>
        <v>Yes</v>
      </c>
      <c r="DD170" s="11" t="str">
        <f>IF(AND((RIGHT($DD$3,2)-'[1]Miter Profiles'!$AC$109-'[1]Outside Edges'!$B169)&gt;=5,'[1]Outside Edges'!$P169="Yes"),"Yes","No")</f>
        <v>Yes</v>
      </c>
      <c r="DE170" s="87" t="str">
        <f>IF(AND((RIGHT($DE$3,2)-'[1]Miter Profiles'!$AC$110-'[1]Outside Edges'!$B169)&gt;=5,'[1]Outside Edges'!$P169="Yes"),"Yes","No")</f>
        <v>Yes</v>
      </c>
      <c r="DF170" s="10" t="str">
        <f>IF(AND((RIGHT($DF$3,2)-'[1]Miter Profiles'!$AC$111-'[1]Outside Edges'!$B169)&gt;=5,'[1]Outside Edges'!$P169="Yes"),"Yes","No")</f>
        <v>Yes</v>
      </c>
      <c r="DG170" s="10" t="str">
        <f>IF(AND((RIGHT($DG$3,2)-'[1]Miter Profiles'!$AC$112-'[1]Outside Edges'!$B169)&gt;=5,'[1]Outside Edges'!$P169="Yes"),"Yes","No")</f>
        <v>Yes</v>
      </c>
      <c r="DH170" s="85" t="str">
        <f>IF(AND((RIGHT($DH$3,2)-'[1]Miter Profiles'!$AC$113-'[1]Outside Edges'!$B169)&gt;=5,'[1]Outside Edges'!$P169="Yes"),"Yes","No")</f>
        <v>Yes</v>
      </c>
      <c r="DI170" s="86" t="str">
        <f>IF(AND((RIGHT($DI$3,2)-'[1]Miter Profiles'!$AC$114-'[1]Outside Edges'!$B169)&gt;=5,'[1]Outside Edges'!$P169="Yes"),"Yes","No")</f>
        <v>Yes</v>
      </c>
      <c r="DJ170" s="11" t="str">
        <f>IF(AND((RIGHT($DJ$3,2)-'[1]Miter Profiles'!$AC$115-'[1]Outside Edges'!$B169)&gt;=5,'[1]Outside Edges'!$P169="Yes"),"Yes","No")</f>
        <v>Yes</v>
      </c>
      <c r="DK170" s="87" t="str">
        <f>IF(AND((RIGHT($DK$3,2)-'[1]Miter Profiles'!$AC$116-'[1]Outside Edges'!$B169)&gt;=5,'[1]Outside Edges'!$P169="Yes"),"Yes","No")</f>
        <v>Yes</v>
      </c>
      <c r="DL170" s="10" t="str">
        <f>IF(AND((RIGHT($DL$3,2)-'[1]Miter Profiles'!$AC$117-'[1]Outside Edges'!$B169)&gt;=5,'[1]Outside Edges'!$P169="Yes"),"Yes","No")</f>
        <v>Yes</v>
      </c>
      <c r="DM170" s="10" t="str">
        <f>IF(AND((RIGHT($DM$3,2)-'[1]Miter Profiles'!$AC$118-'[1]Outside Edges'!$B169)&gt;=5,'[1]Outside Edges'!$P169="Yes"),"Yes","No")</f>
        <v>Yes</v>
      </c>
      <c r="DN170" s="85" t="str">
        <f>IF(AND((RIGHT($DN$3,2)-'[1]Miter Profiles'!$AC$119-'[1]Outside Edges'!$B169)&gt;=5,'[1]Outside Edges'!$P169="Yes"),"Yes","No")</f>
        <v>Yes</v>
      </c>
      <c r="DO170" s="86" t="str">
        <f>IF(AND((RIGHT($DO$3,2)-'[1]Miter Profiles'!$AC$120-'[1]Outside Edges'!$B169)&gt;=5,'[1]Outside Edges'!$P169="Yes"),"Yes","No")</f>
        <v>No</v>
      </c>
      <c r="DP170" s="11" t="str">
        <f>IF(AND((RIGHT($DP$3,2)-'[1]Miter Profiles'!$AC$121-'[1]Outside Edges'!$B169)&gt;=5,'[1]Outside Edges'!$P169="Yes"),"Yes","No")</f>
        <v>Yes</v>
      </c>
      <c r="DQ170" s="87" t="str">
        <f>IF(AND((RIGHT($DQ$3,2)-'[1]Miter Profiles'!$AC$122-'[1]Outside Edges'!$B169)&gt;=5,'[1]Outside Edges'!$P169="Yes"),"Yes","No")</f>
        <v>Yes</v>
      </c>
      <c r="DR170" s="10" t="str">
        <f>IF(AND((RIGHT($DR$3,2)-'[1]Miter Profiles'!$AC$123-'[1]Outside Edges'!$B169)&gt;=5,'[1]Outside Edges'!$P169="Yes"),"Yes","No")</f>
        <v>Yes</v>
      </c>
      <c r="DS170" s="10" t="str">
        <f>IF(AND((RIGHT($DS$3,2)-'[1]Miter Profiles'!$AC$124-'[1]Outside Edges'!$B169)&gt;=5,'[1]Outside Edges'!$P169="Yes"),"Yes","No")</f>
        <v>Yes</v>
      </c>
      <c r="DT170" s="85" t="str">
        <f>IF(AND((RIGHT($DT$3,2)-'[1]Miter Profiles'!$AC$125-'[1]Outside Edges'!$B169)&gt;=5,'[1]Outside Edges'!$P169="Yes"),"Yes","No")</f>
        <v>Yes</v>
      </c>
      <c r="DU170" s="86" t="str">
        <f>IF(AND((RIGHT($DU$3,2)-'[1]Miter Profiles'!$AC$126-'[1]Outside Edges'!$B169)&gt;=5,'[1]Outside Edges'!$P169="Yes"),"Yes","No")</f>
        <v>Yes</v>
      </c>
      <c r="DV170" s="11" t="str">
        <f>IF(AND((RIGHT($DV$3,2)-'[1]Miter Profiles'!$AC$127-'[1]Outside Edges'!$B169)&gt;=5,'[1]Outside Edges'!$P169="Yes"),"Yes","No")</f>
        <v>Yes</v>
      </c>
      <c r="DW170" s="87" t="str">
        <f>IF(AND((RIGHT($DW$3,2)-'[1]Miter Profiles'!$AC$128-'[1]Outside Edges'!$B169)&gt;=5,'[1]Outside Edges'!$P169="Yes"),"Yes","No")</f>
        <v>Yes</v>
      </c>
      <c r="DX170" s="10" t="str">
        <f>IF(AND((RIGHT($DX$3,2)-'[1]Miter Profiles'!$AC$129-'[1]Outside Edges'!$B169)&gt;=5,'[1]Outside Edges'!$P169="Yes"),"Yes","No")</f>
        <v>Yes</v>
      </c>
      <c r="DY170" s="10" t="str">
        <f>IF(AND((RIGHT($DY$3,2)-'[1]Miter Profiles'!$AC$130-'[1]Outside Edges'!$B169)&gt;=5,'[1]Outside Edges'!$P169="Yes"),"Yes","No")</f>
        <v>Yes</v>
      </c>
      <c r="DZ170" s="85" t="str">
        <f>IF(AND((RIGHT($DZ$3,2)-'[1]Miter Profiles'!$AC$131-'[1]Outside Edges'!$B169)&gt;=5,'[1]Outside Edges'!$P169="Yes"),"Yes","No")</f>
        <v>Yes</v>
      </c>
      <c r="EA170" s="90" t="str">
        <f>IF(AND((RIGHT($EA$3,2)-'[1]Miter Profiles'!$AC$132-'[1]Outside Edges'!$B169)&gt;=5,'[1]Outside Edges'!$P169="Yes"),"Yes","No")</f>
        <v>Yes</v>
      </c>
      <c r="EB170" s="105" t="str">
        <f>IF(AND((RIGHT($EB$3,2)-'[1]Miter Profiles'!$AC$133-'[1]Outside Edges'!$B169)&gt;=5,'[1]Outside Edges'!$P169="Yes"),"Yes","No")</f>
        <v>No</v>
      </c>
      <c r="EC170" s="110" t="str">
        <f>IF(AND((RIGHT($EC$3,2)-'[1]Miter Profiles'!$AC$134-'[1]Outside Edges'!$B169)&gt;=5,'[1]Outside Edges'!$P169="Yes"),"Yes","No")</f>
        <v>Yes</v>
      </c>
      <c r="ED170" s="116" t="str">
        <f>IF(AND((RIGHT($ED$3,2)-'[1]Miter Profiles'!$AC$135-'[1]Outside Edges'!$B169)&gt;=5,'[1]Outside Edges'!$P169="Yes"),"Yes","No")</f>
        <v>Yes</v>
      </c>
      <c r="EE170" s="113" t="str">
        <f>IF(AND((RIGHT($EE$3,2)-'[1]Miter Profiles'!$AC$136-'[1]Outside Edges'!$B169)&gt;=5,'[1]Outside Edges'!$P169="Yes"),"Yes","No")</f>
        <v>Yes</v>
      </c>
      <c r="EF170" s="85" t="str">
        <f>IF(AND((RIGHT($EF$3,2)-'[1]Miter Profiles'!$AC$137-'[1]Outside Edges'!$B169)&gt;=5,'[1]Outside Edges'!$P169="Yes"),"Yes","No")</f>
        <v>Yes</v>
      </c>
      <c r="EG170" s="10" t="str">
        <f>IF(AND((RIGHT($EG$3,2)-'[1]Miter Profiles'!$AC$138-'[1]Outside Edges'!$B169)&gt;=5,'[1]Outside Edges'!$P169="Yes"),"Yes","No")</f>
        <v>Yes</v>
      </c>
      <c r="EH170" s="90" t="str">
        <f>IF(AND((RIGHT($EH$3,2)-'[1]Miter Profiles'!$AC$139-'[1]Outside Edges'!$B169)&gt;=5,'[1]Outside Edges'!$P169="Yes"),"Yes","No")</f>
        <v>Yes</v>
      </c>
      <c r="EI170" s="121" t="str">
        <f>IF(AND((RIGHT($EI$3,2)-'[1]Miter Profiles'!$AC$140-'[1]Outside Edges'!$B169)&gt;=5,'[1]Outside Edges'!$P169="Yes"),"Yes","No")</f>
        <v>Yes</v>
      </c>
      <c r="EJ170" s="124" t="str">
        <f>IF(AND((RIGHT($EJ$3,2)-'[1]Miter Profiles'!$AC$141-'[1]Outside Edges'!$B169)&gt;=5,'[1]Outside Edges'!$P169="Yes"),"Yes","No")</f>
        <v>Yes</v>
      </c>
      <c r="EK170" s="124" t="str">
        <f>IF(AND((RIGHT($EK$3,2)-'[1]Miter Profiles'!$AC$142-'[1]Outside Edges'!$B169)&gt;=5,'[1]Outside Edges'!$P169="Yes"),"Yes","No")</f>
        <v>Yes</v>
      </c>
      <c r="EL170" s="116" t="str">
        <f>IF(AND((RIGHT($EL$3,2)-'[1]Miter Profiles'!$AC$143-'[1]Outside Edges'!$B169)&gt;=5,'[1]Outside Edges'!$P169="Yes"),"Yes","No")</f>
        <v>Yes</v>
      </c>
      <c r="EM170" s="129" t="str">
        <f>IF(AND((RIGHT($EM$3,2)-'[1]Miter Profiles'!$AC$144-'[1]Outside Edges'!$B169)&gt;=5,'[1]Outside Edges'!$P169="Yes"),"Yes","No")</f>
        <v>No</v>
      </c>
      <c r="EN170" s="10" t="str">
        <f>IF(AND((RIGHT($EN$3,2)-'[1]Miter Profiles'!$AC$145-'[1]Outside Edges'!$B169)&gt;=5,'[1]Outside Edges'!$P169="Yes"),"Yes","No")</f>
        <v>Yes</v>
      </c>
      <c r="EO170" s="90" t="str">
        <f>IF(AND((RIGHT($EO$3,2)-'[1]Miter Profiles'!$AC$146-'[1]Outside Edges'!$B169)&gt;=5,'[1]Outside Edges'!$P169="Yes"),"Yes","No")</f>
        <v>Yes</v>
      </c>
      <c r="EP170" s="124" t="str">
        <f>IF(AND((RIGHT($EP$3,2)-'[1]Miter Profiles'!$AC$147-'[1]Outside Edges'!$B169)&gt;=5,'[1]Outside Edges'!$P169="Yes"),"Yes","No")</f>
        <v>Yes</v>
      </c>
      <c r="EQ170" s="124" t="str">
        <f>IF(AND((RIGHT($EQ$3,2)-'[1]Miter Profiles'!$AC$148-'[1]Outside Edges'!$B169)&gt;=5,'[1]Outside Edges'!$P169="Yes"),"Yes","No")</f>
        <v>Yes</v>
      </c>
      <c r="ER170" s="116" t="str">
        <f>IF(AND((RIGHT($ER$3,2)-'[1]Miter Profiles'!$AC$149-'[1]Outside Edges'!$B169)&gt;=5,'[1]Outside Edges'!$P169="Yes"),"Yes","No")</f>
        <v>Yes</v>
      </c>
      <c r="ES170" s="129" t="str">
        <f>IF(AND((RIGHT($ES$3,2)-'[1]Miter Profiles'!$AC$150-'[1]Outside Edges'!$B169)&gt;=5,'[1]Outside Edges'!$P169="Yes"),"Yes","No")</f>
        <v>Yes</v>
      </c>
      <c r="ET170" s="10" t="str">
        <f>IF(AND((RIGHT($ET$3,2)-'[1]Miter Profiles'!$AC$151-'[1]Outside Edges'!$B169)&gt;=5,'[1]Outside Edges'!$P169="Yes"),"Yes","No")</f>
        <v>Yes</v>
      </c>
      <c r="EU170" s="90" t="str">
        <f>IF(AND((RIGHT($EU$3,2)-'[1]Miter Profiles'!$AC$152-'[1]Outside Edges'!$B169)&gt;=5,'[1]Outside Edges'!$P169="Yes"),"Yes","No")</f>
        <v>Yes</v>
      </c>
      <c r="EV170" s="124" t="str">
        <f>IF(AND((RIGHT($EV$3,2)-'[1]Miter Profiles'!$AC$153-'[1]Outside Edges'!$B169)&gt;=5,'[1]Outside Edges'!$P169="Yes"),"Yes","No")</f>
        <v>Yes</v>
      </c>
      <c r="EW170" s="124" t="str">
        <f>IF(AND((RIGHT($EW$3,2)-'[1]Miter Profiles'!$AC$154-'[1]Outside Edges'!$B169)&gt;=5,'[1]Outside Edges'!$P169="Yes"),"Yes","No")</f>
        <v>Yes</v>
      </c>
      <c r="EX170" s="116" t="str">
        <f>IF(AND((RIGHT($EX$3,2)-'[1]Miter Profiles'!$AC$155-'[1]Outside Edges'!$B169)&gt;=5,'[1]Outside Edges'!$P169="Yes"),"Yes","No")</f>
        <v>Yes</v>
      </c>
      <c r="EY170" s="129" t="str">
        <f>IF(AND((RIGHT($EY$3,2)-'[1]Miter Profiles'!$AC$156-'[1]Outside Edges'!$B169)&gt;=5,'[1]Outside Edges'!$P169="Yes"),"Yes","No")</f>
        <v>Yes</v>
      </c>
      <c r="EZ170" s="10" t="str">
        <f>IF(AND((RIGHT($EZ$3,2)-'[1]Miter Profiles'!$AC$157-'[1]Outside Edges'!$B169)&gt;=5,'[1]Outside Edges'!$P169="Yes"),"Yes","No")</f>
        <v>Yes</v>
      </c>
      <c r="FA170" s="90" t="str">
        <f>IF(AND((RIGHT($FA$3,2)-'[1]Miter Profiles'!$AC$158-'[1]Outside Edges'!$B169)&gt;=5,'[1]Outside Edges'!$P169="Yes"),"Yes","No")</f>
        <v>Yes</v>
      </c>
      <c r="FB170" s="124" t="str">
        <f>IF(AND((RIGHT($FB$3,2)-'[1]Miter Profiles'!$AC$159-'[1]Outside Edges'!$B169)&gt;=5,'[1]Outside Edges'!$P169="Yes"),"Yes","No")</f>
        <v>Yes</v>
      </c>
      <c r="FC170" s="124" t="str">
        <f>IF(AND((RIGHT($FC$3,2)-'[1]Miter Profiles'!$AC$160-'[1]Outside Edges'!$B169)&gt;=5,'[1]Outside Edges'!$P169="Yes"),"Yes","No")</f>
        <v>Yes</v>
      </c>
      <c r="FD170" s="116" t="str">
        <f>IF(AND((RIGHT($FD$3,2)-'[1]Miter Profiles'!$AC$161-'[1]Outside Edges'!$B169)&gt;=5,'[1]Outside Edges'!$P169="Yes"),"Yes","No")</f>
        <v>Yes</v>
      </c>
      <c r="FE170" s="129" t="str">
        <f>IF(AND((RIGHT($FE$3,2)-'[1]Miter Profiles'!$AC$162-'[1]Outside Edges'!$B169)&gt;=5,'[1]Outside Edges'!$P169="Yes"),"Yes","No")</f>
        <v>Yes</v>
      </c>
      <c r="FF170" s="10" t="str">
        <f>IF(AND((RIGHT($FF$3,2)-'[1]Miter Profiles'!$AC$163-'[1]Outside Edges'!$B169)&gt;=5,'[1]Outside Edges'!$P169="Yes"),"Yes","No")</f>
        <v>Yes</v>
      </c>
      <c r="FG170" s="90" t="str">
        <f>IF(AND((RIGHT($FG$3,2)-'[1]Miter Profiles'!$AC$164-'[1]Outside Edges'!$B169)&gt;=5,'[1]Outside Edges'!$P169="Yes"),"Yes","No")</f>
        <v>Yes</v>
      </c>
      <c r="FH170" s="124" t="str">
        <f>IF(AND((RIGHT($FH$3,2)-'[1]Miter Profiles'!$AC$165-'[1]Outside Edges'!$B169)&gt;=5,'[1]Outside Edges'!$P169="Yes"),"Yes","No")</f>
        <v>Yes</v>
      </c>
      <c r="FI170" s="124" t="str">
        <f>IF(AND((RIGHT($FI$3,2)-'[1]Miter Profiles'!$AC$166-'[1]Outside Edges'!$B169)&gt;=5,'[1]Outside Edges'!$P169="Yes"),"Yes","No")</f>
        <v>Yes</v>
      </c>
      <c r="FJ170" s="116" t="str">
        <f>IF(AND((RIGHT($FJ$3,2)-'[1]Miter Profiles'!$AC$167-'[1]Outside Edges'!$B169)&gt;=5,'[1]Outside Edges'!$P169="Yes"),"Yes","No")</f>
        <v>Yes</v>
      </c>
      <c r="FK170" s="129" t="str">
        <f>IF(AND((RIGHT($FK$3,2)-'[1]Miter Profiles'!$AC$168-'[1]Outside Edges'!$B169)&gt;=5,'[1]Outside Edges'!$P169="Yes"),"Yes","No")</f>
        <v>Yes</v>
      </c>
      <c r="FL170" s="10" t="str">
        <f>IF(AND((RIGHT($FL$3,2)-'[1]Miter Profiles'!$AC$169-'[1]Outside Edges'!$B169)&gt;=5,'[1]Outside Edges'!$P169="Yes"),"Yes","No")</f>
        <v>Yes</v>
      </c>
      <c r="FM170" s="90" t="str">
        <f>IF(AND((RIGHT($FM$3,2)-'[1]Miter Profiles'!$AC$170-'[1]Outside Edges'!$B169)&gt;=5,'[1]Outside Edges'!$P169="Yes"),"Yes","No")</f>
        <v>Yes</v>
      </c>
      <c r="FN170" s="124" t="str">
        <f>IF(AND((RIGHT($FN$3,2)-'[1]Miter Profiles'!$AC$171-'[1]Outside Edges'!$B169)&gt;=5,'[1]Outside Edges'!$P169="Yes"),"Yes","No")</f>
        <v>Yes</v>
      </c>
      <c r="FO170" s="124" t="str">
        <f>IF(AND((RIGHT($FO$3,2)-'[1]Miter Profiles'!$AC$172-'[1]Outside Edges'!$B169)&gt;=5,'[1]Outside Edges'!$P169="Yes"),"Yes","No")</f>
        <v>Yes</v>
      </c>
      <c r="FP170" s="116" t="str">
        <f>IF(AND((RIGHT($FP$3,2)-'[1]Miter Profiles'!$AC$173-'[1]Outside Edges'!$B169)&gt;=5,'[1]Outside Edges'!$P169="Yes"),"Yes","No")</f>
        <v>Yes</v>
      </c>
      <c r="FQ170" s="129" t="str">
        <f>IF(AND((RIGHT($FQ$3,2)-'[1]Miter Profiles'!$AC$174-'[1]Outside Edges'!$B169)&gt;=5,'[1]Outside Edges'!$P169="Yes"),"Yes","No")</f>
        <v>Yes</v>
      </c>
      <c r="FR170" s="10" t="str">
        <f>IF(AND((RIGHT($FR$3,2)-'[1]Miter Profiles'!$AC$175-'[1]Outside Edges'!$B169)&gt;=5,'[1]Outside Edges'!$P169="Yes"),"Yes","No")</f>
        <v>Yes</v>
      </c>
      <c r="FS170" s="90" t="str">
        <f>IF(AND((RIGHT($FS$3,2)-'[1]Miter Profiles'!$AC$176-'[1]Outside Edges'!$B169)&gt;=5,'[1]Outside Edges'!$P169="Yes"),"Yes","No")</f>
        <v>Yes</v>
      </c>
      <c r="FT170" s="124" t="str">
        <f>IF(AND((RIGHT($FT$3,2)-'[1]Miter Profiles'!$AC$177-'[1]Outside Edges'!$B169)&gt;=5,'[1]Outside Edges'!$P169="Yes"),"Yes","No")</f>
        <v>Yes</v>
      </c>
      <c r="FU170" s="124" t="str">
        <f>IF(AND((RIGHT($FU$3,2)-'[1]Miter Profiles'!$AC$178-'[1]Outside Edges'!$B169)&gt;=5,'[1]Outside Edges'!$P169="Yes"),"Yes","No")</f>
        <v>Yes</v>
      </c>
      <c r="FV170" s="116" t="str">
        <f>IF(AND((RIGHT($V$3,2)-'[1]Miter Profiles'!$AC$179-'[1]Outside Edges'!$B169)&gt;=5,'[1]Outside Edges'!$P169="Yes"),"Yes","No")</f>
        <v>Yes</v>
      </c>
      <c r="FW170" s="129" t="str">
        <f>IF(AND((RIGHT($FW$3,2)-'[1]Miter Profiles'!$AC$180-'[1]Outside Edges'!$B169)&gt;=5,'[1]Outside Edges'!$P169="Yes"),"Yes","No")</f>
        <v>Yes</v>
      </c>
      <c r="FX170" s="85" t="str">
        <f>IF(AND((RIGHT($FX$3,2)-'[1]Miter Profiles'!$AC$181-'[1]Outside Edges'!$B169)&gt;=5,'[1]Outside Edges'!$P169="Yes"),"Yes","No")</f>
        <v>Yes</v>
      </c>
      <c r="FY170" s="150" t="str">
        <f>IF(AND((RIGHT($FY$3,2)-'[1]Miter Profiles'!$AC$182-'[1]Outside Edges'!$B169)&gt;=5,'[1]Outside Edges'!$P169="Yes"),"Yes","No")</f>
        <v>Yes</v>
      </c>
      <c r="FZ170" s="124" t="str">
        <f>IF(AND((RIGHT($FZ$3,2)-'[1]Miter Profiles'!$AC$183-'[1]Outside Edges'!$B169)&gt;=5,'[1]Outside Edges'!$P169="Yes"),"Yes","No")</f>
        <v>Yes</v>
      </c>
      <c r="GA170" s="116" t="str">
        <f>IF(AND((RIGHT($GA$3,2)-'[1]Miter Profiles'!$AC$184-'[1]Outside Edges'!$B169)&gt;=5,'[1]Outside Edges'!$P169="Yes"),"Yes","No")</f>
        <v>Yes</v>
      </c>
      <c r="GB170" s="129" t="str">
        <f>IF(AND((RIGHT($GB$3,2)-'[1]Miter Profiles'!$AC$185-'[1]Outside Edges'!$B169)&gt;=5,'[1]Outside Edges'!$P169="Yes"),"Yes","No")</f>
        <v>Yes</v>
      </c>
      <c r="GC170" s="10" t="str">
        <f>IF(AND((RIGHT($GC$3,2)-'[1]Miter Profiles'!$AC$186-'[1]Outside Edges'!$B169)&gt;=5,'[1]Outside Edges'!$P169="Yes"),"Yes","No")</f>
        <v>Yes</v>
      </c>
      <c r="GD170" s="90" t="str">
        <f>IF(AND((RIGHT($GD$3,2)-'[1]Miter Profiles'!$AC$187-'[1]Outside Edges'!$B169)&gt;=5,'[1]Outside Edges'!$P169="Yes"),"Yes","No")</f>
        <v>Yes</v>
      </c>
      <c r="GE170" s="150" t="str">
        <f>IF(AND((RIGHT($GE$3,2)-'[1]Miter Profiles'!$AC$188-'[1]Outside Edges'!$B169)&gt;=5,'[1]Outside Edges'!$P169="Yes"),"Yes","No")</f>
        <v>Yes</v>
      </c>
      <c r="GF170" s="124" t="str">
        <f>IF(AND((RIGHT($GF$3,2)-'[1]Miter Profiles'!$AC$189-'[1]Outside Edges'!$B169)&gt;=5,'[1]Outside Edges'!$P169="Yes"),"Yes","No")</f>
        <v>Yes</v>
      </c>
      <c r="GG170" s="116" t="str">
        <f>IF(AND((RIGHT($GG$3,2)-'[1]Miter Profiles'!$AC$190-'[1]Outside Edges'!$B169)&gt;=5,'[1]Outside Edges'!$P169="Yes"),"Yes","No")</f>
        <v>Yes</v>
      </c>
      <c r="GH170" s="129" t="str">
        <f>IF(AND((RIGHT($GH$3,2)-'[1]Miter Profiles'!$AC$191-'[1]Outside Edges'!$B169)&gt;=5,'[1]Outside Edges'!$P169="Yes"),"Yes","No")</f>
        <v>Yes</v>
      </c>
      <c r="GI170" s="10" t="str">
        <f>IF(AND((RIGHT($GI$3,2)-'[1]Miter Profiles'!$AC$192-'[1]Outside Edges'!$B169)&gt;=5,'[1]Outside Edges'!$P169="Yes"),"Yes","No")</f>
        <v>Yes</v>
      </c>
      <c r="GJ170" s="90" t="str">
        <f>IF(AND((RIGHT($GJ$3,2)-'[1]Miter Profiles'!$AC$193-'[1]Outside Edges'!$B169)&gt;=5,'[1]Outside Edges'!$P169="Yes"),"Yes","No")</f>
        <v>Yes</v>
      </c>
      <c r="GK170" s="150" t="str">
        <f>IF(AND((RIGHT($GK$3,2)-'[1]Miter Profiles'!$AC$194-'[1]Outside Edges'!$B169)&gt;=5,'[1]Outside Edges'!$P169="Yes"),"Yes","No")</f>
        <v>Yes</v>
      </c>
      <c r="GL170" s="124" t="str">
        <f>IF(AND((RIGHT($GL$3,2)-'[1]Miter Profiles'!$AC$195-'[1]Outside Edges'!$B169)&gt;=5,'[1]Outside Edges'!$P169="Yes"),"Yes","No")</f>
        <v>Yes</v>
      </c>
      <c r="GM170" s="116" t="str">
        <f>IF(AND((RIGHT($GM$3,2)-'[1]Miter Profiles'!$AC$196-'[1]Outside Edges'!$B169)&gt;=5,'[1]Outside Edges'!$P169="Yes"),"Yes","No")</f>
        <v>Yes</v>
      </c>
      <c r="GN170" s="129" t="str">
        <f>IF(AND((RIGHT($GN$3,2)-'[1]Miter Profiles'!$AC$197-'[1]Outside Edges'!$B169)&gt;=5,'[1]Outside Edges'!$P169="Yes"),"Yes","No")</f>
        <v>No</v>
      </c>
      <c r="GO170" s="10" t="str">
        <f>IF(AND((RIGHT($GO$3,2)-'[1]Miter Profiles'!$AC$198-'[1]Outside Edges'!$B169)&gt;=5,'[1]Outside Edges'!$P169="Yes"),"Yes","No")</f>
        <v>Yes</v>
      </c>
      <c r="GP170" s="90" t="str">
        <f>IF(AND((RIGHT($GP$3,2)-'[1]Miter Profiles'!$AC$199-'[1]Outside Edges'!$B169)&gt;=5,'[1]Outside Edges'!$P169="Yes"),"Yes","No")</f>
        <v>Yes</v>
      </c>
      <c r="GQ170" s="150" t="str">
        <f>IF(AND((RIGHT($GQ$3,2)-'[1]Miter Profiles'!$AC$200-'[1]Outside Edges'!$B169)&gt;=5,'[1]Outside Edges'!$P169="Yes"),"Yes","No")</f>
        <v>Yes</v>
      </c>
      <c r="GR170" s="124" t="str">
        <f>IF(AND((RIGHT($GR$3,2)-'[1]Miter Profiles'!$AC$201-'[1]Outside Edges'!$B169)&gt;=5,'[1]Outside Edges'!$P169="Yes"),"Yes","No")</f>
        <v>Yes</v>
      </c>
      <c r="GS170" s="116" t="str">
        <f>IF(AND((RIGHT($GS$3,2)-'[1]Miter Profiles'!$AC$202-'[1]Outside Edges'!$B169)&gt;=5,'[1]Outside Edges'!$P169="Yes"),"Yes","No")</f>
        <v>Yes</v>
      </c>
      <c r="GT170" s="129" t="str">
        <f>IF(AND((RIGHT($GT$3,2)-'[1]Miter Profiles'!$AC$203-'[1]Outside Edges'!$B169)&gt;=5,'[1]Outside Edges'!$P169="Yes"),"Yes","No")</f>
        <v>Yes</v>
      </c>
      <c r="GU170" s="10" t="str">
        <f>IF(AND((RIGHT($GU$3,2)-'[1]Miter Profiles'!$AC$204-'[1]Outside Edges'!$B169)&gt;=5,'[1]Outside Edges'!$P169="Yes"),"Yes","No")</f>
        <v>Yes</v>
      </c>
      <c r="GV170" s="90" t="str">
        <f>IF(AND((RIGHT($GV$3,2)-'[1]Miter Profiles'!$AC$205-'[1]Outside Edges'!$B169)&gt;=5,'[1]Outside Edges'!$P169="Yes"),"Yes","No")</f>
        <v>Yes</v>
      </c>
      <c r="GW170" s="150" t="str">
        <f>IF(AND((RIGHT($GW$3,2)-'[1]Miter Profiles'!$AC$206-'[1]Outside Edges'!$B169)&gt;=5,'[1]Outside Edges'!$P169="Yes"),"Yes","No")</f>
        <v>No</v>
      </c>
      <c r="GX170" s="124" t="str">
        <f>IF(AND((RIGHT($GX$3,2)-'[1]Miter Profiles'!$AC$207-'[1]Outside Edges'!$B169)&gt;=5,'[1]Outside Edges'!$P169="Yes"),"Yes","No")</f>
        <v>Yes</v>
      </c>
      <c r="GY170" s="116" t="str">
        <f>IF(AND((RIGHT($GY$3,2)-'[1]Miter Profiles'!$AC$208-'[1]Outside Edges'!$B169)&gt;=5,'[1]Outside Edges'!$P169="Yes"),"Yes","No")</f>
        <v>Yes</v>
      </c>
      <c r="GZ170" s="129" t="str">
        <f>IF(AND((RIGHT($GZ$3,2)-'[1]Miter Profiles'!$AC$209-'[1]Outside Edges'!$B169)&gt;=5,'[1]Outside Edges'!$P169="Yes"),"Yes","No")</f>
        <v>Yes</v>
      </c>
      <c r="HA170" s="10" t="str">
        <f>IF(AND((RIGHT($HA$3,2)-'[1]Miter Profiles'!$AC$210-'[1]Outside Edges'!$B169)&gt;=5,'[1]Outside Edges'!$P169="Yes"),"Yes","No")</f>
        <v>Yes</v>
      </c>
      <c r="HB170" s="90" t="str">
        <f>IF(AND((RIGHT($HB$3,2)-'[1]Miter Profiles'!$AC$211-'[1]Outside Edges'!$B169)&gt;=5,'[1]Outside Edges'!$P169="Yes"),"Yes","No")</f>
        <v>Yes</v>
      </c>
      <c r="HC170" s="150" t="str">
        <f>IF(AND((RIGHT($HC$3,2)-'[1]Miter Profiles'!$AC$212-'[1]Outside Edges'!$B169)&gt;=5,'[1]Outside Edges'!$P169="Yes"),"Yes","No")</f>
        <v>No</v>
      </c>
      <c r="HD170" s="116" t="str">
        <f>IF(AND((RIGHT($HD$3,2)-'[1]Miter Profiles'!$AC$213-'[1]Outside Edges'!$B169)&gt;=5,'[1]Outside Edges'!$P169="Yes"),"Yes","No")</f>
        <v>No</v>
      </c>
      <c r="HE170" s="129" t="str">
        <f>IF(AND((RIGHT($HE$3,2)-'[1]Miter Profiles'!$AC$214-'[1]Outside Edges'!$B169)&gt;=5,'[1]Outside Edges'!$P169="Yes"),"Yes","No")</f>
        <v>Yes</v>
      </c>
      <c r="HF170" s="10" t="str">
        <f>IF(AND((RIGHT($HF$3,2)-'[1]Miter Profiles'!$AC$215-'[1]Outside Edges'!$B169)&gt;=5,'[1]Outside Edges'!$P169="Yes"),"Yes","No")</f>
        <v>Yes</v>
      </c>
      <c r="HG170" s="90" t="str">
        <f>IF(AND((RIGHT($HG$3,2)-'[1]Miter Profiles'!$AC$216-'[1]Outside Edges'!$B169)&gt;=5,'[1]Outside Edges'!$P169="Yes"),"Yes","No")</f>
        <v>Yes</v>
      </c>
      <c r="HH170" s="150" t="str">
        <f>IF(AND((RIGHT($HH$3,2)-'[1]Miter Profiles'!$AC$217-'[1]Outside Edges'!$B169)&gt;=5,'[1]Outside Edges'!$P169="Yes"),"Yes","No")</f>
        <v>Yes</v>
      </c>
      <c r="HI170" s="124" t="str">
        <f>IF(AND((RIGHT($HI$3,2)-'[1]Miter Profiles'!$AC$218-'[1]Outside Edges'!$B169)&gt;=5,'[1]Outside Edges'!$P169="Yes"),"Yes","No")</f>
        <v>Yes</v>
      </c>
      <c r="HJ170" s="116" t="str">
        <f>IF(AND((RIGHT($HJ$3,2)-'[1]Miter Profiles'!$AC$219-'[1]Outside Edges'!$B169)&gt;=5,'[1]Outside Edges'!$P169="Yes"),"Yes","No")</f>
        <v>Yes</v>
      </c>
      <c r="HK170" s="129" t="str">
        <f>IF(AND((RIGHT($HK$3,2)-'[1]Miter Profiles'!$AC$220-'[1]Outside Edges'!$B169)&gt;=5,'[1]Outside Edges'!$P169="Yes"),"Yes","No")</f>
        <v>Yes</v>
      </c>
      <c r="HL170" s="10" t="str">
        <f>IF(AND((RIGHT($HL$3,2)-'[1]Miter Profiles'!$AC$221-'[1]Outside Edges'!$B169)&gt;=5,'[1]Outside Edges'!$P169="Yes"),"Yes","No")</f>
        <v>Yes</v>
      </c>
      <c r="HM170" s="90" t="str">
        <f>IF(AND((RIGHT($HM$3,2)-'[1]Miter Profiles'!$AC$222-'[1]Outside Edges'!$B169)&gt;=5,'[1]Outside Edges'!$P169="Yes"),"Yes","No")</f>
        <v>Yes</v>
      </c>
      <c r="HN170" s="150" t="str">
        <f>IF(AND((RIGHT($HN$3,2)-'[1]Miter Profiles'!$AC$223-'[1]Outside Edges'!$B169)&gt;=5,'[1]Outside Edges'!$P169="Yes"),"Yes","No")</f>
        <v>Yes</v>
      </c>
      <c r="HO170" s="124" t="str">
        <f>IF(AND((RIGHT($HO$3,2)-'[1]Miter Profiles'!$AC$224-'[1]Outside Edges'!$B169)&gt;=5,'[1]Outside Edges'!$P169="Yes"),"Yes","No")</f>
        <v>Yes</v>
      </c>
      <c r="HP170" s="124" t="str">
        <f>IF(AND((RIGHT($HP$3,2)-'[1]Miter Profiles'!$AC$225-'[1]Outside Edges'!$B169)&gt;=5,'[1]Outside Edges'!$P169="Yes"),"Yes","No")</f>
        <v>Yes</v>
      </c>
      <c r="HQ170" s="153" t="str">
        <f>IF(AND((RIGHT($HQ$3,3)-'[1]Miter Profiles'!$AC$226-'[1]Outside Edges'!$B169)&gt;=5,'[1]Outside Edges'!$P169="Yes"),"Yes","No")</f>
        <v>Yes</v>
      </c>
      <c r="HR170" s="129" t="str">
        <f>IF(AND((RIGHT($HR$3,2)-'[1]Miter Profiles'!$AC$227-'[1]Outside Edges'!$B169)&gt;=5,'[1]Outside Edges'!$P169="Yes"),"Yes","No")</f>
        <v>Yes</v>
      </c>
      <c r="HS170" s="10" t="str">
        <f>IF(AND((RIGHT($HS$3,2)-'[1]Miter Profiles'!$AC$228-'[1]Outside Edges'!$B169)&gt;=5,'[1]Outside Edges'!$P169="Yes"),"Yes","No")</f>
        <v>Yes</v>
      </c>
      <c r="HT170" s="163" t="str">
        <f>IF(AND((RIGHT($HT$3,2)-'[1]Miter Profiles'!$AC$229-'[1]Outside Edges'!$B169)&gt;=5,'[1]Outside Edges'!$P169="Yes"),"Yes","No")</f>
        <v>Yes</v>
      </c>
      <c r="HU170" s="150" t="str">
        <f>IF(AND((RIGHT($HU$3,2)-'[1]Miter Profiles'!$AC$230-'[1]Outside Edges'!$B169)&gt;=5,'[1]Outside Edges'!$P169="Yes"),"Yes","No")</f>
        <v>Yes</v>
      </c>
      <c r="HV170" s="124" t="str">
        <f>IF(AND((RIGHT($HV$3,2)-'[1]Miter Profiles'!$AC$231-'[1]Outside Edges'!$B169)&gt;=5,'[1]Outside Edges'!$P169="Yes"),"Yes","No")</f>
        <v>Yes</v>
      </c>
      <c r="HW170" s="116" t="str">
        <f>IF(AND((RIGHT($HW$3,2)-'[1]Miter Profiles'!$AC$232-'[1]Outside Edges'!$B169)&gt;=5,'[1]Outside Edges'!$P169="Yes"),"Yes","No")</f>
        <v>Yes</v>
      </c>
      <c r="HX170" s="129" t="str">
        <f>IF(AND((RIGHT($HX$3,2)-'[1]Miter Profiles'!$AC$233-'[1]Outside Edges'!$B169)&gt;=5,'[1]Outside Edges'!$P169="Yes"),"Yes","No")</f>
        <v>No</v>
      </c>
      <c r="HY170" s="10" t="str">
        <f>IF(AND((RIGHT($HY$3,2)-'[1]Miter Profiles'!$AC$234-'[1]Outside Edges'!$B169)&gt;=5,'[1]Outside Edges'!$P169="Yes"),"Yes","No")</f>
        <v>Yes</v>
      </c>
      <c r="HZ170" s="90" t="str">
        <f>IF(AND((RIGHT($HZ$3,2)-'[1]Miter Profiles'!$AC$235-'[1]Outside Edges'!$B169)&gt;=5,'[1]Outside Edges'!$P169="Yes"),"Yes","No")</f>
        <v>Yes</v>
      </c>
      <c r="IA170" s="150" t="str">
        <f>IF(AND((RIGHT($IA$3,2)-'[1]Miter Profiles'!$AC$236-'[1]Outside Edges'!$B169)&gt;=5,'[1]Outside Edges'!$P169="Yes"),"Yes","No")</f>
        <v>Yes</v>
      </c>
      <c r="IB170" s="124" t="str">
        <f>IF(AND((RIGHT($IB$3,2)-'[1]Miter Profiles'!$AC$237-'[1]Outside Edges'!$B169)&gt;=5,'[1]Outside Edges'!$P169="Yes"),"Yes","No")</f>
        <v>Yes</v>
      </c>
      <c r="IC170" s="116" t="str">
        <f>IF(AND((RIGHT($IC$3,2)-'[1]Miter Profiles'!$AC$238-'[1]Outside Edges'!$B169)&gt;=5,'[1]Outside Edges'!$P169="Yes"),"Yes","No")</f>
        <v>Yes</v>
      </c>
      <c r="ID170" s="129" t="str">
        <f>IF(AND((RIGHT($ID$3,2)-'[1]Miter Profiles'!$AC$239-'[1]Outside Edges'!$B169)&gt;=5,'[1]Outside Edges'!$P169="Yes"),"Yes","No")</f>
        <v>Yes</v>
      </c>
      <c r="IE170" s="10" t="str">
        <f>IF(AND((RIGHT($IE$3,2)-'[1]Miter Profiles'!$AC$240-'[1]Outside Edges'!$B169)&gt;=5,'[1]Outside Edges'!$P169="Yes"),"Yes","No")</f>
        <v>Yes</v>
      </c>
      <c r="IF170" s="90" t="str">
        <f>IF(AND((RIGHT($IF$3,2)-'[1]Miter Profiles'!$AC$241-'[1]Outside Edges'!$B169)&gt;=5,'[1]Outside Edges'!$P169="Yes"),"Yes","No")</f>
        <v>Yes</v>
      </c>
      <c r="IG170" s="150" t="str">
        <f>IF(AND((RIGHT($IG$3,2)-'[1]Miter Profiles'!$AC$242-'[1]Outside Edges'!$B169)&gt;=5,'[1]Outside Edges'!$P169="Yes"),"Yes","No")</f>
        <v>Yes</v>
      </c>
      <c r="IH170" s="124" t="str">
        <f>IF(AND((RIGHT($IH$3,2)-'[1]Miter Profiles'!$AC$243-'[1]Outside Edges'!$B169)&gt;=5,'[1]Outside Edges'!$P169="Yes"),"Yes","No")</f>
        <v>Yes</v>
      </c>
      <c r="II170" s="116" t="str">
        <f>IF(AND((RIGHT($II$3,2)-'[1]Miter Profiles'!$AC$244-'[1]Outside Edges'!$B169)&gt;=5,'[1]Outside Edges'!$P169="Yes"),"Yes","No")</f>
        <v>Yes</v>
      </c>
      <c r="IJ170" s="129" t="str">
        <f>IF(AND((RIGHT($IJ$3,2)-'[1]Miter Profiles'!$AC$245-'[1]Outside Edges'!$B169)&gt;=5,'[1]Outside Edges'!$P169="Yes"),"Yes","No")</f>
        <v>Yes</v>
      </c>
      <c r="IK170" s="10" t="str">
        <f>IF(AND((RIGHT($IK$3,2)-'[1]Miter Profiles'!$AC$246-'[1]Outside Edges'!$B169)&gt;=5,'[1]Outside Edges'!$P169="Yes"),"Yes","No")</f>
        <v>Yes</v>
      </c>
      <c r="IL170" s="90" t="str">
        <f>IF(AND((RIGHT($IL$3,2)-'[1]Miter Profiles'!$AC$247-'[1]Outside Edges'!$B169)&gt;=5,'[1]Outside Edges'!$P169="Yes"),"Yes","No")</f>
        <v>Yes</v>
      </c>
      <c r="IM170" s="150" t="str">
        <f>IF(AND((RIGHT($IM$3,2)-'[1]Miter Profiles'!$AC$248-'[1]Outside Edges'!$B169)&gt;=5,'[1]Outside Edges'!$P169="Yes"),"Yes","No")</f>
        <v>Yes</v>
      </c>
      <c r="IN170" s="124" t="str">
        <f>IF(AND((RIGHT($IN$3,2)-'[1]Miter Profiles'!$AC$249-'[1]Outside Edges'!$B169)&gt;=5,'[1]Outside Edges'!$P169="Yes"),"Yes","No")</f>
        <v>Yes</v>
      </c>
      <c r="IO170" s="116" t="str">
        <f>IF(AND((RIGHT($IO$3,2)-'[1]Miter Profiles'!$AC$250-'[1]Outside Edges'!$B169)&gt;=5,'[1]Outside Edges'!$P169="Yes"),"Yes","No")</f>
        <v>Yes</v>
      </c>
      <c r="IP170" s="129" t="str">
        <f>IF(AND((RIGHT($IP$3,2)-'[1]Miter Profiles'!$AC$251-'[1]Outside Edges'!$B169)&gt;=5,'[1]Outside Edges'!$P169="Yes"),"Yes","No")</f>
        <v>Yes</v>
      </c>
      <c r="IQ170" s="10" t="str">
        <f>IF(AND((RIGHT($IQ$3,2)-'[1]Miter Profiles'!$AC$252-'[1]Outside Edges'!$B169)&gt;=5,'[1]Outside Edges'!$P169="Yes"),"Yes","No")</f>
        <v>Yes</v>
      </c>
      <c r="IR170" s="90" t="str">
        <f>IF(AND((RIGHT($IR$3,2)-'[1]Miter Profiles'!$AC$253-'[1]Outside Edges'!$B169)&gt;=5,'[1]Outside Edges'!$P169="Yes"),"Yes","No")</f>
        <v>Yes</v>
      </c>
      <c r="IS170" s="150" t="str">
        <f>IF(AND((RIGHT($IS$3,2)-'[1]Miter Profiles'!$AC$254-'[1]Outside Edges'!$B169)&gt;=5,'[1]Outside Edges'!$P169="Yes"),"Yes","No")</f>
        <v>Yes</v>
      </c>
      <c r="IT170" s="124" t="str">
        <f>IF(AND((RIGHT($IT$3,2)-'[1]Miter Profiles'!$AC$255-'[1]Outside Edges'!$B169)&gt;=5,'[1]Outside Edges'!$P169="Yes"),"Yes","No")</f>
        <v>Yes</v>
      </c>
      <c r="IU170" s="116" t="str">
        <f>IF(AND((RIGHT($IU$3,2)-'[1]Miter Profiles'!$AC$256-'[1]Outside Edges'!$B169)&gt;=5,'[1]Outside Edges'!$P169="Yes"),"Yes","No")</f>
        <v>Yes</v>
      </c>
      <c r="IV170" s="129" t="str">
        <f>IF(AND((RIGHT($IV$3,2)-'[1]Miter Profiles'!$AC$257-'[1]Outside Edges'!$B169)&gt;=5,'[1]Outside Edges'!$P169="Yes"),"Yes","No")</f>
        <v>Yes</v>
      </c>
      <c r="IW170" s="10" t="str">
        <f>IF(AND((RIGHT($IW$3,2)-'[1]Miter Profiles'!$AC$258-'[1]Outside Edges'!$B169)&gt;=5,'[1]Outside Edges'!$P169="Yes"),"Yes","No")</f>
        <v>Yes</v>
      </c>
      <c r="IX170" s="90" t="str">
        <f>IF(AND((RIGHT($IX$3,2)-'[1]Miter Profiles'!$AC$259-'[1]Outside Edges'!$B169)&gt;=5,'[1]Outside Edges'!$P169="Yes"),"Yes","No")</f>
        <v>Yes</v>
      </c>
      <c r="IY170" s="150" t="str">
        <f>IF(AND((RIGHT($IY$3,2)-'[1]Miter Profiles'!$AC$260-'[1]Outside Edges'!$B169)&gt;=5,'[1]Outside Edges'!$P169="Yes"),"Yes","No")</f>
        <v>Yes</v>
      </c>
      <c r="IZ170" s="124" t="str">
        <f>IF(AND((RIGHT($IZ$3,2)-'[1]Miter Profiles'!$AC$261-'[1]Outside Edges'!$B169)&gt;=5,'[1]Outside Edges'!$P169="Yes"),"Yes","No")</f>
        <v>Yes</v>
      </c>
      <c r="JA170" s="116" t="str">
        <f>IF(AND((RIGHT($JA$3,2)-'[1]Miter Profiles'!$AC$262-'[1]Outside Edges'!$B169)&gt;=5,'[1]Outside Edges'!$P169="Yes"),"Yes","No")</f>
        <v>Yes</v>
      </c>
      <c r="JB170" s="129" t="str">
        <f>IF(AND((RIGHT($JB$3,2)-'[1]Miter Profiles'!$AC$263-'[1]Outside Edges'!$B169)&gt;=5,'[1]Outside Edges'!$P169="Yes"),"Yes","No")</f>
        <v>Yes</v>
      </c>
      <c r="JC170" s="10" t="str">
        <f>IF(AND((RIGHT($JC$3,2)-'[1]Miter Profiles'!$AC$264-'[1]Outside Edges'!$B169)&gt;=5,'[1]Outside Edges'!$P169="Yes"),"Yes","No")</f>
        <v>Yes</v>
      </c>
      <c r="JD170" s="90" t="str">
        <f>IF(AND((RIGHT($JD$3,2)-'[1]Miter Profiles'!$AC$265-'[1]Outside Edges'!$B169)&gt;=5,'[1]Outside Edges'!$P169="Yes"),"Yes","No")</f>
        <v>Yes</v>
      </c>
      <c r="JE170" s="236" t="str">
        <f>IF(AND((RIGHT($JE$3,2)-'[1]Miter Profiles'!$AC$266-'[1]Outside Edges'!$B169)&gt;=5,'[1]Outside Edges'!$P169="Yes"),"Yes","No")</f>
        <v>No</v>
      </c>
      <c r="JF170" s="237" t="str">
        <f>IF(AND((RIGHT($JF$3,2)-'[1]Miter Profiles'!$AC$267-'[1]Outside Edges'!$B169)&gt;=5,'[1]Outside Edges'!$P169="Yes"),"Yes","No")</f>
        <v>Yes</v>
      </c>
      <c r="JG170" s="238" t="str">
        <f>IF(AND((RIGHT($JG$3,2)-'[1]Miter Profiles'!$AC$268-'[1]Outside Edges'!$B169)&gt;=5,'[1]Outside Edges'!$P169="Yes"),"Yes","No")</f>
        <v>Yes</v>
      </c>
      <c r="JH170" s="129" t="str">
        <f>IF(AND((RIGHT($JH$3,2)-'[1]Miter Profiles'!$AC$269-'[1]Outside Edges'!$B169)&gt;=5,'[1]Outside Edges'!$P169="Yes"),"Yes","No")</f>
        <v>Yes</v>
      </c>
      <c r="JI170" s="113" t="str">
        <f>IF(AND((RIGHT($JI$3,2)-'[1]Miter Profiles'!$AC$270-'[1]Outside Edges'!$B169)&gt;=5,'[1]Outside Edges'!$P169="Yes"),"Yes","No")</f>
        <v>Yes</v>
      </c>
      <c r="JJ170" s="90" t="str">
        <f>IF(AND((RIGHT($JJ$3,2)-'[1]Miter Profiles'!$AC$271-'[1]Outside Edges'!$B169)&gt;=5,'[1]Outside Edges'!$P169="Yes"),"Yes","No")</f>
        <v>Yes</v>
      </c>
      <c r="JK170" s="236" t="str">
        <f>IF(AND((RIGHT($JK$3,2)-'[1]Miter Profiles'!$AC$272-'[1]Outside Edges'!$B169)&gt;=5,'[1]Outside Edges'!$P169="Yes"),"Yes","No")</f>
        <v>Yes</v>
      </c>
      <c r="JL170" s="237" t="str">
        <f>IF(AND((RIGHT($JL$3,2)-'[1]Miter Profiles'!$AC$273-'[1]Outside Edges'!$B169)&gt;=5,'[1]Outside Edges'!$P169="Yes"),"Yes","No")</f>
        <v>Yes</v>
      </c>
      <c r="JM170" s="238" t="str">
        <f>IF(AND((RIGHT($JM$3,2)-'[1]Miter Profiles'!$AC$274-'[1]Outside Edges'!$B169)&gt;=5,'[1]Outside Edges'!$P169="Yes"),"Yes","No")</f>
        <v>Yes</v>
      </c>
      <c r="JN170" s="129" t="str">
        <f>IF(AND((RIGHT($JN$3,2)-'[1]Miter Profiles'!$AC$275-'[1]Outside Edges'!$B169)&gt;=5,'[1]Outside Edges'!$P169="Yes"),"Yes","No")</f>
        <v>Yes</v>
      </c>
      <c r="JO170" s="113" t="str">
        <f>IF(AND((RIGHT($JO$3,2)-'[1]Miter Profiles'!$AC$276-'[1]Outside Edges'!$B169)&gt;=5,'[1]Outside Edges'!$P169="Yes"),"Yes","No")</f>
        <v>Yes</v>
      </c>
      <c r="JP170" s="90" t="str">
        <f>IF(AND((RIGHT($JP$3,2)-'[1]Miter Profiles'!$AC$277-'[1]Outside Edges'!$B169)&gt;=5,'[1]Outside Edges'!$P169="Yes"),"Yes","No")</f>
        <v>Yes</v>
      </c>
      <c r="JQ170" s="236" t="str">
        <f>IF(AND((RIGHT($JQ$3,2)-'[1]Miter Profiles'!$AC$278-'[1]Outside Edges'!$B169)&gt;=5,'[1]Outside Edges'!$P169="Yes"),"Yes","No")</f>
        <v>No</v>
      </c>
      <c r="JR170" s="237" t="str">
        <f>IF(AND((RIGHT($JR$3,2)-'[1]Miter Profiles'!$AC$279-'[1]Outside Edges'!$B169)&gt;=5,'[1]Outside Edges'!$P169="Yes"),"Yes","No")</f>
        <v>Yes</v>
      </c>
      <c r="JS170" s="238" t="str">
        <f>IF(AND((RIGHT($JS$3,2)-'[1]Miter Profiles'!$AC$280-'[1]Outside Edges'!$B169)&gt;=5,'[1]Outside Edges'!$P169="Yes"),"Yes","No")</f>
        <v>Yes</v>
      </c>
      <c r="JT170" s="129" t="str">
        <f>IF(AND((RIGHT($JT$3,2)-'[1]Miter Profiles'!$AC$281-'[1]Outside Edges'!$B169)&gt;=5,'[1]Outside Edges'!$P169="Yes"),"Yes","No")</f>
        <v>No</v>
      </c>
      <c r="JU170" s="113" t="str">
        <f>IF(AND((RIGHT($JU$3,2)-'[1]Miter Profiles'!$AC$282-'[1]Outside Edges'!$B169)&gt;=5,'[1]Outside Edges'!$P169="Yes"),"Yes","No")</f>
        <v>Yes</v>
      </c>
      <c r="JV170" s="90" t="str">
        <f>IF(AND((RIGHT($JV$3,2)-'[1]Miter Profiles'!$AC$283-'[1]Outside Edges'!$B169)&gt;=5,'[1]Outside Edges'!$P169="Yes"),"Yes","No")</f>
        <v>Yes</v>
      </c>
      <c r="JW170" s="236" t="str">
        <f>IF(AND((RIGHT($JW$3,2)-'[1]Miter Profiles'!$AC$284-'[1]Outside Edges'!$B169)&gt;=5,'[1]Outside Edges'!$P169="Yes"),"Yes","No")</f>
        <v>Yes</v>
      </c>
      <c r="JX170" s="237" t="str">
        <f>IF(AND((RIGHT($JX$3,2)-'[1]Miter Profiles'!$AC$285-'[1]Outside Edges'!$B169)&gt;=5,'[1]Outside Edges'!$P169="Yes"),"Yes","No")</f>
        <v>Yes</v>
      </c>
      <c r="JY170" s="238" t="str">
        <f>IF(AND((RIGHT($JY$3,2)-'[1]Miter Profiles'!$AC$286-'[1]Outside Edges'!$B169)&gt;=5,'[1]Outside Edges'!$P169="Yes"),"Yes","No")</f>
        <v>Yes</v>
      </c>
      <c r="JZ170" s="129" t="str">
        <f>IF(AND((RIGHT($JZ$3,2)-'[1]Miter Profiles'!$AC$287-'[1]Outside Edges'!$B169)&gt;=5,'[1]Outside Edges'!$P169="Yes"),"Yes","No")</f>
        <v>Yes</v>
      </c>
      <c r="KA170" s="113" t="str">
        <f>IF(AND((RIGHT($KA$3,2)-'[1]Miter Profiles'!$AC$288-'[1]Outside Edges'!$B169)&gt;=5,'[1]Outside Edges'!$P169="Yes"),"Yes","No")</f>
        <v>Yes</v>
      </c>
      <c r="KB170" s="90" t="str">
        <f>IF(AND((RIGHT($KB$3,2)-'[1]Miter Profiles'!$AC$289-'[1]Outside Edges'!$B169)&gt;=5,'[1]Outside Edges'!$P169="Yes"),"Yes","No")</f>
        <v>Yes</v>
      </c>
      <c r="KC170" s="236" t="str">
        <f>IF(AND((RIGHT($KC$3,2)-'[1]Miter Profiles'!$AC$290-'[1]Outside Edges'!$B169)&gt;=5,'[1]Outside Edges'!$P169="Yes"),"Yes","No")</f>
        <v>Yes</v>
      </c>
      <c r="KD170" s="237" t="str">
        <f>IF(AND((RIGHT($KD$3,2)-'[1]Miter Profiles'!$AC$291-'[1]Outside Edges'!$B169)&gt;=5,'[1]Outside Edges'!$P169="Yes"),"Yes","No")</f>
        <v>Yes</v>
      </c>
      <c r="KE170" s="238" t="str">
        <f>IF(AND((RIGHT($KE$3,2)-'[1]Miter Profiles'!$AC$292-'[1]Outside Edges'!$B169)&gt;=5,'[1]Outside Edges'!$P169="Yes"),"Yes","No")</f>
        <v>Yes</v>
      </c>
      <c r="KF170" s="129" t="str">
        <f>IF(AND((RIGHT($KF$3,2)-'[1]Miter Profiles'!$AC$293-'[1]Outside Edges'!$B169)&gt;=5,'[1]Outside Edges'!$P169="Yes"),"Yes","No")</f>
        <v>Yes</v>
      </c>
      <c r="KG170" s="113" t="str">
        <f>IF(AND((RIGHT($KG$3,2)-'[1]Miter Profiles'!$AC$294-'[1]Outside Edges'!$B169)&gt;=5,'[1]Outside Edges'!$P169="Yes"),"Yes","No")</f>
        <v>Yes</v>
      </c>
      <c r="KH170" s="90" t="str">
        <f>IF(AND((RIGHT($KH$3,2)-'[1]Miter Profiles'!$AC$295-'[1]Outside Edges'!$B169)&gt;=5,'[1]Outside Edges'!$P169="Yes"),"Yes","No")</f>
        <v>Yes</v>
      </c>
      <c r="KI170" s="236" t="str">
        <f>IF(AND((RIGHT($KI$3,2)-'[1]Miter Profiles'!$AC$296-'[1]Outside Edges'!$B169)&gt;=5,'[1]Outside Edges'!$P169="Yes"),"Yes","No")</f>
        <v>Yes</v>
      </c>
      <c r="KJ170" s="237" t="str">
        <f>IF(AND((RIGHT($KJ$3,2)-'[1]Miter Profiles'!$AC$297-'[1]Outside Edges'!$B169)&gt;=5,'[1]Outside Edges'!$P169="Yes"),"Yes","No")</f>
        <v>Yes</v>
      </c>
      <c r="KK170" s="238" t="str">
        <f>IF(AND((RIGHT($KK$3,2)-'[1]Miter Profiles'!$AC$298-'[1]Outside Edges'!$B169)&gt;=5,'[1]Outside Edges'!$P169="Yes"),"Yes","No")</f>
        <v>Yes</v>
      </c>
      <c r="KL170" s="129" t="str">
        <f>IF(AND((RIGHT($KL$3,2)-'[1]Miter Profiles'!$AC$299-'[1]Outside Edges'!$B169)&gt;=5,'[1]Outside Edges'!$P169="Yes"),"Yes","No")</f>
        <v>Yes</v>
      </c>
      <c r="KM170" s="113" t="str">
        <f>IF(AND((RIGHT($KM$3,2)-'[1]Miter Profiles'!$AC$300-'[1]Outside Edges'!$B169)&gt;=5,'[1]Outside Edges'!$P169="Yes"),"Yes","No")</f>
        <v>Yes</v>
      </c>
      <c r="KN170" s="90" t="str">
        <f>IF(AND((RIGHT($KN$3,2)-'[1]Miter Profiles'!$AC$301-'[1]Outside Edges'!$B169)&gt;=5,'[1]Outside Edges'!$P169="Yes"),"Yes","No")</f>
        <v>Yes</v>
      </c>
      <c r="KO170" s="236" t="str">
        <f>IF(AND((RIGHT($KO$3,2)-'[1]Miter Profiles'!$AC$302-'[1]Outside Edges'!$B169)&gt;=5,'[1]Outside Edges'!$P169="Yes"),"Yes","No")</f>
        <v>Yes</v>
      </c>
      <c r="KP170" s="237" t="str">
        <f>IF(AND((RIGHT($KP$3,2)-'[1]Miter Profiles'!$AC$303-'[1]Outside Edges'!$B169)&gt;=5,'[1]Outside Edges'!$P169="Yes"),"Yes","No")</f>
        <v>Yes</v>
      </c>
      <c r="KQ170" s="238" t="str">
        <f>IF(AND((RIGHT($KQ$3,2)-'[1]Miter Profiles'!$AC$304-'[1]Outside Edges'!$B169)&gt;=5,'[1]Outside Edges'!$P169="Yes"),"Yes","No")</f>
        <v>Yes</v>
      </c>
      <c r="KR170" s="129" t="str">
        <f>IF(AND((RIGHT($KR$3,2)-'[1]Miter Profiles'!$AC$305-'[1]Outside Edges'!$B169)&gt;=5,'[1]Outside Edges'!$P169="Yes"),"Yes","No")</f>
        <v>Yes</v>
      </c>
      <c r="KS170" s="113" t="str">
        <f>IF(AND((RIGHT($KS$3,2)-'[1]Miter Profiles'!$AC$306-'[1]Outside Edges'!$B169)&gt;=5,'[1]Outside Edges'!$P169="Yes"),"Yes","No")</f>
        <v>Yes</v>
      </c>
      <c r="KT170" s="90" t="str">
        <f>IF(AND((RIGHT($KT$3,2)-'[1]Miter Profiles'!$AC$307-'[1]Outside Edges'!$B169)&gt;=5,'[1]Outside Edges'!$P169="Yes"),"Yes","No")</f>
        <v>Yes</v>
      </c>
      <c r="KU170" s="236" t="str">
        <f>IF(AND((RIGHT($KU$3,2)-'[1]Miter Profiles'!$AC$308-'[1]Outside Edges'!$B169)&gt;=5,'[1]Outside Edges'!$P169="Yes"),"Yes","No")</f>
        <v>Yes</v>
      </c>
      <c r="KV170" s="237" t="str">
        <f>IF(AND((RIGHT($KV$3,2)-'[1]Miter Profiles'!$AC$309-'[1]Outside Edges'!$B169)&gt;=5,'[1]Outside Edges'!$P169="Yes"),"Yes","No")</f>
        <v>Yes</v>
      </c>
      <c r="KW170" s="238" t="str">
        <f>IF(AND((RIGHT($KW$3,2)-'[1]Miter Profiles'!$AC$310-'[1]Outside Edges'!$B169)&gt;=5,'[1]Outside Edges'!$P169="Yes"),"Yes","No")</f>
        <v>Yes</v>
      </c>
      <c r="KX170" s="129" t="str">
        <f>IF(AND((RIGHT($KX$3,2)-'[1]Miter Profiles'!$AC$311-'[1]Outside Edges'!$B169)&gt;=5,'[1]Outside Edges'!$P169="Yes"),"Yes","No")</f>
        <v>Yes</v>
      </c>
      <c r="KY170" s="113" t="str">
        <f>IF(AND((RIGHT($KY$3,2)-'[1]Miter Profiles'!$AC$312-'[1]Outside Edges'!$B169)&gt;=5,'[1]Outside Edges'!$P169="Yes"),"Yes","No")</f>
        <v>Yes</v>
      </c>
      <c r="KZ170" s="90" t="str">
        <f>IF(AND((RIGHT($KZ$3,2)-'[1]Miter Profiles'!$AC$313-'[1]Outside Edges'!$B169)&gt;=5,'[1]Outside Edges'!$P169="Yes"),"Yes","No")</f>
        <v>Yes</v>
      </c>
      <c r="LA170" s="236" t="str">
        <f>IF(AND((RIGHT($LA$3,2)-'[1]Miter Profiles'!$AC$314-'[1]Outside Edges'!$B169)&gt;=5,'[1]Outside Edges'!$P169="Yes"),"Yes","No")</f>
        <v>Yes</v>
      </c>
      <c r="LB170" s="237" t="str">
        <f>IF(AND((RIGHT($LB$3,2)-'[1]Miter Profiles'!$AC$315-'[1]Outside Edges'!$B169)&gt;=5,'[1]Outside Edges'!$P169="Yes"),"Yes","No")</f>
        <v>Yes</v>
      </c>
      <c r="LC170" s="243" t="str">
        <f>IF(AND((RIGHT($LC$3,2)-'[1]Miter Profiles'!$AC$316-'[1]Outside Edges'!$B169)&gt;=5,'[1]Outside Edges'!$P169="Yes"),"Yes","No")</f>
        <v>Yes</v>
      </c>
      <c r="LD170" s="244" t="str">
        <f>IF(AND((RIGHT($LD$3,2)-'[1]Miter Profiles'!$AC$317-'[1]Outside Edges'!$B169)&gt;=5,'[1]Outside Edges'!$P169="Yes"),"Yes","No")</f>
        <v>Yes</v>
      </c>
      <c r="LE170" s="113" t="str">
        <f>IF(AND((RIGHT($LE$3,2)-'[1]Miter Profiles'!$AC$318-'[1]Outside Edges'!$B169)&gt;=5,'[1]Outside Edges'!$P169="Yes"),"Yes","No")</f>
        <v>Yes</v>
      </c>
      <c r="LF170" s="10" t="str">
        <f>IF(AND((RIGHT($LF$3,2)-'[1]Miter Profiles'!$AC$319-'[1]Outside Edges'!$B169)&gt;=5,'[1]Outside Edges'!$P169="Yes"),"Yes","No")</f>
        <v>Yes</v>
      </c>
      <c r="LG170" s="113" t="str">
        <f>IF(AND((RIGHT($LG$3,2)-'[1]Miter Profiles'!$AC$320-'[1]Outside Edges'!$B169)&gt;=5,'[1]Outside Edges'!$P169="Yes"),"Yes","No")</f>
        <v>Yes</v>
      </c>
      <c r="LH170" s="90" t="str">
        <f>IF(AND((RIGHT($LH$3,2)-'[1]Miter Profiles'!$AC$321-'[1]Outside Edges'!$B169)&gt;=5,'[1]Outside Edges'!$P169="Yes"),"Yes","No")</f>
        <v>Yes</v>
      </c>
      <c r="LI170" s="236" t="str">
        <f>IF(AND((RIGHT($LI$3,2)-'[1]Miter Profiles'!$AC$322-'[1]Outside Edges'!$B169)&gt;=5,'[1]Outside Edges'!$P169="Yes"),"Yes","No")</f>
        <v>No</v>
      </c>
      <c r="LJ170" s="237" t="str">
        <f>IF(AND((RIGHT($LJ$3,2)-'[1]Miter Profiles'!$AC$323-'[1]Outside Edges'!$B169)&gt;=5,'[1]Outside Edges'!$P169="Yes"),"Yes","No")</f>
        <v>Yes</v>
      </c>
      <c r="LK170" s="238" t="str">
        <f>IF(AND((RIGHT($LK$3,2)-'[1]Miter Profiles'!$AC$324-'[1]Outside Edges'!$B169)&gt;=5,'[1]Outside Edges'!$P169="Yes"),"Yes","No")</f>
        <v>Yes</v>
      </c>
      <c r="LL170" s="129" t="str">
        <f>IF(AND((RIGHT($LL$3,2)-'[1]Miter Profiles'!$AC$325-'[1]Outside Edges'!$B169)&gt;=5,'[1]Outside Edges'!$P169="Yes"),"Yes","No")</f>
        <v>Yes</v>
      </c>
      <c r="LM170" s="113" t="str">
        <f>IF(AND((RIGHT($LM$3,2)-'[1]Miter Profiles'!$AC$326-'[1]Outside Edges'!$B169)&gt;=5,'[1]Outside Edges'!$P169="Yes"),"Yes","No")</f>
        <v>Yes</v>
      </c>
      <c r="LN170" s="90" t="str">
        <f>IF(AND((RIGHT($LN$3,2)-'[1]Miter Profiles'!$AC$327-'[1]Outside Edges'!$B169)&gt;=5,'[1]Outside Edges'!$P169="Yes"),"Yes","No")</f>
        <v>Yes</v>
      </c>
      <c r="LO170" s="236" t="str">
        <f>IF(AND((RIGHT($LO$3,2)-'[1]Miter Profiles'!$AC$328-'[1]Outside Edges'!$B169)&gt;=5,'[1]Outside Edges'!$P169="Yes"),"Yes","No")</f>
        <v>No</v>
      </c>
      <c r="LP170" s="237" t="str">
        <f>IF(AND((RIGHT($LP$3,2)-'[1]Miter Profiles'!$AC$329-'[1]Outside Edges'!$B169)&gt;=5,'[1]Outside Edges'!$P169="Yes"),"Yes","No")</f>
        <v>Yes</v>
      </c>
      <c r="LQ170" s="238" t="str">
        <f>IF(AND((RIGHT($LQ$3,2)-'[1]Miter Profiles'!$AC$330-'[1]Outside Edges'!$B169)&gt;=5,'[1]Outside Edges'!$P169="Yes"),"Yes","No")</f>
        <v>Yes</v>
      </c>
      <c r="LR170" s="129" t="str">
        <f>IF(AND((RIGHT($LR$3,2)-'[1]Miter Profiles'!$AC$331-'[1]Outside Edges'!$B169)&gt;=5,'[1]Outside Edges'!$P169="Yes"),"Yes","No")</f>
        <v>No</v>
      </c>
      <c r="LS170" s="113" t="str">
        <f>IF(AND((RIGHT($LS$3,2)-'[1]Miter Profiles'!$AC$332-'[1]Outside Edges'!$B169)&gt;=5,'[1]Outside Edges'!$P169="Yes"),"Yes","No")</f>
        <v>Yes</v>
      </c>
      <c r="LT170" s="90" t="str">
        <f>IF(AND((RIGHT($LT$3,2)-'[1]Miter Profiles'!$AC$333-'[1]Outside Edges'!$B169)&gt;=5,'[1]Outside Edges'!$P169="Yes"),"Yes","No")</f>
        <v>Yes</v>
      </c>
    </row>
    <row r="171" spans="1:332" ht="16.5" thickBot="1" x14ac:dyDescent="0.3">
      <c r="A171" s="8" t="str">
        <f>IF('[1]Outside Edges'!$A170&lt;&gt;"",'[1]Outside Edges'!$A170,"")</f>
        <v>D168</v>
      </c>
      <c r="B171" s="10" t="str">
        <f>IF(AND((RIGHT($B$3,2)-'[1]Miter Profiles'!$AC$3-'[1]Outside Edges'!$B170)&gt;=5,'[1]Outside Edges'!$P170="Yes"),"Yes","No")</f>
        <v>Yes</v>
      </c>
      <c r="C171" s="10" t="str">
        <f>IF(AND((RIGHT($C$3,2)-'[1]Miter Profiles'!$AC$4-'[1]Outside Edges'!$B170)&gt;=5,'[1]Outside Edges'!$P170="Yes"),"Yes","No")</f>
        <v>Yes</v>
      </c>
      <c r="D171" s="85" t="str">
        <f>IF(AND((RIGHT($D$3,2)-'[1]Miter Profiles'!$AC$5-'[1]Outside Edges'!$B170)&gt;=5,'[1]Outside Edges'!$P170="Yes"),"Yes","No")</f>
        <v>Yes</v>
      </c>
      <c r="E171" s="86" t="str">
        <f>IF(AND((RIGHT($E$3,2)-'[1]Miter Profiles'!$AC$6-'[1]Outside Edges'!$B170)&gt;=5,'[1]Outside Edges'!$P170="Yes"),"Yes","No")</f>
        <v>Yes</v>
      </c>
      <c r="F171" s="11" t="str">
        <f>IF(AND((RIGHT($F$3,2)-'[1]Miter Profiles'!$AC$7-'[1]Outside Edges'!$B170)&gt;=5,'[1]Outside Edges'!$P170="Yes"),"Yes","No")</f>
        <v>Yes</v>
      </c>
      <c r="G171" s="87" t="str">
        <f>IF(AND((RIGHT($G$3,2)-'[1]Miter Profiles'!$AC$8-'[1]Outside Edges'!$B170)&gt;=5,'[1]Outside Edges'!$P170="Yes"),"Yes","No")</f>
        <v>Yes</v>
      </c>
      <c r="H171" s="10" t="str">
        <f>IF(AND((RIGHT($H$3,2)-'[1]Miter Profiles'!$AC$9-'[1]Outside Edges'!$B170)&gt;=5,'[1]Outside Edges'!$P170="Yes"),"Yes","No")</f>
        <v>Yes</v>
      </c>
      <c r="I171" s="10" t="str">
        <f>IF(AND((RIGHT($I$3,2)-'[1]Miter Profiles'!$AC$10-'[1]Outside Edges'!$B170)&gt;=5,'[1]Outside Edges'!$P170="Yes"),"Yes","No")</f>
        <v>Yes</v>
      </c>
      <c r="J171" s="85" t="str">
        <f>IF(AND((RIGHT($J$3,2)-'[1]Miter Profiles'!$AC$11-'[1]Outside Edges'!$B170)&gt;=5,'[1]Outside Edges'!$P170="Yes"),"Yes","No")</f>
        <v>Yes</v>
      </c>
      <c r="K171" s="86" t="str">
        <f>IF(AND((RIGHT($K$3,2)-'[1]Miter Profiles'!$AC$12-'[1]Outside Edges'!$B170)&gt;=5,'[1]Outside Edges'!$P170="Yes"),"Yes","No")</f>
        <v>Yes</v>
      </c>
      <c r="L171" s="11" t="str">
        <f>IF(AND((RIGHT($L$3,2)-'[1]Miter Profiles'!$AC$13-'[1]Outside Edges'!$B170)&gt;=5,'[1]Outside Edges'!$P170="Yes"),"Yes","No")</f>
        <v>Yes</v>
      </c>
      <c r="M171" s="87" t="str">
        <f>IF(AND((RIGHT($M$3,2)-'[1]Miter Profiles'!$AC$14-'[1]Outside Edges'!$B170)&gt;=5,'[1]Outside Edges'!$P170="Yes"),"Yes","No")</f>
        <v>Yes</v>
      </c>
      <c r="N171" s="10" t="str">
        <f>IF(AND((RIGHT($N$3,2)-'[1]Miter Profiles'!$AC$15-'[1]Outside Edges'!$B170)&gt;=4,'[1]Outside Edges'!$P170="Yes"),"Yes","No")</f>
        <v>No</v>
      </c>
      <c r="O171" s="10" t="str">
        <f>IF(AND((RIGHT($O$3,2)-'[1]Miter Profiles'!$AC$16-'[1]Outside Edges'!$B170)&gt;=5,'[1]Outside Edges'!$P170="Yes"),"Yes","No")</f>
        <v>Yes</v>
      </c>
      <c r="P171" s="85" t="str">
        <f>IF(AND((RIGHT($P$3,2)-'[1]Miter Profiles'!$AC$17-'[1]Outside Edges'!$B170)&gt;=5,'[1]Outside Edges'!$P170="Yes"),"Yes","No")</f>
        <v>Yes</v>
      </c>
      <c r="Q171" s="86" t="str">
        <f>IF(AND((RIGHT($Q$3,2)-'[1]Miter Profiles'!$AC$18-'[1]Outside Edges'!$B170)&gt;=5,'[1]Outside Edges'!$P170="Yes"),"Yes","No")</f>
        <v>No</v>
      </c>
      <c r="R171" s="11" t="str">
        <f>IF(AND((RIGHT($R$3,2)-'[1]Miter Profiles'!$AC$19-'[1]Outside Edges'!$B170)&gt;=5,'[1]Outside Edges'!$P170="Yes"),"Yes","No")</f>
        <v>Yes</v>
      </c>
      <c r="S171" s="87" t="str">
        <f>IF(AND((RIGHT($S$3,2)-'[1]Miter Profiles'!$AC$20-'[1]Outside Edges'!$B170)&gt;=5,'[1]Outside Edges'!$P170="Yes"),"Yes","No")</f>
        <v>Yes</v>
      </c>
      <c r="T171" s="10" t="str">
        <f>IF(AND((RIGHT($T$3,2)-'[1]Miter Profiles'!$AC$21-'[1]Outside Edges'!$B170)&gt;=5,'[1]Outside Edges'!$P170="Yes"),"Yes","No")</f>
        <v>Yes</v>
      </c>
      <c r="U171" s="10" t="str">
        <f>IF(AND((RIGHT($U$3,2)-'[1]Miter Profiles'!$AC$22-'[1]Outside Edges'!$B170)&gt;=5,'[1]Outside Edges'!$P170="Yes"),"Yes","No")</f>
        <v>Yes</v>
      </c>
      <c r="V171" s="85" t="str">
        <f>IF(AND((RIGHT($V$3,2)-'[1]Miter Profiles'!$AC$23-'[1]Outside Edges'!$B170)&gt;=5,'[1]Outside Edges'!$P170="Yes"),"Yes","No")</f>
        <v>Yes</v>
      </c>
      <c r="W171" s="86" t="str">
        <f>IF(AND((RIGHT($W$3,2)-'[1]Miter Profiles'!$AC$24-'[1]Outside Edges'!$B170)&gt;=5,'[1]Outside Edges'!$P170="Yes"),"Yes","No")</f>
        <v>No</v>
      </c>
      <c r="X171" s="11" t="str">
        <f>IF(AND((RIGHT($X$3,2)-'[1]Miter Profiles'!$AC$25-'[1]Outside Edges'!$B170)&gt;=5,'[1]Outside Edges'!$P170="Yes"),"Yes","No")</f>
        <v>Yes</v>
      </c>
      <c r="Y171" s="87" t="str">
        <f>IF(AND((RIGHT($Y$3,2)-'[1]Miter Profiles'!$AC$26-'[1]Outside Edges'!$B170)&gt;=5,'[1]Outside Edges'!$P170="Yes"),"Yes","No")</f>
        <v>Yes</v>
      </c>
      <c r="Z171" s="10" t="str">
        <f>IF(AND((RIGHT($Z$3,2)-'[1]Miter Profiles'!$AC$27-'[1]Outside Edges'!$B170)&gt;=5,'[1]Outside Edges'!$P170="Yes"),"Yes","No")</f>
        <v>Yes</v>
      </c>
      <c r="AA171" s="10" t="str">
        <f>IF(AND((RIGHT($AA$3,2)-'[1]Miter Profiles'!$AC$28-'[1]Outside Edges'!$B170)&gt;=5,'[1]Outside Edges'!$P170="Yes"),"Yes","No")</f>
        <v>Yes</v>
      </c>
      <c r="AB171" s="85" t="str">
        <f>IF(AND((RIGHT($AB$3,2)-'[1]Miter Profiles'!$AC$29-'[1]Outside Edges'!$B170)&gt;=5,'[1]Outside Edges'!$P170="Yes"),"Yes","No")</f>
        <v>Yes</v>
      </c>
      <c r="AC171" s="86" t="str">
        <f>IF(AND((RIGHT($AC$3,2)-'[1]Miter Profiles'!$AC$30-'[1]Outside Edges'!$B170)&gt;=5,'[1]Outside Edges'!$P170="Yes"),"Yes","No")</f>
        <v>Yes</v>
      </c>
      <c r="AD171" s="11" t="str">
        <f>IF(AND((RIGHT($AD$3,2)-'[1]Miter Profiles'!$AC$31-'[1]Outside Edges'!$B170)&gt;=5,'[1]Outside Edges'!$P170="Yes"),"Yes","No")</f>
        <v>Yes</v>
      </c>
      <c r="AE171" s="87" t="str">
        <f>IF(AND((RIGHT($AE$3,2)-'[1]Miter Profiles'!$AC$32-'[1]Outside Edges'!$B170)&gt;=5,'[1]Outside Edges'!$P170="Yes"),"Yes","No")</f>
        <v>Yes</v>
      </c>
      <c r="AF171" s="10" t="str">
        <f>IF(AND((RIGHT($AF$3,2)-'[1]Miter Profiles'!$AC$33-'[1]Outside Edges'!$B170)&gt;=5,'[1]Outside Edges'!$P170="Yes"),"Yes","No")</f>
        <v>Yes</v>
      </c>
      <c r="AG171" s="10" t="str">
        <f>IF(AND((RIGHT($AG$3,2)-'[1]Miter Profiles'!$AC$34-'[1]Outside Edges'!$B170)&gt;=5,'[1]Outside Edges'!$P170="Yes"),"Yes","No")</f>
        <v>Yes</v>
      </c>
      <c r="AH171" s="85" t="str">
        <f>IF(AND((RIGHT($AH$3,2)-'[1]Miter Profiles'!$AC$35-'[1]Outside Edges'!$B170)&gt;=5,'[1]Outside Edges'!$P170="Yes"),"Yes","No")</f>
        <v>Yes</v>
      </c>
      <c r="AI171" s="86" t="str">
        <f>IF(AND((RIGHT($AI$3,2)-'[1]Miter Profiles'!$AC$36-'[1]Outside Edges'!$B170)&gt;=5,'[1]Outside Edges'!$P170="Yes"),"Yes","No")</f>
        <v>Yes</v>
      </c>
      <c r="AJ171" s="11" t="str">
        <f>IF(AND((RIGHT($AJ$3,2)-'[1]Miter Profiles'!$AC$37-'[1]Outside Edges'!$B170)&gt;=5,'[1]Outside Edges'!$P170="Yes"),"Yes","No")</f>
        <v>Yes</v>
      </c>
      <c r="AK171" s="87" t="str">
        <f>IF(AND((RIGHT($AK$3,2)-'[1]Miter Profiles'!$AC$38-'[1]Outside Edges'!$B170)&gt;=5,'[1]Outside Edges'!$P170="Yes"),"Yes","No")</f>
        <v>Yes</v>
      </c>
      <c r="AL171" s="10" t="str">
        <f>IF(AND((RIGHT($AL$3,2)-'[1]Miter Profiles'!$AC$39-'[1]Outside Edges'!$B170)&gt;=5,'[1]Outside Edges'!$P170="Yes"),"Yes","No")</f>
        <v>Yes</v>
      </c>
      <c r="AM171" s="10" t="str">
        <f>IF(AND((RIGHT($AM$3,2)-'[1]Miter Profiles'!$AC$40-'[1]Outside Edges'!$B170)&gt;=5,'[1]Outside Edges'!$P170="Yes"),"Yes","No")</f>
        <v>Yes</v>
      </c>
      <c r="AN171" s="85" t="str">
        <f>IF(AND((RIGHT($AN$3,2)-'[1]Miter Profiles'!$AC$41-'[1]Outside Edges'!$B170)&gt;=5,'[1]Outside Edges'!$P170="Yes"),"Yes","No")</f>
        <v>Yes</v>
      </c>
      <c r="AO171" s="86" t="str">
        <f>IF(AND((RIGHT($AO$3,2)-'[1]Miter Profiles'!$AC$42-'[1]Outside Edges'!$B170)&gt;=5,'[1]Outside Edges'!$P170="Yes"),"Yes","No")</f>
        <v>Yes</v>
      </c>
      <c r="AP171" s="11" t="str">
        <f>IF(AND((RIGHT($AP$3,2)-'[1]Miter Profiles'!$AC$43-'[1]Outside Edges'!$B170)&gt;=5,'[1]Outside Edges'!$P170="Yes"),"Yes","No")</f>
        <v>Yes</v>
      </c>
      <c r="AQ171" s="87" t="str">
        <f>IF(AND((RIGHT($AQ$3,2)-'[1]Miter Profiles'!$AC$44-'[1]Outside Edges'!$B170)&gt;=5,'[1]Outside Edges'!$P170="Yes"),"Yes","No")</f>
        <v>Yes</v>
      </c>
      <c r="AR171" s="10" t="str">
        <f>IF(AND((RIGHT($AR$3,2)-'[1]Miter Profiles'!$AC$45-'[1]Outside Edges'!$B170)&gt;=5,'[1]Outside Edges'!$P170="Yes"),"Yes","No")</f>
        <v>Yes</v>
      </c>
      <c r="AS171" s="10" t="str">
        <f>IF(AND((RIGHT($AS$3,2)-'[1]Miter Profiles'!$AC$46-'[1]Outside Edges'!$B170)&gt;=5,'[1]Outside Edges'!$P170="Yes"),"Yes","No")</f>
        <v>Yes</v>
      </c>
      <c r="AT171" s="85" t="str">
        <f>IF(AND((RIGHT($AT$3,2)-'[1]Miter Profiles'!$AC$47-'[1]Outside Edges'!$B170)&gt;=5,'[1]Outside Edges'!$P170="Yes"),"Yes","No")</f>
        <v>Yes</v>
      </c>
      <c r="AU171" s="86" t="str">
        <f>IF(AND((RIGHT($AU$3,2)-'[1]Miter Profiles'!$AC$48-'[1]Outside Edges'!$B170)&gt;=5,'[1]Outside Edges'!$P170="Yes"),"Yes","No")</f>
        <v>Yes</v>
      </c>
      <c r="AV171" s="11" t="str">
        <f>IF(AND((RIGHT($AV$3,2)-'[1]Miter Profiles'!$AC$49-'[1]Outside Edges'!$B170)&gt;=5,'[1]Outside Edges'!$P170="Yes"),"Yes","No")</f>
        <v>Yes</v>
      </c>
      <c r="AW171" s="87" t="str">
        <f>IF(AND((RIGHT($AW$3,2)-'[1]Miter Profiles'!$AC$50-'[1]Outside Edges'!$B170)&gt;=5,'[1]Outside Edges'!$P170="Yes"),"Yes","No")</f>
        <v>Yes</v>
      </c>
      <c r="AX171" s="10" t="str">
        <f>IF(AND((RIGHT($AX$3,2)-'[1]Miter Profiles'!$AC$51-'[1]Outside Edges'!$B170)&gt;=5,'[1]Outside Edges'!$P170="Yes"),"Yes","No")</f>
        <v>Yes</v>
      </c>
      <c r="AY171" s="10" t="str">
        <f>IF(AND((RIGHT($AY$3,2)-'[1]Miter Profiles'!$AC$52-'[1]Outside Edges'!$B170)&gt;=5,'[1]Outside Edges'!$P170="Yes"),"Yes","No")</f>
        <v>Yes</v>
      </c>
      <c r="AZ171" s="85" t="str">
        <f>IF(AND((RIGHT($AZ$3,2)-'[1]Miter Profiles'!$AC$53-'[1]Outside Edges'!$B170)&gt;=5,'[1]Outside Edges'!$P170="Yes"),"Yes","No")</f>
        <v>Yes</v>
      </c>
      <c r="BA171" s="86" t="str">
        <f>IF(AND((RIGHT($BA$3,2)-'[1]Miter Profiles'!$AC$54-'[1]Outside Edges'!$B170)&gt;=5,'[1]Outside Edges'!$P170="Yes"),"Yes","No")</f>
        <v>Yes</v>
      </c>
      <c r="BB171" s="11" t="str">
        <f>IF(AND((RIGHT($BB$3,2)-'[1]Miter Profiles'!$AC$55-'[1]Outside Edges'!$B170)&gt;=5,'[1]Outside Edges'!$P170="Yes"),"Yes","No")</f>
        <v>Yes</v>
      </c>
      <c r="BC171" s="87" t="str">
        <f>IF(AND((RIGHT($BC$3,2)-'[1]Miter Profiles'!$AC$56-'[1]Outside Edges'!$B170)&gt;=5,'[1]Outside Edges'!$P170="Yes"),"Yes","No")</f>
        <v>Yes</v>
      </c>
      <c r="BD171" s="10" t="str">
        <f>IF(AND((RIGHT($BD$3,2)-'[1]Miter Profiles'!$AC$57-'[1]Outside Edges'!$B170)&gt;=5,'[1]Outside Edges'!$P170="Yes"),"Yes","No")</f>
        <v>Yes</v>
      </c>
      <c r="BE171" s="10" t="str">
        <f>IF(AND((RIGHT($BE$3,2)-'[1]Miter Profiles'!$AC$58-'[1]Outside Edges'!$B170)&gt;=5,'[1]Outside Edges'!$P170="Yes"),"Yes","No")</f>
        <v>Yes</v>
      </c>
      <c r="BF171" s="85" t="str">
        <f>IF(AND((RIGHT($BF$3,2)-'[1]Miter Profiles'!$AC$59-'[1]Outside Edges'!$B170)&gt;=5,'[1]Outside Edges'!$P170="Yes"),"Yes","No")</f>
        <v>Yes</v>
      </c>
      <c r="BG171" s="86" t="str">
        <f>IF(AND((RIGHT($BG$3,2)-'[1]Miter Profiles'!$AC$60-'[1]Outside Edges'!$B170)&gt;=5,'[1]Outside Edges'!$P170="Yes"),"Yes","No")</f>
        <v>Yes</v>
      </c>
      <c r="BH171" s="11" t="str">
        <f>IF(AND((RIGHT($BH$3,2)-'[1]Miter Profiles'!$AC$61-'[1]Outside Edges'!$B170)&gt;=5,'[1]Outside Edges'!$P170="Yes"),"Yes","No")</f>
        <v>Yes</v>
      </c>
      <c r="BI171" s="87" t="str">
        <f>IF(AND((RIGHT($BI$3,2)-'[1]Miter Profiles'!$AC$62-'[1]Outside Edges'!$B170)&gt;=5,'[1]Outside Edges'!$P170="Yes"),"Yes","No")</f>
        <v>Yes</v>
      </c>
      <c r="BJ171" s="10" t="str">
        <f>IF(AND((RIGHT($BJ$3,2)-'[1]Miter Profiles'!$AC$63-'[1]Outside Edges'!$B170)&gt;=5,'[1]Outside Edges'!$P170="Yes"),"Yes","No")</f>
        <v>Yes</v>
      </c>
      <c r="BK171" s="10" t="str">
        <f>IF(AND((RIGHT($BK$3,2)-'[1]Miter Profiles'!$AC$64-'[1]Outside Edges'!$B170)&gt;=5,'[1]Outside Edges'!$P170="Yes"),"Yes","No")</f>
        <v>Yes</v>
      </c>
      <c r="BL171" s="85" t="str">
        <f>IF(AND((RIGHT($BL$3,2)-'[1]Miter Profiles'!$AC$65-'[1]Outside Edges'!$B170)&gt;=5,'[1]Outside Edges'!$P170="Yes"),"Yes","No")</f>
        <v>Yes</v>
      </c>
      <c r="BM171" s="86" t="str">
        <f>IF(AND((RIGHT($BM$3,2)-'[1]Miter Profiles'!$AC$66-'[1]Outside Edges'!$B170)&gt;=5,'[1]Outside Edges'!$P170="Yes"),"Yes","No")</f>
        <v>Yes</v>
      </c>
      <c r="BN171" s="11" t="str">
        <f>IF(AND((RIGHT($BN$3,2)-'[1]Miter Profiles'!$AC$67-'[1]Outside Edges'!$B170)&gt;=5,'[1]Outside Edges'!$P170="Yes"),"Yes","No")</f>
        <v>Yes</v>
      </c>
      <c r="BO171" s="87" t="str">
        <f>IF(AND((RIGHT($BO$3,2)-'[1]Miter Profiles'!$AC$68-'[1]Outside Edges'!$B170)&gt;=5,'[1]Outside Edges'!$P170="Yes"),"Yes","No")</f>
        <v>Yes</v>
      </c>
      <c r="BP171" s="10" t="str">
        <f>IF(AND((RIGHT($BP$3,2)-'[1]Miter Profiles'!$AC$69-'[1]Outside Edges'!$B170)&gt;=5,'[1]Outside Edges'!$P170="Yes"),"Yes","No")</f>
        <v>Yes</v>
      </c>
      <c r="BQ171" s="10" t="str">
        <f>IF(AND((RIGHT($BQ$3,2)-'[1]Miter Profiles'!$AC$70-'[1]Outside Edges'!$B170)&gt;=5,'[1]Outside Edges'!$P170="Yes"),"Yes","No")</f>
        <v>Yes</v>
      </c>
      <c r="BR171" s="85" t="str">
        <f>IF(AND((RIGHT($BR$3,2)-'[1]Miter Profiles'!$AC$71-'[1]Outside Edges'!$B170)&gt;=5,'[1]Outside Edges'!$P170="Yes"),"Yes","No")</f>
        <v>Yes</v>
      </c>
      <c r="BS171" s="86" t="str">
        <f>IF(AND((RIGHT($BS$3,2)-'[1]Miter Profiles'!$AC$72-'[1]Outside Edges'!$B170)&gt;=5,'[1]Outside Edges'!$P170="Yes"),"Yes","No")</f>
        <v>Yes</v>
      </c>
      <c r="BT171" s="11" t="str">
        <f>IF(AND((RIGHT($BT$3,2)-'[1]Miter Profiles'!$AC$73-'[1]Outside Edges'!$B170)&gt;=5,'[1]Outside Edges'!$P170="Yes"),"Yes","No")</f>
        <v>Yes</v>
      </c>
      <c r="BU171" s="87" t="str">
        <f>IF(AND((RIGHT($BU$3,2)-'[1]Miter Profiles'!$AC$74-'[1]Outside Edges'!$B170)&gt;=5,'[1]Outside Edges'!$P170="Yes"),"Yes","No")</f>
        <v>Yes</v>
      </c>
      <c r="BV171" s="10" t="str">
        <f>IF(AND((RIGHT($BV$3,2)-'[1]Miter Profiles'!$AC$75-'[1]Outside Edges'!$B170)&gt;=5,'[1]Outside Edges'!$P170="Yes"),"Yes","No")</f>
        <v>Yes</v>
      </c>
      <c r="BW171" s="10" t="str">
        <f>IF(AND((RIGHT($BW$3,2)-'[1]Miter Profiles'!$AC$76-'[1]Outside Edges'!$B170)&gt;=5,'[1]Outside Edges'!$P170="Yes"),"Yes","No")</f>
        <v>Yes</v>
      </c>
      <c r="BX171" s="85" t="str">
        <f>IF(AND((RIGHT($BX$3,2)-'[1]Miter Profiles'!$AC$77-'[1]Outside Edges'!$B170)&gt;=5,'[1]Outside Edges'!$P170="Yes"),"Yes","No")</f>
        <v>Yes</v>
      </c>
      <c r="BY171" s="86" t="str">
        <f>IF(AND((RIGHT($BY$3,2)-'[1]Miter Profiles'!$AC$78-'[1]Outside Edges'!$B170)&gt;=5,'[1]Outside Edges'!$P170="Yes"),"Yes","No")</f>
        <v>Yes</v>
      </c>
      <c r="BZ171" s="11" t="str">
        <f>IF(AND((RIGHT($BZ$3,2)-'[1]Miter Profiles'!$AC$79-'[1]Outside Edges'!$B170)&gt;=5,'[1]Outside Edges'!$P170="Yes"),"Yes","No")</f>
        <v>Yes</v>
      </c>
      <c r="CA171" s="87" t="str">
        <f>IF(AND((RIGHT($CA$3,2)-'[1]Miter Profiles'!$AC$80-'[1]Outside Edges'!$B170)&gt;=5,'[1]Outside Edges'!$P170="Yes"),"Yes","No")</f>
        <v>Yes</v>
      </c>
      <c r="CB171" s="10" t="str">
        <f>IF(AND((RIGHT($CB$3,2)-'[1]Miter Profiles'!$AC$81-'[1]Outside Edges'!$B170)&gt;=5,'[1]Outside Edges'!$P170="Yes"),"Yes","No")</f>
        <v>Yes</v>
      </c>
      <c r="CC171" s="10" t="str">
        <f>IF(AND((RIGHT($CC$3,2)-'[1]Miter Profiles'!$AC$82-'[1]Outside Edges'!$B170)&gt;=5,'[1]Outside Edges'!$P170="Yes"),"Yes","No")</f>
        <v>Yes</v>
      </c>
      <c r="CD171" s="85" t="str">
        <f>IF(AND((RIGHT($CD$3,2)-'[1]Miter Profiles'!$AC$83-'[1]Outside Edges'!$B170)&gt;=5,'[1]Outside Edges'!$P170="Yes"),"Yes","No")</f>
        <v>Yes</v>
      </c>
      <c r="CE171" s="86" t="str">
        <f>IF(AND((RIGHT($CE$3,2)-'[1]Miter Profiles'!$AC$84-'[1]Outside Edges'!$B170)&gt;=5,'[1]Outside Edges'!$P170="Yes"),"Yes","No")</f>
        <v>Yes</v>
      </c>
      <c r="CF171" s="11" t="str">
        <f>IF(AND((RIGHT($CF$3,2)-'[1]Miter Profiles'!$AC$85-'[1]Outside Edges'!$B170)&gt;=5,'[1]Outside Edges'!$P170="Yes"),"Yes","No")</f>
        <v>Yes</v>
      </c>
      <c r="CG171" s="87" t="str">
        <f>IF(AND((RIGHT($CG$3,2)-'[1]Miter Profiles'!$AC$86-'[1]Outside Edges'!$B170)&gt;=5,'[1]Outside Edges'!$P170="Yes"),"Yes","No")</f>
        <v>Yes</v>
      </c>
      <c r="CH171" s="10" t="str">
        <f>IF(AND((RIGHT($CH$3,2)-'[1]Miter Profiles'!$AC$87-'[1]Outside Edges'!$B170)&gt;=5,'[1]Outside Edges'!$P170="Yes"),"Yes","No")</f>
        <v>Yes</v>
      </c>
      <c r="CI171" s="10" t="str">
        <f>IF(AND((RIGHT($CI$3,2)-'[1]Miter Profiles'!$AC$88-'[1]Outside Edges'!$B170)&gt;=5,'[1]Outside Edges'!$P170="Yes"),"Yes","No")</f>
        <v>Yes</v>
      </c>
      <c r="CJ171" s="85" t="str">
        <f>IF(AND((RIGHT($CJ$3,2)-'[1]Miter Profiles'!$AC$89-'[1]Outside Edges'!$B170)&gt;=5,'[1]Outside Edges'!$P170="Yes"),"Yes","No")</f>
        <v>Yes</v>
      </c>
      <c r="CK171" s="86" t="str">
        <f>IF(AND((RIGHT($CK$3,2)-'[1]Miter Profiles'!$AC$90-'[1]Outside Edges'!$B170)&gt;=5,'[1]Outside Edges'!$P170="Yes"),"Yes","No")</f>
        <v>Yes</v>
      </c>
      <c r="CL171" s="11" t="str">
        <f>IF(AND((RIGHT($CL$3,2)-'[1]Miter Profiles'!$AC$91-'[1]Outside Edges'!$B170)&gt;=5,'[1]Outside Edges'!$P170="Yes"),"Yes","No")</f>
        <v>Yes</v>
      </c>
      <c r="CM171" s="87" t="str">
        <f>IF(AND((RIGHT($CM$3,2)-'[1]Miter Profiles'!$AC$92-'[1]Outside Edges'!$B170)&gt;=5,'[1]Outside Edges'!$P170="Yes"),"Yes","No")</f>
        <v>Yes</v>
      </c>
      <c r="CN171" s="10" t="str">
        <f>IF(AND((RIGHT(CN$3,2)-'[1]Miter Profiles'!$AC$93-'[1]Outside Edges'!$B170)&gt;=5,'[1]Outside Edges'!$P170="Yes"),"Yes","No")</f>
        <v>No</v>
      </c>
      <c r="CO171" s="10" t="str">
        <f>IF(AND((RIGHT(CO$3,2)-'[1]Miter Profiles'!$AC$94-'[1]Outside Edges'!$B170)&gt;=5,'[1]Outside Edges'!$P170="Yes"),"Yes","No")</f>
        <v>Yes</v>
      </c>
      <c r="CP171" s="85" t="str">
        <f>IF(AND((RIGHT(CP$3,2)-'[1]Miter Profiles'!$AC$95-'[1]Outside Edges'!$B170)&gt;=5,'[1]Outside Edges'!$P170="Yes"),"Yes","No")</f>
        <v>Yes</v>
      </c>
      <c r="CQ171" s="86" t="str">
        <f>IF(AND((RIGHT(CQ$3,2)-'[1]Miter Profiles'!$AC$96-'[1]Outside Edges'!$B170)&gt;=5,'[1]Outside Edges'!$P170="Yes"),"Yes","No")</f>
        <v>Yes</v>
      </c>
      <c r="CR171" s="11" t="str">
        <f>IF(AND((RIGHT(CR$3,2)-'[1]Miter Profiles'!$AC$97-'[1]Outside Edges'!$B170)&gt;=5,'[1]Outside Edges'!$P170="Yes"),"Yes","No")</f>
        <v>Yes</v>
      </c>
      <c r="CS171" s="87" t="str">
        <f>IF(AND((RIGHT(CS$3,2)-'[1]Miter Profiles'!$AC$98-'[1]Outside Edges'!$B170)&gt;=5,'[1]Outside Edges'!$P170="Yes"),"Yes","No")</f>
        <v>Yes</v>
      </c>
      <c r="CT171" s="10" t="str">
        <f>IF(AND((RIGHT($CT$3,2)-'[1]Miter Profiles'!$AC$99-'[1]Outside Edges'!$B170)&gt;=5,'[1]Outside Edges'!$P170="Yes"),"Yes","No")</f>
        <v>Yes</v>
      </c>
      <c r="CU171" s="10" t="str">
        <f>IF(AND((RIGHT($CU$3,2)-'[1]Miter Profiles'!$AC$100-'[1]Outside Edges'!$B170)&gt;=5,'[1]Outside Edges'!$P170="Yes"),"Yes","No")</f>
        <v>Yes</v>
      </c>
      <c r="CV171" s="85" t="str">
        <f>IF(AND((RIGHT($CV$3,2)-'[1]Miter Profiles'!$AC$101-'[1]Outside Edges'!$B170)&gt;=5,'[1]Outside Edges'!$P170="Yes"),"Yes","No")</f>
        <v>Yes</v>
      </c>
      <c r="CW171" s="86" t="str">
        <f>IF(AND((RIGHT($CW$3,2)-'[1]Miter Profiles'!$AC$102-'[1]Outside Edges'!$B170)&gt;=5,'[1]Outside Edges'!$P170="Yes"),"Yes","No")</f>
        <v>Yes</v>
      </c>
      <c r="CX171" s="11" t="str">
        <f>IF(AND((RIGHT($CX$3,2)-'[1]Miter Profiles'!$AC$103-'[1]Outside Edges'!$B170)&gt;=5,'[1]Outside Edges'!$P170="Yes"),"Yes","No")</f>
        <v>Yes</v>
      </c>
      <c r="CY171" s="87" t="str">
        <f>IF(AND((RIGHT($CY$3,2)-'[1]Miter Profiles'!$AC$104-'[1]Outside Edges'!$B170)&gt;=5,'[1]Outside Edges'!$P170="Yes"),"Yes","No")</f>
        <v>Yes</v>
      </c>
      <c r="CZ171" s="10" t="str">
        <f>IF(AND((RIGHT($CZ$3,2)-'[1]Miter Profiles'!$AC$105-'[1]Outside Edges'!$B170)&gt;=5,'[1]Outside Edges'!$P170="Yes"),"Yes","No")</f>
        <v>Yes</v>
      </c>
      <c r="DA171" s="10" t="str">
        <f>IF(AND((RIGHT($DA$3,2)-'[1]Miter Profiles'!$AC$106-'[1]Outside Edges'!$B170)&gt;=5,'[1]Outside Edges'!$P170="Yes"),"Yes","No")</f>
        <v>Yes</v>
      </c>
      <c r="DB171" s="85" t="str">
        <f>IF(AND((RIGHT($DB$3,2)-'[1]Miter Profiles'!$AC$107-'[1]Outside Edges'!$B170)&gt;=5,'[1]Outside Edges'!$P170="Yes"),"Yes","No")</f>
        <v>Yes</v>
      </c>
      <c r="DC171" s="86" t="str">
        <f>IF(AND((RIGHT($DC$3,2)-'[1]Miter Profiles'!$AC$108-'[1]Outside Edges'!$B170)&gt;=5,'[1]Outside Edges'!$P170="Yes"),"Yes","No")</f>
        <v>Yes</v>
      </c>
      <c r="DD171" s="11" t="str">
        <f>IF(AND((RIGHT($DD$3,2)-'[1]Miter Profiles'!$AC$109-'[1]Outside Edges'!$B170)&gt;=5,'[1]Outside Edges'!$P170="Yes"),"Yes","No")</f>
        <v>Yes</v>
      </c>
      <c r="DE171" s="87" t="str">
        <f>IF(AND((RIGHT($DE$3,2)-'[1]Miter Profiles'!$AC$110-'[1]Outside Edges'!$B170)&gt;=5,'[1]Outside Edges'!$P170="Yes"),"Yes","No")</f>
        <v>Yes</v>
      </c>
      <c r="DF171" s="10" t="str">
        <f>IF(AND((RIGHT($DF$3,2)-'[1]Miter Profiles'!$AC$111-'[1]Outside Edges'!$B170)&gt;=5,'[1]Outside Edges'!$P170="Yes"),"Yes","No")</f>
        <v>Yes</v>
      </c>
      <c r="DG171" s="10" t="str">
        <f>IF(AND((RIGHT($DG$3,2)-'[1]Miter Profiles'!$AC$112-'[1]Outside Edges'!$B170)&gt;=5,'[1]Outside Edges'!$P170="Yes"),"Yes","No")</f>
        <v>Yes</v>
      </c>
      <c r="DH171" s="85" t="str">
        <f>IF(AND((RIGHT($DH$3,2)-'[1]Miter Profiles'!$AC$113-'[1]Outside Edges'!$B170)&gt;=5,'[1]Outside Edges'!$P170="Yes"),"Yes","No")</f>
        <v>Yes</v>
      </c>
      <c r="DI171" s="86" t="str">
        <f>IF(AND((RIGHT($DI$3,2)-'[1]Miter Profiles'!$AC$114-'[1]Outside Edges'!$B170)&gt;=5,'[1]Outside Edges'!$P170="Yes"),"Yes","No")</f>
        <v>Yes</v>
      </c>
      <c r="DJ171" s="11" t="str">
        <f>IF(AND((RIGHT($DJ$3,2)-'[1]Miter Profiles'!$AC$115-'[1]Outside Edges'!$B170)&gt;=5,'[1]Outside Edges'!$P170="Yes"),"Yes","No")</f>
        <v>Yes</v>
      </c>
      <c r="DK171" s="87" t="str">
        <f>IF(AND((RIGHT($DK$3,2)-'[1]Miter Profiles'!$AC$116-'[1]Outside Edges'!$B170)&gt;=5,'[1]Outside Edges'!$P170="Yes"),"Yes","No")</f>
        <v>Yes</v>
      </c>
      <c r="DL171" s="10" t="str">
        <f>IF(AND((RIGHT($DL$3,2)-'[1]Miter Profiles'!$AC$117-'[1]Outside Edges'!$B170)&gt;=5,'[1]Outside Edges'!$P170="Yes"),"Yes","No")</f>
        <v>Yes</v>
      </c>
      <c r="DM171" s="10" t="str">
        <f>IF(AND((RIGHT($DM$3,2)-'[1]Miter Profiles'!$AC$118-'[1]Outside Edges'!$B170)&gt;=5,'[1]Outside Edges'!$P170="Yes"),"Yes","No")</f>
        <v>Yes</v>
      </c>
      <c r="DN171" s="85" t="str">
        <f>IF(AND((RIGHT($DN$3,2)-'[1]Miter Profiles'!$AC$119-'[1]Outside Edges'!$B170)&gt;=5,'[1]Outside Edges'!$P170="Yes"),"Yes","No")</f>
        <v>Yes</v>
      </c>
      <c r="DO171" s="86" t="str">
        <f>IF(AND((RIGHT($DO$3,2)-'[1]Miter Profiles'!$AC$120-'[1]Outside Edges'!$B170)&gt;=5,'[1]Outside Edges'!$P170="Yes"),"Yes","No")</f>
        <v>No</v>
      </c>
      <c r="DP171" s="11" t="str">
        <f>IF(AND((RIGHT($DP$3,2)-'[1]Miter Profiles'!$AC$121-'[1]Outside Edges'!$B170)&gt;=5,'[1]Outside Edges'!$P170="Yes"),"Yes","No")</f>
        <v>Yes</v>
      </c>
      <c r="DQ171" s="87" t="str">
        <f>IF(AND((RIGHT($DQ$3,2)-'[1]Miter Profiles'!$AC$122-'[1]Outside Edges'!$B170)&gt;=5,'[1]Outside Edges'!$P170="Yes"),"Yes","No")</f>
        <v>Yes</v>
      </c>
      <c r="DR171" s="10" t="str">
        <f>IF(AND((RIGHT($DR$3,2)-'[1]Miter Profiles'!$AC$123-'[1]Outside Edges'!$B170)&gt;=5,'[1]Outside Edges'!$P170="Yes"),"Yes","No")</f>
        <v>Yes</v>
      </c>
      <c r="DS171" s="10" t="str">
        <f>IF(AND((RIGHT($DS$3,2)-'[1]Miter Profiles'!$AC$124-'[1]Outside Edges'!$B170)&gt;=5,'[1]Outside Edges'!$P170="Yes"),"Yes","No")</f>
        <v>Yes</v>
      </c>
      <c r="DT171" s="85" t="str">
        <f>IF(AND((RIGHT($DT$3,2)-'[1]Miter Profiles'!$AC$125-'[1]Outside Edges'!$B170)&gt;=5,'[1]Outside Edges'!$P170="Yes"),"Yes","No")</f>
        <v>Yes</v>
      </c>
      <c r="DU171" s="86" t="str">
        <f>IF(AND((RIGHT($DU$3,2)-'[1]Miter Profiles'!$AC$126-'[1]Outside Edges'!$B170)&gt;=5,'[1]Outside Edges'!$P170="Yes"),"Yes","No")</f>
        <v>Yes</v>
      </c>
      <c r="DV171" s="11" t="str">
        <f>IF(AND((RIGHT($DV$3,2)-'[1]Miter Profiles'!$AC$127-'[1]Outside Edges'!$B170)&gt;=5,'[1]Outside Edges'!$P170="Yes"),"Yes","No")</f>
        <v>Yes</v>
      </c>
      <c r="DW171" s="87" t="str">
        <f>IF(AND((RIGHT($DW$3,2)-'[1]Miter Profiles'!$AC$128-'[1]Outside Edges'!$B170)&gt;=5,'[1]Outside Edges'!$P170="Yes"),"Yes","No")</f>
        <v>Yes</v>
      </c>
      <c r="DX171" s="10" t="str">
        <f>IF(AND((RIGHT($DX$3,2)-'[1]Miter Profiles'!$AC$129-'[1]Outside Edges'!$B170)&gt;=5,'[1]Outside Edges'!$P170="Yes"),"Yes","No")</f>
        <v>Yes</v>
      </c>
      <c r="DY171" s="10" t="str">
        <f>IF(AND((RIGHT($DY$3,2)-'[1]Miter Profiles'!$AC$130-'[1]Outside Edges'!$B170)&gt;=5,'[1]Outside Edges'!$P170="Yes"),"Yes","No")</f>
        <v>Yes</v>
      </c>
      <c r="DZ171" s="85" t="str">
        <f>IF(AND((RIGHT($DZ$3,2)-'[1]Miter Profiles'!$AC$131-'[1]Outside Edges'!$B170)&gt;=5,'[1]Outside Edges'!$P170="Yes"),"Yes","No")</f>
        <v>Yes</v>
      </c>
      <c r="EA171" s="90" t="str">
        <f>IF(AND((RIGHT($EA$3,2)-'[1]Miter Profiles'!$AC$132-'[1]Outside Edges'!$B170)&gt;=5,'[1]Outside Edges'!$P170="Yes"),"Yes","No")</f>
        <v>Yes</v>
      </c>
      <c r="EB171" s="105" t="str">
        <f>IF(AND((RIGHT($EB$3,2)-'[1]Miter Profiles'!$AC$133-'[1]Outside Edges'!$B170)&gt;=5,'[1]Outside Edges'!$P170="Yes"),"Yes","No")</f>
        <v>No</v>
      </c>
      <c r="EC171" s="110" t="str">
        <f>IF(AND((RIGHT($EC$3,2)-'[1]Miter Profiles'!$AC$134-'[1]Outside Edges'!$B170)&gt;=5,'[1]Outside Edges'!$P170="Yes"),"Yes","No")</f>
        <v>Yes</v>
      </c>
      <c r="ED171" s="116" t="str">
        <f>IF(AND((RIGHT($ED$3,2)-'[1]Miter Profiles'!$AC$135-'[1]Outside Edges'!$B170)&gt;=5,'[1]Outside Edges'!$P170="Yes"),"Yes","No")</f>
        <v>Yes</v>
      </c>
      <c r="EE171" s="113" t="str">
        <f>IF(AND((RIGHT($EE$3,2)-'[1]Miter Profiles'!$AC$136-'[1]Outside Edges'!$B170)&gt;=5,'[1]Outside Edges'!$P170="Yes"),"Yes","No")</f>
        <v>Yes</v>
      </c>
      <c r="EF171" s="85" t="str">
        <f>IF(AND((RIGHT($EF$3,2)-'[1]Miter Profiles'!$AC$137-'[1]Outside Edges'!$B170)&gt;=5,'[1]Outside Edges'!$P170="Yes"),"Yes","No")</f>
        <v>Yes</v>
      </c>
      <c r="EG171" s="10" t="str">
        <f>IF(AND((RIGHT($EG$3,2)-'[1]Miter Profiles'!$AC$138-'[1]Outside Edges'!$B170)&gt;=5,'[1]Outside Edges'!$P170="Yes"),"Yes","No")</f>
        <v>Yes</v>
      </c>
      <c r="EH171" s="90" t="str">
        <f>IF(AND((RIGHT($EH$3,2)-'[1]Miter Profiles'!$AC$139-'[1]Outside Edges'!$B170)&gt;=5,'[1]Outside Edges'!$P170="Yes"),"Yes","No")</f>
        <v>Yes</v>
      </c>
      <c r="EI171" s="121" t="str">
        <f>IF(AND((RIGHT($EI$3,2)-'[1]Miter Profiles'!$AC$140-'[1]Outside Edges'!$B170)&gt;=5,'[1]Outside Edges'!$P170="Yes"),"Yes","No")</f>
        <v>Yes</v>
      </c>
      <c r="EJ171" s="124" t="str">
        <f>IF(AND((RIGHT($EJ$3,2)-'[1]Miter Profiles'!$AC$141-'[1]Outside Edges'!$B170)&gt;=5,'[1]Outside Edges'!$P170="Yes"),"Yes","No")</f>
        <v>Yes</v>
      </c>
      <c r="EK171" s="124" t="str">
        <f>IF(AND((RIGHT($EK$3,2)-'[1]Miter Profiles'!$AC$142-'[1]Outside Edges'!$B170)&gt;=5,'[1]Outside Edges'!$P170="Yes"),"Yes","No")</f>
        <v>Yes</v>
      </c>
      <c r="EL171" s="116" t="str">
        <f>IF(AND((RIGHT($EL$3,2)-'[1]Miter Profiles'!$AC$143-'[1]Outside Edges'!$B170)&gt;=5,'[1]Outside Edges'!$P170="Yes"),"Yes","No")</f>
        <v>Yes</v>
      </c>
      <c r="EM171" s="129" t="str">
        <f>IF(AND((RIGHT($EM$3,2)-'[1]Miter Profiles'!$AC$144-'[1]Outside Edges'!$B170)&gt;=5,'[1]Outside Edges'!$P170="Yes"),"Yes","No")</f>
        <v>No</v>
      </c>
      <c r="EN171" s="10" t="str">
        <f>IF(AND((RIGHT($EN$3,2)-'[1]Miter Profiles'!$AC$145-'[1]Outside Edges'!$B170)&gt;=5,'[1]Outside Edges'!$P170="Yes"),"Yes","No")</f>
        <v>Yes</v>
      </c>
      <c r="EO171" s="90" t="str">
        <f>IF(AND((RIGHT($EO$3,2)-'[1]Miter Profiles'!$AC$146-'[1]Outside Edges'!$B170)&gt;=5,'[1]Outside Edges'!$P170="Yes"),"Yes","No")</f>
        <v>Yes</v>
      </c>
      <c r="EP171" s="124" t="str">
        <f>IF(AND((RIGHT($EP$3,2)-'[1]Miter Profiles'!$AC$147-'[1]Outside Edges'!$B170)&gt;=5,'[1]Outside Edges'!$P170="Yes"),"Yes","No")</f>
        <v>Yes</v>
      </c>
      <c r="EQ171" s="124" t="str">
        <f>IF(AND((RIGHT($EQ$3,2)-'[1]Miter Profiles'!$AC$148-'[1]Outside Edges'!$B170)&gt;=5,'[1]Outside Edges'!$P170="Yes"),"Yes","No")</f>
        <v>Yes</v>
      </c>
      <c r="ER171" s="116" t="str">
        <f>IF(AND((RIGHT($ER$3,2)-'[1]Miter Profiles'!$AC$149-'[1]Outside Edges'!$B170)&gt;=5,'[1]Outside Edges'!$P170="Yes"),"Yes","No")</f>
        <v>Yes</v>
      </c>
      <c r="ES171" s="129" t="str">
        <f>IF(AND((RIGHT($ES$3,2)-'[1]Miter Profiles'!$AC$150-'[1]Outside Edges'!$B170)&gt;=5,'[1]Outside Edges'!$P170="Yes"),"Yes","No")</f>
        <v>Yes</v>
      </c>
      <c r="ET171" s="10" t="str">
        <f>IF(AND((RIGHT($ET$3,2)-'[1]Miter Profiles'!$AC$151-'[1]Outside Edges'!$B170)&gt;=5,'[1]Outside Edges'!$P170="Yes"),"Yes","No")</f>
        <v>Yes</v>
      </c>
      <c r="EU171" s="90" t="str">
        <f>IF(AND((RIGHT($EU$3,2)-'[1]Miter Profiles'!$AC$152-'[1]Outside Edges'!$B170)&gt;=5,'[1]Outside Edges'!$P170="Yes"),"Yes","No")</f>
        <v>Yes</v>
      </c>
      <c r="EV171" s="124" t="str">
        <f>IF(AND((RIGHT($EV$3,2)-'[1]Miter Profiles'!$AC$153-'[1]Outside Edges'!$B170)&gt;=5,'[1]Outside Edges'!$P170="Yes"),"Yes","No")</f>
        <v>Yes</v>
      </c>
      <c r="EW171" s="124" t="str">
        <f>IF(AND((RIGHT($EW$3,2)-'[1]Miter Profiles'!$AC$154-'[1]Outside Edges'!$B170)&gt;=5,'[1]Outside Edges'!$P170="Yes"),"Yes","No")</f>
        <v>Yes</v>
      </c>
      <c r="EX171" s="116" t="str">
        <f>IF(AND((RIGHT($EX$3,2)-'[1]Miter Profiles'!$AC$155-'[1]Outside Edges'!$B170)&gt;=5,'[1]Outside Edges'!$P170="Yes"),"Yes","No")</f>
        <v>Yes</v>
      </c>
      <c r="EY171" s="129" t="str">
        <f>IF(AND((RIGHT($EY$3,2)-'[1]Miter Profiles'!$AC$156-'[1]Outside Edges'!$B170)&gt;=5,'[1]Outside Edges'!$P170="Yes"),"Yes","No")</f>
        <v>Yes</v>
      </c>
      <c r="EZ171" s="10" t="str">
        <f>IF(AND((RIGHT($EZ$3,2)-'[1]Miter Profiles'!$AC$157-'[1]Outside Edges'!$B170)&gt;=5,'[1]Outside Edges'!$P170="Yes"),"Yes","No")</f>
        <v>Yes</v>
      </c>
      <c r="FA171" s="90" t="str">
        <f>IF(AND((RIGHT($FA$3,2)-'[1]Miter Profiles'!$AC$158-'[1]Outside Edges'!$B170)&gt;=5,'[1]Outside Edges'!$P170="Yes"),"Yes","No")</f>
        <v>Yes</v>
      </c>
      <c r="FB171" s="124" t="str">
        <f>IF(AND((RIGHT($FB$3,2)-'[1]Miter Profiles'!$AC$159-'[1]Outside Edges'!$B170)&gt;=5,'[1]Outside Edges'!$P170="Yes"),"Yes","No")</f>
        <v>Yes</v>
      </c>
      <c r="FC171" s="124" t="str">
        <f>IF(AND((RIGHT($FC$3,2)-'[1]Miter Profiles'!$AC$160-'[1]Outside Edges'!$B170)&gt;=5,'[1]Outside Edges'!$P170="Yes"),"Yes","No")</f>
        <v>Yes</v>
      </c>
      <c r="FD171" s="116" t="str">
        <f>IF(AND((RIGHT($FD$3,2)-'[1]Miter Profiles'!$AC$161-'[1]Outside Edges'!$B170)&gt;=5,'[1]Outside Edges'!$P170="Yes"),"Yes","No")</f>
        <v>Yes</v>
      </c>
      <c r="FE171" s="129" t="str">
        <f>IF(AND((RIGHT($FE$3,2)-'[1]Miter Profiles'!$AC$162-'[1]Outside Edges'!$B170)&gt;=5,'[1]Outside Edges'!$P170="Yes"),"Yes","No")</f>
        <v>Yes</v>
      </c>
      <c r="FF171" s="10" t="str">
        <f>IF(AND((RIGHT($FF$3,2)-'[1]Miter Profiles'!$AC$163-'[1]Outside Edges'!$B170)&gt;=5,'[1]Outside Edges'!$P170="Yes"),"Yes","No")</f>
        <v>Yes</v>
      </c>
      <c r="FG171" s="90" t="str">
        <f>IF(AND((RIGHT($FG$3,2)-'[1]Miter Profiles'!$AC$164-'[1]Outside Edges'!$B170)&gt;=5,'[1]Outside Edges'!$P170="Yes"),"Yes","No")</f>
        <v>Yes</v>
      </c>
      <c r="FH171" s="124" t="str">
        <f>IF(AND((RIGHT($FH$3,2)-'[1]Miter Profiles'!$AC$165-'[1]Outside Edges'!$B170)&gt;=5,'[1]Outside Edges'!$P170="Yes"),"Yes","No")</f>
        <v>Yes</v>
      </c>
      <c r="FI171" s="124" t="str">
        <f>IF(AND((RIGHT($FI$3,2)-'[1]Miter Profiles'!$AC$166-'[1]Outside Edges'!$B170)&gt;=5,'[1]Outside Edges'!$P170="Yes"),"Yes","No")</f>
        <v>Yes</v>
      </c>
      <c r="FJ171" s="116" t="str">
        <f>IF(AND((RIGHT($FJ$3,2)-'[1]Miter Profiles'!$AC$167-'[1]Outside Edges'!$B170)&gt;=5,'[1]Outside Edges'!$P170="Yes"),"Yes","No")</f>
        <v>Yes</v>
      </c>
      <c r="FK171" s="129" t="str">
        <f>IF(AND((RIGHT($FK$3,2)-'[1]Miter Profiles'!$AC$168-'[1]Outside Edges'!$B170)&gt;=5,'[1]Outside Edges'!$P170="Yes"),"Yes","No")</f>
        <v>Yes</v>
      </c>
      <c r="FL171" s="10" t="str">
        <f>IF(AND((RIGHT($FL$3,2)-'[1]Miter Profiles'!$AC$169-'[1]Outside Edges'!$B170)&gt;=5,'[1]Outside Edges'!$P170="Yes"),"Yes","No")</f>
        <v>Yes</v>
      </c>
      <c r="FM171" s="90" t="str">
        <f>IF(AND((RIGHT($FM$3,2)-'[1]Miter Profiles'!$AC$170-'[1]Outside Edges'!$B170)&gt;=5,'[1]Outside Edges'!$P170="Yes"),"Yes","No")</f>
        <v>Yes</v>
      </c>
      <c r="FN171" s="124" t="str">
        <f>IF(AND((RIGHT($FN$3,2)-'[1]Miter Profiles'!$AC$171-'[1]Outside Edges'!$B170)&gt;=5,'[1]Outside Edges'!$P170="Yes"),"Yes","No")</f>
        <v>Yes</v>
      </c>
      <c r="FO171" s="124" t="str">
        <f>IF(AND((RIGHT($FO$3,2)-'[1]Miter Profiles'!$AC$172-'[1]Outside Edges'!$B170)&gt;=5,'[1]Outside Edges'!$P170="Yes"),"Yes","No")</f>
        <v>Yes</v>
      </c>
      <c r="FP171" s="116" t="str">
        <f>IF(AND((RIGHT($FP$3,2)-'[1]Miter Profiles'!$AC$173-'[1]Outside Edges'!$B170)&gt;=5,'[1]Outside Edges'!$P170="Yes"),"Yes","No")</f>
        <v>Yes</v>
      </c>
      <c r="FQ171" s="129" t="str">
        <f>IF(AND((RIGHT($FQ$3,2)-'[1]Miter Profiles'!$AC$174-'[1]Outside Edges'!$B170)&gt;=5,'[1]Outside Edges'!$P170="Yes"),"Yes","No")</f>
        <v>Yes</v>
      </c>
      <c r="FR171" s="10" t="str">
        <f>IF(AND((RIGHT($FR$3,2)-'[1]Miter Profiles'!$AC$175-'[1]Outside Edges'!$B170)&gt;=5,'[1]Outside Edges'!$P170="Yes"),"Yes","No")</f>
        <v>Yes</v>
      </c>
      <c r="FS171" s="90" t="str">
        <f>IF(AND((RIGHT($FS$3,2)-'[1]Miter Profiles'!$AC$176-'[1]Outside Edges'!$B170)&gt;=5,'[1]Outside Edges'!$P170="Yes"),"Yes","No")</f>
        <v>Yes</v>
      </c>
      <c r="FT171" s="124" t="str">
        <f>IF(AND((RIGHT($FT$3,2)-'[1]Miter Profiles'!$AC$177-'[1]Outside Edges'!$B170)&gt;=5,'[1]Outside Edges'!$P170="Yes"),"Yes","No")</f>
        <v>Yes</v>
      </c>
      <c r="FU171" s="124" t="str">
        <f>IF(AND((RIGHT($FU$3,2)-'[1]Miter Profiles'!$AC$178-'[1]Outside Edges'!$B170)&gt;=5,'[1]Outside Edges'!$P170="Yes"),"Yes","No")</f>
        <v>Yes</v>
      </c>
      <c r="FV171" s="116" t="str">
        <f>IF(AND((RIGHT($V$3,2)-'[1]Miter Profiles'!$AC$179-'[1]Outside Edges'!$B170)&gt;=5,'[1]Outside Edges'!$P170="Yes"),"Yes","No")</f>
        <v>Yes</v>
      </c>
      <c r="FW171" s="129" t="str">
        <f>IF(AND((RIGHT($FW$3,2)-'[1]Miter Profiles'!$AC$180-'[1]Outside Edges'!$B170)&gt;=5,'[1]Outside Edges'!$P170="Yes"),"Yes","No")</f>
        <v>Yes</v>
      </c>
      <c r="FX171" s="85" t="str">
        <f>IF(AND((RIGHT($FX$3,2)-'[1]Miter Profiles'!$AC$181-'[1]Outside Edges'!$B170)&gt;=5,'[1]Outside Edges'!$P170="Yes"),"Yes","No")</f>
        <v>Yes</v>
      </c>
      <c r="FY171" s="150" t="str">
        <f>IF(AND((RIGHT($FY$3,2)-'[1]Miter Profiles'!$AC$182-'[1]Outside Edges'!$B170)&gt;=5,'[1]Outside Edges'!$P170="Yes"),"Yes","No")</f>
        <v>Yes</v>
      </c>
      <c r="FZ171" s="124" t="str">
        <f>IF(AND((RIGHT($FZ$3,2)-'[1]Miter Profiles'!$AC$183-'[1]Outside Edges'!$B170)&gt;=5,'[1]Outside Edges'!$P170="Yes"),"Yes","No")</f>
        <v>Yes</v>
      </c>
      <c r="GA171" s="116" t="str">
        <f>IF(AND((RIGHT($GA$3,2)-'[1]Miter Profiles'!$AC$184-'[1]Outside Edges'!$B170)&gt;=5,'[1]Outside Edges'!$P170="Yes"),"Yes","No")</f>
        <v>Yes</v>
      </c>
      <c r="GB171" s="129" t="str">
        <f>IF(AND((RIGHT($GB$3,2)-'[1]Miter Profiles'!$AC$185-'[1]Outside Edges'!$B170)&gt;=5,'[1]Outside Edges'!$P170="Yes"),"Yes","No")</f>
        <v>Yes</v>
      </c>
      <c r="GC171" s="10" t="str">
        <f>IF(AND((RIGHT($GC$3,2)-'[1]Miter Profiles'!$AC$186-'[1]Outside Edges'!$B170)&gt;=5,'[1]Outside Edges'!$P170="Yes"),"Yes","No")</f>
        <v>Yes</v>
      </c>
      <c r="GD171" s="90" t="str">
        <f>IF(AND((RIGHT($GD$3,2)-'[1]Miter Profiles'!$AC$187-'[1]Outside Edges'!$B170)&gt;=5,'[1]Outside Edges'!$P170="Yes"),"Yes","No")</f>
        <v>Yes</v>
      </c>
      <c r="GE171" s="150" t="str">
        <f>IF(AND((RIGHT($GE$3,2)-'[1]Miter Profiles'!$AC$188-'[1]Outside Edges'!$B170)&gt;=5,'[1]Outside Edges'!$P170="Yes"),"Yes","No")</f>
        <v>Yes</v>
      </c>
      <c r="GF171" s="124" t="str">
        <f>IF(AND((RIGHT($GF$3,2)-'[1]Miter Profiles'!$AC$189-'[1]Outside Edges'!$B170)&gt;=5,'[1]Outside Edges'!$P170="Yes"),"Yes","No")</f>
        <v>Yes</v>
      </c>
      <c r="GG171" s="116" t="str">
        <f>IF(AND((RIGHT($GG$3,2)-'[1]Miter Profiles'!$AC$190-'[1]Outside Edges'!$B170)&gt;=5,'[1]Outside Edges'!$P170="Yes"),"Yes","No")</f>
        <v>Yes</v>
      </c>
      <c r="GH171" s="129" t="str">
        <f>IF(AND((RIGHT($GH$3,2)-'[1]Miter Profiles'!$AC$191-'[1]Outside Edges'!$B170)&gt;=5,'[1]Outside Edges'!$P170="Yes"),"Yes","No")</f>
        <v>Yes</v>
      </c>
      <c r="GI171" s="10" t="str">
        <f>IF(AND((RIGHT($GI$3,2)-'[1]Miter Profiles'!$AC$192-'[1]Outside Edges'!$B170)&gt;=5,'[1]Outside Edges'!$P170="Yes"),"Yes","No")</f>
        <v>Yes</v>
      </c>
      <c r="GJ171" s="90" t="str">
        <f>IF(AND((RIGHT($GJ$3,2)-'[1]Miter Profiles'!$AC$193-'[1]Outside Edges'!$B170)&gt;=5,'[1]Outside Edges'!$P170="Yes"),"Yes","No")</f>
        <v>Yes</v>
      </c>
      <c r="GK171" s="150" t="str">
        <f>IF(AND((RIGHT($GK$3,2)-'[1]Miter Profiles'!$AC$194-'[1]Outside Edges'!$B170)&gt;=5,'[1]Outside Edges'!$P170="Yes"),"Yes","No")</f>
        <v>Yes</v>
      </c>
      <c r="GL171" s="124" t="str">
        <f>IF(AND((RIGHT($GL$3,2)-'[1]Miter Profiles'!$AC$195-'[1]Outside Edges'!$B170)&gt;=5,'[1]Outside Edges'!$P170="Yes"),"Yes","No")</f>
        <v>Yes</v>
      </c>
      <c r="GM171" s="116" t="str">
        <f>IF(AND((RIGHT($GM$3,2)-'[1]Miter Profiles'!$AC$196-'[1]Outside Edges'!$B170)&gt;=5,'[1]Outside Edges'!$P170="Yes"),"Yes","No")</f>
        <v>Yes</v>
      </c>
      <c r="GN171" s="129" t="str">
        <f>IF(AND((RIGHT($GN$3,2)-'[1]Miter Profiles'!$AC$197-'[1]Outside Edges'!$B170)&gt;=5,'[1]Outside Edges'!$P170="Yes"),"Yes","No")</f>
        <v>No</v>
      </c>
      <c r="GO171" s="10" t="str">
        <f>IF(AND((RIGHT($GO$3,2)-'[1]Miter Profiles'!$AC$198-'[1]Outside Edges'!$B170)&gt;=5,'[1]Outside Edges'!$P170="Yes"),"Yes","No")</f>
        <v>Yes</v>
      </c>
      <c r="GP171" s="90" t="str">
        <f>IF(AND((RIGHT($GP$3,2)-'[1]Miter Profiles'!$AC$199-'[1]Outside Edges'!$B170)&gt;=5,'[1]Outside Edges'!$P170="Yes"),"Yes","No")</f>
        <v>Yes</v>
      </c>
      <c r="GQ171" s="150" t="str">
        <f>IF(AND((RIGHT($GQ$3,2)-'[1]Miter Profiles'!$AC$200-'[1]Outside Edges'!$B170)&gt;=5,'[1]Outside Edges'!$P170="Yes"),"Yes","No")</f>
        <v>Yes</v>
      </c>
      <c r="GR171" s="124" t="str">
        <f>IF(AND((RIGHT($GR$3,2)-'[1]Miter Profiles'!$AC$201-'[1]Outside Edges'!$B170)&gt;=5,'[1]Outside Edges'!$P170="Yes"),"Yes","No")</f>
        <v>Yes</v>
      </c>
      <c r="GS171" s="116" t="str">
        <f>IF(AND((RIGHT($GS$3,2)-'[1]Miter Profiles'!$AC$202-'[1]Outside Edges'!$B170)&gt;=5,'[1]Outside Edges'!$P170="Yes"),"Yes","No")</f>
        <v>Yes</v>
      </c>
      <c r="GT171" s="129" t="str">
        <f>IF(AND((RIGHT($GT$3,2)-'[1]Miter Profiles'!$AC$203-'[1]Outside Edges'!$B170)&gt;=5,'[1]Outside Edges'!$P170="Yes"),"Yes","No")</f>
        <v>Yes</v>
      </c>
      <c r="GU171" s="10" t="str">
        <f>IF(AND((RIGHT($GU$3,2)-'[1]Miter Profiles'!$AC$204-'[1]Outside Edges'!$B170)&gt;=5,'[1]Outside Edges'!$P170="Yes"),"Yes","No")</f>
        <v>Yes</v>
      </c>
      <c r="GV171" s="90" t="str">
        <f>IF(AND((RIGHT($GV$3,2)-'[1]Miter Profiles'!$AC$205-'[1]Outside Edges'!$B170)&gt;=5,'[1]Outside Edges'!$P170="Yes"),"Yes","No")</f>
        <v>Yes</v>
      </c>
      <c r="GW171" s="150" t="str">
        <f>IF(AND((RIGHT($GW$3,2)-'[1]Miter Profiles'!$AC$206-'[1]Outside Edges'!$B170)&gt;=5,'[1]Outside Edges'!$P170="Yes"),"Yes","No")</f>
        <v>No</v>
      </c>
      <c r="GX171" s="124" t="str">
        <f>IF(AND((RIGHT($GX$3,2)-'[1]Miter Profiles'!$AC$207-'[1]Outside Edges'!$B170)&gt;=5,'[1]Outside Edges'!$P170="Yes"),"Yes","No")</f>
        <v>Yes</v>
      </c>
      <c r="GY171" s="116" t="str">
        <f>IF(AND((RIGHT($GY$3,2)-'[1]Miter Profiles'!$AC$208-'[1]Outside Edges'!$B170)&gt;=5,'[1]Outside Edges'!$P170="Yes"),"Yes","No")</f>
        <v>Yes</v>
      </c>
      <c r="GZ171" s="129" t="str">
        <f>IF(AND((RIGHT($GZ$3,2)-'[1]Miter Profiles'!$AC$209-'[1]Outside Edges'!$B170)&gt;=5,'[1]Outside Edges'!$P170="Yes"),"Yes","No")</f>
        <v>Yes</v>
      </c>
      <c r="HA171" s="10" t="str">
        <f>IF(AND((RIGHT($HA$3,2)-'[1]Miter Profiles'!$AC$210-'[1]Outside Edges'!$B170)&gt;=5,'[1]Outside Edges'!$P170="Yes"),"Yes","No")</f>
        <v>Yes</v>
      </c>
      <c r="HB171" s="90" t="str">
        <f>IF(AND((RIGHT($HB$3,2)-'[1]Miter Profiles'!$AC$211-'[1]Outside Edges'!$B170)&gt;=5,'[1]Outside Edges'!$P170="Yes"),"Yes","No")</f>
        <v>Yes</v>
      </c>
      <c r="HC171" s="150" t="str">
        <f>IF(AND((RIGHT($HC$3,2)-'[1]Miter Profiles'!$AC$212-'[1]Outside Edges'!$B170)&gt;=5,'[1]Outside Edges'!$P170="Yes"),"Yes","No")</f>
        <v>No</v>
      </c>
      <c r="HD171" s="116" t="str">
        <f>IF(AND((RIGHT($HD$3,2)-'[1]Miter Profiles'!$AC$213-'[1]Outside Edges'!$B170)&gt;=5,'[1]Outside Edges'!$P170="Yes"),"Yes","No")</f>
        <v>No</v>
      </c>
      <c r="HE171" s="129" t="str">
        <f>IF(AND((RIGHT($HE$3,2)-'[1]Miter Profiles'!$AC$214-'[1]Outside Edges'!$B170)&gt;=5,'[1]Outside Edges'!$P170="Yes"),"Yes","No")</f>
        <v>Yes</v>
      </c>
      <c r="HF171" s="10" t="str">
        <f>IF(AND((RIGHT($HF$3,2)-'[1]Miter Profiles'!$AC$215-'[1]Outside Edges'!$B170)&gt;=5,'[1]Outside Edges'!$P170="Yes"),"Yes","No")</f>
        <v>Yes</v>
      </c>
      <c r="HG171" s="90" t="str">
        <f>IF(AND((RIGHT($HG$3,2)-'[1]Miter Profiles'!$AC$216-'[1]Outside Edges'!$B170)&gt;=5,'[1]Outside Edges'!$P170="Yes"),"Yes","No")</f>
        <v>Yes</v>
      </c>
      <c r="HH171" s="150" t="str">
        <f>IF(AND((RIGHT($HH$3,2)-'[1]Miter Profiles'!$AC$217-'[1]Outside Edges'!$B170)&gt;=5,'[1]Outside Edges'!$P170="Yes"),"Yes","No")</f>
        <v>Yes</v>
      </c>
      <c r="HI171" s="124" t="str">
        <f>IF(AND((RIGHT($HI$3,2)-'[1]Miter Profiles'!$AC$218-'[1]Outside Edges'!$B170)&gt;=5,'[1]Outside Edges'!$P170="Yes"),"Yes","No")</f>
        <v>Yes</v>
      </c>
      <c r="HJ171" s="116" t="str">
        <f>IF(AND((RIGHT($HJ$3,2)-'[1]Miter Profiles'!$AC$219-'[1]Outside Edges'!$B170)&gt;=5,'[1]Outside Edges'!$P170="Yes"),"Yes","No")</f>
        <v>Yes</v>
      </c>
      <c r="HK171" s="129" t="str">
        <f>IF(AND((RIGHT($HK$3,2)-'[1]Miter Profiles'!$AC$220-'[1]Outside Edges'!$B170)&gt;=5,'[1]Outside Edges'!$P170="Yes"),"Yes","No")</f>
        <v>Yes</v>
      </c>
      <c r="HL171" s="10" t="str">
        <f>IF(AND((RIGHT($HL$3,2)-'[1]Miter Profiles'!$AC$221-'[1]Outside Edges'!$B170)&gt;=5,'[1]Outside Edges'!$P170="Yes"),"Yes","No")</f>
        <v>Yes</v>
      </c>
      <c r="HM171" s="90" t="str">
        <f>IF(AND((RIGHT($HM$3,2)-'[1]Miter Profiles'!$AC$222-'[1]Outside Edges'!$B170)&gt;=5,'[1]Outside Edges'!$P170="Yes"),"Yes","No")</f>
        <v>Yes</v>
      </c>
      <c r="HN171" s="150" t="str">
        <f>IF(AND((RIGHT($HN$3,2)-'[1]Miter Profiles'!$AC$223-'[1]Outside Edges'!$B170)&gt;=5,'[1]Outside Edges'!$P170="Yes"),"Yes","No")</f>
        <v>No</v>
      </c>
      <c r="HO171" s="124" t="str">
        <f>IF(AND((RIGHT($HO$3,2)-'[1]Miter Profiles'!$AC$224-'[1]Outside Edges'!$B170)&gt;=5,'[1]Outside Edges'!$P170="Yes"),"Yes","No")</f>
        <v>Yes</v>
      </c>
      <c r="HP171" s="124" t="str">
        <f>IF(AND((RIGHT($HP$3,2)-'[1]Miter Profiles'!$AC$225-'[1]Outside Edges'!$B170)&gt;=5,'[1]Outside Edges'!$P170="Yes"),"Yes","No")</f>
        <v>Yes</v>
      </c>
      <c r="HQ171" s="153" t="str">
        <f>IF(AND((RIGHT($HQ$3,3)-'[1]Miter Profiles'!$AC$226-'[1]Outside Edges'!$B170)&gt;=5,'[1]Outside Edges'!$P170="Yes"),"Yes","No")</f>
        <v>Yes</v>
      </c>
      <c r="HR171" s="129" t="str">
        <f>IF(AND((RIGHT($HR$3,2)-'[1]Miter Profiles'!$AC$227-'[1]Outside Edges'!$B170)&gt;=5,'[1]Outside Edges'!$P170="Yes"),"Yes","No")</f>
        <v>Yes</v>
      </c>
      <c r="HS171" s="10" t="str">
        <f>IF(AND((RIGHT($HS$3,2)-'[1]Miter Profiles'!$AC$228-'[1]Outside Edges'!$B170)&gt;=5,'[1]Outside Edges'!$P170="Yes"),"Yes","No")</f>
        <v>Yes</v>
      </c>
      <c r="HT171" s="163" t="str">
        <f>IF(AND((RIGHT($HT$3,2)-'[1]Miter Profiles'!$AC$229-'[1]Outside Edges'!$B170)&gt;=5,'[1]Outside Edges'!$P170="Yes"),"Yes","No")</f>
        <v>Yes</v>
      </c>
      <c r="HU171" s="150" t="str">
        <f>IF(AND((RIGHT($HU$3,2)-'[1]Miter Profiles'!$AC$230-'[1]Outside Edges'!$B170)&gt;=5,'[1]Outside Edges'!$P170="Yes"),"Yes","No")</f>
        <v>Yes</v>
      </c>
      <c r="HV171" s="124" t="str">
        <f>IF(AND((RIGHT($HV$3,2)-'[1]Miter Profiles'!$AC$231-'[1]Outside Edges'!$B170)&gt;=5,'[1]Outside Edges'!$P170="Yes"),"Yes","No")</f>
        <v>Yes</v>
      </c>
      <c r="HW171" s="116" t="str">
        <f>IF(AND((RIGHT($HW$3,2)-'[1]Miter Profiles'!$AC$232-'[1]Outside Edges'!$B170)&gt;=5,'[1]Outside Edges'!$P170="Yes"),"Yes","No")</f>
        <v>Yes</v>
      </c>
      <c r="HX171" s="129" t="str">
        <f>IF(AND((RIGHT($HX$3,2)-'[1]Miter Profiles'!$AC$233-'[1]Outside Edges'!$B170)&gt;=5,'[1]Outside Edges'!$P170="Yes"),"Yes","No")</f>
        <v>No</v>
      </c>
      <c r="HY171" s="10" t="str">
        <f>IF(AND((RIGHT($HY$3,2)-'[1]Miter Profiles'!$AC$234-'[1]Outside Edges'!$B170)&gt;=5,'[1]Outside Edges'!$P170="Yes"),"Yes","No")</f>
        <v>Yes</v>
      </c>
      <c r="HZ171" s="90" t="str">
        <f>IF(AND((RIGHT($HZ$3,2)-'[1]Miter Profiles'!$AC$235-'[1]Outside Edges'!$B170)&gt;=5,'[1]Outside Edges'!$P170="Yes"),"Yes","No")</f>
        <v>Yes</v>
      </c>
      <c r="IA171" s="150" t="str">
        <f>IF(AND((RIGHT($IA$3,2)-'[1]Miter Profiles'!$AC$236-'[1]Outside Edges'!$B170)&gt;=5,'[1]Outside Edges'!$P170="Yes"),"Yes","No")</f>
        <v>Yes</v>
      </c>
      <c r="IB171" s="124" t="str">
        <f>IF(AND((RIGHT($IB$3,2)-'[1]Miter Profiles'!$AC$237-'[1]Outside Edges'!$B170)&gt;=5,'[1]Outside Edges'!$P170="Yes"),"Yes","No")</f>
        <v>Yes</v>
      </c>
      <c r="IC171" s="116" t="str">
        <f>IF(AND((RIGHT($IC$3,2)-'[1]Miter Profiles'!$AC$238-'[1]Outside Edges'!$B170)&gt;=5,'[1]Outside Edges'!$P170="Yes"),"Yes","No")</f>
        <v>Yes</v>
      </c>
      <c r="ID171" s="129" t="str">
        <f>IF(AND((RIGHT($ID$3,2)-'[1]Miter Profiles'!$AC$239-'[1]Outside Edges'!$B170)&gt;=5,'[1]Outside Edges'!$P170="Yes"),"Yes","No")</f>
        <v>Yes</v>
      </c>
      <c r="IE171" s="10" t="str">
        <f>IF(AND((RIGHT($IE$3,2)-'[1]Miter Profiles'!$AC$240-'[1]Outside Edges'!$B170)&gt;=5,'[1]Outside Edges'!$P170="Yes"),"Yes","No")</f>
        <v>Yes</v>
      </c>
      <c r="IF171" s="90" t="str">
        <f>IF(AND((RIGHT($IF$3,2)-'[1]Miter Profiles'!$AC$241-'[1]Outside Edges'!$B170)&gt;=5,'[1]Outside Edges'!$P170="Yes"),"Yes","No")</f>
        <v>Yes</v>
      </c>
      <c r="IG171" s="150" t="str">
        <f>IF(AND((RIGHT($IG$3,2)-'[1]Miter Profiles'!$AC$242-'[1]Outside Edges'!$B170)&gt;=5,'[1]Outside Edges'!$P170="Yes"),"Yes","No")</f>
        <v>Yes</v>
      </c>
      <c r="IH171" s="124" t="str">
        <f>IF(AND((RIGHT($IH$3,2)-'[1]Miter Profiles'!$AC$243-'[1]Outside Edges'!$B170)&gt;=5,'[1]Outside Edges'!$P170="Yes"),"Yes","No")</f>
        <v>Yes</v>
      </c>
      <c r="II171" s="116" t="str">
        <f>IF(AND((RIGHT($II$3,2)-'[1]Miter Profiles'!$AC$244-'[1]Outside Edges'!$B170)&gt;=5,'[1]Outside Edges'!$P170="Yes"),"Yes","No")</f>
        <v>Yes</v>
      </c>
      <c r="IJ171" s="129" t="str">
        <f>IF(AND((RIGHT($IJ$3,2)-'[1]Miter Profiles'!$AC$245-'[1]Outside Edges'!$B170)&gt;=5,'[1]Outside Edges'!$P170="Yes"),"Yes","No")</f>
        <v>Yes</v>
      </c>
      <c r="IK171" s="10" t="str">
        <f>IF(AND((RIGHT($IK$3,2)-'[1]Miter Profiles'!$AC$246-'[1]Outside Edges'!$B170)&gt;=5,'[1]Outside Edges'!$P170="Yes"),"Yes","No")</f>
        <v>Yes</v>
      </c>
      <c r="IL171" s="90" t="str">
        <f>IF(AND((RIGHT($IL$3,2)-'[1]Miter Profiles'!$AC$247-'[1]Outside Edges'!$B170)&gt;=5,'[1]Outside Edges'!$P170="Yes"),"Yes","No")</f>
        <v>Yes</v>
      </c>
      <c r="IM171" s="150" t="str">
        <f>IF(AND((RIGHT($IM$3,2)-'[1]Miter Profiles'!$AC$248-'[1]Outside Edges'!$B170)&gt;=5,'[1]Outside Edges'!$P170="Yes"),"Yes","No")</f>
        <v>Yes</v>
      </c>
      <c r="IN171" s="124" t="str">
        <f>IF(AND((RIGHT($IN$3,2)-'[1]Miter Profiles'!$AC$249-'[1]Outside Edges'!$B170)&gt;=5,'[1]Outside Edges'!$P170="Yes"),"Yes","No")</f>
        <v>Yes</v>
      </c>
      <c r="IO171" s="116" t="str">
        <f>IF(AND((RIGHT($IO$3,2)-'[1]Miter Profiles'!$AC$250-'[1]Outside Edges'!$B170)&gt;=5,'[1]Outside Edges'!$P170="Yes"),"Yes","No")</f>
        <v>Yes</v>
      </c>
      <c r="IP171" s="129" t="str">
        <f>IF(AND((RIGHT($IP$3,2)-'[1]Miter Profiles'!$AC$251-'[1]Outside Edges'!$B170)&gt;=5,'[1]Outside Edges'!$P170="Yes"),"Yes","No")</f>
        <v>Yes</v>
      </c>
      <c r="IQ171" s="10" t="str">
        <f>IF(AND((RIGHT($IQ$3,2)-'[1]Miter Profiles'!$AC$252-'[1]Outside Edges'!$B170)&gt;=5,'[1]Outside Edges'!$P170="Yes"),"Yes","No")</f>
        <v>Yes</v>
      </c>
      <c r="IR171" s="90" t="str">
        <f>IF(AND((RIGHT($IR$3,2)-'[1]Miter Profiles'!$AC$253-'[1]Outside Edges'!$B170)&gt;=5,'[1]Outside Edges'!$P170="Yes"),"Yes","No")</f>
        <v>Yes</v>
      </c>
      <c r="IS171" s="150" t="str">
        <f>IF(AND((RIGHT($IS$3,2)-'[1]Miter Profiles'!$AC$254-'[1]Outside Edges'!$B170)&gt;=5,'[1]Outside Edges'!$P170="Yes"),"Yes","No")</f>
        <v>Yes</v>
      </c>
      <c r="IT171" s="124" t="str">
        <f>IF(AND((RIGHT($IT$3,2)-'[1]Miter Profiles'!$AC$255-'[1]Outside Edges'!$B170)&gt;=5,'[1]Outside Edges'!$P170="Yes"),"Yes","No")</f>
        <v>Yes</v>
      </c>
      <c r="IU171" s="116" t="str">
        <f>IF(AND((RIGHT($IU$3,2)-'[1]Miter Profiles'!$AC$256-'[1]Outside Edges'!$B170)&gt;=5,'[1]Outside Edges'!$P170="Yes"),"Yes","No")</f>
        <v>Yes</v>
      </c>
      <c r="IV171" s="129" t="str">
        <f>IF(AND((RIGHT($IV$3,2)-'[1]Miter Profiles'!$AC$257-'[1]Outside Edges'!$B170)&gt;=5,'[1]Outside Edges'!$P170="Yes"),"Yes","No")</f>
        <v>Yes</v>
      </c>
      <c r="IW171" s="10" t="str">
        <f>IF(AND((RIGHT($IW$3,2)-'[1]Miter Profiles'!$AC$258-'[1]Outside Edges'!$B170)&gt;=5,'[1]Outside Edges'!$P170="Yes"),"Yes","No")</f>
        <v>Yes</v>
      </c>
      <c r="IX171" s="90" t="str">
        <f>IF(AND((RIGHT($IX$3,2)-'[1]Miter Profiles'!$AC$259-'[1]Outside Edges'!$B170)&gt;=5,'[1]Outside Edges'!$P170="Yes"),"Yes","No")</f>
        <v>Yes</v>
      </c>
      <c r="IY171" s="150" t="str">
        <f>IF(AND((RIGHT($IY$3,2)-'[1]Miter Profiles'!$AC$260-'[1]Outside Edges'!$B170)&gt;=5,'[1]Outside Edges'!$P170="Yes"),"Yes","No")</f>
        <v>Yes</v>
      </c>
      <c r="IZ171" s="124" t="str">
        <f>IF(AND((RIGHT($IZ$3,2)-'[1]Miter Profiles'!$AC$261-'[1]Outside Edges'!$B170)&gt;=5,'[1]Outside Edges'!$P170="Yes"),"Yes","No")</f>
        <v>Yes</v>
      </c>
      <c r="JA171" s="116" t="str">
        <f>IF(AND((RIGHT($JA$3,2)-'[1]Miter Profiles'!$AC$262-'[1]Outside Edges'!$B170)&gt;=5,'[1]Outside Edges'!$P170="Yes"),"Yes","No")</f>
        <v>Yes</v>
      </c>
      <c r="JB171" s="129" t="str">
        <f>IF(AND((RIGHT($JB$3,2)-'[1]Miter Profiles'!$AC$263-'[1]Outside Edges'!$B170)&gt;=5,'[1]Outside Edges'!$P170="Yes"),"Yes","No")</f>
        <v>Yes</v>
      </c>
      <c r="JC171" s="10" t="str">
        <f>IF(AND((RIGHT($JC$3,2)-'[1]Miter Profiles'!$AC$264-'[1]Outside Edges'!$B170)&gt;=5,'[1]Outside Edges'!$P170="Yes"),"Yes","No")</f>
        <v>Yes</v>
      </c>
      <c r="JD171" s="90" t="str">
        <f>IF(AND((RIGHT($JD$3,2)-'[1]Miter Profiles'!$AC$265-'[1]Outside Edges'!$B170)&gt;=5,'[1]Outside Edges'!$P170="Yes"),"Yes","No")</f>
        <v>Yes</v>
      </c>
      <c r="JE171" s="236" t="str">
        <f>IF(AND((RIGHT($JE$3,2)-'[1]Miter Profiles'!$AC$266-'[1]Outside Edges'!$B170)&gt;=5,'[1]Outside Edges'!$P170="Yes"),"Yes","No")</f>
        <v>No</v>
      </c>
      <c r="JF171" s="237" t="str">
        <f>IF(AND((RIGHT($JF$3,2)-'[1]Miter Profiles'!$AC$267-'[1]Outside Edges'!$B170)&gt;=5,'[1]Outside Edges'!$P170="Yes"),"Yes","No")</f>
        <v>Yes</v>
      </c>
      <c r="JG171" s="238" t="str">
        <f>IF(AND((RIGHT($JG$3,2)-'[1]Miter Profiles'!$AC$268-'[1]Outside Edges'!$B170)&gt;=5,'[1]Outside Edges'!$P170="Yes"),"Yes","No")</f>
        <v>Yes</v>
      </c>
      <c r="JH171" s="129" t="str">
        <f>IF(AND((RIGHT($JH$3,2)-'[1]Miter Profiles'!$AC$269-'[1]Outside Edges'!$B170)&gt;=5,'[1]Outside Edges'!$P170="Yes"),"Yes","No")</f>
        <v>Yes</v>
      </c>
      <c r="JI171" s="113" t="str">
        <f>IF(AND((RIGHT($JI$3,2)-'[1]Miter Profiles'!$AC$270-'[1]Outside Edges'!$B170)&gt;=5,'[1]Outside Edges'!$P170="Yes"),"Yes","No")</f>
        <v>Yes</v>
      </c>
      <c r="JJ171" s="90" t="str">
        <f>IF(AND((RIGHT($JJ$3,2)-'[1]Miter Profiles'!$AC$271-'[1]Outside Edges'!$B170)&gt;=5,'[1]Outside Edges'!$P170="Yes"),"Yes","No")</f>
        <v>Yes</v>
      </c>
      <c r="JK171" s="236" t="str">
        <f>IF(AND((RIGHT($JK$3,2)-'[1]Miter Profiles'!$AC$272-'[1]Outside Edges'!$B170)&gt;=5,'[1]Outside Edges'!$P170="Yes"),"Yes","No")</f>
        <v>Yes</v>
      </c>
      <c r="JL171" s="237" t="str">
        <f>IF(AND((RIGHT($JL$3,2)-'[1]Miter Profiles'!$AC$273-'[1]Outside Edges'!$B170)&gt;=5,'[1]Outside Edges'!$P170="Yes"),"Yes","No")</f>
        <v>Yes</v>
      </c>
      <c r="JM171" s="238" t="str">
        <f>IF(AND((RIGHT($JM$3,2)-'[1]Miter Profiles'!$AC$274-'[1]Outside Edges'!$B170)&gt;=5,'[1]Outside Edges'!$P170="Yes"),"Yes","No")</f>
        <v>Yes</v>
      </c>
      <c r="JN171" s="129" t="str">
        <f>IF(AND((RIGHT($JN$3,2)-'[1]Miter Profiles'!$AC$275-'[1]Outside Edges'!$B170)&gt;=5,'[1]Outside Edges'!$P170="Yes"),"Yes","No")</f>
        <v>Yes</v>
      </c>
      <c r="JO171" s="113" t="str">
        <f>IF(AND((RIGHT($JO$3,2)-'[1]Miter Profiles'!$AC$276-'[1]Outside Edges'!$B170)&gt;=5,'[1]Outside Edges'!$P170="Yes"),"Yes","No")</f>
        <v>Yes</v>
      </c>
      <c r="JP171" s="90" t="str">
        <f>IF(AND((RIGHT($JP$3,2)-'[1]Miter Profiles'!$AC$277-'[1]Outside Edges'!$B170)&gt;=5,'[1]Outside Edges'!$P170="Yes"),"Yes","No")</f>
        <v>Yes</v>
      </c>
      <c r="JQ171" s="236" t="str">
        <f>IF(AND((RIGHT($JQ$3,2)-'[1]Miter Profiles'!$AC$278-'[1]Outside Edges'!$B170)&gt;=5,'[1]Outside Edges'!$P170="Yes"),"Yes","No")</f>
        <v>No</v>
      </c>
      <c r="JR171" s="237" t="str">
        <f>IF(AND((RIGHT($JR$3,2)-'[1]Miter Profiles'!$AC$279-'[1]Outside Edges'!$B170)&gt;=5,'[1]Outside Edges'!$P170="Yes"),"Yes","No")</f>
        <v>Yes</v>
      </c>
      <c r="JS171" s="238" t="str">
        <f>IF(AND((RIGHT($JS$3,2)-'[1]Miter Profiles'!$AC$280-'[1]Outside Edges'!$B170)&gt;=5,'[1]Outside Edges'!$P170="Yes"),"Yes","No")</f>
        <v>Yes</v>
      </c>
      <c r="JT171" s="129" t="str">
        <f>IF(AND((RIGHT($JT$3,2)-'[1]Miter Profiles'!$AC$281-'[1]Outside Edges'!$B170)&gt;=5,'[1]Outside Edges'!$P170="Yes"),"Yes","No")</f>
        <v>No</v>
      </c>
      <c r="JU171" s="113" t="str">
        <f>IF(AND((RIGHT($JU$3,2)-'[1]Miter Profiles'!$AC$282-'[1]Outside Edges'!$B170)&gt;=5,'[1]Outside Edges'!$P170="Yes"),"Yes","No")</f>
        <v>Yes</v>
      </c>
      <c r="JV171" s="90" t="str">
        <f>IF(AND((RIGHT($JV$3,2)-'[1]Miter Profiles'!$AC$283-'[1]Outside Edges'!$B170)&gt;=5,'[1]Outside Edges'!$P170="Yes"),"Yes","No")</f>
        <v>Yes</v>
      </c>
      <c r="JW171" s="236" t="str">
        <f>IF(AND((RIGHT($JW$3,2)-'[1]Miter Profiles'!$AC$284-'[1]Outside Edges'!$B170)&gt;=5,'[1]Outside Edges'!$P170="Yes"),"Yes","No")</f>
        <v>Yes</v>
      </c>
      <c r="JX171" s="237" t="str">
        <f>IF(AND((RIGHT($JX$3,2)-'[1]Miter Profiles'!$AC$285-'[1]Outside Edges'!$B170)&gt;=5,'[1]Outside Edges'!$P170="Yes"),"Yes","No")</f>
        <v>Yes</v>
      </c>
      <c r="JY171" s="238" t="str">
        <f>IF(AND((RIGHT($JY$3,2)-'[1]Miter Profiles'!$AC$286-'[1]Outside Edges'!$B170)&gt;=5,'[1]Outside Edges'!$P170="Yes"),"Yes","No")</f>
        <v>Yes</v>
      </c>
      <c r="JZ171" s="129" t="str">
        <f>IF(AND((RIGHT($JZ$3,2)-'[1]Miter Profiles'!$AC$287-'[1]Outside Edges'!$B170)&gt;=5,'[1]Outside Edges'!$P170="Yes"),"Yes","No")</f>
        <v>Yes</v>
      </c>
      <c r="KA171" s="113" t="str">
        <f>IF(AND((RIGHT($KA$3,2)-'[1]Miter Profiles'!$AC$288-'[1]Outside Edges'!$B170)&gt;=5,'[1]Outside Edges'!$P170="Yes"),"Yes","No")</f>
        <v>Yes</v>
      </c>
      <c r="KB171" s="90" t="str">
        <f>IF(AND((RIGHT($KB$3,2)-'[1]Miter Profiles'!$AC$289-'[1]Outside Edges'!$B170)&gt;=5,'[1]Outside Edges'!$P170="Yes"),"Yes","No")</f>
        <v>Yes</v>
      </c>
      <c r="KC171" s="236" t="str">
        <f>IF(AND((RIGHT($KC$3,2)-'[1]Miter Profiles'!$AC$290-'[1]Outside Edges'!$B170)&gt;=5,'[1]Outside Edges'!$P170="Yes"),"Yes","No")</f>
        <v>Yes</v>
      </c>
      <c r="KD171" s="237" t="str">
        <f>IF(AND((RIGHT($KD$3,2)-'[1]Miter Profiles'!$AC$291-'[1]Outside Edges'!$B170)&gt;=5,'[1]Outside Edges'!$P170="Yes"),"Yes","No")</f>
        <v>Yes</v>
      </c>
      <c r="KE171" s="238" t="str">
        <f>IF(AND((RIGHT($KE$3,2)-'[1]Miter Profiles'!$AC$292-'[1]Outside Edges'!$B170)&gt;=5,'[1]Outside Edges'!$P170="Yes"),"Yes","No")</f>
        <v>Yes</v>
      </c>
      <c r="KF171" s="129" t="str">
        <f>IF(AND((RIGHT($KF$3,2)-'[1]Miter Profiles'!$AC$293-'[1]Outside Edges'!$B170)&gt;=5,'[1]Outside Edges'!$P170="Yes"),"Yes","No")</f>
        <v>Yes</v>
      </c>
      <c r="KG171" s="113" t="str">
        <f>IF(AND((RIGHT($KG$3,2)-'[1]Miter Profiles'!$AC$294-'[1]Outside Edges'!$B170)&gt;=5,'[1]Outside Edges'!$P170="Yes"),"Yes","No")</f>
        <v>Yes</v>
      </c>
      <c r="KH171" s="90" t="str">
        <f>IF(AND((RIGHT($KH$3,2)-'[1]Miter Profiles'!$AC$295-'[1]Outside Edges'!$B170)&gt;=5,'[1]Outside Edges'!$P170="Yes"),"Yes","No")</f>
        <v>Yes</v>
      </c>
      <c r="KI171" s="236" t="str">
        <f>IF(AND((RIGHT($KI$3,2)-'[1]Miter Profiles'!$AC$296-'[1]Outside Edges'!$B170)&gt;=5,'[1]Outside Edges'!$P170="Yes"),"Yes","No")</f>
        <v>Yes</v>
      </c>
      <c r="KJ171" s="237" t="str">
        <f>IF(AND((RIGHT($KJ$3,2)-'[1]Miter Profiles'!$AC$297-'[1]Outside Edges'!$B170)&gt;=5,'[1]Outside Edges'!$P170="Yes"),"Yes","No")</f>
        <v>Yes</v>
      </c>
      <c r="KK171" s="238" t="str">
        <f>IF(AND((RIGHT($KK$3,2)-'[1]Miter Profiles'!$AC$298-'[1]Outside Edges'!$B170)&gt;=5,'[1]Outside Edges'!$P170="Yes"),"Yes","No")</f>
        <v>Yes</v>
      </c>
      <c r="KL171" s="129" t="str">
        <f>IF(AND((RIGHT($KL$3,2)-'[1]Miter Profiles'!$AC$299-'[1]Outside Edges'!$B170)&gt;=5,'[1]Outside Edges'!$P170="Yes"),"Yes","No")</f>
        <v>Yes</v>
      </c>
      <c r="KM171" s="113" t="str">
        <f>IF(AND((RIGHT($KM$3,2)-'[1]Miter Profiles'!$AC$300-'[1]Outside Edges'!$B170)&gt;=5,'[1]Outside Edges'!$P170="Yes"),"Yes","No")</f>
        <v>Yes</v>
      </c>
      <c r="KN171" s="90" t="str">
        <f>IF(AND((RIGHT($KN$3,2)-'[1]Miter Profiles'!$AC$301-'[1]Outside Edges'!$B170)&gt;=5,'[1]Outside Edges'!$P170="Yes"),"Yes","No")</f>
        <v>Yes</v>
      </c>
      <c r="KO171" s="236" t="str">
        <f>IF(AND((RIGHT($KO$3,2)-'[1]Miter Profiles'!$AC$302-'[1]Outside Edges'!$B170)&gt;=5,'[1]Outside Edges'!$P170="Yes"),"Yes","No")</f>
        <v>Yes</v>
      </c>
      <c r="KP171" s="237" t="str">
        <f>IF(AND((RIGHT($KP$3,2)-'[1]Miter Profiles'!$AC$303-'[1]Outside Edges'!$B170)&gt;=5,'[1]Outside Edges'!$P170="Yes"),"Yes","No")</f>
        <v>Yes</v>
      </c>
      <c r="KQ171" s="238" t="str">
        <f>IF(AND((RIGHT($KQ$3,2)-'[1]Miter Profiles'!$AC$304-'[1]Outside Edges'!$B170)&gt;=5,'[1]Outside Edges'!$P170="Yes"),"Yes","No")</f>
        <v>Yes</v>
      </c>
      <c r="KR171" s="129" t="str">
        <f>IF(AND((RIGHT($KR$3,2)-'[1]Miter Profiles'!$AC$305-'[1]Outside Edges'!$B170)&gt;=5,'[1]Outside Edges'!$P170="Yes"),"Yes","No")</f>
        <v>Yes</v>
      </c>
      <c r="KS171" s="113" t="str">
        <f>IF(AND((RIGHT($KS$3,2)-'[1]Miter Profiles'!$AC$306-'[1]Outside Edges'!$B170)&gt;=5,'[1]Outside Edges'!$P170="Yes"),"Yes","No")</f>
        <v>Yes</v>
      </c>
      <c r="KT171" s="90" t="str">
        <f>IF(AND((RIGHT($KT$3,2)-'[1]Miter Profiles'!$AC$307-'[1]Outside Edges'!$B170)&gt;=5,'[1]Outside Edges'!$P170="Yes"),"Yes","No")</f>
        <v>Yes</v>
      </c>
      <c r="KU171" s="236" t="str">
        <f>IF(AND((RIGHT($KU$3,2)-'[1]Miter Profiles'!$AC$308-'[1]Outside Edges'!$B170)&gt;=5,'[1]Outside Edges'!$P170="Yes"),"Yes","No")</f>
        <v>Yes</v>
      </c>
      <c r="KV171" s="237" t="str">
        <f>IF(AND((RIGHT($KV$3,2)-'[1]Miter Profiles'!$AC$309-'[1]Outside Edges'!$B170)&gt;=5,'[1]Outside Edges'!$P170="Yes"),"Yes","No")</f>
        <v>Yes</v>
      </c>
      <c r="KW171" s="238" t="str">
        <f>IF(AND((RIGHT($KW$3,2)-'[1]Miter Profiles'!$AC$310-'[1]Outside Edges'!$B170)&gt;=5,'[1]Outside Edges'!$P170="Yes"),"Yes","No")</f>
        <v>Yes</v>
      </c>
      <c r="KX171" s="129" t="str">
        <f>IF(AND((RIGHT($KX$3,2)-'[1]Miter Profiles'!$AC$311-'[1]Outside Edges'!$B170)&gt;=5,'[1]Outside Edges'!$P170="Yes"),"Yes","No")</f>
        <v>Yes</v>
      </c>
      <c r="KY171" s="113" t="str">
        <f>IF(AND((RIGHT($KY$3,2)-'[1]Miter Profiles'!$AC$312-'[1]Outside Edges'!$B170)&gt;=5,'[1]Outside Edges'!$P170="Yes"),"Yes","No")</f>
        <v>Yes</v>
      </c>
      <c r="KZ171" s="90" t="str">
        <f>IF(AND((RIGHT($KZ$3,2)-'[1]Miter Profiles'!$AC$313-'[1]Outside Edges'!$B170)&gt;=5,'[1]Outside Edges'!$P170="Yes"),"Yes","No")</f>
        <v>Yes</v>
      </c>
      <c r="LA171" s="236" t="str">
        <f>IF(AND((RIGHT($LA$3,2)-'[1]Miter Profiles'!$AC$314-'[1]Outside Edges'!$B170)&gt;=5,'[1]Outside Edges'!$P170="Yes"),"Yes","No")</f>
        <v>Yes</v>
      </c>
      <c r="LB171" s="237" t="str">
        <f>IF(AND((RIGHT($LB$3,2)-'[1]Miter Profiles'!$AC$315-'[1]Outside Edges'!$B170)&gt;=5,'[1]Outside Edges'!$P170="Yes"),"Yes","No")</f>
        <v>Yes</v>
      </c>
      <c r="LC171" s="243" t="str">
        <f>IF(AND((RIGHT($LC$3,2)-'[1]Miter Profiles'!$AC$316-'[1]Outside Edges'!$B170)&gt;=5,'[1]Outside Edges'!$P170="Yes"),"Yes","No")</f>
        <v>Yes</v>
      </c>
      <c r="LD171" s="244" t="str">
        <f>IF(AND((RIGHT($LD$3,2)-'[1]Miter Profiles'!$AC$317-'[1]Outside Edges'!$B170)&gt;=5,'[1]Outside Edges'!$P170="Yes"),"Yes","No")</f>
        <v>Yes</v>
      </c>
      <c r="LE171" s="113" t="str">
        <f>IF(AND((RIGHT($LE$3,2)-'[1]Miter Profiles'!$AC$318-'[1]Outside Edges'!$B170)&gt;=5,'[1]Outside Edges'!$P170="Yes"),"Yes","No")</f>
        <v>Yes</v>
      </c>
      <c r="LF171" s="10" t="str">
        <f>IF(AND((RIGHT($LF$3,2)-'[1]Miter Profiles'!$AC$319-'[1]Outside Edges'!$B170)&gt;=5,'[1]Outside Edges'!$P170="Yes"),"Yes","No")</f>
        <v>Yes</v>
      </c>
      <c r="LG171" s="113" t="str">
        <f>IF(AND((RIGHT($LG$3,2)-'[1]Miter Profiles'!$AC$320-'[1]Outside Edges'!$B170)&gt;=5,'[1]Outside Edges'!$P170="Yes"),"Yes","No")</f>
        <v>Yes</v>
      </c>
      <c r="LH171" s="90" t="str">
        <f>IF(AND((RIGHT($LH$3,2)-'[1]Miter Profiles'!$AC$321-'[1]Outside Edges'!$B170)&gt;=5,'[1]Outside Edges'!$P170="Yes"),"Yes","No")</f>
        <v>Yes</v>
      </c>
      <c r="LI171" s="236" t="str">
        <f>IF(AND((RIGHT($LI$3,2)-'[1]Miter Profiles'!$AC$322-'[1]Outside Edges'!$B170)&gt;=5,'[1]Outside Edges'!$P170="Yes"),"Yes","No")</f>
        <v>No</v>
      </c>
      <c r="LJ171" s="237" t="str">
        <f>IF(AND((RIGHT($LJ$3,2)-'[1]Miter Profiles'!$AC$323-'[1]Outside Edges'!$B170)&gt;=5,'[1]Outside Edges'!$P170="Yes"),"Yes","No")</f>
        <v>Yes</v>
      </c>
      <c r="LK171" s="238" t="str">
        <f>IF(AND((RIGHT($LK$3,2)-'[1]Miter Profiles'!$AC$324-'[1]Outside Edges'!$B170)&gt;=5,'[1]Outside Edges'!$P170="Yes"),"Yes","No")</f>
        <v>Yes</v>
      </c>
      <c r="LL171" s="129" t="str">
        <f>IF(AND((RIGHT($LL$3,2)-'[1]Miter Profiles'!$AC$325-'[1]Outside Edges'!$B170)&gt;=5,'[1]Outside Edges'!$P170="Yes"),"Yes","No")</f>
        <v>Yes</v>
      </c>
      <c r="LM171" s="113" t="str">
        <f>IF(AND((RIGHT($LM$3,2)-'[1]Miter Profiles'!$AC$326-'[1]Outside Edges'!$B170)&gt;=5,'[1]Outside Edges'!$P170="Yes"),"Yes","No")</f>
        <v>Yes</v>
      </c>
      <c r="LN171" s="90" t="str">
        <f>IF(AND((RIGHT($LN$3,2)-'[1]Miter Profiles'!$AC$327-'[1]Outside Edges'!$B170)&gt;=5,'[1]Outside Edges'!$P170="Yes"),"Yes","No")</f>
        <v>Yes</v>
      </c>
      <c r="LO171" s="236" t="str">
        <f>IF(AND((RIGHT($LO$3,2)-'[1]Miter Profiles'!$AC$328-'[1]Outside Edges'!$B170)&gt;=5,'[1]Outside Edges'!$P170="Yes"),"Yes","No")</f>
        <v>No</v>
      </c>
      <c r="LP171" s="237" t="str">
        <f>IF(AND((RIGHT($LP$3,2)-'[1]Miter Profiles'!$AC$329-'[1]Outside Edges'!$B170)&gt;=5,'[1]Outside Edges'!$P170="Yes"),"Yes","No")</f>
        <v>Yes</v>
      </c>
      <c r="LQ171" s="238" t="str">
        <f>IF(AND((RIGHT($LQ$3,2)-'[1]Miter Profiles'!$AC$330-'[1]Outside Edges'!$B170)&gt;=5,'[1]Outside Edges'!$P170="Yes"),"Yes","No")</f>
        <v>Yes</v>
      </c>
      <c r="LR171" s="129" t="str">
        <f>IF(AND((RIGHT($LR$3,2)-'[1]Miter Profiles'!$AC$331-'[1]Outside Edges'!$B170)&gt;=5,'[1]Outside Edges'!$P170="Yes"),"Yes","No")</f>
        <v>No</v>
      </c>
      <c r="LS171" s="113" t="str">
        <f>IF(AND((RIGHT($LS$3,2)-'[1]Miter Profiles'!$AC$332-'[1]Outside Edges'!$B170)&gt;=5,'[1]Outside Edges'!$P170="Yes"),"Yes","No")</f>
        <v>Yes</v>
      </c>
      <c r="LT171" s="90" t="str">
        <f>IF(AND((RIGHT($LT$3,2)-'[1]Miter Profiles'!$AC$333-'[1]Outside Edges'!$B170)&gt;=5,'[1]Outside Edges'!$P170="Yes"),"Yes","No")</f>
        <v>Yes</v>
      </c>
    </row>
    <row r="172" spans="1:332" ht="16.5" thickBot="1" x14ac:dyDescent="0.3">
      <c r="A172" s="8" t="str">
        <f>IF('[1]Outside Edges'!$A171&lt;&gt;"",'[1]Outside Edges'!$A171,"")</f>
        <v>D169</v>
      </c>
      <c r="B172" s="10" t="str">
        <f>IF(AND((RIGHT($B$3,2)-'[1]Miter Profiles'!$AC$3-'[1]Outside Edges'!$B171)&gt;=5,'[1]Outside Edges'!$P171="Yes"),"Yes","No")</f>
        <v>Yes</v>
      </c>
      <c r="C172" s="10" t="str">
        <f>IF(AND((RIGHT($C$3,2)-'[1]Miter Profiles'!$AC$4-'[1]Outside Edges'!$B171)&gt;=5,'[1]Outside Edges'!$P171="Yes"),"Yes","No")</f>
        <v>Yes</v>
      </c>
      <c r="D172" s="85" t="str">
        <f>IF(AND((RIGHT($D$3,2)-'[1]Miter Profiles'!$AC$5-'[1]Outside Edges'!$B171)&gt;=5,'[1]Outside Edges'!$P171="Yes"),"Yes","No")</f>
        <v>Yes</v>
      </c>
      <c r="E172" s="86" t="str">
        <f>IF(AND((RIGHT($E$3,2)-'[1]Miter Profiles'!$AC$6-'[1]Outside Edges'!$B171)&gt;=5,'[1]Outside Edges'!$P171="Yes"),"Yes","No")</f>
        <v>Yes</v>
      </c>
      <c r="F172" s="11" t="str">
        <f>IF(AND((RIGHT($F$3,2)-'[1]Miter Profiles'!$AC$7-'[1]Outside Edges'!$B171)&gt;=5,'[1]Outside Edges'!$P171="Yes"),"Yes","No")</f>
        <v>Yes</v>
      </c>
      <c r="G172" s="87" t="str">
        <f>IF(AND((RIGHT($G$3,2)-'[1]Miter Profiles'!$AC$8-'[1]Outside Edges'!$B171)&gt;=5,'[1]Outside Edges'!$P171="Yes"),"Yes","No")</f>
        <v>Yes</v>
      </c>
      <c r="H172" s="10" t="str">
        <f>IF(AND((RIGHT($H$3,2)-'[1]Miter Profiles'!$AC$9-'[1]Outside Edges'!$B171)&gt;=5,'[1]Outside Edges'!$P171="Yes"),"Yes","No")</f>
        <v>Yes</v>
      </c>
      <c r="I172" s="10" t="str">
        <f>IF(AND((RIGHT($I$3,2)-'[1]Miter Profiles'!$AC$10-'[1]Outside Edges'!$B171)&gt;=5,'[1]Outside Edges'!$P171="Yes"),"Yes","No")</f>
        <v>Yes</v>
      </c>
      <c r="J172" s="85" t="str">
        <f>IF(AND((RIGHT($J$3,2)-'[1]Miter Profiles'!$AC$11-'[1]Outside Edges'!$B171)&gt;=5,'[1]Outside Edges'!$P171="Yes"),"Yes","No")</f>
        <v>Yes</v>
      </c>
      <c r="K172" s="86" t="str">
        <f>IF(AND((RIGHT($K$3,2)-'[1]Miter Profiles'!$AC$12-'[1]Outside Edges'!$B171)&gt;=5,'[1]Outside Edges'!$P171="Yes"),"Yes","No")</f>
        <v>Yes</v>
      </c>
      <c r="L172" s="11" t="str">
        <f>IF(AND((RIGHT($L$3,2)-'[1]Miter Profiles'!$AC$13-'[1]Outside Edges'!$B171)&gt;=5,'[1]Outside Edges'!$P171="Yes"),"Yes","No")</f>
        <v>Yes</v>
      </c>
      <c r="M172" s="87" t="str">
        <f>IF(AND((RIGHT($M$3,2)-'[1]Miter Profiles'!$AC$14-'[1]Outside Edges'!$B171)&gt;=5,'[1]Outside Edges'!$P171="Yes"),"Yes","No")</f>
        <v>Yes</v>
      </c>
      <c r="N172" s="10" t="str">
        <f>IF(AND((RIGHT($N$3,2)-'[1]Miter Profiles'!$AC$15-'[1]Outside Edges'!$B171)&gt;=4,'[1]Outside Edges'!$P171="Yes"),"Yes","No")</f>
        <v>Yes</v>
      </c>
      <c r="O172" s="10" t="str">
        <f>IF(AND((RIGHT($O$3,2)-'[1]Miter Profiles'!$AC$16-'[1]Outside Edges'!$B171)&gt;=5,'[1]Outside Edges'!$P171="Yes"),"Yes","No")</f>
        <v>Yes</v>
      </c>
      <c r="P172" s="85" t="str">
        <f>IF(AND((RIGHT($P$3,2)-'[1]Miter Profiles'!$AC$17-'[1]Outside Edges'!$B171)&gt;=5,'[1]Outside Edges'!$P171="Yes"),"Yes","No")</f>
        <v>Yes</v>
      </c>
      <c r="Q172" s="86" t="str">
        <f>IF(AND((RIGHT($Q$3,2)-'[1]Miter Profiles'!$AC$18-'[1]Outside Edges'!$B171)&gt;=5,'[1]Outside Edges'!$P171="Yes"),"Yes","No")</f>
        <v>Yes</v>
      </c>
      <c r="R172" s="11" t="str">
        <f>IF(AND((RIGHT($R$3,2)-'[1]Miter Profiles'!$AC$19-'[1]Outside Edges'!$B171)&gt;=5,'[1]Outside Edges'!$P171="Yes"),"Yes","No")</f>
        <v>Yes</v>
      </c>
      <c r="S172" s="87" t="str">
        <f>IF(AND((RIGHT($S$3,2)-'[1]Miter Profiles'!$AC$20-'[1]Outside Edges'!$B171)&gt;=5,'[1]Outside Edges'!$P171="Yes"),"Yes","No")</f>
        <v>Yes</v>
      </c>
      <c r="T172" s="10" t="str">
        <f>IF(AND((RIGHT($T$3,2)-'[1]Miter Profiles'!$AC$21-'[1]Outside Edges'!$B171)&gt;=5,'[1]Outside Edges'!$P171="Yes"),"Yes","No")</f>
        <v>Yes</v>
      </c>
      <c r="U172" s="10" t="str">
        <f>IF(AND((RIGHT($U$3,2)-'[1]Miter Profiles'!$AC$22-'[1]Outside Edges'!$B171)&gt;=5,'[1]Outside Edges'!$P171="Yes"),"Yes","No")</f>
        <v>Yes</v>
      </c>
      <c r="V172" s="85" t="str">
        <f>IF(AND((RIGHT($V$3,2)-'[1]Miter Profiles'!$AC$23-'[1]Outside Edges'!$B171)&gt;=5,'[1]Outside Edges'!$P171="Yes"),"Yes","No")</f>
        <v>Yes</v>
      </c>
      <c r="W172" s="86" t="str">
        <f>IF(AND((RIGHT($W$3,2)-'[1]Miter Profiles'!$AC$24-'[1]Outside Edges'!$B171)&gt;=5,'[1]Outside Edges'!$P171="Yes"),"Yes","No")</f>
        <v>No</v>
      </c>
      <c r="X172" s="11" t="str">
        <f>IF(AND((RIGHT($X$3,2)-'[1]Miter Profiles'!$AC$25-'[1]Outside Edges'!$B171)&gt;=5,'[1]Outside Edges'!$P171="Yes"),"Yes","No")</f>
        <v>Yes</v>
      </c>
      <c r="Y172" s="87" t="str">
        <f>IF(AND((RIGHT($Y$3,2)-'[1]Miter Profiles'!$AC$26-'[1]Outside Edges'!$B171)&gt;=5,'[1]Outside Edges'!$P171="Yes"),"Yes","No")</f>
        <v>Yes</v>
      </c>
      <c r="Z172" s="10" t="str">
        <f>IF(AND((RIGHT($Z$3,2)-'[1]Miter Profiles'!$AC$27-'[1]Outside Edges'!$B171)&gt;=5,'[1]Outside Edges'!$P171="Yes"),"Yes","No")</f>
        <v>Yes</v>
      </c>
      <c r="AA172" s="10" t="str">
        <f>IF(AND((RIGHT($AA$3,2)-'[1]Miter Profiles'!$AC$28-'[1]Outside Edges'!$B171)&gt;=5,'[1]Outside Edges'!$P171="Yes"),"Yes","No")</f>
        <v>Yes</v>
      </c>
      <c r="AB172" s="85" t="str">
        <f>IF(AND((RIGHT($AB$3,2)-'[1]Miter Profiles'!$AC$29-'[1]Outside Edges'!$B171)&gt;=5,'[1]Outside Edges'!$P171="Yes"),"Yes","No")</f>
        <v>Yes</v>
      </c>
      <c r="AC172" s="86" t="str">
        <f>IF(AND((RIGHT($AC$3,2)-'[1]Miter Profiles'!$AC$30-'[1]Outside Edges'!$B171)&gt;=5,'[1]Outside Edges'!$P171="Yes"),"Yes","No")</f>
        <v>Yes</v>
      </c>
      <c r="AD172" s="11" t="str">
        <f>IF(AND((RIGHT($AD$3,2)-'[1]Miter Profiles'!$AC$31-'[1]Outside Edges'!$B171)&gt;=5,'[1]Outside Edges'!$P171="Yes"),"Yes","No")</f>
        <v>Yes</v>
      </c>
      <c r="AE172" s="87" t="str">
        <f>IF(AND((RIGHT($AE$3,2)-'[1]Miter Profiles'!$AC$32-'[1]Outside Edges'!$B171)&gt;=5,'[1]Outside Edges'!$P171="Yes"),"Yes","No")</f>
        <v>Yes</v>
      </c>
      <c r="AF172" s="10" t="str">
        <f>IF(AND((RIGHT($AF$3,2)-'[1]Miter Profiles'!$AC$33-'[1]Outside Edges'!$B171)&gt;=5,'[1]Outside Edges'!$P171="Yes"),"Yes","No")</f>
        <v>Yes</v>
      </c>
      <c r="AG172" s="10" t="str">
        <f>IF(AND((RIGHT($AG$3,2)-'[1]Miter Profiles'!$AC$34-'[1]Outside Edges'!$B171)&gt;=5,'[1]Outside Edges'!$P171="Yes"),"Yes","No")</f>
        <v>Yes</v>
      </c>
      <c r="AH172" s="85" t="str">
        <f>IF(AND((RIGHT($AH$3,2)-'[1]Miter Profiles'!$AC$35-'[1]Outside Edges'!$B171)&gt;=5,'[1]Outside Edges'!$P171="Yes"),"Yes","No")</f>
        <v>Yes</v>
      </c>
      <c r="AI172" s="86" t="str">
        <f>IF(AND((RIGHT($AI$3,2)-'[1]Miter Profiles'!$AC$36-'[1]Outside Edges'!$B171)&gt;=5,'[1]Outside Edges'!$P171="Yes"),"Yes","No")</f>
        <v>Yes</v>
      </c>
      <c r="AJ172" s="11" t="str">
        <f>IF(AND((RIGHT($AJ$3,2)-'[1]Miter Profiles'!$AC$37-'[1]Outside Edges'!$B171)&gt;=5,'[1]Outside Edges'!$P171="Yes"),"Yes","No")</f>
        <v>Yes</v>
      </c>
      <c r="AK172" s="87" t="str">
        <f>IF(AND((RIGHT($AK$3,2)-'[1]Miter Profiles'!$AC$38-'[1]Outside Edges'!$B171)&gt;=5,'[1]Outside Edges'!$P171="Yes"),"Yes","No")</f>
        <v>Yes</v>
      </c>
      <c r="AL172" s="10" t="str">
        <f>IF(AND((RIGHT($AL$3,2)-'[1]Miter Profiles'!$AC$39-'[1]Outside Edges'!$B171)&gt;=5,'[1]Outside Edges'!$P171="Yes"),"Yes","No")</f>
        <v>Yes</v>
      </c>
      <c r="AM172" s="10" t="str">
        <f>IF(AND((RIGHT($AM$3,2)-'[1]Miter Profiles'!$AC$40-'[1]Outside Edges'!$B171)&gt;=5,'[1]Outside Edges'!$P171="Yes"),"Yes","No")</f>
        <v>Yes</v>
      </c>
      <c r="AN172" s="85" t="str">
        <f>IF(AND((RIGHT($AN$3,2)-'[1]Miter Profiles'!$AC$41-'[1]Outside Edges'!$B171)&gt;=5,'[1]Outside Edges'!$P171="Yes"),"Yes","No")</f>
        <v>Yes</v>
      </c>
      <c r="AO172" s="86" t="str">
        <f>IF(AND((RIGHT($AO$3,2)-'[1]Miter Profiles'!$AC$42-'[1]Outside Edges'!$B171)&gt;=5,'[1]Outside Edges'!$P171="Yes"),"Yes","No")</f>
        <v>Yes</v>
      </c>
      <c r="AP172" s="11" t="str">
        <f>IF(AND((RIGHT($AP$3,2)-'[1]Miter Profiles'!$AC$43-'[1]Outside Edges'!$B171)&gt;=5,'[1]Outside Edges'!$P171="Yes"),"Yes","No")</f>
        <v>Yes</v>
      </c>
      <c r="AQ172" s="87" t="str">
        <f>IF(AND((RIGHT($AQ$3,2)-'[1]Miter Profiles'!$AC$44-'[1]Outside Edges'!$B171)&gt;=5,'[1]Outside Edges'!$P171="Yes"),"Yes","No")</f>
        <v>Yes</v>
      </c>
      <c r="AR172" s="10" t="str">
        <f>IF(AND((RIGHT($AR$3,2)-'[1]Miter Profiles'!$AC$45-'[1]Outside Edges'!$B171)&gt;=5,'[1]Outside Edges'!$P171="Yes"),"Yes","No")</f>
        <v>Yes</v>
      </c>
      <c r="AS172" s="10" t="str">
        <f>IF(AND((RIGHT($AS$3,2)-'[1]Miter Profiles'!$AC$46-'[1]Outside Edges'!$B171)&gt;=5,'[1]Outside Edges'!$P171="Yes"),"Yes","No")</f>
        <v>Yes</v>
      </c>
      <c r="AT172" s="85" t="str">
        <f>IF(AND((RIGHT($AT$3,2)-'[1]Miter Profiles'!$AC$47-'[1]Outside Edges'!$B171)&gt;=5,'[1]Outside Edges'!$P171="Yes"),"Yes","No")</f>
        <v>Yes</v>
      </c>
      <c r="AU172" s="86" t="str">
        <f>IF(AND((RIGHT($AU$3,2)-'[1]Miter Profiles'!$AC$48-'[1]Outside Edges'!$B171)&gt;=5,'[1]Outside Edges'!$P171="Yes"),"Yes","No")</f>
        <v>Yes</v>
      </c>
      <c r="AV172" s="11" t="str">
        <f>IF(AND((RIGHT($AV$3,2)-'[1]Miter Profiles'!$AC$49-'[1]Outside Edges'!$B171)&gt;=5,'[1]Outside Edges'!$P171="Yes"),"Yes","No")</f>
        <v>Yes</v>
      </c>
      <c r="AW172" s="87" t="str">
        <f>IF(AND((RIGHT($AW$3,2)-'[1]Miter Profiles'!$AC$50-'[1]Outside Edges'!$B171)&gt;=5,'[1]Outside Edges'!$P171="Yes"),"Yes","No")</f>
        <v>Yes</v>
      </c>
      <c r="AX172" s="10" t="str">
        <f>IF(AND((RIGHT($AX$3,2)-'[1]Miter Profiles'!$AC$51-'[1]Outside Edges'!$B171)&gt;=5,'[1]Outside Edges'!$P171="Yes"),"Yes","No")</f>
        <v>Yes</v>
      </c>
      <c r="AY172" s="10" t="str">
        <f>IF(AND((RIGHT($AY$3,2)-'[1]Miter Profiles'!$AC$52-'[1]Outside Edges'!$B171)&gt;=5,'[1]Outside Edges'!$P171="Yes"),"Yes","No")</f>
        <v>Yes</v>
      </c>
      <c r="AZ172" s="85" t="str">
        <f>IF(AND((RIGHT($AZ$3,2)-'[1]Miter Profiles'!$AC$53-'[1]Outside Edges'!$B171)&gt;=5,'[1]Outside Edges'!$P171="Yes"),"Yes","No")</f>
        <v>Yes</v>
      </c>
      <c r="BA172" s="86" t="str">
        <f>IF(AND((RIGHT($BA$3,2)-'[1]Miter Profiles'!$AC$54-'[1]Outside Edges'!$B171)&gt;=5,'[1]Outside Edges'!$P171="Yes"),"Yes","No")</f>
        <v>Yes</v>
      </c>
      <c r="BB172" s="11" t="str">
        <f>IF(AND((RIGHT($BB$3,2)-'[1]Miter Profiles'!$AC$55-'[1]Outside Edges'!$B171)&gt;=5,'[1]Outside Edges'!$P171="Yes"),"Yes","No")</f>
        <v>Yes</v>
      </c>
      <c r="BC172" s="87" t="str">
        <f>IF(AND((RIGHT($BC$3,2)-'[1]Miter Profiles'!$AC$56-'[1]Outside Edges'!$B171)&gt;=5,'[1]Outside Edges'!$P171="Yes"),"Yes","No")</f>
        <v>Yes</v>
      </c>
      <c r="BD172" s="10" t="str">
        <f>IF(AND((RIGHT($BD$3,2)-'[1]Miter Profiles'!$AC$57-'[1]Outside Edges'!$B171)&gt;=5,'[1]Outside Edges'!$P171="Yes"),"Yes","No")</f>
        <v>Yes</v>
      </c>
      <c r="BE172" s="10" t="str">
        <f>IF(AND((RIGHT($BE$3,2)-'[1]Miter Profiles'!$AC$58-'[1]Outside Edges'!$B171)&gt;=5,'[1]Outside Edges'!$P171="Yes"),"Yes","No")</f>
        <v>Yes</v>
      </c>
      <c r="BF172" s="85" t="str">
        <f>IF(AND((RIGHT($BF$3,2)-'[1]Miter Profiles'!$AC$59-'[1]Outside Edges'!$B171)&gt;=5,'[1]Outside Edges'!$P171="Yes"),"Yes","No")</f>
        <v>Yes</v>
      </c>
      <c r="BG172" s="86" t="str">
        <f>IF(AND((RIGHT($BG$3,2)-'[1]Miter Profiles'!$AC$60-'[1]Outside Edges'!$B171)&gt;=5,'[1]Outside Edges'!$P171="Yes"),"Yes","No")</f>
        <v>Yes</v>
      </c>
      <c r="BH172" s="11" t="str">
        <f>IF(AND((RIGHT($BH$3,2)-'[1]Miter Profiles'!$AC$61-'[1]Outside Edges'!$B171)&gt;=5,'[1]Outside Edges'!$P171="Yes"),"Yes","No")</f>
        <v>Yes</v>
      </c>
      <c r="BI172" s="87" t="str">
        <f>IF(AND((RIGHT($BI$3,2)-'[1]Miter Profiles'!$AC$62-'[1]Outside Edges'!$B171)&gt;=5,'[1]Outside Edges'!$P171="Yes"),"Yes","No")</f>
        <v>Yes</v>
      </c>
      <c r="BJ172" s="10" t="str">
        <f>IF(AND((RIGHT($BJ$3,2)-'[1]Miter Profiles'!$AC$63-'[1]Outside Edges'!$B171)&gt;=5,'[1]Outside Edges'!$P171="Yes"),"Yes","No")</f>
        <v>Yes</v>
      </c>
      <c r="BK172" s="10" t="str">
        <f>IF(AND((RIGHT($BK$3,2)-'[1]Miter Profiles'!$AC$64-'[1]Outside Edges'!$B171)&gt;=5,'[1]Outside Edges'!$P171="Yes"),"Yes","No")</f>
        <v>Yes</v>
      </c>
      <c r="BL172" s="85" t="str">
        <f>IF(AND((RIGHT($BL$3,2)-'[1]Miter Profiles'!$AC$65-'[1]Outside Edges'!$B171)&gt;=5,'[1]Outside Edges'!$P171="Yes"),"Yes","No")</f>
        <v>Yes</v>
      </c>
      <c r="BM172" s="86" t="str">
        <f>IF(AND((RIGHT($BM$3,2)-'[1]Miter Profiles'!$AC$66-'[1]Outside Edges'!$B171)&gt;=5,'[1]Outside Edges'!$P171="Yes"),"Yes","No")</f>
        <v>Yes</v>
      </c>
      <c r="BN172" s="11" t="str">
        <f>IF(AND((RIGHT($BN$3,2)-'[1]Miter Profiles'!$AC$67-'[1]Outside Edges'!$B171)&gt;=5,'[1]Outside Edges'!$P171="Yes"),"Yes","No")</f>
        <v>Yes</v>
      </c>
      <c r="BO172" s="87" t="str">
        <f>IF(AND((RIGHT($BO$3,2)-'[1]Miter Profiles'!$AC$68-'[1]Outside Edges'!$B171)&gt;=5,'[1]Outside Edges'!$P171="Yes"),"Yes","No")</f>
        <v>Yes</v>
      </c>
      <c r="BP172" s="10" t="str">
        <f>IF(AND((RIGHT($BP$3,2)-'[1]Miter Profiles'!$AC$69-'[1]Outside Edges'!$B171)&gt;=5,'[1]Outside Edges'!$P171="Yes"),"Yes","No")</f>
        <v>Yes</v>
      </c>
      <c r="BQ172" s="10" t="str">
        <f>IF(AND((RIGHT($BQ$3,2)-'[1]Miter Profiles'!$AC$70-'[1]Outside Edges'!$B171)&gt;=5,'[1]Outside Edges'!$P171="Yes"),"Yes","No")</f>
        <v>Yes</v>
      </c>
      <c r="BR172" s="85" t="str">
        <f>IF(AND((RIGHT($BR$3,2)-'[1]Miter Profiles'!$AC$71-'[1]Outside Edges'!$B171)&gt;=5,'[1]Outside Edges'!$P171="Yes"),"Yes","No")</f>
        <v>Yes</v>
      </c>
      <c r="BS172" s="86" t="str">
        <f>IF(AND((RIGHT($BS$3,2)-'[1]Miter Profiles'!$AC$72-'[1]Outside Edges'!$B171)&gt;=5,'[1]Outside Edges'!$P171="Yes"),"Yes","No")</f>
        <v>Yes</v>
      </c>
      <c r="BT172" s="11" t="str">
        <f>IF(AND((RIGHT($BT$3,2)-'[1]Miter Profiles'!$AC$73-'[1]Outside Edges'!$B171)&gt;=5,'[1]Outside Edges'!$P171="Yes"),"Yes","No")</f>
        <v>Yes</v>
      </c>
      <c r="BU172" s="87" t="str">
        <f>IF(AND((RIGHT($BU$3,2)-'[1]Miter Profiles'!$AC$74-'[1]Outside Edges'!$B171)&gt;=5,'[1]Outside Edges'!$P171="Yes"),"Yes","No")</f>
        <v>Yes</v>
      </c>
      <c r="BV172" s="10" t="str">
        <f>IF(AND((RIGHT($BV$3,2)-'[1]Miter Profiles'!$AC$75-'[1]Outside Edges'!$B171)&gt;=5,'[1]Outside Edges'!$P171="Yes"),"Yes","No")</f>
        <v>Yes</v>
      </c>
      <c r="BW172" s="10" t="str">
        <f>IF(AND((RIGHT($BW$3,2)-'[1]Miter Profiles'!$AC$76-'[1]Outside Edges'!$B171)&gt;=5,'[1]Outside Edges'!$P171="Yes"),"Yes","No")</f>
        <v>Yes</v>
      </c>
      <c r="BX172" s="85" t="str">
        <f>IF(AND((RIGHT($BX$3,2)-'[1]Miter Profiles'!$AC$77-'[1]Outside Edges'!$B171)&gt;=5,'[1]Outside Edges'!$P171="Yes"),"Yes","No")</f>
        <v>Yes</v>
      </c>
      <c r="BY172" s="86" t="str">
        <f>IF(AND((RIGHT($BY$3,2)-'[1]Miter Profiles'!$AC$78-'[1]Outside Edges'!$B171)&gt;=5,'[1]Outside Edges'!$P171="Yes"),"Yes","No")</f>
        <v>Yes</v>
      </c>
      <c r="BZ172" s="11" t="str">
        <f>IF(AND((RIGHT($BZ$3,2)-'[1]Miter Profiles'!$AC$79-'[1]Outside Edges'!$B171)&gt;=5,'[1]Outside Edges'!$P171="Yes"),"Yes","No")</f>
        <v>Yes</v>
      </c>
      <c r="CA172" s="87" t="str">
        <f>IF(AND((RIGHT($CA$3,2)-'[1]Miter Profiles'!$AC$80-'[1]Outside Edges'!$B171)&gt;=5,'[1]Outside Edges'!$P171="Yes"),"Yes","No")</f>
        <v>Yes</v>
      </c>
      <c r="CB172" s="10" t="str">
        <f>IF(AND((RIGHT($CB$3,2)-'[1]Miter Profiles'!$AC$81-'[1]Outside Edges'!$B171)&gt;=5,'[1]Outside Edges'!$P171="Yes"),"Yes","No")</f>
        <v>Yes</v>
      </c>
      <c r="CC172" s="10" t="str">
        <f>IF(AND((RIGHT($CC$3,2)-'[1]Miter Profiles'!$AC$82-'[1]Outside Edges'!$B171)&gt;=5,'[1]Outside Edges'!$P171="Yes"),"Yes","No")</f>
        <v>Yes</v>
      </c>
      <c r="CD172" s="85" t="str">
        <f>IF(AND((RIGHT($CD$3,2)-'[1]Miter Profiles'!$AC$83-'[1]Outside Edges'!$B171)&gt;=5,'[1]Outside Edges'!$P171="Yes"),"Yes","No")</f>
        <v>Yes</v>
      </c>
      <c r="CE172" s="86" t="str">
        <f>IF(AND((RIGHT($CE$3,2)-'[1]Miter Profiles'!$AC$84-'[1]Outside Edges'!$B171)&gt;=5,'[1]Outside Edges'!$P171="Yes"),"Yes","No")</f>
        <v>Yes</v>
      </c>
      <c r="CF172" s="11" t="str">
        <f>IF(AND((RIGHT($CF$3,2)-'[1]Miter Profiles'!$AC$85-'[1]Outside Edges'!$B171)&gt;=5,'[1]Outside Edges'!$P171="Yes"),"Yes","No")</f>
        <v>Yes</v>
      </c>
      <c r="CG172" s="87" t="str">
        <f>IF(AND((RIGHT($CG$3,2)-'[1]Miter Profiles'!$AC$86-'[1]Outside Edges'!$B171)&gt;=5,'[1]Outside Edges'!$P171="Yes"),"Yes","No")</f>
        <v>Yes</v>
      </c>
      <c r="CH172" s="10" t="str">
        <f>IF(AND((RIGHT($CH$3,2)-'[1]Miter Profiles'!$AC$87-'[1]Outside Edges'!$B171)&gt;=5,'[1]Outside Edges'!$P171="Yes"),"Yes","No")</f>
        <v>Yes</v>
      </c>
      <c r="CI172" s="10" t="str">
        <f>IF(AND((RIGHT($CI$3,2)-'[1]Miter Profiles'!$AC$88-'[1]Outside Edges'!$B171)&gt;=5,'[1]Outside Edges'!$P171="Yes"),"Yes","No")</f>
        <v>Yes</v>
      </c>
      <c r="CJ172" s="85" t="str">
        <f>IF(AND((RIGHT($CJ$3,2)-'[1]Miter Profiles'!$AC$89-'[1]Outside Edges'!$B171)&gt;=5,'[1]Outside Edges'!$P171="Yes"),"Yes","No")</f>
        <v>Yes</v>
      </c>
      <c r="CK172" s="86" t="str">
        <f>IF(AND((RIGHT($CK$3,2)-'[1]Miter Profiles'!$AC$90-'[1]Outside Edges'!$B171)&gt;=5,'[1]Outside Edges'!$P171="Yes"),"Yes","No")</f>
        <v>Yes</v>
      </c>
      <c r="CL172" s="11" t="str">
        <f>IF(AND((RIGHT($CL$3,2)-'[1]Miter Profiles'!$AC$91-'[1]Outside Edges'!$B171)&gt;=5,'[1]Outside Edges'!$P171="Yes"),"Yes","No")</f>
        <v>Yes</v>
      </c>
      <c r="CM172" s="87" t="str">
        <f>IF(AND((RIGHT($CM$3,2)-'[1]Miter Profiles'!$AC$92-'[1]Outside Edges'!$B171)&gt;=5,'[1]Outside Edges'!$P171="Yes"),"Yes","No")</f>
        <v>Yes</v>
      </c>
      <c r="CN172" s="10" t="str">
        <f>IF(AND((RIGHT(CN$3,2)-'[1]Miter Profiles'!$AC$93-'[1]Outside Edges'!$B171)&gt;=5,'[1]Outside Edges'!$P171="Yes"),"Yes","No")</f>
        <v>Yes</v>
      </c>
      <c r="CO172" s="10" t="str">
        <f>IF(AND((RIGHT(CO$3,2)-'[1]Miter Profiles'!$AC$94-'[1]Outside Edges'!$B171)&gt;=5,'[1]Outside Edges'!$P171="Yes"),"Yes","No")</f>
        <v>Yes</v>
      </c>
      <c r="CP172" s="85" t="str">
        <f>IF(AND((RIGHT(CP$3,2)-'[1]Miter Profiles'!$AC$95-'[1]Outside Edges'!$B171)&gt;=5,'[1]Outside Edges'!$P171="Yes"),"Yes","No")</f>
        <v>Yes</v>
      </c>
      <c r="CQ172" s="86" t="str">
        <f>IF(AND((RIGHT(CQ$3,2)-'[1]Miter Profiles'!$AC$96-'[1]Outside Edges'!$B171)&gt;=5,'[1]Outside Edges'!$P171="Yes"),"Yes","No")</f>
        <v>Yes</v>
      </c>
      <c r="CR172" s="11" t="str">
        <f>IF(AND((RIGHT(CR$3,2)-'[1]Miter Profiles'!$AC$97-'[1]Outside Edges'!$B171)&gt;=5,'[1]Outside Edges'!$P171="Yes"),"Yes","No")</f>
        <v>Yes</v>
      </c>
      <c r="CS172" s="87" t="str">
        <f>IF(AND((RIGHT(CS$3,2)-'[1]Miter Profiles'!$AC$98-'[1]Outside Edges'!$B171)&gt;=5,'[1]Outside Edges'!$P171="Yes"),"Yes","No")</f>
        <v>Yes</v>
      </c>
      <c r="CT172" s="10" t="str">
        <f>IF(AND((RIGHT($CT$3,2)-'[1]Miter Profiles'!$AC$99-'[1]Outside Edges'!$B171)&gt;=5,'[1]Outside Edges'!$P171="Yes"),"Yes","No")</f>
        <v>Yes</v>
      </c>
      <c r="CU172" s="10" t="str">
        <f>IF(AND((RIGHT($CU$3,2)-'[1]Miter Profiles'!$AC$100-'[1]Outside Edges'!$B171)&gt;=5,'[1]Outside Edges'!$P171="Yes"),"Yes","No")</f>
        <v>Yes</v>
      </c>
      <c r="CV172" s="85" t="str">
        <f>IF(AND((RIGHT($CV$3,2)-'[1]Miter Profiles'!$AC$101-'[1]Outside Edges'!$B171)&gt;=5,'[1]Outside Edges'!$P171="Yes"),"Yes","No")</f>
        <v>Yes</v>
      </c>
      <c r="CW172" s="86" t="str">
        <f>IF(AND((RIGHT($CW$3,2)-'[1]Miter Profiles'!$AC$102-'[1]Outside Edges'!$B171)&gt;=5,'[1]Outside Edges'!$P171="Yes"),"Yes","No")</f>
        <v>Yes</v>
      </c>
      <c r="CX172" s="11" t="str">
        <f>IF(AND((RIGHT($CX$3,2)-'[1]Miter Profiles'!$AC$103-'[1]Outside Edges'!$B171)&gt;=5,'[1]Outside Edges'!$P171="Yes"),"Yes","No")</f>
        <v>Yes</v>
      </c>
      <c r="CY172" s="87" t="str">
        <f>IF(AND((RIGHT($CY$3,2)-'[1]Miter Profiles'!$AC$104-'[1]Outside Edges'!$B171)&gt;=5,'[1]Outside Edges'!$P171="Yes"),"Yes","No")</f>
        <v>Yes</v>
      </c>
      <c r="CZ172" s="10" t="str">
        <f>IF(AND((RIGHT($CZ$3,2)-'[1]Miter Profiles'!$AC$105-'[1]Outside Edges'!$B171)&gt;=5,'[1]Outside Edges'!$P171="Yes"),"Yes","No")</f>
        <v>Yes</v>
      </c>
      <c r="DA172" s="10" t="str">
        <f>IF(AND((RIGHT($DA$3,2)-'[1]Miter Profiles'!$AC$106-'[1]Outside Edges'!$B171)&gt;=5,'[1]Outside Edges'!$P171="Yes"),"Yes","No")</f>
        <v>Yes</v>
      </c>
      <c r="DB172" s="85" t="str">
        <f>IF(AND((RIGHT($DB$3,2)-'[1]Miter Profiles'!$AC$107-'[1]Outside Edges'!$B171)&gt;=5,'[1]Outside Edges'!$P171="Yes"),"Yes","No")</f>
        <v>Yes</v>
      </c>
      <c r="DC172" s="86" t="str">
        <f>IF(AND((RIGHT($DC$3,2)-'[1]Miter Profiles'!$AC$108-'[1]Outside Edges'!$B171)&gt;=5,'[1]Outside Edges'!$P171="Yes"),"Yes","No")</f>
        <v>Yes</v>
      </c>
      <c r="DD172" s="11" t="str">
        <f>IF(AND((RIGHT($DD$3,2)-'[1]Miter Profiles'!$AC$109-'[1]Outside Edges'!$B171)&gt;=5,'[1]Outside Edges'!$P171="Yes"),"Yes","No")</f>
        <v>Yes</v>
      </c>
      <c r="DE172" s="87" t="str">
        <f>IF(AND((RIGHT($DE$3,2)-'[1]Miter Profiles'!$AC$110-'[1]Outside Edges'!$B171)&gt;=5,'[1]Outside Edges'!$P171="Yes"),"Yes","No")</f>
        <v>Yes</v>
      </c>
      <c r="DF172" s="10" t="str">
        <f>IF(AND((RIGHT($DF$3,2)-'[1]Miter Profiles'!$AC$111-'[1]Outside Edges'!$B171)&gt;=5,'[1]Outside Edges'!$P171="Yes"),"Yes","No")</f>
        <v>Yes</v>
      </c>
      <c r="DG172" s="10" t="str">
        <f>IF(AND((RIGHT($DG$3,2)-'[1]Miter Profiles'!$AC$112-'[1]Outside Edges'!$B171)&gt;=5,'[1]Outside Edges'!$P171="Yes"),"Yes","No")</f>
        <v>Yes</v>
      </c>
      <c r="DH172" s="85" t="str">
        <f>IF(AND((RIGHT($DH$3,2)-'[1]Miter Profiles'!$AC$113-'[1]Outside Edges'!$B171)&gt;=5,'[1]Outside Edges'!$P171="Yes"),"Yes","No")</f>
        <v>Yes</v>
      </c>
      <c r="DI172" s="86" t="str">
        <f>IF(AND((RIGHT($DI$3,2)-'[1]Miter Profiles'!$AC$114-'[1]Outside Edges'!$B171)&gt;=5,'[1]Outside Edges'!$P171="Yes"),"Yes","No")</f>
        <v>Yes</v>
      </c>
      <c r="DJ172" s="11" t="str">
        <f>IF(AND((RIGHT($DJ$3,2)-'[1]Miter Profiles'!$AC$115-'[1]Outside Edges'!$B171)&gt;=5,'[1]Outside Edges'!$P171="Yes"),"Yes","No")</f>
        <v>Yes</v>
      </c>
      <c r="DK172" s="87" t="str">
        <f>IF(AND((RIGHT($DK$3,2)-'[1]Miter Profiles'!$AC$116-'[1]Outside Edges'!$B171)&gt;=5,'[1]Outside Edges'!$P171="Yes"),"Yes","No")</f>
        <v>Yes</v>
      </c>
      <c r="DL172" s="10" t="str">
        <f>IF(AND((RIGHT($DL$3,2)-'[1]Miter Profiles'!$AC$117-'[1]Outside Edges'!$B171)&gt;=5,'[1]Outside Edges'!$P171="Yes"),"Yes","No")</f>
        <v>Yes</v>
      </c>
      <c r="DM172" s="10" t="str">
        <f>IF(AND((RIGHT($DM$3,2)-'[1]Miter Profiles'!$AC$118-'[1]Outside Edges'!$B171)&gt;=5,'[1]Outside Edges'!$P171="Yes"),"Yes","No")</f>
        <v>Yes</v>
      </c>
      <c r="DN172" s="85" t="str">
        <f>IF(AND((RIGHT($DN$3,2)-'[1]Miter Profiles'!$AC$119-'[1]Outside Edges'!$B171)&gt;=5,'[1]Outside Edges'!$P171="Yes"),"Yes","No")</f>
        <v>Yes</v>
      </c>
      <c r="DO172" s="86" t="str">
        <f>IF(AND((RIGHT($DO$3,2)-'[1]Miter Profiles'!$AC$120-'[1]Outside Edges'!$B171)&gt;=5,'[1]Outside Edges'!$P171="Yes"),"Yes","No")</f>
        <v>Yes</v>
      </c>
      <c r="DP172" s="11" t="str">
        <f>IF(AND((RIGHT($DP$3,2)-'[1]Miter Profiles'!$AC$121-'[1]Outside Edges'!$B171)&gt;=5,'[1]Outside Edges'!$P171="Yes"),"Yes","No")</f>
        <v>Yes</v>
      </c>
      <c r="DQ172" s="87" t="str">
        <f>IF(AND((RIGHT($DQ$3,2)-'[1]Miter Profiles'!$AC$122-'[1]Outside Edges'!$B171)&gt;=5,'[1]Outside Edges'!$P171="Yes"),"Yes","No")</f>
        <v>Yes</v>
      </c>
      <c r="DR172" s="10" t="str">
        <f>IF(AND((RIGHT($DR$3,2)-'[1]Miter Profiles'!$AC$123-'[1]Outside Edges'!$B171)&gt;=5,'[1]Outside Edges'!$P171="Yes"),"Yes","No")</f>
        <v>Yes</v>
      </c>
      <c r="DS172" s="10" t="str">
        <f>IF(AND((RIGHT($DS$3,2)-'[1]Miter Profiles'!$AC$124-'[1]Outside Edges'!$B171)&gt;=5,'[1]Outside Edges'!$P171="Yes"),"Yes","No")</f>
        <v>Yes</v>
      </c>
      <c r="DT172" s="85" t="str">
        <f>IF(AND((RIGHT($DT$3,2)-'[1]Miter Profiles'!$AC$125-'[1]Outside Edges'!$B171)&gt;=5,'[1]Outside Edges'!$P171="Yes"),"Yes","No")</f>
        <v>Yes</v>
      </c>
      <c r="DU172" s="86" t="str">
        <f>IF(AND((RIGHT($DU$3,2)-'[1]Miter Profiles'!$AC$126-'[1]Outside Edges'!$B171)&gt;=5,'[1]Outside Edges'!$P171="Yes"),"Yes","No")</f>
        <v>Yes</v>
      </c>
      <c r="DV172" s="11" t="str">
        <f>IF(AND((RIGHT($DV$3,2)-'[1]Miter Profiles'!$AC$127-'[1]Outside Edges'!$B171)&gt;=5,'[1]Outside Edges'!$P171="Yes"),"Yes","No")</f>
        <v>Yes</v>
      </c>
      <c r="DW172" s="87" t="str">
        <f>IF(AND((RIGHT($DW$3,2)-'[1]Miter Profiles'!$AC$128-'[1]Outside Edges'!$B171)&gt;=5,'[1]Outside Edges'!$P171="Yes"),"Yes","No")</f>
        <v>Yes</v>
      </c>
      <c r="DX172" s="10" t="str">
        <f>IF(AND((RIGHT($DX$3,2)-'[1]Miter Profiles'!$AC$129-'[1]Outside Edges'!$B171)&gt;=5,'[1]Outside Edges'!$P171="Yes"),"Yes","No")</f>
        <v>Yes</v>
      </c>
      <c r="DY172" s="10" t="str">
        <f>IF(AND((RIGHT($DY$3,2)-'[1]Miter Profiles'!$AC$130-'[1]Outside Edges'!$B171)&gt;=5,'[1]Outside Edges'!$P171="Yes"),"Yes","No")</f>
        <v>Yes</v>
      </c>
      <c r="DZ172" s="85" t="str">
        <f>IF(AND((RIGHT($DZ$3,2)-'[1]Miter Profiles'!$AC$131-'[1]Outside Edges'!$B171)&gt;=5,'[1]Outside Edges'!$P171="Yes"),"Yes","No")</f>
        <v>Yes</v>
      </c>
      <c r="EA172" s="90" t="str">
        <f>IF(AND((RIGHT($EA$3,2)-'[1]Miter Profiles'!$AC$132-'[1]Outside Edges'!$B171)&gt;=5,'[1]Outside Edges'!$P171="Yes"),"Yes","No")</f>
        <v>Yes</v>
      </c>
      <c r="EB172" s="105" t="str">
        <f>IF(AND((RIGHT($EB$3,2)-'[1]Miter Profiles'!$AC$133-'[1]Outside Edges'!$B171)&gt;=5,'[1]Outside Edges'!$P171="Yes"),"Yes","No")</f>
        <v>Yes</v>
      </c>
      <c r="EC172" s="110" t="str">
        <f>IF(AND((RIGHT($EC$3,2)-'[1]Miter Profiles'!$AC$134-'[1]Outside Edges'!$B171)&gt;=5,'[1]Outside Edges'!$P171="Yes"),"Yes","No")</f>
        <v>Yes</v>
      </c>
      <c r="ED172" s="116" t="str">
        <f>IF(AND((RIGHT($ED$3,2)-'[1]Miter Profiles'!$AC$135-'[1]Outside Edges'!$B171)&gt;=5,'[1]Outside Edges'!$P171="Yes"),"Yes","No")</f>
        <v>Yes</v>
      </c>
      <c r="EE172" s="113" t="str">
        <f>IF(AND((RIGHT($EE$3,2)-'[1]Miter Profiles'!$AC$136-'[1]Outside Edges'!$B171)&gt;=5,'[1]Outside Edges'!$P171="Yes"),"Yes","No")</f>
        <v>Yes</v>
      </c>
      <c r="EF172" s="85" t="str">
        <f>IF(AND((RIGHT($EF$3,2)-'[1]Miter Profiles'!$AC$137-'[1]Outside Edges'!$B171)&gt;=5,'[1]Outside Edges'!$P171="Yes"),"Yes","No")</f>
        <v>Yes</v>
      </c>
      <c r="EG172" s="10" t="str">
        <f>IF(AND((RIGHT($EG$3,2)-'[1]Miter Profiles'!$AC$138-'[1]Outside Edges'!$B171)&gt;=5,'[1]Outside Edges'!$P171="Yes"),"Yes","No")</f>
        <v>Yes</v>
      </c>
      <c r="EH172" s="90" t="str">
        <f>IF(AND((RIGHT($EH$3,2)-'[1]Miter Profiles'!$AC$139-'[1]Outside Edges'!$B171)&gt;=5,'[1]Outside Edges'!$P171="Yes"),"Yes","No")</f>
        <v>Yes</v>
      </c>
      <c r="EI172" s="121" t="str">
        <f>IF(AND((RIGHT($EI$3,2)-'[1]Miter Profiles'!$AC$140-'[1]Outside Edges'!$B171)&gt;=5,'[1]Outside Edges'!$P171="Yes"),"Yes","No")</f>
        <v>Yes</v>
      </c>
      <c r="EJ172" s="124" t="str">
        <f>IF(AND((RIGHT($EJ$3,2)-'[1]Miter Profiles'!$AC$141-'[1]Outside Edges'!$B171)&gt;=5,'[1]Outside Edges'!$P171="Yes"),"Yes","No")</f>
        <v>Yes</v>
      </c>
      <c r="EK172" s="124" t="str">
        <f>IF(AND((RIGHT($EK$3,2)-'[1]Miter Profiles'!$AC$142-'[1]Outside Edges'!$B171)&gt;=5,'[1]Outside Edges'!$P171="Yes"),"Yes","No")</f>
        <v>Yes</v>
      </c>
      <c r="EL172" s="116" t="str">
        <f>IF(AND((RIGHT($EL$3,2)-'[1]Miter Profiles'!$AC$143-'[1]Outside Edges'!$B171)&gt;=5,'[1]Outside Edges'!$P171="Yes"),"Yes","No")</f>
        <v>Yes</v>
      </c>
      <c r="EM172" s="129" t="str">
        <f>IF(AND((RIGHT($EM$3,2)-'[1]Miter Profiles'!$AC$144-'[1]Outside Edges'!$B171)&gt;=5,'[1]Outside Edges'!$P171="Yes"),"Yes","No")</f>
        <v>Yes</v>
      </c>
      <c r="EN172" s="10" t="str">
        <f>IF(AND((RIGHT($EN$3,2)-'[1]Miter Profiles'!$AC$145-'[1]Outside Edges'!$B171)&gt;=5,'[1]Outside Edges'!$P171="Yes"),"Yes","No")</f>
        <v>Yes</v>
      </c>
      <c r="EO172" s="90" t="str">
        <f>IF(AND((RIGHT($EO$3,2)-'[1]Miter Profiles'!$AC$146-'[1]Outside Edges'!$B171)&gt;=5,'[1]Outside Edges'!$P171="Yes"),"Yes","No")</f>
        <v>Yes</v>
      </c>
      <c r="EP172" s="124" t="str">
        <f>IF(AND((RIGHT($EP$3,2)-'[1]Miter Profiles'!$AC$147-'[1]Outside Edges'!$B171)&gt;=5,'[1]Outside Edges'!$P171="Yes"),"Yes","No")</f>
        <v>Yes</v>
      </c>
      <c r="EQ172" s="124" t="str">
        <f>IF(AND((RIGHT($EQ$3,2)-'[1]Miter Profiles'!$AC$148-'[1]Outside Edges'!$B171)&gt;=5,'[1]Outside Edges'!$P171="Yes"),"Yes","No")</f>
        <v>Yes</v>
      </c>
      <c r="ER172" s="116" t="str">
        <f>IF(AND((RIGHT($ER$3,2)-'[1]Miter Profiles'!$AC$149-'[1]Outside Edges'!$B171)&gt;=5,'[1]Outside Edges'!$P171="Yes"),"Yes","No")</f>
        <v>Yes</v>
      </c>
      <c r="ES172" s="129" t="str">
        <f>IF(AND((RIGHT($ES$3,2)-'[1]Miter Profiles'!$AC$150-'[1]Outside Edges'!$B171)&gt;=5,'[1]Outside Edges'!$P171="Yes"),"Yes","No")</f>
        <v>Yes</v>
      </c>
      <c r="ET172" s="10" t="str">
        <f>IF(AND((RIGHT($ET$3,2)-'[1]Miter Profiles'!$AC$151-'[1]Outside Edges'!$B171)&gt;=5,'[1]Outside Edges'!$P171="Yes"),"Yes","No")</f>
        <v>Yes</v>
      </c>
      <c r="EU172" s="90" t="str">
        <f>IF(AND((RIGHT($EU$3,2)-'[1]Miter Profiles'!$AC$152-'[1]Outside Edges'!$B171)&gt;=5,'[1]Outside Edges'!$P171="Yes"),"Yes","No")</f>
        <v>Yes</v>
      </c>
      <c r="EV172" s="124" t="str">
        <f>IF(AND((RIGHT($EV$3,2)-'[1]Miter Profiles'!$AC$153-'[1]Outside Edges'!$B171)&gt;=5,'[1]Outside Edges'!$P171="Yes"),"Yes","No")</f>
        <v>Yes</v>
      </c>
      <c r="EW172" s="124" t="str">
        <f>IF(AND((RIGHT($EW$3,2)-'[1]Miter Profiles'!$AC$154-'[1]Outside Edges'!$B171)&gt;=5,'[1]Outside Edges'!$P171="Yes"),"Yes","No")</f>
        <v>Yes</v>
      </c>
      <c r="EX172" s="116" t="str">
        <f>IF(AND((RIGHT($EX$3,2)-'[1]Miter Profiles'!$AC$155-'[1]Outside Edges'!$B171)&gt;=5,'[1]Outside Edges'!$P171="Yes"),"Yes","No")</f>
        <v>Yes</v>
      </c>
      <c r="EY172" s="129" t="str">
        <f>IF(AND((RIGHT($EY$3,2)-'[1]Miter Profiles'!$AC$156-'[1]Outside Edges'!$B171)&gt;=5,'[1]Outside Edges'!$P171="Yes"),"Yes","No")</f>
        <v>Yes</v>
      </c>
      <c r="EZ172" s="10" t="str">
        <f>IF(AND((RIGHT($EZ$3,2)-'[1]Miter Profiles'!$AC$157-'[1]Outside Edges'!$B171)&gt;=5,'[1]Outside Edges'!$P171="Yes"),"Yes","No")</f>
        <v>Yes</v>
      </c>
      <c r="FA172" s="90" t="str">
        <f>IF(AND((RIGHT($FA$3,2)-'[1]Miter Profiles'!$AC$158-'[1]Outside Edges'!$B171)&gt;=5,'[1]Outside Edges'!$P171="Yes"),"Yes","No")</f>
        <v>Yes</v>
      </c>
      <c r="FB172" s="124" t="str">
        <f>IF(AND((RIGHT($FB$3,2)-'[1]Miter Profiles'!$AC$159-'[1]Outside Edges'!$B171)&gt;=5,'[1]Outside Edges'!$P171="Yes"),"Yes","No")</f>
        <v>Yes</v>
      </c>
      <c r="FC172" s="124" t="str">
        <f>IF(AND((RIGHT($FC$3,2)-'[1]Miter Profiles'!$AC$160-'[1]Outside Edges'!$B171)&gt;=5,'[1]Outside Edges'!$P171="Yes"),"Yes","No")</f>
        <v>Yes</v>
      </c>
      <c r="FD172" s="116" t="str">
        <f>IF(AND((RIGHT($FD$3,2)-'[1]Miter Profiles'!$AC$161-'[1]Outside Edges'!$B171)&gt;=5,'[1]Outside Edges'!$P171="Yes"),"Yes","No")</f>
        <v>Yes</v>
      </c>
      <c r="FE172" s="129" t="str">
        <f>IF(AND((RIGHT($FE$3,2)-'[1]Miter Profiles'!$AC$162-'[1]Outside Edges'!$B171)&gt;=5,'[1]Outside Edges'!$P171="Yes"),"Yes","No")</f>
        <v>Yes</v>
      </c>
      <c r="FF172" s="10" t="str">
        <f>IF(AND((RIGHT($FF$3,2)-'[1]Miter Profiles'!$AC$163-'[1]Outside Edges'!$B171)&gt;=5,'[1]Outside Edges'!$P171="Yes"),"Yes","No")</f>
        <v>Yes</v>
      </c>
      <c r="FG172" s="90" t="str">
        <f>IF(AND((RIGHT($FG$3,2)-'[1]Miter Profiles'!$AC$164-'[1]Outside Edges'!$B171)&gt;=5,'[1]Outside Edges'!$P171="Yes"),"Yes","No")</f>
        <v>Yes</v>
      </c>
      <c r="FH172" s="124" t="str">
        <f>IF(AND((RIGHT($FH$3,2)-'[1]Miter Profiles'!$AC$165-'[1]Outside Edges'!$B171)&gt;=5,'[1]Outside Edges'!$P171="Yes"),"Yes","No")</f>
        <v>Yes</v>
      </c>
      <c r="FI172" s="124" t="str">
        <f>IF(AND((RIGHT($FI$3,2)-'[1]Miter Profiles'!$AC$166-'[1]Outside Edges'!$B171)&gt;=5,'[1]Outside Edges'!$P171="Yes"),"Yes","No")</f>
        <v>Yes</v>
      </c>
      <c r="FJ172" s="116" t="str">
        <f>IF(AND((RIGHT($FJ$3,2)-'[1]Miter Profiles'!$AC$167-'[1]Outside Edges'!$B171)&gt;=5,'[1]Outside Edges'!$P171="Yes"),"Yes","No")</f>
        <v>Yes</v>
      </c>
      <c r="FK172" s="129" t="str">
        <f>IF(AND((RIGHT($FK$3,2)-'[1]Miter Profiles'!$AC$168-'[1]Outside Edges'!$B171)&gt;=5,'[1]Outside Edges'!$P171="Yes"),"Yes","No")</f>
        <v>Yes</v>
      </c>
      <c r="FL172" s="10" t="str">
        <f>IF(AND((RIGHT($FL$3,2)-'[1]Miter Profiles'!$AC$169-'[1]Outside Edges'!$B171)&gt;=5,'[1]Outside Edges'!$P171="Yes"),"Yes","No")</f>
        <v>Yes</v>
      </c>
      <c r="FM172" s="90" t="str">
        <f>IF(AND((RIGHT($FM$3,2)-'[1]Miter Profiles'!$AC$170-'[1]Outside Edges'!$B171)&gt;=5,'[1]Outside Edges'!$P171="Yes"),"Yes","No")</f>
        <v>Yes</v>
      </c>
      <c r="FN172" s="124" t="str">
        <f>IF(AND((RIGHT($FN$3,2)-'[1]Miter Profiles'!$AC$171-'[1]Outside Edges'!$B171)&gt;=5,'[1]Outside Edges'!$P171="Yes"),"Yes","No")</f>
        <v>Yes</v>
      </c>
      <c r="FO172" s="124" t="str">
        <f>IF(AND((RIGHT($FO$3,2)-'[1]Miter Profiles'!$AC$172-'[1]Outside Edges'!$B171)&gt;=5,'[1]Outside Edges'!$P171="Yes"),"Yes","No")</f>
        <v>Yes</v>
      </c>
      <c r="FP172" s="116" t="str">
        <f>IF(AND((RIGHT($FP$3,2)-'[1]Miter Profiles'!$AC$173-'[1]Outside Edges'!$B171)&gt;=5,'[1]Outside Edges'!$P171="Yes"),"Yes","No")</f>
        <v>Yes</v>
      </c>
      <c r="FQ172" s="129" t="str">
        <f>IF(AND((RIGHT($FQ$3,2)-'[1]Miter Profiles'!$AC$174-'[1]Outside Edges'!$B171)&gt;=5,'[1]Outside Edges'!$P171="Yes"),"Yes","No")</f>
        <v>Yes</v>
      </c>
      <c r="FR172" s="10" t="str">
        <f>IF(AND((RIGHT($FR$3,2)-'[1]Miter Profiles'!$AC$175-'[1]Outside Edges'!$B171)&gt;=5,'[1]Outside Edges'!$P171="Yes"),"Yes","No")</f>
        <v>Yes</v>
      </c>
      <c r="FS172" s="90" t="str">
        <f>IF(AND((RIGHT($FS$3,2)-'[1]Miter Profiles'!$AC$176-'[1]Outside Edges'!$B171)&gt;=5,'[1]Outside Edges'!$P171="Yes"),"Yes","No")</f>
        <v>Yes</v>
      </c>
      <c r="FT172" s="124" t="str">
        <f>IF(AND((RIGHT($FT$3,2)-'[1]Miter Profiles'!$AC$177-'[1]Outside Edges'!$B171)&gt;=5,'[1]Outside Edges'!$P171="Yes"),"Yes","No")</f>
        <v>Yes</v>
      </c>
      <c r="FU172" s="124" t="str">
        <f>IF(AND((RIGHT($FU$3,2)-'[1]Miter Profiles'!$AC$178-'[1]Outside Edges'!$B171)&gt;=5,'[1]Outside Edges'!$P171="Yes"),"Yes","No")</f>
        <v>Yes</v>
      </c>
      <c r="FV172" s="116" t="str">
        <f>IF(AND((RIGHT($V$3,2)-'[1]Miter Profiles'!$AC$179-'[1]Outside Edges'!$B171)&gt;=5,'[1]Outside Edges'!$P171="Yes"),"Yes","No")</f>
        <v>Yes</v>
      </c>
      <c r="FW172" s="129" t="str">
        <f>IF(AND((RIGHT($FW$3,2)-'[1]Miter Profiles'!$AC$180-'[1]Outside Edges'!$B171)&gt;=5,'[1]Outside Edges'!$P171="Yes"),"Yes","No")</f>
        <v>Yes</v>
      </c>
      <c r="FX172" s="85" t="str">
        <f>IF(AND((RIGHT($FX$3,2)-'[1]Miter Profiles'!$AC$181-'[1]Outside Edges'!$B171)&gt;=5,'[1]Outside Edges'!$P171="Yes"),"Yes","No")</f>
        <v>Yes</v>
      </c>
      <c r="FY172" s="150" t="str">
        <f>IF(AND((RIGHT($FY$3,2)-'[1]Miter Profiles'!$AC$182-'[1]Outside Edges'!$B171)&gt;=5,'[1]Outside Edges'!$P171="Yes"),"Yes","No")</f>
        <v>Yes</v>
      </c>
      <c r="FZ172" s="124" t="str">
        <f>IF(AND((RIGHT($FZ$3,2)-'[1]Miter Profiles'!$AC$183-'[1]Outside Edges'!$B171)&gt;=5,'[1]Outside Edges'!$P171="Yes"),"Yes","No")</f>
        <v>Yes</v>
      </c>
      <c r="GA172" s="116" t="str">
        <f>IF(AND((RIGHT($GA$3,2)-'[1]Miter Profiles'!$AC$184-'[1]Outside Edges'!$B171)&gt;=5,'[1]Outside Edges'!$P171="Yes"),"Yes","No")</f>
        <v>Yes</v>
      </c>
      <c r="GB172" s="129" t="str">
        <f>IF(AND((RIGHT($GB$3,2)-'[1]Miter Profiles'!$AC$185-'[1]Outside Edges'!$B171)&gt;=5,'[1]Outside Edges'!$P171="Yes"),"Yes","No")</f>
        <v>Yes</v>
      </c>
      <c r="GC172" s="10" t="str">
        <f>IF(AND((RIGHT($GC$3,2)-'[1]Miter Profiles'!$AC$186-'[1]Outside Edges'!$B171)&gt;=5,'[1]Outside Edges'!$P171="Yes"),"Yes","No")</f>
        <v>Yes</v>
      </c>
      <c r="GD172" s="90" t="str">
        <f>IF(AND((RIGHT($GD$3,2)-'[1]Miter Profiles'!$AC$187-'[1]Outside Edges'!$B171)&gt;=5,'[1]Outside Edges'!$P171="Yes"),"Yes","No")</f>
        <v>Yes</v>
      </c>
      <c r="GE172" s="150" t="str">
        <f>IF(AND((RIGHT($GE$3,2)-'[1]Miter Profiles'!$AC$188-'[1]Outside Edges'!$B171)&gt;=5,'[1]Outside Edges'!$P171="Yes"),"Yes","No")</f>
        <v>Yes</v>
      </c>
      <c r="GF172" s="124" t="str">
        <f>IF(AND((RIGHT($GF$3,2)-'[1]Miter Profiles'!$AC$189-'[1]Outside Edges'!$B171)&gt;=5,'[1]Outside Edges'!$P171="Yes"),"Yes","No")</f>
        <v>Yes</v>
      </c>
      <c r="GG172" s="116" t="str">
        <f>IF(AND((RIGHT($GG$3,2)-'[1]Miter Profiles'!$AC$190-'[1]Outside Edges'!$B171)&gt;=5,'[1]Outside Edges'!$P171="Yes"),"Yes","No")</f>
        <v>Yes</v>
      </c>
      <c r="GH172" s="129" t="str">
        <f>IF(AND((RIGHT($GH$3,2)-'[1]Miter Profiles'!$AC$191-'[1]Outside Edges'!$B171)&gt;=5,'[1]Outside Edges'!$P171="Yes"),"Yes","No")</f>
        <v>Yes</v>
      </c>
      <c r="GI172" s="10" t="str">
        <f>IF(AND((RIGHT($GI$3,2)-'[1]Miter Profiles'!$AC$192-'[1]Outside Edges'!$B171)&gt;=5,'[1]Outside Edges'!$P171="Yes"),"Yes","No")</f>
        <v>Yes</v>
      </c>
      <c r="GJ172" s="90" t="str">
        <f>IF(AND((RIGHT($GJ$3,2)-'[1]Miter Profiles'!$AC$193-'[1]Outside Edges'!$B171)&gt;=5,'[1]Outside Edges'!$P171="Yes"),"Yes","No")</f>
        <v>Yes</v>
      </c>
      <c r="GK172" s="150" t="str">
        <f>IF(AND((RIGHT($GK$3,2)-'[1]Miter Profiles'!$AC$194-'[1]Outside Edges'!$B171)&gt;=5,'[1]Outside Edges'!$P171="Yes"),"Yes","No")</f>
        <v>Yes</v>
      </c>
      <c r="GL172" s="124" t="str">
        <f>IF(AND((RIGHT($GL$3,2)-'[1]Miter Profiles'!$AC$195-'[1]Outside Edges'!$B171)&gt;=5,'[1]Outside Edges'!$P171="Yes"),"Yes","No")</f>
        <v>Yes</v>
      </c>
      <c r="GM172" s="116" t="str">
        <f>IF(AND((RIGHT($GM$3,2)-'[1]Miter Profiles'!$AC$196-'[1]Outside Edges'!$B171)&gt;=5,'[1]Outside Edges'!$P171="Yes"),"Yes","No")</f>
        <v>Yes</v>
      </c>
      <c r="GN172" s="129" t="str">
        <f>IF(AND((RIGHT($GN$3,2)-'[1]Miter Profiles'!$AC$197-'[1]Outside Edges'!$B171)&gt;=5,'[1]Outside Edges'!$P171="Yes"),"Yes","No")</f>
        <v>Yes</v>
      </c>
      <c r="GO172" s="10" t="str">
        <f>IF(AND((RIGHT($GO$3,2)-'[1]Miter Profiles'!$AC$198-'[1]Outside Edges'!$B171)&gt;=5,'[1]Outside Edges'!$P171="Yes"),"Yes","No")</f>
        <v>Yes</v>
      </c>
      <c r="GP172" s="90" t="str">
        <f>IF(AND((RIGHT($GP$3,2)-'[1]Miter Profiles'!$AC$199-'[1]Outside Edges'!$B171)&gt;=5,'[1]Outside Edges'!$P171="Yes"),"Yes","No")</f>
        <v>Yes</v>
      </c>
      <c r="GQ172" s="150" t="str">
        <f>IF(AND((RIGHT($GQ$3,2)-'[1]Miter Profiles'!$AC$200-'[1]Outside Edges'!$B171)&gt;=5,'[1]Outside Edges'!$P171="Yes"),"Yes","No")</f>
        <v>Yes</v>
      </c>
      <c r="GR172" s="124" t="str">
        <f>IF(AND((RIGHT($GR$3,2)-'[1]Miter Profiles'!$AC$201-'[1]Outside Edges'!$B171)&gt;=5,'[1]Outside Edges'!$P171="Yes"),"Yes","No")</f>
        <v>Yes</v>
      </c>
      <c r="GS172" s="116" t="str">
        <f>IF(AND((RIGHT($GS$3,2)-'[1]Miter Profiles'!$AC$202-'[1]Outside Edges'!$B171)&gt;=5,'[1]Outside Edges'!$P171="Yes"),"Yes","No")</f>
        <v>Yes</v>
      </c>
      <c r="GT172" s="129" t="str">
        <f>IF(AND((RIGHT($GT$3,2)-'[1]Miter Profiles'!$AC$203-'[1]Outside Edges'!$B171)&gt;=5,'[1]Outside Edges'!$P171="Yes"),"Yes","No")</f>
        <v>Yes</v>
      </c>
      <c r="GU172" s="10" t="str">
        <f>IF(AND((RIGHT($GU$3,2)-'[1]Miter Profiles'!$AC$204-'[1]Outside Edges'!$B171)&gt;=5,'[1]Outside Edges'!$P171="Yes"),"Yes","No")</f>
        <v>Yes</v>
      </c>
      <c r="GV172" s="90" t="str">
        <f>IF(AND((RIGHT($GV$3,2)-'[1]Miter Profiles'!$AC$205-'[1]Outside Edges'!$B171)&gt;=5,'[1]Outside Edges'!$P171="Yes"),"Yes","No")</f>
        <v>Yes</v>
      </c>
      <c r="GW172" s="150" t="str">
        <f>IF(AND((RIGHT($GW$3,2)-'[1]Miter Profiles'!$AC$206-'[1]Outside Edges'!$B171)&gt;=5,'[1]Outside Edges'!$P171="Yes"),"Yes","No")</f>
        <v>Yes</v>
      </c>
      <c r="GX172" s="124" t="str">
        <f>IF(AND((RIGHT($GX$3,2)-'[1]Miter Profiles'!$AC$207-'[1]Outside Edges'!$B171)&gt;=5,'[1]Outside Edges'!$P171="Yes"),"Yes","No")</f>
        <v>Yes</v>
      </c>
      <c r="GY172" s="116" t="str">
        <f>IF(AND((RIGHT($GY$3,2)-'[1]Miter Profiles'!$AC$208-'[1]Outside Edges'!$B171)&gt;=5,'[1]Outside Edges'!$P171="Yes"),"Yes","No")</f>
        <v>Yes</v>
      </c>
      <c r="GZ172" s="129" t="str">
        <f>IF(AND((RIGHT($GZ$3,2)-'[1]Miter Profiles'!$AC$209-'[1]Outside Edges'!$B171)&gt;=5,'[1]Outside Edges'!$P171="Yes"),"Yes","No")</f>
        <v>Yes</v>
      </c>
      <c r="HA172" s="10" t="str">
        <f>IF(AND((RIGHT($HA$3,2)-'[1]Miter Profiles'!$AC$210-'[1]Outside Edges'!$B171)&gt;=5,'[1]Outside Edges'!$P171="Yes"),"Yes","No")</f>
        <v>Yes</v>
      </c>
      <c r="HB172" s="90" t="str">
        <f>IF(AND((RIGHT($HB$3,2)-'[1]Miter Profiles'!$AC$211-'[1]Outside Edges'!$B171)&gt;=5,'[1]Outside Edges'!$P171="Yes"),"Yes","No")</f>
        <v>Yes</v>
      </c>
      <c r="HC172" s="150" t="str">
        <f>IF(AND((RIGHT($HC$3,2)-'[1]Miter Profiles'!$AC$212-'[1]Outside Edges'!$B171)&gt;=5,'[1]Outside Edges'!$P171="Yes"),"Yes","No")</f>
        <v>Yes</v>
      </c>
      <c r="HD172" s="116" t="str">
        <f>IF(AND((RIGHT($HD$3,2)-'[1]Miter Profiles'!$AC$213-'[1]Outside Edges'!$B171)&gt;=5,'[1]Outside Edges'!$P171="Yes"),"Yes","No")</f>
        <v>Yes</v>
      </c>
      <c r="HE172" s="129" t="str">
        <f>IF(AND((RIGHT($HE$3,2)-'[1]Miter Profiles'!$AC$214-'[1]Outside Edges'!$B171)&gt;=5,'[1]Outside Edges'!$P171="Yes"),"Yes","No")</f>
        <v>Yes</v>
      </c>
      <c r="HF172" s="10" t="str">
        <f>IF(AND((RIGHT($HF$3,2)-'[1]Miter Profiles'!$AC$215-'[1]Outside Edges'!$B171)&gt;=5,'[1]Outside Edges'!$P171="Yes"),"Yes","No")</f>
        <v>Yes</v>
      </c>
      <c r="HG172" s="90" t="str">
        <f>IF(AND((RIGHT($HG$3,2)-'[1]Miter Profiles'!$AC$216-'[1]Outside Edges'!$B171)&gt;=5,'[1]Outside Edges'!$P171="Yes"),"Yes","No")</f>
        <v>Yes</v>
      </c>
      <c r="HH172" s="150" t="str">
        <f>IF(AND((RIGHT($HH$3,2)-'[1]Miter Profiles'!$AC$217-'[1]Outside Edges'!$B171)&gt;=5,'[1]Outside Edges'!$P171="Yes"),"Yes","No")</f>
        <v>Yes</v>
      </c>
      <c r="HI172" s="124" t="str">
        <f>IF(AND((RIGHT($HI$3,2)-'[1]Miter Profiles'!$AC$218-'[1]Outside Edges'!$B171)&gt;=5,'[1]Outside Edges'!$P171="Yes"),"Yes","No")</f>
        <v>Yes</v>
      </c>
      <c r="HJ172" s="116" t="str">
        <f>IF(AND((RIGHT($HJ$3,2)-'[1]Miter Profiles'!$AC$219-'[1]Outside Edges'!$B171)&gt;=5,'[1]Outside Edges'!$P171="Yes"),"Yes","No")</f>
        <v>Yes</v>
      </c>
      <c r="HK172" s="129" t="str">
        <f>IF(AND((RIGHT($HK$3,2)-'[1]Miter Profiles'!$AC$220-'[1]Outside Edges'!$B171)&gt;=5,'[1]Outside Edges'!$P171="Yes"),"Yes","No")</f>
        <v>Yes</v>
      </c>
      <c r="HL172" s="10" t="str">
        <f>IF(AND((RIGHT($HL$3,2)-'[1]Miter Profiles'!$AC$221-'[1]Outside Edges'!$B171)&gt;=5,'[1]Outside Edges'!$P171="Yes"),"Yes","No")</f>
        <v>Yes</v>
      </c>
      <c r="HM172" s="90" t="str">
        <f>IF(AND((RIGHT($HM$3,2)-'[1]Miter Profiles'!$AC$222-'[1]Outside Edges'!$B171)&gt;=5,'[1]Outside Edges'!$P171="Yes"),"Yes","No")</f>
        <v>Yes</v>
      </c>
      <c r="HN172" s="150" t="str">
        <f>IF(AND((RIGHT($HN$3,2)-'[1]Miter Profiles'!$AC$223-'[1]Outside Edges'!$B171)&gt;=5,'[1]Outside Edges'!$P171="Yes"),"Yes","No")</f>
        <v>Yes</v>
      </c>
      <c r="HO172" s="124" t="str">
        <f>IF(AND((RIGHT($HO$3,2)-'[1]Miter Profiles'!$AC$224-'[1]Outside Edges'!$B171)&gt;=5,'[1]Outside Edges'!$P171="Yes"),"Yes","No")</f>
        <v>Yes</v>
      </c>
      <c r="HP172" s="124" t="str">
        <f>IF(AND((RIGHT($HP$3,2)-'[1]Miter Profiles'!$AC$225-'[1]Outside Edges'!$B171)&gt;=5,'[1]Outside Edges'!$P171="Yes"),"Yes","No")</f>
        <v>Yes</v>
      </c>
      <c r="HQ172" s="153" t="str">
        <f>IF(AND((RIGHT($HQ$3,3)-'[1]Miter Profiles'!$AC$226-'[1]Outside Edges'!$B171)&gt;=5,'[1]Outside Edges'!$P171="Yes"),"Yes","No")</f>
        <v>Yes</v>
      </c>
      <c r="HR172" s="129" t="str">
        <f>IF(AND((RIGHT($HR$3,2)-'[1]Miter Profiles'!$AC$227-'[1]Outside Edges'!$B171)&gt;=5,'[1]Outside Edges'!$P171="Yes"),"Yes","No")</f>
        <v>Yes</v>
      </c>
      <c r="HS172" s="10" t="str">
        <f>IF(AND((RIGHT($HS$3,2)-'[1]Miter Profiles'!$AC$228-'[1]Outside Edges'!$B171)&gt;=5,'[1]Outside Edges'!$P171="Yes"),"Yes","No")</f>
        <v>Yes</v>
      </c>
      <c r="HT172" s="163" t="str">
        <f>IF(AND((RIGHT($HT$3,2)-'[1]Miter Profiles'!$AC$229-'[1]Outside Edges'!$B171)&gt;=5,'[1]Outside Edges'!$P171="Yes"),"Yes","No")</f>
        <v>Yes</v>
      </c>
      <c r="HU172" s="150" t="str">
        <f>IF(AND((RIGHT($HU$3,2)-'[1]Miter Profiles'!$AC$230-'[1]Outside Edges'!$B171)&gt;=5,'[1]Outside Edges'!$P171="Yes"),"Yes","No")</f>
        <v>Yes</v>
      </c>
      <c r="HV172" s="124" t="str">
        <f>IF(AND((RIGHT($HV$3,2)-'[1]Miter Profiles'!$AC$231-'[1]Outside Edges'!$B171)&gt;=5,'[1]Outside Edges'!$P171="Yes"),"Yes","No")</f>
        <v>Yes</v>
      </c>
      <c r="HW172" s="116" t="str">
        <f>IF(AND((RIGHT($HW$3,2)-'[1]Miter Profiles'!$AC$232-'[1]Outside Edges'!$B171)&gt;=5,'[1]Outside Edges'!$P171="Yes"),"Yes","No")</f>
        <v>Yes</v>
      </c>
      <c r="HX172" s="129" t="str">
        <f>IF(AND((RIGHT($HX$3,2)-'[1]Miter Profiles'!$AC$233-'[1]Outside Edges'!$B171)&gt;=5,'[1]Outside Edges'!$P171="Yes"),"Yes","No")</f>
        <v>Yes</v>
      </c>
      <c r="HY172" s="10" t="str">
        <f>IF(AND((RIGHT($HY$3,2)-'[1]Miter Profiles'!$AC$234-'[1]Outside Edges'!$B171)&gt;=5,'[1]Outside Edges'!$P171="Yes"),"Yes","No")</f>
        <v>Yes</v>
      </c>
      <c r="HZ172" s="90" t="str">
        <f>IF(AND((RIGHT($HZ$3,2)-'[1]Miter Profiles'!$AC$235-'[1]Outside Edges'!$B171)&gt;=5,'[1]Outside Edges'!$P171="Yes"),"Yes","No")</f>
        <v>Yes</v>
      </c>
      <c r="IA172" s="150" t="str">
        <f>IF(AND((RIGHT($IA$3,2)-'[1]Miter Profiles'!$AC$236-'[1]Outside Edges'!$B171)&gt;=5,'[1]Outside Edges'!$P171="Yes"),"Yes","No")</f>
        <v>Yes</v>
      </c>
      <c r="IB172" s="124" t="str">
        <f>IF(AND((RIGHT($IB$3,2)-'[1]Miter Profiles'!$AC$237-'[1]Outside Edges'!$B171)&gt;=5,'[1]Outside Edges'!$P171="Yes"),"Yes","No")</f>
        <v>Yes</v>
      </c>
      <c r="IC172" s="116" t="str">
        <f>IF(AND((RIGHT($IC$3,2)-'[1]Miter Profiles'!$AC$238-'[1]Outside Edges'!$B171)&gt;=5,'[1]Outside Edges'!$P171="Yes"),"Yes","No")</f>
        <v>Yes</v>
      </c>
      <c r="ID172" s="129" t="str">
        <f>IF(AND((RIGHT($ID$3,2)-'[1]Miter Profiles'!$AC$239-'[1]Outside Edges'!$B171)&gt;=5,'[1]Outside Edges'!$P171="Yes"),"Yes","No")</f>
        <v>Yes</v>
      </c>
      <c r="IE172" s="10" t="str">
        <f>IF(AND((RIGHT($IE$3,2)-'[1]Miter Profiles'!$AC$240-'[1]Outside Edges'!$B171)&gt;=5,'[1]Outside Edges'!$P171="Yes"),"Yes","No")</f>
        <v>Yes</v>
      </c>
      <c r="IF172" s="90" t="str">
        <f>IF(AND((RIGHT($IF$3,2)-'[1]Miter Profiles'!$AC$241-'[1]Outside Edges'!$B171)&gt;=5,'[1]Outside Edges'!$P171="Yes"),"Yes","No")</f>
        <v>Yes</v>
      </c>
      <c r="IG172" s="150" t="str">
        <f>IF(AND((RIGHT($IG$3,2)-'[1]Miter Profiles'!$AC$242-'[1]Outside Edges'!$B171)&gt;=5,'[1]Outside Edges'!$P171="Yes"),"Yes","No")</f>
        <v>Yes</v>
      </c>
      <c r="IH172" s="124" t="str">
        <f>IF(AND((RIGHT($IH$3,2)-'[1]Miter Profiles'!$AC$243-'[1]Outside Edges'!$B171)&gt;=5,'[1]Outside Edges'!$P171="Yes"),"Yes","No")</f>
        <v>Yes</v>
      </c>
      <c r="II172" s="116" t="str">
        <f>IF(AND((RIGHT($II$3,2)-'[1]Miter Profiles'!$AC$244-'[1]Outside Edges'!$B171)&gt;=5,'[1]Outside Edges'!$P171="Yes"),"Yes","No")</f>
        <v>Yes</v>
      </c>
      <c r="IJ172" s="129" t="str">
        <f>IF(AND((RIGHT($IJ$3,2)-'[1]Miter Profiles'!$AC$245-'[1]Outside Edges'!$B171)&gt;=5,'[1]Outside Edges'!$P171="Yes"),"Yes","No")</f>
        <v>Yes</v>
      </c>
      <c r="IK172" s="10" t="str">
        <f>IF(AND((RIGHT($IK$3,2)-'[1]Miter Profiles'!$AC$246-'[1]Outside Edges'!$B171)&gt;=5,'[1]Outside Edges'!$P171="Yes"),"Yes","No")</f>
        <v>Yes</v>
      </c>
      <c r="IL172" s="90" t="str">
        <f>IF(AND((RIGHT($IL$3,2)-'[1]Miter Profiles'!$AC$247-'[1]Outside Edges'!$B171)&gt;=5,'[1]Outside Edges'!$P171="Yes"),"Yes","No")</f>
        <v>Yes</v>
      </c>
      <c r="IM172" s="150" t="str">
        <f>IF(AND((RIGHT($IM$3,2)-'[1]Miter Profiles'!$AC$248-'[1]Outside Edges'!$B171)&gt;=5,'[1]Outside Edges'!$P171="Yes"),"Yes","No")</f>
        <v>Yes</v>
      </c>
      <c r="IN172" s="124" t="str">
        <f>IF(AND((RIGHT($IN$3,2)-'[1]Miter Profiles'!$AC$249-'[1]Outside Edges'!$B171)&gt;=5,'[1]Outside Edges'!$P171="Yes"),"Yes","No")</f>
        <v>Yes</v>
      </c>
      <c r="IO172" s="116" t="str">
        <f>IF(AND((RIGHT($IO$3,2)-'[1]Miter Profiles'!$AC$250-'[1]Outside Edges'!$B171)&gt;=5,'[1]Outside Edges'!$P171="Yes"),"Yes","No")</f>
        <v>Yes</v>
      </c>
      <c r="IP172" s="129" t="str">
        <f>IF(AND((RIGHT($IP$3,2)-'[1]Miter Profiles'!$AC$251-'[1]Outside Edges'!$B171)&gt;=5,'[1]Outside Edges'!$P171="Yes"),"Yes","No")</f>
        <v>Yes</v>
      </c>
      <c r="IQ172" s="10" t="str">
        <f>IF(AND((RIGHT($IQ$3,2)-'[1]Miter Profiles'!$AC$252-'[1]Outside Edges'!$B171)&gt;=5,'[1]Outside Edges'!$P171="Yes"),"Yes","No")</f>
        <v>Yes</v>
      </c>
      <c r="IR172" s="90" t="str">
        <f>IF(AND((RIGHT($IR$3,2)-'[1]Miter Profiles'!$AC$253-'[1]Outside Edges'!$B171)&gt;=5,'[1]Outside Edges'!$P171="Yes"),"Yes","No")</f>
        <v>Yes</v>
      </c>
      <c r="IS172" s="150" t="str">
        <f>IF(AND((RIGHT($IS$3,2)-'[1]Miter Profiles'!$AC$254-'[1]Outside Edges'!$B171)&gt;=5,'[1]Outside Edges'!$P171="Yes"),"Yes","No")</f>
        <v>Yes</v>
      </c>
      <c r="IT172" s="124" t="str">
        <f>IF(AND((RIGHT($IT$3,2)-'[1]Miter Profiles'!$AC$255-'[1]Outside Edges'!$B171)&gt;=5,'[1]Outside Edges'!$P171="Yes"),"Yes","No")</f>
        <v>Yes</v>
      </c>
      <c r="IU172" s="116" t="str">
        <f>IF(AND((RIGHT($IU$3,2)-'[1]Miter Profiles'!$AC$256-'[1]Outside Edges'!$B171)&gt;=5,'[1]Outside Edges'!$P171="Yes"),"Yes","No")</f>
        <v>Yes</v>
      </c>
      <c r="IV172" s="129" t="str">
        <f>IF(AND((RIGHT($IV$3,2)-'[1]Miter Profiles'!$AC$257-'[1]Outside Edges'!$B171)&gt;=5,'[1]Outside Edges'!$P171="Yes"),"Yes","No")</f>
        <v>Yes</v>
      </c>
      <c r="IW172" s="10" t="str">
        <f>IF(AND((RIGHT($IW$3,2)-'[1]Miter Profiles'!$AC$258-'[1]Outside Edges'!$B171)&gt;=5,'[1]Outside Edges'!$P171="Yes"),"Yes","No")</f>
        <v>Yes</v>
      </c>
      <c r="IX172" s="90" t="str">
        <f>IF(AND((RIGHT($IX$3,2)-'[1]Miter Profiles'!$AC$259-'[1]Outside Edges'!$B171)&gt;=5,'[1]Outside Edges'!$P171="Yes"),"Yes","No")</f>
        <v>Yes</v>
      </c>
      <c r="IY172" s="150" t="str">
        <f>IF(AND((RIGHT($IY$3,2)-'[1]Miter Profiles'!$AC$260-'[1]Outside Edges'!$B171)&gt;=5,'[1]Outside Edges'!$P171="Yes"),"Yes","No")</f>
        <v>Yes</v>
      </c>
      <c r="IZ172" s="124" t="str">
        <f>IF(AND((RIGHT($IZ$3,2)-'[1]Miter Profiles'!$AC$261-'[1]Outside Edges'!$B171)&gt;=5,'[1]Outside Edges'!$P171="Yes"),"Yes","No")</f>
        <v>Yes</v>
      </c>
      <c r="JA172" s="116" t="str">
        <f>IF(AND((RIGHT($JA$3,2)-'[1]Miter Profiles'!$AC$262-'[1]Outside Edges'!$B171)&gt;=5,'[1]Outside Edges'!$P171="Yes"),"Yes","No")</f>
        <v>Yes</v>
      </c>
      <c r="JB172" s="129" t="str">
        <f>IF(AND((RIGHT($JB$3,2)-'[1]Miter Profiles'!$AC$263-'[1]Outside Edges'!$B171)&gt;=5,'[1]Outside Edges'!$P171="Yes"),"Yes","No")</f>
        <v>Yes</v>
      </c>
      <c r="JC172" s="10" t="str">
        <f>IF(AND((RIGHT($JC$3,2)-'[1]Miter Profiles'!$AC$264-'[1]Outside Edges'!$B171)&gt;=5,'[1]Outside Edges'!$P171="Yes"),"Yes","No")</f>
        <v>Yes</v>
      </c>
      <c r="JD172" s="90" t="str">
        <f>IF(AND((RIGHT($JD$3,2)-'[1]Miter Profiles'!$AC$265-'[1]Outside Edges'!$B171)&gt;=5,'[1]Outside Edges'!$P171="Yes"),"Yes","No")</f>
        <v>Yes</v>
      </c>
      <c r="JE172" s="236" t="str">
        <f>IF(AND((RIGHT($JE$3,2)-'[1]Miter Profiles'!$AC$266-'[1]Outside Edges'!$B171)&gt;=5,'[1]Outside Edges'!$P171="Yes"),"Yes","No")</f>
        <v>Yes</v>
      </c>
      <c r="JF172" s="237" t="str">
        <f>IF(AND((RIGHT($JF$3,2)-'[1]Miter Profiles'!$AC$267-'[1]Outside Edges'!$B171)&gt;=5,'[1]Outside Edges'!$P171="Yes"),"Yes","No")</f>
        <v>Yes</v>
      </c>
      <c r="JG172" s="238" t="str">
        <f>IF(AND((RIGHT($JG$3,2)-'[1]Miter Profiles'!$AC$268-'[1]Outside Edges'!$B171)&gt;=5,'[1]Outside Edges'!$P171="Yes"),"Yes","No")</f>
        <v>Yes</v>
      </c>
      <c r="JH172" s="129" t="str">
        <f>IF(AND((RIGHT($JH$3,2)-'[1]Miter Profiles'!$AC$269-'[1]Outside Edges'!$B171)&gt;=5,'[1]Outside Edges'!$P171="Yes"),"Yes","No")</f>
        <v>Yes</v>
      </c>
      <c r="JI172" s="113" t="str">
        <f>IF(AND((RIGHT($JI$3,2)-'[1]Miter Profiles'!$AC$270-'[1]Outside Edges'!$B171)&gt;=5,'[1]Outside Edges'!$P171="Yes"),"Yes","No")</f>
        <v>Yes</v>
      </c>
      <c r="JJ172" s="90" t="str">
        <f>IF(AND((RIGHT($JJ$3,2)-'[1]Miter Profiles'!$AC$271-'[1]Outside Edges'!$B171)&gt;=5,'[1]Outside Edges'!$P171="Yes"),"Yes","No")</f>
        <v>Yes</v>
      </c>
      <c r="JK172" s="236" t="str">
        <f>IF(AND((RIGHT($JK$3,2)-'[1]Miter Profiles'!$AC$272-'[1]Outside Edges'!$B171)&gt;=5,'[1]Outside Edges'!$P171="Yes"),"Yes","No")</f>
        <v>Yes</v>
      </c>
      <c r="JL172" s="237" t="str">
        <f>IF(AND((RIGHT($JL$3,2)-'[1]Miter Profiles'!$AC$273-'[1]Outside Edges'!$B171)&gt;=5,'[1]Outside Edges'!$P171="Yes"),"Yes","No")</f>
        <v>Yes</v>
      </c>
      <c r="JM172" s="238" t="str">
        <f>IF(AND((RIGHT($JM$3,2)-'[1]Miter Profiles'!$AC$274-'[1]Outside Edges'!$B171)&gt;=5,'[1]Outside Edges'!$P171="Yes"),"Yes","No")</f>
        <v>Yes</v>
      </c>
      <c r="JN172" s="129" t="str">
        <f>IF(AND((RIGHT($JN$3,2)-'[1]Miter Profiles'!$AC$275-'[1]Outside Edges'!$B171)&gt;=5,'[1]Outside Edges'!$P171="Yes"),"Yes","No")</f>
        <v>Yes</v>
      </c>
      <c r="JO172" s="113" t="str">
        <f>IF(AND((RIGHT($JO$3,2)-'[1]Miter Profiles'!$AC$276-'[1]Outside Edges'!$B171)&gt;=5,'[1]Outside Edges'!$P171="Yes"),"Yes","No")</f>
        <v>Yes</v>
      </c>
      <c r="JP172" s="90" t="str">
        <f>IF(AND((RIGHT($JP$3,2)-'[1]Miter Profiles'!$AC$277-'[1]Outside Edges'!$B171)&gt;=5,'[1]Outside Edges'!$P171="Yes"),"Yes","No")</f>
        <v>Yes</v>
      </c>
      <c r="JQ172" s="236" t="str">
        <f>IF(AND((RIGHT($JQ$3,2)-'[1]Miter Profiles'!$AC$278-'[1]Outside Edges'!$B171)&gt;=5,'[1]Outside Edges'!$P171="Yes"),"Yes","No")</f>
        <v>No</v>
      </c>
      <c r="JR172" s="237" t="str">
        <f>IF(AND((RIGHT($JR$3,2)-'[1]Miter Profiles'!$AC$279-'[1]Outside Edges'!$B171)&gt;=5,'[1]Outside Edges'!$P171="Yes"),"Yes","No")</f>
        <v>Yes</v>
      </c>
      <c r="JS172" s="238" t="str">
        <f>IF(AND((RIGHT($JS$3,2)-'[1]Miter Profiles'!$AC$280-'[1]Outside Edges'!$B171)&gt;=5,'[1]Outside Edges'!$P171="Yes"),"Yes","No")</f>
        <v>Yes</v>
      </c>
      <c r="JT172" s="129" t="str">
        <f>IF(AND((RIGHT($JT$3,2)-'[1]Miter Profiles'!$AC$281-'[1]Outside Edges'!$B171)&gt;=5,'[1]Outside Edges'!$P171="Yes"),"Yes","No")</f>
        <v>No</v>
      </c>
      <c r="JU172" s="113" t="str">
        <f>IF(AND((RIGHT($JU$3,2)-'[1]Miter Profiles'!$AC$282-'[1]Outside Edges'!$B171)&gt;=5,'[1]Outside Edges'!$P171="Yes"),"Yes","No")</f>
        <v>Yes</v>
      </c>
      <c r="JV172" s="90" t="str">
        <f>IF(AND((RIGHT($JV$3,2)-'[1]Miter Profiles'!$AC$283-'[1]Outside Edges'!$B171)&gt;=5,'[1]Outside Edges'!$P171="Yes"),"Yes","No")</f>
        <v>Yes</v>
      </c>
      <c r="JW172" s="236" t="str">
        <f>IF(AND((RIGHT($JW$3,2)-'[1]Miter Profiles'!$AC$284-'[1]Outside Edges'!$B171)&gt;=5,'[1]Outside Edges'!$P171="Yes"),"Yes","No")</f>
        <v>Yes</v>
      </c>
      <c r="JX172" s="237" t="str">
        <f>IF(AND((RIGHT($JX$3,2)-'[1]Miter Profiles'!$AC$285-'[1]Outside Edges'!$B171)&gt;=5,'[1]Outside Edges'!$P171="Yes"),"Yes","No")</f>
        <v>Yes</v>
      </c>
      <c r="JY172" s="238" t="str">
        <f>IF(AND((RIGHT($JY$3,2)-'[1]Miter Profiles'!$AC$286-'[1]Outside Edges'!$B171)&gt;=5,'[1]Outside Edges'!$P171="Yes"),"Yes","No")</f>
        <v>Yes</v>
      </c>
      <c r="JZ172" s="129" t="str">
        <f>IF(AND((RIGHT($JZ$3,2)-'[1]Miter Profiles'!$AC$287-'[1]Outside Edges'!$B171)&gt;=5,'[1]Outside Edges'!$P171="Yes"),"Yes","No")</f>
        <v>Yes</v>
      </c>
      <c r="KA172" s="113" t="str">
        <f>IF(AND((RIGHT($KA$3,2)-'[1]Miter Profiles'!$AC$288-'[1]Outside Edges'!$B171)&gt;=5,'[1]Outside Edges'!$P171="Yes"),"Yes","No")</f>
        <v>Yes</v>
      </c>
      <c r="KB172" s="90" t="str">
        <f>IF(AND((RIGHT($KB$3,2)-'[1]Miter Profiles'!$AC$289-'[1]Outside Edges'!$B171)&gt;=5,'[1]Outside Edges'!$P171="Yes"),"Yes","No")</f>
        <v>Yes</v>
      </c>
      <c r="KC172" s="236" t="str">
        <f>IF(AND((RIGHT($KC$3,2)-'[1]Miter Profiles'!$AC$290-'[1]Outside Edges'!$B171)&gt;=5,'[1]Outside Edges'!$P171="Yes"),"Yes","No")</f>
        <v>Yes</v>
      </c>
      <c r="KD172" s="237" t="str">
        <f>IF(AND((RIGHT($KD$3,2)-'[1]Miter Profiles'!$AC$291-'[1]Outside Edges'!$B171)&gt;=5,'[1]Outside Edges'!$P171="Yes"),"Yes","No")</f>
        <v>Yes</v>
      </c>
      <c r="KE172" s="238" t="str">
        <f>IF(AND((RIGHT($KE$3,2)-'[1]Miter Profiles'!$AC$292-'[1]Outside Edges'!$B171)&gt;=5,'[1]Outside Edges'!$P171="Yes"),"Yes","No")</f>
        <v>Yes</v>
      </c>
      <c r="KF172" s="129" t="str">
        <f>IF(AND((RIGHT($KF$3,2)-'[1]Miter Profiles'!$AC$293-'[1]Outside Edges'!$B171)&gt;=5,'[1]Outside Edges'!$P171="Yes"),"Yes","No")</f>
        <v>Yes</v>
      </c>
      <c r="KG172" s="113" t="str">
        <f>IF(AND((RIGHT($KG$3,2)-'[1]Miter Profiles'!$AC$294-'[1]Outside Edges'!$B171)&gt;=5,'[1]Outside Edges'!$P171="Yes"),"Yes","No")</f>
        <v>Yes</v>
      </c>
      <c r="KH172" s="90" t="str">
        <f>IF(AND((RIGHT($KH$3,2)-'[1]Miter Profiles'!$AC$295-'[1]Outside Edges'!$B171)&gt;=5,'[1]Outside Edges'!$P171="Yes"),"Yes","No")</f>
        <v>Yes</v>
      </c>
      <c r="KI172" s="236" t="str">
        <f>IF(AND((RIGHT($KI$3,2)-'[1]Miter Profiles'!$AC$296-'[1]Outside Edges'!$B171)&gt;=5,'[1]Outside Edges'!$P171="Yes"),"Yes","No")</f>
        <v>Yes</v>
      </c>
      <c r="KJ172" s="237" t="str">
        <f>IF(AND((RIGHT($KJ$3,2)-'[1]Miter Profiles'!$AC$297-'[1]Outside Edges'!$B171)&gt;=5,'[1]Outside Edges'!$P171="Yes"),"Yes","No")</f>
        <v>Yes</v>
      </c>
      <c r="KK172" s="238" t="str">
        <f>IF(AND((RIGHT($KK$3,2)-'[1]Miter Profiles'!$AC$298-'[1]Outside Edges'!$B171)&gt;=5,'[1]Outside Edges'!$P171="Yes"),"Yes","No")</f>
        <v>Yes</v>
      </c>
      <c r="KL172" s="129" t="str">
        <f>IF(AND((RIGHT($KL$3,2)-'[1]Miter Profiles'!$AC$299-'[1]Outside Edges'!$B171)&gt;=5,'[1]Outside Edges'!$P171="Yes"),"Yes","No")</f>
        <v>Yes</v>
      </c>
      <c r="KM172" s="113" t="str">
        <f>IF(AND((RIGHT($KM$3,2)-'[1]Miter Profiles'!$AC$300-'[1]Outside Edges'!$B171)&gt;=5,'[1]Outside Edges'!$P171="Yes"),"Yes","No")</f>
        <v>Yes</v>
      </c>
      <c r="KN172" s="90" t="str">
        <f>IF(AND((RIGHT($KN$3,2)-'[1]Miter Profiles'!$AC$301-'[1]Outside Edges'!$B171)&gt;=5,'[1]Outside Edges'!$P171="Yes"),"Yes","No")</f>
        <v>Yes</v>
      </c>
      <c r="KO172" s="236" t="str">
        <f>IF(AND((RIGHT($KO$3,2)-'[1]Miter Profiles'!$AC$302-'[1]Outside Edges'!$B171)&gt;=5,'[1]Outside Edges'!$P171="Yes"),"Yes","No")</f>
        <v>Yes</v>
      </c>
      <c r="KP172" s="237" t="str">
        <f>IF(AND((RIGHT($KP$3,2)-'[1]Miter Profiles'!$AC$303-'[1]Outside Edges'!$B171)&gt;=5,'[1]Outside Edges'!$P171="Yes"),"Yes","No")</f>
        <v>Yes</v>
      </c>
      <c r="KQ172" s="238" t="str">
        <f>IF(AND((RIGHT($KQ$3,2)-'[1]Miter Profiles'!$AC$304-'[1]Outside Edges'!$B171)&gt;=5,'[1]Outside Edges'!$P171="Yes"),"Yes","No")</f>
        <v>Yes</v>
      </c>
      <c r="KR172" s="129" t="str">
        <f>IF(AND((RIGHT($KR$3,2)-'[1]Miter Profiles'!$AC$305-'[1]Outside Edges'!$B171)&gt;=5,'[1]Outside Edges'!$P171="Yes"),"Yes","No")</f>
        <v>Yes</v>
      </c>
      <c r="KS172" s="113" t="str">
        <f>IF(AND((RIGHT($KS$3,2)-'[1]Miter Profiles'!$AC$306-'[1]Outside Edges'!$B171)&gt;=5,'[1]Outside Edges'!$P171="Yes"),"Yes","No")</f>
        <v>Yes</v>
      </c>
      <c r="KT172" s="90" t="str">
        <f>IF(AND((RIGHT($KT$3,2)-'[1]Miter Profiles'!$AC$307-'[1]Outside Edges'!$B171)&gt;=5,'[1]Outside Edges'!$P171="Yes"),"Yes","No")</f>
        <v>Yes</v>
      </c>
      <c r="KU172" s="236" t="str">
        <f>IF(AND((RIGHT($KU$3,2)-'[1]Miter Profiles'!$AC$308-'[1]Outside Edges'!$B171)&gt;=5,'[1]Outside Edges'!$P171="Yes"),"Yes","No")</f>
        <v>Yes</v>
      </c>
      <c r="KV172" s="237" t="str">
        <f>IF(AND((RIGHT($KV$3,2)-'[1]Miter Profiles'!$AC$309-'[1]Outside Edges'!$B171)&gt;=5,'[1]Outside Edges'!$P171="Yes"),"Yes","No")</f>
        <v>Yes</v>
      </c>
      <c r="KW172" s="238" t="str">
        <f>IF(AND((RIGHT($KW$3,2)-'[1]Miter Profiles'!$AC$310-'[1]Outside Edges'!$B171)&gt;=5,'[1]Outside Edges'!$P171="Yes"),"Yes","No")</f>
        <v>Yes</v>
      </c>
      <c r="KX172" s="129" t="str">
        <f>IF(AND((RIGHT($KX$3,2)-'[1]Miter Profiles'!$AC$311-'[1]Outside Edges'!$B171)&gt;=5,'[1]Outside Edges'!$P171="Yes"),"Yes","No")</f>
        <v>Yes</v>
      </c>
      <c r="KY172" s="113" t="str">
        <f>IF(AND((RIGHT($KY$3,2)-'[1]Miter Profiles'!$AC$312-'[1]Outside Edges'!$B171)&gt;=5,'[1]Outside Edges'!$P171="Yes"),"Yes","No")</f>
        <v>Yes</v>
      </c>
      <c r="KZ172" s="90" t="str">
        <f>IF(AND((RIGHT($KZ$3,2)-'[1]Miter Profiles'!$AC$313-'[1]Outside Edges'!$B171)&gt;=5,'[1]Outside Edges'!$P171="Yes"),"Yes","No")</f>
        <v>Yes</v>
      </c>
      <c r="LA172" s="236" t="str">
        <f>IF(AND((RIGHT($LA$3,2)-'[1]Miter Profiles'!$AC$314-'[1]Outside Edges'!$B171)&gt;=5,'[1]Outside Edges'!$P171="Yes"),"Yes","No")</f>
        <v>Yes</v>
      </c>
      <c r="LB172" s="237" t="str">
        <f>IF(AND((RIGHT($LB$3,2)-'[1]Miter Profiles'!$AC$315-'[1]Outside Edges'!$B171)&gt;=5,'[1]Outside Edges'!$P171="Yes"),"Yes","No")</f>
        <v>Yes</v>
      </c>
      <c r="LC172" s="243" t="str">
        <f>IF(AND((RIGHT($LC$3,2)-'[1]Miter Profiles'!$AC$316-'[1]Outside Edges'!$B171)&gt;=5,'[1]Outside Edges'!$P171="Yes"),"Yes","No")</f>
        <v>Yes</v>
      </c>
      <c r="LD172" s="244" t="str">
        <f>IF(AND((RIGHT($LD$3,2)-'[1]Miter Profiles'!$AC$317-'[1]Outside Edges'!$B171)&gt;=5,'[1]Outside Edges'!$P171="Yes"),"Yes","No")</f>
        <v>Yes</v>
      </c>
      <c r="LE172" s="113" t="str">
        <f>IF(AND((RIGHT($LE$3,2)-'[1]Miter Profiles'!$AC$318-'[1]Outside Edges'!$B171)&gt;=5,'[1]Outside Edges'!$P171="Yes"),"Yes","No")</f>
        <v>Yes</v>
      </c>
      <c r="LF172" s="10" t="str">
        <f>IF(AND((RIGHT($LF$3,2)-'[1]Miter Profiles'!$AC$319-'[1]Outside Edges'!$B171)&gt;=5,'[1]Outside Edges'!$P171="Yes"),"Yes","No")</f>
        <v>Yes</v>
      </c>
      <c r="LG172" s="113" t="str">
        <f>IF(AND((RIGHT($LG$3,2)-'[1]Miter Profiles'!$AC$320-'[1]Outside Edges'!$B171)&gt;=5,'[1]Outside Edges'!$P171="Yes"),"Yes","No")</f>
        <v>Yes</v>
      </c>
      <c r="LH172" s="90" t="str">
        <f>IF(AND((RIGHT($LH$3,2)-'[1]Miter Profiles'!$AC$321-'[1]Outside Edges'!$B171)&gt;=5,'[1]Outside Edges'!$P171="Yes"),"Yes","No")</f>
        <v>Yes</v>
      </c>
      <c r="LI172" s="236" t="str">
        <f>IF(AND((RIGHT($LI$3,2)-'[1]Miter Profiles'!$AC$322-'[1]Outside Edges'!$B171)&gt;=5,'[1]Outside Edges'!$P171="Yes"),"Yes","No")</f>
        <v>Yes</v>
      </c>
      <c r="LJ172" s="237" t="str">
        <f>IF(AND((RIGHT($LJ$3,2)-'[1]Miter Profiles'!$AC$323-'[1]Outside Edges'!$B171)&gt;=5,'[1]Outside Edges'!$P171="Yes"),"Yes","No")</f>
        <v>Yes</v>
      </c>
      <c r="LK172" s="238" t="str">
        <f>IF(AND((RIGHT($LK$3,2)-'[1]Miter Profiles'!$AC$324-'[1]Outside Edges'!$B171)&gt;=5,'[1]Outside Edges'!$P171="Yes"),"Yes","No")</f>
        <v>Yes</v>
      </c>
      <c r="LL172" s="129" t="str">
        <f>IF(AND((RIGHT($LL$3,2)-'[1]Miter Profiles'!$AC$325-'[1]Outside Edges'!$B171)&gt;=5,'[1]Outside Edges'!$P171="Yes"),"Yes","No")</f>
        <v>Yes</v>
      </c>
      <c r="LM172" s="113" t="str">
        <f>IF(AND((RIGHT($LM$3,2)-'[1]Miter Profiles'!$AC$326-'[1]Outside Edges'!$B171)&gt;=5,'[1]Outside Edges'!$P171="Yes"),"Yes","No")</f>
        <v>Yes</v>
      </c>
      <c r="LN172" s="90" t="str">
        <f>IF(AND((RIGHT($LN$3,2)-'[1]Miter Profiles'!$AC$327-'[1]Outside Edges'!$B171)&gt;=5,'[1]Outside Edges'!$P171="Yes"),"Yes","No")</f>
        <v>Yes</v>
      </c>
      <c r="LO172" s="236" t="str">
        <f>IF(AND((RIGHT($LO$3,2)-'[1]Miter Profiles'!$AC$328-'[1]Outside Edges'!$B171)&gt;=5,'[1]Outside Edges'!$P171="Yes"),"Yes","No")</f>
        <v>Yes</v>
      </c>
      <c r="LP172" s="237" t="str">
        <f>IF(AND((RIGHT($LP$3,2)-'[1]Miter Profiles'!$AC$329-'[1]Outside Edges'!$B171)&gt;=5,'[1]Outside Edges'!$P171="Yes"),"Yes","No")</f>
        <v>Yes</v>
      </c>
      <c r="LQ172" s="238" t="str">
        <f>IF(AND((RIGHT($LQ$3,2)-'[1]Miter Profiles'!$AC$330-'[1]Outside Edges'!$B171)&gt;=5,'[1]Outside Edges'!$P171="Yes"),"Yes","No")</f>
        <v>Yes</v>
      </c>
      <c r="LR172" s="129" t="str">
        <f>IF(AND((RIGHT($LR$3,2)-'[1]Miter Profiles'!$AC$331-'[1]Outside Edges'!$B171)&gt;=5,'[1]Outside Edges'!$P171="Yes"),"Yes","No")</f>
        <v>Yes</v>
      </c>
      <c r="LS172" s="113" t="str">
        <f>IF(AND((RIGHT($LS$3,2)-'[1]Miter Profiles'!$AC$332-'[1]Outside Edges'!$B171)&gt;=5,'[1]Outside Edges'!$P171="Yes"),"Yes","No")</f>
        <v>Yes</v>
      </c>
      <c r="LT172" s="90" t="str">
        <f>IF(AND((RIGHT($LT$3,2)-'[1]Miter Profiles'!$AC$333-'[1]Outside Edges'!$B171)&gt;=5,'[1]Outside Edges'!$P171="Yes"),"Yes","No")</f>
        <v>Yes</v>
      </c>
    </row>
    <row r="173" spans="1:332" ht="16.5" thickBot="1" x14ac:dyDescent="0.3">
      <c r="A173" s="8" t="str">
        <f>IF('[1]Outside Edges'!$A172&lt;&gt;"",'[1]Outside Edges'!$A172,"")</f>
        <v>D170</v>
      </c>
      <c r="B173" s="10" t="str">
        <f>IF(AND((RIGHT($B$3,2)-'[1]Miter Profiles'!$AC$3-'[1]Outside Edges'!$B172)&gt;=5,'[1]Outside Edges'!$P172="Yes"),"Yes","No")</f>
        <v>Yes</v>
      </c>
      <c r="C173" s="10" t="str">
        <f>IF(AND((RIGHT($C$3,2)-'[1]Miter Profiles'!$AC$4-'[1]Outside Edges'!$B172)&gt;=5,'[1]Outside Edges'!$P172="Yes"),"Yes","No")</f>
        <v>Yes</v>
      </c>
      <c r="D173" s="85" t="str">
        <f>IF(AND((RIGHT($D$3,2)-'[1]Miter Profiles'!$AC$5-'[1]Outside Edges'!$B172)&gt;=5,'[1]Outside Edges'!$P172="Yes"),"Yes","No")</f>
        <v>Yes</v>
      </c>
      <c r="E173" s="86" t="str">
        <f>IF(AND((RIGHT($E$3,2)-'[1]Miter Profiles'!$AC$6-'[1]Outside Edges'!$B172)&gt;=5,'[1]Outside Edges'!$P172="Yes"),"Yes","No")</f>
        <v>Yes</v>
      </c>
      <c r="F173" s="11" t="str">
        <f>IF(AND((RIGHT($F$3,2)-'[1]Miter Profiles'!$AC$7-'[1]Outside Edges'!$B172)&gt;=5,'[1]Outside Edges'!$P172="Yes"),"Yes","No")</f>
        <v>Yes</v>
      </c>
      <c r="G173" s="87" t="str">
        <f>IF(AND((RIGHT($G$3,2)-'[1]Miter Profiles'!$AC$8-'[1]Outside Edges'!$B172)&gt;=5,'[1]Outside Edges'!$P172="Yes"),"Yes","No")</f>
        <v>Yes</v>
      </c>
      <c r="H173" s="10" t="str">
        <f>IF(AND((RIGHT($H$3,2)-'[1]Miter Profiles'!$AC$9-'[1]Outside Edges'!$B172)&gt;=5,'[1]Outside Edges'!$P172="Yes"),"Yes","No")</f>
        <v>Yes</v>
      </c>
      <c r="I173" s="10" t="str">
        <f>IF(AND((RIGHT($I$3,2)-'[1]Miter Profiles'!$AC$10-'[1]Outside Edges'!$B172)&gt;=5,'[1]Outside Edges'!$P172="Yes"),"Yes","No")</f>
        <v>Yes</v>
      </c>
      <c r="J173" s="85" t="str">
        <f>IF(AND((RIGHT($J$3,2)-'[1]Miter Profiles'!$AC$11-'[1]Outside Edges'!$B172)&gt;=5,'[1]Outside Edges'!$P172="Yes"),"Yes","No")</f>
        <v>Yes</v>
      </c>
      <c r="K173" s="86" t="str">
        <f>IF(AND((RIGHT($K$3,2)-'[1]Miter Profiles'!$AC$12-'[1]Outside Edges'!$B172)&gt;=5,'[1]Outside Edges'!$P172="Yes"),"Yes","No")</f>
        <v>Yes</v>
      </c>
      <c r="L173" s="11" t="str">
        <f>IF(AND((RIGHT($L$3,2)-'[1]Miter Profiles'!$AC$13-'[1]Outside Edges'!$B172)&gt;=5,'[1]Outside Edges'!$P172="Yes"),"Yes","No")</f>
        <v>Yes</v>
      </c>
      <c r="M173" s="87" t="str">
        <f>IF(AND((RIGHT($M$3,2)-'[1]Miter Profiles'!$AC$14-'[1]Outside Edges'!$B172)&gt;=5,'[1]Outside Edges'!$P172="Yes"),"Yes","No")</f>
        <v>Yes</v>
      </c>
      <c r="N173" s="10" t="str">
        <f>IF(AND((RIGHT($N$3,2)-'[1]Miter Profiles'!$AC$15-'[1]Outside Edges'!$B172)&gt;=4,'[1]Outside Edges'!$P172="Yes"),"Yes","No")</f>
        <v>No</v>
      </c>
      <c r="O173" s="10" t="str">
        <f>IF(AND((RIGHT($O$3,2)-'[1]Miter Profiles'!$AC$16-'[1]Outside Edges'!$B172)&gt;=5,'[1]Outside Edges'!$P172="Yes"),"Yes","No")</f>
        <v>Yes</v>
      </c>
      <c r="P173" s="85" t="str">
        <f>IF(AND((RIGHT($P$3,2)-'[1]Miter Profiles'!$AC$17-'[1]Outside Edges'!$B172)&gt;=5,'[1]Outside Edges'!$P172="Yes"),"Yes","No")</f>
        <v>Yes</v>
      </c>
      <c r="Q173" s="86" t="str">
        <f>IF(AND((RIGHT($Q$3,2)-'[1]Miter Profiles'!$AC$18-'[1]Outside Edges'!$B172)&gt;=5,'[1]Outside Edges'!$P172="Yes"),"Yes","No")</f>
        <v>No</v>
      </c>
      <c r="R173" s="11" t="str">
        <f>IF(AND((RIGHT($R$3,2)-'[1]Miter Profiles'!$AC$19-'[1]Outside Edges'!$B172)&gt;=5,'[1]Outside Edges'!$P172="Yes"),"Yes","No")</f>
        <v>Yes</v>
      </c>
      <c r="S173" s="87" t="str">
        <f>IF(AND((RIGHT($S$3,2)-'[1]Miter Profiles'!$AC$20-'[1]Outside Edges'!$B172)&gt;=5,'[1]Outside Edges'!$P172="Yes"),"Yes","No")</f>
        <v>Yes</v>
      </c>
      <c r="T173" s="10" t="str">
        <f>IF(AND((RIGHT($T$3,2)-'[1]Miter Profiles'!$AC$21-'[1]Outside Edges'!$B172)&gt;=5,'[1]Outside Edges'!$P172="Yes"),"Yes","No")</f>
        <v>Yes</v>
      </c>
      <c r="U173" s="10" t="str">
        <f>IF(AND((RIGHT($U$3,2)-'[1]Miter Profiles'!$AC$22-'[1]Outside Edges'!$B172)&gt;=5,'[1]Outside Edges'!$P172="Yes"),"Yes","No")</f>
        <v>Yes</v>
      </c>
      <c r="V173" s="85" t="str">
        <f>IF(AND((RIGHT($V$3,2)-'[1]Miter Profiles'!$AC$23-'[1]Outside Edges'!$B172)&gt;=5,'[1]Outside Edges'!$P172="Yes"),"Yes","No")</f>
        <v>Yes</v>
      </c>
      <c r="W173" s="86" t="str">
        <f>IF(AND((RIGHT($W$3,2)-'[1]Miter Profiles'!$AC$24-'[1]Outside Edges'!$B172)&gt;=5,'[1]Outside Edges'!$P172="Yes"),"Yes","No")</f>
        <v>No</v>
      </c>
      <c r="X173" s="11" t="str">
        <f>IF(AND((RIGHT($X$3,2)-'[1]Miter Profiles'!$AC$25-'[1]Outside Edges'!$B172)&gt;=5,'[1]Outside Edges'!$P172="Yes"),"Yes","No")</f>
        <v>Yes</v>
      </c>
      <c r="Y173" s="87" t="str">
        <f>IF(AND((RIGHT($Y$3,2)-'[1]Miter Profiles'!$AC$26-'[1]Outside Edges'!$B172)&gt;=5,'[1]Outside Edges'!$P172="Yes"),"Yes","No")</f>
        <v>Yes</v>
      </c>
      <c r="Z173" s="10" t="str">
        <f>IF(AND((RIGHT($Z$3,2)-'[1]Miter Profiles'!$AC$27-'[1]Outside Edges'!$B172)&gt;=5,'[1]Outside Edges'!$P172="Yes"),"Yes","No")</f>
        <v>Yes</v>
      </c>
      <c r="AA173" s="10" t="str">
        <f>IF(AND((RIGHT($AA$3,2)-'[1]Miter Profiles'!$AC$28-'[1]Outside Edges'!$B172)&gt;=5,'[1]Outside Edges'!$P172="Yes"),"Yes","No")</f>
        <v>Yes</v>
      </c>
      <c r="AB173" s="85" t="str">
        <f>IF(AND((RIGHT($AB$3,2)-'[1]Miter Profiles'!$AC$29-'[1]Outside Edges'!$B172)&gt;=5,'[1]Outside Edges'!$P172="Yes"),"Yes","No")</f>
        <v>Yes</v>
      </c>
      <c r="AC173" s="86" t="str">
        <f>IF(AND((RIGHT($AC$3,2)-'[1]Miter Profiles'!$AC$30-'[1]Outside Edges'!$B172)&gt;=5,'[1]Outside Edges'!$P172="Yes"),"Yes","No")</f>
        <v>Yes</v>
      </c>
      <c r="AD173" s="11" t="str">
        <f>IF(AND((RIGHT($AD$3,2)-'[1]Miter Profiles'!$AC$31-'[1]Outside Edges'!$B172)&gt;=5,'[1]Outside Edges'!$P172="Yes"),"Yes","No")</f>
        <v>Yes</v>
      </c>
      <c r="AE173" s="87" t="str">
        <f>IF(AND((RIGHT($AE$3,2)-'[1]Miter Profiles'!$AC$32-'[1]Outside Edges'!$B172)&gt;=5,'[1]Outside Edges'!$P172="Yes"),"Yes","No")</f>
        <v>Yes</v>
      </c>
      <c r="AF173" s="10" t="str">
        <f>IF(AND((RIGHT($AF$3,2)-'[1]Miter Profiles'!$AC$33-'[1]Outside Edges'!$B172)&gt;=5,'[1]Outside Edges'!$P172="Yes"),"Yes","No")</f>
        <v>Yes</v>
      </c>
      <c r="AG173" s="10" t="str">
        <f>IF(AND((RIGHT($AG$3,2)-'[1]Miter Profiles'!$AC$34-'[1]Outside Edges'!$B172)&gt;=5,'[1]Outside Edges'!$P172="Yes"),"Yes","No")</f>
        <v>Yes</v>
      </c>
      <c r="AH173" s="85" t="str">
        <f>IF(AND((RIGHT($AH$3,2)-'[1]Miter Profiles'!$AC$35-'[1]Outside Edges'!$B172)&gt;=5,'[1]Outside Edges'!$P172="Yes"),"Yes","No")</f>
        <v>Yes</v>
      </c>
      <c r="AI173" s="86" t="str">
        <f>IF(AND((RIGHT($AI$3,2)-'[1]Miter Profiles'!$AC$36-'[1]Outside Edges'!$B172)&gt;=5,'[1]Outside Edges'!$P172="Yes"),"Yes","No")</f>
        <v>Yes</v>
      </c>
      <c r="AJ173" s="11" t="str">
        <f>IF(AND((RIGHT($AJ$3,2)-'[1]Miter Profiles'!$AC$37-'[1]Outside Edges'!$B172)&gt;=5,'[1]Outside Edges'!$P172="Yes"),"Yes","No")</f>
        <v>Yes</v>
      </c>
      <c r="AK173" s="87" t="str">
        <f>IF(AND((RIGHT($AK$3,2)-'[1]Miter Profiles'!$AC$38-'[1]Outside Edges'!$B172)&gt;=5,'[1]Outside Edges'!$P172="Yes"),"Yes","No")</f>
        <v>Yes</v>
      </c>
      <c r="AL173" s="10" t="str">
        <f>IF(AND((RIGHT($AL$3,2)-'[1]Miter Profiles'!$AC$39-'[1]Outside Edges'!$B172)&gt;=5,'[1]Outside Edges'!$P172="Yes"),"Yes","No")</f>
        <v>Yes</v>
      </c>
      <c r="AM173" s="10" t="str">
        <f>IF(AND((RIGHT($AM$3,2)-'[1]Miter Profiles'!$AC$40-'[1]Outside Edges'!$B172)&gt;=5,'[1]Outside Edges'!$P172="Yes"),"Yes","No")</f>
        <v>Yes</v>
      </c>
      <c r="AN173" s="85" t="str">
        <f>IF(AND((RIGHT($AN$3,2)-'[1]Miter Profiles'!$AC$41-'[1]Outside Edges'!$B172)&gt;=5,'[1]Outside Edges'!$P172="Yes"),"Yes","No")</f>
        <v>Yes</v>
      </c>
      <c r="AO173" s="86" t="str">
        <f>IF(AND((RIGHT($AO$3,2)-'[1]Miter Profiles'!$AC$42-'[1]Outside Edges'!$B172)&gt;=5,'[1]Outside Edges'!$P172="Yes"),"Yes","No")</f>
        <v>Yes</v>
      </c>
      <c r="AP173" s="11" t="str">
        <f>IF(AND((RIGHT($AP$3,2)-'[1]Miter Profiles'!$AC$43-'[1]Outside Edges'!$B172)&gt;=5,'[1]Outside Edges'!$P172="Yes"),"Yes","No")</f>
        <v>Yes</v>
      </c>
      <c r="AQ173" s="87" t="str">
        <f>IF(AND((RIGHT($AQ$3,2)-'[1]Miter Profiles'!$AC$44-'[1]Outside Edges'!$B172)&gt;=5,'[1]Outside Edges'!$P172="Yes"),"Yes","No")</f>
        <v>Yes</v>
      </c>
      <c r="AR173" s="10" t="str">
        <f>IF(AND((RIGHT($AR$3,2)-'[1]Miter Profiles'!$AC$45-'[1]Outside Edges'!$B172)&gt;=5,'[1]Outside Edges'!$P172="Yes"),"Yes","No")</f>
        <v>Yes</v>
      </c>
      <c r="AS173" s="10" t="str">
        <f>IF(AND((RIGHT($AS$3,2)-'[1]Miter Profiles'!$AC$46-'[1]Outside Edges'!$B172)&gt;=5,'[1]Outside Edges'!$P172="Yes"),"Yes","No")</f>
        <v>Yes</v>
      </c>
      <c r="AT173" s="85" t="str">
        <f>IF(AND((RIGHT($AT$3,2)-'[1]Miter Profiles'!$AC$47-'[1]Outside Edges'!$B172)&gt;=5,'[1]Outside Edges'!$P172="Yes"),"Yes","No")</f>
        <v>Yes</v>
      </c>
      <c r="AU173" s="86" t="str">
        <f>IF(AND((RIGHT($AU$3,2)-'[1]Miter Profiles'!$AC$48-'[1]Outside Edges'!$B172)&gt;=5,'[1]Outside Edges'!$P172="Yes"),"Yes","No")</f>
        <v>Yes</v>
      </c>
      <c r="AV173" s="11" t="str">
        <f>IF(AND((RIGHT($AV$3,2)-'[1]Miter Profiles'!$AC$49-'[1]Outside Edges'!$B172)&gt;=5,'[1]Outside Edges'!$P172="Yes"),"Yes","No")</f>
        <v>Yes</v>
      </c>
      <c r="AW173" s="87" t="str">
        <f>IF(AND((RIGHT($AW$3,2)-'[1]Miter Profiles'!$AC$50-'[1]Outside Edges'!$B172)&gt;=5,'[1]Outside Edges'!$P172="Yes"),"Yes","No")</f>
        <v>Yes</v>
      </c>
      <c r="AX173" s="10" t="str">
        <f>IF(AND((RIGHT($AX$3,2)-'[1]Miter Profiles'!$AC$51-'[1]Outside Edges'!$B172)&gt;=5,'[1]Outside Edges'!$P172="Yes"),"Yes","No")</f>
        <v>Yes</v>
      </c>
      <c r="AY173" s="10" t="str">
        <f>IF(AND((RIGHT($AY$3,2)-'[1]Miter Profiles'!$AC$52-'[1]Outside Edges'!$B172)&gt;=5,'[1]Outside Edges'!$P172="Yes"),"Yes","No")</f>
        <v>Yes</v>
      </c>
      <c r="AZ173" s="85" t="str">
        <f>IF(AND((RIGHT($AZ$3,2)-'[1]Miter Profiles'!$AC$53-'[1]Outside Edges'!$B172)&gt;=5,'[1]Outside Edges'!$P172="Yes"),"Yes","No")</f>
        <v>Yes</v>
      </c>
      <c r="BA173" s="86" t="str">
        <f>IF(AND((RIGHT($BA$3,2)-'[1]Miter Profiles'!$AC$54-'[1]Outside Edges'!$B172)&gt;=5,'[1]Outside Edges'!$P172="Yes"),"Yes","No")</f>
        <v>Yes</v>
      </c>
      <c r="BB173" s="11" t="str">
        <f>IF(AND((RIGHT($BB$3,2)-'[1]Miter Profiles'!$AC$55-'[1]Outside Edges'!$B172)&gt;=5,'[1]Outside Edges'!$P172="Yes"),"Yes","No")</f>
        <v>Yes</v>
      </c>
      <c r="BC173" s="87" t="str">
        <f>IF(AND((RIGHT($BC$3,2)-'[1]Miter Profiles'!$AC$56-'[1]Outside Edges'!$B172)&gt;=5,'[1]Outside Edges'!$P172="Yes"),"Yes","No")</f>
        <v>Yes</v>
      </c>
      <c r="BD173" s="10" t="str">
        <f>IF(AND((RIGHT($BD$3,2)-'[1]Miter Profiles'!$AC$57-'[1]Outside Edges'!$B172)&gt;=5,'[1]Outside Edges'!$P172="Yes"),"Yes","No")</f>
        <v>Yes</v>
      </c>
      <c r="BE173" s="10" t="str">
        <f>IF(AND((RIGHT($BE$3,2)-'[1]Miter Profiles'!$AC$58-'[1]Outside Edges'!$B172)&gt;=5,'[1]Outside Edges'!$P172="Yes"),"Yes","No")</f>
        <v>Yes</v>
      </c>
      <c r="BF173" s="85" t="str">
        <f>IF(AND((RIGHT($BF$3,2)-'[1]Miter Profiles'!$AC$59-'[1]Outside Edges'!$B172)&gt;=5,'[1]Outside Edges'!$P172="Yes"),"Yes","No")</f>
        <v>Yes</v>
      </c>
      <c r="BG173" s="86" t="str">
        <f>IF(AND((RIGHT($BG$3,2)-'[1]Miter Profiles'!$AC$60-'[1]Outside Edges'!$B172)&gt;=5,'[1]Outside Edges'!$P172="Yes"),"Yes","No")</f>
        <v>Yes</v>
      </c>
      <c r="BH173" s="11" t="str">
        <f>IF(AND((RIGHT($BH$3,2)-'[1]Miter Profiles'!$AC$61-'[1]Outside Edges'!$B172)&gt;=5,'[1]Outside Edges'!$P172="Yes"),"Yes","No")</f>
        <v>Yes</v>
      </c>
      <c r="BI173" s="87" t="str">
        <f>IF(AND((RIGHT($BI$3,2)-'[1]Miter Profiles'!$AC$62-'[1]Outside Edges'!$B172)&gt;=5,'[1]Outside Edges'!$P172="Yes"),"Yes","No")</f>
        <v>Yes</v>
      </c>
      <c r="BJ173" s="10" t="str">
        <f>IF(AND((RIGHT($BJ$3,2)-'[1]Miter Profiles'!$AC$63-'[1]Outside Edges'!$B172)&gt;=5,'[1]Outside Edges'!$P172="Yes"),"Yes","No")</f>
        <v>Yes</v>
      </c>
      <c r="BK173" s="10" t="str">
        <f>IF(AND((RIGHT($BK$3,2)-'[1]Miter Profiles'!$AC$64-'[1]Outside Edges'!$B172)&gt;=5,'[1]Outside Edges'!$P172="Yes"),"Yes","No")</f>
        <v>Yes</v>
      </c>
      <c r="BL173" s="85" t="str">
        <f>IF(AND((RIGHT($BL$3,2)-'[1]Miter Profiles'!$AC$65-'[1]Outside Edges'!$B172)&gt;=5,'[1]Outside Edges'!$P172="Yes"),"Yes","No")</f>
        <v>Yes</v>
      </c>
      <c r="BM173" s="86" t="str">
        <f>IF(AND((RIGHT($BM$3,2)-'[1]Miter Profiles'!$AC$66-'[1]Outside Edges'!$B172)&gt;=5,'[1]Outside Edges'!$P172="Yes"),"Yes","No")</f>
        <v>Yes</v>
      </c>
      <c r="BN173" s="11" t="str">
        <f>IF(AND((RIGHT($BN$3,2)-'[1]Miter Profiles'!$AC$67-'[1]Outside Edges'!$B172)&gt;=5,'[1]Outside Edges'!$P172="Yes"),"Yes","No")</f>
        <v>Yes</v>
      </c>
      <c r="BO173" s="87" t="str">
        <f>IF(AND((RIGHT($BO$3,2)-'[1]Miter Profiles'!$AC$68-'[1]Outside Edges'!$B172)&gt;=5,'[1]Outside Edges'!$P172="Yes"),"Yes","No")</f>
        <v>Yes</v>
      </c>
      <c r="BP173" s="10" t="str">
        <f>IF(AND((RIGHT($BP$3,2)-'[1]Miter Profiles'!$AC$69-'[1]Outside Edges'!$B172)&gt;=5,'[1]Outside Edges'!$P172="Yes"),"Yes","No")</f>
        <v>Yes</v>
      </c>
      <c r="BQ173" s="10" t="str">
        <f>IF(AND((RIGHT($BQ$3,2)-'[1]Miter Profiles'!$AC$70-'[1]Outside Edges'!$B172)&gt;=5,'[1]Outside Edges'!$P172="Yes"),"Yes","No")</f>
        <v>Yes</v>
      </c>
      <c r="BR173" s="85" t="str">
        <f>IF(AND((RIGHT($BR$3,2)-'[1]Miter Profiles'!$AC$71-'[1]Outside Edges'!$B172)&gt;=5,'[1]Outside Edges'!$P172="Yes"),"Yes","No")</f>
        <v>Yes</v>
      </c>
      <c r="BS173" s="86" t="str">
        <f>IF(AND((RIGHT($BS$3,2)-'[1]Miter Profiles'!$AC$72-'[1]Outside Edges'!$B172)&gt;=5,'[1]Outside Edges'!$P172="Yes"),"Yes","No")</f>
        <v>Yes</v>
      </c>
      <c r="BT173" s="11" t="str">
        <f>IF(AND((RIGHT($BT$3,2)-'[1]Miter Profiles'!$AC$73-'[1]Outside Edges'!$B172)&gt;=5,'[1]Outside Edges'!$P172="Yes"),"Yes","No")</f>
        <v>Yes</v>
      </c>
      <c r="BU173" s="87" t="str">
        <f>IF(AND((RIGHT($BU$3,2)-'[1]Miter Profiles'!$AC$74-'[1]Outside Edges'!$B172)&gt;=5,'[1]Outside Edges'!$P172="Yes"),"Yes","No")</f>
        <v>Yes</v>
      </c>
      <c r="BV173" s="10" t="str">
        <f>IF(AND((RIGHT($BV$3,2)-'[1]Miter Profiles'!$AC$75-'[1]Outside Edges'!$B172)&gt;=5,'[1]Outside Edges'!$P172="Yes"),"Yes","No")</f>
        <v>Yes</v>
      </c>
      <c r="BW173" s="10" t="str">
        <f>IF(AND((RIGHT($BW$3,2)-'[1]Miter Profiles'!$AC$76-'[1]Outside Edges'!$B172)&gt;=5,'[1]Outside Edges'!$P172="Yes"),"Yes","No")</f>
        <v>Yes</v>
      </c>
      <c r="BX173" s="85" t="str">
        <f>IF(AND((RIGHT($BX$3,2)-'[1]Miter Profiles'!$AC$77-'[1]Outside Edges'!$B172)&gt;=5,'[1]Outside Edges'!$P172="Yes"),"Yes","No")</f>
        <v>Yes</v>
      </c>
      <c r="BY173" s="86" t="str">
        <f>IF(AND((RIGHT($BY$3,2)-'[1]Miter Profiles'!$AC$78-'[1]Outside Edges'!$B172)&gt;=5,'[1]Outside Edges'!$P172="Yes"),"Yes","No")</f>
        <v>Yes</v>
      </c>
      <c r="BZ173" s="11" t="str">
        <f>IF(AND((RIGHT($BZ$3,2)-'[1]Miter Profiles'!$AC$79-'[1]Outside Edges'!$B172)&gt;=5,'[1]Outside Edges'!$P172="Yes"),"Yes","No")</f>
        <v>Yes</v>
      </c>
      <c r="CA173" s="87" t="str">
        <f>IF(AND((RIGHT($CA$3,2)-'[1]Miter Profiles'!$AC$80-'[1]Outside Edges'!$B172)&gt;=5,'[1]Outside Edges'!$P172="Yes"),"Yes","No")</f>
        <v>Yes</v>
      </c>
      <c r="CB173" s="10" t="str">
        <f>IF(AND((RIGHT($CB$3,2)-'[1]Miter Profiles'!$AC$81-'[1]Outside Edges'!$B172)&gt;=5,'[1]Outside Edges'!$P172="Yes"),"Yes","No")</f>
        <v>Yes</v>
      </c>
      <c r="CC173" s="10" t="str">
        <f>IF(AND((RIGHT($CC$3,2)-'[1]Miter Profiles'!$AC$82-'[1]Outside Edges'!$B172)&gt;=5,'[1]Outside Edges'!$P172="Yes"),"Yes","No")</f>
        <v>Yes</v>
      </c>
      <c r="CD173" s="85" t="str">
        <f>IF(AND((RIGHT($CD$3,2)-'[1]Miter Profiles'!$AC$83-'[1]Outside Edges'!$B172)&gt;=5,'[1]Outside Edges'!$P172="Yes"),"Yes","No")</f>
        <v>Yes</v>
      </c>
      <c r="CE173" s="86" t="str">
        <f>IF(AND((RIGHT($CE$3,2)-'[1]Miter Profiles'!$AC$84-'[1]Outside Edges'!$B172)&gt;=5,'[1]Outside Edges'!$P172="Yes"),"Yes","No")</f>
        <v>Yes</v>
      </c>
      <c r="CF173" s="11" t="str">
        <f>IF(AND((RIGHT($CF$3,2)-'[1]Miter Profiles'!$AC$85-'[1]Outside Edges'!$B172)&gt;=5,'[1]Outside Edges'!$P172="Yes"),"Yes","No")</f>
        <v>Yes</v>
      </c>
      <c r="CG173" s="87" t="str">
        <f>IF(AND((RIGHT($CG$3,2)-'[1]Miter Profiles'!$AC$86-'[1]Outside Edges'!$B172)&gt;=5,'[1]Outside Edges'!$P172="Yes"),"Yes","No")</f>
        <v>Yes</v>
      </c>
      <c r="CH173" s="10" t="str">
        <f>IF(AND((RIGHT($CH$3,2)-'[1]Miter Profiles'!$AC$87-'[1]Outside Edges'!$B172)&gt;=5,'[1]Outside Edges'!$P172="Yes"),"Yes","No")</f>
        <v>Yes</v>
      </c>
      <c r="CI173" s="10" t="str">
        <f>IF(AND((RIGHT($CI$3,2)-'[1]Miter Profiles'!$AC$88-'[1]Outside Edges'!$B172)&gt;=5,'[1]Outside Edges'!$P172="Yes"),"Yes","No")</f>
        <v>Yes</v>
      </c>
      <c r="CJ173" s="85" t="str">
        <f>IF(AND((RIGHT($CJ$3,2)-'[1]Miter Profiles'!$AC$89-'[1]Outside Edges'!$B172)&gt;=5,'[1]Outside Edges'!$P172="Yes"),"Yes","No")</f>
        <v>Yes</v>
      </c>
      <c r="CK173" s="86" t="str">
        <f>IF(AND((RIGHT($CK$3,2)-'[1]Miter Profiles'!$AC$90-'[1]Outside Edges'!$B172)&gt;=5,'[1]Outside Edges'!$P172="Yes"),"Yes","No")</f>
        <v>Yes</v>
      </c>
      <c r="CL173" s="11" t="str">
        <f>IF(AND((RIGHT($CL$3,2)-'[1]Miter Profiles'!$AC$91-'[1]Outside Edges'!$B172)&gt;=5,'[1]Outside Edges'!$P172="Yes"),"Yes","No")</f>
        <v>Yes</v>
      </c>
      <c r="CM173" s="87" t="str">
        <f>IF(AND((RIGHT($CM$3,2)-'[1]Miter Profiles'!$AC$92-'[1]Outside Edges'!$B172)&gt;=5,'[1]Outside Edges'!$P172="Yes"),"Yes","No")</f>
        <v>Yes</v>
      </c>
      <c r="CN173" s="10" t="str">
        <f>IF(AND((RIGHT(CN$3,2)-'[1]Miter Profiles'!$AC$93-'[1]Outside Edges'!$B172)&gt;=5,'[1]Outside Edges'!$P172="Yes"),"Yes","No")</f>
        <v>No</v>
      </c>
      <c r="CO173" s="10" t="str">
        <f>IF(AND((RIGHT(CO$3,2)-'[1]Miter Profiles'!$AC$94-'[1]Outside Edges'!$B172)&gt;=5,'[1]Outside Edges'!$P172="Yes"),"Yes","No")</f>
        <v>Yes</v>
      </c>
      <c r="CP173" s="85" t="str">
        <f>IF(AND((RIGHT(CP$3,2)-'[1]Miter Profiles'!$AC$95-'[1]Outside Edges'!$B172)&gt;=5,'[1]Outside Edges'!$P172="Yes"),"Yes","No")</f>
        <v>Yes</v>
      </c>
      <c r="CQ173" s="86" t="str">
        <f>IF(AND((RIGHT(CQ$3,2)-'[1]Miter Profiles'!$AC$96-'[1]Outside Edges'!$B172)&gt;=5,'[1]Outside Edges'!$P172="Yes"),"Yes","No")</f>
        <v>Yes</v>
      </c>
      <c r="CR173" s="11" t="str">
        <f>IF(AND((RIGHT(CR$3,2)-'[1]Miter Profiles'!$AC$97-'[1]Outside Edges'!$B172)&gt;=5,'[1]Outside Edges'!$P172="Yes"),"Yes","No")</f>
        <v>Yes</v>
      </c>
      <c r="CS173" s="87" t="str">
        <f>IF(AND((RIGHT(CS$3,2)-'[1]Miter Profiles'!$AC$98-'[1]Outside Edges'!$B172)&gt;=5,'[1]Outside Edges'!$P172="Yes"),"Yes","No")</f>
        <v>Yes</v>
      </c>
      <c r="CT173" s="10" t="str">
        <f>IF(AND((RIGHT($CT$3,2)-'[1]Miter Profiles'!$AC$99-'[1]Outside Edges'!$B172)&gt;=5,'[1]Outside Edges'!$P172="Yes"),"Yes","No")</f>
        <v>Yes</v>
      </c>
      <c r="CU173" s="10" t="str">
        <f>IF(AND((RIGHT($CU$3,2)-'[1]Miter Profiles'!$AC$100-'[1]Outside Edges'!$B172)&gt;=5,'[1]Outside Edges'!$P172="Yes"),"Yes","No")</f>
        <v>Yes</v>
      </c>
      <c r="CV173" s="85" t="str">
        <f>IF(AND((RIGHT($CV$3,2)-'[1]Miter Profiles'!$AC$101-'[1]Outside Edges'!$B172)&gt;=5,'[1]Outside Edges'!$P172="Yes"),"Yes","No")</f>
        <v>Yes</v>
      </c>
      <c r="CW173" s="86" t="str">
        <f>IF(AND((RIGHT($CW$3,2)-'[1]Miter Profiles'!$AC$102-'[1]Outside Edges'!$B172)&gt;=5,'[1]Outside Edges'!$P172="Yes"),"Yes","No")</f>
        <v>Yes</v>
      </c>
      <c r="CX173" s="11" t="str">
        <f>IF(AND((RIGHT($CX$3,2)-'[1]Miter Profiles'!$AC$103-'[1]Outside Edges'!$B172)&gt;=5,'[1]Outside Edges'!$P172="Yes"),"Yes","No")</f>
        <v>Yes</v>
      </c>
      <c r="CY173" s="87" t="str">
        <f>IF(AND((RIGHT($CY$3,2)-'[1]Miter Profiles'!$AC$104-'[1]Outside Edges'!$B172)&gt;=5,'[1]Outside Edges'!$P172="Yes"),"Yes","No")</f>
        <v>Yes</v>
      </c>
      <c r="CZ173" s="10" t="str">
        <f>IF(AND((RIGHT($CZ$3,2)-'[1]Miter Profiles'!$AC$105-'[1]Outside Edges'!$B172)&gt;=5,'[1]Outside Edges'!$P172="Yes"),"Yes","No")</f>
        <v>No</v>
      </c>
      <c r="DA173" s="10" t="str">
        <f>IF(AND((RIGHT($DA$3,2)-'[1]Miter Profiles'!$AC$106-'[1]Outside Edges'!$B172)&gt;=5,'[1]Outside Edges'!$P172="Yes"),"Yes","No")</f>
        <v>No</v>
      </c>
      <c r="DB173" s="85" t="str">
        <f>IF(AND((RIGHT($DB$3,2)-'[1]Miter Profiles'!$AC$107-'[1]Outside Edges'!$B172)&gt;=5,'[1]Outside Edges'!$P172="Yes"),"Yes","No")</f>
        <v>No</v>
      </c>
      <c r="DC173" s="86" t="str">
        <f>IF(AND((RIGHT($DC$3,2)-'[1]Miter Profiles'!$AC$108-'[1]Outside Edges'!$B172)&gt;=5,'[1]Outside Edges'!$P172="Yes"),"Yes","No")</f>
        <v>No</v>
      </c>
      <c r="DD173" s="11" t="str">
        <f>IF(AND((RIGHT($DD$3,2)-'[1]Miter Profiles'!$AC$109-'[1]Outside Edges'!$B172)&gt;=5,'[1]Outside Edges'!$P172="Yes"),"Yes","No")</f>
        <v>Yes</v>
      </c>
      <c r="DE173" s="87" t="str">
        <f>IF(AND((RIGHT($DE$3,2)-'[1]Miter Profiles'!$AC$110-'[1]Outside Edges'!$B172)&gt;=5,'[1]Outside Edges'!$P172="Yes"),"Yes","No")</f>
        <v>Yes</v>
      </c>
      <c r="DF173" s="10" t="str">
        <f>IF(AND((RIGHT($DF$3,2)-'[1]Miter Profiles'!$AC$111-'[1]Outside Edges'!$B172)&gt;=5,'[1]Outside Edges'!$P172="Yes"),"Yes","No")</f>
        <v>Yes</v>
      </c>
      <c r="DG173" s="10" t="str">
        <f>IF(AND((RIGHT($DG$3,2)-'[1]Miter Profiles'!$AC$112-'[1]Outside Edges'!$B172)&gt;=5,'[1]Outside Edges'!$P172="Yes"),"Yes","No")</f>
        <v>Yes</v>
      </c>
      <c r="DH173" s="85" t="str">
        <f>IF(AND((RIGHT($DH$3,2)-'[1]Miter Profiles'!$AC$113-'[1]Outside Edges'!$B172)&gt;=5,'[1]Outside Edges'!$P172="Yes"),"Yes","No")</f>
        <v>Yes</v>
      </c>
      <c r="DI173" s="86" t="str">
        <f>IF(AND((RIGHT($DI$3,2)-'[1]Miter Profiles'!$AC$114-'[1]Outside Edges'!$B172)&gt;=5,'[1]Outside Edges'!$P172="Yes"),"Yes","No")</f>
        <v>Yes</v>
      </c>
      <c r="DJ173" s="11" t="str">
        <f>IF(AND((RIGHT($DJ$3,2)-'[1]Miter Profiles'!$AC$115-'[1]Outside Edges'!$B172)&gt;=5,'[1]Outside Edges'!$P172="Yes"),"Yes","No")</f>
        <v>Yes</v>
      </c>
      <c r="DK173" s="87" t="str">
        <f>IF(AND((RIGHT($DK$3,2)-'[1]Miter Profiles'!$AC$116-'[1]Outside Edges'!$B172)&gt;=5,'[1]Outside Edges'!$P172="Yes"),"Yes","No")</f>
        <v>Yes</v>
      </c>
      <c r="DL173" s="10" t="str">
        <f>IF(AND((RIGHT($DL$3,2)-'[1]Miter Profiles'!$AC$117-'[1]Outside Edges'!$B172)&gt;=5,'[1]Outside Edges'!$P172="Yes"),"Yes","No")</f>
        <v>Yes</v>
      </c>
      <c r="DM173" s="10" t="str">
        <f>IF(AND((RIGHT($DM$3,2)-'[1]Miter Profiles'!$AC$118-'[1]Outside Edges'!$B172)&gt;=5,'[1]Outside Edges'!$P172="Yes"),"Yes","No")</f>
        <v>Yes</v>
      </c>
      <c r="DN173" s="85" t="str">
        <f>IF(AND((RIGHT($DN$3,2)-'[1]Miter Profiles'!$AC$119-'[1]Outside Edges'!$B172)&gt;=5,'[1]Outside Edges'!$P172="Yes"),"Yes","No")</f>
        <v>Yes</v>
      </c>
      <c r="DO173" s="86" t="str">
        <f>IF(AND((RIGHT($DO$3,2)-'[1]Miter Profiles'!$AC$120-'[1]Outside Edges'!$B172)&gt;=5,'[1]Outside Edges'!$P172="Yes"),"Yes","No")</f>
        <v>No</v>
      </c>
      <c r="DP173" s="11" t="str">
        <f>IF(AND((RIGHT($DP$3,2)-'[1]Miter Profiles'!$AC$121-'[1]Outside Edges'!$B172)&gt;=5,'[1]Outside Edges'!$P172="Yes"),"Yes","No")</f>
        <v>Yes</v>
      </c>
      <c r="DQ173" s="87" t="str">
        <f>IF(AND((RIGHT($DQ$3,2)-'[1]Miter Profiles'!$AC$122-'[1]Outside Edges'!$B172)&gt;=5,'[1]Outside Edges'!$P172="Yes"),"Yes","No")</f>
        <v>Yes</v>
      </c>
      <c r="DR173" s="10" t="str">
        <f>IF(AND((RIGHT($DR$3,2)-'[1]Miter Profiles'!$AC$123-'[1]Outside Edges'!$B172)&gt;=5,'[1]Outside Edges'!$P172="Yes"),"Yes","No")</f>
        <v>Yes</v>
      </c>
      <c r="DS173" s="10" t="str">
        <f>IF(AND((RIGHT($DS$3,2)-'[1]Miter Profiles'!$AC$124-'[1]Outside Edges'!$B172)&gt;=5,'[1]Outside Edges'!$P172="Yes"),"Yes","No")</f>
        <v>Yes</v>
      </c>
      <c r="DT173" s="85" t="str">
        <f>IF(AND((RIGHT($DT$3,2)-'[1]Miter Profiles'!$AC$125-'[1]Outside Edges'!$B172)&gt;=5,'[1]Outside Edges'!$P172="Yes"),"Yes","No")</f>
        <v>Yes</v>
      </c>
      <c r="DU173" s="86" t="str">
        <f>IF(AND((RIGHT($DU$3,2)-'[1]Miter Profiles'!$AC$126-'[1]Outside Edges'!$B172)&gt;=5,'[1]Outside Edges'!$P172="Yes"),"Yes","No")</f>
        <v>Yes</v>
      </c>
      <c r="DV173" s="11" t="str">
        <f>IF(AND((RIGHT($DV$3,2)-'[1]Miter Profiles'!$AC$127-'[1]Outside Edges'!$B172)&gt;=5,'[1]Outside Edges'!$P172="Yes"),"Yes","No")</f>
        <v>Yes</v>
      </c>
      <c r="DW173" s="87" t="str">
        <f>IF(AND((RIGHT($DW$3,2)-'[1]Miter Profiles'!$AC$128-'[1]Outside Edges'!$B172)&gt;=5,'[1]Outside Edges'!$P172="Yes"),"Yes","No")</f>
        <v>Yes</v>
      </c>
      <c r="DX173" s="10" t="str">
        <f>IF(AND((RIGHT($DX$3,2)-'[1]Miter Profiles'!$AC$129-'[1]Outside Edges'!$B172)&gt;=5,'[1]Outside Edges'!$P172="Yes"),"Yes","No")</f>
        <v>Yes</v>
      </c>
      <c r="DY173" s="10" t="str">
        <f>IF(AND((RIGHT($DY$3,2)-'[1]Miter Profiles'!$AC$130-'[1]Outside Edges'!$B172)&gt;=5,'[1]Outside Edges'!$P172="Yes"),"Yes","No")</f>
        <v>Yes</v>
      </c>
      <c r="DZ173" s="85" t="str">
        <f>IF(AND((RIGHT($DZ$3,2)-'[1]Miter Profiles'!$AC$131-'[1]Outside Edges'!$B172)&gt;=5,'[1]Outside Edges'!$P172="Yes"),"Yes","No")</f>
        <v>Yes</v>
      </c>
      <c r="EA173" s="90" t="str">
        <f>IF(AND((RIGHT($EA$3,2)-'[1]Miter Profiles'!$AC$132-'[1]Outside Edges'!$B172)&gt;=5,'[1]Outside Edges'!$P172="Yes"),"Yes","No")</f>
        <v>Yes</v>
      </c>
      <c r="EB173" s="105" t="str">
        <f>IF(AND((RIGHT($EB$3,2)-'[1]Miter Profiles'!$AC$133-'[1]Outside Edges'!$B172)&gt;=5,'[1]Outside Edges'!$P172="Yes"),"Yes","No")</f>
        <v>No</v>
      </c>
      <c r="EC173" s="110" t="str">
        <f>IF(AND((RIGHT($EC$3,2)-'[1]Miter Profiles'!$AC$134-'[1]Outside Edges'!$B172)&gt;=5,'[1]Outside Edges'!$P172="Yes"),"Yes","No")</f>
        <v>Yes</v>
      </c>
      <c r="ED173" s="116" t="str">
        <f>IF(AND((RIGHT($ED$3,2)-'[1]Miter Profiles'!$AC$135-'[1]Outside Edges'!$B172)&gt;=5,'[1]Outside Edges'!$P172="Yes"),"Yes","No")</f>
        <v>Yes</v>
      </c>
      <c r="EE173" s="113" t="str">
        <f>IF(AND((RIGHT($EE$3,2)-'[1]Miter Profiles'!$AC$136-'[1]Outside Edges'!$B172)&gt;=5,'[1]Outside Edges'!$P172="Yes"),"Yes","No")</f>
        <v>Yes</v>
      </c>
      <c r="EF173" s="85" t="str">
        <f>IF(AND((RIGHT($EF$3,2)-'[1]Miter Profiles'!$AC$137-'[1]Outside Edges'!$B172)&gt;=5,'[1]Outside Edges'!$P172="Yes"),"Yes","No")</f>
        <v>Yes</v>
      </c>
      <c r="EG173" s="10" t="str">
        <f>IF(AND((RIGHT($EG$3,2)-'[1]Miter Profiles'!$AC$138-'[1]Outside Edges'!$B172)&gt;=5,'[1]Outside Edges'!$P172="Yes"),"Yes","No")</f>
        <v>Yes</v>
      </c>
      <c r="EH173" s="90" t="str">
        <f>IF(AND((RIGHT($EH$3,2)-'[1]Miter Profiles'!$AC$139-'[1]Outside Edges'!$B172)&gt;=5,'[1]Outside Edges'!$P172="Yes"),"Yes","No")</f>
        <v>Yes</v>
      </c>
      <c r="EI173" s="121" t="str">
        <f>IF(AND((RIGHT($EI$3,2)-'[1]Miter Profiles'!$AC$140-'[1]Outside Edges'!$B172)&gt;=5,'[1]Outside Edges'!$P172="Yes"),"Yes","No")</f>
        <v>Yes</v>
      </c>
      <c r="EJ173" s="124" t="str">
        <f>IF(AND((RIGHT($EJ$3,2)-'[1]Miter Profiles'!$AC$141-'[1]Outside Edges'!$B172)&gt;=5,'[1]Outside Edges'!$P172="Yes"),"Yes","No")</f>
        <v>Yes</v>
      </c>
      <c r="EK173" s="124" t="str">
        <f>IF(AND((RIGHT($EK$3,2)-'[1]Miter Profiles'!$AC$142-'[1]Outside Edges'!$B172)&gt;=5,'[1]Outside Edges'!$P172="Yes"),"Yes","No")</f>
        <v>Yes</v>
      </c>
      <c r="EL173" s="116" t="str">
        <f>IF(AND((RIGHT($EL$3,2)-'[1]Miter Profiles'!$AC$143-'[1]Outside Edges'!$B172)&gt;=5,'[1]Outside Edges'!$P172="Yes"),"Yes","No")</f>
        <v>Yes</v>
      </c>
      <c r="EM173" s="129" t="str">
        <f>IF(AND((RIGHT($EM$3,2)-'[1]Miter Profiles'!$AC$144-'[1]Outside Edges'!$B172)&gt;=5,'[1]Outside Edges'!$P172="Yes"),"Yes","No")</f>
        <v>No</v>
      </c>
      <c r="EN173" s="10" t="str">
        <f>IF(AND((RIGHT($EN$3,2)-'[1]Miter Profiles'!$AC$145-'[1]Outside Edges'!$B172)&gt;=5,'[1]Outside Edges'!$P172="Yes"),"Yes","No")</f>
        <v>Yes</v>
      </c>
      <c r="EO173" s="90" t="str">
        <f>IF(AND((RIGHT($EO$3,2)-'[1]Miter Profiles'!$AC$146-'[1]Outside Edges'!$B172)&gt;=5,'[1]Outside Edges'!$P172="Yes"),"Yes","No")</f>
        <v>Yes</v>
      </c>
      <c r="EP173" s="124" t="str">
        <f>IF(AND((RIGHT($EP$3,2)-'[1]Miter Profiles'!$AC$147-'[1]Outside Edges'!$B172)&gt;=5,'[1]Outside Edges'!$P172="Yes"),"Yes","No")</f>
        <v>No</v>
      </c>
      <c r="EQ173" s="124" t="str">
        <f>IF(AND((RIGHT($EQ$3,2)-'[1]Miter Profiles'!$AC$148-'[1]Outside Edges'!$B172)&gt;=5,'[1]Outside Edges'!$P172="Yes"),"Yes","No")</f>
        <v>Yes</v>
      </c>
      <c r="ER173" s="116" t="str">
        <f>IF(AND((RIGHT($ER$3,2)-'[1]Miter Profiles'!$AC$149-'[1]Outside Edges'!$B172)&gt;=5,'[1]Outside Edges'!$P172="Yes"),"Yes","No")</f>
        <v>Yes</v>
      </c>
      <c r="ES173" s="129" t="str">
        <f>IF(AND((RIGHT($ES$3,2)-'[1]Miter Profiles'!$AC$150-'[1]Outside Edges'!$B172)&gt;=5,'[1]Outside Edges'!$P172="Yes"),"Yes","No")</f>
        <v>No</v>
      </c>
      <c r="ET173" s="10" t="str">
        <f>IF(AND((RIGHT($ET$3,2)-'[1]Miter Profiles'!$AC$151-'[1]Outside Edges'!$B172)&gt;=5,'[1]Outside Edges'!$P172="Yes"),"Yes","No")</f>
        <v>Yes</v>
      </c>
      <c r="EU173" s="90" t="str">
        <f>IF(AND((RIGHT($EU$3,2)-'[1]Miter Profiles'!$AC$152-'[1]Outside Edges'!$B172)&gt;=5,'[1]Outside Edges'!$P172="Yes"),"Yes","No")</f>
        <v>Yes</v>
      </c>
      <c r="EV173" s="124" t="str">
        <f>IF(AND((RIGHT($EV$3,2)-'[1]Miter Profiles'!$AC$153-'[1]Outside Edges'!$B172)&gt;=5,'[1]Outside Edges'!$P172="Yes"),"Yes","No")</f>
        <v>Yes</v>
      </c>
      <c r="EW173" s="124" t="str">
        <f>IF(AND((RIGHT($EW$3,2)-'[1]Miter Profiles'!$AC$154-'[1]Outside Edges'!$B172)&gt;=5,'[1]Outside Edges'!$P172="Yes"),"Yes","No")</f>
        <v>Yes</v>
      </c>
      <c r="EX173" s="116" t="str">
        <f>IF(AND((RIGHT($EX$3,2)-'[1]Miter Profiles'!$AC$155-'[1]Outside Edges'!$B172)&gt;=5,'[1]Outside Edges'!$P172="Yes"),"Yes","No")</f>
        <v>Yes</v>
      </c>
      <c r="EY173" s="129" t="str">
        <f>IF(AND((RIGHT($EY$3,2)-'[1]Miter Profiles'!$AC$156-'[1]Outside Edges'!$B172)&gt;=5,'[1]Outside Edges'!$P172="Yes"),"Yes","No")</f>
        <v>Yes</v>
      </c>
      <c r="EZ173" s="10" t="str">
        <f>IF(AND((RIGHT($EZ$3,2)-'[1]Miter Profiles'!$AC$157-'[1]Outside Edges'!$B172)&gt;=5,'[1]Outside Edges'!$P172="Yes"),"Yes","No")</f>
        <v>Yes</v>
      </c>
      <c r="FA173" s="90" t="str">
        <f>IF(AND((RIGHT($FA$3,2)-'[1]Miter Profiles'!$AC$158-'[1]Outside Edges'!$B172)&gt;=5,'[1]Outside Edges'!$P172="Yes"),"Yes","No")</f>
        <v>Yes</v>
      </c>
      <c r="FB173" s="124" t="str">
        <f>IF(AND((RIGHT($FB$3,2)-'[1]Miter Profiles'!$AC$159-'[1]Outside Edges'!$B172)&gt;=5,'[1]Outside Edges'!$P172="Yes"),"Yes","No")</f>
        <v>Yes</v>
      </c>
      <c r="FC173" s="124" t="str">
        <f>IF(AND((RIGHT($FC$3,2)-'[1]Miter Profiles'!$AC$160-'[1]Outside Edges'!$B172)&gt;=5,'[1]Outside Edges'!$P172="Yes"),"Yes","No")</f>
        <v>Yes</v>
      </c>
      <c r="FD173" s="116" t="str">
        <f>IF(AND((RIGHT($FD$3,2)-'[1]Miter Profiles'!$AC$161-'[1]Outside Edges'!$B172)&gt;=5,'[1]Outside Edges'!$P172="Yes"),"Yes","No")</f>
        <v>Yes</v>
      </c>
      <c r="FE173" s="129" t="str">
        <f>IF(AND((RIGHT($FE$3,2)-'[1]Miter Profiles'!$AC$162-'[1]Outside Edges'!$B172)&gt;=5,'[1]Outside Edges'!$P172="Yes"),"Yes","No")</f>
        <v>Yes</v>
      </c>
      <c r="FF173" s="10" t="str">
        <f>IF(AND((RIGHT($FF$3,2)-'[1]Miter Profiles'!$AC$163-'[1]Outside Edges'!$B172)&gt;=5,'[1]Outside Edges'!$P172="Yes"),"Yes","No")</f>
        <v>Yes</v>
      </c>
      <c r="FG173" s="90" t="str">
        <f>IF(AND((RIGHT($FG$3,2)-'[1]Miter Profiles'!$AC$164-'[1]Outside Edges'!$B172)&gt;=5,'[1]Outside Edges'!$P172="Yes"),"Yes","No")</f>
        <v>Yes</v>
      </c>
      <c r="FH173" s="124" t="str">
        <f>IF(AND((RIGHT($FH$3,2)-'[1]Miter Profiles'!$AC$165-'[1]Outside Edges'!$B172)&gt;=5,'[1]Outside Edges'!$P172="Yes"),"Yes","No")</f>
        <v>Yes</v>
      </c>
      <c r="FI173" s="124" t="str">
        <f>IF(AND((RIGHT($FI$3,2)-'[1]Miter Profiles'!$AC$166-'[1]Outside Edges'!$B172)&gt;=5,'[1]Outside Edges'!$P172="Yes"),"Yes","No")</f>
        <v>Yes</v>
      </c>
      <c r="FJ173" s="116" t="str">
        <f>IF(AND((RIGHT($FJ$3,2)-'[1]Miter Profiles'!$AC$167-'[1]Outside Edges'!$B172)&gt;=5,'[1]Outside Edges'!$P172="Yes"),"Yes","No")</f>
        <v>Yes</v>
      </c>
      <c r="FK173" s="129" t="str">
        <f>IF(AND((RIGHT($FK$3,2)-'[1]Miter Profiles'!$AC$168-'[1]Outside Edges'!$B172)&gt;=5,'[1]Outside Edges'!$P172="Yes"),"Yes","No")</f>
        <v>Yes</v>
      </c>
      <c r="FL173" s="10" t="str">
        <f>IF(AND((RIGHT($FL$3,2)-'[1]Miter Profiles'!$AC$169-'[1]Outside Edges'!$B172)&gt;=5,'[1]Outside Edges'!$P172="Yes"),"Yes","No")</f>
        <v>Yes</v>
      </c>
      <c r="FM173" s="90" t="str">
        <f>IF(AND((RIGHT($FM$3,2)-'[1]Miter Profiles'!$AC$170-'[1]Outside Edges'!$B172)&gt;=5,'[1]Outside Edges'!$P172="Yes"),"Yes","No")</f>
        <v>Yes</v>
      </c>
      <c r="FN173" s="124" t="str">
        <f>IF(AND((RIGHT($FN$3,2)-'[1]Miter Profiles'!$AC$171-'[1]Outside Edges'!$B172)&gt;=5,'[1]Outside Edges'!$P172="Yes"),"Yes","No")</f>
        <v>Yes</v>
      </c>
      <c r="FO173" s="124" t="str">
        <f>IF(AND((RIGHT($FO$3,2)-'[1]Miter Profiles'!$AC$172-'[1]Outside Edges'!$B172)&gt;=5,'[1]Outside Edges'!$P172="Yes"),"Yes","No")</f>
        <v>Yes</v>
      </c>
      <c r="FP173" s="116" t="str">
        <f>IF(AND((RIGHT($FP$3,2)-'[1]Miter Profiles'!$AC$173-'[1]Outside Edges'!$B172)&gt;=5,'[1]Outside Edges'!$P172="Yes"),"Yes","No")</f>
        <v>Yes</v>
      </c>
      <c r="FQ173" s="129" t="str">
        <f>IF(AND((RIGHT($FQ$3,2)-'[1]Miter Profiles'!$AC$174-'[1]Outside Edges'!$B172)&gt;=5,'[1]Outside Edges'!$P172="Yes"),"Yes","No")</f>
        <v>Yes</v>
      </c>
      <c r="FR173" s="10" t="str">
        <f>IF(AND((RIGHT($FR$3,2)-'[1]Miter Profiles'!$AC$175-'[1]Outside Edges'!$B172)&gt;=5,'[1]Outside Edges'!$P172="Yes"),"Yes","No")</f>
        <v>Yes</v>
      </c>
      <c r="FS173" s="90" t="str">
        <f>IF(AND((RIGHT($FS$3,2)-'[1]Miter Profiles'!$AC$176-'[1]Outside Edges'!$B172)&gt;=5,'[1]Outside Edges'!$P172="Yes"),"Yes","No")</f>
        <v>Yes</v>
      </c>
      <c r="FT173" s="124" t="str">
        <f>IF(AND((RIGHT($FT$3,2)-'[1]Miter Profiles'!$AC$177-'[1]Outside Edges'!$B172)&gt;=5,'[1]Outside Edges'!$P172="Yes"),"Yes","No")</f>
        <v>Yes</v>
      </c>
      <c r="FU173" s="124" t="str">
        <f>IF(AND((RIGHT($FU$3,2)-'[1]Miter Profiles'!$AC$178-'[1]Outside Edges'!$B172)&gt;=5,'[1]Outside Edges'!$P172="Yes"),"Yes","No")</f>
        <v>Yes</v>
      </c>
      <c r="FV173" s="116" t="str">
        <f>IF(AND((RIGHT($V$3,2)-'[1]Miter Profiles'!$AC$179-'[1]Outside Edges'!$B172)&gt;=5,'[1]Outside Edges'!$P172="Yes"),"Yes","No")</f>
        <v>Yes</v>
      </c>
      <c r="FW173" s="129" t="str">
        <f>IF(AND((RIGHT($FW$3,2)-'[1]Miter Profiles'!$AC$180-'[1]Outside Edges'!$B172)&gt;=5,'[1]Outside Edges'!$P172="Yes"),"Yes","No")</f>
        <v>Yes</v>
      </c>
      <c r="FX173" s="85" t="str">
        <f>IF(AND((RIGHT($FX$3,2)-'[1]Miter Profiles'!$AC$181-'[1]Outside Edges'!$B172)&gt;=5,'[1]Outside Edges'!$P172="Yes"),"Yes","No")</f>
        <v>Yes</v>
      </c>
      <c r="FY173" s="150" t="str">
        <f>IF(AND((RIGHT($FY$3,2)-'[1]Miter Profiles'!$AC$182-'[1]Outside Edges'!$B172)&gt;=5,'[1]Outside Edges'!$P172="Yes"),"Yes","No")</f>
        <v>Yes</v>
      </c>
      <c r="FZ173" s="124" t="str">
        <f>IF(AND((RIGHT($FZ$3,2)-'[1]Miter Profiles'!$AC$183-'[1]Outside Edges'!$B172)&gt;=5,'[1]Outside Edges'!$P172="Yes"),"Yes","No")</f>
        <v>Yes</v>
      </c>
      <c r="GA173" s="116" t="str">
        <f>IF(AND((RIGHT($GA$3,2)-'[1]Miter Profiles'!$AC$184-'[1]Outside Edges'!$B172)&gt;=5,'[1]Outside Edges'!$P172="Yes"),"Yes","No")</f>
        <v>Yes</v>
      </c>
      <c r="GB173" s="129" t="str">
        <f>IF(AND((RIGHT($GB$3,2)-'[1]Miter Profiles'!$AC$185-'[1]Outside Edges'!$B172)&gt;=5,'[1]Outside Edges'!$P172="Yes"),"Yes","No")</f>
        <v>No</v>
      </c>
      <c r="GC173" s="10" t="str">
        <f>IF(AND((RIGHT($GC$3,2)-'[1]Miter Profiles'!$AC$186-'[1]Outside Edges'!$B172)&gt;=5,'[1]Outside Edges'!$P172="Yes"),"Yes","No")</f>
        <v>Yes</v>
      </c>
      <c r="GD173" s="90" t="str">
        <f>IF(AND((RIGHT($GD$3,2)-'[1]Miter Profiles'!$AC$187-'[1]Outside Edges'!$B172)&gt;=5,'[1]Outside Edges'!$P172="Yes"),"Yes","No")</f>
        <v>Yes</v>
      </c>
      <c r="GE173" s="150" t="str">
        <f>IF(AND((RIGHT($GE$3,2)-'[1]Miter Profiles'!$AC$188-'[1]Outside Edges'!$B172)&gt;=5,'[1]Outside Edges'!$P172="Yes"),"Yes","No")</f>
        <v>Yes</v>
      </c>
      <c r="GF173" s="124" t="str">
        <f>IF(AND((RIGHT($GF$3,2)-'[1]Miter Profiles'!$AC$189-'[1]Outside Edges'!$B172)&gt;=5,'[1]Outside Edges'!$P172="Yes"),"Yes","No")</f>
        <v>Yes</v>
      </c>
      <c r="GG173" s="116" t="str">
        <f>IF(AND((RIGHT($GG$3,2)-'[1]Miter Profiles'!$AC$190-'[1]Outside Edges'!$B172)&gt;=5,'[1]Outside Edges'!$P172="Yes"),"Yes","No")</f>
        <v>Yes</v>
      </c>
      <c r="GH173" s="129" t="str">
        <f>IF(AND((RIGHT($GH$3,2)-'[1]Miter Profiles'!$AC$191-'[1]Outside Edges'!$B172)&gt;=5,'[1]Outside Edges'!$P172="Yes"),"Yes","No")</f>
        <v>Yes</v>
      </c>
      <c r="GI173" s="10" t="str">
        <f>IF(AND((RIGHT($GI$3,2)-'[1]Miter Profiles'!$AC$192-'[1]Outside Edges'!$B172)&gt;=5,'[1]Outside Edges'!$P172="Yes"),"Yes","No")</f>
        <v>Yes</v>
      </c>
      <c r="GJ173" s="90" t="str">
        <f>IF(AND((RIGHT($GJ$3,2)-'[1]Miter Profiles'!$AC$193-'[1]Outside Edges'!$B172)&gt;=5,'[1]Outside Edges'!$P172="Yes"),"Yes","No")</f>
        <v>Yes</v>
      </c>
      <c r="GK173" s="150" t="str">
        <f>IF(AND((RIGHT($GK$3,2)-'[1]Miter Profiles'!$AC$194-'[1]Outside Edges'!$B172)&gt;=5,'[1]Outside Edges'!$P172="Yes"),"Yes","No")</f>
        <v>Yes</v>
      </c>
      <c r="GL173" s="124" t="str">
        <f>IF(AND((RIGHT($GL$3,2)-'[1]Miter Profiles'!$AC$195-'[1]Outside Edges'!$B172)&gt;=5,'[1]Outside Edges'!$P172="Yes"),"Yes","No")</f>
        <v>Yes</v>
      </c>
      <c r="GM173" s="116" t="str">
        <f>IF(AND((RIGHT($GM$3,2)-'[1]Miter Profiles'!$AC$196-'[1]Outside Edges'!$B172)&gt;=5,'[1]Outside Edges'!$P172="Yes"),"Yes","No")</f>
        <v>Yes</v>
      </c>
      <c r="GN173" s="129" t="str">
        <f>IF(AND((RIGHT($GN$3,2)-'[1]Miter Profiles'!$AC$197-'[1]Outside Edges'!$B172)&gt;=5,'[1]Outside Edges'!$P172="Yes"),"Yes","No")</f>
        <v>No</v>
      </c>
      <c r="GO173" s="10" t="str">
        <f>IF(AND((RIGHT($GO$3,2)-'[1]Miter Profiles'!$AC$198-'[1]Outside Edges'!$B172)&gt;=5,'[1]Outside Edges'!$P172="Yes"),"Yes","No")</f>
        <v>Yes</v>
      </c>
      <c r="GP173" s="90" t="str">
        <f>IF(AND((RIGHT($GP$3,2)-'[1]Miter Profiles'!$AC$199-'[1]Outside Edges'!$B172)&gt;=5,'[1]Outside Edges'!$P172="Yes"),"Yes","No")</f>
        <v>Yes</v>
      </c>
      <c r="GQ173" s="150" t="str">
        <f>IF(AND((RIGHT($GQ$3,2)-'[1]Miter Profiles'!$AC$200-'[1]Outside Edges'!$B172)&gt;=5,'[1]Outside Edges'!$P172="Yes"),"Yes","No")</f>
        <v>Yes</v>
      </c>
      <c r="GR173" s="124" t="str">
        <f>IF(AND((RIGHT($GR$3,2)-'[1]Miter Profiles'!$AC$201-'[1]Outside Edges'!$B172)&gt;=5,'[1]Outside Edges'!$P172="Yes"),"Yes","No")</f>
        <v>Yes</v>
      </c>
      <c r="GS173" s="116" t="str">
        <f>IF(AND((RIGHT($GS$3,2)-'[1]Miter Profiles'!$AC$202-'[1]Outside Edges'!$B172)&gt;=5,'[1]Outside Edges'!$P172="Yes"),"Yes","No")</f>
        <v>Yes</v>
      </c>
      <c r="GT173" s="129" t="str">
        <f>IF(AND((RIGHT($GT$3,2)-'[1]Miter Profiles'!$AC$203-'[1]Outside Edges'!$B172)&gt;=5,'[1]Outside Edges'!$P172="Yes"),"Yes","No")</f>
        <v>Yes</v>
      </c>
      <c r="GU173" s="10" t="str">
        <f>IF(AND((RIGHT($GU$3,2)-'[1]Miter Profiles'!$AC$204-'[1]Outside Edges'!$B172)&gt;=5,'[1]Outside Edges'!$P172="Yes"),"Yes","No")</f>
        <v>Yes</v>
      </c>
      <c r="GV173" s="90" t="str">
        <f>IF(AND((RIGHT($GV$3,2)-'[1]Miter Profiles'!$AC$205-'[1]Outside Edges'!$B172)&gt;=5,'[1]Outside Edges'!$P172="Yes"),"Yes","No")</f>
        <v>Yes</v>
      </c>
      <c r="GW173" s="150" t="str">
        <f>IF(AND((RIGHT($GW$3,2)-'[1]Miter Profiles'!$AC$206-'[1]Outside Edges'!$B172)&gt;=5,'[1]Outside Edges'!$P172="Yes"),"Yes","No")</f>
        <v>No</v>
      </c>
      <c r="GX173" s="124" t="str">
        <f>IF(AND((RIGHT($GX$3,2)-'[1]Miter Profiles'!$AC$207-'[1]Outside Edges'!$B172)&gt;=5,'[1]Outside Edges'!$P172="Yes"),"Yes","No")</f>
        <v>Yes</v>
      </c>
      <c r="GY173" s="116" t="str">
        <f>IF(AND((RIGHT($GY$3,2)-'[1]Miter Profiles'!$AC$208-'[1]Outside Edges'!$B172)&gt;=5,'[1]Outside Edges'!$P172="Yes"),"Yes","No")</f>
        <v>Yes</v>
      </c>
      <c r="GZ173" s="129" t="str">
        <f>IF(AND((RIGHT($GZ$3,2)-'[1]Miter Profiles'!$AC$209-'[1]Outside Edges'!$B172)&gt;=5,'[1]Outside Edges'!$P172="Yes"),"Yes","No")</f>
        <v>Yes</v>
      </c>
      <c r="HA173" s="10" t="str">
        <f>IF(AND((RIGHT($HA$3,2)-'[1]Miter Profiles'!$AC$210-'[1]Outside Edges'!$B172)&gt;=5,'[1]Outside Edges'!$P172="Yes"),"Yes","No")</f>
        <v>Yes</v>
      </c>
      <c r="HB173" s="90" t="str">
        <f>IF(AND((RIGHT($HB$3,2)-'[1]Miter Profiles'!$AC$211-'[1]Outside Edges'!$B172)&gt;=5,'[1]Outside Edges'!$P172="Yes"),"Yes","No")</f>
        <v>Yes</v>
      </c>
      <c r="HC173" s="150" t="str">
        <f>IF(AND((RIGHT($HC$3,2)-'[1]Miter Profiles'!$AC$212-'[1]Outside Edges'!$B172)&gt;=5,'[1]Outside Edges'!$P172="Yes"),"Yes","No")</f>
        <v>No</v>
      </c>
      <c r="HD173" s="116" t="str">
        <f>IF(AND((RIGHT($HD$3,2)-'[1]Miter Profiles'!$AC$213-'[1]Outside Edges'!$B172)&gt;=5,'[1]Outside Edges'!$P172="Yes"),"Yes","No")</f>
        <v>No</v>
      </c>
      <c r="HE173" s="129" t="str">
        <f>IF(AND((RIGHT($HE$3,2)-'[1]Miter Profiles'!$AC$214-'[1]Outside Edges'!$B172)&gt;=5,'[1]Outside Edges'!$P172="Yes"),"Yes","No")</f>
        <v>Yes</v>
      </c>
      <c r="HF173" s="10" t="str">
        <f>IF(AND((RIGHT($HF$3,2)-'[1]Miter Profiles'!$AC$215-'[1]Outside Edges'!$B172)&gt;=5,'[1]Outside Edges'!$P172="Yes"),"Yes","No")</f>
        <v>Yes</v>
      </c>
      <c r="HG173" s="90" t="str">
        <f>IF(AND((RIGHT($HG$3,2)-'[1]Miter Profiles'!$AC$216-'[1]Outside Edges'!$B172)&gt;=5,'[1]Outside Edges'!$P172="Yes"),"Yes","No")</f>
        <v>Yes</v>
      </c>
      <c r="HH173" s="150" t="str">
        <f>IF(AND((RIGHT($HH$3,2)-'[1]Miter Profiles'!$AC$217-'[1]Outside Edges'!$B172)&gt;=5,'[1]Outside Edges'!$P172="Yes"),"Yes","No")</f>
        <v>Yes</v>
      </c>
      <c r="HI173" s="124" t="str">
        <f>IF(AND((RIGHT($HI$3,2)-'[1]Miter Profiles'!$AC$218-'[1]Outside Edges'!$B172)&gt;=5,'[1]Outside Edges'!$P172="Yes"),"Yes","No")</f>
        <v>Yes</v>
      </c>
      <c r="HJ173" s="116" t="str">
        <f>IF(AND((RIGHT($HJ$3,2)-'[1]Miter Profiles'!$AC$219-'[1]Outside Edges'!$B172)&gt;=5,'[1]Outside Edges'!$P172="Yes"),"Yes","No")</f>
        <v>Yes</v>
      </c>
      <c r="HK173" s="129" t="str">
        <f>IF(AND((RIGHT($HK$3,2)-'[1]Miter Profiles'!$AC$220-'[1]Outside Edges'!$B172)&gt;=5,'[1]Outside Edges'!$P172="Yes"),"Yes","No")</f>
        <v>Yes</v>
      </c>
      <c r="HL173" s="10" t="str">
        <f>IF(AND((RIGHT($HL$3,2)-'[1]Miter Profiles'!$AC$221-'[1]Outside Edges'!$B172)&gt;=5,'[1]Outside Edges'!$P172="Yes"),"Yes","No")</f>
        <v>Yes</v>
      </c>
      <c r="HM173" s="90" t="str">
        <f>IF(AND((RIGHT($HM$3,2)-'[1]Miter Profiles'!$AC$222-'[1]Outside Edges'!$B172)&gt;=5,'[1]Outside Edges'!$P172="Yes"),"Yes","No")</f>
        <v>Yes</v>
      </c>
      <c r="HN173" s="150" t="str">
        <f>IF(AND((RIGHT($HN$3,2)-'[1]Miter Profiles'!$AC$223-'[1]Outside Edges'!$B172)&gt;=5,'[1]Outside Edges'!$P172="Yes"),"Yes","No")</f>
        <v>No</v>
      </c>
      <c r="HO173" s="124" t="str">
        <f>IF(AND((RIGHT($HO$3,2)-'[1]Miter Profiles'!$AC$224-'[1]Outside Edges'!$B172)&gt;=5,'[1]Outside Edges'!$P172="Yes"),"Yes","No")</f>
        <v>Yes</v>
      </c>
      <c r="HP173" s="124" t="str">
        <f>IF(AND((RIGHT($HP$3,2)-'[1]Miter Profiles'!$AC$225-'[1]Outside Edges'!$B172)&gt;=5,'[1]Outside Edges'!$P172="Yes"),"Yes","No")</f>
        <v>Yes</v>
      </c>
      <c r="HQ173" s="153" t="str">
        <f>IF(AND((RIGHT($HQ$3,3)-'[1]Miter Profiles'!$AC$226-'[1]Outside Edges'!$B172)&gt;=5,'[1]Outside Edges'!$P172="Yes"),"Yes","No")</f>
        <v>Yes</v>
      </c>
      <c r="HR173" s="129" t="str">
        <f>IF(AND((RIGHT($HR$3,2)-'[1]Miter Profiles'!$AC$227-'[1]Outside Edges'!$B172)&gt;=5,'[1]Outside Edges'!$P172="Yes"),"Yes","No")</f>
        <v>Yes</v>
      </c>
      <c r="HS173" s="10" t="str">
        <f>IF(AND((RIGHT($HS$3,2)-'[1]Miter Profiles'!$AC$228-'[1]Outside Edges'!$B172)&gt;=5,'[1]Outside Edges'!$P172="Yes"),"Yes","No")</f>
        <v>Yes</v>
      </c>
      <c r="HT173" s="163" t="str">
        <f>IF(AND((RIGHT($HT$3,2)-'[1]Miter Profiles'!$AC$229-'[1]Outside Edges'!$B172)&gt;=5,'[1]Outside Edges'!$P172="Yes"),"Yes","No")</f>
        <v>Yes</v>
      </c>
      <c r="HU173" s="150" t="str">
        <f>IF(AND((RIGHT($HU$3,2)-'[1]Miter Profiles'!$AC$230-'[1]Outside Edges'!$B172)&gt;=5,'[1]Outside Edges'!$P172="Yes"),"Yes","No")</f>
        <v>Yes</v>
      </c>
      <c r="HV173" s="124" t="str">
        <f>IF(AND((RIGHT($HV$3,2)-'[1]Miter Profiles'!$AC$231-'[1]Outside Edges'!$B172)&gt;=5,'[1]Outside Edges'!$P172="Yes"),"Yes","No")</f>
        <v>Yes</v>
      </c>
      <c r="HW173" s="116" t="str">
        <f>IF(AND((RIGHT($HW$3,2)-'[1]Miter Profiles'!$AC$232-'[1]Outside Edges'!$B172)&gt;=5,'[1]Outside Edges'!$P172="Yes"),"Yes","No")</f>
        <v>Yes</v>
      </c>
      <c r="HX173" s="129" t="str">
        <f>IF(AND((RIGHT($HX$3,2)-'[1]Miter Profiles'!$AC$233-'[1]Outside Edges'!$B172)&gt;=5,'[1]Outside Edges'!$P172="Yes"),"Yes","No")</f>
        <v>No</v>
      </c>
      <c r="HY173" s="10" t="str">
        <f>IF(AND((RIGHT($HY$3,2)-'[1]Miter Profiles'!$AC$234-'[1]Outside Edges'!$B172)&gt;=5,'[1]Outside Edges'!$P172="Yes"),"Yes","No")</f>
        <v>Yes</v>
      </c>
      <c r="HZ173" s="90" t="str">
        <f>IF(AND((RIGHT($HZ$3,2)-'[1]Miter Profiles'!$AC$235-'[1]Outside Edges'!$B172)&gt;=5,'[1]Outside Edges'!$P172="Yes"),"Yes","No")</f>
        <v>Yes</v>
      </c>
      <c r="IA173" s="150" t="str">
        <f>IF(AND((RIGHT($IA$3,2)-'[1]Miter Profiles'!$AC$236-'[1]Outside Edges'!$B172)&gt;=5,'[1]Outside Edges'!$P172="Yes"),"Yes","No")</f>
        <v>Yes</v>
      </c>
      <c r="IB173" s="124" t="str">
        <f>IF(AND((RIGHT($IB$3,2)-'[1]Miter Profiles'!$AC$237-'[1]Outside Edges'!$B172)&gt;=5,'[1]Outside Edges'!$P172="Yes"),"Yes","No")</f>
        <v>Yes</v>
      </c>
      <c r="IC173" s="116" t="str">
        <f>IF(AND((RIGHT($IC$3,2)-'[1]Miter Profiles'!$AC$238-'[1]Outside Edges'!$B172)&gt;=5,'[1]Outside Edges'!$P172="Yes"),"Yes","No")</f>
        <v>Yes</v>
      </c>
      <c r="ID173" s="129" t="str">
        <f>IF(AND((RIGHT($ID$3,2)-'[1]Miter Profiles'!$AC$239-'[1]Outside Edges'!$B172)&gt;=5,'[1]Outside Edges'!$P172="Yes"),"Yes","No")</f>
        <v>Yes</v>
      </c>
      <c r="IE173" s="10" t="str">
        <f>IF(AND((RIGHT($IE$3,2)-'[1]Miter Profiles'!$AC$240-'[1]Outside Edges'!$B172)&gt;=5,'[1]Outside Edges'!$P172="Yes"),"Yes","No")</f>
        <v>Yes</v>
      </c>
      <c r="IF173" s="90" t="str">
        <f>IF(AND((RIGHT($IF$3,2)-'[1]Miter Profiles'!$AC$241-'[1]Outside Edges'!$B172)&gt;=5,'[1]Outside Edges'!$P172="Yes"),"Yes","No")</f>
        <v>Yes</v>
      </c>
      <c r="IG173" s="150" t="str">
        <f>IF(AND((RIGHT($IG$3,2)-'[1]Miter Profiles'!$AC$242-'[1]Outside Edges'!$B172)&gt;=5,'[1]Outside Edges'!$P172="Yes"),"Yes","No")</f>
        <v>Yes</v>
      </c>
      <c r="IH173" s="124" t="str">
        <f>IF(AND((RIGHT($IH$3,2)-'[1]Miter Profiles'!$AC$243-'[1]Outside Edges'!$B172)&gt;=5,'[1]Outside Edges'!$P172="Yes"),"Yes","No")</f>
        <v>Yes</v>
      </c>
      <c r="II173" s="116" t="str">
        <f>IF(AND((RIGHT($II$3,2)-'[1]Miter Profiles'!$AC$244-'[1]Outside Edges'!$B172)&gt;=5,'[1]Outside Edges'!$P172="Yes"),"Yes","No")</f>
        <v>Yes</v>
      </c>
      <c r="IJ173" s="129" t="str">
        <f>IF(AND((RIGHT($IJ$3,2)-'[1]Miter Profiles'!$AC$245-'[1]Outside Edges'!$B172)&gt;=5,'[1]Outside Edges'!$P172="Yes"),"Yes","No")</f>
        <v>Yes</v>
      </c>
      <c r="IK173" s="10" t="str">
        <f>IF(AND((RIGHT($IK$3,2)-'[1]Miter Profiles'!$AC$246-'[1]Outside Edges'!$B172)&gt;=5,'[1]Outside Edges'!$P172="Yes"),"Yes","No")</f>
        <v>Yes</v>
      </c>
      <c r="IL173" s="90" t="str">
        <f>IF(AND((RIGHT($IL$3,2)-'[1]Miter Profiles'!$AC$247-'[1]Outside Edges'!$B172)&gt;=5,'[1]Outside Edges'!$P172="Yes"),"Yes","No")</f>
        <v>Yes</v>
      </c>
      <c r="IM173" s="150" t="str">
        <f>IF(AND((RIGHT($IM$3,2)-'[1]Miter Profiles'!$AC$248-'[1]Outside Edges'!$B172)&gt;=5,'[1]Outside Edges'!$P172="Yes"),"Yes","No")</f>
        <v>No</v>
      </c>
      <c r="IN173" s="124" t="str">
        <f>IF(AND((RIGHT($IN$3,2)-'[1]Miter Profiles'!$AC$249-'[1]Outside Edges'!$B172)&gt;=5,'[1]Outside Edges'!$P172="Yes"),"Yes","No")</f>
        <v>Yes</v>
      </c>
      <c r="IO173" s="116" t="str">
        <f>IF(AND((RIGHT($IO$3,2)-'[1]Miter Profiles'!$AC$250-'[1]Outside Edges'!$B172)&gt;=5,'[1]Outside Edges'!$P172="Yes"),"Yes","No")</f>
        <v>Yes</v>
      </c>
      <c r="IP173" s="129" t="str">
        <f>IF(AND((RIGHT($IP$3,2)-'[1]Miter Profiles'!$AC$251-'[1]Outside Edges'!$B172)&gt;=5,'[1]Outside Edges'!$P172="Yes"),"Yes","No")</f>
        <v>No</v>
      </c>
      <c r="IQ173" s="10" t="str">
        <f>IF(AND((RIGHT($IQ$3,2)-'[1]Miter Profiles'!$AC$252-'[1]Outside Edges'!$B172)&gt;=5,'[1]Outside Edges'!$P172="Yes"),"Yes","No")</f>
        <v>Yes</v>
      </c>
      <c r="IR173" s="90" t="str">
        <f>IF(AND((RIGHT($IR$3,2)-'[1]Miter Profiles'!$AC$253-'[1]Outside Edges'!$B172)&gt;=5,'[1]Outside Edges'!$P172="Yes"),"Yes","No")</f>
        <v>Yes</v>
      </c>
      <c r="IS173" s="150" t="str">
        <f>IF(AND((RIGHT($IS$3,2)-'[1]Miter Profiles'!$AC$254-'[1]Outside Edges'!$B172)&gt;=5,'[1]Outside Edges'!$P172="Yes"),"Yes","No")</f>
        <v>Yes</v>
      </c>
      <c r="IT173" s="124" t="str">
        <f>IF(AND((RIGHT($IT$3,2)-'[1]Miter Profiles'!$AC$255-'[1]Outside Edges'!$B172)&gt;=5,'[1]Outside Edges'!$P172="Yes"),"Yes","No")</f>
        <v>Yes</v>
      </c>
      <c r="IU173" s="116" t="str">
        <f>IF(AND((RIGHT($IU$3,2)-'[1]Miter Profiles'!$AC$256-'[1]Outside Edges'!$B172)&gt;=5,'[1]Outside Edges'!$P172="Yes"),"Yes","No")</f>
        <v>Yes</v>
      </c>
      <c r="IV173" s="129" t="str">
        <f>IF(AND((RIGHT($IV$3,2)-'[1]Miter Profiles'!$AC$257-'[1]Outside Edges'!$B172)&gt;=5,'[1]Outside Edges'!$P172="Yes"),"Yes","No")</f>
        <v>Yes</v>
      </c>
      <c r="IW173" s="10" t="str">
        <f>IF(AND((RIGHT($IW$3,2)-'[1]Miter Profiles'!$AC$258-'[1]Outside Edges'!$B172)&gt;=5,'[1]Outside Edges'!$P172="Yes"),"Yes","No")</f>
        <v>Yes</v>
      </c>
      <c r="IX173" s="90" t="str">
        <f>IF(AND((RIGHT($IX$3,2)-'[1]Miter Profiles'!$AC$259-'[1]Outside Edges'!$B172)&gt;=5,'[1]Outside Edges'!$P172="Yes"),"Yes","No")</f>
        <v>Yes</v>
      </c>
      <c r="IY173" s="150" t="str">
        <f>IF(AND((RIGHT($IY$3,2)-'[1]Miter Profiles'!$AC$260-'[1]Outside Edges'!$B172)&gt;=5,'[1]Outside Edges'!$P172="Yes"),"Yes","No")</f>
        <v>Yes</v>
      </c>
      <c r="IZ173" s="124" t="str">
        <f>IF(AND((RIGHT($IZ$3,2)-'[1]Miter Profiles'!$AC$261-'[1]Outside Edges'!$B172)&gt;=5,'[1]Outside Edges'!$P172="Yes"),"Yes","No")</f>
        <v>Yes</v>
      </c>
      <c r="JA173" s="116" t="str">
        <f>IF(AND((RIGHT($JA$3,2)-'[1]Miter Profiles'!$AC$262-'[1]Outside Edges'!$B172)&gt;=5,'[1]Outside Edges'!$P172="Yes"),"Yes","No")</f>
        <v>Yes</v>
      </c>
      <c r="JB173" s="129" t="str">
        <f>IF(AND((RIGHT($JB$3,2)-'[1]Miter Profiles'!$AC$263-'[1]Outside Edges'!$B172)&gt;=5,'[1]Outside Edges'!$P172="Yes"),"Yes","No")</f>
        <v>Yes</v>
      </c>
      <c r="JC173" s="10" t="str">
        <f>IF(AND((RIGHT($JC$3,2)-'[1]Miter Profiles'!$AC$264-'[1]Outside Edges'!$B172)&gt;=5,'[1]Outside Edges'!$P172="Yes"),"Yes","No")</f>
        <v>Yes</v>
      </c>
      <c r="JD173" s="90" t="str">
        <f>IF(AND((RIGHT($JD$3,2)-'[1]Miter Profiles'!$AC$265-'[1]Outside Edges'!$B172)&gt;=5,'[1]Outside Edges'!$P172="Yes"),"Yes","No")</f>
        <v>Yes</v>
      </c>
      <c r="JE173" s="236" t="str">
        <f>IF(AND((RIGHT($JE$3,2)-'[1]Miter Profiles'!$AC$266-'[1]Outside Edges'!$B172)&gt;=5,'[1]Outside Edges'!$P172="Yes"),"Yes","No")</f>
        <v>No</v>
      </c>
      <c r="JF173" s="237" t="str">
        <f>IF(AND((RIGHT($JF$3,2)-'[1]Miter Profiles'!$AC$267-'[1]Outside Edges'!$B172)&gt;=5,'[1]Outside Edges'!$P172="Yes"),"Yes","No")</f>
        <v>Yes</v>
      </c>
      <c r="JG173" s="238" t="str">
        <f>IF(AND((RIGHT($JG$3,2)-'[1]Miter Profiles'!$AC$268-'[1]Outside Edges'!$B172)&gt;=5,'[1]Outside Edges'!$P172="Yes"),"Yes","No")</f>
        <v>Yes</v>
      </c>
      <c r="JH173" s="129" t="str">
        <f>IF(AND((RIGHT($JH$3,2)-'[1]Miter Profiles'!$AC$269-'[1]Outside Edges'!$B172)&gt;=5,'[1]Outside Edges'!$P172="Yes"),"Yes","No")</f>
        <v>Yes</v>
      </c>
      <c r="JI173" s="113" t="str">
        <f>IF(AND((RIGHT($JI$3,2)-'[1]Miter Profiles'!$AC$270-'[1]Outside Edges'!$B172)&gt;=5,'[1]Outside Edges'!$P172="Yes"),"Yes","No")</f>
        <v>Yes</v>
      </c>
      <c r="JJ173" s="90" t="str">
        <f>IF(AND((RIGHT($JJ$3,2)-'[1]Miter Profiles'!$AC$271-'[1]Outside Edges'!$B172)&gt;=5,'[1]Outside Edges'!$P172="Yes"),"Yes","No")</f>
        <v>Yes</v>
      </c>
      <c r="JK173" s="236" t="str">
        <f>IF(AND((RIGHT($JK$3,2)-'[1]Miter Profiles'!$AC$272-'[1]Outside Edges'!$B172)&gt;=5,'[1]Outside Edges'!$P172="Yes"),"Yes","No")</f>
        <v>Yes</v>
      </c>
      <c r="JL173" s="237" t="str">
        <f>IF(AND((RIGHT($JL$3,2)-'[1]Miter Profiles'!$AC$273-'[1]Outside Edges'!$B172)&gt;=5,'[1]Outside Edges'!$P172="Yes"),"Yes","No")</f>
        <v>Yes</v>
      </c>
      <c r="JM173" s="238" t="str">
        <f>IF(AND((RIGHT($JM$3,2)-'[1]Miter Profiles'!$AC$274-'[1]Outside Edges'!$B172)&gt;=5,'[1]Outside Edges'!$P172="Yes"),"Yes","No")</f>
        <v>Yes</v>
      </c>
      <c r="JN173" s="129" t="str">
        <f>IF(AND((RIGHT($JN$3,2)-'[1]Miter Profiles'!$AC$275-'[1]Outside Edges'!$B172)&gt;=5,'[1]Outside Edges'!$P172="Yes"),"Yes","No")</f>
        <v>Yes</v>
      </c>
      <c r="JO173" s="113" t="str">
        <f>IF(AND((RIGHT($JO$3,2)-'[1]Miter Profiles'!$AC$276-'[1]Outside Edges'!$B172)&gt;=5,'[1]Outside Edges'!$P172="Yes"),"Yes","No")</f>
        <v>Yes</v>
      </c>
      <c r="JP173" s="90" t="str">
        <f>IF(AND((RIGHT($JP$3,2)-'[1]Miter Profiles'!$AC$277-'[1]Outside Edges'!$B172)&gt;=5,'[1]Outside Edges'!$P172="Yes"),"Yes","No")</f>
        <v>Yes</v>
      </c>
      <c r="JQ173" s="236" t="str">
        <f>IF(AND((RIGHT($JQ$3,2)-'[1]Miter Profiles'!$AC$278-'[1]Outside Edges'!$B172)&gt;=5,'[1]Outside Edges'!$P172="Yes"),"Yes","No")</f>
        <v>No</v>
      </c>
      <c r="JR173" s="237" t="str">
        <f>IF(AND((RIGHT($JR$3,2)-'[1]Miter Profiles'!$AC$279-'[1]Outside Edges'!$B172)&gt;=5,'[1]Outside Edges'!$P172="Yes"),"Yes","No")</f>
        <v>Yes</v>
      </c>
      <c r="JS173" s="238" t="str">
        <f>IF(AND((RIGHT($JS$3,2)-'[1]Miter Profiles'!$AC$280-'[1]Outside Edges'!$B172)&gt;=5,'[1]Outside Edges'!$P172="Yes"),"Yes","No")</f>
        <v>Yes</v>
      </c>
      <c r="JT173" s="129" t="str">
        <f>IF(AND((RIGHT($JT$3,2)-'[1]Miter Profiles'!$AC$281-'[1]Outside Edges'!$B172)&gt;=5,'[1]Outside Edges'!$P172="Yes"),"Yes","No")</f>
        <v>No</v>
      </c>
      <c r="JU173" s="113" t="str">
        <f>IF(AND((RIGHT($JU$3,2)-'[1]Miter Profiles'!$AC$282-'[1]Outside Edges'!$B172)&gt;=5,'[1]Outside Edges'!$P172="Yes"),"Yes","No")</f>
        <v>Yes</v>
      </c>
      <c r="JV173" s="90" t="str">
        <f>IF(AND((RIGHT($JV$3,2)-'[1]Miter Profiles'!$AC$283-'[1]Outside Edges'!$B172)&gt;=5,'[1]Outside Edges'!$P172="Yes"),"Yes","No")</f>
        <v>Yes</v>
      </c>
      <c r="JW173" s="236" t="str">
        <f>IF(AND((RIGHT($JW$3,2)-'[1]Miter Profiles'!$AC$284-'[1]Outside Edges'!$B172)&gt;=5,'[1]Outside Edges'!$P172="Yes"),"Yes","No")</f>
        <v>Yes</v>
      </c>
      <c r="JX173" s="237" t="str">
        <f>IF(AND((RIGHT($JX$3,2)-'[1]Miter Profiles'!$AC$285-'[1]Outside Edges'!$B172)&gt;=5,'[1]Outside Edges'!$P172="Yes"),"Yes","No")</f>
        <v>Yes</v>
      </c>
      <c r="JY173" s="238" t="str">
        <f>IF(AND((RIGHT($JY$3,2)-'[1]Miter Profiles'!$AC$286-'[1]Outside Edges'!$B172)&gt;=5,'[1]Outside Edges'!$P172="Yes"),"Yes","No")</f>
        <v>Yes</v>
      </c>
      <c r="JZ173" s="129" t="str">
        <f>IF(AND((RIGHT($JZ$3,2)-'[1]Miter Profiles'!$AC$287-'[1]Outside Edges'!$B172)&gt;=5,'[1]Outside Edges'!$P172="Yes"),"Yes","No")</f>
        <v>Yes</v>
      </c>
      <c r="KA173" s="113" t="str">
        <f>IF(AND((RIGHT($KA$3,2)-'[1]Miter Profiles'!$AC$288-'[1]Outside Edges'!$B172)&gt;=5,'[1]Outside Edges'!$P172="Yes"),"Yes","No")</f>
        <v>Yes</v>
      </c>
      <c r="KB173" s="90" t="str">
        <f>IF(AND((RIGHT($KB$3,2)-'[1]Miter Profiles'!$AC$289-'[1]Outside Edges'!$B172)&gt;=5,'[1]Outside Edges'!$P172="Yes"),"Yes","No")</f>
        <v>Yes</v>
      </c>
      <c r="KC173" s="236" t="str">
        <f>IF(AND((RIGHT($KC$3,2)-'[1]Miter Profiles'!$AC$290-'[1]Outside Edges'!$B172)&gt;=5,'[1]Outside Edges'!$P172="Yes"),"Yes","No")</f>
        <v>Yes</v>
      </c>
      <c r="KD173" s="237" t="str">
        <f>IF(AND((RIGHT($KD$3,2)-'[1]Miter Profiles'!$AC$291-'[1]Outside Edges'!$B172)&gt;=5,'[1]Outside Edges'!$P172="Yes"),"Yes","No")</f>
        <v>Yes</v>
      </c>
      <c r="KE173" s="238" t="str">
        <f>IF(AND((RIGHT($KE$3,2)-'[1]Miter Profiles'!$AC$292-'[1]Outside Edges'!$B172)&gt;=5,'[1]Outside Edges'!$P172="Yes"),"Yes","No")</f>
        <v>Yes</v>
      </c>
      <c r="KF173" s="129" t="str">
        <f>IF(AND((RIGHT($KF$3,2)-'[1]Miter Profiles'!$AC$293-'[1]Outside Edges'!$B172)&gt;=5,'[1]Outside Edges'!$P172="Yes"),"Yes","No")</f>
        <v>Yes</v>
      </c>
      <c r="KG173" s="113" t="str">
        <f>IF(AND((RIGHT($KG$3,2)-'[1]Miter Profiles'!$AC$294-'[1]Outside Edges'!$B172)&gt;=5,'[1]Outside Edges'!$P172="Yes"),"Yes","No")</f>
        <v>Yes</v>
      </c>
      <c r="KH173" s="90" t="str">
        <f>IF(AND((RIGHT($KH$3,2)-'[1]Miter Profiles'!$AC$295-'[1]Outside Edges'!$B172)&gt;=5,'[1]Outside Edges'!$P172="Yes"),"Yes","No")</f>
        <v>Yes</v>
      </c>
      <c r="KI173" s="236" t="str">
        <f>IF(AND((RIGHT($KI$3,2)-'[1]Miter Profiles'!$AC$296-'[1]Outside Edges'!$B172)&gt;=5,'[1]Outside Edges'!$P172="Yes"),"Yes","No")</f>
        <v>Yes</v>
      </c>
      <c r="KJ173" s="237" t="str">
        <f>IF(AND((RIGHT($KJ$3,2)-'[1]Miter Profiles'!$AC$297-'[1]Outside Edges'!$B172)&gt;=5,'[1]Outside Edges'!$P172="Yes"),"Yes","No")</f>
        <v>Yes</v>
      </c>
      <c r="KK173" s="238" t="str">
        <f>IF(AND((RIGHT($KK$3,2)-'[1]Miter Profiles'!$AC$298-'[1]Outside Edges'!$B172)&gt;=5,'[1]Outside Edges'!$P172="Yes"),"Yes","No")</f>
        <v>Yes</v>
      </c>
      <c r="KL173" s="129" t="str">
        <f>IF(AND((RIGHT($KL$3,2)-'[1]Miter Profiles'!$AC$299-'[1]Outside Edges'!$B172)&gt;=5,'[1]Outside Edges'!$P172="Yes"),"Yes","No")</f>
        <v>Yes</v>
      </c>
      <c r="KM173" s="113" t="str">
        <f>IF(AND((RIGHT($KM$3,2)-'[1]Miter Profiles'!$AC$300-'[1]Outside Edges'!$B172)&gt;=5,'[1]Outside Edges'!$P172="Yes"),"Yes","No")</f>
        <v>Yes</v>
      </c>
      <c r="KN173" s="90" t="str">
        <f>IF(AND((RIGHT($KN$3,2)-'[1]Miter Profiles'!$AC$301-'[1]Outside Edges'!$B172)&gt;=5,'[1]Outside Edges'!$P172="Yes"),"Yes","No")</f>
        <v>Yes</v>
      </c>
      <c r="KO173" s="236" t="str">
        <f>IF(AND((RIGHT($KO$3,2)-'[1]Miter Profiles'!$AC$302-'[1]Outside Edges'!$B172)&gt;=5,'[1]Outside Edges'!$P172="Yes"),"Yes","No")</f>
        <v>Yes</v>
      </c>
      <c r="KP173" s="237" t="str">
        <f>IF(AND((RIGHT($KP$3,2)-'[1]Miter Profiles'!$AC$303-'[1]Outside Edges'!$B172)&gt;=5,'[1]Outside Edges'!$P172="Yes"),"Yes","No")</f>
        <v>Yes</v>
      </c>
      <c r="KQ173" s="238" t="str">
        <f>IF(AND((RIGHT($KQ$3,2)-'[1]Miter Profiles'!$AC$304-'[1]Outside Edges'!$B172)&gt;=5,'[1]Outside Edges'!$P172="Yes"),"Yes","No")</f>
        <v>Yes</v>
      </c>
      <c r="KR173" s="129" t="str">
        <f>IF(AND((RIGHT($KR$3,2)-'[1]Miter Profiles'!$AC$305-'[1]Outside Edges'!$B172)&gt;=5,'[1]Outside Edges'!$P172="Yes"),"Yes","No")</f>
        <v>Yes</v>
      </c>
      <c r="KS173" s="113" t="str">
        <f>IF(AND((RIGHT($KS$3,2)-'[1]Miter Profiles'!$AC$306-'[1]Outside Edges'!$B172)&gt;=5,'[1]Outside Edges'!$P172="Yes"),"Yes","No")</f>
        <v>Yes</v>
      </c>
      <c r="KT173" s="90" t="str">
        <f>IF(AND((RIGHT($KT$3,2)-'[1]Miter Profiles'!$AC$307-'[1]Outside Edges'!$B172)&gt;=5,'[1]Outside Edges'!$P172="Yes"),"Yes","No")</f>
        <v>Yes</v>
      </c>
      <c r="KU173" s="236" t="str">
        <f>IF(AND((RIGHT($KU$3,2)-'[1]Miter Profiles'!$AC$308-'[1]Outside Edges'!$B172)&gt;=5,'[1]Outside Edges'!$P172="Yes"),"Yes","No")</f>
        <v>No</v>
      </c>
      <c r="KV173" s="237" t="str">
        <f>IF(AND((RIGHT($KV$3,2)-'[1]Miter Profiles'!$AC$309-'[1]Outside Edges'!$B172)&gt;=5,'[1]Outside Edges'!$P172="Yes"),"Yes","No")</f>
        <v>Yes</v>
      </c>
      <c r="KW173" s="238" t="str">
        <f>IF(AND((RIGHT($KW$3,2)-'[1]Miter Profiles'!$AC$310-'[1]Outside Edges'!$B172)&gt;=5,'[1]Outside Edges'!$P172="Yes"),"Yes","No")</f>
        <v>Yes</v>
      </c>
      <c r="KX173" s="129" t="str">
        <f>IF(AND((RIGHT($KX$3,2)-'[1]Miter Profiles'!$AC$311-'[1]Outside Edges'!$B172)&gt;=5,'[1]Outside Edges'!$P172="Yes"),"Yes","No")</f>
        <v>Yes</v>
      </c>
      <c r="KY173" s="113" t="str">
        <f>IF(AND((RIGHT($KY$3,2)-'[1]Miter Profiles'!$AC$312-'[1]Outside Edges'!$B172)&gt;=5,'[1]Outside Edges'!$P172="Yes"),"Yes","No")</f>
        <v>Yes</v>
      </c>
      <c r="KZ173" s="90" t="str">
        <f>IF(AND((RIGHT($KZ$3,2)-'[1]Miter Profiles'!$AC$313-'[1]Outside Edges'!$B172)&gt;=5,'[1]Outside Edges'!$P172="Yes"),"Yes","No")</f>
        <v>Yes</v>
      </c>
      <c r="LA173" s="236" t="str">
        <f>IF(AND((RIGHT($LA$3,2)-'[1]Miter Profiles'!$AC$314-'[1]Outside Edges'!$B172)&gt;=5,'[1]Outside Edges'!$P172="Yes"),"Yes","No")</f>
        <v>Yes</v>
      </c>
      <c r="LB173" s="237" t="str">
        <f>IF(AND((RIGHT($LB$3,2)-'[1]Miter Profiles'!$AC$315-'[1]Outside Edges'!$B172)&gt;=5,'[1]Outside Edges'!$P172="Yes"),"Yes","No")</f>
        <v>Yes</v>
      </c>
      <c r="LC173" s="243" t="str">
        <f>IF(AND((RIGHT($LC$3,2)-'[1]Miter Profiles'!$AC$316-'[1]Outside Edges'!$B172)&gt;=5,'[1]Outside Edges'!$P172="Yes"),"Yes","No")</f>
        <v>Yes</v>
      </c>
      <c r="LD173" s="244" t="str">
        <f>IF(AND((RIGHT($LD$3,2)-'[1]Miter Profiles'!$AC$317-'[1]Outside Edges'!$B172)&gt;=5,'[1]Outside Edges'!$P172="Yes"),"Yes","No")</f>
        <v>Yes</v>
      </c>
      <c r="LE173" s="113" t="str">
        <f>IF(AND((RIGHT($LE$3,2)-'[1]Miter Profiles'!$AC$318-'[1]Outside Edges'!$B172)&gt;=5,'[1]Outside Edges'!$P172="Yes"),"Yes","No")</f>
        <v>Yes</v>
      </c>
      <c r="LF173" s="10" t="str">
        <f>IF(AND((RIGHT($LF$3,2)-'[1]Miter Profiles'!$AC$319-'[1]Outside Edges'!$B172)&gt;=5,'[1]Outside Edges'!$P172="Yes"),"Yes","No")</f>
        <v>Yes</v>
      </c>
      <c r="LG173" s="113" t="str">
        <f>IF(AND((RIGHT($LG$3,2)-'[1]Miter Profiles'!$AC$320-'[1]Outside Edges'!$B172)&gt;=5,'[1]Outside Edges'!$P172="Yes"),"Yes","No")</f>
        <v>Yes</v>
      </c>
      <c r="LH173" s="90" t="str">
        <f>IF(AND((RIGHT($LH$3,2)-'[1]Miter Profiles'!$AC$321-'[1]Outside Edges'!$B172)&gt;=5,'[1]Outside Edges'!$P172="Yes"),"Yes","No")</f>
        <v>Yes</v>
      </c>
      <c r="LI173" s="236" t="str">
        <f>IF(AND((RIGHT($LI$3,2)-'[1]Miter Profiles'!$AC$322-'[1]Outside Edges'!$B172)&gt;=5,'[1]Outside Edges'!$P172="Yes"),"Yes","No")</f>
        <v>No</v>
      </c>
      <c r="LJ173" s="237" t="str">
        <f>IF(AND((RIGHT($LJ$3,2)-'[1]Miter Profiles'!$AC$323-'[1]Outside Edges'!$B172)&gt;=5,'[1]Outside Edges'!$P172="Yes"),"Yes","No")</f>
        <v>Yes</v>
      </c>
      <c r="LK173" s="238" t="str">
        <f>IF(AND((RIGHT($LK$3,2)-'[1]Miter Profiles'!$AC$324-'[1]Outside Edges'!$B172)&gt;=5,'[1]Outside Edges'!$P172="Yes"),"Yes","No")</f>
        <v>Yes</v>
      </c>
      <c r="LL173" s="129" t="str">
        <f>IF(AND((RIGHT($LL$3,2)-'[1]Miter Profiles'!$AC$325-'[1]Outside Edges'!$B172)&gt;=5,'[1]Outside Edges'!$P172="Yes"),"Yes","No")</f>
        <v>Yes</v>
      </c>
      <c r="LM173" s="113" t="str">
        <f>IF(AND((RIGHT($LM$3,2)-'[1]Miter Profiles'!$AC$326-'[1]Outside Edges'!$B172)&gt;=5,'[1]Outside Edges'!$P172="Yes"),"Yes","No")</f>
        <v>Yes</v>
      </c>
      <c r="LN173" s="90" t="str">
        <f>IF(AND((RIGHT($LN$3,2)-'[1]Miter Profiles'!$AC$327-'[1]Outside Edges'!$B172)&gt;=5,'[1]Outside Edges'!$P172="Yes"),"Yes","No")</f>
        <v>Yes</v>
      </c>
      <c r="LO173" s="236" t="str">
        <f>IF(AND((RIGHT($LO$3,2)-'[1]Miter Profiles'!$AC$328-'[1]Outside Edges'!$B172)&gt;=5,'[1]Outside Edges'!$P172="Yes"),"Yes","No")</f>
        <v>No</v>
      </c>
      <c r="LP173" s="237" t="str">
        <f>IF(AND((RIGHT($LP$3,2)-'[1]Miter Profiles'!$AC$329-'[1]Outside Edges'!$B172)&gt;=5,'[1]Outside Edges'!$P172="Yes"),"Yes","No")</f>
        <v>Yes</v>
      </c>
      <c r="LQ173" s="238" t="str">
        <f>IF(AND((RIGHT($LQ$3,2)-'[1]Miter Profiles'!$AC$330-'[1]Outside Edges'!$B172)&gt;=5,'[1]Outside Edges'!$P172="Yes"),"Yes","No")</f>
        <v>Yes</v>
      </c>
      <c r="LR173" s="129" t="str">
        <f>IF(AND((RIGHT($LR$3,2)-'[1]Miter Profiles'!$AC$331-'[1]Outside Edges'!$B172)&gt;=5,'[1]Outside Edges'!$P172="Yes"),"Yes","No")</f>
        <v>No</v>
      </c>
      <c r="LS173" s="113" t="str">
        <f>IF(AND((RIGHT($LS$3,2)-'[1]Miter Profiles'!$AC$332-'[1]Outside Edges'!$B172)&gt;=5,'[1]Outside Edges'!$P172="Yes"),"Yes","No")</f>
        <v>Yes</v>
      </c>
      <c r="LT173" s="90" t="str">
        <f>IF(AND((RIGHT($LT$3,2)-'[1]Miter Profiles'!$AC$333-'[1]Outside Edges'!$B172)&gt;=5,'[1]Outside Edges'!$P172="Yes"),"Yes","No")</f>
        <v>Yes</v>
      </c>
    </row>
    <row r="174" spans="1:332" ht="16.5" thickBot="1" x14ac:dyDescent="0.3">
      <c r="A174" s="8" t="str">
        <f>IF('[1]Outside Edges'!$A173&lt;&gt;"",'[1]Outside Edges'!$A173,"")</f>
        <v>D171</v>
      </c>
      <c r="B174" s="10" t="str">
        <f>IF(AND((RIGHT($B$3,2)-'[1]Miter Profiles'!$AC$3-'[1]Outside Edges'!$B173)&gt;=5,'[1]Outside Edges'!$P173="Yes"),"Yes","No")</f>
        <v>No</v>
      </c>
      <c r="C174" s="10" t="str">
        <f>IF(AND((RIGHT($C$3,2)-'[1]Miter Profiles'!$AC$4-'[1]Outside Edges'!$B173)&gt;=5,'[1]Outside Edges'!$P173="Yes"),"Yes","No")</f>
        <v>No</v>
      </c>
      <c r="D174" s="85" t="str">
        <f>IF(AND((RIGHT($D$3,2)-'[1]Miter Profiles'!$AC$5-'[1]Outside Edges'!$B173)&gt;=5,'[1]Outside Edges'!$P173="Yes"),"Yes","No")</f>
        <v>No</v>
      </c>
      <c r="E174" s="86" t="str">
        <f>IF(AND((RIGHT($E$3,2)-'[1]Miter Profiles'!$AC$6-'[1]Outside Edges'!$B173)&gt;=5,'[1]Outside Edges'!$P173="Yes"),"Yes","No")</f>
        <v>No</v>
      </c>
      <c r="F174" s="11" t="str">
        <f>IF(AND((RIGHT($F$3,2)-'[1]Miter Profiles'!$AC$7-'[1]Outside Edges'!$B173)&gt;=5,'[1]Outside Edges'!$P173="Yes"),"Yes","No")</f>
        <v>No</v>
      </c>
      <c r="G174" s="87" t="str">
        <f>IF(AND((RIGHT($G$3,2)-'[1]Miter Profiles'!$AC$8-'[1]Outside Edges'!$B173)&gt;=5,'[1]Outside Edges'!$P173="Yes"),"Yes","No")</f>
        <v>No</v>
      </c>
      <c r="H174" s="10" t="str">
        <f>IF(AND((RIGHT($H$3,2)-'[1]Miter Profiles'!$AC$9-'[1]Outside Edges'!$B173)&gt;=5,'[1]Outside Edges'!$P173="Yes"),"Yes","No")</f>
        <v>No</v>
      </c>
      <c r="I174" s="10" t="str">
        <f>IF(AND((RIGHT($I$3,2)-'[1]Miter Profiles'!$AC$10-'[1]Outside Edges'!$B173)&gt;=5,'[1]Outside Edges'!$P173="Yes"),"Yes","No")</f>
        <v>No</v>
      </c>
      <c r="J174" s="85" t="str">
        <f>IF(AND((RIGHT($J$3,2)-'[1]Miter Profiles'!$AC$11-'[1]Outside Edges'!$B173)&gt;=5,'[1]Outside Edges'!$P173="Yes"),"Yes","No")</f>
        <v>No</v>
      </c>
      <c r="K174" s="86" t="str">
        <f>IF(AND((RIGHT($K$3,2)-'[1]Miter Profiles'!$AC$12-'[1]Outside Edges'!$B173)&gt;=5,'[1]Outside Edges'!$P173="Yes"),"Yes","No")</f>
        <v>No</v>
      </c>
      <c r="L174" s="11" t="str">
        <f>IF(AND((RIGHT($L$3,2)-'[1]Miter Profiles'!$AC$13-'[1]Outside Edges'!$B173)&gt;=5,'[1]Outside Edges'!$P173="Yes"),"Yes","No")</f>
        <v>No</v>
      </c>
      <c r="M174" s="87" t="str">
        <f>IF(AND((RIGHT($M$3,2)-'[1]Miter Profiles'!$AC$14-'[1]Outside Edges'!$B173)&gt;=5,'[1]Outside Edges'!$P173="Yes"),"Yes","No")</f>
        <v>No</v>
      </c>
      <c r="N174" s="10" t="str">
        <f>IF(AND((RIGHT($N$3,2)-'[1]Miter Profiles'!$AC$15-'[1]Outside Edges'!$B173)&gt;=4,'[1]Outside Edges'!$P173="Yes"),"Yes","No")</f>
        <v>No</v>
      </c>
      <c r="O174" s="10" t="str">
        <f>IF(AND((RIGHT($O$3,2)-'[1]Miter Profiles'!$AC$16-'[1]Outside Edges'!$B173)&gt;=5,'[1]Outside Edges'!$P173="Yes"),"Yes","No")</f>
        <v>No</v>
      </c>
      <c r="P174" s="85" t="str">
        <f>IF(AND((RIGHT($P$3,2)-'[1]Miter Profiles'!$AC$17-'[1]Outside Edges'!$B173)&gt;=5,'[1]Outside Edges'!$P173="Yes"),"Yes","No")</f>
        <v>No</v>
      </c>
      <c r="Q174" s="86" t="str">
        <f>IF(AND((RIGHT($Q$3,2)-'[1]Miter Profiles'!$AC$18-'[1]Outside Edges'!$B173)&gt;=5,'[1]Outside Edges'!$P173="Yes"),"Yes","No")</f>
        <v>No</v>
      </c>
      <c r="R174" s="11" t="str">
        <f>IF(AND((RIGHT($R$3,2)-'[1]Miter Profiles'!$AC$19-'[1]Outside Edges'!$B173)&gt;=5,'[1]Outside Edges'!$P173="Yes"),"Yes","No")</f>
        <v>No</v>
      </c>
      <c r="S174" s="87" t="str">
        <f>IF(AND((RIGHT($S$3,2)-'[1]Miter Profiles'!$AC$20-'[1]Outside Edges'!$B173)&gt;=5,'[1]Outside Edges'!$P173="Yes"),"Yes","No")</f>
        <v>No</v>
      </c>
      <c r="T174" s="10" t="str">
        <f>IF(AND((RIGHT($T$3,2)-'[1]Miter Profiles'!$AC$21-'[1]Outside Edges'!$B173)&gt;=5,'[1]Outside Edges'!$P173="Yes"),"Yes","No")</f>
        <v>No</v>
      </c>
      <c r="U174" s="10" t="str">
        <f>IF(AND((RIGHT($U$3,2)-'[1]Miter Profiles'!$AC$22-'[1]Outside Edges'!$B173)&gt;=5,'[1]Outside Edges'!$P173="Yes"),"Yes","No")</f>
        <v>No</v>
      </c>
      <c r="V174" s="85" t="str">
        <f>IF(AND((RIGHT($V$3,2)-'[1]Miter Profiles'!$AC$23-'[1]Outside Edges'!$B173)&gt;=5,'[1]Outside Edges'!$P173="Yes"),"Yes","No")</f>
        <v>No</v>
      </c>
      <c r="W174" s="86" t="str">
        <f>IF(AND((RIGHT($W$3,2)-'[1]Miter Profiles'!$AC$24-'[1]Outside Edges'!$B173)&gt;=5,'[1]Outside Edges'!$P173="Yes"),"Yes","No")</f>
        <v>No</v>
      </c>
      <c r="X174" s="11" t="str">
        <f>IF(AND((RIGHT($X$3,2)-'[1]Miter Profiles'!$AC$25-'[1]Outside Edges'!$B173)&gt;=5,'[1]Outside Edges'!$P173="Yes"),"Yes","No")</f>
        <v>No</v>
      </c>
      <c r="Y174" s="87" t="str">
        <f>IF(AND((RIGHT($Y$3,2)-'[1]Miter Profiles'!$AC$26-'[1]Outside Edges'!$B173)&gt;=5,'[1]Outside Edges'!$P173="Yes"),"Yes","No")</f>
        <v>No</v>
      </c>
      <c r="Z174" s="10" t="str">
        <f>IF(AND((RIGHT($Z$3,2)-'[1]Miter Profiles'!$AC$27-'[1]Outside Edges'!$B173)&gt;=5,'[1]Outside Edges'!$P173="Yes"),"Yes","No")</f>
        <v>No</v>
      </c>
      <c r="AA174" s="10" t="str">
        <f>IF(AND((RIGHT($AA$3,2)-'[1]Miter Profiles'!$AC$28-'[1]Outside Edges'!$B173)&gt;=5,'[1]Outside Edges'!$P173="Yes"),"Yes","No")</f>
        <v>No</v>
      </c>
      <c r="AB174" s="85" t="str">
        <f>IF(AND((RIGHT($AB$3,2)-'[1]Miter Profiles'!$AC$29-'[1]Outside Edges'!$B173)&gt;=5,'[1]Outside Edges'!$P173="Yes"),"Yes","No")</f>
        <v>No</v>
      </c>
      <c r="AC174" s="86" t="str">
        <f>IF(AND((RIGHT($AC$3,2)-'[1]Miter Profiles'!$AC$30-'[1]Outside Edges'!$B173)&gt;=5,'[1]Outside Edges'!$P173="Yes"),"Yes","No")</f>
        <v>No</v>
      </c>
      <c r="AD174" s="11" t="str">
        <f>IF(AND((RIGHT($AD$3,2)-'[1]Miter Profiles'!$AC$31-'[1]Outside Edges'!$B173)&gt;=5,'[1]Outside Edges'!$P173="Yes"),"Yes","No")</f>
        <v>No</v>
      </c>
      <c r="AE174" s="87" t="str">
        <f>IF(AND((RIGHT($AE$3,2)-'[1]Miter Profiles'!$AC$32-'[1]Outside Edges'!$B173)&gt;=5,'[1]Outside Edges'!$P173="Yes"),"Yes","No")</f>
        <v>No</v>
      </c>
      <c r="AF174" s="10" t="str">
        <f>IF(AND((RIGHT($AF$3,2)-'[1]Miter Profiles'!$AC$33-'[1]Outside Edges'!$B173)&gt;=5,'[1]Outside Edges'!$P173="Yes"),"Yes","No")</f>
        <v>No</v>
      </c>
      <c r="AG174" s="10" t="str">
        <f>IF(AND((RIGHT($AG$3,2)-'[1]Miter Profiles'!$AC$34-'[1]Outside Edges'!$B173)&gt;=5,'[1]Outside Edges'!$P173="Yes"),"Yes","No")</f>
        <v>No</v>
      </c>
      <c r="AH174" s="85" t="str">
        <f>IF(AND((RIGHT($AH$3,2)-'[1]Miter Profiles'!$AC$35-'[1]Outside Edges'!$B173)&gt;=5,'[1]Outside Edges'!$P173="Yes"),"Yes","No")</f>
        <v>No</v>
      </c>
      <c r="AI174" s="86" t="str">
        <f>IF(AND((RIGHT($AI$3,2)-'[1]Miter Profiles'!$AC$36-'[1]Outside Edges'!$B173)&gt;=5,'[1]Outside Edges'!$P173="Yes"),"Yes","No")</f>
        <v>No</v>
      </c>
      <c r="AJ174" s="11" t="str">
        <f>IF(AND((RIGHT($AJ$3,2)-'[1]Miter Profiles'!$AC$37-'[1]Outside Edges'!$B173)&gt;=5,'[1]Outside Edges'!$P173="Yes"),"Yes","No")</f>
        <v>No</v>
      </c>
      <c r="AK174" s="87" t="str">
        <f>IF(AND((RIGHT($AK$3,2)-'[1]Miter Profiles'!$AC$38-'[1]Outside Edges'!$B173)&gt;=5,'[1]Outside Edges'!$P173="Yes"),"Yes","No")</f>
        <v>No</v>
      </c>
      <c r="AL174" s="10" t="str">
        <f>IF(AND((RIGHT($AL$3,2)-'[1]Miter Profiles'!$AC$39-'[1]Outside Edges'!$B173)&gt;=5,'[1]Outside Edges'!$P173="Yes"),"Yes","No")</f>
        <v>No</v>
      </c>
      <c r="AM174" s="10" t="str">
        <f>IF(AND((RIGHT($AM$3,2)-'[1]Miter Profiles'!$AC$40-'[1]Outside Edges'!$B173)&gt;=5,'[1]Outside Edges'!$P173="Yes"),"Yes","No")</f>
        <v>No</v>
      </c>
      <c r="AN174" s="85" t="str">
        <f>IF(AND((RIGHT($AN$3,2)-'[1]Miter Profiles'!$AC$41-'[1]Outside Edges'!$B173)&gt;=5,'[1]Outside Edges'!$P173="Yes"),"Yes","No")</f>
        <v>No</v>
      </c>
      <c r="AO174" s="86" t="str">
        <f>IF(AND((RIGHT($AO$3,2)-'[1]Miter Profiles'!$AC$42-'[1]Outside Edges'!$B173)&gt;=5,'[1]Outside Edges'!$P173="Yes"),"Yes","No")</f>
        <v>No</v>
      </c>
      <c r="AP174" s="11" t="str">
        <f>IF(AND((RIGHT($AP$3,2)-'[1]Miter Profiles'!$AC$43-'[1]Outside Edges'!$B173)&gt;=5,'[1]Outside Edges'!$P173="Yes"),"Yes","No")</f>
        <v>No</v>
      </c>
      <c r="AQ174" s="87" t="str">
        <f>IF(AND((RIGHT($AQ$3,2)-'[1]Miter Profiles'!$AC$44-'[1]Outside Edges'!$B173)&gt;=5,'[1]Outside Edges'!$P173="Yes"),"Yes","No")</f>
        <v>No</v>
      </c>
      <c r="AR174" s="10" t="str">
        <f>IF(AND((RIGHT($AR$3,2)-'[1]Miter Profiles'!$AC$45-'[1]Outside Edges'!$B173)&gt;=5,'[1]Outside Edges'!$P173="Yes"),"Yes","No")</f>
        <v>No</v>
      </c>
      <c r="AS174" s="10" t="str">
        <f>IF(AND((RIGHT($AS$3,2)-'[1]Miter Profiles'!$AC$46-'[1]Outside Edges'!$B173)&gt;=5,'[1]Outside Edges'!$P173="Yes"),"Yes","No")</f>
        <v>No</v>
      </c>
      <c r="AT174" s="85" t="str">
        <f>IF(AND((RIGHT($AT$3,2)-'[1]Miter Profiles'!$AC$47-'[1]Outside Edges'!$B173)&gt;=5,'[1]Outside Edges'!$P173="Yes"),"Yes","No")</f>
        <v>No</v>
      </c>
      <c r="AU174" s="86" t="str">
        <f>IF(AND((RIGHT($AU$3,2)-'[1]Miter Profiles'!$AC$48-'[1]Outside Edges'!$B173)&gt;=5,'[1]Outside Edges'!$P173="Yes"),"Yes","No")</f>
        <v>No</v>
      </c>
      <c r="AV174" s="11" t="str">
        <f>IF(AND((RIGHT($AV$3,2)-'[1]Miter Profiles'!$AC$49-'[1]Outside Edges'!$B173)&gt;=5,'[1]Outside Edges'!$P173="Yes"),"Yes","No")</f>
        <v>No</v>
      </c>
      <c r="AW174" s="87" t="str">
        <f>IF(AND((RIGHT($AW$3,2)-'[1]Miter Profiles'!$AC$50-'[1]Outside Edges'!$B173)&gt;=5,'[1]Outside Edges'!$P173="Yes"),"Yes","No")</f>
        <v>No</v>
      </c>
      <c r="AX174" s="10" t="str">
        <f>IF(AND((RIGHT($AX$3,2)-'[1]Miter Profiles'!$AC$51-'[1]Outside Edges'!$B173)&gt;=5,'[1]Outside Edges'!$P173="Yes"),"Yes","No")</f>
        <v>No</v>
      </c>
      <c r="AY174" s="10" t="str">
        <f>IF(AND((RIGHT($AY$3,2)-'[1]Miter Profiles'!$AC$52-'[1]Outside Edges'!$B173)&gt;=5,'[1]Outside Edges'!$P173="Yes"),"Yes","No")</f>
        <v>No</v>
      </c>
      <c r="AZ174" s="85" t="str">
        <f>IF(AND((RIGHT($AZ$3,2)-'[1]Miter Profiles'!$AC$53-'[1]Outside Edges'!$B173)&gt;=5,'[1]Outside Edges'!$P173="Yes"),"Yes","No")</f>
        <v>No</v>
      </c>
      <c r="BA174" s="86" t="str">
        <f>IF(AND((RIGHT($BA$3,2)-'[1]Miter Profiles'!$AC$54-'[1]Outside Edges'!$B173)&gt;=5,'[1]Outside Edges'!$P173="Yes"),"Yes","No")</f>
        <v>No</v>
      </c>
      <c r="BB174" s="11" t="str">
        <f>IF(AND((RIGHT($BB$3,2)-'[1]Miter Profiles'!$AC$55-'[1]Outside Edges'!$B173)&gt;=5,'[1]Outside Edges'!$P173="Yes"),"Yes","No")</f>
        <v>No</v>
      </c>
      <c r="BC174" s="87" t="str">
        <f>IF(AND((RIGHT($BC$3,2)-'[1]Miter Profiles'!$AC$56-'[1]Outside Edges'!$B173)&gt;=5,'[1]Outside Edges'!$P173="Yes"),"Yes","No")</f>
        <v>No</v>
      </c>
      <c r="BD174" s="10" t="str">
        <f>IF(AND((RIGHT($BD$3,2)-'[1]Miter Profiles'!$AC$57-'[1]Outside Edges'!$B173)&gt;=5,'[1]Outside Edges'!$P173="Yes"),"Yes","No")</f>
        <v>No</v>
      </c>
      <c r="BE174" s="10" t="str">
        <f>IF(AND((RIGHT($BE$3,2)-'[1]Miter Profiles'!$AC$58-'[1]Outside Edges'!$B173)&gt;=5,'[1]Outside Edges'!$P173="Yes"),"Yes","No")</f>
        <v>No</v>
      </c>
      <c r="BF174" s="85" t="str">
        <f>IF(AND((RIGHT($BF$3,2)-'[1]Miter Profiles'!$AC$59-'[1]Outside Edges'!$B173)&gt;=5,'[1]Outside Edges'!$P173="Yes"),"Yes","No")</f>
        <v>No</v>
      </c>
      <c r="BG174" s="86" t="str">
        <f>IF(AND((RIGHT($BG$3,2)-'[1]Miter Profiles'!$AC$60-'[1]Outside Edges'!$B173)&gt;=5,'[1]Outside Edges'!$P173="Yes"),"Yes","No")</f>
        <v>No</v>
      </c>
      <c r="BH174" s="11" t="str">
        <f>IF(AND((RIGHT($BH$3,2)-'[1]Miter Profiles'!$AC$61-'[1]Outside Edges'!$B173)&gt;=5,'[1]Outside Edges'!$P173="Yes"),"Yes","No")</f>
        <v>No</v>
      </c>
      <c r="BI174" s="87" t="str">
        <f>IF(AND((RIGHT($BI$3,2)-'[1]Miter Profiles'!$AC$62-'[1]Outside Edges'!$B173)&gt;=5,'[1]Outside Edges'!$P173="Yes"),"Yes","No")</f>
        <v>No</v>
      </c>
      <c r="BJ174" s="10" t="str">
        <f>IF(AND((RIGHT($BJ$3,2)-'[1]Miter Profiles'!$AC$63-'[1]Outside Edges'!$B173)&gt;=5,'[1]Outside Edges'!$P173="Yes"),"Yes","No")</f>
        <v>No</v>
      </c>
      <c r="BK174" s="10" t="str">
        <f>IF(AND((RIGHT($BK$3,2)-'[1]Miter Profiles'!$AC$64-'[1]Outside Edges'!$B173)&gt;=5,'[1]Outside Edges'!$P173="Yes"),"Yes","No")</f>
        <v>No</v>
      </c>
      <c r="BL174" s="85" t="str">
        <f>IF(AND((RIGHT($BL$3,2)-'[1]Miter Profiles'!$AC$65-'[1]Outside Edges'!$B173)&gt;=5,'[1]Outside Edges'!$P173="Yes"),"Yes","No")</f>
        <v>No</v>
      </c>
      <c r="BM174" s="86" t="str">
        <f>IF(AND((RIGHT($BM$3,2)-'[1]Miter Profiles'!$AC$66-'[1]Outside Edges'!$B173)&gt;=5,'[1]Outside Edges'!$P173="Yes"),"Yes","No")</f>
        <v>No</v>
      </c>
      <c r="BN174" s="11" t="str">
        <f>IF(AND((RIGHT($BN$3,2)-'[1]Miter Profiles'!$AC$67-'[1]Outside Edges'!$B173)&gt;=5,'[1]Outside Edges'!$P173="Yes"),"Yes","No")</f>
        <v>No</v>
      </c>
      <c r="BO174" s="87" t="str">
        <f>IF(AND((RIGHT($BO$3,2)-'[1]Miter Profiles'!$AC$68-'[1]Outside Edges'!$B173)&gt;=5,'[1]Outside Edges'!$P173="Yes"),"Yes","No")</f>
        <v>No</v>
      </c>
      <c r="BP174" s="10" t="str">
        <f>IF(AND((RIGHT($BP$3,2)-'[1]Miter Profiles'!$AC$69-'[1]Outside Edges'!$B173)&gt;=5,'[1]Outside Edges'!$P173="Yes"),"Yes","No")</f>
        <v>No</v>
      </c>
      <c r="BQ174" s="10" t="str">
        <f>IF(AND((RIGHT($BQ$3,2)-'[1]Miter Profiles'!$AC$70-'[1]Outside Edges'!$B173)&gt;=5,'[1]Outside Edges'!$P173="Yes"),"Yes","No")</f>
        <v>No</v>
      </c>
      <c r="BR174" s="85" t="str">
        <f>IF(AND((RIGHT($BR$3,2)-'[1]Miter Profiles'!$AC$71-'[1]Outside Edges'!$B173)&gt;=5,'[1]Outside Edges'!$P173="Yes"),"Yes","No")</f>
        <v>No</v>
      </c>
      <c r="BS174" s="86" t="str">
        <f>IF(AND((RIGHT($BS$3,2)-'[1]Miter Profiles'!$AC$72-'[1]Outside Edges'!$B173)&gt;=5,'[1]Outside Edges'!$P173="Yes"),"Yes","No")</f>
        <v>No</v>
      </c>
      <c r="BT174" s="11" t="str">
        <f>IF(AND((RIGHT($BT$3,2)-'[1]Miter Profiles'!$AC$73-'[1]Outside Edges'!$B173)&gt;=5,'[1]Outside Edges'!$P173="Yes"),"Yes","No")</f>
        <v>No</v>
      </c>
      <c r="BU174" s="87" t="str">
        <f>IF(AND((RIGHT($BU$3,2)-'[1]Miter Profiles'!$AC$74-'[1]Outside Edges'!$B173)&gt;=5,'[1]Outside Edges'!$P173="Yes"),"Yes","No")</f>
        <v>No</v>
      </c>
      <c r="BV174" s="10" t="str">
        <f>IF(AND((RIGHT($BV$3,2)-'[1]Miter Profiles'!$AC$75-'[1]Outside Edges'!$B173)&gt;=5,'[1]Outside Edges'!$P173="Yes"),"Yes","No")</f>
        <v>No</v>
      </c>
      <c r="BW174" s="10" t="str">
        <f>IF(AND((RIGHT($BW$3,2)-'[1]Miter Profiles'!$AC$76-'[1]Outside Edges'!$B173)&gt;=5,'[1]Outside Edges'!$P173="Yes"),"Yes","No")</f>
        <v>No</v>
      </c>
      <c r="BX174" s="85" t="str">
        <f>IF(AND((RIGHT($BX$3,2)-'[1]Miter Profiles'!$AC$77-'[1]Outside Edges'!$B173)&gt;=5,'[1]Outside Edges'!$P173="Yes"),"Yes","No")</f>
        <v>No</v>
      </c>
      <c r="BY174" s="86" t="str">
        <f>IF(AND((RIGHT($BY$3,2)-'[1]Miter Profiles'!$AC$78-'[1]Outside Edges'!$B173)&gt;=5,'[1]Outside Edges'!$P173="Yes"),"Yes","No")</f>
        <v>No</v>
      </c>
      <c r="BZ174" s="11" t="str">
        <f>IF(AND((RIGHT($BZ$3,2)-'[1]Miter Profiles'!$AC$79-'[1]Outside Edges'!$B173)&gt;=5,'[1]Outside Edges'!$P173="Yes"),"Yes","No")</f>
        <v>No</v>
      </c>
      <c r="CA174" s="87" t="str">
        <f>IF(AND((RIGHT($CA$3,2)-'[1]Miter Profiles'!$AC$80-'[1]Outside Edges'!$B173)&gt;=5,'[1]Outside Edges'!$P173="Yes"),"Yes","No")</f>
        <v>No</v>
      </c>
      <c r="CB174" s="10" t="str">
        <f>IF(AND((RIGHT($CB$3,2)-'[1]Miter Profiles'!$AC$81-'[1]Outside Edges'!$B173)&gt;=5,'[1]Outside Edges'!$P173="Yes"),"Yes","No")</f>
        <v>No</v>
      </c>
      <c r="CC174" s="10" t="str">
        <f>IF(AND((RIGHT($CC$3,2)-'[1]Miter Profiles'!$AC$82-'[1]Outside Edges'!$B173)&gt;=5,'[1]Outside Edges'!$P173="Yes"),"Yes","No")</f>
        <v>No</v>
      </c>
      <c r="CD174" s="85" t="str">
        <f>IF(AND((RIGHT($CD$3,2)-'[1]Miter Profiles'!$AC$83-'[1]Outside Edges'!$B173)&gt;=5,'[1]Outside Edges'!$P173="Yes"),"Yes","No")</f>
        <v>No</v>
      </c>
      <c r="CE174" s="86" t="str">
        <f>IF(AND((RIGHT($CE$3,2)-'[1]Miter Profiles'!$AC$84-'[1]Outside Edges'!$B173)&gt;=5,'[1]Outside Edges'!$P173="Yes"),"Yes","No")</f>
        <v>No</v>
      </c>
      <c r="CF174" s="11" t="str">
        <f>IF(AND((RIGHT($CF$3,2)-'[1]Miter Profiles'!$AC$85-'[1]Outside Edges'!$B173)&gt;=5,'[1]Outside Edges'!$P173="Yes"),"Yes","No")</f>
        <v>No</v>
      </c>
      <c r="CG174" s="87" t="str">
        <f>IF(AND((RIGHT($CG$3,2)-'[1]Miter Profiles'!$AC$86-'[1]Outside Edges'!$B173)&gt;=5,'[1]Outside Edges'!$P173="Yes"),"Yes","No")</f>
        <v>No</v>
      </c>
      <c r="CH174" s="10" t="str">
        <f>IF(AND((RIGHT($CH$3,2)-'[1]Miter Profiles'!$AC$87-'[1]Outside Edges'!$B173)&gt;=5,'[1]Outside Edges'!$P173="Yes"),"Yes","No")</f>
        <v>No</v>
      </c>
      <c r="CI174" s="10" t="str">
        <f>IF(AND((RIGHT($CI$3,2)-'[1]Miter Profiles'!$AC$88-'[1]Outside Edges'!$B173)&gt;=5,'[1]Outside Edges'!$P173="Yes"),"Yes","No")</f>
        <v>No</v>
      </c>
      <c r="CJ174" s="85" t="str">
        <f>IF(AND((RIGHT($CJ$3,2)-'[1]Miter Profiles'!$AC$89-'[1]Outside Edges'!$B173)&gt;=5,'[1]Outside Edges'!$P173="Yes"),"Yes","No")</f>
        <v>No</v>
      </c>
      <c r="CK174" s="86" t="str">
        <f>IF(AND((RIGHT($CK$3,2)-'[1]Miter Profiles'!$AC$90-'[1]Outside Edges'!$B173)&gt;=5,'[1]Outside Edges'!$P173="Yes"),"Yes","No")</f>
        <v>No</v>
      </c>
      <c r="CL174" s="11" t="str">
        <f>IF(AND((RIGHT($CL$3,2)-'[1]Miter Profiles'!$AC$91-'[1]Outside Edges'!$B173)&gt;=5,'[1]Outside Edges'!$P173="Yes"),"Yes","No")</f>
        <v>No</v>
      </c>
      <c r="CM174" s="87" t="str">
        <f>IF(AND((RIGHT($CM$3,2)-'[1]Miter Profiles'!$AC$92-'[1]Outside Edges'!$B173)&gt;=5,'[1]Outside Edges'!$P173="Yes"),"Yes","No")</f>
        <v>No</v>
      </c>
      <c r="CN174" s="10" t="str">
        <f>IF(AND((RIGHT(CN$3,2)-'[1]Miter Profiles'!$AC$93-'[1]Outside Edges'!$B173)&gt;=5,'[1]Outside Edges'!$P173="Yes"),"Yes","No")</f>
        <v>No</v>
      </c>
      <c r="CO174" s="10" t="str">
        <f>IF(AND((RIGHT(CO$3,2)-'[1]Miter Profiles'!$AC$94-'[1]Outside Edges'!$B173)&gt;=5,'[1]Outside Edges'!$P173="Yes"),"Yes","No")</f>
        <v>No</v>
      </c>
      <c r="CP174" s="85" t="str">
        <f>IF(AND((RIGHT(CP$3,2)-'[1]Miter Profiles'!$AC$95-'[1]Outside Edges'!$B173)&gt;=5,'[1]Outside Edges'!$P173="Yes"),"Yes","No")</f>
        <v>No</v>
      </c>
      <c r="CQ174" s="86" t="str">
        <f>IF(AND((RIGHT(CQ$3,2)-'[1]Miter Profiles'!$AC$96-'[1]Outside Edges'!$B173)&gt;=5,'[1]Outside Edges'!$P173="Yes"),"Yes","No")</f>
        <v>No</v>
      </c>
      <c r="CR174" s="11" t="str">
        <f>IF(AND((RIGHT(CR$3,2)-'[1]Miter Profiles'!$AC$97-'[1]Outside Edges'!$B173)&gt;=5,'[1]Outside Edges'!$P173="Yes"),"Yes","No")</f>
        <v>No</v>
      </c>
      <c r="CS174" s="87" t="str">
        <f>IF(AND((RIGHT(CS$3,2)-'[1]Miter Profiles'!$AC$98-'[1]Outside Edges'!$B173)&gt;=5,'[1]Outside Edges'!$P173="Yes"),"Yes","No")</f>
        <v>No</v>
      </c>
      <c r="CT174" s="10" t="str">
        <f>IF(AND((RIGHT($CT$3,2)-'[1]Miter Profiles'!$AC$99-'[1]Outside Edges'!$B173)&gt;=5,'[1]Outside Edges'!$P173="Yes"),"Yes","No")</f>
        <v>No</v>
      </c>
      <c r="CU174" s="10" t="str">
        <f>IF(AND((RIGHT($CU$3,2)-'[1]Miter Profiles'!$AC$100-'[1]Outside Edges'!$B173)&gt;=5,'[1]Outside Edges'!$P173="Yes"),"Yes","No")</f>
        <v>No</v>
      </c>
      <c r="CV174" s="85" t="str">
        <f>IF(AND((RIGHT($CV$3,2)-'[1]Miter Profiles'!$AC$101-'[1]Outside Edges'!$B173)&gt;=5,'[1]Outside Edges'!$P173="Yes"),"Yes","No")</f>
        <v>No</v>
      </c>
      <c r="CW174" s="86" t="str">
        <f>IF(AND((RIGHT($CW$3,2)-'[1]Miter Profiles'!$AC$102-'[1]Outside Edges'!$B173)&gt;=5,'[1]Outside Edges'!$P173="Yes"),"Yes","No")</f>
        <v>No</v>
      </c>
      <c r="CX174" s="11" t="str">
        <f>IF(AND((RIGHT($CX$3,2)-'[1]Miter Profiles'!$AC$103-'[1]Outside Edges'!$B173)&gt;=5,'[1]Outside Edges'!$P173="Yes"),"Yes","No")</f>
        <v>No</v>
      </c>
      <c r="CY174" s="87" t="str">
        <f>IF(AND((RIGHT($CY$3,2)-'[1]Miter Profiles'!$AC$104-'[1]Outside Edges'!$B173)&gt;=5,'[1]Outside Edges'!$P173="Yes"),"Yes","No")</f>
        <v>No</v>
      </c>
      <c r="CZ174" s="10" t="str">
        <f>IF(AND((RIGHT($CZ$3,2)-'[1]Miter Profiles'!$AC$105-'[1]Outside Edges'!$B173)&gt;=5,'[1]Outside Edges'!$P173="Yes"),"Yes","No")</f>
        <v>No</v>
      </c>
      <c r="DA174" s="10" t="str">
        <f>IF(AND((RIGHT($DA$3,2)-'[1]Miter Profiles'!$AC$106-'[1]Outside Edges'!$B173)&gt;=5,'[1]Outside Edges'!$P173="Yes"),"Yes","No")</f>
        <v>No</v>
      </c>
      <c r="DB174" s="85" t="str">
        <f>IF(AND((RIGHT($DB$3,2)-'[1]Miter Profiles'!$AC$107-'[1]Outside Edges'!$B173)&gt;=5,'[1]Outside Edges'!$P173="Yes"),"Yes","No")</f>
        <v>No</v>
      </c>
      <c r="DC174" s="86" t="str">
        <f>IF(AND((RIGHT($DC$3,2)-'[1]Miter Profiles'!$AC$108-'[1]Outside Edges'!$B173)&gt;=5,'[1]Outside Edges'!$P173="Yes"),"Yes","No")</f>
        <v>No</v>
      </c>
      <c r="DD174" s="11" t="str">
        <f>IF(AND((RIGHT($DD$3,2)-'[1]Miter Profiles'!$AC$109-'[1]Outside Edges'!$B173)&gt;=5,'[1]Outside Edges'!$P173="Yes"),"Yes","No")</f>
        <v>No</v>
      </c>
      <c r="DE174" s="87" t="str">
        <f>IF(AND((RIGHT($DE$3,2)-'[1]Miter Profiles'!$AC$110-'[1]Outside Edges'!$B173)&gt;=5,'[1]Outside Edges'!$P173="Yes"),"Yes","No")</f>
        <v>No</v>
      </c>
      <c r="DF174" s="10" t="str">
        <f>IF(AND((RIGHT($DF$3,2)-'[1]Miter Profiles'!$AC$111-'[1]Outside Edges'!$B173)&gt;=5,'[1]Outside Edges'!$P173="Yes"),"Yes","No")</f>
        <v>No</v>
      </c>
      <c r="DG174" s="10" t="str">
        <f>IF(AND((RIGHT($DG$3,2)-'[1]Miter Profiles'!$AC$112-'[1]Outside Edges'!$B173)&gt;=5,'[1]Outside Edges'!$P173="Yes"),"Yes","No")</f>
        <v>No</v>
      </c>
      <c r="DH174" s="85" t="str">
        <f>IF(AND((RIGHT($DH$3,2)-'[1]Miter Profiles'!$AC$113-'[1]Outside Edges'!$B173)&gt;=5,'[1]Outside Edges'!$P173="Yes"),"Yes","No")</f>
        <v>No</v>
      </c>
      <c r="DI174" s="86" t="str">
        <f>IF(AND((RIGHT($DI$3,2)-'[1]Miter Profiles'!$AC$114-'[1]Outside Edges'!$B173)&gt;=5,'[1]Outside Edges'!$P173="Yes"),"Yes","No")</f>
        <v>No</v>
      </c>
      <c r="DJ174" s="11" t="str">
        <f>IF(AND((RIGHT($DJ$3,2)-'[1]Miter Profiles'!$AC$115-'[1]Outside Edges'!$B173)&gt;=5,'[1]Outside Edges'!$P173="Yes"),"Yes","No")</f>
        <v>No</v>
      </c>
      <c r="DK174" s="87" t="str">
        <f>IF(AND((RIGHT($DK$3,2)-'[1]Miter Profiles'!$AC$116-'[1]Outside Edges'!$B173)&gt;=5,'[1]Outside Edges'!$P173="Yes"),"Yes","No")</f>
        <v>No</v>
      </c>
      <c r="DL174" s="10" t="str">
        <f>IF(AND((RIGHT($DL$3,2)-'[1]Miter Profiles'!$AC$117-'[1]Outside Edges'!$B173)&gt;=5,'[1]Outside Edges'!$P173="Yes"),"Yes","No")</f>
        <v>No</v>
      </c>
      <c r="DM174" s="10" t="str">
        <f>IF(AND((RIGHT($DM$3,2)-'[1]Miter Profiles'!$AC$118-'[1]Outside Edges'!$B173)&gt;=5,'[1]Outside Edges'!$P173="Yes"),"Yes","No")</f>
        <v>No</v>
      </c>
      <c r="DN174" s="85" t="str">
        <f>IF(AND((RIGHT($DN$3,2)-'[1]Miter Profiles'!$AC$119-'[1]Outside Edges'!$B173)&gt;=5,'[1]Outside Edges'!$P173="Yes"),"Yes","No")</f>
        <v>No</v>
      </c>
      <c r="DO174" s="86" t="str">
        <f>IF(AND((RIGHT($DO$3,2)-'[1]Miter Profiles'!$AC$120-'[1]Outside Edges'!$B173)&gt;=5,'[1]Outside Edges'!$P173="Yes"),"Yes","No")</f>
        <v>No</v>
      </c>
      <c r="DP174" s="11" t="str">
        <f>IF(AND((RIGHT($DP$3,2)-'[1]Miter Profiles'!$AC$121-'[1]Outside Edges'!$B173)&gt;=5,'[1]Outside Edges'!$P173="Yes"),"Yes","No")</f>
        <v>No</v>
      </c>
      <c r="DQ174" s="87" t="str">
        <f>IF(AND((RIGHT($DQ$3,2)-'[1]Miter Profiles'!$AC$122-'[1]Outside Edges'!$B173)&gt;=5,'[1]Outside Edges'!$P173="Yes"),"Yes","No")</f>
        <v>No</v>
      </c>
      <c r="DR174" s="10" t="str">
        <f>IF(AND((RIGHT($DR$3,2)-'[1]Miter Profiles'!$AC$123-'[1]Outside Edges'!$B173)&gt;=5,'[1]Outside Edges'!$P173="Yes"),"Yes","No")</f>
        <v>No</v>
      </c>
      <c r="DS174" s="10" t="str">
        <f>IF(AND((RIGHT($DS$3,2)-'[1]Miter Profiles'!$AC$124-'[1]Outside Edges'!$B173)&gt;=5,'[1]Outside Edges'!$P173="Yes"),"Yes","No")</f>
        <v>No</v>
      </c>
      <c r="DT174" s="85" t="str">
        <f>IF(AND((RIGHT($DT$3,2)-'[1]Miter Profiles'!$AC$125-'[1]Outside Edges'!$B173)&gt;=5,'[1]Outside Edges'!$P173="Yes"),"Yes","No")</f>
        <v>No</v>
      </c>
      <c r="DU174" s="86" t="str">
        <f>IF(AND((RIGHT($DU$3,2)-'[1]Miter Profiles'!$AC$126-'[1]Outside Edges'!$B173)&gt;=5,'[1]Outside Edges'!$P173="Yes"),"Yes","No")</f>
        <v>No</v>
      </c>
      <c r="DV174" s="11" t="str">
        <f>IF(AND((RIGHT($DV$3,2)-'[1]Miter Profiles'!$AC$127-'[1]Outside Edges'!$B173)&gt;=5,'[1]Outside Edges'!$P173="Yes"),"Yes","No")</f>
        <v>No</v>
      </c>
      <c r="DW174" s="87" t="str">
        <f>IF(AND((RIGHT($DW$3,2)-'[1]Miter Profiles'!$AC$128-'[1]Outside Edges'!$B173)&gt;=5,'[1]Outside Edges'!$P173="Yes"),"Yes","No")</f>
        <v>No</v>
      </c>
      <c r="DX174" s="10" t="str">
        <f>IF(AND((RIGHT($DX$3,2)-'[1]Miter Profiles'!$AC$129-'[1]Outside Edges'!$B173)&gt;=5,'[1]Outside Edges'!$P173="Yes"),"Yes","No")</f>
        <v>No</v>
      </c>
      <c r="DY174" s="10" t="str">
        <f>IF(AND((RIGHT($DY$3,2)-'[1]Miter Profiles'!$AC$130-'[1]Outside Edges'!$B173)&gt;=5,'[1]Outside Edges'!$P173="Yes"),"Yes","No")</f>
        <v>No</v>
      </c>
      <c r="DZ174" s="85" t="str">
        <f>IF(AND((RIGHT($DZ$3,2)-'[1]Miter Profiles'!$AC$131-'[1]Outside Edges'!$B173)&gt;=5,'[1]Outside Edges'!$P173="Yes"),"Yes","No")</f>
        <v>No</v>
      </c>
      <c r="EA174" s="90" t="str">
        <f>IF(AND((RIGHT($EA$3,2)-'[1]Miter Profiles'!$AC$132-'[1]Outside Edges'!$B173)&gt;=5,'[1]Outside Edges'!$P173="Yes"),"Yes","No")</f>
        <v>No</v>
      </c>
      <c r="EB174" s="105" t="str">
        <f>IF(AND((RIGHT($EB$3,2)-'[1]Miter Profiles'!$AC$133-'[1]Outside Edges'!$B173)&gt;=5,'[1]Outside Edges'!$P173="Yes"),"Yes","No")</f>
        <v>No</v>
      </c>
      <c r="EC174" s="110" t="str">
        <f>IF(AND((RIGHT($EC$3,2)-'[1]Miter Profiles'!$AC$134-'[1]Outside Edges'!$B173)&gt;=5,'[1]Outside Edges'!$P173="Yes"),"Yes","No")</f>
        <v>No</v>
      </c>
      <c r="ED174" s="116" t="str">
        <f>IF(AND((RIGHT($ED$3,2)-'[1]Miter Profiles'!$AC$135-'[1]Outside Edges'!$B173)&gt;=5,'[1]Outside Edges'!$P173="Yes"),"Yes","No")</f>
        <v>No</v>
      </c>
      <c r="EE174" s="113" t="str">
        <f>IF(AND((RIGHT($EE$3,2)-'[1]Miter Profiles'!$AC$136-'[1]Outside Edges'!$B173)&gt;=5,'[1]Outside Edges'!$P173="Yes"),"Yes","No")</f>
        <v>No</v>
      </c>
      <c r="EF174" s="85" t="str">
        <f>IF(AND((RIGHT($EF$3,2)-'[1]Miter Profiles'!$AC$137-'[1]Outside Edges'!$B173)&gt;=5,'[1]Outside Edges'!$P173="Yes"),"Yes","No")</f>
        <v>No</v>
      </c>
      <c r="EG174" s="10" t="str">
        <f>IF(AND((RIGHT($EG$3,2)-'[1]Miter Profiles'!$AC$138-'[1]Outside Edges'!$B173)&gt;=5,'[1]Outside Edges'!$P173="Yes"),"Yes","No")</f>
        <v>No</v>
      </c>
      <c r="EH174" s="90" t="str">
        <f>IF(AND((RIGHT($EH$3,2)-'[1]Miter Profiles'!$AC$139-'[1]Outside Edges'!$B173)&gt;=5,'[1]Outside Edges'!$P173="Yes"),"Yes","No")</f>
        <v>No</v>
      </c>
      <c r="EI174" s="121" t="str">
        <f>IF(AND((RIGHT($EI$3,2)-'[1]Miter Profiles'!$AC$140-'[1]Outside Edges'!$B173)&gt;=5,'[1]Outside Edges'!$P173="Yes"),"Yes","No")</f>
        <v>No</v>
      </c>
      <c r="EJ174" s="124" t="str">
        <f>IF(AND((RIGHT($EJ$3,2)-'[1]Miter Profiles'!$AC$141-'[1]Outside Edges'!$B173)&gt;=5,'[1]Outside Edges'!$P173="Yes"),"Yes","No")</f>
        <v>No</v>
      </c>
      <c r="EK174" s="124" t="str">
        <f>IF(AND((RIGHT($EK$3,2)-'[1]Miter Profiles'!$AC$142-'[1]Outside Edges'!$B173)&gt;=5,'[1]Outside Edges'!$P173="Yes"),"Yes","No")</f>
        <v>No</v>
      </c>
      <c r="EL174" s="116" t="str">
        <f>IF(AND((RIGHT($EL$3,2)-'[1]Miter Profiles'!$AC$143-'[1]Outside Edges'!$B173)&gt;=5,'[1]Outside Edges'!$P173="Yes"),"Yes","No")</f>
        <v>No</v>
      </c>
      <c r="EM174" s="129" t="str">
        <f>IF(AND((RIGHT($EM$3,2)-'[1]Miter Profiles'!$AC$144-'[1]Outside Edges'!$B173)&gt;=5,'[1]Outside Edges'!$P173="Yes"),"Yes","No")</f>
        <v>No</v>
      </c>
      <c r="EN174" s="10" t="str">
        <f>IF(AND((RIGHT($EN$3,2)-'[1]Miter Profiles'!$AC$145-'[1]Outside Edges'!$B173)&gt;=5,'[1]Outside Edges'!$P173="Yes"),"Yes","No")</f>
        <v>No</v>
      </c>
      <c r="EO174" s="90" t="str">
        <f>IF(AND((RIGHT($EO$3,2)-'[1]Miter Profiles'!$AC$146-'[1]Outside Edges'!$B173)&gt;=5,'[1]Outside Edges'!$P173="Yes"),"Yes","No")</f>
        <v>No</v>
      </c>
      <c r="EP174" s="124" t="str">
        <f>IF(AND((RIGHT($EP$3,2)-'[1]Miter Profiles'!$AC$147-'[1]Outside Edges'!$B173)&gt;=5,'[1]Outside Edges'!$P173="Yes"),"Yes","No")</f>
        <v>No</v>
      </c>
      <c r="EQ174" s="124" t="str">
        <f>IF(AND((RIGHT($EQ$3,2)-'[1]Miter Profiles'!$AC$148-'[1]Outside Edges'!$B173)&gt;=5,'[1]Outside Edges'!$P173="Yes"),"Yes","No")</f>
        <v>No</v>
      </c>
      <c r="ER174" s="116" t="str">
        <f>IF(AND((RIGHT($ER$3,2)-'[1]Miter Profiles'!$AC$149-'[1]Outside Edges'!$B173)&gt;=5,'[1]Outside Edges'!$P173="Yes"),"Yes","No")</f>
        <v>No</v>
      </c>
      <c r="ES174" s="129" t="str">
        <f>IF(AND((RIGHT($ES$3,2)-'[1]Miter Profiles'!$AC$150-'[1]Outside Edges'!$B173)&gt;=5,'[1]Outside Edges'!$P173="Yes"),"Yes","No")</f>
        <v>No</v>
      </c>
      <c r="ET174" s="10" t="str">
        <f>IF(AND((RIGHT($ET$3,2)-'[1]Miter Profiles'!$AC$151-'[1]Outside Edges'!$B173)&gt;=5,'[1]Outside Edges'!$P173="Yes"),"Yes","No")</f>
        <v>No</v>
      </c>
      <c r="EU174" s="90" t="str">
        <f>IF(AND((RIGHT($EU$3,2)-'[1]Miter Profiles'!$AC$152-'[1]Outside Edges'!$B173)&gt;=5,'[1]Outside Edges'!$P173="Yes"),"Yes","No")</f>
        <v>No</v>
      </c>
      <c r="EV174" s="124" t="str">
        <f>IF(AND((RIGHT($EV$3,2)-'[1]Miter Profiles'!$AC$153-'[1]Outside Edges'!$B173)&gt;=5,'[1]Outside Edges'!$P173="Yes"),"Yes","No")</f>
        <v>No</v>
      </c>
      <c r="EW174" s="124" t="str">
        <f>IF(AND((RIGHT($EW$3,2)-'[1]Miter Profiles'!$AC$154-'[1]Outside Edges'!$B173)&gt;=5,'[1]Outside Edges'!$P173="Yes"),"Yes","No")</f>
        <v>No</v>
      </c>
      <c r="EX174" s="116" t="str">
        <f>IF(AND((RIGHT($EX$3,2)-'[1]Miter Profiles'!$AC$155-'[1]Outside Edges'!$B173)&gt;=5,'[1]Outside Edges'!$P173="Yes"),"Yes","No")</f>
        <v>No</v>
      </c>
      <c r="EY174" s="129" t="str">
        <f>IF(AND((RIGHT($EY$3,2)-'[1]Miter Profiles'!$AC$156-'[1]Outside Edges'!$B173)&gt;=5,'[1]Outside Edges'!$P173="Yes"),"Yes","No")</f>
        <v>No</v>
      </c>
      <c r="EZ174" s="10" t="str">
        <f>IF(AND((RIGHT($EZ$3,2)-'[1]Miter Profiles'!$AC$157-'[1]Outside Edges'!$B173)&gt;=5,'[1]Outside Edges'!$P173="Yes"),"Yes","No")</f>
        <v>No</v>
      </c>
      <c r="FA174" s="90" t="str">
        <f>IF(AND((RIGHT($FA$3,2)-'[1]Miter Profiles'!$AC$158-'[1]Outside Edges'!$B173)&gt;=5,'[1]Outside Edges'!$P173="Yes"),"Yes","No")</f>
        <v>No</v>
      </c>
      <c r="FB174" s="124" t="str">
        <f>IF(AND((RIGHT($FB$3,2)-'[1]Miter Profiles'!$AC$159-'[1]Outside Edges'!$B173)&gt;=5,'[1]Outside Edges'!$P173="Yes"),"Yes","No")</f>
        <v>No</v>
      </c>
      <c r="FC174" s="124" t="str">
        <f>IF(AND((RIGHT($FC$3,2)-'[1]Miter Profiles'!$AC$160-'[1]Outside Edges'!$B173)&gt;=5,'[1]Outside Edges'!$P173="Yes"),"Yes","No")</f>
        <v>No</v>
      </c>
      <c r="FD174" s="116" t="str">
        <f>IF(AND((RIGHT($FD$3,2)-'[1]Miter Profiles'!$AC$161-'[1]Outside Edges'!$B173)&gt;=5,'[1]Outside Edges'!$P173="Yes"),"Yes","No")</f>
        <v>No</v>
      </c>
      <c r="FE174" s="129" t="str">
        <f>IF(AND((RIGHT($FE$3,2)-'[1]Miter Profiles'!$AC$162-'[1]Outside Edges'!$B173)&gt;=5,'[1]Outside Edges'!$P173="Yes"),"Yes","No")</f>
        <v>No</v>
      </c>
      <c r="FF174" s="10" t="str">
        <f>IF(AND((RIGHT($FF$3,2)-'[1]Miter Profiles'!$AC$163-'[1]Outside Edges'!$B173)&gt;=5,'[1]Outside Edges'!$P173="Yes"),"Yes","No")</f>
        <v>No</v>
      </c>
      <c r="FG174" s="90" t="str">
        <f>IF(AND((RIGHT($FG$3,2)-'[1]Miter Profiles'!$AC$164-'[1]Outside Edges'!$B173)&gt;=5,'[1]Outside Edges'!$P173="Yes"),"Yes","No")</f>
        <v>No</v>
      </c>
      <c r="FH174" s="124" t="str">
        <f>IF(AND((RIGHT($FH$3,2)-'[1]Miter Profiles'!$AC$165-'[1]Outside Edges'!$B173)&gt;=5,'[1]Outside Edges'!$P173="Yes"),"Yes","No")</f>
        <v>No</v>
      </c>
      <c r="FI174" s="124" t="str">
        <f>IF(AND((RIGHT($FI$3,2)-'[1]Miter Profiles'!$AC$166-'[1]Outside Edges'!$B173)&gt;=5,'[1]Outside Edges'!$P173="Yes"),"Yes","No")</f>
        <v>No</v>
      </c>
      <c r="FJ174" s="116" t="str">
        <f>IF(AND((RIGHT($FJ$3,2)-'[1]Miter Profiles'!$AC$167-'[1]Outside Edges'!$B173)&gt;=5,'[1]Outside Edges'!$P173="Yes"),"Yes","No")</f>
        <v>No</v>
      </c>
      <c r="FK174" s="129" t="str">
        <f>IF(AND((RIGHT($FK$3,2)-'[1]Miter Profiles'!$AC$168-'[1]Outside Edges'!$B173)&gt;=5,'[1]Outside Edges'!$P173="Yes"),"Yes","No")</f>
        <v>No</v>
      </c>
      <c r="FL174" s="10" t="str">
        <f>IF(AND((RIGHT($FL$3,2)-'[1]Miter Profiles'!$AC$169-'[1]Outside Edges'!$B173)&gt;=5,'[1]Outside Edges'!$P173="Yes"),"Yes","No")</f>
        <v>No</v>
      </c>
      <c r="FM174" s="90" t="str">
        <f>IF(AND((RIGHT($FM$3,2)-'[1]Miter Profiles'!$AC$170-'[1]Outside Edges'!$B173)&gt;=5,'[1]Outside Edges'!$P173="Yes"),"Yes","No")</f>
        <v>No</v>
      </c>
      <c r="FN174" s="124" t="str">
        <f>IF(AND((RIGHT($FN$3,2)-'[1]Miter Profiles'!$AC$171-'[1]Outside Edges'!$B173)&gt;=5,'[1]Outside Edges'!$P173="Yes"),"Yes","No")</f>
        <v>No</v>
      </c>
      <c r="FO174" s="124" t="str">
        <f>IF(AND((RIGHT($FO$3,2)-'[1]Miter Profiles'!$AC$172-'[1]Outside Edges'!$B173)&gt;=5,'[1]Outside Edges'!$P173="Yes"),"Yes","No")</f>
        <v>No</v>
      </c>
      <c r="FP174" s="116" t="str">
        <f>IF(AND((RIGHT($FP$3,2)-'[1]Miter Profiles'!$AC$173-'[1]Outside Edges'!$B173)&gt;=5,'[1]Outside Edges'!$P173="Yes"),"Yes","No")</f>
        <v>No</v>
      </c>
      <c r="FQ174" s="129" t="str">
        <f>IF(AND((RIGHT($FQ$3,2)-'[1]Miter Profiles'!$AC$174-'[1]Outside Edges'!$B173)&gt;=5,'[1]Outside Edges'!$P173="Yes"),"Yes","No")</f>
        <v>No</v>
      </c>
      <c r="FR174" s="10" t="str">
        <f>IF(AND((RIGHT($FR$3,2)-'[1]Miter Profiles'!$AC$175-'[1]Outside Edges'!$B173)&gt;=5,'[1]Outside Edges'!$P173="Yes"),"Yes","No")</f>
        <v>No</v>
      </c>
      <c r="FS174" s="90" t="str">
        <f>IF(AND((RIGHT($FS$3,2)-'[1]Miter Profiles'!$AC$176-'[1]Outside Edges'!$B173)&gt;=5,'[1]Outside Edges'!$P173="Yes"),"Yes","No")</f>
        <v>No</v>
      </c>
      <c r="FT174" s="124" t="str">
        <f>IF(AND((RIGHT($FT$3,2)-'[1]Miter Profiles'!$AC$177-'[1]Outside Edges'!$B173)&gt;=5,'[1]Outside Edges'!$P173="Yes"),"Yes","No")</f>
        <v>No</v>
      </c>
      <c r="FU174" s="124" t="str">
        <f>IF(AND((RIGHT($FU$3,2)-'[1]Miter Profiles'!$AC$178-'[1]Outside Edges'!$B173)&gt;=5,'[1]Outside Edges'!$P173="Yes"),"Yes","No")</f>
        <v>No</v>
      </c>
      <c r="FV174" s="116" t="str">
        <f>IF(AND((RIGHT($V$3,2)-'[1]Miter Profiles'!$AC$179-'[1]Outside Edges'!$B173)&gt;=5,'[1]Outside Edges'!$P173="Yes"),"Yes","No")</f>
        <v>No</v>
      </c>
      <c r="FW174" s="129" t="str">
        <f>IF(AND((RIGHT($FW$3,2)-'[1]Miter Profiles'!$AC$180-'[1]Outside Edges'!$B173)&gt;=5,'[1]Outside Edges'!$P173="Yes"),"Yes","No")</f>
        <v>No</v>
      </c>
      <c r="FX174" s="85" t="str">
        <f>IF(AND((RIGHT($FX$3,2)-'[1]Miter Profiles'!$AC$181-'[1]Outside Edges'!$B173)&gt;=5,'[1]Outside Edges'!$P173="Yes"),"Yes","No")</f>
        <v>No</v>
      </c>
      <c r="FY174" s="150" t="str">
        <f>IF(AND((RIGHT($FY$3,2)-'[1]Miter Profiles'!$AC$182-'[1]Outside Edges'!$B173)&gt;=5,'[1]Outside Edges'!$P173="Yes"),"Yes","No")</f>
        <v>No</v>
      </c>
      <c r="FZ174" s="124" t="str">
        <f>IF(AND((RIGHT($FZ$3,2)-'[1]Miter Profiles'!$AC$183-'[1]Outside Edges'!$B173)&gt;=5,'[1]Outside Edges'!$P173="Yes"),"Yes","No")</f>
        <v>No</v>
      </c>
      <c r="GA174" s="116" t="str">
        <f>IF(AND((RIGHT($GA$3,2)-'[1]Miter Profiles'!$AC$184-'[1]Outside Edges'!$B173)&gt;=5,'[1]Outside Edges'!$P173="Yes"),"Yes","No")</f>
        <v>No</v>
      </c>
      <c r="GB174" s="129" t="str">
        <f>IF(AND((RIGHT($GB$3,2)-'[1]Miter Profiles'!$AC$185-'[1]Outside Edges'!$B173)&gt;=5,'[1]Outside Edges'!$P173="Yes"),"Yes","No")</f>
        <v>No</v>
      </c>
      <c r="GC174" s="10" t="str">
        <f>IF(AND((RIGHT($GC$3,2)-'[1]Miter Profiles'!$AC$186-'[1]Outside Edges'!$B173)&gt;=5,'[1]Outside Edges'!$P173="Yes"),"Yes","No")</f>
        <v>No</v>
      </c>
      <c r="GD174" s="90" t="str">
        <f>IF(AND((RIGHT($GD$3,2)-'[1]Miter Profiles'!$AC$187-'[1]Outside Edges'!$B173)&gt;=5,'[1]Outside Edges'!$P173="Yes"),"Yes","No")</f>
        <v>No</v>
      </c>
      <c r="GE174" s="150" t="str">
        <f>IF(AND((RIGHT($GE$3,2)-'[1]Miter Profiles'!$AC$188-'[1]Outside Edges'!$B173)&gt;=5,'[1]Outside Edges'!$P173="Yes"),"Yes","No")</f>
        <v>No</v>
      </c>
      <c r="GF174" s="124" t="str">
        <f>IF(AND((RIGHT($GF$3,2)-'[1]Miter Profiles'!$AC$189-'[1]Outside Edges'!$B173)&gt;=5,'[1]Outside Edges'!$P173="Yes"),"Yes","No")</f>
        <v>No</v>
      </c>
      <c r="GG174" s="116" t="str">
        <f>IF(AND((RIGHT($GG$3,2)-'[1]Miter Profiles'!$AC$190-'[1]Outside Edges'!$B173)&gt;=5,'[1]Outside Edges'!$P173="Yes"),"Yes","No")</f>
        <v>No</v>
      </c>
      <c r="GH174" s="129" t="str">
        <f>IF(AND((RIGHT($GH$3,2)-'[1]Miter Profiles'!$AC$191-'[1]Outside Edges'!$B173)&gt;=5,'[1]Outside Edges'!$P173="Yes"),"Yes","No")</f>
        <v>No</v>
      </c>
      <c r="GI174" s="10" t="str">
        <f>IF(AND((RIGHT($GI$3,2)-'[1]Miter Profiles'!$AC$192-'[1]Outside Edges'!$B173)&gt;=5,'[1]Outside Edges'!$P173="Yes"),"Yes","No")</f>
        <v>No</v>
      </c>
      <c r="GJ174" s="90" t="str">
        <f>IF(AND((RIGHT($GJ$3,2)-'[1]Miter Profiles'!$AC$193-'[1]Outside Edges'!$B173)&gt;=5,'[1]Outside Edges'!$P173="Yes"),"Yes","No")</f>
        <v>No</v>
      </c>
      <c r="GK174" s="150" t="str">
        <f>IF(AND((RIGHT($GK$3,2)-'[1]Miter Profiles'!$AC$194-'[1]Outside Edges'!$B173)&gt;=5,'[1]Outside Edges'!$P173="Yes"),"Yes","No")</f>
        <v>No</v>
      </c>
      <c r="GL174" s="124" t="str">
        <f>IF(AND((RIGHT($GL$3,2)-'[1]Miter Profiles'!$AC$195-'[1]Outside Edges'!$B173)&gt;=5,'[1]Outside Edges'!$P173="Yes"),"Yes","No")</f>
        <v>No</v>
      </c>
      <c r="GM174" s="116" t="str">
        <f>IF(AND((RIGHT($GM$3,2)-'[1]Miter Profiles'!$AC$196-'[1]Outside Edges'!$B173)&gt;=5,'[1]Outside Edges'!$P173="Yes"),"Yes","No")</f>
        <v>No</v>
      </c>
      <c r="GN174" s="129" t="str">
        <f>IF(AND((RIGHT($GN$3,2)-'[1]Miter Profiles'!$AC$197-'[1]Outside Edges'!$B173)&gt;=5,'[1]Outside Edges'!$P173="Yes"),"Yes","No")</f>
        <v>No</v>
      </c>
      <c r="GO174" s="10" t="str">
        <f>IF(AND((RIGHT($GO$3,2)-'[1]Miter Profiles'!$AC$198-'[1]Outside Edges'!$B173)&gt;=5,'[1]Outside Edges'!$P173="Yes"),"Yes","No")</f>
        <v>No</v>
      </c>
      <c r="GP174" s="90" t="str">
        <f>IF(AND((RIGHT($GP$3,2)-'[1]Miter Profiles'!$AC$199-'[1]Outside Edges'!$B173)&gt;=5,'[1]Outside Edges'!$P173="Yes"),"Yes","No")</f>
        <v>No</v>
      </c>
      <c r="GQ174" s="150" t="str">
        <f>IF(AND((RIGHT($GQ$3,2)-'[1]Miter Profiles'!$AC$200-'[1]Outside Edges'!$B173)&gt;=5,'[1]Outside Edges'!$P173="Yes"),"Yes","No")</f>
        <v>No</v>
      </c>
      <c r="GR174" s="124" t="str">
        <f>IF(AND((RIGHT($GR$3,2)-'[1]Miter Profiles'!$AC$201-'[1]Outside Edges'!$B173)&gt;=5,'[1]Outside Edges'!$P173="Yes"),"Yes","No")</f>
        <v>No</v>
      </c>
      <c r="GS174" s="116" t="str">
        <f>IF(AND((RIGHT($GS$3,2)-'[1]Miter Profiles'!$AC$202-'[1]Outside Edges'!$B173)&gt;=5,'[1]Outside Edges'!$P173="Yes"),"Yes","No")</f>
        <v>No</v>
      </c>
      <c r="GT174" s="129" t="str">
        <f>IF(AND((RIGHT($GT$3,2)-'[1]Miter Profiles'!$AC$203-'[1]Outside Edges'!$B173)&gt;=5,'[1]Outside Edges'!$P173="Yes"),"Yes","No")</f>
        <v>No</v>
      </c>
      <c r="GU174" s="10" t="str">
        <f>IF(AND((RIGHT($GU$3,2)-'[1]Miter Profiles'!$AC$204-'[1]Outside Edges'!$B173)&gt;=5,'[1]Outside Edges'!$P173="Yes"),"Yes","No")</f>
        <v>No</v>
      </c>
      <c r="GV174" s="90" t="str">
        <f>IF(AND((RIGHT($GV$3,2)-'[1]Miter Profiles'!$AC$205-'[1]Outside Edges'!$B173)&gt;=5,'[1]Outside Edges'!$P173="Yes"),"Yes","No")</f>
        <v>No</v>
      </c>
      <c r="GW174" s="150" t="str">
        <f>IF(AND((RIGHT($GW$3,2)-'[1]Miter Profiles'!$AC$206-'[1]Outside Edges'!$B173)&gt;=5,'[1]Outside Edges'!$P173="Yes"),"Yes","No")</f>
        <v>No</v>
      </c>
      <c r="GX174" s="124" t="str">
        <f>IF(AND((RIGHT($GX$3,2)-'[1]Miter Profiles'!$AC$207-'[1]Outside Edges'!$B173)&gt;=5,'[1]Outside Edges'!$P173="Yes"),"Yes","No")</f>
        <v>No</v>
      </c>
      <c r="GY174" s="116" t="str">
        <f>IF(AND((RIGHT($GY$3,2)-'[1]Miter Profiles'!$AC$208-'[1]Outside Edges'!$B173)&gt;=5,'[1]Outside Edges'!$P173="Yes"),"Yes","No")</f>
        <v>No</v>
      </c>
      <c r="GZ174" s="129" t="str">
        <f>IF(AND((RIGHT($GZ$3,2)-'[1]Miter Profiles'!$AC$209-'[1]Outside Edges'!$B173)&gt;=5,'[1]Outside Edges'!$P173="Yes"),"Yes","No")</f>
        <v>No</v>
      </c>
      <c r="HA174" s="10" t="str">
        <f>IF(AND((RIGHT($HA$3,2)-'[1]Miter Profiles'!$AC$210-'[1]Outside Edges'!$B173)&gt;=5,'[1]Outside Edges'!$P173="Yes"),"Yes","No")</f>
        <v>No</v>
      </c>
      <c r="HB174" s="90" t="str">
        <f>IF(AND((RIGHT($HB$3,2)-'[1]Miter Profiles'!$AC$211-'[1]Outside Edges'!$B173)&gt;=5,'[1]Outside Edges'!$P173="Yes"),"Yes","No")</f>
        <v>No</v>
      </c>
      <c r="HC174" s="150" t="str">
        <f>IF(AND((RIGHT($HC$3,2)-'[1]Miter Profiles'!$AC$212-'[1]Outside Edges'!$B173)&gt;=5,'[1]Outside Edges'!$P173="Yes"),"Yes","No")</f>
        <v>No</v>
      </c>
      <c r="HD174" s="116" t="str">
        <f>IF(AND((RIGHT($HD$3,2)-'[1]Miter Profiles'!$AC$213-'[1]Outside Edges'!$B173)&gt;=5,'[1]Outside Edges'!$P173="Yes"),"Yes","No")</f>
        <v>No</v>
      </c>
      <c r="HE174" s="129" t="str">
        <f>IF(AND((RIGHT($HE$3,2)-'[1]Miter Profiles'!$AC$214-'[1]Outside Edges'!$B173)&gt;=5,'[1]Outside Edges'!$P173="Yes"),"Yes","No")</f>
        <v>No</v>
      </c>
      <c r="HF174" s="10" t="str">
        <f>IF(AND((RIGHT($HF$3,2)-'[1]Miter Profiles'!$AC$215-'[1]Outside Edges'!$B173)&gt;=5,'[1]Outside Edges'!$P173="Yes"),"Yes","No")</f>
        <v>No</v>
      </c>
      <c r="HG174" s="90" t="str">
        <f>IF(AND((RIGHT($HG$3,2)-'[1]Miter Profiles'!$AC$216-'[1]Outside Edges'!$B173)&gt;=5,'[1]Outside Edges'!$P173="Yes"),"Yes","No")</f>
        <v>No</v>
      </c>
      <c r="HH174" s="150" t="str">
        <f>IF(AND((RIGHT($HH$3,2)-'[1]Miter Profiles'!$AC$217-'[1]Outside Edges'!$B173)&gt;=5,'[1]Outside Edges'!$P173="Yes"),"Yes","No")</f>
        <v>No</v>
      </c>
      <c r="HI174" s="124" t="str">
        <f>IF(AND((RIGHT($HI$3,2)-'[1]Miter Profiles'!$AC$218-'[1]Outside Edges'!$B173)&gt;=5,'[1]Outside Edges'!$P173="Yes"),"Yes","No")</f>
        <v>No</v>
      </c>
      <c r="HJ174" s="116" t="str">
        <f>IF(AND((RIGHT($HJ$3,2)-'[1]Miter Profiles'!$AC$219-'[1]Outside Edges'!$B173)&gt;=5,'[1]Outside Edges'!$P173="Yes"),"Yes","No")</f>
        <v>No</v>
      </c>
      <c r="HK174" s="129" t="str">
        <f>IF(AND((RIGHT($HK$3,2)-'[1]Miter Profiles'!$AC$220-'[1]Outside Edges'!$B173)&gt;=5,'[1]Outside Edges'!$P173="Yes"),"Yes","No")</f>
        <v>No</v>
      </c>
      <c r="HL174" s="10" t="str">
        <f>IF(AND((RIGHT($HL$3,2)-'[1]Miter Profiles'!$AC$221-'[1]Outside Edges'!$B173)&gt;=5,'[1]Outside Edges'!$P173="Yes"),"Yes","No")</f>
        <v>No</v>
      </c>
      <c r="HM174" s="90" t="str">
        <f>IF(AND((RIGHT($HM$3,2)-'[1]Miter Profiles'!$AC$222-'[1]Outside Edges'!$B173)&gt;=5,'[1]Outside Edges'!$P173="Yes"),"Yes","No")</f>
        <v>No</v>
      </c>
      <c r="HN174" s="150" t="str">
        <f>IF(AND((RIGHT($HN$3,2)-'[1]Miter Profiles'!$AC$223-'[1]Outside Edges'!$B173)&gt;=5,'[1]Outside Edges'!$P173="Yes"),"Yes","No")</f>
        <v>No</v>
      </c>
      <c r="HO174" s="124" t="str">
        <f>IF(AND((RIGHT($HO$3,2)-'[1]Miter Profiles'!$AC$224-'[1]Outside Edges'!$B173)&gt;=5,'[1]Outside Edges'!$P173="Yes"),"Yes","No")</f>
        <v>No</v>
      </c>
      <c r="HP174" s="124" t="str">
        <f>IF(AND((RIGHT($HP$3,2)-'[1]Miter Profiles'!$AC$225-'[1]Outside Edges'!$B173)&gt;=5,'[1]Outside Edges'!$P173="Yes"),"Yes","No")</f>
        <v>No</v>
      </c>
      <c r="HQ174" s="153" t="str">
        <f>IF(AND((RIGHT($HQ$3,3)-'[1]Miter Profiles'!$AC$226-'[1]Outside Edges'!$B173)&gt;=5,'[1]Outside Edges'!$P173="Yes"),"Yes","No")</f>
        <v>No</v>
      </c>
      <c r="HR174" s="129" t="str">
        <f>IF(AND((RIGHT($HR$3,2)-'[1]Miter Profiles'!$AC$227-'[1]Outside Edges'!$B173)&gt;=5,'[1]Outside Edges'!$P173="Yes"),"Yes","No")</f>
        <v>No</v>
      </c>
      <c r="HS174" s="10" t="str">
        <f>IF(AND((RIGHT($HS$3,2)-'[1]Miter Profiles'!$AC$228-'[1]Outside Edges'!$B173)&gt;=5,'[1]Outside Edges'!$P173="Yes"),"Yes","No")</f>
        <v>No</v>
      </c>
      <c r="HT174" s="163" t="str">
        <f>IF(AND((RIGHT($HT$3,2)-'[1]Miter Profiles'!$AC$229-'[1]Outside Edges'!$B173)&gt;=5,'[1]Outside Edges'!$P173="Yes"),"Yes","No")</f>
        <v>No</v>
      </c>
      <c r="HU174" s="150" t="str">
        <f>IF(AND((RIGHT($HU$3,2)-'[1]Miter Profiles'!$AC$230-'[1]Outside Edges'!$B173)&gt;=5,'[1]Outside Edges'!$P173="Yes"),"Yes","No")</f>
        <v>No</v>
      </c>
      <c r="HV174" s="124" t="str">
        <f>IF(AND((RIGHT($HV$3,2)-'[1]Miter Profiles'!$AC$231-'[1]Outside Edges'!$B173)&gt;=5,'[1]Outside Edges'!$P173="Yes"),"Yes","No")</f>
        <v>No</v>
      </c>
      <c r="HW174" s="116" t="str">
        <f>IF(AND((RIGHT($HW$3,2)-'[1]Miter Profiles'!$AC$232-'[1]Outside Edges'!$B173)&gt;=5,'[1]Outside Edges'!$P173="Yes"),"Yes","No")</f>
        <v>No</v>
      </c>
      <c r="HX174" s="129" t="str">
        <f>IF(AND((RIGHT($HX$3,2)-'[1]Miter Profiles'!$AC$233-'[1]Outside Edges'!$B173)&gt;=5,'[1]Outside Edges'!$P173="Yes"),"Yes","No")</f>
        <v>No</v>
      </c>
      <c r="HY174" s="10" t="str">
        <f>IF(AND((RIGHT($HY$3,2)-'[1]Miter Profiles'!$AC$234-'[1]Outside Edges'!$B173)&gt;=5,'[1]Outside Edges'!$P173="Yes"),"Yes","No")</f>
        <v>No</v>
      </c>
      <c r="HZ174" s="90" t="str">
        <f>IF(AND((RIGHT($HZ$3,2)-'[1]Miter Profiles'!$AC$235-'[1]Outside Edges'!$B173)&gt;=5,'[1]Outside Edges'!$P173="Yes"),"Yes","No")</f>
        <v>No</v>
      </c>
      <c r="IA174" s="150" t="str">
        <f>IF(AND((RIGHT($IA$3,2)-'[1]Miter Profiles'!$AC$236-'[1]Outside Edges'!$B173)&gt;=5,'[1]Outside Edges'!$P173="Yes"),"Yes","No")</f>
        <v>No</v>
      </c>
      <c r="IB174" s="124" t="str">
        <f>IF(AND((RIGHT($IB$3,2)-'[1]Miter Profiles'!$AC$237-'[1]Outside Edges'!$B173)&gt;=5,'[1]Outside Edges'!$P173="Yes"),"Yes","No")</f>
        <v>No</v>
      </c>
      <c r="IC174" s="116" t="str">
        <f>IF(AND((RIGHT($IC$3,2)-'[1]Miter Profiles'!$AC$238-'[1]Outside Edges'!$B173)&gt;=5,'[1]Outside Edges'!$P173="Yes"),"Yes","No")</f>
        <v>No</v>
      </c>
      <c r="ID174" s="129" t="str">
        <f>IF(AND((RIGHT($ID$3,2)-'[1]Miter Profiles'!$AC$239-'[1]Outside Edges'!$B173)&gt;=5,'[1]Outside Edges'!$P173="Yes"),"Yes","No")</f>
        <v>No</v>
      </c>
      <c r="IE174" s="10" t="str">
        <f>IF(AND((RIGHT($IE$3,2)-'[1]Miter Profiles'!$AC$240-'[1]Outside Edges'!$B173)&gt;=5,'[1]Outside Edges'!$P173="Yes"),"Yes","No")</f>
        <v>No</v>
      </c>
      <c r="IF174" s="90" t="str">
        <f>IF(AND((RIGHT($IF$3,2)-'[1]Miter Profiles'!$AC$241-'[1]Outside Edges'!$B173)&gt;=5,'[1]Outside Edges'!$P173="Yes"),"Yes","No")</f>
        <v>No</v>
      </c>
      <c r="IG174" s="150" t="str">
        <f>IF(AND((RIGHT($IG$3,2)-'[1]Miter Profiles'!$AC$242-'[1]Outside Edges'!$B173)&gt;=5,'[1]Outside Edges'!$P173="Yes"),"Yes","No")</f>
        <v>No</v>
      </c>
      <c r="IH174" s="124" t="str">
        <f>IF(AND((RIGHT($IH$3,2)-'[1]Miter Profiles'!$AC$243-'[1]Outside Edges'!$B173)&gt;=5,'[1]Outside Edges'!$P173="Yes"),"Yes","No")</f>
        <v>No</v>
      </c>
      <c r="II174" s="116" t="str">
        <f>IF(AND((RIGHT($II$3,2)-'[1]Miter Profiles'!$AC$244-'[1]Outside Edges'!$B173)&gt;=5,'[1]Outside Edges'!$P173="Yes"),"Yes","No")</f>
        <v>No</v>
      </c>
      <c r="IJ174" s="129" t="str">
        <f>IF(AND((RIGHT($IJ$3,2)-'[1]Miter Profiles'!$AC$245-'[1]Outside Edges'!$B173)&gt;=5,'[1]Outside Edges'!$P173="Yes"),"Yes","No")</f>
        <v>No</v>
      </c>
      <c r="IK174" s="10" t="str">
        <f>IF(AND((RIGHT($IK$3,2)-'[1]Miter Profiles'!$AC$246-'[1]Outside Edges'!$B173)&gt;=5,'[1]Outside Edges'!$P173="Yes"),"Yes","No")</f>
        <v>No</v>
      </c>
      <c r="IL174" s="90" t="str">
        <f>IF(AND((RIGHT($IL$3,2)-'[1]Miter Profiles'!$AC$247-'[1]Outside Edges'!$B173)&gt;=5,'[1]Outside Edges'!$P173="Yes"),"Yes","No")</f>
        <v>No</v>
      </c>
      <c r="IM174" s="150" t="str">
        <f>IF(AND((RIGHT($IM$3,2)-'[1]Miter Profiles'!$AC$248-'[1]Outside Edges'!$B173)&gt;=5,'[1]Outside Edges'!$P173="Yes"),"Yes","No")</f>
        <v>No</v>
      </c>
      <c r="IN174" s="124" t="str">
        <f>IF(AND((RIGHT($IN$3,2)-'[1]Miter Profiles'!$AC$249-'[1]Outside Edges'!$B173)&gt;=5,'[1]Outside Edges'!$P173="Yes"),"Yes","No")</f>
        <v>No</v>
      </c>
      <c r="IO174" s="116" t="str">
        <f>IF(AND((RIGHT($IO$3,2)-'[1]Miter Profiles'!$AC$250-'[1]Outside Edges'!$B173)&gt;=5,'[1]Outside Edges'!$P173="Yes"),"Yes","No")</f>
        <v>No</v>
      </c>
      <c r="IP174" s="129" t="str">
        <f>IF(AND((RIGHT($IP$3,2)-'[1]Miter Profiles'!$AC$251-'[1]Outside Edges'!$B173)&gt;=5,'[1]Outside Edges'!$P173="Yes"),"Yes","No")</f>
        <v>No</v>
      </c>
      <c r="IQ174" s="10" t="str">
        <f>IF(AND((RIGHT($IQ$3,2)-'[1]Miter Profiles'!$AC$252-'[1]Outside Edges'!$B173)&gt;=5,'[1]Outside Edges'!$P173="Yes"),"Yes","No")</f>
        <v>No</v>
      </c>
      <c r="IR174" s="90" t="str">
        <f>IF(AND((RIGHT($IR$3,2)-'[1]Miter Profiles'!$AC$253-'[1]Outside Edges'!$B173)&gt;=5,'[1]Outside Edges'!$P173="Yes"),"Yes","No")</f>
        <v>No</v>
      </c>
      <c r="IS174" s="150" t="str">
        <f>IF(AND((RIGHT($IS$3,2)-'[1]Miter Profiles'!$AC$254-'[1]Outside Edges'!$B173)&gt;=5,'[1]Outside Edges'!$P173="Yes"),"Yes","No")</f>
        <v>No</v>
      </c>
      <c r="IT174" s="124" t="str">
        <f>IF(AND((RIGHT($IT$3,2)-'[1]Miter Profiles'!$AC$255-'[1]Outside Edges'!$B173)&gt;=5,'[1]Outside Edges'!$P173="Yes"),"Yes","No")</f>
        <v>No</v>
      </c>
      <c r="IU174" s="116" t="str">
        <f>IF(AND((RIGHT($IU$3,2)-'[1]Miter Profiles'!$AC$256-'[1]Outside Edges'!$B173)&gt;=5,'[1]Outside Edges'!$P173="Yes"),"Yes","No")</f>
        <v>No</v>
      </c>
      <c r="IV174" s="129" t="str">
        <f>IF(AND((RIGHT($IV$3,2)-'[1]Miter Profiles'!$AC$257-'[1]Outside Edges'!$B173)&gt;=5,'[1]Outside Edges'!$P173="Yes"),"Yes","No")</f>
        <v>No</v>
      </c>
      <c r="IW174" s="10" t="str">
        <f>IF(AND((RIGHT($IW$3,2)-'[1]Miter Profiles'!$AC$258-'[1]Outside Edges'!$B173)&gt;=5,'[1]Outside Edges'!$P173="Yes"),"Yes","No")</f>
        <v>No</v>
      </c>
      <c r="IX174" s="90" t="str">
        <f>IF(AND((RIGHT($IX$3,2)-'[1]Miter Profiles'!$AC$259-'[1]Outside Edges'!$B173)&gt;=5,'[1]Outside Edges'!$P173="Yes"),"Yes","No")</f>
        <v>No</v>
      </c>
      <c r="IY174" s="150" t="str">
        <f>IF(AND((RIGHT($IY$3,2)-'[1]Miter Profiles'!$AC$260-'[1]Outside Edges'!$B173)&gt;=5,'[1]Outside Edges'!$P173="Yes"),"Yes","No")</f>
        <v>No</v>
      </c>
      <c r="IZ174" s="124" t="str">
        <f>IF(AND((RIGHT($IZ$3,2)-'[1]Miter Profiles'!$AC$261-'[1]Outside Edges'!$B173)&gt;=5,'[1]Outside Edges'!$P173="Yes"),"Yes","No")</f>
        <v>No</v>
      </c>
      <c r="JA174" s="116" t="str">
        <f>IF(AND((RIGHT($JA$3,2)-'[1]Miter Profiles'!$AC$262-'[1]Outside Edges'!$B173)&gt;=5,'[1]Outside Edges'!$P173="Yes"),"Yes","No")</f>
        <v>No</v>
      </c>
      <c r="JB174" s="129" t="str">
        <f>IF(AND((RIGHT($JB$3,2)-'[1]Miter Profiles'!$AC$263-'[1]Outside Edges'!$B173)&gt;=5,'[1]Outside Edges'!$P173="Yes"),"Yes","No")</f>
        <v>No</v>
      </c>
      <c r="JC174" s="10" t="str">
        <f>IF(AND((RIGHT($JC$3,2)-'[1]Miter Profiles'!$AC$264-'[1]Outside Edges'!$B173)&gt;=5,'[1]Outside Edges'!$P173="Yes"),"Yes","No")</f>
        <v>No</v>
      </c>
      <c r="JD174" s="90" t="str">
        <f>IF(AND((RIGHT($JD$3,2)-'[1]Miter Profiles'!$AC$265-'[1]Outside Edges'!$B173)&gt;=5,'[1]Outside Edges'!$P173="Yes"),"Yes","No")</f>
        <v>No</v>
      </c>
      <c r="JE174" s="236" t="str">
        <f>IF(AND((RIGHT($JE$3,2)-'[1]Miter Profiles'!$AC$266-'[1]Outside Edges'!$B173)&gt;=5,'[1]Outside Edges'!$P173="Yes"),"Yes","No")</f>
        <v>No</v>
      </c>
      <c r="JF174" s="237" t="str">
        <f>IF(AND((RIGHT($JF$3,2)-'[1]Miter Profiles'!$AC$267-'[1]Outside Edges'!$B173)&gt;=5,'[1]Outside Edges'!$P173="Yes"),"Yes","No")</f>
        <v>No</v>
      </c>
      <c r="JG174" s="238" t="str">
        <f>IF(AND((RIGHT($JG$3,2)-'[1]Miter Profiles'!$AC$268-'[1]Outside Edges'!$B173)&gt;=5,'[1]Outside Edges'!$P173="Yes"),"Yes","No")</f>
        <v>No</v>
      </c>
      <c r="JH174" s="129" t="str">
        <f>IF(AND((RIGHT($JH$3,2)-'[1]Miter Profiles'!$AC$269-'[1]Outside Edges'!$B173)&gt;=5,'[1]Outside Edges'!$P173="Yes"),"Yes","No")</f>
        <v>No</v>
      </c>
      <c r="JI174" s="113" t="str">
        <f>IF(AND((RIGHT($JI$3,2)-'[1]Miter Profiles'!$AC$270-'[1]Outside Edges'!$B173)&gt;=5,'[1]Outside Edges'!$P173="Yes"),"Yes","No")</f>
        <v>No</v>
      </c>
      <c r="JJ174" s="90" t="str">
        <f>IF(AND((RIGHT($JJ$3,2)-'[1]Miter Profiles'!$AC$271-'[1]Outside Edges'!$B173)&gt;=5,'[1]Outside Edges'!$P173="Yes"),"Yes","No")</f>
        <v>No</v>
      </c>
      <c r="JK174" s="236" t="str">
        <f>IF(AND((RIGHT($JK$3,2)-'[1]Miter Profiles'!$AC$272-'[1]Outside Edges'!$B173)&gt;=5,'[1]Outside Edges'!$P173="Yes"),"Yes","No")</f>
        <v>No</v>
      </c>
      <c r="JL174" s="237" t="str">
        <f>IF(AND((RIGHT($JL$3,2)-'[1]Miter Profiles'!$AC$273-'[1]Outside Edges'!$B173)&gt;=5,'[1]Outside Edges'!$P173="Yes"),"Yes","No")</f>
        <v>No</v>
      </c>
      <c r="JM174" s="238" t="str">
        <f>IF(AND((RIGHT($JM$3,2)-'[1]Miter Profiles'!$AC$274-'[1]Outside Edges'!$B173)&gt;=5,'[1]Outside Edges'!$P173="Yes"),"Yes","No")</f>
        <v>No</v>
      </c>
      <c r="JN174" s="129" t="str">
        <f>IF(AND((RIGHT($JN$3,2)-'[1]Miter Profiles'!$AC$275-'[1]Outside Edges'!$B173)&gt;=5,'[1]Outside Edges'!$P173="Yes"),"Yes","No")</f>
        <v>No</v>
      </c>
      <c r="JO174" s="113" t="str">
        <f>IF(AND((RIGHT($JO$3,2)-'[1]Miter Profiles'!$AC$276-'[1]Outside Edges'!$B173)&gt;=5,'[1]Outside Edges'!$P173="Yes"),"Yes","No")</f>
        <v>No</v>
      </c>
      <c r="JP174" s="90" t="str">
        <f>IF(AND((RIGHT($JP$3,2)-'[1]Miter Profiles'!$AC$277-'[1]Outside Edges'!$B173)&gt;=5,'[1]Outside Edges'!$P173="Yes"),"Yes","No")</f>
        <v>No</v>
      </c>
      <c r="JQ174" s="236" t="str">
        <f>IF(AND((RIGHT($JQ$3,2)-'[1]Miter Profiles'!$AC$278-'[1]Outside Edges'!$B173)&gt;=5,'[1]Outside Edges'!$P173="Yes"),"Yes","No")</f>
        <v>No</v>
      </c>
      <c r="JR174" s="237" t="str">
        <f>IF(AND((RIGHT($JR$3,2)-'[1]Miter Profiles'!$AC$279-'[1]Outside Edges'!$B173)&gt;=5,'[1]Outside Edges'!$P173="Yes"),"Yes","No")</f>
        <v>No</v>
      </c>
      <c r="JS174" s="238" t="str">
        <f>IF(AND((RIGHT($JS$3,2)-'[1]Miter Profiles'!$AC$280-'[1]Outside Edges'!$B173)&gt;=5,'[1]Outside Edges'!$P173="Yes"),"Yes","No")</f>
        <v>No</v>
      </c>
      <c r="JT174" s="129" t="str">
        <f>IF(AND((RIGHT($JT$3,2)-'[1]Miter Profiles'!$AC$281-'[1]Outside Edges'!$B173)&gt;=5,'[1]Outside Edges'!$P173="Yes"),"Yes","No")</f>
        <v>No</v>
      </c>
      <c r="JU174" s="113" t="str">
        <f>IF(AND((RIGHT($JU$3,2)-'[1]Miter Profiles'!$AC$282-'[1]Outside Edges'!$B173)&gt;=5,'[1]Outside Edges'!$P173="Yes"),"Yes","No")</f>
        <v>No</v>
      </c>
      <c r="JV174" s="90" t="str">
        <f>IF(AND((RIGHT($JV$3,2)-'[1]Miter Profiles'!$AC$283-'[1]Outside Edges'!$B173)&gt;=5,'[1]Outside Edges'!$P173="Yes"),"Yes","No")</f>
        <v>No</v>
      </c>
      <c r="JW174" s="236" t="str">
        <f>IF(AND((RIGHT($JW$3,2)-'[1]Miter Profiles'!$AC$284-'[1]Outside Edges'!$B173)&gt;=5,'[1]Outside Edges'!$P173="Yes"),"Yes","No")</f>
        <v>No</v>
      </c>
      <c r="JX174" s="237" t="str">
        <f>IF(AND((RIGHT($JX$3,2)-'[1]Miter Profiles'!$AC$285-'[1]Outside Edges'!$B173)&gt;=5,'[1]Outside Edges'!$P173="Yes"),"Yes","No")</f>
        <v>No</v>
      </c>
      <c r="JY174" s="238" t="str">
        <f>IF(AND((RIGHT($JY$3,2)-'[1]Miter Profiles'!$AC$286-'[1]Outside Edges'!$B173)&gt;=5,'[1]Outside Edges'!$P173="Yes"),"Yes","No")</f>
        <v>No</v>
      </c>
      <c r="JZ174" s="129" t="str">
        <f>IF(AND((RIGHT($JZ$3,2)-'[1]Miter Profiles'!$AC$287-'[1]Outside Edges'!$B173)&gt;=5,'[1]Outside Edges'!$P173="Yes"),"Yes","No")</f>
        <v>No</v>
      </c>
      <c r="KA174" s="113" t="str">
        <f>IF(AND((RIGHT($KA$3,2)-'[1]Miter Profiles'!$AC$288-'[1]Outside Edges'!$B173)&gt;=5,'[1]Outside Edges'!$P173="Yes"),"Yes","No")</f>
        <v>No</v>
      </c>
      <c r="KB174" s="90" t="str">
        <f>IF(AND((RIGHT($KB$3,2)-'[1]Miter Profiles'!$AC$289-'[1]Outside Edges'!$B173)&gt;=5,'[1]Outside Edges'!$P173="Yes"),"Yes","No")</f>
        <v>No</v>
      </c>
      <c r="KC174" s="236" t="str">
        <f>IF(AND((RIGHT($KC$3,2)-'[1]Miter Profiles'!$AC$290-'[1]Outside Edges'!$B173)&gt;=5,'[1]Outside Edges'!$P173="Yes"),"Yes","No")</f>
        <v>No</v>
      </c>
      <c r="KD174" s="237" t="str">
        <f>IF(AND((RIGHT($KD$3,2)-'[1]Miter Profiles'!$AC$291-'[1]Outside Edges'!$B173)&gt;=5,'[1]Outside Edges'!$P173="Yes"),"Yes","No")</f>
        <v>No</v>
      </c>
      <c r="KE174" s="238" t="str">
        <f>IF(AND((RIGHT($KE$3,2)-'[1]Miter Profiles'!$AC$292-'[1]Outside Edges'!$B173)&gt;=5,'[1]Outside Edges'!$P173="Yes"),"Yes","No")</f>
        <v>No</v>
      </c>
      <c r="KF174" s="129" t="str">
        <f>IF(AND((RIGHT($KF$3,2)-'[1]Miter Profiles'!$AC$293-'[1]Outside Edges'!$B173)&gt;=5,'[1]Outside Edges'!$P173="Yes"),"Yes","No")</f>
        <v>No</v>
      </c>
      <c r="KG174" s="113" t="str">
        <f>IF(AND((RIGHT($KG$3,2)-'[1]Miter Profiles'!$AC$294-'[1]Outside Edges'!$B173)&gt;=5,'[1]Outside Edges'!$P173="Yes"),"Yes","No")</f>
        <v>No</v>
      </c>
      <c r="KH174" s="90" t="str">
        <f>IF(AND((RIGHT($KH$3,2)-'[1]Miter Profiles'!$AC$295-'[1]Outside Edges'!$B173)&gt;=5,'[1]Outside Edges'!$P173="Yes"),"Yes","No")</f>
        <v>No</v>
      </c>
      <c r="KI174" s="236" t="str">
        <f>IF(AND((RIGHT($KI$3,2)-'[1]Miter Profiles'!$AC$296-'[1]Outside Edges'!$B173)&gt;=5,'[1]Outside Edges'!$P173="Yes"),"Yes","No")</f>
        <v>No</v>
      </c>
      <c r="KJ174" s="237" t="str">
        <f>IF(AND((RIGHT($KJ$3,2)-'[1]Miter Profiles'!$AC$297-'[1]Outside Edges'!$B173)&gt;=5,'[1]Outside Edges'!$P173="Yes"),"Yes","No")</f>
        <v>No</v>
      </c>
      <c r="KK174" s="238" t="str">
        <f>IF(AND((RIGHT($KK$3,2)-'[1]Miter Profiles'!$AC$298-'[1]Outside Edges'!$B173)&gt;=5,'[1]Outside Edges'!$P173="Yes"),"Yes","No")</f>
        <v>No</v>
      </c>
      <c r="KL174" s="129" t="str">
        <f>IF(AND((RIGHT($KL$3,2)-'[1]Miter Profiles'!$AC$299-'[1]Outside Edges'!$B173)&gt;=5,'[1]Outside Edges'!$P173="Yes"),"Yes","No")</f>
        <v>No</v>
      </c>
      <c r="KM174" s="113" t="str">
        <f>IF(AND((RIGHT($KM$3,2)-'[1]Miter Profiles'!$AC$300-'[1]Outside Edges'!$B173)&gt;=5,'[1]Outside Edges'!$P173="Yes"),"Yes","No")</f>
        <v>No</v>
      </c>
      <c r="KN174" s="90" t="str">
        <f>IF(AND((RIGHT($KN$3,2)-'[1]Miter Profiles'!$AC$301-'[1]Outside Edges'!$B173)&gt;=5,'[1]Outside Edges'!$P173="Yes"),"Yes","No")</f>
        <v>No</v>
      </c>
      <c r="KO174" s="236" t="str">
        <f>IF(AND((RIGHT($KO$3,2)-'[1]Miter Profiles'!$AC$302-'[1]Outside Edges'!$B173)&gt;=5,'[1]Outside Edges'!$P173="Yes"),"Yes","No")</f>
        <v>No</v>
      </c>
      <c r="KP174" s="237" t="str">
        <f>IF(AND((RIGHT($KP$3,2)-'[1]Miter Profiles'!$AC$303-'[1]Outside Edges'!$B173)&gt;=5,'[1]Outside Edges'!$P173="Yes"),"Yes","No")</f>
        <v>No</v>
      </c>
      <c r="KQ174" s="238" t="str">
        <f>IF(AND((RIGHT($KQ$3,2)-'[1]Miter Profiles'!$AC$304-'[1]Outside Edges'!$B173)&gt;=5,'[1]Outside Edges'!$P173="Yes"),"Yes","No")</f>
        <v>No</v>
      </c>
      <c r="KR174" s="129" t="str">
        <f>IF(AND((RIGHT($KR$3,2)-'[1]Miter Profiles'!$AC$305-'[1]Outside Edges'!$B173)&gt;=5,'[1]Outside Edges'!$P173="Yes"),"Yes","No")</f>
        <v>No</v>
      </c>
      <c r="KS174" s="113" t="str">
        <f>IF(AND((RIGHT($KS$3,2)-'[1]Miter Profiles'!$AC$306-'[1]Outside Edges'!$B173)&gt;=5,'[1]Outside Edges'!$P173="Yes"),"Yes","No")</f>
        <v>No</v>
      </c>
      <c r="KT174" s="90" t="str">
        <f>IF(AND((RIGHT($KT$3,2)-'[1]Miter Profiles'!$AC$307-'[1]Outside Edges'!$B173)&gt;=5,'[1]Outside Edges'!$P173="Yes"),"Yes","No")</f>
        <v>No</v>
      </c>
      <c r="KU174" s="236" t="str">
        <f>IF(AND((RIGHT($KU$3,2)-'[1]Miter Profiles'!$AC$308-'[1]Outside Edges'!$B173)&gt;=5,'[1]Outside Edges'!$P173="Yes"),"Yes","No")</f>
        <v>No</v>
      </c>
      <c r="KV174" s="237" t="str">
        <f>IF(AND((RIGHT($KV$3,2)-'[1]Miter Profiles'!$AC$309-'[1]Outside Edges'!$B173)&gt;=5,'[1]Outside Edges'!$P173="Yes"),"Yes","No")</f>
        <v>No</v>
      </c>
      <c r="KW174" s="238" t="str">
        <f>IF(AND((RIGHT($KW$3,2)-'[1]Miter Profiles'!$AC$310-'[1]Outside Edges'!$B173)&gt;=5,'[1]Outside Edges'!$P173="Yes"),"Yes","No")</f>
        <v>No</v>
      </c>
      <c r="KX174" s="129" t="str">
        <f>IF(AND((RIGHT($KX$3,2)-'[1]Miter Profiles'!$AC$311-'[1]Outside Edges'!$B173)&gt;=5,'[1]Outside Edges'!$P173="Yes"),"Yes","No")</f>
        <v>No</v>
      </c>
      <c r="KY174" s="113" t="str">
        <f>IF(AND((RIGHT($KY$3,2)-'[1]Miter Profiles'!$AC$312-'[1]Outside Edges'!$B173)&gt;=5,'[1]Outside Edges'!$P173="Yes"),"Yes","No")</f>
        <v>No</v>
      </c>
      <c r="KZ174" s="90" t="str">
        <f>IF(AND((RIGHT($KZ$3,2)-'[1]Miter Profiles'!$AC$313-'[1]Outside Edges'!$B173)&gt;=5,'[1]Outside Edges'!$P173="Yes"),"Yes","No")</f>
        <v>No</v>
      </c>
      <c r="LA174" s="236" t="str">
        <f>IF(AND((RIGHT($LA$3,2)-'[1]Miter Profiles'!$AC$314-'[1]Outside Edges'!$B173)&gt;=5,'[1]Outside Edges'!$P173="Yes"),"Yes","No")</f>
        <v>No</v>
      </c>
      <c r="LB174" s="237" t="str">
        <f>IF(AND((RIGHT($LB$3,2)-'[1]Miter Profiles'!$AC$315-'[1]Outside Edges'!$B173)&gt;=5,'[1]Outside Edges'!$P173="Yes"),"Yes","No")</f>
        <v>No</v>
      </c>
      <c r="LC174" s="243" t="str">
        <f>IF(AND((RIGHT($LC$3,2)-'[1]Miter Profiles'!$AC$316-'[1]Outside Edges'!$B173)&gt;=5,'[1]Outside Edges'!$P173="Yes"),"Yes","No")</f>
        <v>No</v>
      </c>
      <c r="LD174" s="244" t="str">
        <f>IF(AND((RIGHT($LD$3,2)-'[1]Miter Profiles'!$AC$317-'[1]Outside Edges'!$B173)&gt;=5,'[1]Outside Edges'!$P173="Yes"),"Yes","No")</f>
        <v>No</v>
      </c>
      <c r="LE174" s="113" t="str">
        <f>IF(AND((RIGHT($LE$3,2)-'[1]Miter Profiles'!$AC$318-'[1]Outside Edges'!$B173)&gt;=5,'[1]Outside Edges'!$P173="Yes"),"Yes","No")</f>
        <v>No</v>
      </c>
      <c r="LF174" s="10" t="str">
        <f>IF(AND((RIGHT($LF$3,2)-'[1]Miter Profiles'!$AC$319-'[1]Outside Edges'!$B173)&gt;=5,'[1]Outside Edges'!$P173="Yes"),"Yes","No")</f>
        <v>No</v>
      </c>
      <c r="LG174" s="113" t="str">
        <f>IF(AND((RIGHT($LG$3,2)-'[1]Miter Profiles'!$AC$320-'[1]Outside Edges'!$B173)&gt;=5,'[1]Outside Edges'!$P173="Yes"),"Yes","No")</f>
        <v>No</v>
      </c>
      <c r="LH174" s="90" t="str">
        <f>IF(AND((RIGHT($LH$3,2)-'[1]Miter Profiles'!$AC$321-'[1]Outside Edges'!$B173)&gt;=5,'[1]Outside Edges'!$P173="Yes"),"Yes","No")</f>
        <v>No</v>
      </c>
      <c r="LI174" s="236" t="str">
        <f>IF(AND((RIGHT($LI$3,2)-'[1]Miter Profiles'!$AC$322-'[1]Outside Edges'!$B173)&gt;=5,'[1]Outside Edges'!$P173="Yes"),"Yes","No")</f>
        <v>No</v>
      </c>
      <c r="LJ174" s="237" t="str">
        <f>IF(AND((RIGHT($LJ$3,2)-'[1]Miter Profiles'!$AC$323-'[1]Outside Edges'!$B173)&gt;=5,'[1]Outside Edges'!$P173="Yes"),"Yes","No")</f>
        <v>No</v>
      </c>
      <c r="LK174" s="238" t="str">
        <f>IF(AND((RIGHT($LK$3,2)-'[1]Miter Profiles'!$AC$324-'[1]Outside Edges'!$B173)&gt;=5,'[1]Outside Edges'!$P173="Yes"),"Yes","No")</f>
        <v>No</v>
      </c>
      <c r="LL174" s="129" t="str">
        <f>IF(AND((RIGHT($LL$3,2)-'[1]Miter Profiles'!$AC$325-'[1]Outside Edges'!$B173)&gt;=5,'[1]Outside Edges'!$P173="Yes"),"Yes","No")</f>
        <v>No</v>
      </c>
      <c r="LM174" s="113" t="str">
        <f>IF(AND((RIGHT($LM$3,2)-'[1]Miter Profiles'!$AC$326-'[1]Outside Edges'!$B173)&gt;=5,'[1]Outside Edges'!$P173="Yes"),"Yes","No")</f>
        <v>No</v>
      </c>
      <c r="LN174" s="90" t="str">
        <f>IF(AND((RIGHT($LN$3,2)-'[1]Miter Profiles'!$AC$327-'[1]Outside Edges'!$B173)&gt;=5,'[1]Outside Edges'!$P173="Yes"),"Yes","No")</f>
        <v>No</v>
      </c>
      <c r="LO174" s="236" t="str">
        <f>IF(AND((RIGHT($LO$3,2)-'[1]Miter Profiles'!$AC$328-'[1]Outside Edges'!$B173)&gt;=5,'[1]Outside Edges'!$P173="Yes"),"Yes","No")</f>
        <v>No</v>
      </c>
      <c r="LP174" s="237" t="str">
        <f>IF(AND((RIGHT($LP$3,2)-'[1]Miter Profiles'!$AC$329-'[1]Outside Edges'!$B173)&gt;=5,'[1]Outside Edges'!$P173="Yes"),"Yes","No")</f>
        <v>No</v>
      </c>
      <c r="LQ174" s="238" t="str">
        <f>IF(AND((RIGHT($LQ$3,2)-'[1]Miter Profiles'!$AC$330-'[1]Outside Edges'!$B173)&gt;=5,'[1]Outside Edges'!$P173="Yes"),"Yes","No")</f>
        <v>No</v>
      </c>
      <c r="LR174" s="129" t="str">
        <f>IF(AND((RIGHT($LR$3,2)-'[1]Miter Profiles'!$AC$331-'[1]Outside Edges'!$B173)&gt;=5,'[1]Outside Edges'!$P173="Yes"),"Yes","No")</f>
        <v>No</v>
      </c>
      <c r="LS174" s="113" t="str">
        <f>IF(AND((RIGHT($LS$3,2)-'[1]Miter Profiles'!$AC$332-'[1]Outside Edges'!$B173)&gt;=5,'[1]Outside Edges'!$P173="Yes"),"Yes","No")</f>
        <v>No</v>
      </c>
      <c r="LT174" s="90" t="str">
        <f>IF(AND((RIGHT($LT$3,2)-'[1]Miter Profiles'!$AC$333-'[1]Outside Edges'!$B173)&gt;=5,'[1]Outside Edges'!$P173="Yes"),"Yes","No")</f>
        <v>No</v>
      </c>
    </row>
    <row r="175" spans="1:332" ht="16.5" thickBot="1" x14ac:dyDescent="0.3">
      <c r="A175" s="8" t="str">
        <f>IF('[1]Outside Edges'!$A174&lt;&gt;"",'[1]Outside Edges'!$A174,"")</f>
        <v>D172</v>
      </c>
      <c r="B175" s="10" t="str">
        <f>IF(AND((RIGHT($B$3,2)-'[1]Miter Profiles'!$AC$3-'[1]Outside Edges'!$B174)&gt;=5,'[1]Outside Edges'!$P174="Yes"),"Yes","No")</f>
        <v>Yes</v>
      </c>
      <c r="C175" s="10" t="str">
        <f>IF(AND((RIGHT($C$3,2)-'[1]Miter Profiles'!$AC$4-'[1]Outside Edges'!$B174)&gt;=5,'[1]Outside Edges'!$P174="Yes"),"Yes","No")</f>
        <v>Yes</v>
      </c>
      <c r="D175" s="85" t="str">
        <f>IF(AND((RIGHT($D$3,2)-'[1]Miter Profiles'!$AC$5-'[1]Outside Edges'!$B174)&gt;=5,'[1]Outside Edges'!$P174="Yes"),"Yes","No")</f>
        <v>Yes</v>
      </c>
      <c r="E175" s="86" t="str">
        <f>IF(AND((RIGHT($E$3,2)-'[1]Miter Profiles'!$AC$6-'[1]Outside Edges'!$B174)&gt;=5,'[1]Outside Edges'!$P174="Yes"),"Yes","No")</f>
        <v>Yes</v>
      </c>
      <c r="F175" s="11" t="str">
        <f>IF(AND((RIGHT($F$3,2)-'[1]Miter Profiles'!$AC$7-'[1]Outside Edges'!$B174)&gt;=5,'[1]Outside Edges'!$P174="Yes"),"Yes","No")</f>
        <v>Yes</v>
      </c>
      <c r="G175" s="87" t="str">
        <f>IF(AND((RIGHT($G$3,2)-'[1]Miter Profiles'!$AC$8-'[1]Outside Edges'!$B174)&gt;=5,'[1]Outside Edges'!$P174="Yes"),"Yes","No")</f>
        <v>Yes</v>
      </c>
      <c r="H175" s="10" t="str">
        <f>IF(AND((RIGHT($H$3,2)-'[1]Miter Profiles'!$AC$9-'[1]Outside Edges'!$B174)&gt;=5,'[1]Outside Edges'!$P174="Yes"),"Yes","No")</f>
        <v>Yes</v>
      </c>
      <c r="I175" s="10" t="str">
        <f>IF(AND((RIGHT($I$3,2)-'[1]Miter Profiles'!$AC$10-'[1]Outside Edges'!$B174)&gt;=5,'[1]Outside Edges'!$P174="Yes"),"Yes","No")</f>
        <v>Yes</v>
      </c>
      <c r="J175" s="85" t="str">
        <f>IF(AND((RIGHT($J$3,2)-'[1]Miter Profiles'!$AC$11-'[1]Outside Edges'!$B174)&gt;=5,'[1]Outside Edges'!$P174="Yes"),"Yes","No")</f>
        <v>Yes</v>
      </c>
      <c r="K175" s="86" t="str">
        <f>IF(AND((RIGHT($K$3,2)-'[1]Miter Profiles'!$AC$12-'[1]Outside Edges'!$B174)&gt;=5,'[1]Outside Edges'!$P174="Yes"),"Yes","No")</f>
        <v>Yes</v>
      </c>
      <c r="L175" s="11" t="str">
        <f>IF(AND((RIGHT($L$3,2)-'[1]Miter Profiles'!$AC$13-'[1]Outside Edges'!$B174)&gt;=5,'[1]Outside Edges'!$P174="Yes"),"Yes","No")</f>
        <v>Yes</v>
      </c>
      <c r="M175" s="87" t="str">
        <f>IF(AND((RIGHT($M$3,2)-'[1]Miter Profiles'!$AC$14-'[1]Outside Edges'!$B174)&gt;=5,'[1]Outside Edges'!$P174="Yes"),"Yes","No")</f>
        <v>Yes</v>
      </c>
      <c r="N175" s="10" t="str">
        <f>IF(AND((RIGHT($N$3,2)-'[1]Miter Profiles'!$AC$15-'[1]Outside Edges'!$B174)&gt;=4,'[1]Outside Edges'!$P174="Yes"),"Yes","No")</f>
        <v>Yes</v>
      </c>
      <c r="O175" s="10" t="str">
        <f>IF(AND((RIGHT($O$3,2)-'[1]Miter Profiles'!$AC$16-'[1]Outside Edges'!$B174)&gt;=5,'[1]Outside Edges'!$P174="Yes"),"Yes","No")</f>
        <v>Yes</v>
      </c>
      <c r="P175" s="85" t="str">
        <f>IF(AND((RIGHT($P$3,2)-'[1]Miter Profiles'!$AC$17-'[1]Outside Edges'!$B174)&gt;=5,'[1]Outside Edges'!$P174="Yes"),"Yes","No")</f>
        <v>Yes</v>
      </c>
      <c r="Q175" s="86" t="str">
        <f>IF(AND((RIGHT($Q$3,2)-'[1]Miter Profiles'!$AC$18-'[1]Outside Edges'!$B174)&gt;=5,'[1]Outside Edges'!$P174="Yes"),"Yes","No")</f>
        <v>Yes</v>
      </c>
      <c r="R175" s="11" t="str">
        <f>IF(AND((RIGHT($R$3,2)-'[1]Miter Profiles'!$AC$19-'[1]Outside Edges'!$B174)&gt;=5,'[1]Outside Edges'!$P174="Yes"),"Yes","No")</f>
        <v>Yes</v>
      </c>
      <c r="S175" s="87" t="str">
        <f>IF(AND((RIGHT($S$3,2)-'[1]Miter Profiles'!$AC$20-'[1]Outside Edges'!$B174)&gt;=5,'[1]Outside Edges'!$P174="Yes"),"Yes","No")</f>
        <v>Yes</v>
      </c>
      <c r="T175" s="10" t="str">
        <f>IF(AND((RIGHT($T$3,2)-'[1]Miter Profiles'!$AC$21-'[1]Outside Edges'!$B174)&gt;=5,'[1]Outside Edges'!$P174="Yes"),"Yes","No")</f>
        <v>Yes</v>
      </c>
      <c r="U175" s="10" t="str">
        <f>IF(AND((RIGHT($U$3,2)-'[1]Miter Profiles'!$AC$22-'[1]Outside Edges'!$B174)&gt;=5,'[1]Outside Edges'!$P174="Yes"),"Yes","No")</f>
        <v>Yes</v>
      </c>
      <c r="V175" s="85" t="str">
        <f>IF(AND((RIGHT($V$3,2)-'[1]Miter Profiles'!$AC$23-'[1]Outside Edges'!$B174)&gt;=5,'[1]Outside Edges'!$P174="Yes"),"Yes","No")</f>
        <v>Yes</v>
      </c>
      <c r="W175" s="86" t="str">
        <f>IF(AND((RIGHT($W$3,2)-'[1]Miter Profiles'!$AC$24-'[1]Outside Edges'!$B174)&gt;=5,'[1]Outside Edges'!$P174="Yes"),"Yes","No")</f>
        <v>No</v>
      </c>
      <c r="X175" s="11" t="str">
        <f>IF(AND((RIGHT($X$3,2)-'[1]Miter Profiles'!$AC$25-'[1]Outside Edges'!$B174)&gt;=5,'[1]Outside Edges'!$P174="Yes"),"Yes","No")</f>
        <v>Yes</v>
      </c>
      <c r="Y175" s="87" t="str">
        <f>IF(AND((RIGHT($Y$3,2)-'[1]Miter Profiles'!$AC$26-'[1]Outside Edges'!$B174)&gt;=5,'[1]Outside Edges'!$P174="Yes"),"Yes","No")</f>
        <v>Yes</v>
      </c>
      <c r="Z175" s="10" t="str">
        <f>IF(AND((RIGHT($Z$3,2)-'[1]Miter Profiles'!$AC$27-'[1]Outside Edges'!$B174)&gt;=5,'[1]Outside Edges'!$P174="Yes"),"Yes","No")</f>
        <v>Yes</v>
      </c>
      <c r="AA175" s="10" t="str">
        <f>IF(AND((RIGHT($AA$3,2)-'[1]Miter Profiles'!$AC$28-'[1]Outside Edges'!$B174)&gt;=5,'[1]Outside Edges'!$P174="Yes"),"Yes","No")</f>
        <v>Yes</v>
      </c>
      <c r="AB175" s="85" t="str">
        <f>IF(AND((RIGHT($AB$3,2)-'[1]Miter Profiles'!$AC$29-'[1]Outside Edges'!$B174)&gt;=5,'[1]Outside Edges'!$P174="Yes"),"Yes","No")</f>
        <v>Yes</v>
      </c>
      <c r="AC175" s="86" t="str">
        <f>IF(AND((RIGHT($AC$3,2)-'[1]Miter Profiles'!$AC$30-'[1]Outside Edges'!$B174)&gt;=5,'[1]Outside Edges'!$P174="Yes"),"Yes","No")</f>
        <v>Yes</v>
      </c>
      <c r="AD175" s="11" t="str">
        <f>IF(AND((RIGHT($AD$3,2)-'[1]Miter Profiles'!$AC$31-'[1]Outside Edges'!$B174)&gt;=5,'[1]Outside Edges'!$P174="Yes"),"Yes","No")</f>
        <v>Yes</v>
      </c>
      <c r="AE175" s="87" t="str">
        <f>IF(AND((RIGHT($AE$3,2)-'[1]Miter Profiles'!$AC$32-'[1]Outside Edges'!$B174)&gt;=5,'[1]Outside Edges'!$P174="Yes"),"Yes","No")</f>
        <v>Yes</v>
      </c>
      <c r="AF175" s="10" t="str">
        <f>IF(AND((RIGHT($AF$3,2)-'[1]Miter Profiles'!$AC$33-'[1]Outside Edges'!$B174)&gt;=5,'[1]Outside Edges'!$P174="Yes"),"Yes","No")</f>
        <v>Yes</v>
      </c>
      <c r="AG175" s="10" t="str">
        <f>IF(AND((RIGHT($AG$3,2)-'[1]Miter Profiles'!$AC$34-'[1]Outside Edges'!$B174)&gt;=5,'[1]Outside Edges'!$P174="Yes"),"Yes","No")</f>
        <v>Yes</v>
      </c>
      <c r="AH175" s="85" t="str">
        <f>IF(AND((RIGHT($AH$3,2)-'[1]Miter Profiles'!$AC$35-'[1]Outside Edges'!$B174)&gt;=5,'[1]Outside Edges'!$P174="Yes"),"Yes","No")</f>
        <v>Yes</v>
      </c>
      <c r="AI175" s="86" t="str">
        <f>IF(AND((RIGHT($AI$3,2)-'[1]Miter Profiles'!$AC$36-'[1]Outside Edges'!$B174)&gt;=5,'[1]Outside Edges'!$P174="Yes"),"Yes","No")</f>
        <v>Yes</v>
      </c>
      <c r="AJ175" s="11" t="str">
        <f>IF(AND((RIGHT($AJ$3,2)-'[1]Miter Profiles'!$AC$37-'[1]Outside Edges'!$B174)&gt;=5,'[1]Outside Edges'!$P174="Yes"),"Yes","No")</f>
        <v>Yes</v>
      </c>
      <c r="AK175" s="87" t="str">
        <f>IF(AND((RIGHT($AK$3,2)-'[1]Miter Profiles'!$AC$38-'[1]Outside Edges'!$B174)&gt;=5,'[1]Outside Edges'!$P174="Yes"),"Yes","No")</f>
        <v>Yes</v>
      </c>
      <c r="AL175" s="10" t="str">
        <f>IF(AND((RIGHT($AL$3,2)-'[1]Miter Profiles'!$AC$39-'[1]Outside Edges'!$B174)&gt;=5,'[1]Outside Edges'!$P174="Yes"),"Yes","No")</f>
        <v>Yes</v>
      </c>
      <c r="AM175" s="10" t="str">
        <f>IF(AND((RIGHT($AM$3,2)-'[1]Miter Profiles'!$AC$40-'[1]Outside Edges'!$B174)&gt;=5,'[1]Outside Edges'!$P174="Yes"),"Yes","No")</f>
        <v>Yes</v>
      </c>
      <c r="AN175" s="85" t="str">
        <f>IF(AND((RIGHT($AN$3,2)-'[1]Miter Profiles'!$AC$41-'[1]Outside Edges'!$B174)&gt;=5,'[1]Outside Edges'!$P174="Yes"),"Yes","No")</f>
        <v>Yes</v>
      </c>
      <c r="AO175" s="86" t="str">
        <f>IF(AND((RIGHT($AO$3,2)-'[1]Miter Profiles'!$AC$42-'[1]Outside Edges'!$B174)&gt;=5,'[1]Outside Edges'!$P174="Yes"),"Yes","No")</f>
        <v>Yes</v>
      </c>
      <c r="AP175" s="11" t="str">
        <f>IF(AND((RIGHT($AP$3,2)-'[1]Miter Profiles'!$AC$43-'[1]Outside Edges'!$B174)&gt;=5,'[1]Outside Edges'!$P174="Yes"),"Yes","No")</f>
        <v>Yes</v>
      </c>
      <c r="AQ175" s="87" t="str">
        <f>IF(AND((RIGHT($AQ$3,2)-'[1]Miter Profiles'!$AC$44-'[1]Outside Edges'!$B174)&gt;=5,'[1]Outside Edges'!$P174="Yes"),"Yes","No")</f>
        <v>Yes</v>
      </c>
      <c r="AR175" s="10" t="str">
        <f>IF(AND((RIGHT($AR$3,2)-'[1]Miter Profiles'!$AC$45-'[1]Outside Edges'!$B174)&gt;=5,'[1]Outside Edges'!$P174="Yes"),"Yes","No")</f>
        <v>Yes</v>
      </c>
      <c r="AS175" s="10" t="str">
        <f>IF(AND((RIGHT($AS$3,2)-'[1]Miter Profiles'!$AC$46-'[1]Outside Edges'!$B174)&gt;=5,'[1]Outside Edges'!$P174="Yes"),"Yes","No")</f>
        <v>Yes</v>
      </c>
      <c r="AT175" s="85" t="str">
        <f>IF(AND((RIGHT($AT$3,2)-'[1]Miter Profiles'!$AC$47-'[1]Outside Edges'!$B174)&gt;=5,'[1]Outside Edges'!$P174="Yes"),"Yes","No")</f>
        <v>Yes</v>
      </c>
      <c r="AU175" s="86" t="str">
        <f>IF(AND((RIGHT($AU$3,2)-'[1]Miter Profiles'!$AC$48-'[1]Outside Edges'!$B174)&gt;=5,'[1]Outside Edges'!$P174="Yes"),"Yes","No")</f>
        <v>Yes</v>
      </c>
      <c r="AV175" s="11" t="str">
        <f>IF(AND((RIGHT($AV$3,2)-'[1]Miter Profiles'!$AC$49-'[1]Outside Edges'!$B174)&gt;=5,'[1]Outside Edges'!$P174="Yes"),"Yes","No")</f>
        <v>Yes</v>
      </c>
      <c r="AW175" s="87" t="str">
        <f>IF(AND((RIGHT($AW$3,2)-'[1]Miter Profiles'!$AC$50-'[1]Outside Edges'!$B174)&gt;=5,'[1]Outside Edges'!$P174="Yes"),"Yes","No")</f>
        <v>Yes</v>
      </c>
      <c r="AX175" s="10" t="str">
        <f>IF(AND((RIGHT($AX$3,2)-'[1]Miter Profiles'!$AC$51-'[1]Outside Edges'!$B174)&gt;=5,'[1]Outside Edges'!$P174="Yes"),"Yes","No")</f>
        <v>Yes</v>
      </c>
      <c r="AY175" s="10" t="str">
        <f>IF(AND((RIGHT($AY$3,2)-'[1]Miter Profiles'!$AC$52-'[1]Outside Edges'!$B174)&gt;=5,'[1]Outside Edges'!$P174="Yes"),"Yes","No")</f>
        <v>Yes</v>
      </c>
      <c r="AZ175" s="85" t="str">
        <f>IF(AND((RIGHT($AZ$3,2)-'[1]Miter Profiles'!$AC$53-'[1]Outside Edges'!$B174)&gt;=5,'[1]Outside Edges'!$P174="Yes"),"Yes","No")</f>
        <v>Yes</v>
      </c>
      <c r="BA175" s="86" t="str">
        <f>IF(AND((RIGHT($BA$3,2)-'[1]Miter Profiles'!$AC$54-'[1]Outside Edges'!$B174)&gt;=5,'[1]Outside Edges'!$P174="Yes"),"Yes","No")</f>
        <v>Yes</v>
      </c>
      <c r="BB175" s="11" t="str">
        <f>IF(AND((RIGHT($BB$3,2)-'[1]Miter Profiles'!$AC$55-'[1]Outside Edges'!$B174)&gt;=5,'[1]Outside Edges'!$P174="Yes"),"Yes","No")</f>
        <v>Yes</v>
      </c>
      <c r="BC175" s="87" t="str">
        <f>IF(AND((RIGHT($BC$3,2)-'[1]Miter Profiles'!$AC$56-'[1]Outside Edges'!$B174)&gt;=5,'[1]Outside Edges'!$P174="Yes"),"Yes","No")</f>
        <v>Yes</v>
      </c>
      <c r="BD175" s="10" t="str">
        <f>IF(AND((RIGHT($BD$3,2)-'[1]Miter Profiles'!$AC$57-'[1]Outside Edges'!$B174)&gt;=5,'[1]Outside Edges'!$P174="Yes"),"Yes","No")</f>
        <v>Yes</v>
      </c>
      <c r="BE175" s="10" t="str">
        <f>IF(AND((RIGHT($BE$3,2)-'[1]Miter Profiles'!$AC$58-'[1]Outside Edges'!$B174)&gt;=5,'[1]Outside Edges'!$P174="Yes"),"Yes","No")</f>
        <v>Yes</v>
      </c>
      <c r="BF175" s="85" t="str">
        <f>IF(AND((RIGHT($BF$3,2)-'[1]Miter Profiles'!$AC$59-'[1]Outside Edges'!$B174)&gt;=5,'[1]Outside Edges'!$P174="Yes"),"Yes","No")</f>
        <v>Yes</v>
      </c>
      <c r="BG175" s="86" t="str">
        <f>IF(AND((RIGHT($BG$3,2)-'[1]Miter Profiles'!$AC$60-'[1]Outside Edges'!$B174)&gt;=5,'[1]Outside Edges'!$P174="Yes"),"Yes","No")</f>
        <v>Yes</v>
      </c>
      <c r="BH175" s="11" t="str">
        <f>IF(AND((RIGHT($BH$3,2)-'[1]Miter Profiles'!$AC$61-'[1]Outside Edges'!$B174)&gt;=5,'[1]Outside Edges'!$P174="Yes"),"Yes","No")</f>
        <v>Yes</v>
      </c>
      <c r="BI175" s="87" t="str">
        <f>IF(AND((RIGHT($BI$3,2)-'[1]Miter Profiles'!$AC$62-'[1]Outside Edges'!$B174)&gt;=5,'[1]Outside Edges'!$P174="Yes"),"Yes","No")</f>
        <v>Yes</v>
      </c>
      <c r="BJ175" s="10" t="str">
        <f>IF(AND((RIGHT($BJ$3,2)-'[1]Miter Profiles'!$AC$63-'[1]Outside Edges'!$B174)&gt;=5,'[1]Outside Edges'!$P174="Yes"),"Yes","No")</f>
        <v>Yes</v>
      </c>
      <c r="BK175" s="10" t="str">
        <f>IF(AND((RIGHT($BK$3,2)-'[1]Miter Profiles'!$AC$64-'[1]Outside Edges'!$B174)&gt;=5,'[1]Outside Edges'!$P174="Yes"),"Yes","No")</f>
        <v>Yes</v>
      </c>
      <c r="BL175" s="85" t="str">
        <f>IF(AND((RIGHT($BL$3,2)-'[1]Miter Profiles'!$AC$65-'[1]Outside Edges'!$B174)&gt;=5,'[1]Outside Edges'!$P174="Yes"),"Yes","No")</f>
        <v>Yes</v>
      </c>
      <c r="BM175" s="86" t="str">
        <f>IF(AND((RIGHT($BM$3,2)-'[1]Miter Profiles'!$AC$66-'[1]Outside Edges'!$B174)&gt;=5,'[1]Outside Edges'!$P174="Yes"),"Yes","No")</f>
        <v>Yes</v>
      </c>
      <c r="BN175" s="11" t="str">
        <f>IF(AND((RIGHT($BN$3,2)-'[1]Miter Profiles'!$AC$67-'[1]Outside Edges'!$B174)&gt;=5,'[1]Outside Edges'!$P174="Yes"),"Yes","No")</f>
        <v>Yes</v>
      </c>
      <c r="BO175" s="87" t="str">
        <f>IF(AND((RIGHT($BO$3,2)-'[1]Miter Profiles'!$AC$68-'[1]Outside Edges'!$B174)&gt;=5,'[1]Outside Edges'!$P174="Yes"),"Yes","No")</f>
        <v>Yes</v>
      </c>
      <c r="BP175" s="10" t="str">
        <f>IF(AND((RIGHT($BP$3,2)-'[1]Miter Profiles'!$AC$69-'[1]Outside Edges'!$B174)&gt;=5,'[1]Outside Edges'!$P174="Yes"),"Yes","No")</f>
        <v>Yes</v>
      </c>
      <c r="BQ175" s="10" t="str">
        <f>IF(AND((RIGHT($BQ$3,2)-'[1]Miter Profiles'!$AC$70-'[1]Outside Edges'!$B174)&gt;=5,'[1]Outside Edges'!$P174="Yes"),"Yes","No")</f>
        <v>Yes</v>
      </c>
      <c r="BR175" s="85" t="str">
        <f>IF(AND((RIGHT($BR$3,2)-'[1]Miter Profiles'!$AC$71-'[1]Outside Edges'!$B174)&gt;=5,'[1]Outside Edges'!$P174="Yes"),"Yes","No")</f>
        <v>Yes</v>
      </c>
      <c r="BS175" s="86" t="str">
        <f>IF(AND((RIGHT($BS$3,2)-'[1]Miter Profiles'!$AC$72-'[1]Outside Edges'!$B174)&gt;=5,'[1]Outside Edges'!$P174="Yes"),"Yes","No")</f>
        <v>Yes</v>
      </c>
      <c r="BT175" s="11" t="str">
        <f>IF(AND((RIGHT($BT$3,2)-'[1]Miter Profiles'!$AC$73-'[1]Outside Edges'!$B174)&gt;=5,'[1]Outside Edges'!$P174="Yes"),"Yes","No")</f>
        <v>Yes</v>
      </c>
      <c r="BU175" s="87" t="str">
        <f>IF(AND((RIGHT($BU$3,2)-'[1]Miter Profiles'!$AC$74-'[1]Outside Edges'!$B174)&gt;=5,'[1]Outside Edges'!$P174="Yes"),"Yes","No")</f>
        <v>Yes</v>
      </c>
      <c r="BV175" s="10" t="str">
        <f>IF(AND((RIGHT($BV$3,2)-'[1]Miter Profiles'!$AC$75-'[1]Outside Edges'!$B174)&gt;=5,'[1]Outside Edges'!$P174="Yes"),"Yes","No")</f>
        <v>Yes</v>
      </c>
      <c r="BW175" s="10" t="str">
        <f>IF(AND((RIGHT($BW$3,2)-'[1]Miter Profiles'!$AC$76-'[1]Outside Edges'!$B174)&gt;=5,'[1]Outside Edges'!$P174="Yes"),"Yes","No")</f>
        <v>Yes</v>
      </c>
      <c r="BX175" s="85" t="str">
        <f>IF(AND((RIGHT($BX$3,2)-'[1]Miter Profiles'!$AC$77-'[1]Outside Edges'!$B174)&gt;=5,'[1]Outside Edges'!$P174="Yes"),"Yes","No")</f>
        <v>Yes</v>
      </c>
      <c r="BY175" s="86" t="str">
        <f>IF(AND((RIGHT($BY$3,2)-'[1]Miter Profiles'!$AC$78-'[1]Outside Edges'!$B174)&gt;=5,'[1]Outside Edges'!$P174="Yes"),"Yes","No")</f>
        <v>Yes</v>
      </c>
      <c r="BZ175" s="11" t="str">
        <f>IF(AND((RIGHT($BZ$3,2)-'[1]Miter Profiles'!$AC$79-'[1]Outside Edges'!$B174)&gt;=5,'[1]Outside Edges'!$P174="Yes"),"Yes","No")</f>
        <v>Yes</v>
      </c>
      <c r="CA175" s="87" t="str">
        <f>IF(AND((RIGHT($CA$3,2)-'[1]Miter Profiles'!$AC$80-'[1]Outside Edges'!$B174)&gt;=5,'[1]Outside Edges'!$P174="Yes"),"Yes","No")</f>
        <v>Yes</v>
      </c>
      <c r="CB175" s="10" t="str">
        <f>IF(AND((RIGHT($CB$3,2)-'[1]Miter Profiles'!$AC$81-'[1]Outside Edges'!$B174)&gt;=5,'[1]Outside Edges'!$P174="Yes"),"Yes","No")</f>
        <v>Yes</v>
      </c>
      <c r="CC175" s="10" t="str">
        <f>IF(AND((RIGHT($CC$3,2)-'[1]Miter Profiles'!$AC$82-'[1]Outside Edges'!$B174)&gt;=5,'[1]Outside Edges'!$P174="Yes"),"Yes","No")</f>
        <v>Yes</v>
      </c>
      <c r="CD175" s="85" t="str">
        <f>IF(AND((RIGHT($CD$3,2)-'[1]Miter Profiles'!$AC$83-'[1]Outside Edges'!$B174)&gt;=5,'[1]Outside Edges'!$P174="Yes"),"Yes","No")</f>
        <v>Yes</v>
      </c>
      <c r="CE175" s="86" t="str">
        <f>IF(AND((RIGHT($CE$3,2)-'[1]Miter Profiles'!$AC$84-'[1]Outside Edges'!$B174)&gt;=5,'[1]Outside Edges'!$P174="Yes"),"Yes","No")</f>
        <v>Yes</v>
      </c>
      <c r="CF175" s="11" t="str">
        <f>IF(AND((RIGHT($CF$3,2)-'[1]Miter Profiles'!$AC$85-'[1]Outside Edges'!$B174)&gt;=5,'[1]Outside Edges'!$P174="Yes"),"Yes","No")</f>
        <v>Yes</v>
      </c>
      <c r="CG175" s="87" t="str">
        <f>IF(AND((RIGHT($CG$3,2)-'[1]Miter Profiles'!$AC$86-'[1]Outside Edges'!$B174)&gt;=5,'[1]Outside Edges'!$P174="Yes"),"Yes","No")</f>
        <v>Yes</v>
      </c>
      <c r="CH175" s="10" t="str">
        <f>IF(AND((RIGHT($CH$3,2)-'[1]Miter Profiles'!$AC$87-'[1]Outside Edges'!$B174)&gt;=5,'[1]Outside Edges'!$P174="Yes"),"Yes","No")</f>
        <v>Yes</v>
      </c>
      <c r="CI175" s="10" t="str">
        <f>IF(AND((RIGHT($CI$3,2)-'[1]Miter Profiles'!$AC$88-'[1]Outside Edges'!$B174)&gt;=5,'[1]Outside Edges'!$P174="Yes"),"Yes","No")</f>
        <v>Yes</v>
      </c>
      <c r="CJ175" s="85" t="str">
        <f>IF(AND((RIGHT($CJ$3,2)-'[1]Miter Profiles'!$AC$89-'[1]Outside Edges'!$B174)&gt;=5,'[1]Outside Edges'!$P174="Yes"),"Yes","No")</f>
        <v>Yes</v>
      </c>
      <c r="CK175" s="86" t="str">
        <f>IF(AND((RIGHT($CK$3,2)-'[1]Miter Profiles'!$AC$90-'[1]Outside Edges'!$B174)&gt;=5,'[1]Outside Edges'!$P174="Yes"),"Yes","No")</f>
        <v>Yes</v>
      </c>
      <c r="CL175" s="11" t="str">
        <f>IF(AND((RIGHT($CL$3,2)-'[1]Miter Profiles'!$AC$91-'[1]Outside Edges'!$B174)&gt;=5,'[1]Outside Edges'!$P174="Yes"),"Yes","No")</f>
        <v>Yes</v>
      </c>
      <c r="CM175" s="87" t="str">
        <f>IF(AND((RIGHT($CM$3,2)-'[1]Miter Profiles'!$AC$92-'[1]Outside Edges'!$B174)&gt;=5,'[1]Outside Edges'!$P174="Yes"),"Yes","No")</f>
        <v>Yes</v>
      </c>
      <c r="CN175" s="10" t="str">
        <f>IF(AND((RIGHT(CN$3,2)-'[1]Miter Profiles'!$AC$93-'[1]Outside Edges'!$B174)&gt;=5,'[1]Outside Edges'!$P174="Yes"),"Yes","No")</f>
        <v>Yes</v>
      </c>
      <c r="CO175" s="10" t="str">
        <f>IF(AND((RIGHT(CO$3,2)-'[1]Miter Profiles'!$AC$94-'[1]Outside Edges'!$B174)&gt;=5,'[1]Outside Edges'!$P174="Yes"),"Yes","No")</f>
        <v>Yes</v>
      </c>
      <c r="CP175" s="85" t="str">
        <f>IF(AND((RIGHT(CP$3,2)-'[1]Miter Profiles'!$AC$95-'[1]Outside Edges'!$B174)&gt;=5,'[1]Outside Edges'!$P174="Yes"),"Yes","No")</f>
        <v>Yes</v>
      </c>
      <c r="CQ175" s="86" t="str">
        <f>IF(AND((RIGHT(CQ$3,2)-'[1]Miter Profiles'!$AC$96-'[1]Outside Edges'!$B174)&gt;=5,'[1]Outside Edges'!$P174="Yes"),"Yes","No")</f>
        <v>Yes</v>
      </c>
      <c r="CR175" s="11" t="str">
        <f>IF(AND((RIGHT(CR$3,2)-'[1]Miter Profiles'!$AC$97-'[1]Outside Edges'!$B174)&gt;=5,'[1]Outside Edges'!$P174="Yes"),"Yes","No")</f>
        <v>Yes</v>
      </c>
      <c r="CS175" s="87" t="str">
        <f>IF(AND((RIGHT(CS$3,2)-'[1]Miter Profiles'!$AC$98-'[1]Outside Edges'!$B174)&gt;=5,'[1]Outside Edges'!$P174="Yes"),"Yes","No")</f>
        <v>Yes</v>
      </c>
      <c r="CT175" s="10" t="str">
        <f>IF(AND((RIGHT($CT$3,2)-'[1]Miter Profiles'!$AC$99-'[1]Outside Edges'!$B174)&gt;=5,'[1]Outside Edges'!$P174="Yes"),"Yes","No")</f>
        <v>Yes</v>
      </c>
      <c r="CU175" s="10" t="str">
        <f>IF(AND((RIGHT($CU$3,2)-'[1]Miter Profiles'!$AC$100-'[1]Outside Edges'!$B174)&gt;=5,'[1]Outside Edges'!$P174="Yes"),"Yes","No")</f>
        <v>Yes</v>
      </c>
      <c r="CV175" s="85" t="str">
        <f>IF(AND((RIGHT($CV$3,2)-'[1]Miter Profiles'!$AC$101-'[1]Outside Edges'!$B174)&gt;=5,'[1]Outside Edges'!$P174="Yes"),"Yes","No")</f>
        <v>Yes</v>
      </c>
      <c r="CW175" s="86" t="str">
        <f>IF(AND((RIGHT($CW$3,2)-'[1]Miter Profiles'!$AC$102-'[1]Outside Edges'!$B174)&gt;=5,'[1]Outside Edges'!$P174="Yes"),"Yes","No")</f>
        <v>Yes</v>
      </c>
      <c r="CX175" s="11" t="str">
        <f>IF(AND((RIGHT($CX$3,2)-'[1]Miter Profiles'!$AC$103-'[1]Outside Edges'!$B174)&gt;=5,'[1]Outside Edges'!$P174="Yes"),"Yes","No")</f>
        <v>Yes</v>
      </c>
      <c r="CY175" s="87" t="str">
        <f>IF(AND((RIGHT($CY$3,2)-'[1]Miter Profiles'!$AC$104-'[1]Outside Edges'!$B174)&gt;=5,'[1]Outside Edges'!$P174="Yes"),"Yes","No")</f>
        <v>Yes</v>
      </c>
      <c r="CZ175" s="10" t="str">
        <f>IF(AND((RIGHT($CZ$3,2)-'[1]Miter Profiles'!$AC$105-'[1]Outside Edges'!$B174)&gt;=5,'[1]Outside Edges'!$P174="Yes"),"Yes","No")</f>
        <v>Yes</v>
      </c>
      <c r="DA175" s="10" t="str">
        <f>IF(AND((RIGHT($DA$3,2)-'[1]Miter Profiles'!$AC$106-'[1]Outside Edges'!$B174)&gt;=5,'[1]Outside Edges'!$P174="Yes"),"Yes","No")</f>
        <v>Yes</v>
      </c>
      <c r="DB175" s="85" t="str">
        <f>IF(AND((RIGHT($DB$3,2)-'[1]Miter Profiles'!$AC$107-'[1]Outside Edges'!$B174)&gt;=5,'[1]Outside Edges'!$P174="Yes"),"Yes","No")</f>
        <v>Yes</v>
      </c>
      <c r="DC175" s="86" t="str">
        <f>IF(AND((RIGHT($DC$3,2)-'[1]Miter Profiles'!$AC$108-'[1]Outside Edges'!$B174)&gt;=5,'[1]Outside Edges'!$P174="Yes"),"Yes","No")</f>
        <v>Yes</v>
      </c>
      <c r="DD175" s="11" t="str">
        <f>IF(AND((RIGHT($DD$3,2)-'[1]Miter Profiles'!$AC$109-'[1]Outside Edges'!$B174)&gt;=5,'[1]Outside Edges'!$P174="Yes"),"Yes","No")</f>
        <v>Yes</v>
      </c>
      <c r="DE175" s="87" t="str">
        <f>IF(AND((RIGHT($DE$3,2)-'[1]Miter Profiles'!$AC$110-'[1]Outside Edges'!$B174)&gt;=5,'[1]Outside Edges'!$P174="Yes"),"Yes","No")</f>
        <v>Yes</v>
      </c>
      <c r="DF175" s="10" t="str">
        <f>IF(AND((RIGHT($DF$3,2)-'[1]Miter Profiles'!$AC$111-'[1]Outside Edges'!$B174)&gt;=5,'[1]Outside Edges'!$P174="Yes"),"Yes","No")</f>
        <v>Yes</v>
      </c>
      <c r="DG175" s="10" t="str">
        <f>IF(AND((RIGHT($DG$3,2)-'[1]Miter Profiles'!$AC$112-'[1]Outside Edges'!$B174)&gt;=5,'[1]Outside Edges'!$P174="Yes"),"Yes","No")</f>
        <v>Yes</v>
      </c>
      <c r="DH175" s="85" t="str">
        <f>IF(AND((RIGHT($DH$3,2)-'[1]Miter Profiles'!$AC$113-'[1]Outside Edges'!$B174)&gt;=5,'[1]Outside Edges'!$P174="Yes"),"Yes","No")</f>
        <v>Yes</v>
      </c>
      <c r="DI175" s="86" t="str">
        <f>IF(AND((RIGHT($DI$3,2)-'[1]Miter Profiles'!$AC$114-'[1]Outside Edges'!$B174)&gt;=5,'[1]Outside Edges'!$P174="Yes"),"Yes","No")</f>
        <v>Yes</v>
      </c>
      <c r="DJ175" s="11" t="str">
        <f>IF(AND((RIGHT($DJ$3,2)-'[1]Miter Profiles'!$AC$115-'[1]Outside Edges'!$B174)&gt;=5,'[1]Outside Edges'!$P174="Yes"),"Yes","No")</f>
        <v>Yes</v>
      </c>
      <c r="DK175" s="87" t="str">
        <f>IF(AND((RIGHT($DK$3,2)-'[1]Miter Profiles'!$AC$116-'[1]Outside Edges'!$B174)&gt;=5,'[1]Outside Edges'!$P174="Yes"),"Yes","No")</f>
        <v>Yes</v>
      </c>
      <c r="DL175" s="10" t="str">
        <f>IF(AND((RIGHT($DL$3,2)-'[1]Miter Profiles'!$AC$117-'[1]Outside Edges'!$B174)&gt;=5,'[1]Outside Edges'!$P174="Yes"),"Yes","No")</f>
        <v>Yes</v>
      </c>
      <c r="DM175" s="10" t="str">
        <f>IF(AND((RIGHT($DM$3,2)-'[1]Miter Profiles'!$AC$118-'[1]Outside Edges'!$B174)&gt;=5,'[1]Outside Edges'!$P174="Yes"),"Yes","No")</f>
        <v>Yes</v>
      </c>
      <c r="DN175" s="85" t="str">
        <f>IF(AND((RIGHT($DN$3,2)-'[1]Miter Profiles'!$AC$119-'[1]Outside Edges'!$B174)&gt;=5,'[1]Outside Edges'!$P174="Yes"),"Yes","No")</f>
        <v>Yes</v>
      </c>
      <c r="DO175" s="86" t="str">
        <f>IF(AND((RIGHT($DO$3,2)-'[1]Miter Profiles'!$AC$120-'[1]Outside Edges'!$B174)&gt;=5,'[1]Outside Edges'!$P174="Yes"),"Yes","No")</f>
        <v>Yes</v>
      </c>
      <c r="DP175" s="11" t="str">
        <f>IF(AND((RIGHT($DP$3,2)-'[1]Miter Profiles'!$AC$121-'[1]Outside Edges'!$B174)&gt;=5,'[1]Outside Edges'!$P174="Yes"),"Yes","No")</f>
        <v>Yes</v>
      </c>
      <c r="DQ175" s="87" t="str">
        <f>IF(AND((RIGHT($DQ$3,2)-'[1]Miter Profiles'!$AC$122-'[1]Outside Edges'!$B174)&gt;=5,'[1]Outside Edges'!$P174="Yes"),"Yes","No")</f>
        <v>Yes</v>
      </c>
      <c r="DR175" s="10" t="str">
        <f>IF(AND((RIGHT($DR$3,2)-'[1]Miter Profiles'!$AC$123-'[1]Outside Edges'!$B174)&gt;=5,'[1]Outside Edges'!$P174="Yes"),"Yes","No")</f>
        <v>Yes</v>
      </c>
      <c r="DS175" s="10" t="str">
        <f>IF(AND((RIGHT($DS$3,2)-'[1]Miter Profiles'!$AC$124-'[1]Outside Edges'!$B174)&gt;=5,'[1]Outside Edges'!$P174="Yes"),"Yes","No")</f>
        <v>Yes</v>
      </c>
      <c r="DT175" s="85" t="str">
        <f>IF(AND((RIGHT($DT$3,2)-'[1]Miter Profiles'!$AC$125-'[1]Outside Edges'!$B174)&gt;=5,'[1]Outside Edges'!$P174="Yes"),"Yes","No")</f>
        <v>Yes</v>
      </c>
      <c r="DU175" s="86" t="str">
        <f>IF(AND((RIGHT($DU$3,2)-'[1]Miter Profiles'!$AC$126-'[1]Outside Edges'!$B174)&gt;=5,'[1]Outside Edges'!$P174="Yes"),"Yes","No")</f>
        <v>Yes</v>
      </c>
      <c r="DV175" s="11" t="str">
        <f>IF(AND((RIGHT($DV$3,2)-'[1]Miter Profiles'!$AC$127-'[1]Outside Edges'!$B174)&gt;=5,'[1]Outside Edges'!$P174="Yes"),"Yes","No")</f>
        <v>Yes</v>
      </c>
      <c r="DW175" s="87" t="str">
        <f>IF(AND((RIGHT($DW$3,2)-'[1]Miter Profiles'!$AC$128-'[1]Outside Edges'!$B174)&gt;=5,'[1]Outside Edges'!$P174="Yes"),"Yes","No")</f>
        <v>Yes</v>
      </c>
      <c r="DX175" s="10" t="str">
        <f>IF(AND((RIGHT($DX$3,2)-'[1]Miter Profiles'!$AC$129-'[1]Outside Edges'!$B174)&gt;=5,'[1]Outside Edges'!$P174="Yes"),"Yes","No")</f>
        <v>Yes</v>
      </c>
      <c r="DY175" s="10" t="str">
        <f>IF(AND((RIGHT($DY$3,2)-'[1]Miter Profiles'!$AC$130-'[1]Outside Edges'!$B174)&gt;=5,'[1]Outside Edges'!$P174="Yes"),"Yes","No")</f>
        <v>Yes</v>
      </c>
      <c r="DZ175" s="85" t="str">
        <f>IF(AND((RIGHT($DZ$3,2)-'[1]Miter Profiles'!$AC$131-'[1]Outside Edges'!$B174)&gt;=5,'[1]Outside Edges'!$P174="Yes"),"Yes","No")</f>
        <v>Yes</v>
      </c>
      <c r="EA175" s="90" t="str">
        <f>IF(AND((RIGHT($EA$3,2)-'[1]Miter Profiles'!$AC$132-'[1]Outside Edges'!$B174)&gt;=5,'[1]Outside Edges'!$P174="Yes"),"Yes","No")</f>
        <v>Yes</v>
      </c>
      <c r="EB175" s="105" t="str">
        <f>IF(AND((RIGHT($EB$3,2)-'[1]Miter Profiles'!$AC$133-'[1]Outside Edges'!$B174)&gt;=5,'[1]Outside Edges'!$P174="Yes"),"Yes","No")</f>
        <v>Yes</v>
      </c>
      <c r="EC175" s="110" t="str">
        <f>IF(AND((RIGHT($EC$3,2)-'[1]Miter Profiles'!$AC$134-'[1]Outside Edges'!$B174)&gt;=5,'[1]Outside Edges'!$P174="Yes"),"Yes","No")</f>
        <v>Yes</v>
      </c>
      <c r="ED175" s="116" t="str">
        <f>IF(AND((RIGHT($ED$3,2)-'[1]Miter Profiles'!$AC$135-'[1]Outside Edges'!$B174)&gt;=5,'[1]Outside Edges'!$P174="Yes"),"Yes","No")</f>
        <v>Yes</v>
      </c>
      <c r="EE175" s="113" t="str">
        <f>IF(AND((RIGHT($EE$3,2)-'[1]Miter Profiles'!$AC$136-'[1]Outside Edges'!$B174)&gt;=5,'[1]Outside Edges'!$P174="Yes"),"Yes","No")</f>
        <v>Yes</v>
      </c>
      <c r="EF175" s="85" t="str">
        <f>IF(AND((RIGHT($EF$3,2)-'[1]Miter Profiles'!$AC$137-'[1]Outside Edges'!$B174)&gt;=5,'[1]Outside Edges'!$P174="Yes"),"Yes","No")</f>
        <v>Yes</v>
      </c>
      <c r="EG175" s="10" t="str">
        <f>IF(AND((RIGHT($EG$3,2)-'[1]Miter Profiles'!$AC$138-'[1]Outside Edges'!$B174)&gt;=5,'[1]Outside Edges'!$P174="Yes"),"Yes","No")</f>
        <v>Yes</v>
      </c>
      <c r="EH175" s="90" t="str">
        <f>IF(AND((RIGHT($EH$3,2)-'[1]Miter Profiles'!$AC$139-'[1]Outside Edges'!$B174)&gt;=5,'[1]Outside Edges'!$P174="Yes"),"Yes","No")</f>
        <v>Yes</v>
      </c>
      <c r="EI175" s="121" t="str">
        <f>IF(AND((RIGHT($EI$3,2)-'[1]Miter Profiles'!$AC$140-'[1]Outside Edges'!$B174)&gt;=5,'[1]Outside Edges'!$P174="Yes"),"Yes","No")</f>
        <v>Yes</v>
      </c>
      <c r="EJ175" s="124" t="str">
        <f>IF(AND((RIGHT($EJ$3,2)-'[1]Miter Profiles'!$AC$141-'[1]Outside Edges'!$B174)&gt;=5,'[1]Outside Edges'!$P174="Yes"),"Yes","No")</f>
        <v>Yes</v>
      </c>
      <c r="EK175" s="124" t="str">
        <f>IF(AND((RIGHT($EK$3,2)-'[1]Miter Profiles'!$AC$142-'[1]Outside Edges'!$B174)&gt;=5,'[1]Outside Edges'!$P174="Yes"),"Yes","No")</f>
        <v>Yes</v>
      </c>
      <c r="EL175" s="116" t="str">
        <f>IF(AND((RIGHT($EL$3,2)-'[1]Miter Profiles'!$AC$143-'[1]Outside Edges'!$B174)&gt;=5,'[1]Outside Edges'!$P174="Yes"),"Yes","No")</f>
        <v>Yes</v>
      </c>
      <c r="EM175" s="129" t="str">
        <f>IF(AND((RIGHT($EM$3,2)-'[1]Miter Profiles'!$AC$144-'[1]Outside Edges'!$B174)&gt;=5,'[1]Outside Edges'!$P174="Yes"),"Yes","No")</f>
        <v>Yes</v>
      </c>
      <c r="EN175" s="10" t="str">
        <f>IF(AND((RIGHT($EN$3,2)-'[1]Miter Profiles'!$AC$145-'[1]Outside Edges'!$B174)&gt;=5,'[1]Outside Edges'!$P174="Yes"),"Yes","No")</f>
        <v>Yes</v>
      </c>
      <c r="EO175" s="90" t="str">
        <f>IF(AND((RIGHT($EO$3,2)-'[1]Miter Profiles'!$AC$146-'[1]Outside Edges'!$B174)&gt;=5,'[1]Outside Edges'!$P174="Yes"),"Yes","No")</f>
        <v>Yes</v>
      </c>
      <c r="EP175" s="124" t="str">
        <f>IF(AND((RIGHT($EP$3,2)-'[1]Miter Profiles'!$AC$147-'[1]Outside Edges'!$B174)&gt;=5,'[1]Outside Edges'!$P174="Yes"),"Yes","No")</f>
        <v>Yes</v>
      </c>
      <c r="EQ175" s="124" t="str">
        <f>IF(AND((RIGHT($EQ$3,2)-'[1]Miter Profiles'!$AC$148-'[1]Outside Edges'!$B174)&gt;=5,'[1]Outside Edges'!$P174="Yes"),"Yes","No")</f>
        <v>Yes</v>
      </c>
      <c r="ER175" s="116" t="str">
        <f>IF(AND((RIGHT($ER$3,2)-'[1]Miter Profiles'!$AC$149-'[1]Outside Edges'!$B174)&gt;=5,'[1]Outside Edges'!$P174="Yes"),"Yes","No")</f>
        <v>Yes</v>
      </c>
      <c r="ES175" s="129" t="str">
        <f>IF(AND((RIGHT($ES$3,2)-'[1]Miter Profiles'!$AC$150-'[1]Outside Edges'!$B174)&gt;=5,'[1]Outside Edges'!$P174="Yes"),"Yes","No")</f>
        <v>Yes</v>
      </c>
      <c r="ET175" s="10" t="str">
        <f>IF(AND((RIGHT($ET$3,2)-'[1]Miter Profiles'!$AC$151-'[1]Outside Edges'!$B174)&gt;=5,'[1]Outside Edges'!$P174="Yes"),"Yes","No")</f>
        <v>Yes</v>
      </c>
      <c r="EU175" s="90" t="str">
        <f>IF(AND((RIGHT($EU$3,2)-'[1]Miter Profiles'!$AC$152-'[1]Outside Edges'!$B174)&gt;=5,'[1]Outside Edges'!$P174="Yes"),"Yes","No")</f>
        <v>Yes</v>
      </c>
      <c r="EV175" s="124" t="str">
        <f>IF(AND((RIGHT($EV$3,2)-'[1]Miter Profiles'!$AC$153-'[1]Outside Edges'!$B174)&gt;=5,'[1]Outside Edges'!$P174="Yes"),"Yes","No")</f>
        <v>Yes</v>
      </c>
      <c r="EW175" s="124" t="str">
        <f>IF(AND((RIGHT($EW$3,2)-'[1]Miter Profiles'!$AC$154-'[1]Outside Edges'!$B174)&gt;=5,'[1]Outside Edges'!$P174="Yes"),"Yes","No")</f>
        <v>Yes</v>
      </c>
      <c r="EX175" s="116" t="str">
        <f>IF(AND((RIGHT($EX$3,2)-'[1]Miter Profiles'!$AC$155-'[1]Outside Edges'!$B174)&gt;=5,'[1]Outside Edges'!$P174="Yes"),"Yes","No")</f>
        <v>Yes</v>
      </c>
      <c r="EY175" s="129" t="str">
        <f>IF(AND((RIGHT($EY$3,2)-'[1]Miter Profiles'!$AC$156-'[1]Outside Edges'!$B174)&gt;=5,'[1]Outside Edges'!$P174="Yes"),"Yes","No")</f>
        <v>Yes</v>
      </c>
      <c r="EZ175" s="10" t="str">
        <f>IF(AND((RIGHT($EZ$3,2)-'[1]Miter Profiles'!$AC$157-'[1]Outside Edges'!$B174)&gt;=5,'[1]Outside Edges'!$P174="Yes"),"Yes","No")</f>
        <v>Yes</v>
      </c>
      <c r="FA175" s="90" t="str">
        <f>IF(AND((RIGHT($FA$3,2)-'[1]Miter Profiles'!$AC$158-'[1]Outside Edges'!$B174)&gt;=5,'[1]Outside Edges'!$P174="Yes"),"Yes","No")</f>
        <v>Yes</v>
      </c>
      <c r="FB175" s="124" t="str">
        <f>IF(AND((RIGHT($FB$3,2)-'[1]Miter Profiles'!$AC$159-'[1]Outside Edges'!$B174)&gt;=5,'[1]Outside Edges'!$P174="Yes"),"Yes","No")</f>
        <v>Yes</v>
      </c>
      <c r="FC175" s="124" t="str">
        <f>IF(AND((RIGHT($FC$3,2)-'[1]Miter Profiles'!$AC$160-'[1]Outside Edges'!$B174)&gt;=5,'[1]Outside Edges'!$P174="Yes"),"Yes","No")</f>
        <v>Yes</v>
      </c>
      <c r="FD175" s="116" t="str">
        <f>IF(AND((RIGHT($FD$3,2)-'[1]Miter Profiles'!$AC$161-'[1]Outside Edges'!$B174)&gt;=5,'[1]Outside Edges'!$P174="Yes"),"Yes","No")</f>
        <v>Yes</v>
      </c>
      <c r="FE175" s="129" t="str">
        <f>IF(AND((RIGHT($FE$3,2)-'[1]Miter Profiles'!$AC$162-'[1]Outside Edges'!$B174)&gt;=5,'[1]Outside Edges'!$P174="Yes"),"Yes","No")</f>
        <v>Yes</v>
      </c>
      <c r="FF175" s="10" t="str">
        <f>IF(AND((RIGHT($FF$3,2)-'[1]Miter Profiles'!$AC$163-'[1]Outside Edges'!$B174)&gt;=5,'[1]Outside Edges'!$P174="Yes"),"Yes","No")</f>
        <v>Yes</v>
      </c>
      <c r="FG175" s="90" t="str">
        <f>IF(AND((RIGHT($FG$3,2)-'[1]Miter Profiles'!$AC$164-'[1]Outside Edges'!$B174)&gt;=5,'[1]Outside Edges'!$P174="Yes"),"Yes","No")</f>
        <v>Yes</v>
      </c>
      <c r="FH175" s="124" t="str">
        <f>IF(AND((RIGHT($FH$3,2)-'[1]Miter Profiles'!$AC$165-'[1]Outside Edges'!$B174)&gt;=5,'[1]Outside Edges'!$P174="Yes"),"Yes","No")</f>
        <v>Yes</v>
      </c>
      <c r="FI175" s="124" t="str">
        <f>IF(AND((RIGHT($FI$3,2)-'[1]Miter Profiles'!$AC$166-'[1]Outside Edges'!$B174)&gt;=5,'[1]Outside Edges'!$P174="Yes"),"Yes","No")</f>
        <v>Yes</v>
      </c>
      <c r="FJ175" s="116" t="str">
        <f>IF(AND((RIGHT($FJ$3,2)-'[1]Miter Profiles'!$AC$167-'[1]Outside Edges'!$B174)&gt;=5,'[1]Outside Edges'!$P174="Yes"),"Yes","No")</f>
        <v>Yes</v>
      </c>
      <c r="FK175" s="129" t="str">
        <f>IF(AND((RIGHT($FK$3,2)-'[1]Miter Profiles'!$AC$168-'[1]Outside Edges'!$B174)&gt;=5,'[1]Outside Edges'!$P174="Yes"),"Yes","No")</f>
        <v>Yes</v>
      </c>
      <c r="FL175" s="10" t="str">
        <f>IF(AND((RIGHT($FL$3,2)-'[1]Miter Profiles'!$AC$169-'[1]Outside Edges'!$B174)&gt;=5,'[1]Outside Edges'!$P174="Yes"),"Yes","No")</f>
        <v>Yes</v>
      </c>
      <c r="FM175" s="90" t="str">
        <f>IF(AND((RIGHT($FM$3,2)-'[1]Miter Profiles'!$AC$170-'[1]Outside Edges'!$B174)&gt;=5,'[1]Outside Edges'!$P174="Yes"),"Yes","No")</f>
        <v>Yes</v>
      </c>
      <c r="FN175" s="124" t="str">
        <f>IF(AND((RIGHT($FN$3,2)-'[1]Miter Profiles'!$AC$171-'[1]Outside Edges'!$B174)&gt;=5,'[1]Outside Edges'!$P174="Yes"),"Yes","No")</f>
        <v>Yes</v>
      </c>
      <c r="FO175" s="124" t="str">
        <f>IF(AND((RIGHT($FO$3,2)-'[1]Miter Profiles'!$AC$172-'[1]Outside Edges'!$B174)&gt;=5,'[1]Outside Edges'!$P174="Yes"),"Yes","No")</f>
        <v>Yes</v>
      </c>
      <c r="FP175" s="116" t="str">
        <f>IF(AND((RIGHT($FP$3,2)-'[1]Miter Profiles'!$AC$173-'[1]Outside Edges'!$B174)&gt;=5,'[1]Outside Edges'!$P174="Yes"),"Yes","No")</f>
        <v>Yes</v>
      </c>
      <c r="FQ175" s="129" t="str">
        <f>IF(AND((RIGHT($FQ$3,2)-'[1]Miter Profiles'!$AC$174-'[1]Outside Edges'!$B174)&gt;=5,'[1]Outside Edges'!$P174="Yes"),"Yes","No")</f>
        <v>Yes</v>
      </c>
      <c r="FR175" s="10" t="str">
        <f>IF(AND((RIGHT($FR$3,2)-'[1]Miter Profiles'!$AC$175-'[1]Outside Edges'!$B174)&gt;=5,'[1]Outside Edges'!$P174="Yes"),"Yes","No")</f>
        <v>Yes</v>
      </c>
      <c r="FS175" s="90" t="str">
        <f>IF(AND((RIGHT($FS$3,2)-'[1]Miter Profiles'!$AC$176-'[1]Outside Edges'!$B174)&gt;=5,'[1]Outside Edges'!$P174="Yes"),"Yes","No")</f>
        <v>Yes</v>
      </c>
      <c r="FT175" s="124" t="str">
        <f>IF(AND((RIGHT($FT$3,2)-'[1]Miter Profiles'!$AC$177-'[1]Outside Edges'!$B174)&gt;=5,'[1]Outside Edges'!$P174="Yes"),"Yes","No")</f>
        <v>Yes</v>
      </c>
      <c r="FU175" s="124" t="str">
        <f>IF(AND((RIGHT($FU$3,2)-'[1]Miter Profiles'!$AC$178-'[1]Outside Edges'!$B174)&gt;=5,'[1]Outside Edges'!$P174="Yes"),"Yes","No")</f>
        <v>Yes</v>
      </c>
      <c r="FV175" s="116" t="str">
        <f>IF(AND((RIGHT($V$3,2)-'[1]Miter Profiles'!$AC$179-'[1]Outside Edges'!$B174)&gt;=5,'[1]Outside Edges'!$P174="Yes"),"Yes","No")</f>
        <v>Yes</v>
      </c>
      <c r="FW175" s="129" t="str">
        <f>IF(AND((RIGHT($FW$3,2)-'[1]Miter Profiles'!$AC$180-'[1]Outside Edges'!$B174)&gt;=5,'[1]Outside Edges'!$P174="Yes"),"Yes","No")</f>
        <v>Yes</v>
      </c>
      <c r="FX175" s="85" t="str">
        <f>IF(AND((RIGHT($FX$3,2)-'[1]Miter Profiles'!$AC$181-'[1]Outside Edges'!$B174)&gt;=5,'[1]Outside Edges'!$P174="Yes"),"Yes","No")</f>
        <v>Yes</v>
      </c>
      <c r="FY175" s="150" t="str">
        <f>IF(AND((RIGHT($FY$3,2)-'[1]Miter Profiles'!$AC$182-'[1]Outside Edges'!$B174)&gt;=5,'[1]Outside Edges'!$P174="Yes"),"Yes","No")</f>
        <v>Yes</v>
      </c>
      <c r="FZ175" s="124" t="str">
        <f>IF(AND((RIGHT($FZ$3,2)-'[1]Miter Profiles'!$AC$183-'[1]Outside Edges'!$B174)&gt;=5,'[1]Outside Edges'!$P174="Yes"),"Yes","No")</f>
        <v>Yes</v>
      </c>
      <c r="GA175" s="116" t="str">
        <f>IF(AND((RIGHT($GA$3,2)-'[1]Miter Profiles'!$AC$184-'[1]Outside Edges'!$B174)&gt;=5,'[1]Outside Edges'!$P174="Yes"),"Yes","No")</f>
        <v>Yes</v>
      </c>
      <c r="GB175" s="129" t="str">
        <f>IF(AND((RIGHT($GB$3,2)-'[1]Miter Profiles'!$AC$185-'[1]Outside Edges'!$B174)&gt;=5,'[1]Outside Edges'!$P174="Yes"),"Yes","No")</f>
        <v>Yes</v>
      </c>
      <c r="GC175" s="10" t="str">
        <f>IF(AND((RIGHT($GC$3,2)-'[1]Miter Profiles'!$AC$186-'[1]Outside Edges'!$B174)&gt;=5,'[1]Outside Edges'!$P174="Yes"),"Yes","No")</f>
        <v>Yes</v>
      </c>
      <c r="GD175" s="90" t="str">
        <f>IF(AND((RIGHT($GD$3,2)-'[1]Miter Profiles'!$AC$187-'[1]Outside Edges'!$B174)&gt;=5,'[1]Outside Edges'!$P174="Yes"),"Yes","No")</f>
        <v>Yes</v>
      </c>
      <c r="GE175" s="150" t="str">
        <f>IF(AND((RIGHT($GE$3,2)-'[1]Miter Profiles'!$AC$188-'[1]Outside Edges'!$B174)&gt;=5,'[1]Outside Edges'!$P174="Yes"),"Yes","No")</f>
        <v>Yes</v>
      </c>
      <c r="GF175" s="124" t="str">
        <f>IF(AND((RIGHT($GF$3,2)-'[1]Miter Profiles'!$AC$189-'[1]Outside Edges'!$B174)&gt;=5,'[1]Outside Edges'!$P174="Yes"),"Yes","No")</f>
        <v>Yes</v>
      </c>
      <c r="GG175" s="116" t="str">
        <f>IF(AND((RIGHT($GG$3,2)-'[1]Miter Profiles'!$AC$190-'[1]Outside Edges'!$B174)&gt;=5,'[1]Outside Edges'!$P174="Yes"),"Yes","No")</f>
        <v>Yes</v>
      </c>
      <c r="GH175" s="129" t="str">
        <f>IF(AND((RIGHT($GH$3,2)-'[1]Miter Profiles'!$AC$191-'[1]Outside Edges'!$B174)&gt;=5,'[1]Outside Edges'!$P174="Yes"),"Yes","No")</f>
        <v>Yes</v>
      </c>
      <c r="GI175" s="10" t="str">
        <f>IF(AND((RIGHT($GI$3,2)-'[1]Miter Profiles'!$AC$192-'[1]Outside Edges'!$B174)&gt;=5,'[1]Outside Edges'!$P174="Yes"),"Yes","No")</f>
        <v>Yes</v>
      </c>
      <c r="GJ175" s="90" t="str">
        <f>IF(AND((RIGHT($GJ$3,2)-'[1]Miter Profiles'!$AC$193-'[1]Outside Edges'!$B174)&gt;=5,'[1]Outside Edges'!$P174="Yes"),"Yes","No")</f>
        <v>Yes</v>
      </c>
      <c r="GK175" s="150" t="str">
        <f>IF(AND((RIGHT($GK$3,2)-'[1]Miter Profiles'!$AC$194-'[1]Outside Edges'!$B174)&gt;=5,'[1]Outside Edges'!$P174="Yes"),"Yes","No")</f>
        <v>Yes</v>
      </c>
      <c r="GL175" s="124" t="str">
        <f>IF(AND((RIGHT($GL$3,2)-'[1]Miter Profiles'!$AC$195-'[1]Outside Edges'!$B174)&gt;=5,'[1]Outside Edges'!$P174="Yes"),"Yes","No")</f>
        <v>Yes</v>
      </c>
      <c r="GM175" s="116" t="str">
        <f>IF(AND((RIGHT($GM$3,2)-'[1]Miter Profiles'!$AC$196-'[1]Outside Edges'!$B174)&gt;=5,'[1]Outside Edges'!$P174="Yes"),"Yes","No")</f>
        <v>Yes</v>
      </c>
      <c r="GN175" s="129" t="str">
        <f>IF(AND((RIGHT($GN$3,2)-'[1]Miter Profiles'!$AC$197-'[1]Outside Edges'!$B174)&gt;=5,'[1]Outside Edges'!$P174="Yes"),"Yes","No")</f>
        <v>Yes</v>
      </c>
      <c r="GO175" s="10" t="str">
        <f>IF(AND((RIGHT($GO$3,2)-'[1]Miter Profiles'!$AC$198-'[1]Outside Edges'!$B174)&gt;=5,'[1]Outside Edges'!$P174="Yes"),"Yes","No")</f>
        <v>Yes</v>
      </c>
      <c r="GP175" s="90" t="str">
        <f>IF(AND((RIGHT($GP$3,2)-'[1]Miter Profiles'!$AC$199-'[1]Outside Edges'!$B174)&gt;=5,'[1]Outside Edges'!$P174="Yes"),"Yes","No")</f>
        <v>Yes</v>
      </c>
      <c r="GQ175" s="150" t="str">
        <f>IF(AND((RIGHT($GQ$3,2)-'[1]Miter Profiles'!$AC$200-'[1]Outside Edges'!$B174)&gt;=5,'[1]Outside Edges'!$P174="Yes"),"Yes","No")</f>
        <v>Yes</v>
      </c>
      <c r="GR175" s="124" t="str">
        <f>IF(AND((RIGHT($GR$3,2)-'[1]Miter Profiles'!$AC$201-'[1]Outside Edges'!$B174)&gt;=5,'[1]Outside Edges'!$P174="Yes"),"Yes","No")</f>
        <v>Yes</v>
      </c>
      <c r="GS175" s="116" t="str">
        <f>IF(AND((RIGHT($GS$3,2)-'[1]Miter Profiles'!$AC$202-'[1]Outside Edges'!$B174)&gt;=5,'[1]Outside Edges'!$P174="Yes"),"Yes","No")</f>
        <v>Yes</v>
      </c>
      <c r="GT175" s="129" t="str">
        <f>IF(AND((RIGHT($GT$3,2)-'[1]Miter Profiles'!$AC$203-'[1]Outside Edges'!$B174)&gt;=5,'[1]Outside Edges'!$P174="Yes"),"Yes","No")</f>
        <v>Yes</v>
      </c>
      <c r="GU175" s="10" t="str">
        <f>IF(AND((RIGHT($GU$3,2)-'[1]Miter Profiles'!$AC$204-'[1]Outside Edges'!$B174)&gt;=5,'[1]Outside Edges'!$P174="Yes"),"Yes","No")</f>
        <v>Yes</v>
      </c>
      <c r="GV175" s="90" t="str">
        <f>IF(AND((RIGHT($GV$3,2)-'[1]Miter Profiles'!$AC$205-'[1]Outside Edges'!$B174)&gt;=5,'[1]Outside Edges'!$P174="Yes"),"Yes","No")</f>
        <v>Yes</v>
      </c>
      <c r="GW175" s="150" t="str">
        <f>IF(AND((RIGHT($GW$3,2)-'[1]Miter Profiles'!$AC$206-'[1]Outside Edges'!$B174)&gt;=5,'[1]Outside Edges'!$P174="Yes"),"Yes","No")</f>
        <v>Yes</v>
      </c>
      <c r="GX175" s="124" t="str">
        <f>IF(AND((RIGHT($GX$3,2)-'[1]Miter Profiles'!$AC$207-'[1]Outside Edges'!$B174)&gt;=5,'[1]Outside Edges'!$P174="Yes"),"Yes","No")</f>
        <v>Yes</v>
      </c>
      <c r="GY175" s="116" t="str">
        <f>IF(AND((RIGHT($GY$3,2)-'[1]Miter Profiles'!$AC$208-'[1]Outside Edges'!$B174)&gt;=5,'[1]Outside Edges'!$P174="Yes"),"Yes","No")</f>
        <v>Yes</v>
      </c>
      <c r="GZ175" s="129" t="str">
        <f>IF(AND((RIGHT($GZ$3,2)-'[1]Miter Profiles'!$AC$209-'[1]Outside Edges'!$B174)&gt;=5,'[1]Outside Edges'!$P174="Yes"),"Yes","No")</f>
        <v>Yes</v>
      </c>
      <c r="HA175" s="10" t="str">
        <f>IF(AND((RIGHT($HA$3,2)-'[1]Miter Profiles'!$AC$210-'[1]Outside Edges'!$B174)&gt;=5,'[1]Outside Edges'!$P174="Yes"),"Yes","No")</f>
        <v>Yes</v>
      </c>
      <c r="HB175" s="90" t="str">
        <f>IF(AND((RIGHT($HB$3,2)-'[1]Miter Profiles'!$AC$211-'[1]Outside Edges'!$B174)&gt;=5,'[1]Outside Edges'!$P174="Yes"),"Yes","No")</f>
        <v>Yes</v>
      </c>
      <c r="HC175" s="150" t="str">
        <f>IF(AND((RIGHT($HC$3,2)-'[1]Miter Profiles'!$AC$212-'[1]Outside Edges'!$B174)&gt;=5,'[1]Outside Edges'!$P174="Yes"),"Yes","No")</f>
        <v>Yes</v>
      </c>
      <c r="HD175" s="116" t="str">
        <f>IF(AND((RIGHT($HD$3,2)-'[1]Miter Profiles'!$AC$213-'[1]Outside Edges'!$B174)&gt;=5,'[1]Outside Edges'!$P174="Yes"),"Yes","No")</f>
        <v>Yes</v>
      </c>
      <c r="HE175" s="129" t="str">
        <f>IF(AND((RIGHT($HE$3,2)-'[1]Miter Profiles'!$AC$214-'[1]Outside Edges'!$B174)&gt;=5,'[1]Outside Edges'!$P174="Yes"),"Yes","No")</f>
        <v>Yes</v>
      </c>
      <c r="HF175" s="10" t="str">
        <f>IF(AND((RIGHT($HF$3,2)-'[1]Miter Profiles'!$AC$215-'[1]Outside Edges'!$B174)&gt;=5,'[1]Outside Edges'!$P174="Yes"),"Yes","No")</f>
        <v>Yes</v>
      </c>
      <c r="HG175" s="90" t="str">
        <f>IF(AND((RIGHT($HG$3,2)-'[1]Miter Profiles'!$AC$216-'[1]Outside Edges'!$B174)&gt;=5,'[1]Outside Edges'!$P174="Yes"),"Yes","No")</f>
        <v>Yes</v>
      </c>
      <c r="HH175" s="150" t="str">
        <f>IF(AND((RIGHT($HH$3,2)-'[1]Miter Profiles'!$AC$217-'[1]Outside Edges'!$B174)&gt;=5,'[1]Outside Edges'!$P174="Yes"),"Yes","No")</f>
        <v>Yes</v>
      </c>
      <c r="HI175" s="124" t="str">
        <f>IF(AND((RIGHT($HI$3,2)-'[1]Miter Profiles'!$AC$218-'[1]Outside Edges'!$B174)&gt;=5,'[1]Outside Edges'!$P174="Yes"),"Yes","No")</f>
        <v>Yes</v>
      </c>
      <c r="HJ175" s="116" t="str">
        <f>IF(AND((RIGHT($HJ$3,2)-'[1]Miter Profiles'!$AC$219-'[1]Outside Edges'!$B174)&gt;=5,'[1]Outside Edges'!$P174="Yes"),"Yes","No")</f>
        <v>Yes</v>
      </c>
      <c r="HK175" s="129" t="str">
        <f>IF(AND((RIGHT($HK$3,2)-'[1]Miter Profiles'!$AC$220-'[1]Outside Edges'!$B174)&gt;=5,'[1]Outside Edges'!$P174="Yes"),"Yes","No")</f>
        <v>Yes</v>
      </c>
      <c r="HL175" s="10" t="str">
        <f>IF(AND((RIGHT($HL$3,2)-'[1]Miter Profiles'!$AC$221-'[1]Outside Edges'!$B174)&gt;=5,'[1]Outside Edges'!$P174="Yes"),"Yes","No")</f>
        <v>Yes</v>
      </c>
      <c r="HM175" s="90" t="str">
        <f>IF(AND((RIGHT($HM$3,2)-'[1]Miter Profiles'!$AC$222-'[1]Outside Edges'!$B174)&gt;=5,'[1]Outside Edges'!$P174="Yes"),"Yes","No")</f>
        <v>Yes</v>
      </c>
      <c r="HN175" s="150" t="str">
        <f>IF(AND((RIGHT($HN$3,2)-'[1]Miter Profiles'!$AC$223-'[1]Outside Edges'!$B174)&gt;=5,'[1]Outside Edges'!$P174="Yes"),"Yes","No")</f>
        <v>Yes</v>
      </c>
      <c r="HO175" s="124" t="str">
        <f>IF(AND((RIGHT($HO$3,2)-'[1]Miter Profiles'!$AC$224-'[1]Outside Edges'!$B174)&gt;=5,'[1]Outside Edges'!$P174="Yes"),"Yes","No")</f>
        <v>Yes</v>
      </c>
      <c r="HP175" s="124" t="str">
        <f>IF(AND((RIGHT($HP$3,2)-'[1]Miter Profiles'!$AC$225-'[1]Outside Edges'!$B174)&gt;=5,'[1]Outside Edges'!$P174="Yes"),"Yes","No")</f>
        <v>Yes</v>
      </c>
      <c r="HQ175" s="153" t="str">
        <f>IF(AND((RIGHT($HQ$3,3)-'[1]Miter Profiles'!$AC$226-'[1]Outside Edges'!$B174)&gt;=5,'[1]Outside Edges'!$P174="Yes"),"Yes","No")</f>
        <v>Yes</v>
      </c>
      <c r="HR175" s="129" t="str">
        <f>IF(AND((RIGHT($HR$3,2)-'[1]Miter Profiles'!$AC$227-'[1]Outside Edges'!$B174)&gt;=5,'[1]Outside Edges'!$P174="Yes"),"Yes","No")</f>
        <v>Yes</v>
      </c>
      <c r="HS175" s="10" t="str">
        <f>IF(AND((RIGHT($HS$3,2)-'[1]Miter Profiles'!$AC$228-'[1]Outside Edges'!$B174)&gt;=5,'[1]Outside Edges'!$P174="Yes"),"Yes","No")</f>
        <v>Yes</v>
      </c>
      <c r="HT175" s="163" t="str">
        <f>IF(AND((RIGHT($HT$3,2)-'[1]Miter Profiles'!$AC$229-'[1]Outside Edges'!$B174)&gt;=5,'[1]Outside Edges'!$P174="Yes"),"Yes","No")</f>
        <v>Yes</v>
      </c>
      <c r="HU175" s="150" t="str">
        <f>IF(AND((RIGHT($HU$3,2)-'[1]Miter Profiles'!$AC$230-'[1]Outside Edges'!$B174)&gt;=5,'[1]Outside Edges'!$P174="Yes"),"Yes","No")</f>
        <v>Yes</v>
      </c>
      <c r="HV175" s="124" t="str">
        <f>IF(AND((RIGHT($HV$3,2)-'[1]Miter Profiles'!$AC$231-'[1]Outside Edges'!$B174)&gt;=5,'[1]Outside Edges'!$P174="Yes"),"Yes","No")</f>
        <v>Yes</v>
      </c>
      <c r="HW175" s="116" t="str">
        <f>IF(AND((RIGHT($HW$3,2)-'[1]Miter Profiles'!$AC$232-'[1]Outside Edges'!$B174)&gt;=5,'[1]Outside Edges'!$P174="Yes"),"Yes","No")</f>
        <v>Yes</v>
      </c>
      <c r="HX175" s="129" t="str">
        <f>IF(AND((RIGHT($HX$3,2)-'[1]Miter Profiles'!$AC$233-'[1]Outside Edges'!$B174)&gt;=5,'[1]Outside Edges'!$P174="Yes"),"Yes","No")</f>
        <v>Yes</v>
      </c>
      <c r="HY175" s="10" t="str">
        <f>IF(AND((RIGHT($HY$3,2)-'[1]Miter Profiles'!$AC$234-'[1]Outside Edges'!$B174)&gt;=5,'[1]Outside Edges'!$P174="Yes"),"Yes","No")</f>
        <v>Yes</v>
      </c>
      <c r="HZ175" s="90" t="str">
        <f>IF(AND((RIGHT($HZ$3,2)-'[1]Miter Profiles'!$AC$235-'[1]Outside Edges'!$B174)&gt;=5,'[1]Outside Edges'!$P174="Yes"),"Yes","No")</f>
        <v>Yes</v>
      </c>
      <c r="IA175" s="150" t="str">
        <f>IF(AND((RIGHT($IA$3,2)-'[1]Miter Profiles'!$AC$236-'[1]Outside Edges'!$B174)&gt;=5,'[1]Outside Edges'!$P174="Yes"),"Yes","No")</f>
        <v>Yes</v>
      </c>
      <c r="IB175" s="124" t="str">
        <f>IF(AND((RIGHT($IB$3,2)-'[1]Miter Profiles'!$AC$237-'[1]Outside Edges'!$B174)&gt;=5,'[1]Outside Edges'!$P174="Yes"),"Yes","No")</f>
        <v>Yes</v>
      </c>
      <c r="IC175" s="116" t="str">
        <f>IF(AND((RIGHT($IC$3,2)-'[1]Miter Profiles'!$AC$238-'[1]Outside Edges'!$B174)&gt;=5,'[1]Outside Edges'!$P174="Yes"),"Yes","No")</f>
        <v>Yes</v>
      </c>
      <c r="ID175" s="129" t="str">
        <f>IF(AND((RIGHT($ID$3,2)-'[1]Miter Profiles'!$AC$239-'[1]Outside Edges'!$B174)&gt;=5,'[1]Outside Edges'!$P174="Yes"),"Yes","No")</f>
        <v>Yes</v>
      </c>
      <c r="IE175" s="10" t="str">
        <f>IF(AND((RIGHT($IE$3,2)-'[1]Miter Profiles'!$AC$240-'[1]Outside Edges'!$B174)&gt;=5,'[1]Outside Edges'!$P174="Yes"),"Yes","No")</f>
        <v>Yes</v>
      </c>
      <c r="IF175" s="90" t="str">
        <f>IF(AND((RIGHT($IF$3,2)-'[1]Miter Profiles'!$AC$241-'[1]Outside Edges'!$B174)&gt;=5,'[1]Outside Edges'!$P174="Yes"),"Yes","No")</f>
        <v>Yes</v>
      </c>
      <c r="IG175" s="150" t="str">
        <f>IF(AND((RIGHT($IG$3,2)-'[1]Miter Profiles'!$AC$242-'[1]Outside Edges'!$B174)&gt;=5,'[1]Outside Edges'!$P174="Yes"),"Yes","No")</f>
        <v>Yes</v>
      </c>
      <c r="IH175" s="124" t="str">
        <f>IF(AND((RIGHT($IH$3,2)-'[1]Miter Profiles'!$AC$243-'[1]Outside Edges'!$B174)&gt;=5,'[1]Outside Edges'!$P174="Yes"),"Yes","No")</f>
        <v>Yes</v>
      </c>
      <c r="II175" s="116" t="str">
        <f>IF(AND((RIGHT($II$3,2)-'[1]Miter Profiles'!$AC$244-'[1]Outside Edges'!$B174)&gt;=5,'[1]Outside Edges'!$P174="Yes"),"Yes","No")</f>
        <v>Yes</v>
      </c>
      <c r="IJ175" s="129" t="str">
        <f>IF(AND((RIGHT($IJ$3,2)-'[1]Miter Profiles'!$AC$245-'[1]Outside Edges'!$B174)&gt;=5,'[1]Outside Edges'!$P174="Yes"),"Yes","No")</f>
        <v>Yes</v>
      </c>
      <c r="IK175" s="10" t="str">
        <f>IF(AND((RIGHT($IK$3,2)-'[1]Miter Profiles'!$AC$246-'[1]Outside Edges'!$B174)&gt;=5,'[1]Outside Edges'!$P174="Yes"),"Yes","No")</f>
        <v>Yes</v>
      </c>
      <c r="IL175" s="90" t="str">
        <f>IF(AND((RIGHT($IL$3,2)-'[1]Miter Profiles'!$AC$247-'[1]Outside Edges'!$B174)&gt;=5,'[1]Outside Edges'!$P174="Yes"),"Yes","No")</f>
        <v>Yes</v>
      </c>
      <c r="IM175" s="150" t="str">
        <f>IF(AND((RIGHT($IM$3,2)-'[1]Miter Profiles'!$AC$248-'[1]Outside Edges'!$B174)&gt;=5,'[1]Outside Edges'!$P174="Yes"),"Yes","No")</f>
        <v>Yes</v>
      </c>
      <c r="IN175" s="124" t="str">
        <f>IF(AND((RIGHT($IN$3,2)-'[1]Miter Profiles'!$AC$249-'[1]Outside Edges'!$B174)&gt;=5,'[1]Outside Edges'!$P174="Yes"),"Yes","No")</f>
        <v>Yes</v>
      </c>
      <c r="IO175" s="116" t="str">
        <f>IF(AND((RIGHT($IO$3,2)-'[1]Miter Profiles'!$AC$250-'[1]Outside Edges'!$B174)&gt;=5,'[1]Outside Edges'!$P174="Yes"),"Yes","No")</f>
        <v>Yes</v>
      </c>
      <c r="IP175" s="129" t="str">
        <f>IF(AND((RIGHT($IP$3,2)-'[1]Miter Profiles'!$AC$251-'[1]Outside Edges'!$B174)&gt;=5,'[1]Outside Edges'!$P174="Yes"),"Yes","No")</f>
        <v>Yes</v>
      </c>
      <c r="IQ175" s="10" t="str">
        <f>IF(AND((RIGHT($IQ$3,2)-'[1]Miter Profiles'!$AC$252-'[1]Outside Edges'!$B174)&gt;=5,'[1]Outside Edges'!$P174="Yes"),"Yes","No")</f>
        <v>Yes</v>
      </c>
      <c r="IR175" s="90" t="str">
        <f>IF(AND((RIGHT($IR$3,2)-'[1]Miter Profiles'!$AC$253-'[1]Outside Edges'!$B174)&gt;=5,'[1]Outside Edges'!$P174="Yes"),"Yes","No")</f>
        <v>Yes</v>
      </c>
      <c r="IS175" s="150" t="str">
        <f>IF(AND((RIGHT($IS$3,2)-'[1]Miter Profiles'!$AC$254-'[1]Outside Edges'!$B174)&gt;=5,'[1]Outside Edges'!$P174="Yes"),"Yes","No")</f>
        <v>Yes</v>
      </c>
      <c r="IT175" s="124" t="str">
        <f>IF(AND((RIGHT($IT$3,2)-'[1]Miter Profiles'!$AC$255-'[1]Outside Edges'!$B174)&gt;=5,'[1]Outside Edges'!$P174="Yes"),"Yes","No")</f>
        <v>Yes</v>
      </c>
      <c r="IU175" s="116" t="str">
        <f>IF(AND((RIGHT($IU$3,2)-'[1]Miter Profiles'!$AC$256-'[1]Outside Edges'!$B174)&gt;=5,'[1]Outside Edges'!$P174="Yes"),"Yes","No")</f>
        <v>Yes</v>
      </c>
      <c r="IV175" s="129" t="str">
        <f>IF(AND((RIGHT($IV$3,2)-'[1]Miter Profiles'!$AC$257-'[1]Outside Edges'!$B174)&gt;=5,'[1]Outside Edges'!$P174="Yes"),"Yes","No")</f>
        <v>Yes</v>
      </c>
      <c r="IW175" s="10" t="str">
        <f>IF(AND((RIGHT($IW$3,2)-'[1]Miter Profiles'!$AC$258-'[1]Outside Edges'!$B174)&gt;=5,'[1]Outside Edges'!$P174="Yes"),"Yes","No")</f>
        <v>Yes</v>
      </c>
      <c r="IX175" s="90" t="str">
        <f>IF(AND((RIGHT($IX$3,2)-'[1]Miter Profiles'!$AC$259-'[1]Outside Edges'!$B174)&gt;=5,'[1]Outside Edges'!$P174="Yes"),"Yes","No")</f>
        <v>Yes</v>
      </c>
      <c r="IY175" s="150" t="str">
        <f>IF(AND((RIGHT($IY$3,2)-'[1]Miter Profiles'!$AC$260-'[1]Outside Edges'!$B174)&gt;=5,'[1]Outside Edges'!$P174="Yes"),"Yes","No")</f>
        <v>Yes</v>
      </c>
      <c r="IZ175" s="124" t="str">
        <f>IF(AND((RIGHT($IZ$3,2)-'[1]Miter Profiles'!$AC$261-'[1]Outside Edges'!$B174)&gt;=5,'[1]Outside Edges'!$P174="Yes"),"Yes","No")</f>
        <v>Yes</v>
      </c>
      <c r="JA175" s="116" t="str">
        <f>IF(AND((RIGHT($JA$3,2)-'[1]Miter Profiles'!$AC$262-'[1]Outside Edges'!$B174)&gt;=5,'[1]Outside Edges'!$P174="Yes"),"Yes","No")</f>
        <v>Yes</v>
      </c>
      <c r="JB175" s="129" t="str">
        <f>IF(AND((RIGHT($JB$3,2)-'[1]Miter Profiles'!$AC$263-'[1]Outside Edges'!$B174)&gt;=5,'[1]Outside Edges'!$P174="Yes"),"Yes","No")</f>
        <v>Yes</v>
      </c>
      <c r="JC175" s="10" t="str">
        <f>IF(AND((RIGHT($JC$3,2)-'[1]Miter Profiles'!$AC$264-'[1]Outside Edges'!$B174)&gt;=5,'[1]Outside Edges'!$P174="Yes"),"Yes","No")</f>
        <v>Yes</v>
      </c>
      <c r="JD175" s="90" t="str">
        <f>IF(AND((RIGHT($JD$3,2)-'[1]Miter Profiles'!$AC$265-'[1]Outside Edges'!$B174)&gt;=5,'[1]Outside Edges'!$P174="Yes"),"Yes","No")</f>
        <v>Yes</v>
      </c>
      <c r="JE175" s="236" t="str">
        <f>IF(AND((RIGHT($JE$3,2)-'[1]Miter Profiles'!$AC$266-'[1]Outside Edges'!$B174)&gt;=5,'[1]Outside Edges'!$P174="Yes"),"Yes","No")</f>
        <v>Yes</v>
      </c>
      <c r="JF175" s="237" t="str">
        <f>IF(AND((RIGHT($JF$3,2)-'[1]Miter Profiles'!$AC$267-'[1]Outside Edges'!$B174)&gt;=5,'[1]Outside Edges'!$P174="Yes"),"Yes","No")</f>
        <v>Yes</v>
      </c>
      <c r="JG175" s="238" t="str">
        <f>IF(AND((RIGHT($JG$3,2)-'[1]Miter Profiles'!$AC$268-'[1]Outside Edges'!$B174)&gt;=5,'[1]Outside Edges'!$P174="Yes"),"Yes","No")</f>
        <v>Yes</v>
      </c>
      <c r="JH175" s="129" t="str">
        <f>IF(AND((RIGHT($JH$3,2)-'[1]Miter Profiles'!$AC$269-'[1]Outside Edges'!$B174)&gt;=5,'[1]Outside Edges'!$P174="Yes"),"Yes","No")</f>
        <v>Yes</v>
      </c>
      <c r="JI175" s="113" t="str">
        <f>IF(AND((RIGHT($JI$3,2)-'[1]Miter Profiles'!$AC$270-'[1]Outside Edges'!$B174)&gt;=5,'[1]Outside Edges'!$P174="Yes"),"Yes","No")</f>
        <v>Yes</v>
      </c>
      <c r="JJ175" s="90" t="str">
        <f>IF(AND((RIGHT($JJ$3,2)-'[1]Miter Profiles'!$AC$271-'[1]Outside Edges'!$B174)&gt;=5,'[1]Outside Edges'!$P174="Yes"),"Yes","No")</f>
        <v>Yes</v>
      </c>
      <c r="JK175" s="236" t="str">
        <f>IF(AND((RIGHT($JK$3,2)-'[1]Miter Profiles'!$AC$272-'[1]Outside Edges'!$B174)&gt;=5,'[1]Outside Edges'!$P174="Yes"),"Yes","No")</f>
        <v>Yes</v>
      </c>
      <c r="JL175" s="237" t="str">
        <f>IF(AND((RIGHT($JL$3,2)-'[1]Miter Profiles'!$AC$273-'[1]Outside Edges'!$B174)&gt;=5,'[1]Outside Edges'!$P174="Yes"),"Yes","No")</f>
        <v>Yes</v>
      </c>
      <c r="JM175" s="238" t="str">
        <f>IF(AND((RIGHT($JM$3,2)-'[1]Miter Profiles'!$AC$274-'[1]Outside Edges'!$B174)&gt;=5,'[1]Outside Edges'!$P174="Yes"),"Yes","No")</f>
        <v>Yes</v>
      </c>
      <c r="JN175" s="129" t="str">
        <f>IF(AND((RIGHT($JN$3,2)-'[1]Miter Profiles'!$AC$275-'[1]Outside Edges'!$B174)&gt;=5,'[1]Outside Edges'!$P174="Yes"),"Yes","No")</f>
        <v>Yes</v>
      </c>
      <c r="JO175" s="113" t="str">
        <f>IF(AND((RIGHT($JO$3,2)-'[1]Miter Profiles'!$AC$276-'[1]Outside Edges'!$B174)&gt;=5,'[1]Outside Edges'!$P174="Yes"),"Yes","No")</f>
        <v>Yes</v>
      </c>
      <c r="JP175" s="90" t="str">
        <f>IF(AND((RIGHT($JP$3,2)-'[1]Miter Profiles'!$AC$277-'[1]Outside Edges'!$B174)&gt;=5,'[1]Outside Edges'!$P174="Yes"),"Yes","No")</f>
        <v>Yes</v>
      </c>
      <c r="JQ175" s="236" t="str">
        <f>IF(AND((RIGHT($JQ$3,2)-'[1]Miter Profiles'!$AC$278-'[1]Outside Edges'!$B174)&gt;=5,'[1]Outside Edges'!$P174="Yes"),"Yes","No")</f>
        <v>No</v>
      </c>
      <c r="JR175" s="237" t="str">
        <f>IF(AND((RIGHT($JR$3,2)-'[1]Miter Profiles'!$AC$279-'[1]Outside Edges'!$B174)&gt;=5,'[1]Outside Edges'!$P174="Yes"),"Yes","No")</f>
        <v>Yes</v>
      </c>
      <c r="JS175" s="238" t="str">
        <f>IF(AND((RIGHT($JS$3,2)-'[1]Miter Profiles'!$AC$280-'[1]Outside Edges'!$B174)&gt;=5,'[1]Outside Edges'!$P174="Yes"),"Yes","No")</f>
        <v>Yes</v>
      </c>
      <c r="JT175" s="129" t="str">
        <f>IF(AND((RIGHT($JT$3,2)-'[1]Miter Profiles'!$AC$281-'[1]Outside Edges'!$B174)&gt;=5,'[1]Outside Edges'!$P174="Yes"),"Yes","No")</f>
        <v>No</v>
      </c>
      <c r="JU175" s="113" t="str">
        <f>IF(AND((RIGHT($JU$3,2)-'[1]Miter Profiles'!$AC$282-'[1]Outside Edges'!$B174)&gt;=5,'[1]Outside Edges'!$P174="Yes"),"Yes","No")</f>
        <v>Yes</v>
      </c>
      <c r="JV175" s="90" t="str">
        <f>IF(AND((RIGHT($JV$3,2)-'[1]Miter Profiles'!$AC$283-'[1]Outside Edges'!$B174)&gt;=5,'[1]Outside Edges'!$P174="Yes"),"Yes","No")</f>
        <v>Yes</v>
      </c>
      <c r="JW175" s="236" t="str">
        <f>IF(AND((RIGHT($JW$3,2)-'[1]Miter Profiles'!$AC$284-'[1]Outside Edges'!$B174)&gt;=5,'[1]Outside Edges'!$P174="Yes"),"Yes","No")</f>
        <v>Yes</v>
      </c>
      <c r="JX175" s="237" t="str">
        <f>IF(AND((RIGHT($JX$3,2)-'[1]Miter Profiles'!$AC$285-'[1]Outside Edges'!$B174)&gt;=5,'[1]Outside Edges'!$P174="Yes"),"Yes","No")</f>
        <v>Yes</v>
      </c>
      <c r="JY175" s="238" t="str">
        <f>IF(AND((RIGHT($JY$3,2)-'[1]Miter Profiles'!$AC$286-'[1]Outside Edges'!$B174)&gt;=5,'[1]Outside Edges'!$P174="Yes"),"Yes","No")</f>
        <v>Yes</v>
      </c>
      <c r="JZ175" s="129" t="str">
        <f>IF(AND((RIGHT($JZ$3,2)-'[1]Miter Profiles'!$AC$287-'[1]Outside Edges'!$B174)&gt;=5,'[1]Outside Edges'!$P174="Yes"),"Yes","No")</f>
        <v>Yes</v>
      </c>
      <c r="KA175" s="113" t="str">
        <f>IF(AND((RIGHT($KA$3,2)-'[1]Miter Profiles'!$AC$288-'[1]Outside Edges'!$B174)&gt;=5,'[1]Outside Edges'!$P174="Yes"),"Yes","No")</f>
        <v>Yes</v>
      </c>
      <c r="KB175" s="90" t="str">
        <f>IF(AND((RIGHT($KB$3,2)-'[1]Miter Profiles'!$AC$289-'[1]Outside Edges'!$B174)&gt;=5,'[1]Outside Edges'!$P174="Yes"),"Yes","No")</f>
        <v>Yes</v>
      </c>
      <c r="KC175" s="236" t="str">
        <f>IF(AND((RIGHT($KC$3,2)-'[1]Miter Profiles'!$AC$290-'[1]Outside Edges'!$B174)&gt;=5,'[1]Outside Edges'!$P174="Yes"),"Yes","No")</f>
        <v>Yes</v>
      </c>
      <c r="KD175" s="237" t="str">
        <f>IF(AND((RIGHT($KD$3,2)-'[1]Miter Profiles'!$AC$291-'[1]Outside Edges'!$B174)&gt;=5,'[1]Outside Edges'!$P174="Yes"),"Yes","No")</f>
        <v>Yes</v>
      </c>
      <c r="KE175" s="238" t="str">
        <f>IF(AND((RIGHT($KE$3,2)-'[1]Miter Profiles'!$AC$292-'[1]Outside Edges'!$B174)&gt;=5,'[1]Outside Edges'!$P174="Yes"),"Yes","No")</f>
        <v>Yes</v>
      </c>
      <c r="KF175" s="129" t="str">
        <f>IF(AND((RIGHT($KF$3,2)-'[1]Miter Profiles'!$AC$293-'[1]Outside Edges'!$B174)&gt;=5,'[1]Outside Edges'!$P174="Yes"),"Yes","No")</f>
        <v>Yes</v>
      </c>
      <c r="KG175" s="113" t="str">
        <f>IF(AND((RIGHT($KG$3,2)-'[1]Miter Profiles'!$AC$294-'[1]Outside Edges'!$B174)&gt;=5,'[1]Outside Edges'!$P174="Yes"),"Yes","No")</f>
        <v>Yes</v>
      </c>
      <c r="KH175" s="90" t="str">
        <f>IF(AND((RIGHT($KH$3,2)-'[1]Miter Profiles'!$AC$295-'[1]Outside Edges'!$B174)&gt;=5,'[1]Outside Edges'!$P174="Yes"),"Yes","No")</f>
        <v>Yes</v>
      </c>
      <c r="KI175" s="236" t="str">
        <f>IF(AND((RIGHT($KI$3,2)-'[1]Miter Profiles'!$AC$296-'[1]Outside Edges'!$B174)&gt;=5,'[1]Outside Edges'!$P174="Yes"),"Yes","No")</f>
        <v>Yes</v>
      </c>
      <c r="KJ175" s="237" t="str">
        <f>IF(AND((RIGHT($KJ$3,2)-'[1]Miter Profiles'!$AC$297-'[1]Outside Edges'!$B174)&gt;=5,'[1]Outside Edges'!$P174="Yes"),"Yes","No")</f>
        <v>Yes</v>
      </c>
      <c r="KK175" s="238" t="str">
        <f>IF(AND((RIGHT($KK$3,2)-'[1]Miter Profiles'!$AC$298-'[1]Outside Edges'!$B174)&gt;=5,'[1]Outside Edges'!$P174="Yes"),"Yes","No")</f>
        <v>Yes</v>
      </c>
      <c r="KL175" s="129" t="str">
        <f>IF(AND((RIGHT($KL$3,2)-'[1]Miter Profiles'!$AC$299-'[1]Outside Edges'!$B174)&gt;=5,'[1]Outside Edges'!$P174="Yes"),"Yes","No")</f>
        <v>Yes</v>
      </c>
      <c r="KM175" s="113" t="str">
        <f>IF(AND((RIGHT($KM$3,2)-'[1]Miter Profiles'!$AC$300-'[1]Outside Edges'!$B174)&gt;=5,'[1]Outside Edges'!$P174="Yes"),"Yes","No")</f>
        <v>Yes</v>
      </c>
      <c r="KN175" s="90" t="str">
        <f>IF(AND((RIGHT($KN$3,2)-'[1]Miter Profiles'!$AC$301-'[1]Outside Edges'!$B174)&gt;=5,'[1]Outside Edges'!$P174="Yes"),"Yes","No")</f>
        <v>Yes</v>
      </c>
      <c r="KO175" s="236" t="str">
        <f>IF(AND((RIGHT($KO$3,2)-'[1]Miter Profiles'!$AC$302-'[1]Outside Edges'!$B174)&gt;=5,'[1]Outside Edges'!$P174="Yes"),"Yes","No")</f>
        <v>Yes</v>
      </c>
      <c r="KP175" s="237" t="str">
        <f>IF(AND((RIGHT($KP$3,2)-'[1]Miter Profiles'!$AC$303-'[1]Outside Edges'!$B174)&gt;=5,'[1]Outside Edges'!$P174="Yes"),"Yes","No")</f>
        <v>Yes</v>
      </c>
      <c r="KQ175" s="238" t="str">
        <f>IF(AND((RIGHT($KQ$3,2)-'[1]Miter Profiles'!$AC$304-'[1]Outside Edges'!$B174)&gt;=5,'[1]Outside Edges'!$P174="Yes"),"Yes","No")</f>
        <v>Yes</v>
      </c>
      <c r="KR175" s="129" t="str">
        <f>IF(AND((RIGHT($KR$3,2)-'[1]Miter Profiles'!$AC$305-'[1]Outside Edges'!$B174)&gt;=5,'[1]Outside Edges'!$P174="Yes"),"Yes","No")</f>
        <v>Yes</v>
      </c>
      <c r="KS175" s="113" t="str">
        <f>IF(AND((RIGHT($KS$3,2)-'[1]Miter Profiles'!$AC$306-'[1]Outside Edges'!$B174)&gt;=5,'[1]Outside Edges'!$P174="Yes"),"Yes","No")</f>
        <v>Yes</v>
      </c>
      <c r="KT175" s="90" t="str">
        <f>IF(AND((RIGHT($KT$3,2)-'[1]Miter Profiles'!$AC$307-'[1]Outside Edges'!$B174)&gt;=5,'[1]Outside Edges'!$P174="Yes"),"Yes","No")</f>
        <v>Yes</v>
      </c>
      <c r="KU175" s="236" t="str">
        <f>IF(AND((RIGHT($KU$3,2)-'[1]Miter Profiles'!$AC$308-'[1]Outside Edges'!$B174)&gt;=5,'[1]Outside Edges'!$P174="Yes"),"Yes","No")</f>
        <v>Yes</v>
      </c>
      <c r="KV175" s="237" t="str">
        <f>IF(AND((RIGHT($KV$3,2)-'[1]Miter Profiles'!$AC$309-'[1]Outside Edges'!$B174)&gt;=5,'[1]Outside Edges'!$P174="Yes"),"Yes","No")</f>
        <v>Yes</v>
      </c>
      <c r="KW175" s="238" t="str">
        <f>IF(AND((RIGHT($KW$3,2)-'[1]Miter Profiles'!$AC$310-'[1]Outside Edges'!$B174)&gt;=5,'[1]Outside Edges'!$P174="Yes"),"Yes","No")</f>
        <v>Yes</v>
      </c>
      <c r="KX175" s="129" t="str">
        <f>IF(AND((RIGHT($KX$3,2)-'[1]Miter Profiles'!$AC$311-'[1]Outside Edges'!$B174)&gt;=5,'[1]Outside Edges'!$P174="Yes"),"Yes","No")</f>
        <v>Yes</v>
      </c>
      <c r="KY175" s="113" t="str">
        <f>IF(AND((RIGHT($KY$3,2)-'[1]Miter Profiles'!$AC$312-'[1]Outside Edges'!$B174)&gt;=5,'[1]Outside Edges'!$P174="Yes"),"Yes","No")</f>
        <v>Yes</v>
      </c>
      <c r="KZ175" s="90" t="str">
        <f>IF(AND((RIGHT($KZ$3,2)-'[1]Miter Profiles'!$AC$313-'[1]Outside Edges'!$B174)&gt;=5,'[1]Outside Edges'!$P174="Yes"),"Yes","No")</f>
        <v>Yes</v>
      </c>
      <c r="LA175" s="236" t="str">
        <f>IF(AND((RIGHT($LA$3,2)-'[1]Miter Profiles'!$AC$314-'[1]Outside Edges'!$B174)&gt;=5,'[1]Outside Edges'!$P174="Yes"),"Yes","No")</f>
        <v>Yes</v>
      </c>
      <c r="LB175" s="237" t="str">
        <f>IF(AND((RIGHT($LB$3,2)-'[1]Miter Profiles'!$AC$315-'[1]Outside Edges'!$B174)&gt;=5,'[1]Outside Edges'!$P174="Yes"),"Yes","No")</f>
        <v>Yes</v>
      </c>
      <c r="LC175" s="243" t="str">
        <f>IF(AND((RIGHT($LC$3,2)-'[1]Miter Profiles'!$AC$316-'[1]Outside Edges'!$B174)&gt;=5,'[1]Outside Edges'!$P174="Yes"),"Yes","No")</f>
        <v>Yes</v>
      </c>
      <c r="LD175" s="244" t="str">
        <f>IF(AND((RIGHT($LD$3,2)-'[1]Miter Profiles'!$AC$317-'[1]Outside Edges'!$B174)&gt;=5,'[1]Outside Edges'!$P174="Yes"),"Yes","No")</f>
        <v>Yes</v>
      </c>
      <c r="LE175" s="113" t="str">
        <f>IF(AND((RIGHT($LE$3,2)-'[1]Miter Profiles'!$AC$318-'[1]Outside Edges'!$B174)&gt;=5,'[1]Outside Edges'!$P174="Yes"),"Yes","No")</f>
        <v>Yes</v>
      </c>
      <c r="LF175" s="10" t="str">
        <f>IF(AND((RIGHT($LF$3,2)-'[1]Miter Profiles'!$AC$319-'[1]Outside Edges'!$B174)&gt;=5,'[1]Outside Edges'!$P174="Yes"),"Yes","No")</f>
        <v>Yes</v>
      </c>
      <c r="LG175" s="113" t="str">
        <f>IF(AND((RIGHT($LG$3,2)-'[1]Miter Profiles'!$AC$320-'[1]Outside Edges'!$B174)&gt;=5,'[1]Outside Edges'!$P174="Yes"),"Yes","No")</f>
        <v>Yes</v>
      </c>
      <c r="LH175" s="90" t="str">
        <f>IF(AND((RIGHT($LH$3,2)-'[1]Miter Profiles'!$AC$321-'[1]Outside Edges'!$B174)&gt;=5,'[1]Outside Edges'!$P174="Yes"),"Yes","No")</f>
        <v>Yes</v>
      </c>
      <c r="LI175" s="236" t="str">
        <f>IF(AND((RIGHT($LI$3,2)-'[1]Miter Profiles'!$AC$322-'[1]Outside Edges'!$B174)&gt;=5,'[1]Outside Edges'!$P174="Yes"),"Yes","No")</f>
        <v>Yes</v>
      </c>
      <c r="LJ175" s="237" t="str">
        <f>IF(AND((RIGHT($LJ$3,2)-'[1]Miter Profiles'!$AC$323-'[1]Outside Edges'!$B174)&gt;=5,'[1]Outside Edges'!$P174="Yes"),"Yes","No")</f>
        <v>Yes</v>
      </c>
      <c r="LK175" s="238" t="str">
        <f>IF(AND((RIGHT($LK$3,2)-'[1]Miter Profiles'!$AC$324-'[1]Outside Edges'!$B174)&gt;=5,'[1]Outside Edges'!$P174="Yes"),"Yes","No")</f>
        <v>Yes</v>
      </c>
      <c r="LL175" s="129" t="str">
        <f>IF(AND((RIGHT($LL$3,2)-'[1]Miter Profiles'!$AC$325-'[1]Outside Edges'!$B174)&gt;=5,'[1]Outside Edges'!$P174="Yes"),"Yes","No")</f>
        <v>Yes</v>
      </c>
      <c r="LM175" s="113" t="str">
        <f>IF(AND((RIGHT($LM$3,2)-'[1]Miter Profiles'!$AC$326-'[1]Outside Edges'!$B174)&gt;=5,'[1]Outside Edges'!$P174="Yes"),"Yes","No")</f>
        <v>Yes</v>
      </c>
      <c r="LN175" s="90" t="str">
        <f>IF(AND((RIGHT($LN$3,2)-'[1]Miter Profiles'!$AC$327-'[1]Outside Edges'!$B174)&gt;=5,'[1]Outside Edges'!$P174="Yes"),"Yes","No")</f>
        <v>Yes</v>
      </c>
      <c r="LO175" s="236" t="str">
        <f>IF(AND((RIGHT($LO$3,2)-'[1]Miter Profiles'!$AC$328-'[1]Outside Edges'!$B174)&gt;=5,'[1]Outside Edges'!$P174="Yes"),"Yes","No")</f>
        <v>Yes</v>
      </c>
      <c r="LP175" s="237" t="str">
        <f>IF(AND((RIGHT($LP$3,2)-'[1]Miter Profiles'!$AC$329-'[1]Outside Edges'!$B174)&gt;=5,'[1]Outside Edges'!$P174="Yes"),"Yes","No")</f>
        <v>Yes</v>
      </c>
      <c r="LQ175" s="238" t="str">
        <f>IF(AND((RIGHT($LQ$3,2)-'[1]Miter Profiles'!$AC$330-'[1]Outside Edges'!$B174)&gt;=5,'[1]Outside Edges'!$P174="Yes"),"Yes","No")</f>
        <v>Yes</v>
      </c>
      <c r="LR175" s="129" t="str">
        <f>IF(AND((RIGHT($LR$3,2)-'[1]Miter Profiles'!$AC$331-'[1]Outside Edges'!$B174)&gt;=5,'[1]Outside Edges'!$P174="Yes"),"Yes","No")</f>
        <v>Yes</v>
      </c>
      <c r="LS175" s="113" t="str">
        <f>IF(AND((RIGHT($LS$3,2)-'[1]Miter Profiles'!$AC$332-'[1]Outside Edges'!$B174)&gt;=5,'[1]Outside Edges'!$P174="Yes"),"Yes","No")</f>
        <v>Yes</v>
      </c>
      <c r="LT175" s="90" t="str">
        <f>IF(AND((RIGHT($LT$3,2)-'[1]Miter Profiles'!$AC$333-'[1]Outside Edges'!$B174)&gt;=5,'[1]Outside Edges'!$P174="Yes"),"Yes","No")</f>
        <v>Yes</v>
      </c>
    </row>
    <row r="176" spans="1:332" ht="16.5" thickBot="1" x14ac:dyDescent="0.3">
      <c r="A176" s="8" t="str">
        <f>IF('[1]Outside Edges'!$A175&lt;&gt;"",'[1]Outside Edges'!$A175,"")</f>
        <v>D173</v>
      </c>
      <c r="B176" s="10" t="str">
        <f>IF(AND((RIGHT($B$3,2)-'[1]Miter Profiles'!$AC$3-'[1]Outside Edges'!$B175)&gt;=5,'[1]Outside Edges'!$P175="Yes"),"Yes","No")</f>
        <v>No</v>
      </c>
      <c r="C176" s="10" t="str">
        <f>IF(AND((RIGHT($C$3,2)-'[1]Miter Profiles'!$AC$4-'[1]Outside Edges'!$B175)&gt;=5,'[1]Outside Edges'!$P175="Yes"),"Yes","No")</f>
        <v>No</v>
      </c>
      <c r="D176" s="85" t="str">
        <f>IF(AND((RIGHT($D$3,2)-'[1]Miter Profiles'!$AC$5-'[1]Outside Edges'!$B175)&gt;=5,'[1]Outside Edges'!$P175="Yes"),"Yes","No")</f>
        <v>No</v>
      </c>
      <c r="E176" s="86" t="str">
        <f>IF(AND((RIGHT($E$3,2)-'[1]Miter Profiles'!$AC$6-'[1]Outside Edges'!$B175)&gt;=5,'[1]Outside Edges'!$P175="Yes"),"Yes","No")</f>
        <v>No</v>
      </c>
      <c r="F176" s="11" t="str">
        <f>IF(AND((RIGHT($F$3,2)-'[1]Miter Profiles'!$AC$7-'[1]Outside Edges'!$B175)&gt;=5,'[1]Outside Edges'!$P175="Yes"),"Yes","No")</f>
        <v>No</v>
      </c>
      <c r="G176" s="87" t="str">
        <f>IF(AND((RIGHT($G$3,2)-'[1]Miter Profiles'!$AC$8-'[1]Outside Edges'!$B175)&gt;=5,'[1]Outside Edges'!$P175="Yes"),"Yes","No")</f>
        <v>No</v>
      </c>
      <c r="H176" s="10" t="str">
        <f>IF(AND((RIGHT($H$3,2)-'[1]Miter Profiles'!$AC$9-'[1]Outside Edges'!$B175)&gt;=5,'[1]Outside Edges'!$P175="Yes"),"Yes","No")</f>
        <v>No</v>
      </c>
      <c r="I176" s="10" t="str">
        <f>IF(AND((RIGHT($I$3,2)-'[1]Miter Profiles'!$AC$10-'[1]Outside Edges'!$B175)&gt;=5,'[1]Outside Edges'!$P175="Yes"),"Yes","No")</f>
        <v>No</v>
      </c>
      <c r="J176" s="85" t="str">
        <f>IF(AND((RIGHT($J$3,2)-'[1]Miter Profiles'!$AC$11-'[1]Outside Edges'!$B175)&gt;=5,'[1]Outside Edges'!$P175="Yes"),"Yes","No")</f>
        <v>No</v>
      </c>
      <c r="K176" s="86" t="str">
        <f>IF(AND((RIGHT($K$3,2)-'[1]Miter Profiles'!$AC$12-'[1]Outside Edges'!$B175)&gt;=5,'[1]Outside Edges'!$P175="Yes"),"Yes","No")</f>
        <v>No</v>
      </c>
      <c r="L176" s="11" t="str">
        <f>IF(AND((RIGHT($L$3,2)-'[1]Miter Profiles'!$AC$13-'[1]Outside Edges'!$B175)&gt;=5,'[1]Outside Edges'!$P175="Yes"),"Yes","No")</f>
        <v>No</v>
      </c>
      <c r="M176" s="87" t="str">
        <f>IF(AND((RIGHT($M$3,2)-'[1]Miter Profiles'!$AC$14-'[1]Outside Edges'!$B175)&gt;=5,'[1]Outside Edges'!$P175="Yes"),"Yes","No")</f>
        <v>No</v>
      </c>
      <c r="N176" s="10" t="str">
        <f>IF(AND((RIGHT($N$3,2)-'[1]Miter Profiles'!$AC$15-'[1]Outside Edges'!$B175)&gt;=4,'[1]Outside Edges'!$P175="Yes"),"Yes","No")</f>
        <v>No</v>
      </c>
      <c r="O176" s="10" t="str">
        <f>IF(AND((RIGHT($O$3,2)-'[1]Miter Profiles'!$AC$16-'[1]Outside Edges'!$B175)&gt;=5,'[1]Outside Edges'!$P175="Yes"),"Yes","No")</f>
        <v>No</v>
      </c>
      <c r="P176" s="85" t="str">
        <f>IF(AND((RIGHT($P$3,2)-'[1]Miter Profiles'!$AC$17-'[1]Outside Edges'!$B175)&gt;=5,'[1]Outside Edges'!$P175="Yes"),"Yes","No")</f>
        <v>No</v>
      </c>
      <c r="Q176" s="86" t="str">
        <f>IF(AND((RIGHT($Q$3,2)-'[1]Miter Profiles'!$AC$18-'[1]Outside Edges'!$B175)&gt;=5,'[1]Outside Edges'!$P175="Yes"),"Yes","No")</f>
        <v>No</v>
      </c>
      <c r="R176" s="11" t="str">
        <f>IF(AND((RIGHT($R$3,2)-'[1]Miter Profiles'!$AC$19-'[1]Outside Edges'!$B175)&gt;=5,'[1]Outside Edges'!$P175="Yes"),"Yes","No")</f>
        <v>No</v>
      </c>
      <c r="S176" s="87" t="str">
        <f>IF(AND((RIGHT($S$3,2)-'[1]Miter Profiles'!$AC$20-'[1]Outside Edges'!$B175)&gt;=5,'[1]Outside Edges'!$P175="Yes"),"Yes","No")</f>
        <v>No</v>
      </c>
      <c r="T176" s="10" t="str">
        <f>IF(AND((RIGHT($T$3,2)-'[1]Miter Profiles'!$AC$21-'[1]Outside Edges'!$B175)&gt;=5,'[1]Outside Edges'!$P175="Yes"),"Yes","No")</f>
        <v>No</v>
      </c>
      <c r="U176" s="10" t="str">
        <f>IF(AND((RIGHT($U$3,2)-'[1]Miter Profiles'!$AC$22-'[1]Outside Edges'!$B175)&gt;=5,'[1]Outside Edges'!$P175="Yes"),"Yes","No")</f>
        <v>No</v>
      </c>
      <c r="V176" s="85" t="str">
        <f>IF(AND((RIGHT($V$3,2)-'[1]Miter Profiles'!$AC$23-'[1]Outside Edges'!$B175)&gt;=5,'[1]Outside Edges'!$P175="Yes"),"Yes","No")</f>
        <v>No</v>
      </c>
      <c r="W176" s="86" t="str">
        <f>IF(AND((RIGHT($W$3,2)-'[1]Miter Profiles'!$AC$24-'[1]Outside Edges'!$B175)&gt;=5,'[1]Outside Edges'!$P175="Yes"),"Yes","No")</f>
        <v>No</v>
      </c>
      <c r="X176" s="11" t="str">
        <f>IF(AND((RIGHT($X$3,2)-'[1]Miter Profiles'!$AC$25-'[1]Outside Edges'!$B175)&gt;=5,'[1]Outside Edges'!$P175="Yes"),"Yes","No")</f>
        <v>No</v>
      </c>
      <c r="Y176" s="87" t="str">
        <f>IF(AND((RIGHT($Y$3,2)-'[1]Miter Profiles'!$AC$26-'[1]Outside Edges'!$B175)&gt;=5,'[1]Outside Edges'!$P175="Yes"),"Yes","No")</f>
        <v>No</v>
      </c>
      <c r="Z176" s="10" t="str">
        <f>IF(AND((RIGHT($Z$3,2)-'[1]Miter Profiles'!$AC$27-'[1]Outside Edges'!$B175)&gt;=5,'[1]Outside Edges'!$P175="Yes"),"Yes","No")</f>
        <v>No</v>
      </c>
      <c r="AA176" s="10" t="str">
        <f>IF(AND((RIGHT($AA$3,2)-'[1]Miter Profiles'!$AC$28-'[1]Outside Edges'!$B175)&gt;=5,'[1]Outside Edges'!$P175="Yes"),"Yes","No")</f>
        <v>No</v>
      </c>
      <c r="AB176" s="85" t="str">
        <f>IF(AND((RIGHT($AB$3,2)-'[1]Miter Profiles'!$AC$29-'[1]Outside Edges'!$B175)&gt;=5,'[1]Outside Edges'!$P175="Yes"),"Yes","No")</f>
        <v>No</v>
      </c>
      <c r="AC176" s="86" t="str">
        <f>IF(AND((RIGHT($AC$3,2)-'[1]Miter Profiles'!$AC$30-'[1]Outside Edges'!$B175)&gt;=5,'[1]Outside Edges'!$P175="Yes"),"Yes","No")</f>
        <v>No</v>
      </c>
      <c r="AD176" s="11" t="str">
        <f>IF(AND((RIGHT($AD$3,2)-'[1]Miter Profiles'!$AC$31-'[1]Outside Edges'!$B175)&gt;=5,'[1]Outside Edges'!$P175="Yes"),"Yes","No")</f>
        <v>No</v>
      </c>
      <c r="AE176" s="87" t="str">
        <f>IF(AND((RIGHT($AE$3,2)-'[1]Miter Profiles'!$AC$32-'[1]Outside Edges'!$B175)&gt;=5,'[1]Outside Edges'!$P175="Yes"),"Yes","No")</f>
        <v>No</v>
      </c>
      <c r="AF176" s="10" t="str">
        <f>IF(AND((RIGHT($AF$3,2)-'[1]Miter Profiles'!$AC$33-'[1]Outside Edges'!$B175)&gt;=5,'[1]Outside Edges'!$P175="Yes"),"Yes","No")</f>
        <v>No</v>
      </c>
      <c r="AG176" s="10" t="str">
        <f>IF(AND((RIGHT($AG$3,2)-'[1]Miter Profiles'!$AC$34-'[1]Outside Edges'!$B175)&gt;=5,'[1]Outside Edges'!$P175="Yes"),"Yes","No")</f>
        <v>No</v>
      </c>
      <c r="AH176" s="85" t="str">
        <f>IF(AND((RIGHT($AH$3,2)-'[1]Miter Profiles'!$AC$35-'[1]Outside Edges'!$B175)&gt;=5,'[1]Outside Edges'!$P175="Yes"),"Yes","No")</f>
        <v>No</v>
      </c>
      <c r="AI176" s="86" t="str">
        <f>IF(AND((RIGHT($AI$3,2)-'[1]Miter Profiles'!$AC$36-'[1]Outside Edges'!$B175)&gt;=5,'[1]Outside Edges'!$P175="Yes"),"Yes","No")</f>
        <v>No</v>
      </c>
      <c r="AJ176" s="11" t="str">
        <f>IF(AND((RIGHT($AJ$3,2)-'[1]Miter Profiles'!$AC$37-'[1]Outside Edges'!$B175)&gt;=5,'[1]Outside Edges'!$P175="Yes"),"Yes","No")</f>
        <v>No</v>
      </c>
      <c r="AK176" s="87" t="str">
        <f>IF(AND((RIGHT($AK$3,2)-'[1]Miter Profiles'!$AC$38-'[1]Outside Edges'!$B175)&gt;=5,'[1]Outside Edges'!$P175="Yes"),"Yes","No")</f>
        <v>No</v>
      </c>
      <c r="AL176" s="10" t="str">
        <f>IF(AND((RIGHT($AL$3,2)-'[1]Miter Profiles'!$AC$39-'[1]Outside Edges'!$B175)&gt;=5,'[1]Outside Edges'!$P175="Yes"),"Yes","No")</f>
        <v>No</v>
      </c>
      <c r="AM176" s="10" t="str">
        <f>IF(AND((RIGHT($AM$3,2)-'[1]Miter Profiles'!$AC$40-'[1]Outside Edges'!$B175)&gt;=5,'[1]Outside Edges'!$P175="Yes"),"Yes","No")</f>
        <v>No</v>
      </c>
      <c r="AN176" s="85" t="str">
        <f>IF(AND((RIGHT($AN$3,2)-'[1]Miter Profiles'!$AC$41-'[1]Outside Edges'!$B175)&gt;=5,'[1]Outside Edges'!$P175="Yes"),"Yes","No")</f>
        <v>No</v>
      </c>
      <c r="AO176" s="86" t="str">
        <f>IF(AND((RIGHT($AO$3,2)-'[1]Miter Profiles'!$AC$42-'[1]Outside Edges'!$B175)&gt;=5,'[1]Outside Edges'!$P175="Yes"),"Yes","No")</f>
        <v>No</v>
      </c>
      <c r="AP176" s="11" t="str">
        <f>IF(AND((RIGHT($AP$3,2)-'[1]Miter Profiles'!$AC$43-'[1]Outside Edges'!$B175)&gt;=5,'[1]Outside Edges'!$P175="Yes"),"Yes","No")</f>
        <v>No</v>
      </c>
      <c r="AQ176" s="87" t="str">
        <f>IF(AND((RIGHT($AQ$3,2)-'[1]Miter Profiles'!$AC$44-'[1]Outside Edges'!$B175)&gt;=5,'[1]Outside Edges'!$P175="Yes"),"Yes","No")</f>
        <v>No</v>
      </c>
      <c r="AR176" s="10" t="str">
        <f>IF(AND((RIGHT($AR$3,2)-'[1]Miter Profiles'!$AC$45-'[1]Outside Edges'!$B175)&gt;=5,'[1]Outside Edges'!$P175="Yes"),"Yes","No")</f>
        <v>No</v>
      </c>
      <c r="AS176" s="10" t="str">
        <f>IF(AND((RIGHT($AS$3,2)-'[1]Miter Profiles'!$AC$46-'[1]Outside Edges'!$B175)&gt;=5,'[1]Outside Edges'!$P175="Yes"),"Yes","No")</f>
        <v>No</v>
      </c>
      <c r="AT176" s="85" t="str">
        <f>IF(AND((RIGHT($AT$3,2)-'[1]Miter Profiles'!$AC$47-'[1]Outside Edges'!$B175)&gt;=5,'[1]Outside Edges'!$P175="Yes"),"Yes","No")</f>
        <v>No</v>
      </c>
      <c r="AU176" s="86" t="str">
        <f>IF(AND((RIGHT($AU$3,2)-'[1]Miter Profiles'!$AC$48-'[1]Outside Edges'!$B175)&gt;=5,'[1]Outside Edges'!$P175="Yes"),"Yes","No")</f>
        <v>No</v>
      </c>
      <c r="AV176" s="11" t="str">
        <f>IF(AND((RIGHT($AV$3,2)-'[1]Miter Profiles'!$AC$49-'[1]Outside Edges'!$B175)&gt;=5,'[1]Outside Edges'!$P175="Yes"),"Yes","No")</f>
        <v>No</v>
      </c>
      <c r="AW176" s="87" t="str">
        <f>IF(AND((RIGHT($AW$3,2)-'[1]Miter Profiles'!$AC$50-'[1]Outside Edges'!$B175)&gt;=5,'[1]Outside Edges'!$P175="Yes"),"Yes","No")</f>
        <v>No</v>
      </c>
      <c r="AX176" s="10" t="str">
        <f>IF(AND((RIGHT($AX$3,2)-'[1]Miter Profiles'!$AC$51-'[1]Outside Edges'!$B175)&gt;=5,'[1]Outside Edges'!$P175="Yes"),"Yes","No")</f>
        <v>No</v>
      </c>
      <c r="AY176" s="10" t="str">
        <f>IF(AND((RIGHT($AY$3,2)-'[1]Miter Profiles'!$AC$52-'[1]Outside Edges'!$B175)&gt;=5,'[1]Outside Edges'!$P175="Yes"),"Yes","No")</f>
        <v>No</v>
      </c>
      <c r="AZ176" s="85" t="str">
        <f>IF(AND((RIGHT($AZ$3,2)-'[1]Miter Profiles'!$AC$53-'[1]Outside Edges'!$B175)&gt;=5,'[1]Outside Edges'!$P175="Yes"),"Yes","No")</f>
        <v>No</v>
      </c>
      <c r="BA176" s="86" t="str">
        <f>IF(AND((RIGHT($BA$3,2)-'[1]Miter Profiles'!$AC$54-'[1]Outside Edges'!$B175)&gt;=5,'[1]Outside Edges'!$P175="Yes"),"Yes","No")</f>
        <v>No</v>
      </c>
      <c r="BB176" s="11" t="str">
        <f>IF(AND((RIGHT($BB$3,2)-'[1]Miter Profiles'!$AC$55-'[1]Outside Edges'!$B175)&gt;=5,'[1]Outside Edges'!$P175="Yes"),"Yes","No")</f>
        <v>No</v>
      </c>
      <c r="BC176" s="87" t="str">
        <f>IF(AND((RIGHT($BC$3,2)-'[1]Miter Profiles'!$AC$56-'[1]Outside Edges'!$B175)&gt;=5,'[1]Outside Edges'!$P175="Yes"),"Yes","No")</f>
        <v>No</v>
      </c>
      <c r="BD176" s="10" t="str">
        <f>IF(AND((RIGHT($BD$3,2)-'[1]Miter Profiles'!$AC$57-'[1]Outside Edges'!$B175)&gt;=5,'[1]Outside Edges'!$P175="Yes"),"Yes","No")</f>
        <v>No</v>
      </c>
      <c r="BE176" s="10" t="str">
        <f>IF(AND((RIGHT($BE$3,2)-'[1]Miter Profiles'!$AC$58-'[1]Outside Edges'!$B175)&gt;=5,'[1]Outside Edges'!$P175="Yes"),"Yes","No")</f>
        <v>No</v>
      </c>
      <c r="BF176" s="85" t="str">
        <f>IF(AND((RIGHT($BF$3,2)-'[1]Miter Profiles'!$AC$59-'[1]Outside Edges'!$B175)&gt;=5,'[1]Outside Edges'!$P175="Yes"),"Yes","No")</f>
        <v>No</v>
      </c>
      <c r="BG176" s="86" t="str">
        <f>IF(AND((RIGHT($BG$3,2)-'[1]Miter Profiles'!$AC$60-'[1]Outside Edges'!$B175)&gt;=5,'[1]Outside Edges'!$P175="Yes"),"Yes","No")</f>
        <v>No</v>
      </c>
      <c r="BH176" s="11" t="str">
        <f>IF(AND((RIGHT($BH$3,2)-'[1]Miter Profiles'!$AC$61-'[1]Outside Edges'!$B175)&gt;=5,'[1]Outside Edges'!$P175="Yes"),"Yes","No")</f>
        <v>No</v>
      </c>
      <c r="BI176" s="87" t="str">
        <f>IF(AND((RIGHT($BI$3,2)-'[1]Miter Profiles'!$AC$62-'[1]Outside Edges'!$B175)&gt;=5,'[1]Outside Edges'!$P175="Yes"),"Yes","No")</f>
        <v>No</v>
      </c>
      <c r="BJ176" s="10" t="str">
        <f>IF(AND((RIGHT($BJ$3,2)-'[1]Miter Profiles'!$AC$63-'[1]Outside Edges'!$B175)&gt;=5,'[1]Outside Edges'!$P175="Yes"),"Yes","No")</f>
        <v>No</v>
      </c>
      <c r="BK176" s="10" t="str">
        <f>IF(AND((RIGHT($BK$3,2)-'[1]Miter Profiles'!$AC$64-'[1]Outside Edges'!$B175)&gt;=5,'[1]Outside Edges'!$P175="Yes"),"Yes","No")</f>
        <v>No</v>
      </c>
      <c r="BL176" s="85" t="str">
        <f>IF(AND((RIGHT($BL$3,2)-'[1]Miter Profiles'!$AC$65-'[1]Outside Edges'!$B175)&gt;=5,'[1]Outside Edges'!$P175="Yes"),"Yes","No")</f>
        <v>No</v>
      </c>
      <c r="BM176" s="86" t="str">
        <f>IF(AND((RIGHT($BM$3,2)-'[1]Miter Profiles'!$AC$66-'[1]Outside Edges'!$B175)&gt;=5,'[1]Outside Edges'!$P175="Yes"),"Yes","No")</f>
        <v>No</v>
      </c>
      <c r="BN176" s="11" t="str">
        <f>IF(AND((RIGHT($BN$3,2)-'[1]Miter Profiles'!$AC$67-'[1]Outside Edges'!$B175)&gt;=5,'[1]Outside Edges'!$P175="Yes"),"Yes","No")</f>
        <v>No</v>
      </c>
      <c r="BO176" s="87" t="str">
        <f>IF(AND((RIGHT($BO$3,2)-'[1]Miter Profiles'!$AC$68-'[1]Outside Edges'!$B175)&gt;=5,'[1]Outside Edges'!$P175="Yes"),"Yes","No")</f>
        <v>No</v>
      </c>
      <c r="BP176" s="10" t="str">
        <f>IF(AND((RIGHT($BP$3,2)-'[1]Miter Profiles'!$AC$69-'[1]Outside Edges'!$B175)&gt;=5,'[1]Outside Edges'!$P175="Yes"),"Yes","No")</f>
        <v>No</v>
      </c>
      <c r="BQ176" s="10" t="str">
        <f>IF(AND((RIGHT($BQ$3,2)-'[1]Miter Profiles'!$AC$70-'[1]Outside Edges'!$B175)&gt;=5,'[1]Outside Edges'!$P175="Yes"),"Yes","No")</f>
        <v>No</v>
      </c>
      <c r="BR176" s="85" t="str">
        <f>IF(AND((RIGHT($BR$3,2)-'[1]Miter Profiles'!$AC$71-'[1]Outside Edges'!$B175)&gt;=5,'[1]Outside Edges'!$P175="Yes"),"Yes","No")</f>
        <v>No</v>
      </c>
      <c r="BS176" s="86" t="str">
        <f>IF(AND((RIGHT($BS$3,2)-'[1]Miter Profiles'!$AC$72-'[1]Outside Edges'!$B175)&gt;=5,'[1]Outside Edges'!$P175="Yes"),"Yes","No")</f>
        <v>No</v>
      </c>
      <c r="BT176" s="11" t="str">
        <f>IF(AND((RIGHT($BT$3,2)-'[1]Miter Profiles'!$AC$73-'[1]Outside Edges'!$B175)&gt;=5,'[1]Outside Edges'!$P175="Yes"),"Yes","No")</f>
        <v>No</v>
      </c>
      <c r="BU176" s="87" t="str">
        <f>IF(AND((RIGHT($BU$3,2)-'[1]Miter Profiles'!$AC$74-'[1]Outside Edges'!$B175)&gt;=5,'[1]Outside Edges'!$P175="Yes"),"Yes","No")</f>
        <v>No</v>
      </c>
      <c r="BV176" s="10" t="str">
        <f>IF(AND((RIGHT($BV$3,2)-'[1]Miter Profiles'!$AC$75-'[1]Outside Edges'!$B175)&gt;=5,'[1]Outside Edges'!$P175="Yes"),"Yes","No")</f>
        <v>No</v>
      </c>
      <c r="BW176" s="10" t="str">
        <f>IF(AND((RIGHT($BW$3,2)-'[1]Miter Profiles'!$AC$76-'[1]Outside Edges'!$B175)&gt;=5,'[1]Outside Edges'!$P175="Yes"),"Yes","No")</f>
        <v>No</v>
      </c>
      <c r="BX176" s="85" t="str">
        <f>IF(AND((RIGHT($BX$3,2)-'[1]Miter Profiles'!$AC$77-'[1]Outside Edges'!$B175)&gt;=5,'[1]Outside Edges'!$P175="Yes"),"Yes","No")</f>
        <v>No</v>
      </c>
      <c r="BY176" s="86" t="str">
        <f>IF(AND((RIGHT($BY$3,2)-'[1]Miter Profiles'!$AC$78-'[1]Outside Edges'!$B175)&gt;=5,'[1]Outside Edges'!$P175="Yes"),"Yes","No")</f>
        <v>No</v>
      </c>
      <c r="BZ176" s="11" t="str">
        <f>IF(AND((RIGHT($BZ$3,2)-'[1]Miter Profiles'!$AC$79-'[1]Outside Edges'!$B175)&gt;=5,'[1]Outside Edges'!$P175="Yes"),"Yes","No")</f>
        <v>No</v>
      </c>
      <c r="CA176" s="87" t="str">
        <f>IF(AND((RIGHT($CA$3,2)-'[1]Miter Profiles'!$AC$80-'[1]Outside Edges'!$B175)&gt;=5,'[1]Outside Edges'!$P175="Yes"),"Yes","No")</f>
        <v>No</v>
      </c>
      <c r="CB176" s="10" t="str">
        <f>IF(AND((RIGHT($CB$3,2)-'[1]Miter Profiles'!$AC$81-'[1]Outside Edges'!$B175)&gt;=5,'[1]Outside Edges'!$P175="Yes"),"Yes","No")</f>
        <v>No</v>
      </c>
      <c r="CC176" s="10" t="str">
        <f>IF(AND((RIGHT($CC$3,2)-'[1]Miter Profiles'!$AC$82-'[1]Outside Edges'!$B175)&gt;=5,'[1]Outside Edges'!$P175="Yes"),"Yes","No")</f>
        <v>No</v>
      </c>
      <c r="CD176" s="85" t="str">
        <f>IF(AND((RIGHT($CD$3,2)-'[1]Miter Profiles'!$AC$83-'[1]Outside Edges'!$B175)&gt;=5,'[1]Outside Edges'!$P175="Yes"),"Yes","No")</f>
        <v>No</v>
      </c>
      <c r="CE176" s="86" t="str">
        <f>IF(AND((RIGHT($CE$3,2)-'[1]Miter Profiles'!$AC$84-'[1]Outside Edges'!$B175)&gt;=5,'[1]Outside Edges'!$P175="Yes"),"Yes","No")</f>
        <v>No</v>
      </c>
      <c r="CF176" s="11" t="str">
        <f>IF(AND((RIGHT($CF$3,2)-'[1]Miter Profiles'!$AC$85-'[1]Outside Edges'!$B175)&gt;=5,'[1]Outside Edges'!$P175="Yes"),"Yes","No")</f>
        <v>No</v>
      </c>
      <c r="CG176" s="87" t="str">
        <f>IF(AND((RIGHT($CG$3,2)-'[1]Miter Profiles'!$AC$86-'[1]Outside Edges'!$B175)&gt;=5,'[1]Outside Edges'!$P175="Yes"),"Yes","No")</f>
        <v>No</v>
      </c>
      <c r="CH176" s="10" t="str">
        <f>IF(AND((RIGHT($CH$3,2)-'[1]Miter Profiles'!$AC$87-'[1]Outside Edges'!$B175)&gt;=5,'[1]Outside Edges'!$P175="Yes"),"Yes","No")</f>
        <v>No</v>
      </c>
      <c r="CI176" s="10" t="str">
        <f>IF(AND((RIGHT($CI$3,2)-'[1]Miter Profiles'!$AC$88-'[1]Outside Edges'!$B175)&gt;=5,'[1]Outside Edges'!$P175="Yes"),"Yes","No")</f>
        <v>No</v>
      </c>
      <c r="CJ176" s="85" t="str">
        <f>IF(AND((RIGHT($CJ$3,2)-'[1]Miter Profiles'!$AC$89-'[1]Outside Edges'!$B175)&gt;=5,'[1]Outside Edges'!$P175="Yes"),"Yes","No")</f>
        <v>No</v>
      </c>
      <c r="CK176" s="86" t="str">
        <f>IF(AND((RIGHT($CK$3,2)-'[1]Miter Profiles'!$AC$90-'[1]Outside Edges'!$B175)&gt;=5,'[1]Outside Edges'!$P175="Yes"),"Yes","No")</f>
        <v>No</v>
      </c>
      <c r="CL176" s="11" t="str">
        <f>IF(AND((RIGHT($CL$3,2)-'[1]Miter Profiles'!$AC$91-'[1]Outside Edges'!$B175)&gt;=5,'[1]Outside Edges'!$P175="Yes"),"Yes","No")</f>
        <v>No</v>
      </c>
      <c r="CM176" s="87" t="str">
        <f>IF(AND((RIGHT($CM$3,2)-'[1]Miter Profiles'!$AC$92-'[1]Outside Edges'!$B175)&gt;=5,'[1]Outside Edges'!$P175="Yes"),"Yes","No")</f>
        <v>No</v>
      </c>
      <c r="CN176" s="10" t="str">
        <f>IF(AND((RIGHT(CN$3,2)-'[1]Miter Profiles'!$AC$93-'[1]Outside Edges'!$B175)&gt;=5,'[1]Outside Edges'!$P175="Yes"),"Yes","No")</f>
        <v>No</v>
      </c>
      <c r="CO176" s="10" t="str">
        <f>IF(AND((RIGHT(CO$3,2)-'[1]Miter Profiles'!$AC$94-'[1]Outside Edges'!$B175)&gt;=5,'[1]Outside Edges'!$P175="Yes"),"Yes","No")</f>
        <v>No</v>
      </c>
      <c r="CP176" s="85" t="str">
        <f>IF(AND((RIGHT(CP$3,2)-'[1]Miter Profiles'!$AC$95-'[1]Outside Edges'!$B175)&gt;=5,'[1]Outside Edges'!$P175="Yes"),"Yes","No")</f>
        <v>No</v>
      </c>
      <c r="CQ176" s="86" t="str">
        <f>IF(AND((RIGHT(CQ$3,2)-'[1]Miter Profiles'!$AC$96-'[1]Outside Edges'!$B175)&gt;=5,'[1]Outside Edges'!$P175="Yes"),"Yes","No")</f>
        <v>No</v>
      </c>
      <c r="CR176" s="11" t="str">
        <f>IF(AND((RIGHT(CR$3,2)-'[1]Miter Profiles'!$AC$97-'[1]Outside Edges'!$B175)&gt;=5,'[1]Outside Edges'!$P175="Yes"),"Yes","No")</f>
        <v>No</v>
      </c>
      <c r="CS176" s="87" t="str">
        <f>IF(AND((RIGHT(CS$3,2)-'[1]Miter Profiles'!$AC$98-'[1]Outside Edges'!$B175)&gt;=5,'[1]Outside Edges'!$P175="Yes"),"Yes","No")</f>
        <v>No</v>
      </c>
      <c r="CT176" s="10" t="str">
        <f>IF(AND((RIGHT($CT$3,2)-'[1]Miter Profiles'!$AC$99-'[1]Outside Edges'!$B175)&gt;=5,'[1]Outside Edges'!$P175="Yes"),"Yes","No")</f>
        <v>No</v>
      </c>
      <c r="CU176" s="10" t="str">
        <f>IF(AND((RIGHT($CU$3,2)-'[1]Miter Profiles'!$AC$100-'[1]Outside Edges'!$B175)&gt;=5,'[1]Outside Edges'!$P175="Yes"),"Yes","No")</f>
        <v>No</v>
      </c>
      <c r="CV176" s="85" t="str">
        <f>IF(AND((RIGHT($CV$3,2)-'[1]Miter Profiles'!$AC$101-'[1]Outside Edges'!$B175)&gt;=5,'[1]Outside Edges'!$P175="Yes"),"Yes","No")</f>
        <v>No</v>
      </c>
      <c r="CW176" s="86" t="str">
        <f>IF(AND((RIGHT($CW$3,2)-'[1]Miter Profiles'!$AC$102-'[1]Outside Edges'!$B175)&gt;=5,'[1]Outside Edges'!$P175="Yes"),"Yes","No")</f>
        <v>No</v>
      </c>
      <c r="CX176" s="11" t="str">
        <f>IF(AND((RIGHT($CX$3,2)-'[1]Miter Profiles'!$AC$103-'[1]Outside Edges'!$B175)&gt;=5,'[1]Outside Edges'!$P175="Yes"),"Yes","No")</f>
        <v>No</v>
      </c>
      <c r="CY176" s="87" t="str">
        <f>IF(AND((RIGHT($CY$3,2)-'[1]Miter Profiles'!$AC$104-'[1]Outside Edges'!$B175)&gt;=5,'[1]Outside Edges'!$P175="Yes"),"Yes","No")</f>
        <v>No</v>
      </c>
      <c r="CZ176" s="10" t="str">
        <f>IF(AND((RIGHT($CZ$3,2)-'[1]Miter Profiles'!$AC$105-'[1]Outside Edges'!$B175)&gt;=5,'[1]Outside Edges'!$P175="Yes"),"Yes","No")</f>
        <v>No</v>
      </c>
      <c r="DA176" s="10" t="str">
        <f>IF(AND((RIGHT($DA$3,2)-'[1]Miter Profiles'!$AC$106-'[1]Outside Edges'!$B175)&gt;=5,'[1]Outside Edges'!$P175="Yes"),"Yes","No")</f>
        <v>No</v>
      </c>
      <c r="DB176" s="85" t="str">
        <f>IF(AND((RIGHT($DB$3,2)-'[1]Miter Profiles'!$AC$107-'[1]Outside Edges'!$B175)&gt;=5,'[1]Outside Edges'!$P175="Yes"),"Yes","No")</f>
        <v>No</v>
      </c>
      <c r="DC176" s="86" t="str">
        <f>IF(AND((RIGHT($DC$3,2)-'[1]Miter Profiles'!$AC$108-'[1]Outside Edges'!$B175)&gt;=5,'[1]Outside Edges'!$P175="Yes"),"Yes","No")</f>
        <v>No</v>
      </c>
      <c r="DD176" s="11" t="str">
        <f>IF(AND((RIGHT($DD$3,2)-'[1]Miter Profiles'!$AC$109-'[1]Outside Edges'!$B175)&gt;=5,'[1]Outside Edges'!$P175="Yes"),"Yes","No")</f>
        <v>No</v>
      </c>
      <c r="DE176" s="87" t="str">
        <f>IF(AND((RIGHT($DE$3,2)-'[1]Miter Profiles'!$AC$110-'[1]Outside Edges'!$B175)&gt;=5,'[1]Outside Edges'!$P175="Yes"),"Yes","No")</f>
        <v>No</v>
      </c>
      <c r="DF176" s="10" t="str">
        <f>IF(AND((RIGHT($DF$3,2)-'[1]Miter Profiles'!$AC$111-'[1]Outside Edges'!$B175)&gt;=5,'[1]Outside Edges'!$P175="Yes"),"Yes","No")</f>
        <v>No</v>
      </c>
      <c r="DG176" s="10" t="str">
        <f>IF(AND((RIGHT($DG$3,2)-'[1]Miter Profiles'!$AC$112-'[1]Outside Edges'!$B175)&gt;=5,'[1]Outside Edges'!$P175="Yes"),"Yes","No")</f>
        <v>No</v>
      </c>
      <c r="DH176" s="85" t="str">
        <f>IF(AND((RIGHT($DH$3,2)-'[1]Miter Profiles'!$AC$113-'[1]Outside Edges'!$B175)&gt;=5,'[1]Outside Edges'!$P175="Yes"),"Yes","No")</f>
        <v>No</v>
      </c>
      <c r="DI176" s="86" t="str">
        <f>IF(AND((RIGHT($DI$3,2)-'[1]Miter Profiles'!$AC$114-'[1]Outside Edges'!$B175)&gt;=5,'[1]Outside Edges'!$P175="Yes"),"Yes","No")</f>
        <v>No</v>
      </c>
      <c r="DJ176" s="11" t="str">
        <f>IF(AND((RIGHT($DJ$3,2)-'[1]Miter Profiles'!$AC$115-'[1]Outside Edges'!$B175)&gt;=5,'[1]Outside Edges'!$P175="Yes"),"Yes","No")</f>
        <v>No</v>
      </c>
      <c r="DK176" s="87" t="str">
        <f>IF(AND((RIGHT($DK$3,2)-'[1]Miter Profiles'!$AC$116-'[1]Outside Edges'!$B175)&gt;=5,'[1]Outside Edges'!$P175="Yes"),"Yes","No")</f>
        <v>No</v>
      </c>
      <c r="DL176" s="10" t="str">
        <f>IF(AND((RIGHT($DL$3,2)-'[1]Miter Profiles'!$AC$117-'[1]Outside Edges'!$B175)&gt;=5,'[1]Outside Edges'!$P175="Yes"),"Yes","No")</f>
        <v>No</v>
      </c>
      <c r="DM176" s="10" t="str">
        <f>IF(AND((RIGHT($DM$3,2)-'[1]Miter Profiles'!$AC$118-'[1]Outside Edges'!$B175)&gt;=5,'[1]Outside Edges'!$P175="Yes"),"Yes","No")</f>
        <v>No</v>
      </c>
      <c r="DN176" s="85" t="str">
        <f>IF(AND((RIGHT($DN$3,2)-'[1]Miter Profiles'!$AC$119-'[1]Outside Edges'!$B175)&gt;=5,'[1]Outside Edges'!$P175="Yes"),"Yes","No")</f>
        <v>No</v>
      </c>
      <c r="DO176" s="86" t="str">
        <f>IF(AND((RIGHT($DO$3,2)-'[1]Miter Profiles'!$AC$120-'[1]Outside Edges'!$B175)&gt;=5,'[1]Outside Edges'!$P175="Yes"),"Yes","No")</f>
        <v>No</v>
      </c>
      <c r="DP176" s="11" t="str">
        <f>IF(AND((RIGHT($DP$3,2)-'[1]Miter Profiles'!$AC$121-'[1]Outside Edges'!$B175)&gt;=5,'[1]Outside Edges'!$P175="Yes"),"Yes","No")</f>
        <v>No</v>
      </c>
      <c r="DQ176" s="87" t="str">
        <f>IF(AND((RIGHT($DQ$3,2)-'[1]Miter Profiles'!$AC$122-'[1]Outside Edges'!$B175)&gt;=5,'[1]Outside Edges'!$P175="Yes"),"Yes","No")</f>
        <v>No</v>
      </c>
      <c r="DR176" s="10" t="str">
        <f>IF(AND((RIGHT($DR$3,2)-'[1]Miter Profiles'!$AC$123-'[1]Outside Edges'!$B175)&gt;=5,'[1]Outside Edges'!$P175="Yes"),"Yes","No")</f>
        <v>No</v>
      </c>
      <c r="DS176" s="10" t="str">
        <f>IF(AND((RIGHT($DS$3,2)-'[1]Miter Profiles'!$AC$124-'[1]Outside Edges'!$B175)&gt;=5,'[1]Outside Edges'!$P175="Yes"),"Yes","No")</f>
        <v>No</v>
      </c>
      <c r="DT176" s="85" t="str">
        <f>IF(AND((RIGHT($DT$3,2)-'[1]Miter Profiles'!$AC$125-'[1]Outside Edges'!$B175)&gt;=5,'[1]Outside Edges'!$P175="Yes"),"Yes","No")</f>
        <v>No</v>
      </c>
      <c r="DU176" s="86" t="str">
        <f>IF(AND((RIGHT($DU$3,2)-'[1]Miter Profiles'!$AC$126-'[1]Outside Edges'!$B175)&gt;=5,'[1]Outside Edges'!$P175="Yes"),"Yes","No")</f>
        <v>No</v>
      </c>
      <c r="DV176" s="11" t="str">
        <f>IF(AND((RIGHT($DV$3,2)-'[1]Miter Profiles'!$AC$127-'[1]Outside Edges'!$B175)&gt;=5,'[1]Outside Edges'!$P175="Yes"),"Yes","No")</f>
        <v>No</v>
      </c>
      <c r="DW176" s="87" t="str">
        <f>IF(AND((RIGHT($DW$3,2)-'[1]Miter Profiles'!$AC$128-'[1]Outside Edges'!$B175)&gt;=5,'[1]Outside Edges'!$P175="Yes"),"Yes","No")</f>
        <v>No</v>
      </c>
      <c r="DX176" s="10" t="str">
        <f>IF(AND((RIGHT($DX$3,2)-'[1]Miter Profiles'!$AC$129-'[1]Outside Edges'!$B175)&gt;=5,'[1]Outside Edges'!$P175="Yes"),"Yes","No")</f>
        <v>No</v>
      </c>
      <c r="DY176" s="10" t="str">
        <f>IF(AND((RIGHT($DY$3,2)-'[1]Miter Profiles'!$AC$130-'[1]Outside Edges'!$B175)&gt;=5,'[1]Outside Edges'!$P175="Yes"),"Yes","No")</f>
        <v>No</v>
      </c>
      <c r="DZ176" s="85" t="str">
        <f>IF(AND((RIGHT($DZ$3,2)-'[1]Miter Profiles'!$AC$131-'[1]Outside Edges'!$B175)&gt;=5,'[1]Outside Edges'!$P175="Yes"),"Yes","No")</f>
        <v>No</v>
      </c>
      <c r="EA176" s="90" t="str">
        <f>IF(AND((RIGHT($EA$3,2)-'[1]Miter Profiles'!$AC$132-'[1]Outside Edges'!$B175)&gt;=5,'[1]Outside Edges'!$P175="Yes"),"Yes","No")</f>
        <v>No</v>
      </c>
      <c r="EB176" s="105" t="str">
        <f>IF(AND((RIGHT($EB$3,2)-'[1]Miter Profiles'!$AC$133-'[1]Outside Edges'!$B175)&gt;=5,'[1]Outside Edges'!$P175="Yes"),"Yes","No")</f>
        <v>No</v>
      </c>
      <c r="EC176" s="110" t="str">
        <f>IF(AND((RIGHT($EC$3,2)-'[1]Miter Profiles'!$AC$134-'[1]Outside Edges'!$B175)&gt;=5,'[1]Outside Edges'!$P175="Yes"),"Yes","No")</f>
        <v>No</v>
      </c>
      <c r="ED176" s="116" t="str">
        <f>IF(AND((RIGHT($ED$3,2)-'[1]Miter Profiles'!$AC$135-'[1]Outside Edges'!$B175)&gt;=5,'[1]Outside Edges'!$P175="Yes"),"Yes","No")</f>
        <v>No</v>
      </c>
      <c r="EE176" s="113" t="str">
        <f>IF(AND((RIGHT($EE$3,2)-'[1]Miter Profiles'!$AC$136-'[1]Outside Edges'!$B175)&gt;=5,'[1]Outside Edges'!$P175="Yes"),"Yes","No")</f>
        <v>No</v>
      </c>
      <c r="EF176" s="85" t="str">
        <f>IF(AND((RIGHT($EF$3,2)-'[1]Miter Profiles'!$AC$137-'[1]Outside Edges'!$B175)&gt;=5,'[1]Outside Edges'!$P175="Yes"),"Yes","No")</f>
        <v>No</v>
      </c>
      <c r="EG176" s="10" t="str">
        <f>IF(AND((RIGHT($EG$3,2)-'[1]Miter Profiles'!$AC$138-'[1]Outside Edges'!$B175)&gt;=5,'[1]Outside Edges'!$P175="Yes"),"Yes","No")</f>
        <v>No</v>
      </c>
      <c r="EH176" s="90" t="str">
        <f>IF(AND((RIGHT($EH$3,2)-'[1]Miter Profiles'!$AC$139-'[1]Outside Edges'!$B175)&gt;=5,'[1]Outside Edges'!$P175="Yes"),"Yes","No")</f>
        <v>No</v>
      </c>
      <c r="EI176" s="121" t="str">
        <f>IF(AND((RIGHT($EI$3,2)-'[1]Miter Profiles'!$AC$140-'[1]Outside Edges'!$B175)&gt;=5,'[1]Outside Edges'!$P175="Yes"),"Yes","No")</f>
        <v>No</v>
      </c>
      <c r="EJ176" s="124" t="str">
        <f>IF(AND((RIGHT($EJ$3,2)-'[1]Miter Profiles'!$AC$141-'[1]Outside Edges'!$B175)&gt;=5,'[1]Outside Edges'!$P175="Yes"),"Yes","No")</f>
        <v>No</v>
      </c>
      <c r="EK176" s="124" t="str">
        <f>IF(AND((RIGHT($EK$3,2)-'[1]Miter Profiles'!$AC$142-'[1]Outside Edges'!$B175)&gt;=5,'[1]Outside Edges'!$P175="Yes"),"Yes","No")</f>
        <v>No</v>
      </c>
      <c r="EL176" s="116" t="str">
        <f>IF(AND((RIGHT($EL$3,2)-'[1]Miter Profiles'!$AC$143-'[1]Outside Edges'!$B175)&gt;=5,'[1]Outside Edges'!$P175="Yes"),"Yes","No")</f>
        <v>No</v>
      </c>
      <c r="EM176" s="129" t="str">
        <f>IF(AND((RIGHT($EM$3,2)-'[1]Miter Profiles'!$AC$144-'[1]Outside Edges'!$B175)&gt;=5,'[1]Outside Edges'!$P175="Yes"),"Yes","No")</f>
        <v>No</v>
      </c>
      <c r="EN176" s="10" t="str">
        <f>IF(AND((RIGHT($EN$3,2)-'[1]Miter Profiles'!$AC$145-'[1]Outside Edges'!$B175)&gt;=5,'[1]Outside Edges'!$P175="Yes"),"Yes","No")</f>
        <v>No</v>
      </c>
      <c r="EO176" s="90" t="str">
        <f>IF(AND((RIGHT($EO$3,2)-'[1]Miter Profiles'!$AC$146-'[1]Outside Edges'!$B175)&gt;=5,'[1]Outside Edges'!$P175="Yes"),"Yes","No")</f>
        <v>No</v>
      </c>
      <c r="EP176" s="124" t="str">
        <f>IF(AND((RIGHT($EP$3,2)-'[1]Miter Profiles'!$AC$147-'[1]Outside Edges'!$B175)&gt;=5,'[1]Outside Edges'!$P175="Yes"),"Yes","No")</f>
        <v>No</v>
      </c>
      <c r="EQ176" s="124" t="str">
        <f>IF(AND((RIGHT($EQ$3,2)-'[1]Miter Profiles'!$AC$148-'[1]Outside Edges'!$B175)&gt;=5,'[1]Outside Edges'!$P175="Yes"),"Yes","No")</f>
        <v>No</v>
      </c>
      <c r="ER176" s="116" t="str">
        <f>IF(AND((RIGHT($ER$3,2)-'[1]Miter Profiles'!$AC$149-'[1]Outside Edges'!$B175)&gt;=5,'[1]Outside Edges'!$P175="Yes"),"Yes","No")</f>
        <v>No</v>
      </c>
      <c r="ES176" s="129" t="str">
        <f>IF(AND((RIGHT($ES$3,2)-'[1]Miter Profiles'!$AC$150-'[1]Outside Edges'!$B175)&gt;=5,'[1]Outside Edges'!$P175="Yes"),"Yes","No")</f>
        <v>No</v>
      </c>
      <c r="ET176" s="10" t="str">
        <f>IF(AND((RIGHT($ET$3,2)-'[1]Miter Profiles'!$AC$151-'[1]Outside Edges'!$B175)&gt;=5,'[1]Outside Edges'!$P175="Yes"),"Yes","No")</f>
        <v>No</v>
      </c>
      <c r="EU176" s="90" t="str">
        <f>IF(AND((RIGHT($EU$3,2)-'[1]Miter Profiles'!$AC$152-'[1]Outside Edges'!$B175)&gt;=5,'[1]Outside Edges'!$P175="Yes"),"Yes","No")</f>
        <v>No</v>
      </c>
      <c r="EV176" s="124" t="str">
        <f>IF(AND((RIGHT($EV$3,2)-'[1]Miter Profiles'!$AC$153-'[1]Outside Edges'!$B175)&gt;=5,'[1]Outside Edges'!$P175="Yes"),"Yes","No")</f>
        <v>No</v>
      </c>
      <c r="EW176" s="124" t="str">
        <f>IF(AND((RIGHT($EW$3,2)-'[1]Miter Profiles'!$AC$154-'[1]Outside Edges'!$B175)&gt;=5,'[1]Outside Edges'!$P175="Yes"),"Yes","No")</f>
        <v>No</v>
      </c>
      <c r="EX176" s="116" t="str">
        <f>IF(AND((RIGHT($EX$3,2)-'[1]Miter Profiles'!$AC$155-'[1]Outside Edges'!$B175)&gt;=5,'[1]Outside Edges'!$P175="Yes"),"Yes","No")</f>
        <v>No</v>
      </c>
      <c r="EY176" s="129" t="str">
        <f>IF(AND((RIGHT($EY$3,2)-'[1]Miter Profiles'!$AC$156-'[1]Outside Edges'!$B175)&gt;=5,'[1]Outside Edges'!$P175="Yes"),"Yes","No")</f>
        <v>No</v>
      </c>
      <c r="EZ176" s="10" t="str">
        <f>IF(AND((RIGHT($EZ$3,2)-'[1]Miter Profiles'!$AC$157-'[1]Outside Edges'!$B175)&gt;=5,'[1]Outside Edges'!$P175="Yes"),"Yes","No")</f>
        <v>No</v>
      </c>
      <c r="FA176" s="90" t="str">
        <f>IF(AND((RIGHT($FA$3,2)-'[1]Miter Profiles'!$AC$158-'[1]Outside Edges'!$B175)&gt;=5,'[1]Outside Edges'!$P175="Yes"),"Yes","No")</f>
        <v>No</v>
      </c>
      <c r="FB176" s="124" t="str">
        <f>IF(AND((RIGHT($FB$3,2)-'[1]Miter Profiles'!$AC$159-'[1]Outside Edges'!$B175)&gt;=5,'[1]Outside Edges'!$P175="Yes"),"Yes","No")</f>
        <v>No</v>
      </c>
      <c r="FC176" s="124" t="str">
        <f>IF(AND((RIGHT($FC$3,2)-'[1]Miter Profiles'!$AC$160-'[1]Outside Edges'!$B175)&gt;=5,'[1]Outside Edges'!$P175="Yes"),"Yes","No")</f>
        <v>No</v>
      </c>
      <c r="FD176" s="116" t="str">
        <f>IF(AND((RIGHT($FD$3,2)-'[1]Miter Profiles'!$AC$161-'[1]Outside Edges'!$B175)&gt;=5,'[1]Outside Edges'!$P175="Yes"),"Yes","No")</f>
        <v>No</v>
      </c>
      <c r="FE176" s="129" t="str">
        <f>IF(AND((RIGHT($FE$3,2)-'[1]Miter Profiles'!$AC$162-'[1]Outside Edges'!$B175)&gt;=5,'[1]Outside Edges'!$P175="Yes"),"Yes","No")</f>
        <v>No</v>
      </c>
      <c r="FF176" s="10" t="str">
        <f>IF(AND((RIGHT($FF$3,2)-'[1]Miter Profiles'!$AC$163-'[1]Outside Edges'!$B175)&gt;=5,'[1]Outside Edges'!$P175="Yes"),"Yes","No")</f>
        <v>No</v>
      </c>
      <c r="FG176" s="90" t="str">
        <f>IF(AND((RIGHT($FG$3,2)-'[1]Miter Profiles'!$AC$164-'[1]Outside Edges'!$B175)&gt;=5,'[1]Outside Edges'!$P175="Yes"),"Yes","No")</f>
        <v>No</v>
      </c>
      <c r="FH176" s="124" t="str">
        <f>IF(AND((RIGHT($FH$3,2)-'[1]Miter Profiles'!$AC$165-'[1]Outside Edges'!$B175)&gt;=5,'[1]Outside Edges'!$P175="Yes"),"Yes","No")</f>
        <v>No</v>
      </c>
      <c r="FI176" s="124" t="str">
        <f>IF(AND((RIGHT($FI$3,2)-'[1]Miter Profiles'!$AC$166-'[1]Outside Edges'!$B175)&gt;=5,'[1]Outside Edges'!$P175="Yes"),"Yes","No")</f>
        <v>No</v>
      </c>
      <c r="FJ176" s="116" t="str">
        <f>IF(AND((RIGHT($FJ$3,2)-'[1]Miter Profiles'!$AC$167-'[1]Outside Edges'!$B175)&gt;=5,'[1]Outside Edges'!$P175="Yes"),"Yes","No")</f>
        <v>No</v>
      </c>
      <c r="FK176" s="129" t="str">
        <f>IF(AND((RIGHT($FK$3,2)-'[1]Miter Profiles'!$AC$168-'[1]Outside Edges'!$B175)&gt;=5,'[1]Outside Edges'!$P175="Yes"),"Yes","No")</f>
        <v>No</v>
      </c>
      <c r="FL176" s="10" t="str">
        <f>IF(AND((RIGHT($FL$3,2)-'[1]Miter Profiles'!$AC$169-'[1]Outside Edges'!$B175)&gt;=5,'[1]Outside Edges'!$P175="Yes"),"Yes","No")</f>
        <v>No</v>
      </c>
      <c r="FM176" s="90" t="str">
        <f>IF(AND((RIGHT($FM$3,2)-'[1]Miter Profiles'!$AC$170-'[1]Outside Edges'!$B175)&gt;=5,'[1]Outside Edges'!$P175="Yes"),"Yes","No")</f>
        <v>No</v>
      </c>
      <c r="FN176" s="124" t="str">
        <f>IF(AND((RIGHT($FN$3,2)-'[1]Miter Profiles'!$AC$171-'[1]Outside Edges'!$B175)&gt;=5,'[1]Outside Edges'!$P175="Yes"),"Yes","No")</f>
        <v>No</v>
      </c>
      <c r="FO176" s="124" t="str">
        <f>IF(AND((RIGHT($FO$3,2)-'[1]Miter Profiles'!$AC$172-'[1]Outside Edges'!$B175)&gt;=5,'[1]Outside Edges'!$P175="Yes"),"Yes","No")</f>
        <v>No</v>
      </c>
      <c r="FP176" s="116" t="str">
        <f>IF(AND((RIGHT($FP$3,2)-'[1]Miter Profiles'!$AC$173-'[1]Outside Edges'!$B175)&gt;=5,'[1]Outside Edges'!$P175="Yes"),"Yes","No")</f>
        <v>No</v>
      </c>
      <c r="FQ176" s="129" t="str">
        <f>IF(AND((RIGHT($FQ$3,2)-'[1]Miter Profiles'!$AC$174-'[1]Outside Edges'!$B175)&gt;=5,'[1]Outside Edges'!$P175="Yes"),"Yes","No")</f>
        <v>No</v>
      </c>
      <c r="FR176" s="10" t="str">
        <f>IF(AND((RIGHT($FR$3,2)-'[1]Miter Profiles'!$AC$175-'[1]Outside Edges'!$B175)&gt;=5,'[1]Outside Edges'!$P175="Yes"),"Yes","No")</f>
        <v>No</v>
      </c>
      <c r="FS176" s="90" t="str">
        <f>IF(AND((RIGHT($FS$3,2)-'[1]Miter Profiles'!$AC$176-'[1]Outside Edges'!$B175)&gt;=5,'[1]Outside Edges'!$P175="Yes"),"Yes","No")</f>
        <v>No</v>
      </c>
      <c r="FT176" s="124" t="str">
        <f>IF(AND((RIGHT($FT$3,2)-'[1]Miter Profiles'!$AC$177-'[1]Outside Edges'!$B175)&gt;=5,'[1]Outside Edges'!$P175="Yes"),"Yes","No")</f>
        <v>No</v>
      </c>
      <c r="FU176" s="124" t="str">
        <f>IF(AND((RIGHT($FU$3,2)-'[1]Miter Profiles'!$AC$178-'[1]Outside Edges'!$B175)&gt;=5,'[1]Outside Edges'!$P175="Yes"),"Yes","No")</f>
        <v>No</v>
      </c>
      <c r="FV176" s="116" t="str">
        <f>IF(AND((RIGHT($V$3,2)-'[1]Miter Profiles'!$AC$179-'[1]Outside Edges'!$B175)&gt;=5,'[1]Outside Edges'!$P175="Yes"),"Yes","No")</f>
        <v>No</v>
      </c>
      <c r="FW176" s="129" t="str">
        <f>IF(AND((RIGHT($FW$3,2)-'[1]Miter Profiles'!$AC$180-'[1]Outside Edges'!$B175)&gt;=5,'[1]Outside Edges'!$P175="Yes"),"Yes","No")</f>
        <v>No</v>
      </c>
      <c r="FX176" s="85" t="str">
        <f>IF(AND((RIGHT($FX$3,2)-'[1]Miter Profiles'!$AC$181-'[1]Outside Edges'!$B175)&gt;=5,'[1]Outside Edges'!$P175="Yes"),"Yes","No")</f>
        <v>No</v>
      </c>
      <c r="FY176" s="150" t="str">
        <f>IF(AND((RIGHT($FY$3,2)-'[1]Miter Profiles'!$AC$182-'[1]Outside Edges'!$B175)&gt;=5,'[1]Outside Edges'!$P175="Yes"),"Yes","No")</f>
        <v>No</v>
      </c>
      <c r="FZ176" s="124" t="str">
        <f>IF(AND((RIGHT($FZ$3,2)-'[1]Miter Profiles'!$AC$183-'[1]Outside Edges'!$B175)&gt;=5,'[1]Outside Edges'!$P175="Yes"),"Yes","No")</f>
        <v>No</v>
      </c>
      <c r="GA176" s="116" t="str">
        <f>IF(AND((RIGHT($GA$3,2)-'[1]Miter Profiles'!$AC$184-'[1]Outside Edges'!$B175)&gt;=5,'[1]Outside Edges'!$P175="Yes"),"Yes","No")</f>
        <v>No</v>
      </c>
      <c r="GB176" s="129" t="str">
        <f>IF(AND((RIGHT($GB$3,2)-'[1]Miter Profiles'!$AC$185-'[1]Outside Edges'!$B175)&gt;=5,'[1]Outside Edges'!$P175="Yes"),"Yes","No")</f>
        <v>No</v>
      </c>
      <c r="GC176" s="10" t="str">
        <f>IF(AND((RIGHT($GC$3,2)-'[1]Miter Profiles'!$AC$186-'[1]Outside Edges'!$B175)&gt;=5,'[1]Outside Edges'!$P175="Yes"),"Yes","No")</f>
        <v>No</v>
      </c>
      <c r="GD176" s="90" t="str">
        <f>IF(AND((RIGHT($GD$3,2)-'[1]Miter Profiles'!$AC$187-'[1]Outside Edges'!$B175)&gt;=5,'[1]Outside Edges'!$P175="Yes"),"Yes","No")</f>
        <v>No</v>
      </c>
      <c r="GE176" s="150" t="str">
        <f>IF(AND((RIGHT($GE$3,2)-'[1]Miter Profiles'!$AC$188-'[1]Outside Edges'!$B175)&gt;=5,'[1]Outside Edges'!$P175="Yes"),"Yes","No")</f>
        <v>No</v>
      </c>
      <c r="GF176" s="124" t="str">
        <f>IF(AND((RIGHT($GF$3,2)-'[1]Miter Profiles'!$AC$189-'[1]Outside Edges'!$B175)&gt;=5,'[1]Outside Edges'!$P175="Yes"),"Yes","No")</f>
        <v>No</v>
      </c>
      <c r="GG176" s="116" t="str">
        <f>IF(AND((RIGHT($GG$3,2)-'[1]Miter Profiles'!$AC$190-'[1]Outside Edges'!$B175)&gt;=5,'[1]Outside Edges'!$P175="Yes"),"Yes","No")</f>
        <v>No</v>
      </c>
      <c r="GH176" s="129" t="str">
        <f>IF(AND((RIGHT($GH$3,2)-'[1]Miter Profiles'!$AC$191-'[1]Outside Edges'!$B175)&gt;=5,'[1]Outside Edges'!$P175="Yes"),"Yes","No")</f>
        <v>No</v>
      </c>
      <c r="GI176" s="10" t="str">
        <f>IF(AND((RIGHT($GI$3,2)-'[1]Miter Profiles'!$AC$192-'[1]Outside Edges'!$B175)&gt;=5,'[1]Outside Edges'!$P175="Yes"),"Yes","No")</f>
        <v>No</v>
      </c>
      <c r="GJ176" s="90" t="str">
        <f>IF(AND((RIGHT($GJ$3,2)-'[1]Miter Profiles'!$AC$193-'[1]Outside Edges'!$B175)&gt;=5,'[1]Outside Edges'!$P175="Yes"),"Yes","No")</f>
        <v>No</v>
      </c>
      <c r="GK176" s="150" t="str">
        <f>IF(AND((RIGHT($GK$3,2)-'[1]Miter Profiles'!$AC$194-'[1]Outside Edges'!$B175)&gt;=5,'[1]Outside Edges'!$P175="Yes"),"Yes","No")</f>
        <v>No</v>
      </c>
      <c r="GL176" s="124" t="str">
        <f>IF(AND((RIGHT($GL$3,2)-'[1]Miter Profiles'!$AC$195-'[1]Outside Edges'!$B175)&gt;=5,'[1]Outside Edges'!$P175="Yes"),"Yes","No")</f>
        <v>No</v>
      </c>
      <c r="GM176" s="116" t="str">
        <f>IF(AND((RIGHT($GM$3,2)-'[1]Miter Profiles'!$AC$196-'[1]Outside Edges'!$B175)&gt;=5,'[1]Outside Edges'!$P175="Yes"),"Yes","No")</f>
        <v>No</v>
      </c>
      <c r="GN176" s="129" t="str">
        <f>IF(AND((RIGHT($GN$3,2)-'[1]Miter Profiles'!$AC$197-'[1]Outside Edges'!$B175)&gt;=5,'[1]Outside Edges'!$P175="Yes"),"Yes","No")</f>
        <v>No</v>
      </c>
      <c r="GO176" s="10" t="str">
        <f>IF(AND((RIGHT($GO$3,2)-'[1]Miter Profiles'!$AC$198-'[1]Outside Edges'!$B175)&gt;=5,'[1]Outside Edges'!$P175="Yes"),"Yes","No")</f>
        <v>No</v>
      </c>
      <c r="GP176" s="90" t="str">
        <f>IF(AND((RIGHT($GP$3,2)-'[1]Miter Profiles'!$AC$199-'[1]Outside Edges'!$B175)&gt;=5,'[1]Outside Edges'!$P175="Yes"),"Yes","No")</f>
        <v>No</v>
      </c>
      <c r="GQ176" s="150" t="str">
        <f>IF(AND((RIGHT($GQ$3,2)-'[1]Miter Profiles'!$AC$200-'[1]Outside Edges'!$B175)&gt;=5,'[1]Outside Edges'!$P175="Yes"),"Yes","No")</f>
        <v>No</v>
      </c>
      <c r="GR176" s="124" t="str">
        <f>IF(AND((RIGHT($GR$3,2)-'[1]Miter Profiles'!$AC$201-'[1]Outside Edges'!$B175)&gt;=5,'[1]Outside Edges'!$P175="Yes"),"Yes","No")</f>
        <v>No</v>
      </c>
      <c r="GS176" s="116" t="str">
        <f>IF(AND((RIGHT($GS$3,2)-'[1]Miter Profiles'!$AC$202-'[1]Outside Edges'!$B175)&gt;=5,'[1]Outside Edges'!$P175="Yes"),"Yes","No")</f>
        <v>No</v>
      </c>
      <c r="GT176" s="129" t="str">
        <f>IF(AND((RIGHT($GT$3,2)-'[1]Miter Profiles'!$AC$203-'[1]Outside Edges'!$B175)&gt;=5,'[1]Outside Edges'!$P175="Yes"),"Yes","No")</f>
        <v>No</v>
      </c>
      <c r="GU176" s="10" t="str">
        <f>IF(AND((RIGHT($GU$3,2)-'[1]Miter Profiles'!$AC$204-'[1]Outside Edges'!$B175)&gt;=5,'[1]Outside Edges'!$P175="Yes"),"Yes","No")</f>
        <v>No</v>
      </c>
      <c r="GV176" s="90" t="str">
        <f>IF(AND((RIGHT($GV$3,2)-'[1]Miter Profiles'!$AC$205-'[1]Outside Edges'!$B175)&gt;=5,'[1]Outside Edges'!$P175="Yes"),"Yes","No")</f>
        <v>No</v>
      </c>
      <c r="GW176" s="150" t="str">
        <f>IF(AND((RIGHT($GW$3,2)-'[1]Miter Profiles'!$AC$206-'[1]Outside Edges'!$B175)&gt;=5,'[1]Outside Edges'!$P175="Yes"),"Yes","No")</f>
        <v>No</v>
      </c>
      <c r="GX176" s="124" t="str">
        <f>IF(AND((RIGHT($GX$3,2)-'[1]Miter Profiles'!$AC$207-'[1]Outside Edges'!$B175)&gt;=5,'[1]Outside Edges'!$P175="Yes"),"Yes","No")</f>
        <v>No</v>
      </c>
      <c r="GY176" s="116" t="str">
        <f>IF(AND((RIGHT($GY$3,2)-'[1]Miter Profiles'!$AC$208-'[1]Outside Edges'!$B175)&gt;=5,'[1]Outside Edges'!$P175="Yes"),"Yes","No")</f>
        <v>No</v>
      </c>
      <c r="GZ176" s="129" t="str">
        <f>IF(AND((RIGHT($GZ$3,2)-'[1]Miter Profiles'!$AC$209-'[1]Outside Edges'!$B175)&gt;=5,'[1]Outside Edges'!$P175="Yes"),"Yes","No")</f>
        <v>No</v>
      </c>
      <c r="HA176" s="10" t="str">
        <f>IF(AND((RIGHT($HA$3,2)-'[1]Miter Profiles'!$AC$210-'[1]Outside Edges'!$B175)&gt;=5,'[1]Outside Edges'!$P175="Yes"),"Yes","No")</f>
        <v>No</v>
      </c>
      <c r="HB176" s="90" t="str">
        <f>IF(AND((RIGHT($HB$3,2)-'[1]Miter Profiles'!$AC$211-'[1]Outside Edges'!$B175)&gt;=5,'[1]Outside Edges'!$P175="Yes"),"Yes","No")</f>
        <v>No</v>
      </c>
      <c r="HC176" s="150" t="str">
        <f>IF(AND((RIGHT($HC$3,2)-'[1]Miter Profiles'!$AC$212-'[1]Outside Edges'!$B175)&gt;=5,'[1]Outside Edges'!$P175="Yes"),"Yes","No")</f>
        <v>No</v>
      </c>
      <c r="HD176" s="116" t="str">
        <f>IF(AND((RIGHT($HD$3,2)-'[1]Miter Profiles'!$AC$213-'[1]Outside Edges'!$B175)&gt;=5,'[1]Outside Edges'!$P175="Yes"),"Yes","No")</f>
        <v>No</v>
      </c>
      <c r="HE176" s="129" t="str">
        <f>IF(AND((RIGHT($HE$3,2)-'[1]Miter Profiles'!$AC$214-'[1]Outside Edges'!$B175)&gt;=5,'[1]Outside Edges'!$P175="Yes"),"Yes","No")</f>
        <v>No</v>
      </c>
      <c r="HF176" s="10" t="str">
        <f>IF(AND((RIGHT($HF$3,2)-'[1]Miter Profiles'!$AC$215-'[1]Outside Edges'!$B175)&gt;=5,'[1]Outside Edges'!$P175="Yes"),"Yes","No")</f>
        <v>No</v>
      </c>
      <c r="HG176" s="90" t="str">
        <f>IF(AND((RIGHT($HG$3,2)-'[1]Miter Profiles'!$AC$216-'[1]Outside Edges'!$B175)&gt;=5,'[1]Outside Edges'!$P175="Yes"),"Yes","No")</f>
        <v>No</v>
      </c>
      <c r="HH176" s="150" t="str">
        <f>IF(AND((RIGHT($HH$3,2)-'[1]Miter Profiles'!$AC$217-'[1]Outside Edges'!$B175)&gt;=5,'[1]Outside Edges'!$P175="Yes"),"Yes","No")</f>
        <v>No</v>
      </c>
      <c r="HI176" s="124" t="str">
        <f>IF(AND((RIGHT($HI$3,2)-'[1]Miter Profiles'!$AC$218-'[1]Outside Edges'!$B175)&gt;=5,'[1]Outside Edges'!$P175="Yes"),"Yes","No")</f>
        <v>No</v>
      </c>
      <c r="HJ176" s="116" t="str">
        <f>IF(AND((RIGHT($HJ$3,2)-'[1]Miter Profiles'!$AC$219-'[1]Outside Edges'!$B175)&gt;=5,'[1]Outside Edges'!$P175="Yes"),"Yes","No")</f>
        <v>No</v>
      </c>
      <c r="HK176" s="129" t="str">
        <f>IF(AND((RIGHT($HK$3,2)-'[1]Miter Profiles'!$AC$220-'[1]Outside Edges'!$B175)&gt;=5,'[1]Outside Edges'!$P175="Yes"),"Yes","No")</f>
        <v>No</v>
      </c>
      <c r="HL176" s="10" t="str">
        <f>IF(AND((RIGHT($HL$3,2)-'[1]Miter Profiles'!$AC$221-'[1]Outside Edges'!$B175)&gt;=5,'[1]Outside Edges'!$P175="Yes"),"Yes","No")</f>
        <v>No</v>
      </c>
      <c r="HM176" s="90" t="str">
        <f>IF(AND((RIGHT($HM$3,2)-'[1]Miter Profiles'!$AC$222-'[1]Outside Edges'!$B175)&gt;=5,'[1]Outside Edges'!$P175="Yes"),"Yes","No")</f>
        <v>No</v>
      </c>
      <c r="HN176" s="150" t="str">
        <f>IF(AND((RIGHT($HN$3,2)-'[1]Miter Profiles'!$AC$223-'[1]Outside Edges'!$B175)&gt;=5,'[1]Outside Edges'!$P175="Yes"),"Yes","No")</f>
        <v>No</v>
      </c>
      <c r="HO176" s="124" t="str">
        <f>IF(AND((RIGHT($HO$3,2)-'[1]Miter Profiles'!$AC$224-'[1]Outside Edges'!$B175)&gt;=5,'[1]Outside Edges'!$P175="Yes"),"Yes","No")</f>
        <v>No</v>
      </c>
      <c r="HP176" s="124" t="str">
        <f>IF(AND((RIGHT($HP$3,2)-'[1]Miter Profiles'!$AC$225-'[1]Outside Edges'!$B175)&gt;=5,'[1]Outside Edges'!$P175="Yes"),"Yes","No")</f>
        <v>No</v>
      </c>
      <c r="HQ176" s="153" t="str">
        <f>IF(AND((RIGHT($HQ$3,3)-'[1]Miter Profiles'!$AC$226-'[1]Outside Edges'!$B175)&gt;=5,'[1]Outside Edges'!$P175="Yes"),"Yes","No")</f>
        <v>No</v>
      </c>
      <c r="HR176" s="129" t="str">
        <f>IF(AND((RIGHT($HR$3,2)-'[1]Miter Profiles'!$AC$227-'[1]Outside Edges'!$B175)&gt;=5,'[1]Outside Edges'!$P175="Yes"),"Yes","No")</f>
        <v>No</v>
      </c>
      <c r="HS176" s="10" t="str">
        <f>IF(AND((RIGHT($HS$3,2)-'[1]Miter Profiles'!$AC$228-'[1]Outside Edges'!$B175)&gt;=5,'[1]Outside Edges'!$P175="Yes"),"Yes","No")</f>
        <v>No</v>
      </c>
      <c r="HT176" s="163" t="str">
        <f>IF(AND((RIGHT($HT$3,2)-'[1]Miter Profiles'!$AC$229-'[1]Outside Edges'!$B175)&gt;=5,'[1]Outside Edges'!$P175="Yes"),"Yes","No")</f>
        <v>No</v>
      </c>
      <c r="HU176" s="150" t="str">
        <f>IF(AND((RIGHT($HU$3,2)-'[1]Miter Profiles'!$AC$230-'[1]Outside Edges'!$B175)&gt;=5,'[1]Outside Edges'!$P175="Yes"),"Yes","No")</f>
        <v>No</v>
      </c>
      <c r="HV176" s="124" t="str">
        <f>IF(AND((RIGHT($HV$3,2)-'[1]Miter Profiles'!$AC$231-'[1]Outside Edges'!$B175)&gt;=5,'[1]Outside Edges'!$P175="Yes"),"Yes","No")</f>
        <v>No</v>
      </c>
      <c r="HW176" s="116" t="str">
        <f>IF(AND((RIGHT($HW$3,2)-'[1]Miter Profiles'!$AC$232-'[1]Outside Edges'!$B175)&gt;=5,'[1]Outside Edges'!$P175="Yes"),"Yes","No")</f>
        <v>No</v>
      </c>
      <c r="HX176" s="129" t="str">
        <f>IF(AND((RIGHT($HX$3,2)-'[1]Miter Profiles'!$AC$233-'[1]Outside Edges'!$B175)&gt;=5,'[1]Outside Edges'!$P175="Yes"),"Yes","No")</f>
        <v>No</v>
      </c>
      <c r="HY176" s="10" t="str">
        <f>IF(AND((RIGHT($HY$3,2)-'[1]Miter Profiles'!$AC$234-'[1]Outside Edges'!$B175)&gt;=5,'[1]Outside Edges'!$P175="Yes"),"Yes","No")</f>
        <v>No</v>
      </c>
      <c r="HZ176" s="90" t="str">
        <f>IF(AND((RIGHT($HZ$3,2)-'[1]Miter Profiles'!$AC$235-'[1]Outside Edges'!$B175)&gt;=5,'[1]Outside Edges'!$P175="Yes"),"Yes","No")</f>
        <v>No</v>
      </c>
      <c r="IA176" s="150" t="str">
        <f>IF(AND((RIGHT($IA$3,2)-'[1]Miter Profiles'!$AC$236-'[1]Outside Edges'!$B175)&gt;=5,'[1]Outside Edges'!$P175="Yes"),"Yes","No")</f>
        <v>No</v>
      </c>
      <c r="IB176" s="124" t="str">
        <f>IF(AND((RIGHT($IB$3,2)-'[1]Miter Profiles'!$AC$237-'[1]Outside Edges'!$B175)&gt;=5,'[1]Outside Edges'!$P175="Yes"),"Yes","No")</f>
        <v>No</v>
      </c>
      <c r="IC176" s="116" t="str">
        <f>IF(AND((RIGHT($IC$3,2)-'[1]Miter Profiles'!$AC$238-'[1]Outside Edges'!$B175)&gt;=5,'[1]Outside Edges'!$P175="Yes"),"Yes","No")</f>
        <v>No</v>
      </c>
      <c r="ID176" s="129" t="str">
        <f>IF(AND((RIGHT($ID$3,2)-'[1]Miter Profiles'!$AC$239-'[1]Outside Edges'!$B175)&gt;=5,'[1]Outside Edges'!$P175="Yes"),"Yes","No")</f>
        <v>No</v>
      </c>
      <c r="IE176" s="10" t="str">
        <f>IF(AND((RIGHT($IE$3,2)-'[1]Miter Profiles'!$AC$240-'[1]Outside Edges'!$B175)&gt;=5,'[1]Outside Edges'!$P175="Yes"),"Yes","No")</f>
        <v>No</v>
      </c>
      <c r="IF176" s="90" t="str">
        <f>IF(AND((RIGHT($IF$3,2)-'[1]Miter Profiles'!$AC$241-'[1]Outside Edges'!$B175)&gt;=5,'[1]Outside Edges'!$P175="Yes"),"Yes","No")</f>
        <v>No</v>
      </c>
      <c r="IG176" s="150" t="str">
        <f>IF(AND((RIGHT($IG$3,2)-'[1]Miter Profiles'!$AC$242-'[1]Outside Edges'!$B175)&gt;=5,'[1]Outside Edges'!$P175="Yes"),"Yes","No")</f>
        <v>No</v>
      </c>
      <c r="IH176" s="124" t="str">
        <f>IF(AND((RIGHT($IH$3,2)-'[1]Miter Profiles'!$AC$243-'[1]Outside Edges'!$B175)&gt;=5,'[1]Outside Edges'!$P175="Yes"),"Yes","No")</f>
        <v>No</v>
      </c>
      <c r="II176" s="116" t="str">
        <f>IF(AND((RIGHT($II$3,2)-'[1]Miter Profiles'!$AC$244-'[1]Outside Edges'!$B175)&gt;=5,'[1]Outside Edges'!$P175="Yes"),"Yes","No")</f>
        <v>No</v>
      </c>
      <c r="IJ176" s="129" t="str">
        <f>IF(AND((RIGHT($IJ$3,2)-'[1]Miter Profiles'!$AC$245-'[1]Outside Edges'!$B175)&gt;=5,'[1]Outside Edges'!$P175="Yes"),"Yes","No")</f>
        <v>No</v>
      </c>
      <c r="IK176" s="10" t="str">
        <f>IF(AND((RIGHT($IK$3,2)-'[1]Miter Profiles'!$AC$246-'[1]Outside Edges'!$B175)&gt;=5,'[1]Outside Edges'!$P175="Yes"),"Yes","No")</f>
        <v>No</v>
      </c>
      <c r="IL176" s="90" t="str">
        <f>IF(AND((RIGHT($IL$3,2)-'[1]Miter Profiles'!$AC$247-'[1]Outside Edges'!$B175)&gt;=5,'[1]Outside Edges'!$P175="Yes"),"Yes","No")</f>
        <v>No</v>
      </c>
      <c r="IM176" s="150" t="str">
        <f>IF(AND((RIGHT($IM$3,2)-'[1]Miter Profiles'!$AC$248-'[1]Outside Edges'!$B175)&gt;=5,'[1]Outside Edges'!$P175="Yes"),"Yes","No")</f>
        <v>No</v>
      </c>
      <c r="IN176" s="124" t="str">
        <f>IF(AND((RIGHT($IN$3,2)-'[1]Miter Profiles'!$AC$249-'[1]Outside Edges'!$B175)&gt;=5,'[1]Outside Edges'!$P175="Yes"),"Yes","No")</f>
        <v>No</v>
      </c>
      <c r="IO176" s="116" t="str">
        <f>IF(AND((RIGHT($IO$3,2)-'[1]Miter Profiles'!$AC$250-'[1]Outside Edges'!$B175)&gt;=5,'[1]Outside Edges'!$P175="Yes"),"Yes","No")</f>
        <v>No</v>
      </c>
      <c r="IP176" s="129" t="str">
        <f>IF(AND((RIGHT($IP$3,2)-'[1]Miter Profiles'!$AC$251-'[1]Outside Edges'!$B175)&gt;=5,'[1]Outside Edges'!$P175="Yes"),"Yes","No")</f>
        <v>No</v>
      </c>
      <c r="IQ176" s="10" t="str">
        <f>IF(AND((RIGHT($IQ$3,2)-'[1]Miter Profiles'!$AC$252-'[1]Outside Edges'!$B175)&gt;=5,'[1]Outside Edges'!$P175="Yes"),"Yes","No")</f>
        <v>No</v>
      </c>
      <c r="IR176" s="90" t="str">
        <f>IF(AND((RIGHT($IR$3,2)-'[1]Miter Profiles'!$AC$253-'[1]Outside Edges'!$B175)&gt;=5,'[1]Outside Edges'!$P175="Yes"),"Yes","No")</f>
        <v>No</v>
      </c>
      <c r="IS176" s="150" t="str">
        <f>IF(AND((RIGHT($IS$3,2)-'[1]Miter Profiles'!$AC$254-'[1]Outside Edges'!$B175)&gt;=5,'[1]Outside Edges'!$P175="Yes"),"Yes","No")</f>
        <v>No</v>
      </c>
      <c r="IT176" s="124" t="str">
        <f>IF(AND((RIGHT($IT$3,2)-'[1]Miter Profiles'!$AC$255-'[1]Outside Edges'!$B175)&gt;=5,'[1]Outside Edges'!$P175="Yes"),"Yes","No")</f>
        <v>No</v>
      </c>
      <c r="IU176" s="116" t="str">
        <f>IF(AND((RIGHT($IU$3,2)-'[1]Miter Profiles'!$AC$256-'[1]Outside Edges'!$B175)&gt;=5,'[1]Outside Edges'!$P175="Yes"),"Yes","No")</f>
        <v>No</v>
      </c>
      <c r="IV176" s="129" t="str">
        <f>IF(AND((RIGHT($IV$3,2)-'[1]Miter Profiles'!$AC$257-'[1]Outside Edges'!$B175)&gt;=5,'[1]Outside Edges'!$P175="Yes"),"Yes","No")</f>
        <v>No</v>
      </c>
      <c r="IW176" s="10" t="str">
        <f>IF(AND((RIGHT($IW$3,2)-'[1]Miter Profiles'!$AC$258-'[1]Outside Edges'!$B175)&gt;=5,'[1]Outside Edges'!$P175="Yes"),"Yes","No")</f>
        <v>No</v>
      </c>
      <c r="IX176" s="90" t="str">
        <f>IF(AND((RIGHT($IX$3,2)-'[1]Miter Profiles'!$AC$259-'[1]Outside Edges'!$B175)&gt;=5,'[1]Outside Edges'!$P175="Yes"),"Yes","No")</f>
        <v>No</v>
      </c>
      <c r="IY176" s="150" t="str">
        <f>IF(AND((RIGHT($IY$3,2)-'[1]Miter Profiles'!$AC$260-'[1]Outside Edges'!$B175)&gt;=5,'[1]Outside Edges'!$P175="Yes"),"Yes","No")</f>
        <v>No</v>
      </c>
      <c r="IZ176" s="124" t="str">
        <f>IF(AND((RIGHT($IZ$3,2)-'[1]Miter Profiles'!$AC$261-'[1]Outside Edges'!$B175)&gt;=5,'[1]Outside Edges'!$P175="Yes"),"Yes","No")</f>
        <v>No</v>
      </c>
      <c r="JA176" s="116" t="str">
        <f>IF(AND((RIGHT($JA$3,2)-'[1]Miter Profiles'!$AC$262-'[1]Outside Edges'!$B175)&gt;=5,'[1]Outside Edges'!$P175="Yes"),"Yes","No")</f>
        <v>No</v>
      </c>
      <c r="JB176" s="129" t="str">
        <f>IF(AND((RIGHT($JB$3,2)-'[1]Miter Profiles'!$AC$263-'[1]Outside Edges'!$B175)&gt;=5,'[1]Outside Edges'!$P175="Yes"),"Yes","No")</f>
        <v>No</v>
      </c>
      <c r="JC176" s="10" t="str">
        <f>IF(AND((RIGHT($JC$3,2)-'[1]Miter Profiles'!$AC$264-'[1]Outside Edges'!$B175)&gt;=5,'[1]Outside Edges'!$P175="Yes"),"Yes","No")</f>
        <v>No</v>
      </c>
      <c r="JD176" s="90" t="str">
        <f>IF(AND((RIGHT($JD$3,2)-'[1]Miter Profiles'!$AC$265-'[1]Outside Edges'!$B175)&gt;=5,'[1]Outside Edges'!$P175="Yes"),"Yes","No")</f>
        <v>No</v>
      </c>
      <c r="JE176" s="236" t="str">
        <f>IF(AND((RIGHT($JE$3,2)-'[1]Miter Profiles'!$AC$266-'[1]Outside Edges'!$B175)&gt;=5,'[1]Outside Edges'!$P175="Yes"),"Yes","No")</f>
        <v>No</v>
      </c>
      <c r="JF176" s="237" t="str">
        <f>IF(AND((RIGHT($JF$3,2)-'[1]Miter Profiles'!$AC$267-'[1]Outside Edges'!$B175)&gt;=5,'[1]Outside Edges'!$P175="Yes"),"Yes","No")</f>
        <v>No</v>
      </c>
      <c r="JG176" s="238" t="str">
        <f>IF(AND((RIGHT($JG$3,2)-'[1]Miter Profiles'!$AC$268-'[1]Outside Edges'!$B175)&gt;=5,'[1]Outside Edges'!$P175="Yes"),"Yes","No")</f>
        <v>No</v>
      </c>
      <c r="JH176" s="129" t="str">
        <f>IF(AND((RIGHT($JH$3,2)-'[1]Miter Profiles'!$AC$269-'[1]Outside Edges'!$B175)&gt;=5,'[1]Outside Edges'!$P175="Yes"),"Yes","No")</f>
        <v>No</v>
      </c>
      <c r="JI176" s="113" t="str">
        <f>IF(AND((RIGHT($JI$3,2)-'[1]Miter Profiles'!$AC$270-'[1]Outside Edges'!$B175)&gt;=5,'[1]Outside Edges'!$P175="Yes"),"Yes","No")</f>
        <v>No</v>
      </c>
      <c r="JJ176" s="90" t="str">
        <f>IF(AND((RIGHT($JJ$3,2)-'[1]Miter Profiles'!$AC$271-'[1]Outside Edges'!$B175)&gt;=5,'[1]Outside Edges'!$P175="Yes"),"Yes","No")</f>
        <v>No</v>
      </c>
      <c r="JK176" s="236" t="str">
        <f>IF(AND((RIGHT($JK$3,2)-'[1]Miter Profiles'!$AC$272-'[1]Outside Edges'!$B175)&gt;=5,'[1]Outside Edges'!$P175="Yes"),"Yes","No")</f>
        <v>No</v>
      </c>
      <c r="JL176" s="237" t="str">
        <f>IF(AND((RIGHT($JL$3,2)-'[1]Miter Profiles'!$AC$273-'[1]Outside Edges'!$B175)&gt;=5,'[1]Outside Edges'!$P175="Yes"),"Yes","No")</f>
        <v>No</v>
      </c>
      <c r="JM176" s="238" t="str">
        <f>IF(AND((RIGHT($JM$3,2)-'[1]Miter Profiles'!$AC$274-'[1]Outside Edges'!$B175)&gt;=5,'[1]Outside Edges'!$P175="Yes"),"Yes","No")</f>
        <v>No</v>
      </c>
      <c r="JN176" s="129" t="str">
        <f>IF(AND((RIGHT($JN$3,2)-'[1]Miter Profiles'!$AC$275-'[1]Outside Edges'!$B175)&gt;=5,'[1]Outside Edges'!$P175="Yes"),"Yes","No")</f>
        <v>No</v>
      </c>
      <c r="JO176" s="113" t="str">
        <f>IF(AND((RIGHT($JO$3,2)-'[1]Miter Profiles'!$AC$276-'[1]Outside Edges'!$B175)&gt;=5,'[1]Outside Edges'!$P175="Yes"),"Yes","No")</f>
        <v>No</v>
      </c>
      <c r="JP176" s="90" t="str">
        <f>IF(AND((RIGHT($JP$3,2)-'[1]Miter Profiles'!$AC$277-'[1]Outside Edges'!$B175)&gt;=5,'[1]Outside Edges'!$P175="Yes"),"Yes","No")</f>
        <v>No</v>
      </c>
      <c r="JQ176" s="236" t="str">
        <f>IF(AND((RIGHT($JQ$3,2)-'[1]Miter Profiles'!$AC$278-'[1]Outside Edges'!$B175)&gt;=5,'[1]Outside Edges'!$P175="Yes"),"Yes","No")</f>
        <v>No</v>
      </c>
      <c r="JR176" s="237" t="str">
        <f>IF(AND((RIGHT($JR$3,2)-'[1]Miter Profiles'!$AC$279-'[1]Outside Edges'!$B175)&gt;=5,'[1]Outside Edges'!$P175="Yes"),"Yes","No")</f>
        <v>No</v>
      </c>
      <c r="JS176" s="238" t="str">
        <f>IF(AND((RIGHT($JS$3,2)-'[1]Miter Profiles'!$AC$280-'[1]Outside Edges'!$B175)&gt;=5,'[1]Outside Edges'!$P175="Yes"),"Yes","No")</f>
        <v>No</v>
      </c>
      <c r="JT176" s="129" t="str">
        <f>IF(AND((RIGHT($JT$3,2)-'[1]Miter Profiles'!$AC$281-'[1]Outside Edges'!$B175)&gt;=5,'[1]Outside Edges'!$P175="Yes"),"Yes","No")</f>
        <v>No</v>
      </c>
      <c r="JU176" s="113" t="str">
        <f>IF(AND((RIGHT($JU$3,2)-'[1]Miter Profiles'!$AC$282-'[1]Outside Edges'!$B175)&gt;=5,'[1]Outside Edges'!$P175="Yes"),"Yes","No")</f>
        <v>No</v>
      </c>
      <c r="JV176" s="90" t="str">
        <f>IF(AND((RIGHT($JV$3,2)-'[1]Miter Profiles'!$AC$283-'[1]Outside Edges'!$B175)&gt;=5,'[1]Outside Edges'!$P175="Yes"),"Yes","No")</f>
        <v>No</v>
      </c>
      <c r="JW176" s="236" t="str">
        <f>IF(AND((RIGHT($JW$3,2)-'[1]Miter Profiles'!$AC$284-'[1]Outside Edges'!$B175)&gt;=5,'[1]Outside Edges'!$P175="Yes"),"Yes","No")</f>
        <v>No</v>
      </c>
      <c r="JX176" s="237" t="str">
        <f>IF(AND((RIGHT($JX$3,2)-'[1]Miter Profiles'!$AC$285-'[1]Outside Edges'!$B175)&gt;=5,'[1]Outside Edges'!$P175="Yes"),"Yes","No")</f>
        <v>No</v>
      </c>
      <c r="JY176" s="238" t="str">
        <f>IF(AND((RIGHT($JY$3,2)-'[1]Miter Profiles'!$AC$286-'[1]Outside Edges'!$B175)&gt;=5,'[1]Outside Edges'!$P175="Yes"),"Yes","No")</f>
        <v>No</v>
      </c>
      <c r="JZ176" s="129" t="str">
        <f>IF(AND((RIGHT($JZ$3,2)-'[1]Miter Profiles'!$AC$287-'[1]Outside Edges'!$B175)&gt;=5,'[1]Outside Edges'!$P175="Yes"),"Yes","No")</f>
        <v>No</v>
      </c>
      <c r="KA176" s="113" t="str">
        <f>IF(AND((RIGHT($KA$3,2)-'[1]Miter Profiles'!$AC$288-'[1]Outside Edges'!$B175)&gt;=5,'[1]Outside Edges'!$P175="Yes"),"Yes","No")</f>
        <v>No</v>
      </c>
      <c r="KB176" s="90" t="str">
        <f>IF(AND((RIGHT($KB$3,2)-'[1]Miter Profiles'!$AC$289-'[1]Outside Edges'!$B175)&gt;=5,'[1]Outside Edges'!$P175="Yes"),"Yes","No")</f>
        <v>No</v>
      </c>
      <c r="KC176" s="236" t="str">
        <f>IF(AND((RIGHT($KC$3,2)-'[1]Miter Profiles'!$AC$290-'[1]Outside Edges'!$B175)&gt;=5,'[1]Outside Edges'!$P175="Yes"),"Yes","No")</f>
        <v>No</v>
      </c>
      <c r="KD176" s="237" t="str">
        <f>IF(AND((RIGHT($KD$3,2)-'[1]Miter Profiles'!$AC$291-'[1]Outside Edges'!$B175)&gt;=5,'[1]Outside Edges'!$P175="Yes"),"Yes","No")</f>
        <v>No</v>
      </c>
      <c r="KE176" s="238" t="str">
        <f>IF(AND((RIGHT($KE$3,2)-'[1]Miter Profiles'!$AC$292-'[1]Outside Edges'!$B175)&gt;=5,'[1]Outside Edges'!$P175="Yes"),"Yes","No")</f>
        <v>No</v>
      </c>
      <c r="KF176" s="129" t="str">
        <f>IF(AND((RIGHT($KF$3,2)-'[1]Miter Profiles'!$AC$293-'[1]Outside Edges'!$B175)&gt;=5,'[1]Outside Edges'!$P175="Yes"),"Yes","No")</f>
        <v>No</v>
      </c>
      <c r="KG176" s="113" t="str">
        <f>IF(AND((RIGHT($KG$3,2)-'[1]Miter Profiles'!$AC$294-'[1]Outside Edges'!$B175)&gt;=5,'[1]Outside Edges'!$P175="Yes"),"Yes","No")</f>
        <v>No</v>
      </c>
      <c r="KH176" s="90" t="str">
        <f>IF(AND((RIGHT($KH$3,2)-'[1]Miter Profiles'!$AC$295-'[1]Outside Edges'!$B175)&gt;=5,'[1]Outside Edges'!$P175="Yes"),"Yes","No")</f>
        <v>No</v>
      </c>
      <c r="KI176" s="236" t="str">
        <f>IF(AND((RIGHT($KI$3,2)-'[1]Miter Profiles'!$AC$296-'[1]Outside Edges'!$B175)&gt;=5,'[1]Outside Edges'!$P175="Yes"),"Yes","No")</f>
        <v>No</v>
      </c>
      <c r="KJ176" s="237" t="str">
        <f>IF(AND((RIGHT($KJ$3,2)-'[1]Miter Profiles'!$AC$297-'[1]Outside Edges'!$B175)&gt;=5,'[1]Outside Edges'!$P175="Yes"),"Yes","No")</f>
        <v>No</v>
      </c>
      <c r="KK176" s="238" t="str">
        <f>IF(AND((RIGHT($KK$3,2)-'[1]Miter Profiles'!$AC$298-'[1]Outside Edges'!$B175)&gt;=5,'[1]Outside Edges'!$P175="Yes"),"Yes","No")</f>
        <v>No</v>
      </c>
      <c r="KL176" s="129" t="str">
        <f>IF(AND((RIGHT($KL$3,2)-'[1]Miter Profiles'!$AC$299-'[1]Outside Edges'!$B175)&gt;=5,'[1]Outside Edges'!$P175="Yes"),"Yes","No")</f>
        <v>No</v>
      </c>
      <c r="KM176" s="113" t="str">
        <f>IF(AND((RIGHT($KM$3,2)-'[1]Miter Profiles'!$AC$300-'[1]Outside Edges'!$B175)&gt;=5,'[1]Outside Edges'!$P175="Yes"),"Yes","No")</f>
        <v>No</v>
      </c>
      <c r="KN176" s="90" t="str">
        <f>IF(AND((RIGHT($KN$3,2)-'[1]Miter Profiles'!$AC$301-'[1]Outside Edges'!$B175)&gt;=5,'[1]Outside Edges'!$P175="Yes"),"Yes","No")</f>
        <v>No</v>
      </c>
      <c r="KO176" s="236" t="str">
        <f>IF(AND((RIGHT($KO$3,2)-'[1]Miter Profiles'!$AC$302-'[1]Outside Edges'!$B175)&gt;=5,'[1]Outside Edges'!$P175="Yes"),"Yes","No")</f>
        <v>No</v>
      </c>
      <c r="KP176" s="237" t="str">
        <f>IF(AND((RIGHT($KP$3,2)-'[1]Miter Profiles'!$AC$303-'[1]Outside Edges'!$B175)&gt;=5,'[1]Outside Edges'!$P175="Yes"),"Yes","No")</f>
        <v>No</v>
      </c>
      <c r="KQ176" s="238" t="str">
        <f>IF(AND((RIGHT($KQ$3,2)-'[1]Miter Profiles'!$AC$304-'[1]Outside Edges'!$B175)&gt;=5,'[1]Outside Edges'!$P175="Yes"),"Yes","No")</f>
        <v>No</v>
      </c>
      <c r="KR176" s="129" t="str">
        <f>IF(AND((RIGHT($KR$3,2)-'[1]Miter Profiles'!$AC$305-'[1]Outside Edges'!$B175)&gt;=5,'[1]Outside Edges'!$P175="Yes"),"Yes","No")</f>
        <v>No</v>
      </c>
      <c r="KS176" s="113" t="str">
        <f>IF(AND((RIGHT($KS$3,2)-'[1]Miter Profiles'!$AC$306-'[1]Outside Edges'!$B175)&gt;=5,'[1]Outside Edges'!$P175="Yes"),"Yes","No")</f>
        <v>No</v>
      </c>
      <c r="KT176" s="90" t="str">
        <f>IF(AND((RIGHT($KT$3,2)-'[1]Miter Profiles'!$AC$307-'[1]Outside Edges'!$B175)&gt;=5,'[1]Outside Edges'!$P175="Yes"),"Yes","No")</f>
        <v>No</v>
      </c>
      <c r="KU176" s="236" t="str">
        <f>IF(AND((RIGHT($KU$3,2)-'[1]Miter Profiles'!$AC$308-'[1]Outside Edges'!$B175)&gt;=5,'[1]Outside Edges'!$P175="Yes"),"Yes","No")</f>
        <v>No</v>
      </c>
      <c r="KV176" s="237" t="str">
        <f>IF(AND((RIGHT($KV$3,2)-'[1]Miter Profiles'!$AC$309-'[1]Outside Edges'!$B175)&gt;=5,'[1]Outside Edges'!$P175="Yes"),"Yes","No")</f>
        <v>No</v>
      </c>
      <c r="KW176" s="238" t="str">
        <f>IF(AND((RIGHT($KW$3,2)-'[1]Miter Profiles'!$AC$310-'[1]Outside Edges'!$B175)&gt;=5,'[1]Outside Edges'!$P175="Yes"),"Yes","No")</f>
        <v>No</v>
      </c>
      <c r="KX176" s="129" t="str">
        <f>IF(AND((RIGHT($KX$3,2)-'[1]Miter Profiles'!$AC$311-'[1]Outside Edges'!$B175)&gt;=5,'[1]Outside Edges'!$P175="Yes"),"Yes","No")</f>
        <v>No</v>
      </c>
      <c r="KY176" s="113" t="str">
        <f>IF(AND((RIGHT($KY$3,2)-'[1]Miter Profiles'!$AC$312-'[1]Outside Edges'!$B175)&gt;=5,'[1]Outside Edges'!$P175="Yes"),"Yes","No")</f>
        <v>No</v>
      </c>
      <c r="KZ176" s="90" t="str">
        <f>IF(AND((RIGHT($KZ$3,2)-'[1]Miter Profiles'!$AC$313-'[1]Outside Edges'!$B175)&gt;=5,'[1]Outside Edges'!$P175="Yes"),"Yes","No")</f>
        <v>No</v>
      </c>
      <c r="LA176" s="236" t="str">
        <f>IF(AND((RIGHT($LA$3,2)-'[1]Miter Profiles'!$AC$314-'[1]Outside Edges'!$B175)&gt;=5,'[1]Outside Edges'!$P175="Yes"),"Yes","No")</f>
        <v>No</v>
      </c>
      <c r="LB176" s="237" t="str">
        <f>IF(AND((RIGHT($LB$3,2)-'[1]Miter Profiles'!$AC$315-'[1]Outside Edges'!$B175)&gt;=5,'[1]Outside Edges'!$P175="Yes"),"Yes","No")</f>
        <v>No</v>
      </c>
      <c r="LC176" s="243" t="str">
        <f>IF(AND((RIGHT($LC$3,2)-'[1]Miter Profiles'!$AC$316-'[1]Outside Edges'!$B175)&gt;=5,'[1]Outside Edges'!$P175="Yes"),"Yes","No")</f>
        <v>No</v>
      </c>
      <c r="LD176" s="244" t="str">
        <f>IF(AND((RIGHT($LD$3,2)-'[1]Miter Profiles'!$AC$317-'[1]Outside Edges'!$B175)&gt;=5,'[1]Outside Edges'!$P175="Yes"),"Yes","No")</f>
        <v>No</v>
      </c>
      <c r="LE176" s="113" t="str">
        <f>IF(AND((RIGHT($LE$3,2)-'[1]Miter Profiles'!$AC$318-'[1]Outside Edges'!$B175)&gt;=5,'[1]Outside Edges'!$P175="Yes"),"Yes","No")</f>
        <v>No</v>
      </c>
      <c r="LF176" s="10" t="str">
        <f>IF(AND((RIGHT($LF$3,2)-'[1]Miter Profiles'!$AC$319-'[1]Outside Edges'!$B175)&gt;=5,'[1]Outside Edges'!$P175="Yes"),"Yes","No")</f>
        <v>No</v>
      </c>
      <c r="LG176" s="113" t="str">
        <f>IF(AND((RIGHT($LG$3,2)-'[1]Miter Profiles'!$AC$320-'[1]Outside Edges'!$B175)&gt;=5,'[1]Outside Edges'!$P175="Yes"),"Yes","No")</f>
        <v>No</v>
      </c>
      <c r="LH176" s="90" t="str">
        <f>IF(AND((RIGHT($LH$3,2)-'[1]Miter Profiles'!$AC$321-'[1]Outside Edges'!$B175)&gt;=5,'[1]Outside Edges'!$P175="Yes"),"Yes","No")</f>
        <v>No</v>
      </c>
      <c r="LI176" s="236" t="str">
        <f>IF(AND((RIGHT($LI$3,2)-'[1]Miter Profiles'!$AC$322-'[1]Outside Edges'!$B175)&gt;=5,'[1]Outside Edges'!$P175="Yes"),"Yes","No")</f>
        <v>No</v>
      </c>
      <c r="LJ176" s="237" t="str">
        <f>IF(AND((RIGHT($LJ$3,2)-'[1]Miter Profiles'!$AC$323-'[1]Outside Edges'!$B175)&gt;=5,'[1]Outside Edges'!$P175="Yes"),"Yes","No")</f>
        <v>No</v>
      </c>
      <c r="LK176" s="238" t="str">
        <f>IF(AND((RIGHT($LK$3,2)-'[1]Miter Profiles'!$AC$324-'[1]Outside Edges'!$B175)&gt;=5,'[1]Outside Edges'!$P175="Yes"),"Yes","No")</f>
        <v>No</v>
      </c>
      <c r="LL176" s="129" t="str">
        <f>IF(AND((RIGHT($LL$3,2)-'[1]Miter Profiles'!$AC$325-'[1]Outside Edges'!$B175)&gt;=5,'[1]Outside Edges'!$P175="Yes"),"Yes","No")</f>
        <v>No</v>
      </c>
      <c r="LM176" s="113" t="str">
        <f>IF(AND((RIGHT($LM$3,2)-'[1]Miter Profiles'!$AC$326-'[1]Outside Edges'!$B175)&gt;=5,'[1]Outside Edges'!$P175="Yes"),"Yes","No")</f>
        <v>No</v>
      </c>
      <c r="LN176" s="90" t="str">
        <f>IF(AND((RIGHT($LN$3,2)-'[1]Miter Profiles'!$AC$327-'[1]Outside Edges'!$B175)&gt;=5,'[1]Outside Edges'!$P175="Yes"),"Yes","No")</f>
        <v>No</v>
      </c>
      <c r="LO176" s="236" t="str">
        <f>IF(AND((RIGHT($LO$3,2)-'[1]Miter Profiles'!$AC$328-'[1]Outside Edges'!$B175)&gt;=5,'[1]Outside Edges'!$P175="Yes"),"Yes","No")</f>
        <v>No</v>
      </c>
      <c r="LP176" s="237" t="str">
        <f>IF(AND((RIGHT($LP$3,2)-'[1]Miter Profiles'!$AC$329-'[1]Outside Edges'!$B175)&gt;=5,'[1]Outside Edges'!$P175="Yes"),"Yes","No")</f>
        <v>No</v>
      </c>
      <c r="LQ176" s="238" t="str">
        <f>IF(AND((RIGHT($LQ$3,2)-'[1]Miter Profiles'!$AC$330-'[1]Outside Edges'!$B175)&gt;=5,'[1]Outside Edges'!$P175="Yes"),"Yes","No")</f>
        <v>No</v>
      </c>
      <c r="LR176" s="129" t="str">
        <f>IF(AND((RIGHT($LR$3,2)-'[1]Miter Profiles'!$AC$331-'[1]Outside Edges'!$B175)&gt;=5,'[1]Outside Edges'!$P175="Yes"),"Yes","No")</f>
        <v>No</v>
      </c>
      <c r="LS176" s="113" t="str">
        <f>IF(AND((RIGHT($LS$3,2)-'[1]Miter Profiles'!$AC$332-'[1]Outside Edges'!$B175)&gt;=5,'[1]Outside Edges'!$P175="Yes"),"Yes","No")</f>
        <v>No</v>
      </c>
      <c r="LT176" s="90" t="str">
        <f>IF(AND((RIGHT($LT$3,2)-'[1]Miter Profiles'!$AC$333-'[1]Outside Edges'!$B175)&gt;=5,'[1]Outside Edges'!$P175="Yes"),"Yes","No")</f>
        <v>No</v>
      </c>
    </row>
    <row r="177" spans="1:332" ht="16.5" thickBot="1" x14ac:dyDescent="0.3">
      <c r="A177" s="8" t="str">
        <f>IF('[1]Outside Edges'!$A176&lt;&gt;"",'[1]Outside Edges'!$A176,"")</f>
        <v>D174</v>
      </c>
      <c r="B177" s="10" t="str">
        <f>IF(AND((RIGHT($B$3,2)-'[1]Miter Profiles'!$AC$3-'[1]Outside Edges'!$B176)&gt;=5,'[1]Outside Edges'!$P176="Yes"),"Yes","No")</f>
        <v>Yes</v>
      </c>
      <c r="C177" s="10" t="str">
        <f>IF(AND((RIGHT($C$3,2)-'[1]Miter Profiles'!$AC$4-'[1]Outside Edges'!$B176)&gt;=5,'[1]Outside Edges'!$P176="Yes"),"Yes","No")</f>
        <v>Yes</v>
      </c>
      <c r="D177" s="85" t="str">
        <f>IF(AND((RIGHT($D$3,2)-'[1]Miter Profiles'!$AC$5-'[1]Outside Edges'!$B176)&gt;=5,'[1]Outside Edges'!$P176="Yes"),"Yes","No")</f>
        <v>Yes</v>
      </c>
      <c r="E177" s="86" t="str">
        <f>IF(AND((RIGHT($E$3,2)-'[1]Miter Profiles'!$AC$6-'[1]Outside Edges'!$B176)&gt;=5,'[1]Outside Edges'!$P176="Yes"),"Yes","No")</f>
        <v>Yes</v>
      </c>
      <c r="F177" s="11" t="str">
        <f>IF(AND((RIGHT($F$3,2)-'[1]Miter Profiles'!$AC$7-'[1]Outside Edges'!$B176)&gt;=5,'[1]Outside Edges'!$P176="Yes"),"Yes","No")</f>
        <v>Yes</v>
      </c>
      <c r="G177" s="87" t="str">
        <f>IF(AND((RIGHT($G$3,2)-'[1]Miter Profiles'!$AC$8-'[1]Outside Edges'!$B176)&gt;=5,'[1]Outside Edges'!$P176="Yes"),"Yes","No")</f>
        <v>Yes</v>
      </c>
      <c r="H177" s="10" t="str">
        <f>IF(AND((RIGHT($H$3,2)-'[1]Miter Profiles'!$AC$9-'[1]Outside Edges'!$B176)&gt;=5,'[1]Outside Edges'!$P176="Yes"),"Yes","No")</f>
        <v>Yes</v>
      </c>
      <c r="I177" s="10" t="str">
        <f>IF(AND((RIGHT($I$3,2)-'[1]Miter Profiles'!$AC$10-'[1]Outside Edges'!$B176)&gt;=5,'[1]Outside Edges'!$P176="Yes"),"Yes","No")</f>
        <v>Yes</v>
      </c>
      <c r="J177" s="85" t="str">
        <f>IF(AND((RIGHT($J$3,2)-'[1]Miter Profiles'!$AC$11-'[1]Outside Edges'!$B176)&gt;=5,'[1]Outside Edges'!$P176="Yes"),"Yes","No")</f>
        <v>Yes</v>
      </c>
      <c r="K177" s="86" t="str">
        <f>IF(AND((RIGHT($K$3,2)-'[1]Miter Profiles'!$AC$12-'[1]Outside Edges'!$B176)&gt;=5,'[1]Outside Edges'!$P176="Yes"),"Yes","No")</f>
        <v>Yes</v>
      </c>
      <c r="L177" s="11" t="str">
        <f>IF(AND((RIGHT($L$3,2)-'[1]Miter Profiles'!$AC$13-'[1]Outside Edges'!$B176)&gt;=5,'[1]Outside Edges'!$P176="Yes"),"Yes","No")</f>
        <v>Yes</v>
      </c>
      <c r="M177" s="87" t="str">
        <f>IF(AND((RIGHT($M$3,2)-'[1]Miter Profiles'!$AC$14-'[1]Outside Edges'!$B176)&gt;=5,'[1]Outside Edges'!$P176="Yes"),"Yes","No")</f>
        <v>Yes</v>
      </c>
      <c r="N177" s="10" t="str">
        <f>IF(AND((RIGHT($N$3,2)-'[1]Miter Profiles'!$AC$15-'[1]Outside Edges'!$B176)&gt;=4,'[1]Outside Edges'!$P176="Yes"),"Yes","No")</f>
        <v>No</v>
      </c>
      <c r="O177" s="10" t="str">
        <f>IF(AND((RIGHT($O$3,2)-'[1]Miter Profiles'!$AC$16-'[1]Outside Edges'!$B176)&gt;=5,'[1]Outside Edges'!$P176="Yes"),"Yes","No")</f>
        <v>Yes</v>
      </c>
      <c r="P177" s="85" t="str">
        <f>IF(AND((RIGHT($P$3,2)-'[1]Miter Profiles'!$AC$17-'[1]Outside Edges'!$B176)&gt;=5,'[1]Outside Edges'!$P176="Yes"),"Yes","No")</f>
        <v>Yes</v>
      </c>
      <c r="Q177" s="86" t="str">
        <f>IF(AND((RIGHT($Q$3,2)-'[1]Miter Profiles'!$AC$18-'[1]Outside Edges'!$B176)&gt;=5,'[1]Outside Edges'!$P176="Yes"),"Yes","No")</f>
        <v>No</v>
      </c>
      <c r="R177" s="11" t="str">
        <f>IF(AND((RIGHT($R$3,2)-'[1]Miter Profiles'!$AC$19-'[1]Outside Edges'!$B176)&gt;=5,'[1]Outside Edges'!$P176="Yes"),"Yes","No")</f>
        <v>Yes</v>
      </c>
      <c r="S177" s="87" t="str">
        <f>IF(AND((RIGHT($S$3,2)-'[1]Miter Profiles'!$AC$20-'[1]Outside Edges'!$B176)&gt;=5,'[1]Outside Edges'!$P176="Yes"),"Yes","No")</f>
        <v>Yes</v>
      </c>
      <c r="T177" s="10" t="str">
        <f>IF(AND((RIGHT($T$3,2)-'[1]Miter Profiles'!$AC$21-'[1]Outside Edges'!$B176)&gt;=5,'[1]Outside Edges'!$P176="Yes"),"Yes","No")</f>
        <v>Yes</v>
      </c>
      <c r="U177" s="10" t="str">
        <f>IF(AND((RIGHT($U$3,2)-'[1]Miter Profiles'!$AC$22-'[1]Outside Edges'!$B176)&gt;=5,'[1]Outside Edges'!$P176="Yes"),"Yes","No")</f>
        <v>Yes</v>
      </c>
      <c r="V177" s="85" t="str">
        <f>IF(AND((RIGHT($V$3,2)-'[1]Miter Profiles'!$AC$23-'[1]Outside Edges'!$B176)&gt;=5,'[1]Outside Edges'!$P176="Yes"),"Yes","No")</f>
        <v>Yes</v>
      </c>
      <c r="W177" s="86" t="str">
        <f>IF(AND((RIGHT($W$3,2)-'[1]Miter Profiles'!$AC$24-'[1]Outside Edges'!$B176)&gt;=5,'[1]Outside Edges'!$P176="Yes"),"Yes","No")</f>
        <v>No</v>
      </c>
      <c r="X177" s="11" t="str">
        <f>IF(AND((RIGHT($X$3,2)-'[1]Miter Profiles'!$AC$25-'[1]Outside Edges'!$B176)&gt;=5,'[1]Outside Edges'!$P176="Yes"),"Yes","No")</f>
        <v>Yes</v>
      </c>
      <c r="Y177" s="87" t="str">
        <f>IF(AND((RIGHT($Y$3,2)-'[1]Miter Profiles'!$AC$26-'[1]Outside Edges'!$B176)&gt;=5,'[1]Outside Edges'!$P176="Yes"),"Yes","No")</f>
        <v>Yes</v>
      </c>
      <c r="Z177" s="10" t="str">
        <f>IF(AND((RIGHT($Z$3,2)-'[1]Miter Profiles'!$AC$27-'[1]Outside Edges'!$B176)&gt;=5,'[1]Outside Edges'!$P176="Yes"),"Yes","No")</f>
        <v>Yes</v>
      </c>
      <c r="AA177" s="10" t="str">
        <f>IF(AND((RIGHT($AA$3,2)-'[1]Miter Profiles'!$AC$28-'[1]Outside Edges'!$B176)&gt;=5,'[1]Outside Edges'!$P176="Yes"),"Yes","No")</f>
        <v>Yes</v>
      </c>
      <c r="AB177" s="85" t="str">
        <f>IF(AND((RIGHT($AB$3,2)-'[1]Miter Profiles'!$AC$29-'[1]Outside Edges'!$B176)&gt;=5,'[1]Outside Edges'!$P176="Yes"),"Yes","No")</f>
        <v>Yes</v>
      </c>
      <c r="AC177" s="86" t="str">
        <f>IF(AND((RIGHT($AC$3,2)-'[1]Miter Profiles'!$AC$30-'[1]Outside Edges'!$B176)&gt;=5,'[1]Outside Edges'!$P176="Yes"),"Yes","No")</f>
        <v>Yes</v>
      </c>
      <c r="AD177" s="11" t="str">
        <f>IF(AND((RIGHT($AD$3,2)-'[1]Miter Profiles'!$AC$31-'[1]Outside Edges'!$B176)&gt;=5,'[1]Outside Edges'!$P176="Yes"),"Yes","No")</f>
        <v>Yes</v>
      </c>
      <c r="AE177" s="87" t="str">
        <f>IF(AND((RIGHT($AE$3,2)-'[1]Miter Profiles'!$AC$32-'[1]Outside Edges'!$B176)&gt;=5,'[1]Outside Edges'!$P176="Yes"),"Yes","No")</f>
        <v>Yes</v>
      </c>
      <c r="AF177" s="10" t="str">
        <f>IF(AND((RIGHT($AF$3,2)-'[1]Miter Profiles'!$AC$33-'[1]Outside Edges'!$B176)&gt;=5,'[1]Outside Edges'!$P176="Yes"),"Yes","No")</f>
        <v>Yes</v>
      </c>
      <c r="AG177" s="10" t="str">
        <f>IF(AND((RIGHT($AG$3,2)-'[1]Miter Profiles'!$AC$34-'[1]Outside Edges'!$B176)&gt;=5,'[1]Outside Edges'!$P176="Yes"),"Yes","No")</f>
        <v>Yes</v>
      </c>
      <c r="AH177" s="85" t="str">
        <f>IF(AND((RIGHT($AH$3,2)-'[1]Miter Profiles'!$AC$35-'[1]Outside Edges'!$B176)&gt;=5,'[1]Outside Edges'!$P176="Yes"),"Yes","No")</f>
        <v>Yes</v>
      </c>
      <c r="AI177" s="86" t="str">
        <f>IF(AND((RIGHT($AI$3,2)-'[1]Miter Profiles'!$AC$36-'[1]Outside Edges'!$B176)&gt;=5,'[1]Outside Edges'!$P176="Yes"),"Yes","No")</f>
        <v>Yes</v>
      </c>
      <c r="AJ177" s="11" t="str">
        <f>IF(AND((RIGHT($AJ$3,2)-'[1]Miter Profiles'!$AC$37-'[1]Outside Edges'!$B176)&gt;=5,'[1]Outside Edges'!$P176="Yes"),"Yes","No")</f>
        <v>Yes</v>
      </c>
      <c r="AK177" s="87" t="str">
        <f>IF(AND((RIGHT($AK$3,2)-'[1]Miter Profiles'!$AC$38-'[1]Outside Edges'!$B176)&gt;=5,'[1]Outside Edges'!$P176="Yes"),"Yes","No")</f>
        <v>Yes</v>
      </c>
      <c r="AL177" s="10" t="str">
        <f>IF(AND((RIGHT($AL$3,2)-'[1]Miter Profiles'!$AC$39-'[1]Outside Edges'!$B176)&gt;=5,'[1]Outside Edges'!$P176="Yes"),"Yes","No")</f>
        <v>Yes</v>
      </c>
      <c r="AM177" s="10" t="str">
        <f>IF(AND((RIGHT($AM$3,2)-'[1]Miter Profiles'!$AC$40-'[1]Outside Edges'!$B176)&gt;=5,'[1]Outside Edges'!$P176="Yes"),"Yes","No")</f>
        <v>Yes</v>
      </c>
      <c r="AN177" s="85" t="str">
        <f>IF(AND((RIGHT($AN$3,2)-'[1]Miter Profiles'!$AC$41-'[1]Outside Edges'!$B176)&gt;=5,'[1]Outside Edges'!$P176="Yes"),"Yes","No")</f>
        <v>Yes</v>
      </c>
      <c r="AO177" s="86" t="str">
        <f>IF(AND((RIGHT($AO$3,2)-'[1]Miter Profiles'!$AC$42-'[1]Outside Edges'!$B176)&gt;=5,'[1]Outside Edges'!$P176="Yes"),"Yes","No")</f>
        <v>Yes</v>
      </c>
      <c r="AP177" s="11" t="str">
        <f>IF(AND((RIGHT($AP$3,2)-'[1]Miter Profiles'!$AC$43-'[1]Outside Edges'!$B176)&gt;=5,'[1]Outside Edges'!$P176="Yes"),"Yes","No")</f>
        <v>Yes</v>
      </c>
      <c r="AQ177" s="87" t="str">
        <f>IF(AND((RIGHT($AQ$3,2)-'[1]Miter Profiles'!$AC$44-'[1]Outside Edges'!$B176)&gt;=5,'[1]Outside Edges'!$P176="Yes"),"Yes","No")</f>
        <v>Yes</v>
      </c>
      <c r="AR177" s="10" t="str">
        <f>IF(AND((RIGHT($AR$3,2)-'[1]Miter Profiles'!$AC$45-'[1]Outside Edges'!$B176)&gt;=5,'[1]Outside Edges'!$P176="Yes"),"Yes","No")</f>
        <v>Yes</v>
      </c>
      <c r="AS177" s="10" t="str">
        <f>IF(AND((RIGHT($AS$3,2)-'[1]Miter Profiles'!$AC$46-'[1]Outside Edges'!$B176)&gt;=5,'[1]Outside Edges'!$P176="Yes"),"Yes","No")</f>
        <v>Yes</v>
      </c>
      <c r="AT177" s="85" t="str">
        <f>IF(AND((RIGHT($AT$3,2)-'[1]Miter Profiles'!$AC$47-'[1]Outside Edges'!$B176)&gt;=5,'[1]Outside Edges'!$P176="Yes"),"Yes","No")</f>
        <v>Yes</v>
      </c>
      <c r="AU177" s="86" t="str">
        <f>IF(AND((RIGHT($AU$3,2)-'[1]Miter Profiles'!$AC$48-'[1]Outside Edges'!$B176)&gt;=5,'[1]Outside Edges'!$P176="Yes"),"Yes","No")</f>
        <v>Yes</v>
      </c>
      <c r="AV177" s="11" t="str">
        <f>IF(AND((RIGHT($AV$3,2)-'[1]Miter Profiles'!$AC$49-'[1]Outside Edges'!$B176)&gt;=5,'[1]Outside Edges'!$P176="Yes"),"Yes","No")</f>
        <v>Yes</v>
      </c>
      <c r="AW177" s="87" t="str">
        <f>IF(AND((RIGHT($AW$3,2)-'[1]Miter Profiles'!$AC$50-'[1]Outside Edges'!$B176)&gt;=5,'[1]Outside Edges'!$P176="Yes"),"Yes","No")</f>
        <v>Yes</v>
      </c>
      <c r="AX177" s="10" t="str">
        <f>IF(AND((RIGHT($AX$3,2)-'[1]Miter Profiles'!$AC$51-'[1]Outside Edges'!$B176)&gt;=5,'[1]Outside Edges'!$P176="Yes"),"Yes","No")</f>
        <v>Yes</v>
      </c>
      <c r="AY177" s="10" t="str">
        <f>IF(AND((RIGHT($AY$3,2)-'[1]Miter Profiles'!$AC$52-'[1]Outside Edges'!$B176)&gt;=5,'[1]Outside Edges'!$P176="Yes"),"Yes","No")</f>
        <v>Yes</v>
      </c>
      <c r="AZ177" s="85" t="str">
        <f>IF(AND((RIGHT($AZ$3,2)-'[1]Miter Profiles'!$AC$53-'[1]Outside Edges'!$B176)&gt;=5,'[1]Outside Edges'!$P176="Yes"),"Yes","No")</f>
        <v>Yes</v>
      </c>
      <c r="BA177" s="86" t="str">
        <f>IF(AND((RIGHT($BA$3,2)-'[1]Miter Profiles'!$AC$54-'[1]Outside Edges'!$B176)&gt;=5,'[1]Outside Edges'!$P176="Yes"),"Yes","No")</f>
        <v>Yes</v>
      </c>
      <c r="BB177" s="11" t="str">
        <f>IF(AND((RIGHT($BB$3,2)-'[1]Miter Profiles'!$AC$55-'[1]Outside Edges'!$B176)&gt;=5,'[1]Outside Edges'!$P176="Yes"),"Yes","No")</f>
        <v>Yes</v>
      </c>
      <c r="BC177" s="87" t="str">
        <f>IF(AND((RIGHT($BC$3,2)-'[1]Miter Profiles'!$AC$56-'[1]Outside Edges'!$B176)&gt;=5,'[1]Outside Edges'!$P176="Yes"),"Yes","No")</f>
        <v>Yes</v>
      </c>
      <c r="BD177" s="10" t="str">
        <f>IF(AND((RIGHT($BD$3,2)-'[1]Miter Profiles'!$AC$57-'[1]Outside Edges'!$B176)&gt;=5,'[1]Outside Edges'!$P176="Yes"),"Yes","No")</f>
        <v>Yes</v>
      </c>
      <c r="BE177" s="10" t="str">
        <f>IF(AND((RIGHT($BE$3,2)-'[1]Miter Profiles'!$AC$58-'[1]Outside Edges'!$B176)&gt;=5,'[1]Outside Edges'!$P176="Yes"),"Yes","No")</f>
        <v>Yes</v>
      </c>
      <c r="BF177" s="85" t="str">
        <f>IF(AND((RIGHT($BF$3,2)-'[1]Miter Profiles'!$AC$59-'[1]Outside Edges'!$B176)&gt;=5,'[1]Outside Edges'!$P176="Yes"),"Yes","No")</f>
        <v>Yes</v>
      </c>
      <c r="BG177" s="86" t="str">
        <f>IF(AND((RIGHT($BG$3,2)-'[1]Miter Profiles'!$AC$60-'[1]Outside Edges'!$B176)&gt;=5,'[1]Outside Edges'!$P176="Yes"),"Yes","No")</f>
        <v>Yes</v>
      </c>
      <c r="BH177" s="11" t="str">
        <f>IF(AND((RIGHT($BH$3,2)-'[1]Miter Profiles'!$AC$61-'[1]Outside Edges'!$B176)&gt;=5,'[1]Outside Edges'!$P176="Yes"),"Yes","No")</f>
        <v>Yes</v>
      </c>
      <c r="BI177" s="87" t="str">
        <f>IF(AND((RIGHT($BI$3,2)-'[1]Miter Profiles'!$AC$62-'[1]Outside Edges'!$B176)&gt;=5,'[1]Outside Edges'!$P176="Yes"),"Yes","No")</f>
        <v>Yes</v>
      </c>
      <c r="BJ177" s="10" t="str">
        <f>IF(AND((RIGHT($BJ$3,2)-'[1]Miter Profiles'!$AC$63-'[1]Outside Edges'!$B176)&gt;=5,'[1]Outside Edges'!$P176="Yes"),"Yes","No")</f>
        <v>Yes</v>
      </c>
      <c r="BK177" s="10" t="str">
        <f>IF(AND((RIGHT($BK$3,2)-'[1]Miter Profiles'!$AC$64-'[1]Outside Edges'!$B176)&gt;=5,'[1]Outside Edges'!$P176="Yes"),"Yes","No")</f>
        <v>Yes</v>
      </c>
      <c r="BL177" s="85" t="str">
        <f>IF(AND((RIGHT($BL$3,2)-'[1]Miter Profiles'!$AC$65-'[1]Outside Edges'!$B176)&gt;=5,'[1]Outside Edges'!$P176="Yes"),"Yes","No")</f>
        <v>Yes</v>
      </c>
      <c r="BM177" s="86" t="str">
        <f>IF(AND((RIGHT($BM$3,2)-'[1]Miter Profiles'!$AC$66-'[1]Outside Edges'!$B176)&gt;=5,'[1]Outside Edges'!$P176="Yes"),"Yes","No")</f>
        <v>Yes</v>
      </c>
      <c r="BN177" s="11" t="str">
        <f>IF(AND((RIGHT($BN$3,2)-'[1]Miter Profiles'!$AC$67-'[1]Outside Edges'!$B176)&gt;=5,'[1]Outside Edges'!$P176="Yes"),"Yes","No")</f>
        <v>Yes</v>
      </c>
      <c r="BO177" s="87" t="str">
        <f>IF(AND((RIGHT($BO$3,2)-'[1]Miter Profiles'!$AC$68-'[1]Outside Edges'!$B176)&gt;=5,'[1]Outside Edges'!$P176="Yes"),"Yes","No")</f>
        <v>Yes</v>
      </c>
      <c r="BP177" s="10" t="str">
        <f>IF(AND((RIGHT($BP$3,2)-'[1]Miter Profiles'!$AC$69-'[1]Outside Edges'!$B176)&gt;=5,'[1]Outside Edges'!$P176="Yes"),"Yes","No")</f>
        <v>Yes</v>
      </c>
      <c r="BQ177" s="10" t="str">
        <f>IF(AND((RIGHT($BQ$3,2)-'[1]Miter Profiles'!$AC$70-'[1]Outside Edges'!$B176)&gt;=5,'[1]Outside Edges'!$P176="Yes"),"Yes","No")</f>
        <v>Yes</v>
      </c>
      <c r="BR177" s="85" t="str">
        <f>IF(AND((RIGHT($BR$3,2)-'[1]Miter Profiles'!$AC$71-'[1]Outside Edges'!$B176)&gt;=5,'[1]Outside Edges'!$P176="Yes"),"Yes","No")</f>
        <v>Yes</v>
      </c>
      <c r="BS177" s="86" t="str">
        <f>IF(AND((RIGHT($BS$3,2)-'[1]Miter Profiles'!$AC$72-'[1]Outside Edges'!$B176)&gt;=5,'[1]Outside Edges'!$P176="Yes"),"Yes","No")</f>
        <v>Yes</v>
      </c>
      <c r="BT177" s="11" t="str">
        <f>IF(AND((RIGHT($BT$3,2)-'[1]Miter Profiles'!$AC$73-'[1]Outside Edges'!$B176)&gt;=5,'[1]Outside Edges'!$P176="Yes"),"Yes","No")</f>
        <v>Yes</v>
      </c>
      <c r="BU177" s="87" t="str">
        <f>IF(AND((RIGHT($BU$3,2)-'[1]Miter Profiles'!$AC$74-'[1]Outside Edges'!$B176)&gt;=5,'[1]Outside Edges'!$P176="Yes"),"Yes","No")</f>
        <v>Yes</v>
      </c>
      <c r="BV177" s="10" t="str">
        <f>IF(AND((RIGHT($BV$3,2)-'[1]Miter Profiles'!$AC$75-'[1]Outside Edges'!$B176)&gt;=5,'[1]Outside Edges'!$P176="Yes"),"Yes","No")</f>
        <v>Yes</v>
      </c>
      <c r="BW177" s="10" t="str">
        <f>IF(AND((RIGHT($BW$3,2)-'[1]Miter Profiles'!$AC$76-'[1]Outside Edges'!$B176)&gt;=5,'[1]Outside Edges'!$P176="Yes"),"Yes","No")</f>
        <v>Yes</v>
      </c>
      <c r="BX177" s="85" t="str">
        <f>IF(AND((RIGHT($BX$3,2)-'[1]Miter Profiles'!$AC$77-'[1]Outside Edges'!$B176)&gt;=5,'[1]Outside Edges'!$P176="Yes"),"Yes","No")</f>
        <v>Yes</v>
      </c>
      <c r="BY177" s="86" t="str">
        <f>IF(AND((RIGHT($BY$3,2)-'[1]Miter Profiles'!$AC$78-'[1]Outside Edges'!$B176)&gt;=5,'[1]Outside Edges'!$P176="Yes"),"Yes","No")</f>
        <v>Yes</v>
      </c>
      <c r="BZ177" s="11" t="str">
        <f>IF(AND((RIGHT($BZ$3,2)-'[1]Miter Profiles'!$AC$79-'[1]Outside Edges'!$B176)&gt;=5,'[1]Outside Edges'!$P176="Yes"),"Yes","No")</f>
        <v>Yes</v>
      </c>
      <c r="CA177" s="87" t="str">
        <f>IF(AND((RIGHT($CA$3,2)-'[1]Miter Profiles'!$AC$80-'[1]Outside Edges'!$B176)&gt;=5,'[1]Outside Edges'!$P176="Yes"),"Yes","No")</f>
        <v>Yes</v>
      </c>
      <c r="CB177" s="10" t="str">
        <f>IF(AND((RIGHT($CB$3,2)-'[1]Miter Profiles'!$AC$81-'[1]Outside Edges'!$B176)&gt;=5,'[1]Outside Edges'!$P176="Yes"),"Yes","No")</f>
        <v>Yes</v>
      </c>
      <c r="CC177" s="10" t="str">
        <f>IF(AND((RIGHT($CC$3,2)-'[1]Miter Profiles'!$AC$82-'[1]Outside Edges'!$B176)&gt;=5,'[1]Outside Edges'!$P176="Yes"),"Yes","No")</f>
        <v>Yes</v>
      </c>
      <c r="CD177" s="85" t="str">
        <f>IF(AND((RIGHT($CD$3,2)-'[1]Miter Profiles'!$AC$83-'[1]Outside Edges'!$B176)&gt;=5,'[1]Outside Edges'!$P176="Yes"),"Yes","No")</f>
        <v>Yes</v>
      </c>
      <c r="CE177" s="86" t="str">
        <f>IF(AND((RIGHT($CE$3,2)-'[1]Miter Profiles'!$AC$84-'[1]Outside Edges'!$B176)&gt;=5,'[1]Outside Edges'!$P176="Yes"),"Yes","No")</f>
        <v>Yes</v>
      </c>
      <c r="CF177" s="11" t="str">
        <f>IF(AND((RIGHT($CF$3,2)-'[1]Miter Profiles'!$AC$85-'[1]Outside Edges'!$B176)&gt;=5,'[1]Outside Edges'!$P176="Yes"),"Yes","No")</f>
        <v>Yes</v>
      </c>
      <c r="CG177" s="87" t="str">
        <f>IF(AND((RIGHT($CG$3,2)-'[1]Miter Profiles'!$AC$86-'[1]Outside Edges'!$B176)&gt;=5,'[1]Outside Edges'!$P176="Yes"),"Yes","No")</f>
        <v>Yes</v>
      </c>
      <c r="CH177" s="10" t="str">
        <f>IF(AND((RIGHT($CH$3,2)-'[1]Miter Profiles'!$AC$87-'[1]Outside Edges'!$B176)&gt;=5,'[1]Outside Edges'!$P176="Yes"),"Yes","No")</f>
        <v>Yes</v>
      </c>
      <c r="CI177" s="10" t="str">
        <f>IF(AND((RIGHT($CI$3,2)-'[1]Miter Profiles'!$AC$88-'[1]Outside Edges'!$B176)&gt;=5,'[1]Outside Edges'!$P176="Yes"),"Yes","No")</f>
        <v>Yes</v>
      </c>
      <c r="CJ177" s="85" t="str">
        <f>IF(AND((RIGHT($CJ$3,2)-'[1]Miter Profiles'!$AC$89-'[1]Outside Edges'!$B176)&gt;=5,'[1]Outside Edges'!$P176="Yes"),"Yes","No")</f>
        <v>Yes</v>
      </c>
      <c r="CK177" s="86" t="str">
        <f>IF(AND((RIGHT($CK$3,2)-'[1]Miter Profiles'!$AC$90-'[1]Outside Edges'!$B176)&gt;=5,'[1]Outside Edges'!$P176="Yes"),"Yes","No")</f>
        <v>Yes</v>
      </c>
      <c r="CL177" s="11" t="str">
        <f>IF(AND((RIGHT($CL$3,2)-'[1]Miter Profiles'!$AC$91-'[1]Outside Edges'!$B176)&gt;=5,'[1]Outside Edges'!$P176="Yes"),"Yes","No")</f>
        <v>Yes</v>
      </c>
      <c r="CM177" s="87" t="str">
        <f>IF(AND((RIGHT($CM$3,2)-'[1]Miter Profiles'!$AC$92-'[1]Outside Edges'!$B176)&gt;=5,'[1]Outside Edges'!$P176="Yes"),"Yes","No")</f>
        <v>Yes</v>
      </c>
      <c r="CN177" s="10" t="str">
        <f>IF(AND((RIGHT(CN$3,2)-'[1]Miter Profiles'!$AC$93-'[1]Outside Edges'!$B176)&gt;=5,'[1]Outside Edges'!$P176="Yes"),"Yes","No")</f>
        <v>No</v>
      </c>
      <c r="CO177" s="10" t="str">
        <f>IF(AND((RIGHT(CO$3,2)-'[1]Miter Profiles'!$AC$94-'[1]Outside Edges'!$B176)&gt;=5,'[1]Outside Edges'!$P176="Yes"),"Yes","No")</f>
        <v>Yes</v>
      </c>
      <c r="CP177" s="85" t="str">
        <f>IF(AND((RIGHT(CP$3,2)-'[1]Miter Profiles'!$AC$95-'[1]Outside Edges'!$B176)&gt;=5,'[1]Outside Edges'!$P176="Yes"),"Yes","No")</f>
        <v>Yes</v>
      </c>
      <c r="CQ177" s="86" t="str">
        <f>IF(AND((RIGHT(CQ$3,2)-'[1]Miter Profiles'!$AC$96-'[1]Outside Edges'!$B176)&gt;=5,'[1]Outside Edges'!$P176="Yes"),"Yes","No")</f>
        <v>Yes</v>
      </c>
      <c r="CR177" s="11" t="str">
        <f>IF(AND((RIGHT(CR$3,2)-'[1]Miter Profiles'!$AC$97-'[1]Outside Edges'!$B176)&gt;=5,'[1]Outside Edges'!$P176="Yes"),"Yes","No")</f>
        <v>Yes</v>
      </c>
      <c r="CS177" s="87" t="str">
        <f>IF(AND((RIGHT(CS$3,2)-'[1]Miter Profiles'!$AC$98-'[1]Outside Edges'!$B176)&gt;=5,'[1]Outside Edges'!$P176="Yes"),"Yes","No")</f>
        <v>Yes</v>
      </c>
      <c r="CT177" s="10" t="str">
        <f>IF(AND((RIGHT($CT$3,2)-'[1]Miter Profiles'!$AC$99-'[1]Outside Edges'!$B176)&gt;=5,'[1]Outside Edges'!$P176="Yes"),"Yes","No")</f>
        <v>Yes</v>
      </c>
      <c r="CU177" s="10" t="str">
        <f>IF(AND((RIGHT($CU$3,2)-'[1]Miter Profiles'!$AC$100-'[1]Outside Edges'!$B176)&gt;=5,'[1]Outside Edges'!$P176="Yes"),"Yes","No")</f>
        <v>Yes</v>
      </c>
      <c r="CV177" s="85" t="str">
        <f>IF(AND((RIGHT($CV$3,2)-'[1]Miter Profiles'!$AC$101-'[1]Outside Edges'!$B176)&gt;=5,'[1]Outside Edges'!$P176="Yes"),"Yes","No")</f>
        <v>Yes</v>
      </c>
      <c r="CW177" s="86" t="str">
        <f>IF(AND((RIGHT($CW$3,2)-'[1]Miter Profiles'!$AC$102-'[1]Outside Edges'!$B176)&gt;=5,'[1]Outside Edges'!$P176="Yes"),"Yes","No")</f>
        <v>Yes</v>
      </c>
      <c r="CX177" s="11" t="str">
        <f>IF(AND((RIGHT($CX$3,2)-'[1]Miter Profiles'!$AC$103-'[1]Outside Edges'!$B176)&gt;=5,'[1]Outside Edges'!$P176="Yes"),"Yes","No")</f>
        <v>Yes</v>
      </c>
      <c r="CY177" s="87" t="str">
        <f>IF(AND((RIGHT($CY$3,2)-'[1]Miter Profiles'!$AC$104-'[1]Outside Edges'!$B176)&gt;=5,'[1]Outside Edges'!$P176="Yes"),"Yes","No")</f>
        <v>Yes</v>
      </c>
      <c r="CZ177" s="10" t="str">
        <f>IF(AND((RIGHT($CZ$3,2)-'[1]Miter Profiles'!$AC$105-'[1]Outside Edges'!$B176)&gt;=5,'[1]Outside Edges'!$P176="Yes"),"Yes","No")</f>
        <v>No</v>
      </c>
      <c r="DA177" s="10" t="str">
        <f>IF(AND((RIGHT($DA$3,2)-'[1]Miter Profiles'!$AC$106-'[1]Outside Edges'!$B176)&gt;=5,'[1]Outside Edges'!$P176="Yes"),"Yes","No")</f>
        <v>No</v>
      </c>
      <c r="DB177" s="85" t="str">
        <f>IF(AND((RIGHT($DB$3,2)-'[1]Miter Profiles'!$AC$107-'[1]Outside Edges'!$B176)&gt;=5,'[1]Outside Edges'!$P176="Yes"),"Yes","No")</f>
        <v>No</v>
      </c>
      <c r="DC177" s="86" t="str">
        <f>IF(AND((RIGHT($DC$3,2)-'[1]Miter Profiles'!$AC$108-'[1]Outside Edges'!$B176)&gt;=5,'[1]Outside Edges'!$P176="Yes"),"Yes","No")</f>
        <v>Yes</v>
      </c>
      <c r="DD177" s="11" t="str">
        <f>IF(AND((RIGHT($DD$3,2)-'[1]Miter Profiles'!$AC$109-'[1]Outside Edges'!$B176)&gt;=5,'[1]Outside Edges'!$P176="Yes"),"Yes","No")</f>
        <v>Yes</v>
      </c>
      <c r="DE177" s="87" t="str">
        <f>IF(AND((RIGHT($DE$3,2)-'[1]Miter Profiles'!$AC$110-'[1]Outside Edges'!$B176)&gt;=5,'[1]Outside Edges'!$P176="Yes"),"Yes","No")</f>
        <v>Yes</v>
      </c>
      <c r="DF177" s="10" t="str">
        <f>IF(AND((RIGHT($DF$3,2)-'[1]Miter Profiles'!$AC$111-'[1]Outside Edges'!$B176)&gt;=5,'[1]Outside Edges'!$P176="Yes"),"Yes","No")</f>
        <v>Yes</v>
      </c>
      <c r="DG177" s="10" t="str">
        <f>IF(AND((RIGHT($DG$3,2)-'[1]Miter Profiles'!$AC$112-'[1]Outside Edges'!$B176)&gt;=5,'[1]Outside Edges'!$P176="Yes"),"Yes","No")</f>
        <v>Yes</v>
      </c>
      <c r="DH177" s="85" t="str">
        <f>IF(AND((RIGHT($DH$3,2)-'[1]Miter Profiles'!$AC$113-'[1]Outside Edges'!$B176)&gt;=5,'[1]Outside Edges'!$P176="Yes"),"Yes","No")</f>
        <v>Yes</v>
      </c>
      <c r="DI177" s="86" t="str">
        <f>IF(AND((RIGHT($DI$3,2)-'[1]Miter Profiles'!$AC$114-'[1]Outside Edges'!$B176)&gt;=5,'[1]Outside Edges'!$P176="Yes"),"Yes","No")</f>
        <v>Yes</v>
      </c>
      <c r="DJ177" s="11" t="str">
        <f>IF(AND((RIGHT($DJ$3,2)-'[1]Miter Profiles'!$AC$115-'[1]Outside Edges'!$B176)&gt;=5,'[1]Outside Edges'!$P176="Yes"),"Yes","No")</f>
        <v>Yes</v>
      </c>
      <c r="DK177" s="87" t="str">
        <f>IF(AND((RIGHT($DK$3,2)-'[1]Miter Profiles'!$AC$116-'[1]Outside Edges'!$B176)&gt;=5,'[1]Outside Edges'!$P176="Yes"),"Yes","No")</f>
        <v>Yes</v>
      </c>
      <c r="DL177" s="10" t="str">
        <f>IF(AND((RIGHT($DL$3,2)-'[1]Miter Profiles'!$AC$117-'[1]Outside Edges'!$B176)&gt;=5,'[1]Outside Edges'!$P176="Yes"),"Yes","No")</f>
        <v>Yes</v>
      </c>
      <c r="DM177" s="10" t="str">
        <f>IF(AND((RIGHT($DM$3,2)-'[1]Miter Profiles'!$AC$118-'[1]Outside Edges'!$B176)&gt;=5,'[1]Outside Edges'!$P176="Yes"),"Yes","No")</f>
        <v>Yes</v>
      </c>
      <c r="DN177" s="85" t="str">
        <f>IF(AND((RIGHT($DN$3,2)-'[1]Miter Profiles'!$AC$119-'[1]Outside Edges'!$B176)&gt;=5,'[1]Outside Edges'!$P176="Yes"),"Yes","No")</f>
        <v>Yes</v>
      </c>
      <c r="DO177" s="86" t="str">
        <f>IF(AND((RIGHT($DO$3,2)-'[1]Miter Profiles'!$AC$120-'[1]Outside Edges'!$B176)&gt;=5,'[1]Outside Edges'!$P176="Yes"),"Yes","No")</f>
        <v>No</v>
      </c>
      <c r="DP177" s="11" t="str">
        <f>IF(AND((RIGHT($DP$3,2)-'[1]Miter Profiles'!$AC$121-'[1]Outside Edges'!$B176)&gt;=5,'[1]Outside Edges'!$P176="Yes"),"Yes","No")</f>
        <v>Yes</v>
      </c>
      <c r="DQ177" s="87" t="str">
        <f>IF(AND((RIGHT($DQ$3,2)-'[1]Miter Profiles'!$AC$122-'[1]Outside Edges'!$B176)&gt;=5,'[1]Outside Edges'!$P176="Yes"),"Yes","No")</f>
        <v>Yes</v>
      </c>
      <c r="DR177" s="10" t="str">
        <f>IF(AND((RIGHT($DR$3,2)-'[1]Miter Profiles'!$AC$123-'[1]Outside Edges'!$B176)&gt;=5,'[1]Outside Edges'!$P176="Yes"),"Yes","No")</f>
        <v>Yes</v>
      </c>
      <c r="DS177" s="10" t="str">
        <f>IF(AND((RIGHT($DS$3,2)-'[1]Miter Profiles'!$AC$124-'[1]Outside Edges'!$B176)&gt;=5,'[1]Outside Edges'!$P176="Yes"),"Yes","No")</f>
        <v>Yes</v>
      </c>
      <c r="DT177" s="85" t="str">
        <f>IF(AND((RIGHT($DT$3,2)-'[1]Miter Profiles'!$AC$125-'[1]Outside Edges'!$B176)&gt;=5,'[1]Outside Edges'!$P176="Yes"),"Yes","No")</f>
        <v>Yes</v>
      </c>
      <c r="DU177" s="86" t="str">
        <f>IF(AND((RIGHT($DU$3,2)-'[1]Miter Profiles'!$AC$126-'[1]Outside Edges'!$B176)&gt;=5,'[1]Outside Edges'!$P176="Yes"),"Yes","No")</f>
        <v>Yes</v>
      </c>
      <c r="DV177" s="11" t="str">
        <f>IF(AND((RIGHT($DV$3,2)-'[1]Miter Profiles'!$AC$127-'[1]Outside Edges'!$B176)&gt;=5,'[1]Outside Edges'!$P176="Yes"),"Yes","No")</f>
        <v>Yes</v>
      </c>
      <c r="DW177" s="87" t="str">
        <f>IF(AND((RIGHT($DW$3,2)-'[1]Miter Profiles'!$AC$128-'[1]Outside Edges'!$B176)&gt;=5,'[1]Outside Edges'!$P176="Yes"),"Yes","No")</f>
        <v>Yes</v>
      </c>
      <c r="DX177" s="10" t="str">
        <f>IF(AND((RIGHT($DX$3,2)-'[1]Miter Profiles'!$AC$129-'[1]Outside Edges'!$B176)&gt;=5,'[1]Outside Edges'!$P176="Yes"),"Yes","No")</f>
        <v>Yes</v>
      </c>
      <c r="DY177" s="10" t="str">
        <f>IF(AND((RIGHT($DY$3,2)-'[1]Miter Profiles'!$AC$130-'[1]Outside Edges'!$B176)&gt;=5,'[1]Outside Edges'!$P176="Yes"),"Yes","No")</f>
        <v>Yes</v>
      </c>
      <c r="DZ177" s="85" t="str">
        <f>IF(AND((RIGHT($DZ$3,2)-'[1]Miter Profiles'!$AC$131-'[1]Outside Edges'!$B176)&gt;=5,'[1]Outside Edges'!$P176="Yes"),"Yes","No")</f>
        <v>Yes</v>
      </c>
      <c r="EA177" s="90" t="str">
        <f>IF(AND((RIGHT($EA$3,2)-'[1]Miter Profiles'!$AC$132-'[1]Outside Edges'!$B176)&gt;=5,'[1]Outside Edges'!$P176="Yes"),"Yes","No")</f>
        <v>Yes</v>
      </c>
      <c r="EB177" s="105" t="str">
        <f>IF(AND((RIGHT($EB$3,2)-'[1]Miter Profiles'!$AC$133-'[1]Outside Edges'!$B176)&gt;=5,'[1]Outside Edges'!$P176="Yes"),"Yes","No")</f>
        <v>No</v>
      </c>
      <c r="EC177" s="110" t="str">
        <f>IF(AND((RIGHT($EC$3,2)-'[1]Miter Profiles'!$AC$134-'[1]Outside Edges'!$B176)&gt;=5,'[1]Outside Edges'!$P176="Yes"),"Yes","No")</f>
        <v>Yes</v>
      </c>
      <c r="ED177" s="116" t="str">
        <f>IF(AND((RIGHT($ED$3,2)-'[1]Miter Profiles'!$AC$135-'[1]Outside Edges'!$B176)&gt;=5,'[1]Outside Edges'!$P176="Yes"),"Yes","No")</f>
        <v>Yes</v>
      </c>
      <c r="EE177" s="113" t="str">
        <f>IF(AND((RIGHT($EE$3,2)-'[1]Miter Profiles'!$AC$136-'[1]Outside Edges'!$B176)&gt;=5,'[1]Outside Edges'!$P176="Yes"),"Yes","No")</f>
        <v>Yes</v>
      </c>
      <c r="EF177" s="85" t="str">
        <f>IF(AND((RIGHT($EF$3,2)-'[1]Miter Profiles'!$AC$137-'[1]Outside Edges'!$B176)&gt;=5,'[1]Outside Edges'!$P176="Yes"),"Yes","No")</f>
        <v>Yes</v>
      </c>
      <c r="EG177" s="10" t="str">
        <f>IF(AND((RIGHT($EG$3,2)-'[1]Miter Profiles'!$AC$138-'[1]Outside Edges'!$B176)&gt;=5,'[1]Outside Edges'!$P176="Yes"),"Yes","No")</f>
        <v>Yes</v>
      </c>
      <c r="EH177" s="90" t="str">
        <f>IF(AND((RIGHT($EH$3,2)-'[1]Miter Profiles'!$AC$139-'[1]Outside Edges'!$B176)&gt;=5,'[1]Outside Edges'!$P176="Yes"),"Yes","No")</f>
        <v>Yes</v>
      </c>
      <c r="EI177" s="121" t="str">
        <f>IF(AND((RIGHT($EI$3,2)-'[1]Miter Profiles'!$AC$140-'[1]Outside Edges'!$B176)&gt;=5,'[1]Outside Edges'!$P176="Yes"),"Yes","No")</f>
        <v>Yes</v>
      </c>
      <c r="EJ177" s="124" t="str">
        <f>IF(AND((RIGHT($EJ$3,2)-'[1]Miter Profiles'!$AC$141-'[1]Outside Edges'!$B176)&gt;=5,'[1]Outside Edges'!$P176="Yes"),"Yes","No")</f>
        <v>Yes</v>
      </c>
      <c r="EK177" s="124" t="str">
        <f>IF(AND((RIGHT($EK$3,2)-'[1]Miter Profiles'!$AC$142-'[1]Outside Edges'!$B176)&gt;=5,'[1]Outside Edges'!$P176="Yes"),"Yes","No")</f>
        <v>Yes</v>
      </c>
      <c r="EL177" s="116" t="str">
        <f>IF(AND((RIGHT($EL$3,2)-'[1]Miter Profiles'!$AC$143-'[1]Outside Edges'!$B176)&gt;=5,'[1]Outside Edges'!$P176="Yes"),"Yes","No")</f>
        <v>Yes</v>
      </c>
      <c r="EM177" s="129" t="str">
        <f>IF(AND((RIGHT($EM$3,2)-'[1]Miter Profiles'!$AC$144-'[1]Outside Edges'!$B176)&gt;=5,'[1]Outside Edges'!$P176="Yes"),"Yes","No")</f>
        <v>No</v>
      </c>
      <c r="EN177" s="10" t="str">
        <f>IF(AND((RIGHT($EN$3,2)-'[1]Miter Profiles'!$AC$145-'[1]Outside Edges'!$B176)&gt;=5,'[1]Outside Edges'!$P176="Yes"),"Yes","No")</f>
        <v>Yes</v>
      </c>
      <c r="EO177" s="90" t="str">
        <f>IF(AND((RIGHT($EO$3,2)-'[1]Miter Profiles'!$AC$146-'[1]Outside Edges'!$B176)&gt;=5,'[1]Outside Edges'!$P176="Yes"),"Yes","No")</f>
        <v>Yes</v>
      </c>
      <c r="EP177" s="124" t="str">
        <f>IF(AND((RIGHT($EP$3,2)-'[1]Miter Profiles'!$AC$147-'[1]Outside Edges'!$B176)&gt;=5,'[1]Outside Edges'!$P176="Yes"),"Yes","No")</f>
        <v>Yes</v>
      </c>
      <c r="EQ177" s="124" t="str">
        <f>IF(AND((RIGHT($EQ$3,2)-'[1]Miter Profiles'!$AC$148-'[1]Outside Edges'!$B176)&gt;=5,'[1]Outside Edges'!$P176="Yes"),"Yes","No")</f>
        <v>Yes</v>
      </c>
      <c r="ER177" s="116" t="str">
        <f>IF(AND((RIGHT($ER$3,2)-'[1]Miter Profiles'!$AC$149-'[1]Outside Edges'!$B176)&gt;=5,'[1]Outside Edges'!$P176="Yes"),"Yes","No")</f>
        <v>Yes</v>
      </c>
      <c r="ES177" s="129" t="str">
        <f>IF(AND((RIGHT($ES$3,2)-'[1]Miter Profiles'!$AC$150-'[1]Outside Edges'!$B176)&gt;=5,'[1]Outside Edges'!$P176="Yes"),"Yes","No")</f>
        <v>Yes</v>
      </c>
      <c r="ET177" s="10" t="str">
        <f>IF(AND((RIGHT($ET$3,2)-'[1]Miter Profiles'!$AC$151-'[1]Outside Edges'!$B176)&gt;=5,'[1]Outside Edges'!$P176="Yes"),"Yes","No")</f>
        <v>Yes</v>
      </c>
      <c r="EU177" s="90" t="str">
        <f>IF(AND((RIGHT($EU$3,2)-'[1]Miter Profiles'!$AC$152-'[1]Outside Edges'!$B176)&gt;=5,'[1]Outside Edges'!$P176="Yes"),"Yes","No")</f>
        <v>Yes</v>
      </c>
      <c r="EV177" s="124" t="str">
        <f>IF(AND((RIGHT($EV$3,2)-'[1]Miter Profiles'!$AC$153-'[1]Outside Edges'!$B176)&gt;=5,'[1]Outside Edges'!$P176="Yes"),"Yes","No")</f>
        <v>Yes</v>
      </c>
      <c r="EW177" s="124" t="str">
        <f>IF(AND((RIGHT($EW$3,2)-'[1]Miter Profiles'!$AC$154-'[1]Outside Edges'!$B176)&gt;=5,'[1]Outside Edges'!$P176="Yes"),"Yes","No")</f>
        <v>Yes</v>
      </c>
      <c r="EX177" s="116" t="str">
        <f>IF(AND((RIGHT($EX$3,2)-'[1]Miter Profiles'!$AC$155-'[1]Outside Edges'!$B176)&gt;=5,'[1]Outside Edges'!$P176="Yes"),"Yes","No")</f>
        <v>Yes</v>
      </c>
      <c r="EY177" s="129" t="str">
        <f>IF(AND((RIGHT($EY$3,2)-'[1]Miter Profiles'!$AC$156-'[1]Outside Edges'!$B176)&gt;=5,'[1]Outside Edges'!$P176="Yes"),"Yes","No")</f>
        <v>Yes</v>
      </c>
      <c r="EZ177" s="10" t="str">
        <f>IF(AND((RIGHT($EZ$3,2)-'[1]Miter Profiles'!$AC$157-'[1]Outside Edges'!$B176)&gt;=5,'[1]Outside Edges'!$P176="Yes"),"Yes","No")</f>
        <v>Yes</v>
      </c>
      <c r="FA177" s="90" t="str">
        <f>IF(AND((RIGHT($FA$3,2)-'[1]Miter Profiles'!$AC$158-'[1]Outside Edges'!$B176)&gt;=5,'[1]Outside Edges'!$P176="Yes"),"Yes","No")</f>
        <v>Yes</v>
      </c>
      <c r="FB177" s="124" t="str">
        <f>IF(AND((RIGHT($FB$3,2)-'[1]Miter Profiles'!$AC$159-'[1]Outside Edges'!$B176)&gt;=5,'[1]Outside Edges'!$P176="Yes"),"Yes","No")</f>
        <v>Yes</v>
      </c>
      <c r="FC177" s="124" t="str">
        <f>IF(AND((RIGHT($FC$3,2)-'[1]Miter Profiles'!$AC$160-'[1]Outside Edges'!$B176)&gt;=5,'[1]Outside Edges'!$P176="Yes"),"Yes","No")</f>
        <v>Yes</v>
      </c>
      <c r="FD177" s="116" t="str">
        <f>IF(AND((RIGHT($FD$3,2)-'[1]Miter Profiles'!$AC$161-'[1]Outside Edges'!$B176)&gt;=5,'[1]Outside Edges'!$P176="Yes"),"Yes","No")</f>
        <v>Yes</v>
      </c>
      <c r="FE177" s="129" t="str">
        <f>IF(AND((RIGHT($FE$3,2)-'[1]Miter Profiles'!$AC$162-'[1]Outside Edges'!$B176)&gt;=5,'[1]Outside Edges'!$P176="Yes"),"Yes","No")</f>
        <v>Yes</v>
      </c>
      <c r="FF177" s="10" t="str">
        <f>IF(AND((RIGHT($FF$3,2)-'[1]Miter Profiles'!$AC$163-'[1]Outside Edges'!$B176)&gt;=5,'[1]Outside Edges'!$P176="Yes"),"Yes","No")</f>
        <v>Yes</v>
      </c>
      <c r="FG177" s="90" t="str">
        <f>IF(AND((RIGHT($FG$3,2)-'[1]Miter Profiles'!$AC$164-'[1]Outside Edges'!$B176)&gt;=5,'[1]Outside Edges'!$P176="Yes"),"Yes","No")</f>
        <v>Yes</v>
      </c>
      <c r="FH177" s="124" t="str">
        <f>IF(AND((RIGHT($FH$3,2)-'[1]Miter Profiles'!$AC$165-'[1]Outside Edges'!$B176)&gt;=5,'[1]Outside Edges'!$P176="Yes"),"Yes","No")</f>
        <v>Yes</v>
      </c>
      <c r="FI177" s="124" t="str">
        <f>IF(AND((RIGHT($FI$3,2)-'[1]Miter Profiles'!$AC$166-'[1]Outside Edges'!$B176)&gt;=5,'[1]Outside Edges'!$P176="Yes"),"Yes","No")</f>
        <v>Yes</v>
      </c>
      <c r="FJ177" s="116" t="str">
        <f>IF(AND((RIGHT($FJ$3,2)-'[1]Miter Profiles'!$AC$167-'[1]Outside Edges'!$B176)&gt;=5,'[1]Outside Edges'!$P176="Yes"),"Yes","No")</f>
        <v>Yes</v>
      </c>
      <c r="FK177" s="129" t="str">
        <f>IF(AND((RIGHT($FK$3,2)-'[1]Miter Profiles'!$AC$168-'[1]Outside Edges'!$B176)&gt;=5,'[1]Outside Edges'!$P176="Yes"),"Yes","No")</f>
        <v>Yes</v>
      </c>
      <c r="FL177" s="10" t="str">
        <f>IF(AND((RIGHT($FL$3,2)-'[1]Miter Profiles'!$AC$169-'[1]Outside Edges'!$B176)&gt;=5,'[1]Outside Edges'!$P176="Yes"),"Yes","No")</f>
        <v>Yes</v>
      </c>
      <c r="FM177" s="90" t="str">
        <f>IF(AND((RIGHT($FM$3,2)-'[1]Miter Profiles'!$AC$170-'[1]Outside Edges'!$B176)&gt;=5,'[1]Outside Edges'!$P176="Yes"),"Yes","No")</f>
        <v>Yes</v>
      </c>
      <c r="FN177" s="124" t="str">
        <f>IF(AND((RIGHT($FN$3,2)-'[1]Miter Profiles'!$AC$171-'[1]Outside Edges'!$B176)&gt;=5,'[1]Outside Edges'!$P176="Yes"),"Yes","No")</f>
        <v>Yes</v>
      </c>
      <c r="FO177" s="124" t="str">
        <f>IF(AND((RIGHT($FO$3,2)-'[1]Miter Profiles'!$AC$172-'[1]Outside Edges'!$B176)&gt;=5,'[1]Outside Edges'!$P176="Yes"),"Yes","No")</f>
        <v>Yes</v>
      </c>
      <c r="FP177" s="116" t="str">
        <f>IF(AND((RIGHT($FP$3,2)-'[1]Miter Profiles'!$AC$173-'[1]Outside Edges'!$B176)&gt;=5,'[1]Outside Edges'!$P176="Yes"),"Yes","No")</f>
        <v>Yes</v>
      </c>
      <c r="FQ177" s="129" t="str">
        <f>IF(AND((RIGHT($FQ$3,2)-'[1]Miter Profiles'!$AC$174-'[1]Outside Edges'!$B176)&gt;=5,'[1]Outside Edges'!$P176="Yes"),"Yes","No")</f>
        <v>Yes</v>
      </c>
      <c r="FR177" s="10" t="str">
        <f>IF(AND((RIGHT($FR$3,2)-'[1]Miter Profiles'!$AC$175-'[1]Outside Edges'!$B176)&gt;=5,'[1]Outside Edges'!$P176="Yes"),"Yes","No")</f>
        <v>Yes</v>
      </c>
      <c r="FS177" s="90" t="str">
        <f>IF(AND((RIGHT($FS$3,2)-'[1]Miter Profiles'!$AC$176-'[1]Outside Edges'!$B176)&gt;=5,'[1]Outside Edges'!$P176="Yes"),"Yes","No")</f>
        <v>Yes</v>
      </c>
      <c r="FT177" s="124" t="str">
        <f>IF(AND((RIGHT($FT$3,2)-'[1]Miter Profiles'!$AC$177-'[1]Outside Edges'!$B176)&gt;=5,'[1]Outside Edges'!$P176="Yes"),"Yes","No")</f>
        <v>Yes</v>
      </c>
      <c r="FU177" s="124" t="str">
        <f>IF(AND((RIGHT($FU$3,2)-'[1]Miter Profiles'!$AC$178-'[1]Outside Edges'!$B176)&gt;=5,'[1]Outside Edges'!$P176="Yes"),"Yes","No")</f>
        <v>Yes</v>
      </c>
      <c r="FV177" s="116" t="str">
        <f>IF(AND((RIGHT($V$3,2)-'[1]Miter Profiles'!$AC$179-'[1]Outside Edges'!$B176)&gt;=5,'[1]Outside Edges'!$P176="Yes"),"Yes","No")</f>
        <v>Yes</v>
      </c>
      <c r="FW177" s="129" t="str">
        <f>IF(AND((RIGHT($FW$3,2)-'[1]Miter Profiles'!$AC$180-'[1]Outside Edges'!$B176)&gt;=5,'[1]Outside Edges'!$P176="Yes"),"Yes","No")</f>
        <v>Yes</v>
      </c>
      <c r="FX177" s="85" t="str">
        <f>IF(AND((RIGHT($FX$3,2)-'[1]Miter Profiles'!$AC$181-'[1]Outside Edges'!$B176)&gt;=5,'[1]Outside Edges'!$P176="Yes"),"Yes","No")</f>
        <v>Yes</v>
      </c>
      <c r="FY177" s="150" t="str">
        <f>IF(AND((RIGHT($FY$3,2)-'[1]Miter Profiles'!$AC$182-'[1]Outside Edges'!$B176)&gt;=5,'[1]Outside Edges'!$P176="Yes"),"Yes","No")</f>
        <v>Yes</v>
      </c>
      <c r="FZ177" s="124" t="str">
        <f>IF(AND((RIGHT($FZ$3,2)-'[1]Miter Profiles'!$AC$183-'[1]Outside Edges'!$B176)&gt;=5,'[1]Outside Edges'!$P176="Yes"),"Yes","No")</f>
        <v>Yes</v>
      </c>
      <c r="GA177" s="116" t="str">
        <f>IF(AND((RIGHT($GA$3,2)-'[1]Miter Profiles'!$AC$184-'[1]Outside Edges'!$B176)&gt;=5,'[1]Outside Edges'!$P176="Yes"),"Yes","No")</f>
        <v>Yes</v>
      </c>
      <c r="GB177" s="129" t="str">
        <f>IF(AND((RIGHT($GB$3,2)-'[1]Miter Profiles'!$AC$185-'[1]Outside Edges'!$B176)&gt;=5,'[1]Outside Edges'!$P176="Yes"),"Yes","No")</f>
        <v>Yes</v>
      </c>
      <c r="GC177" s="10" t="str">
        <f>IF(AND((RIGHT($GC$3,2)-'[1]Miter Profiles'!$AC$186-'[1]Outside Edges'!$B176)&gt;=5,'[1]Outside Edges'!$P176="Yes"),"Yes","No")</f>
        <v>Yes</v>
      </c>
      <c r="GD177" s="90" t="str">
        <f>IF(AND((RIGHT($GD$3,2)-'[1]Miter Profiles'!$AC$187-'[1]Outside Edges'!$B176)&gt;=5,'[1]Outside Edges'!$P176="Yes"),"Yes","No")</f>
        <v>Yes</v>
      </c>
      <c r="GE177" s="150" t="str">
        <f>IF(AND((RIGHT($GE$3,2)-'[1]Miter Profiles'!$AC$188-'[1]Outside Edges'!$B176)&gt;=5,'[1]Outside Edges'!$P176="Yes"),"Yes","No")</f>
        <v>Yes</v>
      </c>
      <c r="GF177" s="124" t="str">
        <f>IF(AND((RIGHT($GF$3,2)-'[1]Miter Profiles'!$AC$189-'[1]Outside Edges'!$B176)&gt;=5,'[1]Outside Edges'!$P176="Yes"),"Yes","No")</f>
        <v>Yes</v>
      </c>
      <c r="GG177" s="116" t="str">
        <f>IF(AND((RIGHT($GG$3,2)-'[1]Miter Profiles'!$AC$190-'[1]Outside Edges'!$B176)&gt;=5,'[1]Outside Edges'!$P176="Yes"),"Yes","No")</f>
        <v>Yes</v>
      </c>
      <c r="GH177" s="129" t="str">
        <f>IF(AND((RIGHT($GH$3,2)-'[1]Miter Profiles'!$AC$191-'[1]Outside Edges'!$B176)&gt;=5,'[1]Outside Edges'!$P176="Yes"),"Yes","No")</f>
        <v>Yes</v>
      </c>
      <c r="GI177" s="10" t="str">
        <f>IF(AND((RIGHT($GI$3,2)-'[1]Miter Profiles'!$AC$192-'[1]Outside Edges'!$B176)&gt;=5,'[1]Outside Edges'!$P176="Yes"),"Yes","No")</f>
        <v>Yes</v>
      </c>
      <c r="GJ177" s="90" t="str">
        <f>IF(AND((RIGHT($GJ$3,2)-'[1]Miter Profiles'!$AC$193-'[1]Outside Edges'!$B176)&gt;=5,'[1]Outside Edges'!$P176="Yes"),"Yes","No")</f>
        <v>Yes</v>
      </c>
      <c r="GK177" s="150" t="str">
        <f>IF(AND((RIGHT($GK$3,2)-'[1]Miter Profiles'!$AC$194-'[1]Outside Edges'!$B176)&gt;=5,'[1]Outside Edges'!$P176="Yes"),"Yes","No")</f>
        <v>Yes</v>
      </c>
      <c r="GL177" s="124" t="str">
        <f>IF(AND((RIGHT($GL$3,2)-'[1]Miter Profiles'!$AC$195-'[1]Outside Edges'!$B176)&gt;=5,'[1]Outside Edges'!$P176="Yes"),"Yes","No")</f>
        <v>Yes</v>
      </c>
      <c r="GM177" s="116" t="str">
        <f>IF(AND((RIGHT($GM$3,2)-'[1]Miter Profiles'!$AC$196-'[1]Outside Edges'!$B176)&gt;=5,'[1]Outside Edges'!$P176="Yes"),"Yes","No")</f>
        <v>Yes</v>
      </c>
      <c r="GN177" s="129" t="str">
        <f>IF(AND((RIGHT($GN$3,2)-'[1]Miter Profiles'!$AC$197-'[1]Outside Edges'!$B176)&gt;=5,'[1]Outside Edges'!$P176="Yes"),"Yes","No")</f>
        <v>No</v>
      </c>
      <c r="GO177" s="10" t="str">
        <f>IF(AND((RIGHT($GO$3,2)-'[1]Miter Profiles'!$AC$198-'[1]Outside Edges'!$B176)&gt;=5,'[1]Outside Edges'!$P176="Yes"),"Yes","No")</f>
        <v>Yes</v>
      </c>
      <c r="GP177" s="90" t="str">
        <f>IF(AND((RIGHT($GP$3,2)-'[1]Miter Profiles'!$AC$199-'[1]Outside Edges'!$B176)&gt;=5,'[1]Outside Edges'!$P176="Yes"),"Yes","No")</f>
        <v>Yes</v>
      </c>
      <c r="GQ177" s="150" t="str">
        <f>IF(AND((RIGHT($GQ$3,2)-'[1]Miter Profiles'!$AC$200-'[1]Outside Edges'!$B176)&gt;=5,'[1]Outside Edges'!$P176="Yes"),"Yes","No")</f>
        <v>Yes</v>
      </c>
      <c r="GR177" s="124" t="str">
        <f>IF(AND((RIGHT($GR$3,2)-'[1]Miter Profiles'!$AC$201-'[1]Outside Edges'!$B176)&gt;=5,'[1]Outside Edges'!$P176="Yes"),"Yes","No")</f>
        <v>Yes</v>
      </c>
      <c r="GS177" s="116" t="str">
        <f>IF(AND((RIGHT($GS$3,2)-'[1]Miter Profiles'!$AC$202-'[1]Outside Edges'!$B176)&gt;=5,'[1]Outside Edges'!$P176="Yes"),"Yes","No")</f>
        <v>Yes</v>
      </c>
      <c r="GT177" s="129" t="str">
        <f>IF(AND((RIGHT($GT$3,2)-'[1]Miter Profiles'!$AC$203-'[1]Outside Edges'!$B176)&gt;=5,'[1]Outside Edges'!$P176="Yes"),"Yes","No")</f>
        <v>Yes</v>
      </c>
      <c r="GU177" s="10" t="str">
        <f>IF(AND((RIGHT($GU$3,2)-'[1]Miter Profiles'!$AC$204-'[1]Outside Edges'!$B176)&gt;=5,'[1]Outside Edges'!$P176="Yes"),"Yes","No")</f>
        <v>Yes</v>
      </c>
      <c r="GV177" s="90" t="str">
        <f>IF(AND((RIGHT($GV$3,2)-'[1]Miter Profiles'!$AC$205-'[1]Outside Edges'!$B176)&gt;=5,'[1]Outside Edges'!$P176="Yes"),"Yes","No")</f>
        <v>Yes</v>
      </c>
      <c r="GW177" s="150" t="str">
        <f>IF(AND((RIGHT($GW$3,2)-'[1]Miter Profiles'!$AC$206-'[1]Outside Edges'!$B176)&gt;=5,'[1]Outside Edges'!$P176="Yes"),"Yes","No")</f>
        <v>No</v>
      </c>
      <c r="GX177" s="124" t="str">
        <f>IF(AND((RIGHT($GX$3,2)-'[1]Miter Profiles'!$AC$207-'[1]Outside Edges'!$B176)&gt;=5,'[1]Outside Edges'!$P176="Yes"),"Yes","No")</f>
        <v>Yes</v>
      </c>
      <c r="GY177" s="116" t="str">
        <f>IF(AND((RIGHT($GY$3,2)-'[1]Miter Profiles'!$AC$208-'[1]Outside Edges'!$B176)&gt;=5,'[1]Outside Edges'!$P176="Yes"),"Yes","No")</f>
        <v>Yes</v>
      </c>
      <c r="GZ177" s="129" t="str">
        <f>IF(AND((RIGHT($GZ$3,2)-'[1]Miter Profiles'!$AC$209-'[1]Outside Edges'!$B176)&gt;=5,'[1]Outside Edges'!$P176="Yes"),"Yes","No")</f>
        <v>Yes</v>
      </c>
      <c r="HA177" s="10" t="str">
        <f>IF(AND((RIGHT($HA$3,2)-'[1]Miter Profiles'!$AC$210-'[1]Outside Edges'!$B176)&gt;=5,'[1]Outside Edges'!$P176="Yes"),"Yes","No")</f>
        <v>Yes</v>
      </c>
      <c r="HB177" s="90" t="str">
        <f>IF(AND((RIGHT($HB$3,2)-'[1]Miter Profiles'!$AC$211-'[1]Outside Edges'!$B176)&gt;=5,'[1]Outside Edges'!$P176="Yes"),"Yes","No")</f>
        <v>Yes</v>
      </c>
      <c r="HC177" s="150" t="str">
        <f>IF(AND((RIGHT($HC$3,2)-'[1]Miter Profiles'!$AC$212-'[1]Outside Edges'!$B176)&gt;=5,'[1]Outside Edges'!$P176="Yes"),"Yes","No")</f>
        <v>No</v>
      </c>
      <c r="HD177" s="116" t="str">
        <f>IF(AND((RIGHT($HD$3,2)-'[1]Miter Profiles'!$AC$213-'[1]Outside Edges'!$B176)&gt;=5,'[1]Outside Edges'!$P176="Yes"),"Yes","No")</f>
        <v>No</v>
      </c>
      <c r="HE177" s="129" t="str">
        <f>IF(AND((RIGHT($HE$3,2)-'[1]Miter Profiles'!$AC$214-'[1]Outside Edges'!$B176)&gt;=5,'[1]Outside Edges'!$P176="Yes"),"Yes","No")</f>
        <v>Yes</v>
      </c>
      <c r="HF177" s="10" t="str">
        <f>IF(AND((RIGHT($HF$3,2)-'[1]Miter Profiles'!$AC$215-'[1]Outside Edges'!$B176)&gt;=5,'[1]Outside Edges'!$P176="Yes"),"Yes","No")</f>
        <v>Yes</v>
      </c>
      <c r="HG177" s="90" t="str">
        <f>IF(AND((RIGHT($HG$3,2)-'[1]Miter Profiles'!$AC$216-'[1]Outside Edges'!$B176)&gt;=5,'[1]Outside Edges'!$P176="Yes"),"Yes","No")</f>
        <v>Yes</v>
      </c>
      <c r="HH177" s="150" t="str">
        <f>IF(AND((RIGHT($HH$3,2)-'[1]Miter Profiles'!$AC$217-'[1]Outside Edges'!$B176)&gt;=5,'[1]Outside Edges'!$P176="Yes"),"Yes","No")</f>
        <v>Yes</v>
      </c>
      <c r="HI177" s="124" t="str">
        <f>IF(AND((RIGHT($HI$3,2)-'[1]Miter Profiles'!$AC$218-'[1]Outside Edges'!$B176)&gt;=5,'[1]Outside Edges'!$P176="Yes"),"Yes","No")</f>
        <v>Yes</v>
      </c>
      <c r="HJ177" s="116" t="str">
        <f>IF(AND((RIGHT($HJ$3,2)-'[1]Miter Profiles'!$AC$219-'[1]Outside Edges'!$B176)&gt;=5,'[1]Outside Edges'!$P176="Yes"),"Yes","No")</f>
        <v>Yes</v>
      </c>
      <c r="HK177" s="129" t="str">
        <f>IF(AND((RIGHT($HK$3,2)-'[1]Miter Profiles'!$AC$220-'[1]Outside Edges'!$B176)&gt;=5,'[1]Outside Edges'!$P176="Yes"),"Yes","No")</f>
        <v>Yes</v>
      </c>
      <c r="HL177" s="10" t="str">
        <f>IF(AND((RIGHT($HL$3,2)-'[1]Miter Profiles'!$AC$221-'[1]Outside Edges'!$B176)&gt;=5,'[1]Outside Edges'!$P176="Yes"),"Yes","No")</f>
        <v>Yes</v>
      </c>
      <c r="HM177" s="90" t="str">
        <f>IF(AND((RIGHT($HM$3,2)-'[1]Miter Profiles'!$AC$222-'[1]Outside Edges'!$B176)&gt;=5,'[1]Outside Edges'!$P176="Yes"),"Yes","No")</f>
        <v>Yes</v>
      </c>
      <c r="HN177" s="150" t="str">
        <f>IF(AND((RIGHT($HN$3,2)-'[1]Miter Profiles'!$AC$223-'[1]Outside Edges'!$B176)&gt;=5,'[1]Outside Edges'!$P176="Yes"),"Yes","No")</f>
        <v>No</v>
      </c>
      <c r="HO177" s="124" t="str">
        <f>IF(AND((RIGHT($HO$3,2)-'[1]Miter Profiles'!$AC$224-'[1]Outside Edges'!$B176)&gt;=5,'[1]Outside Edges'!$P176="Yes"),"Yes","No")</f>
        <v>Yes</v>
      </c>
      <c r="HP177" s="124" t="str">
        <f>IF(AND((RIGHT($HP$3,2)-'[1]Miter Profiles'!$AC$225-'[1]Outside Edges'!$B176)&gt;=5,'[1]Outside Edges'!$P176="Yes"),"Yes","No")</f>
        <v>Yes</v>
      </c>
      <c r="HQ177" s="153" t="str">
        <f>IF(AND((RIGHT($HQ$3,3)-'[1]Miter Profiles'!$AC$226-'[1]Outside Edges'!$B176)&gt;=5,'[1]Outside Edges'!$P176="Yes"),"Yes","No")</f>
        <v>Yes</v>
      </c>
      <c r="HR177" s="129" t="str">
        <f>IF(AND((RIGHT($HR$3,2)-'[1]Miter Profiles'!$AC$227-'[1]Outside Edges'!$B176)&gt;=5,'[1]Outside Edges'!$P176="Yes"),"Yes","No")</f>
        <v>Yes</v>
      </c>
      <c r="HS177" s="10" t="str">
        <f>IF(AND((RIGHT($HS$3,2)-'[1]Miter Profiles'!$AC$228-'[1]Outside Edges'!$B176)&gt;=5,'[1]Outside Edges'!$P176="Yes"),"Yes","No")</f>
        <v>Yes</v>
      </c>
      <c r="HT177" s="163" t="str">
        <f>IF(AND((RIGHT($HT$3,2)-'[1]Miter Profiles'!$AC$229-'[1]Outside Edges'!$B176)&gt;=5,'[1]Outside Edges'!$P176="Yes"),"Yes","No")</f>
        <v>Yes</v>
      </c>
      <c r="HU177" s="150" t="str">
        <f>IF(AND((RIGHT($HU$3,2)-'[1]Miter Profiles'!$AC$230-'[1]Outside Edges'!$B176)&gt;=5,'[1]Outside Edges'!$P176="Yes"),"Yes","No")</f>
        <v>Yes</v>
      </c>
      <c r="HV177" s="124" t="str">
        <f>IF(AND((RIGHT($HV$3,2)-'[1]Miter Profiles'!$AC$231-'[1]Outside Edges'!$B176)&gt;=5,'[1]Outside Edges'!$P176="Yes"),"Yes","No")</f>
        <v>Yes</v>
      </c>
      <c r="HW177" s="116" t="str">
        <f>IF(AND((RIGHT($HW$3,2)-'[1]Miter Profiles'!$AC$232-'[1]Outside Edges'!$B176)&gt;=5,'[1]Outside Edges'!$P176="Yes"),"Yes","No")</f>
        <v>Yes</v>
      </c>
      <c r="HX177" s="129" t="str">
        <f>IF(AND((RIGHT($HX$3,2)-'[1]Miter Profiles'!$AC$233-'[1]Outside Edges'!$B176)&gt;=5,'[1]Outside Edges'!$P176="Yes"),"Yes","No")</f>
        <v>No</v>
      </c>
      <c r="HY177" s="10" t="str">
        <f>IF(AND((RIGHT($HY$3,2)-'[1]Miter Profiles'!$AC$234-'[1]Outside Edges'!$B176)&gt;=5,'[1]Outside Edges'!$P176="Yes"),"Yes","No")</f>
        <v>Yes</v>
      </c>
      <c r="HZ177" s="90" t="str">
        <f>IF(AND((RIGHT($HZ$3,2)-'[1]Miter Profiles'!$AC$235-'[1]Outside Edges'!$B176)&gt;=5,'[1]Outside Edges'!$P176="Yes"),"Yes","No")</f>
        <v>Yes</v>
      </c>
      <c r="IA177" s="150" t="str">
        <f>IF(AND((RIGHT($IA$3,2)-'[1]Miter Profiles'!$AC$236-'[1]Outside Edges'!$B176)&gt;=5,'[1]Outside Edges'!$P176="Yes"),"Yes","No")</f>
        <v>Yes</v>
      </c>
      <c r="IB177" s="124" t="str">
        <f>IF(AND((RIGHT($IB$3,2)-'[1]Miter Profiles'!$AC$237-'[1]Outside Edges'!$B176)&gt;=5,'[1]Outside Edges'!$P176="Yes"),"Yes","No")</f>
        <v>Yes</v>
      </c>
      <c r="IC177" s="116" t="str">
        <f>IF(AND((RIGHT($IC$3,2)-'[1]Miter Profiles'!$AC$238-'[1]Outside Edges'!$B176)&gt;=5,'[1]Outside Edges'!$P176="Yes"),"Yes","No")</f>
        <v>Yes</v>
      </c>
      <c r="ID177" s="129" t="str">
        <f>IF(AND((RIGHT($ID$3,2)-'[1]Miter Profiles'!$AC$239-'[1]Outside Edges'!$B176)&gt;=5,'[1]Outside Edges'!$P176="Yes"),"Yes","No")</f>
        <v>Yes</v>
      </c>
      <c r="IE177" s="10" t="str">
        <f>IF(AND((RIGHT($IE$3,2)-'[1]Miter Profiles'!$AC$240-'[1]Outside Edges'!$B176)&gt;=5,'[1]Outside Edges'!$P176="Yes"),"Yes","No")</f>
        <v>Yes</v>
      </c>
      <c r="IF177" s="90" t="str">
        <f>IF(AND((RIGHT($IF$3,2)-'[1]Miter Profiles'!$AC$241-'[1]Outside Edges'!$B176)&gt;=5,'[1]Outside Edges'!$P176="Yes"),"Yes","No")</f>
        <v>Yes</v>
      </c>
      <c r="IG177" s="150" t="str">
        <f>IF(AND((RIGHT($IG$3,2)-'[1]Miter Profiles'!$AC$242-'[1]Outside Edges'!$B176)&gt;=5,'[1]Outside Edges'!$P176="Yes"),"Yes","No")</f>
        <v>Yes</v>
      </c>
      <c r="IH177" s="124" t="str">
        <f>IF(AND((RIGHT($IH$3,2)-'[1]Miter Profiles'!$AC$243-'[1]Outside Edges'!$B176)&gt;=5,'[1]Outside Edges'!$P176="Yes"),"Yes","No")</f>
        <v>Yes</v>
      </c>
      <c r="II177" s="116" t="str">
        <f>IF(AND((RIGHT($II$3,2)-'[1]Miter Profiles'!$AC$244-'[1]Outside Edges'!$B176)&gt;=5,'[1]Outside Edges'!$P176="Yes"),"Yes","No")</f>
        <v>Yes</v>
      </c>
      <c r="IJ177" s="129" t="str">
        <f>IF(AND((RIGHT($IJ$3,2)-'[1]Miter Profiles'!$AC$245-'[1]Outside Edges'!$B176)&gt;=5,'[1]Outside Edges'!$P176="Yes"),"Yes","No")</f>
        <v>Yes</v>
      </c>
      <c r="IK177" s="10" t="str">
        <f>IF(AND((RIGHT($IK$3,2)-'[1]Miter Profiles'!$AC$246-'[1]Outside Edges'!$B176)&gt;=5,'[1]Outside Edges'!$P176="Yes"),"Yes","No")</f>
        <v>Yes</v>
      </c>
      <c r="IL177" s="90" t="str">
        <f>IF(AND((RIGHT($IL$3,2)-'[1]Miter Profiles'!$AC$247-'[1]Outside Edges'!$B176)&gt;=5,'[1]Outside Edges'!$P176="Yes"),"Yes","No")</f>
        <v>Yes</v>
      </c>
      <c r="IM177" s="150" t="str">
        <f>IF(AND((RIGHT($IM$3,2)-'[1]Miter Profiles'!$AC$248-'[1]Outside Edges'!$B176)&gt;=5,'[1]Outside Edges'!$P176="Yes"),"Yes","No")</f>
        <v>Yes</v>
      </c>
      <c r="IN177" s="124" t="str">
        <f>IF(AND((RIGHT($IN$3,2)-'[1]Miter Profiles'!$AC$249-'[1]Outside Edges'!$B176)&gt;=5,'[1]Outside Edges'!$P176="Yes"),"Yes","No")</f>
        <v>Yes</v>
      </c>
      <c r="IO177" s="116" t="str">
        <f>IF(AND((RIGHT($IO$3,2)-'[1]Miter Profiles'!$AC$250-'[1]Outside Edges'!$B176)&gt;=5,'[1]Outside Edges'!$P176="Yes"),"Yes","No")</f>
        <v>Yes</v>
      </c>
      <c r="IP177" s="129" t="str">
        <f>IF(AND((RIGHT($IP$3,2)-'[1]Miter Profiles'!$AC$251-'[1]Outside Edges'!$B176)&gt;=5,'[1]Outside Edges'!$P176="Yes"),"Yes","No")</f>
        <v>Yes</v>
      </c>
      <c r="IQ177" s="10" t="str">
        <f>IF(AND((RIGHT($IQ$3,2)-'[1]Miter Profiles'!$AC$252-'[1]Outside Edges'!$B176)&gt;=5,'[1]Outside Edges'!$P176="Yes"),"Yes","No")</f>
        <v>Yes</v>
      </c>
      <c r="IR177" s="90" t="str">
        <f>IF(AND((RIGHT($IR$3,2)-'[1]Miter Profiles'!$AC$253-'[1]Outside Edges'!$B176)&gt;=5,'[1]Outside Edges'!$P176="Yes"),"Yes","No")</f>
        <v>Yes</v>
      </c>
      <c r="IS177" s="150" t="str">
        <f>IF(AND((RIGHT($IS$3,2)-'[1]Miter Profiles'!$AC$254-'[1]Outside Edges'!$B176)&gt;=5,'[1]Outside Edges'!$P176="Yes"),"Yes","No")</f>
        <v>Yes</v>
      </c>
      <c r="IT177" s="124" t="str">
        <f>IF(AND((RIGHT($IT$3,2)-'[1]Miter Profiles'!$AC$255-'[1]Outside Edges'!$B176)&gt;=5,'[1]Outside Edges'!$P176="Yes"),"Yes","No")</f>
        <v>Yes</v>
      </c>
      <c r="IU177" s="116" t="str">
        <f>IF(AND((RIGHT($IU$3,2)-'[1]Miter Profiles'!$AC$256-'[1]Outside Edges'!$B176)&gt;=5,'[1]Outside Edges'!$P176="Yes"),"Yes","No")</f>
        <v>Yes</v>
      </c>
      <c r="IV177" s="129" t="str">
        <f>IF(AND((RIGHT($IV$3,2)-'[1]Miter Profiles'!$AC$257-'[1]Outside Edges'!$B176)&gt;=5,'[1]Outside Edges'!$P176="Yes"),"Yes","No")</f>
        <v>Yes</v>
      </c>
      <c r="IW177" s="10" t="str">
        <f>IF(AND((RIGHT($IW$3,2)-'[1]Miter Profiles'!$AC$258-'[1]Outside Edges'!$B176)&gt;=5,'[1]Outside Edges'!$P176="Yes"),"Yes","No")</f>
        <v>Yes</v>
      </c>
      <c r="IX177" s="90" t="str">
        <f>IF(AND((RIGHT($IX$3,2)-'[1]Miter Profiles'!$AC$259-'[1]Outside Edges'!$B176)&gt;=5,'[1]Outside Edges'!$P176="Yes"),"Yes","No")</f>
        <v>Yes</v>
      </c>
      <c r="IY177" s="150" t="str">
        <f>IF(AND((RIGHT($IY$3,2)-'[1]Miter Profiles'!$AC$260-'[1]Outside Edges'!$B176)&gt;=5,'[1]Outside Edges'!$P176="Yes"),"Yes","No")</f>
        <v>Yes</v>
      </c>
      <c r="IZ177" s="124" t="str">
        <f>IF(AND((RIGHT($IZ$3,2)-'[1]Miter Profiles'!$AC$261-'[1]Outside Edges'!$B176)&gt;=5,'[1]Outside Edges'!$P176="Yes"),"Yes","No")</f>
        <v>Yes</v>
      </c>
      <c r="JA177" s="116" t="str">
        <f>IF(AND((RIGHT($JA$3,2)-'[1]Miter Profiles'!$AC$262-'[1]Outside Edges'!$B176)&gt;=5,'[1]Outside Edges'!$P176="Yes"),"Yes","No")</f>
        <v>Yes</v>
      </c>
      <c r="JB177" s="129" t="str">
        <f>IF(AND((RIGHT($JB$3,2)-'[1]Miter Profiles'!$AC$263-'[1]Outside Edges'!$B176)&gt;=5,'[1]Outside Edges'!$P176="Yes"),"Yes","No")</f>
        <v>Yes</v>
      </c>
      <c r="JC177" s="10" t="str">
        <f>IF(AND((RIGHT($JC$3,2)-'[1]Miter Profiles'!$AC$264-'[1]Outside Edges'!$B176)&gt;=5,'[1]Outside Edges'!$P176="Yes"),"Yes","No")</f>
        <v>Yes</v>
      </c>
      <c r="JD177" s="90" t="str">
        <f>IF(AND((RIGHT($JD$3,2)-'[1]Miter Profiles'!$AC$265-'[1]Outside Edges'!$B176)&gt;=5,'[1]Outside Edges'!$P176="Yes"),"Yes","No")</f>
        <v>Yes</v>
      </c>
      <c r="JE177" s="236" t="str">
        <f>IF(AND((RIGHT($JE$3,2)-'[1]Miter Profiles'!$AC$266-'[1]Outside Edges'!$B176)&gt;=5,'[1]Outside Edges'!$P176="Yes"),"Yes","No")</f>
        <v>No</v>
      </c>
      <c r="JF177" s="237" t="str">
        <f>IF(AND((RIGHT($JF$3,2)-'[1]Miter Profiles'!$AC$267-'[1]Outside Edges'!$B176)&gt;=5,'[1]Outside Edges'!$P176="Yes"),"Yes","No")</f>
        <v>Yes</v>
      </c>
      <c r="JG177" s="238" t="str">
        <f>IF(AND((RIGHT($JG$3,2)-'[1]Miter Profiles'!$AC$268-'[1]Outside Edges'!$B176)&gt;=5,'[1]Outside Edges'!$P176="Yes"),"Yes","No")</f>
        <v>Yes</v>
      </c>
      <c r="JH177" s="129" t="str">
        <f>IF(AND((RIGHT($JH$3,2)-'[1]Miter Profiles'!$AC$269-'[1]Outside Edges'!$B176)&gt;=5,'[1]Outside Edges'!$P176="Yes"),"Yes","No")</f>
        <v>Yes</v>
      </c>
      <c r="JI177" s="113" t="str">
        <f>IF(AND((RIGHT($JI$3,2)-'[1]Miter Profiles'!$AC$270-'[1]Outside Edges'!$B176)&gt;=5,'[1]Outside Edges'!$P176="Yes"),"Yes","No")</f>
        <v>Yes</v>
      </c>
      <c r="JJ177" s="90" t="str">
        <f>IF(AND((RIGHT($JJ$3,2)-'[1]Miter Profiles'!$AC$271-'[1]Outside Edges'!$B176)&gt;=5,'[1]Outside Edges'!$P176="Yes"),"Yes","No")</f>
        <v>Yes</v>
      </c>
      <c r="JK177" s="236" t="str">
        <f>IF(AND((RIGHT($JK$3,2)-'[1]Miter Profiles'!$AC$272-'[1]Outside Edges'!$B176)&gt;=5,'[1]Outside Edges'!$P176="Yes"),"Yes","No")</f>
        <v>Yes</v>
      </c>
      <c r="JL177" s="237" t="str">
        <f>IF(AND((RIGHT($JL$3,2)-'[1]Miter Profiles'!$AC$273-'[1]Outside Edges'!$B176)&gt;=5,'[1]Outside Edges'!$P176="Yes"),"Yes","No")</f>
        <v>Yes</v>
      </c>
      <c r="JM177" s="238" t="str">
        <f>IF(AND((RIGHT($JM$3,2)-'[1]Miter Profiles'!$AC$274-'[1]Outside Edges'!$B176)&gt;=5,'[1]Outside Edges'!$P176="Yes"),"Yes","No")</f>
        <v>Yes</v>
      </c>
      <c r="JN177" s="129" t="str">
        <f>IF(AND((RIGHT($JN$3,2)-'[1]Miter Profiles'!$AC$275-'[1]Outside Edges'!$B176)&gt;=5,'[1]Outside Edges'!$P176="Yes"),"Yes","No")</f>
        <v>Yes</v>
      </c>
      <c r="JO177" s="113" t="str">
        <f>IF(AND((RIGHT($JO$3,2)-'[1]Miter Profiles'!$AC$276-'[1]Outside Edges'!$B176)&gt;=5,'[1]Outside Edges'!$P176="Yes"),"Yes","No")</f>
        <v>Yes</v>
      </c>
      <c r="JP177" s="90" t="str">
        <f>IF(AND((RIGHT($JP$3,2)-'[1]Miter Profiles'!$AC$277-'[1]Outside Edges'!$B176)&gt;=5,'[1]Outside Edges'!$P176="Yes"),"Yes","No")</f>
        <v>Yes</v>
      </c>
      <c r="JQ177" s="236" t="str">
        <f>IF(AND((RIGHT($JQ$3,2)-'[1]Miter Profiles'!$AC$278-'[1]Outside Edges'!$B176)&gt;=5,'[1]Outside Edges'!$P176="Yes"),"Yes","No")</f>
        <v>No</v>
      </c>
      <c r="JR177" s="237" t="str">
        <f>IF(AND((RIGHT($JR$3,2)-'[1]Miter Profiles'!$AC$279-'[1]Outside Edges'!$B176)&gt;=5,'[1]Outside Edges'!$P176="Yes"),"Yes","No")</f>
        <v>Yes</v>
      </c>
      <c r="JS177" s="238" t="str">
        <f>IF(AND((RIGHT($JS$3,2)-'[1]Miter Profiles'!$AC$280-'[1]Outside Edges'!$B176)&gt;=5,'[1]Outside Edges'!$P176="Yes"),"Yes","No")</f>
        <v>Yes</v>
      </c>
      <c r="JT177" s="129" t="str">
        <f>IF(AND((RIGHT($JT$3,2)-'[1]Miter Profiles'!$AC$281-'[1]Outside Edges'!$B176)&gt;=5,'[1]Outside Edges'!$P176="Yes"),"Yes","No")</f>
        <v>No</v>
      </c>
      <c r="JU177" s="113" t="str">
        <f>IF(AND((RIGHT($JU$3,2)-'[1]Miter Profiles'!$AC$282-'[1]Outside Edges'!$B176)&gt;=5,'[1]Outside Edges'!$P176="Yes"),"Yes","No")</f>
        <v>Yes</v>
      </c>
      <c r="JV177" s="90" t="str">
        <f>IF(AND((RIGHT($JV$3,2)-'[1]Miter Profiles'!$AC$283-'[1]Outside Edges'!$B176)&gt;=5,'[1]Outside Edges'!$P176="Yes"),"Yes","No")</f>
        <v>Yes</v>
      </c>
      <c r="JW177" s="236" t="str">
        <f>IF(AND((RIGHT($JW$3,2)-'[1]Miter Profiles'!$AC$284-'[1]Outside Edges'!$B176)&gt;=5,'[1]Outside Edges'!$P176="Yes"),"Yes","No")</f>
        <v>Yes</v>
      </c>
      <c r="JX177" s="237" t="str">
        <f>IF(AND((RIGHT($JX$3,2)-'[1]Miter Profiles'!$AC$285-'[1]Outside Edges'!$B176)&gt;=5,'[1]Outside Edges'!$P176="Yes"),"Yes","No")</f>
        <v>Yes</v>
      </c>
      <c r="JY177" s="238" t="str">
        <f>IF(AND((RIGHT($JY$3,2)-'[1]Miter Profiles'!$AC$286-'[1]Outside Edges'!$B176)&gt;=5,'[1]Outside Edges'!$P176="Yes"),"Yes","No")</f>
        <v>Yes</v>
      </c>
      <c r="JZ177" s="129" t="str">
        <f>IF(AND((RIGHT($JZ$3,2)-'[1]Miter Profiles'!$AC$287-'[1]Outside Edges'!$B176)&gt;=5,'[1]Outside Edges'!$P176="Yes"),"Yes","No")</f>
        <v>Yes</v>
      </c>
      <c r="KA177" s="113" t="str">
        <f>IF(AND((RIGHT($KA$3,2)-'[1]Miter Profiles'!$AC$288-'[1]Outside Edges'!$B176)&gt;=5,'[1]Outside Edges'!$P176="Yes"),"Yes","No")</f>
        <v>Yes</v>
      </c>
      <c r="KB177" s="90" t="str">
        <f>IF(AND((RIGHT($KB$3,2)-'[1]Miter Profiles'!$AC$289-'[1]Outside Edges'!$B176)&gt;=5,'[1]Outside Edges'!$P176="Yes"),"Yes","No")</f>
        <v>Yes</v>
      </c>
      <c r="KC177" s="236" t="str">
        <f>IF(AND((RIGHT($KC$3,2)-'[1]Miter Profiles'!$AC$290-'[1]Outside Edges'!$B176)&gt;=5,'[1]Outside Edges'!$P176="Yes"),"Yes","No")</f>
        <v>Yes</v>
      </c>
      <c r="KD177" s="237" t="str">
        <f>IF(AND((RIGHT($KD$3,2)-'[1]Miter Profiles'!$AC$291-'[1]Outside Edges'!$B176)&gt;=5,'[1]Outside Edges'!$P176="Yes"),"Yes","No")</f>
        <v>Yes</v>
      </c>
      <c r="KE177" s="238" t="str">
        <f>IF(AND((RIGHT($KE$3,2)-'[1]Miter Profiles'!$AC$292-'[1]Outside Edges'!$B176)&gt;=5,'[1]Outside Edges'!$P176="Yes"),"Yes","No")</f>
        <v>Yes</v>
      </c>
      <c r="KF177" s="129" t="str">
        <f>IF(AND((RIGHT($KF$3,2)-'[1]Miter Profiles'!$AC$293-'[1]Outside Edges'!$B176)&gt;=5,'[1]Outside Edges'!$P176="Yes"),"Yes","No")</f>
        <v>Yes</v>
      </c>
      <c r="KG177" s="113" t="str">
        <f>IF(AND((RIGHT($KG$3,2)-'[1]Miter Profiles'!$AC$294-'[1]Outside Edges'!$B176)&gt;=5,'[1]Outside Edges'!$P176="Yes"),"Yes","No")</f>
        <v>Yes</v>
      </c>
      <c r="KH177" s="90" t="str">
        <f>IF(AND((RIGHT($KH$3,2)-'[1]Miter Profiles'!$AC$295-'[1]Outside Edges'!$B176)&gt;=5,'[1]Outside Edges'!$P176="Yes"),"Yes","No")</f>
        <v>Yes</v>
      </c>
      <c r="KI177" s="236" t="str">
        <f>IF(AND((RIGHT($KI$3,2)-'[1]Miter Profiles'!$AC$296-'[1]Outside Edges'!$B176)&gt;=5,'[1]Outside Edges'!$P176="Yes"),"Yes","No")</f>
        <v>Yes</v>
      </c>
      <c r="KJ177" s="237" t="str">
        <f>IF(AND((RIGHT($KJ$3,2)-'[1]Miter Profiles'!$AC$297-'[1]Outside Edges'!$B176)&gt;=5,'[1]Outside Edges'!$P176="Yes"),"Yes","No")</f>
        <v>Yes</v>
      </c>
      <c r="KK177" s="238" t="str">
        <f>IF(AND((RIGHT($KK$3,2)-'[1]Miter Profiles'!$AC$298-'[1]Outside Edges'!$B176)&gt;=5,'[1]Outside Edges'!$P176="Yes"),"Yes","No")</f>
        <v>Yes</v>
      </c>
      <c r="KL177" s="129" t="str">
        <f>IF(AND((RIGHT($KL$3,2)-'[1]Miter Profiles'!$AC$299-'[1]Outside Edges'!$B176)&gt;=5,'[1]Outside Edges'!$P176="Yes"),"Yes","No")</f>
        <v>Yes</v>
      </c>
      <c r="KM177" s="113" t="str">
        <f>IF(AND((RIGHT($KM$3,2)-'[1]Miter Profiles'!$AC$300-'[1]Outside Edges'!$B176)&gt;=5,'[1]Outside Edges'!$P176="Yes"),"Yes","No")</f>
        <v>Yes</v>
      </c>
      <c r="KN177" s="90" t="str">
        <f>IF(AND((RIGHT($KN$3,2)-'[1]Miter Profiles'!$AC$301-'[1]Outside Edges'!$B176)&gt;=5,'[1]Outside Edges'!$P176="Yes"),"Yes","No")</f>
        <v>Yes</v>
      </c>
      <c r="KO177" s="236" t="str">
        <f>IF(AND((RIGHT($KO$3,2)-'[1]Miter Profiles'!$AC$302-'[1]Outside Edges'!$B176)&gt;=5,'[1]Outside Edges'!$P176="Yes"),"Yes","No")</f>
        <v>Yes</v>
      </c>
      <c r="KP177" s="237" t="str">
        <f>IF(AND((RIGHT($KP$3,2)-'[1]Miter Profiles'!$AC$303-'[1]Outside Edges'!$B176)&gt;=5,'[1]Outside Edges'!$P176="Yes"),"Yes","No")</f>
        <v>Yes</v>
      </c>
      <c r="KQ177" s="238" t="str">
        <f>IF(AND((RIGHT($KQ$3,2)-'[1]Miter Profiles'!$AC$304-'[1]Outside Edges'!$B176)&gt;=5,'[1]Outside Edges'!$P176="Yes"),"Yes","No")</f>
        <v>Yes</v>
      </c>
      <c r="KR177" s="129" t="str">
        <f>IF(AND((RIGHT($KR$3,2)-'[1]Miter Profiles'!$AC$305-'[1]Outside Edges'!$B176)&gt;=5,'[1]Outside Edges'!$P176="Yes"),"Yes","No")</f>
        <v>Yes</v>
      </c>
      <c r="KS177" s="113" t="str">
        <f>IF(AND((RIGHT($KS$3,2)-'[1]Miter Profiles'!$AC$306-'[1]Outside Edges'!$B176)&gt;=5,'[1]Outside Edges'!$P176="Yes"),"Yes","No")</f>
        <v>Yes</v>
      </c>
      <c r="KT177" s="90" t="str">
        <f>IF(AND((RIGHT($KT$3,2)-'[1]Miter Profiles'!$AC$307-'[1]Outside Edges'!$B176)&gt;=5,'[1]Outside Edges'!$P176="Yes"),"Yes","No")</f>
        <v>Yes</v>
      </c>
      <c r="KU177" s="236" t="str">
        <f>IF(AND((RIGHT($KU$3,2)-'[1]Miter Profiles'!$AC$308-'[1]Outside Edges'!$B176)&gt;=5,'[1]Outside Edges'!$P176="Yes"),"Yes","No")</f>
        <v>Yes</v>
      </c>
      <c r="KV177" s="237" t="str">
        <f>IF(AND((RIGHT($KV$3,2)-'[1]Miter Profiles'!$AC$309-'[1]Outside Edges'!$B176)&gt;=5,'[1]Outside Edges'!$P176="Yes"),"Yes","No")</f>
        <v>Yes</v>
      </c>
      <c r="KW177" s="238" t="str">
        <f>IF(AND((RIGHT($KW$3,2)-'[1]Miter Profiles'!$AC$310-'[1]Outside Edges'!$B176)&gt;=5,'[1]Outside Edges'!$P176="Yes"),"Yes","No")</f>
        <v>Yes</v>
      </c>
      <c r="KX177" s="129" t="str">
        <f>IF(AND((RIGHT($KX$3,2)-'[1]Miter Profiles'!$AC$311-'[1]Outside Edges'!$B176)&gt;=5,'[1]Outside Edges'!$P176="Yes"),"Yes","No")</f>
        <v>Yes</v>
      </c>
      <c r="KY177" s="113" t="str">
        <f>IF(AND((RIGHT($KY$3,2)-'[1]Miter Profiles'!$AC$312-'[1]Outside Edges'!$B176)&gt;=5,'[1]Outside Edges'!$P176="Yes"),"Yes","No")</f>
        <v>Yes</v>
      </c>
      <c r="KZ177" s="90" t="str">
        <f>IF(AND((RIGHT($KZ$3,2)-'[1]Miter Profiles'!$AC$313-'[1]Outside Edges'!$B176)&gt;=5,'[1]Outside Edges'!$P176="Yes"),"Yes","No")</f>
        <v>Yes</v>
      </c>
      <c r="LA177" s="236" t="str">
        <f>IF(AND((RIGHT($LA$3,2)-'[1]Miter Profiles'!$AC$314-'[1]Outside Edges'!$B176)&gt;=5,'[1]Outside Edges'!$P176="Yes"),"Yes","No")</f>
        <v>Yes</v>
      </c>
      <c r="LB177" s="237" t="str">
        <f>IF(AND((RIGHT($LB$3,2)-'[1]Miter Profiles'!$AC$315-'[1]Outside Edges'!$B176)&gt;=5,'[1]Outside Edges'!$P176="Yes"),"Yes","No")</f>
        <v>Yes</v>
      </c>
      <c r="LC177" s="243" t="str">
        <f>IF(AND((RIGHT($LC$3,2)-'[1]Miter Profiles'!$AC$316-'[1]Outside Edges'!$B176)&gt;=5,'[1]Outside Edges'!$P176="Yes"),"Yes","No")</f>
        <v>Yes</v>
      </c>
      <c r="LD177" s="244" t="str">
        <f>IF(AND((RIGHT($LD$3,2)-'[1]Miter Profiles'!$AC$317-'[1]Outside Edges'!$B176)&gt;=5,'[1]Outside Edges'!$P176="Yes"),"Yes","No")</f>
        <v>Yes</v>
      </c>
      <c r="LE177" s="113" t="str">
        <f>IF(AND((RIGHT($LE$3,2)-'[1]Miter Profiles'!$AC$318-'[1]Outside Edges'!$B176)&gt;=5,'[1]Outside Edges'!$P176="Yes"),"Yes","No")</f>
        <v>Yes</v>
      </c>
      <c r="LF177" s="10" t="str">
        <f>IF(AND((RIGHT($LF$3,2)-'[1]Miter Profiles'!$AC$319-'[1]Outside Edges'!$B176)&gt;=5,'[1]Outside Edges'!$P176="Yes"),"Yes","No")</f>
        <v>Yes</v>
      </c>
      <c r="LG177" s="113" t="str">
        <f>IF(AND((RIGHT($LG$3,2)-'[1]Miter Profiles'!$AC$320-'[1]Outside Edges'!$B176)&gt;=5,'[1]Outside Edges'!$P176="Yes"),"Yes","No")</f>
        <v>Yes</v>
      </c>
      <c r="LH177" s="90" t="str">
        <f>IF(AND((RIGHT($LH$3,2)-'[1]Miter Profiles'!$AC$321-'[1]Outside Edges'!$B176)&gt;=5,'[1]Outside Edges'!$P176="Yes"),"Yes","No")</f>
        <v>Yes</v>
      </c>
      <c r="LI177" s="236" t="str">
        <f>IF(AND((RIGHT($LI$3,2)-'[1]Miter Profiles'!$AC$322-'[1]Outside Edges'!$B176)&gt;=5,'[1]Outside Edges'!$P176="Yes"),"Yes","No")</f>
        <v>No</v>
      </c>
      <c r="LJ177" s="237" t="str">
        <f>IF(AND((RIGHT($LJ$3,2)-'[1]Miter Profiles'!$AC$323-'[1]Outside Edges'!$B176)&gt;=5,'[1]Outside Edges'!$P176="Yes"),"Yes","No")</f>
        <v>Yes</v>
      </c>
      <c r="LK177" s="238" t="str">
        <f>IF(AND((RIGHT($LK$3,2)-'[1]Miter Profiles'!$AC$324-'[1]Outside Edges'!$B176)&gt;=5,'[1]Outside Edges'!$P176="Yes"),"Yes","No")</f>
        <v>Yes</v>
      </c>
      <c r="LL177" s="129" t="str">
        <f>IF(AND((RIGHT($LL$3,2)-'[1]Miter Profiles'!$AC$325-'[1]Outside Edges'!$B176)&gt;=5,'[1]Outside Edges'!$P176="Yes"),"Yes","No")</f>
        <v>Yes</v>
      </c>
      <c r="LM177" s="113" t="str">
        <f>IF(AND((RIGHT($LM$3,2)-'[1]Miter Profiles'!$AC$326-'[1]Outside Edges'!$B176)&gt;=5,'[1]Outside Edges'!$P176="Yes"),"Yes","No")</f>
        <v>Yes</v>
      </c>
      <c r="LN177" s="90" t="str">
        <f>IF(AND((RIGHT($LN$3,2)-'[1]Miter Profiles'!$AC$327-'[1]Outside Edges'!$B176)&gt;=5,'[1]Outside Edges'!$P176="Yes"),"Yes","No")</f>
        <v>Yes</v>
      </c>
      <c r="LO177" s="236" t="str">
        <f>IF(AND((RIGHT($LO$3,2)-'[1]Miter Profiles'!$AC$328-'[1]Outside Edges'!$B176)&gt;=5,'[1]Outside Edges'!$P176="Yes"),"Yes","No")</f>
        <v>No</v>
      </c>
      <c r="LP177" s="237" t="str">
        <f>IF(AND((RIGHT($LP$3,2)-'[1]Miter Profiles'!$AC$329-'[1]Outside Edges'!$B176)&gt;=5,'[1]Outside Edges'!$P176="Yes"),"Yes","No")</f>
        <v>Yes</v>
      </c>
      <c r="LQ177" s="238" t="str">
        <f>IF(AND((RIGHT($LQ$3,2)-'[1]Miter Profiles'!$AC$330-'[1]Outside Edges'!$B176)&gt;=5,'[1]Outside Edges'!$P176="Yes"),"Yes","No")</f>
        <v>Yes</v>
      </c>
      <c r="LR177" s="129" t="str">
        <f>IF(AND((RIGHT($LR$3,2)-'[1]Miter Profiles'!$AC$331-'[1]Outside Edges'!$B176)&gt;=5,'[1]Outside Edges'!$P176="Yes"),"Yes","No")</f>
        <v>No</v>
      </c>
      <c r="LS177" s="113" t="str">
        <f>IF(AND((RIGHT($LS$3,2)-'[1]Miter Profiles'!$AC$332-'[1]Outside Edges'!$B176)&gt;=5,'[1]Outside Edges'!$P176="Yes"),"Yes","No")</f>
        <v>Yes</v>
      </c>
      <c r="LT177" s="90" t="str">
        <f>IF(AND((RIGHT($LT$3,2)-'[1]Miter Profiles'!$AC$333-'[1]Outside Edges'!$B176)&gt;=5,'[1]Outside Edges'!$P176="Yes"),"Yes","No")</f>
        <v>Yes</v>
      </c>
    </row>
    <row r="178" spans="1:332" ht="16.5" thickBot="1" x14ac:dyDescent="0.3">
      <c r="A178" s="8" t="str">
        <f>IF('[1]Outside Edges'!$A177&lt;&gt;"",'[1]Outside Edges'!$A177,"")</f>
        <v>D175</v>
      </c>
      <c r="B178" s="10" t="str">
        <f>IF(AND((RIGHT($B$3,2)-'[1]Miter Profiles'!$AC$3-'[1]Outside Edges'!$B177)&gt;=5,'[1]Outside Edges'!$P177="Yes"),"Yes","No")</f>
        <v>Yes</v>
      </c>
      <c r="C178" s="10" t="str">
        <f>IF(AND((RIGHT($C$3,2)-'[1]Miter Profiles'!$AC$4-'[1]Outside Edges'!$B177)&gt;=5,'[1]Outside Edges'!$P177="Yes"),"Yes","No")</f>
        <v>Yes</v>
      </c>
      <c r="D178" s="85" t="str">
        <f>IF(AND((RIGHT($D$3,2)-'[1]Miter Profiles'!$AC$5-'[1]Outside Edges'!$B177)&gt;=5,'[1]Outside Edges'!$P177="Yes"),"Yes","No")</f>
        <v>Yes</v>
      </c>
      <c r="E178" s="86" t="str">
        <f>IF(AND((RIGHT($E$3,2)-'[1]Miter Profiles'!$AC$6-'[1]Outside Edges'!$B177)&gt;=5,'[1]Outside Edges'!$P177="Yes"),"Yes","No")</f>
        <v>Yes</v>
      </c>
      <c r="F178" s="11" t="str">
        <f>IF(AND((RIGHT($F$3,2)-'[1]Miter Profiles'!$AC$7-'[1]Outside Edges'!$B177)&gt;=5,'[1]Outside Edges'!$P177="Yes"),"Yes","No")</f>
        <v>Yes</v>
      </c>
      <c r="G178" s="87" t="str">
        <f>IF(AND((RIGHT($G$3,2)-'[1]Miter Profiles'!$AC$8-'[1]Outside Edges'!$B177)&gt;=5,'[1]Outside Edges'!$P177="Yes"),"Yes","No")</f>
        <v>Yes</v>
      </c>
      <c r="H178" s="10" t="str">
        <f>IF(AND((RIGHT($H$3,2)-'[1]Miter Profiles'!$AC$9-'[1]Outside Edges'!$B177)&gt;=5,'[1]Outside Edges'!$P177="Yes"),"Yes","No")</f>
        <v>Yes</v>
      </c>
      <c r="I178" s="10" t="str">
        <f>IF(AND((RIGHT($I$3,2)-'[1]Miter Profiles'!$AC$10-'[1]Outside Edges'!$B177)&gt;=5,'[1]Outside Edges'!$P177="Yes"),"Yes","No")</f>
        <v>Yes</v>
      </c>
      <c r="J178" s="85" t="str">
        <f>IF(AND((RIGHT($J$3,2)-'[1]Miter Profiles'!$AC$11-'[1]Outside Edges'!$B177)&gt;=5,'[1]Outside Edges'!$P177="Yes"),"Yes","No")</f>
        <v>Yes</v>
      </c>
      <c r="K178" s="86" t="str">
        <f>IF(AND((RIGHT($K$3,2)-'[1]Miter Profiles'!$AC$12-'[1]Outside Edges'!$B177)&gt;=5,'[1]Outside Edges'!$P177="Yes"),"Yes","No")</f>
        <v>Yes</v>
      </c>
      <c r="L178" s="11" t="str">
        <f>IF(AND((RIGHT($L$3,2)-'[1]Miter Profiles'!$AC$13-'[1]Outside Edges'!$B177)&gt;=5,'[1]Outside Edges'!$P177="Yes"),"Yes","No")</f>
        <v>Yes</v>
      </c>
      <c r="M178" s="87" t="str">
        <f>IF(AND((RIGHT($M$3,2)-'[1]Miter Profiles'!$AC$14-'[1]Outside Edges'!$B177)&gt;=5,'[1]Outside Edges'!$P177="Yes"),"Yes","No")</f>
        <v>Yes</v>
      </c>
      <c r="N178" s="10" t="str">
        <f>IF(AND((RIGHT($N$3,2)-'[1]Miter Profiles'!$AC$15-'[1]Outside Edges'!$B177)&gt;=4,'[1]Outside Edges'!$P177="Yes"),"Yes","No")</f>
        <v>Yes</v>
      </c>
      <c r="O178" s="10" t="str">
        <f>IF(AND((RIGHT($O$3,2)-'[1]Miter Profiles'!$AC$16-'[1]Outside Edges'!$B177)&gt;=5,'[1]Outside Edges'!$P177="Yes"),"Yes","No")</f>
        <v>Yes</v>
      </c>
      <c r="P178" s="85" t="str">
        <f>IF(AND((RIGHT($P$3,2)-'[1]Miter Profiles'!$AC$17-'[1]Outside Edges'!$B177)&gt;=5,'[1]Outside Edges'!$P177="Yes"),"Yes","No")</f>
        <v>Yes</v>
      </c>
      <c r="Q178" s="86" t="str">
        <f>IF(AND((RIGHT($Q$3,2)-'[1]Miter Profiles'!$AC$18-'[1]Outside Edges'!$B177)&gt;=5,'[1]Outside Edges'!$P177="Yes"),"Yes","No")</f>
        <v>No</v>
      </c>
      <c r="R178" s="11" t="str">
        <f>IF(AND((RIGHT($R$3,2)-'[1]Miter Profiles'!$AC$19-'[1]Outside Edges'!$B177)&gt;=5,'[1]Outside Edges'!$P177="Yes"),"Yes","No")</f>
        <v>Yes</v>
      </c>
      <c r="S178" s="87" t="str">
        <f>IF(AND((RIGHT($S$3,2)-'[1]Miter Profiles'!$AC$20-'[1]Outside Edges'!$B177)&gt;=5,'[1]Outside Edges'!$P177="Yes"),"Yes","No")</f>
        <v>Yes</v>
      </c>
      <c r="T178" s="10" t="str">
        <f>IF(AND((RIGHT($T$3,2)-'[1]Miter Profiles'!$AC$21-'[1]Outside Edges'!$B177)&gt;=5,'[1]Outside Edges'!$P177="Yes"),"Yes","No")</f>
        <v>Yes</v>
      </c>
      <c r="U178" s="10" t="str">
        <f>IF(AND((RIGHT($U$3,2)-'[1]Miter Profiles'!$AC$22-'[1]Outside Edges'!$B177)&gt;=5,'[1]Outside Edges'!$P177="Yes"),"Yes","No")</f>
        <v>Yes</v>
      </c>
      <c r="V178" s="85" t="str">
        <f>IF(AND((RIGHT($V$3,2)-'[1]Miter Profiles'!$AC$23-'[1]Outside Edges'!$B177)&gt;=5,'[1]Outside Edges'!$P177="Yes"),"Yes","No")</f>
        <v>Yes</v>
      </c>
      <c r="W178" s="86" t="str">
        <f>IF(AND((RIGHT($W$3,2)-'[1]Miter Profiles'!$AC$24-'[1]Outside Edges'!$B177)&gt;=5,'[1]Outside Edges'!$P177="Yes"),"Yes","No")</f>
        <v>No</v>
      </c>
      <c r="X178" s="11" t="str">
        <f>IF(AND((RIGHT($X$3,2)-'[1]Miter Profiles'!$AC$25-'[1]Outside Edges'!$B177)&gt;=5,'[1]Outside Edges'!$P177="Yes"),"Yes","No")</f>
        <v>Yes</v>
      </c>
      <c r="Y178" s="87" t="str">
        <f>IF(AND((RIGHT($Y$3,2)-'[1]Miter Profiles'!$AC$26-'[1]Outside Edges'!$B177)&gt;=5,'[1]Outside Edges'!$P177="Yes"),"Yes","No")</f>
        <v>Yes</v>
      </c>
      <c r="Z178" s="10" t="str">
        <f>IF(AND((RIGHT($Z$3,2)-'[1]Miter Profiles'!$AC$27-'[1]Outside Edges'!$B177)&gt;=5,'[1]Outside Edges'!$P177="Yes"),"Yes","No")</f>
        <v>Yes</v>
      </c>
      <c r="AA178" s="10" t="str">
        <f>IF(AND((RIGHT($AA$3,2)-'[1]Miter Profiles'!$AC$28-'[1]Outside Edges'!$B177)&gt;=5,'[1]Outside Edges'!$P177="Yes"),"Yes","No")</f>
        <v>Yes</v>
      </c>
      <c r="AB178" s="85" t="str">
        <f>IF(AND((RIGHT($AB$3,2)-'[1]Miter Profiles'!$AC$29-'[1]Outside Edges'!$B177)&gt;=5,'[1]Outside Edges'!$P177="Yes"),"Yes","No")</f>
        <v>Yes</v>
      </c>
      <c r="AC178" s="86" t="str">
        <f>IF(AND((RIGHT($AC$3,2)-'[1]Miter Profiles'!$AC$30-'[1]Outside Edges'!$B177)&gt;=5,'[1]Outside Edges'!$P177="Yes"),"Yes","No")</f>
        <v>Yes</v>
      </c>
      <c r="AD178" s="11" t="str">
        <f>IF(AND((RIGHT($AD$3,2)-'[1]Miter Profiles'!$AC$31-'[1]Outside Edges'!$B177)&gt;=5,'[1]Outside Edges'!$P177="Yes"),"Yes","No")</f>
        <v>Yes</v>
      </c>
      <c r="AE178" s="87" t="str">
        <f>IF(AND((RIGHT($AE$3,2)-'[1]Miter Profiles'!$AC$32-'[1]Outside Edges'!$B177)&gt;=5,'[1]Outside Edges'!$P177="Yes"),"Yes","No")</f>
        <v>Yes</v>
      </c>
      <c r="AF178" s="10" t="str">
        <f>IF(AND((RIGHT($AF$3,2)-'[1]Miter Profiles'!$AC$33-'[1]Outside Edges'!$B177)&gt;=5,'[1]Outside Edges'!$P177="Yes"),"Yes","No")</f>
        <v>Yes</v>
      </c>
      <c r="AG178" s="10" t="str">
        <f>IF(AND((RIGHT($AG$3,2)-'[1]Miter Profiles'!$AC$34-'[1]Outside Edges'!$B177)&gt;=5,'[1]Outside Edges'!$P177="Yes"),"Yes","No")</f>
        <v>Yes</v>
      </c>
      <c r="AH178" s="85" t="str">
        <f>IF(AND((RIGHT($AH$3,2)-'[1]Miter Profiles'!$AC$35-'[1]Outside Edges'!$B177)&gt;=5,'[1]Outside Edges'!$P177="Yes"),"Yes","No")</f>
        <v>Yes</v>
      </c>
      <c r="AI178" s="86" t="str">
        <f>IF(AND((RIGHT($AI$3,2)-'[1]Miter Profiles'!$AC$36-'[1]Outside Edges'!$B177)&gt;=5,'[1]Outside Edges'!$P177="Yes"),"Yes","No")</f>
        <v>Yes</v>
      </c>
      <c r="AJ178" s="11" t="str">
        <f>IF(AND((RIGHT($AJ$3,2)-'[1]Miter Profiles'!$AC$37-'[1]Outside Edges'!$B177)&gt;=5,'[1]Outside Edges'!$P177="Yes"),"Yes","No")</f>
        <v>Yes</v>
      </c>
      <c r="AK178" s="87" t="str">
        <f>IF(AND((RIGHT($AK$3,2)-'[1]Miter Profiles'!$AC$38-'[1]Outside Edges'!$B177)&gt;=5,'[1]Outside Edges'!$P177="Yes"),"Yes","No")</f>
        <v>Yes</v>
      </c>
      <c r="AL178" s="10" t="str">
        <f>IF(AND((RIGHT($AL$3,2)-'[1]Miter Profiles'!$AC$39-'[1]Outside Edges'!$B177)&gt;=5,'[1]Outside Edges'!$P177="Yes"),"Yes","No")</f>
        <v>Yes</v>
      </c>
      <c r="AM178" s="10" t="str">
        <f>IF(AND((RIGHT($AM$3,2)-'[1]Miter Profiles'!$AC$40-'[1]Outside Edges'!$B177)&gt;=5,'[1]Outside Edges'!$P177="Yes"),"Yes","No")</f>
        <v>Yes</v>
      </c>
      <c r="AN178" s="85" t="str">
        <f>IF(AND((RIGHT($AN$3,2)-'[1]Miter Profiles'!$AC$41-'[1]Outside Edges'!$B177)&gt;=5,'[1]Outside Edges'!$P177="Yes"),"Yes","No")</f>
        <v>Yes</v>
      </c>
      <c r="AO178" s="86" t="str">
        <f>IF(AND((RIGHT($AO$3,2)-'[1]Miter Profiles'!$AC$42-'[1]Outside Edges'!$B177)&gt;=5,'[1]Outside Edges'!$P177="Yes"),"Yes","No")</f>
        <v>Yes</v>
      </c>
      <c r="AP178" s="11" t="str">
        <f>IF(AND((RIGHT($AP$3,2)-'[1]Miter Profiles'!$AC$43-'[1]Outside Edges'!$B177)&gt;=5,'[1]Outside Edges'!$P177="Yes"),"Yes","No")</f>
        <v>Yes</v>
      </c>
      <c r="AQ178" s="87" t="str">
        <f>IF(AND((RIGHT($AQ$3,2)-'[1]Miter Profiles'!$AC$44-'[1]Outside Edges'!$B177)&gt;=5,'[1]Outside Edges'!$P177="Yes"),"Yes","No")</f>
        <v>Yes</v>
      </c>
      <c r="AR178" s="10" t="str">
        <f>IF(AND((RIGHT($AR$3,2)-'[1]Miter Profiles'!$AC$45-'[1]Outside Edges'!$B177)&gt;=5,'[1]Outside Edges'!$P177="Yes"),"Yes","No")</f>
        <v>Yes</v>
      </c>
      <c r="AS178" s="10" t="str">
        <f>IF(AND((RIGHT($AS$3,2)-'[1]Miter Profiles'!$AC$46-'[1]Outside Edges'!$B177)&gt;=5,'[1]Outside Edges'!$P177="Yes"),"Yes","No")</f>
        <v>Yes</v>
      </c>
      <c r="AT178" s="85" t="str">
        <f>IF(AND((RIGHT($AT$3,2)-'[1]Miter Profiles'!$AC$47-'[1]Outside Edges'!$B177)&gt;=5,'[1]Outside Edges'!$P177="Yes"),"Yes","No")</f>
        <v>Yes</v>
      </c>
      <c r="AU178" s="86" t="str">
        <f>IF(AND((RIGHT($AU$3,2)-'[1]Miter Profiles'!$AC$48-'[1]Outside Edges'!$B177)&gt;=5,'[1]Outside Edges'!$P177="Yes"),"Yes","No")</f>
        <v>Yes</v>
      </c>
      <c r="AV178" s="11" t="str">
        <f>IF(AND((RIGHT($AV$3,2)-'[1]Miter Profiles'!$AC$49-'[1]Outside Edges'!$B177)&gt;=5,'[1]Outside Edges'!$P177="Yes"),"Yes","No")</f>
        <v>Yes</v>
      </c>
      <c r="AW178" s="87" t="str">
        <f>IF(AND((RIGHT($AW$3,2)-'[1]Miter Profiles'!$AC$50-'[1]Outside Edges'!$B177)&gt;=5,'[1]Outside Edges'!$P177="Yes"),"Yes","No")</f>
        <v>Yes</v>
      </c>
      <c r="AX178" s="10" t="str">
        <f>IF(AND((RIGHT($AX$3,2)-'[1]Miter Profiles'!$AC$51-'[1]Outside Edges'!$B177)&gt;=5,'[1]Outside Edges'!$P177="Yes"),"Yes","No")</f>
        <v>Yes</v>
      </c>
      <c r="AY178" s="10" t="str">
        <f>IF(AND((RIGHT($AY$3,2)-'[1]Miter Profiles'!$AC$52-'[1]Outside Edges'!$B177)&gt;=5,'[1]Outside Edges'!$P177="Yes"),"Yes","No")</f>
        <v>Yes</v>
      </c>
      <c r="AZ178" s="85" t="str">
        <f>IF(AND((RIGHT($AZ$3,2)-'[1]Miter Profiles'!$AC$53-'[1]Outside Edges'!$B177)&gt;=5,'[1]Outside Edges'!$P177="Yes"),"Yes","No")</f>
        <v>Yes</v>
      </c>
      <c r="BA178" s="86" t="str">
        <f>IF(AND((RIGHT($BA$3,2)-'[1]Miter Profiles'!$AC$54-'[1]Outside Edges'!$B177)&gt;=5,'[1]Outside Edges'!$P177="Yes"),"Yes","No")</f>
        <v>Yes</v>
      </c>
      <c r="BB178" s="11" t="str">
        <f>IF(AND((RIGHT($BB$3,2)-'[1]Miter Profiles'!$AC$55-'[1]Outside Edges'!$B177)&gt;=5,'[1]Outside Edges'!$P177="Yes"),"Yes","No")</f>
        <v>Yes</v>
      </c>
      <c r="BC178" s="87" t="str">
        <f>IF(AND((RIGHT($BC$3,2)-'[1]Miter Profiles'!$AC$56-'[1]Outside Edges'!$B177)&gt;=5,'[1]Outside Edges'!$P177="Yes"),"Yes","No")</f>
        <v>Yes</v>
      </c>
      <c r="BD178" s="10" t="str">
        <f>IF(AND((RIGHT($BD$3,2)-'[1]Miter Profiles'!$AC$57-'[1]Outside Edges'!$B177)&gt;=5,'[1]Outside Edges'!$P177="Yes"),"Yes","No")</f>
        <v>Yes</v>
      </c>
      <c r="BE178" s="10" t="str">
        <f>IF(AND((RIGHT($BE$3,2)-'[1]Miter Profiles'!$AC$58-'[1]Outside Edges'!$B177)&gt;=5,'[1]Outside Edges'!$P177="Yes"),"Yes","No")</f>
        <v>Yes</v>
      </c>
      <c r="BF178" s="85" t="str">
        <f>IF(AND((RIGHT($BF$3,2)-'[1]Miter Profiles'!$AC$59-'[1]Outside Edges'!$B177)&gt;=5,'[1]Outside Edges'!$P177="Yes"),"Yes","No")</f>
        <v>Yes</v>
      </c>
      <c r="BG178" s="86" t="str">
        <f>IF(AND((RIGHT($BG$3,2)-'[1]Miter Profiles'!$AC$60-'[1]Outside Edges'!$B177)&gt;=5,'[1]Outside Edges'!$P177="Yes"),"Yes","No")</f>
        <v>Yes</v>
      </c>
      <c r="BH178" s="11" t="str">
        <f>IF(AND((RIGHT($BH$3,2)-'[1]Miter Profiles'!$AC$61-'[1]Outside Edges'!$B177)&gt;=5,'[1]Outside Edges'!$P177="Yes"),"Yes","No")</f>
        <v>Yes</v>
      </c>
      <c r="BI178" s="87" t="str">
        <f>IF(AND((RIGHT($BI$3,2)-'[1]Miter Profiles'!$AC$62-'[1]Outside Edges'!$B177)&gt;=5,'[1]Outside Edges'!$P177="Yes"),"Yes","No")</f>
        <v>Yes</v>
      </c>
      <c r="BJ178" s="10" t="str">
        <f>IF(AND((RIGHT($BJ$3,2)-'[1]Miter Profiles'!$AC$63-'[1]Outside Edges'!$B177)&gt;=5,'[1]Outside Edges'!$P177="Yes"),"Yes","No")</f>
        <v>Yes</v>
      </c>
      <c r="BK178" s="10" t="str">
        <f>IF(AND((RIGHT($BK$3,2)-'[1]Miter Profiles'!$AC$64-'[1]Outside Edges'!$B177)&gt;=5,'[1]Outside Edges'!$P177="Yes"),"Yes","No")</f>
        <v>Yes</v>
      </c>
      <c r="BL178" s="85" t="str">
        <f>IF(AND((RIGHT($BL$3,2)-'[1]Miter Profiles'!$AC$65-'[1]Outside Edges'!$B177)&gt;=5,'[1]Outside Edges'!$P177="Yes"),"Yes","No")</f>
        <v>Yes</v>
      </c>
      <c r="BM178" s="86" t="str">
        <f>IF(AND((RIGHT($BM$3,2)-'[1]Miter Profiles'!$AC$66-'[1]Outside Edges'!$B177)&gt;=5,'[1]Outside Edges'!$P177="Yes"),"Yes","No")</f>
        <v>Yes</v>
      </c>
      <c r="BN178" s="11" t="str">
        <f>IF(AND((RIGHT($BN$3,2)-'[1]Miter Profiles'!$AC$67-'[1]Outside Edges'!$B177)&gt;=5,'[1]Outside Edges'!$P177="Yes"),"Yes","No")</f>
        <v>Yes</v>
      </c>
      <c r="BO178" s="87" t="str">
        <f>IF(AND((RIGHT($BO$3,2)-'[1]Miter Profiles'!$AC$68-'[1]Outside Edges'!$B177)&gt;=5,'[1]Outside Edges'!$P177="Yes"),"Yes","No")</f>
        <v>Yes</v>
      </c>
      <c r="BP178" s="10" t="str">
        <f>IF(AND((RIGHT($BP$3,2)-'[1]Miter Profiles'!$AC$69-'[1]Outside Edges'!$B177)&gt;=5,'[1]Outside Edges'!$P177="Yes"),"Yes","No")</f>
        <v>Yes</v>
      </c>
      <c r="BQ178" s="10" t="str">
        <f>IF(AND((RIGHT($BQ$3,2)-'[1]Miter Profiles'!$AC$70-'[1]Outside Edges'!$B177)&gt;=5,'[1]Outside Edges'!$P177="Yes"),"Yes","No")</f>
        <v>Yes</v>
      </c>
      <c r="BR178" s="85" t="str">
        <f>IF(AND((RIGHT($BR$3,2)-'[1]Miter Profiles'!$AC$71-'[1]Outside Edges'!$B177)&gt;=5,'[1]Outside Edges'!$P177="Yes"),"Yes","No")</f>
        <v>Yes</v>
      </c>
      <c r="BS178" s="86" t="str">
        <f>IF(AND((RIGHT($BS$3,2)-'[1]Miter Profiles'!$AC$72-'[1]Outside Edges'!$B177)&gt;=5,'[1]Outside Edges'!$P177="Yes"),"Yes","No")</f>
        <v>Yes</v>
      </c>
      <c r="BT178" s="11" t="str">
        <f>IF(AND((RIGHT($BT$3,2)-'[1]Miter Profiles'!$AC$73-'[1]Outside Edges'!$B177)&gt;=5,'[1]Outside Edges'!$P177="Yes"),"Yes","No")</f>
        <v>Yes</v>
      </c>
      <c r="BU178" s="87" t="str">
        <f>IF(AND((RIGHT($BU$3,2)-'[1]Miter Profiles'!$AC$74-'[1]Outside Edges'!$B177)&gt;=5,'[1]Outside Edges'!$P177="Yes"),"Yes","No")</f>
        <v>Yes</v>
      </c>
      <c r="BV178" s="10" t="str">
        <f>IF(AND((RIGHT($BV$3,2)-'[1]Miter Profiles'!$AC$75-'[1]Outside Edges'!$B177)&gt;=5,'[1]Outside Edges'!$P177="Yes"),"Yes","No")</f>
        <v>Yes</v>
      </c>
      <c r="BW178" s="10" t="str">
        <f>IF(AND((RIGHT($BW$3,2)-'[1]Miter Profiles'!$AC$76-'[1]Outside Edges'!$B177)&gt;=5,'[1]Outside Edges'!$P177="Yes"),"Yes","No")</f>
        <v>Yes</v>
      </c>
      <c r="BX178" s="85" t="str">
        <f>IF(AND((RIGHT($BX$3,2)-'[1]Miter Profiles'!$AC$77-'[1]Outside Edges'!$B177)&gt;=5,'[1]Outside Edges'!$P177="Yes"),"Yes","No")</f>
        <v>Yes</v>
      </c>
      <c r="BY178" s="86" t="str">
        <f>IF(AND((RIGHT($BY$3,2)-'[1]Miter Profiles'!$AC$78-'[1]Outside Edges'!$B177)&gt;=5,'[1]Outside Edges'!$P177="Yes"),"Yes","No")</f>
        <v>Yes</v>
      </c>
      <c r="BZ178" s="11" t="str">
        <f>IF(AND((RIGHT($BZ$3,2)-'[1]Miter Profiles'!$AC$79-'[1]Outside Edges'!$B177)&gt;=5,'[1]Outside Edges'!$P177="Yes"),"Yes","No")</f>
        <v>Yes</v>
      </c>
      <c r="CA178" s="87" t="str">
        <f>IF(AND((RIGHT($CA$3,2)-'[1]Miter Profiles'!$AC$80-'[1]Outside Edges'!$B177)&gt;=5,'[1]Outside Edges'!$P177="Yes"),"Yes","No")</f>
        <v>Yes</v>
      </c>
      <c r="CB178" s="10" t="str">
        <f>IF(AND((RIGHT($CB$3,2)-'[1]Miter Profiles'!$AC$81-'[1]Outside Edges'!$B177)&gt;=5,'[1]Outside Edges'!$P177="Yes"),"Yes","No")</f>
        <v>Yes</v>
      </c>
      <c r="CC178" s="10" t="str">
        <f>IF(AND((RIGHT($CC$3,2)-'[1]Miter Profiles'!$AC$82-'[1]Outside Edges'!$B177)&gt;=5,'[1]Outside Edges'!$P177="Yes"),"Yes","No")</f>
        <v>Yes</v>
      </c>
      <c r="CD178" s="85" t="str">
        <f>IF(AND((RIGHT($CD$3,2)-'[1]Miter Profiles'!$AC$83-'[1]Outside Edges'!$B177)&gt;=5,'[1]Outside Edges'!$P177="Yes"),"Yes","No")</f>
        <v>Yes</v>
      </c>
      <c r="CE178" s="86" t="str">
        <f>IF(AND((RIGHT($CE$3,2)-'[1]Miter Profiles'!$AC$84-'[1]Outside Edges'!$B177)&gt;=5,'[1]Outside Edges'!$P177="Yes"),"Yes","No")</f>
        <v>Yes</v>
      </c>
      <c r="CF178" s="11" t="str">
        <f>IF(AND((RIGHT($CF$3,2)-'[1]Miter Profiles'!$AC$85-'[1]Outside Edges'!$B177)&gt;=5,'[1]Outside Edges'!$P177="Yes"),"Yes","No")</f>
        <v>Yes</v>
      </c>
      <c r="CG178" s="87" t="str">
        <f>IF(AND((RIGHT($CG$3,2)-'[1]Miter Profiles'!$AC$86-'[1]Outside Edges'!$B177)&gt;=5,'[1]Outside Edges'!$P177="Yes"),"Yes","No")</f>
        <v>Yes</v>
      </c>
      <c r="CH178" s="10" t="str">
        <f>IF(AND((RIGHT($CH$3,2)-'[1]Miter Profiles'!$AC$87-'[1]Outside Edges'!$B177)&gt;=5,'[1]Outside Edges'!$P177="Yes"),"Yes","No")</f>
        <v>Yes</v>
      </c>
      <c r="CI178" s="10" t="str">
        <f>IF(AND((RIGHT($CI$3,2)-'[1]Miter Profiles'!$AC$88-'[1]Outside Edges'!$B177)&gt;=5,'[1]Outside Edges'!$P177="Yes"),"Yes","No")</f>
        <v>Yes</v>
      </c>
      <c r="CJ178" s="85" t="str">
        <f>IF(AND((RIGHT($CJ$3,2)-'[1]Miter Profiles'!$AC$89-'[1]Outside Edges'!$B177)&gt;=5,'[1]Outside Edges'!$P177="Yes"),"Yes","No")</f>
        <v>Yes</v>
      </c>
      <c r="CK178" s="86" t="str">
        <f>IF(AND((RIGHT($CK$3,2)-'[1]Miter Profiles'!$AC$90-'[1]Outside Edges'!$B177)&gt;=5,'[1]Outside Edges'!$P177="Yes"),"Yes","No")</f>
        <v>Yes</v>
      </c>
      <c r="CL178" s="11" t="str">
        <f>IF(AND((RIGHT($CL$3,2)-'[1]Miter Profiles'!$AC$91-'[1]Outside Edges'!$B177)&gt;=5,'[1]Outside Edges'!$P177="Yes"),"Yes","No")</f>
        <v>Yes</v>
      </c>
      <c r="CM178" s="87" t="str">
        <f>IF(AND((RIGHT($CM$3,2)-'[1]Miter Profiles'!$AC$92-'[1]Outside Edges'!$B177)&gt;=5,'[1]Outside Edges'!$P177="Yes"),"Yes","No")</f>
        <v>Yes</v>
      </c>
      <c r="CN178" s="10" t="str">
        <f>IF(AND((RIGHT(CN$3,2)-'[1]Miter Profiles'!$AC$93-'[1]Outside Edges'!$B177)&gt;=5,'[1]Outside Edges'!$P177="Yes"),"Yes","No")</f>
        <v>No</v>
      </c>
      <c r="CO178" s="10" t="str">
        <f>IF(AND((RIGHT(CO$3,2)-'[1]Miter Profiles'!$AC$94-'[1]Outside Edges'!$B177)&gt;=5,'[1]Outside Edges'!$P177="Yes"),"Yes","No")</f>
        <v>Yes</v>
      </c>
      <c r="CP178" s="85" t="str">
        <f>IF(AND((RIGHT(CP$3,2)-'[1]Miter Profiles'!$AC$95-'[1]Outside Edges'!$B177)&gt;=5,'[1]Outside Edges'!$P177="Yes"),"Yes","No")</f>
        <v>Yes</v>
      </c>
      <c r="CQ178" s="86" t="str">
        <f>IF(AND((RIGHT(CQ$3,2)-'[1]Miter Profiles'!$AC$96-'[1]Outside Edges'!$B177)&gt;=5,'[1]Outside Edges'!$P177="Yes"),"Yes","No")</f>
        <v>Yes</v>
      </c>
      <c r="CR178" s="11" t="str">
        <f>IF(AND((RIGHT(CR$3,2)-'[1]Miter Profiles'!$AC$97-'[1]Outside Edges'!$B177)&gt;=5,'[1]Outside Edges'!$P177="Yes"),"Yes","No")</f>
        <v>Yes</v>
      </c>
      <c r="CS178" s="87" t="str">
        <f>IF(AND((RIGHT(CS$3,2)-'[1]Miter Profiles'!$AC$98-'[1]Outside Edges'!$B177)&gt;=5,'[1]Outside Edges'!$P177="Yes"),"Yes","No")</f>
        <v>Yes</v>
      </c>
      <c r="CT178" s="10" t="str">
        <f>IF(AND((RIGHT($CT$3,2)-'[1]Miter Profiles'!$AC$99-'[1]Outside Edges'!$B177)&gt;=5,'[1]Outside Edges'!$P177="Yes"),"Yes","No")</f>
        <v>Yes</v>
      </c>
      <c r="CU178" s="10" t="str">
        <f>IF(AND((RIGHT($CU$3,2)-'[1]Miter Profiles'!$AC$100-'[1]Outside Edges'!$B177)&gt;=5,'[1]Outside Edges'!$P177="Yes"),"Yes","No")</f>
        <v>Yes</v>
      </c>
      <c r="CV178" s="85" t="str">
        <f>IF(AND((RIGHT($CV$3,2)-'[1]Miter Profiles'!$AC$101-'[1]Outside Edges'!$B177)&gt;=5,'[1]Outside Edges'!$P177="Yes"),"Yes","No")</f>
        <v>Yes</v>
      </c>
      <c r="CW178" s="86" t="str">
        <f>IF(AND((RIGHT($CW$3,2)-'[1]Miter Profiles'!$AC$102-'[1]Outside Edges'!$B177)&gt;=5,'[1]Outside Edges'!$P177="Yes"),"Yes","No")</f>
        <v>Yes</v>
      </c>
      <c r="CX178" s="11" t="str">
        <f>IF(AND((RIGHT($CX$3,2)-'[1]Miter Profiles'!$AC$103-'[1]Outside Edges'!$B177)&gt;=5,'[1]Outside Edges'!$P177="Yes"),"Yes","No")</f>
        <v>Yes</v>
      </c>
      <c r="CY178" s="87" t="str">
        <f>IF(AND((RIGHT($CY$3,2)-'[1]Miter Profiles'!$AC$104-'[1]Outside Edges'!$B177)&gt;=5,'[1]Outside Edges'!$P177="Yes"),"Yes","No")</f>
        <v>Yes</v>
      </c>
      <c r="CZ178" s="10" t="str">
        <f>IF(AND((RIGHT($CZ$3,2)-'[1]Miter Profiles'!$AC$105-'[1]Outside Edges'!$B177)&gt;=5,'[1]Outside Edges'!$P177="Yes"),"Yes","No")</f>
        <v>Yes</v>
      </c>
      <c r="DA178" s="10" t="str">
        <f>IF(AND((RIGHT($DA$3,2)-'[1]Miter Profiles'!$AC$106-'[1]Outside Edges'!$B177)&gt;=5,'[1]Outside Edges'!$P177="Yes"),"Yes","No")</f>
        <v>Yes</v>
      </c>
      <c r="DB178" s="85" t="str">
        <f>IF(AND((RIGHT($DB$3,2)-'[1]Miter Profiles'!$AC$107-'[1]Outside Edges'!$B177)&gt;=5,'[1]Outside Edges'!$P177="Yes"),"Yes","No")</f>
        <v>Yes</v>
      </c>
      <c r="DC178" s="86" t="str">
        <f>IF(AND((RIGHT($DC$3,2)-'[1]Miter Profiles'!$AC$108-'[1]Outside Edges'!$B177)&gt;=5,'[1]Outside Edges'!$P177="Yes"),"Yes","No")</f>
        <v>Yes</v>
      </c>
      <c r="DD178" s="11" t="str">
        <f>IF(AND((RIGHT($DD$3,2)-'[1]Miter Profiles'!$AC$109-'[1]Outside Edges'!$B177)&gt;=5,'[1]Outside Edges'!$P177="Yes"),"Yes","No")</f>
        <v>Yes</v>
      </c>
      <c r="DE178" s="87" t="str">
        <f>IF(AND((RIGHT($DE$3,2)-'[1]Miter Profiles'!$AC$110-'[1]Outside Edges'!$B177)&gt;=5,'[1]Outside Edges'!$P177="Yes"),"Yes","No")</f>
        <v>Yes</v>
      </c>
      <c r="DF178" s="10" t="str">
        <f>IF(AND((RIGHT($DF$3,2)-'[1]Miter Profiles'!$AC$111-'[1]Outside Edges'!$B177)&gt;=5,'[1]Outside Edges'!$P177="Yes"),"Yes","No")</f>
        <v>Yes</v>
      </c>
      <c r="DG178" s="10" t="str">
        <f>IF(AND((RIGHT($DG$3,2)-'[1]Miter Profiles'!$AC$112-'[1]Outside Edges'!$B177)&gt;=5,'[1]Outside Edges'!$P177="Yes"),"Yes","No")</f>
        <v>Yes</v>
      </c>
      <c r="DH178" s="85" t="str">
        <f>IF(AND((RIGHT($DH$3,2)-'[1]Miter Profiles'!$AC$113-'[1]Outside Edges'!$B177)&gt;=5,'[1]Outside Edges'!$P177="Yes"),"Yes","No")</f>
        <v>Yes</v>
      </c>
      <c r="DI178" s="86" t="str">
        <f>IF(AND((RIGHT($DI$3,2)-'[1]Miter Profiles'!$AC$114-'[1]Outside Edges'!$B177)&gt;=5,'[1]Outside Edges'!$P177="Yes"),"Yes","No")</f>
        <v>Yes</v>
      </c>
      <c r="DJ178" s="11" t="str">
        <f>IF(AND((RIGHT($DJ$3,2)-'[1]Miter Profiles'!$AC$115-'[1]Outside Edges'!$B177)&gt;=5,'[1]Outside Edges'!$P177="Yes"),"Yes","No")</f>
        <v>Yes</v>
      </c>
      <c r="DK178" s="87" t="str">
        <f>IF(AND((RIGHT($DK$3,2)-'[1]Miter Profiles'!$AC$116-'[1]Outside Edges'!$B177)&gt;=5,'[1]Outside Edges'!$P177="Yes"),"Yes","No")</f>
        <v>Yes</v>
      </c>
      <c r="DL178" s="10" t="str">
        <f>IF(AND((RIGHT($DL$3,2)-'[1]Miter Profiles'!$AC$117-'[1]Outside Edges'!$B177)&gt;=5,'[1]Outside Edges'!$P177="Yes"),"Yes","No")</f>
        <v>Yes</v>
      </c>
      <c r="DM178" s="10" t="str">
        <f>IF(AND((RIGHT($DM$3,2)-'[1]Miter Profiles'!$AC$118-'[1]Outside Edges'!$B177)&gt;=5,'[1]Outside Edges'!$P177="Yes"),"Yes","No")</f>
        <v>Yes</v>
      </c>
      <c r="DN178" s="85" t="str">
        <f>IF(AND((RIGHT($DN$3,2)-'[1]Miter Profiles'!$AC$119-'[1]Outside Edges'!$B177)&gt;=5,'[1]Outside Edges'!$P177="Yes"),"Yes","No")</f>
        <v>Yes</v>
      </c>
      <c r="DO178" s="86" t="str">
        <f>IF(AND((RIGHT($DO$3,2)-'[1]Miter Profiles'!$AC$120-'[1]Outside Edges'!$B177)&gt;=5,'[1]Outside Edges'!$P177="Yes"),"Yes","No")</f>
        <v>No</v>
      </c>
      <c r="DP178" s="11" t="str">
        <f>IF(AND((RIGHT($DP$3,2)-'[1]Miter Profiles'!$AC$121-'[1]Outside Edges'!$B177)&gt;=5,'[1]Outside Edges'!$P177="Yes"),"Yes","No")</f>
        <v>Yes</v>
      </c>
      <c r="DQ178" s="87" t="str">
        <f>IF(AND((RIGHT($DQ$3,2)-'[1]Miter Profiles'!$AC$122-'[1]Outside Edges'!$B177)&gt;=5,'[1]Outside Edges'!$P177="Yes"),"Yes","No")</f>
        <v>Yes</v>
      </c>
      <c r="DR178" s="10" t="str">
        <f>IF(AND((RIGHT($DR$3,2)-'[1]Miter Profiles'!$AC$123-'[1]Outside Edges'!$B177)&gt;=5,'[1]Outside Edges'!$P177="Yes"),"Yes","No")</f>
        <v>Yes</v>
      </c>
      <c r="DS178" s="10" t="str">
        <f>IF(AND((RIGHT($DS$3,2)-'[1]Miter Profiles'!$AC$124-'[1]Outside Edges'!$B177)&gt;=5,'[1]Outside Edges'!$P177="Yes"),"Yes","No")</f>
        <v>Yes</v>
      </c>
      <c r="DT178" s="85" t="str">
        <f>IF(AND((RIGHT($DT$3,2)-'[1]Miter Profiles'!$AC$125-'[1]Outside Edges'!$B177)&gt;=5,'[1]Outside Edges'!$P177="Yes"),"Yes","No")</f>
        <v>Yes</v>
      </c>
      <c r="DU178" s="86" t="str">
        <f>IF(AND((RIGHT($DU$3,2)-'[1]Miter Profiles'!$AC$126-'[1]Outside Edges'!$B177)&gt;=5,'[1]Outside Edges'!$P177="Yes"),"Yes","No")</f>
        <v>Yes</v>
      </c>
      <c r="DV178" s="11" t="str">
        <f>IF(AND((RIGHT($DV$3,2)-'[1]Miter Profiles'!$AC$127-'[1]Outside Edges'!$B177)&gt;=5,'[1]Outside Edges'!$P177="Yes"),"Yes","No")</f>
        <v>Yes</v>
      </c>
      <c r="DW178" s="87" t="str">
        <f>IF(AND((RIGHT($DW$3,2)-'[1]Miter Profiles'!$AC$128-'[1]Outside Edges'!$B177)&gt;=5,'[1]Outside Edges'!$P177="Yes"),"Yes","No")</f>
        <v>Yes</v>
      </c>
      <c r="DX178" s="10" t="str">
        <f>IF(AND((RIGHT($DX$3,2)-'[1]Miter Profiles'!$AC$129-'[1]Outside Edges'!$B177)&gt;=5,'[1]Outside Edges'!$P177="Yes"),"Yes","No")</f>
        <v>Yes</v>
      </c>
      <c r="DY178" s="10" t="str">
        <f>IF(AND((RIGHT($DY$3,2)-'[1]Miter Profiles'!$AC$130-'[1]Outside Edges'!$B177)&gt;=5,'[1]Outside Edges'!$P177="Yes"),"Yes","No")</f>
        <v>Yes</v>
      </c>
      <c r="DZ178" s="85" t="str">
        <f>IF(AND((RIGHT($DZ$3,2)-'[1]Miter Profiles'!$AC$131-'[1]Outside Edges'!$B177)&gt;=5,'[1]Outside Edges'!$P177="Yes"),"Yes","No")</f>
        <v>Yes</v>
      </c>
      <c r="EA178" s="90" t="str">
        <f>IF(AND((RIGHT($EA$3,2)-'[1]Miter Profiles'!$AC$132-'[1]Outside Edges'!$B177)&gt;=5,'[1]Outside Edges'!$P177="Yes"),"Yes","No")</f>
        <v>Yes</v>
      </c>
      <c r="EB178" s="105" t="str">
        <f>IF(AND((RIGHT($EB$3,2)-'[1]Miter Profiles'!$AC$133-'[1]Outside Edges'!$B177)&gt;=5,'[1]Outside Edges'!$P177="Yes"),"Yes","No")</f>
        <v>Yes</v>
      </c>
      <c r="EC178" s="110" t="str">
        <f>IF(AND((RIGHT($EC$3,2)-'[1]Miter Profiles'!$AC$134-'[1]Outside Edges'!$B177)&gt;=5,'[1]Outside Edges'!$P177="Yes"),"Yes","No")</f>
        <v>Yes</v>
      </c>
      <c r="ED178" s="116" t="str">
        <f>IF(AND((RIGHT($ED$3,2)-'[1]Miter Profiles'!$AC$135-'[1]Outside Edges'!$B177)&gt;=5,'[1]Outside Edges'!$P177="Yes"),"Yes","No")</f>
        <v>Yes</v>
      </c>
      <c r="EE178" s="113" t="str">
        <f>IF(AND((RIGHT($EE$3,2)-'[1]Miter Profiles'!$AC$136-'[1]Outside Edges'!$B177)&gt;=5,'[1]Outside Edges'!$P177="Yes"),"Yes","No")</f>
        <v>Yes</v>
      </c>
      <c r="EF178" s="85" t="str">
        <f>IF(AND((RIGHT($EF$3,2)-'[1]Miter Profiles'!$AC$137-'[1]Outside Edges'!$B177)&gt;=5,'[1]Outside Edges'!$P177="Yes"),"Yes","No")</f>
        <v>Yes</v>
      </c>
      <c r="EG178" s="10" t="str">
        <f>IF(AND((RIGHT($EG$3,2)-'[1]Miter Profiles'!$AC$138-'[1]Outside Edges'!$B177)&gt;=5,'[1]Outside Edges'!$P177="Yes"),"Yes","No")</f>
        <v>Yes</v>
      </c>
      <c r="EH178" s="90" t="str">
        <f>IF(AND((RIGHT($EH$3,2)-'[1]Miter Profiles'!$AC$139-'[1]Outside Edges'!$B177)&gt;=5,'[1]Outside Edges'!$P177="Yes"),"Yes","No")</f>
        <v>Yes</v>
      </c>
      <c r="EI178" s="121" t="str">
        <f>IF(AND((RIGHT($EI$3,2)-'[1]Miter Profiles'!$AC$140-'[1]Outside Edges'!$B177)&gt;=5,'[1]Outside Edges'!$P177="Yes"),"Yes","No")</f>
        <v>Yes</v>
      </c>
      <c r="EJ178" s="124" t="str">
        <f>IF(AND((RIGHT($EJ$3,2)-'[1]Miter Profiles'!$AC$141-'[1]Outside Edges'!$B177)&gt;=5,'[1]Outside Edges'!$P177="Yes"),"Yes","No")</f>
        <v>Yes</v>
      </c>
      <c r="EK178" s="124" t="str">
        <f>IF(AND((RIGHT($EK$3,2)-'[1]Miter Profiles'!$AC$142-'[1]Outside Edges'!$B177)&gt;=5,'[1]Outside Edges'!$P177="Yes"),"Yes","No")</f>
        <v>Yes</v>
      </c>
      <c r="EL178" s="116" t="str">
        <f>IF(AND((RIGHT($EL$3,2)-'[1]Miter Profiles'!$AC$143-'[1]Outside Edges'!$B177)&gt;=5,'[1]Outside Edges'!$P177="Yes"),"Yes","No")</f>
        <v>Yes</v>
      </c>
      <c r="EM178" s="129" t="str">
        <f>IF(AND((RIGHT($EM$3,2)-'[1]Miter Profiles'!$AC$144-'[1]Outside Edges'!$B177)&gt;=5,'[1]Outside Edges'!$P177="Yes"),"Yes","No")</f>
        <v>No</v>
      </c>
      <c r="EN178" s="10" t="str">
        <f>IF(AND((RIGHT($EN$3,2)-'[1]Miter Profiles'!$AC$145-'[1]Outside Edges'!$B177)&gt;=5,'[1]Outside Edges'!$P177="Yes"),"Yes","No")</f>
        <v>Yes</v>
      </c>
      <c r="EO178" s="90" t="str">
        <f>IF(AND((RIGHT($EO$3,2)-'[1]Miter Profiles'!$AC$146-'[1]Outside Edges'!$B177)&gt;=5,'[1]Outside Edges'!$P177="Yes"),"Yes","No")</f>
        <v>Yes</v>
      </c>
      <c r="EP178" s="124" t="str">
        <f>IF(AND((RIGHT($EP$3,2)-'[1]Miter Profiles'!$AC$147-'[1]Outside Edges'!$B177)&gt;=5,'[1]Outside Edges'!$P177="Yes"),"Yes","No")</f>
        <v>Yes</v>
      </c>
      <c r="EQ178" s="124" t="str">
        <f>IF(AND((RIGHT($EQ$3,2)-'[1]Miter Profiles'!$AC$148-'[1]Outside Edges'!$B177)&gt;=5,'[1]Outside Edges'!$P177="Yes"),"Yes","No")</f>
        <v>Yes</v>
      </c>
      <c r="ER178" s="116" t="str">
        <f>IF(AND((RIGHT($ER$3,2)-'[1]Miter Profiles'!$AC$149-'[1]Outside Edges'!$B177)&gt;=5,'[1]Outside Edges'!$P177="Yes"),"Yes","No")</f>
        <v>Yes</v>
      </c>
      <c r="ES178" s="129" t="str">
        <f>IF(AND((RIGHT($ES$3,2)-'[1]Miter Profiles'!$AC$150-'[1]Outside Edges'!$B177)&gt;=5,'[1]Outside Edges'!$P177="Yes"),"Yes","No")</f>
        <v>Yes</v>
      </c>
      <c r="ET178" s="10" t="str">
        <f>IF(AND((RIGHT($ET$3,2)-'[1]Miter Profiles'!$AC$151-'[1]Outside Edges'!$B177)&gt;=5,'[1]Outside Edges'!$P177="Yes"),"Yes","No")</f>
        <v>Yes</v>
      </c>
      <c r="EU178" s="90" t="str">
        <f>IF(AND((RIGHT($EU$3,2)-'[1]Miter Profiles'!$AC$152-'[1]Outside Edges'!$B177)&gt;=5,'[1]Outside Edges'!$P177="Yes"),"Yes","No")</f>
        <v>Yes</v>
      </c>
      <c r="EV178" s="124" t="str">
        <f>IF(AND((RIGHT($EV$3,2)-'[1]Miter Profiles'!$AC$153-'[1]Outside Edges'!$B177)&gt;=5,'[1]Outside Edges'!$P177="Yes"),"Yes","No")</f>
        <v>Yes</v>
      </c>
      <c r="EW178" s="124" t="str">
        <f>IF(AND((RIGHT($EW$3,2)-'[1]Miter Profiles'!$AC$154-'[1]Outside Edges'!$B177)&gt;=5,'[1]Outside Edges'!$P177="Yes"),"Yes","No")</f>
        <v>Yes</v>
      </c>
      <c r="EX178" s="116" t="str">
        <f>IF(AND((RIGHT($EX$3,2)-'[1]Miter Profiles'!$AC$155-'[1]Outside Edges'!$B177)&gt;=5,'[1]Outside Edges'!$P177="Yes"),"Yes","No")</f>
        <v>Yes</v>
      </c>
      <c r="EY178" s="129" t="str">
        <f>IF(AND((RIGHT($EY$3,2)-'[1]Miter Profiles'!$AC$156-'[1]Outside Edges'!$B177)&gt;=5,'[1]Outside Edges'!$P177="Yes"),"Yes","No")</f>
        <v>Yes</v>
      </c>
      <c r="EZ178" s="10" t="str">
        <f>IF(AND((RIGHT($EZ$3,2)-'[1]Miter Profiles'!$AC$157-'[1]Outside Edges'!$B177)&gt;=5,'[1]Outside Edges'!$P177="Yes"),"Yes","No")</f>
        <v>Yes</v>
      </c>
      <c r="FA178" s="90" t="str">
        <f>IF(AND((RIGHT($FA$3,2)-'[1]Miter Profiles'!$AC$158-'[1]Outside Edges'!$B177)&gt;=5,'[1]Outside Edges'!$P177="Yes"),"Yes","No")</f>
        <v>Yes</v>
      </c>
      <c r="FB178" s="124" t="str">
        <f>IF(AND((RIGHT($FB$3,2)-'[1]Miter Profiles'!$AC$159-'[1]Outside Edges'!$B177)&gt;=5,'[1]Outside Edges'!$P177="Yes"),"Yes","No")</f>
        <v>Yes</v>
      </c>
      <c r="FC178" s="124" t="str">
        <f>IF(AND((RIGHT($FC$3,2)-'[1]Miter Profiles'!$AC$160-'[1]Outside Edges'!$B177)&gt;=5,'[1]Outside Edges'!$P177="Yes"),"Yes","No")</f>
        <v>Yes</v>
      </c>
      <c r="FD178" s="116" t="str">
        <f>IF(AND((RIGHT($FD$3,2)-'[1]Miter Profiles'!$AC$161-'[1]Outside Edges'!$B177)&gt;=5,'[1]Outside Edges'!$P177="Yes"),"Yes","No")</f>
        <v>Yes</v>
      </c>
      <c r="FE178" s="129" t="str">
        <f>IF(AND((RIGHT($FE$3,2)-'[1]Miter Profiles'!$AC$162-'[1]Outside Edges'!$B177)&gt;=5,'[1]Outside Edges'!$P177="Yes"),"Yes","No")</f>
        <v>Yes</v>
      </c>
      <c r="FF178" s="10" t="str">
        <f>IF(AND((RIGHT($FF$3,2)-'[1]Miter Profiles'!$AC$163-'[1]Outside Edges'!$B177)&gt;=5,'[1]Outside Edges'!$P177="Yes"),"Yes","No")</f>
        <v>Yes</v>
      </c>
      <c r="FG178" s="90" t="str">
        <f>IF(AND((RIGHT($FG$3,2)-'[1]Miter Profiles'!$AC$164-'[1]Outside Edges'!$B177)&gt;=5,'[1]Outside Edges'!$P177="Yes"),"Yes","No")</f>
        <v>Yes</v>
      </c>
      <c r="FH178" s="124" t="str">
        <f>IF(AND((RIGHT($FH$3,2)-'[1]Miter Profiles'!$AC$165-'[1]Outside Edges'!$B177)&gt;=5,'[1]Outside Edges'!$P177="Yes"),"Yes","No")</f>
        <v>Yes</v>
      </c>
      <c r="FI178" s="124" t="str">
        <f>IF(AND((RIGHT($FI$3,2)-'[1]Miter Profiles'!$AC$166-'[1]Outside Edges'!$B177)&gt;=5,'[1]Outside Edges'!$P177="Yes"),"Yes","No")</f>
        <v>Yes</v>
      </c>
      <c r="FJ178" s="116" t="str">
        <f>IF(AND((RIGHT($FJ$3,2)-'[1]Miter Profiles'!$AC$167-'[1]Outside Edges'!$B177)&gt;=5,'[1]Outside Edges'!$P177="Yes"),"Yes","No")</f>
        <v>Yes</v>
      </c>
      <c r="FK178" s="129" t="str">
        <f>IF(AND((RIGHT($FK$3,2)-'[1]Miter Profiles'!$AC$168-'[1]Outside Edges'!$B177)&gt;=5,'[1]Outside Edges'!$P177="Yes"),"Yes","No")</f>
        <v>Yes</v>
      </c>
      <c r="FL178" s="10" t="str">
        <f>IF(AND((RIGHT($FL$3,2)-'[1]Miter Profiles'!$AC$169-'[1]Outside Edges'!$B177)&gt;=5,'[1]Outside Edges'!$P177="Yes"),"Yes","No")</f>
        <v>Yes</v>
      </c>
      <c r="FM178" s="90" t="str">
        <f>IF(AND((RIGHT($FM$3,2)-'[1]Miter Profiles'!$AC$170-'[1]Outside Edges'!$B177)&gt;=5,'[1]Outside Edges'!$P177="Yes"),"Yes","No")</f>
        <v>Yes</v>
      </c>
      <c r="FN178" s="124" t="str">
        <f>IF(AND((RIGHT($FN$3,2)-'[1]Miter Profiles'!$AC$171-'[1]Outside Edges'!$B177)&gt;=5,'[1]Outside Edges'!$P177="Yes"),"Yes","No")</f>
        <v>Yes</v>
      </c>
      <c r="FO178" s="124" t="str">
        <f>IF(AND((RIGHT($FO$3,2)-'[1]Miter Profiles'!$AC$172-'[1]Outside Edges'!$B177)&gt;=5,'[1]Outside Edges'!$P177="Yes"),"Yes","No")</f>
        <v>Yes</v>
      </c>
      <c r="FP178" s="116" t="str">
        <f>IF(AND((RIGHT($FP$3,2)-'[1]Miter Profiles'!$AC$173-'[1]Outside Edges'!$B177)&gt;=5,'[1]Outside Edges'!$P177="Yes"),"Yes","No")</f>
        <v>Yes</v>
      </c>
      <c r="FQ178" s="129" t="str">
        <f>IF(AND((RIGHT($FQ$3,2)-'[1]Miter Profiles'!$AC$174-'[1]Outside Edges'!$B177)&gt;=5,'[1]Outside Edges'!$P177="Yes"),"Yes","No")</f>
        <v>Yes</v>
      </c>
      <c r="FR178" s="10" t="str">
        <f>IF(AND((RIGHT($FR$3,2)-'[1]Miter Profiles'!$AC$175-'[1]Outside Edges'!$B177)&gt;=5,'[1]Outside Edges'!$P177="Yes"),"Yes","No")</f>
        <v>Yes</v>
      </c>
      <c r="FS178" s="90" t="str">
        <f>IF(AND((RIGHT($FS$3,2)-'[1]Miter Profiles'!$AC$176-'[1]Outside Edges'!$B177)&gt;=5,'[1]Outside Edges'!$P177="Yes"),"Yes","No")</f>
        <v>Yes</v>
      </c>
      <c r="FT178" s="124" t="str">
        <f>IF(AND((RIGHT($FT$3,2)-'[1]Miter Profiles'!$AC$177-'[1]Outside Edges'!$B177)&gt;=5,'[1]Outside Edges'!$P177="Yes"),"Yes","No")</f>
        <v>Yes</v>
      </c>
      <c r="FU178" s="124" t="str">
        <f>IF(AND((RIGHT($FU$3,2)-'[1]Miter Profiles'!$AC$178-'[1]Outside Edges'!$B177)&gt;=5,'[1]Outside Edges'!$P177="Yes"),"Yes","No")</f>
        <v>Yes</v>
      </c>
      <c r="FV178" s="116" t="str">
        <f>IF(AND((RIGHT($V$3,2)-'[1]Miter Profiles'!$AC$179-'[1]Outside Edges'!$B177)&gt;=5,'[1]Outside Edges'!$P177="Yes"),"Yes","No")</f>
        <v>Yes</v>
      </c>
      <c r="FW178" s="129" t="str">
        <f>IF(AND((RIGHT($FW$3,2)-'[1]Miter Profiles'!$AC$180-'[1]Outside Edges'!$B177)&gt;=5,'[1]Outside Edges'!$P177="Yes"),"Yes","No")</f>
        <v>Yes</v>
      </c>
      <c r="FX178" s="85" t="str">
        <f>IF(AND((RIGHT($FX$3,2)-'[1]Miter Profiles'!$AC$181-'[1]Outside Edges'!$B177)&gt;=5,'[1]Outside Edges'!$P177="Yes"),"Yes","No")</f>
        <v>Yes</v>
      </c>
      <c r="FY178" s="150" t="str">
        <f>IF(AND((RIGHT($FY$3,2)-'[1]Miter Profiles'!$AC$182-'[1]Outside Edges'!$B177)&gt;=5,'[1]Outside Edges'!$P177="Yes"),"Yes","No")</f>
        <v>Yes</v>
      </c>
      <c r="FZ178" s="124" t="str">
        <f>IF(AND((RIGHT($FZ$3,2)-'[1]Miter Profiles'!$AC$183-'[1]Outside Edges'!$B177)&gt;=5,'[1]Outside Edges'!$P177="Yes"),"Yes","No")</f>
        <v>Yes</v>
      </c>
      <c r="GA178" s="116" t="str">
        <f>IF(AND((RIGHT($GA$3,2)-'[1]Miter Profiles'!$AC$184-'[1]Outside Edges'!$B177)&gt;=5,'[1]Outside Edges'!$P177="Yes"),"Yes","No")</f>
        <v>Yes</v>
      </c>
      <c r="GB178" s="129" t="str">
        <f>IF(AND((RIGHT($GB$3,2)-'[1]Miter Profiles'!$AC$185-'[1]Outside Edges'!$B177)&gt;=5,'[1]Outside Edges'!$P177="Yes"),"Yes","No")</f>
        <v>Yes</v>
      </c>
      <c r="GC178" s="10" t="str">
        <f>IF(AND((RIGHT($GC$3,2)-'[1]Miter Profiles'!$AC$186-'[1]Outside Edges'!$B177)&gt;=5,'[1]Outside Edges'!$P177="Yes"),"Yes","No")</f>
        <v>Yes</v>
      </c>
      <c r="GD178" s="90" t="str">
        <f>IF(AND((RIGHT($GD$3,2)-'[1]Miter Profiles'!$AC$187-'[1]Outside Edges'!$B177)&gt;=5,'[1]Outside Edges'!$P177="Yes"),"Yes","No")</f>
        <v>Yes</v>
      </c>
      <c r="GE178" s="150" t="str">
        <f>IF(AND((RIGHT($GE$3,2)-'[1]Miter Profiles'!$AC$188-'[1]Outside Edges'!$B177)&gt;=5,'[1]Outside Edges'!$P177="Yes"),"Yes","No")</f>
        <v>Yes</v>
      </c>
      <c r="GF178" s="124" t="str">
        <f>IF(AND((RIGHT($GF$3,2)-'[1]Miter Profiles'!$AC$189-'[1]Outside Edges'!$B177)&gt;=5,'[1]Outside Edges'!$P177="Yes"),"Yes","No")</f>
        <v>Yes</v>
      </c>
      <c r="GG178" s="116" t="str">
        <f>IF(AND((RIGHT($GG$3,2)-'[1]Miter Profiles'!$AC$190-'[1]Outside Edges'!$B177)&gt;=5,'[1]Outside Edges'!$P177="Yes"),"Yes","No")</f>
        <v>Yes</v>
      </c>
      <c r="GH178" s="129" t="str">
        <f>IF(AND((RIGHT($GH$3,2)-'[1]Miter Profiles'!$AC$191-'[1]Outside Edges'!$B177)&gt;=5,'[1]Outside Edges'!$P177="Yes"),"Yes","No")</f>
        <v>Yes</v>
      </c>
      <c r="GI178" s="10" t="str">
        <f>IF(AND((RIGHT($GI$3,2)-'[1]Miter Profiles'!$AC$192-'[1]Outside Edges'!$B177)&gt;=5,'[1]Outside Edges'!$P177="Yes"),"Yes","No")</f>
        <v>Yes</v>
      </c>
      <c r="GJ178" s="90" t="str">
        <f>IF(AND((RIGHT($GJ$3,2)-'[1]Miter Profiles'!$AC$193-'[1]Outside Edges'!$B177)&gt;=5,'[1]Outside Edges'!$P177="Yes"),"Yes","No")</f>
        <v>Yes</v>
      </c>
      <c r="GK178" s="150" t="str">
        <f>IF(AND((RIGHT($GK$3,2)-'[1]Miter Profiles'!$AC$194-'[1]Outside Edges'!$B177)&gt;=5,'[1]Outside Edges'!$P177="Yes"),"Yes","No")</f>
        <v>Yes</v>
      </c>
      <c r="GL178" s="124" t="str">
        <f>IF(AND((RIGHT($GL$3,2)-'[1]Miter Profiles'!$AC$195-'[1]Outside Edges'!$B177)&gt;=5,'[1]Outside Edges'!$P177="Yes"),"Yes","No")</f>
        <v>Yes</v>
      </c>
      <c r="GM178" s="116" t="str">
        <f>IF(AND((RIGHT($GM$3,2)-'[1]Miter Profiles'!$AC$196-'[1]Outside Edges'!$B177)&gt;=5,'[1]Outside Edges'!$P177="Yes"),"Yes","No")</f>
        <v>Yes</v>
      </c>
      <c r="GN178" s="129" t="str">
        <f>IF(AND((RIGHT($GN$3,2)-'[1]Miter Profiles'!$AC$197-'[1]Outside Edges'!$B177)&gt;=5,'[1]Outside Edges'!$P177="Yes"),"Yes","No")</f>
        <v>Yes</v>
      </c>
      <c r="GO178" s="10" t="str">
        <f>IF(AND((RIGHT($GO$3,2)-'[1]Miter Profiles'!$AC$198-'[1]Outside Edges'!$B177)&gt;=5,'[1]Outside Edges'!$P177="Yes"),"Yes","No")</f>
        <v>Yes</v>
      </c>
      <c r="GP178" s="90" t="str">
        <f>IF(AND((RIGHT($GP$3,2)-'[1]Miter Profiles'!$AC$199-'[1]Outside Edges'!$B177)&gt;=5,'[1]Outside Edges'!$P177="Yes"),"Yes","No")</f>
        <v>Yes</v>
      </c>
      <c r="GQ178" s="150" t="str">
        <f>IF(AND((RIGHT($GQ$3,2)-'[1]Miter Profiles'!$AC$200-'[1]Outside Edges'!$B177)&gt;=5,'[1]Outside Edges'!$P177="Yes"),"Yes","No")</f>
        <v>Yes</v>
      </c>
      <c r="GR178" s="124" t="str">
        <f>IF(AND((RIGHT($GR$3,2)-'[1]Miter Profiles'!$AC$201-'[1]Outside Edges'!$B177)&gt;=5,'[1]Outside Edges'!$P177="Yes"),"Yes","No")</f>
        <v>Yes</v>
      </c>
      <c r="GS178" s="116" t="str">
        <f>IF(AND((RIGHT($GS$3,2)-'[1]Miter Profiles'!$AC$202-'[1]Outside Edges'!$B177)&gt;=5,'[1]Outside Edges'!$P177="Yes"),"Yes","No")</f>
        <v>Yes</v>
      </c>
      <c r="GT178" s="129" t="str">
        <f>IF(AND((RIGHT($GT$3,2)-'[1]Miter Profiles'!$AC$203-'[1]Outside Edges'!$B177)&gt;=5,'[1]Outside Edges'!$P177="Yes"),"Yes","No")</f>
        <v>Yes</v>
      </c>
      <c r="GU178" s="10" t="str">
        <f>IF(AND((RIGHT($GU$3,2)-'[1]Miter Profiles'!$AC$204-'[1]Outside Edges'!$B177)&gt;=5,'[1]Outside Edges'!$P177="Yes"),"Yes","No")</f>
        <v>Yes</v>
      </c>
      <c r="GV178" s="90" t="str">
        <f>IF(AND((RIGHT($GV$3,2)-'[1]Miter Profiles'!$AC$205-'[1]Outside Edges'!$B177)&gt;=5,'[1]Outside Edges'!$P177="Yes"),"Yes","No")</f>
        <v>Yes</v>
      </c>
      <c r="GW178" s="150" t="str">
        <f>IF(AND((RIGHT($GW$3,2)-'[1]Miter Profiles'!$AC$206-'[1]Outside Edges'!$B177)&gt;=5,'[1]Outside Edges'!$P177="Yes"),"Yes","No")</f>
        <v>No</v>
      </c>
      <c r="GX178" s="124" t="str">
        <f>IF(AND((RIGHT($GX$3,2)-'[1]Miter Profiles'!$AC$207-'[1]Outside Edges'!$B177)&gt;=5,'[1]Outside Edges'!$P177="Yes"),"Yes","No")</f>
        <v>Yes</v>
      </c>
      <c r="GY178" s="116" t="str">
        <f>IF(AND((RIGHT($GY$3,2)-'[1]Miter Profiles'!$AC$208-'[1]Outside Edges'!$B177)&gt;=5,'[1]Outside Edges'!$P177="Yes"),"Yes","No")</f>
        <v>Yes</v>
      </c>
      <c r="GZ178" s="129" t="str">
        <f>IF(AND((RIGHT($GZ$3,2)-'[1]Miter Profiles'!$AC$209-'[1]Outside Edges'!$B177)&gt;=5,'[1]Outside Edges'!$P177="Yes"),"Yes","No")</f>
        <v>Yes</v>
      </c>
      <c r="HA178" s="10" t="str">
        <f>IF(AND((RIGHT($HA$3,2)-'[1]Miter Profiles'!$AC$210-'[1]Outside Edges'!$B177)&gt;=5,'[1]Outside Edges'!$P177="Yes"),"Yes","No")</f>
        <v>Yes</v>
      </c>
      <c r="HB178" s="90" t="str">
        <f>IF(AND((RIGHT($HB$3,2)-'[1]Miter Profiles'!$AC$211-'[1]Outside Edges'!$B177)&gt;=5,'[1]Outside Edges'!$P177="Yes"),"Yes","No")</f>
        <v>Yes</v>
      </c>
      <c r="HC178" s="150" t="str">
        <f>IF(AND((RIGHT($HC$3,2)-'[1]Miter Profiles'!$AC$212-'[1]Outside Edges'!$B177)&gt;=5,'[1]Outside Edges'!$P177="Yes"),"Yes","No")</f>
        <v>No</v>
      </c>
      <c r="HD178" s="116" t="str">
        <f>IF(AND((RIGHT($HD$3,2)-'[1]Miter Profiles'!$AC$213-'[1]Outside Edges'!$B177)&gt;=5,'[1]Outside Edges'!$P177="Yes"),"Yes","No")</f>
        <v>No</v>
      </c>
      <c r="HE178" s="129" t="str">
        <f>IF(AND((RIGHT($HE$3,2)-'[1]Miter Profiles'!$AC$214-'[1]Outside Edges'!$B177)&gt;=5,'[1]Outside Edges'!$P177="Yes"),"Yes","No")</f>
        <v>Yes</v>
      </c>
      <c r="HF178" s="10" t="str">
        <f>IF(AND((RIGHT($HF$3,2)-'[1]Miter Profiles'!$AC$215-'[1]Outside Edges'!$B177)&gt;=5,'[1]Outside Edges'!$P177="Yes"),"Yes","No")</f>
        <v>Yes</v>
      </c>
      <c r="HG178" s="90" t="str">
        <f>IF(AND((RIGHT($HG$3,2)-'[1]Miter Profiles'!$AC$216-'[1]Outside Edges'!$B177)&gt;=5,'[1]Outside Edges'!$P177="Yes"),"Yes","No")</f>
        <v>Yes</v>
      </c>
      <c r="HH178" s="150" t="str">
        <f>IF(AND((RIGHT($HH$3,2)-'[1]Miter Profiles'!$AC$217-'[1]Outside Edges'!$B177)&gt;=5,'[1]Outside Edges'!$P177="Yes"),"Yes","No")</f>
        <v>Yes</v>
      </c>
      <c r="HI178" s="124" t="str">
        <f>IF(AND((RIGHT($HI$3,2)-'[1]Miter Profiles'!$AC$218-'[1]Outside Edges'!$B177)&gt;=5,'[1]Outside Edges'!$P177="Yes"),"Yes","No")</f>
        <v>Yes</v>
      </c>
      <c r="HJ178" s="116" t="str">
        <f>IF(AND((RIGHT($HJ$3,2)-'[1]Miter Profiles'!$AC$219-'[1]Outside Edges'!$B177)&gt;=5,'[1]Outside Edges'!$P177="Yes"),"Yes","No")</f>
        <v>Yes</v>
      </c>
      <c r="HK178" s="129" t="str">
        <f>IF(AND((RIGHT($HK$3,2)-'[1]Miter Profiles'!$AC$220-'[1]Outside Edges'!$B177)&gt;=5,'[1]Outside Edges'!$P177="Yes"),"Yes","No")</f>
        <v>Yes</v>
      </c>
      <c r="HL178" s="10" t="str">
        <f>IF(AND((RIGHT($HL$3,2)-'[1]Miter Profiles'!$AC$221-'[1]Outside Edges'!$B177)&gt;=5,'[1]Outside Edges'!$P177="Yes"),"Yes","No")</f>
        <v>Yes</v>
      </c>
      <c r="HM178" s="90" t="str">
        <f>IF(AND((RIGHT($HM$3,2)-'[1]Miter Profiles'!$AC$222-'[1]Outside Edges'!$B177)&gt;=5,'[1]Outside Edges'!$P177="Yes"),"Yes","No")</f>
        <v>Yes</v>
      </c>
      <c r="HN178" s="150" t="str">
        <f>IF(AND((RIGHT($HN$3,2)-'[1]Miter Profiles'!$AC$223-'[1]Outside Edges'!$B177)&gt;=5,'[1]Outside Edges'!$P177="Yes"),"Yes","No")</f>
        <v>Yes</v>
      </c>
      <c r="HO178" s="124" t="str">
        <f>IF(AND((RIGHT($HO$3,2)-'[1]Miter Profiles'!$AC$224-'[1]Outside Edges'!$B177)&gt;=5,'[1]Outside Edges'!$P177="Yes"),"Yes","No")</f>
        <v>Yes</v>
      </c>
      <c r="HP178" s="124" t="str">
        <f>IF(AND((RIGHT($HP$3,2)-'[1]Miter Profiles'!$AC$225-'[1]Outside Edges'!$B177)&gt;=5,'[1]Outside Edges'!$P177="Yes"),"Yes","No")</f>
        <v>Yes</v>
      </c>
      <c r="HQ178" s="153" t="str">
        <f>IF(AND((RIGHT($HQ$3,3)-'[1]Miter Profiles'!$AC$226-'[1]Outside Edges'!$B177)&gt;=5,'[1]Outside Edges'!$P177="Yes"),"Yes","No")</f>
        <v>Yes</v>
      </c>
      <c r="HR178" s="129" t="str">
        <f>IF(AND((RIGHT($HR$3,2)-'[1]Miter Profiles'!$AC$227-'[1]Outside Edges'!$B177)&gt;=5,'[1]Outside Edges'!$P177="Yes"),"Yes","No")</f>
        <v>Yes</v>
      </c>
      <c r="HS178" s="10" t="str">
        <f>IF(AND((RIGHT($HS$3,2)-'[1]Miter Profiles'!$AC$228-'[1]Outside Edges'!$B177)&gt;=5,'[1]Outside Edges'!$P177="Yes"),"Yes","No")</f>
        <v>Yes</v>
      </c>
      <c r="HT178" s="163" t="str">
        <f>IF(AND((RIGHT($HT$3,2)-'[1]Miter Profiles'!$AC$229-'[1]Outside Edges'!$B177)&gt;=5,'[1]Outside Edges'!$P177="Yes"),"Yes","No")</f>
        <v>Yes</v>
      </c>
      <c r="HU178" s="150" t="str">
        <f>IF(AND((RIGHT($HU$3,2)-'[1]Miter Profiles'!$AC$230-'[1]Outside Edges'!$B177)&gt;=5,'[1]Outside Edges'!$P177="Yes"),"Yes","No")</f>
        <v>Yes</v>
      </c>
      <c r="HV178" s="124" t="str">
        <f>IF(AND((RIGHT($HV$3,2)-'[1]Miter Profiles'!$AC$231-'[1]Outside Edges'!$B177)&gt;=5,'[1]Outside Edges'!$P177="Yes"),"Yes","No")</f>
        <v>Yes</v>
      </c>
      <c r="HW178" s="116" t="str">
        <f>IF(AND((RIGHT($HW$3,2)-'[1]Miter Profiles'!$AC$232-'[1]Outside Edges'!$B177)&gt;=5,'[1]Outside Edges'!$P177="Yes"),"Yes","No")</f>
        <v>Yes</v>
      </c>
      <c r="HX178" s="129" t="str">
        <f>IF(AND((RIGHT($HX$3,2)-'[1]Miter Profiles'!$AC$233-'[1]Outside Edges'!$B177)&gt;=5,'[1]Outside Edges'!$P177="Yes"),"Yes","No")</f>
        <v>No</v>
      </c>
      <c r="HY178" s="10" t="str">
        <f>IF(AND((RIGHT($HY$3,2)-'[1]Miter Profiles'!$AC$234-'[1]Outside Edges'!$B177)&gt;=5,'[1]Outside Edges'!$P177="Yes"),"Yes","No")</f>
        <v>Yes</v>
      </c>
      <c r="HZ178" s="90" t="str">
        <f>IF(AND((RIGHT($HZ$3,2)-'[1]Miter Profiles'!$AC$235-'[1]Outside Edges'!$B177)&gt;=5,'[1]Outside Edges'!$P177="Yes"),"Yes","No")</f>
        <v>Yes</v>
      </c>
      <c r="IA178" s="150" t="str">
        <f>IF(AND((RIGHT($IA$3,2)-'[1]Miter Profiles'!$AC$236-'[1]Outside Edges'!$B177)&gt;=5,'[1]Outside Edges'!$P177="Yes"),"Yes","No")</f>
        <v>Yes</v>
      </c>
      <c r="IB178" s="124" t="str">
        <f>IF(AND((RIGHT($IB$3,2)-'[1]Miter Profiles'!$AC$237-'[1]Outside Edges'!$B177)&gt;=5,'[1]Outside Edges'!$P177="Yes"),"Yes","No")</f>
        <v>Yes</v>
      </c>
      <c r="IC178" s="116" t="str">
        <f>IF(AND((RIGHT($IC$3,2)-'[1]Miter Profiles'!$AC$238-'[1]Outside Edges'!$B177)&gt;=5,'[1]Outside Edges'!$P177="Yes"),"Yes","No")</f>
        <v>Yes</v>
      </c>
      <c r="ID178" s="129" t="str">
        <f>IF(AND((RIGHT($ID$3,2)-'[1]Miter Profiles'!$AC$239-'[1]Outside Edges'!$B177)&gt;=5,'[1]Outside Edges'!$P177="Yes"),"Yes","No")</f>
        <v>Yes</v>
      </c>
      <c r="IE178" s="10" t="str">
        <f>IF(AND((RIGHT($IE$3,2)-'[1]Miter Profiles'!$AC$240-'[1]Outside Edges'!$B177)&gt;=5,'[1]Outside Edges'!$P177="Yes"),"Yes","No")</f>
        <v>Yes</v>
      </c>
      <c r="IF178" s="90" t="str">
        <f>IF(AND((RIGHT($IF$3,2)-'[1]Miter Profiles'!$AC$241-'[1]Outside Edges'!$B177)&gt;=5,'[1]Outside Edges'!$P177="Yes"),"Yes","No")</f>
        <v>Yes</v>
      </c>
      <c r="IG178" s="150" t="str">
        <f>IF(AND((RIGHT($IG$3,2)-'[1]Miter Profiles'!$AC$242-'[1]Outside Edges'!$B177)&gt;=5,'[1]Outside Edges'!$P177="Yes"),"Yes","No")</f>
        <v>Yes</v>
      </c>
      <c r="IH178" s="124" t="str">
        <f>IF(AND((RIGHT($IH$3,2)-'[1]Miter Profiles'!$AC$243-'[1]Outside Edges'!$B177)&gt;=5,'[1]Outside Edges'!$P177="Yes"),"Yes","No")</f>
        <v>Yes</v>
      </c>
      <c r="II178" s="116" t="str">
        <f>IF(AND((RIGHT($II$3,2)-'[1]Miter Profiles'!$AC$244-'[1]Outside Edges'!$B177)&gt;=5,'[1]Outside Edges'!$P177="Yes"),"Yes","No")</f>
        <v>Yes</v>
      </c>
      <c r="IJ178" s="129" t="str">
        <f>IF(AND((RIGHT($IJ$3,2)-'[1]Miter Profiles'!$AC$245-'[1]Outside Edges'!$B177)&gt;=5,'[1]Outside Edges'!$P177="Yes"),"Yes","No")</f>
        <v>Yes</v>
      </c>
      <c r="IK178" s="10" t="str">
        <f>IF(AND((RIGHT($IK$3,2)-'[1]Miter Profiles'!$AC$246-'[1]Outside Edges'!$B177)&gt;=5,'[1]Outside Edges'!$P177="Yes"),"Yes","No")</f>
        <v>Yes</v>
      </c>
      <c r="IL178" s="90" t="str">
        <f>IF(AND((RIGHT($IL$3,2)-'[1]Miter Profiles'!$AC$247-'[1]Outside Edges'!$B177)&gt;=5,'[1]Outside Edges'!$P177="Yes"),"Yes","No")</f>
        <v>Yes</v>
      </c>
      <c r="IM178" s="150" t="str">
        <f>IF(AND((RIGHT($IM$3,2)-'[1]Miter Profiles'!$AC$248-'[1]Outside Edges'!$B177)&gt;=5,'[1]Outside Edges'!$P177="Yes"),"Yes","No")</f>
        <v>Yes</v>
      </c>
      <c r="IN178" s="124" t="str">
        <f>IF(AND((RIGHT($IN$3,2)-'[1]Miter Profiles'!$AC$249-'[1]Outside Edges'!$B177)&gt;=5,'[1]Outside Edges'!$P177="Yes"),"Yes","No")</f>
        <v>Yes</v>
      </c>
      <c r="IO178" s="116" t="str">
        <f>IF(AND((RIGHT($IO$3,2)-'[1]Miter Profiles'!$AC$250-'[1]Outside Edges'!$B177)&gt;=5,'[1]Outside Edges'!$P177="Yes"),"Yes","No")</f>
        <v>Yes</v>
      </c>
      <c r="IP178" s="129" t="str">
        <f>IF(AND((RIGHT($IP$3,2)-'[1]Miter Profiles'!$AC$251-'[1]Outside Edges'!$B177)&gt;=5,'[1]Outside Edges'!$P177="Yes"),"Yes","No")</f>
        <v>Yes</v>
      </c>
      <c r="IQ178" s="10" t="str">
        <f>IF(AND((RIGHT($IQ$3,2)-'[1]Miter Profiles'!$AC$252-'[1]Outside Edges'!$B177)&gt;=5,'[1]Outside Edges'!$P177="Yes"),"Yes","No")</f>
        <v>Yes</v>
      </c>
      <c r="IR178" s="90" t="str">
        <f>IF(AND((RIGHT($IR$3,2)-'[1]Miter Profiles'!$AC$253-'[1]Outside Edges'!$B177)&gt;=5,'[1]Outside Edges'!$P177="Yes"),"Yes","No")</f>
        <v>Yes</v>
      </c>
      <c r="IS178" s="150" t="str">
        <f>IF(AND((RIGHT($IS$3,2)-'[1]Miter Profiles'!$AC$254-'[1]Outside Edges'!$B177)&gt;=5,'[1]Outside Edges'!$P177="Yes"),"Yes","No")</f>
        <v>Yes</v>
      </c>
      <c r="IT178" s="124" t="str">
        <f>IF(AND((RIGHT($IT$3,2)-'[1]Miter Profiles'!$AC$255-'[1]Outside Edges'!$B177)&gt;=5,'[1]Outside Edges'!$P177="Yes"),"Yes","No")</f>
        <v>Yes</v>
      </c>
      <c r="IU178" s="116" t="str">
        <f>IF(AND((RIGHT($IU$3,2)-'[1]Miter Profiles'!$AC$256-'[1]Outside Edges'!$B177)&gt;=5,'[1]Outside Edges'!$P177="Yes"),"Yes","No")</f>
        <v>Yes</v>
      </c>
      <c r="IV178" s="129" t="str">
        <f>IF(AND((RIGHT($IV$3,2)-'[1]Miter Profiles'!$AC$257-'[1]Outside Edges'!$B177)&gt;=5,'[1]Outside Edges'!$P177="Yes"),"Yes","No")</f>
        <v>Yes</v>
      </c>
      <c r="IW178" s="10" t="str">
        <f>IF(AND((RIGHT($IW$3,2)-'[1]Miter Profiles'!$AC$258-'[1]Outside Edges'!$B177)&gt;=5,'[1]Outside Edges'!$P177="Yes"),"Yes","No")</f>
        <v>Yes</v>
      </c>
      <c r="IX178" s="90" t="str">
        <f>IF(AND((RIGHT($IX$3,2)-'[1]Miter Profiles'!$AC$259-'[1]Outside Edges'!$B177)&gt;=5,'[1]Outside Edges'!$P177="Yes"),"Yes","No")</f>
        <v>Yes</v>
      </c>
      <c r="IY178" s="150" t="str">
        <f>IF(AND((RIGHT($IY$3,2)-'[1]Miter Profiles'!$AC$260-'[1]Outside Edges'!$B177)&gt;=5,'[1]Outside Edges'!$P177="Yes"),"Yes","No")</f>
        <v>Yes</v>
      </c>
      <c r="IZ178" s="124" t="str">
        <f>IF(AND((RIGHT($IZ$3,2)-'[1]Miter Profiles'!$AC$261-'[1]Outside Edges'!$B177)&gt;=5,'[1]Outside Edges'!$P177="Yes"),"Yes","No")</f>
        <v>Yes</v>
      </c>
      <c r="JA178" s="116" t="str">
        <f>IF(AND((RIGHT($JA$3,2)-'[1]Miter Profiles'!$AC$262-'[1]Outside Edges'!$B177)&gt;=5,'[1]Outside Edges'!$P177="Yes"),"Yes","No")</f>
        <v>Yes</v>
      </c>
      <c r="JB178" s="129" t="str">
        <f>IF(AND((RIGHT($JB$3,2)-'[1]Miter Profiles'!$AC$263-'[1]Outside Edges'!$B177)&gt;=5,'[1]Outside Edges'!$P177="Yes"),"Yes","No")</f>
        <v>Yes</v>
      </c>
      <c r="JC178" s="10" t="str">
        <f>IF(AND((RIGHT($JC$3,2)-'[1]Miter Profiles'!$AC$264-'[1]Outside Edges'!$B177)&gt;=5,'[1]Outside Edges'!$P177="Yes"),"Yes","No")</f>
        <v>Yes</v>
      </c>
      <c r="JD178" s="90" t="str">
        <f>IF(AND((RIGHT($JD$3,2)-'[1]Miter Profiles'!$AC$265-'[1]Outside Edges'!$B177)&gt;=5,'[1]Outside Edges'!$P177="Yes"),"Yes","No")</f>
        <v>Yes</v>
      </c>
      <c r="JE178" s="236" t="str">
        <f>IF(AND((RIGHT($JE$3,2)-'[1]Miter Profiles'!$AC$266-'[1]Outside Edges'!$B177)&gt;=5,'[1]Outside Edges'!$P177="Yes"),"Yes","No")</f>
        <v>No</v>
      </c>
      <c r="JF178" s="237" t="str">
        <f>IF(AND((RIGHT($JF$3,2)-'[1]Miter Profiles'!$AC$267-'[1]Outside Edges'!$B177)&gt;=5,'[1]Outside Edges'!$P177="Yes"),"Yes","No")</f>
        <v>Yes</v>
      </c>
      <c r="JG178" s="238" t="str">
        <f>IF(AND((RIGHT($JG$3,2)-'[1]Miter Profiles'!$AC$268-'[1]Outside Edges'!$B177)&gt;=5,'[1]Outside Edges'!$P177="Yes"),"Yes","No")</f>
        <v>Yes</v>
      </c>
      <c r="JH178" s="129" t="str">
        <f>IF(AND((RIGHT($JH$3,2)-'[1]Miter Profiles'!$AC$269-'[1]Outside Edges'!$B177)&gt;=5,'[1]Outside Edges'!$P177="Yes"),"Yes","No")</f>
        <v>Yes</v>
      </c>
      <c r="JI178" s="113" t="str">
        <f>IF(AND((RIGHT($JI$3,2)-'[1]Miter Profiles'!$AC$270-'[1]Outside Edges'!$B177)&gt;=5,'[1]Outside Edges'!$P177="Yes"),"Yes","No")</f>
        <v>Yes</v>
      </c>
      <c r="JJ178" s="90" t="str">
        <f>IF(AND((RIGHT($JJ$3,2)-'[1]Miter Profiles'!$AC$271-'[1]Outside Edges'!$B177)&gt;=5,'[1]Outside Edges'!$P177="Yes"),"Yes","No")</f>
        <v>Yes</v>
      </c>
      <c r="JK178" s="236" t="str">
        <f>IF(AND((RIGHT($JK$3,2)-'[1]Miter Profiles'!$AC$272-'[1]Outside Edges'!$B177)&gt;=5,'[1]Outside Edges'!$P177="Yes"),"Yes","No")</f>
        <v>Yes</v>
      </c>
      <c r="JL178" s="237" t="str">
        <f>IF(AND((RIGHT($JL$3,2)-'[1]Miter Profiles'!$AC$273-'[1]Outside Edges'!$B177)&gt;=5,'[1]Outside Edges'!$P177="Yes"),"Yes","No")</f>
        <v>Yes</v>
      </c>
      <c r="JM178" s="238" t="str">
        <f>IF(AND((RIGHT($JM$3,2)-'[1]Miter Profiles'!$AC$274-'[1]Outside Edges'!$B177)&gt;=5,'[1]Outside Edges'!$P177="Yes"),"Yes","No")</f>
        <v>Yes</v>
      </c>
      <c r="JN178" s="129" t="str">
        <f>IF(AND((RIGHT($JN$3,2)-'[1]Miter Profiles'!$AC$275-'[1]Outside Edges'!$B177)&gt;=5,'[1]Outside Edges'!$P177="Yes"),"Yes","No")</f>
        <v>Yes</v>
      </c>
      <c r="JO178" s="113" t="str">
        <f>IF(AND((RIGHT($JO$3,2)-'[1]Miter Profiles'!$AC$276-'[1]Outside Edges'!$B177)&gt;=5,'[1]Outside Edges'!$P177="Yes"),"Yes","No")</f>
        <v>Yes</v>
      </c>
      <c r="JP178" s="90" t="str">
        <f>IF(AND((RIGHT($JP$3,2)-'[1]Miter Profiles'!$AC$277-'[1]Outside Edges'!$B177)&gt;=5,'[1]Outside Edges'!$P177="Yes"),"Yes","No")</f>
        <v>Yes</v>
      </c>
      <c r="JQ178" s="236" t="str">
        <f>IF(AND((RIGHT($JQ$3,2)-'[1]Miter Profiles'!$AC$278-'[1]Outside Edges'!$B177)&gt;=5,'[1]Outside Edges'!$P177="Yes"),"Yes","No")</f>
        <v>No</v>
      </c>
      <c r="JR178" s="237" t="str">
        <f>IF(AND((RIGHT($JR$3,2)-'[1]Miter Profiles'!$AC$279-'[1]Outside Edges'!$B177)&gt;=5,'[1]Outside Edges'!$P177="Yes"),"Yes","No")</f>
        <v>Yes</v>
      </c>
      <c r="JS178" s="238" t="str">
        <f>IF(AND((RIGHT($JS$3,2)-'[1]Miter Profiles'!$AC$280-'[1]Outside Edges'!$B177)&gt;=5,'[1]Outside Edges'!$P177="Yes"),"Yes","No")</f>
        <v>Yes</v>
      </c>
      <c r="JT178" s="129" t="str">
        <f>IF(AND((RIGHT($JT$3,2)-'[1]Miter Profiles'!$AC$281-'[1]Outside Edges'!$B177)&gt;=5,'[1]Outside Edges'!$P177="Yes"),"Yes","No")</f>
        <v>No</v>
      </c>
      <c r="JU178" s="113" t="str">
        <f>IF(AND((RIGHT($JU$3,2)-'[1]Miter Profiles'!$AC$282-'[1]Outside Edges'!$B177)&gt;=5,'[1]Outside Edges'!$P177="Yes"),"Yes","No")</f>
        <v>Yes</v>
      </c>
      <c r="JV178" s="90" t="str">
        <f>IF(AND((RIGHT($JV$3,2)-'[1]Miter Profiles'!$AC$283-'[1]Outside Edges'!$B177)&gt;=5,'[1]Outside Edges'!$P177="Yes"),"Yes","No")</f>
        <v>Yes</v>
      </c>
      <c r="JW178" s="236" t="str">
        <f>IF(AND((RIGHT($JW$3,2)-'[1]Miter Profiles'!$AC$284-'[1]Outside Edges'!$B177)&gt;=5,'[1]Outside Edges'!$P177="Yes"),"Yes","No")</f>
        <v>Yes</v>
      </c>
      <c r="JX178" s="237" t="str">
        <f>IF(AND((RIGHT($JX$3,2)-'[1]Miter Profiles'!$AC$285-'[1]Outside Edges'!$B177)&gt;=5,'[1]Outside Edges'!$P177="Yes"),"Yes","No")</f>
        <v>Yes</v>
      </c>
      <c r="JY178" s="238" t="str">
        <f>IF(AND((RIGHT($JY$3,2)-'[1]Miter Profiles'!$AC$286-'[1]Outside Edges'!$B177)&gt;=5,'[1]Outside Edges'!$P177="Yes"),"Yes","No")</f>
        <v>Yes</v>
      </c>
      <c r="JZ178" s="129" t="str">
        <f>IF(AND((RIGHT($JZ$3,2)-'[1]Miter Profiles'!$AC$287-'[1]Outside Edges'!$B177)&gt;=5,'[1]Outside Edges'!$P177="Yes"),"Yes","No")</f>
        <v>Yes</v>
      </c>
      <c r="KA178" s="113" t="str">
        <f>IF(AND((RIGHT($KA$3,2)-'[1]Miter Profiles'!$AC$288-'[1]Outside Edges'!$B177)&gt;=5,'[1]Outside Edges'!$P177="Yes"),"Yes","No")</f>
        <v>Yes</v>
      </c>
      <c r="KB178" s="90" t="str">
        <f>IF(AND((RIGHT($KB$3,2)-'[1]Miter Profiles'!$AC$289-'[1]Outside Edges'!$B177)&gt;=5,'[1]Outside Edges'!$P177="Yes"),"Yes","No")</f>
        <v>Yes</v>
      </c>
      <c r="KC178" s="236" t="str">
        <f>IF(AND((RIGHT($KC$3,2)-'[1]Miter Profiles'!$AC$290-'[1]Outside Edges'!$B177)&gt;=5,'[1]Outside Edges'!$P177="Yes"),"Yes","No")</f>
        <v>Yes</v>
      </c>
      <c r="KD178" s="237" t="str">
        <f>IF(AND((RIGHT($KD$3,2)-'[1]Miter Profiles'!$AC$291-'[1]Outside Edges'!$B177)&gt;=5,'[1]Outside Edges'!$P177="Yes"),"Yes","No")</f>
        <v>Yes</v>
      </c>
      <c r="KE178" s="238" t="str">
        <f>IF(AND((RIGHT($KE$3,2)-'[1]Miter Profiles'!$AC$292-'[1]Outside Edges'!$B177)&gt;=5,'[1]Outside Edges'!$P177="Yes"),"Yes","No")</f>
        <v>Yes</v>
      </c>
      <c r="KF178" s="129" t="str">
        <f>IF(AND((RIGHT($KF$3,2)-'[1]Miter Profiles'!$AC$293-'[1]Outside Edges'!$B177)&gt;=5,'[1]Outside Edges'!$P177="Yes"),"Yes","No")</f>
        <v>Yes</v>
      </c>
      <c r="KG178" s="113" t="str">
        <f>IF(AND((RIGHT($KG$3,2)-'[1]Miter Profiles'!$AC$294-'[1]Outside Edges'!$B177)&gt;=5,'[1]Outside Edges'!$P177="Yes"),"Yes","No")</f>
        <v>Yes</v>
      </c>
      <c r="KH178" s="90" t="str">
        <f>IF(AND((RIGHT($KH$3,2)-'[1]Miter Profiles'!$AC$295-'[1]Outside Edges'!$B177)&gt;=5,'[1]Outside Edges'!$P177="Yes"),"Yes","No")</f>
        <v>Yes</v>
      </c>
      <c r="KI178" s="236" t="str">
        <f>IF(AND((RIGHT($KI$3,2)-'[1]Miter Profiles'!$AC$296-'[1]Outside Edges'!$B177)&gt;=5,'[1]Outside Edges'!$P177="Yes"),"Yes","No")</f>
        <v>Yes</v>
      </c>
      <c r="KJ178" s="237" t="str">
        <f>IF(AND((RIGHT($KJ$3,2)-'[1]Miter Profiles'!$AC$297-'[1]Outside Edges'!$B177)&gt;=5,'[1]Outside Edges'!$P177="Yes"),"Yes","No")</f>
        <v>Yes</v>
      </c>
      <c r="KK178" s="238" t="str">
        <f>IF(AND((RIGHT($KK$3,2)-'[1]Miter Profiles'!$AC$298-'[1]Outside Edges'!$B177)&gt;=5,'[1]Outside Edges'!$P177="Yes"),"Yes","No")</f>
        <v>Yes</v>
      </c>
      <c r="KL178" s="129" t="str">
        <f>IF(AND((RIGHT($KL$3,2)-'[1]Miter Profiles'!$AC$299-'[1]Outside Edges'!$B177)&gt;=5,'[1]Outside Edges'!$P177="Yes"),"Yes","No")</f>
        <v>Yes</v>
      </c>
      <c r="KM178" s="113" t="str">
        <f>IF(AND((RIGHT($KM$3,2)-'[1]Miter Profiles'!$AC$300-'[1]Outside Edges'!$B177)&gt;=5,'[1]Outside Edges'!$P177="Yes"),"Yes","No")</f>
        <v>Yes</v>
      </c>
      <c r="KN178" s="90" t="str">
        <f>IF(AND((RIGHT($KN$3,2)-'[1]Miter Profiles'!$AC$301-'[1]Outside Edges'!$B177)&gt;=5,'[1]Outside Edges'!$P177="Yes"),"Yes","No")</f>
        <v>Yes</v>
      </c>
      <c r="KO178" s="236" t="str">
        <f>IF(AND((RIGHT($KO$3,2)-'[1]Miter Profiles'!$AC$302-'[1]Outside Edges'!$B177)&gt;=5,'[1]Outside Edges'!$P177="Yes"),"Yes","No")</f>
        <v>Yes</v>
      </c>
      <c r="KP178" s="237" t="str">
        <f>IF(AND((RIGHT($KP$3,2)-'[1]Miter Profiles'!$AC$303-'[1]Outside Edges'!$B177)&gt;=5,'[1]Outside Edges'!$P177="Yes"),"Yes","No")</f>
        <v>Yes</v>
      </c>
      <c r="KQ178" s="238" t="str">
        <f>IF(AND((RIGHT($KQ$3,2)-'[1]Miter Profiles'!$AC$304-'[1]Outside Edges'!$B177)&gt;=5,'[1]Outside Edges'!$P177="Yes"),"Yes","No")</f>
        <v>Yes</v>
      </c>
      <c r="KR178" s="129" t="str">
        <f>IF(AND((RIGHT($KR$3,2)-'[1]Miter Profiles'!$AC$305-'[1]Outside Edges'!$B177)&gt;=5,'[1]Outside Edges'!$P177="Yes"),"Yes","No")</f>
        <v>Yes</v>
      </c>
      <c r="KS178" s="113" t="str">
        <f>IF(AND((RIGHT($KS$3,2)-'[1]Miter Profiles'!$AC$306-'[1]Outside Edges'!$B177)&gt;=5,'[1]Outside Edges'!$P177="Yes"),"Yes","No")</f>
        <v>Yes</v>
      </c>
      <c r="KT178" s="90" t="str">
        <f>IF(AND((RIGHT($KT$3,2)-'[1]Miter Profiles'!$AC$307-'[1]Outside Edges'!$B177)&gt;=5,'[1]Outside Edges'!$P177="Yes"),"Yes","No")</f>
        <v>Yes</v>
      </c>
      <c r="KU178" s="236" t="str">
        <f>IF(AND((RIGHT($KU$3,2)-'[1]Miter Profiles'!$AC$308-'[1]Outside Edges'!$B177)&gt;=5,'[1]Outside Edges'!$P177="Yes"),"Yes","No")</f>
        <v>Yes</v>
      </c>
      <c r="KV178" s="237" t="str">
        <f>IF(AND((RIGHT($KV$3,2)-'[1]Miter Profiles'!$AC$309-'[1]Outside Edges'!$B177)&gt;=5,'[1]Outside Edges'!$P177="Yes"),"Yes","No")</f>
        <v>Yes</v>
      </c>
      <c r="KW178" s="238" t="str">
        <f>IF(AND((RIGHT($KW$3,2)-'[1]Miter Profiles'!$AC$310-'[1]Outside Edges'!$B177)&gt;=5,'[1]Outside Edges'!$P177="Yes"),"Yes","No")</f>
        <v>Yes</v>
      </c>
      <c r="KX178" s="129" t="str">
        <f>IF(AND((RIGHT($KX$3,2)-'[1]Miter Profiles'!$AC$311-'[1]Outside Edges'!$B177)&gt;=5,'[1]Outside Edges'!$P177="Yes"),"Yes","No")</f>
        <v>Yes</v>
      </c>
      <c r="KY178" s="113" t="str">
        <f>IF(AND((RIGHT($KY$3,2)-'[1]Miter Profiles'!$AC$312-'[1]Outside Edges'!$B177)&gt;=5,'[1]Outside Edges'!$P177="Yes"),"Yes","No")</f>
        <v>Yes</v>
      </c>
      <c r="KZ178" s="90" t="str">
        <f>IF(AND((RIGHT($KZ$3,2)-'[1]Miter Profiles'!$AC$313-'[1]Outside Edges'!$B177)&gt;=5,'[1]Outside Edges'!$P177="Yes"),"Yes","No")</f>
        <v>Yes</v>
      </c>
      <c r="LA178" s="236" t="str">
        <f>IF(AND((RIGHT($LA$3,2)-'[1]Miter Profiles'!$AC$314-'[1]Outside Edges'!$B177)&gt;=5,'[1]Outside Edges'!$P177="Yes"),"Yes","No")</f>
        <v>Yes</v>
      </c>
      <c r="LB178" s="237" t="str">
        <f>IF(AND((RIGHT($LB$3,2)-'[1]Miter Profiles'!$AC$315-'[1]Outside Edges'!$B177)&gt;=5,'[1]Outside Edges'!$P177="Yes"),"Yes","No")</f>
        <v>Yes</v>
      </c>
      <c r="LC178" s="243" t="str">
        <f>IF(AND((RIGHT($LC$3,2)-'[1]Miter Profiles'!$AC$316-'[1]Outside Edges'!$B177)&gt;=5,'[1]Outside Edges'!$P177="Yes"),"Yes","No")</f>
        <v>Yes</v>
      </c>
      <c r="LD178" s="244" t="str">
        <f>IF(AND((RIGHT($LD$3,2)-'[1]Miter Profiles'!$AC$317-'[1]Outside Edges'!$B177)&gt;=5,'[1]Outside Edges'!$P177="Yes"),"Yes","No")</f>
        <v>Yes</v>
      </c>
      <c r="LE178" s="113" t="str">
        <f>IF(AND((RIGHT($LE$3,2)-'[1]Miter Profiles'!$AC$318-'[1]Outside Edges'!$B177)&gt;=5,'[1]Outside Edges'!$P177="Yes"),"Yes","No")</f>
        <v>Yes</v>
      </c>
      <c r="LF178" s="10" t="str">
        <f>IF(AND((RIGHT($LF$3,2)-'[1]Miter Profiles'!$AC$319-'[1]Outside Edges'!$B177)&gt;=5,'[1]Outside Edges'!$P177="Yes"),"Yes","No")</f>
        <v>Yes</v>
      </c>
      <c r="LG178" s="113" t="str">
        <f>IF(AND((RIGHT($LG$3,2)-'[1]Miter Profiles'!$AC$320-'[1]Outside Edges'!$B177)&gt;=5,'[1]Outside Edges'!$P177="Yes"),"Yes","No")</f>
        <v>Yes</v>
      </c>
      <c r="LH178" s="90" t="str">
        <f>IF(AND((RIGHT($LH$3,2)-'[1]Miter Profiles'!$AC$321-'[1]Outside Edges'!$B177)&gt;=5,'[1]Outside Edges'!$P177="Yes"),"Yes","No")</f>
        <v>Yes</v>
      </c>
      <c r="LI178" s="236" t="str">
        <f>IF(AND((RIGHT($LI$3,2)-'[1]Miter Profiles'!$AC$322-'[1]Outside Edges'!$B177)&gt;=5,'[1]Outside Edges'!$P177="Yes"),"Yes","No")</f>
        <v>No</v>
      </c>
      <c r="LJ178" s="237" t="str">
        <f>IF(AND((RIGHT($LJ$3,2)-'[1]Miter Profiles'!$AC$323-'[1]Outside Edges'!$B177)&gt;=5,'[1]Outside Edges'!$P177="Yes"),"Yes","No")</f>
        <v>Yes</v>
      </c>
      <c r="LK178" s="238" t="str">
        <f>IF(AND((RIGHT($LK$3,2)-'[1]Miter Profiles'!$AC$324-'[1]Outside Edges'!$B177)&gt;=5,'[1]Outside Edges'!$P177="Yes"),"Yes","No")</f>
        <v>Yes</v>
      </c>
      <c r="LL178" s="129" t="str">
        <f>IF(AND((RIGHT($LL$3,2)-'[1]Miter Profiles'!$AC$325-'[1]Outside Edges'!$B177)&gt;=5,'[1]Outside Edges'!$P177="Yes"),"Yes","No")</f>
        <v>Yes</v>
      </c>
      <c r="LM178" s="113" t="str">
        <f>IF(AND((RIGHT($LM$3,2)-'[1]Miter Profiles'!$AC$326-'[1]Outside Edges'!$B177)&gt;=5,'[1]Outside Edges'!$P177="Yes"),"Yes","No")</f>
        <v>Yes</v>
      </c>
      <c r="LN178" s="90" t="str">
        <f>IF(AND((RIGHT($LN$3,2)-'[1]Miter Profiles'!$AC$327-'[1]Outside Edges'!$B177)&gt;=5,'[1]Outside Edges'!$P177="Yes"),"Yes","No")</f>
        <v>Yes</v>
      </c>
      <c r="LO178" s="236" t="str">
        <f>IF(AND((RIGHT($LO$3,2)-'[1]Miter Profiles'!$AC$328-'[1]Outside Edges'!$B177)&gt;=5,'[1]Outside Edges'!$P177="Yes"),"Yes","No")</f>
        <v>No</v>
      </c>
      <c r="LP178" s="237" t="str">
        <f>IF(AND((RIGHT($LP$3,2)-'[1]Miter Profiles'!$AC$329-'[1]Outside Edges'!$B177)&gt;=5,'[1]Outside Edges'!$P177="Yes"),"Yes","No")</f>
        <v>Yes</v>
      </c>
      <c r="LQ178" s="238" t="str">
        <f>IF(AND((RIGHT($LQ$3,2)-'[1]Miter Profiles'!$AC$330-'[1]Outside Edges'!$B177)&gt;=5,'[1]Outside Edges'!$P177="Yes"),"Yes","No")</f>
        <v>Yes</v>
      </c>
      <c r="LR178" s="129" t="str">
        <f>IF(AND((RIGHT($LR$3,2)-'[1]Miter Profiles'!$AC$331-'[1]Outside Edges'!$B177)&gt;=5,'[1]Outside Edges'!$P177="Yes"),"Yes","No")</f>
        <v>No</v>
      </c>
      <c r="LS178" s="113" t="str">
        <f>IF(AND((RIGHT($LS$3,2)-'[1]Miter Profiles'!$AC$332-'[1]Outside Edges'!$B177)&gt;=5,'[1]Outside Edges'!$P177="Yes"),"Yes","No")</f>
        <v>Yes</v>
      </c>
      <c r="LT178" s="90" t="str">
        <f>IF(AND((RIGHT($LT$3,2)-'[1]Miter Profiles'!$AC$333-'[1]Outside Edges'!$B177)&gt;=5,'[1]Outside Edges'!$P177="Yes"),"Yes","No")</f>
        <v>Yes</v>
      </c>
    </row>
    <row r="179" spans="1:332" ht="16.5" thickBot="1" x14ac:dyDescent="0.3">
      <c r="A179" s="8" t="str">
        <f>IF('[1]Outside Edges'!$A178&lt;&gt;"",'[1]Outside Edges'!$A178,"")</f>
        <v>D176</v>
      </c>
      <c r="B179" s="10" t="str">
        <f>IF(AND((RIGHT($B$3,2)-'[1]Miter Profiles'!$AC$3-'[1]Outside Edges'!$B178)&gt;=5,'[1]Outside Edges'!$P178="Yes"),"Yes","No")</f>
        <v>Yes</v>
      </c>
      <c r="C179" s="10" t="str">
        <f>IF(AND((RIGHT($C$3,2)-'[1]Miter Profiles'!$AC$4-'[1]Outside Edges'!$B178)&gt;=5,'[1]Outside Edges'!$P178="Yes"),"Yes","No")</f>
        <v>Yes</v>
      </c>
      <c r="D179" s="85" t="str">
        <f>IF(AND((RIGHT($D$3,2)-'[1]Miter Profiles'!$AC$5-'[1]Outside Edges'!$B178)&gt;=5,'[1]Outside Edges'!$P178="Yes"),"Yes","No")</f>
        <v>Yes</v>
      </c>
      <c r="E179" s="86" t="str">
        <f>IF(AND((RIGHT($E$3,2)-'[1]Miter Profiles'!$AC$6-'[1]Outside Edges'!$B178)&gt;=5,'[1]Outside Edges'!$P178="Yes"),"Yes","No")</f>
        <v>Yes</v>
      </c>
      <c r="F179" s="11" t="str">
        <f>IF(AND((RIGHT($F$3,2)-'[1]Miter Profiles'!$AC$7-'[1]Outside Edges'!$B178)&gt;=5,'[1]Outside Edges'!$P178="Yes"),"Yes","No")</f>
        <v>Yes</v>
      </c>
      <c r="G179" s="87" t="str">
        <f>IF(AND((RIGHT($G$3,2)-'[1]Miter Profiles'!$AC$8-'[1]Outside Edges'!$B178)&gt;=5,'[1]Outside Edges'!$P178="Yes"),"Yes","No")</f>
        <v>Yes</v>
      </c>
      <c r="H179" s="10" t="str">
        <f>IF(AND((RIGHT($H$3,2)-'[1]Miter Profiles'!$AC$9-'[1]Outside Edges'!$B178)&gt;=5,'[1]Outside Edges'!$P178="Yes"),"Yes","No")</f>
        <v>Yes</v>
      </c>
      <c r="I179" s="10" t="str">
        <f>IF(AND((RIGHT($I$3,2)-'[1]Miter Profiles'!$AC$10-'[1]Outside Edges'!$B178)&gt;=5,'[1]Outside Edges'!$P178="Yes"),"Yes","No")</f>
        <v>Yes</v>
      </c>
      <c r="J179" s="85" t="str">
        <f>IF(AND((RIGHT($J$3,2)-'[1]Miter Profiles'!$AC$11-'[1]Outside Edges'!$B178)&gt;=5,'[1]Outside Edges'!$P178="Yes"),"Yes","No")</f>
        <v>Yes</v>
      </c>
      <c r="K179" s="86" t="str">
        <f>IF(AND((RIGHT($K$3,2)-'[1]Miter Profiles'!$AC$12-'[1]Outside Edges'!$B178)&gt;=5,'[1]Outside Edges'!$P178="Yes"),"Yes","No")</f>
        <v>Yes</v>
      </c>
      <c r="L179" s="11" t="str">
        <f>IF(AND((RIGHT($L$3,2)-'[1]Miter Profiles'!$AC$13-'[1]Outside Edges'!$B178)&gt;=5,'[1]Outside Edges'!$P178="Yes"),"Yes","No")</f>
        <v>Yes</v>
      </c>
      <c r="M179" s="87" t="str">
        <f>IF(AND((RIGHT($M$3,2)-'[1]Miter Profiles'!$AC$14-'[1]Outside Edges'!$B178)&gt;=5,'[1]Outside Edges'!$P178="Yes"),"Yes","No")</f>
        <v>Yes</v>
      </c>
      <c r="N179" s="10" t="str">
        <f>IF(AND((RIGHT($N$3,2)-'[1]Miter Profiles'!$AC$15-'[1]Outside Edges'!$B178)&gt;=4,'[1]Outside Edges'!$P178="Yes"),"Yes","No")</f>
        <v>No</v>
      </c>
      <c r="O179" s="10" t="str">
        <f>IF(AND((RIGHT($O$3,2)-'[1]Miter Profiles'!$AC$16-'[1]Outside Edges'!$B178)&gt;=5,'[1]Outside Edges'!$P178="Yes"),"Yes","No")</f>
        <v>Yes</v>
      </c>
      <c r="P179" s="85" t="str">
        <f>IF(AND((RIGHT($P$3,2)-'[1]Miter Profiles'!$AC$17-'[1]Outside Edges'!$B178)&gt;=5,'[1]Outside Edges'!$P178="Yes"),"Yes","No")</f>
        <v>Yes</v>
      </c>
      <c r="Q179" s="86" t="str">
        <f>IF(AND((RIGHT($Q$3,2)-'[1]Miter Profiles'!$AC$18-'[1]Outside Edges'!$B178)&gt;=5,'[1]Outside Edges'!$P178="Yes"),"Yes","No")</f>
        <v>No</v>
      </c>
      <c r="R179" s="11" t="str">
        <f>IF(AND((RIGHT($R$3,2)-'[1]Miter Profiles'!$AC$19-'[1]Outside Edges'!$B178)&gt;=5,'[1]Outside Edges'!$P178="Yes"),"Yes","No")</f>
        <v>Yes</v>
      </c>
      <c r="S179" s="87" t="str">
        <f>IF(AND((RIGHT($S$3,2)-'[1]Miter Profiles'!$AC$20-'[1]Outside Edges'!$B178)&gt;=5,'[1]Outside Edges'!$P178="Yes"),"Yes","No")</f>
        <v>Yes</v>
      </c>
      <c r="T179" s="10" t="str">
        <f>IF(AND((RIGHT($T$3,2)-'[1]Miter Profiles'!$AC$21-'[1]Outside Edges'!$B178)&gt;=5,'[1]Outside Edges'!$P178="Yes"),"Yes","No")</f>
        <v>Yes</v>
      </c>
      <c r="U179" s="10" t="str">
        <f>IF(AND((RIGHT($U$3,2)-'[1]Miter Profiles'!$AC$22-'[1]Outside Edges'!$B178)&gt;=5,'[1]Outside Edges'!$P178="Yes"),"Yes","No")</f>
        <v>Yes</v>
      </c>
      <c r="V179" s="85" t="str">
        <f>IF(AND((RIGHT($V$3,2)-'[1]Miter Profiles'!$AC$23-'[1]Outside Edges'!$B178)&gt;=5,'[1]Outside Edges'!$P178="Yes"),"Yes","No")</f>
        <v>Yes</v>
      </c>
      <c r="W179" s="86" t="str">
        <f>IF(AND((RIGHT($W$3,2)-'[1]Miter Profiles'!$AC$24-'[1]Outside Edges'!$B178)&gt;=5,'[1]Outside Edges'!$P178="Yes"),"Yes","No")</f>
        <v>No</v>
      </c>
      <c r="X179" s="11" t="str">
        <f>IF(AND((RIGHT($X$3,2)-'[1]Miter Profiles'!$AC$25-'[1]Outside Edges'!$B178)&gt;=5,'[1]Outside Edges'!$P178="Yes"),"Yes","No")</f>
        <v>Yes</v>
      </c>
      <c r="Y179" s="87" t="str">
        <f>IF(AND((RIGHT($Y$3,2)-'[1]Miter Profiles'!$AC$26-'[1]Outside Edges'!$B178)&gt;=5,'[1]Outside Edges'!$P178="Yes"),"Yes","No")</f>
        <v>Yes</v>
      </c>
      <c r="Z179" s="10" t="str">
        <f>IF(AND((RIGHT($Z$3,2)-'[1]Miter Profiles'!$AC$27-'[1]Outside Edges'!$B178)&gt;=5,'[1]Outside Edges'!$P178="Yes"),"Yes","No")</f>
        <v>Yes</v>
      </c>
      <c r="AA179" s="10" t="str">
        <f>IF(AND((RIGHT($AA$3,2)-'[1]Miter Profiles'!$AC$28-'[1]Outside Edges'!$B178)&gt;=5,'[1]Outside Edges'!$P178="Yes"),"Yes","No")</f>
        <v>Yes</v>
      </c>
      <c r="AB179" s="85" t="str">
        <f>IF(AND((RIGHT($AB$3,2)-'[1]Miter Profiles'!$AC$29-'[1]Outside Edges'!$B178)&gt;=5,'[1]Outside Edges'!$P178="Yes"),"Yes","No")</f>
        <v>Yes</v>
      </c>
      <c r="AC179" s="86" t="str">
        <f>IF(AND((RIGHT($AC$3,2)-'[1]Miter Profiles'!$AC$30-'[1]Outside Edges'!$B178)&gt;=5,'[1]Outside Edges'!$P178="Yes"),"Yes","No")</f>
        <v>Yes</v>
      </c>
      <c r="AD179" s="11" t="str">
        <f>IF(AND((RIGHT($AD$3,2)-'[1]Miter Profiles'!$AC$31-'[1]Outside Edges'!$B178)&gt;=5,'[1]Outside Edges'!$P178="Yes"),"Yes","No")</f>
        <v>Yes</v>
      </c>
      <c r="AE179" s="87" t="str">
        <f>IF(AND((RIGHT($AE$3,2)-'[1]Miter Profiles'!$AC$32-'[1]Outside Edges'!$B178)&gt;=5,'[1]Outside Edges'!$P178="Yes"),"Yes","No")</f>
        <v>Yes</v>
      </c>
      <c r="AF179" s="10" t="str">
        <f>IF(AND((RIGHT($AF$3,2)-'[1]Miter Profiles'!$AC$33-'[1]Outside Edges'!$B178)&gt;=5,'[1]Outside Edges'!$P178="Yes"),"Yes","No")</f>
        <v>Yes</v>
      </c>
      <c r="AG179" s="10" t="str">
        <f>IF(AND((RIGHT($AG$3,2)-'[1]Miter Profiles'!$AC$34-'[1]Outside Edges'!$B178)&gt;=5,'[1]Outside Edges'!$P178="Yes"),"Yes","No")</f>
        <v>Yes</v>
      </c>
      <c r="AH179" s="85" t="str">
        <f>IF(AND((RIGHT($AH$3,2)-'[1]Miter Profiles'!$AC$35-'[1]Outside Edges'!$B178)&gt;=5,'[1]Outside Edges'!$P178="Yes"),"Yes","No")</f>
        <v>Yes</v>
      </c>
      <c r="AI179" s="86" t="str">
        <f>IF(AND((RIGHT($AI$3,2)-'[1]Miter Profiles'!$AC$36-'[1]Outside Edges'!$B178)&gt;=5,'[1]Outside Edges'!$P178="Yes"),"Yes","No")</f>
        <v>Yes</v>
      </c>
      <c r="AJ179" s="11" t="str">
        <f>IF(AND((RIGHT($AJ$3,2)-'[1]Miter Profiles'!$AC$37-'[1]Outside Edges'!$B178)&gt;=5,'[1]Outside Edges'!$P178="Yes"),"Yes","No")</f>
        <v>Yes</v>
      </c>
      <c r="AK179" s="87" t="str">
        <f>IF(AND((RIGHT($AK$3,2)-'[1]Miter Profiles'!$AC$38-'[1]Outside Edges'!$B178)&gt;=5,'[1]Outside Edges'!$P178="Yes"),"Yes","No")</f>
        <v>Yes</v>
      </c>
      <c r="AL179" s="10" t="str">
        <f>IF(AND((RIGHT($AL$3,2)-'[1]Miter Profiles'!$AC$39-'[1]Outside Edges'!$B178)&gt;=5,'[1]Outside Edges'!$P178="Yes"),"Yes","No")</f>
        <v>Yes</v>
      </c>
      <c r="AM179" s="10" t="str">
        <f>IF(AND((RIGHT($AM$3,2)-'[1]Miter Profiles'!$AC$40-'[1]Outside Edges'!$B178)&gt;=5,'[1]Outside Edges'!$P178="Yes"),"Yes","No")</f>
        <v>Yes</v>
      </c>
      <c r="AN179" s="85" t="str">
        <f>IF(AND((RIGHT($AN$3,2)-'[1]Miter Profiles'!$AC$41-'[1]Outside Edges'!$B178)&gt;=5,'[1]Outside Edges'!$P178="Yes"),"Yes","No")</f>
        <v>Yes</v>
      </c>
      <c r="AO179" s="86" t="str">
        <f>IF(AND((RIGHT($AO$3,2)-'[1]Miter Profiles'!$AC$42-'[1]Outside Edges'!$B178)&gt;=5,'[1]Outside Edges'!$P178="Yes"),"Yes","No")</f>
        <v>Yes</v>
      </c>
      <c r="AP179" s="11" t="str">
        <f>IF(AND((RIGHT($AP$3,2)-'[1]Miter Profiles'!$AC$43-'[1]Outside Edges'!$B178)&gt;=5,'[1]Outside Edges'!$P178="Yes"),"Yes","No")</f>
        <v>Yes</v>
      </c>
      <c r="AQ179" s="87" t="str">
        <f>IF(AND((RIGHT($AQ$3,2)-'[1]Miter Profiles'!$AC$44-'[1]Outside Edges'!$B178)&gt;=5,'[1]Outside Edges'!$P178="Yes"),"Yes","No")</f>
        <v>Yes</v>
      </c>
      <c r="AR179" s="10" t="str">
        <f>IF(AND((RIGHT($AR$3,2)-'[1]Miter Profiles'!$AC$45-'[1]Outside Edges'!$B178)&gt;=5,'[1]Outside Edges'!$P178="Yes"),"Yes","No")</f>
        <v>Yes</v>
      </c>
      <c r="AS179" s="10" t="str">
        <f>IF(AND((RIGHT($AS$3,2)-'[1]Miter Profiles'!$AC$46-'[1]Outside Edges'!$B178)&gt;=5,'[1]Outside Edges'!$P178="Yes"),"Yes","No")</f>
        <v>Yes</v>
      </c>
      <c r="AT179" s="85" t="str">
        <f>IF(AND((RIGHT($AT$3,2)-'[1]Miter Profiles'!$AC$47-'[1]Outside Edges'!$B178)&gt;=5,'[1]Outside Edges'!$P178="Yes"),"Yes","No")</f>
        <v>Yes</v>
      </c>
      <c r="AU179" s="86" t="str">
        <f>IF(AND((RIGHT($AU$3,2)-'[1]Miter Profiles'!$AC$48-'[1]Outside Edges'!$B178)&gt;=5,'[1]Outside Edges'!$P178="Yes"),"Yes","No")</f>
        <v>Yes</v>
      </c>
      <c r="AV179" s="11" t="str">
        <f>IF(AND((RIGHT($AV$3,2)-'[1]Miter Profiles'!$AC$49-'[1]Outside Edges'!$B178)&gt;=5,'[1]Outside Edges'!$P178="Yes"),"Yes","No")</f>
        <v>Yes</v>
      </c>
      <c r="AW179" s="87" t="str">
        <f>IF(AND((RIGHT($AW$3,2)-'[1]Miter Profiles'!$AC$50-'[1]Outside Edges'!$B178)&gt;=5,'[1]Outside Edges'!$P178="Yes"),"Yes","No")</f>
        <v>Yes</v>
      </c>
      <c r="AX179" s="10" t="str">
        <f>IF(AND((RIGHT($AX$3,2)-'[1]Miter Profiles'!$AC$51-'[1]Outside Edges'!$B178)&gt;=5,'[1]Outside Edges'!$P178="Yes"),"Yes","No")</f>
        <v>Yes</v>
      </c>
      <c r="AY179" s="10" t="str">
        <f>IF(AND((RIGHT($AY$3,2)-'[1]Miter Profiles'!$AC$52-'[1]Outside Edges'!$B178)&gt;=5,'[1]Outside Edges'!$P178="Yes"),"Yes","No")</f>
        <v>Yes</v>
      </c>
      <c r="AZ179" s="85" t="str">
        <f>IF(AND((RIGHT($AZ$3,2)-'[1]Miter Profiles'!$AC$53-'[1]Outside Edges'!$B178)&gt;=5,'[1]Outside Edges'!$P178="Yes"),"Yes","No")</f>
        <v>Yes</v>
      </c>
      <c r="BA179" s="86" t="str">
        <f>IF(AND((RIGHT($BA$3,2)-'[1]Miter Profiles'!$AC$54-'[1]Outside Edges'!$B178)&gt;=5,'[1]Outside Edges'!$P178="Yes"),"Yes","No")</f>
        <v>Yes</v>
      </c>
      <c r="BB179" s="11" t="str">
        <f>IF(AND((RIGHT($BB$3,2)-'[1]Miter Profiles'!$AC$55-'[1]Outside Edges'!$B178)&gt;=5,'[1]Outside Edges'!$P178="Yes"),"Yes","No")</f>
        <v>Yes</v>
      </c>
      <c r="BC179" s="87" t="str">
        <f>IF(AND((RIGHT($BC$3,2)-'[1]Miter Profiles'!$AC$56-'[1]Outside Edges'!$B178)&gt;=5,'[1]Outside Edges'!$P178="Yes"),"Yes","No")</f>
        <v>Yes</v>
      </c>
      <c r="BD179" s="10" t="str">
        <f>IF(AND((RIGHT($BD$3,2)-'[1]Miter Profiles'!$AC$57-'[1]Outside Edges'!$B178)&gt;=5,'[1]Outside Edges'!$P178="Yes"),"Yes","No")</f>
        <v>Yes</v>
      </c>
      <c r="BE179" s="10" t="str">
        <f>IF(AND((RIGHT($BE$3,2)-'[1]Miter Profiles'!$AC$58-'[1]Outside Edges'!$B178)&gt;=5,'[1]Outside Edges'!$P178="Yes"),"Yes","No")</f>
        <v>Yes</v>
      </c>
      <c r="BF179" s="85" t="str">
        <f>IF(AND((RIGHT($BF$3,2)-'[1]Miter Profiles'!$AC$59-'[1]Outside Edges'!$B178)&gt;=5,'[1]Outside Edges'!$P178="Yes"),"Yes","No")</f>
        <v>Yes</v>
      </c>
      <c r="BG179" s="86" t="str">
        <f>IF(AND((RIGHT($BG$3,2)-'[1]Miter Profiles'!$AC$60-'[1]Outside Edges'!$B178)&gt;=5,'[1]Outside Edges'!$P178="Yes"),"Yes","No")</f>
        <v>Yes</v>
      </c>
      <c r="BH179" s="11" t="str">
        <f>IF(AND((RIGHT($BH$3,2)-'[1]Miter Profiles'!$AC$61-'[1]Outside Edges'!$B178)&gt;=5,'[1]Outside Edges'!$P178="Yes"),"Yes","No")</f>
        <v>Yes</v>
      </c>
      <c r="BI179" s="87" t="str">
        <f>IF(AND((RIGHT($BI$3,2)-'[1]Miter Profiles'!$AC$62-'[1]Outside Edges'!$B178)&gt;=5,'[1]Outside Edges'!$P178="Yes"),"Yes","No")</f>
        <v>Yes</v>
      </c>
      <c r="BJ179" s="10" t="str">
        <f>IF(AND((RIGHT($BJ$3,2)-'[1]Miter Profiles'!$AC$63-'[1]Outside Edges'!$B178)&gt;=5,'[1]Outside Edges'!$P178="Yes"),"Yes","No")</f>
        <v>Yes</v>
      </c>
      <c r="BK179" s="10" t="str">
        <f>IF(AND((RIGHT($BK$3,2)-'[1]Miter Profiles'!$AC$64-'[1]Outside Edges'!$B178)&gt;=5,'[1]Outside Edges'!$P178="Yes"),"Yes","No")</f>
        <v>Yes</v>
      </c>
      <c r="BL179" s="85" t="str">
        <f>IF(AND((RIGHT($BL$3,2)-'[1]Miter Profiles'!$AC$65-'[1]Outside Edges'!$B178)&gt;=5,'[1]Outside Edges'!$P178="Yes"),"Yes","No")</f>
        <v>Yes</v>
      </c>
      <c r="BM179" s="86" t="str">
        <f>IF(AND((RIGHT($BM$3,2)-'[1]Miter Profiles'!$AC$66-'[1]Outside Edges'!$B178)&gt;=5,'[1]Outside Edges'!$P178="Yes"),"Yes","No")</f>
        <v>Yes</v>
      </c>
      <c r="BN179" s="11" t="str">
        <f>IF(AND((RIGHT($BN$3,2)-'[1]Miter Profiles'!$AC$67-'[1]Outside Edges'!$B178)&gt;=5,'[1]Outside Edges'!$P178="Yes"),"Yes","No")</f>
        <v>Yes</v>
      </c>
      <c r="BO179" s="87" t="str">
        <f>IF(AND((RIGHT($BO$3,2)-'[1]Miter Profiles'!$AC$68-'[1]Outside Edges'!$B178)&gt;=5,'[1]Outside Edges'!$P178="Yes"),"Yes","No")</f>
        <v>Yes</v>
      </c>
      <c r="BP179" s="10" t="str">
        <f>IF(AND((RIGHT($BP$3,2)-'[1]Miter Profiles'!$AC$69-'[1]Outside Edges'!$B178)&gt;=5,'[1]Outside Edges'!$P178="Yes"),"Yes","No")</f>
        <v>Yes</v>
      </c>
      <c r="BQ179" s="10" t="str">
        <f>IF(AND((RIGHT($BQ$3,2)-'[1]Miter Profiles'!$AC$70-'[1]Outside Edges'!$B178)&gt;=5,'[1]Outside Edges'!$P178="Yes"),"Yes","No")</f>
        <v>Yes</v>
      </c>
      <c r="BR179" s="85" t="str">
        <f>IF(AND((RIGHT($BR$3,2)-'[1]Miter Profiles'!$AC$71-'[1]Outside Edges'!$B178)&gt;=5,'[1]Outside Edges'!$P178="Yes"),"Yes","No")</f>
        <v>Yes</v>
      </c>
      <c r="BS179" s="86" t="str">
        <f>IF(AND((RIGHT($BS$3,2)-'[1]Miter Profiles'!$AC$72-'[1]Outside Edges'!$B178)&gt;=5,'[1]Outside Edges'!$P178="Yes"),"Yes","No")</f>
        <v>Yes</v>
      </c>
      <c r="BT179" s="11" t="str">
        <f>IF(AND((RIGHT($BT$3,2)-'[1]Miter Profiles'!$AC$73-'[1]Outside Edges'!$B178)&gt;=5,'[1]Outside Edges'!$P178="Yes"),"Yes","No")</f>
        <v>Yes</v>
      </c>
      <c r="BU179" s="87" t="str">
        <f>IF(AND((RIGHT($BU$3,2)-'[1]Miter Profiles'!$AC$74-'[1]Outside Edges'!$B178)&gt;=5,'[1]Outside Edges'!$P178="Yes"),"Yes","No")</f>
        <v>Yes</v>
      </c>
      <c r="BV179" s="10" t="str">
        <f>IF(AND((RIGHT($BV$3,2)-'[1]Miter Profiles'!$AC$75-'[1]Outside Edges'!$B178)&gt;=5,'[1]Outside Edges'!$P178="Yes"),"Yes","No")</f>
        <v>Yes</v>
      </c>
      <c r="BW179" s="10" t="str">
        <f>IF(AND((RIGHT($BW$3,2)-'[1]Miter Profiles'!$AC$76-'[1]Outside Edges'!$B178)&gt;=5,'[1]Outside Edges'!$P178="Yes"),"Yes","No")</f>
        <v>Yes</v>
      </c>
      <c r="BX179" s="85" t="str">
        <f>IF(AND((RIGHT($BX$3,2)-'[1]Miter Profiles'!$AC$77-'[1]Outside Edges'!$B178)&gt;=5,'[1]Outside Edges'!$P178="Yes"),"Yes","No")</f>
        <v>Yes</v>
      </c>
      <c r="BY179" s="86" t="str">
        <f>IF(AND((RIGHT($BY$3,2)-'[1]Miter Profiles'!$AC$78-'[1]Outside Edges'!$B178)&gt;=5,'[1]Outside Edges'!$P178="Yes"),"Yes","No")</f>
        <v>Yes</v>
      </c>
      <c r="BZ179" s="11" t="str">
        <f>IF(AND((RIGHT($BZ$3,2)-'[1]Miter Profiles'!$AC$79-'[1]Outside Edges'!$B178)&gt;=5,'[1]Outside Edges'!$P178="Yes"),"Yes","No")</f>
        <v>Yes</v>
      </c>
      <c r="CA179" s="87" t="str">
        <f>IF(AND((RIGHT($CA$3,2)-'[1]Miter Profiles'!$AC$80-'[1]Outside Edges'!$B178)&gt;=5,'[1]Outside Edges'!$P178="Yes"),"Yes","No")</f>
        <v>Yes</v>
      </c>
      <c r="CB179" s="10" t="str">
        <f>IF(AND((RIGHT($CB$3,2)-'[1]Miter Profiles'!$AC$81-'[1]Outside Edges'!$B178)&gt;=5,'[1]Outside Edges'!$P178="Yes"),"Yes","No")</f>
        <v>Yes</v>
      </c>
      <c r="CC179" s="10" t="str">
        <f>IF(AND((RIGHT($CC$3,2)-'[1]Miter Profiles'!$AC$82-'[1]Outside Edges'!$B178)&gt;=5,'[1]Outside Edges'!$P178="Yes"),"Yes","No")</f>
        <v>Yes</v>
      </c>
      <c r="CD179" s="85" t="str">
        <f>IF(AND((RIGHT($CD$3,2)-'[1]Miter Profiles'!$AC$83-'[1]Outside Edges'!$B178)&gt;=5,'[1]Outside Edges'!$P178="Yes"),"Yes","No")</f>
        <v>Yes</v>
      </c>
      <c r="CE179" s="86" t="str">
        <f>IF(AND((RIGHT($CE$3,2)-'[1]Miter Profiles'!$AC$84-'[1]Outside Edges'!$B178)&gt;=5,'[1]Outside Edges'!$P178="Yes"),"Yes","No")</f>
        <v>Yes</v>
      </c>
      <c r="CF179" s="11" t="str">
        <f>IF(AND((RIGHT($CF$3,2)-'[1]Miter Profiles'!$AC$85-'[1]Outside Edges'!$B178)&gt;=5,'[1]Outside Edges'!$P178="Yes"),"Yes","No")</f>
        <v>Yes</v>
      </c>
      <c r="CG179" s="87" t="str">
        <f>IF(AND((RIGHT($CG$3,2)-'[1]Miter Profiles'!$AC$86-'[1]Outside Edges'!$B178)&gt;=5,'[1]Outside Edges'!$P178="Yes"),"Yes","No")</f>
        <v>Yes</v>
      </c>
      <c r="CH179" s="10" t="str">
        <f>IF(AND((RIGHT($CH$3,2)-'[1]Miter Profiles'!$AC$87-'[1]Outside Edges'!$B178)&gt;=5,'[1]Outside Edges'!$P178="Yes"),"Yes","No")</f>
        <v>Yes</v>
      </c>
      <c r="CI179" s="10" t="str">
        <f>IF(AND((RIGHT($CI$3,2)-'[1]Miter Profiles'!$AC$88-'[1]Outside Edges'!$B178)&gt;=5,'[1]Outside Edges'!$P178="Yes"),"Yes","No")</f>
        <v>Yes</v>
      </c>
      <c r="CJ179" s="85" t="str">
        <f>IF(AND((RIGHT($CJ$3,2)-'[1]Miter Profiles'!$AC$89-'[1]Outside Edges'!$B178)&gt;=5,'[1]Outside Edges'!$P178="Yes"),"Yes","No")</f>
        <v>Yes</v>
      </c>
      <c r="CK179" s="86" t="str">
        <f>IF(AND((RIGHT($CK$3,2)-'[1]Miter Profiles'!$AC$90-'[1]Outside Edges'!$B178)&gt;=5,'[1]Outside Edges'!$P178="Yes"),"Yes","No")</f>
        <v>Yes</v>
      </c>
      <c r="CL179" s="11" t="str">
        <f>IF(AND((RIGHT($CL$3,2)-'[1]Miter Profiles'!$AC$91-'[1]Outside Edges'!$B178)&gt;=5,'[1]Outside Edges'!$P178="Yes"),"Yes","No")</f>
        <v>Yes</v>
      </c>
      <c r="CM179" s="87" t="str">
        <f>IF(AND((RIGHT($CM$3,2)-'[1]Miter Profiles'!$AC$92-'[1]Outside Edges'!$B178)&gt;=5,'[1]Outside Edges'!$P178="Yes"),"Yes","No")</f>
        <v>Yes</v>
      </c>
      <c r="CN179" s="10" t="str">
        <f>IF(AND((RIGHT(CN$3,2)-'[1]Miter Profiles'!$AC$93-'[1]Outside Edges'!$B178)&gt;=5,'[1]Outside Edges'!$P178="Yes"),"Yes","No")</f>
        <v>No</v>
      </c>
      <c r="CO179" s="10" t="str">
        <f>IF(AND((RIGHT(CO$3,2)-'[1]Miter Profiles'!$AC$94-'[1]Outside Edges'!$B178)&gt;=5,'[1]Outside Edges'!$P178="Yes"),"Yes","No")</f>
        <v>Yes</v>
      </c>
      <c r="CP179" s="85" t="str">
        <f>IF(AND((RIGHT(CP$3,2)-'[1]Miter Profiles'!$AC$95-'[1]Outside Edges'!$B178)&gt;=5,'[1]Outside Edges'!$P178="Yes"),"Yes","No")</f>
        <v>Yes</v>
      </c>
      <c r="CQ179" s="86" t="str">
        <f>IF(AND((RIGHT(CQ$3,2)-'[1]Miter Profiles'!$AC$96-'[1]Outside Edges'!$B178)&gt;=5,'[1]Outside Edges'!$P178="Yes"),"Yes","No")</f>
        <v>Yes</v>
      </c>
      <c r="CR179" s="11" t="str">
        <f>IF(AND((RIGHT(CR$3,2)-'[1]Miter Profiles'!$AC$97-'[1]Outside Edges'!$B178)&gt;=5,'[1]Outside Edges'!$P178="Yes"),"Yes","No")</f>
        <v>Yes</v>
      </c>
      <c r="CS179" s="87" t="str">
        <f>IF(AND((RIGHT(CS$3,2)-'[1]Miter Profiles'!$AC$98-'[1]Outside Edges'!$B178)&gt;=5,'[1]Outside Edges'!$P178="Yes"),"Yes","No")</f>
        <v>Yes</v>
      </c>
      <c r="CT179" s="10" t="str">
        <f>IF(AND((RIGHT($CT$3,2)-'[1]Miter Profiles'!$AC$99-'[1]Outside Edges'!$B178)&gt;=5,'[1]Outside Edges'!$P178="Yes"),"Yes","No")</f>
        <v>Yes</v>
      </c>
      <c r="CU179" s="10" t="str">
        <f>IF(AND((RIGHT($CU$3,2)-'[1]Miter Profiles'!$AC$100-'[1]Outside Edges'!$B178)&gt;=5,'[1]Outside Edges'!$P178="Yes"),"Yes","No")</f>
        <v>Yes</v>
      </c>
      <c r="CV179" s="85" t="str">
        <f>IF(AND((RIGHT($CV$3,2)-'[1]Miter Profiles'!$AC$101-'[1]Outside Edges'!$B178)&gt;=5,'[1]Outside Edges'!$P178="Yes"),"Yes","No")</f>
        <v>Yes</v>
      </c>
      <c r="CW179" s="86" t="str">
        <f>IF(AND((RIGHT($CW$3,2)-'[1]Miter Profiles'!$AC$102-'[1]Outside Edges'!$B178)&gt;=5,'[1]Outside Edges'!$P178="Yes"),"Yes","No")</f>
        <v>Yes</v>
      </c>
      <c r="CX179" s="11" t="str">
        <f>IF(AND((RIGHT($CX$3,2)-'[1]Miter Profiles'!$AC$103-'[1]Outside Edges'!$B178)&gt;=5,'[1]Outside Edges'!$P178="Yes"),"Yes","No")</f>
        <v>Yes</v>
      </c>
      <c r="CY179" s="87" t="str">
        <f>IF(AND((RIGHT($CY$3,2)-'[1]Miter Profiles'!$AC$104-'[1]Outside Edges'!$B178)&gt;=5,'[1]Outside Edges'!$P178="Yes"),"Yes","No")</f>
        <v>Yes</v>
      </c>
      <c r="CZ179" s="10" t="str">
        <f>IF(AND((RIGHT($CZ$3,2)-'[1]Miter Profiles'!$AC$105-'[1]Outside Edges'!$B178)&gt;=5,'[1]Outside Edges'!$P178="Yes"),"Yes","No")</f>
        <v>Yes</v>
      </c>
      <c r="DA179" s="10" t="str">
        <f>IF(AND((RIGHT($DA$3,2)-'[1]Miter Profiles'!$AC$106-'[1]Outside Edges'!$B178)&gt;=5,'[1]Outside Edges'!$P178="Yes"),"Yes","No")</f>
        <v>Yes</v>
      </c>
      <c r="DB179" s="85" t="str">
        <f>IF(AND((RIGHT($DB$3,2)-'[1]Miter Profiles'!$AC$107-'[1]Outside Edges'!$B178)&gt;=5,'[1]Outside Edges'!$P178="Yes"),"Yes","No")</f>
        <v>Yes</v>
      </c>
      <c r="DC179" s="86" t="str">
        <f>IF(AND((RIGHT($DC$3,2)-'[1]Miter Profiles'!$AC$108-'[1]Outside Edges'!$B178)&gt;=5,'[1]Outside Edges'!$P178="Yes"),"Yes","No")</f>
        <v>Yes</v>
      </c>
      <c r="DD179" s="11" t="str">
        <f>IF(AND((RIGHT($DD$3,2)-'[1]Miter Profiles'!$AC$109-'[1]Outside Edges'!$B178)&gt;=5,'[1]Outside Edges'!$P178="Yes"),"Yes","No")</f>
        <v>Yes</v>
      </c>
      <c r="DE179" s="87" t="str">
        <f>IF(AND((RIGHT($DE$3,2)-'[1]Miter Profiles'!$AC$110-'[1]Outside Edges'!$B178)&gt;=5,'[1]Outside Edges'!$P178="Yes"),"Yes","No")</f>
        <v>Yes</v>
      </c>
      <c r="DF179" s="10" t="str">
        <f>IF(AND((RIGHT($DF$3,2)-'[1]Miter Profiles'!$AC$111-'[1]Outside Edges'!$B178)&gt;=5,'[1]Outside Edges'!$P178="Yes"),"Yes","No")</f>
        <v>Yes</v>
      </c>
      <c r="DG179" s="10" t="str">
        <f>IF(AND((RIGHT($DG$3,2)-'[1]Miter Profiles'!$AC$112-'[1]Outside Edges'!$B178)&gt;=5,'[1]Outside Edges'!$P178="Yes"),"Yes","No")</f>
        <v>Yes</v>
      </c>
      <c r="DH179" s="85" t="str">
        <f>IF(AND((RIGHT($DH$3,2)-'[1]Miter Profiles'!$AC$113-'[1]Outside Edges'!$B178)&gt;=5,'[1]Outside Edges'!$P178="Yes"),"Yes","No")</f>
        <v>Yes</v>
      </c>
      <c r="DI179" s="86" t="str">
        <f>IF(AND((RIGHT($DI$3,2)-'[1]Miter Profiles'!$AC$114-'[1]Outside Edges'!$B178)&gt;=5,'[1]Outside Edges'!$P178="Yes"),"Yes","No")</f>
        <v>Yes</v>
      </c>
      <c r="DJ179" s="11" t="str">
        <f>IF(AND((RIGHT($DJ$3,2)-'[1]Miter Profiles'!$AC$115-'[1]Outside Edges'!$B178)&gt;=5,'[1]Outside Edges'!$P178="Yes"),"Yes","No")</f>
        <v>Yes</v>
      </c>
      <c r="DK179" s="87" t="str">
        <f>IF(AND((RIGHT($DK$3,2)-'[1]Miter Profiles'!$AC$116-'[1]Outside Edges'!$B178)&gt;=5,'[1]Outside Edges'!$P178="Yes"),"Yes","No")</f>
        <v>Yes</v>
      </c>
      <c r="DL179" s="10" t="str">
        <f>IF(AND((RIGHT($DL$3,2)-'[1]Miter Profiles'!$AC$117-'[1]Outside Edges'!$B178)&gt;=5,'[1]Outside Edges'!$P178="Yes"),"Yes","No")</f>
        <v>Yes</v>
      </c>
      <c r="DM179" s="10" t="str">
        <f>IF(AND((RIGHT($DM$3,2)-'[1]Miter Profiles'!$AC$118-'[1]Outside Edges'!$B178)&gt;=5,'[1]Outside Edges'!$P178="Yes"),"Yes","No")</f>
        <v>Yes</v>
      </c>
      <c r="DN179" s="85" t="str">
        <f>IF(AND((RIGHT($DN$3,2)-'[1]Miter Profiles'!$AC$119-'[1]Outside Edges'!$B178)&gt;=5,'[1]Outside Edges'!$P178="Yes"),"Yes","No")</f>
        <v>Yes</v>
      </c>
      <c r="DO179" s="86" t="str">
        <f>IF(AND((RIGHT($DO$3,2)-'[1]Miter Profiles'!$AC$120-'[1]Outside Edges'!$B178)&gt;=5,'[1]Outside Edges'!$P178="Yes"),"Yes","No")</f>
        <v>No</v>
      </c>
      <c r="DP179" s="11" t="str">
        <f>IF(AND((RIGHT($DP$3,2)-'[1]Miter Profiles'!$AC$121-'[1]Outside Edges'!$B178)&gt;=5,'[1]Outside Edges'!$P178="Yes"),"Yes","No")</f>
        <v>Yes</v>
      </c>
      <c r="DQ179" s="87" t="str">
        <f>IF(AND((RIGHT($DQ$3,2)-'[1]Miter Profiles'!$AC$122-'[1]Outside Edges'!$B178)&gt;=5,'[1]Outside Edges'!$P178="Yes"),"Yes","No")</f>
        <v>Yes</v>
      </c>
      <c r="DR179" s="10" t="str">
        <f>IF(AND((RIGHT($DR$3,2)-'[1]Miter Profiles'!$AC$123-'[1]Outside Edges'!$B178)&gt;=5,'[1]Outside Edges'!$P178="Yes"),"Yes","No")</f>
        <v>Yes</v>
      </c>
      <c r="DS179" s="10" t="str">
        <f>IF(AND((RIGHT($DS$3,2)-'[1]Miter Profiles'!$AC$124-'[1]Outside Edges'!$B178)&gt;=5,'[1]Outside Edges'!$P178="Yes"),"Yes","No")</f>
        <v>Yes</v>
      </c>
      <c r="DT179" s="85" t="str">
        <f>IF(AND((RIGHT($DT$3,2)-'[1]Miter Profiles'!$AC$125-'[1]Outside Edges'!$B178)&gt;=5,'[1]Outside Edges'!$P178="Yes"),"Yes","No")</f>
        <v>Yes</v>
      </c>
      <c r="DU179" s="86" t="str">
        <f>IF(AND((RIGHT($DU$3,2)-'[1]Miter Profiles'!$AC$126-'[1]Outside Edges'!$B178)&gt;=5,'[1]Outside Edges'!$P178="Yes"),"Yes","No")</f>
        <v>Yes</v>
      </c>
      <c r="DV179" s="11" t="str">
        <f>IF(AND((RIGHT($DV$3,2)-'[1]Miter Profiles'!$AC$127-'[1]Outside Edges'!$B178)&gt;=5,'[1]Outside Edges'!$P178="Yes"),"Yes","No")</f>
        <v>Yes</v>
      </c>
      <c r="DW179" s="87" t="str">
        <f>IF(AND((RIGHT($DW$3,2)-'[1]Miter Profiles'!$AC$128-'[1]Outside Edges'!$B178)&gt;=5,'[1]Outside Edges'!$P178="Yes"),"Yes","No")</f>
        <v>Yes</v>
      </c>
      <c r="DX179" s="10" t="str">
        <f>IF(AND((RIGHT($DX$3,2)-'[1]Miter Profiles'!$AC$129-'[1]Outside Edges'!$B178)&gt;=5,'[1]Outside Edges'!$P178="Yes"),"Yes","No")</f>
        <v>Yes</v>
      </c>
      <c r="DY179" s="10" t="str">
        <f>IF(AND((RIGHT($DY$3,2)-'[1]Miter Profiles'!$AC$130-'[1]Outside Edges'!$B178)&gt;=5,'[1]Outside Edges'!$P178="Yes"),"Yes","No")</f>
        <v>Yes</v>
      </c>
      <c r="DZ179" s="85" t="str">
        <f>IF(AND((RIGHT($DZ$3,2)-'[1]Miter Profiles'!$AC$131-'[1]Outside Edges'!$B178)&gt;=5,'[1]Outside Edges'!$P178="Yes"),"Yes","No")</f>
        <v>Yes</v>
      </c>
      <c r="EA179" s="90" t="str">
        <f>IF(AND((RIGHT($EA$3,2)-'[1]Miter Profiles'!$AC$132-'[1]Outside Edges'!$B178)&gt;=5,'[1]Outside Edges'!$P178="Yes"),"Yes","No")</f>
        <v>Yes</v>
      </c>
      <c r="EB179" s="105" t="str">
        <f>IF(AND((RIGHT($EB$3,2)-'[1]Miter Profiles'!$AC$133-'[1]Outside Edges'!$B178)&gt;=5,'[1]Outside Edges'!$P178="Yes"),"Yes","No")</f>
        <v>No</v>
      </c>
      <c r="EC179" s="110" t="str">
        <f>IF(AND((RIGHT($EC$3,2)-'[1]Miter Profiles'!$AC$134-'[1]Outside Edges'!$B178)&gt;=5,'[1]Outside Edges'!$P178="Yes"),"Yes","No")</f>
        <v>Yes</v>
      </c>
      <c r="ED179" s="116" t="str">
        <f>IF(AND((RIGHT($ED$3,2)-'[1]Miter Profiles'!$AC$135-'[1]Outside Edges'!$B178)&gt;=5,'[1]Outside Edges'!$P178="Yes"),"Yes","No")</f>
        <v>Yes</v>
      </c>
      <c r="EE179" s="113" t="str">
        <f>IF(AND((RIGHT($EE$3,2)-'[1]Miter Profiles'!$AC$136-'[1]Outside Edges'!$B178)&gt;=5,'[1]Outside Edges'!$P178="Yes"),"Yes","No")</f>
        <v>Yes</v>
      </c>
      <c r="EF179" s="85" t="str">
        <f>IF(AND((RIGHT($EF$3,2)-'[1]Miter Profiles'!$AC$137-'[1]Outside Edges'!$B178)&gt;=5,'[1]Outside Edges'!$P178="Yes"),"Yes","No")</f>
        <v>Yes</v>
      </c>
      <c r="EG179" s="10" t="str">
        <f>IF(AND((RIGHT($EG$3,2)-'[1]Miter Profiles'!$AC$138-'[1]Outside Edges'!$B178)&gt;=5,'[1]Outside Edges'!$P178="Yes"),"Yes","No")</f>
        <v>Yes</v>
      </c>
      <c r="EH179" s="90" t="str">
        <f>IF(AND((RIGHT($EH$3,2)-'[1]Miter Profiles'!$AC$139-'[1]Outside Edges'!$B178)&gt;=5,'[1]Outside Edges'!$P178="Yes"),"Yes","No")</f>
        <v>Yes</v>
      </c>
      <c r="EI179" s="121" t="str">
        <f>IF(AND((RIGHT($EI$3,2)-'[1]Miter Profiles'!$AC$140-'[1]Outside Edges'!$B178)&gt;=5,'[1]Outside Edges'!$P178="Yes"),"Yes","No")</f>
        <v>Yes</v>
      </c>
      <c r="EJ179" s="124" t="str">
        <f>IF(AND((RIGHT($EJ$3,2)-'[1]Miter Profiles'!$AC$141-'[1]Outside Edges'!$B178)&gt;=5,'[1]Outside Edges'!$P178="Yes"),"Yes","No")</f>
        <v>Yes</v>
      </c>
      <c r="EK179" s="124" t="str">
        <f>IF(AND((RIGHT($EK$3,2)-'[1]Miter Profiles'!$AC$142-'[1]Outside Edges'!$B178)&gt;=5,'[1]Outside Edges'!$P178="Yes"),"Yes","No")</f>
        <v>Yes</v>
      </c>
      <c r="EL179" s="116" t="str">
        <f>IF(AND((RIGHT($EL$3,2)-'[1]Miter Profiles'!$AC$143-'[1]Outside Edges'!$B178)&gt;=5,'[1]Outside Edges'!$P178="Yes"),"Yes","No")</f>
        <v>Yes</v>
      </c>
      <c r="EM179" s="129" t="str">
        <f>IF(AND((RIGHT($EM$3,2)-'[1]Miter Profiles'!$AC$144-'[1]Outside Edges'!$B178)&gt;=5,'[1]Outside Edges'!$P178="Yes"),"Yes","No")</f>
        <v>No</v>
      </c>
      <c r="EN179" s="10" t="str">
        <f>IF(AND((RIGHT($EN$3,2)-'[1]Miter Profiles'!$AC$145-'[1]Outside Edges'!$B178)&gt;=5,'[1]Outside Edges'!$P178="Yes"),"Yes","No")</f>
        <v>Yes</v>
      </c>
      <c r="EO179" s="90" t="str">
        <f>IF(AND((RIGHT($EO$3,2)-'[1]Miter Profiles'!$AC$146-'[1]Outside Edges'!$B178)&gt;=5,'[1]Outside Edges'!$P178="Yes"),"Yes","No")</f>
        <v>Yes</v>
      </c>
      <c r="EP179" s="124" t="str">
        <f>IF(AND((RIGHT($EP$3,2)-'[1]Miter Profiles'!$AC$147-'[1]Outside Edges'!$B178)&gt;=5,'[1]Outside Edges'!$P178="Yes"),"Yes","No")</f>
        <v>Yes</v>
      </c>
      <c r="EQ179" s="124" t="str">
        <f>IF(AND((RIGHT($EQ$3,2)-'[1]Miter Profiles'!$AC$148-'[1]Outside Edges'!$B178)&gt;=5,'[1]Outside Edges'!$P178="Yes"),"Yes","No")</f>
        <v>Yes</v>
      </c>
      <c r="ER179" s="116" t="str">
        <f>IF(AND((RIGHT($ER$3,2)-'[1]Miter Profiles'!$AC$149-'[1]Outside Edges'!$B178)&gt;=5,'[1]Outside Edges'!$P178="Yes"),"Yes","No")</f>
        <v>Yes</v>
      </c>
      <c r="ES179" s="129" t="str">
        <f>IF(AND((RIGHT($ES$3,2)-'[1]Miter Profiles'!$AC$150-'[1]Outside Edges'!$B178)&gt;=5,'[1]Outside Edges'!$P178="Yes"),"Yes","No")</f>
        <v>Yes</v>
      </c>
      <c r="ET179" s="10" t="str">
        <f>IF(AND((RIGHT($ET$3,2)-'[1]Miter Profiles'!$AC$151-'[1]Outside Edges'!$B178)&gt;=5,'[1]Outside Edges'!$P178="Yes"),"Yes","No")</f>
        <v>Yes</v>
      </c>
      <c r="EU179" s="90" t="str">
        <f>IF(AND((RIGHT($EU$3,2)-'[1]Miter Profiles'!$AC$152-'[1]Outside Edges'!$B178)&gt;=5,'[1]Outside Edges'!$P178="Yes"),"Yes","No")</f>
        <v>Yes</v>
      </c>
      <c r="EV179" s="124" t="str">
        <f>IF(AND((RIGHT($EV$3,2)-'[1]Miter Profiles'!$AC$153-'[1]Outside Edges'!$B178)&gt;=5,'[1]Outside Edges'!$P178="Yes"),"Yes","No")</f>
        <v>Yes</v>
      </c>
      <c r="EW179" s="124" t="str">
        <f>IF(AND((RIGHT($EW$3,2)-'[1]Miter Profiles'!$AC$154-'[1]Outside Edges'!$B178)&gt;=5,'[1]Outside Edges'!$P178="Yes"),"Yes","No")</f>
        <v>Yes</v>
      </c>
      <c r="EX179" s="116" t="str">
        <f>IF(AND((RIGHT($EX$3,2)-'[1]Miter Profiles'!$AC$155-'[1]Outside Edges'!$B178)&gt;=5,'[1]Outside Edges'!$P178="Yes"),"Yes","No")</f>
        <v>Yes</v>
      </c>
      <c r="EY179" s="129" t="str">
        <f>IF(AND((RIGHT($EY$3,2)-'[1]Miter Profiles'!$AC$156-'[1]Outside Edges'!$B178)&gt;=5,'[1]Outside Edges'!$P178="Yes"),"Yes","No")</f>
        <v>Yes</v>
      </c>
      <c r="EZ179" s="10" t="str">
        <f>IF(AND((RIGHT($EZ$3,2)-'[1]Miter Profiles'!$AC$157-'[1]Outside Edges'!$B178)&gt;=5,'[1]Outside Edges'!$P178="Yes"),"Yes","No")</f>
        <v>Yes</v>
      </c>
      <c r="FA179" s="90" t="str">
        <f>IF(AND((RIGHT($FA$3,2)-'[1]Miter Profiles'!$AC$158-'[1]Outside Edges'!$B178)&gt;=5,'[1]Outside Edges'!$P178="Yes"),"Yes","No")</f>
        <v>Yes</v>
      </c>
      <c r="FB179" s="124" t="str">
        <f>IF(AND((RIGHT($FB$3,2)-'[1]Miter Profiles'!$AC$159-'[1]Outside Edges'!$B178)&gt;=5,'[1]Outside Edges'!$P178="Yes"),"Yes","No")</f>
        <v>Yes</v>
      </c>
      <c r="FC179" s="124" t="str">
        <f>IF(AND((RIGHT($FC$3,2)-'[1]Miter Profiles'!$AC$160-'[1]Outside Edges'!$B178)&gt;=5,'[1]Outside Edges'!$P178="Yes"),"Yes","No")</f>
        <v>Yes</v>
      </c>
      <c r="FD179" s="116" t="str">
        <f>IF(AND((RIGHT($FD$3,2)-'[1]Miter Profiles'!$AC$161-'[1]Outside Edges'!$B178)&gt;=5,'[1]Outside Edges'!$P178="Yes"),"Yes","No")</f>
        <v>Yes</v>
      </c>
      <c r="FE179" s="129" t="str">
        <f>IF(AND((RIGHT($FE$3,2)-'[1]Miter Profiles'!$AC$162-'[1]Outside Edges'!$B178)&gt;=5,'[1]Outside Edges'!$P178="Yes"),"Yes","No")</f>
        <v>Yes</v>
      </c>
      <c r="FF179" s="10" t="str">
        <f>IF(AND((RIGHT($FF$3,2)-'[1]Miter Profiles'!$AC$163-'[1]Outside Edges'!$B178)&gt;=5,'[1]Outside Edges'!$P178="Yes"),"Yes","No")</f>
        <v>Yes</v>
      </c>
      <c r="FG179" s="90" t="str">
        <f>IF(AND((RIGHT($FG$3,2)-'[1]Miter Profiles'!$AC$164-'[1]Outside Edges'!$B178)&gt;=5,'[1]Outside Edges'!$P178="Yes"),"Yes","No")</f>
        <v>Yes</v>
      </c>
      <c r="FH179" s="124" t="str">
        <f>IF(AND((RIGHT($FH$3,2)-'[1]Miter Profiles'!$AC$165-'[1]Outside Edges'!$B178)&gt;=5,'[1]Outside Edges'!$P178="Yes"),"Yes","No")</f>
        <v>Yes</v>
      </c>
      <c r="FI179" s="124" t="str">
        <f>IF(AND((RIGHT($FI$3,2)-'[1]Miter Profiles'!$AC$166-'[1]Outside Edges'!$B178)&gt;=5,'[1]Outside Edges'!$P178="Yes"),"Yes","No")</f>
        <v>Yes</v>
      </c>
      <c r="FJ179" s="116" t="str">
        <f>IF(AND((RIGHT($FJ$3,2)-'[1]Miter Profiles'!$AC$167-'[1]Outside Edges'!$B178)&gt;=5,'[1]Outside Edges'!$P178="Yes"),"Yes","No")</f>
        <v>Yes</v>
      </c>
      <c r="FK179" s="129" t="str">
        <f>IF(AND((RIGHT($FK$3,2)-'[1]Miter Profiles'!$AC$168-'[1]Outside Edges'!$B178)&gt;=5,'[1]Outside Edges'!$P178="Yes"),"Yes","No")</f>
        <v>Yes</v>
      </c>
      <c r="FL179" s="10" t="str">
        <f>IF(AND((RIGHT($FL$3,2)-'[1]Miter Profiles'!$AC$169-'[1]Outside Edges'!$B178)&gt;=5,'[1]Outside Edges'!$P178="Yes"),"Yes","No")</f>
        <v>Yes</v>
      </c>
      <c r="FM179" s="90" t="str">
        <f>IF(AND((RIGHT($FM$3,2)-'[1]Miter Profiles'!$AC$170-'[1]Outside Edges'!$B178)&gt;=5,'[1]Outside Edges'!$P178="Yes"),"Yes","No")</f>
        <v>Yes</v>
      </c>
      <c r="FN179" s="124" t="str">
        <f>IF(AND((RIGHT($FN$3,2)-'[1]Miter Profiles'!$AC$171-'[1]Outside Edges'!$B178)&gt;=5,'[1]Outside Edges'!$P178="Yes"),"Yes","No")</f>
        <v>Yes</v>
      </c>
      <c r="FO179" s="124" t="str">
        <f>IF(AND((RIGHT($FO$3,2)-'[1]Miter Profiles'!$AC$172-'[1]Outside Edges'!$B178)&gt;=5,'[1]Outside Edges'!$P178="Yes"),"Yes","No")</f>
        <v>Yes</v>
      </c>
      <c r="FP179" s="116" t="str">
        <f>IF(AND((RIGHT($FP$3,2)-'[1]Miter Profiles'!$AC$173-'[1]Outside Edges'!$B178)&gt;=5,'[1]Outside Edges'!$P178="Yes"),"Yes","No")</f>
        <v>Yes</v>
      </c>
      <c r="FQ179" s="129" t="str">
        <f>IF(AND((RIGHT($FQ$3,2)-'[1]Miter Profiles'!$AC$174-'[1]Outside Edges'!$B178)&gt;=5,'[1]Outside Edges'!$P178="Yes"),"Yes","No")</f>
        <v>Yes</v>
      </c>
      <c r="FR179" s="10" t="str">
        <f>IF(AND((RIGHT($FR$3,2)-'[1]Miter Profiles'!$AC$175-'[1]Outside Edges'!$B178)&gt;=5,'[1]Outside Edges'!$P178="Yes"),"Yes","No")</f>
        <v>Yes</v>
      </c>
      <c r="FS179" s="90" t="str">
        <f>IF(AND((RIGHT($FS$3,2)-'[1]Miter Profiles'!$AC$176-'[1]Outside Edges'!$B178)&gt;=5,'[1]Outside Edges'!$P178="Yes"),"Yes","No")</f>
        <v>Yes</v>
      </c>
      <c r="FT179" s="124" t="str">
        <f>IF(AND((RIGHT($FT$3,2)-'[1]Miter Profiles'!$AC$177-'[1]Outside Edges'!$B178)&gt;=5,'[1]Outside Edges'!$P178="Yes"),"Yes","No")</f>
        <v>Yes</v>
      </c>
      <c r="FU179" s="124" t="str">
        <f>IF(AND((RIGHT($FU$3,2)-'[1]Miter Profiles'!$AC$178-'[1]Outside Edges'!$B178)&gt;=5,'[1]Outside Edges'!$P178="Yes"),"Yes","No")</f>
        <v>Yes</v>
      </c>
      <c r="FV179" s="116" t="str">
        <f>IF(AND((RIGHT($V$3,2)-'[1]Miter Profiles'!$AC$179-'[1]Outside Edges'!$B178)&gt;=5,'[1]Outside Edges'!$P178="Yes"),"Yes","No")</f>
        <v>Yes</v>
      </c>
      <c r="FW179" s="129" t="str">
        <f>IF(AND((RIGHT($FW$3,2)-'[1]Miter Profiles'!$AC$180-'[1]Outside Edges'!$B178)&gt;=5,'[1]Outside Edges'!$P178="Yes"),"Yes","No")</f>
        <v>Yes</v>
      </c>
      <c r="FX179" s="85" t="str">
        <f>IF(AND((RIGHT($FX$3,2)-'[1]Miter Profiles'!$AC$181-'[1]Outside Edges'!$B178)&gt;=5,'[1]Outside Edges'!$P178="Yes"),"Yes","No")</f>
        <v>Yes</v>
      </c>
      <c r="FY179" s="150" t="str">
        <f>IF(AND((RIGHT($FY$3,2)-'[1]Miter Profiles'!$AC$182-'[1]Outside Edges'!$B178)&gt;=5,'[1]Outside Edges'!$P178="Yes"),"Yes","No")</f>
        <v>Yes</v>
      </c>
      <c r="FZ179" s="124" t="str">
        <f>IF(AND((RIGHT($FZ$3,2)-'[1]Miter Profiles'!$AC$183-'[1]Outside Edges'!$B178)&gt;=5,'[1]Outside Edges'!$P178="Yes"),"Yes","No")</f>
        <v>Yes</v>
      </c>
      <c r="GA179" s="116" t="str">
        <f>IF(AND((RIGHT($GA$3,2)-'[1]Miter Profiles'!$AC$184-'[1]Outside Edges'!$B178)&gt;=5,'[1]Outside Edges'!$P178="Yes"),"Yes","No")</f>
        <v>Yes</v>
      </c>
      <c r="GB179" s="129" t="str">
        <f>IF(AND((RIGHT($GB$3,2)-'[1]Miter Profiles'!$AC$185-'[1]Outside Edges'!$B178)&gt;=5,'[1]Outside Edges'!$P178="Yes"),"Yes","No")</f>
        <v>Yes</v>
      </c>
      <c r="GC179" s="10" t="str">
        <f>IF(AND((RIGHT($GC$3,2)-'[1]Miter Profiles'!$AC$186-'[1]Outside Edges'!$B178)&gt;=5,'[1]Outside Edges'!$P178="Yes"),"Yes","No")</f>
        <v>Yes</v>
      </c>
      <c r="GD179" s="90" t="str">
        <f>IF(AND((RIGHT($GD$3,2)-'[1]Miter Profiles'!$AC$187-'[1]Outside Edges'!$B178)&gt;=5,'[1]Outside Edges'!$P178="Yes"),"Yes","No")</f>
        <v>Yes</v>
      </c>
      <c r="GE179" s="150" t="str">
        <f>IF(AND((RIGHT($GE$3,2)-'[1]Miter Profiles'!$AC$188-'[1]Outside Edges'!$B178)&gt;=5,'[1]Outside Edges'!$P178="Yes"),"Yes","No")</f>
        <v>Yes</v>
      </c>
      <c r="GF179" s="124" t="str">
        <f>IF(AND((RIGHT($GF$3,2)-'[1]Miter Profiles'!$AC$189-'[1]Outside Edges'!$B178)&gt;=5,'[1]Outside Edges'!$P178="Yes"),"Yes","No")</f>
        <v>Yes</v>
      </c>
      <c r="GG179" s="116" t="str">
        <f>IF(AND((RIGHT($GG$3,2)-'[1]Miter Profiles'!$AC$190-'[1]Outside Edges'!$B178)&gt;=5,'[1]Outside Edges'!$P178="Yes"),"Yes","No")</f>
        <v>Yes</v>
      </c>
      <c r="GH179" s="129" t="str">
        <f>IF(AND((RIGHT($GH$3,2)-'[1]Miter Profiles'!$AC$191-'[1]Outside Edges'!$B178)&gt;=5,'[1]Outside Edges'!$P178="Yes"),"Yes","No")</f>
        <v>Yes</v>
      </c>
      <c r="GI179" s="10" t="str">
        <f>IF(AND((RIGHT($GI$3,2)-'[1]Miter Profiles'!$AC$192-'[1]Outside Edges'!$B178)&gt;=5,'[1]Outside Edges'!$P178="Yes"),"Yes","No")</f>
        <v>Yes</v>
      </c>
      <c r="GJ179" s="90" t="str">
        <f>IF(AND((RIGHT($GJ$3,2)-'[1]Miter Profiles'!$AC$193-'[1]Outside Edges'!$B178)&gt;=5,'[1]Outside Edges'!$P178="Yes"),"Yes","No")</f>
        <v>Yes</v>
      </c>
      <c r="GK179" s="150" t="str">
        <f>IF(AND((RIGHT($GK$3,2)-'[1]Miter Profiles'!$AC$194-'[1]Outside Edges'!$B178)&gt;=5,'[1]Outside Edges'!$P178="Yes"),"Yes","No")</f>
        <v>Yes</v>
      </c>
      <c r="GL179" s="124" t="str">
        <f>IF(AND((RIGHT($GL$3,2)-'[1]Miter Profiles'!$AC$195-'[1]Outside Edges'!$B178)&gt;=5,'[1]Outside Edges'!$P178="Yes"),"Yes","No")</f>
        <v>Yes</v>
      </c>
      <c r="GM179" s="116" t="str">
        <f>IF(AND((RIGHT($GM$3,2)-'[1]Miter Profiles'!$AC$196-'[1]Outside Edges'!$B178)&gt;=5,'[1]Outside Edges'!$P178="Yes"),"Yes","No")</f>
        <v>Yes</v>
      </c>
      <c r="GN179" s="129" t="str">
        <f>IF(AND((RIGHT($GN$3,2)-'[1]Miter Profiles'!$AC$197-'[1]Outside Edges'!$B178)&gt;=5,'[1]Outside Edges'!$P178="Yes"),"Yes","No")</f>
        <v>No</v>
      </c>
      <c r="GO179" s="10" t="str">
        <f>IF(AND((RIGHT($GO$3,2)-'[1]Miter Profiles'!$AC$198-'[1]Outside Edges'!$B178)&gt;=5,'[1]Outside Edges'!$P178="Yes"),"Yes","No")</f>
        <v>Yes</v>
      </c>
      <c r="GP179" s="90" t="str">
        <f>IF(AND((RIGHT($GP$3,2)-'[1]Miter Profiles'!$AC$199-'[1]Outside Edges'!$B178)&gt;=5,'[1]Outside Edges'!$P178="Yes"),"Yes","No")</f>
        <v>Yes</v>
      </c>
      <c r="GQ179" s="150" t="str">
        <f>IF(AND((RIGHT($GQ$3,2)-'[1]Miter Profiles'!$AC$200-'[1]Outside Edges'!$B178)&gt;=5,'[1]Outside Edges'!$P178="Yes"),"Yes","No")</f>
        <v>Yes</v>
      </c>
      <c r="GR179" s="124" t="str">
        <f>IF(AND((RIGHT($GR$3,2)-'[1]Miter Profiles'!$AC$201-'[1]Outside Edges'!$B178)&gt;=5,'[1]Outside Edges'!$P178="Yes"),"Yes","No")</f>
        <v>Yes</v>
      </c>
      <c r="GS179" s="116" t="str">
        <f>IF(AND((RIGHT($GS$3,2)-'[1]Miter Profiles'!$AC$202-'[1]Outside Edges'!$B178)&gt;=5,'[1]Outside Edges'!$P178="Yes"),"Yes","No")</f>
        <v>Yes</v>
      </c>
      <c r="GT179" s="129" t="str">
        <f>IF(AND((RIGHT($GT$3,2)-'[1]Miter Profiles'!$AC$203-'[1]Outside Edges'!$B178)&gt;=5,'[1]Outside Edges'!$P178="Yes"),"Yes","No")</f>
        <v>Yes</v>
      </c>
      <c r="GU179" s="10" t="str">
        <f>IF(AND((RIGHT($GU$3,2)-'[1]Miter Profiles'!$AC$204-'[1]Outside Edges'!$B178)&gt;=5,'[1]Outside Edges'!$P178="Yes"),"Yes","No")</f>
        <v>Yes</v>
      </c>
      <c r="GV179" s="90" t="str">
        <f>IF(AND((RIGHT($GV$3,2)-'[1]Miter Profiles'!$AC$205-'[1]Outside Edges'!$B178)&gt;=5,'[1]Outside Edges'!$P178="Yes"),"Yes","No")</f>
        <v>Yes</v>
      </c>
      <c r="GW179" s="150" t="str">
        <f>IF(AND((RIGHT($GW$3,2)-'[1]Miter Profiles'!$AC$206-'[1]Outside Edges'!$B178)&gt;=5,'[1]Outside Edges'!$P178="Yes"),"Yes","No")</f>
        <v>No</v>
      </c>
      <c r="GX179" s="124" t="str">
        <f>IF(AND((RIGHT($GX$3,2)-'[1]Miter Profiles'!$AC$207-'[1]Outside Edges'!$B178)&gt;=5,'[1]Outside Edges'!$P178="Yes"),"Yes","No")</f>
        <v>Yes</v>
      </c>
      <c r="GY179" s="116" t="str">
        <f>IF(AND((RIGHT($GY$3,2)-'[1]Miter Profiles'!$AC$208-'[1]Outside Edges'!$B178)&gt;=5,'[1]Outside Edges'!$P178="Yes"),"Yes","No")</f>
        <v>Yes</v>
      </c>
      <c r="GZ179" s="129" t="str">
        <f>IF(AND((RIGHT($GZ$3,2)-'[1]Miter Profiles'!$AC$209-'[1]Outside Edges'!$B178)&gt;=5,'[1]Outside Edges'!$P178="Yes"),"Yes","No")</f>
        <v>Yes</v>
      </c>
      <c r="HA179" s="10" t="str">
        <f>IF(AND((RIGHT($HA$3,2)-'[1]Miter Profiles'!$AC$210-'[1]Outside Edges'!$B178)&gt;=5,'[1]Outside Edges'!$P178="Yes"),"Yes","No")</f>
        <v>Yes</v>
      </c>
      <c r="HB179" s="90" t="str">
        <f>IF(AND((RIGHT($HB$3,2)-'[1]Miter Profiles'!$AC$211-'[1]Outside Edges'!$B178)&gt;=5,'[1]Outside Edges'!$P178="Yes"),"Yes","No")</f>
        <v>Yes</v>
      </c>
      <c r="HC179" s="150" t="str">
        <f>IF(AND((RIGHT($HC$3,2)-'[1]Miter Profiles'!$AC$212-'[1]Outside Edges'!$B178)&gt;=5,'[1]Outside Edges'!$P178="Yes"),"Yes","No")</f>
        <v>No</v>
      </c>
      <c r="HD179" s="116" t="str">
        <f>IF(AND((RIGHT($HD$3,2)-'[1]Miter Profiles'!$AC$213-'[1]Outside Edges'!$B178)&gt;=5,'[1]Outside Edges'!$P178="Yes"),"Yes","No")</f>
        <v>No</v>
      </c>
      <c r="HE179" s="129" t="str">
        <f>IF(AND((RIGHT($HE$3,2)-'[1]Miter Profiles'!$AC$214-'[1]Outside Edges'!$B178)&gt;=5,'[1]Outside Edges'!$P178="Yes"),"Yes","No")</f>
        <v>Yes</v>
      </c>
      <c r="HF179" s="10" t="str">
        <f>IF(AND((RIGHT($HF$3,2)-'[1]Miter Profiles'!$AC$215-'[1]Outside Edges'!$B178)&gt;=5,'[1]Outside Edges'!$P178="Yes"),"Yes","No")</f>
        <v>Yes</v>
      </c>
      <c r="HG179" s="90" t="str">
        <f>IF(AND((RIGHT($HG$3,2)-'[1]Miter Profiles'!$AC$216-'[1]Outside Edges'!$B178)&gt;=5,'[1]Outside Edges'!$P178="Yes"),"Yes","No")</f>
        <v>Yes</v>
      </c>
      <c r="HH179" s="150" t="str">
        <f>IF(AND((RIGHT($HH$3,2)-'[1]Miter Profiles'!$AC$217-'[1]Outside Edges'!$B178)&gt;=5,'[1]Outside Edges'!$P178="Yes"),"Yes","No")</f>
        <v>Yes</v>
      </c>
      <c r="HI179" s="124" t="str">
        <f>IF(AND((RIGHT($HI$3,2)-'[1]Miter Profiles'!$AC$218-'[1]Outside Edges'!$B178)&gt;=5,'[1]Outside Edges'!$P178="Yes"),"Yes","No")</f>
        <v>Yes</v>
      </c>
      <c r="HJ179" s="116" t="str">
        <f>IF(AND((RIGHT($HJ$3,2)-'[1]Miter Profiles'!$AC$219-'[1]Outside Edges'!$B178)&gt;=5,'[1]Outside Edges'!$P178="Yes"),"Yes","No")</f>
        <v>Yes</v>
      </c>
      <c r="HK179" s="129" t="str">
        <f>IF(AND((RIGHT($HK$3,2)-'[1]Miter Profiles'!$AC$220-'[1]Outside Edges'!$B178)&gt;=5,'[1]Outside Edges'!$P178="Yes"),"Yes","No")</f>
        <v>Yes</v>
      </c>
      <c r="HL179" s="10" t="str">
        <f>IF(AND((RIGHT($HL$3,2)-'[1]Miter Profiles'!$AC$221-'[1]Outside Edges'!$B178)&gt;=5,'[1]Outside Edges'!$P178="Yes"),"Yes","No")</f>
        <v>Yes</v>
      </c>
      <c r="HM179" s="90" t="str">
        <f>IF(AND((RIGHT($HM$3,2)-'[1]Miter Profiles'!$AC$222-'[1]Outside Edges'!$B178)&gt;=5,'[1]Outside Edges'!$P178="Yes"),"Yes","No")</f>
        <v>Yes</v>
      </c>
      <c r="HN179" s="150" t="str">
        <f>IF(AND((RIGHT($HN$3,2)-'[1]Miter Profiles'!$AC$223-'[1]Outside Edges'!$B178)&gt;=5,'[1]Outside Edges'!$P178="Yes"),"Yes","No")</f>
        <v>No</v>
      </c>
      <c r="HO179" s="124" t="str">
        <f>IF(AND((RIGHT($HO$3,2)-'[1]Miter Profiles'!$AC$224-'[1]Outside Edges'!$B178)&gt;=5,'[1]Outside Edges'!$P178="Yes"),"Yes","No")</f>
        <v>Yes</v>
      </c>
      <c r="HP179" s="124" t="str">
        <f>IF(AND((RIGHT($HP$3,2)-'[1]Miter Profiles'!$AC$225-'[1]Outside Edges'!$B178)&gt;=5,'[1]Outside Edges'!$P178="Yes"),"Yes","No")</f>
        <v>Yes</v>
      </c>
      <c r="HQ179" s="153" t="str">
        <f>IF(AND((RIGHT($HQ$3,3)-'[1]Miter Profiles'!$AC$226-'[1]Outside Edges'!$B178)&gt;=5,'[1]Outside Edges'!$P178="Yes"),"Yes","No")</f>
        <v>Yes</v>
      </c>
      <c r="HR179" s="129" t="str">
        <f>IF(AND((RIGHT($HR$3,2)-'[1]Miter Profiles'!$AC$227-'[1]Outside Edges'!$B178)&gt;=5,'[1]Outside Edges'!$P178="Yes"),"Yes","No")</f>
        <v>Yes</v>
      </c>
      <c r="HS179" s="10" t="str">
        <f>IF(AND((RIGHT($HS$3,2)-'[1]Miter Profiles'!$AC$228-'[1]Outside Edges'!$B178)&gt;=5,'[1]Outside Edges'!$P178="Yes"),"Yes","No")</f>
        <v>Yes</v>
      </c>
      <c r="HT179" s="163" t="str">
        <f>IF(AND((RIGHT($HT$3,2)-'[1]Miter Profiles'!$AC$229-'[1]Outside Edges'!$B178)&gt;=5,'[1]Outside Edges'!$P178="Yes"),"Yes","No")</f>
        <v>Yes</v>
      </c>
      <c r="HU179" s="150" t="str">
        <f>IF(AND((RIGHT($HU$3,2)-'[1]Miter Profiles'!$AC$230-'[1]Outside Edges'!$B178)&gt;=5,'[1]Outside Edges'!$P178="Yes"),"Yes","No")</f>
        <v>Yes</v>
      </c>
      <c r="HV179" s="124" t="str">
        <f>IF(AND((RIGHT($HV$3,2)-'[1]Miter Profiles'!$AC$231-'[1]Outside Edges'!$B178)&gt;=5,'[1]Outside Edges'!$P178="Yes"),"Yes","No")</f>
        <v>Yes</v>
      </c>
      <c r="HW179" s="116" t="str">
        <f>IF(AND((RIGHT($HW$3,2)-'[1]Miter Profiles'!$AC$232-'[1]Outside Edges'!$B178)&gt;=5,'[1]Outside Edges'!$P178="Yes"),"Yes","No")</f>
        <v>Yes</v>
      </c>
      <c r="HX179" s="129" t="str">
        <f>IF(AND((RIGHT($HX$3,2)-'[1]Miter Profiles'!$AC$233-'[1]Outside Edges'!$B178)&gt;=5,'[1]Outside Edges'!$P178="Yes"),"Yes","No")</f>
        <v>No</v>
      </c>
      <c r="HY179" s="10" t="str">
        <f>IF(AND((RIGHT($HY$3,2)-'[1]Miter Profiles'!$AC$234-'[1]Outside Edges'!$B178)&gt;=5,'[1]Outside Edges'!$P178="Yes"),"Yes","No")</f>
        <v>Yes</v>
      </c>
      <c r="HZ179" s="90" t="str">
        <f>IF(AND((RIGHT($HZ$3,2)-'[1]Miter Profiles'!$AC$235-'[1]Outside Edges'!$B178)&gt;=5,'[1]Outside Edges'!$P178="Yes"),"Yes","No")</f>
        <v>Yes</v>
      </c>
      <c r="IA179" s="150" t="str">
        <f>IF(AND((RIGHT($IA$3,2)-'[1]Miter Profiles'!$AC$236-'[1]Outside Edges'!$B178)&gt;=5,'[1]Outside Edges'!$P178="Yes"),"Yes","No")</f>
        <v>Yes</v>
      </c>
      <c r="IB179" s="124" t="str">
        <f>IF(AND((RIGHT($IB$3,2)-'[1]Miter Profiles'!$AC$237-'[1]Outside Edges'!$B178)&gt;=5,'[1]Outside Edges'!$P178="Yes"),"Yes","No")</f>
        <v>Yes</v>
      </c>
      <c r="IC179" s="116" t="str">
        <f>IF(AND((RIGHT($IC$3,2)-'[1]Miter Profiles'!$AC$238-'[1]Outside Edges'!$B178)&gt;=5,'[1]Outside Edges'!$P178="Yes"),"Yes","No")</f>
        <v>Yes</v>
      </c>
      <c r="ID179" s="129" t="str">
        <f>IF(AND((RIGHT($ID$3,2)-'[1]Miter Profiles'!$AC$239-'[1]Outside Edges'!$B178)&gt;=5,'[1]Outside Edges'!$P178="Yes"),"Yes","No")</f>
        <v>Yes</v>
      </c>
      <c r="IE179" s="10" t="str">
        <f>IF(AND((RIGHT($IE$3,2)-'[1]Miter Profiles'!$AC$240-'[1]Outside Edges'!$B178)&gt;=5,'[1]Outside Edges'!$P178="Yes"),"Yes","No")</f>
        <v>Yes</v>
      </c>
      <c r="IF179" s="90" t="str">
        <f>IF(AND((RIGHT($IF$3,2)-'[1]Miter Profiles'!$AC$241-'[1]Outside Edges'!$B178)&gt;=5,'[1]Outside Edges'!$P178="Yes"),"Yes","No")</f>
        <v>Yes</v>
      </c>
      <c r="IG179" s="150" t="str">
        <f>IF(AND((RIGHT($IG$3,2)-'[1]Miter Profiles'!$AC$242-'[1]Outside Edges'!$B178)&gt;=5,'[1]Outside Edges'!$P178="Yes"),"Yes","No")</f>
        <v>Yes</v>
      </c>
      <c r="IH179" s="124" t="str">
        <f>IF(AND((RIGHT($IH$3,2)-'[1]Miter Profiles'!$AC$243-'[1]Outside Edges'!$B178)&gt;=5,'[1]Outside Edges'!$P178="Yes"),"Yes","No")</f>
        <v>Yes</v>
      </c>
      <c r="II179" s="116" t="str">
        <f>IF(AND((RIGHT($II$3,2)-'[1]Miter Profiles'!$AC$244-'[1]Outside Edges'!$B178)&gt;=5,'[1]Outside Edges'!$P178="Yes"),"Yes","No")</f>
        <v>Yes</v>
      </c>
      <c r="IJ179" s="129" t="str">
        <f>IF(AND((RIGHT($IJ$3,2)-'[1]Miter Profiles'!$AC$245-'[1]Outside Edges'!$B178)&gt;=5,'[1]Outside Edges'!$P178="Yes"),"Yes","No")</f>
        <v>Yes</v>
      </c>
      <c r="IK179" s="10" t="str">
        <f>IF(AND((RIGHT($IK$3,2)-'[1]Miter Profiles'!$AC$246-'[1]Outside Edges'!$B178)&gt;=5,'[1]Outside Edges'!$P178="Yes"),"Yes","No")</f>
        <v>Yes</v>
      </c>
      <c r="IL179" s="90" t="str">
        <f>IF(AND((RIGHT($IL$3,2)-'[1]Miter Profiles'!$AC$247-'[1]Outside Edges'!$B178)&gt;=5,'[1]Outside Edges'!$P178="Yes"),"Yes","No")</f>
        <v>Yes</v>
      </c>
      <c r="IM179" s="150" t="str">
        <f>IF(AND((RIGHT($IM$3,2)-'[1]Miter Profiles'!$AC$248-'[1]Outside Edges'!$B178)&gt;=5,'[1]Outside Edges'!$P178="Yes"),"Yes","No")</f>
        <v>Yes</v>
      </c>
      <c r="IN179" s="124" t="str">
        <f>IF(AND((RIGHT($IN$3,2)-'[1]Miter Profiles'!$AC$249-'[1]Outside Edges'!$B178)&gt;=5,'[1]Outside Edges'!$P178="Yes"),"Yes","No")</f>
        <v>Yes</v>
      </c>
      <c r="IO179" s="116" t="str">
        <f>IF(AND((RIGHT($IO$3,2)-'[1]Miter Profiles'!$AC$250-'[1]Outside Edges'!$B178)&gt;=5,'[1]Outside Edges'!$P178="Yes"),"Yes","No")</f>
        <v>Yes</v>
      </c>
      <c r="IP179" s="129" t="str">
        <f>IF(AND((RIGHT($IP$3,2)-'[1]Miter Profiles'!$AC$251-'[1]Outside Edges'!$B178)&gt;=5,'[1]Outside Edges'!$P178="Yes"),"Yes","No")</f>
        <v>Yes</v>
      </c>
      <c r="IQ179" s="10" t="str">
        <f>IF(AND((RIGHT($IQ$3,2)-'[1]Miter Profiles'!$AC$252-'[1]Outside Edges'!$B178)&gt;=5,'[1]Outside Edges'!$P178="Yes"),"Yes","No")</f>
        <v>Yes</v>
      </c>
      <c r="IR179" s="90" t="str">
        <f>IF(AND((RIGHT($IR$3,2)-'[1]Miter Profiles'!$AC$253-'[1]Outside Edges'!$B178)&gt;=5,'[1]Outside Edges'!$P178="Yes"),"Yes","No")</f>
        <v>Yes</v>
      </c>
      <c r="IS179" s="150" t="str">
        <f>IF(AND((RIGHT($IS$3,2)-'[1]Miter Profiles'!$AC$254-'[1]Outside Edges'!$B178)&gt;=5,'[1]Outside Edges'!$P178="Yes"),"Yes","No")</f>
        <v>Yes</v>
      </c>
      <c r="IT179" s="124" t="str">
        <f>IF(AND((RIGHT($IT$3,2)-'[1]Miter Profiles'!$AC$255-'[1]Outside Edges'!$B178)&gt;=5,'[1]Outside Edges'!$P178="Yes"),"Yes","No")</f>
        <v>Yes</v>
      </c>
      <c r="IU179" s="116" t="str">
        <f>IF(AND((RIGHT($IU$3,2)-'[1]Miter Profiles'!$AC$256-'[1]Outside Edges'!$B178)&gt;=5,'[1]Outside Edges'!$P178="Yes"),"Yes","No")</f>
        <v>Yes</v>
      </c>
      <c r="IV179" s="129" t="str">
        <f>IF(AND((RIGHT($IV$3,2)-'[1]Miter Profiles'!$AC$257-'[1]Outside Edges'!$B178)&gt;=5,'[1]Outside Edges'!$P178="Yes"),"Yes","No")</f>
        <v>Yes</v>
      </c>
      <c r="IW179" s="10" t="str">
        <f>IF(AND((RIGHT($IW$3,2)-'[1]Miter Profiles'!$AC$258-'[1]Outside Edges'!$B178)&gt;=5,'[1]Outside Edges'!$P178="Yes"),"Yes","No")</f>
        <v>Yes</v>
      </c>
      <c r="IX179" s="90" t="str">
        <f>IF(AND((RIGHT($IX$3,2)-'[1]Miter Profiles'!$AC$259-'[1]Outside Edges'!$B178)&gt;=5,'[1]Outside Edges'!$P178="Yes"),"Yes","No")</f>
        <v>Yes</v>
      </c>
      <c r="IY179" s="150" t="str">
        <f>IF(AND((RIGHT($IY$3,2)-'[1]Miter Profiles'!$AC$260-'[1]Outside Edges'!$B178)&gt;=5,'[1]Outside Edges'!$P178="Yes"),"Yes","No")</f>
        <v>Yes</v>
      </c>
      <c r="IZ179" s="124" t="str">
        <f>IF(AND((RIGHT($IZ$3,2)-'[1]Miter Profiles'!$AC$261-'[1]Outside Edges'!$B178)&gt;=5,'[1]Outside Edges'!$P178="Yes"),"Yes","No")</f>
        <v>Yes</v>
      </c>
      <c r="JA179" s="116" t="str">
        <f>IF(AND((RIGHT($JA$3,2)-'[1]Miter Profiles'!$AC$262-'[1]Outside Edges'!$B178)&gt;=5,'[1]Outside Edges'!$P178="Yes"),"Yes","No")</f>
        <v>Yes</v>
      </c>
      <c r="JB179" s="129" t="str">
        <f>IF(AND((RIGHT($JB$3,2)-'[1]Miter Profiles'!$AC$263-'[1]Outside Edges'!$B178)&gt;=5,'[1]Outside Edges'!$P178="Yes"),"Yes","No")</f>
        <v>Yes</v>
      </c>
      <c r="JC179" s="10" t="str">
        <f>IF(AND((RIGHT($JC$3,2)-'[1]Miter Profiles'!$AC$264-'[1]Outside Edges'!$B178)&gt;=5,'[1]Outside Edges'!$P178="Yes"),"Yes","No")</f>
        <v>Yes</v>
      </c>
      <c r="JD179" s="90" t="str">
        <f>IF(AND((RIGHT($JD$3,2)-'[1]Miter Profiles'!$AC$265-'[1]Outside Edges'!$B178)&gt;=5,'[1]Outside Edges'!$P178="Yes"),"Yes","No")</f>
        <v>Yes</v>
      </c>
      <c r="JE179" s="236" t="str">
        <f>IF(AND((RIGHT($JE$3,2)-'[1]Miter Profiles'!$AC$266-'[1]Outside Edges'!$B178)&gt;=5,'[1]Outside Edges'!$P178="Yes"),"Yes","No")</f>
        <v>No</v>
      </c>
      <c r="JF179" s="237" t="str">
        <f>IF(AND((RIGHT($JF$3,2)-'[1]Miter Profiles'!$AC$267-'[1]Outside Edges'!$B178)&gt;=5,'[1]Outside Edges'!$P178="Yes"),"Yes","No")</f>
        <v>Yes</v>
      </c>
      <c r="JG179" s="238" t="str">
        <f>IF(AND((RIGHT($JG$3,2)-'[1]Miter Profiles'!$AC$268-'[1]Outside Edges'!$B178)&gt;=5,'[1]Outside Edges'!$P178="Yes"),"Yes","No")</f>
        <v>Yes</v>
      </c>
      <c r="JH179" s="129" t="str">
        <f>IF(AND((RIGHT($JH$3,2)-'[1]Miter Profiles'!$AC$269-'[1]Outside Edges'!$B178)&gt;=5,'[1]Outside Edges'!$P178="Yes"),"Yes","No")</f>
        <v>Yes</v>
      </c>
      <c r="JI179" s="113" t="str">
        <f>IF(AND((RIGHT($JI$3,2)-'[1]Miter Profiles'!$AC$270-'[1]Outside Edges'!$B178)&gt;=5,'[1]Outside Edges'!$P178="Yes"),"Yes","No")</f>
        <v>Yes</v>
      </c>
      <c r="JJ179" s="90" t="str">
        <f>IF(AND((RIGHT($JJ$3,2)-'[1]Miter Profiles'!$AC$271-'[1]Outside Edges'!$B178)&gt;=5,'[1]Outside Edges'!$P178="Yes"),"Yes","No")</f>
        <v>Yes</v>
      </c>
      <c r="JK179" s="236" t="str">
        <f>IF(AND((RIGHT($JK$3,2)-'[1]Miter Profiles'!$AC$272-'[1]Outside Edges'!$B178)&gt;=5,'[1]Outside Edges'!$P178="Yes"),"Yes","No")</f>
        <v>Yes</v>
      </c>
      <c r="JL179" s="237" t="str">
        <f>IF(AND((RIGHT($JL$3,2)-'[1]Miter Profiles'!$AC$273-'[1]Outside Edges'!$B178)&gt;=5,'[1]Outside Edges'!$P178="Yes"),"Yes","No")</f>
        <v>Yes</v>
      </c>
      <c r="JM179" s="238" t="str">
        <f>IF(AND((RIGHT($JM$3,2)-'[1]Miter Profiles'!$AC$274-'[1]Outside Edges'!$B178)&gt;=5,'[1]Outside Edges'!$P178="Yes"),"Yes","No")</f>
        <v>Yes</v>
      </c>
      <c r="JN179" s="129" t="str">
        <f>IF(AND((RIGHT($JN$3,2)-'[1]Miter Profiles'!$AC$275-'[1]Outside Edges'!$B178)&gt;=5,'[1]Outside Edges'!$P178="Yes"),"Yes","No")</f>
        <v>Yes</v>
      </c>
      <c r="JO179" s="113" t="str">
        <f>IF(AND((RIGHT($JO$3,2)-'[1]Miter Profiles'!$AC$276-'[1]Outside Edges'!$B178)&gt;=5,'[1]Outside Edges'!$P178="Yes"),"Yes","No")</f>
        <v>Yes</v>
      </c>
      <c r="JP179" s="90" t="str">
        <f>IF(AND((RIGHT($JP$3,2)-'[1]Miter Profiles'!$AC$277-'[1]Outside Edges'!$B178)&gt;=5,'[1]Outside Edges'!$P178="Yes"),"Yes","No")</f>
        <v>Yes</v>
      </c>
      <c r="JQ179" s="236" t="str">
        <f>IF(AND((RIGHT($JQ$3,2)-'[1]Miter Profiles'!$AC$278-'[1]Outside Edges'!$B178)&gt;=5,'[1]Outside Edges'!$P178="Yes"),"Yes","No")</f>
        <v>No</v>
      </c>
      <c r="JR179" s="237" t="str">
        <f>IF(AND((RIGHT($JR$3,2)-'[1]Miter Profiles'!$AC$279-'[1]Outside Edges'!$B178)&gt;=5,'[1]Outside Edges'!$P178="Yes"),"Yes","No")</f>
        <v>Yes</v>
      </c>
      <c r="JS179" s="238" t="str">
        <f>IF(AND((RIGHT($JS$3,2)-'[1]Miter Profiles'!$AC$280-'[1]Outside Edges'!$B178)&gt;=5,'[1]Outside Edges'!$P178="Yes"),"Yes","No")</f>
        <v>Yes</v>
      </c>
      <c r="JT179" s="129" t="str">
        <f>IF(AND((RIGHT($JT$3,2)-'[1]Miter Profiles'!$AC$281-'[1]Outside Edges'!$B178)&gt;=5,'[1]Outside Edges'!$P178="Yes"),"Yes","No")</f>
        <v>No</v>
      </c>
      <c r="JU179" s="113" t="str">
        <f>IF(AND((RIGHT($JU$3,2)-'[1]Miter Profiles'!$AC$282-'[1]Outside Edges'!$B178)&gt;=5,'[1]Outside Edges'!$P178="Yes"),"Yes","No")</f>
        <v>Yes</v>
      </c>
      <c r="JV179" s="90" t="str">
        <f>IF(AND((RIGHT($JV$3,2)-'[1]Miter Profiles'!$AC$283-'[1]Outside Edges'!$B178)&gt;=5,'[1]Outside Edges'!$P178="Yes"),"Yes","No")</f>
        <v>Yes</v>
      </c>
      <c r="JW179" s="236" t="str">
        <f>IF(AND((RIGHT($JW$3,2)-'[1]Miter Profiles'!$AC$284-'[1]Outside Edges'!$B178)&gt;=5,'[1]Outside Edges'!$P178="Yes"),"Yes","No")</f>
        <v>Yes</v>
      </c>
      <c r="JX179" s="237" t="str">
        <f>IF(AND((RIGHT($JX$3,2)-'[1]Miter Profiles'!$AC$285-'[1]Outside Edges'!$B178)&gt;=5,'[1]Outside Edges'!$P178="Yes"),"Yes","No")</f>
        <v>Yes</v>
      </c>
      <c r="JY179" s="238" t="str">
        <f>IF(AND((RIGHT($JY$3,2)-'[1]Miter Profiles'!$AC$286-'[1]Outside Edges'!$B178)&gt;=5,'[1]Outside Edges'!$P178="Yes"),"Yes","No")</f>
        <v>Yes</v>
      </c>
      <c r="JZ179" s="129" t="str">
        <f>IF(AND((RIGHT($JZ$3,2)-'[1]Miter Profiles'!$AC$287-'[1]Outside Edges'!$B178)&gt;=5,'[1]Outside Edges'!$P178="Yes"),"Yes","No")</f>
        <v>Yes</v>
      </c>
      <c r="KA179" s="113" t="str">
        <f>IF(AND((RIGHT($KA$3,2)-'[1]Miter Profiles'!$AC$288-'[1]Outside Edges'!$B178)&gt;=5,'[1]Outside Edges'!$P178="Yes"),"Yes","No")</f>
        <v>Yes</v>
      </c>
      <c r="KB179" s="90" t="str">
        <f>IF(AND((RIGHT($KB$3,2)-'[1]Miter Profiles'!$AC$289-'[1]Outside Edges'!$B178)&gt;=5,'[1]Outside Edges'!$P178="Yes"),"Yes","No")</f>
        <v>Yes</v>
      </c>
      <c r="KC179" s="236" t="str">
        <f>IF(AND((RIGHT($KC$3,2)-'[1]Miter Profiles'!$AC$290-'[1]Outside Edges'!$B178)&gt;=5,'[1]Outside Edges'!$P178="Yes"),"Yes","No")</f>
        <v>Yes</v>
      </c>
      <c r="KD179" s="237" t="str">
        <f>IF(AND((RIGHT($KD$3,2)-'[1]Miter Profiles'!$AC$291-'[1]Outside Edges'!$B178)&gt;=5,'[1]Outside Edges'!$P178="Yes"),"Yes","No")</f>
        <v>Yes</v>
      </c>
      <c r="KE179" s="238" t="str">
        <f>IF(AND((RIGHT($KE$3,2)-'[1]Miter Profiles'!$AC$292-'[1]Outside Edges'!$B178)&gt;=5,'[1]Outside Edges'!$P178="Yes"),"Yes","No")</f>
        <v>Yes</v>
      </c>
      <c r="KF179" s="129" t="str">
        <f>IF(AND((RIGHT($KF$3,2)-'[1]Miter Profiles'!$AC$293-'[1]Outside Edges'!$B178)&gt;=5,'[1]Outside Edges'!$P178="Yes"),"Yes","No")</f>
        <v>Yes</v>
      </c>
      <c r="KG179" s="113" t="str">
        <f>IF(AND((RIGHT($KG$3,2)-'[1]Miter Profiles'!$AC$294-'[1]Outside Edges'!$B178)&gt;=5,'[1]Outside Edges'!$P178="Yes"),"Yes","No")</f>
        <v>Yes</v>
      </c>
      <c r="KH179" s="90" t="str">
        <f>IF(AND((RIGHT($KH$3,2)-'[1]Miter Profiles'!$AC$295-'[1]Outside Edges'!$B178)&gt;=5,'[1]Outside Edges'!$P178="Yes"),"Yes","No")</f>
        <v>Yes</v>
      </c>
      <c r="KI179" s="236" t="str">
        <f>IF(AND((RIGHT($KI$3,2)-'[1]Miter Profiles'!$AC$296-'[1]Outside Edges'!$B178)&gt;=5,'[1]Outside Edges'!$P178="Yes"),"Yes","No")</f>
        <v>Yes</v>
      </c>
      <c r="KJ179" s="237" t="str">
        <f>IF(AND((RIGHT($KJ$3,2)-'[1]Miter Profiles'!$AC$297-'[1]Outside Edges'!$B178)&gt;=5,'[1]Outside Edges'!$P178="Yes"),"Yes","No")</f>
        <v>Yes</v>
      </c>
      <c r="KK179" s="238" t="str">
        <f>IF(AND((RIGHT($KK$3,2)-'[1]Miter Profiles'!$AC$298-'[1]Outside Edges'!$B178)&gt;=5,'[1]Outside Edges'!$P178="Yes"),"Yes","No")</f>
        <v>Yes</v>
      </c>
      <c r="KL179" s="129" t="str">
        <f>IF(AND((RIGHT($KL$3,2)-'[1]Miter Profiles'!$AC$299-'[1]Outside Edges'!$B178)&gt;=5,'[1]Outside Edges'!$P178="Yes"),"Yes","No")</f>
        <v>Yes</v>
      </c>
      <c r="KM179" s="113" t="str">
        <f>IF(AND((RIGHT($KM$3,2)-'[1]Miter Profiles'!$AC$300-'[1]Outside Edges'!$B178)&gt;=5,'[1]Outside Edges'!$P178="Yes"),"Yes","No")</f>
        <v>Yes</v>
      </c>
      <c r="KN179" s="90" t="str">
        <f>IF(AND((RIGHT($KN$3,2)-'[1]Miter Profiles'!$AC$301-'[1]Outside Edges'!$B178)&gt;=5,'[1]Outside Edges'!$P178="Yes"),"Yes","No")</f>
        <v>Yes</v>
      </c>
      <c r="KO179" s="236" t="str">
        <f>IF(AND((RIGHT($KO$3,2)-'[1]Miter Profiles'!$AC$302-'[1]Outside Edges'!$B178)&gt;=5,'[1]Outside Edges'!$P178="Yes"),"Yes","No")</f>
        <v>Yes</v>
      </c>
      <c r="KP179" s="237" t="str">
        <f>IF(AND((RIGHT($KP$3,2)-'[1]Miter Profiles'!$AC$303-'[1]Outside Edges'!$B178)&gt;=5,'[1]Outside Edges'!$P178="Yes"),"Yes","No")</f>
        <v>Yes</v>
      </c>
      <c r="KQ179" s="238" t="str">
        <f>IF(AND((RIGHT($KQ$3,2)-'[1]Miter Profiles'!$AC$304-'[1]Outside Edges'!$B178)&gt;=5,'[1]Outside Edges'!$P178="Yes"),"Yes","No")</f>
        <v>Yes</v>
      </c>
      <c r="KR179" s="129" t="str">
        <f>IF(AND((RIGHT($KR$3,2)-'[1]Miter Profiles'!$AC$305-'[1]Outside Edges'!$B178)&gt;=5,'[1]Outside Edges'!$P178="Yes"),"Yes","No")</f>
        <v>Yes</v>
      </c>
      <c r="KS179" s="113" t="str">
        <f>IF(AND((RIGHT($KS$3,2)-'[1]Miter Profiles'!$AC$306-'[1]Outside Edges'!$B178)&gt;=5,'[1]Outside Edges'!$P178="Yes"),"Yes","No")</f>
        <v>Yes</v>
      </c>
      <c r="KT179" s="90" t="str">
        <f>IF(AND((RIGHT($KT$3,2)-'[1]Miter Profiles'!$AC$307-'[1]Outside Edges'!$B178)&gt;=5,'[1]Outside Edges'!$P178="Yes"),"Yes","No")</f>
        <v>Yes</v>
      </c>
      <c r="KU179" s="236" t="str">
        <f>IF(AND((RIGHT($KU$3,2)-'[1]Miter Profiles'!$AC$308-'[1]Outside Edges'!$B178)&gt;=5,'[1]Outside Edges'!$P178="Yes"),"Yes","No")</f>
        <v>Yes</v>
      </c>
      <c r="KV179" s="237" t="str">
        <f>IF(AND((RIGHT($KV$3,2)-'[1]Miter Profiles'!$AC$309-'[1]Outside Edges'!$B178)&gt;=5,'[1]Outside Edges'!$P178="Yes"),"Yes","No")</f>
        <v>Yes</v>
      </c>
      <c r="KW179" s="238" t="str">
        <f>IF(AND((RIGHT($KW$3,2)-'[1]Miter Profiles'!$AC$310-'[1]Outside Edges'!$B178)&gt;=5,'[1]Outside Edges'!$P178="Yes"),"Yes","No")</f>
        <v>Yes</v>
      </c>
      <c r="KX179" s="129" t="str">
        <f>IF(AND((RIGHT($KX$3,2)-'[1]Miter Profiles'!$AC$311-'[1]Outside Edges'!$B178)&gt;=5,'[1]Outside Edges'!$P178="Yes"),"Yes","No")</f>
        <v>Yes</v>
      </c>
      <c r="KY179" s="113" t="str">
        <f>IF(AND((RIGHT($KY$3,2)-'[1]Miter Profiles'!$AC$312-'[1]Outside Edges'!$B178)&gt;=5,'[1]Outside Edges'!$P178="Yes"),"Yes","No")</f>
        <v>Yes</v>
      </c>
      <c r="KZ179" s="90" t="str">
        <f>IF(AND((RIGHT($KZ$3,2)-'[1]Miter Profiles'!$AC$313-'[1]Outside Edges'!$B178)&gt;=5,'[1]Outside Edges'!$P178="Yes"),"Yes","No")</f>
        <v>Yes</v>
      </c>
      <c r="LA179" s="236" t="str">
        <f>IF(AND((RIGHT($LA$3,2)-'[1]Miter Profiles'!$AC$314-'[1]Outside Edges'!$B178)&gt;=5,'[1]Outside Edges'!$P178="Yes"),"Yes","No")</f>
        <v>Yes</v>
      </c>
      <c r="LB179" s="237" t="str">
        <f>IF(AND((RIGHT($LB$3,2)-'[1]Miter Profiles'!$AC$315-'[1]Outside Edges'!$B178)&gt;=5,'[1]Outside Edges'!$P178="Yes"),"Yes","No")</f>
        <v>Yes</v>
      </c>
      <c r="LC179" s="243" t="str">
        <f>IF(AND((RIGHT($LC$3,2)-'[1]Miter Profiles'!$AC$316-'[1]Outside Edges'!$B178)&gt;=5,'[1]Outside Edges'!$P178="Yes"),"Yes","No")</f>
        <v>Yes</v>
      </c>
      <c r="LD179" s="244" t="str">
        <f>IF(AND((RIGHT($LD$3,2)-'[1]Miter Profiles'!$AC$317-'[1]Outside Edges'!$B178)&gt;=5,'[1]Outside Edges'!$P178="Yes"),"Yes","No")</f>
        <v>Yes</v>
      </c>
      <c r="LE179" s="113" t="str">
        <f>IF(AND((RIGHT($LE$3,2)-'[1]Miter Profiles'!$AC$318-'[1]Outside Edges'!$B178)&gt;=5,'[1]Outside Edges'!$P178="Yes"),"Yes","No")</f>
        <v>Yes</v>
      </c>
      <c r="LF179" s="10" t="str">
        <f>IF(AND((RIGHT($LF$3,2)-'[1]Miter Profiles'!$AC$319-'[1]Outside Edges'!$B178)&gt;=5,'[1]Outside Edges'!$P178="Yes"),"Yes","No")</f>
        <v>Yes</v>
      </c>
      <c r="LG179" s="113" t="str">
        <f>IF(AND((RIGHT($LG$3,2)-'[1]Miter Profiles'!$AC$320-'[1]Outside Edges'!$B178)&gt;=5,'[1]Outside Edges'!$P178="Yes"),"Yes","No")</f>
        <v>Yes</v>
      </c>
      <c r="LH179" s="90" t="str">
        <f>IF(AND((RIGHT($LH$3,2)-'[1]Miter Profiles'!$AC$321-'[1]Outside Edges'!$B178)&gt;=5,'[1]Outside Edges'!$P178="Yes"),"Yes","No")</f>
        <v>Yes</v>
      </c>
      <c r="LI179" s="236" t="str">
        <f>IF(AND((RIGHT($LI$3,2)-'[1]Miter Profiles'!$AC$322-'[1]Outside Edges'!$B178)&gt;=5,'[1]Outside Edges'!$P178="Yes"),"Yes","No")</f>
        <v>No</v>
      </c>
      <c r="LJ179" s="237" t="str">
        <f>IF(AND((RIGHT($LJ$3,2)-'[1]Miter Profiles'!$AC$323-'[1]Outside Edges'!$B178)&gt;=5,'[1]Outside Edges'!$P178="Yes"),"Yes","No")</f>
        <v>Yes</v>
      </c>
      <c r="LK179" s="238" t="str">
        <f>IF(AND((RIGHT($LK$3,2)-'[1]Miter Profiles'!$AC$324-'[1]Outside Edges'!$B178)&gt;=5,'[1]Outside Edges'!$P178="Yes"),"Yes","No")</f>
        <v>Yes</v>
      </c>
      <c r="LL179" s="129" t="str">
        <f>IF(AND((RIGHT($LL$3,2)-'[1]Miter Profiles'!$AC$325-'[1]Outside Edges'!$B178)&gt;=5,'[1]Outside Edges'!$P178="Yes"),"Yes","No")</f>
        <v>Yes</v>
      </c>
      <c r="LM179" s="113" t="str">
        <f>IF(AND((RIGHT($LM$3,2)-'[1]Miter Profiles'!$AC$326-'[1]Outside Edges'!$B178)&gt;=5,'[1]Outside Edges'!$P178="Yes"),"Yes","No")</f>
        <v>Yes</v>
      </c>
      <c r="LN179" s="90" t="str">
        <f>IF(AND((RIGHT($LN$3,2)-'[1]Miter Profiles'!$AC$327-'[1]Outside Edges'!$B178)&gt;=5,'[1]Outside Edges'!$P178="Yes"),"Yes","No")</f>
        <v>Yes</v>
      </c>
      <c r="LO179" s="236" t="str">
        <f>IF(AND((RIGHT($LO$3,2)-'[1]Miter Profiles'!$AC$328-'[1]Outside Edges'!$B178)&gt;=5,'[1]Outside Edges'!$P178="Yes"),"Yes","No")</f>
        <v>No</v>
      </c>
      <c r="LP179" s="237" t="str">
        <f>IF(AND((RIGHT($LP$3,2)-'[1]Miter Profiles'!$AC$329-'[1]Outside Edges'!$B178)&gt;=5,'[1]Outside Edges'!$P178="Yes"),"Yes","No")</f>
        <v>Yes</v>
      </c>
      <c r="LQ179" s="238" t="str">
        <f>IF(AND((RIGHT($LQ$3,2)-'[1]Miter Profiles'!$AC$330-'[1]Outside Edges'!$B178)&gt;=5,'[1]Outside Edges'!$P178="Yes"),"Yes","No")</f>
        <v>Yes</v>
      </c>
      <c r="LR179" s="129" t="str">
        <f>IF(AND((RIGHT($LR$3,2)-'[1]Miter Profiles'!$AC$331-'[1]Outside Edges'!$B178)&gt;=5,'[1]Outside Edges'!$P178="Yes"),"Yes","No")</f>
        <v>No</v>
      </c>
      <c r="LS179" s="113" t="str">
        <f>IF(AND((RIGHT($LS$3,2)-'[1]Miter Profiles'!$AC$332-'[1]Outside Edges'!$B178)&gt;=5,'[1]Outside Edges'!$P178="Yes"),"Yes","No")</f>
        <v>Yes</v>
      </c>
      <c r="LT179" s="90" t="str">
        <f>IF(AND((RIGHT($LT$3,2)-'[1]Miter Profiles'!$AC$333-'[1]Outside Edges'!$B178)&gt;=5,'[1]Outside Edges'!$P178="Yes"),"Yes","No")</f>
        <v>Yes</v>
      </c>
    </row>
    <row r="180" spans="1:332" ht="16.5" thickBot="1" x14ac:dyDescent="0.3">
      <c r="A180" s="8" t="str">
        <f>IF('[1]Outside Edges'!$A179&lt;&gt;"",'[1]Outside Edges'!$A179,"")</f>
        <v>D177</v>
      </c>
      <c r="B180" s="10" t="str">
        <f>IF(AND((RIGHT($B$3,2)-'[1]Miter Profiles'!$AC$3-'[1]Outside Edges'!$B179)&gt;=5,'[1]Outside Edges'!$P179="Yes"),"Yes","No")</f>
        <v>Yes</v>
      </c>
      <c r="C180" s="10" t="str">
        <f>IF(AND((RIGHT($C$3,2)-'[1]Miter Profiles'!$AC$4-'[1]Outside Edges'!$B179)&gt;=5,'[1]Outside Edges'!$P179="Yes"),"Yes","No")</f>
        <v>Yes</v>
      </c>
      <c r="D180" s="85" t="str">
        <f>IF(AND((RIGHT($D$3,2)-'[1]Miter Profiles'!$AC$5-'[1]Outside Edges'!$B179)&gt;=5,'[1]Outside Edges'!$P179="Yes"),"Yes","No")</f>
        <v>Yes</v>
      </c>
      <c r="E180" s="86" t="str">
        <f>IF(AND((RIGHT($E$3,2)-'[1]Miter Profiles'!$AC$6-'[1]Outside Edges'!$B179)&gt;=5,'[1]Outside Edges'!$P179="Yes"),"Yes","No")</f>
        <v>No</v>
      </c>
      <c r="F180" s="11" t="str">
        <f>IF(AND((RIGHT($F$3,2)-'[1]Miter Profiles'!$AC$7-'[1]Outside Edges'!$B179)&gt;=5,'[1]Outside Edges'!$P179="Yes"),"Yes","No")</f>
        <v>Yes</v>
      </c>
      <c r="G180" s="87" t="str">
        <f>IF(AND((RIGHT($G$3,2)-'[1]Miter Profiles'!$AC$8-'[1]Outside Edges'!$B179)&gt;=5,'[1]Outside Edges'!$P179="Yes"),"Yes","No")</f>
        <v>Yes</v>
      </c>
      <c r="H180" s="10" t="str">
        <f>IF(AND((RIGHT($H$3,2)-'[1]Miter Profiles'!$AC$9-'[1]Outside Edges'!$B179)&gt;=5,'[1]Outside Edges'!$P179="Yes"),"Yes","No")</f>
        <v>Yes</v>
      </c>
      <c r="I180" s="10" t="str">
        <f>IF(AND((RIGHT($I$3,2)-'[1]Miter Profiles'!$AC$10-'[1]Outside Edges'!$B179)&gt;=5,'[1]Outside Edges'!$P179="Yes"),"Yes","No")</f>
        <v>Yes</v>
      </c>
      <c r="J180" s="85" t="str">
        <f>IF(AND((RIGHT($J$3,2)-'[1]Miter Profiles'!$AC$11-'[1]Outside Edges'!$B179)&gt;=5,'[1]Outside Edges'!$P179="Yes"),"Yes","No")</f>
        <v>Yes</v>
      </c>
      <c r="K180" s="86" t="str">
        <f>IF(AND((RIGHT($K$3,2)-'[1]Miter Profiles'!$AC$12-'[1]Outside Edges'!$B179)&gt;=5,'[1]Outside Edges'!$P179="Yes"),"Yes","No")</f>
        <v>Yes</v>
      </c>
      <c r="L180" s="11" t="str">
        <f>IF(AND((RIGHT($L$3,2)-'[1]Miter Profiles'!$AC$13-'[1]Outside Edges'!$B179)&gt;=5,'[1]Outside Edges'!$P179="Yes"),"Yes","No")</f>
        <v>Yes</v>
      </c>
      <c r="M180" s="87" t="str">
        <f>IF(AND((RIGHT($M$3,2)-'[1]Miter Profiles'!$AC$14-'[1]Outside Edges'!$B179)&gt;=5,'[1]Outside Edges'!$P179="Yes"),"Yes","No")</f>
        <v>Yes</v>
      </c>
      <c r="N180" s="10" t="str">
        <f>IF(AND((RIGHT($N$3,2)-'[1]Miter Profiles'!$AC$15-'[1]Outside Edges'!$B179)&gt;=4,'[1]Outside Edges'!$P179="Yes"),"Yes","No")</f>
        <v>No</v>
      </c>
      <c r="O180" s="10" t="str">
        <f>IF(AND((RIGHT($O$3,2)-'[1]Miter Profiles'!$AC$16-'[1]Outside Edges'!$B179)&gt;=5,'[1]Outside Edges'!$P179="Yes"),"Yes","No")</f>
        <v>Yes</v>
      </c>
      <c r="P180" s="85" t="str">
        <f>IF(AND((RIGHT($P$3,2)-'[1]Miter Profiles'!$AC$17-'[1]Outside Edges'!$B179)&gt;=5,'[1]Outside Edges'!$P179="Yes"),"Yes","No")</f>
        <v>Yes</v>
      </c>
      <c r="Q180" s="86" t="str">
        <f>IF(AND((RIGHT($Q$3,2)-'[1]Miter Profiles'!$AC$18-'[1]Outside Edges'!$B179)&gt;=5,'[1]Outside Edges'!$P179="Yes"),"Yes","No")</f>
        <v>No</v>
      </c>
      <c r="R180" s="11" t="str">
        <f>IF(AND((RIGHT($R$3,2)-'[1]Miter Profiles'!$AC$19-'[1]Outside Edges'!$B179)&gt;=5,'[1]Outside Edges'!$P179="Yes"),"Yes","No")</f>
        <v>Yes</v>
      </c>
      <c r="S180" s="87" t="str">
        <f>IF(AND((RIGHT($S$3,2)-'[1]Miter Profiles'!$AC$20-'[1]Outside Edges'!$B179)&gt;=5,'[1]Outside Edges'!$P179="Yes"),"Yes","No")</f>
        <v>Yes</v>
      </c>
      <c r="T180" s="10" t="str">
        <f>IF(AND((RIGHT($T$3,2)-'[1]Miter Profiles'!$AC$21-'[1]Outside Edges'!$B179)&gt;=5,'[1]Outside Edges'!$P179="Yes"),"Yes","No")</f>
        <v>Yes</v>
      </c>
      <c r="U180" s="10" t="str">
        <f>IF(AND((RIGHT($U$3,2)-'[1]Miter Profiles'!$AC$22-'[1]Outside Edges'!$B179)&gt;=5,'[1]Outside Edges'!$P179="Yes"),"Yes","No")</f>
        <v>Yes</v>
      </c>
      <c r="V180" s="85" t="str">
        <f>IF(AND((RIGHT($V$3,2)-'[1]Miter Profiles'!$AC$23-'[1]Outside Edges'!$B179)&gt;=5,'[1]Outside Edges'!$P179="Yes"),"Yes","No")</f>
        <v>Yes</v>
      </c>
      <c r="W180" s="86" t="str">
        <f>IF(AND((RIGHT($W$3,2)-'[1]Miter Profiles'!$AC$24-'[1]Outside Edges'!$B179)&gt;=5,'[1]Outside Edges'!$P179="Yes"),"Yes","No")</f>
        <v>No</v>
      </c>
      <c r="X180" s="11" t="str">
        <f>IF(AND((RIGHT($X$3,2)-'[1]Miter Profiles'!$AC$25-'[1]Outside Edges'!$B179)&gt;=5,'[1]Outside Edges'!$P179="Yes"),"Yes","No")</f>
        <v>No</v>
      </c>
      <c r="Y180" s="87" t="str">
        <f>IF(AND((RIGHT($Y$3,2)-'[1]Miter Profiles'!$AC$26-'[1]Outside Edges'!$B179)&gt;=5,'[1]Outside Edges'!$P179="Yes"),"Yes","No")</f>
        <v>Yes</v>
      </c>
      <c r="Z180" s="10" t="str">
        <f>IF(AND((RIGHT($Z$3,2)-'[1]Miter Profiles'!$AC$27-'[1]Outside Edges'!$B179)&gt;=5,'[1]Outside Edges'!$P179="Yes"),"Yes","No")</f>
        <v>No</v>
      </c>
      <c r="AA180" s="10" t="str">
        <f>IF(AND((RIGHT($AA$3,2)-'[1]Miter Profiles'!$AC$28-'[1]Outside Edges'!$B179)&gt;=5,'[1]Outside Edges'!$P179="Yes"),"Yes","No")</f>
        <v>Yes</v>
      </c>
      <c r="AB180" s="85" t="str">
        <f>IF(AND((RIGHT($AB$3,2)-'[1]Miter Profiles'!$AC$29-'[1]Outside Edges'!$B179)&gt;=5,'[1]Outside Edges'!$P179="Yes"),"Yes","No")</f>
        <v>Yes</v>
      </c>
      <c r="AC180" s="86" t="str">
        <f>IF(AND((RIGHT($AC$3,2)-'[1]Miter Profiles'!$AC$30-'[1]Outside Edges'!$B179)&gt;=5,'[1]Outside Edges'!$P179="Yes"),"Yes","No")</f>
        <v>Yes</v>
      </c>
      <c r="AD180" s="11" t="str">
        <f>IF(AND((RIGHT($AD$3,2)-'[1]Miter Profiles'!$AC$31-'[1]Outside Edges'!$B179)&gt;=5,'[1]Outside Edges'!$P179="Yes"),"Yes","No")</f>
        <v>Yes</v>
      </c>
      <c r="AE180" s="87" t="str">
        <f>IF(AND((RIGHT($AE$3,2)-'[1]Miter Profiles'!$AC$32-'[1]Outside Edges'!$B179)&gt;=5,'[1]Outside Edges'!$P179="Yes"),"Yes","No")</f>
        <v>Yes</v>
      </c>
      <c r="AF180" s="10" t="str">
        <f>IF(AND((RIGHT($AF$3,2)-'[1]Miter Profiles'!$AC$33-'[1]Outside Edges'!$B179)&gt;=5,'[1]Outside Edges'!$P179="Yes"),"Yes","No")</f>
        <v>Yes</v>
      </c>
      <c r="AG180" s="10" t="str">
        <f>IF(AND((RIGHT($AG$3,2)-'[1]Miter Profiles'!$AC$34-'[1]Outside Edges'!$B179)&gt;=5,'[1]Outside Edges'!$P179="Yes"),"Yes","No")</f>
        <v>Yes</v>
      </c>
      <c r="AH180" s="85" t="str">
        <f>IF(AND((RIGHT($AH$3,2)-'[1]Miter Profiles'!$AC$35-'[1]Outside Edges'!$B179)&gt;=5,'[1]Outside Edges'!$P179="Yes"),"Yes","No")</f>
        <v>Yes</v>
      </c>
      <c r="AI180" s="86" t="str">
        <f>IF(AND((RIGHT($AI$3,2)-'[1]Miter Profiles'!$AC$36-'[1]Outside Edges'!$B179)&gt;=5,'[1]Outside Edges'!$P179="Yes"),"Yes","No")</f>
        <v>Yes</v>
      </c>
      <c r="AJ180" s="11" t="str">
        <f>IF(AND((RIGHT($AJ$3,2)-'[1]Miter Profiles'!$AC$37-'[1]Outside Edges'!$B179)&gt;=5,'[1]Outside Edges'!$P179="Yes"),"Yes","No")</f>
        <v>Yes</v>
      </c>
      <c r="AK180" s="87" t="str">
        <f>IF(AND((RIGHT($AK$3,2)-'[1]Miter Profiles'!$AC$38-'[1]Outside Edges'!$B179)&gt;=5,'[1]Outside Edges'!$P179="Yes"),"Yes","No")</f>
        <v>Yes</v>
      </c>
      <c r="AL180" s="10" t="str">
        <f>IF(AND((RIGHT($AL$3,2)-'[1]Miter Profiles'!$AC$39-'[1]Outside Edges'!$B179)&gt;=5,'[1]Outside Edges'!$P179="Yes"),"Yes","No")</f>
        <v>Yes</v>
      </c>
      <c r="AM180" s="10" t="str">
        <f>IF(AND((RIGHT($AM$3,2)-'[1]Miter Profiles'!$AC$40-'[1]Outside Edges'!$B179)&gt;=5,'[1]Outside Edges'!$P179="Yes"),"Yes","No")</f>
        <v>Yes</v>
      </c>
      <c r="AN180" s="85" t="str">
        <f>IF(AND((RIGHT($AN$3,2)-'[1]Miter Profiles'!$AC$41-'[1]Outside Edges'!$B179)&gt;=5,'[1]Outside Edges'!$P179="Yes"),"Yes","No")</f>
        <v>Yes</v>
      </c>
      <c r="AO180" s="86" t="str">
        <f>IF(AND((RIGHT($AO$3,2)-'[1]Miter Profiles'!$AC$42-'[1]Outside Edges'!$B179)&gt;=5,'[1]Outside Edges'!$P179="Yes"),"Yes","No")</f>
        <v>Yes</v>
      </c>
      <c r="AP180" s="11" t="str">
        <f>IF(AND((RIGHT($AP$3,2)-'[1]Miter Profiles'!$AC$43-'[1]Outside Edges'!$B179)&gt;=5,'[1]Outside Edges'!$P179="Yes"),"Yes","No")</f>
        <v>Yes</v>
      </c>
      <c r="AQ180" s="87" t="str">
        <f>IF(AND((RIGHT($AQ$3,2)-'[1]Miter Profiles'!$AC$44-'[1]Outside Edges'!$B179)&gt;=5,'[1]Outside Edges'!$P179="Yes"),"Yes","No")</f>
        <v>Yes</v>
      </c>
      <c r="AR180" s="10" t="str">
        <f>IF(AND((RIGHT($AR$3,2)-'[1]Miter Profiles'!$AC$45-'[1]Outside Edges'!$B179)&gt;=5,'[1]Outside Edges'!$P179="Yes"),"Yes","No")</f>
        <v>Yes</v>
      </c>
      <c r="AS180" s="10" t="str">
        <f>IF(AND((RIGHT($AS$3,2)-'[1]Miter Profiles'!$AC$46-'[1]Outside Edges'!$B179)&gt;=5,'[1]Outside Edges'!$P179="Yes"),"Yes","No")</f>
        <v>Yes</v>
      </c>
      <c r="AT180" s="85" t="str">
        <f>IF(AND((RIGHT($AT$3,2)-'[1]Miter Profiles'!$AC$47-'[1]Outside Edges'!$B179)&gt;=5,'[1]Outside Edges'!$P179="Yes"),"Yes","No")</f>
        <v>Yes</v>
      </c>
      <c r="AU180" s="86" t="str">
        <f>IF(AND((RIGHT($AU$3,2)-'[1]Miter Profiles'!$AC$48-'[1]Outside Edges'!$B179)&gt;=5,'[1]Outside Edges'!$P179="Yes"),"Yes","No")</f>
        <v>Yes</v>
      </c>
      <c r="AV180" s="11" t="str">
        <f>IF(AND((RIGHT($AV$3,2)-'[1]Miter Profiles'!$AC$49-'[1]Outside Edges'!$B179)&gt;=5,'[1]Outside Edges'!$P179="Yes"),"Yes","No")</f>
        <v>Yes</v>
      </c>
      <c r="AW180" s="87" t="str">
        <f>IF(AND((RIGHT($AW$3,2)-'[1]Miter Profiles'!$AC$50-'[1]Outside Edges'!$B179)&gt;=5,'[1]Outside Edges'!$P179="Yes"),"Yes","No")</f>
        <v>Yes</v>
      </c>
      <c r="AX180" s="10" t="str">
        <f>IF(AND((RIGHT($AX$3,2)-'[1]Miter Profiles'!$AC$51-'[1]Outside Edges'!$B179)&gt;=5,'[1]Outside Edges'!$P179="Yes"),"Yes","No")</f>
        <v>Yes</v>
      </c>
      <c r="AY180" s="10" t="str">
        <f>IF(AND((RIGHT($AY$3,2)-'[1]Miter Profiles'!$AC$52-'[1]Outside Edges'!$B179)&gt;=5,'[1]Outside Edges'!$P179="Yes"),"Yes","No")</f>
        <v>Yes</v>
      </c>
      <c r="AZ180" s="85" t="str">
        <f>IF(AND((RIGHT($AZ$3,2)-'[1]Miter Profiles'!$AC$53-'[1]Outside Edges'!$B179)&gt;=5,'[1]Outside Edges'!$P179="Yes"),"Yes","No")</f>
        <v>Yes</v>
      </c>
      <c r="BA180" s="86" t="str">
        <f>IF(AND((RIGHT($BA$3,2)-'[1]Miter Profiles'!$AC$54-'[1]Outside Edges'!$B179)&gt;=5,'[1]Outside Edges'!$P179="Yes"),"Yes","No")</f>
        <v>Yes</v>
      </c>
      <c r="BB180" s="11" t="str">
        <f>IF(AND((RIGHT($BB$3,2)-'[1]Miter Profiles'!$AC$55-'[1]Outside Edges'!$B179)&gt;=5,'[1]Outside Edges'!$P179="Yes"),"Yes","No")</f>
        <v>Yes</v>
      </c>
      <c r="BC180" s="87" t="str">
        <f>IF(AND((RIGHT($BC$3,2)-'[1]Miter Profiles'!$AC$56-'[1]Outside Edges'!$B179)&gt;=5,'[1]Outside Edges'!$P179="Yes"),"Yes","No")</f>
        <v>Yes</v>
      </c>
      <c r="BD180" s="10" t="str">
        <f>IF(AND((RIGHT($BD$3,2)-'[1]Miter Profiles'!$AC$57-'[1]Outside Edges'!$B179)&gt;=5,'[1]Outside Edges'!$P179="Yes"),"Yes","No")</f>
        <v>Yes</v>
      </c>
      <c r="BE180" s="10" t="str">
        <f>IF(AND((RIGHT($BE$3,2)-'[1]Miter Profiles'!$AC$58-'[1]Outside Edges'!$B179)&gt;=5,'[1]Outside Edges'!$P179="Yes"),"Yes","No")</f>
        <v>Yes</v>
      </c>
      <c r="BF180" s="85" t="str">
        <f>IF(AND((RIGHT($BF$3,2)-'[1]Miter Profiles'!$AC$59-'[1]Outside Edges'!$B179)&gt;=5,'[1]Outside Edges'!$P179="Yes"),"Yes","No")</f>
        <v>Yes</v>
      </c>
      <c r="BG180" s="86" t="str">
        <f>IF(AND((RIGHT($BG$3,2)-'[1]Miter Profiles'!$AC$60-'[1]Outside Edges'!$B179)&gt;=5,'[1]Outside Edges'!$P179="Yes"),"Yes","No")</f>
        <v>Yes</v>
      </c>
      <c r="BH180" s="11" t="str">
        <f>IF(AND((RIGHT($BH$3,2)-'[1]Miter Profiles'!$AC$61-'[1]Outside Edges'!$B179)&gt;=5,'[1]Outside Edges'!$P179="Yes"),"Yes","No")</f>
        <v>Yes</v>
      </c>
      <c r="BI180" s="87" t="str">
        <f>IF(AND((RIGHT($BI$3,2)-'[1]Miter Profiles'!$AC$62-'[1]Outside Edges'!$B179)&gt;=5,'[1]Outside Edges'!$P179="Yes"),"Yes","No")</f>
        <v>Yes</v>
      </c>
      <c r="BJ180" s="10" t="str">
        <f>IF(AND((RIGHT($BJ$3,2)-'[1]Miter Profiles'!$AC$63-'[1]Outside Edges'!$B179)&gt;=5,'[1]Outside Edges'!$P179="Yes"),"Yes","No")</f>
        <v>Yes</v>
      </c>
      <c r="BK180" s="10" t="str">
        <f>IF(AND((RIGHT($BK$3,2)-'[1]Miter Profiles'!$AC$64-'[1]Outside Edges'!$B179)&gt;=5,'[1]Outside Edges'!$P179="Yes"),"Yes","No")</f>
        <v>Yes</v>
      </c>
      <c r="BL180" s="85" t="str">
        <f>IF(AND((RIGHT($BL$3,2)-'[1]Miter Profiles'!$AC$65-'[1]Outside Edges'!$B179)&gt;=5,'[1]Outside Edges'!$P179="Yes"),"Yes","No")</f>
        <v>Yes</v>
      </c>
      <c r="BM180" s="86" t="str">
        <f>IF(AND((RIGHT($BM$3,2)-'[1]Miter Profiles'!$AC$66-'[1]Outside Edges'!$B179)&gt;=5,'[1]Outside Edges'!$P179="Yes"),"Yes","No")</f>
        <v>Yes</v>
      </c>
      <c r="BN180" s="11" t="str">
        <f>IF(AND((RIGHT($BN$3,2)-'[1]Miter Profiles'!$AC$67-'[1]Outside Edges'!$B179)&gt;=5,'[1]Outside Edges'!$P179="Yes"),"Yes","No")</f>
        <v>Yes</v>
      </c>
      <c r="BO180" s="87" t="str">
        <f>IF(AND((RIGHT($BO$3,2)-'[1]Miter Profiles'!$AC$68-'[1]Outside Edges'!$B179)&gt;=5,'[1]Outside Edges'!$P179="Yes"),"Yes","No")</f>
        <v>Yes</v>
      </c>
      <c r="BP180" s="10" t="str">
        <f>IF(AND((RIGHT($BP$3,2)-'[1]Miter Profiles'!$AC$69-'[1]Outside Edges'!$B179)&gt;=5,'[1]Outside Edges'!$P179="Yes"),"Yes","No")</f>
        <v>No</v>
      </c>
      <c r="BQ180" s="10" t="str">
        <f>IF(AND((RIGHT($BQ$3,2)-'[1]Miter Profiles'!$AC$70-'[1]Outside Edges'!$B179)&gt;=5,'[1]Outside Edges'!$P179="Yes"),"Yes","No")</f>
        <v>Yes</v>
      </c>
      <c r="BR180" s="85" t="str">
        <f>IF(AND((RIGHT($BR$3,2)-'[1]Miter Profiles'!$AC$71-'[1]Outside Edges'!$B179)&gt;=5,'[1]Outside Edges'!$P179="Yes"),"Yes","No")</f>
        <v>Yes</v>
      </c>
      <c r="BS180" s="86" t="str">
        <f>IF(AND((RIGHT($BS$3,2)-'[1]Miter Profiles'!$AC$72-'[1]Outside Edges'!$B179)&gt;=5,'[1]Outside Edges'!$P179="Yes"),"Yes","No")</f>
        <v>Yes</v>
      </c>
      <c r="BT180" s="11" t="str">
        <f>IF(AND((RIGHT($BT$3,2)-'[1]Miter Profiles'!$AC$73-'[1]Outside Edges'!$B179)&gt;=5,'[1]Outside Edges'!$P179="Yes"),"Yes","No")</f>
        <v>Yes</v>
      </c>
      <c r="BU180" s="87" t="str">
        <f>IF(AND((RIGHT($BU$3,2)-'[1]Miter Profiles'!$AC$74-'[1]Outside Edges'!$B179)&gt;=5,'[1]Outside Edges'!$P179="Yes"),"Yes","No")</f>
        <v>Yes</v>
      </c>
      <c r="BV180" s="10" t="str">
        <f>IF(AND((RIGHT($BV$3,2)-'[1]Miter Profiles'!$AC$75-'[1]Outside Edges'!$B179)&gt;=5,'[1]Outside Edges'!$P179="Yes"),"Yes","No")</f>
        <v>Yes</v>
      </c>
      <c r="BW180" s="10" t="str">
        <f>IF(AND((RIGHT($BW$3,2)-'[1]Miter Profiles'!$AC$76-'[1]Outside Edges'!$B179)&gt;=5,'[1]Outside Edges'!$P179="Yes"),"Yes","No")</f>
        <v>Yes</v>
      </c>
      <c r="BX180" s="85" t="str">
        <f>IF(AND((RIGHT($BX$3,2)-'[1]Miter Profiles'!$AC$77-'[1]Outside Edges'!$B179)&gt;=5,'[1]Outside Edges'!$P179="Yes"),"Yes","No")</f>
        <v>Yes</v>
      </c>
      <c r="BY180" s="86" t="str">
        <f>IF(AND((RIGHT($BY$3,2)-'[1]Miter Profiles'!$AC$78-'[1]Outside Edges'!$B179)&gt;=5,'[1]Outside Edges'!$P179="Yes"),"Yes","No")</f>
        <v>Yes</v>
      </c>
      <c r="BZ180" s="11" t="str">
        <f>IF(AND((RIGHT($BZ$3,2)-'[1]Miter Profiles'!$AC$79-'[1]Outside Edges'!$B179)&gt;=5,'[1]Outside Edges'!$P179="Yes"),"Yes","No")</f>
        <v>Yes</v>
      </c>
      <c r="CA180" s="87" t="str">
        <f>IF(AND((RIGHT($CA$3,2)-'[1]Miter Profiles'!$AC$80-'[1]Outside Edges'!$B179)&gt;=5,'[1]Outside Edges'!$P179="Yes"),"Yes","No")</f>
        <v>Yes</v>
      </c>
      <c r="CB180" s="10" t="str">
        <f>IF(AND((RIGHT($CB$3,2)-'[1]Miter Profiles'!$AC$81-'[1]Outside Edges'!$B179)&gt;=5,'[1]Outside Edges'!$P179="Yes"),"Yes","No")</f>
        <v>Yes</v>
      </c>
      <c r="CC180" s="10" t="str">
        <f>IF(AND((RIGHT($CC$3,2)-'[1]Miter Profiles'!$AC$82-'[1]Outside Edges'!$B179)&gt;=5,'[1]Outside Edges'!$P179="Yes"),"Yes","No")</f>
        <v>Yes</v>
      </c>
      <c r="CD180" s="85" t="str">
        <f>IF(AND((RIGHT($CD$3,2)-'[1]Miter Profiles'!$AC$83-'[1]Outside Edges'!$B179)&gt;=5,'[1]Outside Edges'!$P179="Yes"),"Yes","No")</f>
        <v>Yes</v>
      </c>
      <c r="CE180" s="86" t="str">
        <f>IF(AND((RIGHT($CE$3,2)-'[1]Miter Profiles'!$AC$84-'[1]Outside Edges'!$B179)&gt;=5,'[1]Outside Edges'!$P179="Yes"),"Yes","No")</f>
        <v>Yes</v>
      </c>
      <c r="CF180" s="11" t="str">
        <f>IF(AND((RIGHT($CF$3,2)-'[1]Miter Profiles'!$AC$85-'[1]Outside Edges'!$B179)&gt;=5,'[1]Outside Edges'!$P179="Yes"),"Yes","No")</f>
        <v>Yes</v>
      </c>
      <c r="CG180" s="87" t="str">
        <f>IF(AND((RIGHT($CG$3,2)-'[1]Miter Profiles'!$AC$86-'[1]Outside Edges'!$B179)&gt;=5,'[1]Outside Edges'!$P179="Yes"),"Yes","No")</f>
        <v>Yes</v>
      </c>
      <c r="CH180" s="10" t="str">
        <f>IF(AND((RIGHT($CH$3,2)-'[1]Miter Profiles'!$AC$87-'[1]Outside Edges'!$B179)&gt;=5,'[1]Outside Edges'!$P179="Yes"),"Yes","No")</f>
        <v>Yes</v>
      </c>
      <c r="CI180" s="10" t="str">
        <f>IF(AND((RIGHT($CI$3,2)-'[1]Miter Profiles'!$AC$88-'[1]Outside Edges'!$B179)&gt;=5,'[1]Outside Edges'!$P179="Yes"),"Yes","No")</f>
        <v>Yes</v>
      </c>
      <c r="CJ180" s="85" t="str">
        <f>IF(AND((RIGHT($CJ$3,2)-'[1]Miter Profiles'!$AC$89-'[1]Outside Edges'!$B179)&gt;=5,'[1]Outside Edges'!$P179="Yes"),"Yes","No")</f>
        <v>Yes</v>
      </c>
      <c r="CK180" s="86" t="str">
        <f>IF(AND((RIGHT($CK$3,2)-'[1]Miter Profiles'!$AC$90-'[1]Outside Edges'!$B179)&gt;=5,'[1]Outside Edges'!$P179="Yes"),"Yes","No")</f>
        <v>Yes</v>
      </c>
      <c r="CL180" s="11" t="str">
        <f>IF(AND((RIGHT($CL$3,2)-'[1]Miter Profiles'!$AC$91-'[1]Outside Edges'!$B179)&gt;=5,'[1]Outside Edges'!$P179="Yes"),"Yes","No")</f>
        <v>Yes</v>
      </c>
      <c r="CM180" s="87" t="str">
        <f>IF(AND((RIGHT($CM$3,2)-'[1]Miter Profiles'!$AC$92-'[1]Outside Edges'!$B179)&gt;=5,'[1]Outside Edges'!$P179="Yes"),"Yes","No")</f>
        <v>Yes</v>
      </c>
      <c r="CN180" s="10" t="str">
        <f>IF(AND((RIGHT(CN$3,2)-'[1]Miter Profiles'!$AC$93-'[1]Outside Edges'!$B179)&gt;=5,'[1]Outside Edges'!$P179="Yes"),"Yes","No")</f>
        <v>No</v>
      </c>
      <c r="CO180" s="10" t="str">
        <f>IF(AND((RIGHT(CO$3,2)-'[1]Miter Profiles'!$AC$94-'[1]Outside Edges'!$B179)&gt;=5,'[1]Outside Edges'!$P179="Yes"),"Yes","No")</f>
        <v>No</v>
      </c>
      <c r="CP180" s="85" t="str">
        <f>IF(AND((RIGHT(CP$3,2)-'[1]Miter Profiles'!$AC$95-'[1]Outside Edges'!$B179)&gt;=5,'[1]Outside Edges'!$P179="Yes"),"Yes","No")</f>
        <v>Yes</v>
      </c>
      <c r="CQ180" s="86" t="str">
        <f>IF(AND((RIGHT(CQ$3,2)-'[1]Miter Profiles'!$AC$96-'[1]Outside Edges'!$B179)&gt;=5,'[1]Outside Edges'!$P179="Yes"),"Yes","No")</f>
        <v>No</v>
      </c>
      <c r="CR180" s="11" t="str">
        <f>IF(AND((RIGHT(CR$3,2)-'[1]Miter Profiles'!$AC$97-'[1]Outside Edges'!$B179)&gt;=5,'[1]Outside Edges'!$P179="Yes"),"Yes","No")</f>
        <v>Yes</v>
      </c>
      <c r="CS180" s="87" t="str">
        <f>IF(AND((RIGHT(CS$3,2)-'[1]Miter Profiles'!$AC$98-'[1]Outside Edges'!$B179)&gt;=5,'[1]Outside Edges'!$P179="Yes"),"Yes","No")</f>
        <v>Yes</v>
      </c>
      <c r="CT180" s="10" t="str">
        <f>IF(AND((RIGHT($CT$3,2)-'[1]Miter Profiles'!$AC$99-'[1]Outside Edges'!$B179)&gt;=5,'[1]Outside Edges'!$P179="Yes"),"Yes","No")</f>
        <v>No</v>
      </c>
      <c r="CU180" s="10" t="str">
        <f>IF(AND((RIGHT($CU$3,2)-'[1]Miter Profiles'!$AC$100-'[1]Outside Edges'!$B179)&gt;=5,'[1]Outside Edges'!$P179="Yes"),"Yes","No")</f>
        <v>Yes</v>
      </c>
      <c r="CV180" s="85" t="str">
        <f>IF(AND((RIGHT($CV$3,2)-'[1]Miter Profiles'!$AC$101-'[1]Outside Edges'!$B179)&gt;=5,'[1]Outside Edges'!$P179="Yes"),"Yes","No")</f>
        <v>Yes</v>
      </c>
      <c r="CW180" s="86" t="str">
        <f>IF(AND((RIGHT($CW$3,2)-'[1]Miter Profiles'!$AC$102-'[1]Outside Edges'!$B179)&gt;=5,'[1]Outside Edges'!$P179="Yes"),"Yes","No")</f>
        <v>Yes</v>
      </c>
      <c r="CX180" s="11" t="str">
        <f>IF(AND((RIGHT($CX$3,2)-'[1]Miter Profiles'!$AC$103-'[1]Outside Edges'!$B179)&gt;=5,'[1]Outside Edges'!$P179="Yes"),"Yes","No")</f>
        <v>Yes</v>
      </c>
      <c r="CY180" s="87" t="str">
        <f>IF(AND((RIGHT($CY$3,2)-'[1]Miter Profiles'!$AC$104-'[1]Outside Edges'!$B179)&gt;=5,'[1]Outside Edges'!$P179="Yes"),"Yes","No")</f>
        <v>Yes</v>
      </c>
      <c r="CZ180" s="10" t="str">
        <f>IF(AND((RIGHT($CZ$3,2)-'[1]Miter Profiles'!$AC$105-'[1]Outside Edges'!$B179)&gt;=5,'[1]Outside Edges'!$P179="Yes"),"Yes","No")</f>
        <v>No</v>
      </c>
      <c r="DA180" s="10" t="str">
        <f>IF(AND((RIGHT($DA$3,2)-'[1]Miter Profiles'!$AC$106-'[1]Outside Edges'!$B179)&gt;=5,'[1]Outside Edges'!$P179="Yes"),"Yes","No")</f>
        <v>No</v>
      </c>
      <c r="DB180" s="85" t="str">
        <f>IF(AND((RIGHT($DB$3,2)-'[1]Miter Profiles'!$AC$107-'[1]Outside Edges'!$B179)&gt;=5,'[1]Outside Edges'!$P179="Yes"),"Yes","No")</f>
        <v>No</v>
      </c>
      <c r="DC180" s="86" t="str">
        <f>IF(AND((RIGHT($DC$3,2)-'[1]Miter Profiles'!$AC$108-'[1]Outside Edges'!$B179)&gt;=5,'[1]Outside Edges'!$P179="Yes"),"Yes","No")</f>
        <v>No</v>
      </c>
      <c r="DD180" s="11" t="str">
        <f>IF(AND((RIGHT($DD$3,2)-'[1]Miter Profiles'!$AC$109-'[1]Outside Edges'!$B179)&gt;=5,'[1]Outside Edges'!$P179="Yes"),"Yes","No")</f>
        <v>Yes</v>
      </c>
      <c r="DE180" s="87" t="str">
        <f>IF(AND((RIGHT($DE$3,2)-'[1]Miter Profiles'!$AC$110-'[1]Outside Edges'!$B179)&gt;=5,'[1]Outside Edges'!$P179="Yes"),"Yes","No")</f>
        <v>Yes</v>
      </c>
      <c r="DF180" s="10" t="str">
        <f>IF(AND((RIGHT($DF$3,2)-'[1]Miter Profiles'!$AC$111-'[1]Outside Edges'!$B179)&gt;=5,'[1]Outside Edges'!$P179="Yes"),"Yes","No")</f>
        <v>Yes</v>
      </c>
      <c r="DG180" s="10" t="str">
        <f>IF(AND((RIGHT($DG$3,2)-'[1]Miter Profiles'!$AC$112-'[1]Outside Edges'!$B179)&gt;=5,'[1]Outside Edges'!$P179="Yes"),"Yes","No")</f>
        <v>Yes</v>
      </c>
      <c r="DH180" s="85" t="str">
        <f>IF(AND((RIGHT($DH$3,2)-'[1]Miter Profiles'!$AC$113-'[1]Outside Edges'!$B179)&gt;=5,'[1]Outside Edges'!$P179="Yes"),"Yes","No")</f>
        <v>Yes</v>
      </c>
      <c r="DI180" s="86" t="str">
        <f>IF(AND((RIGHT($DI$3,2)-'[1]Miter Profiles'!$AC$114-'[1]Outside Edges'!$B179)&gt;=5,'[1]Outside Edges'!$P179="Yes"),"Yes","No")</f>
        <v>Yes</v>
      </c>
      <c r="DJ180" s="11" t="str">
        <f>IF(AND((RIGHT($DJ$3,2)-'[1]Miter Profiles'!$AC$115-'[1]Outside Edges'!$B179)&gt;=5,'[1]Outside Edges'!$P179="Yes"),"Yes","No")</f>
        <v>Yes</v>
      </c>
      <c r="DK180" s="87" t="str">
        <f>IF(AND((RIGHT($DK$3,2)-'[1]Miter Profiles'!$AC$116-'[1]Outside Edges'!$B179)&gt;=5,'[1]Outside Edges'!$P179="Yes"),"Yes","No")</f>
        <v>Yes</v>
      </c>
      <c r="DL180" s="10" t="str">
        <f>IF(AND((RIGHT($DL$3,2)-'[1]Miter Profiles'!$AC$117-'[1]Outside Edges'!$B179)&gt;=5,'[1]Outside Edges'!$P179="Yes"),"Yes","No")</f>
        <v>Yes</v>
      </c>
      <c r="DM180" s="10" t="str">
        <f>IF(AND((RIGHT($DM$3,2)-'[1]Miter Profiles'!$AC$118-'[1]Outside Edges'!$B179)&gt;=5,'[1]Outside Edges'!$P179="Yes"),"Yes","No")</f>
        <v>Yes</v>
      </c>
      <c r="DN180" s="85" t="str">
        <f>IF(AND((RIGHT($DN$3,2)-'[1]Miter Profiles'!$AC$119-'[1]Outside Edges'!$B179)&gt;=5,'[1]Outside Edges'!$P179="Yes"),"Yes","No")</f>
        <v>Yes</v>
      </c>
      <c r="DO180" s="86" t="str">
        <f>IF(AND((RIGHT($DO$3,2)-'[1]Miter Profiles'!$AC$120-'[1]Outside Edges'!$B179)&gt;=5,'[1]Outside Edges'!$P179="Yes"),"Yes","No")</f>
        <v>No</v>
      </c>
      <c r="DP180" s="11" t="str">
        <f>IF(AND((RIGHT($DP$3,2)-'[1]Miter Profiles'!$AC$121-'[1]Outside Edges'!$B179)&gt;=5,'[1]Outside Edges'!$P179="Yes"),"Yes","No")</f>
        <v>No</v>
      </c>
      <c r="DQ180" s="87" t="str">
        <f>IF(AND((RIGHT($DQ$3,2)-'[1]Miter Profiles'!$AC$122-'[1]Outside Edges'!$B179)&gt;=5,'[1]Outside Edges'!$P179="Yes"),"Yes","No")</f>
        <v>Yes</v>
      </c>
      <c r="DR180" s="10" t="str">
        <f>IF(AND((RIGHT($DR$3,2)-'[1]Miter Profiles'!$AC$123-'[1]Outside Edges'!$B179)&gt;=5,'[1]Outside Edges'!$P179="Yes"),"Yes","No")</f>
        <v>Yes</v>
      </c>
      <c r="DS180" s="10" t="str">
        <f>IF(AND((RIGHT($DS$3,2)-'[1]Miter Profiles'!$AC$124-'[1]Outside Edges'!$B179)&gt;=5,'[1]Outside Edges'!$P179="Yes"),"Yes","No")</f>
        <v>Yes</v>
      </c>
      <c r="DT180" s="85" t="str">
        <f>IF(AND((RIGHT($DT$3,2)-'[1]Miter Profiles'!$AC$125-'[1]Outside Edges'!$B179)&gt;=5,'[1]Outside Edges'!$P179="Yes"),"Yes","No")</f>
        <v>Yes</v>
      </c>
      <c r="DU180" s="86" t="str">
        <f>IF(AND((RIGHT($DU$3,2)-'[1]Miter Profiles'!$AC$126-'[1]Outside Edges'!$B179)&gt;=5,'[1]Outside Edges'!$P179="Yes"),"Yes","No")</f>
        <v>Yes</v>
      </c>
      <c r="DV180" s="11" t="str">
        <f>IF(AND((RIGHT($DV$3,2)-'[1]Miter Profiles'!$AC$127-'[1]Outside Edges'!$B179)&gt;=5,'[1]Outside Edges'!$P179="Yes"),"Yes","No")</f>
        <v>Yes</v>
      </c>
      <c r="DW180" s="87" t="str">
        <f>IF(AND((RIGHT($DW$3,2)-'[1]Miter Profiles'!$AC$128-'[1]Outside Edges'!$B179)&gt;=5,'[1]Outside Edges'!$P179="Yes"),"Yes","No")</f>
        <v>Yes</v>
      </c>
      <c r="DX180" s="10" t="str">
        <f>IF(AND((RIGHT($DX$3,2)-'[1]Miter Profiles'!$AC$129-'[1]Outside Edges'!$B179)&gt;=5,'[1]Outside Edges'!$P179="Yes"),"Yes","No")</f>
        <v>Yes</v>
      </c>
      <c r="DY180" s="10" t="str">
        <f>IF(AND((RIGHT($DY$3,2)-'[1]Miter Profiles'!$AC$130-'[1]Outside Edges'!$B179)&gt;=5,'[1]Outside Edges'!$P179="Yes"),"Yes","No")</f>
        <v>Yes</v>
      </c>
      <c r="DZ180" s="85" t="str">
        <f>IF(AND((RIGHT($DZ$3,2)-'[1]Miter Profiles'!$AC$131-'[1]Outside Edges'!$B179)&gt;=5,'[1]Outside Edges'!$P179="Yes"),"Yes","No")</f>
        <v>Yes</v>
      </c>
      <c r="EA180" s="90" t="str">
        <f>IF(AND((RIGHT($EA$3,2)-'[1]Miter Profiles'!$AC$132-'[1]Outside Edges'!$B179)&gt;=5,'[1]Outside Edges'!$P179="Yes"),"Yes","No")</f>
        <v>Yes</v>
      </c>
      <c r="EB180" s="105" t="str">
        <f>IF(AND((RIGHT($EB$3,2)-'[1]Miter Profiles'!$AC$133-'[1]Outside Edges'!$B179)&gt;=5,'[1]Outside Edges'!$P179="Yes"),"Yes","No")</f>
        <v>No</v>
      </c>
      <c r="EC180" s="110" t="str">
        <f>IF(AND((RIGHT($EC$3,2)-'[1]Miter Profiles'!$AC$134-'[1]Outside Edges'!$B179)&gt;=5,'[1]Outside Edges'!$P179="Yes"),"Yes","No")</f>
        <v>Yes</v>
      </c>
      <c r="ED180" s="116" t="str">
        <f>IF(AND((RIGHT($ED$3,2)-'[1]Miter Profiles'!$AC$135-'[1]Outside Edges'!$B179)&gt;=5,'[1]Outside Edges'!$P179="Yes"),"Yes","No")</f>
        <v>Yes</v>
      </c>
      <c r="EE180" s="113" t="str">
        <f>IF(AND((RIGHT($EE$3,2)-'[1]Miter Profiles'!$AC$136-'[1]Outside Edges'!$B179)&gt;=5,'[1]Outside Edges'!$P179="Yes"),"Yes","No")</f>
        <v>Yes</v>
      </c>
      <c r="EF180" s="85" t="str">
        <f>IF(AND((RIGHT($EF$3,2)-'[1]Miter Profiles'!$AC$137-'[1]Outside Edges'!$B179)&gt;=5,'[1]Outside Edges'!$P179="Yes"),"Yes","No")</f>
        <v>Yes</v>
      </c>
      <c r="EG180" s="10" t="str">
        <f>IF(AND((RIGHT($EG$3,2)-'[1]Miter Profiles'!$AC$138-'[1]Outside Edges'!$B179)&gt;=5,'[1]Outside Edges'!$P179="Yes"),"Yes","No")</f>
        <v>Yes</v>
      </c>
      <c r="EH180" s="90" t="str">
        <f>IF(AND((RIGHT($EH$3,2)-'[1]Miter Profiles'!$AC$139-'[1]Outside Edges'!$B179)&gt;=5,'[1]Outside Edges'!$P179="Yes"),"Yes","No")</f>
        <v>Yes</v>
      </c>
      <c r="EI180" s="121" t="str">
        <f>IF(AND((RIGHT($EI$3,2)-'[1]Miter Profiles'!$AC$140-'[1]Outside Edges'!$B179)&gt;=5,'[1]Outside Edges'!$P179="Yes"),"Yes","No")</f>
        <v>Yes</v>
      </c>
      <c r="EJ180" s="124" t="str">
        <f>IF(AND((RIGHT($EJ$3,2)-'[1]Miter Profiles'!$AC$141-'[1]Outside Edges'!$B179)&gt;=5,'[1]Outside Edges'!$P179="Yes"),"Yes","No")</f>
        <v>Yes</v>
      </c>
      <c r="EK180" s="124" t="str">
        <f>IF(AND((RIGHT($EK$3,2)-'[1]Miter Profiles'!$AC$142-'[1]Outside Edges'!$B179)&gt;=5,'[1]Outside Edges'!$P179="Yes"),"Yes","No")</f>
        <v>Yes</v>
      </c>
      <c r="EL180" s="116" t="str">
        <f>IF(AND((RIGHT($EL$3,2)-'[1]Miter Profiles'!$AC$143-'[1]Outside Edges'!$B179)&gt;=5,'[1]Outside Edges'!$P179="Yes"),"Yes","No")</f>
        <v>Yes</v>
      </c>
      <c r="EM180" s="129" t="str">
        <f>IF(AND((RIGHT($EM$3,2)-'[1]Miter Profiles'!$AC$144-'[1]Outside Edges'!$B179)&gt;=5,'[1]Outside Edges'!$P179="Yes"),"Yes","No")</f>
        <v>No</v>
      </c>
      <c r="EN180" s="10" t="str">
        <f>IF(AND((RIGHT($EN$3,2)-'[1]Miter Profiles'!$AC$145-'[1]Outside Edges'!$B179)&gt;=5,'[1]Outside Edges'!$P179="Yes"),"Yes","No")</f>
        <v>Yes</v>
      </c>
      <c r="EO180" s="90" t="str">
        <f>IF(AND((RIGHT($EO$3,2)-'[1]Miter Profiles'!$AC$146-'[1]Outside Edges'!$B179)&gt;=5,'[1]Outside Edges'!$P179="Yes"),"Yes","No")</f>
        <v>Yes</v>
      </c>
      <c r="EP180" s="124" t="str">
        <f>IF(AND((RIGHT($EP$3,2)-'[1]Miter Profiles'!$AC$147-'[1]Outside Edges'!$B179)&gt;=5,'[1]Outside Edges'!$P179="Yes"),"Yes","No")</f>
        <v>No</v>
      </c>
      <c r="EQ180" s="124" t="str">
        <f>IF(AND((RIGHT($EQ$3,2)-'[1]Miter Profiles'!$AC$148-'[1]Outside Edges'!$B179)&gt;=5,'[1]Outside Edges'!$P179="Yes"),"Yes","No")</f>
        <v>Yes</v>
      </c>
      <c r="ER180" s="116" t="str">
        <f>IF(AND((RIGHT($ER$3,2)-'[1]Miter Profiles'!$AC$149-'[1]Outside Edges'!$B179)&gt;=5,'[1]Outside Edges'!$P179="Yes"),"Yes","No")</f>
        <v>Yes</v>
      </c>
      <c r="ES180" s="129" t="str">
        <f>IF(AND((RIGHT($ES$3,2)-'[1]Miter Profiles'!$AC$150-'[1]Outside Edges'!$B179)&gt;=5,'[1]Outside Edges'!$P179="Yes"),"Yes","No")</f>
        <v>No</v>
      </c>
      <c r="ET180" s="10" t="str">
        <f>IF(AND((RIGHT($ET$3,2)-'[1]Miter Profiles'!$AC$151-'[1]Outside Edges'!$B179)&gt;=5,'[1]Outside Edges'!$P179="Yes"),"Yes","No")</f>
        <v>Yes</v>
      </c>
      <c r="EU180" s="90" t="str">
        <f>IF(AND((RIGHT($EU$3,2)-'[1]Miter Profiles'!$AC$152-'[1]Outside Edges'!$B179)&gt;=5,'[1]Outside Edges'!$P179="Yes"),"Yes","No")</f>
        <v>Yes</v>
      </c>
      <c r="EV180" s="124" t="str">
        <f>IF(AND((RIGHT($EV$3,2)-'[1]Miter Profiles'!$AC$153-'[1]Outside Edges'!$B179)&gt;=5,'[1]Outside Edges'!$P179="Yes"),"Yes","No")</f>
        <v>No</v>
      </c>
      <c r="EW180" s="124" t="str">
        <f>IF(AND((RIGHT($EW$3,2)-'[1]Miter Profiles'!$AC$154-'[1]Outside Edges'!$B179)&gt;=5,'[1]Outside Edges'!$P179="Yes"),"Yes","No")</f>
        <v>Yes</v>
      </c>
      <c r="EX180" s="116" t="str">
        <f>IF(AND((RIGHT($EX$3,2)-'[1]Miter Profiles'!$AC$155-'[1]Outside Edges'!$B179)&gt;=5,'[1]Outside Edges'!$P179="Yes"),"Yes","No")</f>
        <v>Yes</v>
      </c>
      <c r="EY180" s="129" t="str">
        <f>IF(AND((RIGHT($EY$3,2)-'[1]Miter Profiles'!$AC$156-'[1]Outside Edges'!$B179)&gt;=5,'[1]Outside Edges'!$P179="Yes"),"Yes","No")</f>
        <v>Yes</v>
      </c>
      <c r="EZ180" s="10" t="str">
        <f>IF(AND((RIGHT($EZ$3,2)-'[1]Miter Profiles'!$AC$157-'[1]Outside Edges'!$B179)&gt;=5,'[1]Outside Edges'!$P179="Yes"),"Yes","No")</f>
        <v>Yes</v>
      </c>
      <c r="FA180" s="90" t="str">
        <f>IF(AND((RIGHT($FA$3,2)-'[1]Miter Profiles'!$AC$158-'[1]Outside Edges'!$B179)&gt;=5,'[1]Outside Edges'!$P179="Yes"),"Yes","No")</f>
        <v>Yes</v>
      </c>
      <c r="FB180" s="124" t="str">
        <f>IF(AND((RIGHT($FB$3,2)-'[1]Miter Profiles'!$AC$159-'[1]Outside Edges'!$B179)&gt;=5,'[1]Outside Edges'!$P179="Yes"),"Yes","No")</f>
        <v>Yes</v>
      </c>
      <c r="FC180" s="124" t="str">
        <f>IF(AND((RIGHT($FC$3,2)-'[1]Miter Profiles'!$AC$160-'[1]Outside Edges'!$B179)&gt;=5,'[1]Outside Edges'!$P179="Yes"),"Yes","No")</f>
        <v>Yes</v>
      </c>
      <c r="FD180" s="116" t="str">
        <f>IF(AND((RIGHT($FD$3,2)-'[1]Miter Profiles'!$AC$161-'[1]Outside Edges'!$B179)&gt;=5,'[1]Outside Edges'!$P179="Yes"),"Yes","No")</f>
        <v>Yes</v>
      </c>
      <c r="FE180" s="129" t="str">
        <f>IF(AND((RIGHT($FE$3,2)-'[1]Miter Profiles'!$AC$162-'[1]Outside Edges'!$B179)&gt;=5,'[1]Outside Edges'!$P179="Yes"),"Yes","No")</f>
        <v>Yes</v>
      </c>
      <c r="FF180" s="10" t="str">
        <f>IF(AND((RIGHT($FF$3,2)-'[1]Miter Profiles'!$AC$163-'[1]Outside Edges'!$B179)&gt;=5,'[1]Outside Edges'!$P179="Yes"),"Yes","No")</f>
        <v>Yes</v>
      </c>
      <c r="FG180" s="90" t="str">
        <f>IF(AND((RIGHT($FG$3,2)-'[1]Miter Profiles'!$AC$164-'[1]Outside Edges'!$B179)&gt;=5,'[1]Outside Edges'!$P179="Yes"),"Yes","No")</f>
        <v>Yes</v>
      </c>
      <c r="FH180" s="124" t="str">
        <f>IF(AND((RIGHT($FH$3,2)-'[1]Miter Profiles'!$AC$165-'[1]Outside Edges'!$B179)&gt;=5,'[1]Outside Edges'!$P179="Yes"),"Yes","No")</f>
        <v>Yes</v>
      </c>
      <c r="FI180" s="124" t="str">
        <f>IF(AND((RIGHT($FI$3,2)-'[1]Miter Profiles'!$AC$166-'[1]Outside Edges'!$B179)&gt;=5,'[1]Outside Edges'!$P179="Yes"),"Yes","No")</f>
        <v>Yes</v>
      </c>
      <c r="FJ180" s="116" t="str">
        <f>IF(AND((RIGHT($FJ$3,2)-'[1]Miter Profiles'!$AC$167-'[1]Outside Edges'!$B179)&gt;=5,'[1]Outside Edges'!$P179="Yes"),"Yes","No")</f>
        <v>Yes</v>
      </c>
      <c r="FK180" s="129" t="str">
        <f>IF(AND((RIGHT($FK$3,2)-'[1]Miter Profiles'!$AC$168-'[1]Outside Edges'!$B179)&gt;=5,'[1]Outside Edges'!$P179="Yes"),"Yes","No")</f>
        <v>Yes</v>
      </c>
      <c r="FL180" s="10" t="str">
        <f>IF(AND((RIGHT($FL$3,2)-'[1]Miter Profiles'!$AC$169-'[1]Outside Edges'!$B179)&gt;=5,'[1]Outside Edges'!$P179="Yes"),"Yes","No")</f>
        <v>Yes</v>
      </c>
      <c r="FM180" s="90" t="str">
        <f>IF(AND((RIGHT($FM$3,2)-'[1]Miter Profiles'!$AC$170-'[1]Outside Edges'!$B179)&gt;=5,'[1]Outside Edges'!$P179="Yes"),"Yes","No")</f>
        <v>Yes</v>
      </c>
      <c r="FN180" s="124" t="str">
        <f>IF(AND((RIGHT($FN$3,2)-'[1]Miter Profiles'!$AC$171-'[1]Outside Edges'!$B179)&gt;=5,'[1]Outside Edges'!$P179="Yes"),"Yes","No")</f>
        <v>Yes</v>
      </c>
      <c r="FO180" s="124" t="str">
        <f>IF(AND((RIGHT($FO$3,2)-'[1]Miter Profiles'!$AC$172-'[1]Outside Edges'!$B179)&gt;=5,'[1]Outside Edges'!$P179="Yes"),"Yes","No")</f>
        <v>Yes</v>
      </c>
      <c r="FP180" s="116" t="str">
        <f>IF(AND((RIGHT($FP$3,2)-'[1]Miter Profiles'!$AC$173-'[1]Outside Edges'!$B179)&gt;=5,'[1]Outside Edges'!$P179="Yes"),"Yes","No")</f>
        <v>Yes</v>
      </c>
      <c r="FQ180" s="129" t="str">
        <f>IF(AND((RIGHT($FQ$3,2)-'[1]Miter Profiles'!$AC$174-'[1]Outside Edges'!$B179)&gt;=5,'[1]Outside Edges'!$P179="Yes"),"Yes","No")</f>
        <v>Yes</v>
      </c>
      <c r="FR180" s="10" t="str">
        <f>IF(AND((RIGHT($FR$3,2)-'[1]Miter Profiles'!$AC$175-'[1]Outside Edges'!$B179)&gt;=5,'[1]Outside Edges'!$P179="Yes"),"Yes","No")</f>
        <v>Yes</v>
      </c>
      <c r="FS180" s="90" t="str">
        <f>IF(AND((RIGHT($FS$3,2)-'[1]Miter Profiles'!$AC$176-'[1]Outside Edges'!$B179)&gt;=5,'[1]Outside Edges'!$P179="Yes"),"Yes","No")</f>
        <v>Yes</v>
      </c>
      <c r="FT180" s="124" t="str">
        <f>IF(AND((RIGHT($FT$3,2)-'[1]Miter Profiles'!$AC$177-'[1]Outside Edges'!$B179)&gt;=5,'[1]Outside Edges'!$P179="Yes"),"Yes","No")</f>
        <v>Yes</v>
      </c>
      <c r="FU180" s="124" t="str">
        <f>IF(AND((RIGHT($FU$3,2)-'[1]Miter Profiles'!$AC$178-'[1]Outside Edges'!$B179)&gt;=5,'[1]Outside Edges'!$P179="Yes"),"Yes","No")</f>
        <v>Yes</v>
      </c>
      <c r="FV180" s="116" t="str">
        <f>IF(AND((RIGHT($V$3,2)-'[1]Miter Profiles'!$AC$179-'[1]Outside Edges'!$B179)&gt;=5,'[1]Outside Edges'!$P179="Yes"),"Yes","No")</f>
        <v>Yes</v>
      </c>
      <c r="FW180" s="129" t="str">
        <f>IF(AND((RIGHT($FW$3,2)-'[1]Miter Profiles'!$AC$180-'[1]Outside Edges'!$B179)&gt;=5,'[1]Outside Edges'!$P179="Yes"),"Yes","No")</f>
        <v>Yes</v>
      </c>
      <c r="FX180" s="85" t="str">
        <f>IF(AND((RIGHT($FX$3,2)-'[1]Miter Profiles'!$AC$181-'[1]Outside Edges'!$B179)&gt;=5,'[1]Outside Edges'!$P179="Yes"),"Yes","No")</f>
        <v>Yes</v>
      </c>
      <c r="FY180" s="150" t="str">
        <f>IF(AND((RIGHT($FY$3,2)-'[1]Miter Profiles'!$AC$182-'[1]Outside Edges'!$B179)&gt;=5,'[1]Outside Edges'!$P179="Yes"),"Yes","No")</f>
        <v>No</v>
      </c>
      <c r="FZ180" s="124" t="str">
        <f>IF(AND((RIGHT($FZ$3,2)-'[1]Miter Profiles'!$AC$183-'[1]Outside Edges'!$B179)&gt;=5,'[1]Outside Edges'!$P179="Yes"),"Yes","No")</f>
        <v>Yes</v>
      </c>
      <c r="GA180" s="116" t="str">
        <f>IF(AND((RIGHT($GA$3,2)-'[1]Miter Profiles'!$AC$184-'[1]Outside Edges'!$B179)&gt;=5,'[1]Outside Edges'!$P179="Yes"),"Yes","No")</f>
        <v>Yes</v>
      </c>
      <c r="GB180" s="129" t="str">
        <f>IF(AND((RIGHT($GB$3,2)-'[1]Miter Profiles'!$AC$185-'[1]Outside Edges'!$B179)&gt;=5,'[1]Outside Edges'!$P179="Yes"),"Yes","No")</f>
        <v>No</v>
      </c>
      <c r="GC180" s="10" t="str">
        <f>IF(AND((RIGHT($GC$3,2)-'[1]Miter Profiles'!$AC$186-'[1]Outside Edges'!$B179)&gt;=5,'[1]Outside Edges'!$P179="Yes"),"Yes","No")</f>
        <v>Yes</v>
      </c>
      <c r="GD180" s="90" t="str">
        <f>IF(AND((RIGHT($GD$3,2)-'[1]Miter Profiles'!$AC$187-'[1]Outside Edges'!$B179)&gt;=5,'[1]Outside Edges'!$P179="Yes"),"Yes","No")</f>
        <v>Yes</v>
      </c>
      <c r="GE180" s="150" t="str">
        <f>IF(AND((RIGHT($GE$3,2)-'[1]Miter Profiles'!$AC$188-'[1]Outside Edges'!$B179)&gt;=5,'[1]Outside Edges'!$P179="Yes"),"Yes","No")</f>
        <v>Yes</v>
      </c>
      <c r="GF180" s="124" t="str">
        <f>IF(AND((RIGHT($GF$3,2)-'[1]Miter Profiles'!$AC$189-'[1]Outside Edges'!$B179)&gt;=5,'[1]Outside Edges'!$P179="Yes"),"Yes","No")</f>
        <v>Yes</v>
      </c>
      <c r="GG180" s="116" t="str">
        <f>IF(AND((RIGHT($GG$3,2)-'[1]Miter Profiles'!$AC$190-'[1]Outside Edges'!$B179)&gt;=5,'[1]Outside Edges'!$P179="Yes"),"Yes","No")</f>
        <v>Yes</v>
      </c>
      <c r="GH180" s="129" t="str">
        <f>IF(AND((RIGHT($GH$3,2)-'[1]Miter Profiles'!$AC$191-'[1]Outside Edges'!$B179)&gt;=5,'[1]Outside Edges'!$P179="Yes"),"Yes","No")</f>
        <v>Yes</v>
      </c>
      <c r="GI180" s="10" t="str">
        <f>IF(AND((RIGHT($GI$3,2)-'[1]Miter Profiles'!$AC$192-'[1]Outside Edges'!$B179)&gt;=5,'[1]Outside Edges'!$P179="Yes"),"Yes","No")</f>
        <v>Yes</v>
      </c>
      <c r="GJ180" s="90" t="str">
        <f>IF(AND((RIGHT($GJ$3,2)-'[1]Miter Profiles'!$AC$193-'[1]Outside Edges'!$B179)&gt;=5,'[1]Outside Edges'!$P179="Yes"),"Yes","No")</f>
        <v>Yes</v>
      </c>
      <c r="GK180" s="150" t="str">
        <f>IF(AND((RIGHT($GK$3,2)-'[1]Miter Profiles'!$AC$194-'[1]Outside Edges'!$B179)&gt;=5,'[1]Outside Edges'!$P179="Yes"),"Yes","No")</f>
        <v>Yes</v>
      </c>
      <c r="GL180" s="124" t="str">
        <f>IF(AND((RIGHT($GL$3,2)-'[1]Miter Profiles'!$AC$195-'[1]Outside Edges'!$B179)&gt;=5,'[1]Outside Edges'!$P179="Yes"),"Yes","No")</f>
        <v>Yes</v>
      </c>
      <c r="GM180" s="116" t="str">
        <f>IF(AND((RIGHT($GM$3,2)-'[1]Miter Profiles'!$AC$196-'[1]Outside Edges'!$B179)&gt;=5,'[1]Outside Edges'!$P179="Yes"),"Yes","No")</f>
        <v>Yes</v>
      </c>
      <c r="GN180" s="129" t="str">
        <f>IF(AND((RIGHT($GN$3,2)-'[1]Miter Profiles'!$AC$197-'[1]Outside Edges'!$B179)&gt;=5,'[1]Outside Edges'!$P179="Yes"),"Yes","No")</f>
        <v>No</v>
      </c>
      <c r="GO180" s="10" t="str">
        <f>IF(AND((RIGHT($GO$3,2)-'[1]Miter Profiles'!$AC$198-'[1]Outside Edges'!$B179)&gt;=5,'[1]Outside Edges'!$P179="Yes"),"Yes","No")</f>
        <v>Yes</v>
      </c>
      <c r="GP180" s="90" t="str">
        <f>IF(AND((RIGHT($GP$3,2)-'[1]Miter Profiles'!$AC$199-'[1]Outside Edges'!$B179)&gt;=5,'[1]Outside Edges'!$P179="Yes"),"Yes","No")</f>
        <v>Yes</v>
      </c>
      <c r="GQ180" s="150" t="str">
        <f>IF(AND((RIGHT($GQ$3,2)-'[1]Miter Profiles'!$AC$200-'[1]Outside Edges'!$B179)&gt;=5,'[1]Outside Edges'!$P179="Yes"),"Yes","No")</f>
        <v>Yes</v>
      </c>
      <c r="GR180" s="124" t="str">
        <f>IF(AND((RIGHT($GR$3,2)-'[1]Miter Profiles'!$AC$201-'[1]Outside Edges'!$B179)&gt;=5,'[1]Outside Edges'!$P179="Yes"),"Yes","No")</f>
        <v>Yes</v>
      </c>
      <c r="GS180" s="116" t="str">
        <f>IF(AND((RIGHT($GS$3,2)-'[1]Miter Profiles'!$AC$202-'[1]Outside Edges'!$B179)&gt;=5,'[1]Outside Edges'!$P179="Yes"),"Yes","No")</f>
        <v>Yes</v>
      </c>
      <c r="GT180" s="129" t="str">
        <f>IF(AND((RIGHT($GT$3,2)-'[1]Miter Profiles'!$AC$203-'[1]Outside Edges'!$B179)&gt;=5,'[1]Outside Edges'!$P179="Yes"),"Yes","No")</f>
        <v>No</v>
      </c>
      <c r="GU180" s="10" t="str">
        <f>IF(AND((RIGHT($GU$3,2)-'[1]Miter Profiles'!$AC$204-'[1]Outside Edges'!$B179)&gt;=5,'[1]Outside Edges'!$P179="Yes"),"Yes","No")</f>
        <v>Yes</v>
      </c>
      <c r="GV180" s="90" t="str">
        <f>IF(AND((RIGHT($GV$3,2)-'[1]Miter Profiles'!$AC$205-'[1]Outside Edges'!$B179)&gt;=5,'[1]Outside Edges'!$P179="Yes"),"Yes","No")</f>
        <v>Yes</v>
      </c>
      <c r="GW180" s="150" t="str">
        <f>IF(AND((RIGHT($GW$3,2)-'[1]Miter Profiles'!$AC$206-'[1]Outside Edges'!$B179)&gt;=5,'[1]Outside Edges'!$P179="Yes"),"Yes","No")</f>
        <v>No</v>
      </c>
      <c r="GX180" s="124" t="str">
        <f>IF(AND((RIGHT($GX$3,2)-'[1]Miter Profiles'!$AC$207-'[1]Outside Edges'!$B179)&gt;=5,'[1]Outside Edges'!$P179="Yes"),"Yes","No")</f>
        <v>Yes</v>
      </c>
      <c r="GY180" s="116" t="str">
        <f>IF(AND((RIGHT($GY$3,2)-'[1]Miter Profiles'!$AC$208-'[1]Outside Edges'!$B179)&gt;=5,'[1]Outside Edges'!$P179="Yes"),"Yes","No")</f>
        <v>Yes</v>
      </c>
      <c r="GZ180" s="129" t="str">
        <f>IF(AND((RIGHT($GZ$3,2)-'[1]Miter Profiles'!$AC$209-'[1]Outside Edges'!$B179)&gt;=5,'[1]Outside Edges'!$P179="Yes"),"Yes","No")</f>
        <v>No</v>
      </c>
      <c r="HA180" s="10" t="str">
        <f>IF(AND((RIGHT($HA$3,2)-'[1]Miter Profiles'!$AC$210-'[1]Outside Edges'!$B179)&gt;=5,'[1]Outside Edges'!$P179="Yes"),"Yes","No")</f>
        <v>Yes</v>
      </c>
      <c r="HB180" s="90" t="str">
        <f>IF(AND((RIGHT($HB$3,2)-'[1]Miter Profiles'!$AC$211-'[1]Outside Edges'!$B179)&gt;=5,'[1]Outside Edges'!$P179="Yes"),"Yes","No")</f>
        <v>Yes</v>
      </c>
      <c r="HC180" s="150" t="str">
        <f>IF(AND((RIGHT($HC$3,2)-'[1]Miter Profiles'!$AC$212-'[1]Outside Edges'!$B179)&gt;=5,'[1]Outside Edges'!$P179="Yes"),"Yes","No")</f>
        <v>No</v>
      </c>
      <c r="HD180" s="116" t="str">
        <f>IF(AND((RIGHT($HD$3,2)-'[1]Miter Profiles'!$AC$213-'[1]Outside Edges'!$B179)&gt;=5,'[1]Outside Edges'!$P179="Yes"),"Yes","No")</f>
        <v>No</v>
      </c>
      <c r="HE180" s="129" t="str">
        <f>IF(AND((RIGHT($HE$3,2)-'[1]Miter Profiles'!$AC$214-'[1]Outside Edges'!$B179)&gt;=5,'[1]Outside Edges'!$P179="Yes"),"Yes","No")</f>
        <v>No</v>
      </c>
      <c r="HF180" s="10" t="str">
        <f>IF(AND((RIGHT($HF$3,2)-'[1]Miter Profiles'!$AC$215-'[1]Outside Edges'!$B179)&gt;=5,'[1]Outside Edges'!$P179="Yes"),"Yes","No")</f>
        <v>Yes</v>
      </c>
      <c r="HG180" s="90" t="str">
        <f>IF(AND((RIGHT($HG$3,2)-'[1]Miter Profiles'!$AC$216-'[1]Outside Edges'!$B179)&gt;=5,'[1]Outside Edges'!$P179="Yes"),"Yes","No")</f>
        <v>Yes</v>
      </c>
      <c r="HH180" s="150" t="str">
        <f>IF(AND((RIGHT($HH$3,2)-'[1]Miter Profiles'!$AC$217-'[1]Outside Edges'!$B179)&gt;=5,'[1]Outside Edges'!$P179="Yes"),"Yes","No")</f>
        <v>Yes</v>
      </c>
      <c r="HI180" s="124" t="str">
        <f>IF(AND((RIGHT($HI$3,2)-'[1]Miter Profiles'!$AC$218-'[1]Outside Edges'!$B179)&gt;=5,'[1]Outside Edges'!$P179="Yes"),"Yes","No")</f>
        <v>Yes</v>
      </c>
      <c r="HJ180" s="116" t="str">
        <f>IF(AND((RIGHT($HJ$3,2)-'[1]Miter Profiles'!$AC$219-'[1]Outside Edges'!$B179)&gt;=5,'[1]Outside Edges'!$P179="Yes"),"Yes","No")</f>
        <v>Yes</v>
      </c>
      <c r="HK180" s="129" t="str">
        <f>IF(AND((RIGHT($HK$3,2)-'[1]Miter Profiles'!$AC$220-'[1]Outside Edges'!$B179)&gt;=5,'[1]Outside Edges'!$P179="Yes"),"Yes","No")</f>
        <v>No</v>
      </c>
      <c r="HL180" s="10" t="str">
        <f>IF(AND((RIGHT($HL$3,2)-'[1]Miter Profiles'!$AC$221-'[1]Outside Edges'!$B179)&gt;=5,'[1]Outside Edges'!$P179="Yes"),"Yes","No")</f>
        <v>Yes</v>
      </c>
      <c r="HM180" s="90" t="str">
        <f>IF(AND((RIGHT($HM$3,2)-'[1]Miter Profiles'!$AC$222-'[1]Outside Edges'!$B179)&gt;=5,'[1]Outside Edges'!$P179="Yes"),"Yes","No")</f>
        <v>Yes</v>
      </c>
      <c r="HN180" s="150" t="str">
        <f>IF(AND((RIGHT($HN$3,2)-'[1]Miter Profiles'!$AC$223-'[1]Outside Edges'!$B179)&gt;=5,'[1]Outside Edges'!$P179="Yes"),"Yes","No")</f>
        <v>No</v>
      </c>
      <c r="HO180" s="124" t="str">
        <f>IF(AND((RIGHT($HO$3,2)-'[1]Miter Profiles'!$AC$224-'[1]Outside Edges'!$B179)&gt;=5,'[1]Outside Edges'!$P179="Yes"),"Yes","No")</f>
        <v>Yes</v>
      </c>
      <c r="HP180" s="124" t="str">
        <f>IF(AND((RIGHT($HP$3,2)-'[1]Miter Profiles'!$AC$225-'[1]Outside Edges'!$B179)&gt;=5,'[1]Outside Edges'!$P179="Yes"),"Yes","No")</f>
        <v>Yes</v>
      </c>
      <c r="HQ180" s="153" t="str">
        <f>IF(AND((RIGHT($HQ$3,3)-'[1]Miter Profiles'!$AC$226-'[1]Outside Edges'!$B179)&gt;=5,'[1]Outside Edges'!$P179="Yes"),"Yes","No")</f>
        <v>Yes</v>
      </c>
      <c r="HR180" s="129" t="str">
        <f>IF(AND((RIGHT($HR$3,2)-'[1]Miter Profiles'!$AC$227-'[1]Outside Edges'!$B179)&gt;=5,'[1]Outside Edges'!$P179="Yes"),"Yes","No")</f>
        <v>Yes</v>
      </c>
      <c r="HS180" s="10" t="str">
        <f>IF(AND((RIGHT($HS$3,2)-'[1]Miter Profiles'!$AC$228-'[1]Outside Edges'!$B179)&gt;=5,'[1]Outside Edges'!$P179="Yes"),"Yes","No")</f>
        <v>Yes</v>
      </c>
      <c r="HT180" s="163" t="str">
        <f>IF(AND((RIGHT($HT$3,2)-'[1]Miter Profiles'!$AC$229-'[1]Outside Edges'!$B179)&gt;=5,'[1]Outside Edges'!$P179="Yes"),"Yes","No")</f>
        <v>Yes</v>
      </c>
      <c r="HU180" s="150" t="str">
        <f>IF(AND((RIGHT($HU$3,2)-'[1]Miter Profiles'!$AC$230-'[1]Outside Edges'!$B179)&gt;=5,'[1]Outside Edges'!$P179="Yes"),"Yes","No")</f>
        <v>No</v>
      </c>
      <c r="HV180" s="124" t="str">
        <f>IF(AND((RIGHT($HV$3,2)-'[1]Miter Profiles'!$AC$231-'[1]Outside Edges'!$B179)&gt;=5,'[1]Outside Edges'!$P179="Yes"),"Yes","No")</f>
        <v>Yes</v>
      </c>
      <c r="HW180" s="116" t="str">
        <f>IF(AND((RIGHT($HW$3,2)-'[1]Miter Profiles'!$AC$232-'[1]Outside Edges'!$B179)&gt;=5,'[1]Outside Edges'!$P179="Yes"),"Yes","No")</f>
        <v>Yes</v>
      </c>
      <c r="HX180" s="129" t="str">
        <f>IF(AND((RIGHT($HX$3,2)-'[1]Miter Profiles'!$AC$233-'[1]Outside Edges'!$B179)&gt;=5,'[1]Outside Edges'!$P179="Yes"),"Yes","No")</f>
        <v>No</v>
      </c>
      <c r="HY180" s="10" t="str">
        <f>IF(AND((RIGHT($HY$3,2)-'[1]Miter Profiles'!$AC$234-'[1]Outside Edges'!$B179)&gt;=5,'[1]Outside Edges'!$P179="Yes"),"Yes","No")</f>
        <v>Yes</v>
      </c>
      <c r="HZ180" s="90" t="str">
        <f>IF(AND((RIGHT($HZ$3,2)-'[1]Miter Profiles'!$AC$235-'[1]Outside Edges'!$B179)&gt;=5,'[1]Outside Edges'!$P179="Yes"),"Yes","No")</f>
        <v>Yes</v>
      </c>
      <c r="IA180" s="150" t="str">
        <f>IF(AND((RIGHT($IA$3,2)-'[1]Miter Profiles'!$AC$236-'[1]Outside Edges'!$B179)&gt;=5,'[1]Outside Edges'!$P179="Yes"),"Yes","No")</f>
        <v>Yes</v>
      </c>
      <c r="IB180" s="124" t="str">
        <f>IF(AND((RIGHT($IB$3,2)-'[1]Miter Profiles'!$AC$237-'[1]Outside Edges'!$B179)&gt;=5,'[1]Outside Edges'!$P179="Yes"),"Yes","No")</f>
        <v>Yes</v>
      </c>
      <c r="IC180" s="116" t="str">
        <f>IF(AND((RIGHT($IC$3,2)-'[1]Miter Profiles'!$AC$238-'[1]Outside Edges'!$B179)&gt;=5,'[1]Outside Edges'!$P179="Yes"),"Yes","No")</f>
        <v>Yes</v>
      </c>
      <c r="ID180" s="129" t="str">
        <f>IF(AND((RIGHT($ID$3,2)-'[1]Miter Profiles'!$AC$239-'[1]Outside Edges'!$B179)&gt;=5,'[1]Outside Edges'!$P179="Yes"),"Yes","No")</f>
        <v>No</v>
      </c>
      <c r="IE180" s="10" t="str">
        <f>IF(AND((RIGHT($IE$3,2)-'[1]Miter Profiles'!$AC$240-'[1]Outside Edges'!$B179)&gt;=5,'[1]Outside Edges'!$P179="Yes"),"Yes","No")</f>
        <v>Yes</v>
      </c>
      <c r="IF180" s="90" t="str">
        <f>IF(AND((RIGHT($IF$3,2)-'[1]Miter Profiles'!$AC$241-'[1]Outside Edges'!$B179)&gt;=5,'[1]Outside Edges'!$P179="Yes"),"Yes","No")</f>
        <v>Yes</v>
      </c>
      <c r="IG180" s="150" t="str">
        <f>IF(AND((RIGHT($IG$3,2)-'[1]Miter Profiles'!$AC$242-'[1]Outside Edges'!$B179)&gt;=5,'[1]Outside Edges'!$P179="Yes"),"Yes","No")</f>
        <v>Yes</v>
      </c>
      <c r="IH180" s="124" t="str">
        <f>IF(AND((RIGHT($IH$3,2)-'[1]Miter Profiles'!$AC$243-'[1]Outside Edges'!$B179)&gt;=5,'[1]Outside Edges'!$P179="Yes"),"Yes","No")</f>
        <v>Yes</v>
      </c>
      <c r="II180" s="116" t="str">
        <f>IF(AND((RIGHT($II$3,2)-'[1]Miter Profiles'!$AC$244-'[1]Outside Edges'!$B179)&gt;=5,'[1]Outside Edges'!$P179="Yes"),"Yes","No")</f>
        <v>Yes</v>
      </c>
      <c r="IJ180" s="129" t="str">
        <f>IF(AND((RIGHT($IJ$3,2)-'[1]Miter Profiles'!$AC$245-'[1]Outside Edges'!$B179)&gt;=5,'[1]Outside Edges'!$P179="Yes"),"Yes","No")</f>
        <v>Yes</v>
      </c>
      <c r="IK180" s="10" t="str">
        <f>IF(AND((RIGHT($IK$3,2)-'[1]Miter Profiles'!$AC$246-'[1]Outside Edges'!$B179)&gt;=5,'[1]Outside Edges'!$P179="Yes"),"Yes","No")</f>
        <v>Yes</v>
      </c>
      <c r="IL180" s="90" t="str">
        <f>IF(AND((RIGHT($IL$3,2)-'[1]Miter Profiles'!$AC$247-'[1]Outside Edges'!$B179)&gt;=5,'[1]Outside Edges'!$P179="Yes"),"Yes","No")</f>
        <v>Yes</v>
      </c>
      <c r="IM180" s="150" t="str">
        <f>IF(AND((RIGHT($IM$3,2)-'[1]Miter Profiles'!$AC$248-'[1]Outside Edges'!$B179)&gt;=5,'[1]Outside Edges'!$P179="Yes"),"Yes","No")</f>
        <v>No</v>
      </c>
      <c r="IN180" s="124" t="str">
        <f>IF(AND((RIGHT($IN$3,2)-'[1]Miter Profiles'!$AC$249-'[1]Outside Edges'!$B179)&gt;=5,'[1]Outside Edges'!$P179="Yes"),"Yes","No")</f>
        <v>Yes</v>
      </c>
      <c r="IO180" s="116" t="str">
        <f>IF(AND((RIGHT($IO$3,2)-'[1]Miter Profiles'!$AC$250-'[1]Outside Edges'!$B179)&gt;=5,'[1]Outside Edges'!$P179="Yes"),"Yes","No")</f>
        <v>Yes</v>
      </c>
      <c r="IP180" s="129" t="str">
        <f>IF(AND((RIGHT($IP$3,2)-'[1]Miter Profiles'!$AC$251-'[1]Outside Edges'!$B179)&gt;=5,'[1]Outside Edges'!$P179="Yes"),"Yes","No")</f>
        <v>No</v>
      </c>
      <c r="IQ180" s="10" t="str">
        <f>IF(AND((RIGHT($IQ$3,2)-'[1]Miter Profiles'!$AC$252-'[1]Outside Edges'!$B179)&gt;=5,'[1]Outside Edges'!$P179="Yes"),"Yes","No")</f>
        <v>Yes</v>
      </c>
      <c r="IR180" s="90" t="str">
        <f>IF(AND((RIGHT($IR$3,2)-'[1]Miter Profiles'!$AC$253-'[1]Outside Edges'!$B179)&gt;=5,'[1]Outside Edges'!$P179="Yes"),"Yes","No")</f>
        <v>Yes</v>
      </c>
      <c r="IS180" s="150" t="str">
        <f>IF(AND((RIGHT($IS$3,2)-'[1]Miter Profiles'!$AC$254-'[1]Outside Edges'!$B179)&gt;=5,'[1]Outside Edges'!$P179="Yes"),"Yes","No")</f>
        <v>No</v>
      </c>
      <c r="IT180" s="124" t="str">
        <f>IF(AND((RIGHT($IT$3,2)-'[1]Miter Profiles'!$AC$255-'[1]Outside Edges'!$B179)&gt;=5,'[1]Outside Edges'!$P179="Yes"),"Yes","No")</f>
        <v>Yes</v>
      </c>
      <c r="IU180" s="116" t="str">
        <f>IF(AND((RIGHT($IU$3,2)-'[1]Miter Profiles'!$AC$256-'[1]Outside Edges'!$B179)&gt;=5,'[1]Outside Edges'!$P179="Yes"),"Yes","No")</f>
        <v>Yes</v>
      </c>
      <c r="IV180" s="129" t="str">
        <f>IF(AND((RIGHT($IV$3,2)-'[1]Miter Profiles'!$AC$257-'[1]Outside Edges'!$B179)&gt;=5,'[1]Outside Edges'!$P179="Yes"),"Yes","No")</f>
        <v>Yes</v>
      </c>
      <c r="IW180" s="10" t="str">
        <f>IF(AND((RIGHT($IW$3,2)-'[1]Miter Profiles'!$AC$258-'[1]Outside Edges'!$B179)&gt;=5,'[1]Outside Edges'!$P179="Yes"),"Yes","No")</f>
        <v>Yes</v>
      </c>
      <c r="IX180" s="90" t="str">
        <f>IF(AND((RIGHT($IX$3,2)-'[1]Miter Profiles'!$AC$259-'[1]Outside Edges'!$B179)&gt;=5,'[1]Outside Edges'!$P179="Yes"),"Yes","No")</f>
        <v>Yes</v>
      </c>
      <c r="IY180" s="150" t="str">
        <f>IF(AND((RIGHT($IY$3,2)-'[1]Miter Profiles'!$AC$260-'[1]Outside Edges'!$B179)&gt;=5,'[1]Outside Edges'!$P179="Yes"),"Yes","No")</f>
        <v>No</v>
      </c>
      <c r="IZ180" s="124" t="str">
        <f>IF(AND((RIGHT($IZ$3,2)-'[1]Miter Profiles'!$AC$261-'[1]Outside Edges'!$B179)&gt;=5,'[1]Outside Edges'!$P179="Yes"),"Yes","No")</f>
        <v>Yes</v>
      </c>
      <c r="JA180" s="116" t="str">
        <f>IF(AND((RIGHT($JA$3,2)-'[1]Miter Profiles'!$AC$262-'[1]Outside Edges'!$B179)&gt;=5,'[1]Outside Edges'!$P179="Yes"),"Yes","No")</f>
        <v>Yes</v>
      </c>
      <c r="JB180" s="129" t="str">
        <f>IF(AND((RIGHT($JB$3,2)-'[1]Miter Profiles'!$AC$263-'[1]Outside Edges'!$B179)&gt;=5,'[1]Outside Edges'!$P179="Yes"),"Yes","No")</f>
        <v>Yes</v>
      </c>
      <c r="JC180" s="10" t="str">
        <f>IF(AND((RIGHT($JC$3,2)-'[1]Miter Profiles'!$AC$264-'[1]Outside Edges'!$B179)&gt;=5,'[1]Outside Edges'!$P179="Yes"),"Yes","No")</f>
        <v>Yes</v>
      </c>
      <c r="JD180" s="90" t="str">
        <f>IF(AND((RIGHT($JD$3,2)-'[1]Miter Profiles'!$AC$265-'[1]Outside Edges'!$B179)&gt;=5,'[1]Outside Edges'!$P179="Yes"),"Yes","No")</f>
        <v>Yes</v>
      </c>
      <c r="JE180" s="236" t="str">
        <f>IF(AND((RIGHT($JE$3,2)-'[1]Miter Profiles'!$AC$266-'[1]Outside Edges'!$B179)&gt;=5,'[1]Outside Edges'!$P179="Yes"),"Yes","No")</f>
        <v>No</v>
      </c>
      <c r="JF180" s="237" t="str">
        <f>IF(AND((RIGHT($JF$3,2)-'[1]Miter Profiles'!$AC$267-'[1]Outside Edges'!$B179)&gt;=5,'[1]Outside Edges'!$P179="Yes"),"Yes","No")</f>
        <v>Yes</v>
      </c>
      <c r="JG180" s="238" t="str">
        <f>IF(AND((RIGHT($JG$3,2)-'[1]Miter Profiles'!$AC$268-'[1]Outside Edges'!$B179)&gt;=5,'[1]Outside Edges'!$P179="Yes"),"Yes","No")</f>
        <v>Yes</v>
      </c>
      <c r="JH180" s="129" t="str">
        <f>IF(AND((RIGHT($JH$3,2)-'[1]Miter Profiles'!$AC$269-'[1]Outside Edges'!$B179)&gt;=5,'[1]Outside Edges'!$P179="Yes"),"Yes","No")</f>
        <v>Yes</v>
      </c>
      <c r="JI180" s="113" t="str">
        <f>IF(AND((RIGHT($JI$3,2)-'[1]Miter Profiles'!$AC$270-'[1]Outside Edges'!$B179)&gt;=5,'[1]Outside Edges'!$P179="Yes"),"Yes","No")</f>
        <v>Yes</v>
      </c>
      <c r="JJ180" s="90" t="str">
        <f>IF(AND((RIGHT($JJ$3,2)-'[1]Miter Profiles'!$AC$271-'[1]Outside Edges'!$B179)&gt;=5,'[1]Outside Edges'!$P179="Yes"),"Yes","No")</f>
        <v>Yes</v>
      </c>
      <c r="JK180" s="236" t="str">
        <f>IF(AND((RIGHT($JK$3,2)-'[1]Miter Profiles'!$AC$272-'[1]Outside Edges'!$B179)&gt;=5,'[1]Outside Edges'!$P179="Yes"),"Yes","No")</f>
        <v>Yes</v>
      </c>
      <c r="JL180" s="237" t="str">
        <f>IF(AND((RIGHT($JL$3,2)-'[1]Miter Profiles'!$AC$273-'[1]Outside Edges'!$B179)&gt;=5,'[1]Outside Edges'!$P179="Yes"),"Yes","No")</f>
        <v>Yes</v>
      </c>
      <c r="JM180" s="238" t="str">
        <f>IF(AND((RIGHT($JM$3,2)-'[1]Miter Profiles'!$AC$274-'[1]Outside Edges'!$B179)&gt;=5,'[1]Outside Edges'!$P179="Yes"),"Yes","No")</f>
        <v>Yes</v>
      </c>
      <c r="JN180" s="129" t="str">
        <f>IF(AND((RIGHT($JN$3,2)-'[1]Miter Profiles'!$AC$275-'[1]Outside Edges'!$B179)&gt;=5,'[1]Outside Edges'!$P179="Yes"),"Yes","No")</f>
        <v>Yes</v>
      </c>
      <c r="JO180" s="113" t="str">
        <f>IF(AND((RIGHT($JO$3,2)-'[1]Miter Profiles'!$AC$276-'[1]Outside Edges'!$B179)&gt;=5,'[1]Outside Edges'!$P179="Yes"),"Yes","No")</f>
        <v>Yes</v>
      </c>
      <c r="JP180" s="90" t="str">
        <f>IF(AND((RIGHT($JP$3,2)-'[1]Miter Profiles'!$AC$277-'[1]Outside Edges'!$B179)&gt;=5,'[1]Outside Edges'!$P179="Yes"),"Yes","No")</f>
        <v>Yes</v>
      </c>
      <c r="JQ180" s="236" t="str">
        <f>IF(AND((RIGHT($JQ$3,2)-'[1]Miter Profiles'!$AC$278-'[1]Outside Edges'!$B179)&gt;=5,'[1]Outside Edges'!$P179="Yes"),"Yes","No")</f>
        <v>No</v>
      </c>
      <c r="JR180" s="237" t="str">
        <f>IF(AND((RIGHT($JR$3,2)-'[1]Miter Profiles'!$AC$279-'[1]Outside Edges'!$B179)&gt;=5,'[1]Outside Edges'!$P179="Yes"),"Yes","No")</f>
        <v>No</v>
      </c>
      <c r="JS180" s="238" t="str">
        <f>IF(AND((RIGHT($JS$3,2)-'[1]Miter Profiles'!$AC$280-'[1]Outside Edges'!$B179)&gt;=5,'[1]Outside Edges'!$P179="Yes"),"Yes","No")</f>
        <v>Yes</v>
      </c>
      <c r="JT180" s="129" t="str">
        <f>IF(AND((RIGHT($JT$3,2)-'[1]Miter Profiles'!$AC$281-'[1]Outside Edges'!$B179)&gt;=5,'[1]Outside Edges'!$P179="Yes"),"Yes","No")</f>
        <v>No</v>
      </c>
      <c r="JU180" s="113" t="str">
        <f>IF(AND((RIGHT($JU$3,2)-'[1]Miter Profiles'!$AC$282-'[1]Outside Edges'!$B179)&gt;=5,'[1]Outside Edges'!$P179="Yes"),"Yes","No")</f>
        <v>No</v>
      </c>
      <c r="JV180" s="90" t="str">
        <f>IF(AND((RIGHT($JV$3,2)-'[1]Miter Profiles'!$AC$283-'[1]Outside Edges'!$B179)&gt;=5,'[1]Outside Edges'!$P179="Yes"),"Yes","No")</f>
        <v>Yes</v>
      </c>
      <c r="JW180" s="236" t="str">
        <f>IF(AND((RIGHT($JW$3,2)-'[1]Miter Profiles'!$AC$284-'[1]Outside Edges'!$B179)&gt;=5,'[1]Outside Edges'!$P179="Yes"),"Yes","No")</f>
        <v>Yes</v>
      </c>
      <c r="JX180" s="237" t="str">
        <f>IF(AND((RIGHT($JX$3,2)-'[1]Miter Profiles'!$AC$285-'[1]Outside Edges'!$B179)&gt;=5,'[1]Outside Edges'!$P179="Yes"),"Yes","No")</f>
        <v>Yes</v>
      </c>
      <c r="JY180" s="238" t="str">
        <f>IF(AND((RIGHT($JY$3,2)-'[1]Miter Profiles'!$AC$286-'[1]Outside Edges'!$B179)&gt;=5,'[1]Outside Edges'!$P179="Yes"),"Yes","No")</f>
        <v>Yes</v>
      </c>
      <c r="JZ180" s="129" t="str">
        <f>IF(AND((RIGHT($JZ$3,2)-'[1]Miter Profiles'!$AC$287-'[1]Outside Edges'!$B179)&gt;=5,'[1]Outside Edges'!$P179="Yes"),"Yes","No")</f>
        <v>Yes</v>
      </c>
      <c r="KA180" s="113" t="str">
        <f>IF(AND((RIGHT($KA$3,2)-'[1]Miter Profiles'!$AC$288-'[1]Outside Edges'!$B179)&gt;=5,'[1]Outside Edges'!$P179="Yes"),"Yes","No")</f>
        <v>Yes</v>
      </c>
      <c r="KB180" s="90" t="str">
        <f>IF(AND((RIGHT($KB$3,2)-'[1]Miter Profiles'!$AC$289-'[1]Outside Edges'!$B179)&gt;=5,'[1]Outside Edges'!$P179="Yes"),"Yes","No")</f>
        <v>Yes</v>
      </c>
      <c r="KC180" s="236" t="str">
        <f>IF(AND((RIGHT($KC$3,2)-'[1]Miter Profiles'!$AC$290-'[1]Outside Edges'!$B179)&gt;=5,'[1]Outside Edges'!$P179="Yes"),"Yes","No")</f>
        <v>No</v>
      </c>
      <c r="KD180" s="237" t="str">
        <f>IF(AND((RIGHT($KD$3,2)-'[1]Miter Profiles'!$AC$291-'[1]Outside Edges'!$B179)&gt;=5,'[1]Outside Edges'!$P179="Yes"),"Yes","No")</f>
        <v>Yes</v>
      </c>
      <c r="KE180" s="238" t="str">
        <f>IF(AND((RIGHT($KE$3,2)-'[1]Miter Profiles'!$AC$292-'[1]Outside Edges'!$B179)&gt;=5,'[1]Outside Edges'!$P179="Yes"),"Yes","No")</f>
        <v>Yes</v>
      </c>
      <c r="KF180" s="129" t="str">
        <f>IF(AND((RIGHT($KF$3,2)-'[1]Miter Profiles'!$AC$293-'[1]Outside Edges'!$B179)&gt;=5,'[1]Outside Edges'!$P179="Yes"),"Yes","No")</f>
        <v>Yes</v>
      </c>
      <c r="KG180" s="113" t="str">
        <f>IF(AND((RIGHT($KG$3,2)-'[1]Miter Profiles'!$AC$294-'[1]Outside Edges'!$B179)&gt;=5,'[1]Outside Edges'!$P179="Yes"),"Yes","No")</f>
        <v>Yes</v>
      </c>
      <c r="KH180" s="90" t="str">
        <f>IF(AND((RIGHT($KH$3,2)-'[1]Miter Profiles'!$AC$295-'[1]Outside Edges'!$B179)&gt;=5,'[1]Outside Edges'!$P179="Yes"),"Yes","No")</f>
        <v>Yes</v>
      </c>
      <c r="KI180" s="236" t="str">
        <f>IF(AND((RIGHT($KI$3,2)-'[1]Miter Profiles'!$AC$296-'[1]Outside Edges'!$B179)&gt;=5,'[1]Outside Edges'!$P179="Yes"),"Yes","No")</f>
        <v>Yes</v>
      </c>
      <c r="KJ180" s="237" t="str">
        <f>IF(AND((RIGHT($KJ$3,2)-'[1]Miter Profiles'!$AC$297-'[1]Outside Edges'!$B179)&gt;=5,'[1]Outside Edges'!$P179="Yes"),"Yes","No")</f>
        <v>Yes</v>
      </c>
      <c r="KK180" s="238" t="str">
        <f>IF(AND((RIGHT($KK$3,2)-'[1]Miter Profiles'!$AC$298-'[1]Outside Edges'!$B179)&gt;=5,'[1]Outside Edges'!$P179="Yes"),"Yes","No")</f>
        <v>Yes</v>
      </c>
      <c r="KL180" s="129" t="str">
        <f>IF(AND((RIGHT($KL$3,2)-'[1]Miter Profiles'!$AC$299-'[1]Outside Edges'!$B179)&gt;=5,'[1]Outside Edges'!$P179="Yes"),"Yes","No")</f>
        <v>Yes</v>
      </c>
      <c r="KM180" s="113" t="str">
        <f>IF(AND((RIGHT($KM$3,2)-'[1]Miter Profiles'!$AC$300-'[1]Outside Edges'!$B179)&gt;=5,'[1]Outside Edges'!$P179="Yes"),"Yes","No")</f>
        <v>Yes</v>
      </c>
      <c r="KN180" s="90" t="str">
        <f>IF(AND((RIGHT($KN$3,2)-'[1]Miter Profiles'!$AC$301-'[1]Outside Edges'!$B179)&gt;=5,'[1]Outside Edges'!$P179="Yes"),"Yes","No")</f>
        <v>Yes</v>
      </c>
      <c r="KO180" s="236" t="str">
        <f>IF(AND((RIGHT($KO$3,2)-'[1]Miter Profiles'!$AC$302-'[1]Outside Edges'!$B179)&gt;=5,'[1]Outside Edges'!$P179="Yes"),"Yes","No")</f>
        <v>Yes</v>
      </c>
      <c r="KP180" s="237" t="str">
        <f>IF(AND((RIGHT($KP$3,2)-'[1]Miter Profiles'!$AC$303-'[1]Outside Edges'!$B179)&gt;=5,'[1]Outside Edges'!$P179="Yes"),"Yes","No")</f>
        <v>Yes</v>
      </c>
      <c r="KQ180" s="238" t="str">
        <f>IF(AND((RIGHT($KQ$3,2)-'[1]Miter Profiles'!$AC$304-'[1]Outside Edges'!$B179)&gt;=5,'[1]Outside Edges'!$P179="Yes"),"Yes","No")</f>
        <v>Yes</v>
      </c>
      <c r="KR180" s="129" t="str">
        <f>IF(AND((RIGHT($KR$3,2)-'[1]Miter Profiles'!$AC$305-'[1]Outside Edges'!$B179)&gt;=5,'[1]Outside Edges'!$P179="Yes"),"Yes","No")</f>
        <v>Yes</v>
      </c>
      <c r="KS180" s="113" t="str">
        <f>IF(AND((RIGHT($KS$3,2)-'[1]Miter Profiles'!$AC$306-'[1]Outside Edges'!$B179)&gt;=5,'[1]Outside Edges'!$P179="Yes"),"Yes","No")</f>
        <v>Yes</v>
      </c>
      <c r="KT180" s="90" t="str">
        <f>IF(AND((RIGHT($KT$3,2)-'[1]Miter Profiles'!$AC$307-'[1]Outside Edges'!$B179)&gt;=5,'[1]Outside Edges'!$P179="Yes"),"Yes","No")</f>
        <v>Yes</v>
      </c>
      <c r="KU180" s="236" t="str">
        <f>IF(AND((RIGHT($KU$3,2)-'[1]Miter Profiles'!$AC$308-'[1]Outside Edges'!$B179)&gt;=5,'[1]Outside Edges'!$P179="Yes"),"Yes","No")</f>
        <v>No</v>
      </c>
      <c r="KV180" s="237" t="str">
        <f>IF(AND((RIGHT($KV$3,2)-'[1]Miter Profiles'!$AC$309-'[1]Outside Edges'!$B179)&gt;=5,'[1]Outside Edges'!$P179="Yes"),"Yes","No")</f>
        <v>Yes</v>
      </c>
      <c r="KW180" s="238" t="str">
        <f>IF(AND((RIGHT($KW$3,2)-'[1]Miter Profiles'!$AC$310-'[1]Outside Edges'!$B179)&gt;=5,'[1]Outside Edges'!$P179="Yes"),"Yes","No")</f>
        <v>Yes</v>
      </c>
      <c r="KX180" s="129" t="str">
        <f>IF(AND((RIGHT($KX$3,2)-'[1]Miter Profiles'!$AC$311-'[1]Outside Edges'!$B179)&gt;=5,'[1]Outside Edges'!$P179="Yes"),"Yes","No")</f>
        <v>No</v>
      </c>
      <c r="KY180" s="113" t="str">
        <f>IF(AND((RIGHT($KY$3,2)-'[1]Miter Profiles'!$AC$312-'[1]Outside Edges'!$B179)&gt;=5,'[1]Outside Edges'!$P179="Yes"),"Yes","No")</f>
        <v>Yes</v>
      </c>
      <c r="KZ180" s="90" t="str">
        <f>IF(AND((RIGHT($KZ$3,2)-'[1]Miter Profiles'!$AC$313-'[1]Outside Edges'!$B179)&gt;=5,'[1]Outside Edges'!$P179="Yes"),"Yes","No")</f>
        <v>Yes</v>
      </c>
      <c r="LA180" s="236" t="str">
        <f>IF(AND((RIGHT($LA$3,2)-'[1]Miter Profiles'!$AC$314-'[1]Outside Edges'!$B179)&gt;=5,'[1]Outside Edges'!$P179="Yes"),"Yes","No")</f>
        <v>No</v>
      </c>
      <c r="LB180" s="237" t="str">
        <f>IF(AND((RIGHT($LB$3,2)-'[1]Miter Profiles'!$AC$315-'[1]Outside Edges'!$B179)&gt;=5,'[1]Outside Edges'!$P179="Yes"),"Yes","No")</f>
        <v>No</v>
      </c>
      <c r="LC180" s="243" t="str">
        <f>IF(AND((RIGHT($LC$3,2)-'[1]Miter Profiles'!$AC$316-'[1]Outside Edges'!$B179)&gt;=5,'[1]Outside Edges'!$P179="Yes"),"Yes","No")</f>
        <v>No</v>
      </c>
      <c r="LD180" s="244" t="str">
        <f>IF(AND((RIGHT($LD$3,2)-'[1]Miter Profiles'!$AC$317-'[1]Outside Edges'!$B179)&gt;=5,'[1]Outside Edges'!$P179="Yes"),"Yes","No")</f>
        <v>No</v>
      </c>
      <c r="LE180" s="113" t="str">
        <f>IF(AND((RIGHT($LE$3,2)-'[1]Miter Profiles'!$AC$318-'[1]Outside Edges'!$B179)&gt;=5,'[1]Outside Edges'!$P179="Yes"),"Yes","No")</f>
        <v>No</v>
      </c>
      <c r="LF180" s="10" t="str">
        <f>IF(AND((RIGHT($LF$3,2)-'[1]Miter Profiles'!$AC$319-'[1]Outside Edges'!$B179)&gt;=5,'[1]Outside Edges'!$P179="Yes"),"Yes","No")</f>
        <v>No</v>
      </c>
      <c r="LG180" s="113" t="str">
        <f>IF(AND((RIGHT($LG$3,2)-'[1]Miter Profiles'!$AC$320-'[1]Outside Edges'!$B179)&gt;=5,'[1]Outside Edges'!$P179="Yes"),"Yes","No")</f>
        <v>No</v>
      </c>
      <c r="LH180" s="90" t="str">
        <f>IF(AND((RIGHT($LH$3,2)-'[1]Miter Profiles'!$AC$321-'[1]Outside Edges'!$B179)&gt;=5,'[1]Outside Edges'!$P179="Yes"),"Yes","No")</f>
        <v>No</v>
      </c>
      <c r="LI180" s="236" t="str">
        <f>IF(AND((RIGHT($LI$3,2)-'[1]Miter Profiles'!$AC$322-'[1]Outside Edges'!$B179)&gt;=5,'[1]Outside Edges'!$P179="Yes"),"Yes","No")</f>
        <v>No</v>
      </c>
      <c r="LJ180" s="237" t="str">
        <f>IF(AND((RIGHT($LJ$3,2)-'[1]Miter Profiles'!$AC$323-'[1]Outside Edges'!$B179)&gt;=5,'[1]Outside Edges'!$P179="Yes"),"Yes","No")</f>
        <v>Yes</v>
      </c>
      <c r="LK180" s="238" t="str">
        <f>IF(AND((RIGHT($LK$3,2)-'[1]Miter Profiles'!$AC$324-'[1]Outside Edges'!$B179)&gt;=5,'[1]Outside Edges'!$P179="Yes"),"Yes","No")</f>
        <v>Yes</v>
      </c>
      <c r="LL180" s="129" t="str">
        <f>IF(AND((RIGHT($LL$3,2)-'[1]Miter Profiles'!$AC$325-'[1]Outside Edges'!$B179)&gt;=5,'[1]Outside Edges'!$P179="Yes"),"Yes","No")</f>
        <v>Yes</v>
      </c>
      <c r="LM180" s="113" t="str">
        <f>IF(AND((RIGHT($LM$3,2)-'[1]Miter Profiles'!$AC$326-'[1]Outside Edges'!$B179)&gt;=5,'[1]Outside Edges'!$P179="Yes"),"Yes","No")</f>
        <v>Yes</v>
      </c>
      <c r="LN180" s="90" t="str">
        <f>IF(AND((RIGHT($LN$3,2)-'[1]Miter Profiles'!$AC$327-'[1]Outside Edges'!$B179)&gt;=5,'[1]Outside Edges'!$P179="Yes"),"Yes","No")</f>
        <v>Yes</v>
      </c>
      <c r="LO180" s="236" t="str">
        <f>IF(AND((RIGHT($LO$3,2)-'[1]Miter Profiles'!$AC$328-'[1]Outside Edges'!$B179)&gt;=5,'[1]Outside Edges'!$P179="Yes"),"Yes","No")</f>
        <v>No</v>
      </c>
      <c r="LP180" s="237" t="str">
        <f>IF(AND((RIGHT($LP$3,2)-'[1]Miter Profiles'!$AC$329-'[1]Outside Edges'!$B179)&gt;=5,'[1]Outside Edges'!$P179="Yes"),"Yes","No")</f>
        <v>Yes</v>
      </c>
      <c r="LQ180" s="238" t="str">
        <f>IF(AND((RIGHT($LQ$3,2)-'[1]Miter Profiles'!$AC$330-'[1]Outside Edges'!$B179)&gt;=5,'[1]Outside Edges'!$P179="Yes"),"Yes","No")</f>
        <v>Yes</v>
      </c>
      <c r="LR180" s="129" t="str">
        <f>IF(AND((RIGHT($LR$3,2)-'[1]Miter Profiles'!$AC$331-'[1]Outside Edges'!$B179)&gt;=5,'[1]Outside Edges'!$P179="Yes"),"Yes","No")</f>
        <v>No</v>
      </c>
      <c r="LS180" s="113" t="str">
        <f>IF(AND((RIGHT($LS$3,2)-'[1]Miter Profiles'!$AC$332-'[1]Outside Edges'!$B179)&gt;=5,'[1]Outside Edges'!$P179="Yes"),"Yes","No")</f>
        <v>Yes</v>
      </c>
      <c r="LT180" s="90" t="str">
        <f>IF(AND((RIGHT($LT$3,2)-'[1]Miter Profiles'!$AC$333-'[1]Outside Edges'!$B179)&gt;=5,'[1]Outside Edges'!$P179="Yes"),"Yes","No")</f>
        <v>Yes</v>
      </c>
    </row>
    <row r="181" spans="1:332" ht="16.5" thickBot="1" x14ac:dyDescent="0.3">
      <c r="A181" s="8" t="str">
        <f>IF('[1]Outside Edges'!$A180&lt;&gt;"",'[1]Outside Edges'!$A180,"")</f>
        <v>D178</v>
      </c>
      <c r="B181" s="10" t="str">
        <f>IF(AND((RIGHT($B$3,2)-'[1]Miter Profiles'!$AC$3-'[1]Outside Edges'!$B180)&gt;=5,'[1]Outside Edges'!$P180="Yes"),"Yes","No")</f>
        <v>Yes</v>
      </c>
      <c r="C181" s="10" t="str">
        <f>IF(AND((RIGHT($C$3,2)-'[1]Miter Profiles'!$AC$4-'[1]Outside Edges'!$B180)&gt;=5,'[1]Outside Edges'!$P180="Yes"),"Yes","No")</f>
        <v>Yes</v>
      </c>
      <c r="D181" s="85" t="str">
        <f>IF(AND((RIGHT($D$3,2)-'[1]Miter Profiles'!$AC$5-'[1]Outside Edges'!$B180)&gt;=5,'[1]Outside Edges'!$P180="Yes"),"Yes","No")</f>
        <v>Yes</v>
      </c>
      <c r="E181" s="86" t="str">
        <f>IF(AND((RIGHT($E$3,2)-'[1]Miter Profiles'!$AC$6-'[1]Outside Edges'!$B180)&gt;=5,'[1]Outside Edges'!$P180="Yes"),"Yes","No")</f>
        <v>Yes</v>
      </c>
      <c r="F181" s="11" t="str">
        <f>IF(AND((RIGHT($F$3,2)-'[1]Miter Profiles'!$AC$7-'[1]Outside Edges'!$B180)&gt;=5,'[1]Outside Edges'!$P180="Yes"),"Yes","No")</f>
        <v>Yes</v>
      </c>
      <c r="G181" s="87" t="str">
        <f>IF(AND((RIGHT($G$3,2)-'[1]Miter Profiles'!$AC$8-'[1]Outside Edges'!$B180)&gt;=5,'[1]Outside Edges'!$P180="Yes"),"Yes","No")</f>
        <v>Yes</v>
      </c>
      <c r="H181" s="10" t="str">
        <f>IF(AND((RIGHT($H$3,2)-'[1]Miter Profiles'!$AC$9-'[1]Outside Edges'!$B180)&gt;=5,'[1]Outside Edges'!$P180="Yes"),"Yes","No")</f>
        <v>Yes</v>
      </c>
      <c r="I181" s="10" t="str">
        <f>IF(AND((RIGHT($I$3,2)-'[1]Miter Profiles'!$AC$10-'[1]Outside Edges'!$B180)&gt;=5,'[1]Outside Edges'!$P180="Yes"),"Yes","No")</f>
        <v>Yes</v>
      </c>
      <c r="J181" s="85" t="str">
        <f>IF(AND((RIGHT($J$3,2)-'[1]Miter Profiles'!$AC$11-'[1]Outside Edges'!$B180)&gt;=5,'[1]Outside Edges'!$P180="Yes"),"Yes","No")</f>
        <v>Yes</v>
      </c>
      <c r="K181" s="86" t="str">
        <f>IF(AND((RIGHT($K$3,2)-'[1]Miter Profiles'!$AC$12-'[1]Outside Edges'!$B180)&gt;=5,'[1]Outside Edges'!$P180="Yes"),"Yes","No")</f>
        <v>Yes</v>
      </c>
      <c r="L181" s="11" t="str">
        <f>IF(AND((RIGHT($L$3,2)-'[1]Miter Profiles'!$AC$13-'[1]Outside Edges'!$B180)&gt;=5,'[1]Outside Edges'!$P180="Yes"),"Yes","No")</f>
        <v>Yes</v>
      </c>
      <c r="M181" s="87" t="str">
        <f>IF(AND((RIGHT($M$3,2)-'[1]Miter Profiles'!$AC$14-'[1]Outside Edges'!$B180)&gt;=5,'[1]Outside Edges'!$P180="Yes"),"Yes","No")</f>
        <v>Yes</v>
      </c>
      <c r="N181" s="10" t="str">
        <f>IF(AND((RIGHT($N$3,2)-'[1]Miter Profiles'!$AC$15-'[1]Outside Edges'!$B180)&gt;=4,'[1]Outside Edges'!$P180="Yes"),"Yes","No")</f>
        <v>Yes</v>
      </c>
      <c r="O181" s="10" t="str">
        <f>IF(AND((RIGHT($O$3,2)-'[1]Miter Profiles'!$AC$16-'[1]Outside Edges'!$B180)&gt;=5,'[1]Outside Edges'!$P180="Yes"),"Yes","No")</f>
        <v>Yes</v>
      </c>
      <c r="P181" s="85" t="str">
        <f>IF(AND((RIGHT($P$3,2)-'[1]Miter Profiles'!$AC$17-'[1]Outside Edges'!$B180)&gt;=5,'[1]Outside Edges'!$P180="Yes"),"Yes","No")</f>
        <v>Yes</v>
      </c>
      <c r="Q181" s="86" t="str">
        <f>IF(AND((RIGHT($Q$3,2)-'[1]Miter Profiles'!$AC$18-'[1]Outside Edges'!$B180)&gt;=5,'[1]Outside Edges'!$P180="Yes"),"Yes","No")</f>
        <v>No</v>
      </c>
      <c r="R181" s="11" t="str">
        <f>IF(AND((RIGHT($R$3,2)-'[1]Miter Profiles'!$AC$19-'[1]Outside Edges'!$B180)&gt;=5,'[1]Outside Edges'!$P180="Yes"),"Yes","No")</f>
        <v>Yes</v>
      </c>
      <c r="S181" s="87" t="str">
        <f>IF(AND((RIGHT($S$3,2)-'[1]Miter Profiles'!$AC$20-'[1]Outside Edges'!$B180)&gt;=5,'[1]Outside Edges'!$P180="Yes"),"Yes","No")</f>
        <v>Yes</v>
      </c>
      <c r="T181" s="10" t="str">
        <f>IF(AND((RIGHT($T$3,2)-'[1]Miter Profiles'!$AC$21-'[1]Outside Edges'!$B180)&gt;=5,'[1]Outside Edges'!$P180="Yes"),"Yes","No")</f>
        <v>Yes</v>
      </c>
      <c r="U181" s="10" t="str">
        <f>IF(AND((RIGHT($U$3,2)-'[1]Miter Profiles'!$AC$22-'[1]Outside Edges'!$B180)&gt;=5,'[1]Outside Edges'!$P180="Yes"),"Yes","No")</f>
        <v>Yes</v>
      </c>
      <c r="V181" s="85" t="str">
        <f>IF(AND((RIGHT($V$3,2)-'[1]Miter Profiles'!$AC$23-'[1]Outside Edges'!$B180)&gt;=5,'[1]Outside Edges'!$P180="Yes"),"Yes","No")</f>
        <v>Yes</v>
      </c>
      <c r="W181" s="86" t="str">
        <f>IF(AND((RIGHT($W$3,2)-'[1]Miter Profiles'!$AC$24-'[1]Outside Edges'!$B180)&gt;=5,'[1]Outside Edges'!$P180="Yes"),"Yes","No")</f>
        <v>No</v>
      </c>
      <c r="X181" s="11" t="str">
        <f>IF(AND((RIGHT($X$3,2)-'[1]Miter Profiles'!$AC$25-'[1]Outside Edges'!$B180)&gt;=5,'[1]Outside Edges'!$P180="Yes"),"Yes","No")</f>
        <v>Yes</v>
      </c>
      <c r="Y181" s="87" t="str">
        <f>IF(AND((RIGHT($Y$3,2)-'[1]Miter Profiles'!$AC$26-'[1]Outside Edges'!$B180)&gt;=5,'[1]Outside Edges'!$P180="Yes"),"Yes","No")</f>
        <v>Yes</v>
      </c>
      <c r="Z181" s="10" t="str">
        <f>IF(AND((RIGHT($Z$3,2)-'[1]Miter Profiles'!$AC$27-'[1]Outside Edges'!$B180)&gt;=5,'[1]Outside Edges'!$P180="Yes"),"Yes","No")</f>
        <v>Yes</v>
      </c>
      <c r="AA181" s="10" t="str">
        <f>IF(AND((RIGHT($AA$3,2)-'[1]Miter Profiles'!$AC$28-'[1]Outside Edges'!$B180)&gt;=5,'[1]Outside Edges'!$P180="Yes"),"Yes","No")</f>
        <v>Yes</v>
      </c>
      <c r="AB181" s="85" t="str">
        <f>IF(AND((RIGHT($AB$3,2)-'[1]Miter Profiles'!$AC$29-'[1]Outside Edges'!$B180)&gt;=5,'[1]Outside Edges'!$P180="Yes"),"Yes","No")</f>
        <v>Yes</v>
      </c>
      <c r="AC181" s="86" t="str">
        <f>IF(AND((RIGHT($AC$3,2)-'[1]Miter Profiles'!$AC$30-'[1]Outside Edges'!$B180)&gt;=5,'[1]Outside Edges'!$P180="Yes"),"Yes","No")</f>
        <v>Yes</v>
      </c>
      <c r="AD181" s="11" t="str">
        <f>IF(AND((RIGHT($AD$3,2)-'[1]Miter Profiles'!$AC$31-'[1]Outside Edges'!$B180)&gt;=5,'[1]Outside Edges'!$P180="Yes"),"Yes","No")</f>
        <v>Yes</v>
      </c>
      <c r="AE181" s="87" t="str">
        <f>IF(AND((RIGHT($AE$3,2)-'[1]Miter Profiles'!$AC$32-'[1]Outside Edges'!$B180)&gt;=5,'[1]Outside Edges'!$P180="Yes"),"Yes","No")</f>
        <v>Yes</v>
      </c>
      <c r="AF181" s="10" t="str">
        <f>IF(AND((RIGHT($AF$3,2)-'[1]Miter Profiles'!$AC$33-'[1]Outside Edges'!$B180)&gt;=5,'[1]Outside Edges'!$P180="Yes"),"Yes","No")</f>
        <v>Yes</v>
      </c>
      <c r="AG181" s="10" t="str">
        <f>IF(AND((RIGHT($AG$3,2)-'[1]Miter Profiles'!$AC$34-'[1]Outside Edges'!$B180)&gt;=5,'[1]Outside Edges'!$P180="Yes"),"Yes","No")</f>
        <v>Yes</v>
      </c>
      <c r="AH181" s="85" t="str">
        <f>IF(AND((RIGHT($AH$3,2)-'[1]Miter Profiles'!$AC$35-'[1]Outside Edges'!$B180)&gt;=5,'[1]Outside Edges'!$P180="Yes"),"Yes","No")</f>
        <v>Yes</v>
      </c>
      <c r="AI181" s="86" t="str">
        <f>IF(AND((RIGHT($AI$3,2)-'[1]Miter Profiles'!$AC$36-'[1]Outside Edges'!$B180)&gt;=5,'[1]Outside Edges'!$P180="Yes"),"Yes","No")</f>
        <v>Yes</v>
      </c>
      <c r="AJ181" s="11" t="str">
        <f>IF(AND((RIGHT($AJ$3,2)-'[1]Miter Profiles'!$AC$37-'[1]Outside Edges'!$B180)&gt;=5,'[1]Outside Edges'!$P180="Yes"),"Yes","No")</f>
        <v>Yes</v>
      </c>
      <c r="AK181" s="87" t="str">
        <f>IF(AND((RIGHT($AK$3,2)-'[1]Miter Profiles'!$AC$38-'[1]Outside Edges'!$B180)&gt;=5,'[1]Outside Edges'!$P180="Yes"),"Yes","No")</f>
        <v>Yes</v>
      </c>
      <c r="AL181" s="10" t="str">
        <f>IF(AND((RIGHT($AL$3,2)-'[1]Miter Profiles'!$AC$39-'[1]Outside Edges'!$B180)&gt;=5,'[1]Outside Edges'!$P180="Yes"),"Yes","No")</f>
        <v>Yes</v>
      </c>
      <c r="AM181" s="10" t="str">
        <f>IF(AND((RIGHT($AM$3,2)-'[1]Miter Profiles'!$AC$40-'[1]Outside Edges'!$B180)&gt;=5,'[1]Outside Edges'!$P180="Yes"),"Yes","No")</f>
        <v>Yes</v>
      </c>
      <c r="AN181" s="85" t="str">
        <f>IF(AND((RIGHT($AN$3,2)-'[1]Miter Profiles'!$AC$41-'[1]Outside Edges'!$B180)&gt;=5,'[1]Outside Edges'!$P180="Yes"),"Yes","No")</f>
        <v>Yes</v>
      </c>
      <c r="AO181" s="86" t="str">
        <f>IF(AND((RIGHT($AO$3,2)-'[1]Miter Profiles'!$AC$42-'[1]Outside Edges'!$B180)&gt;=5,'[1]Outside Edges'!$P180="Yes"),"Yes","No")</f>
        <v>Yes</v>
      </c>
      <c r="AP181" s="11" t="str">
        <f>IF(AND((RIGHT($AP$3,2)-'[1]Miter Profiles'!$AC$43-'[1]Outside Edges'!$B180)&gt;=5,'[1]Outside Edges'!$P180="Yes"),"Yes","No")</f>
        <v>Yes</v>
      </c>
      <c r="AQ181" s="87" t="str">
        <f>IF(AND((RIGHT($AQ$3,2)-'[1]Miter Profiles'!$AC$44-'[1]Outside Edges'!$B180)&gt;=5,'[1]Outside Edges'!$P180="Yes"),"Yes","No")</f>
        <v>Yes</v>
      </c>
      <c r="AR181" s="10" t="str">
        <f>IF(AND((RIGHT($AR$3,2)-'[1]Miter Profiles'!$AC$45-'[1]Outside Edges'!$B180)&gt;=5,'[1]Outside Edges'!$P180="Yes"),"Yes","No")</f>
        <v>Yes</v>
      </c>
      <c r="AS181" s="10" t="str">
        <f>IF(AND((RIGHT($AS$3,2)-'[1]Miter Profiles'!$AC$46-'[1]Outside Edges'!$B180)&gt;=5,'[1]Outside Edges'!$P180="Yes"),"Yes","No")</f>
        <v>Yes</v>
      </c>
      <c r="AT181" s="85" t="str">
        <f>IF(AND((RIGHT($AT$3,2)-'[1]Miter Profiles'!$AC$47-'[1]Outside Edges'!$B180)&gt;=5,'[1]Outside Edges'!$P180="Yes"),"Yes","No")</f>
        <v>Yes</v>
      </c>
      <c r="AU181" s="86" t="str">
        <f>IF(AND((RIGHT($AU$3,2)-'[1]Miter Profiles'!$AC$48-'[1]Outside Edges'!$B180)&gt;=5,'[1]Outside Edges'!$P180="Yes"),"Yes","No")</f>
        <v>Yes</v>
      </c>
      <c r="AV181" s="11" t="str">
        <f>IF(AND((RIGHT($AV$3,2)-'[1]Miter Profiles'!$AC$49-'[1]Outside Edges'!$B180)&gt;=5,'[1]Outside Edges'!$P180="Yes"),"Yes","No")</f>
        <v>Yes</v>
      </c>
      <c r="AW181" s="87" t="str">
        <f>IF(AND((RIGHT($AW$3,2)-'[1]Miter Profiles'!$AC$50-'[1]Outside Edges'!$B180)&gt;=5,'[1]Outside Edges'!$P180="Yes"),"Yes","No")</f>
        <v>Yes</v>
      </c>
      <c r="AX181" s="10" t="str">
        <f>IF(AND((RIGHT($AX$3,2)-'[1]Miter Profiles'!$AC$51-'[1]Outside Edges'!$B180)&gt;=5,'[1]Outside Edges'!$P180="Yes"),"Yes","No")</f>
        <v>Yes</v>
      </c>
      <c r="AY181" s="10" t="str">
        <f>IF(AND((RIGHT($AY$3,2)-'[1]Miter Profiles'!$AC$52-'[1]Outside Edges'!$B180)&gt;=5,'[1]Outside Edges'!$P180="Yes"),"Yes","No")</f>
        <v>Yes</v>
      </c>
      <c r="AZ181" s="85" t="str">
        <f>IF(AND((RIGHT($AZ$3,2)-'[1]Miter Profiles'!$AC$53-'[1]Outside Edges'!$B180)&gt;=5,'[1]Outside Edges'!$P180="Yes"),"Yes","No")</f>
        <v>Yes</v>
      </c>
      <c r="BA181" s="86" t="str">
        <f>IF(AND((RIGHT($BA$3,2)-'[1]Miter Profiles'!$AC$54-'[1]Outside Edges'!$B180)&gt;=5,'[1]Outside Edges'!$P180="Yes"),"Yes","No")</f>
        <v>Yes</v>
      </c>
      <c r="BB181" s="11" t="str">
        <f>IF(AND((RIGHT($BB$3,2)-'[1]Miter Profiles'!$AC$55-'[1]Outside Edges'!$B180)&gt;=5,'[1]Outside Edges'!$P180="Yes"),"Yes","No")</f>
        <v>Yes</v>
      </c>
      <c r="BC181" s="87" t="str">
        <f>IF(AND((RIGHT($BC$3,2)-'[1]Miter Profiles'!$AC$56-'[1]Outside Edges'!$B180)&gt;=5,'[1]Outside Edges'!$P180="Yes"),"Yes","No")</f>
        <v>Yes</v>
      </c>
      <c r="BD181" s="10" t="str">
        <f>IF(AND((RIGHT($BD$3,2)-'[1]Miter Profiles'!$AC$57-'[1]Outside Edges'!$B180)&gt;=5,'[1]Outside Edges'!$P180="Yes"),"Yes","No")</f>
        <v>Yes</v>
      </c>
      <c r="BE181" s="10" t="str">
        <f>IF(AND((RIGHT($BE$3,2)-'[1]Miter Profiles'!$AC$58-'[1]Outside Edges'!$B180)&gt;=5,'[1]Outside Edges'!$P180="Yes"),"Yes","No")</f>
        <v>Yes</v>
      </c>
      <c r="BF181" s="85" t="str">
        <f>IF(AND((RIGHT($BF$3,2)-'[1]Miter Profiles'!$AC$59-'[1]Outside Edges'!$B180)&gt;=5,'[1]Outside Edges'!$P180="Yes"),"Yes","No")</f>
        <v>Yes</v>
      </c>
      <c r="BG181" s="86" t="str">
        <f>IF(AND((RIGHT($BG$3,2)-'[1]Miter Profiles'!$AC$60-'[1]Outside Edges'!$B180)&gt;=5,'[1]Outside Edges'!$P180="Yes"),"Yes","No")</f>
        <v>Yes</v>
      </c>
      <c r="BH181" s="11" t="str">
        <f>IF(AND((RIGHT($BH$3,2)-'[1]Miter Profiles'!$AC$61-'[1]Outside Edges'!$B180)&gt;=5,'[1]Outside Edges'!$P180="Yes"),"Yes","No")</f>
        <v>Yes</v>
      </c>
      <c r="BI181" s="87" t="str">
        <f>IF(AND((RIGHT($BI$3,2)-'[1]Miter Profiles'!$AC$62-'[1]Outside Edges'!$B180)&gt;=5,'[1]Outside Edges'!$P180="Yes"),"Yes","No")</f>
        <v>Yes</v>
      </c>
      <c r="BJ181" s="10" t="str">
        <f>IF(AND((RIGHT($BJ$3,2)-'[1]Miter Profiles'!$AC$63-'[1]Outside Edges'!$B180)&gt;=5,'[1]Outside Edges'!$P180="Yes"),"Yes","No")</f>
        <v>Yes</v>
      </c>
      <c r="BK181" s="10" t="str">
        <f>IF(AND((RIGHT($BK$3,2)-'[1]Miter Profiles'!$AC$64-'[1]Outside Edges'!$B180)&gt;=5,'[1]Outside Edges'!$P180="Yes"),"Yes","No")</f>
        <v>Yes</v>
      </c>
      <c r="BL181" s="85" t="str">
        <f>IF(AND((RIGHT($BL$3,2)-'[1]Miter Profiles'!$AC$65-'[1]Outside Edges'!$B180)&gt;=5,'[1]Outside Edges'!$P180="Yes"),"Yes","No")</f>
        <v>Yes</v>
      </c>
      <c r="BM181" s="86" t="str">
        <f>IF(AND((RIGHT($BM$3,2)-'[1]Miter Profiles'!$AC$66-'[1]Outside Edges'!$B180)&gt;=5,'[1]Outside Edges'!$P180="Yes"),"Yes","No")</f>
        <v>Yes</v>
      </c>
      <c r="BN181" s="11" t="str">
        <f>IF(AND((RIGHT($BN$3,2)-'[1]Miter Profiles'!$AC$67-'[1]Outside Edges'!$B180)&gt;=5,'[1]Outside Edges'!$P180="Yes"),"Yes","No")</f>
        <v>Yes</v>
      </c>
      <c r="BO181" s="87" t="str">
        <f>IF(AND((RIGHT($BO$3,2)-'[1]Miter Profiles'!$AC$68-'[1]Outside Edges'!$B180)&gt;=5,'[1]Outside Edges'!$P180="Yes"),"Yes","No")</f>
        <v>Yes</v>
      </c>
      <c r="BP181" s="10" t="str">
        <f>IF(AND((RIGHT($BP$3,2)-'[1]Miter Profiles'!$AC$69-'[1]Outside Edges'!$B180)&gt;=5,'[1]Outside Edges'!$P180="Yes"),"Yes","No")</f>
        <v>Yes</v>
      </c>
      <c r="BQ181" s="10" t="str">
        <f>IF(AND((RIGHT($BQ$3,2)-'[1]Miter Profiles'!$AC$70-'[1]Outside Edges'!$B180)&gt;=5,'[1]Outside Edges'!$P180="Yes"),"Yes","No")</f>
        <v>Yes</v>
      </c>
      <c r="BR181" s="85" t="str">
        <f>IF(AND((RIGHT($BR$3,2)-'[1]Miter Profiles'!$AC$71-'[1]Outside Edges'!$B180)&gt;=5,'[1]Outside Edges'!$P180="Yes"),"Yes","No")</f>
        <v>Yes</v>
      </c>
      <c r="BS181" s="86" t="str">
        <f>IF(AND((RIGHT($BS$3,2)-'[1]Miter Profiles'!$AC$72-'[1]Outside Edges'!$B180)&gt;=5,'[1]Outside Edges'!$P180="Yes"),"Yes","No")</f>
        <v>Yes</v>
      </c>
      <c r="BT181" s="11" t="str">
        <f>IF(AND((RIGHT($BT$3,2)-'[1]Miter Profiles'!$AC$73-'[1]Outside Edges'!$B180)&gt;=5,'[1]Outside Edges'!$P180="Yes"),"Yes","No")</f>
        <v>Yes</v>
      </c>
      <c r="BU181" s="87" t="str">
        <f>IF(AND((RIGHT($BU$3,2)-'[1]Miter Profiles'!$AC$74-'[1]Outside Edges'!$B180)&gt;=5,'[1]Outside Edges'!$P180="Yes"),"Yes","No")</f>
        <v>Yes</v>
      </c>
      <c r="BV181" s="10" t="str">
        <f>IF(AND((RIGHT($BV$3,2)-'[1]Miter Profiles'!$AC$75-'[1]Outside Edges'!$B180)&gt;=5,'[1]Outside Edges'!$P180="Yes"),"Yes","No")</f>
        <v>Yes</v>
      </c>
      <c r="BW181" s="10" t="str">
        <f>IF(AND((RIGHT($BW$3,2)-'[1]Miter Profiles'!$AC$76-'[1]Outside Edges'!$B180)&gt;=5,'[1]Outside Edges'!$P180="Yes"),"Yes","No")</f>
        <v>Yes</v>
      </c>
      <c r="BX181" s="85" t="str">
        <f>IF(AND((RIGHT($BX$3,2)-'[1]Miter Profiles'!$AC$77-'[1]Outside Edges'!$B180)&gt;=5,'[1]Outside Edges'!$P180="Yes"),"Yes","No")</f>
        <v>Yes</v>
      </c>
      <c r="BY181" s="86" t="str">
        <f>IF(AND((RIGHT($BY$3,2)-'[1]Miter Profiles'!$AC$78-'[1]Outside Edges'!$B180)&gt;=5,'[1]Outside Edges'!$P180="Yes"),"Yes","No")</f>
        <v>Yes</v>
      </c>
      <c r="BZ181" s="11" t="str">
        <f>IF(AND((RIGHT($BZ$3,2)-'[1]Miter Profiles'!$AC$79-'[1]Outside Edges'!$B180)&gt;=5,'[1]Outside Edges'!$P180="Yes"),"Yes","No")</f>
        <v>Yes</v>
      </c>
      <c r="CA181" s="87" t="str">
        <f>IF(AND((RIGHT($CA$3,2)-'[1]Miter Profiles'!$AC$80-'[1]Outside Edges'!$B180)&gt;=5,'[1]Outside Edges'!$P180="Yes"),"Yes","No")</f>
        <v>Yes</v>
      </c>
      <c r="CB181" s="10" t="str">
        <f>IF(AND((RIGHT($CB$3,2)-'[1]Miter Profiles'!$AC$81-'[1]Outside Edges'!$B180)&gt;=5,'[1]Outside Edges'!$P180="Yes"),"Yes","No")</f>
        <v>Yes</v>
      </c>
      <c r="CC181" s="10" t="str">
        <f>IF(AND((RIGHT($CC$3,2)-'[1]Miter Profiles'!$AC$82-'[1]Outside Edges'!$B180)&gt;=5,'[1]Outside Edges'!$P180="Yes"),"Yes","No")</f>
        <v>Yes</v>
      </c>
      <c r="CD181" s="85" t="str">
        <f>IF(AND((RIGHT($CD$3,2)-'[1]Miter Profiles'!$AC$83-'[1]Outside Edges'!$B180)&gt;=5,'[1]Outside Edges'!$P180="Yes"),"Yes","No")</f>
        <v>Yes</v>
      </c>
      <c r="CE181" s="86" t="str">
        <f>IF(AND((RIGHT($CE$3,2)-'[1]Miter Profiles'!$AC$84-'[1]Outside Edges'!$B180)&gt;=5,'[1]Outside Edges'!$P180="Yes"),"Yes","No")</f>
        <v>Yes</v>
      </c>
      <c r="CF181" s="11" t="str">
        <f>IF(AND((RIGHT($CF$3,2)-'[1]Miter Profiles'!$AC$85-'[1]Outside Edges'!$B180)&gt;=5,'[1]Outside Edges'!$P180="Yes"),"Yes","No")</f>
        <v>Yes</v>
      </c>
      <c r="CG181" s="87" t="str">
        <f>IF(AND((RIGHT($CG$3,2)-'[1]Miter Profiles'!$AC$86-'[1]Outside Edges'!$B180)&gt;=5,'[1]Outside Edges'!$P180="Yes"),"Yes","No")</f>
        <v>Yes</v>
      </c>
      <c r="CH181" s="10" t="str">
        <f>IF(AND((RIGHT($CH$3,2)-'[1]Miter Profiles'!$AC$87-'[1]Outside Edges'!$B180)&gt;=5,'[1]Outside Edges'!$P180="Yes"),"Yes","No")</f>
        <v>Yes</v>
      </c>
      <c r="CI181" s="10" t="str">
        <f>IF(AND((RIGHT($CI$3,2)-'[1]Miter Profiles'!$AC$88-'[1]Outside Edges'!$B180)&gt;=5,'[1]Outside Edges'!$P180="Yes"),"Yes","No")</f>
        <v>Yes</v>
      </c>
      <c r="CJ181" s="85" t="str">
        <f>IF(AND((RIGHT($CJ$3,2)-'[1]Miter Profiles'!$AC$89-'[1]Outside Edges'!$B180)&gt;=5,'[1]Outside Edges'!$P180="Yes"),"Yes","No")</f>
        <v>Yes</v>
      </c>
      <c r="CK181" s="86" t="str">
        <f>IF(AND((RIGHT($CK$3,2)-'[1]Miter Profiles'!$AC$90-'[1]Outside Edges'!$B180)&gt;=5,'[1]Outside Edges'!$P180="Yes"),"Yes","No")</f>
        <v>Yes</v>
      </c>
      <c r="CL181" s="11" t="str">
        <f>IF(AND((RIGHT($CL$3,2)-'[1]Miter Profiles'!$AC$91-'[1]Outside Edges'!$B180)&gt;=5,'[1]Outside Edges'!$P180="Yes"),"Yes","No")</f>
        <v>Yes</v>
      </c>
      <c r="CM181" s="87" t="str">
        <f>IF(AND((RIGHT($CM$3,2)-'[1]Miter Profiles'!$AC$92-'[1]Outside Edges'!$B180)&gt;=5,'[1]Outside Edges'!$P180="Yes"),"Yes","No")</f>
        <v>Yes</v>
      </c>
      <c r="CN181" s="10" t="str">
        <f>IF(AND((RIGHT(CN$3,2)-'[1]Miter Profiles'!$AC$93-'[1]Outside Edges'!$B180)&gt;=5,'[1]Outside Edges'!$P180="Yes"),"Yes","No")</f>
        <v>Yes</v>
      </c>
      <c r="CO181" s="10" t="str">
        <f>IF(AND((RIGHT(CO$3,2)-'[1]Miter Profiles'!$AC$94-'[1]Outside Edges'!$B180)&gt;=5,'[1]Outside Edges'!$P180="Yes"),"Yes","No")</f>
        <v>Yes</v>
      </c>
      <c r="CP181" s="85" t="str">
        <f>IF(AND((RIGHT(CP$3,2)-'[1]Miter Profiles'!$AC$95-'[1]Outside Edges'!$B180)&gt;=5,'[1]Outside Edges'!$P180="Yes"),"Yes","No")</f>
        <v>Yes</v>
      </c>
      <c r="CQ181" s="86" t="str">
        <f>IF(AND((RIGHT(CQ$3,2)-'[1]Miter Profiles'!$AC$96-'[1]Outside Edges'!$B180)&gt;=5,'[1]Outside Edges'!$P180="Yes"),"Yes","No")</f>
        <v>Yes</v>
      </c>
      <c r="CR181" s="11" t="str">
        <f>IF(AND((RIGHT(CR$3,2)-'[1]Miter Profiles'!$AC$97-'[1]Outside Edges'!$B180)&gt;=5,'[1]Outside Edges'!$P180="Yes"),"Yes","No")</f>
        <v>Yes</v>
      </c>
      <c r="CS181" s="87" t="str">
        <f>IF(AND((RIGHT(CS$3,2)-'[1]Miter Profiles'!$AC$98-'[1]Outside Edges'!$B180)&gt;=5,'[1]Outside Edges'!$P180="Yes"),"Yes","No")</f>
        <v>Yes</v>
      </c>
      <c r="CT181" s="10" t="str">
        <f>IF(AND((RIGHT($CT$3,2)-'[1]Miter Profiles'!$AC$99-'[1]Outside Edges'!$B180)&gt;=5,'[1]Outside Edges'!$P180="Yes"),"Yes","No")</f>
        <v>Yes</v>
      </c>
      <c r="CU181" s="10" t="str">
        <f>IF(AND((RIGHT($CU$3,2)-'[1]Miter Profiles'!$AC$100-'[1]Outside Edges'!$B180)&gt;=5,'[1]Outside Edges'!$P180="Yes"),"Yes","No")</f>
        <v>Yes</v>
      </c>
      <c r="CV181" s="85" t="str">
        <f>IF(AND((RIGHT($CV$3,2)-'[1]Miter Profiles'!$AC$101-'[1]Outside Edges'!$B180)&gt;=5,'[1]Outside Edges'!$P180="Yes"),"Yes","No")</f>
        <v>Yes</v>
      </c>
      <c r="CW181" s="86" t="str">
        <f>IF(AND((RIGHT($CW$3,2)-'[1]Miter Profiles'!$AC$102-'[1]Outside Edges'!$B180)&gt;=5,'[1]Outside Edges'!$P180="Yes"),"Yes","No")</f>
        <v>Yes</v>
      </c>
      <c r="CX181" s="11" t="str">
        <f>IF(AND((RIGHT($CX$3,2)-'[1]Miter Profiles'!$AC$103-'[1]Outside Edges'!$B180)&gt;=5,'[1]Outside Edges'!$P180="Yes"),"Yes","No")</f>
        <v>Yes</v>
      </c>
      <c r="CY181" s="87" t="str">
        <f>IF(AND((RIGHT($CY$3,2)-'[1]Miter Profiles'!$AC$104-'[1]Outside Edges'!$B180)&gt;=5,'[1]Outside Edges'!$P180="Yes"),"Yes","No")</f>
        <v>Yes</v>
      </c>
      <c r="CZ181" s="10" t="str">
        <f>IF(AND((RIGHT($CZ$3,2)-'[1]Miter Profiles'!$AC$105-'[1]Outside Edges'!$B180)&gt;=5,'[1]Outside Edges'!$P180="Yes"),"Yes","No")</f>
        <v>Yes</v>
      </c>
      <c r="DA181" s="10" t="str">
        <f>IF(AND((RIGHT($DA$3,2)-'[1]Miter Profiles'!$AC$106-'[1]Outside Edges'!$B180)&gt;=5,'[1]Outside Edges'!$P180="Yes"),"Yes","No")</f>
        <v>Yes</v>
      </c>
      <c r="DB181" s="85" t="str">
        <f>IF(AND((RIGHT($DB$3,2)-'[1]Miter Profiles'!$AC$107-'[1]Outside Edges'!$B180)&gt;=5,'[1]Outside Edges'!$P180="Yes"),"Yes","No")</f>
        <v>Yes</v>
      </c>
      <c r="DC181" s="86" t="str">
        <f>IF(AND((RIGHT($DC$3,2)-'[1]Miter Profiles'!$AC$108-'[1]Outside Edges'!$B180)&gt;=5,'[1]Outside Edges'!$P180="Yes"),"Yes","No")</f>
        <v>Yes</v>
      </c>
      <c r="DD181" s="11" t="str">
        <f>IF(AND((RIGHT($DD$3,2)-'[1]Miter Profiles'!$AC$109-'[1]Outside Edges'!$B180)&gt;=5,'[1]Outside Edges'!$P180="Yes"),"Yes","No")</f>
        <v>Yes</v>
      </c>
      <c r="DE181" s="87" t="str">
        <f>IF(AND((RIGHT($DE$3,2)-'[1]Miter Profiles'!$AC$110-'[1]Outside Edges'!$B180)&gt;=5,'[1]Outside Edges'!$P180="Yes"),"Yes","No")</f>
        <v>Yes</v>
      </c>
      <c r="DF181" s="10" t="str">
        <f>IF(AND((RIGHT($DF$3,2)-'[1]Miter Profiles'!$AC$111-'[1]Outside Edges'!$B180)&gt;=5,'[1]Outside Edges'!$P180="Yes"),"Yes","No")</f>
        <v>Yes</v>
      </c>
      <c r="DG181" s="10" t="str">
        <f>IF(AND((RIGHT($DG$3,2)-'[1]Miter Profiles'!$AC$112-'[1]Outside Edges'!$B180)&gt;=5,'[1]Outside Edges'!$P180="Yes"),"Yes","No")</f>
        <v>Yes</v>
      </c>
      <c r="DH181" s="85" t="str">
        <f>IF(AND((RIGHT($DH$3,2)-'[1]Miter Profiles'!$AC$113-'[1]Outside Edges'!$B180)&gt;=5,'[1]Outside Edges'!$P180="Yes"),"Yes","No")</f>
        <v>Yes</v>
      </c>
      <c r="DI181" s="86" t="str">
        <f>IF(AND((RIGHT($DI$3,2)-'[1]Miter Profiles'!$AC$114-'[1]Outside Edges'!$B180)&gt;=5,'[1]Outside Edges'!$P180="Yes"),"Yes","No")</f>
        <v>Yes</v>
      </c>
      <c r="DJ181" s="11" t="str">
        <f>IF(AND((RIGHT($DJ$3,2)-'[1]Miter Profiles'!$AC$115-'[1]Outside Edges'!$B180)&gt;=5,'[1]Outside Edges'!$P180="Yes"),"Yes","No")</f>
        <v>Yes</v>
      </c>
      <c r="DK181" s="87" t="str">
        <f>IF(AND((RIGHT($DK$3,2)-'[1]Miter Profiles'!$AC$116-'[1]Outside Edges'!$B180)&gt;=5,'[1]Outside Edges'!$P180="Yes"),"Yes","No")</f>
        <v>Yes</v>
      </c>
      <c r="DL181" s="10" t="str">
        <f>IF(AND((RIGHT($DL$3,2)-'[1]Miter Profiles'!$AC$117-'[1]Outside Edges'!$B180)&gt;=5,'[1]Outside Edges'!$P180="Yes"),"Yes","No")</f>
        <v>Yes</v>
      </c>
      <c r="DM181" s="10" t="str">
        <f>IF(AND((RIGHT($DM$3,2)-'[1]Miter Profiles'!$AC$118-'[1]Outside Edges'!$B180)&gt;=5,'[1]Outside Edges'!$P180="Yes"),"Yes","No")</f>
        <v>Yes</v>
      </c>
      <c r="DN181" s="85" t="str">
        <f>IF(AND((RIGHT($DN$3,2)-'[1]Miter Profiles'!$AC$119-'[1]Outside Edges'!$B180)&gt;=5,'[1]Outside Edges'!$P180="Yes"),"Yes","No")</f>
        <v>Yes</v>
      </c>
      <c r="DO181" s="86" t="str">
        <f>IF(AND((RIGHT($DO$3,2)-'[1]Miter Profiles'!$AC$120-'[1]Outside Edges'!$B180)&gt;=5,'[1]Outside Edges'!$P180="Yes"),"Yes","No")</f>
        <v>Yes</v>
      </c>
      <c r="DP181" s="11" t="str">
        <f>IF(AND((RIGHT($DP$3,2)-'[1]Miter Profiles'!$AC$121-'[1]Outside Edges'!$B180)&gt;=5,'[1]Outside Edges'!$P180="Yes"),"Yes","No")</f>
        <v>Yes</v>
      </c>
      <c r="DQ181" s="87" t="str">
        <f>IF(AND((RIGHT($DQ$3,2)-'[1]Miter Profiles'!$AC$122-'[1]Outside Edges'!$B180)&gt;=5,'[1]Outside Edges'!$P180="Yes"),"Yes","No")</f>
        <v>Yes</v>
      </c>
      <c r="DR181" s="10" t="str">
        <f>IF(AND((RIGHT($DR$3,2)-'[1]Miter Profiles'!$AC$123-'[1]Outside Edges'!$B180)&gt;=5,'[1]Outside Edges'!$P180="Yes"),"Yes","No")</f>
        <v>Yes</v>
      </c>
      <c r="DS181" s="10" t="str">
        <f>IF(AND((RIGHT($DS$3,2)-'[1]Miter Profiles'!$AC$124-'[1]Outside Edges'!$B180)&gt;=5,'[1]Outside Edges'!$P180="Yes"),"Yes","No")</f>
        <v>Yes</v>
      </c>
      <c r="DT181" s="85" t="str">
        <f>IF(AND((RIGHT($DT$3,2)-'[1]Miter Profiles'!$AC$125-'[1]Outside Edges'!$B180)&gt;=5,'[1]Outside Edges'!$P180="Yes"),"Yes","No")</f>
        <v>Yes</v>
      </c>
      <c r="DU181" s="86" t="str">
        <f>IF(AND((RIGHT($DU$3,2)-'[1]Miter Profiles'!$AC$126-'[1]Outside Edges'!$B180)&gt;=5,'[1]Outside Edges'!$P180="Yes"),"Yes","No")</f>
        <v>Yes</v>
      </c>
      <c r="DV181" s="11" t="str">
        <f>IF(AND((RIGHT($DV$3,2)-'[1]Miter Profiles'!$AC$127-'[1]Outside Edges'!$B180)&gt;=5,'[1]Outside Edges'!$P180="Yes"),"Yes","No")</f>
        <v>Yes</v>
      </c>
      <c r="DW181" s="87" t="str">
        <f>IF(AND((RIGHT($DW$3,2)-'[1]Miter Profiles'!$AC$128-'[1]Outside Edges'!$B180)&gt;=5,'[1]Outside Edges'!$P180="Yes"),"Yes","No")</f>
        <v>Yes</v>
      </c>
      <c r="DX181" s="10" t="str">
        <f>IF(AND((RIGHT($DX$3,2)-'[1]Miter Profiles'!$AC$129-'[1]Outside Edges'!$B180)&gt;=5,'[1]Outside Edges'!$P180="Yes"),"Yes","No")</f>
        <v>Yes</v>
      </c>
      <c r="DY181" s="10" t="str">
        <f>IF(AND((RIGHT($DY$3,2)-'[1]Miter Profiles'!$AC$130-'[1]Outside Edges'!$B180)&gt;=5,'[1]Outside Edges'!$P180="Yes"),"Yes","No")</f>
        <v>Yes</v>
      </c>
      <c r="DZ181" s="85" t="str">
        <f>IF(AND((RIGHT($DZ$3,2)-'[1]Miter Profiles'!$AC$131-'[1]Outside Edges'!$B180)&gt;=5,'[1]Outside Edges'!$P180="Yes"),"Yes","No")</f>
        <v>Yes</v>
      </c>
      <c r="EA181" s="90" t="str">
        <f>IF(AND((RIGHT($EA$3,2)-'[1]Miter Profiles'!$AC$132-'[1]Outside Edges'!$B180)&gt;=5,'[1]Outside Edges'!$P180="Yes"),"Yes","No")</f>
        <v>Yes</v>
      </c>
      <c r="EB181" s="105" t="str">
        <f>IF(AND((RIGHT($EB$3,2)-'[1]Miter Profiles'!$AC$133-'[1]Outside Edges'!$B180)&gt;=5,'[1]Outside Edges'!$P180="Yes"),"Yes","No")</f>
        <v>Yes</v>
      </c>
      <c r="EC181" s="110" t="str">
        <f>IF(AND((RIGHT($EC$3,2)-'[1]Miter Profiles'!$AC$134-'[1]Outside Edges'!$B180)&gt;=5,'[1]Outside Edges'!$P180="Yes"),"Yes","No")</f>
        <v>Yes</v>
      </c>
      <c r="ED181" s="116" t="str">
        <f>IF(AND((RIGHT($ED$3,2)-'[1]Miter Profiles'!$AC$135-'[1]Outside Edges'!$B180)&gt;=5,'[1]Outside Edges'!$P180="Yes"),"Yes","No")</f>
        <v>Yes</v>
      </c>
      <c r="EE181" s="113" t="str">
        <f>IF(AND((RIGHT($EE$3,2)-'[1]Miter Profiles'!$AC$136-'[1]Outside Edges'!$B180)&gt;=5,'[1]Outside Edges'!$P180="Yes"),"Yes","No")</f>
        <v>Yes</v>
      </c>
      <c r="EF181" s="85" t="str">
        <f>IF(AND((RIGHT($EF$3,2)-'[1]Miter Profiles'!$AC$137-'[1]Outside Edges'!$B180)&gt;=5,'[1]Outside Edges'!$P180="Yes"),"Yes","No")</f>
        <v>Yes</v>
      </c>
      <c r="EG181" s="10" t="str">
        <f>IF(AND((RIGHT($EG$3,2)-'[1]Miter Profiles'!$AC$138-'[1]Outside Edges'!$B180)&gt;=5,'[1]Outside Edges'!$P180="Yes"),"Yes","No")</f>
        <v>Yes</v>
      </c>
      <c r="EH181" s="90" t="str">
        <f>IF(AND((RIGHT($EH$3,2)-'[1]Miter Profiles'!$AC$139-'[1]Outside Edges'!$B180)&gt;=5,'[1]Outside Edges'!$P180="Yes"),"Yes","No")</f>
        <v>Yes</v>
      </c>
      <c r="EI181" s="121" t="str">
        <f>IF(AND((RIGHT($EI$3,2)-'[1]Miter Profiles'!$AC$140-'[1]Outside Edges'!$B180)&gt;=5,'[1]Outside Edges'!$P180="Yes"),"Yes","No")</f>
        <v>Yes</v>
      </c>
      <c r="EJ181" s="124" t="str">
        <f>IF(AND((RIGHT($EJ$3,2)-'[1]Miter Profiles'!$AC$141-'[1]Outside Edges'!$B180)&gt;=5,'[1]Outside Edges'!$P180="Yes"),"Yes","No")</f>
        <v>Yes</v>
      </c>
      <c r="EK181" s="124" t="str">
        <f>IF(AND((RIGHT($EK$3,2)-'[1]Miter Profiles'!$AC$142-'[1]Outside Edges'!$B180)&gt;=5,'[1]Outside Edges'!$P180="Yes"),"Yes","No")</f>
        <v>Yes</v>
      </c>
      <c r="EL181" s="116" t="str">
        <f>IF(AND((RIGHT($EL$3,2)-'[1]Miter Profiles'!$AC$143-'[1]Outside Edges'!$B180)&gt;=5,'[1]Outside Edges'!$P180="Yes"),"Yes","No")</f>
        <v>Yes</v>
      </c>
      <c r="EM181" s="129" t="str">
        <f>IF(AND((RIGHT($EM$3,2)-'[1]Miter Profiles'!$AC$144-'[1]Outside Edges'!$B180)&gt;=5,'[1]Outside Edges'!$P180="Yes"),"Yes","No")</f>
        <v>Yes</v>
      </c>
      <c r="EN181" s="10" t="str">
        <f>IF(AND((RIGHT($EN$3,2)-'[1]Miter Profiles'!$AC$145-'[1]Outside Edges'!$B180)&gt;=5,'[1]Outside Edges'!$P180="Yes"),"Yes","No")</f>
        <v>Yes</v>
      </c>
      <c r="EO181" s="90" t="str">
        <f>IF(AND((RIGHT($EO$3,2)-'[1]Miter Profiles'!$AC$146-'[1]Outside Edges'!$B180)&gt;=5,'[1]Outside Edges'!$P180="Yes"),"Yes","No")</f>
        <v>Yes</v>
      </c>
      <c r="EP181" s="124" t="str">
        <f>IF(AND((RIGHT($EP$3,2)-'[1]Miter Profiles'!$AC$147-'[1]Outside Edges'!$B180)&gt;=5,'[1]Outside Edges'!$P180="Yes"),"Yes","No")</f>
        <v>Yes</v>
      </c>
      <c r="EQ181" s="124" t="str">
        <f>IF(AND((RIGHT($EQ$3,2)-'[1]Miter Profiles'!$AC$148-'[1]Outside Edges'!$B180)&gt;=5,'[1]Outside Edges'!$P180="Yes"),"Yes","No")</f>
        <v>Yes</v>
      </c>
      <c r="ER181" s="116" t="str">
        <f>IF(AND((RIGHT($ER$3,2)-'[1]Miter Profiles'!$AC$149-'[1]Outside Edges'!$B180)&gt;=5,'[1]Outside Edges'!$P180="Yes"),"Yes","No")</f>
        <v>Yes</v>
      </c>
      <c r="ES181" s="129" t="str">
        <f>IF(AND((RIGHT($ES$3,2)-'[1]Miter Profiles'!$AC$150-'[1]Outside Edges'!$B180)&gt;=5,'[1]Outside Edges'!$P180="Yes"),"Yes","No")</f>
        <v>Yes</v>
      </c>
      <c r="ET181" s="10" t="str">
        <f>IF(AND((RIGHT($ET$3,2)-'[1]Miter Profiles'!$AC$151-'[1]Outside Edges'!$B180)&gt;=5,'[1]Outside Edges'!$P180="Yes"),"Yes","No")</f>
        <v>Yes</v>
      </c>
      <c r="EU181" s="90" t="str">
        <f>IF(AND((RIGHT($EU$3,2)-'[1]Miter Profiles'!$AC$152-'[1]Outside Edges'!$B180)&gt;=5,'[1]Outside Edges'!$P180="Yes"),"Yes","No")</f>
        <v>Yes</v>
      </c>
      <c r="EV181" s="124" t="str">
        <f>IF(AND((RIGHT($EV$3,2)-'[1]Miter Profiles'!$AC$153-'[1]Outside Edges'!$B180)&gt;=5,'[1]Outside Edges'!$P180="Yes"),"Yes","No")</f>
        <v>Yes</v>
      </c>
      <c r="EW181" s="124" t="str">
        <f>IF(AND((RIGHT($EW$3,2)-'[1]Miter Profiles'!$AC$154-'[1]Outside Edges'!$B180)&gt;=5,'[1]Outside Edges'!$P180="Yes"),"Yes","No")</f>
        <v>Yes</v>
      </c>
      <c r="EX181" s="116" t="str">
        <f>IF(AND((RIGHT($EX$3,2)-'[1]Miter Profiles'!$AC$155-'[1]Outside Edges'!$B180)&gt;=5,'[1]Outside Edges'!$P180="Yes"),"Yes","No")</f>
        <v>Yes</v>
      </c>
      <c r="EY181" s="129" t="str">
        <f>IF(AND((RIGHT($EY$3,2)-'[1]Miter Profiles'!$AC$156-'[1]Outside Edges'!$B180)&gt;=5,'[1]Outside Edges'!$P180="Yes"),"Yes","No")</f>
        <v>Yes</v>
      </c>
      <c r="EZ181" s="10" t="str">
        <f>IF(AND((RIGHT($EZ$3,2)-'[1]Miter Profiles'!$AC$157-'[1]Outside Edges'!$B180)&gt;=5,'[1]Outside Edges'!$P180="Yes"),"Yes","No")</f>
        <v>Yes</v>
      </c>
      <c r="FA181" s="90" t="str">
        <f>IF(AND((RIGHT($FA$3,2)-'[1]Miter Profiles'!$AC$158-'[1]Outside Edges'!$B180)&gt;=5,'[1]Outside Edges'!$P180="Yes"),"Yes","No")</f>
        <v>Yes</v>
      </c>
      <c r="FB181" s="124" t="str">
        <f>IF(AND((RIGHT($FB$3,2)-'[1]Miter Profiles'!$AC$159-'[1]Outside Edges'!$B180)&gt;=5,'[1]Outside Edges'!$P180="Yes"),"Yes","No")</f>
        <v>Yes</v>
      </c>
      <c r="FC181" s="124" t="str">
        <f>IF(AND((RIGHT($FC$3,2)-'[1]Miter Profiles'!$AC$160-'[1]Outside Edges'!$B180)&gt;=5,'[1]Outside Edges'!$P180="Yes"),"Yes","No")</f>
        <v>Yes</v>
      </c>
      <c r="FD181" s="116" t="str">
        <f>IF(AND((RIGHT($FD$3,2)-'[1]Miter Profiles'!$AC$161-'[1]Outside Edges'!$B180)&gt;=5,'[1]Outside Edges'!$P180="Yes"),"Yes","No")</f>
        <v>Yes</v>
      </c>
      <c r="FE181" s="129" t="str">
        <f>IF(AND((RIGHT($FE$3,2)-'[1]Miter Profiles'!$AC$162-'[1]Outside Edges'!$B180)&gt;=5,'[1]Outside Edges'!$P180="Yes"),"Yes","No")</f>
        <v>Yes</v>
      </c>
      <c r="FF181" s="10" t="str">
        <f>IF(AND((RIGHT($FF$3,2)-'[1]Miter Profiles'!$AC$163-'[1]Outside Edges'!$B180)&gt;=5,'[1]Outside Edges'!$P180="Yes"),"Yes","No")</f>
        <v>Yes</v>
      </c>
      <c r="FG181" s="90" t="str">
        <f>IF(AND((RIGHT($FG$3,2)-'[1]Miter Profiles'!$AC$164-'[1]Outside Edges'!$B180)&gt;=5,'[1]Outside Edges'!$P180="Yes"),"Yes","No")</f>
        <v>Yes</v>
      </c>
      <c r="FH181" s="124" t="str">
        <f>IF(AND((RIGHT($FH$3,2)-'[1]Miter Profiles'!$AC$165-'[1]Outside Edges'!$B180)&gt;=5,'[1]Outside Edges'!$P180="Yes"),"Yes","No")</f>
        <v>Yes</v>
      </c>
      <c r="FI181" s="124" t="str">
        <f>IF(AND((RIGHT($FI$3,2)-'[1]Miter Profiles'!$AC$166-'[1]Outside Edges'!$B180)&gt;=5,'[1]Outside Edges'!$P180="Yes"),"Yes","No")</f>
        <v>Yes</v>
      </c>
      <c r="FJ181" s="116" t="str">
        <f>IF(AND((RIGHT($FJ$3,2)-'[1]Miter Profiles'!$AC$167-'[1]Outside Edges'!$B180)&gt;=5,'[1]Outside Edges'!$P180="Yes"),"Yes","No")</f>
        <v>Yes</v>
      </c>
      <c r="FK181" s="129" t="str">
        <f>IF(AND((RIGHT($FK$3,2)-'[1]Miter Profiles'!$AC$168-'[1]Outside Edges'!$B180)&gt;=5,'[1]Outside Edges'!$P180="Yes"),"Yes","No")</f>
        <v>Yes</v>
      </c>
      <c r="FL181" s="10" t="str">
        <f>IF(AND((RIGHT($FL$3,2)-'[1]Miter Profiles'!$AC$169-'[1]Outside Edges'!$B180)&gt;=5,'[1]Outside Edges'!$P180="Yes"),"Yes","No")</f>
        <v>Yes</v>
      </c>
      <c r="FM181" s="90" t="str">
        <f>IF(AND((RIGHT($FM$3,2)-'[1]Miter Profiles'!$AC$170-'[1]Outside Edges'!$B180)&gt;=5,'[1]Outside Edges'!$P180="Yes"),"Yes","No")</f>
        <v>Yes</v>
      </c>
      <c r="FN181" s="124" t="str">
        <f>IF(AND((RIGHT($FN$3,2)-'[1]Miter Profiles'!$AC$171-'[1]Outside Edges'!$B180)&gt;=5,'[1]Outside Edges'!$P180="Yes"),"Yes","No")</f>
        <v>Yes</v>
      </c>
      <c r="FO181" s="124" t="str">
        <f>IF(AND((RIGHT($FO$3,2)-'[1]Miter Profiles'!$AC$172-'[1]Outside Edges'!$B180)&gt;=5,'[1]Outside Edges'!$P180="Yes"),"Yes","No")</f>
        <v>Yes</v>
      </c>
      <c r="FP181" s="116" t="str">
        <f>IF(AND((RIGHT($FP$3,2)-'[1]Miter Profiles'!$AC$173-'[1]Outside Edges'!$B180)&gt;=5,'[1]Outside Edges'!$P180="Yes"),"Yes","No")</f>
        <v>Yes</v>
      </c>
      <c r="FQ181" s="129" t="str">
        <f>IF(AND((RIGHT($FQ$3,2)-'[1]Miter Profiles'!$AC$174-'[1]Outside Edges'!$B180)&gt;=5,'[1]Outside Edges'!$P180="Yes"),"Yes","No")</f>
        <v>Yes</v>
      </c>
      <c r="FR181" s="10" t="str">
        <f>IF(AND((RIGHT($FR$3,2)-'[1]Miter Profiles'!$AC$175-'[1]Outside Edges'!$B180)&gt;=5,'[1]Outside Edges'!$P180="Yes"),"Yes","No")</f>
        <v>Yes</v>
      </c>
      <c r="FS181" s="90" t="str">
        <f>IF(AND((RIGHT($FS$3,2)-'[1]Miter Profiles'!$AC$176-'[1]Outside Edges'!$B180)&gt;=5,'[1]Outside Edges'!$P180="Yes"),"Yes","No")</f>
        <v>Yes</v>
      </c>
      <c r="FT181" s="124" t="str">
        <f>IF(AND((RIGHT($FT$3,2)-'[1]Miter Profiles'!$AC$177-'[1]Outside Edges'!$B180)&gt;=5,'[1]Outside Edges'!$P180="Yes"),"Yes","No")</f>
        <v>Yes</v>
      </c>
      <c r="FU181" s="124" t="str">
        <f>IF(AND((RIGHT($FU$3,2)-'[1]Miter Profiles'!$AC$178-'[1]Outside Edges'!$B180)&gt;=5,'[1]Outside Edges'!$P180="Yes"),"Yes","No")</f>
        <v>Yes</v>
      </c>
      <c r="FV181" s="116" t="str">
        <f>IF(AND((RIGHT($V$3,2)-'[1]Miter Profiles'!$AC$179-'[1]Outside Edges'!$B180)&gt;=5,'[1]Outside Edges'!$P180="Yes"),"Yes","No")</f>
        <v>Yes</v>
      </c>
      <c r="FW181" s="129" t="str">
        <f>IF(AND((RIGHT($FW$3,2)-'[1]Miter Profiles'!$AC$180-'[1]Outside Edges'!$B180)&gt;=5,'[1]Outside Edges'!$P180="Yes"),"Yes","No")</f>
        <v>Yes</v>
      </c>
      <c r="FX181" s="85" t="str">
        <f>IF(AND((RIGHT($FX$3,2)-'[1]Miter Profiles'!$AC$181-'[1]Outside Edges'!$B180)&gt;=5,'[1]Outside Edges'!$P180="Yes"),"Yes","No")</f>
        <v>Yes</v>
      </c>
      <c r="FY181" s="150" t="str">
        <f>IF(AND((RIGHT($FY$3,2)-'[1]Miter Profiles'!$AC$182-'[1]Outside Edges'!$B180)&gt;=5,'[1]Outside Edges'!$P180="Yes"),"Yes","No")</f>
        <v>Yes</v>
      </c>
      <c r="FZ181" s="124" t="str">
        <f>IF(AND((RIGHT($FZ$3,2)-'[1]Miter Profiles'!$AC$183-'[1]Outside Edges'!$B180)&gt;=5,'[1]Outside Edges'!$P180="Yes"),"Yes","No")</f>
        <v>Yes</v>
      </c>
      <c r="GA181" s="116" t="str">
        <f>IF(AND((RIGHT($GA$3,2)-'[1]Miter Profiles'!$AC$184-'[1]Outside Edges'!$B180)&gt;=5,'[1]Outside Edges'!$P180="Yes"),"Yes","No")</f>
        <v>Yes</v>
      </c>
      <c r="GB181" s="129" t="str">
        <f>IF(AND((RIGHT($GB$3,2)-'[1]Miter Profiles'!$AC$185-'[1]Outside Edges'!$B180)&gt;=5,'[1]Outside Edges'!$P180="Yes"),"Yes","No")</f>
        <v>Yes</v>
      </c>
      <c r="GC181" s="10" t="str">
        <f>IF(AND((RIGHT($GC$3,2)-'[1]Miter Profiles'!$AC$186-'[1]Outside Edges'!$B180)&gt;=5,'[1]Outside Edges'!$P180="Yes"),"Yes","No")</f>
        <v>Yes</v>
      </c>
      <c r="GD181" s="90" t="str">
        <f>IF(AND((RIGHT($GD$3,2)-'[1]Miter Profiles'!$AC$187-'[1]Outside Edges'!$B180)&gt;=5,'[1]Outside Edges'!$P180="Yes"),"Yes","No")</f>
        <v>Yes</v>
      </c>
      <c r="GE181" s="150" t="str">
        <f>IF(AND((RIGHT($GE$3,2)-'[1]Miter Profiles'!$AC$188-'[1]Outside Edges'!$B180)&gt;=5,'[1]Outside Edges'!$P180="Yes"),"Yes","No")</f>
        <v>Yes</v>
      </c>
      <c r="GF181" s="124" t="str">
        <f>IF(AND((RIGHT($GF$3,2)-'[1]Miter Profiles'!$AC$189-'[1]Outside Edges'!$B180)&gt;=5,'[1]Outside Edges'!$P180="Yes"),"Yes","No")</f>
        <v>Yes</v>
      </c>
      <c r="GG181" s="116" t="str">
        <f>IF(AND((RIGHT($GG$3,2)-'[1]Miter Profiles'!$AC$190-'[1]Outside Edges'!$B180)&gt;=5,'[1]Outside Edges'!$P180="Yes"),"Yes","No")</f>
        <v>Yes</v>
      </c>
      <c r="GH181" s="129" t="str">
        <f>IF(AND((RIGHT($GH$3,2)-'[1]Miter Profiles'!$AC$191-'[1]Outside Edges'!$B180)&gt;=5,'[1]Outside Edges'!$P180="Yes"),"Yes","No")</f>
        <v>Yes</v>
      </c>
      <c r="GI181" s="10" t="str">
        <f>IF(AND((RIGHT($GI$3,2)-'[1]Miter Profiles'!$AC$192-'[1]Outside Edges'!$B180)&gt;=5,'[1]Outside Edges'!$P180="Yes"),"Yes","No")</f>
        <v>Yes</v>
      </c>
      <c r="GJ181" s="90" t="str">
        <f>IF(AND((RIGHT($GJ$3,2)-'[1]Miter Profiles'!$AC$193-'[1]Outside Edges'!$B180)&gt;=5,'[1]Outside Edges'!$P180="Yes"),"Yes","No")</f>
        <v>Yes</v>
      </c>
      <c r="GK181" s="150" t="str">
        <f>IF(AND((RIGHT($GK$3,2)-'[1]Miter Profiles'!$AC$194-'[1]Outside Edges'!$B180)&gt;=5,'[1]Outside Edges'!$P180="Yes"),"Yes","No")</f>
        <v>Yes</v>
      </c>
      <c r="GL181" s="124" t="str">
        <f>IF(AND((RIGHT($GL$3,2)-'[1]Miter Profiles'!$AC$195-'[1]Outside Edges'!$B180)&gt;=5,'[1]Outside Edges'!$P180="Yes"),"Yes","No")</f>
        <v>Yes</v>
      </c>
      <c r="GM181" s="116" t="str">
        <f>IF(AND((RIGHT($GM$3,2)-'[1]Miter Profiles'!$AC$196-'[1]Outside Edges'!$B180)&gt;=5,'[1]Outside Edges'!$P180="Yes"),"Yes","No")</f>
        <v>Yes</v>
      </c>
      <c r="GN181" s="129" t="str">
        <f>IF(AND((RIGHT($GN$3,2)-'[1]Miter Profiles'!$AC$197-'[1]Outside Edges'!$B180)&gt;=5,'[1]Outside Edges'!$P180="Yes"),"Yes","No")</f>
        <v>Yes</v>
      </c>
      <c r="GO181" s="10" t="str">
        <f>IF(AND((RIGHT($GO$3,2)-'[1]Miter Profiles'!$AC$198-'[1]Outside Edges'!$B180)&gt;=5,'[1]Outside Edges'!$P180="Yes"),"Yes","No")</f>
        <v>Yes</v>
      </c>
      <c r="GP181" s="90" t="str">
        <f>IF(AND((RIGHT($GP$3,2)-'[1]Miter Profiles'!$AC$199-'[1]Outside Edges'!$B180)&gt;=5,'[1]Outside Edges'!$P180="Yes"),"Yes","No")</f>
        <v>Yes</v>
      </c>
      <c r="GQ181" s="150" t="str">
        <f>IF(AND((RIGHT($GQ$3,2)-'[1]Miter Profiles'!$AC$200-'[1]Outside Edges'!$B180)&gt;=5,'[1]Outside Edges'!$P180="Yes"),"Yes","No")</f>
        <v>Yes</v>
      </c>
      <c r="GR181" s="124" t="str">
        <f>IF(AND((RIGHT($GR$3,2)-'[1]Miter Profiles'!$AC$201-'[1]Outside Edges'!$B180)&gt;=5,'[1]Outside Edges'!$P180="Yes"),"Yes","No")</f>
        <v>Yes</v>
      </c>
      <c r="GS181" s="116" t="str">
        <f>IF(AND((RIGHT($GS$3,2)-'[1]Miter Profiles'!$AC$202-'[1]Outside Edges'!$B180)&gt;=5,'[1]Outside Edges'!$P180="Yes"),"Yes","No")</f>
        <v>Yes</v>
      </c>
      <c r="GT181" s="129" t="str">
        <f>IF(AND((RIGHT($GT$3,2)-'[1]Miter Profiles'!$AC$203-'[1]Outside Edges'!$B180)&gt;=5,'[1]Outside Edges'!$P180="Yes"),"Yes","No")</f>
        <v>Yes</v>
      </c>
      <c r="GU181" s="10" t="str">
        <f>IF(AND((RIGHT($GU$3,2)-'[1]Miter Profiles'!$AC$204-'[1]Outside Edges'!$B180)&gt;=5,'[1]Outside Edges'!$P180="Yes"),"Yes","No")</f>
        <v>Yes</v>
      </c>
      <c r="GV181" s="90" t="str">
        <f>IF(AND((RIGHT($GV$3,2)-'[1]Miter Profiles'!$AC$205-'[1]Outside Edges'!$B180)&gt;=5,'[1]Outside Edges'!$P180="Yes"),"Yes","No")</f>
        <v>Yes</v>
      </c>
      <c r="GW181" s="150" t="str">
        <f>IF(AND((RIGHT($GW$3,2)-'[1]Miter Profiles'!$AC$206-'[1]Outside Edges'!$B180)&gt;=5,'[1]Outside Edges'!$P180="Yes"),"Yes","No")</f>
        <v>No</v>
      </c>
      <c r="GX181" s="124" t="str">
        <f>IF(AND((RIGHT($GX$3,2)-'[1]Miter Profiles'!$AC$207-'[1]Outside Edges'!$B180)&gt;=5,'[1]Outside Edges'!$P180="Yes"),"Yes","No")</f>
        <v>Yes</v>
      </c>
      <c r="GY181" s="116" t="str">
        <f>IF(AND((RIGHT($GY$3,2)-'[1]Miter Profiles'!$AC$208-'[1]Outside Edges'!$B180)&gt;=5,'[1]Outside Edges'!$P180="Yes"),"Yes","No")</f>
        <v>Yes</v>
      </c>
      <c r="GZ181" s="129" t="str">
        <f>IF(AND((RIGHT($GZ$3,2)-'[1]Miter Profiles'!$AC$209-'[1]Outside Edges'!$B180)&gt;=5,'[1]Outside Edges'!$P180="Yes"),"Yes","No")</f>
        <v>Yes</v>
      </c>
      <c r="HA181" s="10" t="str">
        <f>IF(AND((RIGHT($HA$3,2)-'[1]Miter Profiles'!$AC$210-'[1]Outside Edges'!$B180)&gt;=5,'[1]Outside Edges'!$P180="Yes"),"Yes","No")</f>
        <v>Yes</v>
      </c>
      <c r="HB181" s="90" t="str">
        <f>IF(AND((RIGHT($HB$3,2)-'[1]Miter Profiles'!$AC$211-'[1]Outside Edges'!$B180)&gt;=5,'[1]Outside Edges'!$P180="Yes"),"Yes","No")</f>
        <v>Yes</v>
      </c>
      <c r="HC181" s="150" t="str">
        <f>IF(AND((RIGHT($HC$3,2)-'[1]Miter Profiles'!$AC$212-'[1]Outside Edges'!$B180)&gt;=5,'[1]Outside Edges'!$P180="Yes"),"Yes","No")</f>
        <v>No</v>
      </c>
      <c r="HD181" s="116" t="str">
        <f>IF(AND((RIGHT($HD$3,2)-'[1]Miter Profiles'!$AC$213-'[1]Outside Edges'!$B180)&gt;=5,'[1]Outside Edges'!$P180="Yes"),"Yes","No")</f>
        <v>No</v>
      </c>
      <c r="HE181" s="129" t="str">
        <f>IF(AND((RIGHT($HE$3,2)-'[1]Miter Profiles'!$AC$214-'[1]Outside Edges'!$B180)&gt;=5,'[1]Outside Edges'!$P180="Yes"),"Yes","No")</f>
        <v>Yes</v>
      </c>
      <c r="HF181" s="10" t="str">
        <f>IF(AND((RIGHT($HF$3,2)-'[1]Miter Profiles'!$AC$215-'[1]Outside Edges'!$B180)&gt;=5,'[1]Outside Edges'!$P180="Yes"),"Yes","No")</f>
        <v>Yes</v>
      </c>
      <c r="HG181" s="90" t="str">
        <f>IF(AND((RIGHT($HG$3,2)-'[1]Miter Profiles'!$AC$216-'[1]Outside Edges'!$B180)&gt;=5,'[1]Outside Edges'!$P180="Yes"),"Yes","No")</f>
        <v>Yes</v>
      </c>
      <c r="HH181" s="150" t="str">
        <f>IF(AND((RIGHT($HH$3,2)-'[1]Miter Profiles'!$AC$217-'[1]Outside Edges'!$B180)&gt;=5,'[1]Outside Edges'!$P180="Yes"),"Yes","No")</f>
        <v>Yes</v>
      </c>
      <c r="HI181" s="124" t="str">
        <f>IF(AND((RIGHT($HI$3,2)-'[1]Miter Profiles'!$AC$218-'[1]Outside Edges'!$B180)&gt;=5,'[1]Outside Edges'!$P180="Yes"),"Yes","No")</f>
        <v>Yes</v>
      </c>
      <c r="HJ181" s="116" t="str">
        <f>IF(AND((RIGHT($HJ$3,2)-'[1]Miter Profiles'!$AC$219-'[1]Outside Edges'!$B180)&gt;=5,'[1]Outside Edges'!$P180="Yes"),"Yes","No")</f>
        <v>Yes</v>
      </c>
      <c r="HK181" s="129" t="str">
        <f>IF(AND((RIGHT($HK$3,2)-'[1]Miter Profiles'!$AC$220-'[1]Outside Edges'!$B180)&gt;=5,'[1]Outside Edges'!$P180="Yes"),"Yes","No")</f>
        <v>Yes</v>
      </c>
      <c r="HL181" s="10" t="str">
        <f>IF(AND((RIGHT($HL$3,2)-'[1]Miter Profiles'!$AC$221-'[1]Outside Edges'!$B180)&gt;=5,'[1]Outside Edges'!$P180="Yes"),"Yes","No")</f>
        <v>Yes</v>
      </c>
      <c r="HM181" s="90" t="str">
        <f>IF(AND((RIGHT($HM$3,2)-'[1]Miter Profiles'!$AC$222-'[1]Outside Edges'!$B180)&gt;=5,'[1]Outside Edges'!$P180="Yes"),"Yes","No")</f>
        <v>Yes</v>
      </c>
      <c r="HN181" s="150" t="str">
        <f>IF(AND((RIGHT($HN$3,2)-'[1]Miter Profiles'!$AC$223-'[1]Outside Edges'!$B180)&gt;=5,'[1]Outside Edges'!$P180="Yes"),"Yes","No")</f>
        <v>Yes</v>
      </c>
      <c r="HO181" s="124" t="str">
        <f>IF(AND((RIGHT($HO$3,2)-'[1]Miter Profiles'!$AC$224-'[1]Outside Edges'!$B180)&gt;=5,'[1]Outside Edges'!$P180="Yes"),"Yes","No")</f>
        <v>Yes</v>
      </c>
      <c r="HP181" s="124" t="str">
        <f>IF(AND((RIGHT($HP$3,2)-'[1]Miter Profiles'!$AC$225-'[1]Outside Edges'!$B180)&gt;=5,'[1]Outside Edges'!$P180="Yes"),"Yes","No")</f>
        <v>Yes</v>
      </c>
      <c r="HQ181" s="153" t="str">
        <f>IF(AND((RIGHT($HQ$3,3)-'[1]Miter Profiles'!$AC$226-'[1]Outside Edges'!$B180)&gt;=5,'[1]Outside Edges'!$P180="Yes"),"Yes","No")</f>
        <v>Yes</v>
      </c>
      <c r="HR181" s="129" t="str">
        <f>IF(AND((RIGHT($HR$3,2)-'[1]Miter Profiles'!$AC$227-'[1]Outside Edges'!$B180)&gt;=5,'[1]Outside Edges'!$P180="Yes"),"Yes","No")</f>
        <v>Yes</v>
      </c>
      <c r="HS181" s="10" t="str">
        <f>IF(AND((RIGHT($HS$3,2)-'[1]Miter Profiles'!$AC$228-'[1]Outside Edges'!$B180)&gt;=5,'[1]Outside Edges'!$P180="Yes"),"Yes","No")</f>
        <v>Yes</v>
      </c>
      <c r="HT181" s="163" t="str">
        <f>IF(AND((RIGHT($HT$3,2)-'[1]Miter Profiles'!$AC$229-'[1]Outside Edges'!$B180)&gt;=5,'[1]Outside Edges'!$P180="Yes"),"Yes","No")</f>
        <v>Yes</v>
      </c>
      <c r="HU181" s="150" t="str">
        <f>IF(AND((RIGHT($HU$3,2)-'[1]Miter Profiles'!$AC$230-'[1]Outside Edges'!$B180)&gt;=5,'[1]Outside Edges'!$P180="Yes"),"Yes","No")</f>
        <v>Yes</v>
      </c>
      <c r="HV181" s="124" t="str">
        <f>IF(AND((RIGHT($HV$3,2)-'[1]Miter Profiles'!$AC$231-'[1]Outside Edges'!$B180)&gt;=5,'[1]Outside Edges'!$P180="Yes"),"Yes","No")</f>
        <v>Yes</v>
      </c>
      <c r="HW181" s="116" t="str">
        <f>IF(AND((RIGHT($HW$3,2)-'[1]Miter Profiles'!$AC$232-'[1]Outside Edges'!$B180)&gt;=5,'[1]Outside Edges'!$P180="Yes"),"Yes","No")</f>
        <v>Yes</v>
      </c>
      <c r="HX181" s="129" t="str">
        <f>IF(AND((RIGHT($HX$3,2)-'[1]Miter Profiles'!$AC$233-'[1]Outside Edges'!$B180)&gt;=5,'[1]Outside Edges'!$P180="Yes"),"Yes","No")</f>
        <v>Yes</v>
      </c>
      <c r="HY181" s="10" t="str">
        <f>IF(AND((RIGHT($HY$3,2)-'[1]Miter Profiles'!$AC$234-'[1]Outside Edges'!$B180)&gt;=5,'[1]Outside Edges'!$P180="Yes"),"Yes","No")</f>
        <v>Yes</v>
      </c>
      <c r="HZ181" s="90" t="str">
        <f>IF(AND((RIGHT($HZ$3,2)-'[1]Miter Profiles'!$AC$235-'[1]Outside Edges'!$B180)&gt;=5,'[1]Outside Edges'!$P180="Yes"),"Yes","No")</f>
        <v>Yes</v>
      </c>
      <c r="IA181" s="150" t="str">
        <f>IF(AND((RIGHT($IA$3,2)-'[1]Miter Profiles'!$AC$236-'[1]Outside Edges'!$B180)&gt;=5,'[1]Outside Edges'!$P180="Yes"),"Yes","No")</f>
        <v>Yes</v>
      </c>
      <c r="IB181" s="124" t="str">
        <f>IF(AND((RIGHT($IB$3,2)-'[1]Miter Profiles'!$AC$237-'[1]Outside Edges'!$B180)&gt;=5,'[1]Outside Edges'!$P180="Yes"),"Yes","No")</f>
        <v>Yes</v>
      </c>
      <c r="IC181" s="116" t="str">
        <f>IF(AND((RIGHT($IC$3,2)-'[1]Miter Profiles'!$AC$238-'[1]Outside Edges'!$B180)&gt;=5,'[1]Outside Edges'!$P180="Yes"),"Yes","No")</f>
        <v>Yes</v>
      </c>
      <c r="ID181" s="129" t="str">
        <f>IF(AND((RIGHT($ID$3,2)-'[1]Miter Profiles'!$AC$239-'[1]Outside Edges'!$B180)&gt;=5,'[1]Outside Edges'!$P180="Yes"),"Yes","No")</f>
        <v>Yes</v>
      </c>
      <c r="IE181" s="10" t="str">
        <f>IF(AND((RIGHT($IE$3,2)-'[1]Miter Profiles'!$AC$240-'[1]Outside Edges'!$B180)&gt;=5,'[1]Outside Edges'!$P180="Yes"),"Yes","No")</f>
        <v>Yes</v>
      </c>
      <c r="IF181" s="90" t="str">
        <f>IF(AND((RIGHT($IF$3,2)-'[1]Miter Profiles'!$AC$241-'[1]Outside Edges'!$B180)&gt;=5,'[1]Outside Edges'!$P180="Yes"),"Yes","No")</f>
        <v>Yes</v>
      </c>
      <c r="IG181" s="150" t="str">
        <f>IF(AND((RIGHT($IG$3,2)-'[1]Miter Profiles'!$AC$242-'[1]Outside Edges'!$B180)&gt;=5,'[1]Outside Edges'!$P180="Yes"),"Yes","No")</f>
        <v>Yes</v>
      </c>
      <c r="IH181" s="124" t="str">
        <f>IF(AND((RIGHT($IH$3,2)-'[1]Miter Profiles'!$AC$243-'[1]Outside Edges'!$B180)&gt;=5,'[1]Outside Edges'!$P180="Yes"),"Yes","No")</f>
        <v>Yes</v>
      </c>
      <c r="II181" s="116" t="str">
        <f>IF(AND((RIGHT($II$3,2)-'[1]Miter Profiles'!$AC$244-'[1]Outside Edges'!$B180)&gt;=5,'[1]Outside Edges'!$P180="Yes"),"Yes","No")</f>
        <v>Yes</v>
      </c>
      <c r="IJ181" s="129" t="str">
        <f>IF(AND((RIGHT($IJ$3,2)-'[1]Miter Profiles'!$AC$245-'[1]Outside Edges'!$B180)&gt;=5,'[1]Outside Edges'!$P180="Yes"),"Yes","No")</f>
        <v>Yes</v>
      </c>
      <c r="IK181" s="10" t="str">
        <f>IF(AND((RIGHT($IK$3,2)-'[1]Miter Profiles'!$AC$246-'[1]Outside Edges'!$B180)&gt;=5,'[1]Outside Edges'!$P180="Yes"),"Yes","No")</f>
        <v>Yes</v>
      </c>
      <c r="IL181" s="90" t="str">
        <f>IF(AND((RIGHT($IL$3,2)-'[1]Miter Profiles'!$AC$247-'[1]Outside Edges'!$B180)&gt;=5,'[1]Outside Edges'!$P180="Yes"),"Yes","No")</f>
        <v>Yes</v>
      </c>
      <c r="IM181" s="150" t="str">
        <f>IF(AND((RIGHT($IM$3,2)-'[1]Miter Profiles'!$AC$248-'[1]Outside Edges'!$B180)&gt;=5,'[1]Outside Edges'!$P180="Yes"),"Yes","No")</f>
        <v>Yes</v>
      </c>
      <c r="IN181" s="124" t="str">
        <f>IF(AND((RIGHT($IN$3,2)-'[1]Miter Profiles'!$AC$249-'[1]Outside Edges'!$B180)&gt;=5,'[1]Outside Edges'!$P180="Yes"),"Yes","No")</f>
        <v>Yes</v>
      </c>
      <c r="IO181" s="116" t="str">
        <f>IF(AND((RIGHT($IO$3,2)-'[1]Miter Profiles'!$AC$250-'[1]Outside Edges'!$B180)&gt;=5,'[1]Outside Edges'!$P180="Yes"),"Yes","No")</f>
        <v>Yes</v>
      </c>
      <c r="IP181" s="129" t="str">
        <f>IF(AND((RIGHT($IP$3,2)-'[1]Miter Profiles'!$AC$251-'[1]Outside Edges'!$B180)&gt;=5,'[1]Outside Edges'!$P180="Yes"),"Yes","No")</f>
        <v>Yes</v>
      </c>
      <c r="IQ181" s="10" t="str">
        <f>IF(AND((RIGHT($IQ$3,2)-'[1]Miter Profiles'!$AC$252-'[1]Outside Edges'!$B180)&gt;=5,'[1]Outside Edges'!$P180="Yes"),"Yes","No")</f>
        <v>Yes</v>
      </c>
      <c r="IR181" s="90" t="str">
        <f>IF(AND((RIGHT($IR$3,2)-'[1]Miter Profiles'!$AC$253-'[1]Outside Edges'!$B180)&gt;=5,'[1]Outside Edges'!$P180="Yes"),"Yes","No")</f>
        <v>Yes</v>
      </c>
      <c r="IS181" s="150" t="str">
        <f>IF(AND((RIGHT($IS$3,2)-'[1]Miter Profiles'!$AC$254-'[1]Outside Edges'!$B180)&gt;=5,'[1]Outside Edges'!$P180="Yes"),"Yes","No")</f>
        <v>Yes</v>
      </c>
      <c r="IT181" s="124" t="str">
        <f>IF(AND((RIGHT($IT$3,2)-'[1]Miter Profiles'!$AC$255-'[1]Outside Edges'!$B180)&gt;=5,'[1]Outside Edges'!$P180="Yes"),"Yes","No")</f>
        <v>Yes</v>
      </c>
      <c r="IU181" s="116" t="str">
        <f>IF(AND((RIGHT($IU$3,2)-'[1]Miter Profiles'!$AC$256-'[1]Outside Edges'!$B180)&gt;=5,'[1]Outside Edges'!$P180="Yes"),"Yes","No")</f>
        <v>Yes</v>
      </c>
      <c r="IV181" s="129" t="str">
        <f>IF(AND((RIGHT($IV$3,2)-'[1]Miter Profiles'!$AC$257-'[1]Outside Edges'!$B180)&gt;=5,'[1]Outside Edges'!$P180="Yes"),"Yes","No")</f>
        <v>Yes</v>
      </c>
      <c r="IW181" s="10" t="str">
        <f>IF(AND((RIGHT($IW$3,2)-'[1]Miter Profiles'!$AC$258-'[1]Outside Edges'!$B180)&gt;=5,'[1]Outside Edges'!$P180="Yes"),"Yes","No")</f>
        <v>Yes</v>
      </c>
      <c r="IX181" s="90" t="str">
        <f>IF(AND((RIGHT($IX$3,2)-'[1]Miter Profiles'!$AC$259-'[1]Outside Edges'!$B180)&gt;=5,'[1]Outside Edges'!$P180="Yes"),"Yes","No")</f>
        <v>Yes</v>
      </c>
      <c r="IY181" s="150" t="str">
        <f>IF(AND((RIGHT($IY$3,2)-'[1]Miter Profiles'!$AC$260-'[1]Outside Edges'!$B180)&gt;=5,'[1]Outside Edges'!$P180="Yes"),"Yes","No")</f>
        <v>Yes</v>
      </c>
      <c r="IZ181" s="124" t="str">
        <f>IF(AND((RIGHT($IZ$3,2)-'[1]Miter Profiles'!$AC$261-'[1]Outside Edges'!$B180)&gt;=5,'[1]Outside Edges'!$P180="Yes"),"Yes","No")</f>
        <v>Yes</v>
      </c>
      <c r="JA181" s="116" t="str">
        <f>IF(AND((RIGHT($JA$3,2)-'[1]Miter Profiles'!$AC$262-'[1]Outside Edges'!$B180)&gt;=5,'[1]Outside Edges'!$P180="Yes"),"Yes","No")</f>
        <v>Yes</v>
      </c>
      <c r="JB181" s="129" t="str">
        <f>IF(AND((RIGHT($JB$3,2)-'[1]Miter Profiles'!$AC$263-'[1]Outside Edges'!$B180)&gt;=5,'[1]Outside Edges'!$P180="Yes"),"Yes","No")</f>
        <v>Yes</v>
      </c>
      <c r="JC181" s="10" t="str">
        <f>IF(AND((RIGHT($JC$3,2)-'[1]Miter Profiles'!$AC$264-'[1]Outside Edges'!$B180)&gt;=5,'[1]Outside Edges'!$P180="Yes"),"Yes","No")</f>
        <v>Yes</v>
      </c>
      <c r="JD181" s="90" t="str">
        <f>IF(AND((RIGHT($JD$3,2)-'[1]Miter Profiles'!$AC$265-'[1]Outside Edges'!$B180)&gt;=5,'[1]Outside Edges'!$P180="Yes"),"Yes","No")</f>
        <v>Yes</v>
      </c>
      <c r="JE181" s="236" t="str">
        <f>IF(AND((RIGHT($JE$3,2)-'[1]Miter Profiles'!$AC$266-'[1]Outside Edges'!$B180)&gt;=5,'[1]Outside Edges'!$P180="Yes"),"Yes","No")</f>
        <v>No</v>
      </c>
      <c r="JF181" s="237" t="str">
        <f>IF(AND((RIGHT($JF$3,2)-'[1]Miter Profiles'!$AC$267-'[1]Outside Edges'!$B180)&gt;=5,'[1]Outside Edges'!$P180="Yes"),"Yes","No")</f>
        <v>Yes</v>
      </c>
      <c r="JG181" s="238" t="str">
        <f>IF(AND((RIGHT($JG$3,2)-'[1]Miter Profiles'!$AC$268-'[1]Outside Edges'!$B180)&gt;=5,'[1]Outside Edges'!$P180="Yes"),"Yes","No")</f>
        <v>Yes</v>
      </c>
      <c r="JH181" s="129" t="str">
        <f>IF(AND((RIGHT($JH$3,2)-'[1]Miter Profiles'!$AC$269-'[1]Outside Edges'!$B180)&gt;=5,'[1]Outside Edges'!$P180="Yes"),"Yes","No")</f>
        <v>Yes</v>
      </c>
      <c r="JI181" s="113" t="str">
        <f>IF(AND((RIGHT($JI$3,2)-'[1]Miter Profiles'!$AC$270-'[1]Outside Edges'!$B180)&gt;=5,'[1]Outside Edges'!$P180="Yes"),"Yes","No")</f>
        <v>Yes</v>
      </c>
      <c r="JJ181" s="90" t="str">
        <f>IF(AND((RIGHT($JJ$3,2)-'[1]Miter Profiles'!$AC$271-'[1]Outside Edges'!$B180)&gt;=5,'[1]Outside Edges'!$P180="Yes"),"Yes","No")</f>
        <v>Yes</v>
      </c>
      <c r="JK181" s="236" t="str">
        <f>IF(AND((RIGHT($JK$3,2)-'[1]Miter Profiles'!$AC$272-'[1]Outside Edges'!$B180)&gt;=5,'[1]Outside Edges'!$P180="Yes"),"Yes","No")</f>
        <v>Yes</v>
      </c>
      <c r="JL181" s="237" t="str">
        <f>IF(AND((RIGHT($JL$3,2)-'[1]Miter Profiles'!$AC$273-'[1]Outside Edges'!$B180)&gt;=5,'[1]Outside Edges'!$P180="Yes"),"Yes","No")</f>
        <v>Yes</v>
      </c>
      <c r="JM181" s="238" t="str">
        <f>IF(AND((RIGHT($JM$3,2)-'[1]Miter Profiles'!$AC$274-'[1]Outside Edges'!$B180)&gt;=5,'[1]Outside Edges'!$P180="Yes"),"Yes","No")</f>
        <v>Yes</v>
      </c>
      <c r="JN181" s="129" t="str">
        <f>IF(AND((RIGHT($JN$3,2)-'[1]Miter Profiles'!$AC$275-'[1]Outside Edges'!$B180)&gt;=5,'[1]Outside Edges'!$P180="Yes"),"Yes","No")</f>
        <v>Yes</v>
      </c>
      <c r="JO181" s="113" t="str">
        <f>IF(AND((RIGHT($JO$3,2)-'[1]Miter Profiles'!$AC$276-'[1]Outside Edges'!$B180)&gt;=5,'[1]Outside Edges'!$P180="Yes"),"Yes","No")</f>
        <v>Yes</v>
      </c>
      <c r="JP181" s="90" t="str">
        <f>IF(AND((RIGHT($JP$3,2)-'[1]Miter Profiles'!$AC$277-'[1]Outside Edges'!$B180)&gt;=5,'[1]Outside Edges'!$P180="Yes"),"Yes","No")</f>
        <v>Yes</v>
      </c>
      <c r="JQ181" s="236" t="str">
        <f>IF(AND((RIGHT($JQ$3,2)-'[1]Miter Profiles'!$AC$278-'[1]Outside Edges'!$B180)&gt;=5,'[1]Outside Edges'!$P180="Yes"),"Yes","No")</f>
        <v>No</v>
      </c>
      <c r="JR181" s="237" t="str">
        <f>IF(AND((RIGHT($JR$3,2)-'[1]Miter Profiles'!$AC$279-'[1]Outside Edges'!$B180)&gt;=5,'[1]Outside Edges'!$P180="Yes"),"Yes","No")</f>
        <v>Yes</v>
      </c>
      <c r="JS181" s="238" t="str">
        <f>IF(AND((RIGHT($JS$3,2)-'[1]Miter Profiles'!$AC$280-'[1]Outside Edges'!$B180)&gt;=5,'[1]Outside Edges'!$P180="Yes"),"Yes","No")</f>
        <v>Yes</v>
      </c>
      <c r="JT181" s="129" t="str">
        <f>IF(AND((RIGHT($JT$3,2)-'[1]Miter Profiles'!$AC$281-'[1]Outside Edges'!$B180)&gt;=5,'[1]Outside Edges'!$P180="Yes"),"Yes","No")</f>
        <v>No</v>
      </c>
      <c r="JU181" s="113" t="str">
        <f>IF(AND((RIGHT($JU$3,2)-'[1]Miter Profiles'!$AC$282-'[1]Outside Edges'!$B180)&gt;=5,'[1]Outside Edges'!$P180="Yes"),"Yes","No")</f>
        <v>Yes</v>
      </c>
      <c r="JV181" s="90" t="str">
        <f>IF(AND((RIGHT($JV$3,2)-'[1]Miter Profiles'!$AC$283-'[1]Outside Edges'!$B180)&gt;=5,'[1]Outside Edges'!$P180="Yes"),"Yes","No")</f>
        <v>Yes</v>
      </c>
      <c r="JW181" s="236" t="str">
        <f>IF(AND((RIGHT($JW$3,2)-'[1]Miter Profiles'!$AC$284-'[1]Outside Edges'!$B180)&gt;=5,'[1]Outside Edges'!$P180="Yes"),"Yes","No")</f>
        <v>Yes</v>
      </c>
      <c r="JX181" s="237" t="str">
        <f>IF(AND((RIGHT($JX$3,2)-'[1]Miter Profiles'!$AC$285-'[1]Outside Edges'!$B180)&gt;=5,'[1]Outside Edges'!$P180="Yes"),"Yes","No")</f>
        <v>Yes</v>
      </c>
      <c r="JY181" s="238" t="str">
        <f>IF(AND((RIGHT($JY$3,2)-'[1]Miter Profiles'!$AC$286-'[1]Outside Edges'!$B180)&gt;=5,'[1]Outside Edges'!$P180="Yes"),"Yes","No")</f>
        <v>Yes</v>
      </c>
      <c r="JZ181" s="129" t="str">
        <f>IF(AND((RIGHT($JZ$3,2)-'[1]Miter Profiles'!$AC$287-'[1]Outside Edges'!$B180)&gt;=5,'[1]Outside Edges'!$P180="Yes"),"Yes","No")</f>
        <v>Yes</v>
      </c>
      <c r="KA181" s="113" t="str">
        <f>IF(AND((RIGHT($KA$3,2)-'[1]Miter Profiles'!$AC$288-'[1]Outside Edges'!$B180)&gt;=5,'[1]Outside Edges'!$P180="Yes"),"Yes","No")</f>
        <v>Yes</v>
      </c>
      <c r="KB181" s="90" t="str">
        <f>IF(AND((RIGHT($KB$3,2)-'[1]Miter Profiles'!$AC$289-'[1]Outside Edges'!$B180)&gt;=5,'[1]Outside Edges'!$P180="Yes"),"Yes","No")</f>
        <v>Yes</v>
      </c>
      <c r="KC181" s="236" t="str">
        <f>IF(AND((RIGHT($KC$3,2)-'[1]Miter Profiles'!$AC$290-'[1]Outside Edges'!$B180)&gt;=5,'[1]Outside Edges'!$P180="Yes"),"Yes","No")</f>
        <v>Yes</v>
      </c>
      <c r="KD181" s="237" t="str">
        <f>IF(AND((RIGHT($KD$3,2)-'[1]Miter Profiles'!$AC$291-'[1]Outside Edges'!$B180)&gt;=5,'[1]Outside Edges'!$P180="Yes"),"Yes","No")</f>
        <v>Yes</v>
      </c>
      <c r="KE181" s="238" t="str">
        <f>IF(AND((RIGHT($KE$3,2)-'[1]Miter Profiles'!$AC$292-'[1]Outside Edges'!$B180)&gt;=5,'[1]Outside Edges'!$P180="Yes"),"Yes","No")</f>
        <v>Yes</v>
      </c>
      <c r="KF181" s="129" t="str">
        <f>IF(AND((RIGHT($KF$3,2)-'[1]Miter Profiles'!$AC$293-'[1]Outside Edges'!$B180)&gt;=5,'[1]Outside Edges'!$P180="Yes"),"Yes","No")</f>
        <v>Yes</v>
      </c>
      <c r="KG181" s="113" t="str">
        <f>IF(AND((RIGHT($KG$3,2)-'[1]Miter Profiles'!$AC$294-'[1]Outside Edges'!$B180)&gt;=5,'[1]Outside Edges'!$P180="Yes"),"Yes","No")</f>
        <v>Yes</v>
      </c>
      <c r="KH181" s="90" t="str">
        <f>IF(AND((RIGHT($KH$3,2)-'[1]Miter Profiles'!$AC$295-'[1]Outside Edges'!$B180)&gt;=5,'[1]Outside Edges'!$P180="Yes"),"Yes","No")</f>
        <v>Yes</v>
      </c>
      <c r="KI181" s="236" t="str">
        <f>IF(AND((RIGHT($KI$3,2)-'[1]Miter Profiles'!$AC$296-'[1]Outside Edges'!$B180)&gt;=5,'[1]Outside Edges'!$P180="Yes"),"Yes","No")</f>
        <v>Yes</v>
      </c>
      <c r="KJ181" s="237" t="str">
        <f>IF(AND((RIGHT($KJ$3,2)-'[1]Miter Profiles'!$AC$297-'[1]Outside Edges'!$B180)&gt;=5,'[1]Outside Edges'!$P180="Yes"),"Yes","No")</f>
        <v>Yes</v>
      </c>
      <c r="KK181" s="238" t="str">
        <f>IF(AND((RIGHT($KK$3,2)-'[1]Miter Profiles'!$AC$298-'[1]Outside Edges'!$B180)&gt;=5,'[1]Outside Edges'!$P180="Yes"),"Yes","No")</f>
        <v>Yes</v>
      </c>
      <c r="KL181" s="129" t="str">
        <f>IF(AND((RIGHT($KL$3,2)-'[1]Miter Profiles'!$AC$299-'[1]Outside Edges'!$B180)&gt;=5,'[1]Outside Edges'!$P180="Yes"),"Yes","No")</f>
        <v>Yes</v>
      </c>
      <c r="KM181" s="113" t="str">
        <f>IF(AND((RIGHT($KM$3,2)-'[1]Miter Profiles'!$AC$300-'[1]Outside Edges'!$B180)&gt;=5,'[1]Outside Edges'!$P180="Yes"),"Yes","No")</f>
        <v>Yes</v>
      </c>
      <c r="KN181" s="90" t="str">
        <f>IF(AND((RIGHT($KN$3,2)-'[1]Miter Profiles'!$AC$301-'[1]Outside Edges'!$B180)&gt;=5,'[1]Outside Edges'!$P180="Yes"),"Yes","No")</f>
        <v>Yes</v>
      </c>
      <c r="KO181" s="236" t="str">
        <f>IF(AND((RIGHT($KO$3,2)-'[1]Miter Profiles'!$AC$302-'[1]Outside Edges'!$B180)&gt;=5,'[1]Outside Edges'!$P180="Yes"),"Yes","No")</f>
        <v>Yes</v>
      </c>
      <c r="KP181" s="237" t="str">
        <f>IF(AND((RIGHT($KP$3,2)-'[1]Miter Profiles'!$AC$303-'[1]Outside Edges'!$B180)&gt;=5,'[1]Outside Edges'!$P180="Yes"),"Yes","No")</f>
        <v>Yes</v>
      </c>
      <c r="KQ181" s="238" t="str">
        <f>IF(AND((RIGHT($KQ$3,2)-'[1]Miter Profiles'!$AC$304-'[1]Outside Edges'!$B180)&gt;=5,'[1]Outside Edges'!$P180="Yes"),"Yes","No")</f>
        <v>Yes</v>
      </c>
      <c r="KR181" s="129" t="str">
        <f>IF(AND((RIGHT($KR$3,2)-'[1]Miter Profiles'!$AC$305-'[1]Outside Edges'!$B180)&gt;=5,'[1]Outside Edges'!$P180="Yes"),"Yes","No")</f>
        <v>Yes</v>
      </c>
      <c r="KS181" s="113" t="str">
        <f>IF(AND((RIGHT($KS$3,2)-'[1]Miter Profiles'!$AC$306-'[1]Outside Edges'!$B180)&gt;=5,'[1]Outside Edges'!$P180="Yes"),"Yes","No")</f>
        <v>Yes</v>
      </c>
      <c r="KT181" s="90" t="str">
        <f>IF(AND((RIGHT($KT$3,2)-'[1]Miter Profiles'!$AC$307-'[1]Outside Edges'!$B180)&gt;=5,'[1]Outside Edges'!$P180="Yes"),"Yes","No")</f>
        <v>Yes</v>
      </c>
      <c r="KU181" s="236" t="str">
        <f>IF(AND((RIGHT($KU$3,2)-'[1]Miter Profiles'!$AC$308-'[1]Outside Edges'!$B180)&gt;=5,'[1]Outside Edges'!$P180="Yes"),"Yes","No")</f>
        <v>Yes</v>
      </c>
      <c r="KV181" s="237" t="str">
        <f>IF(AND((RIGHT($KV$3,2)-'[1]Miter Profiles'!$AC$309-'[1]Outside Edges'!$B180)&gt;=5,'[1]Outside Edges'!$P180="Yes"),"Yes","No")</f>
        <v>Yes</v>
      </c>
      <c r="KW181" s="238" t="str">
        <f>IF(AND((RIGHT($KW$3,2)-'[1]Miter Profiles'!$AC$310-'[1]Outside Edges'!$B180)&gt;=5,'[1]Outside Edges'!$P180="Yes"),"Yes","No")</f>
        <v>Yes</v>
      </c>
      <c r="KX181" s="129" t="str">
        <f>IF(AND((RIGHT($KX$3,2)-'[1]Miter Profiles'!$AC$311-'[1]Outside Edges'!$B180)&gt;=5,'[1]Outside Edges'!$P180="Yes"),"Yes","No")</f>
        <v>Yes</v>
      </c>
      <c r="KY181" s="113" t="str">
        <f>IF(AND((RIGHT($KY$3,2)-'[1]Miter Profiles'!$AC$312-'[1]Outside Edges'!$B180)&gt;=5,'[1]Outside Edges'!$P180="Yes"),"Yes","No")</f>
        <v>Yes</v>
      </c>
      <c r="KZ181" s="90" t="str">
        <f>IF(AND((RIGHT($KZ$3,2)-'[1]Miter Profiles'!$AC$313-'[1]Outside Edges'!$B180)&gt;=5,'[1]Outside Edges'!$P180="Yes"),"Yes","No")</f>
        <v>Yes</v>
      </c>
      <c r="LA181" s="236" t="str">
        <f>IF(AND((RIGHT($LA$3,2)-'[1]Miter Profiles'!$AC$314-'[1]Outside Edges'!$B180)&gt;=5,'[1]Outside Edges'!$P180="Yes"),"Yes","No")</f>
        <v>Yes</v>
      </c>
      <c r="LB181" s="237" t="str">
        <f>IF(AND((RIGHT($LB$3,2)-'[1]Miter Profiles'!$AC$315-'[1]Outside Edges'!$B180)&gt;=5,'[1]Outside Edges'!$P180="Yes"),"Yes","No")</f>
        <v>Yes</v>
      </c>
      <c r="LC181" s="243" t="str">
        <f>IF(AND((RIGHT($LC$3,2)-'[1]Miter Profiles'!$AC$316-'[1]Outside Edges'!$B180)&gt;=5,'[1]Outside Edges'!$P180="Yes"),"Yes","No")</f>
        <v>Yes</v>
      </c>
      <c r="LD181" s="244" t="str">
        <f>IF(AND((RIGHT($LD$3,2)-'[1]Miter Profiles'!$AC$317-'[1]Outside Edges'!$B180)&gt;=5,'[1]Outside Edges'!$P180="Yes"),"Yes","No")</f>
        <v>Yes</v>
      </c>
      <c r="LE181" s="113" t="str">
        <f>IF(AND((RIGHT($LE$3,2)-'[1]Miter Profiles'!$AC$318-'[1]Outside Edges'!$B180)&gt;=5,'[1]Outside Edges'!$P180="Yes"),"Yes","No")</f>
        <v>Yes</v>
      </c>
      <c r="LF181" s="10" t="str">
        <f>IF(AND((RIGHT($LF$3,2)-'[1]Miter Profiles'!$AC$319-'[1]Outside Edges'!$B180)&gt;=5,'[1]Outside Edges'!$P180="Yes"),"Yes","No")</f>
        <v>Yes</v>
      </c>
      <c r="LG181" s="113" t="str">
        <f>IF(AND((RIGHT($LG$3,2)-'[1]Miter Profiles'!$AC$320-'[1]Outside Edges'!$B180)&gt;=5,'[1]Outside Edges'!$P180="Yes"),"Yes","No")</f>
        <v>Yes</v>
      </c>
      <c r="LH181" s="90" t="str">
        <f>IF(AND((RIGHT($LH$3,2)-'[1]Miter Profiles'!$AC$321-'[1]Outside Edges'!$B180)&gt;=5,'[1]Outside Edges'!$P180="Yes"),"Yes","No")</f>
        <v>Yes</v>
      </c>
      <c r="LI181" s="236" t="str">
        <f>IF(AND((RIGHT($LI$3,2)-'[1]Miter Profiles'!$AC$322-'[1]Outside Edges'!$B180)&gt;=5,'[1]Outside Edges'!$P180="Yes"),"Yes","No")</f>
        <v>No</v>
      </c>
      <c r="LJ181" s="237" t="str">
        <f>IF(AND((RIGHT($LJ$3,2)-'[1]Miter Profiles'!$AC$323-'[1]Outside Edges'!$B180)&gt;=5,'[1]Outside Edges'!$P180="Yes"),"Yes","No")</f>
        <v>Yes</v>
      </c>
      <c r="LK181" s="238" t="str">
        <f>IF(AND((RIGHT($LK$3,2)-'[1]Miter Profiles'!$AC$324-'[1]Outside Edges'!$B180)&gt;=5,'[1]Outside Edges'!$P180="Yes"),"Yes","No")</f>
        <v>Yes</v>
      </c>
      <c r="LL181" s="129" t="str">
        <f>IF(AND((RIGHT($LL$3,2)-'[1]Miter Profiles'!$AC$325-'[1]Outside Edges'!$B180)&gt;=5,'[1]Outside Edges'!$P180="Yes"),"Yes","No")</f>
        <v>Yes</v>
      </c>
      <c r="LM181" s="113" t="str">
        <f>IF(AND((RIGHT($LM$3,2)-'[1]Miter Profiles'!$AC$326-'[1]Outside Edges'!$B180)&gt;=5,'[1]Outside Edges'!$P180="Yes"),"Yes","No")</f>
        <v>Yes</v>
      </c>
      <c r="LN181" s="90" t="str">
        <f>IF(AND((RIGHT($LN$3,2)-'[1]Miter Profiles'!$AC$327-'[1]Outside Edges'!$B180)&gt;=5,'[1]Outside Edges'!$P180="Yes"),"Yes","No")</f>
        <v>Yes</v>
      </c>
      <c r="LO181" s="236" t="str">
        <f>IF(AND((RIGHT($LO$3,2)-'[1]Miter Profiles'!$AC$328-'[1]Outside Edges'!$B180)&gt;=5,'[1]Outside Edges'!$P180="Yes"),"Yes","No")</f>
        <v>Yes</v>
      </c>
      <c r="LP181" s="237" t="str">
        <f>IF(AND((RIGHT($LP$3,2)-'[1]Miter Profiles'!$AC$329-'[1]Outside Edges'!$B180)&gt;=5,'[1]Outside Edges'!$P180="Yes"),"Yes","No")</f>
        <v>Yes</v>
      </c>
      <c r="LQ181" s="238" t="str">
        <f>IF(AND((RIGHT($LQ$3,2)-'[1]Miter Profiles'!$AC$330-'[1]Outside Edges'!$B180)&gt;=5,'[1]Outside Edges'!$P180="Yes"),"Yes","No")</f>
        <v>Yes</v>
      </c>
      <c r="LR181" s="129" t="str">
        <f>IF(AND((RIGHT($LR$3,2)-'[1]Miter Profiles'!$AC$331-'[1]Outside Edges'!$B180)&gt;=5,'[1]Outside Edges'!$P180="Yes"),"Yes","No")</f>
        <v>Yes</v>
      </c>
      <c r="LS181" s="113" t="str">
        <f>IF(AND((RIGHT($LS$3,2)-'[1]Miter Profiles'!$AC$332-'[1]Outside Edges'!$B180)&gt;=5,'[1]Outside Edges'!$P180="Yes"),"Yes","No")</f>
        <v>Yes</v>
      </c>
      <c r="LT181" s="90" t="str">
        <f>IF(AND((RIGHT($LT$3,2)-'[1]Miter Profiles'!$AC$333-'[1]Outside Edges'!$B180)&gt;=5,'[1]Outside Edges'!$P180="Yes"),"Yes","No")</f>
        <v>Yes</v>
      </c>
    </row>
    <row r="182" spans="1:332" ht="16.5" thickBot="1" x14ac:dyDescent="0.3">
      <c r="A182" s="8" t="str">
        <f>IF('[1]Outside Edges'!$A181&lt;&gt;"",'[1]Outside Edges'!$A181,"")</f>
        <v>D179</v>
      </c>
      <c r="B182" s="10" t="str">
        <f>IF(AND((RIGHT($B$3,2)-'[1]Miter Profiles'!$AC$3-'[1]Outside Edges'!$B181)&gt;=5,'[1]Outside Edges'!$P181="Yes"),"Yes","No")</f>
        <v>Yes</v>
      </c>
      <c r="C182" s="10" t="str">
        <f>IF(AND((RIGHT($C$3,2)-'[1]Miter Profiles'!$AC$4-'[1]Outside Edges'!$B181)&gt;=5,'[1]Outside Edges'!$P181="Yes"),"Yes","No")</f>
        <v>Yes</v>
      </c>
      <c r="D182" s="85" t="str">
        <f>IF(AND((RIGHT($D$3,2)-'[1]Miter Profiles'!$AC$5-'[1]Outside Edges'!$B181)&gt;=5,'[1]Outside Edges'!$P181="Yes"),"Yes","No")</f>
        <v>Yes</v>
      </c>
      <c r="E182" s="86" t="str">
        <f>IF(AND((RIGHT($E$3,2)-'[1]Miter Profiles'!$AC$6-'[1]Outside Edges'!$B181)&gt;=5,'[1]Outside Edges'!$P181="Yes"),"Yes","No")</f>
        <v>No</v>
      </c>
      <c r="F182" s="11" t="str">
        <f>IF(AND((RIGHT($F$3,2)-'[1]Miter Profiles'!$AC$7-'[1]Outside Edges'!$B181)&gt;=5,'[1]Outside Edges'!$P181="Yes"),"Yes","No")</f>
        <v>Yes</v>
      </c>
      <c r="G182" s="87" t="str">
        <f>IF(AND((RIGHT($G$3,2)-'[1]Miter Profiles'!$AC$8-'[1]Outside Edges'!$B181)&gt;=5,'[1]Outside Edges'!$P181="Yes"),"Yes","No")</f>
        <v>Yes</v>
      </c>
      <c r="H182" s="10" t="str">
        <f>IF(AND((RIGHT($H$3,2)-'[1]Miter Profiles'!$AC$9-'[1]Outside Edges'!$B181)&gt;=5,'[1]Outside Edges'!$P181="Yes"),"Yes","No")</f>
        <v>No</v>
      </c>
      <c r="I182" s="10" t="str">
        <f>IF(AND((RIGHT($I$3,2)-'[1]Miter Profiles'!$AC$10-'[1]Outside Edges'!$B181)&gt;=5,'[1]Outside Edges'!$P181="Yes"),"Yes","No")</f>
        <v>Yes</v>
      </c>
      <c r="J182" s="85" t="str">
        <f>IF(AND((RIGHT($J$3,2)-'[1]Miter Profiles'!$AC$11-'[1]Outside Edges'!$B181)&gt;=5,'[1]Outside Edges'!$P181="Yes"),"Yes","No")</f>
        <v>Yes</v>
      </c>
      <c r="K182" s="86" t="str">
        <f>IF(AND((RIGHT($K$3,2)-'[1]Miter Profiles'!$AC$12-'[1]Outside Edges'!$B181)&gt;=5,'[1]Outside Edges'!$P181="Yes"),"Yes","No")</f>
        <v>No</v>
      </c>
      <c r="L182" s="11" t="str">
        <f>IF(AND((RIGHT($L$3,2)-'[1]Miter Profiles'!$AC$13-'[1]Outside Edges'!$B181)&gt;=5,'[1]Outside Edges'!$P181="Yes"),"Yes","No")</f>
        <v>Yes</v>
      </c>
      <c r="M182" s="87" t="str">
        <f>IF(AND((RIGHT($M$3,2)-'[1]Miter Profiles'!$AC$14-'[1]Outside Edges'!$B181)&gt;=5,'[1]Outside Edges'!$P181="Yes"),"Yes","No")</f>
        <v>Yes</v>
      </c>
      <c r="N182" s="10" t="str">
        <f>IF(AND((RIGHT($N$3,2)-'[1]Miter Profiles'!$AC$15-'[1]Outside Edges'!$B181)&gt;=4,'[1]Outside Edges'!$P181="Yes"),"Yes","No")</f>
        <v>No</v>
      </c>
      <c r="O182" s="10" t="str">
        <f>IF(AND((RIGHT($O$3,2)-'[1]Miter Profiles'!$AC$16-'[1]Outside Edges'!$B181)&gt;=5,'[1]Outside Edges'!$P181="Yes"),"Yes","No")</f>
        <v>Yes</v>
      </c>
      <c r="P182" s="85" t="str">
        <f>IF(AND((RIGHT($P$3,2)-'[1]Miter Profiles'!$AC$17-'[1]Outside Edges'!$B181)&gt;=5,'[1]Outside Edges'!$P181="Yes"),"Yes","No")</f>
        <v>Yes</v>
      </c>
      <c r="Q182" s="86" t="str">
        <f>IF(AND((RIGHT($Q$3,2)-'[1]Miter Profiles'!$AC$18-'[1]Outside Edges'!$B181)&gt;=5,'[1]Outside Edges'!$P181="Yes"),"Yes","No")</f>
        <v>No</v>
      </c>
      <c r="R182" s="11" t="str">
        <f>IF(AND((RIGHT($R$3,2)-'[1]Miter Profiles'!$AC$19-'[1]Outside Edges'!$B181)&gt;=5,'[1]Outside Edges'!$P181="Yes"),"Yes","No")</f>
        <v>Yes</v>
      </c>
      <c r="S182" s="87" t="str">
        <f>IF(AND((RIGHT($S$3,2)-'[1]Miter Profiles'!$AC$20-'[1]Outside Edges'!$B181)&gt;=5,'[1]Outside Edges'!$P181="Yes"),"Yes","No")</f>
        <v>Yes</v>
      </c>
      <c r="T182" s="10" t="str">
        <f>IF(AND((RIGHT($T$3,2)-'[1]Miter Profiles'!$AC$21-'[1]Outside Edges'!$B181)&gt;=5,'[1]Outside Edges'!$P181="Yes"),"Yes","No")</f>
        <v>Yes</v>
      </c>
      <c r="U182" s="10" t="str">
        <f>IF(AND((RIGHT($U$3,2)-'[1]Miter Profiles'!$AC$22-'[1]Outside Edges'!$B181)&gt;=5,'[1]Outside Edges'!$P181="Yes"),"Yes","No")</f>
        <v>Yes</v>
      </c>
      <c r="V182" s="85" t="str">
        <f>IF(AND((RIGHT($V$3,2)-'[1]Miter Profiles'!$AC$23-'[1]Outside Edges'!$B181)&gt;=5,'[1]Outside Edges'!$P181="Yes"),"Yes","No")</f>
        <v>Yes</v>
      </c>
      <c r="W182" s="86" t="str">
        <f>IF(AND((RIGHT($W$3,2)-'[1]Miter Profiles'!$AC$24-'[1]Outside Edges'!$B181)&gt;=5,'[1]Outside Edges'!$P181="Yes"),"Yes","No")</f>
        <v>No</v>
      </c>
      <c r="X182" s="11" t="str">
        <f>IF(AND((RIGHT($X$3,2)-'[1]Miter Profiles'!$AC$25-'[1]Outside Edges'!$B181)&gt;=5,'[1]Outside Edges'!$P181="Yes"),"Yes","No")</f>
        <v>No</v>
      </c>
      <c r="Y182" s="87" t="str">
        <f>IF(AND((RIGHT($Y$3,2)-'[1]Miter Profiles'!$AC$26-'[1]Outside Edges'!$B181)&gt;=5,'[1]Outside Edges'!$P181="Yes"),"Yes","No")</f>
        <v>Yes</v>
      </c>
      <c r="Z182" s="10" t="str">
        <f>IF(AND((RIGHT($Z$3,2)-'[1]Miter Profiles'!$AC$27-'[1]Outside Edges'!$B181)&gt;=5,'[1]Outside Edges'!$P181="Yes"),"Yes","No")</f>
        <v>No</v>
      </c>
      <c r="AA182" s="10" t="str">
        <f>IF(AND((RIGHT($AA$3,2)-'[1]Miter Profiles'!$AC$28-'[1]Outside Edges'!$B181)&gt;=5,'[1]Outside Edges'!$P181="Yes"),"Yes","No")</f>
        <v>Yes</v>
      </c>
      <c r="AB182" s="85" t="str">
        <f>IF(AND((RIGHT($AB$3,2)-'[1]Miter Profiles'!$AC$29-'[1]Outside Edges'!$B181)&gt;=5,'[1]Outside Edges'!$P181="Yes"),"Yes","No")</f>
        <v>Yes</v>
      </c>
      <c r="AC182" s="86" t="str">
        <f>IF(AND((RIGHT($AC$3,2)-'[1]Miter Profiles'!$AC$30-'[1]Outside Edges'!$B181)&gt;=5,'[1]Outside Edges'!$P181="Yes"),"Yes","No")</f>
        <v>Yes</v>
      </c>
      <c r="AD182" s="11" t="str">
        <f>IF(AND((RIGHT($AD$3,2)-'[1]Miter Profiles'!$AC$31-'[1]Outside Edges'!$B181)&gt;=5,'[1]Outside Edges'!$P181="Yes"),"Yes","No")</f>
        <v>Yes</v>
      </c>
      <c r="AE182" s="87" t="str">
        <f>IF(AND((RIGHT($AE$3,2)-'[1]Miter Profiles'!$AC$32-'[1]Outside Edges'!$B181)&gt;=5,'[1]Outside Edges'!$P181="Yes"),"Yes","No")</f>
        <v>Yes</v>
      </c>
      <c r="AF182" s="10" t="str">
        <f>IF(AND((RIGHT($AF$3,2)-'[1]Miter Profiles'!$AC$33-'[1]Outside Edges'!$B181)&gt;=5,'[1]Outside Edges'!$P181="Yes"),"Yes","No")</f>
        <v>Yes</v>
      </c>
      <c r="AG182" s="10" t="str">
        <f>IF(AND((RIGHT($AG$3,2)-'[1]Miter Profiles'!$AC$34-'[1]Outside Edges'!$B181)&gt;=5,'[1]Outside Edges'!$P181="Yes"),"Yes","No")</f>
        <v>Yes</v>
      </c>
      <c r="AH182" s="85" t="str">
        <f>IF(AND((RIGHT($AH$3,2)-'[1]Miter Profiles'!$AC$35-'[1]Outside Edges'!$B181)&gt;=5,'[1]Outside Edges'!$P181="Yes"),"Yes","No")</f>
        <v>Yes</v>
      </c>
      <c r="AI182" s="86" t="str">
        <f>IF(AND((RIGHT($AI$3,2)-'[1]Miter Profiles'!$AC$36-'[1]Outside Edges'!$B181)&gt;=5,'[1]Outside Edges'!$P181="Yes"),"Yes","No")</f>
        <v>Yes</v>
      </c>
      <c r="AJ182" s="11" t="str">
        <f>IF(AND((RIGHT($AJ$3,2)-'[1]Miter Profiles'!$AC$37-'[1]Outside Edges'!$B181)&gt;=5,'[1]Outside Edges'!$P181="Yes"),"Yes","No")</f>
        <v>Yes</v>
      </c>
      <c r="AK182" s="87" t="str">
        <f>IF(AND((RIGHT($AK$3,2)-'[1]Miter Profiles'!$AC$38-'[1]Outside Edges'!$B181)&gt;=5,'[1]Outside Edges'!$P181="Yes"),"Yes","No")</f>
        <v>Yes</v>
      </c>
      <c r="AL182" s="10" t="str">
        <f>IF(AND((RIGHT($AL$3,2)-'[1]Miter Profiles'!$AC$39-'[1]Outside Edges'!$B181)&gt;=5,'[1]Outside Edges'!$P181="Yes"),"Yes","No")</f>
        <v>Yes</v>
      </c>
      <c r="AM182" s="10" t="str">
        <f>IF(AND((RIGHT($AM$3,2)-'[1]Miter Profiles'!$AC$40-'[1]Outside Edges'!$B181)&gt;=5,'[1]Outside Edges'!$P181="Yes"),"Yes","No")</f>
        <v>Yes</v>
      </c>
      <c r="AN182" s="85" t="str">
        <f>IF(AND((RIGHT($AN$3,2)-'[1]Miter Profiles'!$AC$41-'[1]Outside Edges'!$B181)&gt;=5,'[1]Outside Edges'!$P181="Yes"),"Yes","No")</f>
        <v>Yes</v>
      </c>
      <c r="AO182" s="86" t="str">
        <f>IF(AND((RIGHT($AO$3,2)-'[1]Miter Profiles'!$AC$42-'[1]Outside Edges'!$B181)&gt;=5,'[1]Outside Edges'!$P181="Yes"),"Yes","No")</f>
        <v>No</v>
      </c>
      <c r="AP182" s="11" t="str">
        <f>IF(AND((RIGHT($AP$3,2)-'[1]Miter Profiles'!$AC$43-'[1]Outside Edges'!$B181)&gt;=5,'[1]Outside Edges'!$P181="Yes"),"Yes","No")</f>
        <v>Yes</v>
      </c>
      <c r="AQ182" s="87" t="str">
        <f>IF(AND((RIGHT($AQ$3,2)-'[1]Miter Profiles'!$AC$44-'[1]Outside Edges'!$B181)&gt;=5,'[1]Outside Edges'!$P181="Yes"),"Yes","No")</f>
        <v>Yes</v>
      </c>
      <c r="AR182" s="10" t="str">
        <f>IF(AND((RIGHT($AR$3,2)-'[1]Miter Profiles'!$AC$45-'[1]Outside Edges'!$B181)&gt;=5,'[1]Outside Edges'!$P181="Yes"),"Yes","No")</f>
        <v>Yes</v>
      </c>
      <c r="AS182" s="10" t="str">
        <f>IF(AND((RIGHT($AS$3,2)-'[1]Miter Profiles'!$AC$46-'[1]Outside Edges'!$B181)&gt;=5,'[1]Outside Edges'!$P181="Yes"),"Yes","No")</f>
        <v>Yes</v>
      </c>
      <c r="AT182" s="85" t="str">
        <f>IF(AND((RIGHT($AT$3,2)-'[1]Miter Profiles'!$AC$47-'[1]Outside Edges'!$B181)&gt;=5,'[1]Outside Edges'!$P181="Yes"),"Yes","No")</f>
        <v>Yes</v>
      </c>
      <c r="AU182" s="86" t="str">
        <f>IF(AND((RIGHT($AU$3,2)-'[1]Miter Profiles'!$AC$48-'[1]Outside Edges'!$B181)&gt;=5,'[1]Outside Edges'!$P181="Yes"),"Yes","No")</f>
        <v>Yes</v>
      </c>
      <c r="AV182" s="11" t="str">
        <f>IF(AND((RIGHT($AV$3,2)-'[1]Miter Profiles'!$AC$49-'[1]Outside Edges'!$B181)&gt;=5,'[1]Outside Edges'!$P181="Yes"),"Yes","No")</f>
        <v>Yes</v>
      </c>
      <c r="AW182" s="87" t="str">
        <f>IF(AND((RIGHT($AW$3,2)-'[1]Miter Profiles'!$AC$50-'[1]Outside Edges'!$B181)&gt;=5,'[1]Outside Edges'!$P181="Yes"),"Yes","No")</f>
        <v>Yes</v>
      </c>
      <c r="AX182" s="10" t="str">
        <f>IF(AND((RIGHT($AX$3,2)-'[1]Miter Profiles'!$AC$51-'[1]Outside Edges'!$B181)&gt;=5,'[1]Outside Edges'!$P181="Yes"),"Yes","No")</f>
        <v>Yes</v>
      </c>
      <c r="AY182" s="10" t="str">
        <f>IF(AND((RIGHT($AY$3,2)-'[1]Miter Profiles'!$AC$52-'[1]Outside Edges'!$B181)&gt;=5,'[1]Outside Edges'!$P181="Yes"),"Yes","No")</f>
        <v>Yes</v>
      </c>
      <c r="AZ182" s="85" t="str">
        <f>IF(AND((RIGHT($AZ$3,2)-'[1]Miter Profiles'!$AC$53-'[1]Outside Edges'!$B181)&gt;=5,'[1]Outside Edges'!$P181="Yes"),"Yes","No")</f>
        <v>Yes</v>
      </c>
      <c r="BA182" s="86" t="str">
        <f>IF(AND((RIGHT($BA$3,2)-'[1]Miter Profiles'!$AC$54-'[1]Outside Edges'!$B181)&gt;=5,'[1]Outside Edges'!$P181="Yes"),"Yes","No")</f>
        <v>Yes</v>
      </c>
      <c r="BB182" s="11" t="str">
        <f>IF(AND((RIGHT($BB$3,2)-'[1]Miter Profiles'!$AC$55-'[1]Outside Edges'!$B181)&gt;=5,'[1]Outside Edges'!$P181="Yes"),"Yes","No")</f>
        <v>Yes</v>
      </c>
      <c r="BC182" s="87" t="str">
        <f>IF(AND((RIGHT($BC$3,2)-'[1]Miter Profiles'!$AC$56-'[1]Outside Edges'!$B181)&gt;=5,'[1]Outside Edges'!$P181="Yes"),"Yes","No")</f>
        <v>Yes</v>
      </c>
      <c r="BD182" s="10" t="str">
        <f>IF(AND((RIGHT($BD$3,2)-'[1]Miter Profiles'!$AC$57-'[1]Outside Edges'!$B181)&gt;=5,'[1]Outside Edges'!$P181="Yes"),"Yes","No")</f>
        <v>Yes</v>
      </c>
      <c r="BE182" s="10" t="str">
        <f>IF(AND((RIGHT($BE$3,2)-'[1]Miter Profiles'!$AC$58-'[1]Outside Edges'!$B181)&gt;=5,'[1]Outside Edges'!$P181="Yes"),"Yes","No")</f>
        <v>Yes</v>
      </c>
      <c r="BF182" s="85" t="str">
        <f>IF(AND((RIGHT($BF$3,2)-'[1]Miter Profiles'!$AC$59-'[1]Outside Edges'!$B181)&gt;=5,'[1]Outside Edges'!$P181="Yes"),"Yes","No")</f>
        <v>Yes</v>
      </c>
      <c r="BG182" s="86" t="str">
        <f>IF(AND((RIGHT($BG$3,2)-'[1]Miter Profiles'!$AC$60-'[1]Outside Edges'!$B181)&gt;=5,'[1]Outside Edges'!$P181="Yes"),"Yes","No")</f>
        <v>Yes</v>
      </c>
      <c r="BH182" s="11" t="str">
        <f>IF(AND((RIGHT($BH$3,2)-'[1]Miter Profiles'!$AC$61-'[1]Outside Edges'!$B181)&gt;=5,'[1]Outside Edges'!$P181="Yes"),"Yes","No")</f>
        <v>Yes</v>
      </c>
      <c r="BI182" s="87" t="str">
        <f>IF(AND((RIGHT($BI$3,2)-'[1]Miter Profiles'!$AC$62-'[1]Outside Edges'!$B181)&gt;=5,'[1]Outside Edges'!$P181="Yes"),"Yes","No")</f>
        <v>Yes</v>
      </c>
      <c r="BJ182" s="10" t="str">
        <f>IF(AND((RIGHT($BJ$3,2)-'[1]Miter Profiles'!$AC$63-'[1]Outside Edges'!$B181)&gt;=5,'[1]Outside Edges'!$P181="Yes"),"Yes","No")</f>
        <v>Yes</v>
      </c>
      <c r="BK182" s="10" t="str">
        <f>IF(AND((RIGHT($BK$3,2)-'[1]Miter Profiles'!$AC$64-'[1]Outside Edges'!$B181)&gt;=5,'[1]Outside Edges'!$P181="Yes"),"Yes","No")</f>
        <v>Yes</v>
      </c>
      <c r="BL182" s="85" t="str">
        <f>IF(AND((RIGHT($BL$3,2)-'[1]Miter Profiles'!$AC$65-'[1]Outside Edges'!$B181)&gt;=5,'[1]Outside Edges'!$P181="Yes"),"Yes","No")</f>
        <v>Yes</v>
      </c>
      <c r="BM182" s="86" t="str">
        <f>IF(AND((RIGHT($BM$3,2)-'[1]Miter Profiles'!$AC$66-'[1]Outside Edges'!$B181)&gt;=5,'[1]Outside Edges'!$P181="Yes"),"Yes","No")</f>
        <v>Yes</v>
      </c>
      <c r="BN182" s="11" t="str">
        <f>IF(AND((RIGHT($BN$3,2)-'[1]Miter Profiles'!$AC$67-'[1]Outside Edges'!$B181)&gt;=5,'[1]Outside Edges'!$P181="Yes"),"Yes","No")</f>
        <v>Yes</v>
      </c>
      <c r="BO182" s="87" t="str">
        <f>IF(AND((RIGHT($BO$3,2)-'[1]Miter Profiles'!$AC$68-'[1]Outside Edges'!$B181)&gt;=5,'[1]Outside Edges'!$P181="Yes"),"Yes","No")</f>
        <v>Yes</v>
      </c>
      <c r="BP182" s="10" t="str">
        <f>IF(AND((RIGHT($BP$3,2)-'[1]Miter Profiles'!$AC$69-'[1]Outside Edges'!$B181)&gt;=5,'[1]Outside Edges'!$P181="Yes"),"Yes","No")</f>
        <v>No</v>
      </c>
      <c r="BQ182" s="10" t="str">
        <f>IF(AND((RIGHT($BQ$3,2)-'[1]Miter Profiles'!$AC$70-'[1]Outside Edges'!$B181)&gt;=5,'[1]Outside Edges'!$P181="Yes"),"Yes","No")</f>
        <v>Yes</v>
      </c>
      <c r="BR182" s="85" t="str">
        <f>IF(AND((RIGHT($BR$3,2)-'[1]Miter Profiles'!$AC$71-'[1]Outside Edges'!$B181)&gt;=5,'[1]Outside Edges'!$P181="Yes"),"Yes","No")</f>
        <v>Yes</v>
      </c>
      <c r="BS182" s="86" t="str">
        <f>IF(AND((RIGHT($BS$3,2)-'[1]Miter Profiles'!$AC$72-'[1]Outside Edges'!$B181)&gt;=5,'[1]Outside Edges'!$P181="Yes"),"Yes","No")</f>
        <v>Yes</v>
      </c>
      <c r="BT182" s="11" t="str">
        <f>IF(AND((RIGHT($BT$3,2)-'[1]Miter Profiles'!$AC$73-'[1]Outside Edges'!$B181)&gt;=5,'[1]Outside Edges'!$P181="Yes"),"Yes","No")</f>
        <v>Yes</v>
      </c>
      <c r="BU182" s="87" t="str">
        <f>IF(AND((RIGHT($BU$3,2)-'[1]Miter Profiles'!$AC$74-'[1]Outside Edges'!$B181)&gt;=5,'[1]Outside Edges'!$P181="Yes"),"Yes","No")</f>
        <v>Yes</v>
      </c>
      <c r="BV182" s="10" t="str">
        <f>IF(AND((RIGHT($BV$3,2)-'[1]Miter Profiles'!$AC$75-'[1]Outside Edges'!$B181)&gt;=5,'[1]Outside Edges'!$P181="Yes"),"Yes","No")</f>
        <v>Yes</v>
      </c>
      <c r="BW182" s="10" t="str">
        <f>IF(AND((RIGHT($BW$3,2)-'[1]Miter Profiles'!$AC$76-'[1]Outside Edges'!$B181)&gt;=5,'[1]Outside Edges'!$P181="Yes"),"Yes","No")</f>
        <v>Yes</v>
      </c>
      <c r="BX182" s="85" t="str">
        <f>IF(AND((RIGHT($BX$3,2)-'[1]Miter Profiles'!$AC$77-'[1]Outside Edges'!$B181)&gt;=5,'[1]Outside Edges'!$P181="Yes"),"Yes","No")</f>
        <v>Yes</v>
      </c>
      <c r="BY182" s="86" t="str">
        <f>IF(AND((RIGHT($BY$3,2)-'[1]Miter Profiles'!$AC$78-'[1]Outside Edges'!$B181)&gt;=5,'[1]Outside Edges'!$P181="Yes"),"Yes","No")</f>
        <v>No</v>
      </c>
      <c r="BZ182" s="11" t="str">
        <f>IF(AND((RIGHT($BZ$3,2)-'[1]Miter Profiles'!$AC$79-'[1]Outside Edges'!$B181)&gt;=5,'[1]Outside Edges'!$P181="Yes"),"Yes","No")</f>
        <v>Yes</v>
      </c>
      <c r="CA182" s="87" t="str">
        <f>IF(AND((RIGHT($CA$3,2)-'[1]Miter Profiles'!$AC$80-'[1]Outside Edges'!$B181)&gt;=5,'[1]Outside Edges'!$P181="Yes"),"Yes","No")</f>
        <v>Yes</v>
      </c>
      <c r="CB182" s="10" t="str">
        <f>IF(AND((RIGHT($CB$3,2)-'[1]Miter Profiles'!$AC$81-'[1]Outside Edges'!$B181)&gt;=5,'[1]Outside Edges'!$P181="Yes"),"Yes","No")</f>
        <v>No</v>
      </c>
      <c r="CC182" s="10" t="str">
        <f>IF(AND((RIGHT($CC$3,2)-'[1]Miter Profiles'!$AC$82-'[1]Outside Edges'!$B181)&gt;=5,'[1]Outside Edges'!$P181="Yes"),"Yes","No")</f>
        <v>Yes</v>
      </c>
      <c r="CD182" s="85" t="str">
        <f>IF(AND((RIGHT($CD$3,2)-'[1]Miter Profiles'!$AC$83-'[1]Outside Edges'!$B181)&gt;=5,'[1]Outside Edges'!$P181="Yes"),"Yes","No")</f>
        <v>Yes</v>
      </c>
      <c r="CE182" s="86" t="str">
        <f>IF(AND((RIGHT($CE$3,2)-'[1]Miter Profiles'!$AC$84-'[1]Outside Edges'!$B181)&gt;=5,'[1]Outside Edges'!$P181="Yes"),"Yes","No")</f>
        <v>No</v>
      </c>
      <c r="CF182" s="11" t="str">
        <f>IF(AND((RIGHT($CF$3,2)-'[1]Miter Profiles'!$AC$85-'[1]Outside Edges'!$B181)&gt;=5,'[1]Outside Edges'!$P181="Yes"),"Yes","No")</f>
        <v>Yes</v>
      </c>
      <c r="CG182" s="87" t="str">
        <f>IF(AND((RIGHT($CG$3,2)-'[1]Miter Profiles'!$AC$86-'[1]Outside Edges'!$B181)&gt;=5,'[1]Outside Edges'!$P181="Yes"),"Yes","No")</f>
        <v>Yes</v>
      </c>
      <c r="CH182" s="10" t="str">
        <f>IF(AND((RIGHT($CH$3,2)-'[1]Miter Profiles'!$AC$87-'[1]Outside Edges'!$B181)&gt;=5,'[1]Outside Edges'!$P181="Yes"),"Yes","No")</f>
        <v>Yes</v>
      </c>
      <c r="CI182" s="10" t="str">
        <f>IF(AND((RIGHT($CI$3,2)-'[1]Miter Profiles'!$AC$88-'[1]Outside Edges'!$B181)&gt;=5,'[1]Outside Edges'!$P181="Yes"),"Yes","No")</f>
        <v>Yes</v>
      </c>
      <c r="CJ182" s="85" t="str">
        <f>IF(AND((RIGHT($CJ$3,2)-'[1]Miter Profiles'!$AC$89-'[1]Outside Edges'!$B181)&gt;=5,'[1]Outside Edges'!$P181="Yes"),"Yes","No")</f>
        <v>Yes</v>
      </c>
      <c r="CK182" s="86" t="str">
        <f>IF(AND((RIGHT($CK$3,2)-'[1]Miter Profiles'!$AC$90-'[1]Outside Edges'!$B181)&gt;=5,'[1]Outside Edges'!$P181="Yes"),"Yes","No")</f>
        <v>Yes</v>
      </c>
      <c r="CL182" s="11" t="str">
        <f>IF(AND((RIGHT($CL$3,2)-'[1]Miter Profiles'!$AC$91-'[1]Outside Edges'!$B181)&gt;=5,'[1]Outside Edges'!$P181="Yes"),"Yes","No")</f>
        <v>Yes</v>
      </c>
      <c r="CM182" s="87" t="str">
        <f>IF(AND((RIGHT($CM$3,2)-'[1]Miter Profiles'!$AC$92-'[1]Outside Edges'!$B181)&gt;=5,'[1]Outside Edges'!$P181="Yes"),"Yes","No")</f>
        <v>Yes</v>
      </c>
      <c r="CN182" s="10" t="str">
        <f>IF(AND((RIGHT(CN$3,2)-'[1]Miter Profiles'!$AC$93-'[1]Outside Edges'!$B181)&gt;=5,'[1]Outside Edges'!$P181="Yes"),"Yes","No")</f>
        <v>No</v>
      </c>
      <c r="CO182" s="10" t="str">
        <f>IF(AND((RIGHT(CO$3,2)-'[1]Miter Profiles'!$AC$94-'[1]Outside Edges'!$B181)&gt;=5,'[1]Outside Edges'!$P181="Yes"),"Yes","No")</f>
        <v>No</v>
      </c>
      <c r="CP182" s="85" t="str">
        <f>IF(AND((RIGHT(CP$3,2)-'[1]Miter Profiles'!$AC$95-'[1]Outside Edges'!$B181)&gt;=5,'[1]Outside Edges'!$P181="Yes"),"Yes","No")</f>
        <v>Yes</v>
      </c>
      <c r="CQ182" s="86" t="str">
        <f>IF(AND((RIGHT(CQ$3,2)-'[1]Miter Profiles'!$AC$96-'[1]Outside Edges'!$B181)&gt;=5,'[1]Outside Edges'!$P181="Yes"),"Yes","No")</f>
        <v>No</v>
      </c>
      <c r="CR182" s="11" t="str">
        <f>IF(AND((RIGHT(CR$3,2)-'[1]Miter Profiles'!$AC$97-'[1]Outside Edges'!$B181)&gt;=5,'[1]Outside Edges'!$P181="Yes"),"Yes","No")</f>
        <v>Yes</v>
      </c>
      <c r="CS182" s="87" t="str">
        <f>IF(AND((RIGHT(CS$3,2)-'[1]Miter Profiles'!$AC$98-'[1]Outside Edges'!$B181)&gt;=5,'[1]Outside Edges'!$P181="Yes"),"Yes","No")</f>
        <v>Yes</v>
      </c>
      <c r="CT182" s="10" t="str">
        <f>IF(AND((RIGHT($CT$3,2)-'[1]Miter Profiles'!$AC$99-'[1]Outside Edges'!$B181)&gt;=5,'[1]Outside Edges'!$P181="Yes"),"Yes","No")</f>
        <v>No</v>
      </c>
      <c r="CU182" s="10" t="str">
        <f>IF(AND((RIGHT($CU$3,2)-'[1]Miter Profiles'!$AC$100-'[1]Outside Edges'!$B181)&gt;=5,'[1]Outside Edges'!$P181="Yes"),"Yes","No")</f>
        <v>Yes</v>
      </c>
      <c r="CV182" s="85" t="str">
        <f>IF(AND((RIGHT($CV$3,2)-'[1]Miter Profiles'!$AC$101-'[1]Outside Edges'!$B181)&gt;=5,'[1]Outside Edges'!$P181="Yes"),"Yes","No")</f>
        <v>Yes</v>
      </c>
      <c r="CW182" s="86" t="str">
        <f>IF(AND((RIGHT($CW$3,2)-'[1]Miter Profiles'!$AC$102-'[1]Outside Edges'!$B181)&gt;=5,'[1]Outside Edges'!$P181="Yes"),"Yes","No")</f>
        <v>Yes</v>
      </c>
      <c r="CX182" s="11" t="str">
        <f>IF(AND((RIGHT($CX$3,2)-'[1]Miter Profiles'!$AC$103-'[1]Outside Edges'!$B181)&gt;=5,'[1]Outside Edges'!$P181="Yes"),"Yes","No")</f>
        <v>Yes</v>
      </c>
      <c r="CY182" s="87" t="str">
        <f>IF(AND((RIGHT($CY$3,2)-'[1]Miter Profiles'!$AC$104-'[1]Outside Edges'!$B181)&gt;=5,'[1]Outside Edges'!$P181="Yes"),"Yes","No")</f>
        <v>Yes</v>
      </c>
      <c r="CZ182" s="10" t="str">
        <f>IF(AND((RIGHT($CZ$3,2)-'[1]Miter Profiles'!$AC$105-'[1]Outside Edges'!$B181)&gt;=5,'[1]Outside Edges'!$P181="Yes"),"Yes","No")</f>
        <v>No</v>
      </c>
      <c r="DA182" s="10" t="str">
        <f>IF(AND((RIGHT($DA$3,2)-'[1]Miter Profiles'!$AC$106-'[1]Outside Edges'!$B181)&gt;=5,'[1]Outside Edges'!$P181="Yes"),"Yes","No")</f>
        <v>No</v>
      </c>
      <c r="DB182" s="85" t="str">
        <f>IF(AND((RIGHT($DB$3,2)-'[1]Miter Profiles'!$AC$107-'[1]Outside Edges'!$B181)&gt;=5,'[1]Outside Edges'!$P181="Yes"),"Yes","No")</f>
        <v>No</v>
      </c>
      <c r="DC182" s="86" t="str">
        <f>IF(AND((RIGHT($DC$3,2)-'[1]Miter Profiles'!$AC$108-'[1]Outside Edges'!$B181)&gt;=5,'[1]Outside Edges'!$P181="Yes"),"Yes","No")</f>
        <v>No</v>
      </c>
      <c r="DD182" s="11" t="str">
        <f>IF(AND((RIGHT($DD$3,2)-'[1]Miter Profiles'!$AC$109-'[1]Outside Edges'!$B181)&gt;=5,'[1]Outside Edges'!$P181="Yes"),"Yes","No")</f>
        <v>Yes</v>
      </c>
      <c r="DE182" s="87" t="str">
        <f>IF(AND((RIGHT($DE$3,2)-'[1]Miter Profiles'!$AC$110-'[1]Outside Edges'!$B181)&gt;=5,'[1]Outside Edges'!$P181="Yes"),"Yes","No")</f>
        <v>Yes</v>
      </c>
      <c r="DF182" s="10" t="str">
        <f>IF(AND((RIGHT($DF$3,2)-'[1]Miter Profiles'!$AC$111-'[1]Outside Edges'!$B181)&gt;=5,'[1]Outside Edges'!$P181="Yes"),"Yes","No")</f>
        <v>Yes</v>
      </c>
      <c r="DG182" s="10" t="str">
        <f>IF(AND((RIGHT($DG$3,2)-'[1]Miter Profiles'!$AC$112-'[1]Outside Edges'!$B181)&gt;=5,'[1]Outside Edges'!$P181="Yes"),"Yes","No")</f>
        <v>Yes</v>
      </c>
      <c r="DH182" s="85" t="str">
        <f>IF(AND((RIGHT($DH$3,2)-'[1]Miter Profiles'!$AC$113-'[1]Outside Edges'!$B181)&gt;=5,'[1]Outside Edges'!$P181="Yes"),"Yes","No")</f>
        <v>Yes</v>
      </c>
      <c r="DI182" s="86" t="str">
        <f>IF(AND((RIGHT($DI$3,2)-'[1]Miter Profiles'!$AC$114-'[1]Outside Edges'!$B181)&gt;=5,'[1]Outside Edges'!$P181="Yes"),"Yes","No")</f>
        <v>No</v>
      </c>
      <c r="DJ182" s="11" t="str">
        <f>IF(AND((RIGHT($DJ$3,2)-'[1]Miter Profiles'!$AC$115-'[1]Outside Edges'!$B181)&gt;=5,'[1]Outside Edges'!$P181="Yes"),"Yes","No")</f>
        <v>Yes</v>
      </c>
      <c r="DK182" s="87" t="str">
        <f>IF(AND((RIGHT($DK$3,2)-'[1]Miter Profiles'!$AC$116-'[1]Outside Edges'!$B181)&gt;=5,'[1]Outside Edges'!$P181="Yes"),"Yes","No")</f>
        <v>Yes</v>
      </c>
      <c r="DL182" s="10" t="str">
        <f>IF(AND((RIGHT($DL$3,2)-'[1]Miter Profiles'!$AC$117-'[1]Outside Edges'!$B181)&gt;=5,'[1]Outside Edges'!$P181="Yes"),"Yes","No")</f>
        <v>Yes</v>
      </c>
      <c r="DM182" s="10" t="str">
        <f>IF(AND((RIGHT($DM$3,2)-'[1]Miter Profiles'!$AC$118-'[1]Outside Edges'!$B181)&gt;=5,'[1]Outside Edges'!$P181="Yes"),"Yes","No")</f>
        <v>Yes</v>
      </c>
      <c r="DN182" s="85" t="str">
        <f>IF(AND((RIGHT($DN$3,2)-'[1]Miter Profiles'!$AC$119-'[1]Outside Edges'!$B181)&gt;=5,'[1]Outside Edges'!$P181="Yes"),"Yes","No")</f>
        <v>Yes</v>
      </c>
      <c r="DO182" s="86" t="str">
        <f>IF(AND((RIGHT($DO$3,2)-'[1]Miter Profiles'!$AC$120-'[1]Outside Edges'!$B181)&gt;=5,'[1]Outside Edges'!$P181="Yes"),"Yes","No")</f>
        <v>No</v>
      </c>
      <c r="DP182" s="11" t="str">
        <f>IF(AND((RIGHT($DP$3,2)-'[1]Miter Profiles'!$AC$121-'[1]Outside Edges'!$B181)&gt;=5,'[1]Outside Edges'!$P181="Yes"),"Yes","No")</f>
        <v>No</v>
      </c>
      <c r="DQ182" s="87" t="str">
        <f>IF(AND((RIGHT($DQ$3,2)-'[1]Miter Profiles'!$AC$122-'[1]Outside Edges'!$B181)&gt;=5,'[1]Outside Edges'!$P181="Yes"),"Yes","No")</f>
        <v>Yes</v>
      </c>
      <c r="DR182" s="10" t="str">
        <f>IF(AND((RIGHT($DR$3,2)-'[1]Miter Profiles'!$AC$123-'[1]Outside Edges'!$B181)&gt;=5,'[1]Outside Edges'!$P181="Yes"),"Yes","No")</f>
        <v>Yes</v>
      </c>
      <c r="DS182" s="10" t="str">
        <f>IF(AND((RIGHT($DS$3,2)-'[1]Miter Profiles'!$AC$124-'[1]Outside Edges'!$B181)&gt;=5,'[1]Outside Edges'!$P181="Yes"),"Yes","No")</f>
        <v>Yes</v>
      </c>
      <c r="DT182" s="85" t="str">
        <f>IF(AND((RIGHT($DT$3,2)-'[1]Miter Profiles'!$AC$125-'[1]Outside Edges'!$B181)&gt;=5,'[1]Outside Edges'!$P181="Yes"),"Yes","No")</f>
        <v>Yes</v>
      </c>
      <c r="DU182" s="86" t="str">
        <f>IF(AND((RIGHT($DU$3,2)-'[1]Miter Profiles'!$AC$126-'[1]Outside Edges'!$B181)&gt;=5,'[1]Outside Edges'!$P181="Yes"),"Yes","No")</f>
        <v>No</v>
      </c>
      <c r="DV182" s="11" t="str">
        <f>IF(AND((RIGHT($DV$3,2)-'[1]Miter Profiles'!$AC$127-'[1]Outside Edges'!$B181)&gt;=5,'[1]Outside Edges'!$P181="Yes"),"Yes","No")</f>
        <v>Yes</v>
      </c>
      <c r="DW182" s="87" t="str">
        <f>IF(AND((RIGHT($DW$3,2)-'[1]Miter Profiles'!$AC$128-'[1]Outside Edges'!$B181)&gt;=5,'[1]Outside Edges'!$P181="Yes"),"Yes","No")</f>
        <v>Yes</v>
      </c>
      <c r="DX182" s="10" t="str">
        <f>IF(AND((RIGHT($DX$3,2)-'[1]Miter Profiles'!$AC$129-'[1]Outside Edges'!$B181)&gt;=5,'[1]Outside Edges'!$P181="Yes"),"Yes","No")</f>
        <v>Yes</v>
      </c>
      <c r="DY182" s="10" t="str">
        <f>IF(AND((RIGHT($DY$3,2)-'[1]Miter Profiles'!$AC$130-'[1]Outside Edges'!$B181)&gt;=5,'[1]Outside Edges'!$P181="Yes"),"Yes","No")</f>
        <v>Yes</v>
      </c>
      <c r="DZ182" s="85" t="str">
        <f>IF(AND((RIGHT($DZ$3,2)-'[1]Miter Profiles'!$AC$131-'[1]Outside Edges'!$B181)&gt;=5,'[1]Outside Edges'!$P181="Yes"),"Yes","No")</f>
        <v>Yes</v>
      </c>
      <c r="EA182" s="90" t="str">
        <f>IF(AND((RIGHT($EA$3,2)-'[1]Miter Profiles'!$AC$132-'[1]Outside Edges'!$B181)&gt;=5,'[1]Outside Edges'!$P181="Yes"),"Yes","No")</f>
        <v>Yes</v>
      </c>
      <c r="EB182" s="105" t="str">
        <f>IF(AND((RIGHT($EB$3,2)-'[1]Miter Profiles'!$AC$133-'[1]Outside Edges'!$B181)&gt;=5,'[1]Outside Edges'!$P181="Yes"),"Yes","No")</f>
        <v>No</v>
      </c>
      <c r="EC182" s="110" t="str">
        <f>IF(AND((RIGHT($EC$3,2)-'[1]Miter Profiles'!$AC$134-'[1]Outside Edges'!$B181)&gt;=5,'[1]Outside Edges'!$P181="Yes"),"Yes","No")</f>
        <v>Yes</v>
      </c>
      <c r="ED182" s="116" t="str">
        <f>IF(AND((RIGHT($ED$3,2)-'[1]Miter Profiles'!$AC$135-'[1]Outside Edges'!$B181)&gt;=5,'[1]Outside Edges'!$P181="Yes"),"Yes","No")</f>
        <v>Yes</v>
      </c>
      <c r="EE182" s="113" t="str">
        <f>IF(AND((RIGHT($EE$3,2)-'[1]Miter Profiles'!$AC$136-'[1]Outside Edges'!$B181)&gt;=5,'[1]Outside Edges'!$P181="Yes"),"Yes","No")</f>
        <v>Yes</v>
      </c>
      <c r="EF182" s="85" t="str">
        <f>IF(AND((RIGHT($EF$3,2)-'[1]Miter Profiles'!$AC$137-'[1]Outside Edges'!$B181)&gt;=5,'[1]Outside Edges'!$P181="Yes"),"Yes","No")</f>
        <v>Yes</v>
      </c>
      <c r="EG182" s="10" t="str">
        <f>IF(AND((RIGHT($EG$3,2)-'[1]Miter Profiles'!$AC$138-'[1]Outside Edges'!$B181)&gt;=5,'[1]Outside Edges'!$P181="Yes"),"Yes","No")</f>
        <v>Yes</v>
      </c>
      <c r="EH182" s="90" t="str">
        <f>IF(AND((RIGHT($EH$3,2)-'[1]Miter Profiles'!$AC$139-'[1]Outside Edges'!$B181)&gt;=5,'[1]Outside Edges'!$P181="Yes"),"Yes","No")</f>
        <v>Yes</v>
      </c>
      <c r="EI182" s="121" t="str">
        <f>IF(AND((RIGHT($EI$3,2)-'[1]Miter Profiles'!$AC$140-'[1]Outside Edges'!$B181)&gt;=5,'[1]Outside Edges'!$P181="Yes"),"Yes","No")</f>
        <v>Yes</v>
      </c>
      <c r="EJ182" s="124" t="str">
        <f>IF(AND((RIGHT($EJ$3,2)-'[1]Miter Profiles'!$AC$141-'[1]Outside Edges'!$B181)&gt;=5,'[1]Outside Edges'!$P181="Yes"),"Yes","No")</f>
        <v>Yes</v>
      </c>
      <c r="EK182" s="124" t="str">
        <f>IF(AND((RIGHT($EK$3,2)-'[1]Miter Profiles'!$AC$142-'[1]Outside Edges'!$B181)&gt;=5,'[1]Outside Edges'!$P181="Yes"),"Yes","No")</f>
        <v>Yes</v>
      </c>
      <c r="EL182" s="116" t="str">
        <f>IF(AND((RIGHT($EL$3,2)-'[1]Miter Profiles'!$AC$143-'[1]Outside Edges'!$B181)&gt;=5,'[1]Outside Edges'!$P181="Yes"),"Yes","No")</f>
        <v>Yes</v>
      </c>
      <c r="EM182" s="129" t="str">
        <f>IF(AND((RIGHT($EM$3,2)-'[1]Miter Profiles'!$AC$144-'[1]Outside Edges'!$B181)&gt;=5,'[1]Outside Edges'!$P181="Yes"),"Yes","No")</f>
        <v>No</v>
      </c>
      <c r="EN182" s="10" t="str">
        <f>IF(AND((RIGHT($EN$3,2)-'[1]Miter Profiles'!$AC$145-'[1]Outside Edges'!$B181)&gt;=5,'[1]Outside Edges'!$P181="Yes"),"Yes","No")</f>
        <v>Yes</v>
      </c>
      <c r="EO182" s="90" t="str">
        <f>IF(AND((RIGHT($EO$3,2)-'[1]Miter Profiles'!$AC$146-'[1]Outside Edges'!$B181)&gt;=5,'[1]Outside Edges'!$P181="Yes"),"Yes","No")</f>
        <v>Yes</v>
      </c>
      <c r="EP182" s="124" t="str">
        <f>IF(AND((RIGHT($EP$3,2)-'[1]Miter Profiles'!$AC$147-'[1]Outside Edges'!$B181)&gt;=5,'[1]Outside Edges'!$P181="Yes"),"Yes","No")</f>
        <v>No</v>
      </c>
      <c r="EQ182" s="124" t="str">
        <f>IF(AND((RIGHT($EQ$3,2)-'[1]Miter Profiles'!$AC$148-'[1]Outside Edges'!$B181)&gt;=5,'[1]Outside Edges'!$P181="Yes"),"Yes","No")</f>
        <v>No</v>
      </c>
      <c r="ER182" s="116" t="str">
        <f>IF(AND((RIGHT($ER$3,2)-'[1]Miter Profiles'!$AC$149-'[1]Outside Edges'!$B181)&gt;=5,'[1]Outside Edges'!$P181="Yes"),"Yes","No")</f>
        <v>Yes</v>
      </c>
      <c r="ES182" s="129" t="str">
        <f>IF(AND((RIGHT($ES$3,2)-'[1]Miter Profiles'!$AC$150-'[1]Outside Edges'!$B181)&gt;=5,'[1]Outside Edges'!$P181="Yes"),"Yes","No")</f>
        <v>No</v>
      </c>
      <c r="ET182" s="10" t="str">
        <f>IF(AND((RIGHT($ET$3,2)-'[1]Miter Profiles'!$AC$151-'[1]Outside Edges'!$B181)&gt;=5,'[1]Outside Edges'!$P181="Yes"),"Yes","No")</f>
        <v>Yes</v>
      </c>
      <c r="EU182" s="90" t="str">
        <f>IF(AND((RIGHT($EU$3,2)-'[1]Miter Profiles'!$AC$152-'[1]Outside Edges'!$B181)&gt;=5,'[1]Outside Edges'!$P181="Yes"),"Yes","No")</f>
        <v>Yes</v>
      </c>
      <c r="EV182" s="124" t="str">
        <f>IF(AND((RIGHT($EV$3,2)-'[1]Miter Profiles'!$AC$153-'[1]Outside Edges'!$B181)&gt;=5,'[1]Outside Edges'!$P181="Yes"),"Yes","No")</f>
        <v>No</v>
      </c>
      <c r="EW182" s="124" t="str">
        <f>IF(AND((RIGHT($EW$3,2)-'[1]Miter Profiles'!$AC$154-'[1]Outside Edges'!$B181)&gt;=5,'[1]Outside Edges'!$P181="Yes"),"Yes","No")</f>
        <v>Yes</v>
      </c>
      <c r="EX182" s="116" t="str">
        <f>IF(AND((RIGHT($EX$3,2)-'[1]Miter Profiles'!$AC$155-'[1]Outside Edges'!$B181)&gt;=5,'[1]Outside Edges'!$P181="Yes"),"Yes","No")</f>
        <v>Yes</v>
      </c>
      <c r="EY182" s="129" t="str">
        <f>IF(AND((RIGHT($EY$3,2)-'[1]Miter Profiles'!$AC$156-'[1]Outside Edges'!$B181)&gt;=5,'[1]Outside Edges'!$P181="Yes"),"Yes","No")</f>
        <v>Yes</v>
      </c>
      <c r="EZ182" s="10" t="str">
        <f>IF(AND((RIGHT($EZ$3,2)-'[1]Miter Profiles'!$AC$157-'[1]Outside Edges'!$B181)&gt;=5,'[1]Outside Edges'!$P181="Yes"),"Yes","No")</f>
        <v>Yes</v>
      </c>
      <c r="FA182" s="90" t="str">
        <f>IF(AND((RIGHT($FA$3,2)-'[1]Miter Profiles'!$AC$158-'[1]Outside Edges'!$B181)&gt;=5,'[1]Outside Edges'!$P181="Yes"),"Yes","No")</f>
        <v>Yes</v>
      </c>
      <c r="FB182" s="124" t="str">
        <f>IF(AND((RIGHT($FB$3,2)-'[1]Miter Profiles'!$AC$159-'[1]Outside Edges'!$B181)&gt;=5,'[1]Outside Edges'!$P181="Yes"),"Yes","No")</f>
        <v>Yes</v>
      </c>
      <c r="FC182" s="124" t="str">
        <f>IF(AND((RIGHT($FC$3,2)-'[1]Miter Profiles'!$AC$160-'[1]Outside Edges'!$B181)&gt;=5,'[1]Outside Edges'!$P181="Yes"),"Yes","No")</f>
        <v>Yes</v>
      </c>
      <c r="FD182" s="116" t="str">
        <f>IF(AND((RIGHT($FD$3,2)-'[1]Miter Profiles'!$AC$161-'[1]Outside Edges'!$B181)&gt;=5,'[1]Outside Edges'!$P181="Yes"),"Yes","No")</f>
        <v>Yes</v>
      </c>
      <c r="FE182" s="129" t="str">
        <f>IF(AND((RIGHT($FE$3,2)-'[1]Miter Profiles'!$AC$162-'[1]Outside Edges'!$B181)&gt;=5,'[1]Outside Edges'!$P181="Yes"),"Yes","No")</f>
        <v>No</v>
      </c>
      <c r="FF182" s="10" t="str">
        <f>IF(AND((RIGHT($FF$3,2)-'[1]Miter Profiles'!$AC$163-'[1]Outside Edges'!$B181)&gt;=5,'[1]Outside Edges'!$P181="Yes"),"Yes","No")</f>
        <v>Yes</v>
      </c>
      <c r="FG182" s="90" t="str">
        <f>IF(AND((RIGHT($FG$3,2)-'[1]Miter Profiles'!$AC$164-'[1]Outside Edges'!$B181)&gt;=5,'[1]Outside Edges'!$P181="Yes"),"Yes","No")</f>
        <v>Yes</v>
      </c>
      <c r="FH182" s="124" t="str">
        <f>IF(AND((RIGHT($FH$3,2)-'[1]Miter Profiles'!$AC$165-'[1]Outside Edges'!$B181)&gt;=5,'[1]Outside Edges'!$P181="Yes"),"Yes","No")</f>
        <v>Yes</v>
      </c>
      <c r="FI182" s="124" t="str">
        <f>IF(AND((RIGHT($FI$3,2)-'[1]Miter Profiles'!$AC$166-'[1]Outside Edges'!$B181)&gt;=5,'[1]Outside Edges'!$P181="Yes"),"Yes","No")</f>
        <v>Yes</v>
      </c>
      <c r="FJ182" s="116" t="str">
        <f>IF(AND((RIGHT($FJ$3,2)-'[1]Miter Profiles'!$AC$167-'[1]Outside Edges'!$B181)&gt;=5,'[1]Outside Edges'!$P181="Yes"),"Yes","No")</f>
        <v>Yes</v>
      </c>
      <c r="FK182" s="129" t="str">
        <f>IF(AND((RIGHT($FK$3,2)-'[1]Miter Profiles'!$AC$168-'[1]Outside Edges'!$B181)&gt;=5,'[1]Outside Edges'!$P181="Yes"),"Yes","No")</f>
        <v>Yes</v>
      </c>
      <c r="FL182" s="10" t="str">
        <f>IF(AND((RIGHT($FL$3,2)-'[1]Miter Profiles'!$AC$169-'[1]Outside Edges'!$B181)&gt;=5,'[1]Outside Edges'!$P181="Yes"),"Yes","No")</f>
        <v>Yes</v>
      </c>
      <c r="FM182" s="90" t="str">
        <f>IF(AND((RIGHT($FM$3,2)-'[1]Miter Profiles'!$AC$170-'[1]Outside Edges'!$B181)&gt;=5,'[1]Outside Edges'!$P181="Yes"),"Yes","No")</f>
        <v>Yes</v>
      </c>
      <c r="FN182" s="124" t="str">
        <f>IF(AND((RIGHT($FN$3,2)-'[1]Miter Profiles'!$AC$171-'[1]Outside Edges'!$B181)&gt;=5,'[1]Outside Edges'!$P181="Yes"),"Yes","No")</f>
        <v>Yes</v>
      </c>
      <c r="FO182" s="124" t="str">
        <f>IF(AND((RIGHT($FO$3,2)-'[1]Miter Profiles'!$AC$172-'[1]Outside Edges'!$B181)&gt;=5,'[1]Outside Edges'!$P181="Yes"),"Yes","No")</f>
        <v>Yes</v>
      </c>
      <c r="FP182" s="116" t="str">
        <f>IF(AND((RIGHT($FP$3,2)-'[1]Miter Profiles'!$AC$173-'[1]Outside Edges'!$B181)&gt;=5,'[1]Outside Edges'!$P181="Yes"),"Yes","No")</f>
        <v>Yes</v>
      </c>
      <c r="FQ182" s="129" t="str">
        <f>IF(AND((RIGHT($FQ$3,2)-'[1]Miter Profiles'!$AC$174-'[1]Outside Edges'!$B181)&gt;=5,'[1]Outside Edges'!$P181="Yes"),"Yes","No")</f>
        <v>Yes</v>
      </c>
      <c r="FR182" s="10" t="str">
        <f>IF(AND((RIGHT($FR$3,2)-'[1]Miter Profiles'!$AC$175-'[1]Outside Edges'!$B181)&gt;=5,'[1]Outside Edges'!$P181="Yes"),"Yes","No")</f>
        <v>Yes</v>
      </c>
      <c r="FS182" s="90" t="str">
        <f>IF(AND((RIGHT($FS$3,2)-'[1]Miter Profiles'!$AC$176-'[1]Outside Edges'!$B181)&gt;=5,'[1]Outside Edges'!$P181="Yes"),"Yes","No")</f>
        <v>Yes</v>
      </c>
      <c r="FT182" s="124" t="str">
        <f>IF(AND((RIGHT($FT$3,2)-'[1]Miter Profiles'!$AC$177-'[1]Outside Edges'!$B181)&gt;=5,'[1]Outside Edges'!$P181="Yes"),"Yes","No")</f>
        <v>Yes</v>
      </c>
      <c r="FU182" s="124" t="str">
        <f>IF(AND((RIGHT($FU$3,2)-'[1]Miter Profiles'!$AC$178-'[1]Outside Edges'!$B181)&gt;=5,'[1]Outside Edges'!$P181="Yes"),"Yes","No")</f>
        <v>Yes</v>
      </c>
      <c r="FV182" s="116" t="str">
        <f>IF(AND((RIGHT($V$3,2)-'[1]Miter Profiles'!$AC$179-'[1]Outside Edges'!$B181)&gt;=5,'[1]Outside Edges'!$P181="Yes"),"Yes","No")</f>
        <v>Yes</v>
      </c>
      <c r="FW182" s="129" t="str">
        <f>IF(AND((RIGHT($FW$3,2)-'[1]Miter Profiles'!$AC$180-'[1]Outside Edges'!$B181)&gt;=5,'[1]Outside Edges'!$P181="Yes"),"Yes","No")</f>
        <v>No</v>
      </c>
      <c r="FX182" s="85" t="str">
        <f>IF(AND((RIGHT($FX$3,2)-'[1]Miter Profiles'!$AC$181-'[1]Outside Edges'!$B181)&gt;=5,'[1]Outside Edges'!$P181="Yes"),"Yes","No")</f>
        <v>Yes</v>
      </c>
      <c r="FY182" s="150" t="str">
        <f>IF(AND((RIGHT($FY$3,2)-'[1]Miter Profiles'!$AC$182-'[1]Outside Edges'!$B181)&gt;=5,'[1]Outside Edges'!$P181="Yes"),"Yes","No")</f>
        <v>No</v>
      </c>
      <c r="FZ182" s="124" t="str">
        <f>IF(AND((RIGHT($FZ$3,2)-'[1]Miter Profiles'!$AC$183-'[1]Outside Edges'!$B181)&gt;=5,'[1]Outside Edges'!$P181="Yes"),"Yes","No")</f>
        <v>Yes</v>
      </c>
      <c r="GA182" s="116" t="str">
        <f>IF(AND((RIGHT($GA$3,2)-'[1]Miter Profiles'!$AC$184-'[1]Outside Edges'!$B181)&gt;=5,'[1]Outside Edges'!$P181="Yes"),"Yes","No")</f>
        <v>Yes</v>
      </c>
      <c r="GB182" s="129" t="str">
        <f>IF(AND((RIGHT($GB$3,2)-'[1]Miter Profiles'!$AC$185-'[1]Outside Edges'!$B181)&gt;=5,'[1]Outside Edges'!$P181="Yes"),"Yes","No")</f>
        <v>No</v>
      </c>
      <c r="GC182" s="10" t="str">
        <f>IF(AND((RIGHT($GC$3,2)-'[1]Miter Profiles'!$AC$186-'[1]Outside Edges'!$B181)&gt;=5,'[1]Outside Edges'!$P181="Yes"),"Yes","No")</f>
        <v>Yes</v>
      </c>
      <c r="GD182" s="90" t="str">
        <f>IF(AND((RIGHT($GD$3,2)-'[1]Miter Profiles'!$AC$187-'[1]Outside Edges'!$B181)&gt;=5,'[1]Outside Edges'!$P181="Yes"),"Yes","No")</f>
        <v>Yes</v>
      </c>
      <c r="GE182" s="150" t="str">
        <f>IF(AND((RIGHT($GE$3,2)-'[1]Miter Profiles'!$AC$188-'[1]Outside Edges'!$B181)&gt;=5,'[1]Outside Edges'!$P181="Yes"),"Yes","No")</f>
        <v>Yes</v>
      </c>
      <c r="GF182" s="124" t="str">
        <f>IF(AND((RIGHT($GF$3,2)-'[1]Miter Profiles'!$AC$189-'[1]Outside Edges'!$B181)&gt;=5,'[1]Outside Edges'!$P181="Yes"),"Yes","No")</f>
        <v>Yes</v>
      </c>
      <c r="GG182" s="116" t="str">
        <f>IF(AND((RIGHT($GG$3,2)-'[1]Miter Profiles'!$AC$190-'[1]Outside Edges'!$B181)&gt;=5,'[1]Outside Edges'!$P181="Yes"),"Yes","No")</f>
        <v>Yes</v>
      </c>
      <c r="GH182" s="129" t="str">
        <f>IF(AND((RIGHT($GH$3,2)-'[1]Miter Profiles'!$AC$191-'[1]Outside Edges'!$B181)&gt;=5,'[1]Outside Edges'!$P181="Yes"),"Yes","No")</f>
        <v>No</v>
      </c>
      <c r="GI182" s="10" t="str">
        <f>IF(AND((RIGHT($GI$3,2)-'[1]Miter Profiles'!$AC$192-'[1]Outside Edges'!$B181)&gt;=5,'[1]Outside Edges'!$P181="Yes"),"Yes","No")</f>
        <v>Yes</v>
      </c>
      <c r="GJ182" s="90" t="str">
        <f>IF(AND((RIGHT($GJ$3,2)-'[1]Miter Profiles'!$AC$193-'[1]Outside Edges'!$B181)&gt;=5,'[1]Outside Edges'!$P181="Yes"),"Yes","No")</f>
        <v>Yes</v>
      </c>
      <c r="GK182" s="150" t="str">
        <f>IF(AND((RIGHT($GK$3,2)-'[1]Miter Profiles'!$AC$194-'[1]Outside Edges'!$B181)&gt;=5,'[1]Outside Edges'!$P181="Yes"),"Yes","No")</f>
        <v>Yes</v>
      </c>
      <c r="GL182" s="124" t="str">
        <f>IF(AND((RIGHT($GL$3,2)-'[1]Miter Profiles'!$AC$195-'[1]Outside Edges'!$B181)&gt;=5,'[1]Outside Edges'!$P181="Yes"),"Yes","No")</f>
        <v>Yes</v>
      </c>
      <c r="GM182" s="116" t="str">
        <f>IF(AND((RIGHT($GM$3,2)-'[1]Miter Profiles'!$AC$196-'[1]Outside Edges'!$B181)&gt;=5,'[1]Outside Edges'!$P181="Yes"),"Yes","No")</f>
        <v>Yes</v>
      </c>
      <c r="GN182" s="129" t="str">
        <f>IF(AND((RIGHT($GN$3,2)-'[1]Miter Profiles'!$AC$197-'[1]Outside Edges'!$B181)&gt;=5,'[1]Outside Edges'!$P181="Yes"),"Yes","No")</f>
        <v>No</v>
      </c>
      <c r="GO182" s="10" t="str">
        <f>IF(AND((RIGHT($GO$3,2)-'[1]Miter Profiles'!$AC$198-'[1]Outside Edges'!$B181)&gt;=5,'[1]Outside Edges'!$P181="Yes"),"Yes","No")</f>
        <v>No</v>
      </c>
      <c r="GP182" s="90" t="str">
        <f>IF(AND((RIGHT($GP$3,2)-'[1]Miter Profiles'!$AC$199-'[1]Outside Edges'!$B181)&gt;=5,'[1]Outside Edges'!$P181="Yes"),"Yes","No")</f>
        <v>Yes</v>
      </c>
      <c r="GQ182" s="150" t="str">
        <f>IF(AND((RIGHT($GQ$3,2)-'[1]Miter Profiles'!$AC$200-'[1]Outside Edges'!$B181)&gt;=5,'[1]Outside Edges'!$P181="Yes"),"Yes","No")</f>
        <v>No</v>
      </c>
      <c r="GR182" s="124" t="str">
        <f>IF(AND((RIGHT($GR$3,2)-'[1]Miter Profiles'!$AC$201-'[1]Outside Edges'!$B181)&gt;=5,'[1]Outside Edges'!$P181="Yes"),"Yes","No")</f>
        <v>Yes</v>
      </c>
      <c r="GS182" s="116" t="str">
        <f>IF(AND((RIGHT($GS$3,2)-'[1]Miter Profiles'!$AC$202-'[1]Outside Edges'!$B181)&gt;=5,'[1]Outside Edges'!$P181="Yes"),"Yes","No")</f>
        <v>Yes</v>
      </c>
      <c r="GT182" s="129" t="str">
        <f>IF(AND((RIGHT($GT$3,2)-'[1]Miter Profiles'!$AC$203-'[1]Outside Edges'!$B181)&gt;=5,'[1]Outside Edges'!$P181="Yes"),"Yes","No")</f>
        <v>No</v>
      </c>
      <c r="GU182" s="10" t="str">
        <f>IF(AND((RIGHT($GU$3,2)-'[1]Miter Profiles'!$AC$204-'[1]Outside Edges'!$B181)&gt;=5,'[1]Outside Edges'!$P181="Yes"),"Yes","No")</f>
        <v>Yes</v>
      </c>
      <c r="GV182" s="90" t="str">
        <f>IF(AND((RIGHT($GV$3,2)-'[1]Miter Profiles'!$AC$205-'[1]Outside Edges'!$B181)&gt;=5,'[1]Outside Edges'!$P181="Yes"),"Yes","No")</f>
        <v>Yes</v>
      </c>
      <c r="GW182" s="150" t="str">
        <f>IF(AND((RIGHT($GW$3,2)-'[1]Miter Profiles'!$AC$206-'[1]Outside Edges'!$B181)&gt;=5,'[1]Outside Edges'!$P181="Yes"),"Yes","No")</f>
        <v>No</v>
      </c>
      <c r="GX182" s="124" t="str">
        <f>IF(AND((RIGHT($GX$3,2)-'[1]Miter Profiles'!$AC$207-'[1]Outside Edges'!$B181)&gt;=5,'[1]Outside Edges'!$P181="Yes"),"Yes","No")</f>
        <v>Yes</v>
      </c>
      <c r="GY182" s="116" t="str">
        <f>IF(AND((RIGHT($GY$3,2)-'[1]Miter Profiles'!$AC$208-'[1]Outside Edges'!$B181)&gt;=5,'[1]Outside Edges'!$P181="Yes"),"Yes","No")</f>
        <v>Yes</v>
      </c>
      <c r="GZ182" s="129" t="str">
        <f>IF(AND((RIGHT($GZ$3,2)-'[1]Miter Profiles'!$AC$209-'[1]Outside Edges'!$B181)&gt;=5,'[1]Outside Edges'!$P181="Yes"),"Yes","No")</f>
        <v>No</v>
      </c>
      <c r="HA182" s="10" t="str">
        <f>IF(AND((RIGHT($HA$3,2)-'[1]Miter Profiles'!$AC$210-'[1]Outside Edges'!$B181)&gt;=5,'[1]Outside Edges'!$P181="Yes"),"Yes","No")</f>
        <v>Yes</v>
      </c>
      <c r="HB182" s="90" t="str">
        <f>IF(AND((RIGHT($HB$3,2)-'[1]Miter Profiles'!$AC$211-'[1]Outside Edges'!$B181)&gt;=5,'[1]Outside Edges'!$P181="Yes"),"Yes","No")</f>
        <v>Yes</v>
      </c>
      <c r="HC182" s="150" t="str">
        <f>IF(AND((RIGHT($HC$3,2)-'[1]Miter Profiles'!$AC$212-'[1]Outside Edges'!$B181)&gt;=5,'[1]Outside Edges'!$P181="Yes"),"Yes","No")</f>
        <v>No</v>
      </c>
      <c r="HD182" s="116" t="str">
        <f>IF(AND((RIGHT($HD$3,2)-'[1]Miter Profiles'!$AC$213-'[1]Outside Edges'!$B181)&gt;=5,'[1]Outside Edges'!$P181="Yes"),"Yes","No")</f>
        <v>No</v>
      </c>
      <c r="HE182" s="129" t="str">
        <f>IF(AND((RIGHT($HE$3,2)-'[1]Miter Profiles'!$AC$214-'[1]Outside Edges'!$B181)&gt;=5,'[1]Outside Edges'!$P181="Yes"),"Yes","No")</f>
        <v>No</v>
      </c>
      <c r="HF182" s="10" t="str">
        <f>IF(AND((RIGHT($HF$3,2)-'[1]Miter Profiles'!$AC$215-'[1]Outside Edges'!$B181)&gt;=5,'[1]Outside Edges'!$P181="Yes"),"Yes","No")</f>
        <v>No</v>
      </c>
      <c r="HG182" s="90" t="str">
        <f>IF(AND((RIGHT($HG$3,2)-'[1]Miter Profiles'!$AC$216-'[1]Outside Edges'!$B181)&gt;=5,'[1]Outside Edges'!$P181="Yes"),"Yes","No")</f>
        <v>No</v>
      </c>
      <c r="HH182" s="150" t="str">
        <f>IF(AND((RIGHT($HH$3,2)-'[1]Miter Profiles'!$AC$217-'[1]Outside Edges'!$B181)&gt;=5,'[1]Outside Edges'!$P181="Yes"),"Yes","No")</f>
        <v>Yes</v>
      </c>
      <c r="HI182" s="124" t="str">
        <f>IF(AND((RIGHT($HI$3,2)-'[1]Miter Profiles'!$AC$218-'[1]Outside Edges'!$B181)&gt;=5,'[1]Outside Edges'!$P181="Yes"),"Yes","No")</f>
        <v>Yes</v>
      </c>
      <c r="HJ182" s="116" t="str">
        <f>IF(AND((RIGHT($HJ$3,2)-'[1]Miter Profiles'!$AC$219-'[1]Outside Edges'!$B181)&gt;=5,'[1]Outside Edges'!$P181="Yes"),"Yes","No")</f>
        <v>Yes</v>
      </c>
      <c r="HK182" s="129" t="str">
        <f>IF(AND((RIGHT($HK$3,2)-'[1]Miter Profiles'!$AC$220-'[1]Outside Edges'!$B181)&gt;=5,'[1]Outside Edges'!$P181="Yes"),"Yes","No")</f>
        <v>No</v>
      </c>
      <c r="HL182" s="10" t="str">
        <f>IF(AND((RIGHT($HL$3,2)-'[1]Miter Profiles'!$AC$221-'[1]Outside Edges'!$B181)&gt;=5,'[1]Outside Edges'!$P181="Yes"),"Yes","No")</f>
        <v>Yes</v>
      </c>
      <c r="HM182" s="90" t="str">
        <f>IF(AND((RIGHT($HM$3,2)-'[1]Miter Profiles'!$AC$222-'[1]Outside Edges'!$B181)&gt;=5,'[1]Outside Edges'!$P181="Yes"),"Yes","No")</f>
        <v>Yes</v>
      </c>
      <c r="HN182" s="150" t="str">
        <f>IF(AND((RIGHT($HN$3,2)-'[1]Miter Profiles'!$AC$223-'[1]Outside Edges'!$B181)&gt;=5,'[1]Outside Edges'!$P181="Yes"),"Yes","No")</f>
        <v>No</v>
      </c>
      <c r="HO182" s="124" t="str">
        <f>IF(AND((RIGHT($HO$3,2)-'[1]Miter Profiles'!$AC$224-'[1]Outside Edges'!$B181)&gt;=5,'[1]Outside Edges'!$P181="Yes"),"Yes","No")</f>
        <v>No</v>
      </c>
      <c r="HP182" s="124" t="str">
        <f>IF(AND((RIGHT($HP$3,2)-'[1]Miter Profiles'!$AC$225-'[1]Outside Edges'!$B181)&gt;=5,'[1]Outside Edges'!$P181="Yes"),"Yes","No")</f>
        <v>Yes</v>
      </c>
      <c r="HQ182" s="153" t="str">
        <f>IF(AND((RIGHT($HQ$3,3)-'[1]Miter Profiles'!$AC$226-'[1]Outside Edges'!$B181)&gt;=5,'[1]Outside Edges'!$P181="Yes"),"Yes","No")</f>
        <v>Yes</v>
      </c>
      <c r="HR182" s="129" t="str">
        <f>IF(AND((RIGHT($HR$3,2)-'[1]Miter Profiles'!$AC$227-'[1]Outside Edges'!$B181)&gt;=5,'[1]Outside Edges'!$P181="Yes"),"Yes","No")</f>
        <v>Yes</v>
      </c>
      <c r="HS182" s="10" t="str">
        <f>IF(AND((RIGHT($HS$3,2)-'[1]Miter Profiles'!$AC$228-'[1]Outside Edges'!$B181)&gt;=5,'[1]Outside Edges'!$P181="Yes"),"Yes","No")</f>
        <v>Yes</v>
      </c>
      <c r="HT182" s="163" t="str">
        <f>IF(AND((RIGHT($HT$3,2)-'[1]Miter Profiles'!$AC$229-'[1]Outside Edges'!$B181)&gt;=5,'[1]Outside Edges'!$P181="Yes"),"Yes","No")</f>
        <v>Yes</v>
      </c>
      <c r="HU182" s="150" t="str">
        <f>IF(AND((RIGHT($HU$3,2)-'[1]Miter Profiles'!$AC$230-'[1]Outside Edges'!$B181)&gt;=5,'[1]Outside Edges'!$P181="Yes"),"Yes","No")</f>
        <v>No</v>
      </c>
      <c r="HV182" s="124" t="str">
        <f>IF(AND((RIGHT($HV$3,2)-'[1]Miter Profiles'!$AC$231-'[1]Outside Edges'!$B181)&gt;=5,'[1]Outside Edges'!$P181="Yes"),"Yes","No")</f>
        <v>Yes</v>
      </c>
      <c r="HW182" s="116" t="str">
        <f>IF(AND((RIGHT($HW$3,2)-'[1]Miter Profiles'!$AC$232-'[1]Outside Edges'!$B181)&gt;=5,'[1]Outside Edges'!$P181="Yes"),"Yes","No")</f>
        <v>Yes</v>
      </c>
      <c r="HX182" s="129" t="str">
        <f>IF(AND((RIGHT($HX$3,2)-'[1]Miter Profiles'!$AC$233-'[1]Outside Edges'!$B181)&gt;=5,'[1]Outside Edges'!$P181="Yes"),"Yes","No")</f>
        <v>No</v>
      </c>
      <c r="HY182" s="10" t="str">
        <f>IF(AND((RIGHT($HY$3,2)-'[1]Miter Profiles'!$AC$234-'[1]Outside Edges'!$B181)&gt;=5,'[1]Outside Edges'!$P181="Yes"),"Yes","No")</f>
        <v>Yes</v>
      </c>
      <c r="HZ182" s="90" t="str">
        <f>IF(AND((RIGHT($HZ$3,2)-'[1]Miter Profiles'!$AC$235-'[1]Outside Edges'!$B181)&gt;=5,'[1]Outside Edges'!$P181="Yes"),"Yes","No")</f>
        <v>Yes</v>
      </c>
      <c r="IA182" s="150" t="str">
        <f>IF(AND((RIGHT($IA$3,2)-'[1]Miter Profiles'!$AC$236-'[1]Outside Edges'!$B181)&gt;=5,'[1]Outside Edges'!$P181="Yes"),"Yes","No")</f>
        <v>No</v>
      </c>
      <c r="IB182" s="124" t="str">
        <f>IF(AND((RIGHT($IB$3,2)-'[1]Miter Profiles'!$AC$237-'[1]Outside Edges'!$B181)&gt;=5,'[1]Outside Edges'!$P181="Yes"),"Yes","No")</f>
        <v>Yes</v>
      </c>
      <c r="IC182" s="116" t="str">
        <f>IF(AND((RIGHT($IC$3,2)-'[1]Miter Profiles'!$AC$238-'[1]Outside Edges'!$B181)&gt;=5,'[1]Outside Edges'!$P181="Yes"),"Yes","No")</f>
        <v>Yes</v>
      </c>
      <c r="ID182" s="129" t="str">
        <f>IF(AND((RIGHT($ID$3,2)-'[1]Miter Profiles'!$AC$239-'[1]Outside Edges'!$B181)&gt;=5,'[1]Outside Edges'!$P181="Yes"),"Yes","No")</f>
        <v>No</v>
      </c>
      <c r="IE182" s="10" t="str">
        <f>IF(AND((RIGHT($IE$3,2)-'[1]Miter Profiles'!$AC$240-'[1]Outside Edges'!$B181)&gt;=5,'[1]Outside Edges'!$P181="Yes"),"Yes","No")</f>
        <v>Yes</v>
      </c>
      <c r="IF182" s="90" t="str">
        <f>IF(AND((RIGHT($IF$3,2)-'[1]Miter Profiles'!$AC$241-'[1]Outside Edges'!$B181)&gt;=5,'[1]Outside Edges'!$P181="Yes"),"Yes","No")</f>
        <v>Yes</v>
      </c>
      <c r="IG182" s="150" t="str">
        <f>IF(AND((RIGHT($IG$3,2)-'[1]Miter Profiles'!$AC$242-'[1]Outside Edges'!$B181)&gt;=5,'[1]Outside Edges'!$P181="Yes"),"Yes","No")</f>
        <v>Yes</v>
      </c>
      <c r="IH182" s="124" t="str">
        <f>IF(AND((RIGHT($IH$3,2)-'[1]Miter Profiles'!$AC$243-'[1]Outside Edges'!$B181)&gt;=5,'[1]Outside Edges'!$P181="Yes"),"Yes","No")</f>
        <v>Yes</v>
      </c>
      <c r="II182" s="116" t="str">
        <f>IF(AND((RIGHT($II$3,2)-'[1]Miter Profiles'!$AC$244-'[1]Outside Edges'!$B181)&gt;=5,'[1]Outside Edges'!$P181="Yes"),"Yes","No")</f>
        <v>Yes</v>
      </c>
      <c r="IJ182" s="129" t="str">
        <f>IF(AND((RIGHT($IJ$3,2)-'[1]Miter Profiles'!$AC$245-'[1]Outside Edges'!$B181)&gt;=5,'[1]Outside Edges'!$P181="Yes"),"Yes","No")</f>
        <v>Yes</v>
      </c>
      <c r="IK182" s="10" t="str">
        <f>IF(AND((RIGHT($IK$3,2)-'[1]Miter Profiles'!$AC$246-'[1]Outside Edges'!$B181)&gt;=5,'[1]Outside Edges'!$P181="Yes"),"Yes","No")</f>
        <v>Yes</v>
      </c>
      <c r="IL182" s="90" t="str">
        <f>IF(AND((RIGHT($IL$3,2)-'[1]Miter Profiles'!$AC$247-'[1]Outside Edges'!$B181)&gt;=5,'[1]Outside Edges'!$P181="Yes"),"Yes","No")</f>
        <v>Yes</v>
      </c>
      <c r="IM182" s="150" t="str">
        <f>IF(AND((RIGHT($IM$3,2)-'[1]Miter Profiles'!$AC$248-'[1]Outside Edges'!$B181)&gt;=5,'[1]Outside Edges'!$P181="Yes"),"Yes","No")</f>
        <v>No</v>
      </c>
      <c r="IN182" s="124" t="str">
        <f>IF(AND((RIGHT($IN$3,2)-'[1]Miter Profiles'!$AC$249-'[1]Outside Edges'!$B181)&gt;=5,'[1]Outside Edges'!$P181="Yes"),"Yes","No")</f>
        <v>Yes</v>
      </c>
      <c r="IO182" s="116" t="str">
        <f>IF(AND((RIGHT($IO$3,2)-'[1]Miter Profiles'!$AC$250-'[1]Outside Edges'!$B181)&gt;=5,'[1]Outside Edges'!$P181="Yes"),"Yes","No")</f>
        <v>Yes</v>
      </c>
      <c r="IP182" s="129" t="str">
        <f>IF(AND((RIGHT($IP$3,2)-'[1]Miter Profiles'!$AC$251-'[1]Outside Edges'!$B181)&gt;=5,'[1]Outside Edges'!$P181="Yes"),"Yes","No")</f>
        <v>No</v>
      </c>
      <c r="IQ182" s="10" t="str">
        <f>IF(AND((RIGHT($IQ$3,2)-'[1]Miter Profiles'!$AC$252-'[1]Outside Edges'!$B181)&gt;=5,'[1]Outside Edges'!$P181="Yes"),"Yes","No")</f>
        <v>No</v>
      </c>
      <c r="IR182" s="90" t="str">
        <f>IF(AND((RIGHT($IR$3,2)-'[1]Miter Profiles'!$AC$253-'[1]Outside Edges'!$B181)&gt;=5,'[1]Outside Edges'!$P181="Yes"),"Yes","No")</f>
        <v>Yes</v>
      </c>
      <c r="IS182" s="150" t="str">
        <f>IF(AND((RIGHT($IS$3,2)-'[1]Miter Profiles'!$AC$254-'[1]Outside Edges'!$B181)&gt;=5,'[1]Outside Edges'!$P181="Yes"),"Yes","No")</f>
        <v>No</v>
      </c>
      <c r="IT182" s="124" t="str">
        <f>IF(AND((RIGHT($IT$3,2)-'[1]Miter Profiles'!$AC$255-'[1]Outside Edges'!$B181)&gt;=5,'[1]Outside Edges'!$P181="Yes"),"Yes","No")</f>
        <v>Yes</v>
      </c>
      <c r="IU182" s="116" t="str">
        <f>IF(AND((RIGHT($IU$3,2)-'[1]Miter Profiles'!$AC$256-'[1]Outside Edges'!$B181)&gt;=5,'[1]Outside Edges'!$P181="Yes"),"Yes","No")</f>
        <v>Yes</v>
      </c>
      <c r="IV182" s="129" t="str">
        <f>IF(AND((RIGHT($IV$3,2)-'[1]Miter Profiles'!$AC$257-'[1]Outside Edges'!$B181)&gt;=5,'[1]Outside Edges'!$P181="Yes"),"Yes","No")</f>
        <v>Yes</v>
      </c>
      <c r="IW182" s="10" t="str">
        <f>IF(AND((RIGHT($IW$3,2)-'[1]Miter Profiles'!$AC$258-'[1]Outside Edges'!$B181)&gt;=5,'[1]Outside Edges'!$P181="Yes"),"Yes","No")</f>
        <v>Yes</v>
      </c>
      <c r="IX182" s="90" t="str">
        <f>IF(AND((RIGHT($IX$3,2)-'[1]Miter Profiles'!$AC$259-'[1]Outside Edges'!$B181)&gt;=5,'[1]Outside Edges'!$P181="Yes"),"Yes","No")</f>
        <v>Yes</v>
      </c>
      <c r="IY182" s="150" t="str">
        <f>IF(AND((RIGHT($IY$3,2)-'[1]Miter Profiles'!$AC$260-'[1]Outside Edges'!$B181)&gt;=5,'[1]Outside Edges'!$P181="Yes"),"Yes","No")</f>
        <v>No</v>
      </c>
      <c r="IZ182" s="124" t="str">
        <f>IF(AND((RIGHT($IZ$3,2)-'[1]Miter Profiles'!$AC$261-'[1]Outside Edges'!$B181)&gt;=5,'[1]Outside Edges'!$P181="Yes"),"Yes","No")</f>
        <v>Yes</v>
      </c>
      <c r="JA182" s="116" t="str">
        <f>IF(AND((RIGHT($JA$3,2)-'[1]Miter Profiles'!$AC$262-'[1]Outside Edges'!$B181)&gt;=5,'[1]Outside Edges'!$P181="Yes"),"Yes","No")</f>
        <v>Yes</v>
      </c>
      <c r="JB182" s="129" t="str">
        <f>IF(AND((RIGHT($JB$3,2)-'[1]Miter Profiles'!$AC$263-'[1]Outside Edges'!$B181)&gt;=5,'[1]Outside Edges'!$P181="Yes"),"Yes","No")</f>
        <v>No</v>
      </c>
      <c r="JC182" s="10" t="str">
        <f>IF(AND((RIGHT($JC$3,2)-'[1]Miter Profiles'!$AC$264-'[1]Outside Edges'!$B181)&gt;=5,'[1]Outside Edges'!$P181="Yes"),"Yes","No")</f>
        <v>Yes</v>
      </c>
      <c r="JD182" s="90" t="str">
        <f>IF(AND((RIGHT($JD$3,2)-'[1]Miter Profiles'!$AC$265-'[1]Outside Edges'!$B181)&gt;=5,'[1]Outside Edges'!$P181="Yes"),"Yes","No")</f>
        <v>Yes</v>
      </c>
      <c r="JE182" s="236" t="str">
        <f>IF(AND((RIGHT($JE$3,2)-'[1]Miter Profiles'!$AC$266-'[1]Outside Edges'!$B181)&gt;=5,'[1]Outside Edges'!$P181="Yes"),"Yes","No")</f>
        <v>No</v>
      </c>
      <c r="JF182" s="237" t="str">
        <f>IF(AND((RIGHT($JF$3,2)-'[1]Miter Profiles'!$AC$267-'[1]Outside Edges'!$B181)&gt;=5,'[1]Outside Edges'!$P181="Yes"),"Yes","No")</f>
        <v>Yes</v>
      </c>
      <c r="JG182" s="238" t="str">
        <f>IF(AND((RIGHT($JG$3,2)-'[1]Miter Profiles'!$AC$268-'[1]Outside Edges'!$B181)&gt;=5,'[1]Outside Edges'!$P181="Yes"),"Yes","No")</f>
        <v>Yes</v>
      </c>
      <c r="JH182" s="129" t="str">
        <f>IF(AND((RIGHT($JH$3,2)-'[1]Miter Profiles'!$AC$269-'[1]Outside Edges'!$B181)&gt;=5,'[1]Outside Edges'!$P181="Yes"),"Yes","No")</f>
        <v>No</v>
      </c>
      <c r="JI182" s="113" t="str">
        <f>IF(AND((RIGHT($JI$3,2)-'[1]Miter Profiles'!$AC$270-'[1]Outside Edges'!$B181)&gt;=5,'[1]Outside Edges'!$P181="Yes"),"Yes","No")</f>
        <v>Yes</v>
      </c>
      <c r="JJ182" s="90" t="str">
        <f>IF(AND((RIGHT($JJ$3,2)-'[1]Miter Profiles'!$AC$271-'[1]Outside Edges'!$B181)&gt;=5,'[1]Outside Edges'!$P181="Yes"),"Yes","No")</f>
        <v>Yes</v>
      </c>
      <c r="JK182" s="236" t="str">
        <f>IF(AND((RIGHT($JK$3,2)-'[1]Miter Profiles'!$AC$272-'[1]Outside Edges'!$B181)&gt;=5,'[1]Outside Edges'!$P181="Yes"),"Yes","No")</f>
        <v>Yes</v>
      </c>
      <c r="JL182" s="237" t="str">
        <f>IF(AND((RIGHT($JL$3,2)-'[1]Miter Profiles'!$AC$273-'[1]Outside Edges'!$B181)&gt;=5,'[1]Outside Edges'!$P181="Yes"),"Yes","No")</f>
        <v>Yes</v>
      </c>
      <c r="JM182" s="238" t="str">
        <f>IF(AND((RIGHT($JM$3,2)-'[1]Miter Profiles'!$AC$274-'[1]Outside Edges'!$B181)&gt;=5,'[1]Outside Edges'!$P181="Yes"),"Yes","No")</f>
        <v>Yes</v>
      </c>
      <c r="JN182" s="129" t="str">
        <f>IF(AND((RIGHT($JN$3,2)-'[1]Miter Profiles'!$AC$275-'[1]Outside Edges'!$B181)&gt;=5,'[1]Outside Edges'!$P181="Yes"),"Yes","No")</f>
        <v>Yes</v>
      </c>
      <c r="JO182" s="113" t="str">
        <f>IF(AND((RIGHT($JO$3,2)-'[1]Miter Profiles'!$AC$276-'[1]Outside Edges'!$B181)&gt;=5,'[1]Outside Edges'!$P181="Yes"),"Yes","No")</f>
        <v>Yes</v>
      </c>
      <c r="JP182" s="90" t="str">
        <f>IF(AND((RIGHT($JP$3,2)-'[1]Miter Profiles'!$AC$277-'[1]Outside Edges'!$B181)&gt;=5,'[1]Outside Edges'!$P181="Yes"),"Yes","No")</f>
        <v>Yes</v>
      </c>
      <c r="JQ182" s="236" t="str">
        <f>IF(AND((RIGHT($JQ$3,2)-'[1]Miter Profiles'!$AC$278-'[1]Outside Edges'!$B181)&gt;=5,'[1]Outside Edges'!$P181="Yes"),"Yes","No")</f>
        <v>No</v>
      </c>
      <c r="JR182" s="237" t="str">
        <f>IF(AND((RIGHT($JR$3,2)-'[1]Miter Profiles'!$AC$279-'[1]Outside Edges'!$B181)&gt;=5,'[1]Outside Edges'!$P181="Yes"),"Yes","No")</f>
        <v>No</v>
      </c>
      <c r="JS182" s="238" t="str">
        <f>IF(AND((RIGHT($JS$3,2)-'[1]Miter Profiles'!$AC$280-'[1]Outside Edges'!$B181)&gt;=5,'[1]Outside Edges'!$P181="Yes"),"Yes","No")</f>
        <v>Yes</v>
      </c>
      <c r="JT182" s="129" t="str">
        <f>IF(AND((RIGHT($JT$3,2)-'[1]Miter Profiles'!$AC$281-'[1]Outside Edges'!$B181)&gt;=5,'[1]Outside Edges'!$P181="Yes"),"Yes","No")</f>
        <v>No</v>
      </c>
      <c r="JU182" s="113" t="str">
        <f>IF(AND((RIGHT($JU$3,2)-'[1]Miter Profiles'!$AC$282-'[1]Outside Edges'!$B181)&gt;=5,'[1]Outside Edges'!$P181="Yes"),"Yes","No")</f>
        <v>No</v>
      </c>
      <c r="JV182" s="90" t="str">
        <f>IF(AND((RIGHT($JV$3,2)-'[1]Miter Profiles'!$AC$283-'[1]Outside Edges'!$B181)&gt;=5,'[1]Outside Edges'!$P181="Yes"),"Yes","No")</f>
        <v>Yes</v>
      </c>
      <c r="JW182" s="236" t="str">
        <f>IF(AND((RIGHT($JW$3,2)-'[1]Miter Profiles'!$AC$284-'[1]Outside Edges'!$B181)&gt;=5,'[1]Outside Edges'!$P181="Yes"),"Yes","No")</f>
        <v>Yes</v>
      </c>
      <c r="JX182" s="237" t="str">
        <f>IF(AND((RIGHT($JX$3,2)-'[1]Miter Profiles'!$AC$285-'[1]Outside Edges'!$B181)&gt;=5,'[1]Outside Edges'!$P181="Yes"),"Yes","No")</f>
        <v>Yes</v>
      </c>
      <c r="JY182" s="238" t="str">
        <f>IF(AND((RIGHT($JY$3,2)-'[1]Miter Profiles'!$AC$286-'[1]Outside Edges'!$B181)&gt;=5,'[1]Outside Edges'!$P181="Yes"),"Yes","No")</f>
        <v>Yes</v>
      </c>
      <c r="JZ182" s="129" t="str">
        <f>IF(AND((RIGHT($JZ$3,2)-'[1]Miter Profiles'!$AC$287-'[1]Outside Edges'!$B181)&gt;=5,'[1]Outside Edges'!$P181="Yes"),"Yes","No")</f>
        <v>No</v>
      </c>
      <c r="KA182" s="113" t="str">
        <f>IF(AND((RIGHT($KA$3,2)-'[1]Miter Profiles'!$AC$288-'[1]Outside Edges'!$B181)&gt;=5,'[1]Outside Edges'!$P181="Yes"),"Yes","No")</f>
        <v>Yes</v>
      </c>
      <c r="KB182" s="90" t="str">
        <f>IF(AND((RIGHT($KB$3,2)-'[1]Miter Profiles'!$AC$289-'[1]Outside Edges'!$B181)&gt;=5,'[1]Outside Edges'!$P181="Yes"),"Yes","No")</f>
        <v>Yes</v>
      </c>
      <c r="KC182" s="236" t="str">
        <f>IF(AND((RIGHT($KC$3,2)-'[1]Miter Profiles'!$AC$290-'[1]Outside Edges'!$B181)&gt;=5,'[1]Outside Edges'!$P181="Yes"),"Yes","No")</f>
        <v>No</v>
      </c>
      <c r="KD182" s="237" t="str">
        <f>IF(AND((RIGHT($KD$3,2)-'[1]Miter Profiles'!$AC$291-'[1]Outside Edges'!$B181)&gt;=5,'[1]Outside Edges'!$P181="Yes"),"Yes","No")</f>
        <v>Yes</v>
      </c>
      <c r="KE182" s="238" t="str">
        <f>IF(AND((RIGHT($KE$3,2)-'[1]Miter Profiles'!$AC$292-'[1]Outside Edges'!$B181)&gt;=5,'[1]Outside Edges'!$P181="Yes"),"Yes","No")</f>
        <v>Yes</v>
      </c>
      <c r="KF182" s="129" t="str">
        <f>IF(AND((RIGHT($KF$3,2)-'[1]Miter Profiles'!$AC$293-'[1]Outside Edges'!$B181)&gt;=5,'[1]Outside Edges'!$P181="Yes"),"Yes","No")</f>
        <v>Yes</v>
      </c>
      <c r="KG182" s="113" t="str">
        <f>IF(AND((RIGHT($KG$3,2)-'[1]Miter Profiles'!$AC$294-'[1]Outside Edges'!$B181)&gt;=5,'[1]Outside Edges'!$P181="Yes"),"Yes","No")</f>
        <v>Yes</v>
      </c>
      <c r="KH182" s="90" t="str">
        <f>IF(AND((RIGHT($KH$3,2)-'[1]Miter Profiles'!$AC$295-'[1]Outside Edges'!$B181)&gt;=5,'[1]Outside Edges'!$P181="Yes"),"Yes","No")</f>
        <v>Yes</v>
      </c>
      <c r="KI182" s="236" t="str">
        <f>IF(AND((RIGHT($KI$3,2)-'[1]Miter Profiles'!$AC$296-'[1]Outside Edges'!$B181)&gt;=5,'[1]Outside Edges'!$P181="Yes"),"Yes","No")</f>
        <v>Yes</v>
      </c>
      <c r="KJ182" s="237" t="str">
        <f>IF(AND((RIGHT($KJ$3,2)-'[1]Miter Profiles'!$AC$297-'[1]Outside Edges'!$B181)&gt;=5,'[1]Outside Edges'!$P181="Yes"),"Yes","No")</f>
        <v>Yes</v>
      </c>
      <c r="KK182" s="238" t="str">
        <f>IF(AND((RIGHT($KK$3,2)-'[1]Miter Profiles'!$AC$298-'[1]Outside Edges'!$B181)&gt;=5,'[1]Outside Edges'!$P181="Yes"),"Yes","No")</f>
        <v>Yes</v>
      </c>
      <c r="KL182" s="129" t="str">
        <f>IF(AND((RIGHT($KL$3,2)-'[1]Miter Profiles'!$AC$299-'[1]Outside Edges'!$B181)&gt;=5,'[1]Outside Edges'!$P181="Yes"),"Yes","No")</f>
        <v>Yes</v>
      </c>
      <c r="KM182" s="113" t="str">
        <f>IF(AND((RIGHT($KM$3,2)-'[1]Miter Profiles'!$AC$300-'[1]Outside Edges'!$B181)&gt;=5,'[1]Outside Edges'!$P181="Yes"),"Yes","No")</f>
        <v>Yes</v>
      </c>
      <c r="KN182" s="90" t="str">
        <f>IF(AND((RIGHT($KN$3,2)-'[1]Miter Profiles'!$AC$301-'[1]Outside Edges'!$B181)&gt;=5,'[1]Outside Edges'!$P181="Yes"),"Yes","No")</f>
        <v>Yes</v>
      </c>
      <c r="KO182" s="236" t="str">
        <f>IF(AND((RIGHT($KO$3,2)-'[1]Miter Profiles'!$AC$302-'[1]Outside Edges'!$B181)&gt;=5,'[1]Outside Edges'!$P181="Yes"),"Yes","No")</f>
        <v>Yes</v>
      </c>
      <c r="KP182" s="237" t="str">
        <f>IF(AND((RIGHT($KP$3,2)-'[1]Miter Profiles'!$AC$303-'[1]Outside Edges'!$B181)&gt;=5,'[1]Outside Edges'!$P181="Yes"),"Yes","No")</f>
        <v>Yes</v>
      </c>
      <c r="KQ182" s="238" t="str">
        <f>IF(AND((RIGHT($KQ$3,2)-'[1]Miter Profiles'!$AC$304-'[1]Outside Edges'!$B181)&gt;=5,'[1]Outside Edges'!$P181="Yes"),"Yes","No")</f>
        <v>Yes</v>
      </c>
      <c r="KR182" s="129" t="str">
        <f>IF(AND((RIGHT($KR$3,2)-'[1]Miter Profiles'!$AC$305-'[1]Outside Edges'!$B181)&gt;=5,'[1]Outside Edges'!$P181="Yes"),"Yes","No")</f>
        <v>Yes</v>
      </c>
      <c r="KS182" s="113" t="str">
        <f>IF(AND((RIGHT($KS$3,2)-'[1]Miter Profiles'!$AC$306-'[1]Outside Edges'!$B181)&gt;=5,'[1]Outside Edges'!$P181="Yes"),"Yes","No")</f>
        <v>Yes</v>
      </c>
      <c r="KT182" s="90" t="str">
        <f>IF(AND((RIGHT($KT$3,2)-'[1]Miter Profiles'!$AC$307-'[1]Outside Edges'!$B181)&gt;=5,'[1]Outside Edges'!$P181="Yes"),"Yes","No")</f>
        <v>Yes</v>
      </c>
      <c r="KU182" s="236" t="str">
        <f>IF(AND((RIGHT($KU$3,2)-'[1]Miter Profiles'!$AC$308-'[1]Outside Edges'!$B181)&gt;=5,'[1]Outside Edges'!$P181="Yes"),"Yes","No")</f>
        <v>No</v>
      </c>
      <c r="KV182" s="237" t="str">
        <f>IF(AND((RIGHT($KV$3,2)-'[1]Miter Profiles'!$AC$309-'[1]Outside Edges'!$B181)&gt;=5,'[1]Outside Edges'!$P181="Yes"),"Yes","No")</f>
        <v>Yes</v>
      </c>
      <c r="KW182" s="238" t="str">
        <f>IF(AND((RIGHT($KW$3,2)-'[1]Miter Profiles'!$AC$310-'[1]Outside Edges'!$B181)&gt;=5,'[1]Outside Edges'!$P181="Yes"),"Yes","No")</f>
        <v>Yes</v>
      </c>
      <c r="KX182" s="129" t="str">
        <f>IF(AND((RIGHT($KX$3,2)-'[1]Miter Profiles'!$AC$311-'[1]Outside Edges'!$B181)&gt;=5,'[1]Outside Edges'!$P181="Yes"),"Yes","No")</f>
        <v>No</v>
      </c>
      <c r="KY182" s="113" t="str">
        <f>IF(AND((RIGHT($KY$3,2)-'[1]Miter Profiles'!$AC$312-'[1]Outside Edges'!$B181)&gt;=5,'[1]Outside Edges'!$P181="Yes"),"Yes","No")</f>
        <v>Yes</v>
      </c>
      <c r="KZ182" s="90" t="str">
        <f>IF(AND((RIGHT($KZ$3,2)-'[1]Miter Profiles'!$AC$313-'[1]Outside Edges'!$B181)&gt;=5,'[1]Outside Edges'!$P181="Yes"),"Yes","No")</f>
        <v>Yes</v>
      </c>
      <c r="LA182" s="236" t="str">
        <f>IF(AND((RIGHT($LA$3,2)-'[1]Miter Profiles'!$AC$314-'[1]Outside Edges'!$B181)&gt;=5,'[1]Outside Edges'!$P181="Yes"),"Yes","No")</f>
        <v>No</v>
      </c>
      <c r="LB182" s="237" t="str">
        <f>IF(AND((RIGHT($LB$3,2)-'[1]Miter Profiles'!$AC$315-'[1]Outside Edges'!$B181)&gt;=5,'[1]Outside Edges'!$P181="Yes"),"Yes","No")</f>
        <v>No</v>
      </c>
      <c r="LC182" s="243" t="str">
        <f>IF(AND((RIGHT($LC$3,2)-'[1]Miter Profiles'!$AC$316-'[1]Outside Edges'!$B181)&gt;=5,'[1]Outside Edges'!$P181="Yes"),"Yes","No")</f>
        <v>No</v>
      </c>
      <c r="LD182" s="244" t="str">
        <f>IF(AND((RIGHT($LD$3,2)-'[1]Miter Profiles'!$AC$317-'[1]Outside Edges'!$B181)&gt;=5,'[1]Outside Edges'!$P181="Yes"),"Yes","No")</f>
        <v>No</v>
      </c>
      <c r="LE182" s="113" t="str">
        <f>IF(AND((RIGHT($LE$3,2)-'[1]Miter Profiles'!$AC$318-'[1]Outside Edges'!$B181)&gt;=5,'[1]Outside Edges'!$P181="Yes"),"Yes","No")</f>
        <v>No</v>
      </c>
      <c r="LF182" s="10" t="str">
        <f>IF(AND((RIGHT($LF$3,2)-'[1]Miter Profiles'!$AC$319-'[1]Outside Edges'!$B181)&gt;=5,'[1]Outside Edges'!$P181="Yes"),"Yes","No")</f>
        <v>No</v>
      </c>
      <c r="LG182" s="113" t="str">
        <f>IF(AND((RIGHT($LG$3,2)-'[1]Miter Profiles'!$AC$320-'[1]Outside Edges'!$B181)&gt;=5,'[1]Outside Edges'!$P181="Yes"),"Yes","No")</f>
        <v>No</v>
      </c>
      <c r="LH182" s="90" t="str">
        <f>IF(AND((RIGHT($LH$3,2)-'[1]Miter Profiles'!$AC$321-'[1]Outside Edges'!$B181)&gt;=5,'[1]Outside Edges'!$P181="Yes"),"Yes","No")</f>
        <v>No</v>
      </c>
      <c r="LI182" s="236" t="str">
        <f>IF(AND((RIGHT($LI$3,2)-'[1]Miter Profiles'!$AC$322-'[1]Outside Edges'!$B181)&gt;=5,'[1]Outside Edges'!$P181="Yes"),"Yes","No")</f>
        <v>No</v>
      </c>
      <c r="LJ182" s="237" t="str">
        <f>IF(AND((RIGHT($LJ$3,2)-'[1]Miter Profiles'!$AC$323-'[1]Outside Edges'!$B181)&gt;=5,'[1]Outside Edges'!$P181="Yes"),"Yes","No")</f>
        <v>Yes</v>
      </c>
      <c r="LK182" s="238" t="str">
        <f>IF(AND((RIGHT($LK$3,2)-'[1]Miter Profiles'!$AC$324-'[1]Outside Edges'!$B181)&gt;=5,'[1]Outside Edges'!$P181="Yes"),"Yes","No")</f>
        <v>Yes</v>
      </c>
      <c r="LL182" s="129" t="str">
        <f>IF(AND((RIGHT($LL$3,2)-'[1]Miter Profiles'!$AC$325-'[1]Outside Edges'!$B181)&gt;=5,'[1]Outside Edges'!$P181="Yes"),"Yes","No")</f>
        <v>Yes</v>
      </c>
      <c r="LM182" s="113" t="str">
        <f>IF(AND((RIGHT($LM$3,2)-'[1]Miter Profiles'!$AC$326-'[1]Outside Edges'!$B181)&gt;=5,'[1]Outside Edges'!$P181="Yes"),"Yes","No")</f>
        <v>Yes</v>
      </c>
      <c r="LN182" s="90" t="str">
        <f>IF(AND((RIGHT($LN$3,2)-'[1]Miter Profiles'!$AC$327-'[1]Outside Edges'!$B181)&gt;=5,'[1]Outside Edges'!$P181="Yes"),"Yes","No")</f>
        <v>Yes</v>
      </c>
      <c r="LO182" s="236" t="str">
        <f>IF(AND((RIGHT($LO$3,2)-'[1]Miter Profiles'!$AC$328-'[1]Outside Edges'!$B181)&gt;=5,'[1]Outside Edges'!$P181="Yes"),"Yes","No")</f>
        <v>No</v>
      </c>
      <c r="LP182" s="237" t="str">
        <f>IF(AND((RIGHT($LP$3,2)-'[1]Miter Profiles'!$AC$329-'[1]Outside Edges'!$B181)&gt;=5,'[1]Outside Edges'!$P181="Yes"),"Yes","No")</f>
        <v>Yes</v>
      </c>
      <c r="LQ182" s="238" t="str">
        <f>IF(AND((RIGHT($LQ$3,2)-'[1]Miter Profiles'!$AC$330-'[1]Outside Edges'!$B181)&gt;=5,'[1]Outside Edges'!$P181="Yes"),"Yes","No")</f>
        <v>Yes</v>
      </c>
      <c r="LR182" s="129" t="str">
        <f>IF(AND((RIGHT($LR$3,2)-'[1]Miter Profiles'!$AC$331-'[1]Outside Edges'!$B181)&gt;=5,'[1]Outside Edges'!$P181="Yes"),"Yes","No")</f>
        <v>No</v>
      </c>
      <c r="LS182" s="113" t="str">
        <f>IF(AND((RIGHT($LS$3,2)-'[1]Miter Profiles'!$AC$332-'[1]Outside Edges'!$B181)&gt;=5,'[1]Outside Edges'!$P181="Yes"),"Yes","No")</f>
        <v>Yes</v>
      </c>
      <c r="LT182" s="90" t="str">
        <f>IF(AND((RIGHT($LT$3,2)-'[1]Miter Profiles'!$AC$333-'[1]Outside Edges'!$B181)&gt;=5,'[1]Outside Edges'!$P181="Yes"),"Yes","No")</f>
        <v>Yes</v>
      </c>
    </row>
    <row r="183" spans="1:332" ht="16.5" thickBot="1" x14ac:dyDescent="0.3">
      <c r="A183" s="8" t="str">
        <f>IF('[1]Outside Edges'!$A182&lt;&gt;"",'[1]Outside Edges'!$A182,"")</f>
        <v>D180</v>
      </c>
      <c r="B183" s="10" t="str">
        <f>IF(AND((RIGHT($B$3,2)-'[1]Miter Profiles'!$AC$3-'[1]Outside Edges'!$B182)&gt;=5,'[1]Outside Edges'!$P182="Yes"),"Yes","No")</f>
        <v>No</v>
      </c>
      <c r="C183" s="10" t="str">
        <f>IF(AND((RIGHT($C$3,2)-'[1]Miter Profiles'!$AC$4-'[1]Outside Edges'!$B182)&gt;=5,'[1]Outside Edges'!$P182="Yes"),"Yes","No")</f>
        <v>No</v>
      </c>
      <c r="D183" s="85" t="str">
        <f>IF(AND((RIGHT($D$3,2)-'[1]Miter Profiles'!$AC$5-'[1]Outside Edges'!$B182)&gt;=5,'[1]Outside Edges'!$P182="Yes"),"Yes","No")</f>
        <v>No</v>
      </c>
      <c r="E183" s="86" t="str">
        <f>IF(AND((RIGHT($E$3,2)-'[1]Miter Profiles'!$AC$6-'[1]Outside Edges'!$B182)&gt;=5,'[1]Outside Edges'!$P182="Yes"),"Yes","No")</f>
        <v>No</v>
      </c>
      <c r="F183" s="11" t="str">
        <f>IF(AND((RIGHT($F$3,2)-'[1]Miter Profiles'!$AC$7-'[1]Outside Edges'!$B182)&gt;=5,'[1]Outside Edges'!$P182="Yes"),"Yes","No")</f>
        <v>No</v>
      </c>
      <c r="G183" s="87" t="str">
        <f>IF(AND((RIGHT($G$3,2)-'[1]Miter Profiles'!$AC$8-'[1]Outside Edges'!$B182)&gt;=5,'[1]Outside Edges'!$P182="Yes"),"Yes","No")</f>
        <v>No</v>
      </c>
      <c r="H183" s="10" t="str">
        <f>IF(AND((RIGHT($H$3,2)-'[1]Miter Profiles'!$AC$9-'[1]Outside Edges'!$B182)&gt;=5,'[1]Outside Edges'!$P182="Yes"),"Yes","No")</f>
        <v>No</v>
      </c>
      <c r="I183" s="10" t="str">
        <f>IF(AND((RIGHT($I$3,2)-'[1]Miter Profiles'!$AC$10-'[1]Outside Edges'!$B182)&gt;=5,'[1]Outside Edges'!$P182="Yes"),"Yes","No")</f>
        <v>No</v>
      </c>
      <c r="J183" s="85" t="str">
        <f>IF(AND((RIGHT($J$3,2)-'[1]Miter Profiles'!$AC$11-'[1]Outside Edges'!$B182)&gt;=5,'[1]Outside Edges'!$P182="Yes"),"Yes","No")</f>
        <v>No</v>
      </c>
      <c r="K183" s="86" t="str">
        <f>IF(AND((RIGHT($K$3,2)-'[1]Miter Profiles'!$AC$12-'[1]Outside Edges'!$B182)&gt;=5,'[1]Outside Edges'!$P182="Yes"),"Yes","No")</f>
        <v>No</v>
      </c>
      <c r="L183" s="11" t="str">
        <f>IF(AND((RIGHT($L$3,2)-'[1]Miter Profiles'!$AC$13-'[1]Outside Edges'!$B182)&gt;=5,'[1]Outside Edges'!$P182="Yes"),"Yes","No")</f>
        <v>No</v>
      </c>
      <c r="M183" s="87" t="str">
        <f>IF(AND((RIGHT($M$3,2)-'[1]Miter Profiles'!$AC$14-'[1]Outside Edges'!$B182)&gt;=5,'[1]Outside Edges'!$P182="Yes"),"Yes","No")</f>
        <v>No</v>
      </c>
      <c r="N183" s="10" t="str">
        <f>IF(AND((RIGHT($N$3,2)-'[1]Miter Profiles'!$AC$15-'[1]Outside Edges'!$B182)&gt;=4,'[1]Outside Edges'!$P182="Yes"),"Yes","No")</f>
        <v>No</v>
      </c>
      <c r="O183" s="10" t="str">
        <f>IF(AND((RIGHT($O$3,2)-'[1]Miter Profiles'!$AC$16-'[1]Outside Edges'!$B182)&gt;=5,'[1]Outside Edges'!$P182="Yes"),"Yes","No")</f>
        <v>No</v>
      </c>
      <c r="P183" s="85" t="str">
        <f>IF(AND((RIGHT($P$3,2)-'[1]Miter Profiles'!$AC$17-'[1]Outside Edges'!$B182)&gt;=5,'[1]Outside Edges'!$P182="Yes"),"Yes","No")</f>
        <v>No</v>
      </c>
      <c r="Q183" s="86" t="str">
        <f>IF(AND((RIGHT($Q$3,2)-'[1]Miter Profiles'!$AC$18-'[1]Outside Edges'!$B182)&gt;=5,'[1]Outside Edges'!$P182="Yes"),"Yes","No")</f>
        <v>No</v>
      </c>
      <c r="R183" s="11" t="str">
        <f>IF(AND((RIGHT($R$3,2)-'[1]Miter Profiles'!$AC$19-'[1]Outside Edges'!$B182)&gt;=5,'[1]Outside Edges'!$P182="Yes"),"Yes","No")</f>
        <v>No</v>
      </c>
      <c r="S183" s="87" t="str">
        <f>IF(AND((RIGHT($S$3,2)-'[1]Miter Profiles'!$AC$20-'[1]Outside Edges'!$B182)&gt;=5,'[1]Outside Edges'!$P182="Yes"),"Yes","No")</f>
        <v>No</v>
      </c>
      <c r="T183" s="10" t="str">
        <f>IF(AND((RIGHT($T$3,2)-'[1]Miter Profiles'!$AC$21-'[1]Outside Edges'!$B182)&gt;=5,'[1]Outside Edges'!$P182="Yes"),"Yes","No")</f>
        <v>No</v>
      </c>
      <c r="U183" s="10" t="str">
        <f>IF(AND((RIGHT($U$3,2)-'[1]Miter Profiles'!$AC$22-'[1]Outside Edges'!$B182)&gt;=5,'[1]Outside Edges'!$P182="Yes"),"Yes","No")</f>
        <v>No</v>
      </c>
      <c r="V183" s="85" t="str">
        <f>IF(AND((RIGHT($V$3,2)-'[1]Miter Profiles'!$AC$23-'[1]Outside Edges'!$B182)&gt;=5,'[1]Outside Edges'!$P182="Yes"),"Yes","No")</f>
        <v>No</v>
      </c>
      <c r="W183" s="86" t="str">
        <f>IF(AND((RIGHT($W$3,2)-'[1]Miter Profiles'!$AC$24-'[1]Outside Edges'!$B182)&gt;=5,'[1]Outside Edges'!$P182="Yes"),"Yes","No")</f>
        <v>No</v>
      </c>
      <c r="X183" s="11" t="str">
        <f>IF(AND((RIGHT($X$3,2)-'[1]Miter Profiles'!$AC$25-'[1]Outside Edges'!$B182)&gt;=5,'[1]Outside Edges'!$P182="Yes"),"Yes","No")</f>
        <v>No</v>
      </c>
      <c r="Y183" s="87" t="str">
        <f>IF(AND((RIGHT($Y$3,2)-'[1]Miter Profiles'!$AC$26-'[1]Outside Edges'!$B182)&gt;=5,'[1]Outside Edges'!$P182="Yes"),"Yes","No")</f>
        <v>No</v>
      </c>
      <c r="Z183" s="10" t="str">
        <f>IF(AND((RIGHT($Z$3,2)-'[1]Miter Profiles'!$AC$27-'[1]Outside Edges'!$B182)&gt;=5,'[1]Outside Edges'!$P182="Yes"),"Yes","No")</f>
        <v>No</v>
      </c>
      <c r="AA183" s="10" t="str">
        <f>IF(AND((RIGHT($AA$3,2)-'[1]Miter Profiles'!$AC$28-'[1]Outside Edges'!$B182)&gt;=5,'[1]Outside Edges'!$P182="Yes"),"Yes","No")</f>
        <v>No</v>
      </c>
      <c r="AB183" s="85" t="str">
        <f>IF(AND((RIGHT($AB$3,2)-'[1]Miter Profiles'!$AC$29-'[1]Outside Edges'!$B182)&gt;=5,'[1]Outside Edges'!$P182="Yes"),"Yes","No")</f>
        <v>No</v>
      </c>
      <c r="AC183" s="86" t="str">
        <f>IF(AND((RIGHT($AC$3,2)-'[1]Miter Profiles'!$AC$30-'[1]Outside Edges'!$B182)&gt;=5,'[1]Outside Edges'!$P182="Yes"),"Yes","No")</f>
        <v>No</v>
      </c>
      <c r="AD183" s="11" t="str">
        <f>IF(AND((RIGHT($AD$3,2)-'[1]Miter Profiles'!$AC$31-'[1]Outside Edges'!$B182)&gt;=5,'[1]Outside Edges'!$P182="Yes"),"Yes","No")</f>
        <v>No</v>
      </c>
      <c r="AE183" s="87" t="str">
        <f>IF(AND((RIGHT($AE$3,2)-'[1]Miter Profiles'!$AC$32-'[1]Outside Edges'!$B182)&gt;=5,'[1]Outside Edges'!$P182="Yes"),"Yes","No")</f>
        <v>No</v>
      </c>
      <c r="AF183" s="10" t="str">
        <f>IF(AND((RIGHT($AF$3,2)-'[1]Miter Profiles'!$AC$33-'[1]Outside Edges'!$B182)&gt;=5,'[1]Outside Edges'!$P182="Yes"),"Yes","No")</f>
        <v>No</v>
      </c>
      <c r="AG183" s="10" t="str">
        <f>IF(AND((RIGHT($AG$3,2)-'[1]Miter Profiles'!$AC$34-'[1]Outside Edges'!$B182)&gt;=5,'[1]Outside Edges'!$P182="Yes"),"Yes","No")</f>
        <v>No</v>
      </c>
      <c r="AH183" s="85" t="str">
        <f>IF(AND((RIGHT($AH$3,2)-'[1]Miter Profiles'!$AC$35-'[1]Outside Edges'!$B182)&gt;=5,'[1]Outside Edges'!$P182="Yes"),"Yes","No")</f>
        <v>No</v>
      </c>
      <c r="AI183" s="86" t="str">
        <f>IF(AND((RIGHT($AI$3,2)-'[1]Miter Profiles'!$AC$36-'[1]Outside Edges'!$B182)&gt;=5,'[1]Outside Edges'!$P182="Yes"),"Yes","No")</f>
        <v>No</v>
      </c>
      <c r="AJ183" s="11" t="str">
        <f>IF(AND((RIGHT($AJ$3,2)-'[1]Miter Profiles'!$AC$37-'[1]Outside Edges'!$B182)&gt;=5,'[1]Outside Edges'!$P182="Yes"),"Yes","No")</f>
        <v>No</v>
      </c>
      <c r="AK183" s="87" t="str">
        <f>IF(AND((RIGHT($AK$3,2)-'[1]Miter Profiles'!$AC$38-'[1]Outside Edges'!$B182)&gt;=5,'[1]Outside Edges'!$P182="Yes"),"Yes","No")</f>
        <v>No</v>
      </c>
      <c r="AL183" s="10" t="str">
        <f>IF(AND((RIGHT($AL$3,2)-'[1]Miter Profiles'!$AC$39-'[1]Outside Edges'!$B182)&gt;=5,'[1]Outside Edges'!$P182="Yes"),"Yes","No")</f>
        <v>No</v>
      </c>
      <c r="AM183" s="10" t="str">
        <f>IF(AND((RIGHT($AM$3,2)-'[1]Miter Profiles'!$AC$40-'[1]Outside Edges'!$B182)&gt;=5,'[1]Outside Edges'!$P182="Yes"),"Yes","No")</f>
        <v>No</v>
      </c>
      <c r="AN183" s="85" t="str">
        <f>IF(AND((RIGHT($AN$3,2)-'[1]Miter Profiles'!$AC$41-'[1]Outside Edges'!$B182)&gt;=5,'[1]Outside Edges'!$P182="Yes"),"Yes","No")</f>
        <v>No</v>
      </c>
      <c r="AO183" s="86" t="str">
        <f>IF(AND((RIGHT($AO$3,2)-'[1]Miter Profiles'!$AC$42-'[1]Outside Edges'!$B182)&gt;=5,'[1]Outside Edges'!$P182="Yes"),"Yes","No")</f>
        <v>No</v>
      </c>
      <c r="AP183" s="11" t="str">
        <f>IF(AND((RIGHT($AP$3,2)-'[1]Miter Profiles'!$AC$43-'[1]Outside Edges'!$B182)&gt;=5,'[1]Outside Edges'!$P182="Yes"),"Yes","No")</f>
        <v>No</v>
      </c>
      <c r="AQ183" s="87" t="str">
        <f>IF(AND((RIGHT($AQ$3,2)-'[1]Miter Profiles'!$AC$44-'[1]Outside Edges'!$B182)&gt;=5,'[1]Outside Edges'!$P182="Yes"),"Yes","No")</f>
        <v>No</v>
      </c>
      <c r="AR183" s="10" t="str">
        <f>IF(AND((RIGHT($AR$3,2)-'[1]Miter Profiles'!$AC$45-'[1]Outside Edges'!$B182)&gt;=5,'[1]Outside Edges'!$P182="Yes"),"Yes","No")</f>
        <v>No</v>
      </c>
      <c r="AS183" s="10" t="str">
        <f>IF(AND((RIGHT($AS$3,2)-'[1]Miter Profiles'!$AC$46-'[1]Outside Edges'!$B182)&gt;=5,'[1]Outside Edges'!$P182="Yes"),"Yes","No")</f>
        <v>No</v>
      </c>
      <c r="AT183" s="85" t="str">
        <f>IF(AND((RIGHT($AT$3,2)-'[1]Miter Profiles'!$AC$47-'[1]Outside Edges'!$B182)&gt;=5,'[1]Outside Edges'!$P182="Yes"),"Yes","No")</f>
        <v>No</v>
      </c>
      <c r="AU183" s="86" t="str">
        <f>IF(AND((RIGHT($AU$3,2)-'[1]Miter Profiles'!$AC$48-'[1]Outside Edges'!$B182)&gt;=5,'[1]Outside Edges'!$P182="Yes"),"Yes","No")</f>
        <v>No</v>
      </c>
      <c r="AV183" s="11" t="str">
        <f>IF(AND((RIGHT($AV$3,2)-'[1]Miter Profiles'!$AC$49-'[1]Outside Edges'!$B182)&gt;=5,'[1]Outside Edges'!$P182="Yes"),"Yes","No")</f>
        <v>No</v>
      </c>
      <c r="AW183" s="87" t="str">
        <f>IF(AND((RIGHT($AW$3,2)-'[1]Miter Profiles'!$AC$50-'[1]Outside Edges'!$B182)&gt;=5,'[1]Outside Edges'!$P182="Yes"),"Yes","No")</f>
        <v>No</v>
      </c>
      <c r="AX183" s="10" t="str">
        <f>IF(AND((RIGHT($AX$3,2)-'[1]Miter Profiles'!$AC$51-'[1]Outside Edges'!$B182)&gt;=5,'[1]Outside Edges'!$P182="Yes"),"Yes","No")</f>
        <v>No</v>
      </c>
      <c r="AY183" s="10" t="str">
        <f>IF(AND((RIGHT($AY$3,2)-'[1]Miter Profiles'!$AC$52-'[1]Outside Edges'!$B182)&gt;=5,'[1]Outside Edges'!$P182="Yes"),"Yes","No")</f>
        <v>No</v>
      </c>
      <c r="AZ183" s="85" t="str">
        <f>IF(AND((RIGHT($AZ$3,2)-'[1]Miter Profiles'!$AC$53-'[1]Outside Edges'!$B182)&gt;=5,'[1]Outside Edges'!$P182="Yes"),"Yes","No")</f>
        <v>No</v>
      </c>
      <c r="BA183" s="86" t="str">
        <f>IF(AND((RIGHT($BA$3,2)-'[1]Miter Profiles'!$AC$54-'[1]Outside Edges'!$B182)&gt;=5,'[1]Outside Edges'!$P182="Yes"),"Yes","No")</f>
        <v>No</v>
      </c>
      <c r="BB183" s="11" t="str">
        <f>IF(AND((RIGHT($BB$3,2)-'[1]Miter Profiles'!$AC$55-'[1]Outside Edges'!$B182)&gt;=5,'[1]Outside Edges'!$P182="Yes"),"Yes","No")</f>
        <v>No</v>
      </c>
      <c r="BC183" s="87" t="str">
        <f>IF(AND((RIGHT($BC$3,2)-'[1]Miter Profiles'!$AC$56-'[1]Outside Edges'!$B182)&gt;=5,'[1]Outside Edges'!$P182="Yes"),"Yes","No")</f>
        <v>No</v>
      </c>
      <c r="BD183" s="10" t="str">
        <f>IF(AND((RIGHT($BD$3,2)-'[1]Miter Profiles'!$AC$57-'[1]Outside Edges'!$B182)&gt;=5,'[1]Outside Edges'!$P182="Yes"),"Yes","No")</f>
        <v>No</v>
      </c>
      <c r="BE183" s="10" t="str">
        <f>IF(AND((RIGHT($BE$3,2)-'[1]Miter Profiles'!$AC$58-'[1]Outside Edges'!$B182)&gt;=5,'[1]Outside Edges'!$P182="Yes"),"Yes","No")</f>
        <v>No</v>
      </c>
      <c r="BF183" s="85" t="str">
        <f>IF(AND((RIGHT($BF$3,2)-'[1]Miter Profiles'!$AC$59-'[1]Outside Edges'!$B182)&gt;=5,'[1]Outside Edges'!$P182="Yes"),"Yes","No")</f>
        <v>No</v>
      </c>
      <c r="BG183" s="86" t="str">
        <f>IF(AND((RIGHT($BG$3,2)-'[1]Miter Profiles'!$AC$60-'[1]Outside Edges'!$B182)&gt;=5,'[1]Outside Edges'!$P182="Yes"),"Yes","No")</f>
        <v>No</v>
      </c>
      <c r="BH183" s="11" t="str">
        <f>IF(AND((RIGHT($BH$3,2)-'[1]Miter Profiles'!$AC$61-'[1]Outside Edges'!$B182)&gt;=5,'[1]Outside Edges'!$P182="Yes"),"Yes","No")</f>
        <v>No</v>
      </c>
      <c r="BI183" s="87" t="str">
        <f>IF(AND((RIGHT($BI$3,2)-'[1]Miter Profiles'!$AC$62-'[1]Outside Edges'!$B182)&gt;=5,'[1]Outside Edges'!$P182="Yes"),"Yes","No")</f>
        <v>No</v>
      </c>
      <c r="BJ183" s="10" t="str">
        <f>IF(AND((RIGHT($BJ$3,2)-'[1]Miter Profiles'!$AC$63-'[1]Outside Edges'!$B182)&gt;=5,'[1]Outside Edges'!$P182="Yes"),"Yes","No")</f>
        <v>No</v>
      </c>
      <c r="BK183" s="10" t="str">
        <f>IF(AND((RIGHT($BK$3,2)-'[1]Miter Profiles'!$AC$64-'[1]Outside Edges'!$B182)&gt;=5,'[1]Outside Edges'!$P182="Yes"),"Yes","No")</f>
        <v>No</v>
      </c>
      <c r="BL183" s="85" t="str">
        <f>IF(AND((RIGHT($BL$3,2)-'[1]Miter Profiles'!$AC$65-'[1]Outside Edges'!$B182)&gt;=5,'[1]Outside Edges'!$P182="Yes"),"Yes","No")</f>
        <v>No</v>
      </c>
      <c r="BM183" s="86" t="str">
        <f>IF(AND((RIGHT($BM$3,2)-'[1]Miter Profiles'!$AC$66-'[1]Outside Edges'!$B182)&gt;=5,'[1]Outside Edges'!$P182="Yes"),"Yes","No")</f>
        <v>No</v>
      </c>
      <c r="BN183" s="11" t="str">
        <f>IF(AND((RIGHT($BN$3,2)-'[1]Miter Profiles'!$AC$67-'[1]Outside Edges'!$B182)&gt;=5,'[1]Outside Edges'!$P182="Yes"),"Yes","No")</f>
        <v>No</v>
      </c>
      <c r="BO183" s="87" t="str">
        <f>IF(AND((RIGHT($BO$3,2)-'[1]Miter Profiles'!$AC$68-'[1]Outside Edges'!$B182)&gt;=5,'[1]Outside Edges'!$P182="Yes"),"Yes","No")</f>
        <v>No</v>
      </c>
      <c r="BP183" s="10" t="str">
        <f>IF(AND((RIGHT($BP$3,2)-'[1]Miter Profiles'!$AC$69-'[1]Outside Edges'!$B182)&gt;=5,'[1]Outside Edges'!$P182="Yes"),"Yes","No")</f>
        <v>No</v>
      </c>
      <c r="BQ183" s="10" t="str">
        <f>IF(AND((RIGHT($BQ$3,2)-'[1]Miter Profiles'!$AC$70-'[1]Outside Edges'!$B182)&gt;=5,'[1]Outside Edges'!$P182="Yes"),"Yes","No")</f>
        <v>No</v>
      </c>
      <c r="BR183" s="85" t="str">
        <f>IF(AND((RIGHT($BR$3,2)-'[1]Miter Profiles'!$AC$71-'[1]Outside Edges'!$B182)&gt;=5,'[1]Outside Edges'!$P182="Yes"),"Yes","No")</f>
        <v>No</v>
      </c>
      <c r="BS183" s="86" t="str">
        <f>IF(AND((RIGHT($BS$3,2)-'[1]Miter Profiles'!$AC$72-'[1]Outside Edges'!$B182)&gt;=5,'[1]Outside Edges'!$P182="Yes"),"Yes","No")</f>
        <v>No</v>
      </c>
      <c r="BT183" s="11" t="str">
        <f>IF(AND((RIGHT($BT$3,2)-'[1]Miter Profiles'!$AC$73-'[1]Outside Edges'!$B182)&gt;=5,'[1]Outside Edges'!$P182="Yes"),"Yes","No")</f>
        <v>No</v>
      </c>
      <c r="BU183" s="87" t="str">
        <f>IF(AND((RIGHT($BU$3,2)-'[1]Miter Profiles'!$AC$74-'[1]Outside Edges'!$B182)&gt;=5,'[1]Outside Edges'!$P182="Yes"),"Yes","No")</f>
        <v>No</v>
      </c>
      <c r="BV183" s="10" t="str">
        <f>IF(AND((RIGHT($BV$3,2)-'[1]Miter Profiles'!$AC$75-'[1]Outside Edges'!$B182)&gt;=5,'[1]Outside Edges'!$P182="Yes"),"Yes","No")</f>
        <v>No</v>
      </c>
      <c r="BW183" s="10" t="str">
        <f>IF(AND((RIGHT($BW$3,2)-'[1]Miter Profiles'!$AC$76-'[1]Outside Edges'!$B182)&gt;=5,'[1]Outside Edges'!$P182="Yes"),"Yes","No")</f>
        <v>No</v>
      </c>
      <c r="BX183" s="85" t="str">
        <f>IF(AND((RIGHT($BX$3,2)-'[1]Miter Profiles'!$AC$77-'[1]Outside Edges'!$B182)&gt;=5,'[1]Outside Edges'!$P182="Yes"),"Yes","No")</f>
        <v>No</v>
      </c>
      <c r="BY183" s="86" t="str">
        <f>IF(AND((RIGHT($BY$3,2)-'[1]Miter Profiles'!$AC$78-'[1]Outside Edges'!$B182)&gt;=5,'[1]Outside Edges'!$P182="Yes"),"Yes","No")</f>
        <v>No</v>
      </c>
      <c r="BZ183" s="11" t="str">
        <f>IF(AND((RIGHT($BZ$3,2)-'[1]Miter Profiles'!$AC$79-'[1]Outside Edges'!$B182)&gt;=5,'[1]Outside Edges'!$P182="Yes"),"Yes","No")</f>
        <v>No</v>
      </c>
      <c r="CA183" s="87" t="str">
        <f>IF(AND((RIGHT($CA$3,2)-'[1]Miter Profiles'!$AC$80-'[1]Outside Edges'!$B182)&gt;=5,'[1]Outside Edges'!$P182="Yes"),"Yes","No")</f>
        <v>No</v>
      </c>
      <c r="CB183" s="10" t="str">
        <f>IF(AND((RIGHT($CB$3,2)-'[1]Miter Profiles'!$AC$81-'[1]Outside Edges'!$B182)&gt;=5,'[1]Outside Edges'!$P182="Yes"),"Yes","No")</f>
        <v>No</v>
      </c>
      <c r="CC183" s="10" t="str">
        <f>IF(AND((RIGHT($CC$3,2)-'[1]Miter Profiles'!$AC$82-'[1]Outside Edges'!$B182)&gt;=5,'[1]Outside Edges'!$P182="Yes"),"Yes","No")</f>
        <v>No</v>
      </c>
      <c r="CD183" s="85" t="str">
        <f>IF(AND((RIGHT($CD$3,2)-'[1]Miter Profiles'!$AC$83-'[1]Outside Edges'!$B182)&gt;=5,'[1]Outside Edges'!$P182="Yes"),"Yes","No")</f>
        <v>No</v>
      </c>
      <c r="CE183" s="86" t="str">
        <f>IF(AND((RIGHT($CE$3,2)-'[1]Miter Profiles'!$AC$84-'[1]Outside Edges'!$B182)&gt;=5,'[1]Outside Edges'!$P182="Yes"),"Yes","No")</f>
        <v>No</v>
      </c>
      <c r="CF183" s="11" t="str">
        <f>IF(AND((RIGHT($CF$3,2)-'[1]Miter Profiles'!$AC$85-'[1]Outside Edges'!$B182)&gt;=5,'[1]Outside Edges'!$P182="Yes"),"Yes","No")</f>
        <v>No</v>
      </c>
      <c r="CG183" s="87" t="str">
        <f>IF(AND((RIGHT($CG$3,2)-'[1]Miter Profiles'!$AC$86-'[1]Outside Edges'!$B182)&gt;=5,'[1]Outside Edges'!$P182="Yes"),"Yes","No")</f>
        <v>No</v>
      </c>
      <c r="CH183" s="10" t="str">
        <f>IF(AND((RIGHT($CH$3,2)-'[1]Miter Profiles'!$AC$87-'[1]Outside Edges'!$B182)&gt;=5,'[1]Outside Edges'!$P182="Yes"),"Yes","No")</f>
        <v>No</v>
      </c>
      <c r="CI183" s="10" t="str">
        <f>IF(AND((RIGHT($CI$3,2)-'[1]Miter Profiles'!$AC$88-'[1]Outside Edges'!$B182)&gt;=5,'[1]Outside Edges'!$P182="Yes"),"Yes","No")</f>
        <v>No</v>
      </c>
      <c r="CJ183" s="85" t="str">
        <f>IF(AND((RIGHT($CJ$3,2)-'[1]Miter Profiles'!$AC$89-'[1]Outside Edges'!$B182)&gt;=5,'[1]Outside Edges'!$P182="Yes"),"Yes","No")</f>
        <v>No</v>
      </c>
      <c r="CK183" s="86" t="str">
        <f>IF(AND((RIGHT($CK$3,2)-'[1]Miter Profiles'!$AC$90-'[1]Outside Edges'!$B182)&gt;=5,'[1]Outside Edges'!$P182="Yes"),"Yes","No")</f>
        <v>No</v>
      </c>
      <c r="CL183" s="11" t="str">
        <f>IF(AND((RIGHT($CL$3,2)-'[1]Miter Profiles'!$AC$91-'[1]Outside Edges'!$B182)&gt;=5,'[1]Outside Edges'!$P182="Yes"),"Yes","No")</f>
        <v>No</v>
      </c>
      <c r="CM183" s="87" t="str">
        <f>IF(AND((RIGHT($CM$3,2)-'[1]Miter Profiles'!$AC$92-'[1]Outside Edges'!$B182)&gt;=5,'[1]Outside Edges'!$P182="Yes"),"Yes","No")</f>
        <v>No</v>
      </c>
      <c r="CN183" s="10" t="str">
        <f>IF(AND((RIGHT(CN$3,2)-'[1]Miter Profiles'!$AC$93-'[1]Outside Edges'!$B182)&gt;=5,'[1]Outside Edges'!$P182="Yes"),"Yes","No")</f>
        <v>No</v>
      </c>
      <c r="CO183" s="10" t="str">
        <f>IF(AND((RIGHT(CO$3,2)-'[1]Miter Profiles'!$AC$94-'[1]Outside Edges'!$B182)&gt;=5,'[1]Outside Edges'!$P182="Yes"),"Yes","No")</f>
        <v>No</v>
      </c>
      <c r="CP183" s="85" t="str">
        <f>IF(AND((RIGHT(CP$3,2)-'[1]Miter Profiles'!$AC$95-'[1]Outside Edges'!$B182)&gt;=5,'[1]Outside Edges'!$P182="Yes"),"Yes","No")</f>
        <v>No</v>
      </c>
      <c r="CQ183" s="86" t="str">
        <f>IF(AND((RIGHT(CQ$3,2)-'[1]Miter Profiles'!$AC$96-'[1]Outside Edges'!$B182)&gt;=5,'[1]Outside Edges'!$P182="Yes"),"Yes","No")</f>
        <v>No</v>
      </c>
      <c r="CR183" s="11" t="str">
        <f>IF(AND((RIGHT(CR$3,2)-'[1]Miter Profiles'!$AC$97-'[1]Outside Edges'!$B182)&gt;=5,'[1]Outside Edges'!$P182="Yes"),"Yes","No")</f>
        <v>No</v>
      </c>
      <c r="CS183" s="87" t="str">
        <f>IF(AND((RIGHT(CS$3,2)-'[1]Miter Profiles'!$AC$98-'[1]Outside Edges'!$B182)&gt;=5,'[1]Outside Edges'!$P182="Yes"),"Yes","No")</f>
        <v>No</v>
      </c>
      <c r="CT183" s="10" t="str">
        <f>IF(AND((RIGHT($CT$3,2)-'[1]Miter Profiles'!$AC$99-'[1]Outside Edges'!$B182)&gt;=5,'[1]Outside Edges'!$P182="Yes"),"Yes","No")</f>
        <v>No</v>
      </c>
      <c r="CU183" s="10" t="str">
        <f>IF(AND((RIGHT($CU$3,2)-'[1]Miter Profiles'!$AC$100-'[1]Outside Edges'!$B182)&gt;=5,'[1]Outside Edges'!$P182="Yes"),"Yes","No")</f>
        <v>No</v>
      </c>
      <c r="CV183" s="85" t="str">
        <f>IF(AND((RIGHT($CV$3,2)-'[1]Miter Profiles'!$AC$101-'[1]Outside Edges'!$B182)&gt;=5,'[1]Outside Edges'!$P182="Yes"),"Yes","No")</f>
        <v>No</v>
      </c>
      <c r="CW183" s="86" t="str">
        <f>IF(AND((RIGHT($CW$3,2)-'[1]Miter Profiles'!$AC$102-'[1]Outside Edges'!$B182)&gt;=5,'[1]Outside Edges'!$P182="Yes"),"Yes","No")</f>
        <v>No</v>
      </c>
      <c r="CX183" s="11" t="str">
        <f>IF(AND((RIGHT($CX$3,2)-'[1]Miter Profiles'!$AC$103-'[1]Outside Edges'!$B182)&gt;=5,'[1]Outside Edges'!$P182="Yes"),"Yes","No")</f>
        <v>No</v>
      </c>
      <c r="CY183" s="87" t="str">
        <f>IF(AND((RIGHT($CY$3,2)-'[1]Miter Profiles'!$AC$104-'[1]Outside Edges'!$B182)&gt;=5,'[1]Outside Edges'!$P182="Yes"),"Yes","No")</f>
        <v>No</v>
      </c>
      <c r="CZ183" s="10" t="str">
        <f>IF(AND((RIGHT($CZ$3,2)-'[1]Miter Profiles'!$AC$105-'[1]Outside Edges'!$B182)&gt;=5,'[1]Outside Edges'!$P182="Yes"),"Yes","No")</f>
        <v>No</v>
      </c>
      <c r="DA183" s="10" t="str">
        <f>IF(AND((RIGHT($DA$3,2)-'[1]Miter Profiles'!$AC$106-'[1]Outside Edges'!$B182)&gt;=5,'[1]Outside Edges'!$P182="Yes"),"Yes","No")</f>
        <v>No</v>
      </c>
      <c r="DB183" s="85" t="str">
        <f>IF(AND((RIGHT($DB$3,2)-'[1]Miter Profiles'!$AC$107-'[1]Outside Edges'!$B182)&gt;=5,'[1]Outside Edges'!$P182="Yes"),"Yes","No")</f>
        <v>No</v>
      </c>
      <c r="DC183" s="86" t="str">
        <f>IF(AND((RIGHT($DC$3,2)-'[1]Miter Profiles'!$AC$108-'[1]Outside Edges'!$B182)&gt;=5,'[1]Outside Edges'!$P182="Yes"),"Yes","No")</f>
        <v>No</v>
      </c>
      <c r="DD183" s="11" t="str">
        <f>IF(AND((RIGHT($DD$3,2)-'[1]Miter Profiles'!$AC$109-'[1]Outside Edges'!$B182)&gt;=5,'[1]Outside Edges'!$P182="Yes"),"Yes","No")</f>
        <v>No</v>
      </c>
      <c r="DE183" s="87" t="str">
        <f>IF(AND((RIGHT($DE$3,2)-'[1]Miter Profiles'!$AC$110-'[1]Outside Edges'!$B182)&gt;=5,'[1]Outside Edges'!$P182="Yes"),"Yes","No")</f>
        <v>No</v>
      </c>
      <c r="DF183" s="10" t="str">
        <f>IF(AND((RIGHT($DF$3,2)-'[1]Miter Profiles'!$AC$111-'[1]Outside Edges'!$B182)&gt;=5,'[1]Outside Edges'!$P182="Yes"),"Yes","No")</f>
        <v>No</v>
      </c>
      <c r="DG183" s="10" t="str">
        <f>IF(AND((RIGHT($DG$3,2)-'[1]Miter Profiles'!$AC$112-'[1]Outside Edges'!$B182)&gt;=5,'[1]Outside Edges'!$P182="Yes"),"Yes","No")</f>
        <v>No</v>
      </c>
      <c r="DH183" s="85" t="str">
        <f>IF(AND((RIGHT($DH$3,2)-'[1]Miter Profiles'!$AC$113-'[1]Outside Edges'!$B182)&gt;=5,'[1]Outside Edges'!$P182="Yes"),"Yes","No")</f>
        <v>No</v>
      </c>
      <c r="DI183" s="86" t="str">
        <f>IF(AND((RIGHT($DI$3,2)-'[1]Miter Profiles'!$AC$114-'[1]Outside Edges'!$B182)&gt;=5,'[1]Outside Edges'!$P182="Yes"),"Yes","No")</f>
        <v>No</v>
      </c>
      <c r="DJ183" s="11" t="str">
        <f>IF(AND((RIGHT($DJ$3,2)-'[1]Miter Profiles'!$AC$115-'[1]Outside Edges'!$B182)&gt;=5,'[1]Outside Edges'!$P182="Yes"),"Yes","No")</f>
        <v>No</v>
      </c>
      <c r="DK183" s="87" t="str">
        <f>IF(AND((RIGHT($DK$3,2)-'[1]Miter Profiles'!$AC$116-'[1]Outside Edges'!$B182)&gt;=5,'[1]Outside Edges'!$P182="Yes"),"Yes","No")</f>
        <v>No</v>
      </c>
      <c r="DL183" s="10" t="str">
        <f>IF(AND((RIGHT($DL$3,2)-'[1]Miter Profiles'!$AC$117-'[1]Outside Edges'!$B182)&gt;=5,'[1]Outside Edges'!$P182="Yes"),"Yes","No")</f>
        <v>No</v>
      </c>
      <c r="DM183" s="10" t="str">
        <f>IF(AND((RIGHT($DM$3,2)-'[1]Miter Profiles'!$AC$118-'[1]Outside Edges'!$B182)&gt;=5,'[1]Outside Edges'!$P182="Yes"),"Yes","No")</f>
        <v>No</v>
      </c>
      <c r="DN183" s="85" t="str">
        <f>IF(AND((RIGHT($DN$3,2)-'[1]Miter Profiles'!$AC$119-'[1]Outside Edges'!$B182)&gt;=5,'[1]Outside Edges'!$P182="Yes"),"Yes","No")</f>
        <v>No</v>
      </c>
      <c r="DO183" s="86" t="str">
        <f>IF(AND((RIGHT($DO$3,2)-'[1]Miter Profiles'!$AC$120-'[1]Outside Edges'!$B182)&gt;=5,'[1]Outside Edges'!$P182="Yes"),"Yes","No")</f>
        <v>No</v>
      </c>
      <c r="DP183" s="11" t="str">
        <f>IF(AND((RIGHT($DP$3,2)-'[1]Miter Profiles'!$AC$121-'[1]Outside Edges'!$B182)&gt;=5,'[1]Outside Edges'!$P182="Yes"),"Yes","No")</f>
        <v>No</v>
      </c>
      <c r="DQ183" s="87" t="str">
        <f>IF(AND((RIGHT($DQ$3,2)-'[1]Miter Profiles'!$AC$122-'[1]Outside Edges'!$B182)&gt;=5,'[1]Outside Edges'!$P182="Yes"),"Yes","No")</f>
        <v>No</v>
      </c>
      <c r="DR183" s="10" t="str">
        <f>IF(AND((RIGHT($DR$3,2)-'[1]Miter Profiles'!$AC$123-'[1]Outside Edges'!$B182)&gt;=5,'[1]Outside Edges'!$P182="Yes"),"Yes","No")</f>
        <v>No</v>
      </c>
      <c r="DS183" s="10" t="str">
        <f>IF(AND((RIGHT($DS$3,2)-'[1]Miter Profiles'!$AC$124-'[1]Outside Edges'!$B182)&gt;=5,'[1]Outside Edges'!$P182="Yes"),"Yes","No")</f>
        <v>No</v>
      </c>
      <c r="DT183" s="85" t="str">
        <f>IF(AND((RIGHT($DT$3,2)-'[1]Miter Profiles'!$AC$125-'[1]Outside Edges'!$B182)&gt;=5,'[1]Outside Edges'!$P182="Yes"),"Yes","No")</f>
        <v>No</v>
      </c>
      <c r="DU183" s="86" t="str">
        <f>IF(AND((RIGHT($DU$3,2)-'[1]Miter Profiles'!$AC$126-'[1]Outside Edges'!$B182)&gt;=5,'[1]Outside Edges'!$P182="Yes"),"Yes","No")</f>
        <v>No</v>
      </c>
      <c r="DV183" s="11" t="str">
        <f>IF(AND((RIGHT($DV$3,2)-'[1]Miter Profiles'!$AC$127-'[1]Outside Edges'!$B182)&gt;=5,'[1]Outside Edges'!$P182="Yes"),"Yes","No")</f>
        <v>No</v>
      </c>
      <c r="DW183" s="87" t="str">
        <f>IF(AND((RIGHT($DW$3,2)-'[1]Miter Profiles'!$AC$128-'[1]Outside Edges'!$B182)&gt;=5,'[1]Outside Edges'!$P182="Yes"),"Yes","No")</f>
        <v>No</v>
      </c>
      <c r="DX183" s="10" t="str">
        <f>IF(AND((RIGHT($DX$3,2)-'[1]Miter Profiles'!$AC$129-'[1]Outside Edges'!$B182)&gt;=5,'[1]Outside Edges'!$P182="Yes"),"Yes","No")</f>
        <v>No</v>
      </c>
      <c r="DY183" s="10" t="str">
        <f>IF(AND((RIGHT($DY$3,2)-'[1]Miter Profiles'!$AC$130-'[1]Outside Edges'!$B182)&gt;=5,'[1]Outside Edges'!$P182="Yes"),"Yes","No")</f>
        <v>No</v>
      </c>
      <c r="DZ183" s="85" t="str">
        <f>IF(AND((RIGHT($DZ$3,2)-'[1]Miter Profiles'!$AC$131-'[1]Outside Edges'!$B182)&gt;=5,'[1]Outside Edges'!$P182="Yes"),"Yes","No")</f>
        <v>No</v>
      </c>
      <c r="EA183" s="90" t="str">
        <f>IF(AND((RIGHT($EA$3,2)-'[1]Miter Profiles'!$AC$132-'[1]Outside Edges'!$B182)&gt;=5,'[1]Outside Edges'!$P182="Yes"),"Yes","No")</f>
        <v>No</v>
      </c>
      <c r="EB183" s="105" t="str">
        <f>IF(AND((RIGHT($EB$3,2)-'[1]Miter Profiles'!$AC$133-'[1]Outside Edges'!$B182)&gt;=5,'[1]Outside Edges'!$P182="Yes"),"Yes","No")</f>
        <v>No</v>
      </c>
      <c r="EC183" s="110" t="str">
        <f>IF(AND((RIGHT($EC$3,2)-'[1]Miter Profiles'!$AC$134-'[1]Outside Edges'!$B182)&gt;=5,'[1]Outside Edges'!$P182="Yes"),"Yes","No")</f>
        <v>No</v>
      </c>
      <c r="ED183" s="116" t="str">
        <f>IF(AND((RIGHT($ED$3,2)-'[1]Miter Profiles'!$AC$135-'[1]Outside Edges'!$B182)&gt;=5,'[1]Outside Edges'!$P182="Yes"),"Yes","No")</f>
        <v>No</v>
      </c>
      <c r="EE183" s="113" t="str">
        <f>IF(AND((RIGHT($EE$3,2)-'[1]Miter Profiles'!$AC$136-'[1]Outside Edges'!$B182)&gt;=5,'[1]Outside Edges'!$P182="Yes"),"Yes","No")</f>
        <v>No</v>
      </c>
      <c r="EF183" s="85" t="str">
        <f>IF(AND((RIGHT($EF$3,2)-'[1]Miter Profiles'!$AC$137-'[1]Outside Edges'!$B182)&gt;=5,'[1]Outside Edges'!$P182="Yes"),"Yes","No")</f>
        <v>No</v>
      </c>
      <c r="EG183" s="10" t="str">
        <f>IF(AND((RIGHT($EG$3,2)-'[1]Miter Profiles'!$AC$138-'[1]Outside Edges'!$B182)&gt;=5,'[1]Outside Edges'!$P182="Yes"),"Yes","No")</f>
        <v>No</v>
      </c>
      <c r="EH183" s="90" t="str">
        <f>IF(AND((RIGHT($EH$3,2)-'[1]Miter Profiles'!$AC$139-'[1]Outside Edges'!$B182)&gt;=5,'[1]Outside Edges'!$P182="Yes"),"Yes","No")</f>
        <v>No</v>
      </c>
      <c r="EI183" s="121" t="str">
        <f>IF(AND((RIGHT($EI$3,2)-'[1]Miter Profiles'!$AC$140-'[1]Outside Edges'!$B182)&gt;=5,'[1]Outside Edges'!$P182="Yes"),"Yes","No")</f>
        <v>No</v>
      </c>
      <c r="EJ183" s="124" t="str">
        <f>IF(AND((RIGHT($EJ$3,2)-'[1]Miter Profiles'!$AC$141-'[1]Outside Edges'!$B182)&gt;=5,'[1]Outside Edges'!$P182="Yes"),"Yes","No")</f>
        <v>No</v>
      </c>
      <c r="EK183" s="124" t="str">
        <f>IF(AND((RIGHT($EK$3,2)-'[1]Miter Profiles'!$AC$142-'[1]Outside Edges'!$B182)&gt;=5,'[1]Outside Edges'!$P182="Yes"),"Yes","No")</f>
        <v>No</v>
      </c>
      <c r="EL183" s="116" t="str">
        <f>IF(AND((RIGHT($EL$3,2)-'[1]Miter Profiles'!$AC$143-'[1]Outside Edges'!$B182)&gt;=5,'[1]Outside Edges'!$P182="Yes"),"Yes","No")</f>
        <v>No</v>
      </c>
      <c r="EM183" s="129" t="str">
        <f>IF(AND((RIGHT($EM$3,2)-'[1]Miter Profiles'!$AC$144-'[1]Outside Edges'!$B182)&gt;=5,'[1]Outside Edges'!$P182="Yes"),"Yes","No")</f>
        <v>No</v>
      </c>
      <c r="EN183" s="10" t="str">
        <f>IF(AND((RIGHT($EN$3,2)-'[1]Miter Profiles'!$AC$145-'[1]Outside Edges'!$B182)&gt;=5,'[1]Outside Edges'!$P182="Yes"),"Yes","No")</f>
        <v>No</v>
      </c>
      <c r="EO183" s="90" t="str">
        <f>IF(AND((RIGHT($EO$3,2)-'[1]Miter Profiles'!$AC$146-'[1]Outside Edges'!$B182)&gt;=5,'[1]Outside Edges'!$P182="Yes"),"Yes","No")</f>
        <v>No</v>
      </c>
      <c r="EP183" s="124" t="str">
        <f>IF(AND((RIGHT($EP$3,2)-'[1]Miter Profiles'!$AC$147-'[1]Outside Edges'!$B182)&gt;=5,'[1]Outside Edges'!$P182="Yes"),"Yes","No")</f>
        <v>No</v>
      </c>
      <c r="EQ183" s="124" t="str">
        <f>IF(AND((RIGHT($EQ$3,2)-'[1]Miter Profiles'!$AC$148-'[1]Outside Edges'!$B182)&gt;=5,'[1]Outside Edges'!$P182="Yes"),"Yes","No")</f>
        <v>No</v>
      </c>
      <c r="ER183" s="116" t="str">
        <f>IF(AND((RIGHT($ER$3,2)-'[1]Miter Profiles'!$AC$149-'[1]Outside Edges'!$B182)&gt;=5,'[1]Outside Edges'!$P182="Yes"),"Yes","No")</f>
        <v>No</v>
      </c>
      <c r="ES183" s="129" t="str">
        <f>IF(AND((RIGHT($ES$3,2)-'[1]Miter Profiles'!$AC$150-'[1]Outside Edges'!$B182)&gt;=5,'[1]Outside Edges'!$P182="Yes"),"Yes","No")</f>
        <v>No</v>
      </c>
      <c r="ET183" s="10" t="str">
        <f>IF(AND((RIGHT($ET$3,2)-'[1]Miter Profiles'!$AC$151-'[1]Outside Edges'!$B182)&gt;=5,'[1]Outside Edges'!$P182="Yes"),"Yes","No")</f>
        <v>No</v>
      </c>
      <c r="EU183" s="90" t="str">
        <f>IF(AND((RIGHT($EU$3,2)-'[1]Miter Profiles'!$AC$152-'[1]Outside Edges'!$B182)&gt;=5,'[1]Outside Edges'!$P182="Yes"),"Yes","No")</f>
        <v>No</v>
      </c>
      <c r="EV183" s="124" t="str">
        <f>IF(AND((RIGHT($EV$3,2)-'[1]Miter Profiles'!$AC$153-'[1]Outside Edges'!$B182)&gt;=5,'[1]Outside Edges'!$P182="Yes"),"Yes","No")</f>
        <v>No</v>
      </c>
      <c r="EW183" s="124" t="str">
        <f>IF(AND((RIGHT($EW$3,2)-'[1]Miter Profiles'!$AC$154-'[1]Outside Edges'!$B182)&gt;=5,'[1]Outside Edges'!$P182="Yes"),"Yes","No")</f>
        <v>No</v>
      </c>
      <c r="EX183" s="116" t="str">
        <f>IF(AND((RIGHT($EX$3,2)-'[1]Miter Profiles'!$AC$155-'[1]Outside Edges'!$B182)&gt;=5,'[1]Outside Edges'!$P182="Yes"),"Yes","No")</f>
        <v>No</v>
      </c>
      <c r="EY183" s="129" t="str">
        <f>IF(AND((RIGHT($EY$3,2)-'[1]Miter Profiles'!$AC$156-'[1]Outside Edges'!$B182)&gt;=5,'[1]Outside Edges'!$P182="Yes"),"Yes","No")</f>
        <v>No</v>
      </c>
      <c r="EZ183" s="10" t="str">
        <f>IF(AND((RIGHT($EZ$3,2)-'[1]Miter Profiles'!$AC$157-'[1]Outside Edges'!$B182)&gt;=5,'[1]Outside Edges'!$P182="Yes"),"Yes","No")</f>
        <v>No</v>
      </c>
      <c r="FA183" s="90" t="str">
        <f>IF(AND((RIGHT($FA$3,2)-'[1]Miter Profiles'!$AC$158-'[1]Outside Edges'!$B182)&gt;=5,'[1]Outside Edges'!$P182="Yes"),"Yes","No")</f>
        <v>No</v>
      </c>
      <c r="FB183" s="124" t="str">
        <f>IF(AND((RIGHT($FB$3,2)-'[1]Miter Profiles'!$AC$159-'[1]Outside Edges'!$B182)&gt;=5,'[1]Outside Edges'!$P182="Yes"),"Yes","No")</f>
        <v>No</v>
      </c>
      <c r="FC183" s="124" t="str">
        <f>IF(AND((RIGHT($FC$3,2)-'[1]Miter Profiles'!$AC$160-'[1]Outside Edges'!$B182)&gt;=5,'[1]Outside Edges'!$P182="Yes"),"Yes","No")</f>
        <v>No</v>
      </c>
      <c r="FD183" s="116" t="str">
        <f>IF(AND((RIGHT($FD$3,2)-'[1]Miter Profiles'!$AC$161-'[1]Outside Edges'!$B182)&gt;=5,'[1]Outside Edges'!$P182="Yes"),"Yes","No")</f>
        <v>No</v>
      </c>
      <c r="FE183" s="129" t="str">
        <f>IF(AND((RIGHT($FE$3,2)-'[1]Miter Profiles'!$AC$162-'[1]Outside Edges'!$B182)&gt;=5,'[1]Outside Edges'!$P182="Yes"),"Yes","No")</f>
        <v>No</v>
      </c>
      <c r="FF183" s="10" t="str">
        <f>IF(AND((RIGHT($FF$3,2)-'[1]Miter Profiles'!$AC$163-'[1]Outside Edges'!$B182)&gt;=5,'[1]Outside Edges'!$P182="Yes"),"Yes","No")</f>
        <v>No</v>
      </c>
      <c r="FG183" s="90" t="str">
        <f>IF(AND((RIGHT($FG$3,2)-'[1]Miter Profiles'!$AC$164-'[1]Outside Edges'!$B182)&gt;=5,'[1]Outside Edges'!$P182="Yes"),"Yes","No")</f>
        <v>No</v>
      </c>
      <c r="FH183" s="124" t="str">
        <f>IF(AND((RIGHT($FH$3,2)-'[1]Miter Profiles'!$AC$165-'[1]Outside Edges'!$B182)&gt;=5,'[1]Outside Edges'!$P182="Yes"),"Yes","No")</f>
        <v>No</v>
      </c>
      <c r="FI183" s="124" t="str">
        <f>IF(AND((RIGHT($FI$3,2)-'[1]Miter Profiles'!$AC$166-'[1]Outside Edges'!$B182)&gt;=5,'[1]Outside Edges'!$P182="Yes"),"Yes","No")</f>
        <v>No</v>
      </c>
      <c r="FJ183" s="116" t="str">
        <f>IF(AND((RIGHT($FJ$3,2)-'[1]Miter Profiles'!$AC$167-'[1]Outside Edges'!$B182)&gt;=5,'[1]Outside Edges'!$P182="Yes"),"Yes","No")</f>
        <v>No</v>
      </c>
      <c r="FK183" s="129" t="str">
        <f>IF(AND((RIGHT($FK$3,2)-'[1]Miter Profiles'!$AC$168-'[1]Outside Edges'!$B182)&gt;=5,'[1]Outside Edges'!$P182="Yes"),"Yes","No")</f>
        <v>No</v>
      </c>
      <c r="FL183" s="10" t="str">
        <f>IF(AND((RIGHT($FL$3,2)-'[1]Miter Profiles'!$AC$169-'[1]Outside Edges'!$B182)&gt;=5,'[1]Outside Edges'!$P182="Yes"),"Yes","No")</f>
        <v>No</v>
      </c>
      <c r="FM183" s="90" t="str">
        <f>IF(AND((RIGHT($FM$3,2)-'[1]Miter Profiles'!$AC$170-'[1]Outside Edges'!$B182)&gt;=5,'[1]Outside Edges'!$P182="Yes"),"Yes","No")</f>
        <v>No</v>
      </c>
      <c r="FN183" s="124" t="str">
        <f>IF(AND((RIGHT($FN$3,2)-'[1]Miter Profiles'!$AC$171-'[1]Outside Edges'!$B182)&gt;=5,'[1]Outside Edges'!$P182="Yes"),"Yes","No")</f>
        <v>No</v>
      </c>
      <c r="FO183" s="124" t="str">
        <f>IF(AND((RIGHT($FO$3,2)-'[1]Miter Profiles'!$AC$172-'[1]Outside Edges'!$B182)&gt;=5,'[1]Outside Edges'!$P182="Yes"),"Yes","No")</f>
        <v>No</v>
      </c>
      <c r="FP183" s="116" t="str">
        <f>IF(AND((RIGHT($FP$3,2)-'[1]Miter Profiles'!$AC$173-'[1]Outside Edges'!$B182)&gt;=5,'[1]Outside Edges'!$P182="Yes"),"Yes","No")</f>
        <v>No</v>
      </c>
      <c r="FQ183" s="129" t="str">
        <f>IF(AND((RIGHT($FQ$3,2)-'[1]Miter Profiles'!$AC$174-'[1]Outside Edges'!$B182)&gt;=5,'[1]Outside Edges'!$P182="Yes"),"Yes","No")</f>
        <v>No</v>
      </c>
      <c r="FR183" s="10" t="str">
        <f>IF(AND((RIGHT($FR$3,2)-'[1]Miter Profiles'!$AC$175-'[1]Outside Edges'!$B182)&gt;=5,'[1]Outside Edges'!$P182="Yes"),"Yes","No")</f>
        <v>No</v>
      </c>
      <c r="FS183" s="90" t="str">
        <f>IF(AND((RIGHT($FS$3,2)-'[1]Miter Profiles'!$AC$176-'[1]Outside Edges'!$B182)&gt;=5,'[1]Outside Edges'!$P182="Yes"),"Yes","No")</f>
        <v>No</v>
      </c>
      <c r="FT183" s="124" t="str">
        <f>IF(AND((RIGHT($FT$3,2)-'[1]Miter Profiles'!$AC$177-'[1]Outside Edges'!$B182)&gt;=5,'[1]Outside Edges'!$P182="Yes"),"Yes","No")</f>
        <v>No</v>
      </c>
      <c r="FU183" s="124" t="str">
        <f>IF(AND((RIGHT($FU$3,2)-'[1]Miter Profiles'!$AC$178-'[1]Outside Edges'!$B182)&gt;=5,'[1]Outside Edges'!$P182="Yes"),"Yes","No")</f>
        <v>No</v>
      </c>
      <c r="FV183" s="116" t="str">
        <f>IF(AND((RIGHT($V$3,2)-'[1]Miter Profiles'!$AC$179-'[1]Outside Edges'!$B182)&gt;=5,'[1]Outside Edges'!$P182="Yes"),"Yes","No")</f>
        <v>No</v>
      </c>
      <c r="FW183" s="129" t="str">
        <f>IF(AND((RIGHT($FW$3,2)-'[1]Miter Profiles'!$AC$180-'[1]Outside Edges'!$B182)&gt;=5,'[1]Outside Edges'!$P182="Yes"),"Yes","No")</f>
        <v>No</v>
      </c>
      <c r="FX183" s="85" t="str">
        <f>IF(AND((RIGHT($FX$3,2)-'[1]Miter Profiles'!$AC$181-'[1]Outside Edges'!$B182)&gt;=5,'[1]Outside Edges'!$P182="Yes"),"Yes","No")</f>
        <v>No</v>
      </c>
      <c r="FY183" s="150" t="str">
        <f>IF(AND((RIGHT($FY$3,2)-'[1]Miter Profiles'!$AC$182-'[1]Outside Edges'!$B182)&gt;=5,'[1]Outside Edges'!$P182="Yes"),"Yes","No")</f>
        <v>No</v>
      </c>
      <c r="FZ183" s="124" t="str">
        <f>IF(AND((RIGHT($FZ$3,2)-'[1]Miter Profiles'!$AC$183-'[1]Outside Edges'!$B182)&gt;=5,'[1]Outside Edges'!$P182="Yes"),"Yes","No")</f>
        <v>No</v>
      </c>
      <c r="GA183" s="116" t="str">
        <f>IF(AND((RIGHT($GA$3,2)-'[1]Miter Profiles'!$AC$184-'[1]Outside Edges'!$B182)&gt;=5,'[1]Outside Edges'!$P182="Yes"),"Yes","No")</f>
        <v>No</v>
      </c>
      <c r="GB183" s="129" t="str">
        <f>IF(AND((RIGHT($GB$3,2)-'[1]Miter Profiles'!$AC$185-'[1]Outside Edges'!$B182)&gt;=5,'[1]Outside Edges'!$P182="Yes"),"Yes","No")</f>
        <v>No</v>
      </c>
      <c r="GC183" s="10" t="str">
        <f>IF(AND((RIGHT($GC$3,2)-'[1]Miter Profiles'!$AC$186-'[1]Outside Edges'!$B182)&gt;=5,'[1]Outside Edges'!$P182="Yes"),"Yes","No")</f>
        <v>No</v>
      </c>
      <c r="GD183" s="90" t="str">
        <f>IF(AND((RIGHT($GD$3,2)-'[1]Miter Profiles'!$AC$187-'[1]Outside Edges'!$B182)&gt;=5,'[1]Outside Edges'!$P182="Yes"),"Yes","No")</f>
        <v>No</v>
      </c>
      <c r="GE183" s="150" t="str">
        <f>IF(AND((RIGHT($GE$3,2)-'[1]Miter Profiles'!$AC$188-'[1]Outside Edges'!$B182)&gt;=5,'[1]Outside Edges'!$P182="Yes"),"Yes","No")</f>
        <v>No</v>
      </c>
      <c r="GF183" s="124" t="str">
        <f>IF(AND((RIGHT($GF$3,2)-'[1]Miter Profiles'!$AC$189-'[1]Outside Edges'!$B182)&gt;=5,'[1]Outside Edges'!$P182="Yes"),"Yes","No")</f>
        <v>No</v>
      </c>
      <c r="GG183" s="116" t="str">
        <f>IF(AND((RIGHT($GG$3,2)-'[1]Miter Profiles'!$AC$190-'[1]Outside Edges'!$B182)&gt;=5,'[1]Outside Edges'!$P182="Yes"),"Yes","No")</f>
        <v>No</v>
      </c>
      <c r="GH183" s="129" t="str">
        <f>IF(AND((RIGHT($GH$3,2)-'[1]Miter Profiles'!$AC$191-'[1]Outside Edges'!$B182)&gt;=5,'[1]Outside Edges'!$P182="Yes"),"Yes","No")</f>
        <v>No</v>
      </c>
      <c r="GI183" s="10" t="str">
        <f>IF(AND((RIGHT($GI$3,2)-'[1]Miter Profiles'!$AC$192-'[1]Outside Edges'!$B182)&gt;=5,'[1]Outside Edges'!$P182="Yes"),"Yes","No")</f>
        <v>No</v>
      </c>
      <c r="GJ183" s="90" t="str">
        <f>IF(AND((RIGHT($GJ$3,2)-'[1]Miter Profiles'!$AC$193-'[1]Outside Edges'!$B182)&gt;=5,'[1]Outside Edges'!$P182="Yes"),"Yes","No")</f>
        <v>No</v>
      </c>
      <c r="GK183" s="150" t="str">
        <f>IF(AND((RIGHT($GK$3,2)-'[1]Miter Profiles'!$AC$194-'[1]Outside Edges'!$B182)&gt;=5,'[1]Outside Edges'!$P182="Yes"),"Yes","No")</f>
        <v>No</v>
      </c>
      <c r="GL183" s="124" t="str">
        <f>IF(AND((RIGHT($GL$3,2)-'[1]Miter Profiles'!$AC$195-'[1]Outside Edges'!$B182)&gt;=5,'[1]Outside Edges'!$P182="Yes"),"Yes","No")</f>
        <v>No</v>
      </c>
      <c r="GM183" s="116" t="str">
        <f>IF(AND((RIGHT($GM$3,2)-'[1]Miter Profiles'!$AC$196-'[1]Outside Edges'!$B182)&gt;=5,'[1]Outside Edges'!$P182="Yes"),"Yes","No")</f>
        <v>No</v>
      </c>
      <c r="GN183" s="129" t="str">
        <f>IF(AND((RIGHT($GN$3,2)-'[1]Miter Profiles'!$AC$197-'[1]Outside Edges'!$B182)&gt;=5,'[1]Outside Edges'!$P182="Yes"),"Yes","No")</f>
        <v>No</v>
      </c>
      <c r="GO183" s="10" t="str">
        <f>IF(AND((RIGHT($GO$3,2)-'[1]Miter Profiles'!$AC$198-'[1]Outside Edges'!$B182)&gt;=5,'[1]Outside Edges'!$P182="Yes"),"Yes","No")</f>
        <v>No</v>
      </c>
      <c r="GP183" s="90" t="str">
        <f>IF(AND((RIGHT($GP$3,2)-'[1]Miter Profiles'!$AC$199-'[1]Outside Edges'!$B182)&gt;=5,'[1]Outside Edges'!$P182="Yes"),"Yes","No")</f>
        <v>No</v>
      </c>
      <c r="GQ183" s="150" t="str">
        <f>IF(AND((RIGHT($GQ$3,2)-'[1]Miter Profiles'!$AC$200-'[1]Outside Edges'!$B182)&gt;=5,'[1]Outside Edges'!$P182="Yes"),"Yes","No")</f>
        <v>No</v>
      </c>
      <c r="GR183" s="124" t="str">
        <f>IF(AND((RIGHT($GR$3,2)-'[1]Miter Profiles'!$AC$201-'[1]Outside Edges'!$B182)&gt;=5,'[1]Outside Edges'!$P182="Yes"),"Yes","No")</f>
        <v>No</v>
      </c>
      <c r="GS183" s="116" t="str">
        <f>IF(AND((RIGHT($GS$3,2)-'[1]Miter Profiles'!$AC$202-'[1]Outside Edges'!$B182)&gt;=5,'[1]Outside Edges'!$P182="Yes"),"Yes","No")</f>
        <v>No</v>
      </c>
      <c r="GT183" s="129" t="str">
        <f>IF(AND((RIGHT($GT$3,2)-'[1]Miter Profiles'!$AC$203-'[1]Outside Edges'!$B182)&gt;=5,'[1]Outside Edges'!$P182="Yes"),"Yes","No")</f>
        <v>No</v>
      </c>
      <c r="GU183" s="10" t="str">
        <f>IF(AND((RIGHT($GU$3,2)-'[1]Miter Profiles'!$AC$204-'[1]Outside Edges'!$B182)&gt;=5,'[1]Outside Edges'!$P182="Yes"),"Yes","No")</f>
        <v>No</v>
      </c>
      <c r="GV183" s="90" t="str">
        <f>IF(AND((RIGHT($GV$3,2)-'[1]Miter Profiles'!$AC$205-'[1]Outside Edges'!$B182)&gt;=5,'[1]Outside Edges'!$P182="Yes"),"Yes","No")</f>
        <v>No</v>
      </c>
      <c r="GW183" s="150" t="str">
        <f>IF(AND((RIGHT($GW$3,2)-'[1]Miter Profiles'!$AC$206-'[1]Outside Edges'!$B182)&gt;=5,'[1]Outside Edges'!$P182="Yes"),"Yes","No")</f>
        <v>No</v>
      </c>
      <c r="GX183" s="124" t="str">
        <f>IF(AND((RIGHT($GX$3,2)-'[1]Miter Profiles'!$AC$207-'[1]Outside Edges'!$B182)&gt;=5,'[1]Outside Edges'!$P182="Yes"),"Yes","No")</f>
        <v>No</v>
      </c>
      <c r="GY183" s="116" t="str">
        <f>IF(AND((RIGHT($GY$3,2)-'[1]Miter Profiles'!$AC$208-'[1]Outside Edges'!$B182)&gt;=5,'[1]Outside Edges'!$P182="Yes"),"Yes","No")</f>
        <v>No</v>
      </c>
      <c r="GZ183" s="129" t="str">
        <f>IF(AND((RIGHT($GZ$3,2)-'[1]Miter Profiles'!$AC$209-'[1]Outside Edges'!$B182)&gt;=5,'[1]Outside Edges'!$P182="Yes"),"Yes","No")</f>
        <v>No</v>
      </c>
      <c r="HA183" s="10" t="str">
        <f>IF(AND((RIGHT($HA$3,2)-'[1]Miter Profiles'!$AC$210-'[1]Outside Edges'!$B182)&gt;=5,'[1]Outside Edges'!$P182="Yes"),"Yes","No")</f>
        <v>No</v>
      </c>
      <c r="HB183" s="90" t="str">
        <f>IF(AND((RIGHT($HB$3,2)-'[1]Miter Profiles'!$AC$211-'[1]Outside Edges'!$B182)&gt;=5,'[1]Outside Edges'!$P182="Yes"),"Yes","No")</f>
        <v>No</v>
      </c>
      <c r="HC183" s="150" t="str">
        <f>IF(AND((RIGHT($HC$3,2)-'[1]Miter Profiles'!$AC$212-'[1]Outside Edges'!$B182)&gt;=5,'[1]Outside Edges'!$P182="Yes"),"Yes","No")</f>
        <v>No</v>
      </c>
      <c r="HD183" s="116" t="str">
        <f>IF(AND((RIGHT($HD$3,2)-'[1]Miter Profiles'!$AC$213-'[1]Outside Edges'!$B182)&gt;=5,'[1]Outside Edges'!$P182="Yes"),"Yes","No")</f>
        <v>No</v>
      </c>
      <c r="HE183" s="129" t="str">
        <f>IF(AND((RIGHT($HE$3,2)-'[1]Miter Profiles'!$AC$214-'[1]Outside Edges'!$B182)&gt;=5,'[1]Outside Edges'!$P182="Yes"),"Yes","No")</f>
        <v>No</v>
      </c>
      <c r="HF183" s="10" t="str">
        <f>IF(AND((RIGHT($HF$3,2)-'[1]Miter Profiles'!$AC$215-'[1]Outside Edges'!$B182)&gt;=5,'[1]Outside Edges'!$P182="Yes"),"Yes","No")</f>
        <v>No</v>
      </c>
      <c r="HG183" s="90" t="str">
        <f>IF(AND((RIGHT($HG$3,2)-'[1]Miter Profiles'!$AC$216-'[1]Outside Edges'!$B182)&gt;=5,'[1]Outside Edges'!$P182="Yes"),"Yes","No")</f>
        <v>No</v>
      </c>
      <c r="HH183" s="150" t="str">
        <f>IF(AND((RIGHT($HH$3,2)-'[1]Miter Profiles'!$AC$217-'[1]Outside Edges'!$B182)&gt;=5,'[1]Outside Edges'!$P182="Yes"),"Yes","No")</f>
        <v>No</v>
      </c>
      <c r="HI183" s="124" t="str">
        <f>IF(AND((RIGHT($HI$3,2)-'[1]Miter Profiles'!$AC$218-'[1]Outside Edges'!$B182)&gt;=5,'[1]Outside Edges'!$P182="Yes"),"Yes","No")</f>
        <v>No</v>
      </c>
      <c r="HJ183" s="116" t="str">
        <f>IF(AND((RIGHT($HJ$3,2)-'[1]Miter Profiles'!$AC$219-'[1]Outside Edges'!$B182)&gt;=5,'[1]Outside Edges'!$P182="Yes"),"Yes","No")</f>
        <v>No</v>
      </c>
      <c r="HK183" s="129" t="str">
        <f>IF(AND((RIGHT($HK$3,2)-'[1]Miter Profiles'!$AC$220-'[1]Outside Edges'!$B182)&gt;=5,'[1]Outside Edges'!$P182="Yes"),"Yes","No")</f>
        <v>No</v>
      </c>
      <c r="HL183" s="10" t="str">
        <f>IF(AND((RIGHT($HL$3,2)-'[1]Miter Profiles'!$AC$221-'[1]Outside Edges'!$B182)&gt;=5,'[1]Outside Edges'!$P182="Yes"),"Yes","No")</f>
        <v>No</v>
      </c>
      <c r="HM183" s="90" t="str">
        <f>IF(AND((RIGHT($HM$3,2)-'[1]Miter Profiles'!$AC$222-'[1]Outside Edges'!$B182)&gt;=5,'[1]Outside Edges'!$P182="Yes"),"Yes","No")</f>
        <v>No</v>
      </c>
      <c r="HN183" s="150" t="str">
        <f>IF(AND((RIGHT($HN$3,2)-'[1]Miter Profiles'!$AC$223-'[1]Outside Edges'!$B182)&gt;=5,'[1]Outside Edges'!$P182="Yes"),"Yes","No")</f>
        <v>No</v>
      </c>
      <c r="HO183" s="124" t="str">
        <f>IF(AND((RIGHT($HO$3,2)-'[1]Miter Profiles'!$AC$224-'[1]Outside Edges'!$B182)&gt;=5,'[1]Outside Edges'!$P182="Yes"),"Yes","No")</f>
        <v>No</v>
      </c>
      <c r="HP183" s="124" t="str">
        <f>IF(AND((RIGHT($HP$3,2)-'[1]Miter Profiles'!$AC$225-'[1]Outside Edges'!$B182)&gt;=5,'[1]Outside Edges'!$P182="Yes"),"Yes","No")</f>
        <v>No</v>
      </c>
      <c r="HQ183" s="153" t="str">
        <f>IF(AND((RIGHT($HQ$3,3)-'[1]Miter Profiles'!$AC$226-'[1]Outside Edges'!$B182)&gt;=5,'[1]Outside Edges'!$P182="Yes"),"Yes","No")</f>
        <v>No</v>
      </c>
      <c r="HR183" s="129" t="str">
        <f>IF(AND((RIGHT($HR$3,2)-'[1]Miter Profiles'!$AC$227-'[1]Outside Edges'!$B182)&gt;=5,'[1]Outside Edges'!$P182="Yes"),"Yes","No")</f>
        <v>No</v>
      </c>
      <c r="HS183" s="10" t="str">
        <f>IF(AND((RIGHT($HS$3,2)-'[1]Miter Profiles'!$AC$228-'[1]Outside Edges'!$B182)&gt;=5,'[1]Outside Edges'!$P182="Yes"),"Yes","No")</f>
        <v>No</v>
      </c>
      <c r="HT183" s="163" t="str">
        <f>IF(AND((RIGHT($HT$3,2)-'[1]Miter Profiles'!$AC$229-'[1]Outside Edges'!$B182)&gt;=5,'[1]Outside Edges'!$P182="Yes"),"Yes","No")</f>
        <v>No</v>
      </c>
      <c r="HU183" s="150" t="str">
        <f>IF(AND((RIGHT($HU$3,2)-'[1]Miter Profiles'!$AC$230-'[1]Outside Edges'!$B182)&gt;=5,'[1]Outside Edges'!$P182="Yes"),"Yes","No")</f>
        <v>No</v>
      </c>
      <c r="HV183" s="124" t="str">
        <f>IF(AND((RIGHT($HV$3,2)-'[1]Miter Profiles'!$AC$231-'[1]Outside Edges'!$B182)&gt;=5,'[1]Outside Edges'!$P182="Yes"),"Yes","No")</f>
        <v>No</v>
      </c>
      <c r="HW183" s="116" t="str">
        <f>IF(AND((RIGHT($HW$3,2)-'[1]Miter Profiles'!$AC$232-'[1]Outside Edges'!$B182)&gt;=5,'[1]Outside Edges'!$P182="Yes"),"Yes","No")</f>
        <v>No</v>
      </c>
      <c r="HX183" s="129" t="str">
        <f>IF(AND((RIGHT($HX$3,2)-'[1]Miter Profiles'!$AC$233-'[1]Outside Edges'!$B182)&gt;=5,'[1]Outside Edges'!$P182="Yes"),"Yes","No")</f>
        <v>No</v>
      </c>
      <c r="HY183" s="10" t="str">
        <f>IF(AND((RIGHT($HY$3,2)-'[1]Miter Profiles'!$AC$234-'[1]Outside Edges'!$B182)&gt;=5,'[1]Outside Edges'!$P182="Yes"),"Yes","No")</f>
        <v>No</v>
      </c>
      <c r="HZ183" s="90" t="str">
        <f>IF(AND((RIGHT($HZ$3,2)-'[1]Miter Profiles'!$AC$235-'[1]Outside Edges'!$B182)&gt;=5,'[1]Outside Edges'!$P182="Yes"),"Yes","No")</f>
        <v>No</v>
      </c>
      <c r="IA183" s="150" t="str">
        <f>IF(AND((RIGHT($IA$3,2)-'[1]Miter Profiles'!$AC$236-'[1]Outside Edges'!$B182)&gt;=5,'[1]Outside Edges'!$P182="Yes"),"Yes","No")</f>
        <v>No</v>
      </c>
      <c r="IB183" s="124" t="str">
        <f>IF(AND((RIGHT($IB$3,2)-'[1]Miter Profiles'!$AC$237-'[1]Outside Edges'!$B182)&gt;=5,'[1]Outside Edges'!$P182="Yes"),"Yes","No")</f>
        <v>No</v>
      </c>
      <c r="IC183" s="116" t="str">
        <f>IF(AND((RIGHT($IC$3,2)-'[1]Miter Profiles'!$AC$238-'[1]Outside Edges'!$B182)&gt;=5,'[1]Outside Edges'!$P182="Yes"),"Yes","No")</f>
        <v>No</v>
      </c>
      <c r="ID183" s="129" t="str">
        <f>IF(AND((RIGHT($ID$3,2)-'[1]Miter Profiles'!$AC$239-'[1]Outside Edges'!$B182)&gt;=5,'[1]Outside Edges'!$P182="Yes"),"Yes","No")</f>
        <v>No</v>
      </c>
      <c r="IE183" s="10" t="str">
        <f>IF(AND((RIGHT($IE$3,2)-'[1]Miter Profiles'!$AC$240-'[1]Outside Edges'!$B182)&gt;=5,'[1]Outside Edges'!$P182="Yes"),"Yes","No")</f>
        <v>No</v>
      </c>
      <c r="IF183" s="90" t="str">
        <f>IF(AND((RIGHT($IF$3,2)-'[1]Miter Profiles'!$AC$241-'[1]Outside Edges'!$B182)&gt;=5,'[1]Outside Edges'!$P182="Yes"),"Yes","No")</f>
        <v>No</v>
      </c>
      <c r="IG183" s="150" t="str">
        <f>IF(AND((RIGHT($IG$3,2)-'[1]Miter Profiles'!$AC$242-'[1]Outside Edges'!$B182)&gt;=5,'[1]Outside Edges'!$P182="Yes"),"Yes","No")</f>
        <v>No</v>
      </c>
      <c r="IH183" s="124" t="str">
        <f>IF(AND((RIGHT($IH$3,2)-'[1]Miter Profiles'!$AC$243-'[1]Outside Edges'!$B182)&gt;=5,'[1]Outside Edges'!$P182="Yes"),"Yes","No")</f>
        <v>No</v>
      </c>
      <c r="II183" s="116" t="str">
        <f>IF(AND((RIGHT($II$3,2)-'[1]Miter Profiles'!$AC$244-'[1]Outside Edges'!$B182)&gt;=5,'[1]Outside Edges'!$P182="Yes"),"Yes","No")</f>
        <v>No</v>
      </c>
      <c r="IJ183" s="129" t="str">
        <f>IF(AND((RIGHT($IJ$3,2)-'[1]Miter Profiles'!$AC$245-'[1]Outside Edges'!$B182)&gt;=5,'[1]Outside Edges'!$P182="Yes"),"Yes","No")</f>
        <v>No</v>
      </c>
      <c r="IK183" s="10" t="str">
        <f>IF(AND((RIGHT($IK$3,2)-'[1]Miter Profiles'!$AC$246-'[1]Outside Edges'!$B182)&gt;=5,'[1]Outside Edges'!$P182="Yes"),"Yes","No")</f>
        <v>No</v>
      </c>
      <c r="IL183" s="90" t="str">
        <f>IF(AND((RIGHT($IL$3,2)-'[1]Miter Profiles'!$AC$247-'[1]Outside Edges'!$B182)&gt;=5,'[1]Outside Edges'!$P182="Yes"),"Yes","No")</f>
        <v>No</v>
      </c>
      <c r="IM183" s="150" t="str">
        <f>IF(AND((RIGHT($IM$3,2)-'[1]Miter Profiles'!$AC$248-'[1]Outside Edges'!$B182)&gt;=5,'[1]Outside Edges'!$P182="Yes"),"Yes","No")</f>
        <v>No</v>
      </c>
      <c r="IN183" s="124" t="str">
        <f>IF(AND((RIGHT($IN$3,2)-'[1]Miter Profiles'!$AC$249-'[1]Outside Edges'!$B182)&gt;=5,'[1]Outside Edges'!$P182="Yes"),"Yes","No")</f>
        <v>No</v>
      </c>
      <c r="IO183" s="116" t="str">
        <f>IF(AND((RIGHT($IO$3,2)-'[1]Miter Profiles'!$AC$250-'[1]Outside Edges'!$B182)&gt;=5,'[1]Outside Edges'!$P182="Yes"),"Yes","No")</f>
        <v>No</v>
      </c>
      <c r="IP183" s="129" t="str">
        <f>IF(AND((RIGHT($IP$3,2)-'[1]Miter Profiles'!$AC$251-'[1]Outside Edges'!$B182)&gt;=5,'[1]Outside Edges'!$P182="Yes"),"Yes","No")</f>
        <v>No</v>
      </c>
      <c r="IQ183" s="10" t="str">
        <f>IF(AND((RIGHT($IQ$3,2)-'[1]Miter Profiles'!$AC$252-'[1]Outside Edges'!$B182)&gt;=5,'[1]Outside Edges'!$P182="Yes"),"Yes","No")</f>
        <v>No</v>
      </c>
      <c r="IR183" s="90" t="str">
        <f>IF(AND((RIGHT($IR$3,2)-'[1]Miter Profiles'!$AC$253-'[1]Outside Edges'!$B182)&gt;=5,'[1]Outside Edges'!$P182="Yes"),"Yes","No")</f>
        <v>No</v>
      </c>
      <c r="IS183" s="150" t="str">
        <f>IF(AND((RIGHT($IS$3,2)-'[1]Miter Profiles'!$AC$254-'[1]Outside Edges'!$B182)&gt;=5,'[1]Outside Edges'!$P182="Yes"),"Yes","No")</f>
        <v>No</v>
      </c>
      <c r="IT183" s="124" t="str">
        <f>IF(AND((RIGHT($IT$3,2)-'[1]Miter Profiles'!$AC$255-'[1]Outside Edges'!$B182)&gt;=5,'[1]Outside Edges'!$P182="Yes"),"Yes","No")</f>
        <v>No</v>
      </c>
      <c r="IU183" s="116" t="str">
        <f>IF(AND((RIGHT($IU$3,2)-'[1]Miter Profiles'!$AC$256-'[1]Outside Edges'!$B182)&gt;=5,'[1]Outside Edges'!$P182="Yes"),"Yes","No")</f>
        <v>No</v>
      </c>
      <c r="IV183" s="129" t="str">
        <f>IF(AND((RIGHT($IV$3,2)-'[1]Miter Profiles'!$AC$257-'[1]Outside Edges'!$B182)&gt;=5,'[1]Outside Edges'!$P182="Yes"),"Yes","No")</f>
        <v>No</v>
      </c>
      <c r="IW183" s="10" t="str">
        <f>IF(AND((RIGHT($IW$3,2)-'[1]Miter Profiles'!$AC$258-'[1]Outside Edges'!$B182)&gt;=5,'[1]Outside Edges'!$P182="Yes"),"Yes","No")</f>
        <v>No</v>
      </c>
      <c r="IX183" s="90" t="str">
        <f>IF(AND((RIGHT($IX$3,2)-'[1]Miter Profiles'!$AC$259-'[1]Outside Edges'!$B182)&gt;=5,'[1]Outside Edges'!$P182="Yes"),"Yes","No")</f>
        <v>No</v>
      </c>
      <c r="IY183" s="150" t="str">
        <f>IF(AND((RIGHT($IY$3,2)-'[1]Miter Profiles'!$AC$260-'[1]Outside Edges'!$B182)&gt;=5,'[1]Outside Edges'!$P182="Yes"),"Yes","No")</f>
        <v>No</v>
      </c>
      <c r="IZ183" s="124" t="str">
        <f>IF(AND((RIGHT($IZ$3,2)-'[1]Miter Profiles'!$AC$261-'[1]Outside Edges'!$B182)&gt;=5,'[1]Outside Edges'!$P182="Yes"),"Yes","No")</f>
        <v>No</v>
      </c>
      <c r="JA183" s="116" t="str">
        <f>IF(AND((RIGHT($JA$3,2)-'[1]Miter Profiles'!$AC$262-'[1]Outside Edges'!$B182)&gt;=5,'[1]Outside Edges'!$P182="Yes"),"Yes","No")</f>
        <v>No</v>
      </c>
      <c r="JB183" s="129" t="str">
        <f>IF(AND((RIGHT($JB$3,2)-'[1]Miter Profiles'!$AC$263-'[1]Outside Edges'!$B182)&gt;=5,'[1]Outside Edges'!$P182="Yes"),"Yes","No")</f>
        <v>No</v>
      </c>
      <c r="JC183" s="10" t="str">
        <f>IF(AND((RIGHT($JC$3,2)-'[1]Miter Profiles'!$AC$264-'[1]Outside Edges'!$B182)&gt;=5,'[1]Outside Edges'!$P182="Yes"),"Yes","No")</f>
        <v>No</v>
      </c>
      <c r="JD183" s="90" t="str">
        <f>IF(AND((RIGHT($JD$3,2)-'[1]Miter Profiles'!$AC$265-'[1]Outside Edges'!$B182)&gt;=5,'[1]Outside Edges'!$P182="Yes"),"Yes","No")</f>
        <v>No</v>
      </c>
      <c r="JE183" s="236" t="str">
        <f>IF(AND((RIGHT($JE$3,2)-'[1]Miter Profiles'!$AC$266-'[1]Outside Edges'!$B182)&gt;=5,'[1]Outside Edges'!$P182="Yes"),"Yes","No")</f>
        <v>No</v>
      </c>
      <c r="JF183" s="237" t="str">
        <f>IF(AND((RIGHT($JF$3,2)-'[1]Miter Profiles'!$AC$267-'[1]Outside Edges'!$B182)&gt;=5,'[1]Outside Edges'!$P182="Yes"),"Yes","No")</f>
        <v>No</v>
      </c>
      <c r="JG183" s="238" t="str">
        <f>IF(AND((RIGHT($JG$3,2)-'[1]Miter Profiles'!$AC$268-'[1]Outside Edges'!$B182)&gt;=5,'[1]Outside Edges'!$P182="Yes"),"Yes","No")</f>
        <v>No</v>
      </c>
      <c r="JH183" s="129" t="str">
        <f>IF(AND((RIGHT($JH$3,2)-'[1]Miter Profiles'!$AC$269-'[1]Outside Edges'!$B182)&gt;=5,'[1]Outside Edges'!$P182="Yes"),"Yes","No")</f>
        <v>No</v>
      </c>
      <c r="JI183" s="113" t="str">
        <f>IF(AND((RIGHT($JI$3,2)-'[1]Miter Profiles'!$AC$270-'[1]Outside Edges'!$B182)&gt;=5,'[1]Outside Edges'!$P182="Yes"),"Yes","No")</f>
        <v>No</v>
      </c>
      <c r="JJ183" s="90" t="str">
        <f>IF(AND((RIGHT($JJ$3,2)-'[1]Miter Profiles'!$AC$271-'[1]Outside Edges'!$B182)&gt;=5,'[1]Outside Edges'!$P182="Yes"),"Yes","No")</f>
        <v>No</v>
      </c>
      <c r="JK183" s="236" t="str">
        <f>IF(AND((RIGHT($JK$3,2)-'[1]Miter Profiles'!$AC$272-'[1]Outside Edges'!$B182)&gt;=5,'[1]Outside Edges'!$P182="Yes"),"Yes","No")</f>
        <v>No</v>
      </c>
      <c r="JL183" s="237" t="str">
        <f>IF(AND((RIGHT($JL$3,2)-'[1]Miter Profiles'!$AC$273-'[1]Outside Edges'!$B182)&gt;=5,'[1]Outside Edges'!$P182="Yes"),"Yes","No")</f>
        <v>No</v>
      </c>
      <c r="JM183" s="238" t="str">
        <f>IF(AND((RIGHT($JM$3,2)-'[1]Miter Profiles'!$AC$274-'[1]Outside Edges'!$B182)&gt;=5,'[1]Outside Edges'!$P182="Yes"),"Yes","No")</f>
        <v>No</v>
      </c>
      <c r="JN183" s="129" t="str">
        <f>IF(AND((RIGHT($JN$3,2)-'[1]Miter Profiles'!$AC$275-'[1]Outside Edges'!$B182)&gt;=5,'[1]Outside Edges'!$P182="Yes"),"Yes","No")</f>
        <v>No</v>
      </c>
      <c r="JO183" s="113" t="str">
        <f>IF(AND((RIGHT($JO$3,2)-'[1]Miter Profiles'!$AC$276-'[1]Outside Edges'!$B182)&gt;=5,'[1]Outside Edges'!$P182="Yes"),"Yes","No")</f>
        <v>No</v>
      </c>
      <c r="JP183" s="90" t="str">
        <f>IF(AND((RIGHT($JP$3,2)-'[1]Miter Profiles'!$AC$277-'[1]Outside Edges'!$B182)&gt;=5,'[1]Outside Edges'!$P182="Yes"),"Yes","No")</f>
        <v>No</v>
      </c>
      <c r="JQ183" s="236" t="str">
        <f>IF(AND((RIGHT($JQ$3,2)-'[1]Miter Profiles'!$AC$278-'[1]Outside Edges'!$B182)&gt;=5,'[1]Outside Edges'!$P182="Yes"),"Yes","No")</f>
        <v>No</v>
      </c>
      <c r="JR183" s="237" t="str">
        <f>IF(AND((RIGHT($JR$3,2)-'[1]Miter Profiles'!$AC$279-'[1]Outside Edges'!$B182)&gt;=5,'[1]Outside Edges'!$P182="Yes"),"Yes","No")</f>
        <v>No</v>
      </c>
      <c r="JS183" s="238" t="str">
        <f>IF(AND((RIGHT($JS$3,2)-'[1]Miter Profiles'!$AC$280-'[1]Outside Edges'!$B182)&gt;=5,'[1]Outside Edges'!$P182="Yes"),"Yes","No")</f>
        <v>No</v>
      </c>
      <c r="JT183" s="129" t="str">
        <f>IF(AND((RIGHT($JT$3,2)-'[1]Miter Profiles'!$AC$281-'[1]Outside Edges'!$B182)&gt;=5,'[1]Outside Edges'!$P182="Yes"),"Yes","No")</f>
        <v>No</v>
      </c>
      <c r="JU183" s="113" t="str">
        <f>IF(AND((RIGHT($JU$3,2)-'[1]Miter Profiles'!$AC$282-'[1]Outside Edges'!$B182)&gt;=5,'[1]Outside Edges'!$P182="Yes"),"Yes","No")</f>
        <v>No</v>
      </c>
      <c r="JV183" s="90" t="str">
        <f>IF(AND((RIGHT($JV$3,2)-'[1]Miter Profiles'!$AC$283-'[1]Outside Edges'!$B182)&gt;=5,'[1]Outside Edges'!$P182="Yes"),"Yes","No")</f>
        <v>No</v>
      </c>
      <c r="JW183" s="236" t="str">
        <f>IF(AND((RIGHT($JW$3,2)-'[1]Miter Profiles'!$AC$284-'[1]Outside Edges'!$B182)&gt;=5,'[1]Outside Edges'!$P182="Yes"),"Yes","No")</f>
        <v>No</v>
      </c>
      <c r="JX183" s="237" t="str">
        <f>IF(AND((RIGHT($JX$3,2)-'[1]Miter Profiles'!$AC$285-'[1]Outside Edges'!$B182)&gt;=5,'[1]Outside Edges'!$P182="Yes"),"Yes","No")</f>
        <v>No</v>
      </c>
      <c r="JY183" s="238" t="str">
        <f>IF(AND((RIGHT($JY$3,2)-'[1]Miter Profiles'!$AC$286-'[1]Outside Edges'!$B182)&gt;=5,'[1]Outside Edges'!$P182="Yes"),"Yes","No")</f>
        <v>No</v>
      </c>
      <c r="JZ183" s="129" t="str">
        <f>IF(AND((RIGHT($JZ$3,2)-'[1]Miter Profiles'!$AC$287-'[1]Outside Edges'!$B182)&gt;=5,'[1]Outside Edges'!$P182="Yes"),"Yes","No")</f>
        <v>No</v>
      </c>
      <c r="KA183" s="113" t="str">
        <f>IF(AND((RIGHT($KA$3,2)-'[1]Miter Profiles'!$AC$288-'[1]Outside Edges'!$B182)&gt;=5,'[1]Outside Edges'!$P182="Yes"),"Yes","No")</f>
        <v>No</v>
      </c>
      <c r="KB183" s="90" t="str">
        <f>IF(AND((RIGHT($KB$3,2)-'[1]Miter Profiles'!$AC$289-'[1]Outside Edges'!$B182)&gt;=5,'[1]Outside Edges'!$P182="Yes"),"Yes","No")</f>
        <v>No</v>
      </c>
      <c r="KC183" s="236" t="str">
        <f>IF(AND((RIGHT($KC$3,2)-'[1]Miter Profiles'!$AC$290-'[1]Outside Edges'!$B182)&gt;=5,'[1]Outside Edges'!$P182="Yes"),"Yes","No")</f>
        <v>No</v>
      </c>
      <c r="KD183" s="237" t="str">
        <f>IF(AND((RIGHT($KD$3,2)-'[1]Miter Profiles'!$AC$291-'[1]Outside Edges'!$B182)&gt;=5,'[1]Outside Edges'!$P182="Yes"),"Yes","No")</f>
        <v>No</v>
      </c>
      <c r="KE183" s="238" t="str">
        <f>IF(AND((RIGHT($KE$3,2)-'[1]Miter Profiles'!$AC$292-'[1]Outside Edges'!$B182)&gt;=5,'[1]Outside Edges'!$P182="Yes"),"Yes","No")</f>
        <v>No</v>
      </c>
      <c r="KF183" s="129" t="str">
        <f>IF(AND((RIGHT($KF$3,2)-'[1]Miter Profiles'!$AC$293-'[1]Outside Edges'!$B182)&gt;=5,'[1]Outside Edges'!$P182="Yes"),"Yes","No")</f>
        <v>No</v>
      </c>
      <c r="KG183" s="113" t="str">
        <f>IF(AND((RIGHT($KG$3,2)-'[1]Miter Profiles'!$AC$294-'[1]Outside Edges'!$B182)&gt;=5,'[1]Outside Edges'!$P182="Yes"),"Yes","No")</f>
        <v>No</v>
      </c>
      <c r="KH183" s="90" t="str">
        <f>IF(AND((RIGHT($KH$3,2)-'[1]Miter Profiles'!$AC$295-'[1]Outside Edges'!$B182)&gt;=5,'[1]Outside Edges'!$P182="Yes"),"Yes","No")</f>
        <v>No</v>
      </c>
      <c r="KI183" s="236" t="str">
        <f>IF(AND((RIGHT($KI$3,2)-'[1]Miter Profiles'!$AC$296-'[1]Outside Edges'!$B182)&gt;=5,'[1]Outside Edges'!$P182="Yes"),"Yes","No")</f>
        <v>No</v>
      </c>
      <c r="KJ183" s="237" t="str">
        <f>IF(AND((RIGHT($KJ$3,2)-'[1]Miter Profiles'!$AC$297-'[1]Outside Edges'!$B182)&gt;=5,'[1]Outside Edges'!$P182="Yes"),"Yes","No")</f>
        <v>No</v>
      </c>
      <c r="KK183" s="238" t="str">
        <f>IF(AND((RIGHT($KK$3,2)-'[1]Miter Profiles'!$AC$298-'[1]Outside Edges'!$B182)&gt;=5,'[1]Outside Edges'!$P182="Yes"),"Yes","No")</f>
        <v>No</v>
      </c>
      <c r="KL183" s="129" t="str">
        <f>IF(AND((RIGHT($KL$3,2)-'[1]Miter Profiles'!$AC$299-'[1]Outside Edges'!$B182)&gt;=5,'[1]Outside Edges'!$P182="Yes"),"Yes","No")</f>
        <v>No</v>
      </c>
      <c r="KM183" s="113" t="str">
        <f>IF(AND((RIGHT($KM$3,2)-'[1]Miter Profiles'!$AC$300-'[1]Outside Edges'!$B182)&gt;=5,'[1]Outside Edges'!$P182="Yes"),"Yes","No")</f>
        <v>No</v>
      </c>
      <c r="KN183" s="90" t="str">
        <f>IF(AND((RIGHT($KN$3,2)-'[1]Miter Profiles'!$AC$301-'[1]Outside Edges'!$B182)&gt;=5,'[1]Outside Edges'!$P182="Yes"),"Yes","No")</f>
        <v>No</v>
      </c>
      <c r="KO183" s="236" t="str">
        <f>IF(AND((RIGHT($KO$3,2)-'[1]Miter Profiles'!$AC$302-'[1]Outside Edges'!$B182)&gt;=5,'[1]Outside Edges'!$P182="Yes"),"Yes","No")</f>
        <v>No</v>
      </c>
      <c r="KP183" s="237" t="str">
        <f>IF(AND((RIGHT($KP$3,2)-'[1]Miter Profiles'!$AC$303-'[1]Outside Edges'!$B182)&gt;=5,'[1]Outside Edges'!$P182="Yes"),"Yes","No")</f>
        <v>No</v>
      </c>
      <c r="KQ183" s="238" t="str">
        <f>IF(AND((RIGHT($KQ$3,2)-'[1]Miter Profiles'!$AC$304-'[1]Outside Edges'!$B182)&gt;=5,'[1]Outside Edges'!$P182="Yes"),"Yes","No")</f>
        <v>No</v>
      </c>
      <c r="KR183" s="129" t="str">
        <f>IF(AND((RIGHT($KR$3,2)-'[1]Miter Profiles'!$AC$305-'[1]Outside Edges'!$B182)&gt;=5,'[1]Outside Edges'!$P182="Yes"),"Yes","No")</f>
        <v>No</v>
      </c>
      <c r="KS183" s="113" t="str">
        <f>IF(AND((RIGHT($KS$3,2)-'[1]Miter Profiles'!$AC$306-'[1]Outside Edges'!$B182)&gt;=5,'[1]Outside Edges'!$P182="Yes"),"Yes","No")</f>
        <v>No</v>
      </c>
      <c r="KT183" s="90" t="str">
        <f>IF(AND((RIGHT($KT$3,2)-'[1]Miter Profiles'!$AC$307-'[1]Outside Edges'!$B182)&gt;=5,'[1]Outside Edges'!$P182="Yes"),"Yes","No")</f>
        <v>No</v>
      </c>
      <c r="KU183" s="236" t="str">
        <f>IF(AND((RIGHT($KU$3,2)-'[1]Miter Profiles'!$AC$308-'[1]Outside Edges'!$B182)&gt;=5,'[1]Outside Edges'!$P182="Yes"),"Yes","No")</f>
        <v>No</v>
      </c>
      <c r="KV183" s="237" t="str">
        <f>IF(AND((RIGHT($KV$3,2)-'[1]Miter Profiles'!$AC$309-'[1]Outside Edges'!$B182)&gt;=5,'[1]Outside Edges'!$P182="Yes"),"Yes","No")</f>
        <v>No</v>
      </c>
      <c r="KW183" s="238" t="str">
        <f>IF(AND((RIGHT($KW$3,2)-'[1]Miter Profiles'!$AC$310-'[1]Outside Edges'!$B182)&gt;=5,'[1]Outside Edges'!$P182="Yes"),"Yes","No")</f>
        <v>No</v>
      </c>
      <c r="KX183" s="129" t="str">
        <f>IF(AND((RIGHT($KX$3,2)-'[1]Miter Profiles'!$AC$311-'[1]Outside Edges'!$B182)&gt;=5,'[1]Outside Edges'!$P182="Yes"),"Yes","No")</f>
        <v>No</v>
      </c>
      <c r="KY183" s="113" t="str">
        <f>IF(AND((RIGHT($KY$3,2)-'[1]Miter Profiles'!$AC$312-'[1]Outside Edges'!$B182)&gt;=5,'[1]Outside Edges'!$P182="Yes"),"Yes","No")</f>
        <v>No</v>
      </c>
      <c r="KZ183" s="90" t="str">
        <f>IF(AND((RIGHT($KZ$3,2)-'[1]Miter Profiles'!$AC$313-'[1]Outside Edges'!$B182)&gt;=5,'[1]Outside Edges'!$P182="Yes"),"Yes","No")</f>
        <v>No</v>
      </c>
      <c r="LA183" s="236" t="str">
        <f>IF(AND((RIGHT($LA$3,2)-'[1]Miter Profiles'!$AC$314-'[1]Outside Edges'!$B182)&gt;=5,'[1]Outside Edges'!$P182="Yes"),"Yes","No")</f>
        <v>No</v>
      </c>
      <c r="LB183" s="237" t="str">
        <f>IF(AND((RIGHT($LB$3,2)-'[1]Miter Profiles'!$AC$315-'[1]Outside Edges'!$B182)&gt;=5,'[1]Outside Edges'!$P182="Yes"),"Yes","No")</f>
        <v>No</v>
      </c>
      <c r="LC183" s="243" t="str">
        <f>IF(AND((RIGHT($LC$3,2)-'[1]Miter Profiles'!$AC$316-'[1]Outside Edges'!$B182)&gt;=5,'[1]Outside Edges'!$P182="Yes"),"Yes","No")</f>
        <v>No</v>
      </c>
      <c r="LD183" s="244" t="str">
        <f>IF(AND((RIGHT($LD$3,2)-'[1]Miter Profiles'!$AC$317-'[1]Outside Edges'!$B182)&gt;=5,'[1]Outside Edges'!$P182="Yes"),"Yes","No")</f>
        <v>No</v>
      </c>
      <c r="LE183" s="113" t="str">
        <f>IF(AND((RIGHT($LE$3,2)-'[1]Miter Profiles'!$AC$318-'[1]Outside Edges'!$B182)&gt;=5,'[1]Outside Edges'!$P182="Yes"),"Yes","No")</f>
        <v>No</v>
      </c>
      <c r="LF183" s="10" t="str">
        <f>IF(AND((RIGHT($LF$3,2)-'[1]Miter Profiles'!$AC$319-'[1]Outside Edges'!$B182)&gt;=5,'[1]Outside Edges'!$P182="Yes"),"Yes","No")</f>
        <v>No</v>
      </c>
      <c r="LG183" s="113" t="str">
        <f>IF(AND((RIGHT($LG$3,2)-'[1]Miter Profiles'!$AC$320-'[1]Outside Edges'!$B182)&gt;=5,'[1]Outside Edges'!$P182="Yes"),"Yes","No")</f>
        <v>No</v>
      </c>
      <c r="LH183" s="90" t="str">
        <f>IF(AND((RIGHT($LH$3,2)-'[1]Miter Profiles'!$AC$321-'[1]Outside Edges'!$B182)&gt;=5,'[1]Outside Edges'!$P182="Yes"),"Yes","No")</f>
        <v>No</v>
      </c>
      <c r="LI183" s="236" t="str">
        <f>IF(AND((RIGHT($LI$3,2)-'[1]Miter Profiles'!$AC$322-'[1]Outside Edges'!$B182)&gt;=5,'[1]Outside Edges'!$P182="Yes"),"Yes","No")</f>
        <v>No</v>
      </c>
      <c r="LJ183" s="237" t="str">
        <f>IF(AND((RIGHT($LJ$3,2)-'[1]Miter Profiles'!$AC$323-'[1]Outside Edges'!$B182)&gt;=5,'[1]Outside Edges'!$P182="Yes"),"Yes","No")</f>
        <v>No</v>
      </c>
      <c r="LK183" s="238" t="str">
        <f>IF(AND((RIGHT($LK$3,2)-'[1]Miter Profiles'!$AC$324-'[1]Outside Edges'!$B182)&gt;=5,'[1]Outside Edges'!$P182="Yes"),"Yes","No")</f>
        <v>No</v>
      </c>
      <c r="LL183" s="129" t="str">
        <f>IF(AND((RIGHT($LL$3,2)-'[1]Miter Profiles'!$AC$325-'[1]Outside Edges'!$B182)&gt;=5,'[1]Outside Edges'!$P182="Yes"),"Yes","No")</f>
        <v>No</v>
      </c>
      <c r="LM183" s="113" t="str">
        <f>IF(AND((RIGHT($LM$3,2)-'[1]Miter Profiles'!$AC$326-'[1]Outside Edges'!$B182)&gt;=5,'[1]Outside Edges'!$P182="Yes"),"Yes","No")</f>
        <v>No</v>
      </c>
      <c r="LN183" s="90" t="str">
        <f>IF(AND((RIGHT($LN$3,2)-'[1]Miter Profiles'!$AC$327-'[1]Outside Edges'!$B182)&gt;=5,'[1]Outside Edges'!$P182="Yes"),"Yes","No")</f>
        <v>No</v>
      </c>
      <c r="LO183" s="236" t="str">
        <f>IF(AND((RIGHT($LO$3,2)-'[1]Miter Profiles'!$AC$328-'[1]Outside Edges'!$B182)&gt;=5,'[1]Outside Edges'!$P182="Yes"),"Yes","No")</f>
        <v>No</v>
      </c>
      <c r="LP183" s="237" t="str">
        <f>IF(AND((RIGHT($LP$3,2)-'[1]Miter Profiles'!$AC$329-'[1]Outside Edges'!$B182)&gt;=5,'[1]Outside Edges'!$P182="Yes"),"Yes","No")</f>
        <v>No</v>
      </c>
      <c r="LQ183" s="238" t="str">
        <f>IF(AND((RIGHT($LQ$3,2)-'[1]Miter Profiles'!$AC$330-'[1]Outside Edges'!$B182)&gt;=5,'[1]Outside Edges'!$P182="Yes"),"Yes","No")</f>
        <v>No</v>
      </c>
      <c r="LR183" s="129" t="str">
        <f>IF(AND((RIGHT($LR$3,2)-'[1]Miter Profiles'!$AC$331-'[1]Outside Edges'!$B182)&gt;=5,'[1]Outside Edges'!$P182="Yes"),"Yes","No")</f>
        <v>No</v>
      </c>
      <c r="LS183" s="113" t="str">
        <f>IF(AND((RIGHT($LS$3,2)-'[1]Miter Profiles'!$AC$332-'[1]Outside Edges'!$B182)&gt;=5,'[1]Outside Edges'!$P182="Yes"),"Yes","No")</f>
        <v>No</v>
      </c>
      <c r="LT183" s="90" t="str">
        <f>IF(AND((RIGHT($LT$3,2)-'[1]Miter Profiles'!$AC$333-'[1]Outside Edges'!$B182)&gt;=5,'[1]Outside Edges'!$P182="Yes"),"Yes","No")</f>
        <v>No</v>
      </c>
    </row>
    <row r="184" spans="1:332" ht="16.5" thickBot="1" x14ac:dyDescent="0.3">
      <c r="A184" s="8" t="str">
        <f>IF('[1]Outside Edges'!$A183&lt;&gt;"",'[1]Outside Edges'!$A183,"")</f>
        <v>D181</v>
      </c>
      <c r="B184" s="10" t="str">
        <f>IF(AND((RIGHT($B$3,2)-'[1]Miter Profiles'!$AC$3-'[1]Outside Edges'!$B183)&gt;=5,'[1]Outside Edges'!$P183="Yes"),"Yes","No")</f>
        <v>No</v>
      </c>
      <c r="C184" s="10" t="str">
        <f>IF(AND((RIGHT($C$3,2)-'[1]Miter Profiles'!$AC$4-'[1]Outside Edges'!$B183)&gt;=5,'[1]Outside Edges'!$P183="Yes"),"Yes","No")</f>
        <v>No</v>
      </c>
      <c r="D184" s="85" t="str">
        <f>IF(AND((RIGHT($D$3,2)-'[1]Miter Profiles'!$AC$5-'[1]Outside Edges'!$B183)&gt;=5,'[1]Outside Edges'!$P183="Yes"),"Yes","No")</f>
        <v>No</v>
      </c>
      <c r="E184" s="86" t="str">
        <f>IF(AND((RIGHT($E$3,2)-'[1]Miter Profiles'!$AC$6-'[1]Outside Edges'!$B183)&gt;=5,'[1]Outside Edges'!$P183="Yes"),"Yes","No")</f>
        <v>No</v>
      </c>
      <c r="F184" s="11" t="str">
        <f>IF(AND((RIGHT($F$3,2)-'[1]Miter Profiles'!$AC$7-'[1]Outside Edges'!$B183)&gt;=5,'[1]Outside Edges'!$P183="Yes"),"Yes","No")</f>
        <v>No</v>
      </c>
      <c r="G184" s="87" t="str">
        <f>IF(AND((RIGHT($G$3,2)-'[1]Miter Profiles'!$AC$8-'[1]Outside Edges'!$B183)&gt;=5,'[1]Outside Edges'!$P183="Yes"),"Yes","No")</f>
        <v>No</v>
      </c>
      <c r="H184" s="10" t="str">
        <f>IF(AND((RIGHT($H$3,2)-'[1]Miter Profiles'!$AC$9-'[1]Outside Edges'!$B183)&gt;=5,'[1]Outside Edges'!$P183="Yes"),"Yes","No")</f>
        <v>No</v>
      </c>
      <c r="I184" s="10" t="str">
        <f>IF(AND((RIGHT($I$3,2)-'[1]Miter Profiles'!$AC$10-'[1]Outside Edges'!$B183)&gt;=5,'[1]Outside Edges'!$P183="Yes"),"Yes","No")</f>
        <v>No</v>
      </c>
      <c r="J184" s="85" t="str">
        <f>IF(AND((RIGHT($J$3,2)-'[1]Miter Profiles'!$AC$11-'[1]Outside Edges'!$B183)&gt;=5,'[1]Outside Edges'!$P183="Yes"),"Yes","No")</f>
        <v>No</v>
      </c>
      <c r="K184" s="86" t="str">
        <f>IF(AND((RIGHT($K$3,2)-'[1]Miter Profiles'!$AC$12-'[1]Outside Edges'!$B183)&gt;=5,'[1]Outside Edges'!$P183="Yes"),"Yes","No")</f>
        <v>No</v>
      </c>
      <c r="L184" s="11" t="str">
        <f>IF(AND((RIGHT($L$3,2)-'[1]Miter Profiles'!$AC$13-'[1]Outside Edges'!$B183)&gt;=5,'[1]Outside Edges'!$P183="Yes"),"Yes","No")</f>
        <v>No</v>
      </c>
      <c r="M184" s="87" t="str">
        <f>IF(AND((RIGHT($M$3,2)-'[1]Miter Profiles'!$AC$14-'[1]Outside Edges'!$B183)&gt;=5,'[1]Outside Edges'!$P183="Yes"),"Yes","No")</f>
        <v>No</v>
      </c>
      <c r="N184" s="10" t="str">
        <f>IF(AND((RIGHT($N$3,2)-'[1]Miter Profiles'!$AC$15-'[1]Outside Edges'!$B183)&gt;=4,'[1]Outside Edges'!$P183="Yes"),"Yes","No")</f>
        <v>No</v>
      </c>
      <c r="O184" s="10" t="str">
        <f>IF(AND((RIGHT($O$3,2)-'[1]Miter Profiles'!$AC$16-'[1]Outside Edges'!$B183)&gt;=5,'[1]Outside Edges'!$P183="Yes"),"Yes","No")</f>
        <v>No</v>
      </c>
      <c r="P184" s="85" t="str">
        <f>IF(AND((RIGHT($P$3,2)-'[1]Miter Profiles'!$AC$17-'[1]Outside Edges'!$B183)&gt;=5,'[1]Outside Edges'!$P183="Yes"),"Yes","No")</f>
        <v>No</v>
      </c>
      <c r="Q184" s="86" t="str">
        <f>IF(AND((RIGHT($Q$3,2)-'[1]Miter Profiles'!$AC$18-'[1]Outside Edges'!$B183)&gt;=5,'[1]Outside Edges'!$P183="Yes"),"Yes","No")</f>
        <v>No</v>
      </c>
      <c r="R184" s="11" t="str">
        <f>IF(AND((RIGHT($R$3,2)-'[1]Miter Profiles'!$AC$19-'[1]Outside Edges'!$B183)&gt;=5,'[1]Outside Edges'!$P183="Yes"),"Yes","No")</f>
        <v>No</v>
      </c>
      <c r="S184" s="87" t="str">
        <f>IF(AND((RIGHT($S$3,2)-'[1]Miter Profiles'!$AC$20-'[1]Outside Edges'!$B183)&gt;=5,'[1]Outside Edges'!$P183="Yes"),"Yes","No")</f>
        <v>No</v>
      </c>
      <c r="T184" s="10" t="str">
        <f>IF(AND((RIGHT($T$3,2)-'[1]Miter Profiles'!$AC$21-'[1]Outside Edges'!$B183)&gt;=5,'[1]Outside Edges'!$P183="Yes"),"Yes","No")</f>
        <v>No</v>
      </c>
      <c r="U184" s="10" t="str">
        <f>IF(AND((RIGHT($U$3,2)-'[1]Miter Profiles'!$AC$22-'[1]Outside Edges'!$B183)&gt;=5,'[1]Outside Edges'!$P183="Yes"),"Yes","No")</f>
        <v>No</v>
      </c>
      <c r="V184" s="85" t="str">
        <f>IF(AND((RIGHT($V$3,2)-'[1]Miter Profiles'!$AC$23-'[1]Outside Edges'!$B183)&gt;=5,'[1]Outside Edges'!$P183="Yes"),"Yes","No")</f>
        <v>No</v>
      </c>
      <c r="W184" s="86" t="str">
        <f>IF(AND((RIGHT($W$3,2)-'[1]Miter Profiles'!$AC$24-'[1]Outside Edges'!$B183)&gt;=5,'[1]Outside Edges'!$P183="Yes"),"Yes","No")</f>
        <v>No</v>
      </c>
      <c r="X184" s="11" t="str">
        <f>IF(AND((RIGHT($X$3,2)-'[1]Miter Profiles'!$AC$25-'[1]Outside Edges'!$B183)&gt;=5,'[1]Outside Edges'!$P183="Yes"),"Yes","No")</f>
        <v>No</v>
      </c>
      <c r="Y184" s="87" t="str">
        <f>IF(AND((RIGHT($Y$3,2)-'[1]Miter Profiles'!$AC$26-'[1]Outside Edges'!$B183)&gt;=5,'[1]Outside Edges'!$P183="Yes"),"Yes","No")</f>
        <v>No</v>
      </c>
      <c r="Z184" s="10" t="str">
        <f>IF(AND((RIGHT($Z$3,2)-'[1]Miter Profiles'!$AC$27-'[1]Outside Edges'!$B183)&gt;=5,'[1]Outside Edges'!$P183="Yes"),"Yes","No")</f>
        <v>No</v>
      </c>
      <c r="AA184" s="10" t="str">
        <f>IF(AND((RIGHT($AA$3,2)-'[1]Miter Profiles'!$AC$28-'[1]Outside Edges'!$B183)&gt;=5,'[1]Outside Edges'!$P183="Yes"),"Yes","No")</f>
        <v>No</v>
      </c>
      <c r="AB184" s="85" t="str">
        <f>IF(AND((RIGHT($AB$3,2)-'[1]Miter Profiles'!$AC$29-'[1]Outside Edges'!$B183)&gt;=5,'[1]Outside Edges'!$P183="Yes"),"Yes","No")</f>
        <v>No</v>
      </c>
      <c r="AC184" s="86" t="str">
        <f>IF(AND((RIGHT($AC$3,2)-'[1]Miter Profiles'!$AC$30-'[1]Outside Edges'!$B183)&gt;=5,'[1]Outside Edges'!$P183="Yes"),"Yes","No")</f>
        <v>No</v>
      </c>
      <c r="AD184" s="11" t="str">
        <f>IF(AND((RIGHT($AD$3,2)-'[1]Miter Profiles'!$AC$31-'[1]Outside Edges'!$B183)&gt;=5,'[1]Outside Edges'!$P183="Yes"),"Yes","No")</f>
        <v>No</v>
      </c>
      <c r="AE184" s="87" t="str">
        <f>IF(AND((RIGHT($AE$3,2)-'[1]Miter Profiles'!$AC$32-'[1]Outside Edges'!$B183)&gt;=5,'[1]Outside Edges'!$P183="Yes"),"Yes","No")</f>
        <v>No</v>
      </c>
      <c r="AF184" s="10" t="str">
        <f>IF(AND((RIGHT($AF$3,2)-'[1]Miter Profiles'!$AC$33-'[1]Outside Edges'!$B183)&gt;=5,'[1]Outside Edges'!$P183="Yes"),"Yes","No")</f>
        <v>No</v>
      </c>
      <c r="AG184" s="10" t="str">
        <f>IF(AND((RIGHT($AG$3,2)-'[1]Miter Profiles'!$AC$34-'[1]Outside Edges'!$B183)&gt;=5,'[1]Outside Edges'!$P183="Yes"),"Yes","No")</f>
        <v>No</v>
      </c>
      <c r="AH184" s="85" t="str">
        <f>IF(AND((RIGHT($AH$3,2)-'[1]Miter Profiles'!$AC$35-'[1]Outside Edges'!$B183)&gt;=5,'[1]Outside Edges'!$P183="Yes"),"Yes","No")</f>
        <v>No</v>
      </c>
      <c r="AI184" s="86" t="str">
        <f>IF(AND((RIGHT($AI$3,2)-'[1]Miter Profiles'!$AC$36-'[1]Outside Edges'!$B183)&gt;=5,'[1]Outside Edges'!$P183="Yes"),"Yes","No")</f>
        <v>No</v>
      </c>
      <c r="AJ184" s="11" t="str">
        <f>IF(AND((RIGHT($AJ$3,2)-'[1]Miter Profiles'!$AC$37-'[1]Outside Edges'!$B183)&gt;=5,'[1]Outside Edges'!$P183="Yes"),"Yes","No")</f>
        <v>No</v>
      </c>
      <c r="AK184" s="87" t="str">
        <f>IF(AND((RIGHT($AK$3,2)-'[1]Miter Profiles'!$AC$38-'[1]Outside Edges'!$B183)&gt;=5,'[1]Outside Edges'!$P183="Yes"),"Yes","No")</f>
        <v>No</v>
      </c>
      <c r="AL184" s="10" t="str">
        <f>IF(AND((RIGHT($AL$3,2)-'[1]Miter Profiles'!$AC$39-'[1]Outside Edges'!$B183)&gt;=5,'[1]Outside Edges'!$P183="Yes"),"Yes","No")</f>
        <v>No</v>
      </c>
      <c r="AM184" s="10" t="str">
        <f>IF(AND((RIGHT($AM$3,2)-'[1]Miter Profiles'!$AC$40-'[1]Outside Edges'!$B183)&gt;=5,'[1]Outside Edges'!$P183="Yes"),"Yes","No")</f>
        <v>No</v>
      </c>
      <c r="AN184" s="85" t="str">
        <f>IF(AND((RIGHT($AN$3,2)-'[1]Miter Profiles'!$AC$41-'[1]Outside Edges'!$B183)&gt;=5,'[1]Outside Edges'!$P183="Yes"),"Yes","No")</f>
        <v>No</v>
      </c>
      <c r="AO184" s="86" t="str">
        <f>IF(AND((RIGHT($AO$3,2)-'[1]Miter Profiles'!$AC$42-'[1]Outside Edges'!$B183)&gt;=5,'[1]Outside Edges'!$P183="Yes"),"Yes","No")</f>
        <v>No</v>
      </c>
      <c r="AP184" s="11" t="str">
        <f>IF(AND((RIGHT($AP$3,2)-'[1]Miter Profiles'!$AC$43-'[1]Outside Edges'!$B183)&gt;=5,'[1]Outside Edges'!$P183="Yes"),"Yes","No")</f>
        <v>No</v>
      </c>
      <c r="AQ184" s="87" t="str">
        <f>IF(AND((RIGHT($AQ$3,2)-'[1]Miter Profiles'!$AC$44-'[1]Outside Edges'!$B183)&gt;=5,'[1]Outside Edges'!$P183="Yes"),"Yes","No")</f>
        <v>No</v>
      </c>
      <c r="AR184" s="10" t="str">
        <f>IF(AND((RIGHT($AR$3,2)-'[1]Miter Profiles'!$AC$45-'[1]Outside Edges'!$B183)&gt;=5,'[1]Outside Edges'!$P183="Yes"),"Yes","No")</f>
        <v>No</v>
      </c>
      <c r="AS184" s="10" t="str">
        <f>IF(AND((RIGHT($AS$3,2)-'[1]Miter Profiles'!$AC$46-'[1]Outside Edges'!$B183)&gt;=5,'[1]Outside Edges'!$P183="Yes"),"Yes","No")</f>
        <v>No</v>
      </c>
      <c r="AT184" s="85" t="str">
        <f>IF(AND((RIGHT($AT$3,2)-'[1]Miter Profiles'!$AC$47-'[1]Outside Edges'!$B183)&gt;=5,'[1]Outside Edges'!$P183="Yes"),"Yes","No")</f>
        <v>No</v>
      </c>
      <c r="AU184" s="86" t="str">
        <f>IF(AND((RIGHT($AU$3,2)-'[1]Miter Profiles'!$AC$48-'[1]Outside Edges'!$B183)&gt;=5,'[1]Outside Edges'!$P183="Yes"),"Yes","No")</f>
        <v>No</v>
      </c>
      <c r="AV184" s="11" t="str">
        <f>IF(AND((RIGHT($AV$3,2)-'[1]Miter Profiles'!$AC$49-'[1]Outside Edges'!$B183)&gt;=5,'[1]Outside Edges'!$P183="Yes"),"Yes","No")</f>
        <v>No</v>
      </c>
      <c r="AW184" s="87" t="str">
        <f>IF(AND((RIGHT($AW$3,2)-'[1]Miter Profiles'!$AC$50-'[1]Outside Edges'!$B183)&gt;=5,'[1]Outside Edges'!$P183="Yes"),"Yes","No")</f>
        <v>No</v>
      </c>
      <c r="AX184" s="10" t="str">
        <f>IF(AND((RIGHT($AX$3,2)-'[1]Miter Profiles'!$AC$51-'[1]Outside Edges'!$B183)&gt;=5,'[1]Outside Edges'!$P183="Yes"),"Yes","No")</f>
        <v>No</v>
      </c>
      <c r="AY184" s="10" t="str">
        <f>IF(AND((RIGHT($AY$3,2)-'[1]Miter Profiles'!$AC$52-'[1]Outside Edges'!$B183)&gt;=5,'[1]Outside Edges'!$P183="Yes"),"Yes","No")</f>
        <v>No</v>
      </c>
      <c r="AZ184" s="85" t="str">
        <f>IF(AND((RIGHT($AZ$3,2)-'[1]Miter Profiles'!$AC$53-'[1]Outside Edges'!$B183)&gt;=5,'[1]Outside Edges'!$P183="Yes"),"Yes","No")</f>
        <v>No</v>
      </c>
      <c r="BA184" s="86" t="str">
        <f>IF(AND((RIGHT($BA$3,2)-'[1]Miter Profiles'!$AC$54-'[1]Outside Edges'!$B183)&gt;=5,'[1]Outside Edges'!$P183="Yes"),"Yes","No")</f>
        <v>No</v>
      </c>
      <c r="BB184" s="11" t="str">
        <f>IF(AND((RIGHT($BB$3,2)-'[1]Miter Profiles'!$AC$55-'[1]Outside Edges'!$B183)&gt;=5,'[1]Outside Edges'!$P183="Yes"),"Yes","No")</f>
        <v>No</v>
      </c>
      <c r="BC184" s="87" t="str">
        <f>IF(AND((RIGHT($BC$3,2)-'[1]Miter Profiles'!$AC$56-'[1]Outside Edges'!$B183)&gt;=5,'[1]Outside Edges'!$P183="Yes"),"Yes","No")</f>
        <v>No</v>
      </c>
      <c r="BD184" s="10" t="str">
        <f>IF(AND((RIGHT($BD$3,2)-'[1]Miter Profiles'!$AC$57-'[1]Outside Edges'!$B183)&gt;=5,'[1]Outside Edges'!$P183="Yes"),"Yes","No")</f>
        <v>No</v>
      </c>
      <c r="BE184" s="10" t="str">
        <f>IF(AND((RIGHT($BE$3,2)-'[1]Miter Profiles'!$AC$58-'[1]Outside Edges'!$B183)&gt;=5,'[1]Outside Edges'!$P183="Yes"),"Yes","No")</f>
        <v>No</v>
      </c>
      <c r="BF184" s="85" t="str">
        <f>IF(AND((RIGHT($BF$3,2)-'[1]Miter Profiles'!$AC$59-'[1]Outside Edges'!$B183)&gt;=5,'[1]Outside Edges'!$P183="Yes"),"Yes","No")</f>
        <v>No</v>
      </c>
      <c r="BG184" s="86" t="str">
        <f>IF(AND((RIGHT($BG$3,2)-'[1]Miter Profiles'!$AC$60-'[1]Outside Edges'!$B183)&gt;=5,'[1]Outside Edges'!$P183="Yes"),"Yes","No")</f>
        <v>No</v>
      </c>
      <c r="BH184" s="11" t="str">
        <f>IF(AND((RIGHT($BH$3,2)-'[1]Miter Profiles'!$AC$61-'[1]Outside Edges'!$B183)&gt;=5,'[1]Outside Edges'!$P183="Yes"),"Yes","No")</f>
        <v>No</v>
      </c>
      <c r="BI184" s="87" t="str">
        <f>IF(AND((RIGHT($BI$3,2)-'[1]Miter Profiles'!$AC$62-'[1]Outside Edges'!$B183)&gt;=5,'[1]Outside Edges'!$P183="Yes"),"Yes","No")</f>
        <v>No</v>
      </c>
      <c r="BJ184" s="10" t="str">
        <f>IF(AND((RIGHT($BJ$3,2)-'[1]Miter Profiles'!$AC$63-'[1]Outside Edges'!$B183)&gt;=5,'[1]Outside Edges'!$P183="Yes"),"Yes","No")</f>
        <v>No</v>
      </c>
      <c r="BK184" s="10" t="str">
        <f>IF(AND((RIGHT($BK$3,2)-'[1]Miter Profiles'!$AC$64-'[1]Outside Edges'!$B183)&gt;=5,'[1]Outside Edges'!$P183="Yes"),"Yes","No")</f>
        <v>No</v>
      </c>
      <c r="BL184" s="85" t="str">
        <f>IF(AND((RIGHT($BL$3,2)-'[1]Miter Profiles'!$AC$65-'[1]Outside Edges'!$B183)&gt;=5,'[1]Outside Edges'!$P183="Yes"),"Yes","No")</f>
        <v>No</v>
      </c>
      <c r="BM184" s="86" t="str">
        <f>IF(AND((RIGHT($BM$3,2)-'[1]Miter Profiles'!$AC$66-'[1]Outside Edges'!$B183)&gt;=5,'[1]Outside Edges'!$P183="Yes"),"Yes","No")</f>
        <v>No</v>
      </c>
      <c r="BN184" s="11" t="str">
        <f>IF(AND((RIGHT($BN$3,2)-'[1]Miter Profiles'!$AC$67-'[1]Outside Edges'!$B183)&gt;=5,'[1]Outside Edges'!$P183="Yes"),"Yes","No")</f>
        <v>No</v>
      </c>
      <c r="BO184" s="87" t="str">
        <f>IF(AND((RIGHT($BO$3,2)-'[1]Miter Profiles'!$AC$68-'[1]Outside Edges'!$B183)&gt;=5,'[1]Outside Edges'!$P183="Yes"),"Yes","No")</f>
        <v>No</v>
      </c>
      <c r="BP184" s="10" t="str">
        <f>IF(AND((RIGHT($BP$3,2)-'[1]Miter Profiles'!$AC$69-'[1]Outside Edges'!$B183)&gt;=5,'[1]Outside Edges'!$P183="Yes"),"Yes","No")</f>
        <v>No</v>
      </c>
      <c r="BQ184" s="10" t="str">
        <f>IF(AND((RIGHT($BQ$3,2)-'[1]Miter Profiles'!$AC$70-'[1]Outside Edges'!$B183)&gt;=5,'[1]Outside Edges'!$P183="Yes"),"Yes","No")</f>
        <v>No</v>
      </c>
      <c r="BR184" s="85" t="str">
        <f>IF(AND((RIGHT($BR$3,2)-'[1]Miter Profiles'!$AC$71-'[1]Outside Edges'!$B183)&gt;=5,'[1]Outside Edges'!$P183="Yes"),"Yes","No")</f>
        <v>No</v>
      </c>
      <c r="BS184" s="86" t="str">
        <f>IF(AND((RIGHT($BS$3,2)-'[1]Miter Profiles'!$AC$72-'[1]Outside Edges'!$B183)&gt;=5,'[1]Outside Edges'!$P183="Yes"),"Yes","No")</f>
        <v>No</v>
      </c>
      <c r="BT184" s="11" t="str">
        <f>IF(AND((RIGHT($BT$3,2)-'[1]Miter Profiles'!$AC$73-'[1]Outside Edges'!$B183)&gt;=5,'[1]Outside Edges'!$P183="Yes"),"Yes","No")</f>
        <v>No</v>
      </c>
      <c r="BU184" s="87" t="str">
        <f>IF(AND((RIGHT($BU$3,2)-'[1]Miter Profiles'!$AC$74-'[1]Outside Edges'!$B183)&gt;=5,'[1]Outside Edges'!$P183="Yes"),"Yes","No")</f>
        <v>No</v>
      </c>
      <c r="BV184" s="10" t="str">
        <f>IF(AND((RIGHT($BV$3,2)-'[1]Miter Profiles'!$AC$75-'[1]Outside Edges'!$B183)&gt;=5,'[1]Outside Edges'!$P183="Yes"),"Yes","No")</f>
        <v>No</v>
      </c>
      <c r="BW184" s="10" t="str">
        <f>IF(AND((RIGHT($BW$3,2)-'[1]Miter Profiles'!$AC$76-'[1]Outside Edges'!$B183)&gt;=5,'[1]Outside Edges'!$P183="Yes"),"Yes","No")</f>
        <v>No</v>
      </c>
      <c r="BX184" s="85" t="str">
        <f>IF(AND((RIGHT($BX$3,2)-'[1]Miter Profiles'!$AC$77-'[1]Outside Edges'!$B183)&gt;=5,'[1]Outside Edges'!$P183="Yes"),"Yes","No")</f>
        <v>No</v>
      </c>
      <c r="BY184" s="86" t="str">
        <f>IF(AND((RIGHT($BY$3,2)-'[1]Miter Profiles'!$AC$78-'[1]Outside Edges'!$B183)&gt;=5,'[1]Outside Edges'!$P183="Yes"),"Yes","No")</f>
        <v>No</v>
      </c>
      <c r="BZ184" s="11" t="str">
        <f>IF(AND((RIGHT($BZ$3,2)-'[1]Miter Profiles'!$AC$79-'[1]Outside Edges'!$B183)&gt;=5,'[1]Outside Edges'!$P183="Yes"),"Yes","No")</f>
        <v>No</v>
      </c>
      <c r="CA184" s="87" t="str">
        <f>IF(AND((RIGHT($CA$3,2)-'[1]Miter Profiles'!$AC$80-'[1]Outside Edges'!$B183)&gt;=5,'[1]Outside Edges'!$P183="Yes"),"Yes","No")</f>
        <v>No</v>
      </c>
      <c r="CB184" s="10" t="str">
        <f>IF(AND((RIGHT($CB$3,2)-'[1]Miter Profiles'!$AC$81-'[1]Outside Edges'!$B183)&gt;=5,'[1]Outside Edges'!$P183="Yes"),"Yes","No")</f>
        <v>No</v>
      </c>
      <c r="CC184" s="10" t="str">
        <f>IF(AND((RIGHT($CC$3,2)-'[1]Miter Profiles'!$AC$82-'[1]Outside Edges'!$B183)&gt;=5,'[1]Outside Edges'!$P183="Yes"),"Yes","No")</f>
        <v>No</v>
      </c>
      <c r="CD184" s="85" t="str">
        <f>IF(AND((RIGHT($CD$3,2)-'[1]Miter Profiles'!$AC$83-'[1]Outside Edges'!$B183)&gt;=5,'[1]Outside Edges'!$P183="Yes"),"Yes","No")</f>
        <v>No</v>
      </c>
      <c r="CE184" s="86" t="str">
        <f>IF(AND((RIGHT($CE$3,2)-'[1]Miter Profiles'!$AC$84-'[1]Outside Edges'!$B183)&gt;=5,'[1]Outside Edges'!$P183="Yes"),"Yes","No")</f>
        <v>No</v>
      </c>
      <c r="CF184" s="11" t="str">
        <f>IF(AND((RIGHT($CF$3,2)-'[1]Miter Profiles'!$AC$85-'[1]Outside Edges'!$B183)&gt;=5,'[1]Outside Edges'!$P183="Yes"),"Yes","No")</f>
        <v>No</v>
      </c>
      <c r="CG184" s="87" t="str">
        <f>IF(AND((RIGHT($CG$3,2)-'[1]Miter Profiles'!$AC$86-'[1]Outside Edges'!$B183)&gt;=5,'[1]Outside Edges'!$P183="Yes"),"Yes","No")</f>
        <v>No</v>
      </c>
      <c r="CH184" s="10" t="str">
        <f>IF(AND((RIGHT($CH$3,2)-'[1]Miter Profiles'!$AC$87-'[1]Outside Edges'!$B183)&gt;=5,'[1]Outside Edges'!$P183="Yes"),"Yes","No")</f>
        <v>No</v>
      </c>
      <c r="CI184" s="10" t="str">
        <f>IF(AND((RIGHT($CI$3,2)-'[1]Miter Profiles'!$AC$88-'[1]Outside Edges'!$B183)&gt;=5,'[1]Outside Edges'!$P183="Yes"),"Yes","No")</f>
        <v>No</v>
      </c>
      <c r="CJ184" s="85" t="str">
        <f>IF(AND((RIGHT($CJ$3,2)-'[1]Miter Profiles'!$AC$89-'[1]Outside Edges'!$B183)&gt;=5,'[1]Outside Edges'!$P183="Yes"),"Yes","No")</f>
        <v>No</v>
      </c>
      <c r="CK184" s="86" t="str">
        <f>IF(AND((RIGHT($CK$3,2)-'[1]Miter Profiles'!$AC$90-'[1]Outside Edges'!$B183)&gt;=5,'[1]Outside Edges'!$P183="Yes"),"Yes","No")</f>
        <v>No</v>
      </c>
      <c r="CL184" s="11" t="str">
        <f>IF(AND((RIGHT($CL$3,2)-'[1]Miter Profiles'!$AC$91-'[1]Outside Edges'!$B183)&gt;=5,'[1]Outside Edges'!$P183="Yes"),"Yes","No")</f>
        <v>No</v>
      </c>
      <c r="CM184" s="87" t="str">
        <f>IF(AND((RIGHT($CM$3,2)-'[1]Miter Profiles'!$AC$92-'[1]Outside Edges'!$B183)&gt;=5,'[1]Outside Edges'!$P183="Yes"),"Yes","No")</f>
        <v>No</v>
      </c>
      <c r="CN184" s="10" t="str">
        <f>IF(AND((RIGHT(CN$3,2)-'[1]Miter Profiles'!$AC$93-'[1]Outside Edges'!$B183)&gt;=5,'[1]Outside Edges'!$P183="Yes"),"Yes","No")</f>
        <v>No</v>
      </c>
      <c r="CO184" s="10" t="str">
        <f>IF(AND((RIGHT(CO$3,2)-'[1]Miter Profiles'!$AC$94-'[1]Outside Edges'!$B183)&gt;=5,'[1]Outside Edges'!$P183="Yes"),"Yes","No")</f>
        <v>No</v>
      </c>
      <c r="CP184" s="85" t="str">
        <f>IF(AND((RIGHT(CP$3,2)-'[1]Miter Profiles'!$AC$95-'[1]Outside Edges'!$B183)&gt;=5,'[1]Outside Edges'!$P183="Yes"),"Yes","No")</f>
        <v>No</v>
      </c>
      <c r="CQ184" s="86" t="str">
        <f>IF(AND((RIGHT(CQ$3,2)-'[1]Miter Profiles'!$AC$96-'[1]Outside Edges'!$B183)&gt;=5,'[1]Outside Edges'!$P183="Yes"),"Yes","No")</f>
        <v>No</v>
      </c>
      <c r="CR184" s="11" t="str">
        <f>IF(AND((RIGHT(CR$3,2)-'[1]Miter Profiles'!$AC$97-'[1]Outside Edges'!$B183)&gt;=5,'[1]Outside Edges'!$P183="Yes"),"Yes","No")</f>
        <v>No</v>
      </c>
      <c r="CS184" s="87" t="str">
        <f>IF(AND((RIGHT(CS$3,2)-'[1]Miter Profiles'!$AC$98-'[1]Outside Edges'!$B183)&gt;=5,'[1]Outside Edges'!$P183="Yes"),"Yes","No")</f>
        <v>No</v>
      </c>
      <c r="CT184" s="10" t="str">
        <f>IF(AND((RIGHT($CT$3,2)-'[1]Miter Profiles'!$AC$99-'[1]Outside Edges'!$B183)&gt;=5,'[1]Outside Edges'!$P183="Yes"),"Yes","No")</f>
        <v>No</v>
      </c>
      <c r="CU184" s="10" t="str">
        <f>IF(AND((RIGHT($CU$3,2)-'[1]Miter Profiles'!$AC$100-'[1]Outside Edges'!$B183)&gt;=5,'[1]Outside Edges'!$P183="Yes"),"Yes","No")</f>
        <v>No</v>
      </c>
      <c r="CV184" s="85" t="str">
        <f>IF(AND((RIGHT($CV$3,2)-'[1]Miter Profiles'!$AC$101-'[1]Outside Edges'!$B183)&gt;=5,'[1]Outside Edges'!$P183="Yes"),"Yes","No")</f>
        <v>No</v>
      </c>
      <c r="CW184" s="86" t="str">
        <f>IF(AND((RIGHT($CW$3,2)-'[1]Miter Profiles'!$AC$102-'[1]Outside Edges'!$B183)&gt;=5,'[1]Outside Edges'!$P183="Yes"),"Yes","No")</f>
        <v>No</v>
      </c>
      <c r="CX184" s="11" t="str">
        <f>IF(AND((RIGHT($CX$3,2)-'[1]Miter Profiles'!$AC$103-'[1]Outside Edges'!$B183)&gt;=5,'[1]Outside Edges'!$P183="Yes"),"Yes","No")</f>
        <v>No</v>
      </c>
      <c r="CY184" s="87" t="str">
        <f>IF(AND((RIGHT($CY$3,2)-'[1]Miter Profiles'!$AC$104-'[1]Outside Edges'!$B183)&gt;=5,'[1]Outside Edges'!$P183="Yes"),"Yes","No")</f>
        <v>No</v>
      </c>
      <c r="CZ184" s="10" t="str">
        <f>IF(AND((RIGHT($CZ$3,2)-'[1]Miter Profiles'!$AC$105-'[1]Outside Edges'!$B183)&gt;=5,'[1]Outside Edges'!$P183="Yes"),"Yes","No")</f>
        <v>No</v>
      </c>
      <c r="DA184" s="10" t="str">
        <f>IF(AND((RIGHT($DA$3,2)-'[1]Miter Profiles'!$AC$106-'[1]Outside Edges'!$B183)&gt;=5,'[1]Outside Edges'!$P183="Yes"),"Yes","No")</f>
        <v>No</v>
      </c>
      <c r="DB184" s="85" t="str">
        <f>IF(AND((RIGHT($DB$3,2)-'[1]Miter Profiles'!$AC$107-'[1]Outside Edges'!$B183)&gt;=5,'[1]Outside Edges'!$P183="Yes"),"Yes","No")</f>
        <v>No</v>
      </c>
      <c r="DC184" s="86" t="str">
        <f>IF(AND((RIGHT($DC$3,2)-'[1]Miter Profiles'!$AC$108-'[1]Outside Edges'!$B183)&gt;=5,'[1]Outside Edges'!$P183="Yes"),"Yes","No")</f>
        <v>No</v>
      </c>
      <c r="DD184" s="11" t="str">
        <f>IF(AND((RIGHT($DD$3,2)-'[1]Miter Profiles'!$AC$109-'[1]Outside Edges'!$B183)&gt;=5,'[1]Outside Edges'!$P183="Yes"),"Yes","No")</f>
        <v>No</v>
      </c>
      <c r="DE184" s="87" t="str">
        <f>IF(AND((RIGHT($DE$3,2)-'[1]Miter Profiles'!$AC$110-'[1]Outside Edges'!$B183)&gt;=5,'[1]Outside Edges'!$P183="Yes"),"Yes","No")</f>
        <v>No</v>
      </c>
      <c r="DF184" s="10" t="str">
        <f>IF(AND((RIGHT($DF$3,2)-'[1]Miter Profiles'!$AC$111-'[1]Outside Edges'!$B183)&gt;=5,'[1]Outside Edges'!$P183="Yes"),"Yes","No")</f>
        <v>No</v>
      </c>
      <c r="DG184" s="10" t="str">
        <f>IF(AND((RIGHT($DG$3,2)-'[1]Miter Profiles'!$AC$112-'[1]Outside Edges'!$B183)&gt;=5,'[1]Outside Edges'!$P183="Yes"),"Yes","No")</f>
        <v>No</v>
      </c>
      <c r="DH184" s="85" t="str">
        <f>IF(AND((RIGHT($DH$3,2)-'[1]Miter Profiles'!$AC$113-'[1]Outside Edges'!$B183)&gt;=5,'[1]Outside Edges'!$P183="Yes"),"Yes","No")</f>
        <v>No</v>
      </c>
      <c r="DI184" s="86" t="str">
        <f>IF(AND((RIGHT($DI$3,2)-'[1]Miter Profiles'!$AC$114-'[1]Outside Edges'!$B183)&gt;=5,'[1]Outside Edges'!$P183="Yes"),"Yes","No")</f>
        <v>No</v>
      </c>
      <c r="DJ184" s="11" t="str">
        <f>IF(AND((RIGHT($DJ$3,2)-'[1]Miter Profiles'!$AC$115-'[1]Outside Edges'!$B183)&gt;=5,'[1]Outside Edges'!$P183="Yes"),"Yes","No")</f>
        <v>No</v>
      </c>
      <c r="DK184" s="87" t="str">
        <f>IF(AND((RIGHT($DK$3,2)-'[1]Miter Profiles'!$AC$116-'[1]Outside Edges'!$B183)&gt;=5,'[1]Outside Edges'!$P183="Yes"),"Yes","No")</f>
        <v>No</v>
      </c>
      <c r="DL184" s="10" t="str">
        <f>IF(AND((RIGHT($DL$3,2)-'[1]Miter Profiles'!$AC$117-'[1]Outside Edges'!$B183)&gt;=5,'[1]Outside Edges'!$P183="Yes"),"Yes","No")</f>
        <v>No</v>
      </c>
      <c r="DM184" s="10" t="str">
        <f>IF(AND((RIGHT($DM$3,2)-'[1]Miter Profiles'!$AC$118-'[1]Outside Edges'!$B183)&gt;=5,'[1]Outside Edges'!$P183="Yes"),"Yes","No")</f>
        <v>No</v>
      </c>
      <c r="DN184" s="85" t="str">
        <f>IF(AND((RIGHT($DN$3,2)-'[1]Miter Profiles'!$AC$119-'[1]Outside Edges'!$B183)&gt;=5,'[1]Outside Edges'!$P183="Yes"),"Yes","No")</f>
        <v>No</v>
      </c>
      <c r="DO184" s="86" t="str">
        <f>IF(AND((RIGHT($DO$3,2)-'[1]Miter Profiles'!$AC$120-'[1]Outside Edges'!$B183)&gt;=5,'[1]Outside Edges'!$P183="Yes"),"Yes","No")</f>
        <v>No</v>
      </c>
      <c r="DP184" s="11" t="str">
        <f>IF(AND((RIGHT($DP$3,2)-'[1]Miter Profiles'!$AC$121-'[1]Outside Edges'!$B183)&gt;=5,'[1]Outside Edges'!$P183="Yes"),"Yes","No")</f>
        <v>No</v>
      </c>
      <c r="DQ184" s="87" t="str">
        <f>IF(AND((RIGHT($DQ$3,2)-'[1]Miter Profiles'!$AC$122-'[1]Outside Edges'!$B183)&gt;=5,'[1]Outside Edges'!$P183="Yes"),"Yes","No")</f>
        <v>No</v>
      </c>
      <c r="DR184" s="10" t="str">
        <f>IF(AND((RIGHT($DR$3,2)-'[1]Miter Profiles'!$AC$123-'[1]Outside Edges'!$B183)&gt;=5,'[1]Outside Edges'!$P183="Yes"),"Yes","No")</f>
        <v>No</v>
      </c>
      <c r="DS184" s="10" t="str">
        <f>IF(AND((RIGHT($DS$3,2)-'[1]Miter Profiles'!$AC$124-'[1]Outside Edges'!$B183)&gt;=5,'[1]Outside Edges'!$P183="Yes"),"Yes","No")</f>
        <v>No</v>
      </c>
      <c r="DT184" s="85" t="str">
        <f>IF(AND((RIGHT($DT$3,2)-'[1]Miter Profiles'!$AC$125-'[1]Outside Edges'!$B183)&gt;=5,'[1]Outside Edges'!$P183="Yes"),"Yes","No")</f>
        <v>No</v>
      </c>
      <c r="DU184" s="86" t="str">
        <f>IF(AND((RIGHT($DU$3,2)-'[1]Miter Profiles'!$AC$126-'[1]Outside Edges'!$B183)&gt;=5,'[1]Outside Edges'!$P183="Yes"),"Yes","No")</f>
        <v>No</v>
      </c>
      <c r="DV184" s="11" t="str">
        <f>IF(AND((RIGHT($DV$3,2)-'[1]Miter Profiles'!$AC$127-'[1]Outside Edges'!$B183)&gt;=5,'[1]Outside Edges'!$P183="Yes"),"Yes","No")</f>
        <v>No</v>
      </c>
      <c r="DW184" s="87" t="str">
        <f>IF(AND((RIGHT($DW$3,2)-'[1]Miter Profiles'!$AC$128-'[1]Outside Edges'!$B183)&gt;=5,'[1]Outside Edges'!$P183="Yes"),"Yes","No")</f>
        <v>No</v>
      </c>
      <c r="DX184" s="10" t="str">
        <f>IF(AND((RIGHT($DX$3,2)-'[1]Miter Profiles'!$AC$129-'[1]Outside Edges'!$B183)&gt;=5,'[1]Outside Edges'!$P183="Yes"),"Yes","No")</f>
        <v>No</v>
      </c>
      <c r="DY184" s="10" t="str">
        <f>IF(AND((RIGHT($DY$3,2)-'[1]Miter Profiles'!$AC$130-'[1]Outside Edges'!$B183)&gt;=5,'[1]Outside Edges'!$P183="Yes"),"Yes","No")</f>
        <v>No</v>
      </c>
      <c r="DZ184" s="85" t="str">
        <f>IF(AND((RIGHT($DZ$3,2)-'[1]Miter Profiles'!$AC$131-'[1]Outside Edges'!$B183)&gt;=5,'[1]Outside Edges'!$P183="Yes"),"Yes","No")</f>
        <v>No</v>
      </c>
      <c r="EA184" s="90" t="str">
        <f>IF(AND((RIGHT($EA$3,2)-'[1]Miter Profiles'!$AC$132-'[1]Outside Edges'!$B183)&gt;=5,'[1]Outside Edges'!$P183="Yes"),"Yes","No")</f>
        <v>No</v>
      </c>
      <c r="EB184" s="105" t="str">
        <f>IF(AND((RIGHT($EB$3,2)-'[1]Miter Profiles'!$AC$133-'[1]Outside Edges'!$B183)&gt;=5,'[1]Outside Edges'!$P183="Yes"),"Yes","No")</f>
        <v>No</v>
      </c>
      <c r="EC184" s="110" t="str">
        <f>IF(AND((RIGHT($EC$3,2)-'[1]Miter Profiles'!$AC$134-'[1]Outside Edges'!$B183)&gt;=5,'[1]Outside Edges'!$P183="Yes"),"Yes","No")</f>
        <v>No</v>
      </c>
      <c r="ED184" s="116" t="str">
        <f>IF(AND((RIGHT($ED$3,2)-'[1]Miter Profiles'!$AC$135-'[1]Outside Edges'!$B183)&gt;=5,'[1]Outside Edges'!$P183="Yes"),"Yes","No")</f>
        <v>No</v>
      </c>
      <c r="EE184" s="113" t="str">
        <f>IF(AND((RIGHT($EE$3,2)-'[1]Miter Profiles'!$AC$136-'[1]Outside Edges'!$B183)&gt;=5,'[1]Outside Edges'!$P183="Yes"),"Yes","No")</f>
        <v>No</v>
      </c>
      <c r="EF184" s="85" t="str">
        <f>IF(AND((RIGHT($EF$3,2)-'[1]Miter Profiles'!$AC$137-'[1]Outside Edges'!$B183)&gt;=5,'[1]Outside Edges'!$P183="Yes"),"Yes","No")</f>
        <v>No</v>
      </c>
      <c r="EG184" s="10" t="str">
        <f>IF(AND((RIGHT($EG$3,2)-'[1]Miter Profiles'!$AC$138-'[1]Outside Edges'!$B183)&gt;=5,'[1]Outside Edges'!$P183="Yes"),"Yes","No")</f>
        <v>No</v>
      </c>
      <c r="EH184" s="90" t="str">
        <f>IF(AND((RIGHT($EH$3,2)-'[1]Miter Profiles'!$AC$139-'[1]Outside Edges'!$B183)&gt;=5,'[1]Outside Edges'!$P183="Yes"),"Yes","No")</f>
        <v>No</v>
      </c>
      <c r="EI184" s="121" t="str">
        <f>IF(AND((RIGHT($EI$3,2)-'[1]Miter Profiles'!$AC$140-'[1]Outside Edges'!$B183)&gt;=5,'[1]Outside Edges'!$P183="Yes"),"Yes","No")</f>
        <v>No</v>
      </c>
      <c r="EJ184" s="124" t="str">
        <f>IF(AND((RIGHT($EJ$3,2)-'[1]Miter Profiles'!$AC$141-'[1]Outside Edges'!$B183)&gt;=5,'[1]Outside Edges'!$P183="Yes"),"Yes","No")</f>
        <v>No</v>
      </c>
      <c r="EK184" s="124" t="str">
        <f>IF(AND((RIGHT($EK$3,2)-'[1]Miter Profiles'!$AC$142-'[1]Outside Edges'!$B183)&gt;=5,'[1]Outside Edges'!$P183="Yes"),"Yes","No")</f>
        <v>No</v>
      </c>
      <c r="EL184" s="116" t="str">
        <f>IF(AND((RIGHT($EL$3,2)-'[1]Miter Profiles'!$AC$143-'[1]Outside Edges'!$B183)&gt;=5,'[1]Outside Edges'!$P183="Yes"),"Yes","No")</f>
        <v>No</v>
      </c>
      <c r="EM184" s="129" t="str">
        <f>IF(AND((RIGHT($EM$3,2)-'[1]Miter Profiles'!$AC$144-'[1]Outside Edges'!$B183)&gt;=5,'[1]Outside Edges'!$P183="Yes"),"Yes","No")</f>
        <v>No</v>
      </c>
      <c r="EN184" s="10" t="str">
        <f>IF(AND((RIGHT($EN$3,2)-'[1]Miter Profiles'!$AC$145-'[1]Outside Edges'!$B183)&gt;=5,'[1]Outside Edges'!$P183="Yes"),"Yes","No")</f>
        <v>No</v>
      </c>
      <c r="EO184" s="90" t="str">
        <f>IF(AND((RIGHT($EO$3,2)-'[1]Miter Profiles'!$AC$146-'[1]Outside Edges'!$B183)&gt;=5,'[1]Outside Edges'!$P183="Yes"),"Yes","No")</f>
        <v>No</v>
      </c>
      <c r="EP184" s="124" t="str">
        <f>IF(AND((RIGHT($EP$3,2)-'[1]Miter Profiles'!$AC$147-'[1]Outside Edges'!$B183)&gt;=5,'[1]Outside Edges'!$P183="Yes"),"Yes","No")</f>
        <v>No</v>
      </c>
      <c r="EQ184" s="124" t="str">
        <f>IF(AND((RIGHT($EQ$3,2)-'[1]Miter Profiles'!$AC$148-'[1]Outside Edges'!$B183)&gt;=5,'[1]Outside Edges'!$P183="Yes"),"Yes","No")</f>
        <v>No</v>
      </c>
      <c r="ER184" s="116" t="str">
        <f>IF(AND((RIGHT($ER$3,2)-'[1]Miter Profiles'!$AC$149-'[1]Outside Edges'!$B183)&gt;=5,'[1]Outside Edges'!$P183="Yes"),"Yes","No")</f>
        <v>No</v>
      </c>
      <c r="ES184" s="129" t="str">
        <f>IF(AND((RIGHT($ES$3,2)-'[1]Miter Profiles'!$AC$150-'[1]Outside Edges'!$B183)&gt;=5,'[1]Outside Edges'!$P183="Yes"),"Yes","No")</f>
        <v>No</v>
      </c>
      <c r="ET184" s="10" t="str">
        <f>IF(AND((RIGHT($ET$3,2)-'[1]Miter Profiles'!$AC$151-'[1]Outside Edges'!$B183)&gt;=5,'[1]Outside Edges'!$P183="Yes"),"Yes","No")</f>
        <v>No</v>
      </c>
      <c r="EU184" s="90" t="str">
        <f>IF(AND((RIGHT($EU$3,2)-'[1]Miter Profiles'!$AC$152-'[1]Outside Edges'!$B183)&gt;=5,'[1]Outside Edges'!$P183="Yes"),"Yes","No")</f>
        <v>No</v>
      </c>
      <c r="EV184" s="124" t="str">
        <f>IF(AND((RIGHT($EV$3,2)-'[1]Miter Profiles'!$AC$153-'[1]Outside Edges'!$B183)&gt;=5,'[1]Outside Edges'!$P183="Yes"),"Yes","No")</f>
        <v>No</v>
      </c>
      <c r="EW184" s="124" t="str">
        <f>IF(AND((RIGHT($EW$3,2)-'[1]Miter Profiles'!$AC$154-'[1]Outside Edges'!$B183)&gt;=5,'[1]Outside Edges'!$P183="Yes"),"Yes","No")</f>
        <v>No</v>
      </c>
      <c r="EX184" s="116" t="str">
        <f>IF(AND((RIGHT($EX$3,2)-'[1]Miter Profiles'!$AC$155-'[1]Outside Edges'!$B183)&gt;=5,'[1]Outside Edges'!$P183="Yes"),"Yes","No")</f>
        <v>No</v>
      </c>
      <c r="EY184" s="129" t="str">
        <f>IF(AND((RIGHT($EY$3,2)-'[1]Miter Profiles'!$AC$156-'[1]Outside Edges'!$B183)&gt;=5,'[1]Outside Edges'!$P183="Yes"),"Yes","No")</f>
        <v>No</v>
      </c>
      <c r="EZ184" s="10" t="str">
        <f>IF(AND((RIGHT($EZ$3,2)-'[1]Miter Profiles'!$AC$157-'[1]Outside Edges'!$B183)&gt;=5,'[1]Outside Edges'!$P183="Yes"),"Yes","No")</f>
        <v>No</v>
      </c>
      <c r="FA184" s="90" t="str">
        <f>IF(AND((RIGHT($FA$3,2)-'[1]Miter Profiles'!$AC$158-'[1]Outside Edges'!$B183)&gt;=5,'[1]Outside Edges'!$P183="Yes"),"Yes","No")</f>
        <v>No</v>
      </c>
      <c r="FB184" s="124" t="str">
        <f>IF(AND((RIGHT($FB$3,2)-'[1]Miter Profiles'!$AC$159-'[1]Outside Edges'!$B183)&gt;=5,'[1]Outside Edges'!$P183="Yes"),"Yes","No")</f>
        <v>No</v>
      </c>
      <c r="FC184" s="124" t="str">
        <f>IF(AND((RIGHT($FC$3,2)-'[1]Miter Profiles'!$AC$160-'[1]Outside Edges'!$B183)&gt;=5,'[1]Outside Edges'!$P183="Yes"),"Yes","No")</f>
        <v>No</v>
      </c>
      <c r="FD184" s="116" t="str">
        <f>IF(AND((RIGHT($FD$3,2)-'[1]Miter Profiles'!$AC$161-'[1]Outside Edges'!$B183)&gt;=5,'[1]Outside Edges'!$P183="Yes"),"Yes","No")</f>
        <v>No</v>
      </c>
      <c r="FE184" s="129" t="str">
        <f>IF(AND((RIGHT($FE$3,2)-'[1]Miter Profiles'!$AC$162-'[1]Outside Edges'!$B183)&gt;=5,'[1]Outside Edges'!$P183="Yes"),"Yes","No")</f>
        <v>No</v>
      </c>
      <c r="FF184" s="10" t="str">
        <f>IF(AND((RIGHT($FF$3,2)-'[1]Miter Profiles'!$AC$163-'[1]Outside Edges'!$B183)&gt;=5,'[1]Outside Edges'!$P183="Yes"),"Yes","No")</f>
        <v>No</v>
      </c>
      <c r="FG184" s="90" t="str">
        <f>IF(AND((RIGHT($FG$3,2)-'[1]Miter Profiles'!$AC$164-'[1]Outside Edges'!$B183)&gt;=5,'[1]Outside Edges'!$P183="Yes"),"Yes","No")</f>
        <v>No</v>
      </c>
      <c r="FH184" s="124" t="str">
        <f>IF(AND((RIGHT($FH$3,2)-'[1]Miter Profiles'!$AC$165-'[1]Outside Edges'!$B183)&gt;=5,'[1]Outside Edges'!$P183="Yes"),"Yes","No")</f>
        <v>No</v>
      </c>
      <c r="FI184" s="124" t="str">
        <f>IF(AND((RIGHT($FI$3,2)-'[1]Miter Profiles'!$AC$166-'[1]Outside Edges'!$B183)&gt;=5,'[1]Outside Edges'!$P183="Yes"),"Yes","No")</f>
        <v>No</v>
      </c>
      <c r="FJ184" s="116" t="str">
        <f>IF(AND((RIGHT($FJ$3,2)-'[1]Miter Profiles'!$AC$167-'[1]Outside Edges'!$B183)&gt;=5,'[1]Outside Edges'!$P183="Yes"),"Yes","No")</f>
        <v>No</v>
      </c>
      <c r="FK184" s="129" t="str">
        <f>IF(AND((RIGHT($FK$3,2)-'[1]Miter Profiles'!$AC$168-'[1]Outside Edges'!$B183)&gt;=5,'[1]Outside Edges'!$P183="Yes"),"Yes","No")</f>
        <v>No</v>
      </c>
      <c r="FL184" s="10" t="str">
        <f>IF(AND((RIGHT($FL$3,2)-'[1]Miter Profiles'!$AC$169-'[1]Outside Edges'!$B183)&gt;=5,'[1]Outside Edges'!$P183="Yes"),"Yes","No")</f>
        <v>No</v>
      </c>
      <c r="FM184" s="90" t="str">
        <f>IF(AND((RIGHT($FM$3,2)-'[1]Miter Profiles'!$AC$170-'[1]Outside Edges'!$B183)&gt;=5,'[1]Outside Edges'!$P183="Yes"),"Yes","No")</f>
        <v>No</v>
      </c>
      <c r="FN184" s="124" t="str">
        <f>IF(AND((RIGHT($FN$3,2)-'[1]Miter Profiles'!$AC$171-'[1]Outside Edges'!$B183)&gt;=5,'[1]Outside Edges'!$P183="Yes"),"Yes","No")</f>
        <v>No</v>
      </c>
      <c r="FO184" s="124" t="str">
        <f>IF(AND((RIGHT($FO$3,2)-'[1]Miter Profiles'!$AC$172-'[1]Outside Edges'!$B183)&gt;=5,'[1]Outside Edges'!$P183="Yes"),"Yes","No")</f>
        <v>No</v>
      </c>
      <c r="FP184" s="116" t="str">
        <f>IF(AND((RIGHT($FP$3,2)-'[1]Miter Profiles'!$AC$173-'[1]Outside Edges'!$B183)&gt;=5,'[1]Outside Edges'!$P183="Yes"),"Yes","No")</f>
        <v>No</v>
      </c>
      <c r="FQ184" s="129" t="str">
        <f>IF(AND((RIGHT($FQ$3,2)-'[1]Miter Profiles'!$AC$174-'[1]Outside Edges'!$B183)&gt;=5,'[1]Outside Edges'!$P183="Yes"),"Yes","No")</f>
        <v>No</v>
      </c>
      <c r="FR184" s="10" t="str">
        <f>IF(AND((RIGHT($FR$3,2)-'[1]Miter Profiles'!$AC$175-'[1]Outside Edges'!$B183)&gt;=5,'[1]Outside Edges'!$P183="Yes"),"Yes","No")</f>
        <v>No</v>
      </c>
      <c r="FS184" s="90" t="str">
        <f>IF(AND((RIGHT($FS$3,2)-'[1]Miter Profiles'!$AC$176-'[1]Outside Edges'!$B183)&gt;=5,'[1]Outside Edges'!$P183="Yes"),"Yes","No")</f>
        <v>No</v>
      </c>
      <c r="FT184" s="124" t="str">
        <f>IF(AND((RIGHT($FT$3,2)-'[1]Miter Profiles'!$AC$177-'[1]Outside Edges'!$B183)&gt;=5,'[1]Outside Edges'!$P183="Yes"),"Yes","No")</f>
        <v>No</v>
      </c>
      <c r="FU184" s="124" t="str">
        <f>IF(AND((RIGHT($FU$3,2)-'[1]Miter Profiles'!$AC$178-'[1]Outside Edges'!$B183)&gt;=5,'[1]Outside Edges'!$P183="Yes"),"Yes","No")</f>
        <v>No</v>
      </c>
      <c r="FV184" s="116" t="str">
        <f>IF(AND((RIGHT($V$3,2)-'[1]Miter Profiles'!$AC$179-'[1]Outside Edges'!$B183)&gt;=5,'[1]Outside Edges'!$P183="Yes"),"Yes","No")</f>
        <v>No</v>
      </c>
      <c r="FW184" s="129" t="str">
        <f>IF(AND((RIGHT($FW$3,2)-'[1]Miter Profiles'!$AC$180-'[1]Outside Edges'!$B183)&gt;=5,'[1]Outside Edges'!$P183="Yes"),"Yes","No")</f>
        <v>No</v>
      </c>
      <c r="FX184" s="85" t="str">
        <f>IF(AND((RIGHT($FX$3,2)-'[1]Miter Profiles'!$AC$181-'[1]Outside Edges'!$B183)&gt;=5,'[1]Outside Edges'!$P183="Yes"),"Yes","No")</f>
        <v>No</v>
      </c>
      <c r="FY184" s="150" t="str">
        <f>IF(AND((RIGHT($FY$3,2)-'[1]Miter Profiles'!$AC$182-'[1]Outside Edges'!$B183)&gt;=5,'[1]Outside Edges'!$P183="Yes"),"Yes","No")</f>
        <v>No</v>
      </c>
      <c r="FZ184" s="124" t="str">
        <f>IF(AND((RIGHT($FZ$3,2)-'[1]Miter Profiles'!$AC$183-'[1]Outside Edges'!$B183)&gt;=5,'[1]Outside Edges'!$P183="Yes"),"Yes","No")</f>
        <v>No</v>
      </c>
      <c r="GA184" s="116" t="str">
        <f>IF(AND((RIGHT($GA$3,2)-'[1]Miter Profiles'!$AC$184-'[1]Outside Edges'!$B183)&gt;=5,'[1]Outside Edges'!$P183="Yes"),"Yes","No")</f>
        <v>No</v>
      </c>
      <c r="GB184" s="129" t="str">
        <f>IF(AND((RIGHT($GB$3,2)-'[1]Miter Profiles'!$AC$185-'[1]Outside Edges'!$B183)&gt;=5,'[1]Outside Edges'!$P183="Yes"),"Yes","No")</f>
        <v>No</v>
      </c>
      <c r="GC184" s="10" t="str">
        <f>IF(AND((RIGHT($GC$3,2)-'[1]Miter Profiles'!$AC$186-'[1]Outside Edges'!$B183)&gt;=5,'[1]Outside Edges'!$P183="Yes"),"Yes","No")</f>
        <v>No</v>
      </c>
      <c r="GD184" s="90" t="str">
        <f>IF(AND((RIGHT($GD$3,2)-'[1]Miter Profiles'!$AC$187-'[1]Outside Edges'!$B183)&gt;=5,'[1]Outside Edges'!$P183="Yes"),"Yes","No")</f>
        <v>No</v>
      </c>
      <c r="GE184" s="150" t="str">
        <f>IF(AND((RIGHT($GE$3,2)-'[1]Miter Profiles'!$AC$188-'[1]Outside Edges'!$B183)&gt;=5,'[1]Outside Edges'!$P183="Yes"),"Yes","No")</f>
        <v>No</v>
      </c>
      <c r="GF184" s="124" t="str">
        <f>IF(AND((RIGHT($GF$3,2)-'[1]Miter Profiles'!$AC$189-'[1]Outside Edges'!$B183)&gt;=5,'[1]Outside Edges'!$P183="Yes"),"Yes","No")</f>
        <v>No</v>
      </c>
      <c r="GG184" s="116" t="str">
        <f>IF(AND((RIGHT($GG$3,2)-'[1]Miter Profiles'!$AC$190-'[1]Outside Edges'!$B183)&gt;=5,'[1]Outside Edges'!$P183="Yes"),"Yes","No")</f>
        <v>No</v>
      </c>
      <c r="GH184" s="129" t="str">
        <f>IF(AND((RIGHT($GH$3,2)-'[1]Miter Profiles'!$AC$191-'[1]Outside Edges'!$B183)&gt;=5,'[1]Outside Edges'!$P183="Yes"),"Yes","No")</f>
        <v>No</v>
      </c>
      <c r="GI184" s="10" t="str">
        <f>IF(AND((RIGHT($GI$3,2)-'[1]Miter Profiles'!$AC$192-'[1]Outside Edges'!$B183)&gt;=5,'[1]Outside Edges'!$P183="Yes"),"Yes","No")</f>
        <v>No</v>
      </c>
      <c r="GJ184" s="90" t="str">
        <f>IF(AND((RIGHT($GJ$3,2)-'[1]Miter Profiles'!$AC$193-'[1]Outside Edges'!$B183)&gt;=5,'[1]Outside Edges'!$P183="Yes"),"Yes","No")</f>
        <v>No</v>
      </c>
      <c r="GK184" s="150" t="str">
        <f>IF(AND((RIGHT($GK$3,2)-'[1]Miter Profiles'!$AC$194-'[1]Outside Edges'!$B183)&gt;=5,'[1]Outside Edges'!$P183="Yes"),"Yes","No")</f>
        <v>No</v>
      </c>
      <c r="GL184" s="124" t="str">
        <f>IF(AND((RIGHT($GL$3,2)-'[1]Miter Profiles'!$AC$195-'[1]Outside Edges'!$B183)&gt;=5,'[1]Outside Edges'!$P183="Yes"),"Yes","No")</f>
        <v>No</v>
      </c>
      <c r="GM184" s="116" t="str">
        <f>IF(AND((RIGHT($GM$3,2)-'[1]Miter Profiles'!$AC$196-'[1]Outside Edges'!$B183)&gt;=5,'[1]Outside Edges'!$P183="Yes"),"Yes","No")</f>
        <v>No</v>
      </c>
      <c r="GN184" s="129" t="str">
        <f>IF(AND((RIGHT($GN$3,2)-'[1]Miter Profiles'!$AC$197-'[1]Outside Edges'!$B183)&gt;=5,'[1]Outside Edges'!$P183="Yes"),"Yes","No")</f>
        <v>No</v>
      </c>
      <c r="GO184" s="10" t="str">
        <f>IF(AND((RIGHT($GO$3,2)-'[1]Miter Profiles'!$AC$198-'[1]Outside Edges'!$B183)&gt;=5,'[1]Outside Edges'!$P183="Yes"),"Yes","No")</f>
        <v>No</v>
      </c>
      <c r="GP184" s="90" t="str">
        <f>IF(AND((RIGHT($GP$3,2)-'[1]Miter Profiles'!$AC$199-'[1]Outside Edges'!$B183)&gt;=5,'[1]Outside Edges'!$P183="Yes"),"Yes","No")</f>
        <v>No</v>
      </c>
      <c r="GQ184" s="150" t="str">
        <f>IF(AND((RIGHT($GQ$3,2)-'[1]Miter Profiles'!$AC$200-'[1]Outside Edges'!$B183)&gt;=5,'[1]Outside Edges'!$P183="Yes"),"Yes","No")</f>
        <v>No</v>
      </c>
      <c r="GR184" s="124" t="str">
        <f>IF(AND((RIGHT($GR$3,2)-'[1]Miter Profiles'!$AC$201-'[1]Outside Edges'!$B183)&gt;=5,'[1]Outside Edges'!$P183="Yes"),"Yes","No")</f>
        <v>No</v>
      </c>
      <c r="GS184" s="116" t="str">
        <f>IF(AND((RIGHT($GS$3,2)-'[1]Miter Profiles'!$AC$202-'[1]Outside Edges'!$B183)&gt;=5,'[1]Outside Edges'!$P183="Yes"),"Yes","No")</f>
        <v>No</v>
      </c>
      <c r="GT184" s="129" t="str">
        <f>IF(AND((RIGHT($GT$3,2)-'[1]Miter Profiles'!$AC$203-'[1]Outside Edges'!$B183)&gt;=5,'[1]Outside Edges'!$P183="Yes"),"Yes","No")</f>
        <v>No</v>
      </c>
      <c r="GU184" s="10" t="str">
        <f>IF(AND((RIGHT($GU$3,2)-'[1]Miter Profiles'!$AC$204-'[1]Outside Edges'!$B183)&gt;=5,'[1]Outside Edges'!$P183="Yes"),"Yes","No")</f>
        <v>No</v>
      </c>
      <c r="GV184" s="90" t="str">
        <f>IF(AND((RIGHT($GV$3,2)-'[1]Miter Profiles'!$AC$205-'[1]Outside Edges'!$B183)&gt;=5,'[1]Outside Edges'!$P183="Yes"),"Yes","No")</f>
        <v>No</v>
      </c>
      <c r="GW184" s="150" t="str">
        <f>IF(AND((RIGHT($GW$3,2)-'[1]Miter Profiles'!$AC$206-'[1]Outside Edges'!$B183)&gt;=5,'[1]Outside Edges'!$P183="Yes"),"Yes","No")</f>
        <v>No</v>
      </c>
      <c r="GX184" s="124" t="str">
        <f>IF(AND((RIGHT($GX$3,2)-'[1]Miter Profiles'!$AC$207-'[1]Outside Edges'!$B183)&gt;=5,'[1]Outside Edges'!$P183="Yes"),"Yes","No")</f>
        <v>No</v>
      </c>
      <c r="GY184" s="116" t="str">
        <f>IF(AND((RIGHT($GY$3,2)-'[1]Miter Profiles'!$AC$208-'[1]Outside Edges'!$B183)&gt;=5,'[1]Outside Edges'!$P183="Yes"),"Yes","No")</f>
        <v>No</v>
      </c>
      <c r="GZ184" s="129" t="str">
        <f>IF(AND((RIGHT($GZ$3,2)-'[1]Miter Profiles'!$AC$209-'[1]Outside Edges'!$B183)&gt;=5,'[1]Outside Edges'!$P183="Yes"),"Yes","No")</f>
        <v>No</v>
      </c>
      <c r="HA184" s="10" t="str">
        <f>IF(AND((RIGHT($HA$3,2)-'[1]Miter Profiles'!$AC$210-'[1]Outside Edges'!$B183)&gt;=5,'[1]Outside Edges'!$P183="Yes"),"Yes","No")</f>
        <v>No</v>
      </c>
      <c r="HB184" s="90" t="str">
        <f>IF(AND((RIGHT($HB$3,2)-'[1]Miter Profiles'!$AC$211-'[1]Outside Edges'!$B183)&gt;=5,'[1]Outside Edges'!$P183="Yes"),"Yes","No")</f>
        <v>No</v>
      </c>
      <c r="HC184" s="150" t="str">
        <f>IF(AND((RIGHT($HC$3,2)-'[1]Miter Profiles'!$AC$212-'[1]Outside Edges'!$B183)&gt;=5,'[1]Outside Edges'!$P183="Yes"),"Yes","No")</f>
        <v>No</v>
      </c>
      <c r="HD184" s="116" t="str">
        <f>IF(AND((RIGHT($HD$3,2)-'[1]Miter Profiles'!$AC$213-'[1]Outside Edges'!$B183)&gt;=5,'[1]Outside Edges'!$P183="Yes"),"Yes","No")</f>
        <v>No</v>
      </c>
      <c r="HE184" s="129" t="str">
        <f>IF(AND((RIGHT($HE$3,2)-'[1]Miter Profiles'!$AC$214-'[1]Outside Edges'!$B183)&gt;=5,'[1]Outside Edges'!$P183="Yes"),"Yes","No")</f>
        <v>No</v>
      </c>
      <c r="HF184" s="10" t="str">
        <f>IF(AND((RIGHT($HF$3,2)-'[1]Miter Profiles'!$AC$215-'[1]Outside Edges'!$B183)&gt;=5,'[1]Outside Edges'!$P183="Yes"),"Yes","No")</f>
        <v>No</v>
      </c>
      <c r="HG184" s="90" t="str">
        <f>IF(AND((RIGHT($HG$3,2)-'[1]Miter Profiles'!$AC$216-'[1]Outside Edges'!$B183)&gt;=5,'[1]Outside Edges'!$P183="Yes"),"Yes","No")</f>
        <v>No</v>
      </c>
      <c r="HH184" s="150" t="str">
        <f>IF(AND((RIGHT($HH$3,2)-'[1]Miter Profiles'!$AC$217-'[1]Outside Edges'!$B183)&gt;=5,'[1]Outside Edges'!$P183="Yes"),"Yes","No")</f>
        <v>No</v>
      </c>
      <c r="HI184" s="124" t="str">
        <f>IF(AND((RIGHT($HI$3,2)-'[1]Miter Profiles'!$AC$218-'[1]Outside Edges'!$B183)&gt;=5,'[1]Outside Edges'!$P183="Yes"),"Yes","No")</f>
        <v>No</v>
      </c>
      <c r="HJ184" s="116" t="str">
        <f>IF(AND((RIGHT($HJ$3,2)-'[1]Miter Profiles'!$AC$219-'[1]Outside Edges'!$B183)&gt;=5,'[1]Outside Edges'!$P183="Yes"),"Yes","No")</f>
        <v>No</v>
      </c>
      <c r="HK184" s="129" t="str">
        <f>IF(AND((RIGHT($HK$3,2)-'[1]Miter Profiles'!$AC$220-'[1]Outside Edges'!$B183)&gt;=5,'[1]Outside Edges'!$P183="Yes"),"Yes","No")</f>
        <v>No</v>
      </c>
      <c r="HL184" s="10" t="str">
        <f>IF(AND((RIGHT($HL$3,2)-'[1]Miter Profiles'!$AC$221-'[1]Outside Edges'!$B183)&gt;=5,'[1]Outside Edges'!$P183="Yes"),"Yes","No")</f>
        <v>No</v>
      </c>
      <c r="HM184" s="90" t="str">
        <f>IF(AND((RIGHT($HM$3,2)-'[1]Miter Profiles'!$AC$222-'[1]Outside Edges'!$B183)&gt;=5,'[1]Outside Edges'!$P183="Yes"),"Yes","No")</f>
        <v>No</v>
      </c>
      <c r="HN184" s="150" t="str">
        <f>IF(AND((RIGHT($HN$3,2)-'[1]Miter Profiles'!$AC$223-'[1]Outside Edges'!$B183)&gt;=5,'[1]Outside Edges'!$P183="Yes"),"Yes","No")</f>
        <v>No</v>
      </c>
      <c r="HO184" s="124" t="str">
        <f>IF(AND((RIGHT($HO$3,2)-'[1]Miter Profiles'!$AC$224-'[1]Outside Edges'!$B183)&gt;=5,'[1]Outside Edges'!$P183="Yes"),"Yes","No")</f>
        <v>No</v>
      </c>
      <c r="HP184" s="124" t="str">
        <f>IF(AND((RIGHT($HP$3,2)-'[1]Miter Profiles'!$AC$225-'[1]Outside Edges'!$B183)&gt;=5,'[1]Outside Edges'!$P183="Yes"),"Yes","No")</f>
        <v>No</v>
      </c>
      <c r="HQ184" s="153" t="str">
        <f>IF(AND((RIGHT($HQ$3,3)-'[1]Miter Profiles'!$AC$226-'[1]Outside Edges'!$B183)&gt;=5,'[1]Outside Edges'!$P183="Yes"),"Yes","No")</f>
        <v>No</v>
      </c>
      <c r="HR184" s="129" t="str">
        <f>IF(AND((RIGHT($HR$3,2)-'[1]Miter Profiles'!$AC$227-'[1]Outside Edges'!$B183)&gt;=5,'[1]Outside Edges'!$P183="Yes"),"Yes","No")</f>
        <v>No</v>
      </c>
      <c r="HS184" s="10" t="str">
        <f>IF(AND((RIGHT($HS$3,2)-'[1]Miter Profiles'!$AC$228-'[1]Outside Edges'!$B183)&gt;=5,'[1]Outside Edges'!$P183="Yes"),"Yes","No")</f>
        <v>No</v>
      </c>
      <c r="HT184" s="163" t="str">
        <f>IF(AND((RIGHT($HT$3,2)-'[1]Miter Profiles'!$AC$229-'[1]Outside Edges'!$B183)&gt;=5,'[1]Outside Edges'!$P183="Yes"),"Yes","No")</f>
        <v>No</v>
      </c>
      <c r="HU184" s="150" t="str">
        <f>IF(AND((RIGHT($HU$3,2)-'[1]Miter Profiles'!$AC$230-'[1]Outside Edges'!$B183)&gt;=5,'[1]Outside Edges'!$P183="Yes"),"Yes","No")</f>
        <v>No</v>
      </c>
      <c r="HV184" s="124" t="str">
        <f>IF(AND((RIGHT($HV$3,2)-'[1]Miter Profiles'!$AC$231-'[1]Outside Edges'!$B183)&gt;=5,'[1]Outside Edges'!$P183="Yes"),"Yes","No")</f>
        <v>No</v>
      </c>
      <c r="HW184" s="116" t="str">
        <f>IF(AND((RIGHT($HW$3,2)-'[1]Miter Profiles'!$AC$232-'[1]Outside Edges'!$B183)&gt;=5,'[1]Outside Edges'!$P183="Yes"),"Yes","No")</f>
        <v>No</v>
      </c>
      <c r="HX184" s="129" t="str">
        <f>IF(AND((RIGHT($HX$3,2)-'[1]Miter Profiles'!$AC$233-'[1]Outside Edges'!$B183)&gt;=5,'[1]Outside Edges'!$P183="Yes"),"Yes","No")</f>
        <v>No</v>
      </c>
      <c r="HY184" s="10" t="str">
        <f>IF(AND((RIGHT($HY$3,2)-'[1]Miter Profiles'!$AC$234-'[1]Outside Edges'!$B183)&gt;=5,'[1]Outside Edges'!$P183="Yes"),"Yes","No")</f>
        <v>No</v>
      </c>
      <c r="HZ184" s="90" t="str">
        <f>IF(AND((RIGHT($HZ$3,2)-'[1]Miter Profiles'!$AC$235-'[1]Outside Edges'!$B183)&gt;=5,'[1]Outside Edges'!$P183="Yes"),"Yes","No")</f>
        <v>No</v>
      </c>
      <c r="IA184" s="150" t="str">
        <f>IF(AND((RIGHT($IA$3,2)-'[1]Miter Profiles'!$AC$236-'[1]Outside Edges'!$B183)&gt;=5,'[1]Outside Edges'!$P183="Yes"),"Yes","No")</f>
        <v>No</v>
      </c>
      <c r="IB184" s="124" t="str">
        <f>IF(AND((RIGHT($IB$3,2)-'[1]Miter Profiles'!$AC$237-'[1]Outside Edges'!$B183)&gt;=5,'[1]Outside Edges'!$P183="Yes"),"Yes","No")</f>
        <v>No</v>
      </c>
      <c r="IC184" s="116" t="str">
        <f>IF(AND((RIGHT($IC$3,2)-'[1]Miter Profiles'!$AC$238-'[1]Outside Edges'!$B183)&gt;=5,'[1]Outside Edges'!$P183="Yes"),"Yes","No")</f>
        <v>No</v>
      </c>
      <c r="ID184" s="129" t="str">
        <f>IF(AND((RIGHT($ID$3,2)-'[1]Miter Profiles'!$AC$239-'[1]Outside Edges'!$B183)&gt;=5,'[1]Outside Edges'!$P183="Yes"),"Yes","No")</f>
        <v>No</v>
      </c>
      <c r="IE184" s="10" t="str">
        <f>IF(AND((RIGHT($IE$3,2)-'[1]Miter Profiles'!$AC$240-'[1]Outside Edges'!$B183)&gt;=5,'[1]Outside Edges'!$P183="Yes"),"Yes","No")</f>
        <v>No</v>
      </c>
      <c r="IF184" s="90" t="str">
        <f>IF(AND((RIGHT($IF$3,2)-'[1]Miter Profiles'!$AC$241-'[1]Outside Edges'!$B183)&gt;=5,'[1]Outside Edges'!$P183="Yes"),"Yes","No")</f>
        <v>No</v>
      </c>
      <c r="IG184" s="150" t="str">
        <f>IF(AND((RIGHT($IG$3,2)-'[1]Miter Profiles'!$AC$242-'[1]Outside Edges'!$B183)&gt;=5,'[1]Outside Edges'!$P183="Yes"),"Yes","No")</f>
        <v>No</v>
      </c>
      <c r="IH184" s="124" t="str">
        <f>IF(AND((RIGHT($IH$3,2)-'[1]Miter Profiles'!$AC$243-'[1]Outside Edges'!$B183)&gt;=5,'[1]Outside Edges'!$P183="Yes"),"Yes","No")</f>
        <v>No</v>
      </c>
      <c r="II184" s="116" t="str">
        <f>IF(AND((RIGHT($II$3,2)-'[1]Miter Profiles'!$AC$244-'[1]Outside Edges'!$B183)&gt;=5,'[1]Outside Edges'!$P183="Yes"),"Yes","No")</f>
        <v>No</v>
      </c>
      <c r="IJ184" s="129" t="str">
        <f>IF(AND((RIGHT($IJ$3,2)-'[1]Miter Profiles'!$AC$245-'[1]Outside Edges'!$B183)&gt;=5,'[1]Outside Edges'!$P183="Yes"),"Yes","No")</f>
        <v>No</v>
      </c>
      <c r="IK184" s="10" t="str">
        <f>IF(AND((RIGHT($IK$3,2)-'[1]Miter Profiles'!$AC$246-'[1]Outside Edges'!$B183)&gt;=5,'[1]Outside Edges'!$P183="Yes"),"Yes","No")</f>
        <v>No</v>
      </c>
      <c r="IL184" s="90" t="str">
        <f>IF(AND((RIGHT($IL$3,2)-'[1]Miter Profiles'!$AC$247-'[1]Outside Edges'!$B183)&gt;=5,'[1]Outside Edges'!$P183="Yes"),"Yes","No")</f>
        <v>No</v>
      </c>
      <c r="IM184" s="150" t="str">
        <f>IF(AND((RIGHT($IM$3,2)-'[1]Miter Profiles'!$AC$248-'[1]Outside Edges'!$B183)&gt;=5,'[1]Outside Edges'!$P183="Yes"),"Yes","No")</f>
        <v>No</v>
      </c>
      <c r="IN184" s="124" t="str">
        <f>IF(AND((RIGHT($IN$3,2)-'[1]Miter Profiles'!$AC$249-'[1]Outside Edges'!$B183)&gt;=5,'[1]Outside Edges'!$P183="Yes"),"Yes","No")</f>
        <v>No</v>
      </c>
      <c r="IO184" s="116" t="str">
        <f>IF(AND((RIGHT($IO$3,2)-'[1]Miter Profiles'!$AC$250-'[1]Outside Edges'!$B183)&gt;=5,'[1]Outside Edges'!$P183="Yes"),"Yes","No")</f>
        <v>No</v>
      </c>
      <c r="IP184" s="129" t="str">
        <f>IF(AND((RIGHT($IP$3,2)-'[1]Miter Profiles'!$AC$251-'[1]Outside Edges'!$B183)&gt;=5,'[1]Outside Edges'!$P183="Yes"),"Yes","No")</f>
        <v>No</v>
      </c>
      <c r="IQ184" s="10" t="str">
        <f>IF(AND((RIGHT($IQ$3,2)-'[1]Miter Profiles'!$AC$252-'[1]Outside Edges'!$B183)&gt;=5,'[1]Outside Edges'!$P183="Yes"),"Yes","No")</f>
        <v>No</v>
      </c>
      <c r="IR184" s="90" t="str">
        <f>IF(AND((RIGHT($IR$3,2)-'[1]Miter Profiles'!$AC$253-'[1]Outside Edges'!$B183)&gt;=5,'[1]Outside Edges'!$P183="Yes"),"Yes","No")</f>
        <v>No</v>
      </c>
      <c r="IS184" s="150" t="str">
        <f>IF(AND((RIGHT($IS$3,2)-'[1]Miter Profiles'!$AC$254-'[1]Outside Edges'!$B183)&gt;=5,'[1]Outside Edges'!$P183="Yes"),"Yes","No")</f>
        <v>No</v>
      </c>
      <c r="IT184" s="124" t="str">
        <f>IF(AND((RIGHT($IT$3,2)-'[1]Miter Profiles'!$AC$255-'[1]Outside Edges'!$B183)&gt;=5,'[1]Outside Edges'!$P183="Yes"),"Yes","No")</f>
        <v>No</v>
      </c>
      <c r="IU184" s="116" t="str">
        <f>IF(AND((RIGHT($IU$3,2)-'[1]Miter Profiles'!$AC$256-'[1]Outside Edges'!$B183)&gt;=5,'[1]Outside Edges'!$P183="Yes"),"Yes","No")</f>
        <v>No</v>
      </c>
      <c r="IV184" s="129" t="str">
        <f>IF(AND((RIGHT($IV$3,2)-'[1]Miter Profiles'!$AC$257-'[1]Outside Edges'!$B183)&gt;=5,'[1]Outside Edges'!$P183="Yes"),"Yes","No")</f>
        <v>No</v>
      </c>
      <c r="IW184" s="10" t="str">
        <f>IF(AND((RIGHT($IW$3,2)-'[1]Miter Profiles'!$AC$258-'[1]Outside Edges'!$B183)&gt;=5,'[1]Outside Edges'!$P183="Yes"),"Yes","No")</f>
        <v>No</v>
      </c>
      <c r="IX184" s="90" t="str">
        <f>IF(AND((RIGHT($IX$3,2)-'[1]Miter Profiles'!$AC$259-'[1]Outside Edges'!$B183)&gt;=5,'[1]Outside Edges'!$P183="Yes"),"Yes","No")</f>
        <v>No</v>
      </c>
      <c r="IY184" s="150" t="str">
        <f>IF(AND((RIGHT($IY$3,2)-'[1]Miter Profiles'!$AC$260-'[1]Outside Edges'!$B183)&gt;=5,'[1]Outside Edges'!$P183="Yes"),"Yes","No")</f>
        <v>No</v>
      </c>
      <c r="IZ184" s="124" t="str">
        <f>IF(AND((RIGHT($IZ$3,2)-'[1]Miter Profiles'!$AC$261-'[1]Outside Edges'!$B183)&gt;=5,'[1]Outside Edges'!$P183="Yes"),"Yes","No")</f>
        <v>No</v>
      </c>
      <c r="JA184" s="116" t="str">
        <f>IF(AND((RIGHT($JA$3,2)-'[1]Miter Profiles'!$AC$262-'[1]Outside Edges'!$B183)&gt;=5,'[1]Outside Edges'!$P183="Yes"),"Yes","No")</f>
        <v>No</v>
      </c>
      <c r="JB184" s="129" t="str">
        <f>IF(AND((RIGHT($JB$3,2)-'[1]Miter Profiles'!$AC$263-'[1]Outside Edges'!$B183)&gt;=5,'[1]Outside Edges'!$P183="Yes"),"Yes","No")</f>
        <v>No</v>
      </c>
      <c r="JC184" s="10" t="str">
        <f>IF(AND((RIGHT($JC$3,2)-'[1]Miter Profiles'!$AC$264-'[1]Outside Edges'!$B183)&gt;=5,'[1]Outside Edges'!$P183="Yes"),"Yes","No")</f>
        <v>No</v>
      </c>
      <c r="JD184" s="90" t="str">
        <f>IF(AND((RIGHT($JD$3,2)-'[1]Miter Profiles'!$AC$265-'[1]Outside Edges'!$B183)&gt;=5,'[1]Outside Edges'!$P183="Yes"),"Yes","No")</f>
        <v>No</v>
      </c>
      <c r="JE184" s="236" t="str">
        <f>IF(AND((RIGHT($JE$3,2)-'[1]Miter Profiles'!$AC$266-'[1]Outside Edges'!$B183)&gt;=5,'[1]Outside Edges'!$P183="Yes"),"Yes","No")</f>
        <v>No</v>
      </c>
      <c r="JF184" s="237" t="str">
        <f>IF(AND((RIGHT($JF$3,2)-'[1]Miter Profiles'!$AC$267-'[1]Outside Edges'!$B183)&gt;=5,'[1]Outside Edges'!$P183="Yes"),"Yes","No")</f>
        <v>No</v>
      </c>
      <c r="JG184" s="238" t="str">
        <f>IF(AND((RIGHT($JG$3,2)-'[1]Miter Profiles'!$AC$268-'[1]Outside Edges'!$B183)&gt;=5,'[1]Outside Edges'!$P183="Yes"),"Yes","No")</f>
        <v>No</v>
      </c>
      <c r="JH184" s="129" t="str">
        <f>IF(AND((RIGHT($JH$3,2)-'[1]Miter Profiles'!$AC$269-'[1]Outside Edges'!$B183)&gt;=5,'[1]Outside Edges'!$P183="Yes"),"Yes","No")</f>
        <v>No</v>
      </c>
      <c r="JI184" s="113" t="str">
        <f>IF(AND((RIGHT($JI$3,2)-'[1]Miter Profiles'!$AC$270-'[1]Outside Edges'!$B183)&gt;=5,'[1]Outside Edges'!$P183="Yes"),"Yes","No")</f>
        <v>No</v>
      </c>
      <c r="JJ184" s="90" t="str">
        <f>IF(AND((RIGHT($JJ$3,2)-'[1]Miter Profiles'!$AC$271-'[1]Outside Edges'!$B183)&gt;=5,'[1]Outside Edges'!$P183="Yes"),"Yes","No")</f>
        <v>No</v>
      </c>
      <c r="JK184" s="236" t="str">
        <f>IF(AND((RIGHT($JK$3,2)-'[1]Miter Profiles'!$AC$272-'[1]Outside Edges'!$B183)&gt;=5,'[1]Outside Edges'!$P183="Yes"),"Yes","No")</f>
        <v>No</v>
      </c>
      <c r="JL184" s="237" t="str">
        <f>IF(AND((RIGHT($JL$3,2)-'[1]Miter Profiles'!$AC$273-'[1]Outside Edges'!$B183)&gt;=5,'[1]Outside Edges'!$P183="Yes"),"Yes","No")</f>
        <v>No</v>
      </c>
      <c r="JM184" s="238" t="str">
        <f>IF(AND((RIGHT($JM$3,2)-'[1]Miter Profiles'!$AC$274-'[1]Outside Edges'!$B183)&gt;=5,'[1]Outside Edges'!$P183="Yes"),"Yes","No")</f>
        <v>No</v>
      </c>
      <c r="JN184" s="129" t="str">
        <f>IF(AND((RIGHT($JN$3,2)-'[1]Miter Profiles'!$AC$275-'[1]Outside Edges'!$B183)&gt;=5,'[1]Outside Edges'!$P183="Yes"),"Yes","No")</f>
        <v>No</v>
      </c>
      <c r="JO184" s="113" t="str">
        <f>IF(AND((RIGHT($JO$3,2)-'[1]Miter Profiles'!$AC$276-'[1]Outside Edges'!$B183)&gt;=5,'[1]Outside Edges'!$P183="Yes"),"Yes","No")</f>
        <v>No</v>
      </c>
      <c r="JP184" s="90" t="str">
        <f>IF(AND((RIGHT($JP$3,2)-'[1]Miter Profiles'!$AC$277-'[1]Outside Edges'!$B183)&gt;=5,'[1]Outside Edges'!$P183="Yes"),"Yes","No")</f>
        <v>No</v>
      </c>
      <c r="JQ184" s="236" t="str">
        <f>IF(AND((RIGHT($JQ$3,2)-'[1]Miter Profiles'!$AC$278-'[1]Outside Edges'!$B183)&gt;=5,'[1]Outside Edges'!$P183="Yes"),"Yes","No")</f>
        <v>No</v>
      </c>
      <c r="JR184" s="237" t="str">
        <f>IF(AND((RIGHT($JR$3,2)-'[1]Miter Profiles'!$AC$279-'[1]Outside Edges'!$B183)&gt;=5,'[1]Outside Edges'!$P183="Yes"),"Yes","No")</f>
        <v>No</v>
      </c>
      <c r="JS184" s="238" t="str">
        <f>IF(AND((RIGHT($JS$3,2)-'[1]Miter Profiles'!$AC$280-'[1]Outside Edges'!$B183)&gt;=5,'[1]Outside Edges'!$P183="Yes"),"Yes","No")</f>
        <v>No</v>
      </c>
      <c r="JT184" s="129" t="str">
        <f>IF(AND((RIGHT($JT$3,2)-'[1]Miter Profiles'!$AC$281-'[1]Outside Edges'!$B183)&gt;=5,'[1]Outside Edges'!$P183="Yes"),"Yes","No")</f>
        <v>No</v>
      </c>
      <c r="JU184" s="113" t="str">
        <f>IF(AND((RIGHT($JU$3,2)-'[1]Miter Profiles'!$AC$282-'[1]Outside Edges'!$B183)&gt;=5,'[1]Outside Edges'!$P183="Yes"),"Yes","No")</f>
        <v>No</v>
      </c>
      <c r="JV184" s="90" t="str">
        <f>IF(AND((RIGHT($JV$3,2)-'[1]Miter Profiles'!$AC$283-'[1]Outside Edges'!$B183)&gt;=5,'[1]Outside Edges'!$P183="Yes"),"Yes","No")</f>
        <v>No</v>
      </c>
      <c r="JW184" s="236" t="str">
        <f>IF(AND((RIGHT($JW$3,2)-'[1]Miter Profiles'!$AC$284-'[1]Outside Edges'!$B183)&gt;=5,'[1]Outside Edges'!$P183="Yes"),"Yes","No")</f>
        <v>No</v>
      </c>
      <c r="JX184" s="237" t="str">
        <f>IF(AND((RIGHT($JX$3,2)-'[1]Miter Profiles'!$AC$285-'[1]Outside Edges'!$B183)&gt;=5,'[1]Outside Edges'!$P183="Yes"),"Yes","No")</f>
        <v>No</v>
      </c>
      <c r="JY184" s="238" t="str">
        <f>IF(AND((RIGHT($JY$3,2)-'[1]Miter Profiles'!$AC$286-'[1]Outside Edges'!$B183)&gt;=5,'[1]Outside Edges'!$P183="Yes"),"Yes","No")</f>
        <v>No</v>
      </c>
      <c r="JZ184" s="129" t="str">
        <f>IF(AND((RIGHT($JZ$3,2)-'[1]Miter Profiles'!$AC$287-'[1]Outside Edges'!$B183)&gt;=5,'[1]Outside Edges'!$P183="Yes"),"Yes","No")</f>
        <v>No</v>
      </c>
      <c r="KA184" s="113" t="str">
        <f>IF(AND((RIGHT($KA$3,2)-'[1]Miter Profiles'!$AC$288-'[1]Outside Edges'!$B183)&gt;=5,'[1]Outside Edges'!$P183="Yes"),"Yes","No")</f>
        <v>No</v>
      </c>
      <c r="KB184" s="90" t="str">
        <f>IF(AND((RIGHT($KB$3,2)-'[1]Miter Profiles'!$AC$289-'[1]Outside Edges'!$B183)&gt;=5,'[1]Outside Edges'!$P183="Yes"),"Yes","No")</f>
        <v>No</v>
      </c>
      <c r="KC184" s="236" t="str">
        <f>IF(AND((RIGHT($KC$3,2)-'[1]Miter Profiles'!$AC$290-'[1]Outside Edges'!$B183)&gt;=5,'[1]Outside Edges'!$P183="Yes"),"Yes","No")</f>
        <v>No</v>
      </c>
      <c r="KD184" s="237" t="str">
        <f>IF(AND((RIGHT($KD$3,2)-'[1]Miter Profiles'!$AC$291-'[1]Outside Edges'!$B183)&gt;=5,'[1]Outside Edges'!$P183="Yes"),"Yes","No")</f>
        <v>No</v>
      </c>
      <c r="KE184" s="238" t="str">
        <f>IF(AND((RIGHT($KE$3,2)-'[1]Miter Profiles'!$AC$292-'[1]Outside Edges'!$B183)&gt;=5,'[1]Outside Edges'!$P183="Yes"),"Yes","No")</f>
        <v>No</v>
      </c>
      <c r="KF184" s="129" t="str">
        <f>IF(AND((RIGHT($KF$3,2)-'[1]Miter Profiles'!$AC$293-'[1]Outside Edges'!$B183)&gt;=5,'[1]Outside Edges'!$P183="Yes"),"Yes","No")</f>
        <v>No</v>
      </c>
      <c r="KG184" s="113" t="str">
        <f>IF(AND((RIGHT($KG$3,2)-'[1]Miter Profiles'!$AC$294-'[1]Outside Edges'!$B183)&gt;=5,'[1]Outside Edges'!$P183="Yes"),"Yes","No")</f>
        <v>No</v>
      </c>
      <c r="KH184" s="90" t="str">
        <f>IF(AND((RIGHT($KH$3,2)-'[1]Miter Profiles'!$AC$295-'[1]Outside Edges'!$B183)&gt;=5,'[1]Outside Edges'!$P183="Yes"),"Yes","No")</f>
        <v>No</v>
      </c>
      <c r="KI184" s="236" t="str">
        <f>IF(AND((RIGHT($KI$3,2)-'[1]Miter Profiles'!$AC$296-'[1]Outside Edges'!$B183)&gt;=5,'[1]Outside Edges'!$P183="Yes"),"Yes","No")</f>
        <v>No</v>
      </c>
      <c r="KJ184" s="237" t="str">
        <f>IF(AND((RIGHT($KJ$3,2)-'[1]Miter Profiles'!$AC$297-'[1]Outside Edges'!$B183)&gt;=5,'[1]Outside Edges'!$P183="Yes"),"Yes","No")</f>
        <v>No</v>
      </c>
      <c r="KK184" s="238" t="str">
        <f>IF(AND((RIGHT($KK$3,2)-'[1]Miter Profiles'!$AC$298-'[1]Outside Edges'!$B183)&gt;=5,'[1]Outside Edges'!$P183="Yes"),"Yes","No")</f>
        <v>No</v>
      </c>
      <c r="KL184" s="129" t="str">
        <f>IF(AND((RIGHT($KL$3,2)-'[1]Miter Profiles'!$AC$299-'[1]Outside Edges'!$B183)&gt;=5,'[1]Outside Edges'!$P183="Yes"),"Yes","No")</f>
        <v>No</v>
      </c>
      <c r="KM184" s="113" t="str">
        <f>IF(AND((RIGHT($KM$3,2)-'[1]Miter Profiles'!$AC$300-'[1]Outside Edges'!$B183)&gt;=5,'[1]Outside Edges'!$P183="Yes"),"Yes","No")</f>
        <v>No</v>
      </c>
      <c r="KN184" s="90" t="str">
        <f>IF(AND((RIGHT($KN$3,2)-'[1]Miter Profiles'!$AC$301-'[1]Outside Edges'!$B183)&gt;=5,'[1]Outside Edges'!$P183="Yes"),"Yes","No")</f>
        <v>No</v>
      </c>
      <c r="KO184" s="236" t="str">
        <f>IF(AND((RIGHT($KO$3,2)-'[1]Miter Profiles'!$AC$302-'[1]Outside Edges'!$B183)&gt;=5,'[1]Outside Edges'!$P183="Yes"),"Yes","No")</f>
        <v>No</v>
      </c>
      <c r="KP184" s="237" t="str">
        <f>IF(AND((RIGHT($KP$3,2)-'[1]Miter Profiles'!$AC$303-'[1]Outside Edges'!$B183)&gt;=5,'[1]Outside Edges'!$P183="Yes"),"Yes","No")</f>
        <v>No</v>
      </c>
      <c r="KQ184" s="238" t="str">
        <f>IF(AND((RIGHT($KQ$3,2)-'[1]Miter Profiles'!$AC$304-'[1]Outside Edges'!$B183)&gt;=5,'[1]Outside Edges'!$P183="Yes"),"Yes","No")</f>
        <v>No</v>
      </c>
      <c r="KR184" s="129" t="str">
        <f>IF(AND((RIGHT($KR$3,2)-'[1]Miter Profiles'!$AC$305-'[1]Outside Edges'!$B183)&gt;=5,'[1]Outside Edges'!$P183="Yes"),"Yes","No")</f>
        <v>No</v>
      </c>
      <c r="KS184" s="113" t="str">
        <f>IF(AND((RIGHT($KS$3,2)-'[1]Miter Profiles'!$AC$306-'[1]Outside Edges'!$B183)&gt;=5,'[1]Outside Edges'!$P183="Yes"),"Yes","No")</f>
        <v>No</v>
      </c>
      <c r="KT184" s="90" t="str">
        <f>IF(AND((RIGHT($KT$3,2)-'[1]Miter Profiles'!$AC$307-'[1]Outside Edges'!$B183)&gt;=5,'[1]Outside Edges'!$P183="Yes"),"Yes","No")</f>
        <v>No</v>
      </c>
      <c r="KU184" s="236" t="str">
        <f>IF(AND((RIGHT($KU$3,2)-'[1]Miter Profiles'!$AC$308-'[1]Outside Edges'!$B183)&gt;=5,'[1]Outside Edges'!$P183="Yes"),"Yes","No")</f>
        <v>No</v>
      </c>
      <c r="KV184" s="237" t="str">
        <f>IF(AND((RIGHT($KV$3,2)-'[1]Miter Profiles'!$AC$309-'[1]Outside Edges'!$B183)&gt;=5,'[1]Outside Edges'!$P183="Yes"),"Yes","No")</f>
        <v>No</v>
      </c>
      <c r="KW184" s="238" t="str">
        <f>IF(AND((RIGHT($KW$3,2)-'[1]Miter Profiles'!$AC$310-'[1]Outside Edges'!$B183)&gt;=5,'[1]Outside Edges'!$P183="Yes"),"Yes","No")</f>
        <v>No</v>
      </c>
      <c r="KX184" s="129" t="str">
        <f>IF(AND((RIGHT($KX$3,2)-'[1]Miter Profiles'!$AC$311-'[1]Outside Edges'!$B183)&gt;=5,'[1]Outside Edges'!$P183="Yes"),"Yes","No")</f>
        <v>No</v>
      </c>
      <c r="KY184" s="113" t="str">
        <f>IF(AND((RIGHT($KY$3,2)-'[1]Miter Profiles'!$AC$312-'[1]Outside Edges'!$B183)&gt;=5,'[1]Outside Edges'!$P183="Yes"),"Yes","No")</f>
        <v>No</v>
      </c>
      <c r="KZ184" s="90" t="str">
        <f>IF(AND((RIGHT($KZ$3,2)-'[1]Miter Profiles'!$AC$313-'[1]Outside Edges'!$B183)&gt;=5,'[1]Outside Edges'!$P183="Yes"),"Yes","No")</f>
        <v>No</v>
      </c>
      <c r="LA184" s="236" t="str">
        <f>IF(AND((RIGHT($LA$3,2)-'[1]Miter Profiles'!$AC$314-'[1]Outside Edges'!$B183)&gt;=5,'[1]Outside Edges'!$P183="Yes"),"Yes","No")</f>
        <v>No</v>
      </c>
      <c r="LB184" s="237" t="str">
        <f>IF(AND((RIGHT($LB$3,2)-'[1]Miter Profiles'!$AC$315-'[1]Outside Edges'!$B183)&gt;=5,'[1]Outside Edges'!$P183="Yes"),"Yes","No")</f>
        <v>No</v>
      </c>
      <c r="LC184" s="243" t="str">
        <f>IF(AND((RIGHT($LC$3,2)-'[1]Miter Profiles'!$AC$316-'[1]Outside Edges'!$B183)&gt;=5,'[1]Outside Edges'!$P183="Yes"),"Yes","No")</f>
        <v>No</v>
      </c>
      <c r="LD184" s="244" t="str">
        <f>IF(AND((RIGHT($LD$3,2)-'[1]Miter Profiles'!$AC$317-'[1]Outside Edges'!$B183)&gt;=5,'[1]Outside Edges'!$P183="Yes"),"Yes","No")</f>
        <v>No</v>
      </c>
      <c r="LE184" s="113" t="str">
        <f>IF(AND((RIGHT($LE$3,2)-'[1]Miter Profiles'!$AC$318-'[1]Outside Edges'!$B183)&gt;=5,'[1]Outside Edges'!$P183="Yes"),"Yes","No")</f>
        <v>No</v>
      </c>
      <c r="LF184" s="10" t="str">
        <f>IF(AND((RIGHT($LF$3,2)-'[1]Miter Profiles'!$AC$319-'[1]Outside Edges'!$B183)&gt;=5,'[1]Outside Edges'!$P183="Yes"),"Yes","No")</f>
        <v>No</v>
      </c>
      <c r="LG184" s="113" t="str">
        <f>IF(AND((RIGHT($LG$3,2)-'[1]Miter Profiles'!$AC$320-'[1]Outside Edges'!$B183)&gt;=5,'[1]Outside Edges'!$P183="Yes"),"Yes","No")</f>
        <v>No</v>
      </c>
      <c r="LH184" s="90" t="str">
        <f>IF(AND((RIGHT($LH$3,2)-'[1]Miter Profiles'!$AC$321-'[1]Outside Edges'!$B183)&gt;=5,'[1]Outside Edges'!$P183="Yes"),"Yes","No")</f>
        <v>No</v>
      </c>
      <c r="LI184" s="236" t="str">
        <f>IF(AND((RIGHT($LI$3,2)-'[1]Miter Profiles'!$AC$322-'[1]Outside Edges'!$B183)&gt;=5,'[1]Outside Edges'!$P183="Yes"),"Yes","No")</f>
        <v>No</v>
      </c>
      <c r="LJ184" s="237" t="str">
        <f>IF(AND((RIGHT($LJ$3,2)-'[1]Miter Profiles'!$AC$323-'[1]Outside Edges'!$B183)&gt;=5,'[1]Outside Edges'!$P183="Yes"),"Yes","No")</f>
        <v>No</v>
      </c>
      <c r="LK184" s="238" t="str">
        <f>IF(AND((RIGHT($LK$3,2)-'[1]Miter Profiles'!$AC$324-'[1]Outside Edges'!$B183)&gt;=5,'[1]Outside Edges'!$P183="Yes"),"Yes","No")</f>
        <v>No</v>
      </c>
      <c r="LL184" s="129" t="str">
        <f>IF(AND((RIGHT($LL$3,2)-'[1]Miter Profiles'!$AC$325-'[1]Outside Edges'!$B183)&gt;=5,'[1]Outside Edges'!$P183="Yes"),"Yes","No")</f>
        <v>No</v>
      </c>
      <c r="LM184" s="113" t="str">
        <f>IF(AND((RIGHT($LM$3,2)-'[1]Miter Profiles'!$AC$326-'[1]Outside Edges'!$B183)&gt;=5,'[1]Outside Edges'!$P183="Yes"),"Yes","No")</f>
        <v>No</v>
      </c>
      <c r="LN184" s="90" t="str">
        <f>IF(AND((RIGHT($LN$3,2)-'[1]Miter Profiles'!$AC$327-'[1]Outside Edges'!$B183)&gt;=5,'[1]Outside Edges'!$P183="Yes"),"Yes","No")</f>
        <v>No</v>
      </c>
      <c r="LO184" s="236" t="str">
        <f>IF(AND((RIGHT($LO$3,2)-'[1]Miter Profiles'!$AC$328-'[1]Outside Edges'!$B183)&gt;=5,'[1]Outside Edges'!$P183="Yes"),"Yes","No")</f>
        <v>No</v>
      </c>
      <c r="LP184" s="237" t="str">
        <f>IF(AND((RIGHT($LP$3,2)-'[1]Miter Profiles'!$AC$329-'[1]Outside Edges'!$B183)&gt;=5,'[1]Outside Edges'!$P183="Yes"),"Yes","No")</f>
        <v>No</v>
      </c>
      <c r="LQ184" s="238" t="str">
        <f>IF(AND((RIGHT($LQ$3,2)-'[1]Miter Profiles'!$AC$330-'[1]Outside Edges'!$B183)&gt;=5,'[1]Outside Edges'!$P183="Yes"),"Yes","No")</f>
        <v>No</v>
      </c>
      <c r="LR184" s="129" t="str">
        <f>IF(AND((RIGHT($LR$3,2)-'[1]Miter Profiles'!$AC$331-'[1]Outside Edges'!$B183)&gt;=5,'[1]Outside Edges'!$P183="Yes"),"Yes","No")</f>
        <v>No</v>
      </c>
      <c r="LS184" s="113" t="str">
        <f>IF(AND((RIGHT($LS$3,2)-'[1]Miter Profiles'!$AC$332-'[1]Outside Edges'!$B183)&gt;=5,'[1]Outside Edges'!$P183="Yes"),"Yes","No")</f>
        <v>No</v>
      </c>
      <c r="LT184" s="90" t="str">
        <f>IF(AND((RIGHT($LT$3,2)-'[1]Miter Profiles'!$AC$333-'[1]Outside Edges'!$B183)&gt;=5,'[1]Outside Edges'!$P183="Yes"),"Yes","No")</f>
        <v>No</v>
      </c>
    </row>
    <row r="185" spans="1:332" ht="16.5" thickBot="1" x14ac:dyDescent="0.3">
      <c r="A185" s="8" t="str">
        <f>IF('[1]Outside Edges'!$A184&lt;&gt;"",'[1]Outside Edges'!$A184,"")</f>
        <v>D182</v>
      </c>
      <c r="B185" s="10" t="str">
        <f>IF(AND((RIGHT($B$3,2)-'[1]Miter Profiles'!$AC$3-'[1]Outside Edges'!$B184)&gt;=5,'[1]Outside Edges'!$P184="Yes"),"Yes","No")</f>
        <v>Yes</v>
      </c>
      <c r="C185" s="10" t="str">
        <f>IF(AND((RIGHT($C$3,2)-'[1]Miter Profiles'!$AC$4-'[1]Outside Edges'!$B184)&gt;=5,'[1]Outside Edges'!$P184="Yes"),"Yes","No")</f>
        <v>Yes</v>
      </c>
      <c r="D185" s="85" t="str">
        <f>IF(AND((RIGHT($D$3,2)-'[1]Miter Profiles'!$AC$5-'[1]Outside Edges'!$B184)&gt;=5,'[1]Outside Edges'!$P184="Yes"),"Yes","No")</f>
        <v>Yes</v>
      </c>
      <c r="E185" s="86" t="str">
        <f>IF(AND((RIGHT($E$3,2)-'[1]Miter Profiles'!$AC$6-'[1]Outside Edges'!$B184)&gt;=5,'[1]Outside Edges'!$P184="Yes"),"Yes","No")</f>
        <v>No</v>
      </c>
      <c r="F185" s="11" t="str">
        <f>IF(AND((RIGHT($F$3,2)-'[1]Miter Profiles'!$AC$7-'[1]Outside Edges'!$B184)&gt;=5,'[1]Outside Edges'!$P184="Yes"),"Yes","No")</f>
        <v>Yes</v>
      </c>
      <c r="G185" s="87" t="str">
        <f>IF(AND((RIGHT($G$3,2)-'[1]Miter Profiles'!$AC$8-'[1]Outside Edges'!$B184)&gt;=5,'[1]Outside Edges'!$P184="Yes"),"Yes","No")</f>
        <v>Yes</v>
      </c>
      <c r="H185" s="10" t="str">
        <f>IF(AND((RIGHT($H$3,2)-'[1]Miter Profiles'!$AC$9-'[1]Outside Edges'!$B184)&gt;=5,'[1]Outside Edges'!$P184="Yes"),"Yes","No")</f>
        <v>Yes</v>
      </c>
      <c r="I185" s="10" t="str">
        <f>IF(AND((RIGHT($I$3,2)-'[1]Miter Profiles'!$AC$10-'[1]Outside Edges'!$B184)&gt;=5,'[1]Outside Edges'!$P184="Yes"),"Yes","No")</f>
        <v>Yes</v>
      </c>
      <c r="J185" s="85" t="str">
        <f>IF(AND((RIGHT($J$3,2)-'[1]Miter Profiles'!$AC$11-'[1]Outside Edges'!$B184)&gt;=5,'[1]Outside Edges'!$P184="Yes"),"Yes","No")</f>
        <v>Yes</v>
      </c>
      <c r="K185" s="86" t="str">
        <f>IF(AND((RIGHT($K$3,2)-'[1]Miter Profiles'!$AC$12-'[1]Outside Edges'!$B184)&gt;=5,'[1]Outside Edges'!$P184="Yes"),"Yes","No")</f>
        <v>Yes</v>
      </c>
      <c r="L185" s="11" t="str">
        <f>IF(AND((RIGHT($L$3,2)-'[1]Miter Profiles'!$AC$13-'[1]Outside Edges'!$B184)&gt;=5,'[1]Outside Edges'!$P184="Yes"),"Yes","No")</f>
        <v>Yes</v>
      </c>
      <c r="M185" s="87" t="str">
        <f>IF(AND((RIGHT($M$3,2)-'[1]Miter Profiles'!$AC$14-'[1]Outside Edges'!$B184)&gt;=5,'[1]Outside Edges'!$P184="Yes"),"Yes","No")</f>
        <v>Yes</v>
      </c>
      <c r="N185" s="10" t="str">
        <f>IF(AND((RIGHT($N$3,2)-'[1]Miter Profiles'!$AC$15-'[1]Outside Edges'!$B184)&gt;=4,'[1]Outside Edges'!$P184="Yes"),"Yes","No")</f>
        <v>No</v>
      </c>
      <c r="O185" s="10" t="str">
        <f>IF(AND((RIGHT($O$3,2)-'[1]Miter Profiles'!$AC$16-'[1]Outside Edges'!$B184)&gt;=5,'[1]Outside Edges'!$P184="Yes"),"Yes","No")</f>
        <v>Yes</v>
      </c>
      <c r="P185" s="85" t="str">
        <f>IF(AND((RIGHT($P$3,2)-'[1]Miter Profiles'!$AC$17-'[1]Outside Edges'!$B184)&gt;=5,'[1]Outside Edges'!$P184="Yes"),"Yes","No")</f>
        <v>Yes</v>
      </c>
      <c r="Q185" s="86" t="str">
        <f>IF(AND((RIGHT($Q$3,2)-'[1]Miter Profiles'!$AC$18-'[1]Outside Edges'!$B184)&gt;=5,'[1]Outside Edges'!$P184="Yes"),"Yes","No")</f>
        <v>No</v>
      </c>
      <c r="R185" s="11" t="str">
        <f>IF(AND((RIGHT($R$3,2)-'[1]Miter Profiles'!$AC$19-'[1]Outside Edges'!$B184)&gt;=5,'[1]Outside Edges'!$P184="Yes"),"Yes","No")</f>
        <v>Yes</v>
      </c>
      <c r="S185" s="87" t="str">
        <f>IF(AND((RIGHT($S$3,2)-'[1]Miter Profiles'!$AC$20-'[1]Outside Edges'!$B184)&gt;=5,'[1]Outside Edges'!$P184="Yes"),"Yes","No")</f>
        <v>Yes</v>
      </c>
      <c r="T185" s="10" t="str">
        <f>IF(AND((RIGHT($T$3,2)-'[1]Miter Profiles'!$AC$21-'[1]Outside Edges'!$B184)&gt;=5,'[1]Outside Edges'!$P184="Yes"),"Yes","No")</f>
        <v>Yes</v>
      </c>
      <c r="U185" s="10" t="str">
        <f>IF(AND((RIGHT($U$3,2)-'[1]Miter Profiles'!$AC$22-'[1]Outside Edges'!$B184)&gt;=5,'[1]Outside Edges'!$P184="Yes"),"Yes","No")</f>
        <v>Yes</v>
      </c>
      <c r="V185" s="85" t="str">
        <f>IF(AND((RIGHT($V$3,2)-'[1]Miter Profiles'!$AC$23-'[1]Outside Edges'!$B184)&gt;=5,'[1]Outside Edges'!$P184="Yes"),"Yes","No")</f>
        <v>Yes</v>
      </c>
      <c r="W185" s="86" t="str">
        <f>IF(AND((RIGHT($W$3,2)-'[1]Miter Profiles'!$AC$24-'[1]Outside Edges'!$B184)&gt;=5,'[1]Outside Edges'!$P184="Yes"),"Yes","No")</f>
        <v>No</v>
      </c>
      <c r="X185" s="11" t="str">
        <f>IF(AND((RIGHT($X$3,2)-'[1]Miter Profiles'!$AC$25-'[1]Outside Edges'!$B184)&gt;=5,'[1]Outside Edges'!$P184="Yes"),"Yes","No")</f>
        <v>No</v>
      </c>
      <c r="Y185" s="87" t="str">
        <f>IF(AND((RIGHT($Y$3,2)-'[1]Miter Profiles'!$AC$26-'[1]Outside Edges'!$B184)&gt;=5,'[1]Outside Edges'!$P184="Yes"),"Yes","No")</f>
        <v>Yes</v>
      </c>
      <c r="Z185" s="10" t="str">
        <f>IF(AND((RIGHT($Z$3,2)-'[1]Miter Profiles'!$AC$27-'[1]Outside Edges'!$B184)&gt;=5,'[1]Outside Edges'!$P184="Yes"),"Yes","No")</f>
        <v>No</v>
      </c>
      <c r="AA185" s="10" t="str">
        <f>IF(AND((RIGHT($AA$3,2)-'[1]Miter Profiles'!$AC$28-'[1]Outside Edges'!$B184)&gt;=5,'[1]Outside Edges'!$P184="Yes"),"Yes","No")</f>
        <v>Yes</v>
      </c>
      <c r="AB185" s="85" t="str">
        <f>IF(AND((RIGHT($AB$3,2)-'[1]Miter Profiles'!$AC$29-'[1]Outside Edges'!$B184)&gt;=5,'[1]Outside Edges'!$P184="Yes"),"Yes","No")</f>
        <v>Yes</v>
      </c>
      <c r="AC185" s="86" t="str">
        <f>IF(AND((RIGHT($AC$3,2)-'[1]Miter Profiles'!$AC$30-'[1]Outside Edges'!$B184)&gt;=5,'[1]Outside Edges'!$P184="Yes"),"Yes","No")</f>
        <v>Yes</v>
      </c>
      <c r="AD185" s="11" t="str">
        <f>IF(AND((RIGHT($AD$3,2)-'[1]Miter Profiles'!$AC$31-'[1]Outside Edges'!$B184)&gt;=5,'[1]Outside Edges'!$P184="Yes"),"Yes","No")</f>
        <v>Yes</v>
      </c>
      <c r="AE185" s="87" t="str">
        <f>IF(AND((RIGHT($AE$3,2)-'[1]Miter Profiles'!$AC$32-'[1]Outside Edges'!$B184)&gt;=5,'[1]Outside Edges'!$P184="Yes"),"Yes","No")</f>
        <v>Yes</v>
      </c>
      <c r="AF185" s="10" t="str">
        <f>IF(AND((RIGHT($AF$3,2)-'[1]Miter Profiles'!$AC$33-'[1]Outside Edges'!$B184)&gt;=5,'[1]Outside Edges'!$P184="Yes"),"Yes","No")</f>
        <v>Yes</v>
      </c>
      <c r="AG185" s="10" t="str">
        <f>IF(AND((RIGHT($AG$3,2)-'[1]Miter Profiles'!$AC$34-'[1]Outside Edges'!$B184)&gt;=5,'[1]Outside Edges'!$P184="Yes"),"Yes","No")</f>
        <v>Yes</v>
      </c>
      <c r="AH185" s="85" t="str">
        <f>IF(AND((RIGHT($AH$3,2)-'[1]Miter Profiles'!$AC$35-'[1]Outside Edges'!$B184)&gt;=5,'[1]Outside Edges'!$P184="Yes"),"Yes","No")</f>
        <v>Yes</v>
      </c>
      <c r="AI185" s="86" t="str">
        <f>IF(AND((RIGHT($AI$3,2)-'[1]Miter Profiles'!$AC$36-'[1]Outside Edges'!$B184)&gt;=5,'[1]Outside Edges'!$P184="Yes"),"Yes","No")</f>
        <v>Yes</v>
      </c>
      <c r="AJ185" s="11" t="str">
        <f>IF(AND((RIGHT($AJ$3,2)-'[1]Miter Profiles'!$AC$37-'[1]Outside Edges'!$B184)&gt;=5,'[1]Outside Edges'!$P184="Yes"),"Yes","No")</f>
        <v>Yes</v>
      </c>
      <c r="AK185" s="87" t="str">
        <f>IF(AND((RIGHT($AK$3,2)-'[1]Miter Profiles'!$AC$38-'[1]Outside Edges'!$B184)&gt;=5,'[1]Outside Edges'!$P184="Yes"),"Yes","No")</f>
        <v>Yes</v>
      </c>
      <c r="AL185" s="10" t="str">
        <f>IF(AND((RIGHT($AL$3,2)-'[1]Miter Profiles'!$AC$39-'[1]Outside Edges'!$B184)&gt;=5,'[1]Outside Edges'!$P184="Yes"),"Yes","No")</f>
        <v>Yes</v>
      </c>
      <c r="AM185" s="10" t="str">
        <f>IF(AND((RIGHT($AM$3,2)-'[1]Miter Profiles'!$AC$40-'[1]Outside Edges'!$B184)&gt;=5,'[1]Outside Edges'!$P184="Yes"),"Yes","No")</f>
        <v>Yes</v>
      </c>
      <c r="AN185" s="85" t="str">
        <f>IF(AND((RIGHT($AN$3,2)-'[1]Miter Profiles'!$AC$41-'[1]Outside Edges'!$B184)&gt;=5,'[1]Outside Edges'!$P184="Yes"),"Yes","No")</f>
        <v>Yes</v>
      </c>
      <c r="AO185" s="86" t="str">
        <f>IF(AND((RIGHT($AO$3,2)-'[1]Miter Profiles'!$AC$42-'[1]Outside Edges'!$B184)&gt;=5,'[1]Outside Edges'!$P184="Yes"),"Yes","No")</f>
        <v>Yes</v>
      </c>
      <c r="AP185" s="11" t="str">
        <f>IF(AND((RIGHT($AP$3,2)-'[1]Miter Profiles'!$AC$43-'[1]Outside Edges'!$B184)&gt;=5,'[1]Outside Edges'!$P184="Yes"),"Yes","No")</f>
        <v>Yes</v>
      </c>
      <c r="AQ185" s="87" t="str">
        <f>IF(AND((RIGHT($AQ$3,2)-'[1]Miter Profiles'!$AC$44-'[1]Outside Edges'!$B184)&gt;=5,'[1]Outside Edges'!$P184="Yes"),"Yes","No")</f>
        <v>Yes</v>
      </c>
      <c r="AR185" s="10" t="str">
        <f>IF(AND((RIGHT($AR$3,2)-'[1]Miter Profiles'!$AC$45-'[1]Outside Edges'!$B184)&gt;=5,'[1]Outside Edges'!$P184="Yes"),"Yes","No")</f>
        <v>Yes</v>
      </c>
      <c r="AS185" s="10" t="str">
        <f>IF(AND((RIGHT($AS$3,2)-'[1]Miter Profiles'!$AC$46-'[1]Outside Edges'!$B184)&gt;=5,'[1]Outside Edges'!$P184="Yes"),"Yes","No")</f>
        <v>Yes</v>
      </c>
      <c r="AT185" s="85" t="str">
        <f>IF(AND((RIGHT($AT$3,2)-'[1]Miter Profiles'!$AC$47-'[1]Outside Edges'!$B184)&gt;=5,'[1]Outside Edges'!$P184="Yes"),"Yes","No")</f>
        <v>Yes</v>
      </c>
      <c r="AU185" s="86" t="str">
        <f>IF(AND((RIGHT($AU$3,2)-'[1]Miter Profiles'!$AC$48-'[1]Outside Edges'!$B184)&gt;=5,'[1]Outside Edges'!$P184="Yes"),"Yes","No")</f>
        <v>Yes</v>
      </c>
      <c r="AV185" s="11" t="str">
        <f>IF(AND((RIGHT($AV$3,2)-'[1]Miter Profiles'!$AC$49-'[1]Outside Edges'!$B184)&gt;=5,'[1]Outside Edges'!$P184="Yes"),"Yes","No")</f>
        <v>Yes</v>
      </c>
      <c r="AW185" s="87" t="str">
        <f>IF(AND((RIGHT($AW$3,2)-'[1]Miter Profiles'!$AC$50-'[1]Outside Edges'!$B184)&gt;=5,'[1]Outside Edges'!$P184="Yes"),"Yes","No")</f>
        <v>Yes</v>
      </c>
      <c r="AX185" s="10" t="str">
        <f>IF(AND((RIGHT($AX$3,2)-'[1]Miter Profiles'!$AC$51-'[1]Outside Edges'!$B184)&gt;=5,'[1]Outside Edges'!$P184="Yes"),"Yes","No")</f>
        <v>Yes</v>
      </c>
      <c r="AY185" s="10" t="str">
        <f>IF(AND((RIGHT($AY$3,2)-'[1]Miter Profiles'!$AC$52-'[1]Outside Edges'!$B184)&gt;=5,'[1]Outside Edges'!$P184="Yes"),"Yes","No")</f>
        <v>Yes</v>
      </c>
      <c r="AZ185" s="85" t="str">
        <f>IF(AND((RIGHT($AZ$3,2)-'[1]Miter Profiles'!$AC$53-'[1]Outside Edges'!$B184)&gt;=5,'[1]Outside Edges'!$P184="Yes"),"Yes","No")</f>
        <v>Yes</v>
      </c>
      <c r="BA185" s="86" t="str">
        <f>IF(AND((RIGHT($BA$3,2)-'[1]Miter Profiles'!$AC$54-'[1]Outside Edges'!$B184)&gt;=5,'[1]Outside Edges'!$P184="Yes"),"Yes","No")</f>
        <v>Yes</v>
      </c>
      <c r="BB185" s="11" t="str">
        <f>IF(AND((RIGHT($BB$3,2)-'[1]Miter Profiles'!$AC$55-'[1]Outside Edges'!$B184)&gt;=5,'[1]Outside Edges'!$P184="Yes"),"Yes","No")</f>
        <v>Yes</v>
      </c>
      <c r="BC185" s="87" t="str">
        <f>IF(AND((RIGHT($BC$3,2)-'[1]Miter Profiles'!$AC$56-'[1]Outside Edges'!$B184)&gt;=5,'[1]Outside Edges'!$P184="Yes"),"Yes","No")</f>
        <v>Yes</v>
      </c>
      <c r="BD185" s="10" t="str">
        <f>IF(AND((RIGHT($BD$3,2)-'[1]Miter Profiles'!$AC$57-'[1]Outside Edges'!$B184)&gt;=5,'[1]Outside Edges'!$P184="Yes"),"Yes","No")</f>
        <v>Yes</v>
      </c>
      <c r="BE185" s="10" t="str">
        <f>IF(AND((RIGHT($BE$3,2)-'[1]Miter Profiles'!$AC$58-'[1]Outside Edges'!$B184)&gt;=5,'[1]Outside Edges'!$P184="Yes"),"Yes","No")</f>
        <v>Yes</v>
      </c>
      <c r="BF185" s="85" t="str">
        <f>IF(AND((RIGHT($BF$3,2)-'[1]Miter Profiles'!$AC$59-'[1]Outside Edges'!$B184)&gt;=5,'[1]Outside Edges'!$P184="Yes"),"Yes","No")</f>
        <v>Yes</v>
      </c>
      <c r="BG185" s="86" t="str">
        <f>IF(AND((RIGHT($BG$3,2)-'[1]Miter Profiles'!$AC$60-'[1]Outside Edges'!$B184)&gt;=5,'[1]Outside Edges'!$P184="Yes"),"Yes","No")</f>
        <v>Yes</v>
      </c>
      <c r="BH185" s="11" t="str">
        <f>IF(AND((RIGHT($BH$3,2)-'[1]Miter Profiles'!$AC$61-'[1]Outside Edges'!$B184)&gt;=5,'[1]Outside Edges'!$P184="Yes"),"Yes","No")</f>
        <v>Yes</v>
      </c>
      <c r="BI185" s="87" t="str">
        <f>IF(AND((RIGHT($BI$3,2)-'[1]Miter Profiles'!$AC$62-'[1]Outside Edges'!$B184)&gt;=5,'[1]Outside Edges'!$P184="Yes"),"Yes","No")</f>
        <v>Yes</v>
      </c>
      <c r="BJ185" s="10" t="str">
        <f>IF(AND((RIGHT($BJ$3,2)-'[1]Miter Profiles'!$AC$63-'[1]Outside Edges'!$B184)&gt;=5,'[1]Outside Edges'!$P184="Yes"),"Yes","No")</f>
        <v>Yes</v>
      </c>
      <c r="BK185" s="10" t="str">
        <f>IF(AND((RIGHT($BK$3,2)-'[1]Miter Profiles'!$AC$64-'[1]Outside Edges'!$B184)&gt;=5,'[1]Outside Edges'!$P184="Yes"),"Yes","No")</f>
        <v>Yes</v>
      </c>
      <c r="BL185" s="85" t="str">
        <f>IF(AND((RIGHT($BL$3,2)-'[1]Miter Profiles'!$AC$65-'[1]Outside Edges'!$B184)&gt;=5,'[1]Outside Edges'!$P184="Yes"),"Yes","No")</f>
        <v>Yes</v>
      </c>
      <c r="BM185" s="86" t="str">
        <f>IF(AND((RIGHT($BM$3,2)-'[1]Miter Profiles'!$AC$66-'[1]Outside Edges'!$B184)&gt;=5,'[1]Outside Edges'!$P184="Yes"),"Yes","No")</f>
        <v>Yes</v>
      </c>
      <c r="BN185" s="11" t="str">
        <f>IF(AND((RIGHT($BN$3,2)-'[1]Miter Profiles'!$AC$67-'[1]Outside Edges'!$B184)&gt;=5,'[1]Outside Edges'!$P184="Yes"),"Yes","No")</f>
        <v>Yes</v>
      </c>
      <c r="BO185" s="87" t="str">
        <f>IF(AND((RIGHT($BO$3,2)-'[1]Miter Profiles'!$AC$68-'[1]Outside Edges'!$B184)&gt;=5,'[1]Outside Edges'!$P184="Yes"),"Yes","No")</f>
        <v>Yes</v>
      </c>
      <c r="BP185" s="10" t="str">
        <f>IF(AND((RIGHT($BP$3,2)-'[1]Miter Profiles'!$AC$69-'[1]Outside Edges'!$B184)&gt;=5,'[1]Outside Edges'!$P184="Yes"),"Yes","No")</f>
        <v>No</v>
      </c>
      <c r="BQ185" s="10" t="str">
        <f>IF(AND((RIGHT($BQ$3,2)-'[1]Miter Profiles'!$AC$70-'[1]Outside Edges'!$B184)&gt;=5,'[1]Outside Edges'!$P184="Yes"),"Yes","No")</f>
        <v>Yes</v>
      </c>
      <c r="BR185" s="85" t="str">
        <f>IF(AND((RIGHT($BR$3,2)-'[1]Miter Profiles'!$AC$71-'[1]Outside Edges'!$B184)&gt;=5,'[1]Outside Edges'!$P184="Yes"),"Yes","No")</f>
        <v>Yes</v>
      </c>
      <c r="BS185" s="86" t="str">
        <f>IF(AND((RIGHT($BS$3,2)-'[1]Miter Profiles'!$AC$72-'[1]Outside Edges'!$B184)&gt;=5,'[1]Outside Edges'!$P184="Yes"),"Yes","No")</f>
        <v>Yes</v>
      </c>
      <c r="BT185" s="11" t="str">
        <f>IF(AND((RIGHT($BT$3,2)-'[1]Miter Profiles'!$AC$73-'[1]Outside Edges'!$B184)&gt;=5,'[1]Outside Edges'!$P184="Yes"),"Yes","No")</f>
        <v>Yes</v>
      </c>
      <c r="BU185" s="87" t="str">
        <f>IF(AND((RIGHT($BU$3,2)-'[1]Miter Profiles'!$AC$74-'[1]Outside Edges'!$B184)&gt;=5,'[1]Outside Edges'!$P184="Yes"),"Yes","No")</f>
        <v>Yes</v>
      </c>
      <c r="BV185" s="10" t="str">
        <f>IF(AND((RIGHT($BV$3,2)-'[1]Miter Profiles'!$AC$75-'[1]Outside Edges'!$B184)&gt;=5,'[1]Outside Edges'!$P184="Yes"),"Yes","No")</f>
        <v>Yes</v>
      </c>
      <c r="BW185" s="10" t="str">
        <f>IF(AND((RIGHT($BW$3,2)-'[1]Miter Profiles'!$AC$76-'[1]Outside Edges'!$B184)&gt;=5,'[1]Outside Edges'!$P184="Yes"),"Yes","No")</f>
        <v>Yes</v>
      </c>
      <c r="BX185" s="85" t="str">
        <f>IF(AND((RIGHT($BX$3,2)-'[1]Miter Profiles'!$AC$77-'[1]Outside Edges'!$B184)&gt;=5,'[1]Outside Edges'!$P184="Yes"),"Yes","No")</f>
        <v>Yes</v>
      </c>
      <c r="BY185" s="86" t="str">
        <f>IF(AND((RIGHT($BY$3,2)-'[1]Miter Profiles'!$AC$78-'[1]Outside Edges'!$B184)&gt;=5,'[1]Outside Edges'!$P184="Yes"),"Yes","No")</f>
        <v>Yes</v>
      </c>
      <c r="BZ185" s="11" t="str">
        <f>IF(AND((RIGHT($BZ$3,2)-'[1]Miter Profiles'!$AC$79-'[1]Outside Edges'!$B184)&gt;=5,'[1]Outside Edges'!$P184="Yes"),"Yes","No")</f>
        <v>Yes</v>
      </c>
      <c r="CA185" s="87" t="str">
        <f>IF(AND((RIGHT($CA$3,2)-'[1]Miter Profiles'!$AC$80-'[1]Outside Edges'!$B184)&gt;=5,'[1]Outside Edges'!$P184="Yes"),"Yes","No")</f>
        <v>Yes</v>
      </c>
      <c r="CB185" s="10" t="str">
        <f>IF(AND((RIGHT($CB$3,2)-'[1]Miter Profiles'!$AC$81-'[1]Outside Edges'!$B184)&gt;=5,'[1]Outside Edges'!$P184="Yes"),"Yes","No")</f>
        <v>Yes</v>
      </c>
      <c r="CC185" s="10" t="str">
        <f>IF(AND((RIGHT($CC$3,2)-'[1]Miter Profiles'!$AC$82-'[1]Outside Edges'!$B184)&gt;=5,'[1]Outside Edges'!$P184="Yes"),"Yes","No")</f>
        <v>Yes</v>
      </c>
      <c r="CD185" s="85" t="str">
        <f>IF(AND((RIGHT($CD$3,2)-'[1]Miter Profiles'!$AC$83-'[1]Outside Edges'!$B184)&gt;=5,'[1]Outside Edges'!$P184="Yes"),"Yes","No")</f>
        <v>Yes</v>
      </c>
      <c r="CE185" s="86" t="str">
        <f>IF(AND((RIGHT($CE$3,2)-'[1]Miter Profiles'!$AC$84-'[1]Outside Edges'!$B184)&gt;=5,'[1]Outside Edges'!$P184="Yes"),"Yes","No")</f>
        <v>Yes</v>
      </c>
      <c r="CF185" s="11" t="str">
        <f>IF(AND((RIGHT($CF$3,2)-'[1]Miter Profiles'!$AC$85-'[1]Outside Edges'!$B184)&gt;=5,'[1]Outside Edges'!$P184="Yes"),"Yes","No")</f>
        <v>Yes</v>
      </c>
      <c r="CG185" s="87" t="str">
        <f>IF(AND((RIGHT($CG$3,2)-'[1]Miter Profiles'!$AC$86-'[1]Outside Edges'!$B184)&gt;=5,'[1]Outside Edges'!$P184="Yes"),"Yes","No")</f>
        <v>Yes</v>
      </c>
      <c r="CH185" s="10" t="str">
        <f>IF(AND((RIGHT($CH$3,2)-'[1]Miter Profiles'!$AC$87-'[1]Outside Edges'!$B184)&gt;=5,'[1]Outside Edges'!$P184="Yes"),"Yes","No")</f>
        <v>Yes</v>
      </c>
      <c r="CI185" s="10" t="str">
        <f>IF(AND((RIGHT($CI$3,2)-'[1]Miter Profiles'!$AC$88-'[1]Outside Edges'!$B184)&gt;=5,'[1]Outside Edges'!$P184="Yes"),"Yes","No")</f>
        <v>Yes</v>
      </c>
      <c r="CJ185" s="85" t="str">
        <f>IF(AND((RIGHT($CJ$3,2)-'[1]Miter Profiles'!$AC$89-'[1]Outside Edges'!$B184)&gt;=5,'[1]Outside Edges'!$P184="Yes"),"Yes","No")</f>
        <v>Yes</v>
      </c>
      <c r="CK185" s="86" t="str">
        <f>IF(AND((RIGHT($CK$3,2)-'[1]Miter Profiles'!$AC$90-'[1]Outside Edges'!$B184)&gt;=5,'[1]Outside Edges'!$P184="Yes"),"Yes","No")</f>
        <v>Yes</v>
      </c>
      <c r="CL185" s="11" t="str">
        <f>IF(AND((RIGHT($CL$3,2)-'[1]Miter Profiles'!$AC$91-'[1]Outside Edges'!$B184)&gt;=5,'[1]Outside Edges'!$P184="Yes"),"Yes","No")</f>
        <v>Yes</v>
      </c>
      <c r="CM185" s="87" t="str">
        <f>IF(AND((RIGHT($CM$3,2)-'[1]Miter Profiles'!$AC$92-'[1]Outside Edges'!$B184)&gt;=5,'[1]Outside Edges'!$P184="Yes"),"Yes","No")</f>
        <v>Yes</v>
      </c>
      <c r="CN185" s="10" t="str">
        <f>IF(AND((RIGHT(CN$3,2)-'[1]Miter Profiles'!$AC$93-'[1]Outside Edges'!$B184)&gt;=5,'[1]Outside Edges'!$P184="Yes"),"Yes","No")</f>
        <v>No</v>
      </c>
      <c r="CO185" s="10" t="str">
        <f>IF(AND((RIGHT(CO$3,2)-'[1]Miter Profiles'!$AC$94-'[1]Outside Edges'!$B184)&gt;=5,'[1]Outside Edges'!$P184="Yes"),"Yes","No")</f>
        <v>No</v>
      </c>
      <c r="CP185" s="85" t="str">
        <f>IF(AND((RIGHT(CP$3,2)-'[1]Miter Profiles'!$AC$95-'[1]Outside Edges'!$B184)&gt;=5,'[1]Outside Edges'!$P184="Yes"),"Yes","No")</f>
        <v>Yes</v>
      </c>
      <c r="CQ185" s="86" t="str">
        <f>IF(AND((RIGHT(CQ$3,2)-'[1]Miter Profiles'!$AC$96-'[1]Outside Edges'!$B184)&gt;=5,'[1]Outside Edges'!$P184="Yes"),"Yes","No")</f>
        <v>No</v>
      </c>
      <c r="CR185" s="11" t="str">
        <f>IF(AND((RIGHT(CR$3,2)-'[1]Miter Profiles'!$AC$97-'[1]Outside Edges'!$B184)&gt;=5,'[1]Outside Edges'!$P184="Yes"),"Yes","No")</f>
        <v>Yes</v>
      </c>
      <c r="CS185" s="87" t="str">
        <f>IF(AND((RIGHT(CS$3,2)-'[1]Miter Profiles'!$AC$98-'[1]Outside Edges'!$B184)&gt;=5,'[1]Outside Edges'!$P184="Yes"),"Yes","No")</f>
        <v>Yes</v>
      </c>
      <c r="CT185" s="10" t="str">
        <f>IF(AND((RIGHT($CT$3,2)-'[1]Miter Profiles'!$AC$99-'[1]Outside Edges'!$B184)&gt;=5,'[1]Outside Edges'!$P184="Yes"),"Yes","No")</f>
        <v>No</v>
      </c>
      <c r="CU185" s="10" t="str">
        <f>IF(AND((RIGHT($CU$3,2)-'[1]Miter Profiles'!$AC$100-'[1]Outside Edges'!$B184)&gt;=5,'[1]Outside Edges'!$P184="Yes"),"Yes","No")</f>
        <v>Yes</v>
      </c>
      <c r="CV185" s="85" t="str">
        <f>IF(AND((RIGHT($CV$3,2)-'[1]Miter Profiles'!$AC$101-'[1]Outside Edges'!$B184)&gt;=5,'[1]Outside Edges'!$P184="Yes"),"Yes","No")</f>
        <v>Yes</v>
      </c>
      <c r="CW185" s="86" t="str">
        <f>IF(AND((RIGHT($CW$3,2)-'[1]Miter Profiles'!$AC$102-'[1]Outside Edges'!$B184)&gt;=5,'[1]Outside Edges'!$P184="Yes"),"Yes","No")</f>
        <v>Yes</v>
      </c>
      <c r="CX185" s="11" t="str">
        <f>IF(AND((RIGHT($CX$3,2)-'[1]Miter Profiles'!$AC$103-'[1]Outside Edges'!$B184)&gt;=5,'[1]Outside Edges'!$P184="Yes"),"Yes","No")</f>
        <v>Yes</v>
      </c>
      <c r="CY185" s="87" t="str">
        <f>IF(AND((RIGHT($CY$3,2)-'[1]Miter Profiles'!$AC$104-'[1]Outside Edges'!$B184)&gt;=5,'[1]Outside Edges'!$P184="Yes"),"Yes","No")</f>
        <v>Yes</v>
      </c>
      <c r="CZ185" s="10" t="str">
        <f>IF(AND((RIGHT($CZ$3,2)-'[1]Miter Profiles'!$AC$105-'[1]Outside Edges'!$B184)&gt;=5,'[1]Outside Edges'!$P184="Yes"),"Yes","No")</f>
        <v>No</v>
      </c>
      <c r="DA185" s="10" t="str">
        <f>IF(AND((RIGHT($DA$3,2)-'[1]Miter Profiles'!$AC$106-'[1]Outside Edges'!$B184)&gt;=5,'[1]Outside Edges'!$P184="Yes"),"Yes","No")</f>
        <v>No</v>
      </c>
      <c r="DB185" s="85" t="str">
        <f>IF(AND((RIGHT($DB$3,2)-'[1]Miter Profiles'!$AC$107-'[1]Outside Edges'!$B184)&gt;=5,'[1]Outside Edges'!$P184="Yes"),"Yes","No")</f>
        <v>No</v>
      </c>
      <c r="DC185" s="86" t="str">
        <f>IF(AND((RIGHT($DC$3,2)-'[1]Miter Profiles'!$AC$108-'[1]Outside Edges'!$B184)&gt;=5,'[1]Outside Edges'!$P184="Yes"),"Yes","No")</f>
        <v>No</v>
      </c>
      <c r="DD185" s="11" t="str">
        <f>IF(AND((RIGHT($DD$3,2)-'[1]Miter Profiles'!$AC$109-'[1]Outside Edges'!$B184)&gt;=5,'[1]Outside Edges'!$P184="Yes"),"Yes","No")</f>
        <v>Yes</v>
      </c>
      <c r="DE185" s="87" t="str">
        <f>IF(AND((RIGHT($DE$3,2)-'[1]Miter Profiles'!$AC$110-'[1]Outside Edges'!$B184)&gt;=5,'[1]Outside Edges'!$P184="Yes"),"Yes","No")</f>
        <v>Yes</v>
      </c>
      <c r="DF185" s="10" t="str">
        <f>IF(AND((RIGHT($DF$3,2)-'[1]Miter Profiles'!$AC$111-'[1]Outside Edges'!$B184)&gt;=5,'[1]Outside Edges'!$P184="Yes"),"Yes","No")</f>
        <v>Yes</v>
      </c>
      <c r="DG185" s="10" t="str">
        <f>IF(AND((RIGHT($DG$3,2)-'[1]Miter Profiles'!$AC$112-'[1]Outside Edges'!$B184)&gt;=5,'[1]Outside Edges'!$P184="Yes"),"Yes","No")</f>
        <v>Yes</v>
      </c>
      <c r="DH185" s="85" t="str">
        <f>IF(AND((RIGHT($DH$3,2)-'[1]Miter Profiles'!$AC$113-'[1]Outside Edges'!$B184)&gt;=5,'[1]Outside Edges'!$P184="Yes"),"Yes","No")</f>
        <v>Yes</v>
      </c>
      <c r="DI185" s="86" t="str">
        <f>IF(AND((RIGHT($DI$3,2)-'[1]Miter Profiles'!$AC$114-'[1]Outside Edges'!$B184)&gt;=5,'[1]Outside Edges'!$P184="Yes"),"Yes","No")</f>
        <v>Yes</v>
      </c>
      <c r="DJ185" s="11" t="str">
        <f>IF(AND((RIGHT($DJ$3,2)-'[1]Miter Profiles'!$AC$115-'[1]Outside Edges'!$B184)&gt;=5,'[1]Outside Edges'!$P184="Yes"),"Yes","No")</f>
        <v>Yes</v>
      </c>
      <c r="DK185" s="87" t="str">
        <f>IF(AND((RIGHT($DK$3,2)-'[1]Miter Profiles'!$AC$116-'[1]Outside Edges'!$B184)&gt;=5,'[1]Outside Edges'!$P184="Yes"),"Yes","No")</f>
        <v>Yes</v>
      </c>
      <c r="DL185" s="10" t="str">
        <f>IF(AND((RIGHT($DL$3,2)-'[1]Miter Profiles'!$AC$117-'[1]Outside Edges'!$B184)&gt;=5,'[1]Outside Edges'!$P184="Yes"),"Yes","No")</f>
        <v>Yes</v>
      </c>
      <c r="DM185" s="10" t="str">
        <f>IF(AND((RIGHT($DM$3,2)-'[1]Miter Profiles'!$AC$118-'[1]Outside Edges'!$B184)&gt;=5,'[1]Outside Edges'!$P184="Yes"),"Yes","No")</f>
        <v>Yes</v>
      </c>
      <c r="DN185" s="85" t="str">
        <f>IF(AND((RIGHT($DN$3,2)-'[1]Miter Profiles'!$AC$119-'[1]Outside Edges'!$B184)&gt;=5,'[1]Outside Edges'!$P184="Yes"),"Yes","No")</f>
        <v>Yes</v>
      </c>
      <c r="DO185" s="86" t="str">
        <f>IF(AND((RIGHT($DO$3,2)-'[1]Miter Profiles'!$AC$120-'[1]Outside Edges'!$B184)&gt;=5,'[1]Outside Edges'!$P184="Yes"),"Yes","No")</f>
        <v>No</v>
      </c>
      <c r="DP185" s="11" t="str">
        <f>IF(AND((RIGHT($DP$3,2)-'[1]Miter Profiles'!$AC$121-'[1]Outside Edges'!$B184)&gt;=5,'[1]Outside Edges'!$P184="Yes"),"Yes","No")</f>
        <v>No</v>
      </c>
      <c r="DQ185" s="87" t="str">
        <f>IF(AND((RIGHT($DQ$3,2)-'[1]Miter Profiles'!$AC$122-'[1]Outside Edges'!$B184)&gt;=5,'[1]Outside Edges'!$P184="Yes"),"Yes","No")</f>
        <v>Yes</v>
      </c>
      <c r="DR185" s="10" t="str">
        <f>IF(AND((RIGHT($DR$3,2)-'[1]Miter Profiles'!$AC$123-'[1]Outside Edges'!$B184)&gt;=5,'[1]Outside Edges'!$P184="Yes"),"Yes","No")</f>
        <v>Yes</v>
      </c>
      <c r="DS185" s="10" t="str">
        <f>IF(AND((RIGHT($DS$3,2)-'[1]Miter Profiles'!$AC$124-'[1]Outside Edges'!$B184)&gt;=5,'[1]Outside Edges'!$P184="Yes"),"Yes","No")</f>
        <v>Yes</v>
      </c>
      <c r="DT185" s="85" t="str">
        <f>IF(AND((RIGHT($DT$3,2)-'[1]Miter Profiles'!$AC$125-'[1]Outside Edges'!$B184)&gt;=5,'[1]Outside Edges'!$P184="Yes"),"Yes","No")</f>
        <v>Yes</v>
      </c>
      <c r="DU185" s="86" t="str">
        <f>IF(AND((RIGHT($DU$3,2)-'[1]Miter Profiles'!$AC$126-'[1]Outside Edges'!$B184)&gt;=5,'[1]Outside Edges'!$P184="Yes"),"Yes","No")</f>
        <v>Yes</v>
      </c>
      <c r="DV185" s="11" t="str">
        <f>IF(AND((RIGHT($DV$3,2)-'[1]Miter Profiles'!$AC$127-'[1]Outside Edges'!$B184)&gt;=5,'[1]Outside Edges'!$P184="Yes"),"Yes","No")</f>
        <v>Yes</v>
      </c>
      <c r="DW185" s="87" t="str">
        <f>IF(AND((RIGHT($DW$3,2)-'[1]Miter Profiles'!$AC$128-'[1]Outside Edges'!$B184)&gt;=5,'[1]Outside Edges'!$P184="Yes"),"Yes","No")</f>
        <v>Yes</v>
      </c>
      <c r="DX185" s="10" t="str">
        <f>IF(AND((RIGHT($DX$3,2)-'[1]Miter Profiles'!$AC$129-'[1]Outside Edges'!$B184)&gt;=5,'[1]Outside Edges'!$P184="Yes"),"Yes","No")</f>
        <v>Yes</v>
      </c>
      <c r="DY185" s="10" t="str">
        <f>IF(AND((RIGHT($DY$3,2)-'[1]Miter Profiles'!$AC$130-'[1]Outside Edges'!$B184)&gt;=5,'[1]Outside Edges'!$P184="Yes"),"Yes","No")</f>
        <v>Yes</v>
      </c>
      <c r="DZ185" s="85" t="str">
        <f>IF(AND((RIGHT($DZ$3,2)-'[1]Miter Profiles'!$AC$131-'[1]Outside Edges'!$B184)&gt;=5,'[1]Outside Edges'!$P184="Yes"),"Yes","No")</f>
        <v>Yes</v>
      </c>
      <c r="EA185" s="90" t="str">
        <f>IF(AND((RIGHT($EA$3,2)-'[1]Miter Profiles'!$AC$132-'[1]Outside Edges'!$B184)&gt;=5,'[1]Outside Edges'!$P184="Yes"),"Yes","No")</f>
        <v>Yes</v>
      </c>
      <c r="EB185" s="105" t="str">
        <f>IF(AND((RIGHT($EB$3,2)-'[1]Miter Profiles'!$AC$133-'[1]Outside Edges'!$B184)&gt;=5,'[1]Outside Edges'!$P184="Yes"),"Yes","No")</f>
        <v>No</v>
      </c>
      <c r="EC185" s="110" t="str">
        <f>IF(AND((RIGHT($EC$3,2)-'[1]Miter Profiles'!$AC$134-'[1]Outside Edges'!$B184)&gt;=5,'[1]Outside Edges'!$P184="Yes"),"Yes","No")</f>
        <v>Yes</v>
      </c>
      <c r="ED185" s="116" t="str">
        <f>IF(AND((RIGHT($ED$3,2)-'[1]Miter Profiles'!$AC$135-'[1]Outside Edges'!$B184)&gt;=5,'[1]Outside Edges'!$P184="Yes"),"Yes","No")</f>
        <v>Yes</v>
      </c>
      <c r="EE185" s="113" t="str">
        <f>IF(AND((RIGHT($EE$3,2)-'[1]Miter Profiles'!$AC$136-'[1]Outside Edges'!$B184)&gt;=5,'[1]Outside Edges'!$P184="Yes"),"Yes","No")</f>
        <v>Yes</v>
      </c>
      <c r="EF185" s="85" t="str">
        <f>IF(AND((RIGHT($EF$3,2)-'[1]Miter Profiles'!$AC$137-'[1]Outside Edges'!$B184)&gt;=5,'[1]Outside Edges'!$P184="Yes"),"Yes","No")</f>
        <v>Yes</v>
      </c>
      <c r="EG185" s="10" t="str">
        <f>IF(AND((RIGHT($EG$3,2)-'[1]Miter Profiles'!$AC$138-'[1]Outside Edges'!$B184)&gt;=5,'[1]Outside Edges'!$P184="Yes"),"Yes","No")</f>
        <v>Yes</v>
      </c>
      <c r="EH185" s="90" t="str">
        <f>IF(AND((RIGHT($EH$3,2)-'[1]Miter Profiles'!$AC$139-'[1]Outside Edges'!$B184)&gt;=5,'[1]Outside Edges'!$P184="Yes"),"Yes","No")</f>
        <v>Yes</v>
      </c>
      <c r="EI185" s="121" t="str">
        <f>IF(AND((RIGHT($EI$3,2)-'[1]Miter Profiles'!$AC$140-'[1]Outside Edges'!$B184)&gt;=5,'[1]Outside Edges'!$P184="Yes"),"Yes","No")</f>
        <v>Yes</v>
      </c>
      <c r="EJ185" s="124" t="str">
        <f>IF(AND((RIGHT($EJ$3,2)-'[1]Miter Profiles'!$AC$141-'[1]Outside Edges'!$B184)&gt;=5,'[1]Outside Edges'!$P184="Yes"),"Yes","No")</f>
        <v>Yes</v>
      </c>
      <c r="EK185" s="124" t="str">
        <f>IF(AND((RIGHT($EK$3,2)-'[1]Miter Profiles'!$AC$142-'[1]Outside Edges'!$B184)&gt;=5,'[1]Outside Edges'!$P184="Yes"),"Yes","No")</f>
        <v>Yes</v>
      </c>
      <c r="EL185" s="116" t="str">
        <f>IF(AND((RIGHT($EL$3,2)-'[1]Miter Profiles'!$AC$143-'[1]Outside Edges'!$B184)&gt;=5,'[1]Outside Edges'!$P184="Yes"),"Yes","No")</f>
        <v>Yes</v>
      </c>
      <c r="EM185" s="129" t="str">
        <f>IF(AND((RIGHT($EM$3,2)-'[1]Miter Profiles'!$AC$144-'[1]Outside Edges'!$B184)&gt;=5,'[1]Outside Edges'!$P184="Yes"),"Yes","No")</f>
        <v>No</v>
      </c>
      <c r="EN185" s="10" t="str">
        <f>IF(AND((RIGHT($EN$3,2)-'[1]Miter Profiles'!$AC$145-'[1]Outside Edges'!$B184)&gt;=5,'[1]Outside Edges'!$P184="Yes"),"Yes","No")</f>
        <v>Yes</v>
      </c>
      <c r="EO185" s="90" t="str">
        <f>IF(AND((RIGHT($EO$3,2)-'[1]Miter Profiles'!$AC$146-'[1]Outside Edges'!$B184)&gt;=5,'[1]Outside Edges'!$P184="Yes"),"Yes","No")</f>
        <v>Yes</v>
      </c>
      <c r="EP185" s="124" t="str">
        <f>IF(AND((RIGHT($EP$3,2)-'[1]Miter Profiles'!$AC$147-'[1]Outside Edges'!$B184)&gt;=5,'[1]Outside Edges'!$P184="Yes"),"Yes","No")</f>
        <v>No</v>
      </c>
      <c r="EQ185" s="124" t="str">
        <f>IF(AND((RIGHT($EQ$3,2)-'[1]Miter Profiles'!$AC$148-'[1]Outside Edges'!$B184)&gt;=5,'[1]Outside Edges'!$P184="Yes"),"Yes","No")</f>
        <v>Yes</v>
      </c>
      <c r="ER185" s="116" t="str">
        <f>IF(AND((RIGHT($ER$3,2)-'[1]Miter Profiles'!$AC$149-'[1]Outside Edges'!$B184)&gt;=5,'[1]Outside Edges'!$P184="Yes"),"Yes","No")</f>
        <v>Yes</v>
      </c>
      <c r="ES185" s="129" t="str">
        <f>IF(AND((RIGHT($ES$3,2)-'[1]Miter Profiles'!$AC$150-'[1]Outside Edges'!$B184)&gt;=5,'[1]Outside Edges'!$P184="Yes"),"Yes","No")</f>
        <v>No</v>
      </c>
      <c r="ET185" s="10" t="str">
        <f>IF(AND((RIGHT($ET$3,2)-'[1]Miter Profiles'!$AC$151-'[1]Outside Edges'!$B184)&gt;=5,'[1]Outside Edges'!$P184="Yes"),"Yes","No")</f>
        <v>Yes</v>
      </c>
      <c r="EU185" s="90" t="str">
        <f>IF(AND((RIGHT($EU$3,2)-'[1]Miter Profiles'!$AC$152-'[1]Outside Edges'!$B184)&gt;=5,'[1]Outside Edges'!$P184="Yes"),"Yes","No")</f>
        <v>Yes</v>
      </c>
      <c r="EV185" s="124" t="str">
        <f>IF(AND((RIGHT($EV$3,2)-'[1]Miter Profiles'!$AC$153-'[1]Outside Edges'!$B184)&gt;=5,'[1]Outside Edges'!$P184="Yes"),"Yes","No")</f>
        <v>No</v>
      </c>
      <c r="EW185" s="124" t="str">
        <f>IF(AND((RIGHT($EW$3,2)-'[1]Miter Profiles'!$AC$154-'[1]Outside Edges'!$B184)&gt;=5,'[1]Outside Edges'!$P184="Yes"),"Yes","No")</f>
        <v>Yes</v>
      </c>
      <c r="EX185" s="116" t="str">
        <f>IF(AND((RIGHT($EX$3,2)-'[1]Miter Profiles'!$AC$155-'[1]Outside Edges'!$B184)&gt;=5,'[1]Outside Edges'!$P184="Yes"),"Yes","No")</f>
        <v>Yes</v>
      </c>
      <c r="EY185" s="129" t="str">
        <f>IF(AND((RIGHT($EY$3,2)-'[1]Miter Profiles'!$AC$156-'[1]Outside Edges'!$B184)&gt;=5,'[1]Outside Edges'!$P184="Yes"),"Yes","No")</f>
        <v>Yes</v>
      </c>
      <c r="EZ185" s="10" t="str">
        <f>IF(AND((RIGHT($EZ$3,2)-'[1]Miter Profiles'!$AC$157-'[1]Outside Edges'!$B184)&gt;=5,'[1]Outside Edges'!$P184="Yes"),"Yes","No")</f>
        <v>Yes</v>
      </c>
      <c r="FA185" s="90" t="str">
        <f>IF(AND((RIGHT($FA$3,2)-'[1]Miter Profiles'!$AC$158-'[1]Outside Edges'!$B184)&gt;=5,'[1]Outside Edges'!$P184="Yes"),"Yes","No")</f>
        <v>Yes</v>
      </c>
      <c r="FB185" s="124" t="str">
        <f>IF(AND((RIGHT($FB$3,2)-'[1]Miter Profiles'!$AC$159-'[1]Outside Edges'!$B184)&gt;=5,'[1]Outside Edges'!$P184="Yes"),"Yes","No")</f>
        <v>Yes</v>
      </c>
      <c r="FC185" s="124" t="str">
        <f>IF(AND((RIGHT($FC$3,2)-'[1]Miter Profiles'!$AC$160-'[1]Outside Edges'!$B184)&gt;=5,'[1]Outside Edges'!$P184="Yes"),"Yes","No")</f>
        <v>Yes</v>
      </c>
      <c r="FD185" s="116" t="str">
        <f>IF(AND((RIGHT($FD$3,2)-'[1]Miter Profiles'!$AC$161-'[1]Outside Edges'!$B184)&gt;=5,'[1]Outside Edges'!$P184="Yes"),"Yes","No")</f>
        <v>Yes</v>
      </c>
      <c r="FE185" s="129" t="str">
        <f>IF(AND((RIGHT($FE$3,2)-'[1]Miter Profiles'!$AC$162-'[1]Outside Edges'!$B184)&gt;=5,'[1]Outside Edges'!$P184="Yes"),"Yes","No")</f>
        <v>Yes</v>
      </c>
      <c r="FF185" s="10" t="str">
        <f>IF(AND((RIGHT($FF$3,2)-'[1]Miter Profiles'!$AC$163-'[1]Outside Edges'!$B184)&gt;=5,'[1]Outside Edges'!$P184="Yes"),"Yes","No")</f>
        <v>Yes</v>
      </c>
      <c r="FG185" s="90" t="str">
        <f>IF(AND((RIGHT($FG$3,2)-'[1]Miter Profiles'!$AC$164-'[1]Outside Edges'!$B184)&gt;=5,'[1]Outside Edges'!$P184="Yes"),"Yes","No")</f>
        <v>Yes</v>
      </c>
      <c r="FH185" s="124" t="str">
        <f>IF(AND((RIGHT($FH$3,2)-'[1]Miter Profiles'!$AC$165-'[1]Outside Edges'!$B184)&gt;=5,'[1]Outside Edges'!$P184="Yes"),"Yes","No")</f>
        <v>Yes</v>
      </c>
      <c r="FI185" s="124" t="str">
        <f>IF(AND((RIGHT($FI$3,2)-'[1]Miter Profiles'!$AC$166-'[1]Outside Edges'!$B184)&gt;=5,'[1]Outside Edges'!$P184="Yes"),"Yes","No")</f>
        <v>Yes</v>
      </c>
      <c r="FJ185" s="116" t="str">
        <f>IF(AND((RIGHT($FJ$3,2)-'[1]Miter Profiles'!$AC$167-'[1]Outside Edges'!$B184)&gt;=5,'[1]Outside Edges'!$P184="Yes"),"Yes","No")</f>
        <v>Yes</v>
      </c>
      <c r="FK185" s="129" t="str">
        <f>IF(AND((RIGHT($FK$3,2)-'[1]Miter Profiles'!$AC$168-'[1]Outside Edges'!$B184)&gt;=5,'[1]Outside Edges'!$P184="Yes"),"Yes","No")</f>
        <v>Yes</v>
      </c>
      <c r="FL185" s="10" t="str">
        <f>IF(AND((RIGHT($FL$3,2)-'[1]Miter Profiles'!$AC$169-'[1]Outside Edges'!$B184)&gt;=5,'[1]Outside Edges'!$P184="Yes"),"Yes","No")</f>
        <v>Yes</v>
      </c>
      <c r="FM185" s="90" t="str">
        <f>IF(AND((RIGHT($FM$3,2)-'[1]Miter Profiles'!$AC$170-'[1]Outside Edges'!$B184)&gt;=5,'[1]Outside Edges'!$P184="Yes"),"Yes","No")</f>
        <v>Yes</v>
      </c>
      <c r="FN185" s="124" t="str">
        <f>IF(AND((RIGHT($FN$3,2)-'[1]Miter Profiles'!$AC$171-'[1]Outside Edges'!$B184)&gt;=5,'[1]Outside Edges'!$P184="Yes"),"Yes","No")</f>
        <v>Yes</v>
      </c>
      <c r="FO185" s="124" t="str">
        <f>IF(AND((RIGHT($FO$3,2)-'[1]Miter Profiles'!$AC$172-'[1]Outside Edges'!$B184)&gt;=5,'[1]Outside Edges'!$P184="Yes"),"Yes","No")</f>
        <v>Yes</v>
      </c>
      <c r="FP185" s="116" t="str">
        <f>IF(AND((RIGHT($FP$3,2)-'[1]Miter Profiles'!$AC$173-'[1]Outside Edges'!$B184)&gt;=5,'[1]Outside Edges'!$P184="Yes"),"Yes","No")</f>
        <v>Yes</v>
      </c>
      <c r="FQ185" s="129" t="str">
        <f>IF(AND((RIGHT($FQ$3,2)-'[1]Miter Profiles'!$AC$174-'[1]Outside Edges'!$B184)&gt;=5,'[1]Outside Edges'!$P184="Yes"),"Yes","No")</f>
        <v>Yes</v>
      </c>
      <c r="FR185" s="10" t="str">
        <f>IF(AND((RIGHT($FR$3,2)-'[1]Miter Profiles'!$AC$175-'[1]Outside Edges'!$B184)&gt;=5,'[1]Outside Edges'!$P184="Yes"),"Yes","No")</f>
        <v>Yes</v>
      </c>
      <c r="FS185" s="90" t="str">
        <f>IF(AND((RIGHT($FS$3,2)-'[1]Miter Profiles'!$AC$176-'[1]Outside Edges'!$B184)&gt;=5,'[1]Outside Edges'!$P184="Yes"),"Yes","No")</f>
        <v>Yes</v>
      </c>
      <c r="FT185" s="124" t="str">
        <f>IF(AND((RIGHT($FT$3,2)-'[1]Miter Profiles'!$AC$177-'[1]Outside Edges'!$B184)&gt;=5,'[1]Outside Edges'!$P184="Yes"),"Yes","No")</f>
        <v>Yes</v>
      </c>
      <c r="FU185" s="124" t="str">
        <f>IF(AND((RIGHT($FU$3,2)-'[1]Miter Profiles'!$AC$178-'[1]Outside Edges'!$B184)&gt;=5,'[1]Outside Edges'!$P184="Yes"),"Yes","No")</f>
        <v>Yes</v>
      </c>
      <c r="FV185" s="116" t="str">
        <f>IF(AND((RIGHT($V$3,2)-'[1]Miter Profiles'!$AC$179-'[1]Outside Edges'!$B184)&gt;=5,'[1]Outside Edges'!$P184="Yes"),"Yes","No")</f>
        <v>Yes</v>
      </c>
      <c r="FW185" s="129" t="str">
        <f>IF(AND((RIGHT($FW$3,2)-'[1]Miter Profiles'!$AC$180-'[1]Outside Edges'!$B184)&gt;=5,'[1]Outside Edges'!$P184="Yes"),"Yes","No")</f>
        <v>Yes</v>
      </c>
      <c r="FX185" s="85" t="str">
        <f>IF(AND((RIGHT($FX$3,2)-'[1]Miter Profiles'!$AC$181-'[1]Outside Edges'!$B184)&gt;=5,'[1]Outside Edges'!$P184="Yes"),"Yes","No")</f>
        <v>Yes</v>
      </c>
      <c r="FY185" s="150" t="str">
        <f>IF(AND((RIGHT($FY$3,2)-'[1]Miter Profiles'!$AC$182-'[1]Outside Edges'!$B184)&gt;=5,'[1]Outside Edges'!$P184="Yes"),"Yes","No")</f>
        <v>No</v>
      </c>
      <c r="FZ185" s="124" t="str">
        <f>IF(AND((RIGHT($FZ$3,2)-'[1]Miter Profiles'!$AC$183-'[1]Outside Edges'!$B184)&gt;=5,'[1]Outside Edges'!$P184="Yes"),"Yes","No")</f>
        <v>Yes</v>
      </c>
      <c r="GA185" s="116" t="str">
        <f>IF(AND((RIGHT($GA$3,2)-'[1]Miter Profiles'!$AC$184-'[1]Outside Edges'!$B184)&gt;=5,'[1]Outside Edges'!$P184="Yes"),"Yes","No")</f>
        <v>Yes</v>
      </c>
      <c r="GB185" s="129" t="str">
        <f>IF(AND((RIGHT($GB$3,2)-'[1]Miter Profiles'!$AC$185-'[1]Outside Edges'!$B184)&gt;=5,'[1]Outside Edges'!$P184="Yes"),"Yes","No")</f>
        <v>No</v>
      </c>
      <c r="GC185" s="10" t="str">
        <f>IF(AND((RIGHT($GC$3,2)-'[1]Miter Profiles'!$AC$186-'[1]Outside Edges'!$B184)&gt;=5,'[1]Outside Edges'!$P184="Yes"),"Yes","No")</f>
        <v>Yes</v>
      </c>
      <c r="GD185" s="90" t="str">
        <f>IF(AND((RIGHT($GD$3,2)-'[1]Miter Profiles'!$AC$187-'[1]Outside Edges'!$B184)&gt;=5,'[1]Outside Edges'!$P184="Yes"),"Yes","No")</f>
        <v>Yes</v>
      </c>
      <c r="GE185" s="150" t="str">
        <f>IF(AND((RIGHT($GE$3,2)-'[1]Miter Profiles'!$AC$188-'[1]Outside Edges'!$B184)&gt;=5,'[1]Outside Edges'!$P184="Yes"),"Yes","No")</f>
        <v>Yes</v>
      </c>
      <c r="GF185" s="124" t="str">
        <f>IF(AND((RIGHT($GF$3,2)-'[1]Miter Profiles'!$AC$189-'[1]Outside Edges'!$B184)&gt;=5,'[1]Outside Edges'!$P184="Yes"),"Yes","No")</f>
        <v>Yes</v>
      </c>
      <c r="GG185" s="116" t="str">
        <f>IF(AND((RIGHT($GG$3,2)-'[1]Miter Profiles'!$AC$190-'[1]Outside Edges'!$B184)&gt;=5,'[1]Outside Edges'!$P184="Yes"),"Yes","No")</f>
        <v>Yes</v>
      </c>
      <c r="GH185" s="129" t="str">
        <f>IF(AND((RIGHT($GH$3,2)-'[1]Miter Profiles'!$AC$191-'[1]Outside Edges'!$B184)&gt;=5,'[1]Outside Edges'!$P184="Yes"),"Yes","No")</f>
        <v>Yes</v>
      </c>
      <c r="GI185" s="10" t="str">
        <f>IF(AND((RIGHT($GI$3,2)-'[1]Miter Profiles'!$AC$192-'[1]Outside Edges'!$B184)&gt;=5,'[1]Outside Edges'!$P184="Yes"),"Yes","No")</f>
        <v>Yes</v>
      </c>
      <c r="GJ185" s="90" t="str">
        <f>IF(AND((RIGHT($GJ$3,2)-'[1]Miter Profiles'!$AC$193-'[1]Outside Edges'!$B184)&gt;=5,'[1]Outside Edges'!$P184="Yes"),"Yes","No")</f>
        <v>Yes</v>
      </c>
      <c r="GK185" s="150" t="str">
        <f>IF(AND((RIGHT($GK$3,2)-'[1]Miter Profiles'!$AC$194-'[1]Outside Edges'!$B184)&gt;=5,'[1]Outside Edges'!$P184="Yes"),"Yes","No")</f>
        <v>Yes</v>
      </c>
      <c r="GL185" s="124" t="str">
        <f>IF(AND((RIGHT($GL$3,2)-'[1]Miter Profiles'!$AC$195-'[1]Outside Edges'!$B184)&gt;=5,'[1]Outside Edges'!$P184="Yes"),"Yes","No")</f>
        <v>Yes</v>
      </c>
      <c r="GM185" s="116" t="str">
        <f>IF(AND((RIGHT($GM$3,2)-'[1]Miter Profiles'!$AC$196-'[1]Outside Edges'!$B184)&gt;=5,'[1]Outside Edges'!$P184="Yes"),"Yes","No")</f>
        <v>Yes</v>
      </c>
      <c r="GN185" s="129" t="str">
        <f>IF(AND((RIGHT($GN$3,2)-'[1]Miter Profiles'!$AC$197-'[1]Outside Edges'!$B184)&gt;=5,'[1]Outside Edges'!$P184="Yes"),"Yes","No")</f>
        <v>No</v>
      </c>
      <c r="GO185" s="10" t="str">
        <f>IF(AND((RIGHT($GO$3,2)-'[1]Miter Profiles'!$AC$198-'[1]Outside Edges'!$B184)&gt;=5,'[1]Outside Edges'!$P184="Yes"),"Yes","No")</f>
        <v>Yes</v>
      </c>
      <c r="GP185" s="90" t="str">
        <f>IF(AND((RIGHT($GP$3,2)-'[1]Miter Profiles'!$AC$199-'[1]Outside Edges'!$B184)&gt;=5,'[1]Outside Edges'!$P184="Yes"),"Yes","No")</f>
        <v>Yes</v>
      </c>
      <c r="GQ185" s="150" t="str">
        <f>IF(AND((RIGHT($GQ$3,2)-'[1]Miter Profiles'!$AC$200-'[1]Outside Edges'!$B184)&gt;=5,'[1]Outside Edges'!$P184="Yes"),"Yes","No")</f>
        <v>No</v>
      </c>
      <c r="GR185" s="124" t="str">
        <f>IF(AND((RIGHT($GR$3,2)-'[1]Miter Profiles'!$AC$201-'[1]Outside Edges'!$B184)&gt;=5,'[1]Outside Edges'!$P184="Yes"),"Yes","No")</f>
        <v>Yes</v>
      </c>
      <c r="GS185" s="116" t="str">
        <f>IF(AND((RIGHT($GS$3,2)-'[1]Miter Profiles'!$AC$202-'[1]Outside Edges'!$B184)&gt;=5,'[1]Outside Edges'!$P184="Yes"),"Yes","No")</f>
        <v>Yes</v>
      </c>
      <c r="GT185" s="129" t="str">
        <f>IF(AND((RIGHT($GT$3,2)-'[1]Miter Profiles'!$AC$203-'[1]Outside Edges'!$B184)&gt;=5,'[1]Outside Edges'!$P184="Yes"),"Yes","No")</f>
        <v>No</v>
      </c>
      <c r="GU185" s="10" t="str">
        <f>IF(AND((RIGHT($GU$3,2)-'[1]Miter Profiles'!$AC$204-'[1]Outside Edges'!$B184)&gt;=5,'[1]Outside Edges'!$P184="Yes"),"Yes","No")</f>
        <v>Yes</v>
      </c>
      <c r="GV185" s="90" t="str">
        <f>IF(AND((RIGHT($GV$3,2)-'[1]Miter Profiles'!$AC$205-'[1]Outside Edges'!$B184)&gt;=5,'[1]Outside Edges'!$P184="Yes"),"Yes","No")</f>
        <v>Yes</v>
      </c>
      <c r="GW185" s="150" t="str">
        <f>IF(AND((RIGHT($GW$3,2)-'[1]Miter Profiles'!$AC$206-'[1]Outside Edges'!$B184)&gt;=5,'[1]Outside Edges'!$P184="Yes"),"Yes","No")</f>
        <v>No</v>
      </c>
      <c r="GX185" s="124" t="str">
        <f>IF(AND((RIGHT($GX$3,2)-'[1]Miter Profiles'!$AC$207-'[1]Outside Edges'!$B184)&gt;=5,'[1]Outside Edges'!$P184="Yes"),"Yes","No")</f>
        <v>Yes</v>
      </c>
      <c r="GY185" s="116" t="str">
        <f>IF(AND((RIGHT($GY$3,2)-'[1]Miter Profiles'!$AC$208-'[1]Outside Edges'!$B184)&gt;=5,'[1]Outside Edges'!$P184="Yes"),"Yes","No")</f>
        <v>Yes</v>
      </c>
      <c r="GZ185" s="129" t="str">
        <f>IF(AND((RIGHT($GZ$3,2)-'[1]Miter Profiles'!$AC$209-'[1]Outside Edges'!$B184)&gt;=5,'[1]Outside Edges'!$P184="Yes"),"Yes","No")</f>
        <v>No</v>
      </c>
      <c r="HA185" s="10" t="str">
        <f>IF(AND((RIGHT($HA$3,2)-'[1]Miter Profiles'!$AC$210-'[1]Outside Edges'!$B184)&gt;=5,'[1]Outside Edges'!$P184="Yes"),"Yes","No")</f>
        <v>Yes</v>
      </c>
      <c r="HB185" s="90" t="str">
        <f>IF(AND((RIGHT($HB$3,2)-'[1]Miter Profiles'!$AC$211-'[1]Outside Edges'!$B184)&gt;=5,'[1]Outside Edges'!$P184="Yes"),"Yes","No")</f>
        <v>Yes</v>
      </c>
      <c r="HC185" s="150" t="str">
        <f>IF(AND((RIGHT($HC$3,2)-'[1]Miter Profiles'!$AC$212-'[1]Outside Edges'!$B184)&gt;=5,'[1]Outside Edges'!$P184="Yes"),"Yes","No")</f>
        <v>No</v>
      </c>
      <c r="HD185" s="116" t="str">
        <f>IF(AND((RIGHT($HD$3,2)-'[1]Miter Profiles'!$AC$213-'[1]Outside Edges'!$B184)&gt;=5,'[1]Outside Edges'!$P184="Yes"),"Yes","No")</f>
        <v>No</v>
      </c>
      <c r="HE185" s="129" t="str">
        <f>IF(AND((RIGHT($HE$3,2)-'[1]Miter Profiles'!$AC$214-'[1]Outside Edges'!$B184)&gt;=5,'[1]Outside Edges'!$P184="Yes"),"Yes","No")</f>
        <v>No</v>
      </c>
      <c r="HF185" s="10" t="str">
        <f>IF(AND((RIGHT($HF$3,2)-'[1]Miter Profiles'!$AC$215-'[1]Outside Edges'!$B184)&gt;=5,'[1]Outside Edges'!$P184="Yes"),"Yes","No")</f>
        <v>Yes</v>
      </c>
      <c r="HG185" s="90" t="str">
        <f>IF(AND((RIGHT($HG$3,2)-'[1]Miter Profiles'!$AC$216-'[1]Outside Edges'!$B184)&gt;=5,'[1]Outside Edges'!$P184="Yes"),"Yes","No")</f>
        <v>Yes</v>
      </c>
      <c r="HH185" s="150" t="str">
        <f>IF(AND((RIGHT($HH$3,2)-'[1]Miter Profiles'!$AC$217-'[1]Outside Edges'!$B184)&gt;=5,'[1]Outside Edges'!$P184="Yes"),"Yes","No")</f>
        <v>Yes</v>
      </c>
      <c r="HI185" s="124" t="str">
        <f>IF(AND((RIGHT($HI$3,2)-'[1]Miter Profiles'!$AC$218-'[1]Outside Edges'!$B184)&gt;=5,'[1]Outside Edges'!$P184="Yes"),"Yes","No")</f>
        <v>Yes</v>
      </c>
      <c r="HJ185" s="116" t="str">
        <f>IF(AND((RIGHT($HJ$3,2)-'[1]Miter Profiles'!$AC$219-'[1]Outside Edges'!$B184)&gt;=5,'[1]Outside Edges'!$P184="Yes"),"Yes","No")</f>
        <v>Yes</v>
      </c>
      <c r="HK185" s="129" t="str">
        <f>IF(AND((RIGHT($HK$3,2)-'[1]Miter Profiles'!$AC$220-'[1]Outside Edges'!$B184)&gt;=5,'[1]Outside Edges'!$P184="Yes"),"Yes","No")</f>
        <v>No</v>
      </c>
      <c r="HL185" s="10" t="str">
        <f>IF(AND((RIGHT($HL$3,2)-'[1]Miter Profiles'!$AC$221-'[1]Outside Edges'!$B184)&gt;=5,'[1]Outside Edges'!$P184="Yes"),"Yes","No")</f>
        <v>Yes</v>
      </c>
      <c r="HM185" s="90" t="str">
        <f>IF(AND((RIGHT($HM$3,2)-'[1]Miter Profiles'!$AC$222-'[1]Outside Edges'!$B184)&gt;=5,'[1]Outside Edges'!$P184="Yes"),"Yes","No")</f>
        <v>Yes</v>
      </c>
      <c r="HN185" s="150" t="str">
        <f>IF(AND((RIGHT($HN$3,2)-'[1]Miter Profiles'!$AC$223-'[1]Outside Edges'!$B184)&gt;=5,'[1]Outside Edges'!$P184="Yes"),"Yes","No")</f>
        <v>No</v>
      </c>
      <c r="HO185" s="124" t="str">
        <f>IF(AND((RIGHT($HO$3,2)-'[1]Miter Profiles'!$AC$224-'[1]Outside Edges'!$B184)&gt;=5,'[1]Outside Edges'!$P184="Yes"),"Yes","No")</f>
        <v>No</v>
      </c>
      <c r="HP185" s="124" t="str">
        <f>IF(AND((RIGHT($HP$3,2)-'[1]Miter Profiles'!$AC$225-'[1]Outside Edges'!$B184)&gt;=5,'[1]Outside Edges'!$P184="Yes"),"Yes","No")</f>
        <v>Yes</v>
      </c>
      <c r="HQ185" s="153" t="str">
        <f>IF(AND((RIGHT($HQ$3,3)-'[1]Miter Profiles'!$AC$226-'[1]Outside Edges'!$B184)&gt;=5,'[1]Outside Edges'!$P184="Yes"),"Yes","No")</f>
        <v>Yes</v>
      </c>
      <c r="HR185" s="129" t="str">
        <f>IF(AND((RIGHT($HR$3,2)-'[1]Miter Profiles'!$AC$227-'[1]Outside Edges'!$B184)&gt;=5,'[1]Outside Edges'!$P184="Yes"),"Yes","No")</f>
        <v>Yes</v>
      </c>
      <c r="HS185" s="10" t="str">
        <f>IF(AND((RIGHT($HS$3,2)-'[1]Miter Profiles'!$AC$228-'[1]Outside Edges'!$B184)&gt;=5,'[1]Outside Edges'!$P184="Yes"),"Yes","No")</f>
        <v>Yes</v>
      </c>
      <c r="HT185" s="163" t="str">
        <f>IF(AND((RIGHT($HT$3,2)-'[1]Miter Profiles'!$AC$229-'[1]Outside Edges'!$B184)&gt;=5,'[1]Outside Edges'!$P184="Yes"),"Yes","No")</f>
        <v>Yes</v>
      </c>
      <c r="HU185" s="150" t="str">
        <f>IF(AND((RIGHT($HU$3,2)-'[1]Miter Profiles'!$AC$230-'[1]Outside Edges'!$B184)&gt;=5,'[1]Outside Edges'!$P184="Yes"),"Yes","No")</f>
        <v>No</v>
      </c>
      <c r="HV185" s="124" t="str">
        <f>IF(AND((RIGHT($HV$3,2)-'[1]Miter Profiles'!$AC$231-'[1]Outside Edges'!$B184)&gt;=5,'[1]Outside Edges'!$P184="Yes"),"Yes","No")</f>
        <v>Yes</v>
      </c>
      <c r="HW185" s="116" t="str">
        <f>IF(AND((RIGHT($HW$3,2)-'[1]Miter Profiles'!$AC$232-'[1]Outside Edges'!$B184)&gt;=5,'[1]Outside Edges'!$P184="Yes"),"Yes","No")</f>
        <v>Yes</v>
      </c>
      <c r="HX185" s="129" t="str">
        <f>IF(AND((RIGHT($HX$3,2)-'[1]Miter Profiles'!$AC$233-'[1]Outside Edges'!$B184)&gt;=5,'[1]Outside Edges'!$P184="Yes"),"Yes","No")</f>
        <v>No</v>
      </c>
      <c r="HY185" s="10" t="str">
        <f>IF(AND((RIGHT($HY$3,2)-'[1]Miter Profiles'!$AC$234-'[1]Outside Edges'!$B184)&gt;=5,'[1]Outside Edges'!$P184="Yes"),"Yes","No")</f>
        <v>Yes</v>
      </c>
      <c r="HZ185" s="90" t="str">
        <f>IF(AND((RIGHT($HZ$3,2)-'[1]Miter Profiles'!$AC$235-'[1]Outside Edges'!$B184)&gt;=5,'[1]Outside Edges'!$P184="Yes"),"Yes","No")</f>
        <v>Yes</v>
      </c>
      <c r="IA185" s="150" t="str">
        <f>IF(AND((RIGHT($IA$3,2)-'[1]Miter Profiles'!$AC$236-'[1]Outside Edges'!$B184)&gt;=5,'[1]Outside Edges'!$P184="Yes"),"Yes","No")</f>
        <v>Yes</v>
      </c>
      <c r="IB185" s="124" t="str">
        <f>IF(AND((RIGHT($IB$3,2)-'[1]Miter Profiles'!$AC$237-'[1]Outside Edges'!$B184)&gt;=5,'[1]Outside Edges'!$P184="Yes"),"Yes","No")</f>
        <v>Yes</v>
      </c>
      <c r="IC185" s="116" t="str">
        <f>IF(AND((RIGHT($IC$3,2)-'[1]Miter Profiles'!$AC$238-'[1]Outside Edges'!$B184)&gt;=5,'[1]Outside Edges'!$P184="Yes"),"Yes","No")</f>
        <v>Yes</v>
      </c>
      <c r="ID185" s="129" t="str">
        <f>IF(AND((RIGHT($ID$3,2)-'[1]Miter Profiles'!$AC$239-'[1]Outside Edges'!$B184)&gt;=5,'[1]Outside Edges'!$P184="Yes"),"Yes","No")</f>
        <v>No</v>
      </c>
      <c r="IE185" s="10" t="str">
        <f>IF(AND((RIGHT($IE$3,2)-'[1]Miter Profiles'!$AC$240-'[1]Outside Edges'!$B184)&gt;=5,'[1]Outside Edges'!$P184="Yes"),"Yes","No")</f>
        <v>Yes</v>
      </c>
      <c r="IF185" s="90" t="str">
        <f>IF(AND((RIGHT($IF$3,2)-'[1]Miter Profiles'!$AC$241-'[1]Outside Edges'!$B184)&gt;=5,'[1]Outside Edges'!$P184="Yes"),"Yes","No")</f>
        <v>Yes</v>
      </c>
      <c r="IG185" s="150" t="str">
        <f>IF(AND((RIGHT($IG$3,2)-'[1]Miter Profiles'!$AC$242-'[1]Outside Edges'!$B184)&gt;=5,'[1]Outside Edges'!$P184="Yes"),"Yes","No")</f>
        <v>Yes</v>
      </c>
      <c r="IH185" s="124" t="str">
        <f>IF(AND((RIGHT($IH$3,2)-'[1]Miter Profiles'!$AC$243-'[1]Outside Edges'!$B184)&gt;=5,'[1]Outside Edges'!$P184="Yes"),"Yes","No")</f>
        <v>Yes</v>
      </c>
      <c r="II185" s="116" t="str">
        <f>IF(AND((RIGHT($II$3,2)-'[1]Miter Profiles'!$AC$244-'[1]Outside Edges'!$B184)&gt;=5,'[1]Outside Edges'!$P184="Yes"),"Yes","No")</f>
        <v>Yes</v>
      </c>
      <c r="IJ185" s="129" t="str">
        <f>IF(AND((RIGHT($IJ$3,2)-'[1]Miter Profiles'!$AC$245-'[1]Outside Edges'!$B184)&gt;=5,'[1]Outside Edges'!$P184="Yes"),"Yes","No")</f>
        <v>Yes</v>
      </c>
      <c r="IK185" s="10" t="str">
        <f>IF(AND((RIGHT($IK$3,2)-'[1]Miter Profiles'!$AC$246-'[1]Outside Edges'!$B184)&gt;=5,'[1]Outside Edges'!$P184="Yes"),"Yes","No")</f>
        <v>Yes</v>
      </c>
      <c r="IL185" s="90" t="str">
        <f>IF(AND((RIGHT($IL$3,2)-'[1]Miter Profiles'!$AC$247-'[1]Outside Edges'!$B184)&gt;=5,'[1]Outside Edges'!$P184="Yes"),"Yes","No")</f>
        <v>Yes</v>
      </c>
      <c r="IM185" s="150" t="str">
        <f>IF(AND((RIGHT($IM$3,2)-'[1]Miter Profiles'!$AC$248-'[1]Outside Edges'!$B184)&gt;=5,'[1]Outside Edges'!$P184="Yes"),"Yes","No")</f>
        <v>No</v>
      </c>
      <c r="IN185" s="124" t="str">
        <f>IF(AND((RIGHT($IN$3,2)-'[1]Miter Profiles'!$AC$249-'[1]Outside Edges'!$B184)&gt;=5,'[1]Outside Edges'!$P184="Yes"),"Yes","No")</f>
        <v>Yes</v>
      </c>
      <c r="IO185" s="116" t="str">
        <f>IF(AND((RIGHT($IO$3,2)-'[1]Miter Profiles'!$AC$250-'[1]Outside Edges'!$B184)&gt;=5,'[1]Outside Edges'!$P184="Yes"),"Yes","No")</f>
        <v>Yes</v>
      </c>
      <c r="IP185" s="129" t="str">
        <f>IF(AND((RIGHT($IP$3,2)-'[1]Miter Profiles'!$AC$251-'[1]Outside Edges'!$B184)&gt;=5,'[1]Outside Edges'!$P184="Yes"),"Yes","No")</f>
        <v>No</v>
      </c>
      <c r="IQ185" s="10" t="str">
        <f>IF(AND((RIGHT($IQ$3,2)-'[1]Miter Profiles'!$AC$252-'[1]Outside Edges'!$B184)&gt;=5,'[1]Outside Edges'!$P184="Yes"),"Yes","No")</f>
        <v>Yes</v>
      </c>
      <c r="IR185" s="90" t="str">
        <f>IF(AND((RIGHT($IR$3,2)-'[1]Miter Profiles'!$AC$253-'[1]Outside Edges'!$B184)&gt;=5,'[1]Outside Edges'!$P184="Yes"),"Yes","No")</f>
        <v>Yes</v>
      </c>
      <c r="IS185" s="150" t="str">
        <f>IF(AND((RIGHT($IS$3,2)-'[1]Miter Profiles'!$AC$254-'[1]Outside Edges'!$B184)&gt;=5,'[1]Outside Edges'!$P184="Yes"),"Yes","No")</f>
        <v>No</v>
      </c>
      <c r="IT185" s="124" t="str">
        <f>IF(AND((RIGHT($IT$3,2)-'[1]Miter Profiles'!$AC$255-'[1]Outside Edges'!$B184)&gt;=5,'[1]Outside Edges'!$P184="Yes"),"Yes","No")</f>
        <v>Yes</v>
      </c>
      <c r="IU185" s="116" t="str">
        <f>IF(AND((RIGHT($IU$3,2)-'[1]Miter Profiles'!$AC$256-'[1]Outside Edges'!$B184)&gt;=5,'[1]Outside Edges'!$P184="Yes"),"Yes","No")</f>
        <v>Yes</v>
      </c>
      <c r="IV185" s="129" t="str">
        <f>IF(AND((RIGHT($IV$3,2)-'[1]Miter Profiles'!$AC$257-'[1]Outside Edges'!$B184)&gt;=5,'[1]Outside Edges'!$P184="Yes"),"Yes","No")</f>
        <v>Yes</v>
      </c>
      <c r="IW185" s="10" t="str">
        <f>IF(AND((RIGHT($IW$3,2)-'[1]Miter Profiles'!$AC$258-'[1]Outside Edges'!$B184)&gt;=5,'[1]Outside Edges'!$P184="Yes"),"Yes","No")</f>
        <v>Yes</v>
      </c>
      <c r="IX185" s="90" t="str">
        <f>IF(AND((RIGHT($IX$3,2)-'[1]Miter Profiles'!$AC$259-'[1]Outside Edges'!$B184)&gt;=5,'[1]Outside Edges'!$P184="Yes"),"Yes","No")</f>
        <v>Yes</v>
      </c>
      <c r="IY185" s="150" t="str">
        <f>IF(AND((RIGHT($IY$3,2)-'[1]Miter Profiles'!$AC$260-'[1]Outside Edges'!$B184)&gt;=5,'[1]Outside Edges'!$P184="Yes"),"Yes","No")</f>
        <v>No</v>
      </c>
      <c r="IZ185" s="124" t="str">
        <f>IF(AND((RIGHT($IZ$3,2)-'[1]Miter Profiles'!$AC$261-'[1]Outside Edges'!$B184)&gt;=5,'[1]Outside Edges'!$P184="Yes"),"Yes","No")</f>
        <v>Yes</v>
      </c>
      <c r="JA185" s="116" t="str">
        <f>IF(AND((RIGHT($JA$3,2)-'[1]Miter Profiles'!$AC$262-'[1]Outside Edges'!$B184)&gt;=5,'[1]Outside Edges'!$P184="Yes"),"Yes","No")</f>
        <v>Yes</v>
      </c>
      <c r="JB185" s="129" t="str">
        <f>IF(AND((RIGHT($JB$3,2)-'[1]Miter Profiles'!$AC$263-'[1]Outside Edges'!$B184)&gt;=5,'[1]Outside Edges'!$P184="Yes"),"Yes","No")</f>
        <v>Yes</v>
      </c>
      <c r="JC185" s="10" t="str">
        <f>IF(AND((RIGHT($JC$3,2)-'[1]Miter Profiles'!$AC$264-'[1]Outside Edges'!$B184)&gt;=5,'[1]Outside Edges'!$P184="Yes"),"Yes","No")</f>
        <v>Yes</v>
      </c>
      <c r="JD185" s="90" t="str">
        <f>IF(AND((RIGHT($JD$3,2)-'[1]Miter Profiles'!$AC$265-'[1]Outside Edges'!$B184)&gt;=5,'[1]Outside Edges'!$P184="Yes"),"Yes","No")</f>
        <v>Yes</v>
      </c>
      <c r="JE185" s="236" t="str">
        <f>IF(AND((RIGHT($JE$3,2)-'[1]Miter Profiles'!$AC$266-'[1]Outside Edges'!$B184)&gt;=5,'[1]Outside Edges'!$P184="Yes"),"Yes","No")</f>
        <v>No</v>
      </c>
      <c r="JF185" s="237" t="str">
        <f>IF(AND((RIGHT($JF$3,2)-'[1]Miter Profiles'!$AC$267-'[1]Outside Edges'!$B184)&gt;=5,'[1]Outside Edges'!$P184="Yes"),"Yes","No")</f>
        <v>Yes</v>
      </c>
      <c r="JG185" s="238" t="str">
        <f>IF(AND((RIGHT($JG$3,2)-'[1]Miter Profiles'!$AC$268-'[1]Outside Edges'!$B184)&gt;=5,'[1]Outside Edges'!$P184="Yes"),"Yes","No")</f>
        <v>Yes</v>
      </c>
      <c r="JH185" s="129" t="str">
        <f>IF(AND((RIGHT($JH$3,2)-'[1]Miter Profiles'!$AC$269-'[1]Outside Edges'!$B184)&gt;=5,'[1]Outside Edges'!$P184="Yes"),"Yes","No")</f>
        <v>Yes</v>
      </c>
      <c r="JI185" s="113" t="str">
        <f>IF(AND((RIGHT($JI$3,2)-'[1]Miter Profiles'!$AC$270-'[1]Outside Edges'!$B184)&gt;=5,'[1]Outside Edges'!$P184="Yes"),"Yes","No")</f>
        <v>Yes</v>
      </c>
      <c r="JJ185" s="90" t="str">
        <f>IF(AND((RIGHT($JJ$3,2)-'[1]Miter Profiles'!$AC$271-'[1]Outside Edges'!$B184)&gt;=5,'[1]Outside Edges'!$P184="Yes"),"Yes","No")</f>
        <v>Yes</v>
      </c>
      <c r="JK185" s="236" t="str">
        <f>IF(AND((RIGHT($JK$3,2)-'[1]Miter Profiles'!$AC$272-'[1]Outside Edges'!$B184)&gt;=5,'[1]Outside Edges'!$P184="Yes"),"Yes","No")</f>
        <v>Yes</v>
      </c>
      <c r="JL185" s="237" t="str">
        <f>IF(AND((RIGHT($JL$3,2)-'[1]Miter Profiles'!$AC$273-'[1]Outside Edges'!$B184)&gt;=5,'[1]Outside Edges'!$P184="Yes"),"Yes","No")</f>
        <v>Yes</v>
      </c>
      <c r="JM185" s="238" t="str">
        <f>IF(AND((RIGHT($JM$3,2)-'[1]Miter Profiles'!$AC$274-'[1]Outside Edges'!$B184)&gt;=5,'[1]Outside Edges'!$P184="Yes"),"Yes","No")</f>
        <v>Yes</v>
      </c>
      <c r="JN185" s="129" t="str">
        <f>IF(AND((RIGHT($JN$3,2)-'[1]Miter Profiles'!$AC$275-'[1]Outside Edges'!$B184)&gt;=5,'[1]Outside Edges'!$P184="Yes"),"Yes","No")</f>
        <v>Yes</v>
      </c>
      <c r="JO185" s="113" t="str">
        <f>IF(AND((RIGHT($JO$3,2)-'[1]Miter Profiles'!$AC$276-'[1]Outside Edges'!$B184)&gt;=5,'[1]Outside Edges'!$P184="Yes"),"Yes","No")</f>
        <v>Yes</v>
      </c>
      <c r="JP185" s="90" t="str">
        <f>IF(AND((RIGHT($JP$3,2)-'[1]Miter Profiles'!$AC$277-'[1]Outside Edges'!$B184)&gt;=5,'[1]Outside Edges'!$P184="Yes"),"Yes","No")</f>
        <v>Yes</v>
      </c>
      <c r="JQ185" s="236" t="str">
        <f>IF(AND((RIGHT($JQ$3,2)-'[1]Miter Profiles'!$AC$278-'[1]Outside Edges'!$B184)&gt;=5,'[1]Outside Edges'!$P184="Yes"),"Yes","No")</f>
        <v>No</v>
      </c>
      <c r="JR185" s="237" t="str">
        <f>IF(AND((RIGHT($JR$3,2)-'[1]Miter Profiles'!$AC$279-'[1]Outside Edges'!$B184)&gt;=5,'[1]Outside Edges'!$P184="Yes"),"Yes","No")</f>
        <v>No</v>
      </c>
      <c r="JS185" s="238" t="str">
        <f>IF(AND((RIGHT($JS$3,2)-'[1]Miter Profiles'!$AC$280-'[1]Outside Edges'!$B184)&gt;=5,'[1]Outside Edges'!$P184="Yes"),"Yes","No")</f>
        <v>Yes</v>
      </c>
      <c r="JT185" s="129" t="str">
        <f>IF(AND((RIGHT($JT$3,2)-'[1]Miter Profiles'!$AC$281-'[1]Outside Edges'!$B184)&gt;=5,'[1]Outside Edges'!$P184="Yes"),"Yes","No")</f>
        <v>No</v>
      </c>
      <c r="JU185" s="113" t="str">
        <f>IF(AND((RIGHT($JU$3,2)-'[1]Miter Profiles'!$AC$282-'[1]Outside Edges'!$B184)&gt;=5,'[1]Outside Edges'!$P184="Yes"),"Yes","No")</f>
        <v>No</v>
      </c>
      <c r="JV185" s="90" t="str">
        <f>IF(AND((RIGHT($JV$3,2)-'[1]Miter Profiles'!$AC$283-'[1]Outside Edges'!$B184)&gt;=5,'[1]Outside Edges'!$P184="Yes"),"Yes","No")</f>
        <v>Yes</v>
      </c>
      <c r="JW185" s="236" t="str">
        <f>IF(AND((RIGHT($JW$3,2)-'[1]Miter Profiles'!$AC$284-'[1]Outside Edges'!$B184)&gt;=5,'[1]Outside Edges'!$P184="Yes"),"Yes","No")</f>
        <v>Yes</v>
      </c>
      <c r="JX185" s="237" t="str">
        <f>IF(AND((RIGHT($JX$3,2)-'[1]Miter Profiles'!$AC$285-'[1]Outside Edges'!$B184)&gt;=5,'[1]Outside Edges'!$P184="Yes"),"Yes","No")</f>
        <v>Yes</v>
      </c>
      <c r="JY185" s="238" t="str">
        <f>IF(AND((RIGHT($JY$3,2)-'[1]Miter Profiles'!$AC$286-'[1]Outside Edges'!$B184)&gt;=5,'[1]Outside Edges'!$P184="Yes"),"Yes","No")</f>
        <v>Yes</v>
      </c>
      <c r="JZ185" s="129" t="str">
        <f>IF(AND((RIGHT($JZ$3,2)-'[1]Miter Profiles'!$AC$287-'[1]Outside Edges'!$B184)&gt;=5,'[1]Outside Edges'!$P184="Yes"),"Yes","No")</f>
        <v>Yes</v>
      </c>
      <c r="KA185" s="113" t="str">
        <f>IF(AND((RIGHT($KA$3,2)-'[1]Miter Profiles'!$AC$288-'[1]Outside Edges'!$B184)&gt;=5,'[1]Outside Edges'!$P184="Yes"),"Yes","No")</f>
        <v>Yes</v>
      </c>
      <c r="KB185" s="90" t="str">
        <f>IF(AND((RIGHT($KB$3,2)-'[1]Miter Profiles'!$AC$289-'[1]Outside Edges'!$B184)&gt;=5,'[1]Outside Edges'!$P184="Yes"),"Yes","No")</f>
        <v>Yes</v>
      </c>
      <c r="KC185" s="236" t="str">
        <f>IF(AND((RIGHT($KC$3,2)-'[1]Miter Profiles'!$AC$290-'[1]Outside Edges'!$B184)&gt;=5,'[1]Outside Edges'!$P184="Yes"),"Yes","No")</f>
        <v>No</v>
      </c>
      <c r="KD185" s="237" t="str">
        <f>IF(AND((RIGHT($KD$3,2)-'[1]Miter Profiles'!$AC$291-'[1]Outside Edges'!$B184)&gt;=5,'[1]Outside Edges'!$P184="Yes"),"Yes","No")</f>
        <v>Yes</v>
      </c>
      <c r="KE185" s="238" t="str">
        <f>IF(AND((RIGHT($KE$3,2)-'[1]Miter Profiles'!$AC$292-'[1]Outside Edges'!$B184)&gt;=5,'[1]Outside Edges'!$P184="Yes"),"Yes","No")</f>
        <v>Yes</v>
      </c>
      <c r="KF185" s="129" t="str">
        <f>IF(AND((RIGHT($KF$3,2)-'[1]Miter Profiles'!$AC$293-'[1]Outside Edges'!$B184)&gt;=5,'[1]Outside Edges'!$P184="Yes"),"Yes","No")</f>
        <v>Yes</v>
      </c>
      <c r="KG185" s="113" t="str">
        <f>IF(AND((RIGHT($KG$3,2)-'[1]Miter Profiles'!$AC$294-'[1]Outside Edges'!$B184)&gt;=5,'[1]Outside Edges'!$P184="Yes"),"Yes","No")</f>
        <v>Yes</v>
      </c>
      <c r="KH185" s="90" t="str">
        <f>IF(AND((RIGHT($KH$3,2)-'[1]Miter Profiles'!$AC$295-'[1]Outside Edges'!$B184)&gt;=5,'[1]Outside Edges'!$P184="Yes"),"Yes","No")</f>
        <v>Yes</v>
      </c>
      <c r="KI185" s="236" t="str">
        <f>IF(AND((RIGHT($KI$3,2)-'[1]Miter Profiles'!$AC$296-'[1]Outside Edges'!$B184)&gt;=5,'[1]Outside Edges'!$P184="Yes"),"Yes","No")</f>
        <v>Yes</v>
      </c>
      <c r="KJ185" s="237" t="str">
        <f>IF(AND((RIGHT($KJ$3,2)-'[1]Miter Profiles'!$AC$297-'[1]Outside Edges'!$B184)&gt;=5,'[1]Outside Edges'!$P184="Yes"),"Yes","No")</f>
        <v>Yes</v>
      </c>
      <c r="KK185" s="238" t="str">
        <f>IF(AND((RIGHT($KK$3,2)-'[1]Miter Profiles'!$AC$298-'[1]Outside Edges'!$B184)&gt;=5,'[1]Outside Edges'!$P184="Yes"),"Yes","No")</f>
        <v>Yes</v>
      </c>
      <c r="KL185" s="129" t="str">
        <f>IF(AND((RIGHT($KL$3,2)-'[1]Miter Profiles'!$AC$299-'[1]Outside Edges'!$B184)&gt;=5,'[1]Outside Edges'!$P184="Yes"),"Yes","No")</f>
        <v>Yes</v>
      </c>
      <c r="KM185" s="113" t="str">
        <f>IF(AND((RIGHT($KM$3,2)-'[1]Miter Profiles'!$AC$300-'[1]Outside Edges'!$B184)&gt;=5,'[1]Outside Edges'!$P184="Yes"),"Yes","No")</f>
        <v>Yes</v>
      </c>
      <c r="KN185" s="90" t="str">
        <f>IF(AND((RIGHT($KN$3,2)-'[1]Miter Profiles'!$AC$301-'[1]Outside Edges'!$B184)&gt;=5,'[1]Outside Edges'!$P184="Yes"),"Yes","No")</f>
        <v>Yes</v>
      </c>
      <c r="KO185" s="236" t="str">
        <f>IF(AND((RIGHT($KO$3,2)-'[1]Miter Profiles'!$AC$302-'[1]Outside Edges'!$B184)&gt;=5,'[1]Outside Edges'!$P184="Yes"),"Yes","No")</f>
        <v>Yes</v>
      </c>
      <c r="KP185" s="237" t="str">
        <f>IF(AND((RIGHT($KP$3,2)-'[1]Miter Profiles'!$AC$303-'[1]Outside Edges'!$B184)&gt;=5,'[1]Outside Edges'!$P184="Yes"),"Yes","No")</f>
        <v>Yes</v>
      </c>
      <c r="KQ185" s="238" t="str">
        <f>IF(AND((RIGHT($KQ$3,2)-'[1]Miter Profiles'!$AC$304-'[1]Outside Edges'!$B184)&gt;=5,'[1]Outside Edges'!$P184="Yes"),"Yes","No")</f>
        <v>Yes</v>
      </c>
      <c r="KR185" s="129" t="str">
        <f>IF(AND((RIGHT($KR$3,2)-'[1]Miter Profiles'!$AC$305-'[1]Outside Edges'!$B184)&gt;=5,'[1]Outside Edges'!$P184="Yes"),"Yes","No")</f>
        <v>Yes</v>
      </c>
      <c r="KS185" s="113" t="str">
        <f>IF(AND((RIGHT($KS$3,2)-'[1]Miter Profiles'!$AC$306-'[1]Outside Edges'!$B184)&gt;=5,'[1]Outside Edges'!$P184="Yes"),"Yes","No")</f>
        <v>Yes</v>
      </c>
      <c r="KT185" s="90" t="str">
        <f>IF(AND((RIGHT($KT$3,2)-'[1]Miter Profiles'!$AC$307-'[1]Outside Edges'!$B184)&gt;=5,'[1]Outside Edges'!$P184="Yes"),"Yes","No")</f>
        <v>Yes</v>
      </c>
      <c r="KU185" s="236" t="str">
        <f>IF(AND((RIGHT($KU$3,2)-'[1]Miter Profiles'!$AC$308-'[1]Outside Edges'!$B184)&gt;=5,'[1]Outside Edges'!$P184="Yes"),"Yes","No")</f>
        <v>No</v>
      </c>
      <c r="KV185" s="237" t="str">
        <f>IF(AND((RIGHT($KV$3,2)-'[1]Miter Profiles'!$AC$309-'[1]Outside Edges'!$B184)&gt;=5,'[1]Outside Edges'!$P184="Yes"),"Yes","No")</f>
        <v>Yes</v>
      </c>
      <c r="KW185" s="238" t="str">
        <f>IF(AND((RIGHT($KW$3,2)-'[1]Miter Profiles'!$AC$310-'[1]Outside Edges'!$B184)&gt;=5,'[1]Outside Edges'!$P184="Yes"),"Yes","No")</f>
        <v>Yes</v>
      </c>
      <c r="KX185" s="129" t="str">
        <f>IF(AND((RIGHT($KX$3,2)-'[1]Miter Profiles'!$AC$311-'[1]Outside Edges'!$B184)&gt;=5,'[1]Outside Edges'!$P184="Yes"),"Yes","No")</f>
        <v>No</v>
      </c>
      <c r="KY185" s="113" t="str">
        <f>IF(AND((RIGHT($KY$3,2)-'[1]Miter Profiles'!$AC$312-'[1]Outside Edges'!$B184)&gt;=5,'[1]Outside Edges'!$P184="Yes"),"Yes","No")</f>
        <v>Yes</v>
      </c>
      <c r="KZ185" s="90" t="str">
        <f>IF(AND((RIGHT($KZ$3,2)-'[1]Miter Profiles'!$AC$313-'[1]Outside Edges'!$B184)&gt;=5,'[1]Outside Edges'!$P184="Yes"),"Yes","No")</f>
        <v>Yes</v>
      </c>
      <c r="LA185" s="236" t="str">
        <f>IF(AND((RIGHT($LA$3,2)-'[1]Miter Profiles'!$AC$314-'[1]Outside Edges'!$B184)&gt;=5,'[1]Outside Edges'!$P184="Yes"),"Yes","No")</f>
        <v>No</v>
      </c>
      <c r="LB185" s="237" t="str">
        <f>IF(AND((RIGHT($LB$3,2)-'[1]Miter Profiles'!$AC$315-'[1]Outside Edges'!$B184)&gt;=5,'[1]Outside Edges'!$P184="Yes"),"Yes","No")</f>
        <v>No</v>
      </c>
      <c r="LC185" s="243" t="str">
        <f>IF(AND((RIGHT($LC$3,2)-'[1]Miter Profiles'!$AC$316-'[1]Outside Edges'!$B184)&gt;=5,'[1]Outside Edges'!$P184="Yes"),"Yes","No")</f>
        <v>No</v>
      </c>
      <c r="LD185" s="244" t="str">
        <f>IF(AND((RIGHT($LD$3,2)-'[1]Miter Profiles'!$AC$317-'[1]Outside Edges'!$B184)&gt;=5,'[1]Outside Edges'!$P184="Yes"),"Yes","No")</f>
        <v>No</v>
      </c>
      <c r="LE185" s="113" t="str">
        <f>IF(AND((RIGHT($LE$3,2)-'[1]Miter Profiles'!$AC$318-'[1]Outside Edges'!$B184)&gt;=5,'[1]Outside Edges'!$P184="Yes"),"Yes","No")</f>
        <v>No</v>
      </c>
      <c r="LF185" s="10" t="str">
        <f>IF(AND((RIGHT($LF$3,2)-'[1]Miter Profiles'!$AC$319-'[1]Outside Edges'!$B184)&gt;=5,'[1]Outside Edges'!$P184="Yes"),"Yes","No")</f>
        <v>No</v>
      </c>
      <c r="LG185" s="113" t="str">
        <f>IF(AND((RIGHT($LG$3,2)-'[1]Miter Profiles'!$AC$320-'[1]Outside Edges'!$B184)&gt;=5,'[1]Outside Edges'!$P184="Yes"),"Yes","No")</f>
        <v>No</v>
      </c>
      <c r="LH185" s="90" t="str">
        <f>IF(AND((RIGHT($LH$3,2)-'[1]Miter Profiles'!$AC$321-'[1]Outside Edges'!$B184)&gt;=5,'[1]Outside Edges'!$P184="Yes"),"Yes","No")</f>
        <v>No</v>
      </c>
      <c r="LI185" s="236" t="str">
        <f>IF(AND((RIGHT($LI$3,2)-'[1]Miter Profiles'!$AC$322-'[1]Outside Edges'!$B184)&gt;=5,'[1]Outside Edges'!$P184="Yes"),"Yes","No")</f>
        <v>No</v>
      </c>
      <c r="LJ185" s="237" t="str">
        <f>IF(AND((RIGHT($LJ$3,2)-'[1]Miter Profiles'!$AC$323-'[1]Outside Edges'!$B184)&gt;=5,'[1]Outside Edges'!$P184="Yes"),"Yes","No")</f>
        <v>Yes</v>
      </c>
      <c r="LK185" s="238" t="str">
        <f>IF(AND((RIGHT($LK$3,2)-'[1]Miter Profiles'!$AC$324-'[1]Outside Edges'!$B184)&gt;=5,'[1]Outside Edges'!$P184="Yes"),"Yes","No")</f>
        <v>Yes</v>
      </c>
      <c r="LL185" s="129" t="str">
        <f>IF(AND((RIGHT($LL$3,2)-'[1]Miter Profiles'!$AC$325-'[1]Outside Edges'!$B184)&gt;=5,'[1]Outside Edges'!$P184="Yes"),"Yes","No")</f>
        <v>Yes</v>
      </c>
      <c r="LM185" s="113" t="str">
        <f>IF(AND((RIGHT($LM$3,2)-'[1]Miter Profiles'!$AC$326-'[1]Outside Edges'!$B184)&gt;=5,'[1]Outside Edges'!$P184="Yes"),"Yes","No")</f>
        <v>Yes</v>
      </c>
      <c r="LN185" s="90" t="str">
        <f>IF(AND((RIGHT($LN$3,2)-'[1]Miter Profiles'!$AC$327-'[1]Outside Edges'!$B184)&gt;=5,'[1]Outside Edges'!$P184="Yes"),"Yes","No")</f>
        <v>Yes</v>
      </c>
      <c r="LO185" s="236" t="str">
        <f>IF(AND((RIGHT($LO$3,2)-'[1]Miter Profiles'!$AC$328-'[1]Outside Edges'!$B184)&gt;=5,'[1]Outside Edges'!$P184="Yes"),"Yes","No")</f>
        <v>No</v>
      </c>
      <c r="LP185" s="237" t="str">
        <f>IF(AND((RIGHT($LP$3,2)-'[1]Miter Profiles'!$AC$329-'[1]Outside Edges'!$B184)&gt;=5,'[1]Outside Edges'!$P184="Yes"),"Yes","No")</f>
        <v>Yes</v>
      </c>
      <c r="LQ185" s="238" t="str">
        <f>IF(AND((RIGHT($LQ$3,2)-'[1]Miter Profiles'!$AC$330-'[1]Outside Edges'!$B184)&gt;=5,'[1]Outside Edges'!$P184="Yes"),"Yes","No")</f>
        <v>Yes</v>
      </c>
      <c r="LR185" s="129" t="str">
        <f>IF(AND((RIGHT($LR$3,2)-'[1]Miter Profiles'!$AC$331-'[1]Outside Edges'!$B184)&gt;=5,'[1]Outside Edges'!$P184="Yes"),"Yes","No")</f>
        <v>No</v>
      </c>
      <c r="LS185" s="113" t="str">
        <f>IF(AND((RIGHT($LS$3,2)-'[1]Miter Profiles'!$AC$332-'[1]Outside Edges'!$B184)&gt;=5,'[1]Outside Edges'!$P184="Yes"),"Yes","No")</f>
        <v>Yes</v>
      </c>
      <c r="LT185" s="90" t="str">
        <f>IF(AND((RIGHT($LT$3,2)-'[1]Miter Profiles'!$AC$333-'[1]Outside Edges'!$B184)&gt;=5,'[1]Outside Edges'!$P184="Yes"),"Yes","No")</f>
        <v>Yes</v>
      </c>
    </row>
    <row r="186" spans="1:332" ht="16.5" thickBot="1" x14ac:dyDescent="0.3">
      <c r="A186" s="8" t="str">
        <f>IF('[1]Outside Edges'!$A185&lt;&gt;"",'[1]Outside Edges'!$A185,"")</f>
        <v>D183</v>
      </c>
      <c r="B186" s="10" t="str">
        <f>IF(AND((RIGHT($B$3,2)-'[1]Miter Profiles'!$AC$3-'[1]Outside Edges'!$B185)&gt;=5,'[1]Outside Edges'!$P185="Yes"),"Yes","No")</f>
        <v>No</v>
      </c>
      <c r="C186" s="10" t="str">
        <f>IF(AND((RIGHT($C$3,2)-'[1]Miter Profiles'!$AC$4-'[1]Outside Edges'!$B185)&gt;=5,'[1]Outside Edges'!$P185="Yes"),"Yes","No")</f>
        <v>No</v>
      </c>
      <c r="D186" s="85" t="str">
        <f>IF(AND((RIGHT($D$3,2)-'[1]Miter Profiles'!$AC$5-'[1]Outside Edges'!$B185)&gt;=5,'[1]Outside Edges'!$P185="Yes"),"Yes","No")</f>
        <v>No</v>
      </c>
      <c r="E186" s="86" t="str">
        <f>IF(AND((RIGHT($E$3,2)-'[1]Miter Profiles'!$AC$6-'[1]Outside Edges'!$B185)&gt;=5,'[1]Outside Edges'!$P185="Yes"),"Yes","No")</f>
        <v>No</v>
      </c>
      <c r="F186" s="11" t="str">
        <f>IF(AND((RIGHT($F$3,2)-'[1]Miter Profiles'!$AC$7-'[1]Outside Edges'!$B185)&gt;=5,'[1]Outside Edges'!$P185="Yes"),"Yes","No")</f>
        <v>No</v>
      </c>
      <c r="G186" s="87" t="str">
        <f>IF(AND((RIGHT($G$3,2)-'[1]Miter Profiles'!$AC$8-'[1]Outside Edges'!$B185)&gt;=5,'[1]Outside Edges'!$P185="Yes"),"Yes","No")</f>
        <v>No</v>
      </c>
      <c r="H186" s="10" t="str">
        <f>IF(AND((RIGHT($H$3,2)-'[1]Miter Profiles'!$AC$9-'[1]Outside Edges'!$B185)&gt;=5,'[1]Outside Edges'!$P185="Yes"),"Yes","No")</f>
        <v>No</v>
      </c>
      <c r="I186" s="10" t="str">
        <f>IF(AND((RIGHT($I$3,2)-'[1]Miter Profiles'!$AC$10-'[1]Outside Edges'!$B185)&gt;=5,'[1]Outside Edges'!$P185="Yes"),"Yes","No")</f>
        <v>No</v>
      </c>
      <c r="J186" s="85" t="str">
        <f>IF(AND((RIGHT($J$3,2)-'[1]Miter Profiles'!$AC$11-'[1]Outside Edges'!$B185)&gt;=5,'[1]Outside Edges'!$P185="Yes"),"Yes","No")</f>
        <v>No</v>
      </c>
      <c r="K186" s="86" t="str">
        <f>IF(AND((RIGHT($K$3,2)-'[1]Miter Profiles'!$AC$12-'[1]Outside Edges'!$B185)&gt;=5,'[1]Outside Edges'!$P185="Yes"),"Yes","No")</f>
        <v>No</v>
      </c>
      <c r="L186" s="11" t="str">
        <f>IF(AND((RIGHT($L$3,2)-'[1]Miter Profiles'!$AC$13-'[1]Outside Edges'!$B185)&gt;=5,'[1]Outside Edges'!$P185="Yes"),"Yes","No")</f>
        <v>No</v>
      </c>
      <c r="M186" s="87" t="str">
        <f>IF(AND((RIGHT($M$3,2)-'[1]Miter Profiles'!$AC$14-'[1]Outside Edges'!$B185)&gt;=5,'[1]Outside Edges'!$P185="Yes"),"Yes","No")</f>
        <v>No</v>
      </c>
      <c r="N186" s="10" t="str">
        <f>IF(AND((RIGHT($N$3,2)-'[1]Miter Profiles'!$AC$15-'[1]Outside Edges'!$B185)&gt;=4,'[1]Outside Edges'!$P185="Yes"),"Yes","No")</f>
        <v>No</v>
      </c>
      <c r="O186" s="10" t="str">
        <f>IF(AND((RIGHT($O$3,2)-'[1]Miter Profiles'!$AC$16-'[1]Outside Edges'!$B185)&gt;=5,'[1]Outside Edges'!$P185="Yes"),"Yes","No")</f>
        <v>No</v>
      </c>
      <c r="P186" s="85" t="str">
        <f>IF(AND((RIGHT($P$3,2)-'[1]Miter Profiles'!$AC$17-'[1]Outside Edges'!$B185)&gt;=5,'[1]Outside Edges'!$P185="Yes"),"Yes","No")</f>
        <v>No</v>
      </c>
      <c r="Q186" s="86" t="str">
        <f>IF(AND((RIGHT($Q$3,2)-'[1]Miter Profiles'!$AC$18-'[1]Outside Edges'!$B185)&gt;=5,'[1]Outside Edges'!$P185="Yes"),"Yes","No")</f>
        <v>No</v>
      </c>
      <c r="R186" s="11" t="str">
        <f>IF(AND((RIGHT($R$3,2)-'[1]Miter Profiles'!$AC$19-'[1]Outside Edges'!$B185)&gt;=5,'[1]Outside Edges'!$P185="Yes"),"Yes","No")</f>
        <v>No</v>
      </c>
      <c r="S186" s="87" t="str">
        <f>IF(AND((RIGHT($S$3,2)-'[1]Miter Profiles'!$AC$20-'[1]Outside Edges'!$B185)&gt;=5,'[1]Outside Edges'!$P185="Yes"),"Yes","No")</f>
        <v>No</v>
      </c>
      <c r="T186" s="10" t="str">
        <f>IF(AND((RIGHT($T$3,2)-'[1]Miter Profiles'!$AC$21-'[1]Outside Edges'!$B185)&gt;=5,'[1]Outside Edges'!$P185="Yes"),"Yes","No")</f>
        <v>No</v>
      </c>
      <c r="U186" s="10" t="str">
        <f>IF(AND((RIGHT($U$3,2)-'[1]Miter Profiles'!$AC$22-'[1]Outside Edges'!$B185)&gt;=5,'[1]Outside Edges'!$P185="Yes"),"Yes","No")</f>
        <v>No</v>
      </c>
      <c r="V186" s="85" t="str">
        <f>IF(AND((RIGHT($V$3,2)-'[1]Miter Profiles'!$AC$23-'[1]Outside Edges'!$B185)&gt;=5,'[1]Outside Edges'!$P185="Yes"),"Yes","No")</f>
        <v>No</v>
      </c>
      <c r="W186" s="86" t="str">
        <f>IF(AND((RIGHT($W$3,2)-'[1]Miter Profiles'!$AC$24-'[1]Outside Edges'!$B185)&gt;=5,'[1]Outside Edges'!$P185="Yes"),"Yes","No")</f>
        <v>No</v>
      </c>
      <c r="X186" s="11" t="str">
        <f>IF(AND((RIGHT($X$3,2)-'[1]Miter Profiles'!$AC$25-'[1]Outside Edges'!$B185)&gt;=5,'[1]Outside Edges'!$P185="Yes"),"Yes","No")</f>
        <v>No</v>
      </c>
      <c r="Y186" s="87" t="str">
        <f>IF(AND((RIGHT($Y$3,2)-'[1]Miter Profiles'!$AC$26-'[1]Outside Edges'!$B185)&gt;=5,'[1]Outside Edges'!$P185="Yes"),"Yes","No")</f>
        <v>No</v>
      </c>
      <c r="Z186" s="10" t="str">
        <f>IF(AND((RIGHT($Z$3,2)-'[1]Miter Profiles'!$AC$27-'[1]Outside Edges'!$B185)&gt;=5,'[1]Outside Edges'!$P185="Yes"),"Yes","No")</f>
        <v>No</v>
      </c>
      <c r="AA186" s="10" t="str">
        <f>IF(AND((RIGHT($AA$3,2)-'[1]Miter Profiles'!$AC$28-'[1]Outside Edges'!$B185)&gt;=5,'[1]Outside Edges'!$P185="Yes"),"Yes","No")</f>
        <v>No</v>
      </c>
      <c r="AB186" s="85" t="str">
        <f>IF(AND((RIGHT($AB$3,2)-'[1]Miter Profiles'!$AC$29-'[1]Outside Edges'!$B185)&gt;=5,'[1]Outside Edges'!$P185="Yes"),"Yes","No")</f>
        <v>No</v>
      </c>
      <c r="AC186" s="86" t="str">
        <f>IF(AND((RIGHT($AC$3,2)-'[1]Miter Profiles'!$AC$30-'[1]Outside Edges'!$B185)&gt;=5,'[1]Outside Edges'!$P185="Yes"),"Yes","No")</f>
        <v>No</v>
      </c>
      <c r="AD186" s="11" t="str">
        <f>IF(AND((RIGHT($AD$3,2)-'[1]Miter Profiles'!$AC$31-'[1]Outside Edges'!$B185)&gt;=5,'[1]Outside Edges'!$P185="Yes"),"Yes","No")</f>
        <v>No</v>
      </c>
      <c r="AE186" s="87" t="str">
        <f>IF(AND((RIGHT($AE$3,2)-'[1]Miter Profiles'!$AC$32-'[1]Outside Edges'!$B185)&gt;=5,'[1]Outside Edges'!$P185="Yes"),"Yes","No")</f>
        <v>No</v>
      </c>
      <c r="AF186" s="10" t="str">
        <f>IF(AND((RIGHT($AF$3,2)-'[1]Miter Profiles'!$AC$33-'[1]Outside Edges'!$B185)&gt;=5,'[1]Outside Edges'!$P185="Yes"),"Yes","No")</f>
        <v>No</v>
      </c>
      <c r="AG186" s="10" t="str">
        <f>IF(AND((RIGHT($AG$3,2)-'[1]Miter Profiles'!$AC$34-'[1]Outside Edges'!$B185)&gt;=5,'[1]Outside Edges'!$P185="Yes"),"Yes","No")</f>
        <v>No</v>
      </c>
      <c r="AH186" s="85" t="str">
        <f>IF(AND((RIGHT($AH$3,2)-'[1]Miter Profiles'!$AC$35-'[1]Outside Edges'!$B185)&gt;=5,'[1]Outside Edges'!$P185="Yes"),"Yes","No")</f>
        <v>No</v>
      </c>
      <c r="AI186" s="86" t="str">
        <f>IF(AND((RIGHT($AI$3,2)-'[1]Miter Profiles'!$AC$36-'[1]Outside Edges'!$B185)&gt;=5,'[1]Outside Edges'!$P185="Yes"),"Yes","No")</f>
        <v>No</v>
      </c>
      <c r="AJ186" s="11" t="str">
        <f>IF(AND((RIGHT($AJ$3,2)-'[1]Miter Profiles'!$AC$37-'[1]Outside Edges'!$B185)&gt;=5,'[1]Outside Edges'!$P185="Yes"),"Yes","No")</f>
        <v>No</v>
      </c>
      <c r="AK186" s="87" t="str">
        <f>IF(AND((RIGHT($AK$3,2)-'[1]Miter Profiles'!$AC$38-'[1]Outside Edges'!$B185)&gt;=5,'[1]Outside Edges'!$P185="Yes"),"Yes","No")</f>
        <v>No</v>
      </c>
      <c r="AL186" s="10" t="str">
        <f>IF(AND((RIGHT($AL$3,2)-'[1]Miter Profiles'!$AC$39-'[1]Outside Edges'!$B185)&gt;=5,'[1]Outside Edges'!$P185="Yes"),"Yes","No")</f>
        <v>No</v>
      </c>
      <c r="AM186" s="10" t="str">
        <f>IF(AND((RIGHT($AM$3,2)-'[1]Miter Profiles'!$AC$40-'[1]Outside Edges'!$B185)&gt;=5,'[1]Outside Edges'!$P185="Yes"),"Yes","No")</f>
        <v>No</v>
      </c>
      <c r="AN186" s="85" t="str">
        <f>IF(AND((RIGHT($AN$3,2)-'[1]Miter Profiles'!$AC$41-'[1]Outside Edges'!$B185)&gt;=5,'[1]Outside Edges'!$P185="Yes"),"Yes","No")</f>
        <v>No</v>
      </c>
      <c r="AO186" s="86" t="str">
        <f>IF(AND((RIGHT($AO$3,2)-'[1]Miter Profiles'!$AC$42-'[1]Outside Edges'!$B185)&gt;=5,'[1]Outside Edges'!$P185="Yes"),"Yes","No")</f>
        <v>No</v>
      </c>
      <c r="AP186" s="11" t="str">
        <f>IF(AND((RIGHT($AP$3,2)-'[1]Miter Profiles'!$AC$43-'[1]Outside Edges'!$B185)&gt;=5,'[1]Outside Edges'!$P185="Yes"),"Yes","No")</f>
        <v>No</v>
      </c>
      <c r="AQ186" s="87" t="str">
        <f>IF(AND((RIGHT($AQ$3,2)-'[1]Miter Profiles'!$AC$44-'[1]Outside Edges'!$B185)&gt;=5,'[1]Outside Edges'!$P185="Yes"),"Yes","No")</f>
        <v>No</v>
      </c>
      <c r="AR186" s="10" t="str">
        <f>IF(AND((RIGHT($AR$3,2)-'[1]Miter Profiles'!$AC$45-'[1]Outside Edges'!$B185)&gt;=5,'[1]Outside Edges'!$P185="Yes"),"Yes","No")</f>
        <v>No</v>
      </c>
      <c r="AS186" s="10" t="str">
        <f>IF(AND((RIGHT($AS$3,2)-'[1]Miter Profiles'!$AC$46-'[1]Outside Edges'!$B185)&gt;=5,'[1]Outside Edges'!$P185="Yes"),"Yes","No")</f>
        <v>No</v>
      </c>
      <c r="AT186" s="85" t="str">
        <f>IF(AND((RIGHT($AT$3,2)-'[1]Miter Profiles'!$AC$47-'[1]Outside Edges'!$B185)&gt;=5,'[1]Outside Edges'!$P185="Yes"),"Yes","No")</f>
        <v>No</v>
      </c>
      <c r="AU186" s="86" t="str">
        <f>IF(AND((RIGHT($AU$3,2)-'[1]Miter Profiles'!$AC$48-'[1]Outside Edges'!$B185)&gt;=5,'[1]Outside Edges'!$P185="Yes"),"Yes","No")</f>
        <v>No</v>
      </c>
      <c r="AV186" s="11" t="str">
        <f>IF(AND((RIGHT($AV$3,2)-'[1]Miter Profiles'!$AC$49-'[1]Outside Edges'!$B185)&gt;=5,'[1]Outside Edges'!$P185="Yes"),"Yes","No")</f>
        <v>No</v>
      </c>
      <c r="AW186" s="87" t="str">
        <f>IF(AND((RIGHT($AW$3,2)-'[1]Miter Profiles'!$AC$50-'[1]Outside Edges'!$B185)&gt;=5,'[1]Outside Edges'!$P185="Yes"),"Yes","No")</f>
        <v>No</v>
      </c>
      <c r="AX186" s="10" t="str">
        <f>IF(AND((RIGHT($AX$3,2)-'[1]Miter Profiles'!$AC$51-'[1]Outside Edges'!$B185)&gt;=5,'[1]Outside Edges'!$P185="Yes"),"Yes","No")</f>
        <v>No</v>
      </c>
      <c r="AY186" s="10" t="str">
        <f>IF(AND((RIGHT($AY$3,2)-'[1]Miter Profiles'!$AC$52-'[1]Outside Edges'!$B185)&gt;=5,'[1]Outside Edges'!$P185="Yes"),"Yes","No")</f>
        <v>No</v>
      </c>
      <c r="AZ186" s="85" t="str">
        <f>IF(AND((RIGHT($AZ$3,2)-'[1]Miter Profiles'!$AC$53-'[1]Outside Edges'!$B185)&gt;=5,'[1]Outside Edges'!$P185="Yes"),"Yes","No")</f>
        <v>No</v>
      </c>
      <c r="BA186" s="86" t="str">
        <f>IF(AND((RIGHT($BA$3,2)-'[1]Miter Profiles'!$AC$54-'[1]Outside Edges'!$B185)&gt;=5,'[1]Outside Edges'!$P185="Yes"),"Yes","No")</f>
        <v>No</v>
      </c>
      <c r="BB186" s="11" t="str">
        <f>IF(AND((RIGHT($BB$3,2)-'[1]Miter Profiles'!$AC$55-'[1]Outside Edges'!$B185)&gt;=5,'[1]Outside Edges'!$P185="Yes"),"Yes","No")</f>
        <v>No</v>
      </c>
      <c r="BC186" s="87" t="str">
        <f>IF(AND((RIGHT($BC$3,2)-'[1]Miter Profiles'!$AC$56-'[1]Outside Edges'!$B185)&gt;=5,'[1]Outside Edges'!$P185="Yes"),"Yes","No")</f>
        <v>No</v>
      </c>
      <c r="BD186" s="10" t="str">
        <f>IF(AND((RIGHT($BD$3,2)-'[1]Miter Profiles'!$AC$57-'[1]Outside Edges'!$B185)&gt;=5,'[1]Outside Edges'!$P185="Yes"),"Yes","No")</f>
        <v>No</v>
      </c>
      <c r="BE186" s="10" t="str">
        <f>IF(AND((RIGHT($BE$3,2)-'[1]Miter Profiles'!$AC$58-'[1]Outside Edges'!$B185)&gt;=5,'[1]Outside Edges'!$P185="Yes"),"Yes","No")</f>
        <v>No</v>
      </c>
      <c r="BF186" s="85" t="str">
        <f>IF(AND((RIGHT($BF$3,2)-'[1]Miter Profiles'!$AC$59-'[1]Outside Edges'!$B185)&gt;=5,'[1]Outside Edges'!$P185="Yes"),"Yes","No")</f>
        <v>No</v>
      </c>
      <c r="BG186" s="86" t="str">
        <f>IF(AND((RIGHT($BG$3,2)-'[1]Miter Profiles'!$AC$60-'[1]Outside Edges'!$B185)&gt;=5,'[1]Outside Edges'!$P185="Yes"),"Yes","No")</f>
        <v>No</v>
      </c>
      <c r="BH186" s="11" t="str">
        <f>IF(AND((RIGHT($BH$3,2)-'[1]Miter Profiles'!$AC$61-'[1]Outside Edges'!$B185)&gt;=5,'[1]Outside Edges'!$P185="Yes"),"Yes","No")</f>
        <v>No</v>
      </c>
      <c r="BI186" s="87" t="str">
        <f>IF(AND((RIGHT($BI$3,2)-'[1]Miter Profiles'!$AC$62-'[1]Outside Edges'!$B185)&gt;=5,'[1]Outside Edges'!$P185="Yes"),"Yes","No")</f>
        <v>No</v>
      </c>
      <c r="BJ186" s="10" t="str">
        <f>IF(AND((RIGHT($BJ$3,2)-'[1]Miter Profiles'!$AC$63-'[1]Outside Edges'!$B185)&gt;=5,'[1]Outside Edges'!$P185="Yes"),"Yes","No")</f>
        <v>No</v>
      </c>
      <c r="BK186" s="10" t="str">
        <f>IF(AND((RIGHT($BK$3,2)-'[1]Miter Profiles'!$AC$64-'[1]Outside Edges'!$B185)&gt;=5,'[1]Outside Edges'!$P185="Yes"),"Yes","No")</f>
        <v>No</v>
      </c>
      <c r="BL186" s="85" t="str">
        <f>IF(AND((RIGHT($BL$3,2)-'[1]Miter Profiles'!$AC$65-'[1]Outside Edges'!$B185)&gt;=5,'[1]Outside Edges'!$P185="Yes"),"Yes","No")</f>
        <v>No</v>
      </c>
      <c r="BM186" s="86" t="str">
        <f>IF(AND((RIGHT($BM$3,2)-'[1]Miter Profiles'!$AC$66-'[1]Outside Edges'!$B185)&gt;=5,'[1]Outside Edges'!$P185="Yes"),"Yes","No")</f>
        <v>No</v>
      </c>
      <c r="BN186" s="11" t="str">
        <f>IF(AND((RIGHT($BN$3,2)-'[1]Miter Profiles'!$AC$67-'[1]Outside Edges'!$B185)&gt;=5,'[1]Outside Edges'!$P185="Yes"),"Yes","No")</f>
        <v>No</v>
      </c>
      <c r="BO186" s="87" t="str">
        <f>IF(AND((RIGHT($BO$3,2)-'[1]Miter Profiles'!$AC$68-'[1]Outside Edges'!$B185)&gt;=5,'[1]Outside Edges'!$P185="Yes"),"Yes","No")</f>
        <v>No</v>
      </c>
      <c r="BP186" s="10" t="str">
        <f>IF(AND((RIGHT($BP$3,2)-'[1]Miter Profiles'!$AC$69-'[1]Outside Edges'!$B185)&gt;=5,'[1]Outside Edges'!$P185="Yes"),"Yes","No")</f>
        <v>No</v>
      </c>
      <c r="BQ186" s="10" t="str">
        <f>IF(AND((RIGHT($BQ$3,2)-'[1]Miter Profiles'!$AC$70-'[1]Outside Edges'!$B185)&gt;=5,'[1]Outside Edges'!$P185="Yes"),"Yes","No")</f>
        <v>No</v>
      </c>
      <c r="BR186" s="85" t="str">
        <f>IF(AND((RIGHT($BR$3,2)-'[1]Miter Profiles'!$AC$71-'[1]Outside Edges'!$B185)&gt;=5,'[1]Outside Edges'!$P185="Yes"),"Yes","No")</f>
        <v>No</v>
      </c>
      <c r="BS186" s="86" t="str">
        <f>IF(AND((RIGHT($BS$3,2)-'[1]Miter Profiles'!$AC$72-'[1]Outside Edges'!$B185)&gt;=5,'[1]Outside Edges'!$P185="Yes"),"Yes","No")</f>
        <v>No</v>
      </c>
      <c r="BT186" s="11" t="str">
        <f>IF(AND((RIGHT($BT$3,2)-'[1]Miter Profiles'!$AC$73-'[1]Outside Edges'!$B185)&gt;=5,'[1]Outside Edges'!$P185="Yes"),"Yes","No")</f>
        <v>No</v>
      </c>
      <c r="BU186" s="87" t="str">
        <f>IF(AND((RIGHT($BU$3,2)-'[1]Miter Profiles'!$AC$74-'[1]Outside Edges'!$B185)&gt;=5,'[1]Outside Edges'!$P185="Yes"),"Yes","No")</f>
        <v>No</v>
      </c>
      <c r="BV186" s="10" t="str">
        <f>IF(AND((RIGHT($BV$3,2)-'[1]Miter Profiles'!$AC$75-'[1]Outside Edges'!$B185)&gt;=5,'[1]Outside Edges'!$P185="Yes"),"Yes","No")</f>
        <v>No</v>
      </c>
      <c r="BW186" s="10" t="str">
        <f>IF(AND((RIGHT($BW$3,2)-'[1]Miter Profiles'!$AC$76-'[1]Outside Edges'!$B185)&gt;=5,'[1]Outside Edges'!$P185="Yes"),"Yes","No")</f>
        <v>No</v>
      </c>
      <c r="BX186" s="85" t="str">
        <f>IF(AND((RIGHT($BX$3,2)-'[1]Miter Profiles'!$AC$77-'[1]Outside Edges'!$B185)&gt;=5,'[1]Outside Edges'!$P185="Yes"),"Yes","No")</f>
        <v>No</v>
      </c>
      <c r="BY186" s="86" t="str">
        <f>IF(AND((RIGHT($BY$3,2)-'[1]Miter Profiles'!$AC$78-'[1]Outside Edges'!$B185)&gt;=5,'[1]Outside Edges'!$P185="Yes"),"Yes","No")</f>
        <v>No</v>
      </c>
      <c r="BZ186" s="11" t="str">
        <f>IF(AND((RIGHT($BZ$3,2)-'[1]Miter Profiles'!$AC$79-'[1]Outside Edges'!$B185)&gt;=5,'[1]Outside Edges'!$P185="Yes"),"Yes","No")</f>
        <v>No</v>
      </c>
      <c r="CA186" s="87" t="str">
        <f>IF(AND((RIGHT($CA$3,2)-'[1]Miter Profiles'!$AC$80-'[1]Outside Edges'!$B185)&gt;=5,'[1]Outside Edges'!$P185="Yes"),"Yes","No")</f>
        <v>No</v>
      </c>
      <c r="CB186" s="10" t="str">
        <f>IF(AND((RIGHT($CB$3,2)-'[1]Miter Profiles'!$AC$81-'[1]Outside Edges'!$B185)&gt;=5,'[1]Outside Edges'!$P185="Yes"),"Yes","No")</f>
        <v>No</v>
      </c>
      <c r="CC186" s="10" t="str">
        <f>IF(AND((RIGHT($CC$3,2)-'[1]Miter Profiles'!$AC$82-'[1]Outside Edges'!$B185)&gt;=5,'[1]Outside Edges'!$P185="Yes"),"Yes","No")</f>
        <v>No</v>
      </c>
      <c r="CD186" s="85" t="str">
        <f>IF(AND((RIGHT($CD$3,2)-'[1]Miter Profiles'!$AC$83-'[1]Outside Edges'!$B185)&gt;=5,'[1]Outside Edges'!$P185="Yes"),"Yes","No")</f>
        <v>No</v>
      </c>
      <c r="CE186" s="86" t="str">
        <f>IF(AND((RIGHT($CE$3,2)-'[1]Miter Profiles'!$AC$84-'[1]Outside Edges'!$B185)&gt;=5,'[1]Outside Edges'!$P185="Yes"),"Yes","No")</f>
        <v>No</v>
      </c>
      <c r="CF186" s="11" t="str">
        <f>IF(AND((RIGHT($CF$3,2)-'[1]Miter Profiles'!$AC$85-'[1]Outside Edges'!$B185)&gt;=5,'[1]Outside Edges'!$P185="Yes"),"Yes","No")</f>
        <v>No</v>
      </c>
      <c r="CG186" s="87" t="str">
        <f>IF(AND((RIGHT($CG$3,2)-'[1]Miter Profiles'!$AC$86-'[1]Outside Edges'!$B185)&gt;=5,'[1]Outside Edges'!$P185="Yes"),"Yes","No")</f>
        <v>No</v>
      </c>
      <c r="CH186" s="10" t="str">
        <f>IF(AND((RIGHT($CH$3,2)-'[1]Miter Profiles'!$AC$87-'[1]Outside Edges'!$B185)&gt;=5,'[1]Outside Edges'!$P185="Yes"),"Yes","No")</f>
        <v>No</v>
      </c>
      <c r="CI186" s="10" t="str">
        <f>IF(AND((RIGHT($CI$3,2)-'[1]Miter Profiles'!$AC$88-'[1]Outside Edges'!$B185)&gt;=5,'[1]Outside Edges'!$P185="Yes"),"Yes","No")</f>
        <v>No</v>
      </c>
      <c r="CJ186" s="85" t="str">
        <f>IF(AND((RIGHT($CJ$3,2)-'[1]Miter Profiles'!$AC$89-'[1]Outside Edges'!$B185)&gt;=5,'[1]Outside Edges'!$P185="Yes"),"Yes","No")</f>
        <v>No</v>
      </c>
      <c r="CK186" s="86" t="str">
        <f>IF(AND((RIGHT($CK$3,2)-'[1]Miter Profiles'!$AC$90-'[1]Outside Edges'!$B185)&gt;=5,'[1]Outside Edges'!$P185="Yes"),"Yes","No")</f>
        <v>No</v>
      </c>
      <c r="CL186" s="11" t="str">
        <f>IF(AND((RIGHT($CL$3,2)-'[1]Miter Profiles'!$AC$91-'[1]Outside Edges'!$B185)&gt;=5,'[1]Outside Edges'!$P185="Yes"),"Yes","No")</f>
        <v>No</v>
      </c>
      <c r="CM186" s="87" t="str">
        <f>IF(AND((RIGHT($CM$3,2)-'[1]Miter Profiles'!$AC$92-'[1]Outside Edges'!$B185)&gt;=5,'[1]Outside Edges'!$P185="Yes"),"Yes","No")</f>
        <v>No</v>
      </c>
      <c r="CN186" s="10" t="str">
        <f>IF(AND((RIGHT(CN$3,2)-'[1]Miter Profiles'!$AC$93-'[1]Outside Edges'!$B185)&gt;=5,'[1]Outside Edges'!$P185="Yes"),"Yes","No")</f>
        <v>No</v>
      </c>
      <c r="CO186" s="10" t="str">
        <f>IF(AND((RIGHT(CO$3,2)-'[1]Miter Profiles'!$AC$94-'[1]Outside Edges'!$B185)&gt;=5,'[1]Outside Edges'!$P185="Yes"),"Yes","No")</f>
        <v>No</v>
      </c>
      <c r="CP186" s="85" t="str">
        <f>IF(AND((RIGHT(CP$3,2)-'[1]Miter Profiles'!$AC$95-'[1]Outside Edges'!$B185)&gt;=5,'[1]Outside Edges'!$P185="Yes"),"Yes","No")</f>
        <v>No</v>
      </c>
      <c r="CQ186" s="86" t="str">
        <f>IF(AND((RIGHT(CQ$3,2)-'[1]Miter Profiles'!$AC$96-'[1]Outside Edges'!$B185)&gt;=5,'[1]Outside Edges'!$P185="Yes"),"Yes","No")</f>
        <v>No</v>
      </c>
      <c r="CR186" s="11" t="str">
        <f>IF(AND((RIGHT(CR$3,2)-'[1]Miter Profiles'!$AC$97-'[1]Outside Edges'!$B185)&gt;=5,'[1]Outside Edges'!$P185="Yes"),"Yes","No")</f>
        <v>No</v>
      </c>
      <c r="CS186" s="87" t="str">
        <f>IF(AND((RIGHT(CS$3,2)-'[1]Miter Profiles'!$AC$98-'[1]Outside Edges'!$B185)&gt;=5,'[1]Outside Edges'!$P185="Yes"),"Yes","No")</f>
        <v>No</v>
      </c>
      <c r="CT186" s="10" t="str">
        <f>IF(AND((RIGHT($CT$3,2)-'[1]Miter Profiles'!$AC$99-'[1]Outside Edges'!$B185)&gt;=5,'[1]Outside Edges'!$P185="Yes"),"Yes","No")</f>
        <v>No</v>
      </c>
      <c r="CU186" s="10" t="str">
        <f>IF(AND((RIGHT($CU$3,2)-'[1]Miter Profiles'!$AC$100-'[1]Outside Edges'!$B185)&gt;=5,'[1]Outside Edges'!$P185="Yes"),"Yes","No")</f>
        <v>No</v>
      </c>
      <c r="CV186" s="85" t="str">
        <f>IF(AND((RIGHT($CV$3,2)-'[1]Miter Profiles'!$AC$101-'[1]Outside Edges'!$B185)&gt;=5,'[1]Outside Edges'!$P185="Yes"),"Yes","No")</f>
        <v>No</v>
      </c>
      <c r="CW186" s="86" t="str">
        <f>IF(AND((RIGHT($CW$3,2)-'[1]Miter Profiles'!$AC$102-'[1]Outside Edges'!$B185)&gt;=5,'[1]Outside Edges'!$P185="Yes"),"Yes","No")</f>
        <v>No</v>
      </c>
      <c r="CX186" s="11" t="str">
        <f>IF(AND((RIGHT($CX$3,2)-'[1]Miter Profiles'!$AC$103-'[1]Outside Edges'!$B185)&gt;=5,'[1]Outside Edges'!$P185="Yes"),"Yes","No")</f>
        <v>No</v>
      </c>
      <c r="CY186" s="87" t="str">
        <f>IF(AND((RIGHT($CY$3,2)-'[1]Miter Profiles'!$AC$104-'[1]Outside Edges'!$B185)&gt;=5,'[1]Outside Edges'!$P185="Yes"),"Yes","No")</f>
        <v>No</v>
      </c>
      <c r="CZ186" s="10" t="str">
        <f>IF(AND((RIGHT($CZ$3,2)-'[1]Miter Profiles'!$AC$105-'[1]Outside Edges'!$B185)&gt;=5,'[1]Outside Edges'!$P185="Yes"),"Yes","No")</f>
        <v>No</v>
      </c>
      <c r="DA186" s="10" t="str">
        <f>IF(AND((RIGHT($DA$3,2)-'[1]Miter Profiles'!$AC$106-'[1]Outside Edges'!$B185)&gt;=5,'[1]Outside Edges'!$P185="Yes"),"Yes","No")</f>
        <v>No</v>
      </c>
      <c r="DB186" s="85" t="str">
        <f>IF(AND((RIGHT($DB$3,2)-'[1]Miter Profiles'!$AC$107-'[1]Outside Edges'!$B185)&gt;=5,'[1]Outside Edges'!$P185="Yes"),"Yes","No")</f>
        <v>No</v>
      </c>
      <c r="DC186" s="86" t="str">
        <f>IF(AND((RIGHT($DC$3,2)-'[1]Miter Profiles'!$AC$108-'[1]Outside Edges'!$B185)&gt;=5,'[1]Outside Edges'!$P185="Yes"),"Yes","No")</f>
        <v>No</v>
      </c>
      <c r="DD186" s="11" t="str">
        <f>IF(AND((RIGHT($DD$3,2)-'[1]Miter Profiles'!$AC$109-'[1]Outside Edges'!$B185)&gt;=5,'[1]Outside Edges'!$P185="Yes"),"Yes","No")</f>
        <v>No</v>
      </c>
      <c r="DE186" s="87" t="str">
        <f>IF(AND((RIGHT($DE$3,2)-'[1]Miter Profiles'!$AC$110-'[1]Outside Edges'!$B185)&gt;=5,'[1]Outside Edges'!$P185="Yes"),"Yes","No")</f>
        <v>No</v>
      </c>
      <c r="DF186" s="10" t="str">
        <f>IF(AND((RIGHT($DF$3,2)-'[1]Miter Profiles'!$AC$111-'[1]Outside Edges'!$B185)&gt;=5,'[1]Outside Edges'!$P185="Yes"),"Yes","No")</f>
        <v>No</v>
      </c>
      <c r="DG186" s="10" t="str">
        <f>IF(AND((RIGHT($DG$3,2)-'[1]Miter Profiles'!$AC$112-'[1]Outside Edges'!$B185)&gt;=5,'[1]Outside Edges'!$P185="Yes"),"Yes","No")</f>
        <v>No</v>
      </c>
      <c r="DH186" s="85" t="str">
        <f>IF(AND((RIGHT($DH$3,2)-'[1]Miter Profiles'!$AC$113-'[1]Outside Edges'!$B185)&gt;=5,'[1]Outside Edges'!$P185="Yes"),"Yes","No")</f>
        <v>No</v>
      </c>
      <c r="DI186" s="86" t="str">
        <f>IF(AND((RIGHT($DI$3,2)-'[1]Miter Profiles'!$AC$114-'[1]Outside Edges'!$B185)&gt;=5,'[1]Outside Edges'!$P185="Yes"),"Yes","No")</f>
        <v>No</v>
      </c>
      <c r="DJ186" s="11" t="str">
        <f>IF(AND((RIGHT($DJ$3,2)-'[1]Miter Profiles'!$AC$115-'[1]Outside Edges'!$B185)&gt;=5,'[1]Outside Edges'!$P185="Yes"),"Yes","No")</f>
        <v>No</v>
      </c>
      <c r="DK186" s="87" t="str">
        <f>IF(AND((RIGHT($DK$3,2)-'[1]Miter Profiles'!$AC$116-'[1]Outside Edges'!$B185)&gt;=5,'[1]Outside Edges'!$P185="Yes"),"Yes","No")</f>
        <v>No</v>
      </c>
      <c r="DL186" s="10" t="str">
        <f>IF(AND((RIGHT($DL$3,2)-'[1]Miter Profiles'!$AC$117-'[1]Outside Edges'!$B185)&gt;=5,'[1]Outside Edges'!$P185="Yes"),"Yes","No")</f>
        <v>No</v>
      </c>
      <c r="DM186" s="10" t="str">
        <f>IF(AND((RIGHT($DM$3,2)-'[1]Miter Profiles'!$AC$118-'[1]Outside Edges'!$B185)&gt;=5,'[1]Outside Edges'!$P185="Yes"),"Yes","No")</f>
        <v>No</v>
      </c>
      <c r="DN186" s="85" t="str">
        <f>IF(AND((RIGHT($DN$3,2)-'[1]Miter Profiles'!$AC$119-'[1]Outside Edges'!$B185)&gt;=5,'[1]Outside Edges'!$P185="Yes"),"Yes","No")</f>
        <v>No</v>
      </c>
      <c r="DO186" s="86" t="str">
        <f>IF(AND((RIGHT($DO$3,2)-'[1]Miter Profiles'!$AC$120-'[1]Outside Edges'!$B185)&gt;=5,'[1]Outside Edges'!$P185="Yes"),"Yes","No")</f>
        <v>No</v>
      </c>
      <c r="DP186" s="11" t="str">
        <f>IF(AND((RIGHT($DP$3,2)-'[1]Miter Profiles'!$AC$121-'[1]Outside Edges'!$B185)&gt;=5,'[1]Outside Edges'!$P185="Yes"),"Yes","No")</f>
        <v>No</v>
      </c>
      <c r="DQ186" s="87" t="str">
        <f>IF(AND((RIGHT($DQ$3,2)-'[1]Miter Profiles'!$AC$122-'[1]Outside Edges'!$B185)&gt;=5,'[1]Outside Edges'!$P185="Yes"),"Yes","No")</f>
        <v>No</v>
      </c>
      <c r="DR186" s="10" t="str">
        <f>IF(AND((RIGHT($DR$3,2)-'[1]Miter Profiles'!$AC$123-'[1]Outside Edges'!$B185)&gt;=5,'[1]Outside Edges'!$P185="Yes"),"Yes","No")</f>
        <v>No</v>
      </c>
      <c r="DS186" s="10" t="str">
        <f>IF(AND((RIGHT($DS$3,2)-'[1]Miter Profiles'!$AC$124-'[1]Outside Edges'!$B185)&gt;=5,'[1]Outside Edges'!$P185="Yes"),"Yes","No")</f>
        <v>No</v>
      </c>
      <c r="DT186" s="85" t="str">
        <f>IF(AND((RIGHT($DT$3,2)-'[1]Miter Profiles'!$AC$125-'[1]Outside Edges'!$B185)&gt;=5,'[1]Outside Edges'!$P185="Yes"),"Yes","No")</f>
        <v>No</v>
      </c>
      <c r="DU186" s="86" t="str">
        <f>IF(AND((RIGHT($DU$3,2)-'[1]Miter Profiles'!$AC$126-'[1]Outside Edges'!$B185)&gt;=5,'[1]Outside Edges'!$P185="Yes"),"Yes","No")</f>
        <v>No</v>
      </c>
      <c r="DV186" s="11" t="str">
        <f>IF(AND((RIGHT($DV$3,2)-'[1]Miter Profiles'!$AC$127-'[1]Outside Edges'!$B185)&gt;=5,'[1]Outside Edges'!$P185="Yes"),"Yes","No")</f>
        <v>No</v>
      </c>
      <c r="DW186" s="87" t="str">
        <f>IF(AND((RIGHT($DW$3,2)-'[1]Miter Profiles'!$AC$128-'[1]Outside Edges'!$B185)&gt;=5,'[1]Outside Edges'!$P185="Yes"),"Yes","No")</f>
        <v>No</v>
      </c>
      <c r="DX186" s="10" t="str">
        <f>IF(AND((RIGHT($DX$3,2)-'[1]Miter Profiles'!$AC$129-'[1]Outside Edges'!$B185)&gt;=5,'[1]Outside Edges'!$P185="Yes"),"Yes","No")</f>
        <v>No</v>
      </c>
      <c r="DY186" s="10" t="str">
        <f>IF(AND((RIGHT($DY$3,2)-'[1]Miter Profiles'!$AC$130-'[1]Outside Edges'!$B185)&gt;=5,'[1]Outside Edges'!$P185="Yes"),"Yes","No")</f>
        <v>No</v>
      </c>
      <c r="DZ186" s="85" t="str">
        <f>IF(AND((RIGHT($DZ$3,2)-'[1]Miter Profiles'!$AC$131-'[1]Outside Edges'!$B185)&gt;=5,'[1]Outside Edges'!$P185="Yes"),"Yes","No")</f>
        <v>No</v>
      </c>
      <c r="EA186" s="90" t="str">
        <f>IF(AND((RIGHT($EA$3,2)-'[1]Miter Profiles'!$AC$132-'[1]Outside Edges'!$B185)&gt;=5,'[1]Outside Edges'!$P185="Yes"),"Yes","No")</f>
        <v>No</v>
      </c>
      <c r="EB186" s="105" t="str">
        <f>IF(AND((RIGHT($EB$3,2)-'[1]Miter Profiles'!$AC$133-'[1]Outside Edges'!$B185)&gt;=5,'[1]Outside Edges'!$P185="Yes"),"Yes","No")</f>
        <v>No</v>
      </c>
      <c r="EC186" s="110" t="str">
        <f>IF(AND((RIGHT($EC$3,2)-'[1]Miter Profiles'!$AC$134-'[1]Outside Edges'!$B185)&gt;=5,'[1]Outside Edges'!$P185="Yes"),"Yes","No")</f>
        <v>No</v>
      </c>
      <c r="ED186" s="116" t="str">
        <f>IF(AND((RIGHT($ED$3,2)-'[1]Miter Profiles'!$AC$135-'[1]Outside Edges'!$B185)&gt;=5,'[1]Outside Edges'!$P185="Yes"),"Yes","No")</f>
        <v>No</v>
      </c>
      <c r="EE186" s="113" t="str">
        <f>IF(AND((RIGHT($EE$3,2)-'[1]Miter Profiles'!$AC$136-'[1]Outside Edges'!$B185)&gt;=5,'[1]Outside Edges'!$P185="Yes"),"Yes","No")</f>
        <v>No</v>
      </c>
      <c r="EF186" s="85" t="str">
        <f>IF(AND((RIGHT($EF$3,2)-'[1]Miter Profiles'!$AC$137-'[1]Outside Edges'!$B185)&gt;=5,'[1]Outside Edges'!$P185="Yes"),"Yes","No")</f>
        <v>No</v>
      </c>
      <c r="EG186" s="10" t="str">
        <f>IF(AND((RIGHT($EG$3,2)-'[1]Miter Profiles'!$AC$138-'[1]Outside Edges'!$B185)&gt;=5,'[1]Outside Edges'!$P185="Yes"),"Yes","No")</f>
        <v>No</v>
      </c>
      <c r="EH186" s="90" t="str">
        <f>IF(AND((RIGHT($EH$3,2)-'[1]Miter Profiles'!$AC$139-'[1]Outside Edges'!$B185)&gt;=5,'[1]Outside Edges'!$P185="Yes"),"Yes","No")</f>
        <v>No</v>
      </c>
      <c r="EI186" s="121" t="str">
        <f>IF(AND((RIGHT($EI$3,2)-'[1]Miter Profiles'!$AC$140-'[1]Outside Edges'!$B185)&gt;=5,'[1]Outside Edges'!$P185="Yes"),"Yes","No")</f>
        <v>No</v>
      </c>
      <c r="EJ186" s="124" t="str">
        <f>IF(AND((RIGHT($EJ$3,2)-'[1]Miter Profiles'!$AC$141-'[1]Outside Edges'!$B185)&gt;=5,'[1]Outside Edges'!$P185="Yes"),"Yes","No")</f>
        <v>No</v>
      </c>
      <c r="EK186" s="124" t="str">
        <f>IF(AND((RIGHT($EK$3,2)-'[1]Miter Profiles'!$AC$142-'[1]Outside Edges'!$B185)&gt;=5,'[1]Outside Edges'!$P185="Yes"),"Yes","No")</f>
        <v>No</v>
      </c>
      <c r="EL186" s="116" t="str">
        <f>IF(AND((RIGHT($EL$3,2)-'[1]Miter Profiles'!$AC$143-'[1]Outside Edges'!$B185)&gt;=5,'[1]Outside Edges'!$P185="Yes"),"Yes","No")</f>
        <v>No</v>
      </c>
      <c r="EM186" s="129" t="str">
        <f>IF(AND((RIGHT($EM$3,2)-'[1]Miter Profiles'!$AC$144-'[1]Outside Edges'!$B185)&gt;=5,'[1]Outside Edges'!$P185="Yes"),"Yes","No")</f>
        <v>No</v>
      </c>
      <c r="EN186" s="10" t="str">
        <f>IF(AND((RIGHT($EN$3,2)-'[1]Miter Profiles'!$AC$145-'[1]Outside Edges'!$B185)&gt;=5,'[1]Outside Edges'!$P185="Yes"),"Yes","No")</f>
        <v>No</v>
      </c>
      <c r="EO186" s="90" t="str">
        <f>IF(AND((RIGHT($EO$3,2)-'[1]Miter Profiles'!$AC$146-'[1]Outside Edges'!$B185)&gt;=5,'[1]Outside Edges'!$P185="Yes"),"Yes","No")</f>
        <v>No</v>
      </c>
      <c r="EP186" s="124" t="str">
        <f>IF(AND((RIGHT($EP$3,2)-'[1]Miter Profiles'!$AC$147-'[1]Outside Edges'!$B185)&gt;=5,'[1]Outside Edges'!$P185="Yes"),"Yes","No")</f>
        <v>No</v>
      </c>
      <c r="EQ186" s="124" t="str">
        <f>IF(AND((RIGHT($EQ$3,2)-'[1]Miter Profiles'!$AC$148-'[1]Outside Edges'!$B185)&gt;=5,'[1]Outside Edges'!$P185="Yes"),"Yes","No")</f>
        <v>No</v>
      </c>
      <c r="ER186" s="116" t="str">
        <f>IF(AND((RIGHT($ER$3,2)-'[1]Miter Profiles'!$AC$149-'[1]Outside Edges'!$B185)&gt;=5,'[1]Outside Edges'!$P185="Yes"),"Yes","No")</f>
        <v>No</v>
      </c>
      <c r="ES186" s="129" t="str">
        <f>IF(AND((RIGHT($ES$3,2)-'[1]Miter Profiles'!$AC$150-'[1]Outside Edges'!$B185)&gt;=5,'[1]Outside Edges'!$P185="Yes"),"Yes","No")</f>
        <v>No</v>
      </c>
      <c r="ET186" s="10" t="str">
        <f>IF(AND((RIGHT($ET$3,2)-'[1]Miter Profiles'!$AC$151-'[1]Outside Edges'!$B185)&gt;=5,'[1]Outside Edges'!$P185="Yes"),"Yes","No")</f>
        <v>No</v>
      </c>
      <c r="EU186" s="90" t="str">
        <f>IF(AND((RIGHT($EU$3,2)-'[1]Miter Profiles'!$AC$152-'[1]Outside Edges'!$B185)&gt;=5,'[1]Outside Edges'!$P185="Yes"),"Yes","No")</f>
        <v>No</v>
      </c>
      <c r="EV186" s="124" t="str">
        <f>IF(AND((RIGHT($EV$3,2)-'[1]Miter Profiles'!$AC$153-'[1]Outside Edges'!$B185)&gt;=5,'[1]Outside Edges'!$P185="Yes"),"Yes","No")</f>
        <v>No</v>
      </c>
      <c r="EW186" s="124" t="str">
        <f>IF(AND((RIGHT($EW$3,2)-'[1]Miter Profiles'!$AC$154-'[1]Outside Edges'!$B185)&gt;=5,'[1]Outside Edges'!$P185="Yes"),"Yes","No")</f>
        <v>No</v>
      </c>
      <c r="EX186" s="116" t="str">
        <f>IF(AND((RIGHT($EX$3,2)-'[1]Miter Profiles'!$AC$155-'[1]Outside Edges'!$B185)&gt;=5,'[1]Outside Edges'!$P185="Yes"),"Yes","No")</f>
        <v>No</v>
      </c>
      <c r="EY186" s="129" t="str">
        <f>IF(AND((RIGHT($EY$3,2)-'[1]Miter Profiles'!$AC$156-'[1]Outside Edges'!$B185)&gt;=5,'[1]Outside Edges'!$P185="Yes"),"Yes","No")</f>
        <v>No</v>
      </c>
      <c r="EZ186" s="10" t="str">
        <f>IF(AND((RIGHT($EZ$3,2)-'[1]Miter Profiles'!$AC$157-'[1]Outside Edges'!$B185)&gt;=5,'[1]Outside Edges'!$P185="Yes"),"Yes","No")</f>
        <v>No</v>
      </c>
      <c r="FA186" s="90" t="str">
        <f>IF(AND((RIGHT($FA$3,2)-'[1]Miter Profiles'!$AC$158-'[1]Outside Edges'!$B185)&gt;=5,'[1]Outside Edges'!$P185="Yes"),"Yes","No")</f>
        <v>No</v>
      </c>
      <c r="FB186" s="124" t="str">
        <f>IF(AND((RIGHT($FB$3,2)-'[1]Miter Profiles'!$AC$159-'[1]Outside Edges'!$B185)&gt;=5,'[1]Outside Edges'!$P185="Yes"),"Yes","No")</f>
        <v>No</v>
      </c>
      <c r="FC186" s="124" t="str">
        <f>IF(AND((RIGHT($FC$3,2)-'[1]Miter Profiles'!$AC$160-'[1]Outside Edges'!$B185)&gt;=5,'[1]Outside Edges'!$P185="Yes"),"Yes","No")</f>
        <v>No</v>
      </c>
      <c r="FD186" s="116" t="str">
        <f>IF(AND((RIGHT($FD$3,2)-'[1]Miter Profiles'!$AC$161-'[1]Outside Edges'!$B185)&gt;=5,'[1]Outside Edges'!$P185="Yes"),"Yes","No")</f>
        <v>No</v>
      </c>
      <c r="FE186" s="129" t="str">
        <f>IF(AND((RIGHT($FE$3,2)-'[1]Miter Profiles'!$AC$162-'[1]Outside Edges'!$B185)&gt;=5,'[1]Outside Edges'!$P185="Yes"),"Yes","No")</f>
        <v>No</v>
      </c>
      <c r="FF186" s="10" t="str">
        <f>IF(AND((RIGHT($FF$3,2)-'[1]Miter Profiles'!$AC$163-'[1]Outside Edges'!$B185)&gt;=5,'[1]Outside Edges'!$P185="Yes"),"Yes","No")</f>
        <v>No</v>
      </c>
      <c r="FG186" s="90" t="str">
        <f>IF(AND((RIGHT($FG$3,2)-'[1]Miter Profiles'!$AC$164-'[1]Outside Edges'!$B185)&gt;=5,'[1]Outside Edges'!$P185="Yes"),"Yes","No")</f>
        <v>No</v>
      </c>
      <c r="FH186" s="124" t="str">
        <f>IF(AND((RIGHT($FH$3,2)-'[1]Miter Profiles'!$AC$165-'[1]Outside Edges'!$B185)&gt;=5,'[1]Outside Edges'!$P185="Yes"),"Yes","No")</f>
        <v>No</v>
      </c>
      <c r="FI186" s="124" t="str">
        <f>IF(AND((RIGHT($FI$3,2)-'[1]Miter Profiles'!$AC$166-'[1]Outside Edges'!$B185)&gt;=5,'[1]Outside Edges'!$P185="Yes"),"Yes","No")</f>
        <v>No</v>
      </c>
      <c r="FJ186" s="116" t="str">
        <f>IF(AND((RIGHT($FJ$3,2)-'[1]Miter Profiles'!$AC$167-'[1]Outside Edges'!$B185)&gt;=5,'[1]Outside Edges'!$P185="Yes"),"Yes","No")</f>
        <v>No</v>
      </c>
      <c r="FK186" s="129" t="str">
        <f>IF(AND((RIGHT($FK$3,2)-'[1]Miter Profiles'!$AC$168-'[1]Outside Edges'!$B185)&gt;=5,'[1]Outside Edges'!$P185="Yes"),"Yes","No")</f>
        <v>No</v>
      </c>
      <c r="FL186" s="10" t="str">
        <f>IF(AND((RIGHT($FL$3,2)-'[1]Miter Profiles'!$AC$169-'[1]Outside Edges'!$B185)&gt;=5,'[1]Outside Edges'!$P185="Yes"),"Yes","No")</f>
        <v>No</v>
      </c>
      <c r="FM186" s="90" t="str">
        <f>IF(AND((RIGHT($FM$3,2)-'[1]Miter Profiles'!$AC$170-'[1]Outside Edges'!$B185)&gt;=5,'[1]Outside Edges'!$P185="Yes"),"Yes","No")</f>
        <v>No</v>
      </c>
      <c r="FN186" s="124" t="str">
        <f>IF(AND((RIGHT($FN$3,2)-'[1]Miter Profiles'!$AC$171-'[1]Outside Edges'!$B185)&gt;=5,'[1]Outside Edges'!$P185="Yes"),"Yes","No")</f>
        <v>No</v>
      </c>
      <c r="FO186" s="124" t="str">
        <f>IF(AND((RIGHT($FO$3,2)-'[1]Miter Profiles'!$AC$172-'[1]Outside Edges'!$B185)&gt;=5,'[1]Outside Edges'!$P185="Yes"),"Yes","No")</f>
        <v>No</v>
      </c>
      <c r="FP186" s="116" t="str">
        <f>IF(AND((RIGHT($FP$3,2)-'[1]Miter Profiles'!$AC$173-'[1]Outside Edges'!$B185)&gt;=5,'[1]Outside Edges'!$P185="Yes"),"Yes","No")</f>
        <v>No</v>
      </c>
      <c r="FQ186" s="129" t="str">
        <f>IF(AND((RIGHT($FQ$3,2)-'[1]Miter Profiles'!$AC$174-'[1]Outside Edges'!$B185)&gt;=5,'[1]Outside Edges'!$P185="Yes"),"Yes","No")</f>
        <v>No</v>
      </c>
      <c r="FR186" s="10" t="str">
        <f>IF(AND((RIGHT($FR$3,2)-'[1]Miter Profiles'!$AC$175-'[1]Outside Edges'!$B185)&gt;=5,'[1]Outside Edges'!$P185="Yes"),"Yes","No")</f>
        <v>No</v>
      </c>
      <c r="FS186" s="90" t="str">
        <f>IF(AND((RIGHT($FS$3,2)-'[1]Miter Profiles'!$AC$176-'[1]Outside Edges'!$B185)&gt;=5,'[1]Outside Edges'!$P185="Yes"),"Yes","No")</f>
        <v>No</v>
      </c>
      <c r="FT186" s="124" t="str">
        <f>IF(AND((RIGHT($FT$3,2)-'[1]Miter Profiles'!$AC$177-'[1]Outside Edges'!$B185)&gt;=5,'[1]Outside Edges'!$P185="Yes"),"Yes","No")</f>
        <v>No</v>
      </c>
      <c r="FU186" s="124" t="str">
        <f>IF(AND((RIGHT($FU$3,2)-'[1]Miter Profiles'!$AC$178-'[1]Outside Edges'!$B185)&gt;=5,'[1]Outside Edges'!$P185="Yes"),"Yes","No")</f>
        <v>No</v>
      </c>
      <c r="FV186" s="116" t="str">
        <f>IF(AND((RIGHT($V$3,2)-'[1]Miter Profiles'!$AC$179-'[1]Outside Edges'!$B185)&gt;=5,'[1]Outside Edges'!$P185="Yes"),"Yes","No")</f>
        <v>No</v>
      </c>
      <c r="FW186" s="129" t="str">
        <f>IF(AND((RIGHT($FW$3,2)-'[1]Miter Profiles'!$AC$180-'[1]Outside Edges'!$B185)&gt;=5,'[1]Outside Edges'!$P185="Yes"),"Yes","No")</f>
        <v>No</v>
      </c>
      <c r="FX186" s="85" t="str">
        <f>IF(AND((RIGHT($FX$3,2)-'[1]Miter Profiles'!$AC$181-'[1]Outside Edges'!$B185)&gt;=5,'[1]Outside Edges'!$P185="Yes"),"Yes","No")</f>
        <v>No</v>
      </c>
      <c r="FY186" s="150" t="str">
        <f>IF(AND((RIGHT($FY$3,2)-'[1]Miter Profiles'!$AC$182-'[1]Outside Edges'!$B185)&gt;=5,'[1]Outside Edges'!$P185="Yes"),"Yes","No")</f>
        <v>No</v>
      </c>
      <c r="FZ186" s="124" t="str">
        <f>IF(AND((RIGHT($FZ$3,2)-'[1]Miter Profiles'!$AC$183-'[1]Outside Edges'!$B185)&gt;=5,'[1]Outside Edges'!$P185="Yes"),"Yes","No")</f>
        <v>No</v>
      </c>
      <c r="GA186" s="116" t="str">
        <f>IF(AND((RIGHT($GA$3,2)-'[1]Miter Profiles'!$AC$184-'[1]Outside Edges'!$B185)&gt;=5,'[1]Outside Edges'!$P185="Yes"),"Yes","No")</f>
        <v>No</v>
      </c>
      <c r="GB186" s="129" t="str">
        <f>IF(AND((RIGHT($GB$3,2)-'[1]Miter Profiles'!$AC$185-'[1]Outside Edges'!$B185)&gt;=5,'[1]Outside Edges'!$P185="Yes"),"Yes","No")</f>
        <v>No</v>
      </c>
      <c r="GC186" s="10" t="str">
        <f>IF(AND((RIGHT($GC$3,2)-'[1]Miter Profiles'!$AC$186-'[1]Outside Edges'!$B185)&gt;=5,'[1]Outside Edges'!$P185="Yes"),"Yes","No")</f>
        <v>No</v>
      </c>
      <c r="GD186" s="90" t="str">
        <f>IF(AND((RIGHT($GD$3,2)-'[1]Miter Profiles'!$AC$187-'[1]Outside Edges'!$B185)&gt;=5,'[1]Outside Edges'!$P185="Yes"),"Yes","No")</f>
        <v>No</v>
      </c>
      <c r="GE186" s="150" t="str">
        <f>IF(AND((RIGHT($GE$3,2)-'[1]Miter Profiles'!$AC$188-'[1]Outside Edges'!$B185)&gt;=5,'[1]Outside Edges'!$P185="Yes"),"Yes","No")</f>
        <v>No</v>
      </c>
      <c r="GF186" s="124" t="str">
        <f>IF(AND((RIGHT($GF$3,2)-'[1]Miter Profiles'!$AC$189-'[1]Outside Edges'!$B185)&gt;=5,'[1]Outside Edges'!$P185="Yes"),"Yes","No")</f>
        <v>No</v>
      </c>
      <c r="GG186" s="116" t="str">
        <f>IF(AND((RIGHT($GG$3,2)-'[1]Miter Profiles'!$AC$190-'[1]Outside Edges'!$B185)&gt;=5,'[1]Outside Edges'!$P185="Yes"),"Yes","No")</f>
        <v>No</v>
      </c>
      <c r="GH186" s="129" t="str">
        <f>IF(AND((RIGHT($GH$3,2)-'[1]Miter Profiles'!$AC$191-'[1]Outside Edges'!$B185)&gt;=5,'[1]Outside Edges'!$P185="Yes"),"Yes","No")</f>
        <v>No</v>
      </c>
      <c r="GI186" s="10" t="str">
        <f>IF(AND((RIGHT($GI$3,2)-'[1]Miter Profiles'!$AC$192-'[1]Outside Edges'!$B185)&gt;=5,'[1]Outside Edges'!$P185="Yes"),"Yes","No")</f>
        <v>No</v>
      </c>
      <c r="GJ186" s="90" t="str">
        <f>IF(AND((RIGHT($GJ$3,2)-'[1]Miter Profiles'!$AC$193-'[1]Outside Edges'!$B185)&gt;=5,'[1]Outside Edges'!$P185="Yes"),"Yes","No")</f>
        <v>No</v>
      </c>
      <c r="GK186" s="150" t="str">
        <f>IF(AND((RIGHT($GK$3,2)-'[1]Miter Profiles'!$AC$194-'[1]Outside Edges'!$B185)&gt;=5,'[1]Outside Edges'!$P185="Yes"),"Yes","No")</f>
        <v>No</v>
      </c>
      <c r="GL186" s="124" t="str">
        <f>IF(AND((RIGHT($GL$3,2)-'[1]Miter Profiles'!$AC$195-'[1]Outside Edges'!$B185)&gt;=5,'[1]Outside Edges'!$P185="Yes"),"Yes","No")</f>
        <v>No</v>
      </c>
      <c r="GM186" s="116" t="str">
        <f>IF(AND((RIGHT($GM$3,2)-'[1]Miter Profiles'!$AC$196-'[1]Outside Edges'!$B185)&gt;=5,'[1]Outside Edges'!$P185="Yes"),"Yes","No")</f>
        <v>No</v>
      </c>
      <c r="GN186" s="129" t="str">
        <f>IF(AND((RIGHT($GN$3,2)-'[1]Miter Profiles'!$AC$197-'[1]Outside Edges'!$B185)&gt;=5,'[1]Outside Edges'!$P185="Yes"),"Yes","No")</f>
        <v>No</v>
      </c>
      <c r="GO186" s="10" t="str">
        <f>IF(AND((RIGHT($GO$3,2)-'[1]Miter Profiles'!$AC$198-'[1]Outside Edges'!$B185)&gt;=5,'[1]Outside Edges'!$P185="Yes"),"Yes","No")</f>
        <v>No</v>
      </c>
      <c r="GP186" s="90" t="str">
        <f>IF(AND((RIGHT($GP$3,2)-'[1]Miter Profiles'!$AC$199-'[1]Outside Edges'!$B185)&gt;=5,'[1]Outside Edges'!$P185="Yes"),"Yes","No")</f>
        <v>No</v>
      </c>
      <c r="GQ186" s="150" t="str">
        <f>IF(AND((RIGHT($GQ$3,2)-'[1]Miter Profiles'!$AC$200-'[1]Outside Edges'!$B185)&gt;=5,'[1]Outside Edges'!$P185="Yes"),"Yes","No")</f>
        <v>No</v>
      </c>
      <c r="GR186" s="124" t="str">
        <f>IF(AND((RIGHT($GR$3,2)-'[1]Miter Profiles'!$AC$201-'[1]Outside Edges'!$B185)&gt;=5,'[1]Outside Edges'!$P185="Yes"),"Yes","No")</f>
        <v>No</v>
      </c>
      <c r="GS186" s="116" t="str">
        <f>IF(AND((RIGHT($GS$3,2)-'[1]Miter Profiles'!$AC$202-'[1]Outside Edges'!$B185)&gt;=5,'[1]Outside Edges'!$P185="Yes"),"Yes","No")</f>
        <v>No</v>
      </c>
      <c r="GT186" s="129" t="str">
        <f>IF(AND((RIGHT($GT$3,2)-'[1]Miter Profiles'!$AC$203-'[1]Outside Edges'!$B185)&gt;=5,'[1]Outside Edges'!$P185="Yes"),"Yes","No")</f>
        <v>No</v>
      </c>
      <c r="GU186" s="10" t="str">
        <f>IF(AND((RIGHT($GU$3,2)-'[1]Miter Profiles'!$AC$204-'[1]Outside Edges'!$B185)&gt;=5,'[1]Outside Edges'!$P185="Yes"),"Yes","No")</f>
        <v>No</v>
      </c>
      <c r="GV186" s="90" t="str">
        <f>IF(AND((RIGHT($GV$3,2)-'[1]Miter Profiles'!$AC$205-'[1]Outside Edges'!$B185)&gt;=5,'[1]Outside Edges'!$P185="Yes"),"Yes","No")</f>
        <v>No</v>
      </c>
      <c r="GW186" s="150" t="str">
        <f>IF(AND((RIGHT($GW$3,2)-'[1]Miter Profiles'!$AC$206-'[1]Outside Edges'!$B185)&gt;=5,'[1]Outside Edges'!$P185="Yes"),"Yes","No")</f>
        <v>No</v>
      </c>
      <c r="GX186" s="124" t="str">
        <f>IF(AND((RIGHT($GX$3,2)-'[1]Miter Profiles'!$AC$207-'[1]Outside Edges'!$B185)&gt;=5,'[1]Outside Edges'!$P185="Yes"),"Yes","No")</f>
        <v>No</v>
      </c>
      <c r="GY186" s="116" t="str">
        <f>IF(AND((RIGHT($GY$3,2)-'[1]Miter Profiles'!$AC$208-'[1]Outside Edges'!$B185)&gt;=5,'[1]Outside Edges'!$P185="Yes"),"Yes","No")</f>
        <v>No</v>
      </c>
      <c r="GZ186" s="129" t="str">
        <f>IF(AND((RIGHT($GZ$3,2)-'[1]Miter Profiles'!$AC$209-'[1]Outside Edges'!$B185)&gt;=5,'[1]Outside Edges'!$P185="Yes"),"Yes","No")</f>
        <v>No</v>
      </c>
      <c r="HA186" s="10" t="str">
        <f>IF(AND((RIGHT($HA$3,2)-'[1]Miter Profiles'!$AC$210-'[1]Outside Edges'!$B185)&gt;=5,'[1]Outside Edges'!$P185="Yes"),"Yes","No")</f>
        <v>No</v>
      </c>
      <c r="HB186" s="90" t="str">
        <f>IF(AND((RIGHT($HB$3,2)-'[1]Miter Profiles'!$AC$211-'[1]Outside Edges'!$B185)&gt;=5,'[1]Outside Edges'!$P185="Yes"),"Yes","No")</f>
        <v>No</v>
      </c>
      <c r="HC186" s="150" t="str">
        <f>IF(AND((RIGHT($HC$3,2)-'[1]Miter Profiles'!$AC$212-'[1]Outside Edges'!$B185)&gt;=5,'[1]Outside Edges'!$P185="Yes"),"Yes","No")</f>
        <v>No</v>
      </c>
      <c r="HD186" s="116" t="str">
        <f>IF(AND((RIGHT($HD$3,2)-'[1]Miter Profiles'!$AC$213-'[1]Outside Edges'!$B185)&gt;=5,'[1]Outside Edges'!$P185="Yes"),"Yes","No")</f>
        <v>No</v>
      </c>
      <c r="HE186" s="129" t="str">
        <f>IF(AND((RIGHT($HE$3,2)-'[1]Miter Profiles'!$AC$214-'[1]Outside Edges'!$B185)&gt;=5,'[1]Outside Edges'!$P185="Yes"),"Yes","No")</f>
        <v>No</v>
      </c>
      <c r="HF186" s="10" t="str">
        <f>IF(AND((RIGHT($HF$3,2)-'[1]Miter Profiles'!$AC$215-'[1]Outside Edges'!$B185)&gt;=5,'[1]Outside Edges'!$P185="Yes"),"Yes","No")</f>
        <v>No</v>
      </c>
      <c r="HG186" s="90" t="str">
        <f>IF(AND((RIGHT($HG$3,2)-'[1]Miter Profiles'!$AC$216-'[1]Outside Edges'!$B185)&gt;=5,'[1]Outside Edges'!$P185="Yes"),"Yes","No")</f>
        <v>No</v>
      </c>
      <c r="HH186" s="150" t="str">
        <f>IF(AND((RIGHT($HH$3,2)-'[1]Miter Profiles'!$AC$217-'[1]Outside Edges'!$B185)&gt;=5,'[1]Outside Edges'!$P185="Yes"),"Yes","No")</f>
        <v>No</v>
      </c>
      <c r="HI186" s="124" t="str">
        <f>IF(AND((RIGHT($HI$3,2)-'[1]Miter Profiles'!$AC$218-'[1]Outside Edges'!$B185)&gt;=5,'[1]Outside Edges'!$P185="Yes"),"Yes","No")</f>
        <v>No</v>
      </c>
      <c r="HJ186" s="116" t="str">
        <f>IF(AND((RIGHT($HJ$3,2)-'[1]Miter Profiles'!$AC$219-'[1]Outside Edges'!$B185)&gt;=5,'[1]Outside Edges'!$P185="Yes"),"Yes","No")</f>
        <v>No</v>
      </c>
      <c r="HK186" s="129" t="str">
        <f>IF(AND((RIGHT($HK$3,2)-'[1]Miter Profiles'!$AC$220-'[1]Outside Edges'!$B185)&gt;=5,'[1]Outside Edges'!$P185="Yes"),"Yes","No")</f>
        <v>No</v>
      </c>
      <c r="HL186" s="10" t="str">
        <f>IF(AND((RIGHT($HL$3,2)-'[1]Miter Profiles'!$AC$221-'[1]Outside Edges'!$B185)&gt;=5,'[1]Outside Edges'!$P185="Yes"),"Yes","No")</f>
        <v>No</v>
      </c>
      <c r="HM186" s="90" t="str">
        <f>IF(AND((RIGHT($HM$3,2)-'[1]Miter Profiles'!$AC$222-'[1]Outside Edges'!$B185)&gt;=5,'[1]Outside Edges'!$P185="Yes"),"Yes","No")</f>
        <v>No</v>
      </c>
      <c r="HN186" s="150" t="str">
        <f>IF(AND((RIGHT($HN$3,2)-'[1]Miter Profiles'!$AC$223-'[1]Outside Edges'!$B185)&gt;=5,'[1]Outside Edges'!$P185="Yes"),"Yes","No")</f>
        <v>No</v>
      </c>
      <c r="HO186" s="124" t="str">
        <f>IF(AND((RIGHT($HO$3,2)-'[1]Miter Profiles'!$AC$224-'[1]Outside Edges'!$B185)&gt;=5,'[1]Outside Edges'!$P185="Yes"),"Yes","No")</f>
        <v>No</v>
      </c>
      <c r="HP186" s="124" t="str">
        <f>IF(AND((RIGHT($HP$3,2)-'[1]Miter Profiles'!$AC$225-'[1]Outside Edges'!$B185)&gt;=5,'[1]Outside Edges'!$P185="Yes"),"Yes","No")</f>
        <v>No</v>
      </c>
      <c r="HQ186" s="153" t="str">
        <f>IF(AND((RIGHT($HQ$3,3)-'[1]Miter Profiles'!$AC$226-'[1]Outside Edges'!$B185)&gt;=5,'[1]Outside Edges'!$P185="Yes"),"Yes","No")</f>
        <v>No</v>
      </c>
      <c r="HR186" s="129" t="str">
        <f>IF(AND((RIGHT($HR$3,2)-'[1]Miter Profiles'!$AC$227-'[1]Outside Edges'!$B185)&gt;=5,'[1]Outside Edges'!$P185="Yes"),"Yes","No")</f>
        <v>No</v>
      </c>
      <c r="HS186" s="10" t="str">
        <f>IF(AND((RIGHT($HS$3,2)-'[1]Miter Profiles'!$AC$228-'[1]Outside Edges'!$B185)&gt;=5,'[1]Outside Edges'!$P185="Yes"),"Yes","No")</f>
        <v>No</v>
      </c>
      <c r="HT186" s="163" t="str">
        <f>IF(AND((RIGHT($HT$3,2)-'[1]Miter Profiles'!$AC$229-'[1]Outside Edges'!$B185)&gt;=5,'[1]Outside Edges'!$P185="Yes"),"Yes","No")</f>
        <v>No</v>
      </c>
      <c r="HU186" s="150" t="str">
        <f>IF(AND((RIGHT($HU$3,2)-'[1]Miter Profiles'!$AC$230-'[1]Outside Edges'!$B185)&gt;=5,'[1]Outside Edges'!$P185="Yes"),"Yes","No")</f>
        <v>No</v>
      </c>
      <c r="HV186" s="124" t="str">
        <f>IF(AND((RIGHT($HV$3,2)-'[1]Miter Profiles'!$AC$231-'[1]Outside Edges'!$B185)&gt;=5,'[1]Outside Edges'!$P185="Yes"),"Yes","No")</f>
        <v>No</v>
      </c>
      <c r="HW186" s="116" t="str">
        <f>IF(AND((RIGHT($HW$3,2)-'[1]Miter Profiles'!$AC$232-'[1]Outside Edges'!$B185)&gt;=5,'[1]Outside Edges'!$P185="Yes"),"Yes","No")</f>
        <v>No</v>
      </c>
      <c r="HX186" s="129" t="str">
        <f>IF(AND((RIGHT($HX$3,2)-'[1]Miter Profiles'!$AC$233-'[1]Outside Edges'!$B185)&gt;=5,'[1]Outside Edges'!$P185="Yes"),"Yes","No")</f>
        <v>No</v>
      </c>
      <c r="HY186" s="10" t="str">
        <f>IF(AND((RIGHT($HY$3,2)-'[1]Miter Profiles'!$AC$234-'[1]Outside Edges'!$B185)&gt;=5,'[1]Outside Edges'!$P185="Yes"),"Yes","No")</f>
        <v>No</v>
      </c>
      <c r="HZ186" s="90" t="str">
        <f>IF(AND((RIGHT($HZ$3,2)-'[1]Miter Profiles'!$AC$235-'[1]Outside Edges'!$B185)&gt;=5,'[1]Outside Edges'!$P185="Yes"),"Yes","No")</f>
        <v>No</v>
      </c>
      <c r="IA186" s="150" t="str">
        <f>IF(AND((RIGHT($IA$3,2)-'[1]Miter Profiles'!$AC$236-'[1]Outside Edges'!$B185)&gt;=5,'[1]Outside Edges'!$P185="Yes"),"Yes","No")</f>
        <v>No</v>
      </c>
      <c r="IB186" s="124" t="str">
        <f>IF(AND((RIGHT($IB$3,2)-'[1]Miter Profiles'!$AC$237-'[1]Outside Edges'!$B185)&gt;=5,'[1]Outside Edges'!$P185="Yes"),"Yes","No")</f>
        <v>No</v>
      </c>
      <c r="IC186" s="116" t="str">
        <f>IF(AND((RIGHT($IC$3,2)-'[1]Miter Profiles'!$AC$238-'[1]Outside Edges'!$B185)&gt;=5,'[1]Outside Edges'!$P185="Yes"),"Yes","No")</f>
        <v>No</v>
      </c>
      <c r="ID186" s="129" t="str">
        <f>IF(AND((RIGHT($ID$3,2)-'[1]Miter Profiles'!$AC$239-'[1]Outside Edges'!$B185)&gt;=5,'[1]Outside Edges'!$P185="Yes"),"Yes","No")</f>
        <v>No</v>
      </c>
      <c r="IE186" s="10" t="str">
        <f>IF(AND((RIGHT($IE$3,2)-'[1]Miter Profiles'!$AC$240-'[1]Outside Edges'!$B185)&gt;=5,'[1]Outside Edges'!$P185="Yes"),"Yes","No")</f>
        <v>No</v>
      </c>
      <c r="IF186" s="90" t="str">
        <f>IF(AND((RIGHT($IF$3,2)-'[1]Miter Profiles'!$AC$241-'[1]Outside Edges'!$B185)&gt;=5,'[1]Outside Edges'!$P185="Yes"),"Yes","No")</f>
        <v>No</v>
      </c>
      <c r="IG186" s="150" t="str">
        <f>IF(AND((RIGHT($IG$3,2)-'[1]Miter Profiles'!$AC$242-'[1]Outside Edges'!$B185)&gt;=5,'[1]Outside Edges'!$P185="Yes"),"Yes","No")</f>
        <v>No</v>
      </c>
      <c r="IH186" s="124" t="str">
        <f>IF(AND((RIGHT($IH$3,2)-'[1]Miter Profiles'!$AC$243-'[1]Outside Edges'!$B185)&gt;=5,'[1]Outside Edges'!$P185="Yes"),"Yes","No")</f>
        <v>No</v>
      </c>
      <c r="II186" s="116" t="str">
        <f>IF(AND((RIGHT($II$3,2)-'[1]Miter Profiles'!$AC$244-'[1]Outside Edges'!$B185)&gt;=5,'[1]Outside Edges'!$P185="Yes"),"Yes","No")</f>
        <v>No</v>
      </c>
      <c r="IJ186" s="129" t="str">
        <f>IF(AND((RIGHT($IJ$3,2)-'[1]Miter Profiles'!$AC$245-'[1]Outside Edges'!$B185)&gt;=5,'[1]Outside Edges'!$P185="Yes"),"Yes","No")</f>
        <v>No</v>
      </c>
      <c r="IK186" s="10" t="str">
        <f>IF(AND((RIGHT($IK$3,2)-'[1]Miter Profiles'!$AC$246-'[1]Outside Edges'!$B185)&gt;=5,'[1]Outside Edges'!$P185="Yes"),"Yes","No")</f>
        <v>No</v>
      </c>
      <c r="IL186" s="90" t="str">
        <f>IF(AND((RIGHT($IL$3,2)-'[1]Miter Profiles'!$AC$247-'[1]Outside Edges'!$B185)&gt;=5,'[1]Outside Edges'!$P185="Yes"),"Yes","No")</f>
        <v>No</v>
      </c>
      <c r="IM186" s="150" t="str">
        <f>IF(AND((RIGHT($IM$3,2)-'[1]Miter Profiles'!$AC$248-'[1]Outside Edges'!$B185)&gt;=5,'[1]Outside Edges'!$P185="Yes"),"Yes","No")</f>
        <v>No</v>
      </c>
      <c r="IN186" s="124" t="str">
        <f>IF(AND((RIGHT($IN$3,2)-'[1]Miter Profiles'!$AC$249-'[1]Outside Edges'!$B185)&gt;=5,'[1]Outside Edges'!$P185="Yes"),"Yes","No")</f>
        <v>No</v>
      </c>
      <c r="IO186" s="116" t="str">
        <f>IF(AND((RIGHT($IO$3,2)-'[1]Miter Profiles'!$AC$250-'[1]Outside Edges'!$B185)&gt;=5,'[1]Outside Edges'!$P185="Yes"),"Yes","No")</f>
        <v>No</v>
      </c>
      <c r="IP186" s="129" t="str">
        <f>IF(AND((RIGHT($IP$3,2)-'[1]Miter Profiles'!$AC$251-'[1]Outside Edges'!$B185)&gt;=5,'[1]Outside Edges'!$P185="Yes"),"Yes","No")</f>
        <v>No</v>
      </c>
      <c r="IQ186" s="10" t="str">
        <f>IF(AND((RIGHT($IQ$3,2)-'[1]Miter Profiles'!$AC$252-'[1]Outside Edges'!$B185)&gt;=5,'[1]Outside Edges'!$P185="Yes"),"Yes","No")</f>
        <v>No</v>
      </c>
      <c r="IR186" s="90" t="str">
        <f>IF(AND((RIGHT($IR$3,2)-'[1]Miter Profiles'!$AC$253-'[1]Outside Edges'!$B185)&gt;=5,'[1]Outside Edges'!$P185="Yes"),"Yes","No")</f>
        <v>No</v>
      </c>
      <c r="IS186" s="150" t="str">
        <f>IF(AND((RIGHT($IS$3,2)-'[1]Miter Profiles'!$AC$254-'[1]Outside Edges'!$B185)&gt;=5,'[1]Outside Edges'!$P185="Yes"),"Yes","No")</f>
        <v>No</v>
      </c>
      <c r="IT186" s="124" t="str">
        <f>IF(AND((RIGHT($IT$3,2)-'[1]Miter Profiles'!$AC$255-'[1]Outside Edges'!$B185)&gt;=5,'[1]Outside Edges'!$P185="Yes"),"Yes","No")</f>
        <v>No</v>
      </c>
      <c r="IU186" s="116" t="str">
        <f>IF(AND((RIGHT($IU$3,2)-'[1]Miter Profiles'!$AC$256-'[1]Outside Edges'!$B185)&gt;=5,'[1]Outside Edges'!$P185="Yes"),"Yes","No")</f>
        <v>No</v>
      </c>
      <c r="IV186" s="129" t="str">
        <f>IF(AND((RIGHT($IV$3,2)-'[1]Miter Profiles'!$AC$257-'[1]Outside Edges'!$B185)&gt;=5,'[1]Outside Edges'!$P185="Yes"),"Yes","No")</f>
        <v>No</v>
      </c>
      <c r="IW186" s="10" t="str">
        <f>IF(AND((RIGHT($IW$3,2)-'[1]Miter Profiles'!$AC$258-'[1]Outside Edges'!$B185)&gt;=5,'[1]Outside Edges'!$P185="Yes"),"Yes","No")</f>
        <v>No</v>
      </c>
      <c r="IX186" s="90" t="str">
        <f>IF(AND((RIGHT($IX$3,2)-'[1]Miter Profiles'!$AC$259-'[1]Outside Edges'!$B185)&gt;=5,'[1]Outside Edges'!$P185="Yes"),"Yes","No")</f>
        <v>No</v>
      </c>
      <c r="IY186" s="150" t="str">
        <f>IF(AND((RIGHT($IY$3,2)-'[1]Miter Profiles'!$AC$260-'[1]Outside Edges'!$B185)&gt;=5,'[1]Outside Edges'!$P185="Yes"),"Yes","No")</f>
        <v>No</v>
      </c>
      <c r="IZ186" s="124" t="str">
        <f>IF(AND((RIGHT($IZ$3,2)-'[1]Miter Profiles'!$AC$261-'[1]Outside Edges'!$B185)&gt;=5,'[1]Outside Edges'!$P185="Yes"),"Yes","No")</f>
        <v>No</v>
      </c>
      <c r="JA186" s="116" t="str">
        <f>IF(AND((RIGHT($JA$3,2)-'[1]Miter Profiles'!$AC$262-'[1]Outside Edges'!$B185)&gt;=5,'[1]Outside Edges'!$P185="Yes"),"Yes","No")</f>
        <v>No</v>
      </c>
      <c r="JB186" s="129" t="str">
        <f>IF(AND((RIGHT($JB$3,2)-'[1]Miter Profiles'!$AC$263-'[1]Outside Edges'!$B185)&gt;=5,'[1]Outside Edges'!$P185="Yes"),"Yes","No")</f>
        <v>No</v>
      </c>
      <c r="JC186" s="10" t="str">
        <f>IF(AND((RIGHT($JC$3,2)-'[1]Miter Profiles'!$AC$264-'[1]Outside Edges'!$B185)&gt;=5,'[1]Outside Edges'!$P185="Yes"),"Yes","No")</f>
        <v>No</v>
      </c>
      <c r="JD186" s="90" t="str">
        <f>IF(AND((RIGHT($JD$3,2)-'[1]Miter Profiles'!$AC$265-'[1]Outside Edges'!$B185)&gt;=5,'[1]Outside Edges'!$P185="Yes"),"Yes","No")</f>
        <v>No</v>
      </c>
      <c r="JE186" s="236" t="str">
        <f>IF(AND((RIGHT($JE$3,2)-'[1]Miter Profiles'!$AC$266-'[1]Outside Edges'!$B185)&gt;=5,'[1]Outside Edges'!$P185="Yes"),"Yes","No")</f>
        <v>No</v>
      </c>
      <c r="JF186" s="237" t="str">
        <f>IF(AND((RIGHT($JF$3,2)-'[1]Miter Profiles'!$AC$267-'[1]Outside Edges'!$B185)&gt;=5,'[1]Outside Edges'!$P185="Yes"),"Yes","No")</f>
        <v>No</v>
      </c>
      <c r="JG186" s="238" t="str">
        <f>IF(AND((RIGHT($JG$3,2)-'[1]Miter Profiles'!$AC$268-'[1]Outside Edges'!$B185)&gt;=5,'[1]Outside Edges'!$P185="Yes"),"Yes","No")</f>
        <v>No</v>
      </c>
      <c r="JH186" s="129" t="str">
        <f>IF(AND((RIGHT($JH$3,2)-'[1]Miter Profiles'!$AC$269-'[1]Outside Edges'!$B185)&gt;=5,'[1]Outside Edges'!$P185="Yes"),"Yes","No")</f>
        <v>No</v>
      </c>
      <c r="JI186" s="113" t="str">
        <f>IF(AND((RIGHT($JI$3,2)-'[1]Miter Profiles'!$AC$270-'[1]Outside Edges'!$B185)&gt;=5,'[1]Outside Edges'!$P185="Yes"),"Yes","No")</f>
        <v>No</v>
      </c>
      <c r="JJ186" s="90" t="str">
        <f>IF(AND((RIGHT($JJ$3,2)-'[1]Miter Profiles'!$AC$271-'[1]Outside Edges'!$B185)&gt;=5,'[1]Outside Edges'!$P185="Yes"),"Yes","No")</f>
        <v>No</v>
      </c>
      <c r="JK186" s="236" t="str">
        <f>IF(AND((RIGHT($JK$3,2)-'[1]Miter Profiles'!$AC$272-'[1]Outside Edges'!$B185)&gt;=5,'[1]Outside Edges'!$P185="Yes"),"Yes","No")</f>
        <v>No</v>
      </c>
      <c r="JL186" s="237" t="str">
        <f>IF(AND((RIGHT($JL$3,2)-'[1]Miter Profiles'!$AC$273-'[1]Outside Edges'!$B185)&gt;=5,'[1]Outside Edges'!$P185="Yes"),"Yes","No")</f>
        <v>No</v>
      </c>
      <c r="JM186" s="238" t="str">
        <f>IF(AND((RIGHT($JM$3,2)-'[1]Miter Profiles'!$AC$274-'[1]Outside Edges'!$B185)&gt;=5,'[1]Outside Edges'!$P185="Yes"),"Yes","No")</f>
        <v>No</v>
      </c>
      <c r="JN186" s="129" t="str">
        <f>IF(AND((RIGHT($JN$3,2)-'[1]Miter Profiles'!$AC$275-'[1]Outside Edges'!$B185)&gt;=5,'[1]Outside Edges'!$P185="Yes"),"Yes","No")</f>
        <v>No</v>
      </c>
      <c r="JO186" s="113" t="str">
        <f>IF(AND((RIGHT($JO$3,2)-'[1]Miter Profiles'!$AC$276-'[1]Outside Edges'!$B185)&gt;=5,'[1]Outside Edges'!$P185="Yes"),"Yes","No")</f>
        <v>No</v>
      </c>
      <c r="JP186" s="90" t="str">
        <f>IF(AND((RIGHT($JP$3,2)-'[1]Miter Profiles'!$AC$277-'[1]Outside Edges'!$B185)&gt;=5,'[1]Outside Edges'!$P185="Yes"),"Yes","No")</f>
        <v>No</v>
      </c>
      <c r="JQ186" s="236" t="str">
        <f>IF(AND((RIGHT($JQ$3,2)-'[1]Miter Profiles'!$AC$278-'[1]Outside Edges'!$B185)&gt;=5,'[1]Outside Edges'!$P185="Yes"),"Yes","No")</f>
        <v>No</v>
      </c>
      <c r="JR186" s="237" t="str">
        <f>IF(AND((RIGHT($JR$3,2)-'[1]Miter Profiles'!$AC$279-'[1]Outside Edges'!$B185)&gt;=5,'[1]Outside Edges'!$P185="Yes"),"Yes","No")</f>
        <v>No</v>
      </c>
      <c r="JS186" s="238" t="str">
        <f>IF(AND((RIGHT($JS$3,2)-'[1]Miter Profiles'!$AC$280-'[1]Outside Edges'!$B185)&gt;=5,'[1]Outside Edges'!$P185="Yes"),"Yes","No")</f>
        <v>No</v>
      </c>
      <c r="JT186" s="129" t="str">
        <f>IF(AND((RIGHT($JT$3,2)-'[1]Miter Profiles'!$AC$281-'[1]Outside Edges'!$B185)&gt;=5,'[1]Outside Edges'!$P185="Yes"),"Yes","No")</f>
        <v>No</v>
      </c>
      <c r="JU186" s="113" t="str">
        <f>IF(AND((RIGHT($JU$3,2)-'[1]Miter Profiles'!$AC$282-'[1]Outside Edges'!$B185)&gt;=5,'[1]Outside Edges'!$P185="Yes"),"Yes","No")</f>
        <v>No</v>
      </c>
      <c r="JV186" s="90" t="str">
        <f>IF(AND((RIGHT($JV$3,2)-'[1]Miter Profiles'!$AC$283-'[1]Outside Edges'!$B185)&gt;=5,'[1]Outside Edges'!$P185="Yes"),"Yes","No")</f>
        <v>No</v>
      </c>
      <c r="JW186" s="236" t="str">
        <f>IF(AND((RIGHT($JW$3,2)-'[1]Miter Profiles'!$AC$284-'[1]Outside Edges'!$B185)&gt;=5,'[1]Outside Edges'!$P185="Yes"),"Yes","No")</f>
        <v>No</v>
      </c>
      <c r="JX186" s="237" t="str">
        <f>IF(AND((RIGHT($JX$3,2)-'[1]Miter Profiles'!$AC$285-'[1]Outside Edges'!$B185)&gt;=5,'[1]Outside Edges'!$P185="Yes"),"Yes","No")</f>
        <v>No</v>
      </c>
      <c r="JY186" s="238" t="str">
        <f>IF(AND((RIGHT($JY$3,2)-'[1]Miter Profiles'!$AC$286-'[1]Outside Edges'!$B185)&gt;=5,'[1]Outside Edges'!$P185="Yes"),"Yes","No")</f>
        <v>No</v>
      </c>
      <c r="JZ186" s="129" t="str">
        <f>IF(AND((RIGHT($JZ$3,2)-'[1]Miter Profiles'!$AC$287-'[1]Outside Edges'!$B185)&gt;=5,'[1]Outside Edges'!$P185="Yes"),"Yes","No")</f>
        <v>No</v>
      </c>
      <c r="KA186" s="113" t="str">
        <f>IF(AND((RIGHT($KA$3,2)-'[1]Miter Profiles'!$AC$288-'[1]Outside Edges'!$B185)&gt;=5,'[1]Outside Edges'!$P185="Yes"),"Yes","No")</f>
        <v>No</v>
      </c>
      <c r="KB186" s="90" t="str">
        <f>IF(AND((RIGHT($KB$3,2)-'[1]Miter Profiles'!$AC$289-'[1]Outside Edges'!$B185)&gt;=5,'[1]Outside Edges'!$P185="Yes"),"Yes","No")</f>
        <v>No</v>
      </c>
      <c r="KC186" s="236" t="str">
        <f>IF(AND((RIGHT($KC$3,2)-'[1]Miter Profiles'!$AC$290-'[1]Outside Edges'!$B185)&gt;=5,'[1]Outside Edges'!$P185="Yes"),"Yes","No")</f>
        <v>No</v>
      </c>
      <c r="KD186" s="237" t="str">
        <f>IF(AND((RIGHT($KD$3,2)-'[1]Miter Profiles'!$AC$291-'[1]Outside Edges'!$B185)&gt;=5,'[1]Outside Edges'!$P185="Yes"),"Yes","No")</f>
        <v>No</v>
      </c>
      <c r="KE186" s="238" t="str">
        <f>IF(AND((RIGHT($KE$3,2)-'[1]Miter Profiles'!$AC$292-'[1]Outside Edges'!$B185)&gt;=5,'[1]Outside Edges'!$P185="Yes"),"Yes","No")</f>
        <v>No</v>
      </c>
      <c r="KF186" s="129" t="str">
        <f>IF(AND((RIGHT($KF$3,2)-'[1]Miter Profiles'!$AC$293-'[1]Outside Edges'!$B185)&gt;=5,'[1]Outside Edges'!$P185="Yes"),"Yes","No")</f>
        <v>No</v>
      </c>
      <c r="KG186" s="113" t="str">
        <f>IF(AND((RIGHT($KG$3,2)-'[1]Miter Profiles'!$AC$294-'[1]Outside Edges'!$B185)&gt;=5,'[1]Outside Edges'!$P185="Yes"),"Yes","No")</f>
        <v>No</v>
      </c>
      <c r="KH186" s="90" t="str">
        <f>IF(AND((RIGHT($KH$3,2)-'[1]Miter Profiles'!$AC$295-'[1]Outside Edges'!$B185)&gt;=5,'[1]Outside Edges'!$P185="Yes"),"Yes","No")</f>
        <v>No</v>
      </c>
      <c r="KI186" s="236" t="str">
        <f>IF(AND((RIGHT($KI$3,2)-'[1]Miter Profiles'!$AC$296-'[1]Outside Edges'!$B185)&gt;=5,'[1]Outside Edges'!$P185="Yes"),"Yes","No")</f>
        <v>No</v>
      </c>
      <c r="KJ186" s="237" t="str">
        <f>IF(AND((RIGHT($KJ$3,2)-'[1]Miter Profiles'!$AC$297-'[1]Outside Edges'!$B185)&gt;=5,'[1]Outside Edges'!$P185="Yes"),"Yes","No")</f>
        <v>No</v>
      </c>
      <c r="KK186" s="238" t="str">
        <f>IF(AND((RIGHT($KK$3,2)-'[1]Miter Profiles'!$AC$298-'[1]Outside Edges'!$B185)&gt;=5,'[1]Outside Edges'!$P185="Yes"),"Yes","No")</f>
        <v>No</v>
      </c>
      <c r="KL186" s="129" t="str">
        <f>IF(AND((RIGHT($KL$3,2)-'[1]Miter Profiles'!$AC$299-'[1]Outside Edges'!$B185)&gt;=5,'[1]Outside Edges'!$P185="Yes"),"Yes","No")</f>
        <v>No</v>
      </c>
      <c r="KM186" s="113" t="str">
        <f>IF(AND((RIGHT($KM$3,2)-'[1]Miter Profiles'!$AC$300-'[1]Outside Edges'!$B185)&gt;=5,'[1]Outside Edges'!$P185="Yes"),"Yes","No")</f>
        <v>No</v>
      </c>
      <c r="KN186" s="90" t="str">
        <f>IF(AND((RIGHT($KN$3,2)-'[1]Miter Profiles'!$AC$301-'[1]Outside Edges'!$B185)&gt;=5,'[1]Outside Edges'!$P185="Yes"),"Yes","No")</f>
        <v>No</v>
      </c>
      <c r="KO186" s="236" t="str">
        <f>IF(AND((RIGHT($KO$3,2)-'[1]Miter Profiles'!$AC$302-'[1]Outside Edges'!$B185)&gt;=5,'[1]Outside Edges'!$P185="Yes"),"Yes","No")</f>
        <v>No</v>
      </c>
      <c r="KP186" s="237" t="str">
        <f>IF(AND((RIGHT($KP$3,2)-'[1]Miter Profiles'!$AC$303-'[1]Outside Edges'!$B185)&gt;=5,'[1]Outside Edges'!$P185="Yes"),"Yes","No")</f>
        <v>No</v>
      </c>
      <c r="KQ186" s="238" t="str">
        <f>IF(AND((RIGHT($KQ$3,2)-'[1]Miter Profiles'!$AC$304-'[1]Outside Edges'!$B185)&gt;=5,'[1]Outside Edges'!$P185="Yes"),"Yes","No")</f>
        <v>No</v>
      </c>
      <c r="KR186" s="129" t="str">
        <f>IF(AND((RIGHT($KR$3,2)-'[1]Miter Profiles'!$AC$305-'[1]Outside Edges'!$B185)&gt;=5,'[1]Outside Edges'!$P185="Yes"),"Yes","No")</f>
        <v>No</v>
      </c>
      <c r="KS186" s="113" t="str">
        <f>IF(AND((RIGHT($KS$3,2)-'[1]Miter Profiles'!$AC$306-'[1]Outside Edges'!$B185)&gt;=5,'[1]Outside Edges'!$P185="Yes"),"Yes","No")</f>
        <v>No</v>
      </c>
      <c r="KT186" s="90" t="str">
        <f>IF(AND((RIGHT($KT$3,2)-'[1]Miter Profiles'!$AC$307-'[1]Outside Edges'!$B185)&gt;=5,'[1]Outside Edges'!$P185="Yes"),"Yes","No")</f>
        <v>No</v>
      </c>
      <c r="KU186" s="236" t="str">
        <f>IF(AND((RIGHT($KU$3,2)-'[1]Miter Profiles'!$AC$308-'[1]Outside Edges'!$B185)&gt;=5,'[1]Outside Edges'!$P185="Yes"),"Yes","No")</f>
        <v>No</v>
      </c>
      <c r="KV186" s="237" t="str">
        <f>IF(AND((RIGHT($KV$3,2)-'[1]Miter Profiles'!$AC$309-'[1]Outside Edges'!$B185)&gt;=5,'[1]Outside Edges'!$P185="Yes"),"Yes","No")</f>
        <v>No</v>
      </c>
      <c r="KW186" s="238" t="str">
        <f>IF(AND((RIGHT($KW$3,2)-'[1]Miter Profiles'!$AC$310-'[1]Outside Edges'!$B185)&gt;=5,'[1]Outside Edges'!$P185="Yes"),"Yes","No")</f>
        <v>No</v>
      </c>
      <c r="KX186" s="129" t="str">
        <f>IF(AND((RIGHT($KX$3,2)-'[1]Miter Profiles'!$AC$311-'[1]Outside Edges'!$B185)&gt;=5,'[1]Outside Edges'!$P185="Yes"),"Yes","No")</f>
        <v>No</v>
      </c>
      <c r="KY186" s="113" t="str">
        <f>IF(AND((RIGHT($KY$3,2)-'[1]Miter Profiles'!$AC$312-'[1]Outside Edges'!$B185)&gt;=5,'[1]Outside Edges'!$P185="Yes"),"Yes","No")</f>
        <v>No</v>
      </c>
      <c r="KZ186" s="90" t="str">
        <f>IF(AND((RIGHT($KZ$3,2)-'[1]Miter Profiles'!$AC$313-'[1]Outside Edges'!$B185)&gt;=5,'[1]Outside Edges'!$P185="Yes"),"Yes","No")</f>
        <v>No</v>
      </c>
      <c r="LA186" s="236" t="str">
        <f>IF(AND((RIGHT($LA$3,2)-'[1]Miter Profiles'!$AC$314-'[1]Outside Edges'!$B185)&gt;=5,'[1]Outside Edges'!$P185="Yes"),"Yes","No")</f>
        <v>No</v>
      </c>
      <c r="LB186" s="237" t="str">
        <f>IF(AND((RIGHT($LB$3,2)-'[1]Miter Profiles'!$AC$315-'[1]Outside Edges'!$B185)&gt;=5,'[1]Outside Edges'!$P185="Yes"),"Yes","No")</f>
        <v>No</v>
      </c>
      <c r="LC186" s="243" t="str">
        <f>IF(AND((RIGHT($LC$3,2)-'[1]Miter Profiles'!$AC$316-'[1]Outside Edges'!$B185)&gt;=5,'[1]Outside Edges'!$P185="Yes"),"Yes","No")</f>
        <v>No</v>
      </c>
      <c r="LD186" s="244" t="str">
        <f>IF(AND((RIGHT($LD$3,2)-'[1]Miter Profiles'!$AC$317-'[1]Outside Edges'!$B185)&gt;=5,'[1]Outside Edges'!$P185="Yes"),"Yes","No")</f>
        <v>No</v>
      </c>
      <c r="LE186" s="113" t="str">
        <f>IF(AND((RIGHT($LE$3,2)-'[1]Miter Profiles'!$AC$318-'[1]Outside Edges'!$B185)&gt;=5,'[1]Outside Edges'!$P185="Yes"),"Yes","No")</f>
        <v>No</v>
      </c>
      <c r="LF186" s="10" t="str">
        <f>IF(AND((RIGHT($LF$3,2)-'[1]Miter Profiles'!$AC$319-'[1]Outside Edges'!$B185)&gt;=5,'[1]Outside Edges'!$P185="Yes"),"Yes","No")</f>
        <v>No</v>
      </c>
      <c r="LG186" s="113" t="str">
        <f>IF(AND((RIGHT($LG$3,2)-'[1]Miter Profiles'!$AC$320-'[1]Outside Edges'!$B185)&gt;=5,'[1]Outside Edges'!$P185="Yes"),"Yes","No")</f>
        <v>No</v>
      </c>
      <c r="LH186" s="90" t="str">
        <f>IF(AND((RIGHT($LH$3,2)-'[1]Miter Profiles'!$AC$321-'[1]Outside Edges'!$B185)&gt;=5,'[1]Outside Edges'!$P185="Yes"),"Yes","No")</f>
        <v>No</v>
      </c>
      <c r="LI186" s="236" t="str">
        <f>IF(AND((RIGHT($LI$3,2)-'[1]Miter Profiles'!$AC$322-'[1]Outside Edges'!$B185)&gt;=5,'[1]Outside Edges'!$P185="Yes"),"Yes","No")</f>
        <v>No</v>
      </c>
      <c r="LJ186" s="237" t="str">
        <f>IF(AND((RIGHT($LJ$3,2)-'[1]Miter Profiles'!$AC$323-'[1]Outside Edges'!$B185)&gt;=5,'[1]Outside Edges'!$P185="Yes"),"Yes","No")</f>
        <v>No</v>
      </c>
      <c r="LK186" s="238" t="str">
        <f>IF(AND((RIGHT($LK$3,2)-'[1]Miter Profiles'!$AC$324-'[1]Outside Edges'!$B185)&gt;=5,'[1]Outside Edges'!$P185="Yes"),"Yes","No")</f>
        <v>No</v>
      </c>
      <c r="LL186" s="129" t="str">
        <f>IF(AND((RIGHT($LL$3,2)-'[1]Miter Profiles'!$AC$325-'[1]Outside Edges'!$B185)&gt;=5,'[1]Outside Edges'!$P185="Yes"),"Yes","No")</f>
        <v>No</v>
      </c>
      <c r="LM186" s="113" t="str">
        <f>IF(AND((RIGHT($LM$3,2)-'[1]Miter Profiles'!$AC$326-'[1]Outside Edges'!$B185)&gt;=5,'[1]Outside Edges'!$P185="Yes"),"Yes","No")</f>
        <v>No</v>
      </c>
      <c r="LN186" s="90" t="str">
        <f>IF(AND((RIGHT($LN$3,2)-'[1]Miter Profiles'!$AC$327-'[1]Outside Edges'!$B185)&gt;=5,'[1]Outside Edges'!$P185="Yes"),"Yes","No")</f>
        <v>No</v>
      </c>
      <c r="LO186" s="236" t="str">
        <f>IF(AND((RIGHT($LO$3,2)-'[1]Miter Profiles'!$AC$328-'[1]Outside Edges'!$B185)&gt;=5,'[1]Outside Edges'!$P185="Yes"),"Yes","No")</f>
        <v>No</v>
      </c>
      <c r="LP186" s="237" t="str">
        <f>IF(AND((RIGHT($LP$3,2)-'[1]Miter Profiles'!$AC$329-'[1]Outside Edges'!$B185)&gt;=5,'[1]Outside Edges'!$P185="Yes"),"Yes","No")</f>
        <v>No</v>
      </c>
      <c r="LQ186" s="238" t="str">
        <f>IF(AND((RIGHT($LQ$3,2)-'[1]Miter Profiles'!$AC$330-'[1]Outside Edges'!$B185)&gt;=5,'[1]Outside Edges'!$P185="Yes"),"Yes","No")</f>
        <v>No</v>
      </c>
      <c r="LR186" s="129" t="str">
        <f>IF(AND((RIGHT($LR$3,2)-'[1]Miter Profiles'!$AC$331-'[1]Outside Edges'!$B185)&gt;=5,'[1]Outside Edges'!$P185="Yes"),"Yes","No")</f>
        <v>No</v>
      </c>
      <c r="LS186" s="113" t="str">
        <f>IF(AND((RIGHT($LS$3,2)-'[1]Miter Profiles'!$AC$332-'[1]Outside Edges'!$B185)&gt;=5,'[1]Outside Edges'!$P185="Yes"),"Yes","No")</f>
        <v>No</v>
      </c>
      <c r="LT186" s="90" t="str">
        <f>IF(AND((RIGHT($LT$3,2)-'[1]Miter Profiles'!$AC$333-'[1]Outside Edges'!$B185)&gt;=5,'[1]Outside Edges'!$P185="Yes"),"Yes","No")</f>
        <v>No</v>
      </c>
    </row>
    <row r="187" spans="1:332" ht="16.5" thickBot="1" x14ac:dyDescent="0.3">
      <c r="A187" s="8" t="str">
        <f>IF('[1]Outside Edges'!$A186&lt;&gt;"",'[1]Outside Edges'!$A186,"")</f>
        <v>D184</v>
      </c>
      <c r="B187" s="10" t="str">
        <f>IF(AND((RIGHT($B$3,2)-'[1]Miter Profiles'!$AC$3-'[1]Outside Edges'!$B186)&gt;=5,'[1]Outside Edges'!$P186="Yes"),"Yes","No")</f>
        <v>Yes</v>
      </c>
      <c r="C187" s="10" t="str">
        <f>IF(AND((RIGHT($C$3,2)-'[1]Miter Profiles'!$AC$4-'[1]Outside Edges'!$B186)&gt;=5,'[1]Outside Edges'!$P186="Yes"),"Yes","No")</f>
        <v>Yes</v>
      </c>
      <c r="D187" s="85" t="str">
        <f>IF(AND((RIGHT($D$3,2)-'[1]Miter Profiles'!$AC$5-'[1]Outside Edges'!$B186)&gt;=5,'[1]Outside Edges'!$P186="Yes"),"Yes","No")</f>
        <v>Yes</v>
      </c>
      <c r="E187" s="86" t="str">
        <f>IF(AND((RIGHT($E$3,2)-'[1]Miter Profiles'!$AC$6-'[1]Outside Edges'!$B186)&gt;=5,'[1]Outside Edges'!$P186="Yes"),"Yes","No")</f>
        <v>Yes</v>
      </c>
      <c r="F187" s="11" t="str">
        <f>IF(AND((RIGHT($F$3,2)-'[1]Miter Profiles'!$AC$7-'[1]Outside Edges'!$B186)&gt;=5,'[1]Outside Edges'!$P186="Yes"),"Yes","No")</f>
        <v>Yes</v>
      </c>
      <c r="G187" s="87" t="str">
        <f>IF(AND((RIGHT($G$3,2)-'[1]Miter Profiles'!$AC$8-'[1]Outside Edges'!$B186)&gt;=5,'[1]Outside Edges'!$P186="Yes"),"Yes","No")</f>
        <v>Yes</v>
      </c>
      <c r="H187" s="10" t="str">
        <f>IF(AND((RIGHT($H$3,2)-'[1]Miter Profiles'!$AC$9-'[1]Outside Edges'!$B186)&gt;=5,'[1]Outside Edges'!$P186="Yes"),"Yes","No")</f>
        <v>Yes</v>
      </c>
      <c r="I187" s="10" t="str">
        <f>IF(AND((RIGHT($I$3,2)-'[1]Miter Profiles'!$AC$10-'[1]Outside Edges'!$B186)&gt;=5,'[1]Outside Edges'!$P186="Yes"),"Yes","No")</f>
        <v>Yes</v>
      </c>
      <c r="J187" s="85" t="str">
        <f>IF(AND((RIGHT($J$3,2)-'[1]Miter Profiles'!$AC$11-'[1]Outside Edges'!$B186)&gt;=5,'[1]Outside Edges'!$P186="Yes"),"Yes","No")</f>
        <v>Yes</v>
      </c>
      <c r="K187" s="86" t="str">
        <f>IF(AND((RIGHT($K$3,2)-'[1]Miter Profiles'!$AC$12-'[1]Outside Edges'!$B186)&gt;=5,'[1]Outside Edges'!$P186="Yes"),"Yes","No")</f>
        <v>Yes</v>
      </c>
      <c r="L187" s="11" t="str">
        <f>IF(AND((RIGHT($L$3,2)-'[1]Miter Profiles'!$AC$13-'[1]Outside Edges'!$B186)&gt;=5,'[1]Outside Edges'!$P186="Yes"),"Yes","No")</f>
        <v>Yes</v>
      </c>
      <c r="M187" s="87" t="str">
        <f>IF(AND((RIGHT($M$3,2)-'[1]Miter Profiles'!$AC$14-'[1]Outside Edges'!$B186)&gt;=5,'[1]Outside Edges'!$P186="Yes"),"Yes","No")</f>
        <v>Yes</v>
      </c>
      <c r="N187" s="10" t="str">
        <f>IF(AND((RIGHT($N$3,2)-'[1]Miter Profiles'!$AC$15-'[1]Outside Edges'!$B186)&gt;=4,'[1]Outside Edges'!$P186="Yes"),"Yes","No")</f>
        <v>No</v>
      </c>
      <c r="O187" s="10" t="str">
        <f>IF(AND((RIGHT($O$3,2)-'[1]Miter Profiles'!$AC$16-'[1]Outside Edges'!$B186)&gt;=5,'[1]Outside Edges'!$P186="Yes"),"Yes","No")</f>
        <v>Yes</v>
      </c>
      <c r="P187" s="85" t="str">
        <f>IF(AND((RIGHT($P$3,2)-'[1]Miter Profiles'!$AC$17-'[1]Outside Edges'!$B186)&gt;=5,'[1]Outside Edges'!$P186="Yes"),"Yes","No")</f>
        <v>Yes</v>
      </c>
      <c r="Q187" s="86" t="str">
        <f>IF(AND((RIGHT($Q$3,2)-'[1]Miter Profiles'!$AC$18-'[1]Outside Edges'!$B186)&gt;=5,'[1]Outside Edges'!$P186="Yes"),"Yes","No")</f>
        <v>No</v>
      </c>
      <c r="R187" s="11" t="str">
        <f>IF(AND((RIGHT($R$3,2)-'[1]Miter Profiles'!$AC$19-'[1]Outside Edges'!$B186)&gt;=5,'[1]Outside Edges'!$P186="Yes"),"Yes","No")</f>
        <v>Yes</v>
      </c>
      <c r="S187" s="87" t="str">
        <f>IF(AND((RIGHT($S$3,2)-'[1]Miter Profiles'!$AC$20-'[1]Outside Edges'!$B186)&gt;=5,'[1]Outside Edges'!$P186="Yes"),"Yes","No")</f>
        <v>Yes</v>
      </c>
      <c r="T187" s="10" t="str">
        <f>IF(AND((RIGHT($T$3,2)-'[1]Miter Profiles'!$AC$21-'[1]Outside Edges'!$B186)&gt;=5,'[1]Outside Edges'!$P186="Yes"),"Yes","No")</f>
        <v>Yes</v>
      </c>
      <c r="U187" s="10" t="str">
        <f>IF(AND((RIGHT($U$3,2)-'[1]Miter Profiles'!$AC$22-'[1]Outside Edges'!$B186)&gt;=5,'[1]Outside Edges'!$P186="Yes"),"Yes","No")</f>
        <v>Yes</v>
      </c>
      <c r="V187" s="85" t="str">
        <f>IF(AND((RIGHT($V$3,2)-'[1]Miter Profiles'!$AC$23-'[1]Outside Edges'!$B186)&gt;=5,'[1]Outside Edges'!$P186="Yes"),"Yes","No")</f>
        <v>Yes</v>
      </c>
      <c r="W187" s="86" t="str">
        <f>IF(AND((RIGHT($W$3,2)-'[1]Miter Profiles'!$AC$24-'[1]Outside Edges'!$B186)&gt;=5,'[1]Outside Edges'!$P186="Yes"),"Yes","No")</f>
        <v>No</v>
      </c>
      <c r="X187" s="11" t="str">
        <f>IF(AND((RIGHT($X$3,2)-'[1]Miter Profiles'!$AC$25-'[1]Outside Edges'!$B186)&gt;=5,'[1]Outside Edges'!$P186="Yes"),"Yes","No")</f>
        <v>Yes</v>
      </c>
      <c r="Y187" s="87" t="str">
        <f>IF(AND((RIGHT($Y$3,2)-'[1]Miter Profiles'!$AC$26-'[1]Outside Edges'!$B186)&gt;=5,'[1]Outside Edges'!$P186="Yes"),"Yes","No")</f>
        <v>Yes</v>
      </c>
      <c r="Z187" s="10" t="str">
        <f>IF(AND((RIGHT($Z$3,2)-'[1]Miter Profiles'!$AC$27-'[1]Outside Edges'!$B186)&gt;=5,'[1]Outside Edges'!$P186="Yes"),"Yes","No")</f>
        <v>Yes</v>
      </c>
      <c r="AA187" s="10" t="str">
        <f>IF(AND((RIGHT($AA$3,2)-'[1]Miter Profiles'!$AC$28-'[1]Outside Edges'!$B186)&gt;=5,'[1]Outside Edges'!$P186="Yes"),"Yes","No")</f>
        <v>Yes</v>
      </c>
      <c r="AB187" s="85" t="str">
        <f>IF(AND((RIGHT($AB$3,2)-'[1]Miter Profiles'!$AC$29-'[1]Outside Edges'!$B186)&gt;=5,'[1]Outside Edges'!$P186="Yes"),"Yes","No")</f>
        <v>Yes</v>
      </c>
      <c r="AC187" s="86" t="str">
        <f>IF(AND((RIGHT($AC$3,2)-'[1]Miter Profiles'!$AC$30-'[1]Outside Edges'!$B186)&gt;=5,'[1]Outside Edges'!$P186="Yes"),"Yes","No")</f>
        <v>Yes</v>
      </c>
      <c r="AD187" s="11" t="str">
        <f>IF(AND((RIGHT($AD$3,2)-'[1]Miter Profiles'!$AC$31-'[1]Outside Edges'!$B186)&gt;=5,'[1]Outside Edges'!$P186="Yes"),"Yes","No")</f>
        <v>Yes</v>
      </c>
      <c r="AE187" s="87" t="str">
        <f>IF(AND((RIGHT($AE$3,2)-'[1]Miter Profiles'!$AC$32-'[1]Outside Edges'!$B186)&gt;=5,'[1]Outside Edges'!$P186="Yes"),"Yes","No")</f>
        <v>Yes</v>
      </c>
      <c r="AF187" s="10" t="str">
        <f>IF(AND((RIGHT($AF$3,2)-'[1]Miter Profiles'!$AC$33-'[1]Outside Edges'!$B186)&gt;=5,'[1]Outside Edges'!$P186="Yes"),"Yes","No")</f>
        <v>Yes</v>
      </c>
      <c r="AG187" s="10" t="str">
        <f>IF(AND((RIGHT($AG$3,2)-'[1]Miter Profiles'!$AC$34-'[1]Outside Edges'!$B186)&gt;=5,'[1]Outside Edges'!$P186="Yes"),"Yes","No")</f>
        <v>Yes</v>
      </c>
      <c r="AH187" s="85" t="str">
        <f>IF(AND((RIGHT($AH$3,2)-'[1]Miter Profiles'!$AC$35-'[1]Outside Edges'!$B186)&gt;=5,'[1]Outside Edges'!$P186="Yes"),"Yes","No")</f>
        <v>Yes</v>
      </c>
      <c r="AI187" s="86" t="str">
        <f>IF(AND((RIGHT($AI$3,2)-'[1]Miter Profiles'!$AC$36-'[1]Outside Edges'!$B186)&gt;=5,'[1]Outside Edges'!$P186="Yes"),"Yes","No")</f>
        <v>Yes</v>
      </c>
      <c r="AJ187" s="11" t="str">
        <f>IF(AND((RIGHT($AJ$3,2)-'[1]Miter Profiles'!$AC$37-'[1]Outside Edges'!$B186)&gt;=5,'[1]Outside Edges'!$P186="Yes"),"Yes","No")</f>
        <v>Yes</v>
      </c>
      <c r="AK187" s="87" t="str">
        <f>IF(AND((RIGHT($AK$3,2)-'[1]Miter Profiles'!$AC$38-'[1]Outside Edges'!$B186)&gt;=5,'[1]Outside Edges'!$P186="Yes"),"Yes","No")</f>
        <v>Yes</v>
      </c>
      <c r="AL187" s="10" t="str">
        <f>IF(AND((RIGHT($AL$3,2)-'[1]Miter Profiles'!$AC$39-'[1]Outside Edges'!$B186)&gt;=5,'[1]Outside Edges'!$P186="Yes"),"Yes","No")</f>
        <v>Yes</v>
      </c>
      <c r="AM187" s="10" t="str">
        <f>IF(AND((RIGHT($AM$3,2)-'[1]Miter Profiles'!$AC$40-'[1]Outside Edges'!$B186)&gt;=5,'[1]Outside Edges'!$P186="Yes"),"Yes","No")</f>
        <v>Yes</v>
      </c>
      <c r="AN187" s="85" t="str">
        <f>IF(AND((RIGHT($AN$3,2)-'[1]Miter Profiles'!$AC$41-'[1]Outside Edges'!$B186)&gt;=5,'[1]Outside Edges'!$P186="Yes"),"Yes","No")</f>
        <v>Yes</v>
      </c>
      <c r="AO187" s="86" t="str">
        <f>IF(AND((RIGHT($AO$3,2)-'[1]Miter Profiles'!$AC$42-'[1]Outside Edges'!$B186)&gt;=5,'[1]Outside Edges'!$P186="Yes"),"Yes","No")</f>
        <v>Yes</v>
      </c>
      <c r="AP187" s="11" t="str">
        <f>IF(AND((RIGHT($AP$3,2)-'[1]Miter Profiles'!$AC$43-'[1]Outside Edges'!$B186)&gt;=5,'[1]Outside Edges'!$P186="Yes"),"Yes","No")</f>
        <v>Yes</v>
      </c>
      <c r="AQ187" s="87" t="str">
        <f>IF(AND((RIGHT($AQ$3,2)-'[1]Miter Profiles'!$AC$44-'[1]Outside Edges'!$B186)&gt;=5,'[1]Outside Edges'!$P186="Yes"),"Yes","No")</f>
        <v>Yes</v>
      </c>
      <c r="AR187" s="10" t="str">
        <f>IF(AND((RIGHT($AR$3,2)-'[1]Miter Profiles'!$AC$45-'[1]Outside Edges'!$B186)&gt;=5,'[1]Outside Edges'!$P186="Yes"),"Yes","No")</f>
        <v>Yes</v>
      </c>
      <c r="AS187" s="10" t="str">
        <f>IF(AND((RIGHT($AS$3,2)-'[1]Miter Profiles'!$AC$46-'[1]Outside Edges'!$B186)&gt;=5,'[1]Outside Edges'!$P186="Yes"),"Yes","No")</f>
        <v>Yes</v>
      </c>
      <c r="AT187" s="85" t="str">
        <f>IF(AND((RIGHT($AT$3,2)-'[1]Miter Profiles'!$AC$47-'[1]Outside Edges'!$B186)&gt;=5,'[1]Outside Edges'!$P186="Yes"),"Yes","No")</f>
        <v>Yes</v>
      </c>
      <c r="AU187" s="86" t="str">
        <f>IF(AND((RIGHT($AU$3,2)-'[1]Miter Profiles'!$AC$48-'[1]Outside Edges'!$B186)&gt;=5,'[1]Outside Edges'!$P186="Yes"),"Yes","No")</f>
        <v>Yes</v>
      </c>
      <c r="AV187" s="11" t="str">
        <f>IF(AND((RIGHT($AV$3,2)-'[1]Miter Profiles'!$AC$49-'[1]Outside Edges'!$B186)&gt;=5,'[1]Outside Edges'!$P186="Yes"),"Yes","No")</f>
        <v>Yes</v>
      </c>
      <c r="AW187" s="87" t="str">
        <f>IF(AND((RIGHT($AW$3,2)-'[1]Miter Profiles'!$AC$50-'[1]Outside Edges'!$B186)&gt;=5,'[1]Outside Edges'!$P186="Yes"),"Yes","No")</f>
        <v>Yes</v>
      </c>
      <c r="AX187" s="10" t="str">
        <f>IF(AND((RIGHT($AX$3,2)-'[1]Miter Profiles'!$AC$51-'[1]Outside Edges'!$B186)&gt;=5,'[1]Outside Edges'!$P186="Yes"),"Yes","No")</f>
        <v>Yes</v>
      </c>
      <c r="AY187" s="10" t="str">
        <f>IF(AND((RIGHT($AY$3,2)-'[1]Miter Profiles'!$AC$52-'[1]Outside Edges'!$B186)&gt;=5,'[1]Outside Edges'!$P186="Yes"),"Yes","No")</f>
        <v>Yes</v>
      </c>
      <c r="AZ187" s="85" t="str">
        <f>IF(AND((RIGHT($AZ$3,2)-'[1]Miter Profiles'!$AC$53-'[1]Outside Edges'!$B186)&gt;=5,'[1]Outside Edges'!$P186="Yes"),"Yes","No")</f>
        <v>Yes</v>
      </c>
      <c r="BA187" s="86" t="str">
        <f>IF(AND((RIGHT($BA$3,2)-'[1]Miter Profiles'!$AC$54-'[1]Outside Edges'!$B186)&gt;=5,'[1]Outside Edges'!$P186="Yes"),"Yes","No")</f>
        <v>Yes</v>
      </c>
      <c r="BB187" s="11" t="str">
        <f>IF(AND((RIGHT($BB$3,2)-'[1]Miter Profiles'!$AC$55-'[1]Outside Edges'!$B186)&gt;=5,'[1]Outside Edges'!$P186="Yes"),"Yes","No")</f>
        <v>Yes</v>
      </c>
      <c r="BC187" s="87" t="str">
        <f>IF(AND((RIGHT($BC$3,2)-'[1]Miter Profiles'!$AC$56-'[1]Outside Edges'!$B186)&gt;=5,'[1]Outside Edges'!$P186="Yes"),"Yes","No")</f>
        <v>Yes</v>
      </c>
      <c r="BD187" s="10" t="str">
        <f>IF(AND((RIGHT($BD$3,2)-'[1]Miter Profiles'!$AC$57-'[1]Outside Edges'!$B186)&gt;=5,'[1]Outside Edges'!$P186="Yes"),"Yes","No")</f>
        <v>Yes</v>
      </c>
      <c r="BE187" s="10" t="str">
        <f>IF(AND((RIGHT($BE$3,2)-'[1]Miter Profiles'!$AC$58-'[1]Outside Edges'!$B186)&gt;=5,'[1]Outside Edges'!$P186="Yes"),"Yes","No")</f>
        <v>Yes</v>
      </c>
      <c r="BF187" s="85" t="str">
        <f>IF(AND((RIGHT($BF$3,2)-'[1]Miter Profiles'!$AC$59-'[1]Outside Edges'!$B186)&gt;=5,'[1]Outside Edges'!$P186="Yes"),"Yes","No")</f>
        <v>Yes</v>
      </c>
      <c r="BG187" s="86" t="str">
        <f>IF(AND((RIGHT($BG$3,2)-'[1]Miter Profiles'!$AC$60-'[1]Outside Edges'!$B186)&gt;=5,'[1]Outside Edges'!$P186="Yes"),"Yes","No")</f>
        <v>Yes</v>
      </c>
      <c r="BH187" s="11" t="str">
        <f>IF(AND((RIGHT($BH$3,2)-'[1]Miter Profiles'!$AC$61-'[1]Outside Edges'!$B186)&gt;=5,'[1]Outside Edges'!$P186="Yes"),"Yes","No")</f>
        <v>Yes</v>
      </c>
      <c r="BI187" s="87" t="str">
        <f>IF(AND((RIGHT($BI$3,2)-'[1]Miter Profiles'!$AC$62-'[1]Outside Edges'!$B186)&gt;=5,'[1]Outside Edges'!$P186="Yes"),"Yes","No")</f>
        <v>Yes</v>
      </c>
      <c r="BJ187" s="10" t="str">
        <f>IF(AND((RIGHT($BJ$3,2)-'[1]Miter Profiles'!$AC$63-'[1]Outside Edges'!$B186)&gt;=5,'[1]Outside Edges'!$P186="Yes"),"Yes","No")</f>
        <v>Yes</v>
      </c>
      <c r="BK187" s="10" t="str">
        <f>IF(AND((RIGHT($BK$3,2)-'[1]Miter Profiles'!$AC$64-'[1]Outside Edges'!$B186)&gt;=5,'[1]Outside Edges'!$P186="Yes"),"Yes","No")</f>
        <v>Yes</v>
      </c>
      <c r="BL187" s="85" t="str">
        <f>IF(AND((RIGHT($BL$3,2)-'[1]Miter Profiles'!$AC$65-'[1]Outside Edges'!$B186)&gt;=5,'[1]Outside Edges'!$P186="Yes"),"Yes","No")</f>
        <v>Yes</v>
      </c>
      <c r="BM187" s="86" t="str">
        <f>IF(AND((RIGHT($BM$3,2)-'[1]Miter Profiles'!$AC$66-'[1]Outside Edges'!$B186)&gt;=5,'[1]Outside Edges'!$P186="Yes"),"Yes","No")</f>
        <v>Yes</v>
      </c>
      <c r="BN187" s="11" t="str">
        <f>IF(AND((RIGHT($BN$3,2)-'[1]Miter Profiles'!$AC$67-'[1]Outside Edges'!$B186)&gt;=5,'[1]Outside Edges'!$P186="Yes"),"Yes","No")</f>
        <v>Yes</v>
      </c>
      <c r="BO187" s="87" t="str">
        <f>IF(AND((RIGHT($BO$3,2)-'[1]Miter Profiles'!$AC$68-'[1]Outside Edges'!$B186)&gt;=5,'[1]Outside Edges'!$P186="Yes"),"Yes","No")</f>
        <v>Yes</v>
      </c>
      <c r="BP187" s="10" t="str">
        <f>IF(AND((RIGHT($BP$3,2)-'[1]Miter Profiles'!$AC$69-'[1]Outside Edges'!$B186)&gt;=5,'[1]Outside Edges'!$P186="Yes"),"Yes","No")</f>
        <v>Yes</v>
      </c>
      <c r="BQ187" s="10" t="str">
        <f>IF(AND((RIGHT($BQ$3,2)-'[1]Miter Profiles'!$AC$70-'[1]Outside Edges'!$B186)&gt;=5,'[1]Outside Edges'!$P186="Yes"),"Yes","No")</f>
        <v>Yes</v>
      </c>
      <c r="BR187" s="85" t="str">
        <f>IF(AND((RIGHT($BR$3,2)-'[1]Miter Profiles'!$AC$71-'[1]Outside Edges'!$B186)&gt;=5,'[1]Outside Edges'!$P186="Yes"),"Yes","No")</f>
        <v>Yes</v>
      </c>
      <c r="BS187" s="86" t="str">
        <f>IF(AND((RIGHT($BS$3,2)-'[1]Miter Profiles'!$AC$72-'[1]Outside Edges'!$B186)&gt;=5,'[1]Outside Edges'!$P186="Yes"),"Yes","No")</f>
        <v>Yes</v>
      </c>
      <c r="BT187" s="11" t="str">
        <f>IF(AND((RIGHT($BT$3,2)-'[1]Miter Profiles'!$AC$73-'[1]Outside Edges'!$B186)&gt;=5,'[1]Outside Edges'!$P186="Yes"),"Yes","No")</f>
        <v>Yes</v>
      </c>
      <c r="BU187" s="87" t="str">
        <f>IF(AND((RIGHT($BU$3,2)-'[1]Miter Profiles'!$AC$74-'[1]Outside Edges'!$B186)&gt;=5,'[1]Outside Edges'!$P186="Yes"),"Yes","No")</f>
        <v>Yes</v>
      </c>
      <c r="BV187" s="10" t="str">
        <f>IF(AND((RIGHT($BV$3,2)-'[1]Miter Profiles'!$AC$75-'[1]Outside Edges'!$B186)&gt;=5,'[1]Outside Edges'!$P186="Yes"),"Yes","No")</f>
        <v>Yes</v>
      </c>
      <c r="BW187" s="10" t="str">
        <f>IF(AND((RIGHT($BW$3,2)-'[1]Miter Profiles'!$AC$76-'[1]Outside Edges'!$B186)&gt;=5,'[1]Outside Edges'!$P186="Yes"),"Yes","No")</f>
        <v>Yes</v>
      </c>
      <c r="BX187" s="85" t="str">
        <f>IF(AND((RIGHT($BX$3,2)-'[1]Miter Profiles'!$AC$77-'[1]Outside Edges'!$B186)&gt;=5,'[1]Outside Edges'!$P186="Yes"),"Yes","No")</f>
        <v>Yes</v>
      </c>
      <c r="BY187" s="86" t="str">
        <f>IF(AND((RIGHT($BY$3,2)-'[1]Miter Profiles'!$AC$78-'[1]Outside Edges'!$B186)&gt;=5,'[1]Outside Edges'!$P186="Yes"),"Yes","No")</f>
        <v>Yes</v>
      </c>
      <c r="BZ187" s="11" t="str">
        <f>IF(AND((RIGHT($BZ$3,2)-'[1]Miter Profiles'!$AC$79-'[1]Outside Edges'!$B186)&gt;=5,'[1]Outside Edges'!$P186="Yes"),"Yes","No")</f>
        <v>Yes</v>
      </c>
      <c r="CA187" s="87" t="str">
        <f>IF(AND((RIGHT($CA$3,2)-'[1]Miter Profiles'!$AC$80-'[1]Outside Edges'!$B186)&gt;=5,'[1]Outside Edges'!$P186="Yes"),"Yes","No")</f>
        <v>Yes</v>
      </c>
      <c r="CB187" s="10" t="str">
        <f>IF(AND((RIGHT($CB$3,2)-'[1]Miter Profiles'!$AC$81-'[1]Outside Edges'!$B186)&gt;=5,'[1]Outside Edges'!$P186="Yes"),"Yes","No")</f>
        <v>Yes</v>
      </c>
      <c r="CC187" s="10" t="str">
        <f>IF(AND((RIGHT($CC$3,2)-'[1]Miter Profiles'!$AC$82-'[1]Outside Edges'!$B186)&gt;=5,'[1]Outside Edges'!$P186="Yes"),"Yes","No")</f>
        <v>Yes</v>
      </c>
      <c r="CD187" s="85" t="str">
        <f>IF(AND((RIGHT($CD$3,2)-'[1]Miter Profiles'!$AC$83-'[1]Outside Edges'!$B186)&gt;=5,'[1]Outside Edges'!$P186="Yes"),"Yes","No")</f>
        <v>Yes</v>
      </c>
      <c r="CE187" s="86" t="str">
        <f>IF(AND((RIGHT($CE$3,2)-'[1]Miter Profiles'!$AC$84-'[1]Outside Edges'!$B186)&gt;=5,'[1]Outside Edges'!$P186="Yes"),"Yes","No")</f>
        <v>Yes</v>
      </c>
      <c r="CF187" s="11" t="str">
        <f>IF(AND((RIGHT($CF$3,2)-'[1]Miter Profiles'!$AC$85-'[1]Outside Edges'!$B186)&gt;=5,'[1]Outside Edges'!$P186="Yes"),"Yes","No")</f>
        <v>Yes</v>
      </c>
      <c r="CG187" s="87" t="str">
        <f>IF(AND((RIGHT($CG$3,2)-'[1]Miter Profiles'!$AC$86-'[1]Outside Edges'!$B186)&gt;=5,'[1]Outside Edges'!$P186="Yes"),"Yes","No")</f>
        <v>Yes</v>
      </c>
      <c r="CH187" s="10" t="str">
        <f>IF(AND((RIGHT($CH$3,2)-'[1]Miter Profiles'!$AC$87-'[1]Outside Edges'!$B186)&gt;=5,'[1]Outside Edges'!$P186="Yes"),"Yes","No")</f>
        <v>Yes</v>
      </c>
      <c r="CI187" s="10" t="str">
        <f>IF(AND((RIGHT($CI$3,2)-'[1]Miter Profiles'!$AC$88-'[1]Outside Edges'!$B186)&gt;=5,'[1]Outside Edges'!$P186="Yes"),"Yes","No")</f>
        <v>Yes</v>
      </c>
      <c r="CJ187" s="85" t="str">
        <f>IF(AND((RIGHT($CJ$3,2)-'[1]Miter Profiles'!$AC$89-'[1]Outside Edges'!$B186)&gt;=5,'[1]Outside Edges'!$P186="Yes"),"Yes","No")</f>
        <v>Yes</v>
      </c>
      <c r="CK187" s="86" t="str">
        <f>IF(AND((RIGHT($CK$3,2)-'[1]Miter Profiles'!$AC$90-'[1]Outside Edges'!$B186)&gt;=5,'[1]Outside Edges'!$P186="Yes"),"Yes","No")</f>
        <v>Yes</v>
      </c>
      <c r="CL187" s="11" t="str">
        <f>IF(AND((RIGHT($CL$3,2)-'[1]Miter Profiles'!$AC$91-'[1]Outside Edges'!$B186)&gt;=5,'[1]Outside Edges'!$P186="Yes"),"Yes","No")</f>
        <v>Yes</v>
      </c>
      <c r="CM187" s="87" t="str">
        <f>IF(AND((RIGHT($CM$3,2)-'[1]Miter Profiles'!$AC$92-'[1]Outside Edges'!$B186)&gt;=5,'[1]Outside Edges'!$P186="Yes"),"Yes","No")</f>
        <v>Yes</v>
      </c>
      <c r="CN187" s="10" t="str">
        <f>IF(AND((RIGHT(CN$3,2)-'[1]Miter Profiles'!$AC$93-'[1]Outside Edges'!$B186)&gt;=5,'[1]Outside Edges'!$P186="Yes"),"Yes","No")</f>
        <v>No</v>
      </c>
      <c r="CO187" s="10" t="str">
        <f>IF(AND((RIGHT(CO$3,2)-'[1]Miter Profiles'!$AC$94-'[1]Outside Edges'!$B186)&gt;=5,'[1]Outside Edges'!$P186="Yes"),"Yes","No")</f>
        <v>Yes</v>
      </c>
      <c r="CP187" s="85" t="str">
        <f>IF(AND((RIGHT(CP$3,2)-'[1]Miter Profiles'!$AC$95-'[1]Outside Edges'!$B186)&gt;=5,'[1]Outside Edges'!$P186="Yes"),"Yes","No")</f>
        <v>Yes</v>
      </c>
      <c r="CQ187" s="86" t="str">
        <f>IF(AND((RIGHT(CQ$3,2)-'[1]Miter Profiles'!$AC$96-'[1]Outside Edges'!$B186)&gt;=5,'[1]Outside Edges'!$P186="Yes"),"Yes","No")</f>
        <v>No</v>
      </c>
      <c r="CR187" s="11" t="str">
        <f>IF(AND((RIGHT(CR$3,2)-'[1]Miter Profiles'!$AC$97-'[1]Outside Edges'!$B186)&gt;=5,'[1]Outside Edges'!$P186="Yes"),"Yes","No")</f>
        <v>Yes</v>
      </c>
      <c r="CS187" s="87" t="str">
        <f>IF(AND((RIGHT(CS$3,2)-'[1]Miter Profiles'!$AC$98-'[1]Outside Edges'!$B186)&gt;=5,'[1]Outside Edges'!$P186="Yes"),"Yes","No")</f>
        <v>Yes</v>
      </c>
      <c r="CT187" s="10" t="str">
        <f>IF(AND((RIGHT($CT$3,2)-'[1]Miter Profiles'!$AC$99-'[1]Outside Edges'!$B186)&gt;=5,'[1]Outside Edges'!$P186="Yes"),"Yes","No")</f>
        <v>No</v>
      </c>
      <c r="CU187" s="10" t="str">
        <f>IF(AND((RIGHT($CU$3,2)-'[1]Miter Profiles'!$AC$100-'[1]Outside Edges'!$B186)&gt;=5,'[1]Outside Edges'!$P186="Yes"),"Yes","No")</f>
        <v>Yes</v>
      </c>
      <c r="CV187" s="85" t="str">
        <f>IF(AND((RIGHT($CV$3,2)-'[1]Miter Profiles'!$AC$101-'[1]Outside Edges'!$B186)&gt;=5,'[1]Outside Edges'!$P186="Yes"),"Yes","No")</f>
        <v>Yes</v>
      </c>
      <c r="CW187" s="86" t="str">
        <f>IF(AND((RIGHT($CW$3,2)-'[1]Miter Profiles'!$AC$102-'[1]Outside Edges'!$B186)&gt;=5,'[1]Outside Edges'!$P186="Yes"),"Yes","No")</f>
        <v>Yes</v>
      </c>
      <c r="CX187" s="11" t="str">
        <f>IF(AND((RIGHT($CX$3,2)-'[1]Miter Profiles'!$AC$103-'[1]Outside Edges'!$B186)&gt;=5,'[1]Outside Edges'!$P186="Yes"),"Yes","No")</f>
        <v>Yes</v>
      </c>
      <c r="CY187" s="87" t="str">
        <f>IF(AND((RIGHT($CY$3,2)-'[1]Miter Profiles'!$AC$104-'[1]Outside Edges'!$B186)&gt;=5,'[1]Outside Edges'!$P186="Yes"),"Yes","No")</f>
        <v>Yes</v>
      </c>
      <c r="CZ187" s="10" t="str">
        <f>IF(AND((RIGHT($CZ$3,2)-'[1]Miter Profiles'!$AC$105-'[1]Outside Edges'!$B186)&gt;=5,'[1]Outside Edges'!$P186="Yes"),"Yes","No")</f>
        <v>No</v>
      </c>
      <c r="DA187" s="10" t="str">
        <f>IF(AND((RIGHT($DA$3,2)-'[1]Miter Profiles'!$AC$106-'[1]Outside Edges'!$B186)&gt;=5,'[1]Outside Edges'!$P186="Yes"),"Yes","No")</f>
        <v>No</v>
      </c>
      <c r="DB187" s="85" t="str">
        <f>IF(AND((RIGHT($DB$3,2)-'[1]Miter Profiles'!$AC$107-'[1]Outside Edges'!$B186)&gt;=5,'[1]Outside Edges'!$P186="Yes"),"Yes","No")</f>
        <v>No</v>
      </c>
      <c r="DC187" s="86" t="str">
        <f>IF(AND((RIGHT($DC$3,2)-'[1]Miter Profiles'!$AC$108-'[1]Outside Edges'!$B186)&gt;=5,'[1]Outside Edges'!$P186="Yes"),"Yes","No")</f>
        <v>No</v>
      </c>
      <c r="DD187" s="11" t="str">
        <f>IF(AND((RIGHT($DD$3,2)-'[1]Miter Profiles'!$AC$109-'[1]Outside Edges'!$B186)&gt;=5,'[1]Outside Edges'!$P186="Yes"),"Yes","No")</f>
        <v>Yes</v>
      </c>
      <c r="DE187" s="87" t="str">
        <f>IF(AND((RIGHT($DE$3,2)-'[1]Miter Profiles'!$AC$110-'[1]Outside Edges'!$B186)&gt;=5,'[1]Outside Edges'!$P186="Yes"),"Yes","No")</f>
        <v>Yes</v>
      </c>
      <c r="DF187" s="10" t="str">
        <f>IF(AND((RIGHT($DF$3,2)-'[1]Miter Profiles'!$AC$111-'[1]Outside Edges'!$B186)&gt;=5,'[1]Outside Edges'!$P186="Yes"),"Yes","No")</f>
        <v>Yes</v>
      </c>
      <c r="DG187" s="10" t="str">
        <f>IF(AND((RIGHT($DG$3,2)-'[1]Miter Profiles'!$AC$112-'[1]Outside Edges'!$B186)&gt;=5,'[1]Outside Edges'!$P186="Yes"),"Yes","No")</f>
        <v>Yes</v>
      </c>
      <c r="DH187" s="85" t="str">
        <f>IF(AND((RIGHT($DH$3,2)-'[1]Miter Profiles'!$AC$113-'[1]Outside Edges'!$B186)&gt;=5,'[1]Outside Edges'!$P186="Yes"),"Yes","No")</f>
        <v>Yes</v>
      </c>
      <c r="DI187" s="86" t="str">
        <f>IF(AND((RIGHT($DI$3,2)-'[1]Miter Profiles'!$AC$114-'[1]Outside Edges'!$B186)&gt;=5,'[1]Outside Edges'!$P186="Yes"),"Yes","No")</f>
        <v>Yes</v>
      </c>
      <c r="DJ187" s="11" t="str">
        <f>IF(AND((RIGHT($DJ$3,2)-'[1]Miter Profiles'!$AC$115-'[1]Outside Edges'!$B186)&gt;=5,'[1]Outside Edges'!$P186="Yes"),"Yes","No")</f>
        <v>Yes</v>
      </c>
      <c r="DK187" s="87" t="str">
        <f>IF(AND((RIGHT($DK$3,2)-'[1]Miter Profiles'!$AC$116-'[1]Outside Edges'!$B186)&gt;=5,'[1]Outside Edges'!$P186="Yes"),"Yes","No")</f>
        <v>Yes</v>
      </c>
      <c r="DL187" s="10" t="str">
        <f>IF(AND((RIGHT($DL$3,2)-'[1]Miter Profiles'!$AC$117-'[1]Outside Edges'!$B186)&gt;=5,'[1]Outside Edges'!$P186="Yes"),"Yes","No")</f>
        <v>Yes</v>
      </c>
      <c r="DM187" s="10" t="str">
        <f>IF(AND((RIGHT($DM$3,2)-'[1]Miter Profiles'!$AC$118-'[1]Outside Edges'!$B186)&gt;=5,'[1]Outside Edges'!$P186="Yes"),"Yes","No")</f>
        <v>Yes</v>
      </c>
      <c r="DN187" s="85" t="str">
        <f>IF(AND((RIGHT($DN$3,2)-'[1]Miter Profiles'!$AC$119-'[1]Outside Edges'!$B186)&gt;=5,'[1]Outside Edges'!$P186="Yes"),"Yes","No")</f>
        <v>Yes</v>
      </c>
      <c r="DO187" s="86" t="str">
        <f>IF(AND((RIGHT($DO$3,2)-'[1]Miter Profiles'!$AC$120-'[1]Outside Edges'!$B186)&gt;=5,'[1]Outside Edges'!$P186="Yes"),"Yes","No")</f>
        <v>No</v>
      </c>
      <c r="DP187" s="11" t="str">
        <f>IF(AND((RIGHT($DP$3,2)-'[1]Miter Profiles'!$AC$121-'[1]Outside Edges'!$B186)&gt;=5,'[1]Outside Edges'!$P186="Yes"),"Yes","No")</f>
        <v>No</v>
      </c>
      <c r="DQ187" s="87" t="str">
        <f>IF(AND((RIGHT($DQ$3,2)-'[1]Miter Profiles'!$AC$122-'[1]Outside Edges'!$B186)&gt;=5,'[1]Outside Edges'!$P186="Yes"),"Yes","No")</f>
        <v>Yes</v>
      </c>
      <c r="DR187" s="10" t="str">
        <f>IF(AND((RIGHT($DR$3,2)-'[1]Miter Profiles'!$AC$123-'[1]Outside Edges'!$B186)&gt;=5,'[1]Outside Edges'!$P186="Yes"),"Yes","No")</f>
        <v>Yes</v>
      </c>
      <c r="DS187" s="10" t="str">
        <f>IF(AND((RIGHT($DS$3,2)-'[1]Miter Profiles'!$AC$124-'[1]Outside Edges'!$B186)&gt;=5,'[1]Outside Edges'!$P186="Yes"),"Yes","No")</f>
        <v>Yes</v>
      </c>
      <c r="DT187" s="85" t="str">
        <f>IF(AND((RIGHT($DT$3,2)-'[1]Miter Profiles'!$AC$125-'[1]Outside Edges'!$B186)&gt;=5,'[1]Outside Edges'!$P186="Yes"),"Yes","No")</f>
        <v>Yes</v>
      </c>
      <c r="DU187" s="86" t="str">
        <f>IF(AND((RIGHT($DU$3,2)-'[1]Miter Profiles'!$AC$126-'[1]Outside Edges'!$B186)&gt;=5,'[1]Outside Edges'!$P186="Yes"),"Yes","No")</f>
        <v>Yes</v>
      </c>
      <c r="DV187" s="11" t="str">
        <f>IF(AND((RIGHT($DV$3,2)-'[1]Miter Profiles'!$AC$127-'[1]Outside Edges'!$B186)&gt;=5,'[1]Outside Edges'!$P186="Yes"),"Yes","No")</f>
        <v>Yes</v>
      </c>
      <c r="DW187" s="87" t="str">
        <f>IF(AND((RIGHT($DW$3,2)-'[1]Miter Profiles'!$AC$128-'[1]Outside Edges'!$B186)&gt;=5,'[1]Outside Edges'!$P186="Yes"),"Yes","No")</f>
        <v>Yes</v>
      </c>
      <c r="DX187" s="10" t="str">
        <f>IF(AND((RIGHT($DX$3,2)-'[1]Miter Profiles'!$AC$129-'[1]Outside Edges'!$B186)&gt;=5,'[1]Outside Edges'!$P186="Yes"),"Yes","No")</f>
        <v>Yes</v>
      </c>
      <c r="DY187" s="10" t="str">
        <f>IF(AND((RIGHT($DY$3,2)-'[1]Miter Profiles'!$AC$130-'[1]Outside Edges'!$B186)&gt;=5,'[1]Outside Edges'!$P186="Yes"),"Yes","No")</f>
        <v>Yes</v>
      </c>
      <c r="DZ187" s="85" t="str">
        <f>IF(AND((RIGHT($DZ$3,2)-'[1]Miter Profiles'!$AC$131-'[1]Outside Edges'!$B186)&gt;=5,'[1]Outside Edges'!$P186="Yes"),"Yes","No")</f>
        <v>Yes</v>
      </c>
      <c r="EA187" s="90" t="str">
        <f>IF(AND((RIGHT($EA$3,2)-'[1]Miter Profiles'!$AC$132-'[1]Outside Edges'!$B186)&gt;=5,'[1]Outside Edges'!$P186="Yes"),"Yes","No")</f>
        <v>Yes</v>
      </c>
      <c r="EB187" s="105" t="str">
        <f>IF(AND((RIGHT($EB$3,2)-'[1]Miter Profiles'!$AC$133-'[1]Outside Edges'!$B186)&gt;=5,'[1]Outside Edges'!$P186="Yes"),"Yes","No")</f>
        <v>No</v>
      </c>
      <c r="EC187" s="110" t="str">
        <f>IF(AND((RIGHT($EC$3,2)-'[1]Miter Profiles'!$AC$134-'[1]Outside Edges'!$B186)&gt;=5,'[1]Outside Edges'!$P186="Yes"),"Yes","No")</f>
        <v>Yes</v>
      </c>
      <c r="ED187" s="116" t="str">
        <f>IF(AND((RIGHT($ED$3,2)-'[1]Miter Profiles'!$AC$135-'[1]Outside Edges'!$B186)&gt;=5,'[1]Outside Edges'!$P186="Yes"),"Yes","No")</f>
        <v>Yes</v>
      </c>
      <c r="EE187" s="113" t="str">
        <f>IF(AND((RIGHT($EE$3,2)-'[1]Miter Profiles'!$AC$136-'[1]Outside Edges'!$B186)&gt;=5,'[1]Outside Edges'!$P186="Yes"),"Yes","No")</f>
        <v>Yes</v>
      </c>
      <c r="EF187" s="85" t="str">
        <f>IF(AND((RIGHT($EF$3,2)-'[1]Miter Profiles'!$AC$137-'[1]Outside Edges'!$B186)&gt;=5,'[1]Outside Edges'!$P186="Yes"),"Yes","No")</f>
        <v>Yes</v>
      </c>
      <c r="EG187" s="10" t="str">
        <f>IF(AND((RIGHT($EG$3,2)-'[1]Miter Profiles'!$AC$138-'[1]Outside Edges'!$B186)&gt;=5,'[1]Outside Edges'!$P186="Yes"),"Yes","No")</f>
        <v>Yes</v>
      </c>
      <c r="EH187" s="90" t="str">
        <f>IF(AND((RIGHT($EH$3,2)-'[1]Miter Profiles'!$AC$139-'[1]Outside Edges'!$B186)&gt;=5,'[1]Outside Edges'!$P186="Yes"),"Yes","No")</f>
        <v>Yes</v>
      </c>
      <c r="EI187" s="121" t="str">
        <f>IF(AND((RIGHT($EI$3,2)-'[1]Miter Profiles'!$AC$140-'[1]Outside Edges'!$B186)&gt;=5,'[1]Outside Edges'!$P186="Yes"),"Yes","No")</f>
        <v>Yes</v>
      </c>
      <c r="EJ187" s="124" t="str">
        <f>IF(AND((RIGHT($EJ$3,2)-'[1]Miter Profiles'!$AC$141-'[1]Outside Edges'!$B186)&gt;=5,'[1]Outside Edges'!$P186="Yes"),"Yes","No")</f>
        <v>Yes</v>
      </c>
      <c r="EK187" s="124" t="str">
        <f>IF(AND((RIGHT($EK$3,2)-'[1]Miter Profiles'!$AC$142-'[1]Outside Edges'!$B186)&gt;=5,'[1]Outside Edges'!$P186="Yes"),"Yes","No")</f>
        <v>Yes</v>
      </c>
      <c r="EL187" s="116" t="str">
        <f>IF(AND((RIGHT($EL$3,2)-'[1]Miter Profiles'!$AC$143-'[1]Outside Edges'!$B186)&gt;=5,'[1]Outside Edges'!$P186="Yes"),"Yes","No")</f>
        <v>Yes</v>
      </c>
      <c r="EM187" s="129" t="str">
        <f>IF(AND((RIGHT($EM$3,2)-'[1]Miter Profiles'!$AC$144-'[1]Outside Edges'!$B186)&gt;=5,'[1]Outside Edges'!$P186="Yes"),"Yes","No")</f>
        <v>No</v>
      </c>
      <c r="EN187" s="10" t="str">
        <f>IF(AND((RIGHT($EN$3,2)-'[1]Miter Profiles'!$AC$145-'[1]Outside Edges'!$B186)&gt;=5,'[1]Outside Edges'!$P186="Yes"),"Yes","No")</f>
        <v>Yes</v>
      </c>
      <c r="EO187" s="90" t="str">
        <f>IF(AND((RIGHT($EO$3,2)-'[1]Miter Profiles'!$AC$146-'[1]Outside Edges'!$B186)&gt;=5,'[1]Outside Edges'!$P186="Yes"),"Yes","No")</f>
        <v>Yes</v>
      </c>
      <c r="EP187" s="124" t="str">
        <f>IF(AND((RIGHT($EP$3,2)-'[1]Miter Profiles'!$AC$147-'[1]Outside Edges'!$B186)&gt;=5,'[1]Outside Edges'!$P186="Yes"),"Yes","No")</f>
        <v>No</v>
      </c>
      <c r="EQ187" s="124" t="str">
        <f>IF(AND((RIGHT($EQ$3,2)-'[1]Miter Profiles'!$AC$148-'[1]Outside Edges'!$B186)&gt;=5,'[1]Outside Edges'!$P186="Yes"),"Yes","No")</f>
        <v>Yes</v>
      </c>
      <c r="ER187" s="116" t="str">
        <f>IF(AND((RIGHT($ER$3,2)-'[1]Miter Profiles'!$AC$149-'[1]Outside Edges'!$B186)&gt;=5,'[1]Outside Edges'!$P186="Yes"),"Yes","No")</f>
        <v>Yes</v>
      </c>
      <c r="ES187" s="129" t="str">
        <f>IF(AND((RIGHT($ES$3,2)-'[1]Miter Profiles'!$AC$150-'[1]Outside Edges'!$B186)&gt;=5,'[1]Outside Edges'!$P186="Yes"),"Yes","No")</f>
        <v>No</v>
      </c>
      <c r="ET187" s="10" t="str">
        <f>IF(AND((RIGHT($ET$3,2)-'[1]Miter Profiles'!$AC$151-'[1]Outside Edges'!$B186)&gt;=5,'[1]Outside Edges'!$P186="Yes"),"Yes","No")</f>
        <v>Yes</v>
      </c>
      <c r="EU187" s="90" t="str">
        <f>IF(AND((RIGHT($EU$3,2)-'[1]Miter Profiles'!$AC$152-'[1]Outside Edges'!$B186)&gt;=5,'[1]Outside Edges'!$P186="Yes"),"Yes","No")</f>
        <v>Yes</v>
      </c>
      <c r="EV187" s="124" t="str">
        <f>IF(AND((RIGHT($EV$3,2)-'[1]Miter Profiles'!$AC$153-'[1]Outside Edges'!$B186)&gt;=5,'[1]Outside Edges'!$P186="Yes"),"Yes","No")</f>
        <v>No</v>
      </c>
      <c r="EW187" s="124" t="str">
        <f>IF(AND((RIGHT($EW$3,2)-'[1]Miter Profiles'!$AC$154-'[1]Outside Edges'!$B186)&gt;=5,'[1]Outside Edges'!$P186="Yes"),"Yes","No")</f>
        <v>Yes</v>
      </c>
      <c r="EX187" s="116" t="str">
        <f>IF(AND((RIGHT($EX$3,2)-'[1]Miter Profiles'!$AC$155-'[1]Outside Edges'!$B186)&gt;=5,'[1]Outside Edges'!$P186="Yes"),"Yes","No")</f>
        <v>Yes</v>
      </c>
      <c r="EY187" s="129" t="str">
        <f>IF(AND((RIGHT($EY$3,2)-'[1]Miter Profiles'!$AC$156-'[1]Outside Edges'!$B186)&gt;=5,'[1]Outside Edges'!$P186="Yes"),"Yes","No")</f>
        <v>Yes</v>
      </c>
      <c r="EZ187" s="10" t="str">
        <f>IF(AND((RIGHT($EZ$3,2)-'[1]Miter Profiles'!$AC$157-'[1]Outside Edges'!$B186)&gt;=5,'[1]Outside Edges'!$P186="Yes"),"Yes","No")</f>
        <v>Yes</v>
      </c>
      <c r="FA187" s="90" t="str">
        <f>IF(AND((RIGHT($FA$3,2)-'[1]Miter Profiles'!$AC$158-'[1]Outside Edges'!$B186)&gt;=5,'[1]Outside Edges'!$P186="Yes"),"Yes","No")</f>
        <v>Yes</v>
      </c>
      <c r="FB187" s="124" t="str">
        <f>IF(AND((RIGHT($FB$3,2)-'[1]Miter Profiles'!$AC$159-'[1]Outside Edges'!$B186)&gt;=5,'[1]Outside Edges'!$P186="Yes"),"Yes","No")</f>
        <v>Yes</v>
      </c>
      <c r="FC187" s="124" t="str">
        <f>IF(AND((RIGHT($FC$3,2)-'[1]Miter Profiles'!$AC$160-'[1]Outside Edges'!$B186)&gt;=5,'[1]Outside Edges'!$P186="Yes"),"Yes","No")</f>
        <v>Yes</v>
      </c>
      <c r="FD187" s="116" t="str">
        <f>IF(AND((RIGHT($FD$3,2)-'[1]Miter Profiles'!$AC$161-'[1]Outside Edges'!$B186)&gt;=5,'[1]Outside Edges'!$P186="Yes"),"Yes","No")</f>
        <v>Yes</v>
      </c>
      <c r="FE187" s="129" t="str">
        <f>IF(AND((RIGHT($FE$3,2)-'[1]Miter Profiles'!$AC$162-'[1]Outside Edges'!$B186)&gt;=5,'[1]Outside Edges'!$P186="Yes"),"Yes","No")</f>
        <v>Yes</v>
      </c>
      <c r="FF187" s="10" t="str">
        <f>IF(AND((RIGHT($FF$3,2)-'[1]Miter Profiles'!$AC$163-'[1]Outside Edges'!$B186)&gt;=5,'[1]Outside Edges'!$P186="Yes"),"Yes","No")</f>
        <v>Yes</v>
      </c>
      <c r="FG187" s="90" t="str">
        <f>IF(AND((RIGHT($FG$3,2)-'[1]Miter Profiles'!$AC$164-'[1]Outside Edges'!$B186)&gt;=5,'[1]Outside Edges'!$P186="Yes"),"Yes","No")</f>
        <v>Yes</v>
      </c>
      <c r="FH187" s="124" t="str">
        <f>IF(AND((RIGHT($FH$3,2)-'[1]Miter Profiles'!$AC$165-'[1]Outside Edges'!$B186)&gt;=5,'[1]Outside Edges'!$P186="Yes"),"Yes","No")</f>
        <v>Yes</v>
      </c>
      <c r="FI187" s="124" t="str">
        <f>IF(AND((RIGHT($FI$3,2)-'[1]Miter Profiles'!$AC$166-'[1]Outside Edges'!$B186)&gt;=5,'[1]Outside Edges'!$P186="Yes"),"Yes","No")</f>
        <v>Yes</v>
      </c>
      <c r="FJ187" s="116" t="str">
        <f>IF(AND((RIGHT($FJ$3,2)-'[1]Miter Profiles'!$AC$167-'[1]Outside Edges'!$B186)&gt;=5,'[1]Outside Edges'!$P186="Yes"),"Yes","No")</f>
        <v>Yes</v>
      </c>
      <c r="FK187" s="129" t="str">
        <f>IF(AND((RIGHT($FK$3,2)-'[1]Miter Profiles'!$AC$168-'[1]Outside Edges'!$B186)&gt;=5,'[1]Outside Edges'!$P186="Yes"),"Yes","No")</f>
        <v>Yes</v>
      </c>
      <c r="FL187" s="10" t="str">
        <f>IF(AND((RIGHT($FL$3,2)-'[1]Miter Profiles'!$AC$169-'[1]Outside Edges'!$B186)&gt;=5,'[1]Outside Edges'!$P186="Yes"),"Yes","No")</f>
        <v>Yes</v>
      </c>
      <c r="FM187" s="90" t="str">
        <f>IF(AND((RIGHT($FM$3,2)-'[1]Miter Profiles'!$AC$170-'[1]Outside Edges'!$B186)&gt;=5,'[1]Outside Edges'!$P186="Yes"),"Yes","No")</f>
        <v>Yes</v>
      </c>
      <c r="FN187" s="124" t="str">
        <f>IF(AND((RIGHT($FN$3,2)-'[1]Miter Profiles'!$AC$171-'[1]Outside Edges'!$B186)&gt;=5,'[1]Outside Edges'!$P186="Yes"),"Yes","No")</f>
        <v>Yes</v>
      </c>
      <c r="FO187" s="124" t="str">
        <f>IF(AND((RIGHT($FO$3,2)-'[1]Miter Profiles'!$AC$172-'[1]Outside Edges'!$B186)&gt;=5,'[1]Outside Edges'!$P186="Yes"),"Yes","No")</f>
        <v>Yes</v>
      </c>
      <c r="FP187" s="116" t="str">
        <f>IF(AND((RIGHT($FP$3,2)-'[1]Miter Profiles'!$AC$173-'[1]Outside Edges'!$B186)&gt;=5,'[1]Outside Edges'!$P186="Yes"),"Yes","No")</f>
        <v>Yes</v>
      </c>
      <c r="FQ187" s="129" t="str">
        <f>IF(AND((RIGHT($FQ$3,2)-'[1]Miter Profiles'!$AC$174-'[1]Outside Edges'!$B186)&gt;=5,'[1]Outside Edges'!$P186="Yes"),"Yes","No")</f>
        <v>Yes</v>
      </c>
      <c r="FR187" s="10" t="str">
        <f>IF(AND((RIGHT($FR$3,2)-'[1]Miter Profiles'!$AC$175-'[1]Outside Edges'!$B186)&gt;=5,'[1]Outside Edges'!$P186="Yes"),"Yes","No")</f>
        <v>Yes</v>
      </c>
      <c r="FS187" s="90" t="str">
        <f>IF(AND((RIGHT($FS$3,2)-'[1]Miter Profiles'!$AC$176-'[1]Outside Edges'!$B186)&gt;=5,'[1]Outside Edges'!$P186="Yes"),"Yes","No")</f>
        <v>Yes</v>
      </c>
      <c r="FT187" s="124" t="str">
        <f>IF(AND((RIGHT($FT$3,2)-'[1]Miter Profiles'!$AC$177-'[1]Outside Edges'!$B186)&gt;=5,'[1]Outside Edges'!$P186="Yes"),"Yes","No")</f>
        <v>Yes</v>
      </c>
      <c r="FU187" s="124" t="str">
        <f>IF(AND((RIGHT($FU$3,2)-'[1]Miter Profiles'!$AC$178-'[1]Outside Edges'!$B186)&gt;=5,'[1]Outside Edges'!$P186="Yes"),"Yes","No")</f>
        <v>Yes</v>
      </c>
      <c r="FV187" s="116" t="str">
        <f>IF(AND((RIGHT($V$3,2)-'[1]Miter Profiles'!$AC$179-'[1]Outside Edges'!$B186)&gt;=5,'[1]Outside Edges'!$P186="Yes"),"Yes","No")</f>
        <v>Yes</v>
      </c>
      <c r="FW187" s="129" t="str">
        <f>IF(AND((RIGHT($FW$3,2)-'[1]Miter Profiles'!$AC$180-'[1]Outside Edges'!$B186)&gt;=5,'[1]Outside Edges'!$P186="Yes"),"Yes","No")</f>
        <v>Yes</v>
      </c>
      <c r="FX187" s="85" t="str">
        <f>IF(AND((RIGHT($FX$3,2)-'[1]Miter Profiles'!$AC$181-'[1]Outside Edges'!$B186)&gt;=5,'[1]Outside Edges'!$P186="Yes"),"Yes","No")</f>
        <v>Yes</v>
      </c>
      <c r="FY187" s="150" t="str">
        <f>IF(AND((RIGHT($FY$3,2)-'[1]Miter Profiles'!$AC$182-'[1]Outside Edges'!$B186)&gt;=5,'[1]Outside Edges'!$P186="Yes"),"Yes","No")</f>
        <v>No</v>
      </c>
      <c r="FZ187" s="124" t="str">
        <f>IF(AND((RIGHT($FZ$3,2)-'[1]Miter Profiles'!$AC$183-'[1]Outside Edges'!$B186)&gt;=5,'[1]Outside Edges'!$P186="Yes"),"Yes","No")</f>
        <v>Yes</v>
      </c>
      <c r="GA187" s="116" t="str">
        <f>IF(AND((RIGHT($GA$3,2)-'[1]Miter Profiles'!$AC$184-'[1]Outside Edges'!$B186)&gt;=5,'[1]Outside Edges'!$P186="Yes"),"Yes","No")</f>
        <v>Yes</v>
      </c>
      <c r="GB187" s="129" t="str">
        <f>IF(AND((RIGHT($GB$3,2)-'[1]Miter Profiles'!$AC$185-'[1]Outside Edges'!$B186)&gt;=5,'[1]Outside Edges'!$P186="Yes"),"Yes","No")</f>
        <v>No</v>
      </c>
      <c r="GC187" s="10" t="str">
        <f>IF(AND((RIGHT($GC$3,2)-'[1]Miter Profiles'!$AC$186-'[1]Outside Edges'!$B186)&gt;=5,'[1]Outside Edges'!$P186="Yes"),"Yes","No")</f>
        <v>Yes</v>
      </c>
      <c r="GD187" s="90" t="str">
        <f>IF(AND((RIGHT($GD$3,2)-'[1]Miter Profiles'!$AC$187-'[1]Outside Edges'!$B186)&gt;=5,'[1]Outside Edges'!$P186="Yes"),"Yes","No")</f>
        <v>Yes</v>
      </c>
      <c r="GE187" s="150" t="str">
        <f>IF(AND((RIGHT($GE$3,2)-'[1]Miter Profiles'!$AC$188-'[1]Outside Edges'!$B186)&gt;=5,'[1]Outside Edges'!$P186="Yes"),"Yes","No")</f>
        <v>Yes</v>
      </c>
      <c r="GF187" s="124" t="str">
        <f>IF(AND((RIGHT($GF$3,2)-'[1]Miter Profiles'!$AC$189-'[1]Outside Edges'!$B186)&gt;=5,'[1]Outside Edges'!$P186="Yes"),"Yes","No")</f>
        <v>Yes</v>
      </c>
      <c r="GG187" s="116" t="str">
        <f>IF(AND((RIGHT($GG$3,2)-'[1]Miter Profiles'!$AC$190-'[1]Outside Edges'!$B186)&gt;=5,'[1]Outside Edges'!$P186="Yes"),"Yes","No")</f>
        <v>Yes</v>
      </c>
      <c r="GH187" s="129" t="str">
        <f>IF(AND((RIGHT($GH$3,2)-'[1]Miter Profiles'!$AC$191-'[1]Outside Edges'!$B186)&gt;=5,'[1]Outside Edges'!$P186="Yes"),"Yes","No")</f>
        <v>Yes</v>
      </c>
      <c r="GI187" s="10" t="str">
        <f>IF(AND((RIGHT($GI$3,2)-'[1]Miter Profiles'!$AC$192-'[1]Outside Edges'!$B186)&gt;=5,'[1]Outside Edges'!$P186="Yes"),"Yes","No")</f>
        <v>Yes</v>
      </c>
      <c r="GJ187" s="90" t="str">
        <f>IF(AND((RIGHT($GJ$3,2)-'[1]Miter Profiles'!$AC$193-'[1]Outside Edges'!$B186)&gt;=5,'[1]Outside Edges'!$P186="Yes"),"Yes","No")</f>
        <v>Yes</v>
      </c>
      <c r="GK187" s="150" t="str">
        <f>IF(AND((RIGHT($GK$3,2)-'[1]Miter Profiles'!$AC$194-'[1]Outside Edges'!$B186)&gt;=5,'[1]Outside Edges'!$P186="Yes"),"Yes","No")</f>
        <v>Yes</v>
      </c>
      <c r="GL187" s="124" t="str">
        <f>IF(AND((RIGHT($GL$3,2)-'[1]Miter Profiles'!$AC$195-'[1]Outside Edges'!$B186)&gt;=5,'[1]Outside Edges'!$P186="Yes"),"Yes","No")</f>
        <v>Yes</v>
      </c>
      <c r="GM187" s="116" t="str">
        <f>IF(AND((RIGHT($GM$3,2)-'[1]Miter Profiles'!$AC$196-'[1]Outside Edges'!$B186)&gt;=5,'[1]Outside Edges'!$P186="Yes"),"Yes","No")</f>
        <v>Yes</v>
      </c>
      <c r="GN187" s="129" t="str">
        <f>IF(AND((RIGHT($GN$3,2)-'[1]Miter Profiles'!$AC$197-'[1]Outside Edges'!$B186)&gt;=5,'[1]Outside Edges'!$P186="Yes"),"Yes","No")</f>
        <v>No</v>
      </c>
      <c r="GO187" s="10" t="str">
        <f>IF(AND((RIGHT($GO$3,2)-'[1]Miter Profiles'!$AC$198-'[1]Outside Edges'!$B186)&gt;=5,'[1]Outside Edges'!$P186="Yes"),"Yes","No")</f>
        <v>Yes</v>
      </c>
      <c r="GP187" s="90" t="str">
        <f>IF(AND((RIGHT($GP$3,2)-'[1]Miter Profiles'!$AC$199-'[1]Outside Edges'!$B186)&gt;=5,'[1]Outside Edges'!$P186="Yes"),"Yes","No")</f>
        <v>Yes</v>
      </c>
      <c r="GQ187" s="150" t="str">
        <f>IF(AND((RIGHT($GQ$3,2)-'[1]Miter Profiles'!$AC$200-'[1]Outside Edges'!$B186)&gt;=5,'[1]Outside Edges'!$P186="Yes"),"Yes","No")</f>
        <v>Yes</v>
      </c>
      <c r="GR187" s="124" t="str">
        <f>IF(AND((RIGHT($GR$3,2)-'[1]Miter Profiles'!$AC$201-'[1]Outside Edges'!$B186)&gt;=5,'[1]Outside Edges'!$P186="Yes"),"Yes","No")</f>
        <v>Yes</v>
      </c>
      <c r="GS187" s="116" t="str">
        <f>IF(AND((RIGHT($GS$3,2)-'[1]Miter Profiles'!$AC$202-'[1]Outside Edges'!$B186)&gt;=5,'[1]Outside Edges'!$P186="Yes"),"Yes","No")</f>
        <v>Yes</v>
      </c>
      <c r="GT187" s="129" t="str">
        <f>IF(AND((RIGHT($GT$3,2)-'[1]Miter Profiles'!$AC$203-'[1]Outside Edges'!$B186)&gt;=5,'[1]Outside Edges'!$P186="Yes"),"Yes","No")</f>
        <v>No</v>
      </c>
      <c r="GU187" s="10" t="str">
        <f>IF(AND((RIGHT($GU$3,2)-'[1]Miter Profiles'!$AC$204-'[1]Outside Edges'!$B186)&gt;=5,'[1]Outside Edges'!$P186="Yes"),"Yes","No")</f>
        <v>Yes</v>
      </c>
      <c r="GV187" s="90" t="str">
        <f>IF(AND((RIGHT($GV$3,2)-'[1]Miter Profiles'!$AC$205-'[1]Outside Edges'!$B186)&gt;=5,'[1]Outside Edges'!$P186="Yes"),"Yes","No")</f>
        <v>Yes</v>
      </c>
      <c r="GW187" s="150" t="str">
        <f>IF(AND((RIGHT($GW$3,2)-'[1]Miter Profiles'!$AC$206-'[1]Outside Edges'!$B186)&gt;=5,'[1]Outside Edges'!$P186="Yes"),"Yes","No")</f>
        <v>No</v>
      </c>
      <c r="GX187" s="124" t="str">
        <f>IF(AND((RIGHT($GX$3,2)-'[1]Miter Profiles'!$AC$207-'[1]Outside Edges'!$B186)&gt;=5,'[1]Outside Edges'!$P186="Yes"),"Yes","No")</f>
        <v>Yes</v>
      </c>
      <c r="GY187" s="116" t="str">
        <f>IF(AND((RIGHT($GY$3,2)-'[1]Miter Profiles'!$AC$208-'[1]Outside Edges'!$B186)&gt;=5,'[1]Outside Edges'!$P186="Yes"),"Yes","No")</f>
        <v>Yes</v>
      </c>
      <c r="GZ187" s="129" t="str">
        <f>IF(AND((RIGHT($GZ$3,2)-'[1]Miter Profiles'!$AC$209-'[1]Outside Edges'!$B186)&gt;=5,'[1]Outside Edges'!$P186="Yes"),"Yes","No")</f>
        <v>No</v>
      </c>
      <c r="HA187" s="10" t="str">
        <f>IF(AND((RIGHT($HA$3,2)-'[1]Miter Profiles'!$AC$210-'[1]Outside Edges'!$B186)&gt;=5,'[1]Outside Edges'!$P186="Yes"),"Yes","No")</f>
        <v>Yes</v>
      </c>
      <c r="HB187" s="90" t="str">
        <f>IF(AND((RIGHT($HB$3,2)-'[1]Miter Profiles'!$AC$211-'[1]Outside Edges'!$B186)&gt;=5,'[1]Outside Edges'!$P186="Yes"),"Yes","No")</f>
        <v>Yes</v>
      </c>
      <c r="HC187" s="150" t="str">
        <f>IF(AND((RIGHT($HC$3,2)-'[1]Miter Profiles'!$AC$212-'[1]Outside Edges'!$B186)&gt;=5,'[1]Outside Edges'!$P186="Yes"),"Yes","No")</f>
        <v>No</v>
      </c>
      <c r="HD187" s="116" t="str">
        <f>IF(AND((RIGHT($HD$3,2)-'[1]Miter Profiles'!$AC$213-'[1]Outside Edges'!$B186)&gt;=5,'[1]Outside Edges'!$P186="Yes"),"Yes","No")</f>
        <v>No</v>
      </c>
      <c r="HE187" s="129" t="str">
        <f>IF(AND((RIGHT($HE$3,2)-'[1]Miter Profiles'!$AC$214-'[1]Outside Edges'!$B186)&gt;=5,'[1]Outside Edges'!$P186="Yes"),"Yes","No")</f>
        <v>Yes</v>
      </c>
      <c r="HF187" s="10" t="str">
        <f>IF(AND((RIGHT($HF$3,2)-'[1]Miter Profiles'!$AC$215-'[1]Outside Edges'!$B186)&gt;=5,'[1]Outside Edges'!$P186="Yes"),"Yes","No")</f>
        <v>Yes</v>
      </c>
      <c r="HG187" s="90" t="str">
        <f>IF(AND((RIGHT($HG$3,2)-'[1]Miter Profiles'!$AC$216-'[1]Outside Edges'!$B186)&gt;=5,'[1]Outside Edges'!$P186="Yes"),"Yes","No")</f>
        <v>Yes</v>
      </c>
      <c r="HH187" s="150" t="str">
        <f>IF(AND((RIGHT($HH$3,2)-'[1]Miter Profiles'!$AC$217-'[1]Outside Edges'!$B186)&gt;=5,'[1]Outside Edges'!$P186="Yes"),"Yes","No")</f>
        <v>Yes</v>
      </c>
      <c r="HI187" s="124" t="str">
        <f>IF(AND((RIGHT($HI$3,2)-'[1]Miter Profiles'!$AC$218-'[1]Outside Edges'!$B186)&gt;=5,'[1]Outside Edges'!$P186="Yes"),"Yes","No")</f>
        <v>Yes</v>
      </c>
      <c r="HJ187" s="116" t="str">
        <f>IF(AND((RIGHT($HJ$3,2)-'[1]Miter Profiles'!$AC$219-'[1]Outside Edges'!$B186)&gt;=5,'[1]Outside Edges'!$P186="Yes"),"Yes","No")</f>
        <v>Yes</v>
      </c>
      <c r="HK187" s="129" t="str">
        <f>IF(AND((RIGHT($HK$3,2)-'[1]Miter Profiles'!$AC$220-'[1]Outside Edges'!$B186)&gt;=5,'[1]Outside Edges'!$P186="Yes"),"Yes","No")</f>
        <v>No</v>
      </c>
      <c r="HL187" s="10" t="str">
        <f>IF(AND((RIGHT($HL$3,2)-'[1]Miter Profiles'!$AC$221-'[1]Outside Edges'!$B186)&gt;=5,'[1]Outside Edges'!$P186="Yes"),"Yes","No")</f>
        <v>Yes</v>
      </c>
      <c r="HM187" s="90" t="str">
        <f>IF(AND((RIGHT($HM$3,2)-'[1]Miter Profiles'!$AC$222-'[1]Outside Edges'!$B186)&gt;=5,'[1]Outside Edges'!$P186="Yes"),"Yes","No")</f>
        <v>Yes</v>
      </c>
      <c r="HN187" s="150" t="str">
        <f>IF(AND((RIGHT($HN$3,2)-'[1]Miter Profiles'!$AC$223-'[1]Outside Edges'!$B186)&gt;=5,'[1]Outside Edges'!$P186="Yes"),"Yes","No")</f>
        <v>No</v>
      </c>
      <c r="HO187" s="124" t="str">
        <f>IF(AND((RIGHT($HO$3,2)-'[1]Miter Profiles'!$AC$224-'[1]Outside Edges'!$B186)&gt;=5,'[1]Outside Edges'!$P186="Yes"),"Yes","No")</f>
        <v>Yes</v>
      </c>
      <c r="HP187" s="124" t="str">
        <f>IF(AND((RIGHT($HP$3,2)-'[1]Miter Profiles'!$AC$225-'[1]Outside Edges'!$B186)&gt;=5,'[1]Outside Edges'!$P186="Yes"),"Yes","No")</f>
        <v>Yes</v>
      </c>
      <c r="HQ187" s="153" t="str">
        <f>IF(AND((RIGHT($HQ$3,3)-'[1]Miter Profiles'!$AC$226-'[1]Outside Edges'!$B186)&gt;=5,'[1]Outside Edges'!$P186="Yes"),"Yes","No")</f>
        <v>Yes</v>
      </c>
      <c r="HR187" s="129" t="str">
        <f>IF(AND((RIGHT($HR$3,2)-'[1]Miter Profiles'!$AC$227-'[1]Outside Edges'!$B186)&gt;=5,'[1]Outside Edges'!$P186="Yes"),"Yes","No")</f>
        <v>Yes</v>
      </c>
      <c r="HS187" s="10" t="str">
        <f>IF(AND((RIGHT($HS$3,2)-'[1]Miter Profiles'!$AC$228-'[1]Outside Edges'!$B186)&gt;=5,'[1]Outside Edges'!$P186="Yes"),"Yes","No")</f>
        <v>Yes</v>
      </c>
      <c r="HT187" s="163" t="str">
        <f>IF(AND((RIGHT($HT$3,2)-'[1]Miter Profiles'!$AC$229-'[1]Outside Edges'!$B186)&gt;=5,'[1]Outside Edges'!$P186="Yes"),"Yes","No")</f>
        <v>Yes</v>
      </c>
      <c r="HU187" s="150" t="str">
        <f>IF(AND((RIGHT($HU$3,2)-'[1]Miter Profiles'!$AC$230-'[1]Outside Edges'!$B186)&gt;=5,'[1]Outside Edges'!$P186="Yes"),"Yes","No")</f>
        <v>No</v>
      </c>
      <c r="HV187" s="124" t="str">
        <f>IF(AND((RIGHT($HV$3,2)-'[1]Miter Profiles'!$AC$231-'[1]Outside Edges'!$B186)&gt;=5,'[1]Outside Edges'!$P186="Yes"),"Yes","No")</f>
        <v>Yes</v>
      </c>
      <c r="HW187" s="116" t="str">
        <f>IF(AND((RIGHT($HW$3,2)-'[1]Miter Profiles'!$AC$232-'[1]Outside Edges'!$B186)&gt;=5,'[1]Outside Edges'!$P186="Yes"),"Yes","No")</f>
        <v>Yes</v>
      </c>
      <c r="HX187" s="129" t="str">
        <f>IF(AND((RIGHT($HX$3,2)-'[1]Miter Profiles'!$AC$233-'[1]Outside Edges'!$B186)&gt;=5,'[1]Outside Edges'!$P186="Yes"),"Yes","No")</f>
        <v>No</v>
      </c>
      <c r="HY187" s="10" t="str">
        <f>IF(AND((RIGHT($HY$3,2)-'[1]Miter Profiles'!$AC$234-'[1]Outside Edges'!$B186)&gt;=5,'[1]Outside Edges'!$P186="Yes"),"Yes","No")</f>
        <v>Yes</v>
      </c>
      <c r="HZ187" s="90" t="str">
        <f>IF(AND((RIGHT($HZ$3,2)-'[1]Miter Profiles'!$AC$235-'[1]Outside Edges'!$B186)&gt;=5,'[1]Outside Edges'!$P186="Yes"),"Yes","No")</f>
        <v>Yes</v>
      </c>
      <c r="IA187" s="150" t="str">
        <f>IF(AND((RIGHT($IA$3,2)-'[1]Miter Profiles'!$AC$236-'[1]Outside Edges'!$B186)&gt;=5,'[1]Outside Edges'!$P186="Yes"),"Yes","No")</f>
        <v>Yes</v>
      </c>
      <c r="IB187" s="124" t="str">
        <f>IF(AND((RIGHT($IB$3,2)-'[1]Miter Profiles'!$AC$237-'[1]Outside Edges'!$B186)&gt;=5,'[1]Outside Edges'!$P186="Yes"),"Yes","No")</f>
        <v>Yes</v>
      </c>
      <c r="IC187" s="116" t="str">
        <f>IF(AND((RIGHT($IC$3,2)-'[1]Miter Profiles'!$AC$238-'[1]Outside Edges'!$B186)&gt;=5,'[1]Outside Edges'!$P186="Yes"),"Yes","No")</f>
        <v>Yes</v>
      </c>
      <c r="ID187" s="129" t="str">
        <f>IF(AND((RIGHT($ID$3,2)-'[1]Miter Profiles'!$AC$239-'[1]Outside Edges'!$B186)&gt;=5,'[1]Outside Edges'!$P186="Yes"),"Yes","No")</f>
        <v>Yes</v>
      </c>
      <c r="IE187" s="10" t="str">
        <f>IF(AND((RIGHT($IE$3,2)-'[1]Miter Profiles'!$AC$240-'[1]Outside Edges'!$B186)&gt;=5,'[1]Outside Edges'!$P186="Yes"),"Yes","No")</f>
        <v>Yes</v>
      </c>
      <c r="IF187" s="90" t="str">
        <f>IF(AND((RIGHT($IF$3,2)-'[1]Miter Profiles'!$AC$241-'[1]Outside Edges'!$B186)&gt;=5,'[1]Outside Edges'!$P186="Yes"),"Yes","No")</f>
        <v>Yes</v>
      </c>
      <c r="IG187" s="150" t="str">
        <f>IF(AND((RIGHT($IG$3,2)-'[1]Miter Profiles'!$AC$242-'[1]Outside Edges'!$B186)&gt;=5,'[1]Outside Edges'!$P186="Yes"),"Yes","No")</f>
        <v>Yes</v>
      </c>
      <c r="IH187" s="124" t="str">
        <f>IF(AND((RIGHT($IH$3,2)-'[1]Miter Profiles'!$AC$243-'[1]Outside Edges'!$B186)&gt;=5,'[1]Outside Edges'!$P186="Yes"),"Yes","No")</f>
        <v>Yes</v>
      </c>
      <c r="II187" s="116" t="str">
        <f>IF(AND((RIGHT($II$3,2)-'[1]Miter Profiles'!$AC$244-'[1]Outside Edges'!$B186)&gt;=5,'[1]Outside Edges'!$P186="Yes"),"Yes","No")</f>
        <v>Yes</v>
      </c>
      <c r="IJ187" s="129" t="str">
        <f>IF(AND((RIGHT($IJ$3,2)-'[1]Miter Profiles'!$AC$245-'[1]Outside Edges'!$B186)&gt;=5,'[1]Outside Edges'!$P186="Yes"),"Yes","No")</f>
        <v>Yes</v>
      </c>
      <c r="IK187" s="10" t="str">
        <f>IF(AND((RIGHT($IK$3,2)-'[1]Miter Profiles'!$AC$246-'[1]Outside Edges'!$B186)&gt;=5,'[1]Outside Edges'!$P186="Yes"),"Yes","No")</f>
        <v>Yes</v>
      </c>
      <c r="IL187" s="90" t="str">
        <f>IF(AND((RIGHT($IL$3,2)-'[1]Miter Profiles'!$AC$247-'[1]Outside Edges'!$B186)&gt;=5,'[1]Outside Edges'!$P186="Yes"),"Yes","No")</f>
        <v>Yes</v>
      </c>
      <c r="IM187" s="150" t="str">
        <f>IF(AND((RIGHT($IM$3,2)-'[1]Miter Profiles'!$AC$248-'[1]Outside Edges'!$B186)&gt;=5,'[1]Outside Edges'!$P186="Yes"),"Yes","No")</f>
        <v>No</v>
      </c>
      <c r="IN187" s="124" t="str">
        <f>IF(AND((RIGHT($IN$3,2)-'[1]Miter Profiles'!$AC$249-'[1]Outside Edges'!$B186)&gt;=5,'[1]Outside Edges'!$P186="Yes"),"Yes","No")</f>
        <v>Yes</v>
      </c>
      <c r="IO187" s="116" t="str">
        <f>IF(AND((RIGHT($IO$3,2)-'[1]Miter Profiles'!$AC$250-'[1]Outside Edges'!$B186)&gt;=5,'[1]Outside Edges'!$P186="Yes"),"Yes","No")</f>
        <v>Yes</v>
      </c>
      <c r="IP187" s="129" t="str">
        <f>IF(AND((RIGHT($IP$3,2)-'[1]Miter Profiles'!$AC$251-'[1]Outside Edges'!$B186)&gt;=5,'[1]Outside Edges'!$P186="Yes"),"Yes","No")</f>
        <v>No</v>
      </c>
      <c r="IQ187" s="10" t="str">
        <f>IF(AND((RIGHT($IQ$3,2)-'[1]Miter Profiles'!$AC$252-'[1]Outside Edges'!$B186)&gt;=5,'[1]Outside Edges'!$P186="Yes"),"Yes","No")</f>
        <v>Yes</v>
      </c>
      <c r="IR187" s="90" t="str">
        <f>IF(AND((RIGHT($IR$3,2)-'[1]Miter Profiles'!$AC$253-'[1]Outside Edges'!$B186)&gt;=5,'[1]Outside Edges'!$P186="Yes"),"Yes","No")</f>
        <v>Yes</v>
      </c>
      <c r="IS187" s="150" t="str">
        <f>IF(AND((RIGHT($IS$3,2)-'[1]Miter Profiles'!$AC$254-'[1]Outside Edges'!$B186)&gt;=5,'[1]Outside Edges'!$P186="Yes"),"Yes","No")</f>
        <v>No</v>
      </c>
      <c r="IT187" s="124" t="str">
        <f>IF(AND((RIGHT($IT$3,2)-'[1]Miter Profiles'!$AC$255-'[1]Outside Edges'!$B186)&gt;=5,'[1]Outside Edges'!$P186="Yes"),"Yes","No")</f>
        <v>Yes</v>
      </c>
      <c r="IU187" s="116" t="str">
        <f>IF(AND((RIGHT($IU$3,2)-'[1]Miter Profiles'!$AC$256-'[1]Outside Edges'!$B186)&gt;=5,'[1]Outside Edges'!$P186="Yes"),"Yes","No")</f>
        <v>Yes</v>
      </c>
      <c r="IV187" s="129" t="str">
        <f>IF(AND((RIGHT($IV$3,2)-'[1]Miter Profiles'!$AC$257-'[1]Outside Edges'!$B186)&gt;=5,'[1]Outside Edges'!$P186="Yes"),"Yes","No")</f>
        <v>Yes</v>
      </c>
      <c r="IW187" s="10" t="str">
        <f>IF(AND((RIGHT($IW$3,2)-'[1]Miter Profiles'!$AC$258-'[1]Outside Edges'!$B186)&gt;=5,'[1]Outside Edges'!$P186="Yes"),"Yes","No")</f>
        <v>Yes</v>
      </c>
      <c r="IX187" s="90" t="str">
        <f>IF(AND((RIGHT($IX$3,2)-'[1]Miter Profiles'!$AC$259-'[1]Outside Edges'!$B186)&gt;=5,'[1]Outside Edges'!$P186="Yes"),"Yes","No")</f>
        <v>Yes</v>
      </c>
      <c r="IY187" s="150" t="str">
        <f>IF(AND((RIGHT($IY$3,2)-'[1]Miter Profiles'!$AC$260-'[1]Outside Edges'!$B186)&gt;=5,'[1]Outside Edges'!$P186="Yes"),"Yes","No")</f>
        <v>Yes</v>
      </c>
      <c r="IZ187" s="124" t="str">
        <f>IF(AND((RIGHT($IZ$3,2)-'[1]Miter Profiles'!$AC$261-'[1]Outside Edges'!$B186)&gt;=5,'[1]Outside Edges'!$P186="Yes"),"Yes","No")</f>
        <v>Yes</v>
      </c>
      <c r="JA187" s="116" t="str">
        <f>IF(AND((RIGHT($JA$3,2)-'[1]Miter Profiles'!$AC$262-'[1]Outside Edges'!$B186)&gt;=5,'[1]Outside Edges'!$P186="Yes"),"Yes","No")</f>
        <v>Yes</v>
      </c>
      <c r="JB187" s="129" t="str">
        <f>IF(AND((RIGHT($JB$3,2)-'[1]Miter Profiles'!$AC$263-'[1]Outside Edges'!$B186)&gt;=5,'[1]Outside Edges'!$P186="Yes"),"Yes","No")</f>
        <v>Yes</v>
      </c>
      <c r="JC187" s="10" t="str">
        <f>IF(AND((RIGHT($JC$3,2)-'[1]Miter Profiles'!$AC$264-'[1]Outside Edges'!$B186)&gt;=5,'[1]Outside Edges'!$P186="Yes"),"Yes","No")</f>
        <v>Yes</v>
      </c>
      <c r="JD187" s="90" t="str">
        <f>IF(AND((RIGHT($JD$3,2)-'[1]Miter Profiles'!$AC$265-'[1]Outside Edges'!$B186)&gt;=5,'[1]Outside Edges'!$P186="Yes"),"Yes","No")</f>
        <v>Yes</v>
      </c>
      <c r="JE187" s="236" t="str">
        <f>IF(AND((RIGHT($JE$3,2)-'[1]Miter Profiles'!$AC$266-'[1]Outside Edges'!$B186)&gt;=5,'[1]Outside Edges'!$P186="Yes"),"Yes","No")</f>
        <v>No</v>
      </c>
      <c r="JF187" s="237" t="str">
        <f>IF(AND((RIGHT($JF$3,2)-'[1]Miter Profiles'!$AC$267-'[1]Outside Edges'!$B186)&gt;=5,'[1]Outside Edges'!$P186="Yes"),"Yes","No")</f>
        <v>Yes</v>
      </c>
      <c r="JG187" s="238" t="str">
        <f>IF(AND((RIGHT($JG$3,2)-'[1]Miter Profiles'!$AC$268-'[1]Outside Edges'!$B186)&gt;=5,'[1]Outside Edges'!$P186="Yes"),"Yes","No")</f>
        <v>Yes</v>
      </c>
      <c r="JH187" s="129" t="str">
        <f>IF(AND((RIGHT($JH$3,2)-'[1]Miter Profiles'!$AC$269-'[1]Outside Edges'!$B186)&gt;=5,'[1]Outside Edges'!$P186="Yes"),"Yes","No")</f>
        <v>Yes</v>
      </c>
      <c r="JI187" s="113" t="str">
        <f>IF(AND((RIGHT($JI$3,2)-'[1]Miter Profiles'!$AC$270-'[1]Outside Edges'!$B186)&gt;=5,'[1]Outside Edges'!$P186="Yes"),"Yes","No")</f>
        <v>Yes</v>
      </c>
      <c r="JJ187" s="90" t="str">
        <f>IF(AND((RIGHT($JJ$3,2)-'[1]Miter Profiles'!$AC$271-'[1]Outside Edges'!$B186)&gt;=5,'[1]Outside Edges'!$P186="Yes"),"Yes","No")</f>
        <v>Yes</v>
      </c>
      <c r="JK187" s="236" t="str">
        <f>IF(AND((RIGHT($JK$3,2)-'[1]Miter Profiles'!$AC$272-'[1]Outside Edges'!$B186)&gt;=5,'[1]Outside Edges'!$P186="Yes"),"Yes","No")</f>
        <v>Yes</v>
      </c>
      <c r="JL187" s="237" t="str">
        <f>IF(AND((RIGHT($JL$3,2)-'[1]Miter Profiles'!$AC$273-'[1]Outside Edges'!$B186)&gt;=5,'[1]Outside Edges'!$P186="Yes"),"Yes","No")</f>
        <v>Yes</v>
      </c>
      <c r="JM187" s="238" t="str">
        <f>IF(AND((RIGHT($JM$3,2)-'[1]Miter Profiles'!$AC$274-'[1]Outside Edges'!$B186)&gt;=5,'[1]Outside Edges'!$P186="Yes"),"Yes","No")</f>
        <v>Yes</v>
      </c>
      <c r="JN187" s="129" t="str">
        <f>IF(AND((RIGHT($JN$3,2)-'[1]Miter Profiles'!$AC$275-'[1]Outside Edges'!$B186)&gt;=5,'[1]Outside Edges'!$P186="Yes"),"Yes","No")</f>
        <v>Yes</v>
      </c>
      <c r="JO187" s="113" t="str">
        <f>IF(AND((RIGHT($JO$3,2)-'[1]Miter Profiles'!$AC$276-'[1]Outside Edges'!$B186)&gt;=5,'[1]Outside Edges'!$P186="Yes"),"Yes","No")</f>
        <v>Yes</v>
      </c>
      <c r="JP187" s="90" t="str">
        <f>IF(AND((RIGHT($JP$3,2)-'[1]Miter Profiles'!$AC$277-'[1]Outside Edges'!$B186)&gt;=5,'[1]Outside Edges'!$P186="Yes"),"Yes","No")</f>
        <v>Yes</v>
      </c>
      <c r="JQ187" s="236" t="str">
        <f>IF(AND((RIGHT($JQ$3,2)-'[1]Miter Profiles'!$AC$278-'[1]Outside Edges'!$B186)&gt;=5,'[1]Outside Edges'!$P186="Yes"),"Yes","No")</f>
        <v>No</v>
      </c>
      <c r="JR187" s="237" t="str">
        <f>IF(AND((RIGHT($JR$3,2)-'[1]Miter Profiles'!$AC$279-'[1]Outside Edges'!$B186)&gt;=5,'[1]Outside Edges'!$P186="Yes"),"Yes","No")</f>
        <v>No</v>
      </c>
      <c r="JS187" s="238" t="str">
        <f>IF(AND((RIGHT($JS$3,2)-'[1]Miter Profiles'!$AC$280-'[1]Outside Edges'!$B186)&gt;=5,'[1]Outside Edges'!$P186="Yes"),"Yes","No")</f>
        <v>Yes</v>
      </c>
      <c r="JT187" s="129" t="str">
        <f>IF(AND((RIGHT($JT$3,2)-'[1]Miter Profiles'!$AC$281-'[1]Outside Edges'!$B186)&gt;=5,'[1]Outside Edges'!$P186="Yes"),"Yes","No")</f>
        <v>No</v>
      </c>
      <c r="JU187" s="113" t="str">
        <f>IF(AND((RIGHT($JU$3,2)-'[1]Miter Profiles'!$AC$282-'[1]Outside Edges'!$B186)&gt;=5,'[1]Outside Edges'!$P186="Yes"),"Yes","No")</f>
        <v>No</v>
      </c>
      <c r="JV187" s="90" t="str">
        <f>IF(AND((RIGHT($JV$3,2)-'[1]Miter Profiles'!$AC$283-'[1]Outside Edges'!$B186)&gt;=5,'[1]Outside Edges'!$P186="Yes"),"Yes","No")</f>
        <v>Yes</v>
      </c>
      <c r="JW187" s="236" t="str">
        <f>IF(AND((RIGHT($JW$3,2)-'[1]Miter Profiles'!$AC$284-'[1]Outside Edges'!$B186)&gt;=5,'[1]Outside Edges'!$P186="Yes"),"Yes","No")</f>
        <v>Yes</v>
      </c>
      <c r="JX187" s="237" t="str">
        <f>IF(AND((RIGHT($JX$3,2)-'[1]Miter Profiles'!$AC$285-'[1]Outside Edges'!$B186)&gt;=5,'[1]Outside Edges'!$P186="Yes"),"Yes","No")</f>
        <v>Yes</v>
      </c>
      <c r="JY187" s="238" t="str">
        <f>IF(AND((RIGHT($JY$3,2)-'[1]Miter Profiles'!$AC$286-'[1]Outside Edges'!$B186)&gt;=5,'[1]Outside Edges'!$P186="Yes"),"Yes","No")</f>
        <v>Yes</v>
      </c>
      <c r="JZ187" s="129" t="str">
        <f>IF(AND((RIGHT($JZ$3,2)-'[1]Miter Profiles'!$AC$287-'[1]Outside Edges'!$B186)&gt;=5,'[1]Outside Edges'!$P186="Yes"),"Yes","No")</f>
        <v>Yes</v>
      </c>
      <c r="KA187" s="113" t="str">
        <f>IF(AND((RIGHT($KA$3,2)-'[1]Miter Profiles'!$AC$288-'[1]Outside Edges'!$B186)&gt;=5,'[1]Outside Edges'!$P186="Yes"),"Yes","No")</f>
        <v>Yes</v>
      </c>
      <c r="KB187" s="90" t="str">
        <f>IF(AND((RIGHT($KB$3,2)-'[1]Miter Profiles'!$AC$289-'[1]Outside Edges'!$B186)&gt;=5,'[1]Outside Edges'!$P186="Yes"),"Yes","No")</f>
        <v>Yes</v>
      </c>
      <c r="KC187" s="236" t="str">
        <f>IF(AND((RIGHT($KC$3,2)-'[1]Miter Profiles'!$AC$290-'[1]Outside Edges'!$B186)&gt;=5,'[1]Outside Edges'!$P186="Yes"),"Yes","No")</f>
        <v>No</v>
      </c>
      <c r="KD187" s="237" t="str">
        <f>IF(AND((RIGHT($KD$3,2)-'[1]Miter Profiles'!$AC$291-'[1]Outside Edges'!$B186)&gt;=5,'[1]Outside Edges'!$P186="Yes"),"Yes","No")</f>
        <v>Yes</v>
      </c>
      <c r="KE187" s="238" t="str">
        <f>IF(AND((RIGHT($KE$3,2)-'[1]Miter Profiles'!$AC$292-'[1]Outside Edges'!$B186)&gt;=5,'[1]Outside Edges'!$P186="Yes"),"Yes","No")</f>
        <v>Yes</v>
      </c>
      <c r="KF187" s="129" t="str">
        <f>IF(AND((RIGHT($KF$3,2)-'[1]Miter Profiles'!$AC$293-'[1]Outside Edges'!$B186)&gt;=5,'[1]Outside Edges'!$P186="Yes"),"Yes","No")</f>
        <v>Yes</v>
      </c>
      <c r="KG187" s="113" t="str">
        <f>IF(AND((RIGHT($KG$3,2)-'[1]Miter Profiles'!$AC$294-'[1]Outside Edges'!$B186)&gt;=5,'[1]Outside Edges'!$P186="Yes"),"Yes","No")</f>
        <v>Yes</v>
      </c>
      <c r="KH187" s="90" t="str">
        <f>IF(AND((RIGHT($KH$3,2)-'[1]Miter Profiles'!$AC$295-'[1]Outside Edges'!$B186)&gt;=5,'[1]Outside Edges'!$P186="Yes"),"Yes","No")</f>
        <v>Yes</v>
      </c>
      <c r="KI187" s="236" t="str">
        <f>IF(AND((RIGHT($KI$3,2)-'[1]Miter Profiles'!$AC$296-'[1]Outside Edges'!$B186)&gt;=5,'[1]Outside Edges'!$P186="Yes"),"Yes","No")</f>
        <v>Yes</v>
      </c>
      <c r="KJ187" s="237" t="str">
        <f>IF(AND((RIGHT($KJ$3,2)-'[1]Miter Profiles'!$AC$297-'[1]Outside Edges'!$B186)&gt;=5,'[1]Outside Edges'!$P186="Yes"),"Yes","No")</f>
        <v>Yes</v>
      </c>
      <c r="KK187" s="238" t="str">
        <f>IF(AND((RIGHT($KK$3,2)-'[1]Miter Profiles'!$AC$298-'[1]Outside Edges'!$B186)&gt;=5,'[1]Outside Edges'!$P186="Yes"),"Yes","No")</f>
        <v>Yes</v>
      </c>
      <c r="KL187" s="129" t="str">
        <f>IF(AND((RIGHT($KL$3,2)-'[1]Miter Profiles'!$AC$299-'[1]Outside Edges'!$B186)&gt;=5,'[1]Outside Edges'!$P186="Yes"),"Yes","No")</f>
        <v>Yes</v>
      </c>
      <c r="KM187" s="113" t="str">
        <f>IF(AND((RIGHT($KM$3,2)-'[1]Miter Profiles'!$AC$300-'[1]Outside Edges'!$B186)&gt;=5,'[1]Outside Edges'!$P186="Yes"),"Yes","No")</f>
        <v>Yes</v>
      </c>
      <c r="KN187" s="90" t="str">
        <f>IF(AND((RIGHT($KN$3,2)-'[1]Miter Profiles'!$AC$301-'[1]Outside Edges'!$B186)&gt;=5,'[1]Outside Edges'!$P186="Yes"),"Yes","No")</f>
        <v>Yes</v>
      </c>
      <c r="KO187" s="236" t="str">
        <f>IF(AND((RIGHT($KO$3,2)-'[1]Miter Profiles'!$AC$302-'[1]Outside Edges'!$B186)&gt;=5,'[1]Outside Edges'!$P186="Yes"),"Yes","No")</f>
        <v>Yes</v>
      </c>
      <c r="KP187" s="237" t="str">
        <f>IF(AND((RIGHT($KP$3,2)-'[1]Miter Profiles'!$AC$303-'[1]Outside Edges'!$B186)&gt;=5,'[1]Outside Edges'!$P186="Yes"),"Yes","No")</f>
        <v>Yes</v>
      </c>
      <c r="KQ187" s="238" t="str">
        <f>IF(AND((RIGHT($KQ$3,2)-'[1]Miter Profiles'!$AC$304-'[1]Outside Edges'!$B186)&gt;=5,'[1]Outside Edges'!$P186="Yes"),"Yes","No")</f>
        <v>Yes</v>
      </c>
      <c r="KR187" s="129" t="str">
        <f>IF(AND((RIGHT($KR$3,2)-'[1]Miter Profiles'!$AC$305-'[1]Outside Edges'!$B186)&gt;=5,'[1]Outside Edges'!$P186="Yes"),"Yes","No")</f>
        <v>Yes</v>
      </c>
      <c r="KS187" s="113" t="str">
        <f>IF(AND((RIGHT($KS$3,2)-'[1]Miter Profiles'!$AC$306-'[1]Outside Edges'!$B186)&gt;=5,'[1]Outside Edges'!$P186="Yes"),"Yes","No")</f>
        <v>Yes</v>
      </c>
      <c r="KT187" s="90" t="str">
        <f>IF(AND((RIGHT($KT$3,2)-'[1]Miter Profiles'!$AC$307-'[1]Outside Edges'!$B186)&gt;=5,'[1]Outside Edges'!$P186="Yes"),"Yes","No")</f>
        <v>Yes</v>
      </c>
      <c r="KU187" s="236" t="str">
        <f>IF(AND((RIGHT($KU$3,2)-'[1]Miter Profiles'!$AC$308-'[1]Outside Edges'!$B186)&gt;=5,'[1]Outside Edges'!$P186="Yes"),"Yes","No")</f>
        <v>No</v>
      </c>
      <c r="KV187" s="237" t="str">
        <f>IF(AND((RIGHT($KV$3,2)-'[1]Miter Profiles'!$AC$309-'[1]Outside Edges'!$B186)&gt;=5,'[1]Outside Edges'!$P186="Yes"),"Yes","No")</f>
        <v>Yes</v>
      </c>
      <c r="KW187" s="238" t="str">
        <f>IF(AND((RIGHT($KW$3,2)-'[1]Miter Profiles'!$AC$310-'[1]Outside Edges'!$B186)&gt;=5,'[1]Outside Edges'!$P186="Yes"),"Yes","No")</f>
        <v>Yes</v>
      </c>
      <c r="KX187" s="129" t="str">
        <f>IF(AND((RIGHT($KX$3,2)-'[1]Miter Profiles'!$AC$311-'[1]Outside Edges'!$B186)&gt;=5,'[1]Outside Edges'!$P186="Yes"),"Yes","No")</f>
        <v>No</v>
      </c>
      <c r="KY187" s="113" t="str">
        <f>IF(AND((RIGHT($KY$3,2)-'[1]Miter Profiles'!$AC$312-'[1]Outside Edges'!$B186)&gt;=5,'[1]Outside Edges'!$P186="Yes"),"Yes","No")</f>
        <v>Yes</v>
      </c>
      <c r="KZ187" s="90" t="str">
        <f>IF(AND((RIGHT($KZ$3,2)-'[1]Miter Profiles'!$AC$313-'[1]Outside Edges'!$B186)&gt;=5,'[1]Outside Edges'!$P186="Yes"),"Yes","No")</f>
        <v>Yes</v>
      </c>
      <c r="LA187" s="236" t="str">
        <f>IF(AND((RIGHT($LA$3,2)-'[1]Miter Profiles'!$AC$314-'[1]Outside Edges'!$B186)&gt;=5,'[1]Outside Edges'!$P186="Yes"),"Yes","No")</f>
        <v>No</v>
      </c>
      <c r="LB187" s="237" t="str">
        <f>IF(AND((RIGHT($LB$3,2)-'[1]Miter Profiles'!$AC$315-'[1]Outside Edges'!$B186)&gt;=5,'[1]Outside Edges'!$P186="Yes"),"Yes","No")</f>
        <v>No</v>
      </c>
      <c r="LC187" s="243" t="str">
        <f>IF(AND((RIGHT($LC$3,2)-'[1]Miter Profiles'!$AC$316-'[1]Outside Edges'!$B186)&gt;=5,'[1]Outside Edges'!$P186="Yes"),"Yes","No")</f>
        <v>No</v>
      </c>
      <c r="LD187" s="244" t="str">
        <f>IF(AND((RIGHT($LD$3,2)-'[1]Miter Profiles'!$AC$317-'[1]Outside Edges'!$B186)&gt;=5,'[1]Outside Edges'!$P186="Yes"),"Yes","No")</f>
        <v>No</v>
      </c>
      <c r="LE187" s="113" t="str">
        <f>IF(AND((RIGHT($LE$3,2)-'[1]Miter Profiles'!$AC$318-'[1]Outside Edges'!$B186)&gt;=5,'[1]Outside Edges'!$P186="Yes"),"Yes","No")</f>
        <v>No</v>
      </c>
      <c r="LF187" s="10" t="str">
        <f>IF(AND((RIGHT($LF$3,2)-'[1]Miter Profiles'!$AC$319-'[1]Outside Edges'!$B186)&gt;=5,'[1]Outside Edges'!$P186="Yes"),"Yes","No")</f>
        <v>No</v>
      </c>
      <c r="LG187" s="113" t="str">
        <f>IF(AND((RIGHT($LG$3,2)-'[1]Miter Profiles'!$AC$320-'[1]Outside Edges'!$B186)&gt;=5,'[1]Outside Edges'!$P186="Yes"),"Yes","No")</f>
        <v>No</v>
      </c>
      <c r="LH187" s="90" t="str">
        <f>IF(AND((RIGHT($LH$3,2)-'[1]Miter Profiles'!$AC$321-'[1]Outside Edges'!$B186)&gt;=5,'[1]Outside Edges'!$P186="Yes"),"Yes","No")</f>
        <v>No</v>
      </c>
      <c r="LI187" s="236" t="str">
        <f>IF(AND((RIGHT($LI$3,2)-'[1]Miter Profiles'!$AC$322-'[1]Outside Edges'!$B186)&gt;=5,'[1]Outside Edges'!$P186="Yes"),"Yes","No")</f>
        <v>No</v>
      </c>
      <c r="LJ187" s="237" t="str">
        <f>IF(AND((RIGHT($LJ$3,2)-'[1]Miter Profiles'!$AC$323-'[1]Outside Edges'!$B186)&gt;=5,'[1]Outside Edges'!$P186="Yes"),"Yes","No")</f>
        <v>Yes</v>
      </c>
      <c r="LK187" s="238" t="str">
        <f>IF(AND((RIGHT($LK$3,2)-'[1]Miter Profiles'!$AC$324-'[1]Outside Edges'!$B186)&gt;=5,'[1]Outside Edges'!$P186="Yes"),"Yes","No")</f>
        <v>Yes</v>
      </c>
      <c r="LL187" s="129" t="str">
        <f>IF(AND((RIGHT($LL$3,2)-'[1]Miter Profiles'!$AC$325-'[1]Outside Edges'!$B186)&gt;=5,'[1]Outside Edges'!$P186="Yes"),"Yes","No")</f>
        <v>Yes</v>
      </c>
      <c r="LM187" s="113" t="str">
        <f>IF(AND((RIGHT($LM$3,2)-'[1]Miter Profiles'!$AC$326-'[1]Outside Edges'!$B186)&gt;=5,'[1]Outside Edges'!$P186="Yes"),"Yes","No")</f>
        <v>Yes</v>
      </c>
      <c r="LN187" s="90" t="str">
        <f>IF(AND((RIGHT($LN$3,2)-'[1]Miter Profiles'!$AC$327-'[1]Outside Edges'!$B186)&gt;=5,'[1]Outside Edges'!$P186="Yes"),"Yes","No")</f>
        <v>Yes</v>
      </c>
      <c r="LO187" s="236" t="str">
        <f>IF(AND((RIGHT($LO$3,2)-'[1]Miter Profiles'!$AC$328-'[1]Outside Edges'!$B186)&gt;=5,'[1]Outside Edges'!$P186="Yes"),"Yes","No")</f>
        <v>No</v>
      </c>
      <c r="LP187" s="237" t="str">
        <f>IF(AND((RIGHT($LP$3,2)-'[1]Miter Profiles'!$AC$329-'[1]Outside Edges'!$B186)&gt;=5,'[1]Outside Edges'!$P186="Yes"),"Yes","No")</f>
        <v>Yes</v>
      </c>
      <c r="LQ187" s="238" t="str">
        <f>IF(AND((RIGHT($LQ$3,2)-'[1]Miter Profiles'!$AC$330-'[1]Outside Edges'!$B186)&gt;=5,'[1]Outside Edges'!$P186="Yes"),"Yes","No")</f>
        <v>Yes</v>
      </c>
      <c r="LR187" s="129" t="str">
        <f>IF(AND((RIGHT($LR$3,2)-'[1]Miter Profiles'!$AC$331-'[1]Outside Edges'!$B186)&gt;=5,'[1]Outside Edges'!$P186="Yes"),"Yes","No")</f>
        <v>No</v>
      </c>
      <c r="LS187" s="113" t="str">
        <f>IF(AND((RIGHT($LS$3,2)-'[1]Miter Profiles'!$AC$332-'[1]Outside Edges'!$B186)&gt;=5,'[1]Outside Edges'!$P186="Yes"),"Yes","No")</f>
        <v>Yes</v>
      </c>
      <c r="LT187" s="90" t="str">
        <f>IF(AND((RIGHT($LT$3,2)-'[1]Miter Profiles'!$AC$333-'[1]Outside Edges'!$B186)&gt;=5,'[1]Outside Edges'!$P186="Yes"),"Yes","No")</f>
        <v>Yes</v>
      </c>
    </row>
    <row r="188" spans="1:332" ht="16.5" thickBot="1" x14ac:dyDescent="0.3">
      <c r="A188" s="8" t="str">
        <f>IF('[1]Outside Edges'!$A187&lt;&gt;"",'[1]Outside Edges'!$A187,"")</f>
        <v>D185</v>
      </c>
      <c r="B188" s="10" t="str">
        <f>IF(AND((RIGHT($B$3,2)-'[1]Miter Profiles'!$AC$3-'[1]Outside Edges'!$B187)&gt;=5,'[1]Outside Edges'!$P187="Yes"),"Yes","No")</f>
        <v>Yes</v>
      </c>
      <c r="C188" s="10" t="str">
        <f>IF(AND((RIGHT($C$3,2)-'[1]Miter Profiles'!$AC$4-'[1]Outside Edges'!$B187)&gt;=5,'[1]Outside Edges'!$P187="Yes"),"Yes","No")</f>
        <v>Yes</v>
      </c>
      <c r="D188" s="85" t="str">
        <f>IF(AND((RIGHT($D$3,2)-'[1]Miter Profiles'!$AC$5-'[1]Outside Edges'!$B187)&gt;=5,'[1]Outside Edges'!$P187="Yes"),"Yes","No")</f>
        <v>Yes</v>
      </c>
      <c r="E188" s="86" t="str">
        <f>IF(AND((RIGHT($E$3,2)-'[1]Miter Profiles'!$AC$6-'[1]Outside Edges'!$B187)&gt;=5,'[1]Outside Edges'!$P187="Yes"),"Yes","No")</f>
        <v>Yes</v>
      </c>
      <c r="F188" s="11" t="str">
        <f>IF(AND((RIGHT($F$3,2)-'[1]Miter Profiles'!$AC$7-'[1]Outside Edges'!$B187)&gt;=5,'[1]Outside Edges'!$P187="Yes"),"Yes","No")</f>
        <v>Yes</v>
      </c>
      <c r="G188" s="87" t="str">
        <f>IF(AND((RIGHT($G$3,2)-'[1]Miter Profiles'!$AC$8-'[1]Outside Edges'!$B187)&gt;=5,'[1]Outside Edges'!$P187="Yes"),"Yes","No")</f>
        <v>Yes</v>
      </c>
      <c r="H188" s="10" t="str">
        <f>IF(AND((RIGHT($H$3,2)-'[1]Miter Profiles'!$AC$9-'[1]Outside Edges'!$B187)&gt;=5,'[1]Outside Edges'!$P187="Yes"),"Yes","No")</f>
        <v>Yes</v>
      </c>
      <c r="I188" s="10" t="str">
        <f>IF(AND((RIGHT($I$3,2)-'[1]Miter Profiles'!$AC$10-'[1]Outside Edges'!$B187)&gt;=5,'[1]Outside Edges'!$P187="Yes"),"Yes","No")</f>
        <v>Yes</v>
      </c>
      <c r="J188" s="85" t="str">
        <f>IF(AND((RIGHT($J$3,2)-'[1]Miter Profiles'!$AC$11-'[1]Outside Edges'!$B187)&gt;=5,'[1]Outside Edges'!$P187="Yes"),"Yes","No")</f>
        <v>Yes</v>
      </c>
      <c r="K188" s="86" t="str">
        <f>IF(AND((RIGHT($K$3,2)-'[1]Miter Profiles'!$AC$12-'[1]Outside Edges'!$B187)&gt;=5,'[1]Outside Edges'!$P187="Yes"),"Yes","No")</f>
        <v>Yes</v>
      </c>
      <c r="L188" s="11" t="str">
        <f>IF(AND((RIGHT($L$3,2)-'[1]Miter Profiles'!$AC$13-'[1]Outside Edges'!$B187)&gt;=5,'[1]Outside Edges'!$P187="Yes"),"Yes","No")</f>
        <v>Yes</v>
      </c>
      <c r="M188" s="87" t="str">
        <f>IF(AND((RIGHT($M$3,2)-'[1]Miter Profiles'!$AC$14-'[1]Outside Edges'!$B187)&gt;=5,'[1]Outside Edges'!$P187="Yes"),"Yes","No")</f>
        <v>Yes</v>
      </c>
      <c r="N188" s="10" t="str">
        <f>IF(AND((RIGHT($N$3,2)-'[1]Miter Profiles'!$AC$15-'[1]Outside Edges'!$B187)&gt;=4,'[1]Outside Edges'!$P187="Yes"),"Yes","No")</f>
        <v>Yes</v>
      </c>
      <c r="O188" s="10" t="str">
        <f>IF(AND((RIGHT($O$3,2)-'[1]Miter Profiles'!$AC$16-'[1]Outside Edges'!$B187)&gt;=5,'[1]Outside Edges'!$P187="Yes"),"Yes","No")</f>
        <v>Yes</v>
      </c>
      <c r="P188" s="85" t="str">
        <f>IF(AND((RIGHT($P$3,2)-'[1]Miter Profiles'!$AC$17-'[1]Outside Edges'!$B187)&gt;=5,'[1]Outside Edges'!$P187="Yes"),"Yes","No")</f>
        <v>Yes</v>
      </c>
      <c r="Q188" s="86" t="str">
        <f>IF(AND((RIGHT($Q$3,2)-'[1]Miter Profiles'!$AC$18-'[1]Outside Edges'!$B187)&gt;=5,'[1]Outside Edges'!$P187="Yes"),"Yes","No")</f>
        <v>Yes</v>
      </c>
      <c r="R188" s="11" t="str">
        <f>IF(AND((RIGHT($R$3,2)-'[1]Miter Profiles'!$AC$19-'[1]Outside Edges'!$B187)&gt;=5,'[1]Outside Edges'!$P187="Yes"),"Yes","No")</f>
        <v>Yes</v>
      </c>
      <c r="S188" s="87" t="str">
        <f>IF(AND((RIGHT($S$3,2)-'[1]Miter Profiles'!$AC$20-'[1]Outside Edges'!$B187)&gt;=5,'[1]Outside Edges'!$P187="Yes"),"Yes","No")</f>
        <v>Yes</v>
      </c>
      <c r="T188" s="10" t="str">
        <f>IF(AND((RIGHT($T$3,2)-'[1]Miter Profiles'!$AC$21-'[1]Outside Edges'!$B187)&gt;=5,'[1]Outside Edges'!$P187="Yes"),"Yes","No")</f>
        <v>Yes</v>
      </c>
      <c r="U188" s="10" t="str">
        <f>IF(AND((RIGHT($U$3,2)-'[1]Miter Profiles'!$AC$22-'[1]Outside Edges'!$B187)&gt;=5,'[1]Outside Edges'!$P187="Yes"),"Yes","No")</f>
        <v>Yes</v>
      </c>
      <c r="V188" s="85" t="str">
        <f>IF(AND((RIGHT($V$3,2)-'[1]Miter Profiles'!$AC$23-'[1]Outside Edges'!$B187)&gt;=5,'[1]Outside Edges'!$P187="Yes"),"Yes","No")</f>
        <v>Yes</v>
      </c>
      <c r="W188" s="86" t="str">
        <f>IF(AND((RIGHT($W$3,2)-'[1]Miter Profiles'!$AC$24-'[1]Outside Edges'!$B187)&gt;=5,'[1]Outside Edges'!$P187="Yes"),"Yes","No")</f>
        <v>No</v>
      </c>
      <c r="X188" s="11" t="str">
        <f>IF(AND((RIGHT($X$3,2)-'[1]Miter Profiles'!$AC$25-'[1]Outside Edges'!$B187)&gt;=5,'[1]Outside Edges'!$P187="Yes"),"Yes","No")</f>
        <v>Yes</v>
      </c>
      <c r="Y188" s="87" t="str">
        <f>IF(AND((RIGHT($Y$3,2)-'[1]Miter Profiles'!$AC$26-'[1]Outside Edges'!$B187)&gt;=5,'[1]Outside Edges'!$P187="Yes"),"Yes","No")</f>
        <v>Yes</v>
      </c>
      <c r="Z188" s="10" t="str">
        <f>IF(AND((RIGHT($Z$3,2)-'[1]Miter Profiles'!$AC$27-'[1]Outside Edges'!$B187)&gt;=5,'[1]Outside Edges'!$P187="Yes"),"Yes","No")</f>
        <v>Yes</v>
      </c>
      <c r="AA188" s="10" t="str">
        <f>IF(AND((RIGHT($AA$3,2)-'[1]Miter Profiles'!$AC$28-'[1]Outside Edges'!$B187)&gt;=5,'[1]Outside Edges'!$P187="Yes"),"Yes","No")</f>
        <v>Yes</v>
      </c>
      <c r="AB188" s="85" t="str">
        <f>IF(AND((RIGHT($AB$3,2)-'[1]Miter Profiles'!$AC$29-'[1]Outside Edges'!$B187)&gt;=5,'[1]Outside Edges'!$P187="Yes"),"Yes","No")</f>
        <v>Yes</v>
      </c>
      <c r="AC188" s="86" t="str">
        <f>IF(AND((RIGHT($AC$3,2)-'[1]Miter Profiles'!$AC$30-'[1]Outside Edges'!$B187)&gt;=5,'[1]Outside Edges'!$P187="Yes"),"Yes","No")</f>
        <v>Yes</v>
      </c>
      <c r="AD188" s="11" t="str">
        <f>IF(AND((RIGHT($AD$3,2)-'[1]Miter Profiles'!$AC$31-'[1]Outside Edges'!$B187)&gt;=5,'[1]Outside Edges'!$P187="Yes"),"Yes","No")</f>
        <v>Yes</v>
      </c>
      <c r="AE188" s="87" t="str">
        <f>IF(AND((RIGHT($AE$3,2)-'[1]Miter Profiles'!$AC$32-'[1]Outside Edges'!$B187)&gt;=5,'[1]Outside Edges'!$P187="Yes"),"Yes","No")</f>
        <v>Yes</v>
      </c>
      <c r="AF188" s="10" t="str">
        <f>IF(AND((RIGHT($AF$3,2)-'[1]Miter Profiles'!$AC$33-'[1]Outside Edges'!$B187)&gt;=5,'[1]Outside Edges'!$P187="Yes"),"Yes","No")</f>
        <v>Yes</v>
      </c>
      <c r="AG188" s="10" t="str">
        <f>IF(AND((RIGHT($AG$3,2)-'[1]Miter Profiles'!$AC$34-'[1]Outside Edges'!$B187)&gt;=5,'[1]Outside Edges'!$P187="Yes"),"Yes","No")</f>
        <v>Yes</v>
      </c>
      <c r="AH188" s="85" t="str">
        <f>IF(AND((RIGHT($AH$3,2)-'[1]Miter Profiles'!$AC$35-'[1]Outside Edges'!$B187)&gt;=5,'[1]Outside Edges'!$P187="Yes"),"Yes","No")</f>
        <v>Yes</v>
      </c>
      <c r="AI188" s="86" t="str">
        <f>IF(AND((RIGHT($AI$3,2)-'[1]Miter Profiles'!$AC$36-'[1]Outside Edges'!$B187)&gt;=5,'[1]Outside Edges'!$P187="Yes"),"Yes","No")</f>
        <v>Yes</v>
      </c>
      <c r="AJ188" s="11" t="str">
        <f>IF(AND((RIGHT($AJ$3,2)-'[1]Miter Profiles'!$AC$37-'[1]Outside Edges'!$B187)&gt;=5,'[1]Outside Edges'!$P187="Yes"),"Yes","No")</f>
        <v>Yes</v>
      </c>
      <c r="AK188" s="87" t="str">
        <f>IF(AND((RIGHT($AK$3,2)-'[1]Miter Profiles'!$AC$38-'[1]Outside Edges'!$B187)&gt;=5,'[1]Outside Edges'!$P187="Yes"),"Yes","No")</f>
        <v>Yes</v>
      </c>
      <c r="AL188" s="10" t="str">
        <f>IF(AND((RIGHT($AL$3,2)-'[1]Miter Profiles'!$AC$39-'[1]Outside Edges'!$B187)&gt;=5,'[1]Outside Edges'!$P187="Yes"),"Yes","No")</f>
        <v>Yes</v>
      </c>
      <c r="AM188" s="10" t="str">
        <f>IF(AND((RIGHT($AM$3,2)-'[1]Miter Profiles'!$AC$40-'[1]Outside Edges'!$B187)&gt;=5,'[1]Outside Edges'!$P187="Yes"),"Yes","No")</f>
        <v>Yes</v>
      </c>
      <c r="AN188" s="85" t="str">
        <f>IF(AND((RIGHT($AN$3,2)-'[1]Miter Profiles'!$AC$41-'[1]Outside Edges'!$B187)&gt;=5,'[1]Outside Edges'!$P187="Yes"),"Yes","No")</f>
        <v>Yes</v>
      </c>
      <c r="AO188" s="86" t="str">
        <f>IF(AND((RIGHT($AO$3,2)-'[1]Miter Profiles'!$AC$42-'[1]Outside Edges'!$B187)&gt;=5,'[1]Outside Edges'!$P187="Yes"),"Yes","No")</f>
        <v>Yes</v>
      </c>
      <c r="AP188" s="11" t="str">
        <f>IF(AND((RIGHT($AP$3,2)-'[1]Miter Profiles'!$AC$43-'[1]Outside Edges'!$B187)&gt;=5,'[1]Outside Edges'!$P187="Yes"),"Yes","No")</f>
        <v>Yes</v>
      </c>
      <c r="AQ188" s="87" t="str">
        <f>IF(AND((RIGHT($AQ$3,2)-'[1]Miter Profiles'!$AC$44-'[1]Outside Edges'!$B187)&gt;=5,'[1]Outside Edges'!$P187="Yes"),"Yes","No")</f>
        <v>Yes</v>
      </c>
      <c r="AR188" s="10" t="str">
        <f>IF(AND((RIGHT($AR$3,2)-'[1]Miter Profiles'!$AC$45-'[1]Outside Edges'!$B187)&gt;=5,'[1]Outside Edges'!$P187="Yes"),"Yes","No")</f>
        <v>Yes</v>
      </c>
      <c r="AS188" s="10" t="str">
        <f>IF(AND((RIGHT($AS$3,2)-'[1]Miter Profiles'!$AC$46-'[1]Outside Edges'!$B187)&gt;=5,'[1]Outside Edges'!$P187="Yes"),"Yes","No")</f>
        <v>Yes</v>
      </c>
      <c r="AT188" s="85" t="str">
        <f>IF(AND((RIGHT($AT$3,2)-'[1]Miter Profiles'!$AC$47-'[1]Outside Edges'!$B187)&gt;=5,'[1]Outside Edges'!$P187="Yes"),"Yes","No")</f>
        <v>Yes</v>
      </c>
      <c r="AU188" s="86" t="str">
        <f>IF(AND((RIGHT($AU$3,2)-'[1]Miter Profiles'!$AC$48-'[1]Outside Edges'!$B187)&gt;=5,'[1]Outside Edges'!$P187="Yes"),"Yes","No")</f>
        <v>Yes</v>
      </c>
      <c r="AV188" s="11" t="str">
        <f>IF(AND((RIGHT($AV$3,2)-'[1]Miter Profiles'!$AC$49-'[1]Outside Edges'!$B187)&gt;=5,'[1]Outside Edges'!$P187="Yes"),"Yes","No")</f>
        <v>Yes</v>
      </c>
      <c r="AW188" s="87" t="str">
        <f>IF(AND((RIGHT($AW$3,2)-'[1]Miter Profiles'!$AC$50-'[1]Outside Edges'!$B187)&gt;=5,'[1]Outside Edges'!$P187="Yes"),"Yes","No")</f>
        <v>Yes</v>
      </c>
      <c r="AX188" s="10" t="str">
        <f>IF(AND((RIGHT($AX$3,2)-'[1]Miter Profiles'!$AC$51-'[1]Outside Edges'!$B187)&gt;=5,'[1]Outside Edges'!$P187="Yes"),"Yes","No")</f>
        <v>Yes</v>
      </c>
      <c r="AY188" s="10" t="str">
        <f>IF(AND((RIGHT($AY$3,2)-'[1]Miter Profiles'!$AC$52-'[1]Outside Edges'!$B187)&gt;=5,'[1]Outside Edges'!$P187="Yes"),"Yes","No")</f>
        <v>Yes</v>
      </c>
      <c r="AZ188" s="85" t="str">
        <f>IF(AND((RIGHT($AZ$3,2)-'[1]Miter Profiles'!$AC$53-'[1]Outside Edges'!$B187)&gt;=5,'[1]Outside Edges'!$P187="Yes"),"Yes","No")</f>
        <v>Yes</v>
      </c>
      <c r="BA188" s="86" t="str">
        <f>IF(AND((RIGHT($BA$3,2)-'[1]Miter Profiles'!$AC$54-'[1]Outside Edges'!$B187)&gt;=5,'[1]Outside Edges'!$P187="Yes"),"Yes","No")</f>
        <v>Yes</v>
      </c>
      <c r="BB188" s="11" t="str">
        <f>IF(AND((RIGHT($BB$3,2)-'[1]Miter Profiles'!$AC$55-'[1]Outside Edges'!$B187)&gt;=5,'[1]Outside Edges'!$P187="Yes"),"Yes","No")</f>
        <v>Yes</v>
      </c>
      <c r="BC188" s="87" t="str">
        <f>IF(AND((RIGHT($BC$3,2)-'[1]Miter Profiles'!$AC$56-'[1]Outside Edges'!$B187)&gt;=5,'[1]Outside Edges'!$P187="Yes"),"Yes","No")</f>
        <v>Yes</v>
      </c>
      <c r="BD188" s="10" t="str">
        <f>IF(AND((RIGHT($BD$3,2)-'[1]Miter Profiles'!$AC$57-'[1]Outside Edges'!$B187)&gt;=5,'[1]Outside Edges'!$P187="Yes"),"Yes","No")</f>
        <v>Yes</v>
      </c>
      <c r="BE188" s="10" t="str">
        <f>IF(AND((RIGHT($BE$3,2)-'[1]Miter Profiles'!$AC$58-'[1]Outside Edges'!$B187)&gt;=5,'[1]Outside Edges'!$P187="Yes"),"Yes","No")</f>
        <v>Yes</v>
      </c>
      <c r="BF188" s="85" t="str">
        <f>IF(AND((RIGHT($BF$3,2)-'[1]Miter Profiles'!$AC$59-'[1]Outside Edges'!$B187)&gt;=5,'[1]Outside Edges'!$P187="Yes"),"Yes","No")</f>
        <v>Yes</v>
      </c>
      <c r="BG188" s="86" t="str">
        <f>IF(AND((RIGHT($BG$3,2)-'[1]Miter Profiles'!$AC$60-'[1]Outside Edges'!$B187)&gt;=5,'[1]Outside Edges'!$P187="Yes"),"Yes","No")</f>
        <v>Yes</v>
      </c>
      <c r="BH188" s="11" t="str">
        <f>IF(AND((RIGHT($BH$3,2)-'[1]Miter Profiles'!$AC$61-'[1]Outside Edges'!$B187)&gt;=5,'[1]Outside Edges'!$P187="Yes"),"Yes","No")</f>
        <v>Yes</v>
      </c>
      <c r="BI188" s="87" t="str">
        <f>IF(AND((RIGHT($BI$3,2)-'[1]Miter Profiles'!$AC$62-'[1]Outside Edges'!$B187)&gt;=5,'[1]Outside Edges'!$P187="Yes"),"Yes","No")</f>
        <v>Yes</v>
      </c>
      <c r="BJ188" s="10" t="str">
        <f>IF(AND((RIGHT($BJ$3,2)-'[1]Miter Profiles'!$AC$63-'[1]Outside Edges'!$B187)&gt;=5,'[1]Outside Edges'!$P187="Yes"),"Yes","No")</f>
        <v>Yes</v>
      </c>
      <c r="BK188" s="10" t="str">
        <f>IF(AND((RIGHT($BK$3,2)-'[1]Miter Profiles'!$AC$64-'[1]Outside Edges'!$B187)&gt;=5,'[1]Outside Edges'!$P187="Yes"),"Yes","No")</f>
        <v>Yes</v>
      </c>
      <c r="BL188" s="85" t="str">
        <f>IF(AND((RIGHT($BL$3,2)-'[1]Miter Profiles'!$AC$65-'[1]Outside Edges'!$B187)&gt;=5,'[1]Outside Edges'!$P187="Yes"),"Yes","No")</f>
        <v>Yes</v>
      </c>
      <c r="BM188" s="86" t="str">
        <f>IF(AND((RIGHT($BM$3,2)-'[1]Miter Profiles'!$AC$66-'[1]Outside Edges'!$B187)&gt;=5,'[1]Outside Edges'!$P187="Yes"),"Yes","No")</f>
        <v>Yes</v>
      </c>
      <c r="BN188" s="11" t="str">
        <f>IF(AND((RIGHT($BN$3,2)-'[1]Miter Profiles'!$AC$67-'[1]Outside Edges'!$B187)&gt;=5,'[1]Outside Edges'!$P187="Yes"),"Yes","No")</f>
        <v>Yes</v>
      </c>
      <c r="BO188" s="87" t="str">
        <f>IF(AND((RIGHT($BO$3,2)-'[1]Miter Profiles'!$AC$68-'[1]Outside Edges'!$B187)&gt;=5,'[1]Outside Edges'!$P187="Yes"),"Yes","No")</f>
        <v>Yes</v>
      </c>
      <c r="BP188" s="10" t="str">
        <f>IF(AND((RIGHT($BP$3,2)-'[1]Miter Profiles'!$AC$69-'[1]Outside Edges'!$B187)&gt;=5,'[1]Outside Edges'!$P187="Yes"),"Yes","No")</f>
        <v>Yes</v>
      </c>
      <c r="BQ188" s="10" t="str">
        <f>IF(AND((RIGHT($BQ$3,2)-'[1]Miter Profiles'!$AC$70-'[1]Outside Edges'!$B187)&gt;=5,'[1]Outside Edges'!$P187="Yes"),"Yes","No")</f>
        <v>Yes</v>
      </c>
      <c r="BR188" s="85" t="str">
        <f>IF(AND((RIGHT($BR$3,2)-'[1]Miter Profiles'!$AC$71-'[1]Outside Edges'!$B187)&gt;=5,'[1]Outside Edges'!$P187="Yes"),"Yes","No")</f>
        <v>Yes</v>
      </c>
      <c r="BS188" s="86" t="str">
        <f>IF(AND((RIGHT($BS$3,2)-'[1]Miter Profiles'!$AC$72-'[1]Outside Edges'!$B187)&gt;=5,'[1]Outside Edges'!$P187="Yes"),"Yes","No")</f>
        <v>Yes</v>
      </c>
      <c r="BT188" s="11" t="str">
        <f>IF(AND((RIGHT($BT$3,2)-'[1]Miter Profiles'!$AC$73-'[1]Outside Edges'!$B187)&gt;=5,'[1]Outside Edges'!$P187="Yes"),"Yes","No")</f>
        <v>Yes</v>
      </c>
      <c r="BU188" s="87" t="str">
        <f>IF(AND((RIGHT($BU$3,2)-'[1]Miter Profiles'!$AC$74-'[1]Outside Edges'!$B187)&gt;=5,'[1]Outside Edges'!$P187="Yes"),"Yes","No")</f>
        <v>Yes</v>
      </c>
      <c r="BV188" s="10" t="str">
        <f>IF(AND((RIGHT($BV$3,2)-'[1]Miter Profiles'!$AC$75-'[1]Outside Edges'!$B187)&gt;=5,'[1]Outside Edges'!$P187="Yes"),"Yes","No")</f>
        <v>Yes</v>
      </c>
      <c r="BW188" s="10" t="str">
        <f>IF(AND((RIGHT($BW$3,2)-'[1]Miter Profiles'!$AC$76-'[1]Outside Edges'!$B187)&gt;=5,'[1]Outside Edges'!$P187="Yes"),"Yes","No")</f>
        <v>Yes</v>
      </c>
      <c r="BX188" s="85" t="str">
        <f>IF(AND((RIGHT($BX$3,2)-'[1]Miter Profiles'!$AC$77-'[1]Outside Edges'!$B187)&gt;=5,'[1]Outside Edges'!$P187="Yes"),"Yes","No")</f>
        <v>Yes</v>
      </c>
      <c r="BY188" s="86" t="str">
        <f>IF(AND((RIGHT($BY$3,2)-'[1]Miter Profiles'!$AC$78-'[1]Outside Edges'!$B187)&gt;=5,'[1]Outside Edges'!$P187="Yes"),"Yes","No")</f>
        <v>Yes</v>
      </c>
      <c r="BZ188" s="11" t="str">
        <f>IF(AND((RIGHT($BZ$3,2)-'[1]Miter Profiles'!$AC$79-'[1]Outside Edges'!$B187)&gt;=5,'[1]Outside Edges'!$P187="Yes"),"Yes","No")</f>
        <v>Yes</v>
      </c>
      <c r="CA188" s="87" t="str">
        <f>IF(AND((RIGHT($CA$3,2)-'[1]Miter Profiles'!$AC$80-'[1]Outside Edges'!$B187)&gt;=5,'[1]Outside Edges'!$P187="Yes"),"Yes","No")</f>
        <v>Yes</v>
      </c>
      <c r="CB188" s="10" t="str">
        <f>IF(AND((RIGHT($CB$3,2)-'[1]Miter Profiles'!$AC$81-'[1]Outside Edges'!$B187)&gt;=5,'[1]Outside Edges'!$P187="Yes"),"Yes","No")</f>
        <v>Yes</v>
      </c>
      <c r="CC188" s="10" t="str">
        <f>IF(AND((RIGHT($CC$3,2)-'[1]Miter Profiles'!$AC$82-'[1]Outside Edges'!$B187)&gt;=5,'[1]Outside Edges'!$P187="Yes"),"Yes","No")</f>
        <v>Yes</v>
      </c>
      <c r="CD188" s="85" t="str">
        <f>IF(AND((RIGHT($CD$3,2)-'[1]Miter Profiles'!$AC$83-'[1]Outside Edges'!$B187)&gt;=5,'[1]Outside Edges'!$P187="Yes"),"Yes","No")</f>
        <v>Yes</v>
      </c>
      <c r="CE188" s="86" t="str">
        <f>IF(AND((RIGHT($CE$3,2)-'[1]Miter Profiles'!$AC$84-'[1]Outside Edges'!$B187)&gt;=5,'[1]Outside Edges'!$P187="Yes"),"Yes","No")</f>
        <v>Yes</v>
      </c>
      <c r="CF188" s="11" t="str">
        <f>IF(AND((RIGHT($CF$3,2)-'[1]Miter Profiles'!$AC$85-'[1]Outside Edges'!$B187)&gt;=5,'[1]Outside Edges'!$P187="Yes"),"Yes","No")</f>
        <v>Yes</v>
      </c>
      <c r="CG188" s="87" t="str">
        <f>IF(AND((RIGHT($CG$3,2)-'[1]Miter Profiles'!$AC$86-'[1]Outside Edges'!$B187)&gt;=5,'[1]Outside Edges'!$P187="Yes"),"Yes","No")</f>
        <v>Yes</v>
      </c>
      <c r="CH188" s="10" t="str">
        <f>IF(AND((RIGHT($CH$3,2)-'[1]Miter Profiles'!$AC$87-'[1]Outside Edges'!$B187)&gt;=5,'[1]Outside Edges'!$P187="Yes"),"Yes","No")</f>
        <v>Yes</v>
      </c>
      <c r="CI188" s="10" t="str">
        <f>IF(AND((RIGHT($CI$3,2)-'[1]Miter Profiles'!$AC$88-'[1]Outside Edges'!$B187)&gt;=5,'[1]Outside Edges'!$P187="Yes"),"Yes","No")</f>
        <v>Yes</v>
      </c>
      <c r="CJ188" s="85" t="str">
        <f>IF(AND((RIGHT($CJ$3,2)-'[1]Miter Profiles'!$AC$89-'[1]Outside Edges'!$B187)&gt;=5,'[1]Outside Edges'!$P187="Yes"),"Yes","No")</f>
        <v>Yes</v>
      </c>
      <c r="CK188" s="86" t="str">
        <f>IF(AND((RIGHT($CK$3,2)-'[1]Miter Profiles'!$AC$90-'[1]Outside Edges'!$B187)&gt;=5,'[1]Outside Edges'!$P187="Yes"),"Yes","No")</f>
        <v>Yes</v>
      </c>
      <c r="CL188" s="11" t="str">
        <f>IF(AND((RIGHT($CL$3,2)-'[1]Miter Profiles'!$AC$91-'[1]Outside Edges'!$B187)&gt;=5,'[1]Outside Edges'!$P187="Yes"),"Yes","No")</f>
        <v>Yes</v>
      </c>
      <c r="CM188" s="87" t="str">
        <f>IF(AND((RIGHT($CM$3,2)-'[1]Miter Profiles'!$AC$92-'[1]Outside Edges'!$B187)&gt;=5,'[1]Outside Edges'!$P187="Yes"),"Yes","No")</f>
        <v>Yes</v>
      </c>
      <c r="CN188" s="10" t="str">
        <f>IF(AND((RIGHT(CN$3,2)-'[1]Miter Profiles'!$AC$93-'[1]Outside Edges'!$B187)&gt;=5,'[1]Outside Edges'!$P187="Yes"),"Yes","No")</f>
        <v>Yes</v>
      </c>
      <c r="CO188" s="10" t="str">
        <f>IF(AND((RIGHT(CO$3,2)-'[1]Miter Profiles'!$AC$94-'[1]Outside Edges'!$B187)&gt;=5,'[1]Outside Edges'!$P187="Yes"),"Yes","No")</f>
        <v>Yes</v>
      </c>
      <c r="CP188" s="85" t="str">
        <f>IF(AND((RIGHT(CP$3,2)-'[1]Miter Profiles'!$AC$95-'[1]Outside Edges'!$B187)&gt;=5,'[1]Outside Edges'!$P187="Yes"),"Yes","No")</f>
        <v>Yes</v>
      </c>
      <c r="CQ188" s="86" t="str">
        <f>IF(AND((RIGHT(CQ$3,2)-'[1]Miter Profiles'!$AC$96-'[1]Outside Edges'!$B187)&gt;=5,'[1]Outside Edges'!$P187="Yes"),"Yes","No")</f>
        <v>Yes</v>
      </c>
      <c r="CR188" s="11" t="str">
        <f>IF(AND((RIGHT(CR$3,2)-'[1]Miter Profiles'!$AC$97-'[1]Outside Edges'!$B187)&gt;=5,'[1]Outside Edges'!$P187="Yes"),"Yes","No")</f>
        <v>Yes</v>
      </c>
      <c r="CS188" s="87" t="str">
        <f>IF(AND((RIGHT(CS$3,2)-'[1]Miter Profiles'!$AC$98-'[1]Outside Edges'!$B187)&gt;=5,'[1]Outside Edges'!$P187="Yes"),"Yes","No")</f>
        <v>Yes</v>
      </c>
      <c r="CT188" s="10" t="str">
        <f>IF(AND((RIGHT($CT$3,2)-'[1]Miter Profiles'!$AC$99-'[1]Outside Edges'!$B187)&gt;=5,'[1]Outside Edges'!$P187="Yes"),"Yes","No")</f>
        <v>Yes</v>
      </c>
      <c r="CU188" s="10" t="str">
        <f>IF(AND((RIGHT($CU$3,2)-'[1]Miter Profiles'!$AC$100-'[1]Outside Edges'!$B187)&gt;=5,'[1]Outside Edges'!$P187="Yes"),"Yes","No")</f>
        <v>Yes</v>
      </c>
      <c r="CV188" s="85" t="str">
        <f>IF(AND((RIGHT($CV$3,2)-'[1]Miter Profiles'!$AC$101-'[1]Outside Edges'!$B187)&gt;=5,'[1]Outside Edges'!$P187="Yes"),"Yes","No")</f>
        <v>Yes</v>
      </c>
      <c r="CW188" s="86" t="str">
        <f>IF(AND((RIGHT($CW$3,2)-'[1]Miter Profiles'!$AC$102-'[1]Outside Edges'!$B187)&gt;=5,'[1]Outside Edges'!$P187="Yes"),"Yes","No")</f>
        <v>Yes</v>
      </c>
      <c r="CX188" s="11" t="str">
        <f>IF(AND((RIGHT($CX$3,2)-'[1]Miter Profiles'!$AC$103-'[1]Outside Edges'!$B187)&gt;=5,'[1]Outside Edges'!$P187="Yes"),"Yes","No")</f>
        <v>Yes</v>
      </c>
      <c r="CY188" s="87" t="str">
        <f>IF(AND((RIGHT($CY$3,2)-'[1]Miter Profiles'!$AC$104-'[1]Outside Edges'!$B187)&gt;=5,'[1]Outside Edges'!$P187="Yes"),"Yes","No")</f>
        <v>Yes</v>
      </c>
      <c r="CZ188" s="10" t="str">
        <f>IF(AND((RIGHT($CZ$3,2)-'[1]Miter Profiles'!$AC$105-'[1]Outside Edges'!$B187)&gt;=5,'[1]Outside Edges'!$P187="Yes"),"Yes","No")</f>
        <v>Yes</v>
      </c>
      <c r="DA188" s="10" t="str">
        <f>IF(AND((RIGHT($DA$3,2)-'[1]Miter Profiles'!$AC$106-'[1]Outside Edges'!$B187)&gt;=5,'[1]Outside Edges'!$P187="Yes"),"Yes","No")</f>
        <v>Yes</v>
      </c>
      <c r="DB188" s="85" t="str">
        <f>IF(AND((RIGHT($DB$3,2)-'[1]Miter Profiles'!$AC$107-'[1]Outside Edges'!$B187)&gt;=5,'[1]Outside Edges'!$P187="Yes"),"Yes","No")</f>
        <v>Yes</v>
      </c>
      <c r="DC188" s="86" t="str">
        <f>IF(AND((RIGHT($DC$3,2)-'[1]Miter Profiles'!$AC$108-'[1]Outside Edges'!$B187)&gt;=5,'[1]Outside Edges'!$P187="Yes"),"Yes","No")</f>
        <v>Yes</v>
      </c>
      <c r="DD188" s="11" t="str">
        <f>IF(AND((RIGHT($DD$3,2)-'[1]Miter Profiles'!$AC$109-'[1]Outside Edges'!$B187)&gt;=5,'[1]Outside Edges'!$P187="Yes"),"Yes","No")</f>
        <v>Yes</v>
      </c>
      <c r="DE188" s="87" t="str">
        <f>IF(AND((RIGHT($DE$3,2)-'[1]Miter Profiles'!$AC$110-'[1]Outside Edges'!$B187)&gt;=5,'[1]Outside Edges'!$P187="Yes"),"Yes","No")</f>
        <v>Yes</v>
      </c>
      <c r="DF188" s="10" t="str">
        <f>IF(AND((RIGHT($DF$3,2)-'[1]Miter Profiles'!$AC$111-'[1]Outside Edges'!$B187)&gt;=5,'[1]Outside Edges'!$P187="Yes"),"Yes","No")</f>
        <v>Yes</v>
      </c>
      <c r="DG188" s="10" t="str">
        <f>IF(AND((RIGHT($DG$3,2)-'[1]Miter Profiles'!$AC$112-'[1]Outside Edges'!$B187)&gt;=5,'[1]Outside Edges'!$P187="Yes"),"Yes","No")</f>
        <v>Yes</v>
      </c>
      <c r="DH188" s="85" t="str">
        <f>IF(AND((RIGHT($DH$3,2)-'[1]Miter Profiles'!$AC$113-'[1]Outside Edges'!$B187)&gt;=5,'[1]Outside Edges'!$P187="Yes"),"Yes","No")</f>
        <v>Yes</v>
      </c>
      <c r="DI188" s="86" t="str">
        <f>IF(AND((RIGHT($DI$3,2)-'[1]Miter Profiles'!$AC$114-'[1]Outside Edges'!$B187)&gt;=5,'[1]Outside Edges'!$P187="Yes"),"Yes","No")</f>
        <v>Yes</v>
      </c>
      <c r="DJ188" s="11" t="str">
        <f>IF(AND((RIGHT($DJ$3,2)-'[1]Miter Profiles'!$AC$115-'[1]Outside Edges'!$B187)&gt;=5,'[1]Outside Edges'!$P187="Yes"),"Yes","No")</f>
        <v>Yes</v>
      </c>
      <c r="DK188" s="87" t="str">
        <f>IF(AND((RIGHT($DK$3,2)-'[1]Miter Profiles'!$AC$116-'[1]Outside Edges'!$B187)&gt;=5,'[1]Outside Edges'!$P187="Yes"),"Yes","No")</f>
        <v>Yes</v>
      </c>
      <c r="DL188" s="10" t="str">
        <f>IF(AND((RIGHT($DL$3,2)-'[1]Miter Profiles'!$AC$117-'[1]Outside Edges'!$B187)&gt;=5,'[1]Outside Edges'!$P187="Yes"),"Yes","No")</f>
        <v>Yes</v>
      </c>
      <c r="DM188" s="10" t="str">
        <f>IF(AND((RIGHT($DM$3,2)-'[1]Miter Profiles'!$AC$118-'[1]Outside Edges'!$B187)&gt;=5,'[1]Outside Edges'!$P187="Yes"),"Yes","No")</f>
        <v>Yes</v>
      </c>
      <c r="DN188" s="85" t="str">
        <f>IF(AND((RIGHT($DN$3,2)-'[1]Miter Profiles'!$AC$119-'[1]Outside Edges'!$B187)&gt;=5,'[1]Outside Edges'!$P187="Yes"),"Yes","No")</f>
        <v>Yes</v>
      </c>
      <c r="DO188" s="86" t="str">
        <f>IF(AND((RIGHT($DO$3,2)-'[1]Miter Profiles'!$AC$120-'[1]Outside Edges'!$B187)&gt;=5,'[1]Outside Edges'!$P187="Yes"),"Yes","No")</f>
        <v>Yes</v>
      </c>
      <c r="DP188" s="11" t="str">
        <f>IF(AND((RIGHT($DP$3,2)-'[1]Miter Profiles'!$AC$121-'[1]Outside Edges'!$B187)&gt;=5,'[1]Outside Edges'!$P187="Yes"),"Yes","No")</f>
        <v>Yes</v>
      </c>
      <c r="DQ188" s="87" t="str">
        <f>IF(AND((RIGHT($DQ$3,2)-'[1]Miter Profiles'!$AC$122-'[1]Outside Edges'!$B187)&gt;=5,'[1]Outside Edges'!$P187="Yes"),"Yes","No")</f>
        <v>Yes</v>
      </c>
      <c r="DR188" s="10" t="str">
        <f>IF(AND((RIGHT($DR$3,2)-'[1]Miter Profiles'!$AC$123-'[1]Outside Edges'!$B187)&gt;=5,'[1]Outside Edges'!$P187="Yes"),"Yes","No")</f>
        <v>Yes</v>
      </c>
      <c r="DS188" s="10" t="str">
        <f>IF(AND((RIGHT($DS$3,2)-'[1]Miter Profiles'!$AC$124-'[1]Outside Edges'!$B187)&gt;=5,'[1]Outside Edges'!$P187="Yes"),"Yes","No")</f>
        <v>Yes</v>
      </c>
      <c r="DT188" s="85" t="str">
        <f>IF(AND((RIGHT($DT$3,2)-'[1]Miter Profiles'!$AC$125-'[1]Outside Edges'!$B187)&gt;=5,'[1]Outside Edges'!$P187="Yes"),"Yes","No")</f>
        <v>Yes</v>
      </c>
      <c r="DU188" s="86" t="str">
        <f>IF(AND((RIGHT($DU$3,2)-'[1]Miter Profiles'!$AC$126-'[1]Outside Edges'!$B187)&gt;=5,'[1]Outside Edges'!$P187="Yes"),"Yes","No")</f>
        <v>Yes</v>
      </c>
      <c r="DV188" s="11" t="str">
        <f>IF(AND((RIGHT($DV$3,2)-'[1]Miter Profiles'!$AC$127-'[1]Outside Edges'!$B187)&gt;=5,'[1]Outside Edges'!$P187="Yes"),"Yes","No")</f>
        <v>Yes</v>
      </c>
      <c r="DW188" s="87" t="str">
        <f>IF(AND((RIGHT($DW$3,2)-'[1]Miter Profiles'!$AC$128-'[1]Outside Edges'!$B187)&gt;=5,'[1]Outside Edges'!$P187="Yes"),"Yes","No")</f>
        <v>Yes</v>
      </c>
      <c r="DX188" s="10" t="str">
        <f>IF(AND((RIGHT($DX$3,2)-'[1]Miter Profiles'!$AC$129-'[1]Outside Edges'!$B187)&gt;=5,'[1]Outside Edges'!$P187="Yes"),"Yes","No")</f>
        <v>Yes</v>
      </c>
      <c r="DY188" s="10" t="str">
        <f>IF(AND((RIGHT($DY$3,2)-'[1]Miter Profiles'!$AC$130-'[1]Outside Edges'!$B187)&gt;=5,'[1]Outside Edges'!$P187="Yes"),"Yes","No")</f>
        <v>Yes</v>
      </c>
      <c r="DZ188" s="85" t="str">
        <f>IF(AND((RIGHT($DZ$3,2)-'[1]Miter Profiles'!$AC$131-'[1]Outside Edges'!$B187)&gt;=5,'[1]Outside Edges'!$P187="Yes"),"Yes","No")</f>
        <v>Yes</v>
      </c>
      <c r="EA188" s="90" t="str">
        <f>IF(AND((RIGHT($EA$3,2)-'[1]Miter Profiles'!$AC$132-'[1]Outside Edges'!$B187)&gt;=5,'[1]Outside Edges'!$P187="Yes"),"Yes","No")</f>
        <v>Yes</v>
      </c>
      <c r="EB188" s="105" t="str">
        <f>IF(AND((RIGHT($EB$3,2)-'[1]Miter Profiles'!$AC$133-'[1]Outside Edges'!$B187)&gt;=5,'[1]Outside Edges'!$P187="Yes"),"Yes","No")</f>
        <v>Yes</v>
      </c>
      <c r="EC188" s="110" t="str">
        <f>IF(AND((RIGHT($EC$3,2)-'[1]Miter Profiles'!$AC$134-'[1]Outside Edges'!$B187)&gt;=5,'[1]Outside Edges'!$P187="Yes"),"Yes","No")</f>
        <v>Yes</v>
      </c>
      <c r="ED188" s="116" t="str">
        <f>IF(AND((RIGHT($ED$3,2)-'[1]Miter Profiles'!$AC$135-'[1]Outside Edges'!$B187)&gt;=5,'[1]Outside Edges'!$P187="Yes"),"Yes","No")</f>
        <v>Yes</v>
      </c>
      <c r="EE188" s="113" t="str">
        <f>IF(AND((RIGHT($EE$3,2)-'[1]Miter Profiles'!$AC$136-'[1]Outside Edges'!$B187)&gt;=5,'[1]Outside Edges'!$P187="Yes"),"Yes","No")</f>
        <v>Yes</v>
      </c>
      <c r="EF188" s="85" t="str">
        <f>IF(AND((RIGHT($EF$3,2)-'[1]Miter Profiles'!$AC$137-'[1]Outside Edges'!$B187)&gt;=5,'[1]Outside Edges'!$P187="Yes"),"Yes","No")</f>
        <v>Yes</v>
      </c>
      <c r="EG188" s="10" t="str">
        <f>IF(AND((RIGHT($EG$3,2)-'[1]Miter Profiles'!$AC$138-'[1]Outside Edges'!$B187)&gt;=5,'[1]Outside Edges'!$P187="Yes"),"Yes","No")</f>
        <v>Yes</v>
      </c>
      <c r="EH188" s="90" t="str">
        <f>IF(AND((RIGHT($EH$3,2)-'[1]Miter Profiles'!$AC$139-'[1]Outside Edges'!$B187)&gt;=5,'[1]Outside Edges'!$P187="Yes"),"Yes","No")</f>
        <v>Yes</v>
      </c>
      <c r="EI188" s="121" t="str">
        <f>IF(AND((RIGHT($EI$3,2)-'[1]Miter Profiles'!$AC$140-'[1]Outside Edges'!$B187)&gt;=5,'[1]Outside Edges'!$P187="Yes"),"Yes","No")</f>
        <v>Yes</v>
      </c>
      <c r="EJ188" s="124" t="str">
        <f>IF(AND((RIGHT($EJ$3,2)-'[1]Miter Profiles'!$AC$141-'[1]Outside Edges'!$B187)&gt;=5,'[1]Outside Edges'!$P187="Yes"),"Yes","No")</f>
        <v>Yes</v>
      </c>
      <c r="EK188" s="124" t="str">
        <f>IF(AND((RIGHT($EK$3,2)-'[1]Miter Profiles'!$AC$142-'[1]Outside Edges'!$B187)&gt;=5,'[1]Outside Edges'!$P187="Yes"),"Yes","No")</f>
        <v>Yes</v>
      </c>
      <c r="EL188" s="116" t="str">
        <f>IF(AND((RIGHT($EL$3,2)-'[1]Miter Profiles'!$AC$143-'[1]Outside Edges'!$B187)&gt;=5,'[1]Outside Edges'!$P187="Yes"),"Yes","No")</f>
        <v>Yes</v>
      </c>
      <c r="EM188" s="129" t="str">
        <f>IF(AND((RIGHT($EM$3,2)-'[1]Miter Profiles'!$AC$144-'[1]Outside Edges'!$B187)&gt;=5,'[1]Outside Edges'!$P187="Yes"),"Yes","No")</f>
        <v>Yes</v>
      </c>
      <c r="EN188" s="10" t="str">
        <f>IF(AND((RIGHT($EN$3,2)-'[1]Miter Profiles'!$AC$145-'[1]Outside Edges'!$B187)&gt;=5,'[1]Outside Edges'!$P187="Yes"),"Yes","No")</f>
        <v>Yes</v>
      </c>
      <c r="EO188" s="90" t="str">
        <f>IF(AND((RIGHT($EO$3,2)-'[1]Miter Profiles'!$AC$146-'[1]Outside Edges'!$B187)&gt;=5,'[1]Outside Edges'!$P187="Yes"),"Yes","No")</f>
        <v>Yes</v>
      </c>
      <c r="EP188" s="124" t="str">
        <f>IF(AND((RIGHT($EP$3,2)-'[1]Miter Profiles'!$AC$147-'[1]Outside Edges'!$B187)&gt;=5,'[1]Outside Edges'!$P187="Yes"),"Yes","No")</f>
        <v>Yes</v>
      </c>
      <c r="EQ188" s="124" t="str">
        <f>IF(AND((RIGHT($EQ$3,2)-'[1]Miter Profiles'!$AC$148-'[1]Outside Edges'!$B187)&gt;=5,'[1]Outside Edges'!$P187="Yes"),"Yes","No")</f>
        <v>Yes</v>
      </c>
      <c r="ER188" s="116" t="str">
        <f>IF(AND((RIGHT($ER$3,2)-'[1]Miter Profiles'!$AC$149-'[1]Outside Edges'!$B187)&gt;=5,'[1]Outside Edges'!$P187="Yes"),"Yes","No")</f>
        <v>Yes</v>
      </c>
      <c r="ES188" s="129" t="str">
        <f>IF(AND((RIGHT($ES$3,2)-'[1]Miter Profiles'!$AC$150-'[1]Outside Edges'!$B187)&gt;=5,'[1]Outside Edges'!$P187="Yes"),"Yes","No")</f>
        <v>Yes</v>
      </c>
      <c r="ET188" s="10" t="str">
        <f>IF(AND((RIGHT($ET$3,2)-'[1]Miter Profiles'!$AC$151-'[1]Outside Edges'!$B187)&gt;=5,'[1]Outside Edges'!$P187="Yes"),"Yes","No")</f>
        <v>Yes</v>
      </c>
      <c r="EU188" s="90" t="str">
        <f>IF(AND((RIGHT($EU$3,2)-'[1]Miter Profiles'!$AC$152-'[1]Outside Edges'!$B187)&gt;=5,'[1]Outside Edges'!$P187="Yes"),"Yes","No")</f>
        <v>Yes</v>
      </c>
      <c r="EV188" s="124" t="str">
        <f>IF(AND((RIGHT($EV$3,2)-'[1]Miter Profiles'!$AC$153-'[1]Outside Edges'!$B187)&gt;=5,'[1]Outside Edges'!$P187="Yes"),"Yes","No")</f>
        <v>Yes</v>
      </c>
      <c r="EW188" s="124" t="str">
        <f>IF(AND((RIGHT($EW$3,2)-'[1]Miter Profiles'!$AC$154-'[1]Outside Edges'!$B187)&gt;=5,'[1]Outside Edges'!$P187="Yes"),"Yes","No")</f>
        <v>Yes</v>
      </c>
      <c r="EX188" s="116" t="str">
        <f>IF(AND((RIGHT($EX$3,2)-'[1]Miter Profiles'!$AC$155-'[1]Outside Edges'!$B187)&gt;=5,'[1]Outside Edges'!$P187="Yes"),"Yes","No")</f>
        <v>Yes</v>
      </c>
      <c r="EY188" s="129" t="str">
        <f>IF(AND((RIGHT($EY$3,2)-'[1]Miter Profiles'!$AC$156-'[1]Outside Edges'!$B187)&gt;=5,'[1]Outside Edges'!$P187="Yes"),"Yes","No")</f>
        <v>Yes</v>
      </c>
      <c r="EZ188" s="10" t="str">
        <f>IF(AND((RIGHT($EZ$3,2)-'[1]Miter Profiles'!$AC$157-'[1]Outside Edges'!$B187)&gt;=5,'[1]Outside Edges'!$P187="Yes"),"Yes","No")</f>
        <v>Yes</v>
      </c>
      <c r="FA188" s="90" t="str">
        <f>IF(AND((RIGHT($FA$3,2)-'[1]Miter Profiles'!$AC$158-'[1]Outside Edges'!$B187)&gt;=5,'[1]Outside Edges'!$P187="Yes"),"Yes","No")</f>
        <v>Yes</v>
      </c>
      <c r="FB188" s="124" t="str">
        <f>IF(AND((RIGHT($FB$3,2)-'[1]Miter Profiles'!$AC$159-'[1]Outside Edges'!$B187)&gt;=5,'[1]Outside Edges'!$P187="Yes"),"Yes","No")</f>
        <v>Yes</v>
      </c>
      <c r="FC188" s="124" t="str">
        <f>IF(AND((RIGHT($FC$3,2)-'[1]Miter Profiles'!$AC$160-'[1]Outside Edges'!$B187)&gt;=5,'[1]Outside Edges'!$P187="Yes"),"Yes","No")</f>
        <v>Yes</v>
      </c>
      <c r="FD188" s="116" t="str">
        <f>IF(AND((RIGHT($FD$3,2)-'[1]Miter Profiles'!$AC$161-'[1]Outside Edges'!$B187)&gt;=5,'[1]Outside Edges'!$P187="Yes"),"Yes","No")</f>
        <v>Yes</v>
      </c>
      <c r="FE188" s="129" t="str">
        <f>IF(AND((RIGHT($FE$3,2)-'[1]Miter Profiles'!$AC$162-'[1]Outside Edges'!$B187)&gt;=5,'[1]Outside Edges'!$P187="Yes"),"Yes","No")</f>
        <v>Yes</v>
      </c>
      <c r="FF188" s="10" t="str">
        <f>IF(AND((RIGHT($FF$3,2)-'[1]Miter Profiles'!$AC$163-'[1]Outside Edges'!$B187)&gt;=5,'[1]Outside Edges'!$P187="Yes"),"Yes","No")</f>
        <v>Yes</v>
      </c>
      <c r="FG188" s="90" t="str">
        <f>IF(AND((RIGHT($FG$3,2)-'[1]Miter Profiles'!$AC$164-'[1]Outside Edges'!$B187)&gt;=5,'[1]Outside Edges'!$P187="Yes"),"Yes","No")</f>
        <v>Yes</v>
      </c>
      <c r="FH188" s="124" t="str">
        <f>IF(AND((RIGHT($FH$3,2)-'[1]Miter Profiles'!$AC$165-'[1]Outside Edges'!$B187)&gt;=5,'[1]Outside Edges'!$P187="Yes"),"Yes","No")</f>
        <v>Yes</v>
      </c>
      <c r="FI188" s="124" t="str">
        <f>IF(AND((RIGHT($FI$3,2)-'[1]Miter Profiles'!$AC$166-'[1]Outside Edges'!$B187)&gt;=5,'[1]Outside Edges'!$P187="Yes"),"Yes","No")</f>
        <v>Yes</v>
      </c>
      <c r="FJ188" s="116" t="str">
        <f>IF(AND((RIGHT($FJ$3,2)-'[1]Miter Profiles'!$AC$167-'[1]Outside Edges'!$B187)&gt;=5,'[1]Outside Edges'!$P187="Yes"),"Yes","No")</f>
        <v>Yes</v>
      </c>
      <c r="FK188" s="129" t="str">
        <f>IF(AND((RIGHT($FK$3,2)-'[1]Miter Profiles'!$AC$168-'[1]Outside Edges'!$B187)&gt;=5,'[1]Outside Edges'!$P187="Yes"),"Yes","No")</f>
        <v>Yes</v>
      </c>
      <c r="FL188" s="10" t="str">
        <f>IF(AND((RIGHT($FL$3,2)-'[1]Miter Profiles'!$AC$169-'[1]Outside Edges'!$B187)&gt;=5,'[1]Outside Edges'!$P187="Yes"),"Yes","No")</f>
        <v>Yes</v>
      </c>
      <c r="FM188" s="90" t="str">
        <f>IF(AND((RIGHT($FM$3,2)-'[1]Miter Profiles'!$AC$170-'[1]Outside Edges'!$B187)&gt;=5,'[1]Outside Edges'!$P187="Yes"),"Yes","No")</f>
        <v>Yes</v>
      </c>
      <c r="FN188" s="124" t="str">
        <f>IF(AND((RIGHT($FN$3,2)-'[1]Miter Profiles'!$AC$171-'[1]Outside Edges'!$B187)&gt;=5,'[1]Outside Edges'!$P187="Yes"),"Yes","No")</f>
        <v>Yes</v>
      </c>
      <c r="FO188" s="124" t="str">
        <f>IF(AND((RIGHT($FO$3,2)-'[1]Miter Profiles'!$AC$172-'[1]Outside Edges'!$B187)&gt;=5,'[1]Outside Edges'!$P187="Yes"),"Yes","No")</f>
        <v>Yes</v>
      </c>
      <c r="FP188" s="116" t="str">
        <f>IF(AND((RIGHT($FP$3,2)-'[1]Miter Profiles'!$AC$173-'[1]Outside Edges'!$B187)&gt;=5,'[1]Outside Edges'!$P187="Yes"),"Yes","No")</f>
        <v>Yes</v>
      </c>
      <c r="FQ188" s="129" t="str">
        <f>IF(AND((RIGHT($FQ$3,2)-'[1]Miter Profiles'!$AC$174-'[1]Outside Edges'!$B187)&gt;=5,'[1]Outside Edges'!$P187="Yes"),"Yes","No")</f>
        <v>Yes</v>
      </c>
      <c r="FR188" s="10" t="str">
        <f>IF(AND((RIGHT($FR$3,2)-'[1]Miter Profiles'!$AC$175-'[1]Outside Edges'!$B187)&gt;=5,'[1]Outside Edges'!$P187="Yes"),"Yes","No")</f>
        <v>Yes</v>
      </c>
      <c r="FS188" s="90" t="str">
        <f>IF(AND((RIGHT($FS$3,2)-'[1]Miter Profiles'!$AC$176-'[1]Outside Edges'!$B187)&gt;=5,'[1]Outside Edges'!$P187="Yes"),"Yes","No")</f>
        <v>Yes</v>
      </c>
      <c r="FT188" s="124" t="str">
        <f>IF(AND((RIGHT($FT$3,2)-'[1]Miter Profiles'!$AC$177-'[1]Outside Edges'!$B187)&gt;=5,'[1]Outside Edges'!$P187="Yes"),"Yes","No")</f>
        <v>Yes</v>
      </c>
      <c r="FU188" s="124" t="str">
        <f>IF(AND((RIGHT($FU$3,2)-'[1]Miter Profiles'!$AC$178-'[1]Outside Edges'!$B187)&gt;=5,'[1]Outside Edges'!$P187="Yes"),"Yes","No")</f>
        <v>Yes</v>
      </c>
      <c r="FV188" s="116" t="str">
        <f>IF(AND((RIGHT($V$3,2)-'[1]Miter Profiles'!$AC$179-'[1]Outside Edges'!$B187)&gt;=5,'[1]Outside Edges'!$P187="Yes"),"Yes","No")</f>
        <v>Yes</v>
      </c>
      <c r="FW188" s="129" t="str">
        <f>IF(AND((RIGHT($FW$3,2)-'[1]Miter Profiles'!$AC$180-'[1]Outside Edges'!$B187)&gt;=5,'[1]Outside Edges'!$P187="Yes"),"Yes","No")</f>
        <v>Yes</v>
      </c>
      <c r="FX188" s="85" t="str">
        <f>IF(AND((RIGHT($FX$3,2)-'[1]Miter Profiles'!$AC$181-'[1]Outside Edges'!$B187)&gt;=5,'[1]Outside Edges'!$P187="Yes"),"Yes","No")</f>
        <v>Yes</v>
      </c>
      <c r="FY188" s="150" t="str">
        <f>IF(AND((RIGHT($FY$3,2)-'[1]Miter Profiles'!$AC$182-'[1]Outside Edges'!$B187)&gt;=5,'[1]Outside Edges'!$P187="Yes"),"Yes","No")</f>
        <v>Yes</v>
      </c>
      <c r="FZ188" s="124" t="str">
        <f>IF(AND((RIGHT($FZ$3,2)-'[1]Miter Profiles'!$AC$183-'[1]Outside Edges'!$B187)&gt;=5,'[1]Outside Edges'!$P187="Yes"),"Yes","No")</f>
        <v>Yes</v>
      </c>
      <c r="GA188" s="116" t="str">
        <f>IF(AND((RIGHT($GA$3,2)-'[1]Miter Profiles'!$AC$184-'[1]Outside Edges'!$B187)&gt;=5,'[1]Outside Edges'!$P187="Yes"),"Yes","No")</f>
        <v>Yes</v>
      </c>
      <c r="GB188" s="129" t="str">
        <f>IF(AND((RIGHT($GB$3,2)-'[1]Miter Profiles'!$AC$185-'[1]Outside Edges'!$B187)&gt;=5,'[1]Outside Edges'!$P187="Yes"),"Yes","No")</f>
        <v>Yes</v>
      </c>
      <c r="GC188" s="10" t="str">
        <f>IF(AND((RIGHT($GC$3,2)-'[1]Miter Profiles'!$AC$186-'[1]Outside Edges'!$B187)&gt;=5,'[1]Outside Edges'!$P187="Yes"),"Yes","No")</f>
        <v>Yes</v>
      </c>
      <c r="GD188" s="90" t="str">
        <f>IF(AND((RIGHT($GD$3,2)-'[1]Miter Profiles'!$AC$187-'[1]Outside Edges'!$B187)&gt;=5,'[1]Outside Edges'!$P187="Yes"),"Yes","No")</f>
        <v>Yes</v>
      </c>
      <c r="GE188" s="150" t="str">
        <f>IF(AND((RIGHT($GE$3,2)-'[1]Miter Profiles'!$AC$188-'[1]Outside Edges'!$B187)&gt;=5,'[1]Outside Edges'!$P187="Yes"),"Yes","No")</f>
        <v>Yes</v>
      </c>
      <c r="GF188" s="124" t="str">
        <f>IF(AND((RIGHT($GF$3,2)-'[1]Miter Profiles'!$AC$189-'[1]Outside Edges'!$B187)&gt;=5,'[1]Outside Edges'!$P187="Yes"),"Yes","No")</f>
        <v>Yes</v>
      </c>
      <c r="GG188" s="116" t="str">
        <f>IF(AND((RIGHT($GG$3,2)-'[1]Miter Profiles'!$AC$190-'[1]Outside Edges'!$B187)&gt;=5,'[1]Outside Edges'!$P187="Yes"),"Yes","No")</f>
        <v>Yes</v>
      </c>
      <c r="GH188" s="129" t="str">
        <f>IF(AND((RIGHT($GH$3,2)-'[1]Miter Profiles'!$AC$191-'[1]Outside Edges'!$B187)&gt;=5,'[1]Outside Edges'!$P187="Yes"),"Yes","No")</f>
        <v>Yes</v>
      </c>
      <c r="GI188" s="10" t="str">
        <f>IF(AND((RIGHT($GI$3,2)-'[1]Miter Profiles'!$AC$192-'[1]Outside Edges'!$B187)&gt;=5,'[1]Outside Edges'!$P187="Yes"),"Yes","No")</f>
        <v>Yes</v>
      </c>
      <c r="GJ188" s="90" t="str">
        <f>IF(AND((RIGHT($GJ$3,2)-'[1]Miter Profiles'!$AC$193-'[1]Outside Edges'!$B187)&gt;=5,'[1]Outside Edges'!$P187="Yes"),"Yes","No")</f>
        <v>Yes</v>
      </c>
      <c r="GK188" s="150" t="str">
        <f>IF(AND((RIGHT($GK$3,2)-'[1]Miter Profiles'!$AC$194-'[1]Outside Edges'!$B187)&gt;=5,'[1]Outside Edges'!$P187="Yes"),"Yes","No")</f>
        <v>Yes</v>
      </c>
      <c r="GL188" s="124" t="str">
        <f>IF(AND((RIGHT($GL$3,2)-'[1]Miter Profiles'!$AC$195-'[1]Outside Edges'!$B187)&gt;=5,'[1]Outside Edges'!$P187="Yes"),"Yes","No")</f>
        <v>Yes</v>
      </c>
      <c r="GM188" s="116" t="str">
        <f>IF(AND((RIGHT($GM$3,2)-'[1]Miter Profiles'!$AC$196-'[1]Outside Edges'!$B187)&gt;=5,'[1]Outside Edges'!$P187="Yes"),"Yes","No")</f>
        <v>Yes</v>
      </c>
      <c r="GN188" s="129" t="str">
        <f>IF(AND((RIGHT($GN$3,2)-'[1]Miter Profiles'!$AC$197-'[1]Outside Edges'!$B187)&gt;=5,'[1]Outside Edges'!$P187="Yes"),"Yes","No")</f>
        <v>Yes</v>
      </c>
      <c r="GO188" s="10" t="str">
        <f>IF(AND((RIGHT($GO$3,2)-'[1]Miter Profiles'!$AC$198-'[1]Outside Edges'!$B187)&gt;=5,'[1]Outside Edges'!$P187="Yes"),"Yes","No")</f>
        <v>Yes</v>
      </c>
      <c r="GP188" s="90" t="str">
        <f>IF(AND((RIGHT($GP$3,2)-'[1]Miter Profiles'!$AC$199-'[1]Outside Edges'!$B187)&gt;=5,'[1]Outside Edges'!$P187="Yes"),"Yes","No")</f>
        <v>Yes</v>
      </c>
      <c r="GQ188" s="150" t="str">
        <f>IF(AND((RIGHT($GQ$3,2)-'[1]Miter Profiles'!$AC$200-'[1]Outside Edges'!$B187)&gt;=5,'[1]Outside Edges'!$P187="Yes"),"Yes","No")</f>
        <v>Yes</v>
      </c>
      <c r="GR188" s="124" t="str">
        <f>IF(AND((RIGHT($GR$3,2)-'[1]Miter Profiles'!$AC$201-'[1]Outside Edges'!$B187)&gt;=5,'[1]Outside Edges'!$P187="Yes"),"Yes","No")</f>
        <v>Yes</v>
      </c>
      <c r="GS188" s="116" t="str">
        <f>IF(AND((RIGHT($GS$3,2)-'[1]Miter Profiles'!$AC$202-'[1]Outside Edges'!$B187)&gt;=5,'[1]Outside Edges'!$P187="Yes"),"Yes","No")</f>
        <v>Yes</v>
      </c>
      <c r="GT188" s="129" t="str">
        <f>IF(AND((RIGHT($GT$3,2)-'[1]Miter Profiles'!$AC$203-'[1]Outside Edges'!$B187)&gt;=5,'[1]Outside Edges'!$P187="Yes"),"Yes","No")</f>
        <v>Yes</v>
      </c>
      <c r="GU188" s="10" t="str">
        <f>IF(AND((RIGHT($GU$3,2)-'[1]Miter Profiles'!$AC$204-'[1]Outside Edges'!$B187)&gt;=5,'[1]Outside Edges'!$P187="Yes"),"Yes","No")</f>
        <v>Yes</v>
      </c>
      <c r="GV188" s="90" t="str">
        <f>IF(AND((RIGHT($GV$3,2)-'[1]Miter Profiles'!$AC$205-'[1]Outside Edges'!$B187)&gt;=5,'[1]Outside Edges'!$P187="Yes"),"Yes","No")</f>
        <v>Yes</v>
      </c>
      <c r="GW188" s="150" t="str">
        <f>IF(AND((RIGHT($GW$3,2)-'[1]Miter Profiles'!$AC$206-'[1]Outside Edges'!$B187)&gt;=5,'[1]Outside Edges'!$P187="Yes"),"Yes","No")</f>
        <v>Yes</v>
      </c>
      <c r="GX188" s="124" t="str">
        <f>IF(AND((RIGHT($GX$3,2)-'[1]Miter Profiles'!$AC$207-'[1]Outside Edges'!$B187)&gt;=5,'[1]Outside Edges'!$P187="Yes"),"Yes","No")</f>
        <v>Yes</v>
      </c>
      <c r="GY188" s="116" t="str">
        <f>IF(AND((RIGHT($GY$3,2)-'[1]Miter Profiles'!$AC$208-'[1]Outside Edges'!$B187)&gt;=5,'[1]Outside Edges'!$P187="Yes"),"Yes","No")</f>
        <v>Yes</v>
      </c>
      <c r="GZ188" s="129" t="str">
        <f>IF(AND((RIGHT($GZ$3,2)-'[1]Miter Profiles'!$AC$209-'[1]Outside Edges'!$B187)&gt;=5,'[1]Outside Edges'!$P187="Yes"),"Yes","No")</f>
        <v>Yes</v>
      </c>
      <c r="HA188" s="10" t="str">
        <f>IF(AND((RIGHT($HA$3,2)-'[1]Miter Profiles'!$AC$210-'[1]Outside Edges'!$B187)&gt;=5,'[1]Outside Edges'!$P187="Yes"),"Yes","No")</f>
        <v>Yes</v>
      </c>
      <c r="HB188" s="90" t="str">
        <f>IF(AND((RIGHT($HB$3,2)-'[1]Miter Profiles'!$AC$211-'[1]Outside Edges'!$B187)&gt;=5,'[1]Outside Edges'!$P187="Yes"),"Yes","No")</f>
        <v>Yes</v>
      </c>
      <c r="HC188" s="150" t="str">
        <f>IF(AND((RIGHT($HC$3,2)-'[1]Miter Profiles'!$AC$212-'[1]Outside Edges'!$B187)&gt;=5,'[1]Outside Edges'!$P187="Yes"),"Yes","No")</f>
        <v>Yes</v>
      </c>
      <c r="HD188" s="116" t="str">
        <f>IF(AND((RIGHT($HD$3,2)-'[1]Miter Profiles'!$AC$213-'[1]Outside Edges'!$B187)&gt;=5,'[1]Outside Edges'!$P187="Yes"),"Yes","No")</f>
        <v>Yes</v>
      </c>
      <c r="HE188" s="129" t="str">
        <f>IF(AND((RIGHT($HE$3,2)-'[1]Miter Profiles'!$AC$214-'[1]Outside Edges'!$B187)&gt;=5,'[1]Outside Edges'!$P187="Yes"),"Yes","No")</f>
        <v>Yes</v>
      </c>
      <c r="HF188" s="10" t="str">
        <f>IF(AND((RIGHT($HF$3,2)-'[1]Miter Profiles'!$AC$215-'[1]Outside Edges'!$B187)&gt;=5,'[1]Outside Edges'!$P187="Yes"),"Yes","No")</f>
        <v>Yes</v>
      </c>
      <c r="HG188" s="90" t="str">
        <f>IF(AND((RIGHT($HG$3,2)-'[1]Miter Profiles'!$AC$216-'[1]Outside Edges'!$B187)&gt;=5,'[1]Outside Edges'!$P187="Yes"),"Yes","No")</f>
        <v>Yes</v>
      </c>
      <c r="HH188" s="150" t="str">
        <f>IF(AND((RIGHT($HH$3,2)-'[1]Miter Profiles'!$AC$217-'[1]Outside Edges'!$B187)&gt;=5,'[1]Outside Edges'!$P187="Yes"),"Yes","No")</f>
        <v>Yes</v>
      </c>
      <c r="HI188" s="124" t="str">
        <f>IF(AND((RIGHT($HI$3,2)-'[1]Miter Profiles'!$AC$218-'[1]Outside Edges'!$B187)&gt;=5,'[1]Outside Edges'!$P187="Yes"),"Yes","No")</f>
        <v>Yes</v>
      </c>
      <c r="HJ188" s="116" t="str">
        <f>IF(AND((RIGHT($HJ$3,2)-'[1]Miter Profiles'!$AC$219-'[1]Outside Edges'!$B187)&gt;=5,'[1]Outside Edges'!$P187="Yes"),"Yes","No")</f>
        <v>Yes</v>
      </c>
      <c r="HK188" s="129" t="str">
        <f>IF(AND((RIGHT($HK$3,2)-'[1]Miter Profiles'!$AC$220-'[1]Outside Edges'!$B187)&gt;=5,'[1]Outside Edges'!$P187="Yes"),"Yes","No")</f>
        <v>Yes</v>
      </c>
      <c r="HL188" s="10" t="str">
        <f>IF(AND((RIGHT($HL$3,2)-'[1]Miter Profiles'!$AC$221-'[1]Outside Edges'!$B187)&gt;=5,'[1]Outside Edges'!$P187="Yes"),"Yes","No")</f>
        <v>Yes</v>
      </c>
      <c r="HM188" s="90" t="str">
        <f>IF(AND((RIGHT($HM$3,2)-'[1]Miter Profiles'!$AC$222-'[1]Outside Edges'!$B187)&gt;=5,'[1]Outside Edges'!$P187="Yes"),"Yes","No")</f>
        <v>Yes</v>
      </c>
      <c r="HN188" s="150" t="str">
        <f>IF(AND((RIGHT($HN$3,2)-'[1]Miter Profiles'!$AC$223-'[1]Outside Edges'!$B187)&gt;=5,'[1]Outside Edges'!$P187="Yes"),"Yes","No")</f>
        <v>Yes</v>
      </c>
      <c r="HO188" s="124" t="str">
        <f>IF(AND((RIGHT($HO$3,2)-'[1]Miter Profiles'!$AC$224-'[1]Outside Edges'!$B187)&gt;=5,'[1]Outside Edges'!$P187="Yes"),"Yes","No")</f>
        <v>Yes</v>
      </c>
      <c r="HP188" s="124" t="str">
        <f>IF(AND((RIGHT($HP$3,2)-'[1]Miter Profiles'!$AC$225-'[1]Outside Edges'!$B187)&gt;=5,'[1]Outside Edges'!$P187="Yes"),"Yes","No")</f>
        <v>Yes</v>
      </c>
      <c r="HQ188" s="153" t="str">
        <f>IF(AND((RIGHT($HQ$3,3)-'[1]Miter Profiles'!$AC$226-'[1]Outside Edges'!$B187)&gt;=5,'[1]Outside Edges'!$P187="Yes"),"Yes","No")</f>
        <v>Yes</v>
      </c>
      <c r="HR188" s="129" t="str">
        <f>IF(AND((RIGHT($HR$3,2)-'[1]Miter Profiles'!$AC$227-'[1]Outside Edges'!$B187)&gt;=5,'[1]Outside Edges'!$P187="Yes"),"Yes","No")</f>
        <v>Yes</v>
      </c>
      <c r="HS188" s="10" t="str">
        <f>IF(AND((RIGHT($HS$3,2)-'[1]Miter Profiles'!$AC$228-'[1]Outside Edges'!$B187)&gt;=5,'[1]Outside Edges'!$P187="Yes"),"Yes","No")</f>
        <v>Yes</v>
      </c>
      <c r="HT188" s="163" t="str">
        <f>IF(AND((RIGHT($HT$3,2)-'[1]Miter Profiles'!$AC$229-'[1]Outside Edges'!$B187)&gt;=5,'[1]Outside Edges'!$P187="Yes"),"Yes","No")</f>
        <v>Yes</v>
      </c>
      <c r="HU188" s="150" t="str">
        <f>IF(AND((RIGHT($HU$3,2)-'[1]Miter Profiles'!$AC$230-'[1]Outside Edges'!$B187)&gt;=5,'[1]Outside Edges'!$P187="Yes"),"Yes","No")</f>
        <v>Yes</v>
      </c>
      <c r="HV188" s="124" t="str">
        <f>IF(AND((RIGHT($HV$3,2)-'[1]Miter Profiles'!$AC$231-'[1]Outside Edges'!$B187)&gt;=5,'[1]Outside Edges'!$P187="Yes"),"Yes","No")</f>
        <v>Yes</v>
      </c>
      <c r="HW188" s="116" t="str">
        <f>IF(AND((RIGHT($HW$3,2)-'[1]Miter Profiles'!$AC$232-'[1]Outside Edges'!$B187)&gt;=5,'[1]Outside Edges'!$P187="Yes"),"Yes","No")</f>
        <v>Yes</v>
      </c>
      <c r="HX188" s="129" t="str">
        <f>IF(AND((RIGHT($HX$3,2)-'[1]Miter Profiles'!$AC$233-'[1]Outside Edges'!$B187)&gt;=5,'[1]Outside Edges'!$P187="Yes"),"Yes","No")</f>
        <v>Yes</v>
      </c>
      <c r="HY188" s="10" t="str">
        <f>IF(AND((RIGHT($HY$3,2)-'[1]Miter Profiles'!$AC$234-'[1]Outside Edges'!$B187)&gt;=5,'[1]Outside Edges'!$P187="Yes"),"Yes","No")</f>
        <v>Yes</v>
      </c>
      <c r="HZ188" s="90" t="str">
        <f>IF(AND((RIGHT($HZ$3,2)-'[1]Miter Profiles'!$AC$235-'[1]Outside Edges'!$B187)&gt;=5,'[1]Outside Edges'!$P187="Yes"),"Yes","No")</f>
        <v>Yes</v>
      </c>
      <c r="IA188" s="150" t="str">
        <f>IF(AND((RIGHT($IA$3,2)-'[1]Miter Profiles'!$AC$236-'[1]Outside Edges'!$B187)&gt;=5,'[1]Outside Edges'!$P187="Yes"),"Yes","No")</f>
        <v>Yes</v>
      </c>
      <c r="IB188" s="124" t="str">
        <f>IF(AND((RIGHT($IB$3,2)-'[1]Miter Profiles'!$AC$237-'[1]Outside Edges'!$B187)&gt;=5,'[1]Outside Edges'!$P187="Yes"),"Yes","No")</f>
        <v>Yes</v>
      </c>
      <c r="IC188" s="116" t="str">
        <f>IF(AND((RIGHT($IC$3,2)-'[1]Miter Profiles'!$AC$238-'[1]Outside Edges'!$B187)&gt;=5,'[1]Outside Edges'!$P187="Yes"),"Yes","No")</f>
        <v>Yes</v>
      </c>
      <c r="ID188" s="129" t="str">
        <f>IF(AND((RIGHT($ID$3,2)-'[1]Miter Profiles'!$AC$239-'[1]Outside Edges'!$B187)&gt;=5,'[1]Outside Edges'!$P187="Yes"),"Yes","No")</f>
        <v>Yes</v>
      </c>
      <c r="IE188" s="10" t="str">
        <f>IF(AND((RIGHT($IE$3,2)-'[1]Miter Profiles'!$AC$240-'[1]Outside Edges'!$B187)&gt;=5,'[1]Outside Edges'!$P187="Yes"),"Yes","No")</f>
        <v>Yes</v>
      </c>
      <c r="IF188" s="90" t="str">
        <f>IF(AND((RIGHT($IF$3,2)-'[1]Miter Profiles'!$AC$241-'[1]Outside Edges'!$B187)&gt;=5,'[1]Outside Edges'!$P187="Yes"),"Yes","No")</f>
        <v>Yes</v>
      </c>
      <c r="IG188" s="150" t="str">
        <f>IF(AND((RIGHT($IG$3,2)-'[1]Miter Profiles'!$AC$242-'[1]Outside Edges'!$B187)&gt;=5,'[1]Outside Edges'!$P187="Yes"),"Yes","No")</f>
        <v>Yes</v>
      </c>
      <c r="IH188" s="124" t="str">
        <f>IF(AND((RIGHT($IH$3,2)-'[1]Miter Profiles'!$AC$243-'[1]Outside Edges'!$B187)&gt;=5,'[1]Outside Edges'!$P187="Yes"),"Yes","No")</f>
        <v>Yes</v>
      </c>
      <c r="II188" s="116" t="str">
        <f>IF(AND((RIGHT($II$3,2)-'[1]Miter Profiles'!$AC$244-'[1]Outside Edges'!$B187)&gt;=5,'[1]Outside Edges'!$P187="Yes"),"Yes","No")</f>
        <v>Yes</v>
      </c>
      <c r="IJ188" s="129" t="str">
        <f>IF(AND((RIGHT($IJ$3,2)-'[1]Miter Profiles'!$AC$245-'[1]Outside Edges'!$B187)&gt;=5,'[1]Outside Edges'!$P187="Yes"),"Yes","No")</f>
        <v>Yes</v>
      </c>
      <c r="IK188" s="10" t="str">
        <f>IF(AND((RIGHT($IK$3,2)-'[1]Miter Profiles'!$AC$246-'[1]Outside Edges'!$B187)&gt;=5,'[1]Outside Edges'!$P187="Yes"),"Yes","No")</f>
        <v>Yes</v>
      </c>
      <c r="IL188" s="90" t="str">
        <f>IF(AND((RIGHT($IL$3,2)-'[1]Miter Profiles'!$AC$247-'[1]Outside Edges'!$B187)&gt;=5,'[1]Outside Edges'!$P187="Yes"),"Yes","No")</f>
        <v>Yes</v>
      </c>
      <c r="IM188" s="150" t="str">
        <f>IF(AND((RIGHT($IM$3,2)-'[1]Miter Profiles'!$AC$248-'[1]Outside Edges'!$B187)&gt;=5,'[1]Outside Edges'!$P187="Yes"),"Yes","No")</f>
        <v>Yes</v>
      </c>
      <c r="IN188" s="124" t="str">
        <f>IF(AND((RIGHT($IN$3,2)-'[1]Miter Profiles'!$AC$249-'[1]Outside Edges'!$B187)&gt;=5,'[1]Outside Edges'!$P187="Yes"),"Yes","No")</f>
        <v>Yes</v>
      </c>
      <c r="IO188" s="116" t="str">
        <f>IF(AND((RIGHT($IO$3,2)-'[1]Miter Profiles'!$AC$250-'[1]Outside Edges'!$B187)&gt;=5,'[1]Outside Edges'!$P187="Yes"),"Yes","No")</f>
        <v>Yes</v>
      </c>
      <c r="IP188" s="129" t="str">
        <f>IF(AND((RIGHT($IP$3,2)-'[1]Miter Profiles'!$AC$251-'[1]Outside Edges'!$B187)&gt;=5,'[1]Outside Edges'!$P187="Yes"),"Yes","No")</f>
        <v>Yes</v>
      </c>
      <c r="IQ188" s="10" t="str">
        <f>IF(AND((RIGHT($IQ$3,2)-'[1]Miter Profiles'!$AC$252-'[1]Outside Edges'!$B187)&gt;=5,'[1]Outside Edges'!$P187="Yes"),"Yes","No")</f>
        <v>Yes</v>
      </c>
      <c r="IR188" s="90" t="str">
        <f>IF(AND((RIGHT($IR$3,2)-'[1]Miter Profiles'!$AC$253-'[1]Outside Edges'!$B187)&gt;=5,'[1]Outside Edges'!$P187="Yes"),"Yes","No")</f>
        <v>Yes</v>
      </c>
      <c r="IS188" s="150" t="str">
        <f>IF(AND((RIGHT($IS$3,2)-'[1]Miter Profiles'!$AC$254-'[1]Outside Edges'!$B187)&gt;=5,'[1]Outside Edges'!$P187="Yes"),"Yes","No")</f>
        <v>Yes</v>
      </c>
      <c r="IT188" s="124" t="str">
        <f>IF(AND((RIGHT($IT$3,2)-'[1]Miter Profiles'!$AC$255-'[1]Outside Edges'!$B187)&gt;=5,'[1]Outside Edges'!$P187="Yes"),"Yes","No")</f>
        <v>Yes</v>
      </c>
      <c r="IU188" s="116" t="str">
        <f>IF(AND((RIGHT($IU$3,2)-'[1]Miter Profiles'!$AC$256-'[1]Outside Edges'!$B187)&gt;=5,'[1]Outside Edges'!$P187="Yes"),"Yes","No")</f>
        <v>Yes</v>
      </c>
      <c r="IV188" s="129" t="str">
        <f>IF(AND((RIGHT($IV$3,2)-'[1]Miter Profiles'!$AC$257-'[1]Outside Edges'!$B187)&gt;=5,'[1]Outside Edges'!$P187="Yes"),"Yes","No")</f>
        <v>Yes</v>
      </c>
      <c r="IW188" s="10" t="str">
        <f>IF(AND((RIGHT($IW$3,2)-'[1]Miter Profiles'!$AC$258-'[1]Outside Edges'!$B187)&gt;=5,'[1]Outside Edges'!$P187="Yes"),"Yes","No")</f>
        <v>Yes</v>
      </c>
      <c r="IX188" s="90" t="str">
        <f>IF(AND((RIGHT($IX$3,2)-'[1]Miter Profiles'!$AC$259-'[1]Outside Edges'!$B187)&gt;=5,'[1]Outside Edges'!$P187="Yes"),"Yes","No")</f>
        <v>Yes</v>
      </c>
      <c r="IY188" s="150" t="str">
        <f>IF(AND((RIGHT($IY$3,2)-'[1]Miter Profiles'!$AC$260-'[1]Outside Edges'!$B187)&gt;=5,'[1]Outside Edges'!$P187="Yes"),"Yes","No")</f>
        <v>Yes</v>
      </c>
      <c r="IZ188" s="124" t="str">
        <f>IF(AND((RIGHT($IZ$3,2)-'[1]Miter Profiles'!$AC$261-'[1]Outside Edges'!$B187)&gt;=5,'[1]Outside Edges'!$P187="Yes"),"Yes","No")</f>
        <v>Yes</v>
      </c>
      <c r="JA188" s="116" t="str">
        <f>IF(AND((RIGHT($JA$3,2)-'[1]Miter Profiles'!$AC$262-'[1]Outside Edges'!$B187)&gt;=5,'[1]Outside Edges'!$P187="Yes"),"Yes","No")</f>
        <v>Yes</v>
      </c>
      <c r="JB188" s="129" t="str">
        <f>IF(AND((RIGHT($JB$3,2)-'[1]Miter Profiles'!$AC$263-'[1]Outside Edges'!$B187)&gt;=5,'[1]Outside Edges'!$P187="Yes"),"Yes","No")</f>
        <v>Yes</v>
      </c>
      <c r="JC188" s="10" t="str">
        <f>IF(AND((RIGHT($JC$3,2)-'[1]Miter Profiles'!$AC$264-'[1]Outside Edges'!$B187)&gt;=5,'[1]Outside Edges'!$P187="Yes"),"Yes","No")</f>
        <v>Yes</v>
      </c>
      <c r="JD188" s="90" t="str">
        <f>IF(AND((RIGHT($JD$3,2)-'[1]Miter Profiles'!$AC$265-'[1]Outside Edges'!$B187)&gt;=5,'[1]Outside Edges'!$P187="Yes"),"Yes","No")</f>
        <v>Yes</v>
      </c>
      <c r="JE188" s="236" t="str">
        <f>IF(AND((RIGHT($JE$3,2)-'[1]Miter Profiles'!$AC$266-'[1]Outside Edges'!$B187)&gt;=5,'[1]Outside Edges'!$P187="Yes"),"Yes","No")</f>
        <v>Yes</v>
      </c>
      <c r="JF188" s="237" t="str">
        <f>IF(AND((RIGHT($JF$3,2)-'[1]Miter Profiles'!$AC$267-'[1]Outside Edges'!$B187)&gt;=5,'[1]Outside Edges'!$P187="Yes"),"Yes","No")</f>
        <v>Yes</v>
      </c>
      <c r="JG188" s="238" t="str">
        <f>IF(AND((RIGHT($JG$3,2)-'[1]Miter Profiles'!$AC$268-'[1]Outside Edges'!$B187)&gt;=5,'[1]Outside Edges'!$P187="Yes"),"Yes","No")</f>
        <v>Yes</v>
      </c>
      <c r="JH188" s="129" t="str">
        <f>IF(AND((RIGHT($JH$3,2)-'[1]Miter Profiles'!$AC$269-'[1]Outside Edges'!$B187)&gt;=5,'[1]Outside Edges'!$P187="Yes"),"Yes","No")</f>
        <v>Yes</v>
      </c>
      <c r="JI188" s="113" t="str">
        <f>IF(AND((RIGHT($JI$3,2)-'[1]Miter Profiles'!$AC$270-'[1]Outside Edges'!$B187)&gt;=5,'[1]Outside Edges'!$P187="Yes"),"Yes","No")</f>
        <v>Yes</v>
      </c>
      <c r="JJ188" s="90" t="str">
        <f>IF(AND((RIGHT($JJ$3,2)-'[1]Miter Profiles'!$AC$271-'[1]Outside Edges'!$B187)&gt;=5,'[1]Outside Edges'!$P187="Yes"),"Yes","No")</f>
        <v>Yes</v>
      </c>
      <c r="JK188" s="236" t="str">
        <f>IF(AND((RIGHT($JK$3,2)-'[1]Miter Profiles'!$AC$272-'[1]Outside Edges'!$B187)&gt;=5,'[1]Outside Edges'!$P187="Yes"),"Yes","No")</f>
        <v>Yes</v>
      </c>
      <c r="JL188" s="237" t="str">
        <f>IF(AND((RIGHT($JL$3,2)-'[1]Miter Profiles'!$AC$273-'[1]Outside Edges'!$B187)&gt;=5,'[1]Outside Edges'!$P187="Yes"),"Yes","No")</f>
        <v>Yes</v>
      </c>
      <c r="JM188" s="238" t="str">
        <f>IF(AND((RIGHT($JM$3,2)-'[1]Miter Profiles'!$AC$274-'[1]Outside Edges'!$B187)&gt;=5,'[1]Outside Edges'!$P187="Yes"),"Yes","No")</f>
        <v>Yes</v>
      </c>
      <c r="JN188" s="129" t="str">
        <f>IF(AND((RIGHT($JN$3,2)-'[1]Miter Profiles'!$AC$275-'[1]Outside Edges'!$B187)&gt;=5,'[1]Outside Edges'!$P187="Yes"),"Yes","No")</f>
        <v>Yes</v>
      </c>
      <c r="JO188" s="113" t="str">
        <f>IF(AND((RIGHT($JO$3,2)-'[1]Miter Profiles'!$AC$276-'[1]Outside Edges'!$B187)&gt;=5,'[1]Outside Edges'!$P187="Yes"),"Yes","No")</f>
        <v>Yes</v>
      </c>
      <c r="JP188" s="90" t="str">
        <f>IF(AND((RIGHT($JP$3,2)-'[1]Miter Profiles'!$AC$277-'[1]Outside Edges'!$B187)&gt;=5,'[1]Outside Edges'!$P187="Yes"),"Yes","No")</f>
        <v>Yes</v>
      </c>
      <c r="JQ188" s="236" t="str">
        <f>IF(AND((RIGHT($JQ$3,2)-'[1]Miter Profiles'!$AC$278-'[1]Outside Edges'!$B187)&gt;=5,'[1]Outside Edges'!$P187="Yes"),"Yes","No")</f>
        <v>No</v>
      </c>
      <c r="JR188" s="237" t="str">
        <f>IF(AND((RIGHT($JR$3,2)-'[1]Miter Profiles'!$AC$279-'[1]Outside Edges'!$B187)&gt;=5,'[1]Outside Edges'!$P187="Yes"),"Yes","No")</f>
        <v>Yes</v>
      </c>
      <c r="JS188" s="238" t="str">
        <f>IF(AND((RIGHT($JS$3,2)-'[1]Miter Profiles'!$AC$280-'[1]Outside Edges'!$B187)&gt;=5,'[1]Outside Edges'!$P187="Yes"),"Yes","No")</f>
        <v>Yes</v>
      </c>
      <c r="JT188" s="129" t="str">
        <f>IF(AND((RIGHT($JT$3,2)-'[1]Miter Profiles'!$AC$281-'[1]Outside Edges'!$B187)&gt;=5,'[1]Outside Edges'!$P187="Yes"),"Yes","No")</f>
        <v>No</v>
      </c>
      <c r="JU188" s="113" t="str">
        <f>IF(AND((RIGHT($JU$3,2)-'[1]Miter Profiles'!$AC$282-'[1]Outside Edges'!$B187)&gt;=5,'[1]Outside Edges'!$P187="Yes"),"Yes","No")</f>
        <v>Yes</v>
      </c>
      <c r="JV188" s="90" t="str">
        <f>IF(AND((RIGHT($JV$3,2)-'[1]Miter Profiles'!$AC$283-'[1]Outside Edges'!$B187)&gt;=5,'[1]Outside Edges'!$P187="Yes"),"Yes","No")</f>
        <v>Yes</v>
      </c>
      <c r="JW188" s="236" t="str">
        <f>IF(AND((RIGHT($JW$3,2)-'[1]Miter Profiles'!$AC$284-'[1]Outside Edges'!$B187)&gt;=5,'[1]Outside Edges'!$P187="Yes"),"Yes","No")</f>
        <v>Yes</v>
      </c>
      <c r="JX188" s="237" t="str">
        <f>IF(AND((RIGHT($JX$3,2)-'[1]Miter Profiles'!$AC$285-'[1]Outside Edges'!$B187)&gt;=5,'[1]Outside Edges'!$P187="Yes"),"Yes","No")</f>
        <v>Yes</v>
      </c>
      <c r="JY188" s="238" t="str">
        <f>IF(AND((RIGHT($JY$3,2)-'[1]Miter Profiles'!$AC$286-'[1]Outside Edges'!$B187)&gt;=5,'[1]Outside Edges'!$P187="Yes"),"Yes","No")</f>
        <v>Yes</v>
      </c>
      <c r="JZ188" s="129" t="str">
        <f>IF(AND((RIGHT($JZ$3,2)-'[1]Miter Profiles'!$AC$287-'[1]Outside Edges'!$B187)&gt;=5,'[1]Outside Edges'!$P187="Yes"),"Yes","No")</f>
        <v>Yes</v>
      </c>
      <c r="KA188" s="113" t="str">
        <f>IF(AND((RIGHT($KA$3,2)-'[1]Miter Profiles'!$AC$288-'[1]Outside Edges'!$B187)&gt;=5,'[1]Outside Edges'!$P187="Yes"),"Yes","No")</f>
        <v>Yes</v>
      </c>
      <c r="KB188" s="90" t="str">
        <f>IF(AND((RIGHT($KB$3,2)-'[1]Miter Profiles'!$AC$289-'[1]Outside Edges'!$B187)&gt;=5,'[1]Outside Edges'!$P187="Yes"),"Yes","No")</f>
        <v>Yes</v>
      </c>
      <c r="KC188" s="236" t="str">
        <f>IF(AND((RIGHT($KC$3,2)-'[1]Miter Profiles'!$AC$290-'[1]Outside Edges'!$B187)&gt;=5,'[1]Outside Edges'!$P187="Yes"),"Yes","No")</f>
        <v>Yes</v>
      </c>
      <c r="KD188" s="237" t="str">
        <f>IF(AND((RIGHT($KD$3,2)-'[1]Miter Profiles'!$AC$291-'[1]Outside Edges'!$B187)&gt;=5,'[1]Outside Edges'!$P187="Yes"),"Yes","No")</f>
        <v>Yes</v>
      </c>
      <c r="KE188" s="238" t="str">
        <f>IF(AND((RIGHT($KE$3,2)-'[1]Miter Profiles'!$AC$292-'[1]Outside Edges'!$B187)&gt;=5,'[1]Outside Edges'!$P187="Yes"),"Yes","No")</f>
        <v>Yes</v>
      </c>
      <c r="KF188" s="129" t="str">
        <f>IF(AND((RIGHT($KF$3,2)-'[1]Miter Profiles'!$AC$293-'[1]Outside Edges'!$B187)&gt;=5,'[1]Outside Edges'!$P187="Yes"),"Yes","No")</f>
        <v>Yes</v>
      </c>
      <c r="KG188" s="113" t="str">
        <f>IF(AND((RIGHT($KG$3,2)-'[1]Miter Profiles'!$AC$294-'[1]Outside Edges'!$B187)&gt;=5,'[1]Outside Edges'!$P187="Yes"),"Yes","No")</f>
        <v>Yes</v>
      </c>
      <c r="KH188" s="90" t="str">
        <f>IF(AND((RIGHT($KH$3,2)-'[1]Miter Profiles'!$AC$295-'[1]Outside Edges'!$B187)&gt;=5,'[1]Outside Edges'!$P187="Yes"),"Yes","No")</f>
        <v>Yes</v>
      </c>
      <c r="KI188" s="236" t="str">
        <f>IF(AND((RIGHT($KI$3,2)-'[1]Miter Profiles'!$AC$296-'[1]Outside Edges'!$B187)&gt;=5,'[1]Outside Edges'!$P187="Yes"),"Yes","No")</f>
        <v>Yes</v>
      </c>
      <c r="KJ188" s="237" t="str">
        <f>IF(AND((RIGHT($KJ$3,2)-'[1]Miter Profiles'!$AC$297-'[1]Outside Edges'!$B187)&gt;=5,'[1]Outside Edges'!$P187="Yes"),"Yes","No")</f>
        <v>Yes</v>
      </c>
      <c r="KK188" s="238" t="str">
        <f>IF(AND((RIGHT($KK$3,2)-'[1]Miter Profiles'!$AC$298-'[1]Outside Edges'!$B187)&gt;=5,'[1]Outside Edges'!$P187="Yes"),"Yes","No")</f>
        <v>Yes</v>
      </c>
      <c r="KL188" s="129" t="str">
        <f>IF(AND((RIGHT($KL$3,2)-'[1]Miter Profiles'!$AC$299-'[1]Outside Edges'!$B187)&gt;=5,'[1]Outside Edges'!$P187="Yes"),"Yes","No")</f>
        <v>Yes</v>
      </c>
      <c r="KM188" s="113" t="str">
        <f>IF(AND((RIGHT($KM$3,2)-'[1]Miter Profiles'!$AC$300-'[1]Outside Edges'!$B187)&gt;=5,'[1]Outside Edges'!$P187="Yes"),"Yes","No")</f>
        <v>Yes</v>
      </c>
      <c r="KN188" s="90" t="str">
        <f>IF(AND((RIGHT($KN$3,2)-'[1]Miter Profiles'!$AC$301-'[1]Outside Edges'!$B187)&gt;=5,'[1]Outside Edges'!$P187="Yes"),"Yes","No")</f>
        <v>Yes</v>
      </c>
      <c r="KO188" s="236" t="str">
        <f>IF(AND((RIGHT($KO$3,2)-'[1]Miter Profiles'!$AC$302-'[1]Outside Edges'!$B187)&gt;=5,'[1]Outside Edges'!$P187="Yes"),"Yes","No")</f>
        <v>Yes</v>
      </c>
      <c r="KP188" s="237" t="str">
        <f>IF(AND((RIGHT($KP$3,2)-'[1]Miter Profiles'!$AC$303-'[1]Outside Edges'!$B187)&gt;=5,'[1]Outside Edges'!$P187="Yes"),"Yes","No")</f>
        <v>Yes</v>
      </c>
      <c r="KQ188" s="238" t="str">
        <f>IF(AND((RIGHT($KQ$3,2)-'[1]Miter Profiles'!$AC$304-'[1]Outside Edges'!$B187)&gt;=5,'[1]Outside Edges'!$P187="Yes"),"Yes","No")</f>
        <v>Yes</v>
      </c>
      <c r="KR188" s="129" t="str">
        <f>IF(AND((RIGHT($KR$3,2)-'[1]Miter Profiles'!$AC$305-'[1]Outside Edges'!$B187)&gt;=5,'[1]Outside Edges'!$P187="Yes"),"Yes","No")</f>
        <v>Yes</v>
      </c>
      <c r="KS188" s="113" t="str">
        <f>IF(AND((RIGHT($KS$3,2)-'[1]Miter Profiles'!$AC$306-'[1]Outside Edges'!$B187)&gt;=5,'[1]Outside Edges'!$P187="Yes"),"Yes","No")</f>
        <v>Yes</v>
      </c>
      <c r="KT188" s="90" t="str">
        <f>IF(AND((RIGHT($KT$3,2)-'[1]Miter Profiles'!$AC$307-'[1]Outside Edges'!$B187)&gt;=5,'[1]Outside Edges'!$P187="Yes"),"Yes","No")</f>
        <v>Yes</v>
      </c>
      <c r="KU188" s="236" t="str">
        <f>IF(AND((RIGHT($KU$3,2)-'[1]Miter Profiles'!$AC$308-'[1]Outside Edges'!$B187)&gt;=5,'[1]Outside Edges'!$P187="Yes"),"Yes","No")</f>
        <v>Yes</v>
      </c>
      <c r="KV188" s="237" t="str">
        <f>IF(AND((RIGHT($KV$3,2)-'[1]Miter Profiles'!$AC$309-'[1]Outside Edges'!$B187)&gt;=5,'[1]Outside Edges'!$P187="Yes"),"Yes","No")</f>
        <v>Yes</v>
      </c>
      <c r="KW188" s="238" t="str">
        <f>IF(AND((RIGHT($KW$3,2)-'[1]Miter Profiles'!$AC$310-'[1]Outside Edges'!$B187)&gt;=5,'[1]Outside Edges'!$P187="Yes"),"Yes","No")</f>
        <v>Yes</v>
      </c>
      <c r="KX188" s="129" t="str">
        <f>IF(AND((RIGHT($KX$3,2)-'[1]Miter Profiles'!$AC$311-'[1]Outside Edges'!$B187)&gt;=5,'[1]Outside Edges'!$P187="Yes"),"Yes","No")</f>
        <v>Yes</v>
      </c>
      <c r="KY188" s="113" t="str">
        <f>IF(AND((RIGHT($KY$3,2)-'[1]Miter Profiles'!$AC$312-'[1]Outside Edges'!$B187)&gt;=5,'[1]Outside Edges'!$P187="Yes"),"Yes","No")</f>
        <v>Yes</v>
      </c>
      <c r="KZ188" s="90" t="str">
        <f>IF(AND((RIGHT($KZ$3,2)-'[1]Miter Profiles'!$AC$313-'[1]Outside Edges'!$B187)&gt;=5,'[1]Outside Edges'!$P187="Yes"),"Yes","No")</f>
        <v>Yes</v>
      </c>
      <c r="LA188" s="236" t="str">
        <f>IF(AND((RIGHT($LA$3,2)-'[1]Miter Profiles'!$AC$314-'[1]Outside Edges'!$B187)&gt;=5,'[1]Outside Edges'!$P187="Yes"),"Yes","No")</f>
        <v>Yes</v>
      </c>
      <c r="LB188" s="237" t="str">
        <f>IF(AND((RIGHT($LB$3,2)-'[1]Miter Profiles'!$AC$315-'[1]Outside Edges'!$B187)&gt;=5,'[1]Outside Edges'!$P187="Yes"),"Yes","No")</f>
        <v>Yes</v>
      </c>
      <c r="LC188" s="243" t="str">
        <f>IF(AND((RIGHT($LC$3,2)-'[1]Miter Profiles'!$AC$316-'[1]Outside Edges'!$B187)&gt;=5,'[1]Outside Edges'!$P187="Yes"),"Yes","No")</f>
        <v>Yes</v>
      </c>
      <c r="LD188" s="244" t="str">
        <f>IF(AND((RIGHT($LD$3,2)-'[1]Miter Profiles'!$AC$317-'[1]Outside Edges'!$B187)&gt;=5,'[1]Outside Edges'!$P187="Yes"),"Yes","No")</f>
        <v>Yes</v>
      </c>
      <c r="LE188" s="113" t="str">
        <f>IF(AND((RIGHT($LE$3,2)-'[1]Miter Profiles'!$AC$318-'[1]Outside Edges'!$B187)&gt;=5,'[1]Outside Edges'!$P187="Yes"),"Yes","No")</f>
        <v>Yes</v>
      </c>
      <c r="LF188" s="10" t="str">
        <f>IF(AND((RIGHT($LF$3,2)-'[1]Miter Profiles'!$AC$319-'[1]Outside Edges'!$B187)&gt;=5,'[1]Outside Edges'!$P187="Yes"),"Yes","No")</f>
        <v>Yes</v>
      </c>
      <c r="LG188" s="113" t="str">
        <f>IF(AND((RIGHT($LG$3,2)-'[1]Miter Profiles'!$AC$320-'[1]Outside Edges'!$B187)&gt;=5,'[1]Outside Edges'!$P187="Yes"),"Yes","No")</f>
        <v>Yes</v>
      </c>
      <c r="LH188" s="90" t="str">
        <f>IF(AND((RIGHT($LH$3,2)-'[1]Miter Profiles'!$AC$321-'[1]Outside Edges'!$B187)&gt;=5,'[1]Outside Edges'!$P187="Yes"),"Yes","No")</f>
        <v>Yes</v>
      </c>
      <c r="LI188" s="236" t="str">
        <f>IF(AND((RIGHT($LI$3,2)-'[1]Miter Profiles'!$AC$322-'[1]Outside Edges'!$B187)&gt;=5,'[1]Outside Edges'!$P187="Yes"),"Yes","No")</f>
        <v>Yes</v>
      </c>
      <c r="LJ188" s="237" t="str">
        <f>IF(AND((RIGHT($LJ$3,2)-'[1]Miter Profiles'!$AC$323-'[1]Outside Edges'!$B187)&gt;=5,'[1]Outside Edges'!$P187="Yes"),"Yes","No")</f>
        <v>Yes</v>
      </c>
      <c r="LK188" s="238" t="str">
        <f>IF(AND((RIGHT($LK$3,2)-'[1]Miter Profiles'!$AC$324-'[1]Outside Edges'!$B187)&gt;=5,'[1]Outside Edges'!$P187="Yes"),"Yes","No")</f>
        <v>Yes</v>
      </c>
      <c r="LL188" s="129" t="str">
        <f>IF(AND((RIGHT($LL$3,2)-'[1]Miter Profiles'!$AC$325-'[1]Outside Edges'!$B187)&gt;=5,'[1]Outside Edges'!$P187="Yes"),"Yes","No")</f>
        <v>Yes</v>
      </c>
      <c r="LM188" s="113" t="str">
        <f>IF(AND((RIGHT($LM$3,2)-'[1]Miter Profiles'!$AC$326-'[1]Outside Edges'!$B187)&gt;=5,'[1]Outside Edges'!$P187="Yes"),"Yes","No")</f>
        <v>Yes</v>
      </c>
      <c r="LN188" s="90" t="str">
        <f>IF(AND((RIGHT($LN$3,2)-'[1]Miter Profiles'!$AC$327-'[1]Outside Edges'!$B187)&gt;=5,'[1]Outside Edges'!$P187="Yes"),"Yes","No")</f>
        <v>Yes</v>
      </c>
      <c r="LO188" s="236" t="str">
        <f>IF(AND((RIGHT($LO$3,2)-'[1]Miter Profiles'!$AC$328-'[1]Outside Edges'!$B187)&gt;=5,'[1]Outside Edges'!$P187="Yes"),"Yes","No")</f>
        <v>Yes</v>
      </c>
      <c r="LP188" s="237" t="str">
        <f>IF(AND((RIGHT($LP$3,2)-'[1]Miter Profiles'!$AC$329-'[1]Outside Edges'!$B187)&gt;=5,'[1]Outside Edges'!$P187="Yes"),"Yes","No")</f>
        <v>Yes</v>
      </c>
      <c r="LQ188" s="238" t="str">
        <f>IF(AND((RIGHT($LQ$3,2)-'[1]Miter Profiles'!$AC$330-'[1]Outside Edges'!$B187)&gt;=5,'[1]Outside Edges'!$P187="Yes"),"Yes","No")</f>
        <v>Yes</v>
      </c>
      <c r="LR188" s="129" t="str">
        <f>IF(AND((RIGHT($LR$3,2)-'[1]Miter Profiles'!$AC$331-'[1]Outside Edges'!$B187)&gt;=5,'[1]Outside Edges'!$P187="Yes"),"Yes","No")</f>
        <v>Yes</v>
      </c>
      <c r="LS188" s="113" t="str">
        <f>IF(AND((RIGHT($LS$3,2)-'[1]Miter Profiles'!$AC$332-'[1]Outside Edges'!$B187)&gt;=5,'[1]Outside Edges'!$P187="Yes"),"Yes","No")</f>
        <v>Yes</v>
      </c>
      <c r="LT188" s="90" t="str">
        <f>IF(AND((RIGHT($LT$3,2)-'[1]Miter Profiles'!$AC$333-'[1]Outside Edges'!$B187)&gt;=5,'[1]Outside Edges'!$P187="Yes"),"Yes","No")</f>
        <v>Yes</v>
      </c>
    </row>
    <row r="189" spans="1:332" ht="16.5" thickBot="1" x14ac:dyDescent="0.3">
      <c r="A189" s="8" t="str">
        <f>IF('[1]Outside Edges'!$A188&lt;&gt;"",'[1]Outside Edges'!$A188,"")</f>
        <v>D186</v>
      </c>
      <c r="B189" s="10" t="str">
        <f>IF(AND((RIGHT($B$3,2)-'[1]Miter Profiles'!$AC$3-'[1]Outside Edges'!$B188)&gt;=5,'[1]Outside Edges'!$P188="Yes"),"Yes","No")</f>
        <v>Yes</v>
      </c>
      <c r="C189" s="10" t="str">
        <f>IF(AND((RIGHT($C$3,2)-'[1]Miter Profiles'!$AC$4-'[1]Outside Edges'!$B188)&gt;=5,'[1]Outside Edges'!$P188="Yes"),"Yes","No")</f>
        <v>Yes</v>
      </c>
      <c r="D189" s="85" t="str">
        <f>IF(AND((RIGHT($D$3,2)-'[1]Miter Profiles'!$AC$5-'[1]Outside Edges'!$B188)&gt;=5,'[1]Outside Edges'!$P188="Yes"),"Yes","No")</f>
        <v>Yes</v>
      </c>
      <c r="E189" s="86" t="str">
        <f>IF(AND((RIGHT($E$3,2)-'[1]Miter Profiles'!$AC$6-'[1]Outside Edges'!$B188)&gt;=5,'[1]Outside Edges'!$P188="Yes"),"Yes","No")</f>
        <v>Yes</v>
      </c>
      <c r="F189" s="11" t="str">
        <f>IF(AND((RIGHT($F$3,2)-'[1]Miter Profiles'!$AC$7-'[1]Outside Edges'!$B188)&gt;=5,'[1]Outside Edges'!$P188="Yes"),"Yes","No")</f>
        <v>Yes</v>
      </c>
      <c r="G189" s="87" t="str">
        <f>IF(AND((RIGHT($G$3,2)-'[1]Miter Profiles'!$AC$8-'[1]Outside Edges'!$B188)&gt;=5,'[1]Outside Edges'!$P188="Yes"),"Yes","No")</f>
        <v>Yes</v>
      </c>
      <c r="H189" s="10" t="str">
        <f>IF(AND((RIGHT($H$3,2)-'[1]Miter Profiles'!$AC$9-'[1]Outside Edges'!$B188)&gt;=5,'[1]Outside Edges'!$P188="Yes"),"Yes","No")</f>
        <v>Yes</v>
      </c>
      <c r="I189" s="10" t="str">
        <f>IF(AND((RIGHT($I$3,2)-'[1]Miter Profiles'!$AC$10-'[1]Outside Edges'!$B188)&gt;=5,'[1]Outside Edges'!$P188="Yes"),"Yes","No")</f>
        <v>Yes</v>
      </c>
      <c r="J189" s="85" t="str">
        <f>IF(AND((RIGHT($J$3,2)-'[1]Miter Profiles'!$AC$11-'[1]Outside Edges'!$B188)&gt;=5,'[1]Outside Edges'!$P188="Yes"),"Yes","No")</f>
        <v>Yes</v>
      </c>
      <c r="K189" s="86" t="str">
        <f>IF(AND((RIGHT($K$3,2)-'[1]Miter Profiles'!$AC$12-'[1]Outside Edges'!$B188)&gt;=5,'[1]Outside Edges'!$P188="Yes"),"Yes","No")</f>
        <v>Yes</v>
      </c>
      <c r="L189" s="11" t="str">
        <f>IF(AND((RIGHT($L$3,2)-'[1]Miter Profiles'!$AC$13-'[1]Outside Edges'!$B188)&gt;=5,'[1]Outside Edges'!$P188="Yes"),"Yes","No")</f>
        <v>Yes</v>
      </c>
      <c r="M189" s="87" t="str">
        <f>IF(AND((RIGHT($M$3,2)-'[1]Miter Profiles'!$AC$14-'[1]Outside Edges'!$B188)&gt;=5,'[1]Outside Edges'!$P188="Yes"),"Yes","No")</f>
        <v>Yes</v>
      </c>
      <c r="N189" s="10" t="str">
        <f>IF(AND((RIGHT($N$3,2)-'[1]Miter Profiles'!$AC$15-'[1]Outside Edges'!$B188)&gt;=4,'[1]Outside Edges'!$P188="Yes"),"Yes","No")</f>
        <v>Yes</v>
      </c>
      <c r="O189" s="10" t="str">
        <f>IF(AND((RIGHT($O$3,2)-'[1]Miter Profiles'!$AC$16-'[1]Outside Edges'!$B188)&gt;=5,'[1]Outside Edges'!$P188="Yes"),"Yes","No")</f>
        <v>Yes</v>
      </c>
      <c r="P189" s="85" t="str">
        <f>IF(AND((RIGHT($P$3,2)-'[1]Miter Profiles'!$AC$17-'[1]Outside Edges'!$B188)&gt;=5,'[1]Outside Edges'!$P188="Yes"),"Yes","No")</f>
        <v>Yes</v>
      </c>
      <c r="Q189" s="86" t="str">
        <f>IF(AND((RIGHT($Q$3,2)-'[1]Miter Profiles'!$AC$18-'[1]Outside Edges'!$B188)&gt;=5,'[1]Outside Edges'!$P188="Yes"),"Yes","No")</f>
        <v>No</v>
      </c>
      <c r="R189" s="11" t="str">
        <f>IF(AND((RIGHT($R$3,2)-'[1]Miter Profiles'!$AC$19-'[1]Outside Edges'!$B188)&gt;=5,'[1]Outside Edges'!$P188="Yes"),"Yes","No")</f>
        <v>Yes</v>
      </c>
      <c r="S189" s="87" t="str">
        <f>IF(AND((RIGHT($S$3,2)-'[1]Miter Profiles'!$AC$20-'[1]Outside Edges'!$B188)&gt;=5,'[1]Outside Edges'!$P188="Yes"),"Yes","No")</f>
        <v>Yes</v>
      </c>
      <c r="T189" s="10" t="str">
        <f>IF(AND((RIGHT($T$3,2)-'[1]Miter Profiles'!$AC$21-'[1]Outside Edges'!$B188)&gt;=5,'[1]Outside Edges'!$P188="Yes"),"Yes","No")</f>
        <v>Yes</v>
      </c>
      <c r="U189" s="10" t="str">
        <f>IF(AND((RIGHT($U$3,2)-'[1]Miter Profiles'!$AC$22-'[1]Outside Edges'!$B188)&gt;=5,'[1]Outside Edges'!$P188="Yes"),"Yes","No")</f>
        <v>Yes</v>
      </c>
      <c r="V189" s="85" t="str">
        <f>IF(AND((RIGHT($V$3,2)-'[1]Miter Profiles'!$AC$23-'[1]Outside Edges'!$B188)&gt;=5,'[1]Outside Edges'!$P188="Yes"),"Yes","No")</f>
        <v>Yes</v>
      </c>
      <c r="W189" s="86" t="str">
        <f>IF(AND((RIGHT($W$3,2)-'[1]Miter Profiles'!$AC$24-'[1]Outside Edges'!$B188)&gt;=5,'[1]Outside Edges'!$P188="Yes"),"Yes","No")</f>
        <v>No</v>
      </c>
      <c r="X189" s="11" t="str">
        <f>IF(AND((RIGHT($X$3,2)-'[1]Miter Profiles'!$AC$25-'[1]Outside Edges'!$B188)&gt;=5,'[1]Outside Edges'!$P188="Yes"),"Yes","No")</f>
        <v>Yes</v>
      </c>
      <c r="Y189" s="87" t="str">
        <f>IF(AND((RIGHT($Y$3,2)-'[1]Miter Profiles'!$AC$26-'[1]Outside Edges'!$B188)&gt;=5,'[1]Outside Edges'!$P188="Yes"),"Yes","No")</f>
        <v>Yes</v>
      </c>
      <c r="Z189" s="10" t="str">
        <f>IF(AND((RIGHT($Z$3,2)-'[1]Miter Profiles'!$AC$27-'[1]Outside Edges'!$B188)&gt;=5,'[1]Outside Edges'!$P188="Yes"),"Yes","No")</f>
        <v>Yes</v>
      </c>
      <c r="AA189" s="10" t="str">
        <f>IF(AND((RIGHT($AA$3,2)-'[1]Miter Profiles'!$AC$28-'[1]Outside Edges'!$B188)&gt;=5,'[1]Outside Edges'!$P188="Yes"),"Yes","No")</f>
        <v>Yes</v>
      </c>
      <c r="AB189" s="85" t="str">
        <f>IF(AND((RIGHT($AB$3,2)-'[1]Miter Profiles'!$AC$29-'[1]Outside Edges'!$B188)&gt;=5,'[1]Outside Edges'!$P188="Yes"),"Yes","No")</f>
        <v>Yes</v>
      </c>
      <c r="AC189" s="86" t="str">
        <f>IF(AND((RIGHT($AC$3,2)-'[1]Miter Profiles'!$AC$30-'[1]Outside Edges'!$B188)&gt;=5,'[1]Outside Edges'!$P188="Yes"),"Yes","No")</f>
        <v>Yes</v>
      </c>
      <c r="AD189" s="11" t="str">
        <f>IF(AND((RIGHT($AD$3,2)-'[1]Miter Profiles'!$AC$31-'[1]Outside Edges'!$B188)&gt;=5,'[1]Outside Edges'!$P188="Yes"),"Yes","No")</f>
        <v>Yes</v>
      </c>
      <c r="AE189" s="87" t="str">
        <f>IF(AND((RIGHT($AE$3,2)-'[1]Miter Profiles'!$AC$32-'[1]Outside Edges'!$B188)&gt;=5,'[1]Outside Edges'!$P188="Yes"),"Yes","No")</f>
        <v>Yes</v>
      </c>
      <c r="AF189" s="10" t="str">
        <f>IF(AND((RIGHT($AF$3,2)-'[1]Miter Profiles'!$AC$33-'[1]Outside Edges'!$B188)&gt;=5,'[1]Outside Edges'!$P188="Yes"),"Yes","No")</f>
        <v>Yes</v>
      </c>
      <c r="AG189" s="10" t="str">
        <f>IF(AND((RIGHT($AG$3,2)-'[1]Miter Profiles'!$AC$34-'[1]Outside Edges'!$B188)&gt;=5,'[1]Outside Edges'!$P188="Yes"),"Yes","No")</f>
        <v>Yes</v>
      </c>
      <c r="AH189" s="85" t="str">
        <f>IF(AND((RIGHT($AH$3,2)-'[1]Miter Profiles'!$AC$35-'[1]Outside Edges'!$B188)&gt;=5,'[1]Outside Edges'!$P188="Yes"),"Yes","No")</f>
        <v>Yes</v>
      </c>
      <c r="AI189" s="86" t="str">
        <f>IF(AND((RIGHT($AI$3,2)-'[1]Miter Profiles'!$AC$36-'[1]Outside Edges'!$B188)&gt;=5,'[1]Outside Edges'!$P188="Yes"),"Yes","No")</f>
        <v>Yes</v>
      </c>
      <c r="AJ189" s="11" t="str">
        <f>IF(AND((RIGHT($AJ$3,2)-'[1]Miter Profiles'!$AC$37-'[1]Outside Edges'!$B188)&gt;=5,'[1]Outside Edges'!$P188="Yes"),"Yes","No")</f>
        <v>Yes</v>
      </c>
      <c r="AK189" s="87" t="str">
        <f>IF(AND((RIGHT($AK$3,2)-'[1]Miter Profiles'!$AC$38-'[1]Outside Edges'!$B188)&gt;=5,'[1]Outside Edges'!$P188="Yes"),"Yes","No")</f>
        <v>Yes</v>
      </c>
      <c r="AL189" s="10" t="str">
        <f>IF(AND((RIGHT($AL$3,2)-'[1]Miter Profiles'!$AC$39-'[1]Outside Edges'!$B188)&gt;=5,'[1]Outside Edges'!$P188="Yes"),"Yes","No")</f>
        <v>Yes</v>
      </c>
      <c r="AM189" s="10" t="str">
        <f>IF(AND((RIGHT($AM$3,2)-'[1]Miter Profiles'!$AC$40-'[1]Outside Edges'!$B188)&gt;=5,'[1]Outside Edges'!$P188="Yes"),"Yes","No")</f>
        <v>Yes</v>
      </c>
      <c r="AN189" s="85" t="str">
        <f>IF(AND((RIGHT($AN$3,2)-'[1]Miter Profiles'!$AC$41-'[1]Outside Edges'!$B188)&gt;=5,'[1]Outside Edges'!$P188="Yes"),"Yes","No")</f>
        <v>Yes</v>
      </c>
      <c r="AO189" s="86" t="str">
        <f>IF(AND((RIGHT($AO$3,2)-'[1]Miter Profiles'!$AC$42-'[1]Outside Edges'!$B188)&gt;=5,'[1]Outside Edges'!$P188="Yes"),"Yes","No")</f>
        <v>Yes</v>
      </c>
      <c r="AP189" s="11" t="str">
        <f>IF(AND((RIGHT($AP$3,2)-'[1]Miter Profiles'!$AC$43-'[1]Outside Edges'!$B188)&gt;=5,'[1]Outside Edges'!$P188="Yes"),"Yes","No")</f>
        <v>Yes</v>
      </c>
      <c r="AQ189" s="87" t="str">
        <f>IF(AND((RIGHT($AQ$3,2)-'[1]Miter Profiles'!$AC$44-'[1]Outside Edges'!$B188)&gt;=5,'[1]Outside Edges'!$P188="Yes"),"Yes","No")</f>
        <v>Yes</v>
      </c>
      <c r="AR189" s="10" t="str">
        <f>IF(AND((RIGHT($AR$3,2)-'[1]Miter Profiles'!$AC$45-'[1]Outside Edges'!$B188)&gt;=5,'[1]Outside Edges'!$P188="Yes"),"Yes","No")</f>
        <v>Yes</v>
      </c>
      <c r="AS189" s="10" t="str">
        <f>IF(AND((RIGHT($AS$3,2)-'[1]Miter Profiles'!$AC$46-'[1]Outside Edges'!$B188)&gt;=5,'[1]Outside Edges'!$P188="Yes"),"Yes","No")</f>
        <v>Yes</v>
      </c>
      <c r="AT189" s="85" t="str">
        <f>IF(AND((RIGHT($AT$3,2)-'[1]Miter Profiles'!$AC$47-'[1]Outside Edges'!$B188)&gt;=5,'[1]Outside Edges'!$P188="Yes"),"Yes","No")</f>
        <v>Yes</v>
      </c>
      <c r="AU189" s="86" t="str">
        <f>IF(AND((RIGHT($AU$3,2)-'[1]Miter Profiles'!$AC$48-'[1]Outside Edges'!$B188)&gt;=5,'[1]Outside Edges'!$P188="Yes"),"Yes","No")</f>
        <v>Yes</v>
      </c>
      <c r="AV189" s="11" t="str">
        <f>IF(AND((RIGHT($AV$3,2)-'[1]Miter Profiles'!$AC$49-'[1]Outside Edges'!$B188)&gt;=5,'[1]Outside Edges'!$P188="Yes"),"Yes","No")</f>
        <v>Yes</v>
      </c>
      <c r="AW189" s="87" t="str">
        <f>IF(AND((RIGHT($AW$3,2)-'[1]Miter Profiles'!$AC$50-'[1]Outside Edges'!$B188)&gt;=5,'[1]Outside Edges'!$P188="Yes"),"Yes","No")</f>
        <v>Yes</v>
      </c>
      <c r="AX189" s="10" t="str">
        <f>IF(AND((RIGHT($AX$3,2)-'[1]Miter Profiles'!$AC$51-'[1]Outside Edges'!$B188)&gt;=5,'[1]Outside Edges'!$P188="Yes"),"Yes","No")</f>
        <v>Yes</v>
      </c>
      <c r="AY189" s="10" t="str">
        <f>IF(AND((RIGHT($AY$3,2)-'[1]Miter Profiles'!$AC$52-'[1]Outside Edges'!$B188)&gt;=5,'[1]Outside Edges'!$P188="Yes"),"Yes","No")</f>
        <v>Yes</v>
      </c>
      <c r="AZ189" s="85" t="str">
        <f>IF(AND((RIGHT($AZ$3,2)-'[1]Miter Profiles'!$AC$53-'[1]Outside Edges'!$B188)&gt;=5,'[1]Outside Edges'!$P188="Yes"),"Yes","No")</f>
        <v>Yes</v>
      </c>
      <c r="BA189" s="86" t="str">
        <f>IF(AND((RIGHT($BA$3,2)-'[1]Miter Profiles'!$AC$54-'[1]Outside Edges'!$B188)&gt;=5,'[1]Outside Edges'!$P188="Yes"),"Yes","No")</f>
        <v>Yes</v>
      </c>
      <c r="BB189" s="11" t="str">
        <f>IF(AND((RIGHT($BB$3,2)-'[1]Miter Profiles'!$AC$55-'[1]Outside Edges'!$B188)&gt;=5,'[1]Outside Edges'!$P188="Yes"),"Yes","No")</f>
        <v>Yes</v>
      </c>
      <c r="BC189" s="87" t="str">
        <f>IF(AND((RIGHT($BC$3,2)-'[1]Miter Profiles'!$AC$56-'[1]Outside Edges'!$B188)&gt;=5,'[1]Outside Edges'!$P188="Yes"),"Yes","No")</f>
        <v>Yes</v>
      </c>
      <c r="BD189" s="10" t="str">
        <f>IF(AND((RIGHT($BD$3,2)-'[1]Miter Profiles'!$AC$57-'[1]Outside Edges'!$B188)&gt;=5,'[1]Outside Edges'!$P188="Yes"),"Yes","No")</f>
        <v>Yes</v>
      </c>
      <c r="BE189" s="10" t="str">
        <f>IF(AND((RIGHT($BE$3,2)-'[1]Miter Profiles'!$AC$58-'[1]Outside Edges'!$B188)&gt;=5,'[1]Outside Edges'!$P188="Yes"),"Yes","No")</f>
        <v>Yes</v>
      </c>
      <c r="BF189" s="85" t="str">
        <f>IF(AND((RIGHT($BF$3,2)-'[1]Miter Profiles'!$AC$59-'[1]Outside Edges'!$B188)&gt;=5,'[1]Outside Edges'!$P188="Yes"),"Yes","No")</f>
        <v>Yes</v>
      </c>
      <c r="BG189" s="86" t="str">
        <f>IF(AND((RIGHT($BG$3,2)-'[1]Miter Profiles'!$AC$60-'[1]Outside Edges'!$B188)&gt;=5,'[1]Outside Edges'!$P188="Yes"),"Yes","No")</f>
        <v>Yes</v>
      </c>
      <c r="BH189" s="11" t="str">
        <f>IF(AND((RIGHT($BH$3,2)-'[1]Miter Profiles'!$AC$61-'[1]Outside Edges'!$B188)&gt;=5,'[1]Outside Edges'!$P188="Yes"),"Yes","No")</f>
        <v>Yes</v>
      </c>
      <c r="BI189" s="87" t="str">
        <f>IF(AND((RIGHT($BI$3,2)-'[1]Miter Profiles'!$AC$62-'[1]Outside Edges'!$B188)&gt;=5,'[1]Outside Edges'!$P188="Yes"),"Yes","No")</f>
        <v>Yes</v>
      </c>
      <c r="BJ189" s="10" t="str">
        <f>IF(AND((RIGHT($BJ$3,2)-'[1]Miter Profiles'!$AC$63-'[1]Outside Edges'!$B188)&gt;=5,'[1]Outside Edges'!$P188="Yes"),"Yes","No")</f>
        <v>Yes</v>
      </c>
      <c r="BK189" s="10" t="str">
        <f>IF(AND((RIGHT($BK$3,2)-'[1]Miter Profiles'!$AC$64-'[1]Outside Edges'!$B188)&gt;=5,'[1]Outside Edges'!$P188="Yes"),"Yes","No")</f>
        <v>Yes</v>
      </c>
      <c r="BL189" s="85" t="str">
        <f>IF(AND((RIGHT($BL$3,2)-'[1]Miter Profiles'!$AC$65-'[1]Outside Edges'!$B188)&gt;=5,'[1]Outside Edges'!$P188="Yes"),"Yes","No")</f>
        <v>Yes</v>
      </c>
      <c r="BM189" s="86" t="str">
        <f>IF(AND((RIGHT($BM$3,2)-'[1]Miter Profiles'!$AC$66-'[1]Outside Edges'!$B188)&gt;=5,'[1]Outside Edges'!$P188="Yes"),"Yes","No")</f>
        <v>Yes</v>
      </c>
      <c r="BN189" s="11" t="str">
        <f>IF(AND((RIGHT($BN$3,2)-'[1]Miter Profiles'!$AC$67-'[1]Outside Edges'!$B188)&gt;=5,'[1]Outside Edges'!$P188="Yes"),"Yes","No")</f>
        <v>Yes</v>
      </c>
      <c r="BO189" s="87" t="str">
        <f>IF(AND((RIGHT($BO$3,2)-'[1]Miter Profiles'!$AC$68-'[1]Outside Edges'!$B188)&gt;=5,'[1]Outside Edges'!$P188="Yes"),"Yes","No")</f>
        <v>Yes</v>
      </c>
      <c r="BP189" s="10" t="str">
        <f>IF(AND((RIGHT($BP$3,2)-'[1]Miter Profiles'!$AC$69-'[1]Outside Edges'!$B188)&gt;=5,'[1]Outside Edges'!$P188="Yes"),"Yes","No")</f>
        <v>Yes</v>
      </c>
      <c r="BQ189" s="10" t="str">
        <f>IF(AND((RIGHT($BQ$3,2)-'[1]Miter Profiles'!$AC$70-'[1]Outside Edges'!$B188)&gt;=5,'[1]Outside Edges'!$P188="Yes"),"Yes","No")</f>
        <v>Yes</v>
      </c>
      <c r="BR189" s="85" t="str">
        <f>IF(AND((RIGHT($BR$3,2)-'[1]Miter Profiles'!$AC$71-'[1]Outside Edges'!$B188)&gt;=5,'[1]Outside Edges'!$P188="Yes"),"Yes","No")</f>
        <v>Yes</v>
      </c>
      <c r="BS189" s="86" t="str">
        <f>IF(AND((RIGHT($BS$3,2)-'[1]Miter Profiles'!$AC$72-'[1]Outside Edges'!$B188)&gt;=5,'[1]Outside Edges'!$P188="Yes"),"Yes","No")</f>
        <v>Yes</v>
      </c>
      <c r="BT189" s="11" t="str">
        <f>IF(AND((RIGHT($BT$3,2)-'[1]Miter Profiles'!$AC$73-'[1]Outside Edges'!$B188)&gt;=5,'[1]Outside Edges'!$P188="Yes"),"Yes","No")</f>
        <v>Yes</v>
      </c>
      <c r="BU189" s="87" t="str">
        <f>IF(AND((RIGHT($BU$3,2)-'[1]Miter Profiles'!$AC$74-'[1]Outside Edges'!$B188)&gt;=5,'[1]Outside Edges'!$P188="Yes"),"Yes","No")</f>
        <v>Yes</v>
      </c>
      <c r="BV189" s="10" t="str">
        <f>IF(AND((RIGHT($BV$3,2)-'[1]Miter Profiles'!$AC$75-'[1]Outside Edges'!$B188)&gt;=5,'[1]Outside Edges'!$P188="Yes"),"Yes","No")</f>
        <v>Yes</v>
      </c>
      <c r="BW189" s="10" t="str">
        <f>IF(AND((RIGHT($BW$3,2)-'[1]Miter Profiles'!$AC$76-'[1]Outside Edges'!$B188)&gt;=5,'[1]Outside Edges'!$P188="Yes"),"Yes","No")</f>
        <v>Yes</v>
      </c>
      <c r="BX189" s="85" t="str">
        <f>IF(AND((RIGHT($BX$3,2)-'[1]Miter Profiles'!$AC$77-'[1]Outside Edges'!$B188)&gt;=5,'[1]Outside Edges'!$P188="Yes"),"Yes","No")</f>
        <v>Yes</v>
      </c>
      <c r="BY189" s="86" t="str">
        <f>IF(AND((RIGHT($BY$3,2)-'[1]Miter Profiles'!$AC$78-'[1]Outside Edges'!$B188)&gt;=5,'[1]Outside Edges'!$P188="Yes"),"Yes","No")</f>
        <v>Yes</v>
      </c>
      <c r="BZ189" s="11" t="str">
        <f>IF(AND((RIGHT($BZ$3,2)-'[1]Miter Profiles'!$AC$79-'[1]Outside Edges'!$B188)&gt;=5,'[1]Outside Edges'!$P188="Yes"),"Yes","No")</f>
        <v>Yes</v>
      </c>
      <c r="CA189" s="87" t="str">
        <f>IF(AND((RIGHT($CA$3,2)-'[1]Miter Profiles'!$AC$80-'[1]Outside Edges'!$B188)&gt;=5,'[1]Outside Edges'!$P188="Yes"),"Yes","No")</f>
        <v>Yes</v>
      </c>
      <c r="CB189" s="10" t="str">
        <f>IF(AND((RIGHT($CB$3,2)-'[1]Miter Profiles'!$AC$81-'[1]Outside Edges'!$B188)&gt;=5,'[1]Outside Edges'!$P188="Yes"),"Yes","No")</f>
        <v>Yes</v>
      </c>
      <c r="CC189" s="10" t="str">
        <f>IF(AND((RIGHT($CC$3,2)-'[1]Miter Profiles'!$AC$82-'[1]Outside Edges'!$B188)&gt;=5,'[1]Outside Edges'!$P188="Yes"),"Yes","No")</f>
        <v>Yes</v>
      </c>
      <c r="CD189" s="85" t="str">
        <f>IF(AND((RIGHT($CD$3,2)-'[1]Miter Profiles'!$AC$83-'[1]Outside Edges'!$B188)&gt;=5,'[1]Outside Edges'!$P188="Yes"),"Yes","No")</f>
        <v>Yes</v>
      </c>
      <c r="CE189" s="86" t="str">
        <f>IF(AND((RIGHT($CE$3,2)-'[1]Miter Profiles'!$AC$84-'[1]Outside Edges'!$B188)&gt;=5,'[1]Outside Edges'!$P188="Yes"),"Yes","No")</f>
        <v>Yes</v>
      </c>
      <c r="CF189" s="11" t="str">
        <f>IF(AND((RIGHT($CF$3,2)-'[1]Miter Profiles'!$AC$85-'[1]Outside Edges'!$B188)&gt;=5,'[1]Outside Edges'!$P188="Yes"),"Yes","No")</f>
        <v>Yes</v>
      </c>
      <c r="CG189" s="87" t="str">
        <f>IF(AND((RIGHT($CG$3,2)-'[1]Miter Profiles'!$AC$86-'[1]Outside Edges'!$B188)&gt;=5,'[1]Outside Edges'!$P188="Yes"),"Yes","No")</f>
        <v>Yes</v>
      </c>
      <c r="CH189" s="10" t="str">
        <f>IF(AND((RIGHT($CH$3,2)-'[1]Miter Profiles'!$AC$87-'[1]Outside Edges'!$B188)&gt;=5,'[1]Outside Edges'!$P188="Yes"),"Yes","No")</f>
        <v>Yes</v>
      </c>
      <c r="CI189" s="10" t="str">
        <f>IF(AND((RIGHT($CI$3,2)-'[1]Miter Profiles'!$AC$88-'[1]Outside Edges'!$B188)&gt;=5,'[1]Outside Edges'!$P188="Yes"),"Yes","No")</f>
        <v>Yes</v>
      </c>
      <c r="CJ189" s="85" t="str">
        <f>IF(AND((RIGHT($CJ$3,2)-'[1]Miter Profiles'!$AC$89-'[1]Outside Edges'!$B188)&gt;=5,'[1]Outside Edges'!$P188="Yes"),"Yes","No")</f>
        <v>Yes</v>
      </c>
      <c r="CK189" s="86" t="str">
        <f>IF(AND((RIGHT($CK$3,2)-'[1]Miter Profiles'!$AC$90-'[1]Outside Edges'!$B188)&gt;=5,'[1]Outside Edges'!$P188="Yes"),"Yes","No")</f>
        <v>Yes</v>
      </c>
      <c r="CL189" s="11" t="str">
        <f>IF(AND((RIGHT($CL$3,2)-'[1]Miter Profiles'!$AC$91-'[1]Outside Edges'!$B188)&gt;=5,'[1]Outside Edges'!$P188="Yes"),"Yes","No")</f>
        <v>Yes</v>
      </c>
      <c r="CM189" s="87" t="str">
        <f>IF(AND((RIGHT($CM$3,2)-'[1]Miter Profiles'!$AC$92-'[1]Outside Edges'!$B188)&gt;=5,'[1]Outside Edges'!$P188="Yes"),"Yes","No")</f>
        <v>Yes</v>
      </c>
      <c r="CN189" s="10" t="str">
        <f>IF(AND((RIGHT(CN$3,2)-'[1]Miter Profiles'!$AC$93-'[1]Outside Edges'!$B188)&gt;=5,'[1]Outside Edges'!$P188="Yes"),"Yes","No")</f>
        <v>Yes</v>
      </c>
      <c r="CO189" s="10" t="str">
        <f>IF(AND((RIGHT(CO$3,2)-'[1]Miter Profiles'!$AC$94-'[1]Outside Edges'!$B188)&gt;=5,'[1]Outside Edges'!$P188="Yes"),"Yes","No")</f>
        <v>Yes</v>
      </c>
      <c r="CP189" s="85" t="str">
        <f>IF(AND((RIGHT(CP$3,2)-'[1]Miter Profiles'!$AC$95-'[1]Outside Edges'!$B188)&gt;=5,'[1]Outside Edges'!$P188="Yes"),"Yes","No")</f>
        <v>Yes</v>
      </c>
      <c r="CQ189" s="86" t="str">
        <f>IF(AND((RIGHT(CQ$3,2)-'[1]Miter Profiles'!$AC$96-'[1]Outside Edges'!$B188)&gt;=5,'[1]Outside Edges'!$P188="Yes"),"Yes","No")</f>
        <v>Yes</v>
      </c>
      <c r="CR189" s="11" t="str">
        <f>IF(AND((RIGHT(CR$3,2)-'[1]Miter Profiles'!$AC$97-'[1]Outside Edges'!$B188)&gt;=5,'[1]Outside Edges'!$P188="Yes"),"Yes","No")</f>
        <v>Yes</v>
      </c>
      <c r="CS189" s="87" t="str">
        <f>IF(AND((RIGHT(CS$3,2)-'[1]Miter Profiles'!$AC$98-'[1]Outside Edges'!$B188)&gt;=5,'[1]Outside Edges'!$P188="Yes"),"Yes","No")</f>
        <v>Yes</v>
      </c>
      <c r="CT189" s="10" t="str">
        <f>IF(AND((RIGHT($CT$3,2)-'[1]Miter Profiles'!$AC$99-'[1]Outside Edges'!$B188)&gt;=5,'[1]Outside Edges'!$P188="Yes"),"Yes","No")</f>
        <v>Yes</v>
      </c>
      <c r="CU189" s="10" t="str">
        <f>IF(AND((RIGHT($CU$3,2)-'[1]Miter Profiles'!$AC$100-'[1]Outside Edges'!$B188)&gt;=5,'[1]Outside Edges'!$P188="Yes"),"Yes","No")</f>
        <v>Yes</v>
      </c>
      <c r="CV189" s="85" t="str">
        <f>IF(AND((RIGHT($CV$3,2)-'[1]Miter Profiles'!$AC$101-'[1]Outside Edges'!$B188)&gt;=5,'[1]Outside Edges'!$P188="Yes"),"Yes","No")</f>
        <v>Yes</v>
      </c>
      <c r="CW189" s="86" t="str">
        <f>IF(AND((RIGHT($CW$3,2)-'[1]Miter Profiles'!$AC$102-'[1]Outside Edges'!$B188)&gt;=5,'[1]Outside Edges'!$P188="Yes"),"Yes","No")</f>
        <v>Yes</v>
      </c>
      <c r="CX189" s="11" t="str">
        <f>IF(AND((RIGHT($CX$3,2)-'[1]Miter Profiles'!$AC$103-'[1]Outside Edges'!$B188)&gt;=5,'[1]Outside Edges'!$P188="Yes"),"Yes","No")</f>
        <v>Yes</v>
      </c>
      <c r="CY189" s="87" t="str">
        <f>IF(AND((RIGHT($CY$3,2)-'[1]Miter Profiles'!$AC$104-'[1]Outside Edges'!$B188)&gt;=5,'[1]Outside Edges'!$P188="Yes"),"Yes","No")</f>
        <v>Yes</v>
      </c>
      <c r="CZ189" s="10" t="str">
        <f>IF(AND((RIGHT($CZ$3,2)-'[1]Miter Profiles'!$AC$105-'[1]Outside Edges'!$B188)&gt;=5,'[1]Outside Edges'!$P188="Yes"),"Yes","No")</f>
        <v>Yes</v>
      </c>
      <c r="DA189" s="10" t="str">
        <f>IF(AND((RIGHT($DA$3,2)-'[1]Miter Profiles'!$AC$106-'[1]Outside Edges'!$B188)&gt;=5,'[1]Outside Edges'!$P188="Yes"),"Yes","No")</f>
        <v>Yes</v>
      </c>
      <c r="DB189" s="85" t="str">
        <f>IF(AND((RIGHT($DB$3,2)-'[1]Miter Profiles'!$AC$107-'[1]Outside Edges'!$B188)&gt;=5,'[1]Outside Edges'!$P188="Yes"),"Yes","No")</f>
        <v>Yes</v>
      </c>
      <c r="DC189" s="86" t="str">
        <f>IF(AND((RIGHT($DC$3,2)-'[1]Miter Profiles'!$AC$108-'[1]Outside Edges'!$B188)&gt;=5,'[1]Outside Edges'!$P188="Yes"),"Yes","No")</f>
        <v>Yes</v>
      </c>
      <c r="DD189" s="11" t="str">
        <f>IF(AND((RIGHT($DD$3,2)-'[1]Miter Profiles'!$AC$109-'[1]Outside Edges'!$B188)&gt;=5,'[1]Outside Edges'!$P188="Yes"),"Yes","No")</f>
        <v>Yes</v>
      </c>
      <c r="DE189" s="87" t="str">
        <f>IF(AND((RIGHT($DE$3,2)-'[1]Miter Profiles'!$AC$110-'[1]Outside Edges'!$B188)&gt;=5,'[1]Outside Edges'!$P188="Yes"),"Yes","No")</f>
        <v>Yes</v>
      </c>
      <c r="DF189" s="10" t="str">
        <f>IF(AND((RIGHT($DF$3,2)-'[1]Miter Profiles'!$AC$111-'[1]Outside Edges'!$B188)&gt;=5,'[1]Outside Edges'!$P188="Yes"),"Yes","No")</f>
        <v>Yes</v>
      </c>
      <c r="DG189" s="10" t="str">
        <f>IF(AND((RIGHT($DG$3,2)-'[1]Miter Profiles'!$AC$112-'[1]Outside Edges'!$B188)&gt;=5,'[1]Outside Edges'!$P188="Yes"),"Yes","No")</f>
        <v>Yes</v>
      </c>
      <c r="DH189" s="85" t="str">
        <f>IF(AND((RIGHT($DH$3,2)-'[1]Miter Profiles'!$AC$113-'[1]Outside Edges'!$B188)&gt;=5,'[1]Outside Edges'!$P188="Yes"),"Yes","No")</f>
        <v>Yes</v>
      </c>
      <c r="DI189" s="86" t="str">
        <f>IF(AND((RIGHT($DI$3,2)-'[1]Miter Profiles'!$AC$114-'[1]Outside Edges'!$B188)&gt;=5,'[1]Outside Edges'!$P188="Yes"),"Yes","No")</f>
        <v>Yes</v>
      </c>
      <c r="DJ189" s="11" t="str">
        <f>IF(AND((RIGHT($DJ$3,2)-'[1]Miter Profiles'!$AC$115-'[1]Outside Edges'!$B188)&gt;=5,'[1]Outside Edges'!$P188="Yes"),"Yes","No")</f>
        <v>Yes</v>
      </c>
      <c r="DK189" s="87" t="str">
        <f>IF(AND((RIGHT($DK$3,2)-'[1]Miter Profiles'!$AC$116-'[1]Outside Edges'!$B188)&gt;=5,'[1]Outside Edges'!$P188="Yes"),"Yes","No")</f>
        <v>Yes</v>
      </c>
      <c r="DL189" s="10" t="str">
        <f>IF(AND((RIGHT($DL$3,2)-'[1]Miter Profiles'!$AC$117-'[1]Outside Edges'!$B188)&gt;=5,'[1]Outside Edges'!$P188="Yes"),"Yes","No")</f>
        <v>Yes</v>
      </c>
      <c r="DM189" s="10" t="str">
        <f>IF(AND((RIGHT($DM$3,2)-'[1]Miter Profiles'!$AC$118-'[1]Outside Edges'!$B188)&gt;=5,'[1]Outside Edges'!$P188="Yes"),"Yes","No")</f>
        <v>Yes</v>
      </c>
      <c r="DN189" s="85" t="str">
        <f>IF(AND((RIGHT($DN$3,2)-'[1]Miter Profiles'!$AC$119-'[1]Outside Edges'!$B188)&gt;=5,'[1]Outside Edges'!$P188="Yes"),"Yes","No")</f>
        <v>Yes</v>
      </c>
      <c r="DO189" s="86" t="str">
        <f>IF(AND((RIGHT($DO$3,2)-'[1]Miter Profiles'!$AC$120-'[1]Outside Edges'!$B188)&gt;=5,'[1]Outside Edges'!$P188="Yes"),"Yes","No")</f>
        <v>No</v>
      </c>
      <c r="DP189" s="11" t="str">
        <f>IF(AND((RIGHT($DP$3,2)-'[1]Miter Profiles'!$AC$121-'[1]Outside Edges'!$B188)&gt;=5,'[1]Outside Edges'!$P188="Yes"),"Yes","No")</f>
        <v>Yes</v>
      </c>
      <c r="DQ189" s="87" t="str">
        <f>IF(AND((RIGHT($DQ$3,2)-'[1]Miter Profiles'!$AC$122-'[1]Outside Edges'!$B188)&gt;=5,'[1]Outside Edges'!$P188="Yes"),"Yes","No")</f>
        <v>Yes</v>
      </c>
      <c r="DR189" s="10" t="str">
        <f>IF(AND((RIGHT($DR$3,2)-'[1]Miter Profiles'!$AC$123-'[1]Outside Edges'!$B188)&gt;=5,'[1]Outside Edges'!$P188="Yes"),"Yes","No")</f>
        <v>Yes</v>
      </c>
      <c r="DS189" s="10" t="str">
        <f>IF(AND((RIGHT($DS$3,2)-'[1]Miter Profiles'!$AC$124-'[1]Outside Edges'!$B188)&gt;=5,'[1]Outside Edges'!$P188="Yes"),"Yes","No")</f>
        <v>Yes</v>
      </c>
      <c r="DT189" s="85" t="str">
        <f>IF(AND((RIGHT($DT$3,2)-'[1]Miter Profiles'!$AC$125-'[1]Outside Edges'!$B188)&gt;=5,'[1]Outside Edges'!$P188="Yes"),"Yes","No")</f>
        <v>Yes</v>
      </c>
      <c r="DU189" s="86" t="str">
        <f>IF(AND((RIGHT($DU$3,2)-'[1]Miter Profiles'!$AC$126-'[1]Outside Edges'!$B188)&gt;=5,'[1]Outside Edges'!$P188="Yes"),"Yes","No")</f>
        <v>Yes</v>
      </c>
      <c r="DV189" s="11" t="str">
        <f>IF(AND((RIGHT($DV$3,2)-'[1]Miter Profiles'!$AC$127-'[1]Outside Edges'!$B188)&gt;=5,'[1]Outside Edges'!$P188="Yes"),"Yes","No")</f>
        <v>Yes</v>
      </c>
      <c r="DW189" s="87" t="str">
        <f>IF(AND((RIGHT($DW$3,2)-'[1]Miter Profiles'!$AC$128-'[1]Outside Edges'!$B188)&gt;=5,'[1]Outside Edges'!$P188="Yes"),"Yes","No")</f>
        <v>Yes</v>
      </c>
      <c r="DX189" s="10" t="str">
        <f>IF(AND((RIGHT($DX$3,2)-'[1]Miter Profiles'!$AC$129-'[1]Outside Edges'!$B188)&gt;=5,'[1]Outside Edges'!$P188="Yes"),"Yes","No")</f>
        <v>Yes</v>
      </c>
      <c r="DY189" s="10" t="str">
        <f>IF(AND((RIGHT($DY$3,2)-'[1]Miter Profiles'!$AC$130-'[1]Outside Edges'!$B188)&gt;=5,'[1]Outside Edges'!$P188="Yes"),"Yes","No")</f>
        <v>Yes</v>
      </c>
      <c r="DZ189" s="85" t="str">
        <f>IF(AND((RIGHT($DZ$3,2)-'[1]Miter Profiles'!$AC$131-'[1]Outside Edges'!$B188)&gt;=5,'[1]Outside Edges'!$P188="Yes"),"Yes","No")</f>
        <v>Yes</v>
      </c>
      <c r="EA189" s="90" t="str">
        <f>IF(AND((RIGHT($EA$3,2)-'[1]Miter Profiles'!$AC$132-'[1]Outside Edges'!$B188)&gt;=5,'[1]Outside Edges'!$P188="Yes"),"Yes","No")</f>
        <v>Yes</v>
      </c>
      <c r="EB189" s="105" t="str">
        <f>IF(AND((RIGHT($EB$3,2)-'[1]Miter Profiles'!$AC$133-'[1]Outside Edges'!$B188)&gt;=5,'[1]Outside Edges'!$P188="Yes"),"Yes","No")</f>
        <v>Yes</v>
      </c>
      <c r="EC189" s="110" t="str">
        <f>IF(AND((RIGHT($EC$3,2)-'[1]Miter Profiles'!$AC$134-'[1]Outside Edges'!$B188)&gt;=5,'[1]Outside Edges'!$P188="Yes"),"Yes","No")</f>
        <v>Yes</v>
      </c>
      <c r="ED189" s="116" t="str">
        <f>IF(AND((RIGHT($ED$3,2)-'[1]Miter Profiles'!$AC$135-'[1]Outside Edges'!$B188)&gt;=5,'[1]Outside Edges'!$P188="Yes"),"Yes","No")</f>
        <v>Yes</v>
      </c>
      <c r="EE189" s="113" t="str">
        <f>IF(AND((RIGHT($EE$3,2)-'[1]Miter Profiles'!$AC$136-'[1]Outside Edges'!$B188)&gt;=5,'[1]Outside Edges'!$P188="Yes"),"Yes","No")</f>
        <v>Yes</v>
      </c>
      <c r="EF189" s="85" t="str">
        <f>IF(AND((RIGHT($EF$3,2)-'[1]Miter Profiles'!$AC$137-'[1]Outside Edges'!$B188)&gt;=5,'[1]Outside Edges'!$P188="Yes"),"Yes","No")</f>
        <v>Yes</v>
      </c>
      <c r="EG189" s="10" t="str">
        <f>IF(AND((RIGHT($EG$3,2)-'[1]Miter Profiles'!$AC$138-'[1]Outside Edges'!$B188)&gt;=5,'[1]Outside Edges'!$P188="Yes"),"Yes","No")</f>
        <v>Yes</v>
      </c>
      <c r="EH189" s="90" t="str">
        <f>IF(AND((RIGHT($EH$3,2)-'[1]Miter Profiles'!$AC$139-'[1]Outside Edges'!$B188)&gt;=5,'[1]Outside Edges'!$P188="Yes"),"Yes","No")</f>
        <v>Yes</v>
      </c>
      <c r="EI189" s="121" t="str">
        <f>IF(AND((RIGHT($EI$3,2)-'[1]Miter Profiles'!$AC$140-'[1]Outside Edges'!$B188)&gt;=5,'[1]Outside Edges'!$P188="Yes"),"Yes","No")</f>
        <v>Yes</v>
      </c>
      <c r="EJ189" s="124" t="str">
        <f>IF(AND((RIGHT($EJ$3,2)-'[1]Miter Profiles'!$AC$141-'[1]Outside Edges'!$B188)&gt;=5,'[1]Outside Edges'!$P188="Yes"),"Yes","No")</f>
        <v>Yes</v>
      </c>
      <c r="EK189" s="124" t="str">
        <f>IF(AND((RIGHT($EK$3,2)-'[1]Miter Profiles'!$AC$142-'[1]Outside Edges'!$B188)&gt;=5,'[1]Outside Edges'!$P188="Yes"),"Yes","No")</f>
        <v>Yes</v>
      </c>
      <c r="EL189" s="116" t="str">
        <f>IF(AND((RIGHT($EL$3,2)-'[1]Miter Profiles'!$AC$143-'[1]Outside Edges'!$B188)&gt;=5,'[1]Outside Edges'!$P188="Yes"),"Yes","No")</f>
        <v>Yes</v>
      </c>
      <c r="EM189" s="129" t="str">
        <f>IF(AND((RIGHT($EM$3,2)-'[1]Miter Profiles'!$AC$144-'[1]Outside Edges'!$B188)&gt;=5,'[1]Outside Edges'!$P188="Yes"),"Yes","No")</f>
        <v>No</v>
      </c>
      <c r="EN189" s="10" t="str">
        <f>IF(AND((RIGHT($EN$3,2)-'[1]Miter Profiles'!$AC$145-'[1]Outside Edges'!$B188)&gt;=5,'[1]Outside Edges'!$P188="Yes"),"Yes","No")</f>
        <v>Yes</v>
      </c>
      <c r="EO189" s="90" t="str">
        <f>IF(AND((RIGHT($EO$3,2)-'[1]Miter Profiles'!$AC$146-'[1]Outside Edges'!$B188)&gt;=5,'[1]Outside Edges'!$P188="Yes"),"Yes","No")</f>
        <v>Yes</v>
      </c>
      <c r="EP189" s="124" t="str">
        <f>IF(AND((RIGHT($EP$3,2)-'[1]Miter Profiles'!$AC$147-'[1]Outside Edges'!$B188)&gt;=5,'[1]Outside Edges'!$P188="Yes"),"Yes","No")</f>
        <v>Yes</v>
      </c>
      <c r="EQ189" s="124" t="str">
        <f>IF(AND((RIGHT($EQ$3,2)-'[1]Miter Profiles'!$AC$148-'[1]Outside Edges'!$B188)&gt;=5,'[1]Outside Edges'!$P188="Yes"),"Yes","No")</f>
        <v>Yes</v>
      </c>
      <c r="ER189" s="116" t="str">
        <f>IF(AND((RIGHT($ER$3,2)-'[1]Miter Profiles'!$AC$149-'[1]Outside Edges'!$B188)&gt;=5,'[1]Outside Edges'!$P188="Yes"),"Yes","No")</f>
        <v>Yes</v>
      </c>
      <c r="ES189" s="129" t="str">
        <f>IF(AND((RIGHT($ES$3,2)-'[1]Miter Profiles'!$AC$150-'[1]Outside Edges'!$B188)&gt;=5,'[1]Outside Edges'!$P188="Yes"),"Yes","No")</f>
        <v>Yes</v>
      </c>
      <c r="ET189" s="10" t="str">
        <f>IF(AND((RIGHT($ET$3,2)-'[1]Miter Profiles'!$AC$151-'[1]Outside Edges'!$B188)&gt;=5,'[1]Outside Edges'!$P188="Yes"),"Yes","No")</f>
        <v>Yes</v>
      </c>
      <c r="EU189" s="90" t="str">
        <f>IF(AND((RIGHT($EU$3,2)-'[1]Miter Profiles'!$AC$152-'[1]Outside Edges'!$B188)&gt;=5,'[1]Outside Edges'!$P188="Yes"),"Yes","No")</f>
        <v>Yes</v>
      </c>
      <c r="EV189" s="124" t="str">
        <f>IF(AND((RIGHT($EV$3,2)-'[1]Miter Profiles'!$AC$153-'[1]Outside Edges'!$B188)&gt;=5,'[1]Outside Edges'!$P188="Yes"),"Yes","No")</f>
        <v>Yes</v>
      </c>
      <c r="EW189" s="124" t="str">
        <f>IF(AND((RIGHT($EW$3,2)-'[1]Miter Profiles'!$AC$154-'[1]Outside Edges'!$B188)&gt;=5,'[1]Outside Edges'!$P188="Yes"),"Yes","No")</f>
        <v>Yes</v>
      </c>
      <c r="EX189" s="116" t="str">
        <f>IF(AND((RIGHT($EX$3,2)-'[1]Miter Profiles'!$AC$155-'[1]Outside Edges'!$B188)&gt;=5,'[1]Outside Edges'!$P188="Yes"),"Yes","No")</f>
        <v>Yes</v>
      </c>
      <c r="EY189" s="129" t="str">
        <f>IF(AND((RIGHT($EY$3,2)-'[1]Miter Profiles'!$AC$156-'[1]Outside Edges'!$B188)&gt;=5,'[1]Outside Edges'!$P188="Yes"),"Yes","No")</f>
        <v>Yes</v>
      </c>
      <c r="EZ189" s="10" t="str">
        <f>IF(AND((RIGHT($EZ$3,2)-'[1]Miter Profiles'!$AC$157-'[1]Outside Edges'!$B188)&gt;=5,'[1]Outside Edges'!$P188="Yes"),"Yes","No")</f>
        <v>Yes</v>
      </c>
      <c r="FA189" s="90" t="str">
        <f>IF(AND((RIGHT($FA$3,2)-'[1]Miter Profiles'!$AC$158-'[1]Outside Edges'!$B188)&gt;=5,'[1]Outside Edges'!$P188="Yes"),"Yes","No")</f>
        <v>Yes</v>
      </c>
      <c r="FB189" s="124" t="str">
        <f>IF(AND((RIGHT($FB$3,2)-'[1]Miter Profiles'!$AC$159-'[1]Outside Edges'!$B188)&gt;=5,'[1]Outside Edges'!$P188="Yes"),"Yes","No")</f>
        <v>Yes</v>
      </c>
      <c r="FC189" s="124" t="str">
        <f>IF(AND((RIGHT($FC$3,2)-'[1]Miter Profiles'!$AC$160-'[1]Outside Edges'!$B188)&gt;=5,'[1]Outside Edges'!$P188="Yes"),"Yes","No")</f>
        <v>Yes</v>
      </c>
      <c r="FD189" s="116" t="str">
        <f>IF(AND((RIGHT($FD$3,2)-'[1]Miter Profiles'!$AC$161-'[1]Outside Edges'!$B188)&gt;=5,'[1]Outside Edges'!$P188="Yes"),"Yes","No")</f>
        <v>Yes</v>
      </c>
      <c r="FE189" s="129" t="str">
        <f>IF(AND((RIGHT($FE$3,2)-'[1]Miter Profiles'!$AC$162-'[1]Outside Edges'!$B188)&gt;=5,'[1]Outside Edges'!$P188="Yes"),"Yes","No")</f>
        <v>Yes</v>
      </c>
      <c r="FF189" s="10" t="str">
        <f>IF(AND((RIGHT($FF$3,2)-'[1]Miter Profiles'!$AC$163-'[1]Outside Edges'!$B188)&gt;=5,'[1]Outside Edges'!$P188="Yes"),"Yes","No")</f>
        <v>Yes</v>
      </c>
      <c r="FG189" s="90" t="str">
        <f>IF(AND((RIGHT($FG$3,2)-'[1]Miter Profiles'!$AC$164-'[1]Outside Edges'!$B188)&gt;=5,'[1]Outside Edges'!$P188="Yes"),"Yes","No")</f>
        <v>Yes</v>
      </c>
      <c r="FH189" s="124" t="str">
        <f>IF(AND((RIGHT($FH$3,2)-'[1]Miter Profiles'!$AC$165-'[1]Outside Edges'!$B188)&gt;=5,'[1]Outside Edges'!$P188="Yes"),"Yes","No")</f>
        <v>Yes</v>
      </c>
      <c r="FI189" s="124" t="str">
        <f>IF(AND((RIGHT($FI$3,2)-'[1]Miter Profiles'!$AC$166-'[1]Outside Edges'!$B188)&gt;=5,'[1]Outside Edges'!$P188="Yes"),"Yes","No")</f>
        <v>Yes</v>
      </c>
      <c r="FJ189" s="116" t="str">
        <f>IF(AND((RIGHT($FJ$3,2)-'[1]Miter Profiles'!$AC$167-'[1]Outside Edges'!$B188)&gt;=5,'[1]Outside Edges'!$P188="Yes"),"Yes","No")</f>
        <v>Yes</v>
      </c>
      <c r="FK189" s="129" t="str">
        <f>IF(AND((RIGHT($FK$3,2)-'[1]Miter Profiles'!$AC$168-'[1]Outside Edges'!$B188)&gt;=5,'[1]Outside Edges'!$P188="Yes"),"Yes","No")</f>
        <v>Yes</v>
      </c>
      <c r="FL189" s="10" t="str">
        <f>IF(AND((RIGHT($FL$3,2)-'[1]Miter Profiles'!$AC$169-'[1]Outside Edges'!$B188)&gt;=5,'[1]Outside Edges'!$P188="Yes"),"Yes","No")</f>
        <v>Yes</v>
      </c>
      <c r="FM189" s="90" t="str">
        <f>IF(AND((RIGHT($FM$3,2)-'[1]Miter Profiles'!$AC$170-'[1]Outside Edges'!$B188)&gt;=5,'[1]Outside Edges'!$P188="Yes"),"Yes","No")</f>
        <v>Yes</v>
      </c>
      <c r="FN189" s="124" t="str">
        <f>IF(AND((RIGHT($FN$3,2)-'[1]Miter Profiles'!$AC$171-'[1]Outside Edges'!$B188)&gt;=5,'[1]Outside Edges'!$P188="Yes"),"Yes","No")</f>
        <v>Yes</v>
      </c>
      <c r="FO189" s="124" t="str">
        <f>IF(AND((RIGHT($FO$3,2)-'[1]Miter Profiles'!$AC$172-'[1]Outside Edges'!$B188)&gt;=5,'[1]Outside Edges'!$P188="Yes"),"Yes","No")</f>
        <v>Yes</v>
      </c>
      <c r="FP189" s="116" t="str">
        <f>IF(AND((RIGHT($FP$3,2)-'[1]Miter Profiles'!$AC$173-'[1]Outside Edges'!$B188)&gt;=5,'[1]Outside Edges'!$P188="Yes"),"Yes","No")</f>
        <v>Yes</v>
      </c>
      <c r="FQ189" s="129" t="str">
        <f>IF(AND((RIGHT($FQ$3,2)-'[1]Miter Profiles'!$AC$174-'[1]Outside Edges'!$B188)&gt;=5,'[1]Outside Edges'!$P188="Yes"),"Yes","No")</f>
        <v>Yes</v>
      </c>
      <c r="FR189" s="10" t="str">
        <f>IF(AND((RIGHT($FR$3,2)-'[1]Miter Profiles'!$AC$175-'[1]Outside Edges'!$B188)&gt;=5,'[1]Outside Edges'!$P188="Yes"),"Yes","No")</f>
        <v>Yes</v>
      </c>
      <c r="FS189" s="90" t="str">
        <f>IF(AND((RIGHT($FS$3,2)-'[1]Miter Profiles'!$AC$176-'[1]Outside Edges'!$B188)&gt;=5,'[1]Outside Edges'!$P188="Yes"),"Yes","No")</f>
        <v>Yes</v>
      </c>
      <c r="FT189" s="124" t="str">
        <f>IF(AND((RIGHT($FT$3,2)-'[1]Miter Profiles'!$AC$177-'[1]Outside Edges'!$B188)&gt;=5,'[1]Outside Edges'!$P188="Yes"),"Yes","No")</f>
        <v>Yes</v>
      </c>
      <c r="FU189" s="124" t="str">
        <f>IF(AND((RIGHT($FU$3,2)-'[1]Miter Profiles'!$AC$178-'[1]Outside Edges'!$B188)&gt;=5,'[1]Outside Edges'!$P188="Yes"),"Yes","No")</f>
        <v>Yes</v>
      </c>
      <c r="FV189" s="116" t="str">
        <f>IF(AND((RIGHT($V$3,2)-'[1]Miter Profiles'!$AC$179-'[1]Outside Edges'!$B188)&gt;=5,'[1]Outside Edges'!$P188="Yes"),"Yes","No")</f>
        <v>Yes</v>
      </c>
      <c r="FW189" s="129" t="str">
        <f>IF(AND((RIGHT($FW$3,2)-'[1]Miter Profiles'!$AC$180-'[1]Outside Edges'!$B188)&gt;=5,'[1]Outside Edges'!$P188="Yes"),"Yes","No")</f>
        <v>Yes</v>
      </c>
      <c r="FX189" s="85" t="str">
        <f>IF(AND((RIGHT($FX$3,2)-'[1]Miter Profiles'!$AC$181-'[1]Outside Edges'!$B188)&gt;=5,'[1]Outside Edges'!$P188="Yes"),"Yes","No")</f>
        <v>Yes</v>
      </c>
      <c r="FY189" s="150" t="str">
        <f>IF(AND((RIGHT($FY$3,2)-'[1]Miter Profiles'!$AC$182-'[1]Outside Edges'!$B188)&gt;=5,'[1]Outside Edges'!$P188="Yes"),"Yes","No")</f>
        <v>Yes</v>
      </c>
      <c r="FZ189" s="124" t="str">
        <f>IF(AND((RIGHT($FZ$3,2)-'[1]Miter Profiles'!$AC$183-'[1]Outside Edges'!$B188)&gt;=5,'[1]Outside Edges'!$P188="Yes"),"Yes","No")</f>
        <v>Yes</v>
      </c>
      <c r="GA189" s="116" t="str">
        <f>IF(AND((RIGHT($GA$3,2)-'[1]Miter Profiles'!$AC$184-'[1]Outside Edges'!$B188)&gt;=5,'[1]Outside Edges'!$P188="Yes"),"Yes","No")</f>
        <v>Yes</v>
      </c>
      <c r="GB189" s="129" t="str">
        <f>IF(AND((RIGHT($GB$3,2)-'[1]Miter Profiles'!$AC$185-'[1]Outside Edges'!$B188)&gt;=5,'[1]Outside Edges'!$P188="Yes"),"Yes","No")</f>
        <v>Yes</v>
      </c>
      <c r="GC189" s="10" t="str">
        <f>IF(AND((RIGHT($GC$3,2)-'[1]Miter Profiles'!$AC$186-'[1]Outside Edges'!$B188)&gt;=5,'[1]Outside Edges'!$P188="Yes"),"Yes","No")</f>
        <v>Yes</v>
      </c>
      <c r="GD189" s="90" t="str">
        <f>IF(AND((RIGHT($GD$3,2)-'[1]Miter Profiles'!$AC$187-'[1]Outside Edges'!$B188)&gt;=5,'[1]Outside Edges'!$P188="Yes"),"Yes","No")</f>
        <v>Yes</v>
      </c>
      <c r="GE189" s="150" t="str">
        <f>IF(AND((RIGHT($GE$3,2)-'[1]Miter Profiles'!$AC$188-'[1]Outside Edges'!$B188)&gt;=5,'[1]Outside Edges'!$P188="Yes"),"Yes","No")</f>
        <v>Yes</v>
      </c>
      <c r="GF189" s="124" t="str">
        <f>IF(AND((RIGHT($GF$3,2)-'[1]Miter Profiles'!$AC$189-'[1]Outside Edges'!$B188)&gt;=5,'[1]Outside Edges'!$P188="Yes"),"Yes","No")</f>
        <v>Yes</v>
      </c>
      <c r="GG189" s="116" t="str">
        <f>IF(AND((RIGHT($GG$3,2)-'[1]Miter Profiles'!$AC$190-'[1]Outside Edges'!$B188)&gt;=5,'[1]Outside Edges'!$P188="Yes"),"Yes","No")</f>
        <v>Yes</v>
      </c>
      <c r="GH189" s="129" t="str">
        <f>IF(AND((RIGHT($GH$3,2)-'[1]Miter Profiles'!$AC$191-'[1]Outside Edges'!$B188)&gt;=5,'[1]Outside Edges'!$P188="Yes"),"Yes","No")</f>
        <v>Yes</v>
      </c>
      <c r="GI189" s="10" t="str">
        <f>IF(AND((RIGHT($GI$3,2)-'[1]Miter Profiles'!$AC$192-'[1]Outside Edges'!$B188)&gt;=5,'[1]Outside Edges'!$P188="Yes"),"Yes","No")</f>
        <v>Yes</v>
      </c>
      <c r="GJ189" s="90" t="str">
        <f>IF(AND((RIGHT($GJ$3,2)-'[1]Miter Profiles'!$AC$193-'[1]Outside Edges'!$B188)&gt;=5,'[1]Outside Edges'!$P188="Yes"),"Yes","No")</f>
        <v>Yes</v>
      </c>
      <c r="GK189" s="150" t="str">
        <f>IF(AND((RIGHT($GK$3,2)-'[1]Miter Profiles'!$AC$194-'[1]Outside Edges'!$B188)&gt;=5,'[1]Outside Edges'!$P188="Yes"),"Yes","No")</f>
        <v>Yes</v>
      </c>
      <c r="GL189" s="124" t="str">
        <f>IF(AND((RIGHT($GL$3,2)-'[1]Miter Profiles'!$AC$195-'[1]Outside Edges'!$B188)&gt;=5,'[1]Outside Edges'!$P188="Yes"),"Yes","No")</f>
        <v>Yes</v>
      </c>
      <c r="GM189" s="116" t="str">
        <f>IF(AND((RIGHT($GM$3,2)-'[1]Miter Profiles'!$AC$196-'[1]Outside Edges'!$B188)&gt;=5,'[1]Outside Edges'!$P188="Yes"),"Yes","No")</f>
        <v>Yes</v>
      </c>
      <c r="GN189" s="129" t="str">
        <f>IF(AND((RIGHT($GN$3,2)-'[1]Miter Profiles'!$AC$197-'[1]Outside Edges'!$B188)&gt;=5,'[1]Outside Edges'!$P188="Yes"),"Yes","No")</f>
        <v>Yes</v>
      </c>
      <c r="GO189" s="10" t="str">
        <f>IF(AND((RIGHT($GO$3,2)-'[1]Miter Profiles'!$AC$198-'[1]Outside Edges'!$B188)&gt;=5,'[1]Outside Edges'!$P188="Yes"),"Yes","No")</f>
        <v>Yes</v>
      </c>
      <c r="GP189" s="90" t="str">
        <f>IF(AND((RIGHT($GP$3,2)-'[1]Miter Profiles'!$AC$199-'[1]Outside Edges'!$B188)&gt;=5,'[1]Outside Edges'!$P188="Yes"),"Yes","No")</f>
        <v>Yes</v>
      </c>
      <c r="GQ189" s="150" t="str">
        <f>IF(AND((RIGHT($GQ$3,2)-'[1]Miter Profiles'!$AC$200-'[1]Outside Edges'!$B188)&gt;=5,'[1]Outside Edges'!$P188="Yes"),"Yes","No")</f>
        <v>Yes</v>
      </c>
      <c r="GR189" s="124" t="str">
        <f>IF(AND((RIGHT($GR$3,2)-'[1]Miter Profiles'!$AC$201-'[1]Outside Edges'!$B188)&gt;=5,'[1]Outside Edges'!$P188="Yes"),"Yes","No")</f>
        <v>Yes</v>
      </c>
      <c r="GS189" s="116" t="str">
        <f>IF(AND((RIGHT($GS$3,2)-'[1]Miter Profiles'!$AC$202-'[1]Outside Edges'!$B188)&gt;=5,'[1]Outside Edges'!$P188="Yes"),"Yes","No")</f>
        <v>Yes</v>
      </c>
      <c r="GT189" s="129" t="str">
        <f>IF(AND((RIGHT($GT$3,2)-'[1]Miter Profiles'!$AC$203-'[1]Outside Edges'!$B188)&gt;=5,'[1]Outside Edges'!$P188="Yes"),"Yes","No")</f>
        <v>Yes</v>
      </c>
      <c r="GU189" s="10" t="str">
        <f>IF(AND((RIGHT($GU$3,2)-'[1]Miter Profiles'!$AC$204-'[1]Outside Edges'!$B188)&gt;=5,'[1]Outside Edges'!$P188="Yes"),"Yes","No")</f>
        <v>Yes</v>
      </c>
      <c r="GV189" s="90" t="str">
        <f>IF(AND((RIGHT($GV$3,2)-'[1]Miter Profiles'!$AC$205-'[1]Outside Edges'!$B188)&gt;=5,'[1]Outside Edges'!$P188="Yes"),"Yes","No")</f>
        <v>Yes</v>
      </c>
      <c r="GW189" s="150" t="str">
        <f>IF(AND((RIGHT($GW$3,2)-'[1]Miter Profiles'!$AC$206-'[1]Outside Edges'!$B188)&gt;=5,'[1]Outside Edges'!$P188="Yes"),"Yes","No")</f>
        <v>No</v>
      </c>
      <c r="GX189" s="124" t="str">
        <f>IF(AND((RIGHT($GX$3,2)-'[1]Miter Profiles'!$AC$207-'[1]Outside Edges'!$B188)&gt;=5,'[1]Outside Edges'!$P188="Yes"),"Yes","No")</f>
        <v>Yes</v>
      </c>
      <c r="GY189" s="116" t="str">
        <f>IF(AND((RIGHT($GY$3,2)-'[1]Miter Profiles'!$AC$208-'[1]Outside Edges'!$B188)&gt;=5,'[1]Outside Edges'!$P188="Yes"),"Yes","No")</f>
        <v>Yes</v>
      </c>
      <c r="GZ189" s="129" t="str">
        <f>IF(AND((RIGHT($GZ$3,2)-'[1]Miter Profiles'!$AC$209-'[1]Outside Edges'!$B188)&gt;=5,'[1]Outside Edges'!$P188="Yes"),"Yes","No")</f>
        <v>Yes</v>
      </c>
      <c r="HA189" s="10" t="str">
        <f>IF(AND((RIGHT($HA$3,2)-'[1]Miter Profiles'!$AC$210-'[1]Outside Edges'!$B188)&gt;=5,'[1]Outside Edges'!$P188="Yes"),"Yes","No")</f>
        <v>Yes</v>
      </c>
      <c r="HB189" s="90" t="str">
        <f>IF(AND((RIGHT($HB$3,2)-'[1]Miter Profiles'!$AC$211-'[1]Outside Edges'!$B188)&gt;=5,'[1]Outside Edges'!$P188="Yes"),"Yes","No")</f>
        <v>Yes</v>
      </c>
      <c r="HC189" s="150" t="str">
        <f>IF(AND((RIGHT($HC$3,2)-'[1]Miter Profiles'!$AC$212-'[1]Outside Edges'!$B188)&gt;=5,'[1]Outside Edges'!$P188="Yes"),"Yes","No")</f>
        <v>No</v>
      </c>
      <c r="HD189" s="116" t="str">
        <f>IF(AND((RIGHT($HD$3,2)-'[1]Miter Profiles'!$AC$213-'[1]Outside Edges'!$B188)&gt;=5,'[1]Outside Edges'!$P188="Yes"),"Yes","No")</f>
        <v>No</v>
      </c>
      <c r="HE189" s="129" t="str">
        <f>IF(AND((RIGHT($HE$3,2)-'[1]Miter Profiles'!$AC$214-'[1]Outside Edges'!$B188)&gt;=5,'[1]Outside Edges'!$P188="Yes"),"Yes","No")</f>
        <v>Yes</v>
      </c>
      <c r="HF189" s="10" t="str">
        <f>IF(AND((RIGHT($HF$3,2)-'[1]Miter Profiles'!$AC$215-'[1]Outside Edges'!$B188)&gt;=5,'[1]Outside Edges'!$P188="Yes"),"Yes","No")</f>
        <v>Yes</v>
      </c>
      <c r="HG189" s="90" t="str">
        <f>IF(AND((RIGHT($HG$3,2)-'[1]Miter Profiles'!$AC$216-'[1]Outside Edges'!$B188)&gt;=5,'[1]Outside Edges'!$P188="Yes"),"Yes","No")</f>
        <v>Yes</v>
      </c>
      <c r="HH189" s="150" t="str">
        <f>IF(AND((RIGHT($HH$3,2)-'[1]Miter Profiles'!$AC$217-'[1]Outside Edges'!$B188)&gt;=5,'[1]Outside Edges'!$P188="Yes"),"Yes","No")</f>
        <v>Yes</v>
      </c>
      <c r="HI189" s="124" t="str">
        <f>IF(AND((RIGHT($HI$3,2)-'[1]Miter Profiles'!$AC$218-'[1]Outside Edges'!$B188)&gt;=5,'[1]Outside Edges'!$P188="Yes"),"Yes","No")</f>
        <v>Yes</v>
      </c>
      <c r="HJ189" s="116" t="str">
        <f>IF(AND((RIGHT($HJ$3,2)-'[1]Miter Profiles'!$AC$219-'[1]Outside Edges'!$B188)&gt;=5,'[1]Outside Edges'!$P188="Yes"),"Yes","No")</f>
        <v>Yes</v>
      </c>
      <c r="HK189" s="129" t="str">
        <f>IF(AND((RIGHT($HK$3,2)-'[1]Miter Profiles'!$AC$220-'[1]Outside Edges'!$B188)&gt;=5,'[1]Outside Edges'!$P188="Yes"),"Yes","No")</f>
        <v>Yes</v>
      </c>
      <c r="HL189" s="10" t="str">
        <f>IF(AND((RIGHT($HL$3,2)-'[1]Miter Profiles'!$AC$221-'[1]Outside Edges'!$B188)&gt;=5,'[1]Outside Edges'!$P188="Yes"),"Yes","No")</f>
        <v>Yes</v>
      </c>
      <c r="HM189" s="90" t="str">
        <f>IF(AND((RIGHT($HM$3,2)-'[1]Miter Profiles'!$AC$222-'[1]Outside Edges'!$B188)&gt;=5,'[1]Outside Edges'!$P188="Yes"),"Yes","No")</f>
        <v>Yes</v>
      </c>
      <c r="HN189" s="150" t="str">
        <f>IF(AND((RIGHT($HN$3,2)-'[1]Miter Profiles'!$AC$223-'[1]Outside Edges'!$B188)&gt;=5,'[1]Outside Edges'!$P188="Yes"),"Yes","No")</f>
        <v>Yes</v>
      </c>
      <c r="HO189" s="124" t="str">
        <f>IF(AND((RIGHT($HO$3,2)-'[1]Miter Profiles'!$AC$224-'[1]Outside Edges'!$B188)&gt;=5,'[1]Outside Edges'!$P188="Yes"),"Yes","No")</f>
        <v>Yes</v>
      </c>
      <c r="HP189" s="124" t="str">
        <f>IF(AND((RIGHT($HP$3,2)-'[1]Miter Profiles'!$AC$225-'[1]Outside Edges'!$B188)&gt;=5,'[1]Outside Edges'!$P188="Yes"),"Yes","No")</f>
        <v>Yes</v>
      </c>
      <c r="HQ189" s="153" t="str">
        <f>IF(AND((RIGHT($HQ$3,3)-'[1]Miter Profiles'!$AC$226-'[1]Outside Edges'!$B188)&gt;=5,'[1]Outside Edges'!$P188="Yes"),"Yes","No")</f>
        <v>Yes</v>
      </c>
      <c r="HR189" s="129" t="str">
        <f>IF(AND((RIGHT($HR$3,2)-'[1]Miter Profiles'!$AC$227-'[1]Outside Edges'!$B188)&gt;=5,'[1]Outside Edges'!$P188="Yes"),"Yes","No")</f>
        <v>Yes</v>
      </c>
      <c r="HS189" s="10" t="str">
        <f>IF(AND((RIGHT($HS$3,2)-'[1]Miter Profiles'!$AC$228-'[1]Outside Edges'!$B188)&gt;=5,'[1]Outside Edges'!$P188="Yes"),"Yes","No")</f>
        <v>Yes</v>
      </c>
      <c r="HT189" s="163" t="str">
        <f>IF(AND((RIGHT($HT$3,2)-'[1]Miter Profiles'!$AC$229-'[1]Outside Edges'!$B188)&gt;=5,'[1]Outside Edges'!$P188="Yes"),"Yes","No")</f>
        <v>Yes</v>
      </c>
      <c r="HU189" s="150" t="str">
        <f>IF(AND((RIGHT($HU$3,2)-'[1]Miter Profiles'!$AC$230-'[1]Outside Edges'!$B188)&gt;=5,'[1]Outside Edges'!$P188="Yes"),"Yes","No")</f>
        <v>Yes</v>
      </c>
      <c r="HV189" s="124" t="str">
        <f>IF(AND((RIGHT($HV$3,2)-'[1]Miter Profiles'!$AC$231-'[1]Outside Edges'!$B188)&gt;=5,'[1]Outside Edges'!$P188="Yes"),"Yes","No")</f>
        <v>Yes</v>
      </c>
      <c r="HW189" s="116" t="str">
        <f>IF(AND((RIGHT($HW$3,2)-'[1]Miter Profiles'!$AC$232-'[1]Outside Edges'!$B188)&gt;=5,'[1]Outside Edges'!$P188="Yes"),"Yes","No")</f>
        <v>Yes</v>
      </c>
      <c r="HX189" s="129" t="str">
        <f>IF(AND((RIGHT($HX$3,2)-'[1]Miter Profiles'!$AC$233-'[1]Outside Edges'!$B188)&gt;=5,'[1]Outside Edges'!$P188="Yes"),"Yes","No")</f>
        <v>No</v>
      </c>
      <c r="HY189" s="10" t="str">
        <f>IF(AND((RIGHT($HY$3,2)-'[1]Miter Profiles'!$AC$234-'[1]Outside Edges'!$B188)&gt;=5,'[1]Outside Edges'!$P188="Yes"),"Yes","No")</f>
        <v>Yes</v>
      </c>
      <c r="HZ189" s="90" t="str">
        <f>IF(AND((RIGHT($HZ$3,2)-'[1]Miter Profiles'!$AC$235-'[1]Outside Edges'!$B188)&gt;=5,'[1]Outside Edges'!$P188="Yes"),"Yes","No")</f>
        <v>Yes</v>
      </c>
      <c r="IA189" s="150" t="str">
        <f>IF(AND((RIGHT($IA$3,2)-'[1]Miter Profiles'!$AC$236-'[1]Outside Edges'!$B188)&gt;=5,'[1]Outside Edges'!$P188="Yes"),"Yes","No")</f>
        <v>Yes</v>
      </c>
      <c r="IB189" s="124" t="str">
        <f>IF(AND((RIGHT($IB$3,2)-'[1]Miter Profiles'!$AC$237-'[1]Outside Edges'!$B188)&gt;=5,'[1]Outside Edges'!$P188="Yes"),"Yes","No")</f>
        <v>Yes</v>
      </c>
      <c r="IC189" s="116" t="str">
        <f>IF(AND((RIGHT($IC$3,2)-'[1]Miter Profiles'!$AC$238-'[1]Outside Edges'!$B188)&gt;=5,'[1]Outside Edges'!$P188="Yes"),"Yes","No")</f>
        <v>Yes</v>
      </c>
      <c r="ID189" s="129" t="str">
        <f>IF(AND((RIGHT($ID$3,2)-'[1]Miter Profiles'!$AC$239-'[1]Outside Edges'!$B188)&gt;=5,'[1]Outside Edges'!$P188="Yes"),"Yes","No")</f>
        <v>Yes</v>
      </c>
      <c r="IE189" s="10" t="str">
        <f>IF(AND((RIGHT($IE$3,2)-'[1]Miter Profiles'!$AC$240-'[1]Outside Edges'!$B188)&gt;=5,'[1]Outside Edges'!$P188="Yes"),"Yes","No")</f>
        <v>Yes</v>
      </c>
      <c r="IF189" s="90" t="str">
        <f>IF(AND((RIGHT($IF$3,2)-'[1]Miter Profiles'!$AC$241-'[1]Outside Edges'!$B188)&gt;=5,'[1]Outside Edges'!$P188="Yes"),"Yes","No")</f>
        <v>Yes</v>
      </c>
      <c r="IG189" s="150" t="str">
        <f>IF(AND((RIGHT($IG$3,2)-'[1]Miter Profiles'!$AC$242-'[1]Outside Edges'!$B188)&gt;=5,'[1]Outside Edges'!$P188="Yes"),"Yes","No")</f>
        <v>Yes</v>
      </c>
      <c r="IH189" s="124" t="str">
        <f>IF(AND((RIGHT($IH$3,2)-'[1]Miter Profiles'!$AC$243-'[1]Outside Edges'!$B188)&gt;=5,'[1]Outside Edges'!$P188="Yes"),"Yes","No")</f>
        <v>Yes</v>
      </c>
      <c r="II189" s="116" t="str">
        <f>IF(AND((RIGHT($II$3,2)-'[1]Miter Profiles'!$AC$244-'[1]Outside Edges'!$B188)&gt;=5,'[1]Outside Edges'!$P188="Yes"),"Yes","No")</f>
        <v>Yes</v>
      </c>
      <c r="IJ189" s="129" t="str">
        <f>IF(AND((RIGHT($IJ$3,2)-'[1]Miter Profiles'!$AC$245-'[1]Outside Edges'!$B188)&gt;=5,'[1]Outside Edges'!$P188="Yes"),"Yes","No")</f>
        <v>Yes</v>
      </c>
      <c r="IK189" s="10" t="str">
        <f>IF(AND((RIGHT($IK$3,2)-'[1]Miter Profiles'!$AC$246-'[1]Outside Edges'!$B188)&gt;=5,'[1]Outside Edges'!$P188="Yes"),"Yes","No")</f>
        <v>Yes</v>
      </c>
      <c r="IL189" s="90" t="str">
        <f>IF(AND((RIGHT($IL$3,2)-'[1]Miter Profiles'!$AC$247-'[1]Outside Edges'!$B188)&gt;=5,'[1]Outside Edges'!$P188="Yes"),"Yes","No")</f>
        <v>Yes</v>
      </c>
      <c r="IM189" s="150" t="str">
        <f>IF(AND((RIGHT($IM$3,2)-'[1]Miter Profiles'!$AC$248-'[1]Outside Edges'!$B188)&gt;=5,'[1]Outside Edges'!$P188="Yes"),"Yes","No")</f>
        <v>Yes</v>
      </c>
      <c r="IN189" s="124" t="str">
        <f>IF(AND((RIGHT($IN$3,2)-'[1]Miter Profiles'!$AC$249-'[1]Outside Edges'!$B188)&gt;=5,'[1]Outside Edges'!$P188="Yes"),"Yes","No")</f>
        <v>Yes</v>
      </c>
      <c r="IO189" s="116" t="str">
        <f>IF(AND((RIGHT($IO$3,2)-'[1]Miter Profiles'!$AC$250-'[1]Outside Edges'!$B188)&gt;=5,'[1]Outside Edges'!$P188="Yes"),"Yes","No")</f>
        <v>Yes</v>
      </c>
      <c r="IP189" s="129" t="str">
        <f>IF(AND((RIGHT($IP$3,2)-'[1]Miter Profiles'!$AC$251-'[1]Outside Edges'!$B188)&gt;=5,'[1]Outside Edges'!$P188="Yes"),"Yes","No")</f>
        <v>Yes</v>
      </c>
      <c r="IQ189" s="10" t="str">
        <f>IF(AND((RIGHT($IQ$3,2)-'[1]Miter Profiles'!$AC$252-'[1]Outside Edges'!$B188)&gt;=5,'[1]Outside Edges'!$P188="Yes"),"Yes","No")</f>
        <v>Yes</v>
      </c>
      <c r="IR189" s="90" t="str">
        <f>IF(AND((RIGHT($IR$3,2)-'[1]Miter Profiles'!$AC$253-'[1]Outside Edges'!$B188)&gt;=5,'[1]Outside Edges'!$P188="Yes"),"Yes","No")</f>
        <v>Yes</v>
      </c>
      <c r="IS189" s="150" t="str">
        <f>IF(AND((RIGHT($IS$3,2)-'[1]Miter Profiles'!$AC$254-'[1]Outside Edges'!$B188)&gt;=5,'[1]Outside Edges'!$P188="Yes"),"Yes","No")</f>
        <v>Yes</v>
      </c>
      <c r="IT189" s="124" t="str">
        <f>IF(AND((RIGHT($IT$3,2)-'[1]Miter Profiles'!$AC$255-'[1]Outside Edges'!$B188)&gt;=5,'[1]Outside Edges'!$P188="Yes"),"Yes","No")</f>
        <v>Yes</v>
      </c>
      <c r="IU189" s="116" t="str">
        <f>IF(AND((RIGHT($IU$3,2)-'[1]Miter Profiles'!$AC$256-'[1]Outside Edges'!$B188)&gt;=5,'[1]Outside Edges'!$P188="Yes"),"Yes","No")</f>
        <v>Yes</v>
      </c>
      <c r="IV189" s="129" t="str">
        <f>IF(AND((RIGHT($IV$3,2)-'[1]Miter Profiles'!$AC$257-'[1]Outside Edges'!$B188)&gt;=5,'[1]Outside Edges'!$P188="Yes"),"Yes","No")</f>
        <v>Yes</v>
      </c>
      <c r="IW189" s="10" t="str">
        <f>IF(AND((RIGHT($IW$3,2)-'[1]Miter Profiles'!$AC$258-'[1]Outside Edges'!$B188)&gt;=5,'[1]Outside Edges'!$P188="Yes"),"Yes","No")</f>
        <v>Yes</v>
      </c>
      <c r="IX189" s="90" t="str">
        <f>IF(AND((RIGHT($IX$3,2)-'[1]Miter Profiles'!$AC$259-'[1]Outside Edges'!$B188)&gt;=5,'[1]Outside Edges'!$P188="Yes"),"Yes","No")</f>
        <v>Yes</v>
      </c>
      <c r="IY189" s="150" t="str">
        <f>IF(AND((RIGHT($IY$3,2)-'[1]Miter Profiles'!$AC$260-'[1]Outside Edges'!$B188)&gt;=5,'[1]Outside Edges'!$P188="Yes"),"Yes","No")</f>
        <v>Yes</v>
      </c>
      <c r="IZ189" s="124" t="str">
        <f>IF(AND((RIGHT($IZ$3,2)-'[1]Miter Profiles'!$AC$261-'[1]Outside Edges'!$B188)&gt;=5,'[1]Outside Edges'!$P188="Yes"),"Yes","No")</f>
        <v>Yes</v>
      </c>
      <c r="JA189" s="116" t="str">
        <f>IF(AND((RIGHT($JA$3,2)-'[1]Miter Profiles'!$AC$262-'[1]Outside Edges'!$B188)&gt;=5,'[1]Outside Edges'!$P188="Yes"),"Yes","No")</f>
        <v>Yes</v>
      </c>
      <c r="JB189" s="129" t="str">
        <f>IF(AND((RIGHT($JB$3,2)-'[1]Miter Profiles'!$AC$263-'[1]Outside Edges'!$B188)&gt;=5,'[1]Outside Edges'!$P188="Yes"),"Yes","No")</f>
        <v>Yes</v>
      </c>
      <c r="JC189" s="10" t="str">
        <f>IF(AND((RIGHT($JC$3,2)-'[1]Miter Profiles'!$AC$264-'[1]Outside Edges'!$B188)&gt;=5,'[1]Outside Edges'!$P188="Yes"),"Yes","No")</f>
        <v>Yes</v>
      </c>
      <c r="JD189" s="90" t="str">
        <f>IF(AND((RIGHT($JD$3,2)-'[1]Miter Profiles'!$AC$265-'[1]Outside Edges'!$B188)&gt;=5,'[1]Outside Edges'!$P188="Yes"),"Yes","No")</f>
        <v>Yes</v>
      </c>
      <c r="JE189" s="236" t="str">
        <f>IF(AND((RIGHT($JE$3,2)-'[1]Miter Profiles'!$AC$266-'[1]Outside Edges'!$B188)&gt;=5,'[1]Outside Edges'!$P188="Yes"),"Yes","No")</f>
        <v>No</v>
      </c>
      <c r="JF189" s="237" t="str">
        <f>IF(AND((RIGHT($JF$3,2)-'[1]Miter Profiles'!$AC$267-'[1]Outside Edges'!$B188)&gt;=5,'[1]Outside Edges'!$P188="Yes"),"Yes","No")</f>
        <v>Yes</v>
      </c>
      <c r="JG189" s="238" t="str">
        <f>IF(AND((RIGHT($JG$3,2)-'[1]Miter Profiles'!$AC$268-'[1]Outside Edges'!$B188)&gt;=5,'[1]Outside Edges'!$P188="Yes"),"Yes","No")</f>
        <v>Yes</v>
      </c>
      <c r="JH189" s="129" t="str">
        <f>IF(AND((RIGHT($JH$3,2)-'[1]Miter Profiles'!$AC$269-'[1]Outside Edges'!$B188)&gt;=5,'[1]Outside Edges'!$P188="Yes"),"Yes","No")</f>
        <v>Yes</v>
      </c>
      <c r="JI189" s="113" t="str">
        <f>IF(AND((RIGHT($JI$3,2)-'[1]Miter Profiles'!$AC$270-'[1]Outside Edges'!$B188)&gt;=5,'[1]Outside Edges'!$P188="Yes"),"Yes","No")</f>
        <v>Yes</v>
      </c>
      <c r="JJ189" s="90" t="str">
        <f>IF(AND((RIGHT($JJ$3,2)-'[1]Miter Profiles'!$AC$271-'[1]Outside Edges'!$B188)&gt;=5,'[1]Outside Edges'!$P188="Yes"),"Yes","No")</f>
        <v>Yes</v>
      </c>
      <c r="JK189" s="236" t="str">
        <f>IF(AND((RIGHT($JK$3,2)-'[1]Miter Profiles'!$AC$272-'[1]Outside Edges'!$B188)&gt;=5,'[1]Outside Edges'!$P188="Yes"),"Yes","No")</f>
        <v>Yes</v>
      </c>
      <c r="JL189" s="237" t="str">
        <f>IF(AND((RIGHT($JL$3,2)-'[1]Miter Profiles'!$AC$273-'[1]Outside Edges'!$B188)&gt;=5,'[1]Outside Edges'!$P188="Yes"),"Yes","No")</f>
        <v>Yes</v>
      </c>
      <c r="JM189" s="238" t="str">
        <f>IF(AND((RIGHT($JM$3,2)-'[1]Miter Profiles'!$AC$274-'[1]Outside Edges'!$B188)&gt;=5,'[1]Outside Edges'!$P188="Yes"),"Yes","No")</f>
        <v>Yes</v>
      </c>
      <c r="JN189" s="129" t="str">
        <f>IF(AND((RIGHT($JN$3,2)-'[1]Miter Profiles'!$AC$275-'[1]Outside Edges'!$B188)&gt;=5,'[1]Outside Edges'!$P188="Yes"),"Yes","No")</f>
        <v>Yes</v>
      </c>
      <c r="JO189" s="113" t="str">
        <f>IF(AND((RIGHT($JO$3,2)-'[1]Miter Profiles'!$AC$276-'[1]Outside Edges'!$B188)&gt;=5,'[1]Outside Edges'!$P188="Yes"),"Yes","No")</f>
        <v>Yes</v>
      </c>
      <c r="JP189" s="90" t="str">
        <f>IF(AND((RIGHT($JP$3,2)-'[1]Miter Profiles'!$AC$277-'[1]Outside Edges'!$B188)&gt;=5,'[1]Outside Edges'!$P188="Yes"),"Yes","No")</f>
        <v>Yes</v>
      </c>
      <c r="JQ189" s="236" t="str">
        <f>IF(AND((RIGHT($JQ$3,2)-'[1]Miter Profiles'!$AC$278-'[1]Outside Edges'!$B188)&gt;=5,'[1]Outside Edges'!$P188="Yes"),"Yes","No")</f>
        <v>No</v>
      </c>
      <c r="JR189" s="237" t="str">
        <f>IF(AND((RIGHT($JR$3,2)-'[1]Miter Profiles'!$AC$279-'[1]Outside Edges'!$B188)&gt;=5,'[1]Outside Edges'!$P188="Yes"),"Yes","No")</f>
        <v>Yes</v>
      </c>
      <c r="JS189" s="238" t="str">
        <f>IF(AND((RIGHT($JS$3,2)-'[1]Miter Profiles'!$AC$280-'[1]Outside Edges'!$B188)&gt;=5,'[1]Outside Edges'!$P188="Yes"),"Yes","No")</f>
        <v>Yes</v>
      </c>
      <c r="JT189" s="129" t="str">
        <f>IF(AND((RIGHT($JT$3,2)-'[1]Miter Profiles'!$AC$281-'[1]Outside Edges'!$B188)&gt;=5,'[1]Outside Edges'!$P188="Yes"),"Yes","No")</f>
        <v>No</v>
      </c>
      <c r="JU189" s="113" t="str">
        <f>IF(AND((RIGHT($JU$3,2)-'[1]Miter Profiles'!$AC$282-'[1]Outside Edges'!$B188)&gt;=5,'[1]Outside Edges'!$P188="Yes"),"Yes","No")</f>
        <v>Yes</v>
      </c>
      <c r="JV189" s="90" t="str">
        <f>IF(AND((RIGHT($JV$3,2)-'[1]Miter Profiles'!$AC$283-'[1]Outside Edges'!$B188)&gt;=5,'[1]Outside Edges'!$P188="Yes"),"Yes","No")</f>
        <v>Yes</v>
      </c>
      <c r="JW189" s="236" t="str">
        <f>IF(AND((RIGHT($JW$3,2)-'[1]Miter Profiles'!$AC$284-'[1]Outside Edges'!$B188)&gt;=5,'[1]Outside Edges'!$P188="Yes"),"Yes","No")</f>
        <v>Yes</v>
      </c>
      <c r="JX189" s="237" t="str">
        <f>IF(AND((RIGHT($JX$3,2)-'[1]Miter Profiles'!$AC$285-'[1]Outside Edges'!$B188)&gt;=5,'[1]Outside Edges'!$P188="Yes"),"Yes","No")</f>
        <v>Yes</v>
      </c>
      <c r="JY189" s="238" t="str">
        <f>IF(AND((RIGHT($JY$3,2)-'[1]Miter Profiles'!$AC$286-'[1]Outside Edges'!$B188)&gt;=5,'[1]Outside Edges'!$P188="Yes"),"Yes","No")</f>
        <v>Yes</v>
      </c>
      <c r="JZ189" s="129" t="str">
        <f>IF(AND((RIGHT($JZ$3,2)-'[1]Miter Profiles'!$AC$287-'[1]Outside Edges'!$B188)&gt;=5,'[1]Outside Edges'!$P188="Yes"),"Yes","No")</f>
        <v>Yes</v>
      </c>
      <c r="KA189" s="113" t="str">
        <f>IF(AND((RIGHT($KA$3,2)-'[1]Miter Profiles'!$AC$288-'[1]Outside Edges'!$B188)&gt;=5,'[1]Outside Edges'!$P188="Yes"),"Yes","No")</f>
        <v>Yes</v>
      </c>
      <c r="KB189" s="90" t="str">
        <f>IF(AND((RIGHT($KB$3,2)-'[1]Miter Profiles'!$AC$289-'[1]Outside Edges'!$B188)&gt;=5,'[1]Outside Edges'!$P188="Yes"),"Yes","No")</f>
        <v>Yes</v>
      </c>
      <c r="KC189" s="236" t="str">
        <f>IF(AND((RIGHT($KC$3,2)-'[1]Miter Profiles'!$AC$290-'[1]Outside Edges'!$B188)&gt;=5,'[1]Outside Edges'!$P188="Yes"),"Yes","No")</f>
        <v>Yes</v>
      </c>
      <c r="KD189" s="237" t="str">
        <f>IF(AND((RIGHT($KD$3,2)-'[1]Miter Profiles'!$AC$291-'[1]Outside Edges'!$B188)&gt;=5,'[1]Outside Edges'!$P188="Yes"),"Yes","No")</f>
        <v>Yes</v>
      </c>
      <c r="KE189" s="238" t="str">
        <f>IF(AND((RIGHT($KE$3,2)-'[1]Miter Profiles'!$AC$292-'[1]Outside Edges'!$B188)&gt;=5,'[1]Outside Edges'!$P188="Yes"),"Yes","No")</f>
        <v>Yes</v>
      </c>
      <c r="KF189" s="129" t="str">
        <f>IF(AND((RIGHT($KF$3,2)-'[1]Miter Profiles'!$AC$293-'[1]Outside Edges'!$B188)&gt;=5,'[1]Outside Edges'!$P188="Yes"),"Yes","No")</f>
        <v>Yes</v>
      </c>
      <c r="KG189" s="113" t="str">
        <f>IF(AND((RIGHT($KG$3,2)-'[1]Miter Profiles'!$AC$294-'[1]Outside Edges'!$B188)&gt;=5,'[1]Outside Edges'!$P188="Yes"),"Yes","No")</f>
        <v>Yes</v>
      </c>
      <c r="KH189" s="90" t="str">
        <f>IF(AND((RIGHT($KH$3,2)-'[1]Miter Profiles'!$AC$295-'[1]Outside Edges'!$B188)&gt;=5,'[1]Outside Edges'!$P188="Yes"),"Yes","No")</f>
        <v>Yes</v>
      </c>
      <c r="KI189" s="236" t="str">
        <f>IF(AND((RIGHT($KI$3,2)-'[1]Miter Profiles'!$AC$296-'[1]Outside Edges'!$B188)&gt;=5,'[1]Outside Edges'!$P188="Yes"),"Yes","No")</f>
        <v>Yes</v>
      </c>
      <c r="KJ189" s="237" t="str">
        <f>IF(AND((RIGHT($KJ$3,2)-'[1]Miter Profiles'!$AC$297-'[1]Outside Edges'!$B188)&gt;=5,'[1]Outside Edges'!$P188="Yes"),"Yes","No")</f>
        <v>Yes</v>
      </c>
      <c r="KK189" s="238" t="str">
        <f>IF(AND((RIGHT($KK$3,2)-'[1]Miter Profiles'!$AC$298-'[1]Outside Edges'!$B188)&gt;=5,'[1]Outside Edges'!$P188="Yes"),"Yes","No")</f>
        <v>Yes</v>
      </c>
      <c r="KL189" s="129" t="str">
        <f>IF(AND((RIGHT($KL$3,2)-'[1]Miter Profiles'!$AC$299-'[1]Outside Edges'!$B188)&gt;=5,'[1]Outside Edges'!$P188="Yes"),"Yes","No")</f>
        <v>Yes</v>
      </c>
      <c r="KM189" s="113" t="str">
        <f>IF(AND((RIGHT($KM$3,2)-'[1]Miter Profiles'!$AC$300-'[1]Outside Edges'!$B188)&gt;=5,'[1]Outside Edges'!$P188="Yes"),"Yes","No")</f>
        <v>Yes</v>
      </c>
      <c r="KN189" s="90" t="str">
        <f>IF(AND((RIGHT($KN$3,2)-'[1]Miter Profiles'!$AC$301-'[1]Outside Edges'!$B188)&gt;=5,'[1]Outside Edges'!$P188="Yes"),"Yes","No")</f>
        <v>Yes</v>
      </c>
      <c r="KO189" s="236" t="str">
        <f>IF(AND((RIGHT($KO$3,2)-'[1]Miter Profiles'!$AC$302-'[1]Outside Edges'!$B188)&gt;=5,'[1]Outside Edges'!$P188="Yes"),"Yes","No")</f>
        <v>Yes</v>
      </c>
      <c r="KP189" s="237" t="str">
        <f>IF(AND((RIGHT($KP$3,2)-'[1]Miter Profiles'!$AC$303-'[1]Outside Edges'!$B188)&gt;=5,'[1]Outside Edges'!$P188="Yes"),"Yes","No")</f>
        <v>Yes</v>
      </c>
      <c r="KQ189" s="238" t="str">
        <f>IF(AND((RIGHT($KQ$3,2)-'[1]Miter Profiles'!$AC$304-'[1]Outside Edges'!$B188)&gt;=5,'[1]Outside Edges'!$P188="Yes"),"Yes","No")</f>
        <v>Yes</v>
      </c>
      <c r="KR189" s="129" t="str">
        <f>IF(AND((RIGHT($KR$3,2)-'[1]Miter Profiles'!$AC$305-'[1]Outside Edges'!$B188)&gt;=5,'[1]Outside Edges'!$P188="Yes"),"Yes","No")</f>
        <v>Yes</v>
      </c>
      <c r="KS189" s="113" t="str">
        <f>IF(AND((RIGHT($KS$3,2)-'[1]Miter Profiles'!$AC$306-'[1]Outside Edges'!$B188)&gt;=5,'[1]Outside Edges'!$P188="Yes"),"Yes","No")</f>
        <v>Yes</v>
      </c>
      <c r="KT189" s="90" t="str">
        <f>IF(AND((RIGHT($KT$3,2)-'[1]Miter Profiles'!$AC$307-'[1]Outside Edges'!$B188)&gt;=5,'[1]Outside Edges'!$P188="Yes"),"Yes","No")</f>
        <v>Yes</v>
      </c>
      <c r="KU189" s="236" t="str">
        <f>IF(AND((RIGHT($KU$3,2)-'[1]Miter Profiles'!$AC$308-'[1]Outside Edges'!$B188)&gt;=5,'[1]Outside Edges'!$P188="Yes"),"Yes","No")</f>
        <v>Yes</v>
      </c>
      <c r="KV189" s="237" t="str">
        <f>IF(AND((RIGHT($KV$3,2)-'[1]Miter Profiles'!$AC$309-'[1]Outside Edges'!$B188)&gt;=5,'[1]Outside Edges'!$P188="Yes"),"Yes","No")</f>
        <v>Yes</v>
      </c>
      <c r="KW189" s="238" t="str">
        <f>IF(AND((RIGHT($KW$3,2)-'[1]Miter Profiles'!$AC$310-'[1]Outside Edges'!$B188)&gt;=5,'[1]Outside Edges'!$P188="Yes"),"Yes","No")</f>
        <v>Yes</v>
      </c>
      <c r="KX189" s="129" t="str">
        <f>IF(AND((RIGHT($KX$3,2)-'[1]Miter Profiles'!$AC$311-'[1]Outside Edges'!$B188)&gt;=5,'[1]Outside Edges'!$P188="Yes"),"Yes","No")</f>
        <v>Yes</v>
      </c>
      <c r="KY189" s="113" t="str">
        <f>IF(AND((RIGHT($KY$3,2)-'[1]Miter Profiles'!$AC$312-'[1]Outside Edges'!$B188)&gt;=5,'[1]Outside Edges'!$P188="Yes"),"Yes","No")</f>
        <v>Yes</v>
      </c>
      <c r="KZ189" s="90" t="str">
        <f>IF(AND((RIGHT($KZ$3,2)-'[1]Miter Profiles'!$AC$313-'[1]Outside Edges'!$B188)&gt;=5,'[1]Outside Edges'!$P188="Yes"),"Yes","No")</f>
        <v>Yes</v>
      </c>
      <c r="LA189" s="236" t="str">
        <f>IF(AND((RIGHT($LA$3,2)-'[1]Miter Profiles'!$AC$314-'[1]Outside Edges'!$B188)&gt;=5,'[1]Outside Edges'!$P188="Yes"),"Yes","No")</f>
        <v>Yes</v>
      </c>
      <c r="LB189" s="237" t="str">
        <f>IF(AND((RIGHT($LB$3,2)-'[1]Miter Profiles'!$AC$315-'[1]Outside Edges'!$B188)&gt;=5,'[1]Outside Edges'!$P188="Yes"),"Yes","No")</f>
        <v>Yes</v>
      </c>
      <c r="LC189" s="243" t="str">
        <f>IF(AND((RIGHT($LC$3,2)-'[1]Miter Profiles'!$AC$316-'[1]Outside Edges'!$B188)&gt;=5,'[1]Outside Edges'!$P188="Yes"),"Yes","No")</f>
        <v>Yes</v>
      </c>
      <c r="LD189" s="244" t="str">
        <f>IF(AND((RIGHT($LD$3,2)-'[1]Miter Profiles'!$AC$317-'[1]Outside Edges'!$B188)&gt;=5,'[1]Outside Edges'!$P188="Yes"),"Yes","No")</f>
        <v>Yes</v>
      </c>
      <c r="LE189" s="113" t="str">
        <f>IF(AND((RIGHT($LE$3,2)-'[1]Miter Profiles'!$AC$318-'[1]Outside Edges'!$B188)&gt;=5,'[1]Outside Edges'!$P188="Yes"),"Yes","No")</f>
        <v>Yes</v>
      </c>
      <c r="LF189" s="10" t="str">
        <f>IF(AND((RIGHT($LF$3,2)-'[1]Miter Profiles'!$AC$319-'[1]Outside Edges'!$B188)&gt;=5,'[1]Outside Edges'!$P188="Yes"),"Yes","No")</f>
        <v>Yes</v>
      </c>
      <c r="LG189" s="113" t="str">
        <f>IF(AND((RIGHT($LG$3,2)-'[1]Miter Profiles'!$AC$320-'[1]Outside Edges'!$B188)&gt;=5,'[1]Outside Edges'!$P188="Yes"),"Yes","No")</f>
        <v>Yes</v>
      </c>
      <c r="LH189" s="90" t="str">
        <f>IF(AND((RIGHT($LH$3,2)-'[1]Miter Profiles'!$AC$321-'[1]Outside Edges'!$B188)&gt;=5,'[1]Outside Edges'!$P188="Yes"),"Yes","No")</f>
        <v>Yes</v>
      </c>
      <c r="LI189" s="236" t="str">
        <f>IF(AND((RIGHT($LI$3,2)-'[1]Miter Profiles'!$AC$322-'[1]Outside Edges'!$B188)&gt;=5,'[1]Outside Edges'!$P188="Yes"),"Yes","No")</f>
        <v>No</v>
      </c>
      <c r="LJ189" s="237" t="str">
        <f>IF(AND((RIGHT($LJ$3,2)-'[1]Miter Profiles'!$AC$323-'[1]Outside Edges'!$B188)&gt;=5,'[1]Outside Edges'!$P188="Yes"),"Yes","No")</f>
        <v>Yes</v>
      </c>
      <c r="LK189" s="238" t="str">
        <f>IF(AND((RIGHT($LK$3,2)-'[1]Miter Profiles'!$AC$324-'[1]Outside Edges'!$B188)&gt;=5,'[1]Outside Edges'!$P188="Yes"),"Yes","No")</f>
        <v>Yes</v>
      </c>
      <c r="LL189" s="129" t="str">
        <f>IF(AND((RIGHT($LL$3,2)-'[1]Miter Profiles'!$AC$325-'[1]Outside Edges'!$B188)&gt;=5,'[1]Outside Edges'!$P188="Yes"),"Yes","No")</f>
        <v>Yes</v>
      </c>
      <c r="LM189" s="113" t="str">
        <f>IF(AND((RIGHT($LM$3,2)-'[1]Miter Profiles'!$AC$326-'[1]Outside Edges'!$B188)&gt;=5,'[1]Outside Edges'!$P188="Yes"),"Yes","No")</f>
        <v>Yes</v>
      </c>
      <c r="LN189" s="90" t="str">
        <f>IF(AND((RIGHT($LN$3,2)-'[1]Miter Profiles'!$AC$327-'[1]Outside Edges'!$B188)&gt;=5,'[1]Outside Edges'!$P188="Yes"),"Yes","No")</f>
        <v>Yes</v>
      </c>
      <c r="LO189" s="236" t="str">
        <f>IF(AND((RIGHT($LO$3,2)-'[1]Miter Profiles'!$AC$328-'[1]Outside Edges'!$B188)&gt;=5,'[1]Outside Edges'!$P188="Yes"),"Yes","No")</f>
        <v>No</v>
      </c>
      <c r="LP189" s="237" t="str">
        <f>IF(AND((RIGHT($LP$3,2)-'[1]Miter Profiles'!$AC$329-'[1]Outside Edges'!$B188)&gt;=5,'[1]Outside Edges'!$P188="Yes"),"Yes","No")</f>
        <v>Yes</v>
      </c>
      <c r="LQ189" s="238" t="str">
        <f>IF(AND((RIGHT($LQ$3,2)-'[1]Miter Profiles'!$AC$330-'[1]Outside Edges'!$B188)&gt;=5,'[1]Outside Edges'!$P188="Yes"),"Yes","No")</f>
        <v>Yes</v>
      </c>
      <c r="LR189" s="129" t="str">
        <f>IF(AND((RIGHT($LR$3,2)-'[1]Miter Profiles'!$AC$331-'[1]Outside Edges'!$B188)&gt;=5,'[1]Outside Edges'!$P188="Yes"),"Yes","No")</f>
        <v>No</v>
      </c>
      <c r="LS189" s="113" t="str">
        <f>IF(AND((RIGHT($LS$3,2)-'[1]Miter Profiles'!$AC$332-'[1]Outside Edges'!$B188)&gt;=5,'[1]Outside Edges'!$P188="Yes"),"Yes","No")</f>
        <v>Yes</v>
      </c>
      <c r="LT189" s="90" t="str">
        <f>IF(AND((RIGHT($LT$3,2)-'[1]Miter Profiles'!$AC$333-'[1]Outside Edges'!$B188)&gt;=5,'[1]Outside Edges'!$P188="Yes"),"Yes","No")</f>
        <v>Yes</v>
      </c>
    </row>
    <row r="190" spans="1:332" ht="16.5" thickBot="1" x14ac:dyDescent="0.3">
      <c r="A190" s="8" t="str">
        <f>IF('[1]Outside Edges'!$A189&lt;&gt;"",'[1]Outside Edges'!$A189,"")</f>
        <v>D187</v>
      </c>
      <c r="B190" s="10" t="str">
        <f>IF(AND((RIGHT($B$3,2)-'[1]Miter Profiles'!$AC$3-'[1]Outside Edges'!$B189)&gt;=5,'[1]Outside Edges'!$P189="Yes"),"Yes","No")</f>
        <v>Yes</v>
      </c>
      <c r="C190" s="10" t="str">
        <f>IF(AND((RIGHT($C$3,2)-'[1]Miter Profiles'!$AC$4-'[1]Outside Edges'!$B189)&gt;=5,'[1]Outside Edges'!$P189="Yes"),"Yes","No")</f>
        <v>Yes</v>
      </c>
      <c r="D190" s="85" t="str">
        <f>IF(AND((RIGHT($D$3,2)-'[1]Miter Profiles'!$AC$5-'[1]Outside Edges'!$B189)&gt;=5,'[1]Outside Edges'!$P189="Yes"),"Yes","No")</f>
        <v>Yes</v>
      </c>
      <c r="E190" s="86" t="str">
        <f>IF(AND((RIGHT($E$3,2)-'[1]Miter Profiles'!$AC$6-'[1]Outside Edges'!$B189)&gt;=5,'[1]Outside Edges'!$P189="Yes"),"Yes","No")</f>
        <v>Yes</v>
      </c>
      <c r="F190" s="11" t="str">
        <f>IF(AND((RIGHT($F$3,2)-'[1]Miter Profiles'!$AC$7-'[1]Outside Edges'!$B189)&gt;=5,'[1]Outside Edges'!$P189="Yes"),"Yes","No")</f>
        <v>Yes</v>
      </c>
      <c r="G190" s="87" t="str">
        <f>IF(AND((RIGHT($G$3,2)-'[1]Miter Profiles'!$AC$8-'[1]Outside Edges'!$B189)&gt;=5,'[1]Outside Edges'!$P189="Yes"),"Yes","No")</f>
        <v>Yes</v>
      </c>
      <c r="H190" s="10" t="str">
        <f>IF(AND((RIGHT($H$3,2)-'[1]Miter Profiles'!$AC$9-'[1]Outside Edges'!$B189)&gt;=5,'[1]Outside Edges'!$P189="Yes"),"Yes","No")</f>
        <v>Yes</v>
      </c>
      <c r="I190" s="10" t="str">
        <f>IF(AND((RIGHT($I$3,2)-'[1]Miter Profiles'!$AC$10-'[1]Outside Edges'!$B189)&gt;=5,'[1]Outside Edges'!$P189="Yes"),"Yes","No")</f>
        <v>Yes</v>
      </c>
      <c r="J190" s="85" t="str">
        <f>IF(AND((RIGHT($J$3,2)-'[1]Miter Profiles'!$AC$11-'[1]Outside Edges'!$B189)&gt;=5,'[1]Outside Edges'!$P189="Yes"),"Yes","No")</f>
        <v>Yes</v>
      </c>
      <c r="K190" s="86" t="str">
        <f>IF(AND((RIGHT($K$3,2)-'[1]Miter Profiles'!$AC$12-'[1]Outside Edges'!$B189)&gt;=5,'[1]Outside Edges'!$P189="Yes"),"Yes","No")</f>
        <v>Yes</v>
      </c>
      <c r="L190" s="11" t="str">
        <f>IF(AND((RIGHT($L$3,2)-'[1]Miter Profiles'!$AC$13-'[1]Outside Edges'!$B189)&gt;=5,'[1]Outside Edges'!$P189="Yes"),"Yes","No")</f>
        <v>Yes</v>
      </c>
      <c r="M190" s="87" t="str">
        <f>IF(AND((RIGHT($M$3,2)-'[1]Miter Profiles'!$AC$14-'[1]Outside Edges'!$B189)&gt;=5,'[1]Outside Edges'!$P189="Yes"),"Yes","No")</f>
        <v>Yes</v>
      </c>
      <c r="N190" s="10" t="str">
        <f>IF(AND((RIGHT($N$3,2)-'[1]Miter Profiles'!$AC$15-'[1]Outside Edges'!$B189)&gt;=4,'[1]Outside Edges'!$P189="Yes"),"Yes","No")</f>
        <v>No</v>
      </c>
      <c r="O190" s="10" t="str">
        <f>IF(AND((RIGHT($O$3,2)-'[1]Miter Profiles'!$AC$16-'[1]Outside Edges'!$B189)&gt;=5,'[1]Outside Edges'!$P189="Yes"),"Yes","No")</f>
        <v>Yes</v>
      </c>
      <c r="P190" s="85" t="str">
        <f>IF(AND((RIGHT($P$3,2)-'[1]Miter Profiles'!$AC$17-'[1]Outside Edges'!$B189)&gt;=5,'[1]Outside Edges'!$P189="Yes"),"Yes","No")</f>
        <v>Yes</v>
      </c>
      <c r="Q190" s="86" t="str">
        <f>IF(AND((RIGHT($Q$3,2)-'[1]Miter Profiles'!$AC$18-'[1]Outside Edges'!$B189)&gt;=5,'[1]Outside Edges'!$P189="Yes"),"Yes","No")</f>
        <v>No</v>
      </c>
      <c r="R190" s="11" t="str">
        <f>IF(AND((RIGHT($R$3,2)-'[1]Miter Profiles'!$AC$19-'[1]Outside Edges'!$B189)&gt;=5,'[1]Outside Edges'!$P189="Yes"),"Yes","No")</f>
        <v>Yes</v>
      </c>
      <c r="S190" s="87" t="str">
        <f>IF(AND((RIGHT($S$3,2)-'[1]Miter Profiles'!$AC$20-'[1]Outside Edges'!$B189)&gt;=5,'[1]Outside Edges'!$P189="Yes"),"Yes","No")</f>
        <v>Yes</v>
      </c>
      <c r="T190" s="10" t="str">
        <f>IF(AND((RIGHT($T$3,2)-'[1]Miter Profiles'!$AC$21-'[1]Outside Edges'!$B189)&gt;=5,'[1]Outside Edges'!$P189="Yes"),"Yes","No")</f>
        <v>Yes</v>
      </c>
      <c r="U190" s="10" t="str">
        <f>IF(AND((RIGHT($U$3,2)-'[1]Miter Profiles'!$AC$22-'[1]Outside Edges'!$B189)&gt;=5,'[1]Outside Edges'!$P189="Yes"),"Yes","No")</f>
        <v>Yes</v>
      </c>
      <c r="V190" s="85" t="str">
        <f>IF(AND((RIGHT($V$3,2)-'[1]Miter Profiles'!$AC$23-'[1]Outside Edges'!$B189)&gt;=5,'[1]Outside Edges'!$P189="Yes"),"Yes","No")</f>
        <v>Yes</v>
      </c>
      <c r="W190" s="86" t="str">
        <f>IF(AND((RIGHT($W$3,2)-'[1]Miter Profiles'!$AC$24-'[1]Outside Edges'!$B189)&gt;=5,'[1]Outside Edges'!$P189="Yes"),"Yes","No")</f>
        <v>No</v>
      </c>
      <c r="X190" s="11" t="str">
        <f>IF(AND((RIGHT($X$3,2)-'[1]Miter Profiles'!$AC$25-'[1]Outside Edges'!$B189)&gt;=5,'[1]Outside Edges'!$P189="Yes"),"Yes","No")</f>
        <v>Yes</v>
      </c>
      <c r="Y190" s="87" t="str">
        <f>IF(AND((RIGHT($Y$3,2)-'[1]Miter Profiles'!$AC$26-'[1]Outside Edges'!$B189)&gt;=5,'[1]Outside Edges'!$P189="Yes"),"Yes","No")</f>
        <v>Yes</v>
      </c>
      <c r="Z190" s="10" t="str">
        <f>IF(AND((RIGHT($Z$3,2)-'[1]Miter Profiles'!$AC$27-'[1]Outside Edges'!$B189)&gt;=5,'[1]Outside Edges'!$P189="Yes"),"Yes","No")</f>
        <v>Yes</v>
      </c>
      <c r="AA190" s="10" t="str">
        <f>IF(AND((RIGHT($AA$3,2)-'[1]Miter Profiles'!$AC$28-'[1]Outside Edges'!$B189)&gt;=5,'[1]Outside Edges'!$P189="Yes"),"Yes","No")</f>
        <v>Yes</v>
      </c>
      <c r="AB190" s="85" t="str">
        <f>IF(AND((RIGHT($AB$3,2)-'[1]Miter Profiles'!$AC$29-'[1]Outside Edges'!$B189)&gt;=5,'[1]Outside Edges'!$P189="Yes"),"Yes","No")</f>
        <v>Yes</v>
      </c>
      <c r="AC190" s="86" t="str">
        <f>IF(AND((RIGHT($AC$3,2)-'[1]Miter Profiles'!$AC$30-'[1]Outside Edges'!$B189)&gt;=5,'[1]Outside Edges'!$P189="Yes"),"Yes","No")</f>
        <v>Yes</v>
      </c>
      <c r="AD190" s="11" t="str">
        <f>IF(AND((RIGHT($AD$3,2)-'[1]Miter Profiles'!$AC$31-'[1]Outside Edges'!$B189)&gt;=5,'[1]Outside Edges'!$P189="Yes"),"Yes","No")</f>
        <v>Yes</v>
      </c>
      <c r="AE190" s="87" t="str">
        <f>IF(AND((RIGHT($AE$3,2)-'[1]Miter Profiles'!$AC$32-'[1]Outside Edges'!$B189)&gt;=5,'[1]Outside Edges'!$P189="Yes"),"Yes","No")</f>
        <v>Yes</v>
      </c>
      <c r="AF190" s="10" t="str">
        <f>IF(AND((RIGHT($AF$3,2)-'[1]Miter Profiles'!$AC$33-'[1]Outside Edges'!$B189)&gt;=5,'[1]Outside Edges'!$P189="Yes"),"Yes","No")</f>
        <v>Yes</v>
      </c>
      <c r="AG190" s="10" t="str">
        <f>IF(AND((RIGHT($AG$3,2)-'[1]Miter Profiles'!$AC$34-'[1]Outside Edges'!$B189)&gt;=5,'[1]Outside Edges'!$P189="Yes"),"Yes","No")</f>
        <v>Yes</v>
      </c>
      <c r="AH190" s="85" t="str">
        <f>IF(AND((RIGHT($AH$3,2)-'[1]Miter Profiles'!$AC$35-'[1]Outside Edges'!$B189)&gt;=5,'[1]Outside Edges'!$P189="Yes"),"Yes","No")</f>
        <v>Yes</v>
      </c>
      <c r="AI190" s="86" t="str">
        <f>IF(AND((RIGHT($AI$3,2)-'[1]Miter Profiles'!$AC$36-'[1]Outside Edges'!$B189)&gt;=5,'[1]Outside Edges'!$P189="Yes"),"Yes","No")</f>
        <v>Yes</v>
      </c>
      <c r="AJ190" s="11" t="str">
        <f>IF(AND((RIGHT($AJ$3,2)-'[1]Miter Profiles'!$AC$37-'[1]Outside Edges'!$B189)&gt;=5,'[1]Outside Edges'!$P189="Yes"),"Yes","No")</f>
        <v>Yes</v>
      </c>
      <c r="AK190" s="87" t="str">
        <f>IF(AND((RIGHT($AK$3,2)-'[1]Miter Profiles'!$AC$38-'[1]Outside Edges'!$B189)&gt;=5,'[1]Outside Edges'!$P189="Yes"),"Yes","No")</f>
        <v>Yes</v>
      </c>
      <c r="AL190" s="10" t="str">
        <f>IF(AND((RIGHT($AL$3,2)-'[1]Miter Profiles'!$AC$39-'[1]Outside Edges'!$B189)&gt;=5,'[1]Outside Edges'!$P189="Yes"),"Yes","No")</f>
        <v>Yes</v>
      </c>
      <c r="AM190" s="10" t="str">
        <f>IF(AND((RIGHT($AM$3,2)-'[1]Miter Profiles'!$AC$40-'[1]Outside Edges'!$B189)&gt;=5,'[1]Outside Edges'!$P189="Yes"),"Yes","No")</f>
        <v>Yes</v>
      </c>
      <c r="AN190" s="85" t="str">
        <f>IF(AND((RIGHT($AN$3,2)-'[1]Miter Profiles'!$AC$41-'[1]Outside Edges'!$B189)&gt;=5,'[1]Outside Edges'!$P189="Yes"),"Yes","No")</f>
        <v>Yes</v>
      </c>
      <c r="AO190" s="86" t="str">
        <f>IF(AND((RIGHT($AO$3,2)-'[1]Miter Profiles'!$AC$42-'[1]Outside Edges'!$B189)&gt;=5,'[1]Outside Edges'!$P189="Yes"),"Yes","No")</f>
        <v>Yes</v>
      </c>
      <c r="AP190" s="11" t="str">
        <f>IF(AND((RIGHT($AP$3,2)-'[1]Miter Profiles'!$AC$43-'[1]Outside Edges'!$B189)&gt;=5,'[1]Outside Edges'!$P189="Yes"),"Yes","No")</f>
        <v>Yes</v>
      </c>
      <c r="AQ190" s="87" t="str">
        <f>IF(AND((RIGHT($AQ$3,2)-'[1]Miter Profiles'!$AC$44-'[1]Outside Edges'!$B189)&gt;=5,'[1]Outside Edges'!$P189="Yes"),"Yes","No")</f>
        <v>Yes</v>
      </c>
      <c r="AR190" s="10" t="str">
        <f>IF(AND((RIGHT($AR$3,2)-'[1]Miter Profiles'!$AC$45-'[1]Outside Edges'!$B189)&gt;=5,'[1]Outside Edges'!$P189="Yes"),"Yes","No")</f>
        <v>Yes</v>
      </c>
      <c r="AS190" s="10" t="str">
        <f>IF(AND((RIGHT($AS$3,2)-'[1]Miter Profiles'!$AC$46-'[1]Outside Edges'!$B189)&gt;=5,'[1]Outside Edges'!$P189="Yes"),"Yes","No")</f>
        <v>Yes</v>
      </c>
      <c r="AT190" s="85" t="str">
        <f>IF(AND((RIGHT($AT$3,2)-'[1]Miter Profiles'!$AC$47-'[1]Outside Edges'!$B189)&gt;=5,'[1]Outside Edges'!$P189="Yes"),"Yes","No")</f>
        <v>Yes</v>
      </c>
      <c r="AU190" s="86" t="str">
        <f>IF(AND((RIGHT($AU$3,2)-'[1]Miter Profiles'!$AC$48-'[1]Outside Edges'!$B189)&gt;=5,'[1]Outside Edges'!$P189="Yes"),"Yes","No")</f>
        <v>Yes</v>
      </c>
      <c r="AV190" s="11" t="str">
        <f>IF(AND((RIGHT($AV$3,2)-'[1]Miter Profiles'!$AC$49-'[1]Outside Edges'!$B189)&gt;=5,'[1]Outside Edges'!$P189="Yes"),"Yes","No")</f>
        <v>Yes</v>
      </c>
      <c r="AW190" s="87" t="str">
        <f>IF(AND((RIGHT($AW$3,2)-'[1]Miter Profiles'!$AC$50-'[1]Outside Edges'!$B189)&gt;=5,'[1]Outside Edges'!$P189="Yes"),"Yes","No")</f>
        <v>Yes</v>
      </c>
      <c r="AX190" s="10" t="str">
        <f>IF(AND((RIGHT($AX$3,2)-'[1]Miter Profiles'!$AC$51-'[1]Outside Edges'!$B189)&gt;=5,'[1]Outside Edges'!$P189="Yes"),"Yes","No")</f>
        <v>Yes</v>
      </c>
      <c r="AY190" s="10" t="str">
        <f>IF(AND((RIGHT($AY$3,2)-'[1]Miter Profiles'!$AC$52-'[1]Outside Edges'!$B189)&gt;=5,'[1]Outside Edges'!$P189="Yes"),"Yes","No")</f>
        <v>Yes</v>
      </c>
      <c r="AZ190" s="85" t="str">
        <f>IF(AND((RIGHT($AZ$3,2)-'[1]Miter Profiles'!$AC$53-'[1]Outside Edges'!$B189)&gt;=5,'[1]Outside Edges'!$P189="Yes"),"Yes","No")</f>
        <v>Yes</v>
      </c>
      <c r="BA190" s="86" t="str">
        <f>IF(AND((RIGHT($BA$3,2)-'[1]Miter Profiles'!$AC$54-'[1]Outside Edges'!$B189)&gt;=5,'[1]Outside Edges'!$P189="Yes"),"Yes","No")</f>
        <v>Yes</v>
      </c>
      <c r="BB190" s="11" t="str">
        <f>IF(AND((RIGHT($BB$3,2)-'[1]Miter Profiles'!$AC$55-'[1]Outside Edges'!$B189)&gt;=5,'[1]Outside Edges'!$P189="Yes"),"Yes","No")</f>
        <v>Yes</v>
      </c>
      <c r="BC190" s="87" t="str">
        <f>IF(AND((RIGHT($BC$3,2)-'[1]Miter Profiles'!$AC$56-'[1]Outside Edges'!$B189)&gt;=5,'[1]Outside Edges'!$P189="Yes"),"Yes","No")</f>
        <v>Yes</v>
      </c>
      <c r="BD190" s="10" t="str">
        <f>IF(AND((RIGHT($BD$3,2)-'[1]Miter Profiles'!$AC$57-'[1]Outside Edges'!$B189)&gt;=5,'[1]Outside Edges'!$P189="Yes"),"Yes","No")</f>
        <v>Yes</v>
      </c>
      <c r="BE190" s="10" t="str">
        <f>IF(AND((RIGHT($BE$3,2)-'[1]Miter Profiles'!$AC$58-'[1]Outside Edges'!$B189)&gt;=5,'[1]Outside Edges'!$P189="Yes"),"Yes","No")</f>
        <v>Yes</v>
      </c>
      <c r="BF190" s="85" t="str">
        <f>IF(AND((RIGHT($BF$3,2)-'[1]Miter Profiles'!$AC$59-'[1]Outside Edges'!$B189)&gt;=5,'[1]Outside Edges'!$P189="Yes"),"Yes","No")</f>
        <v>Yes</v>
      </c>
      <c r="BG190" s="86" t="str">
        <f>IF(AND((RIGHT($BG$3,2)-'[1]Miter Profiles'!$AC$60-'[1]Outside Edges'!$B189)&gt;=5,'[1]Outside Edges'!$P189="Yes"),"Yes","No")</f>
        <v>Yes</v>
      </c>
      <c r="BH190" s="11" t="str">
        <f>IF(AND((RIGHT($BH$3,2)-'[1]Miter Profiles'!$AC$61-'[1]Outside Edges'!$B189)&gt;=5,'[1]Outside Edges'!$P189="Yes"),"Yes","No")</f>
        <v>Yes</v>
      </c>
      <c r="BI190" s="87" t="str">
        <f>IF(AND((RIGHT($BI$3,2)-'[1]Miter Profiles'!$AC$62-'[1]Outside Edges'!$B189)&gt;=5,'[1]Outside Edges'!$P189="Yes"),"Yes","No")</f>
        <v>Yes</v>
      </c>
      <c r="BJ190" s="10" t="str">
        <f>IF(AND((RIGHT($BJ$3,2)-'[1]Miter Profiles'!$AC$63-'[1]Outside Edges'!$B189)&gt;=5,'[1]Outside Edges'!$P189="Yes"),"Yes","No")</f>
        <v>Yes</v>
      </c>
      <c r="BK190" s="10" t="str">
        <f>IF(AND((RIGHT($BK$3,2)-'[1]Miter Profiles'!$AC$64-'[1]Outside Edges'!$B189)&gt;=5,'[1]Outside Edges'!$P189="Yes"),"Yes","No")</f>
        <v>Yes</v>
      </c>
      <c r="BL190" s="85" t="str">
        <f>IF(AND((RIGHT($BL$3,2)-'[1]Miter Profiles'!$AC$65-'[1]Outside Edges'!$B189)&gt;=5,'[1]Outside Edges'!$P189="Yes"),"Yes","No")</f>
        <v>Yes</v>
      </c>
      <c r="BM190" s="86" t="str">
        <f>IF(AND((RIGHT($BM$3,2)-'[1]Miter Profiles'!$AC$66-'[1]Outside Edges'!$B189)&gt;=5,'[1]Outside Edges'!$P189="Yes"),"Yes","No")</f>
        <v>Yes</v>
      </c>
      <c r="BN190" s="11" t="str">
        <f>IF(AND((RIGHT($BN$3,2)-'[1]Miter Profiles'!$AC$67-'[1]Outside Edges'!$B189)&gt;=5,'[1]Outside Edges'!$P189="Yes"),"Yes","No")</f>
        <v>Yes</v>
      </c>
      <c r="BO190" s="87" t="str">
        <f>IF(AND((RIGHT($BO$3,2)-'[1]Miter Profiles'!$AC$68-'[1]Outside Edges'!$B189)&gt;=5,'[1]Outside Edges'!$P189="Yes"),"Yes","No")</f>
        <v>Yes</v>
      </c>
      <c r="BP190" s="10" t="str">
        <f>IF(AND((RIGHT($BP$3,2)-'[1]Miter Profiles'!$AC$69-'[1]Outside Edges'!$B189)&gt;=5,'[1]Outside Edges'!$P189="Yes"),"Yes","No")</f>
        <v>Yes</v>
      </c>
      <c r="BQ190" s="10" t="str">
        <f>IF(AND((RIGHT($BQ$3,2)-'[1]Miter Profiles'!$AC$70-'[1]Outside Edges'!$B189)&gt;=5,'[1]Outside Edges'!$P189="Yes"),"Yes","No")</f>
        <v>Yes</v>
      </c>
      <c r="BR190" s="85" t="str">
        <f>IF(AND((RIGHT($BR$3,2)-'[1]Miter Profiles'!$AC$71-'[1]Outside Edges'!$B189)&gt;=5,'[1]Outside Edges'!$P189="Yes"),"Yes","No")</f>
        <v>Yes</v>
      </c>
      <c r="BS190" s="86" t="str">
        <f>IF(AND((RIGHT($BS$3,2)-'[1]Miter Profiles'!$AC$72-'[1]Outside Edges'!$B189)&gt;=5,'[1]Outside Edges'!$P189="Yes"),"Yes","No")</f>
        <v>Yes</v>
      </c>
      <c r="BT190" s="11" t="str">
        <f>IF(AND((RIGHT($BT$3,2)-'[1]Miter Profiles'!$AC$73-'[1]Outside Edges'!$B189)&gt;=5,'[1]Outside Edges'!$P189="Yes"),"Yes","No")</f>
        <v>Yes</v>
      </c>
      <c r="BU190" s="87" t="str">
        <f>IF(AND((RIGHT($BU$3,2)-'[1]Miter Profiles'!$AC$74-'[1]Outside Edges'!$B189)&gt;=5,'[1]Outside Edges'!$P189="Yes"),"Yes","No")</f>
        <v>Yes</v>
      </c>
      <c r="BV190" s="10" t="str">
        <f>IF(AND((RIGHT($BV$3,2)-'[1]Miter Profiles'!$AC$75-'[1]Outside Edges'!$B189)&gt;=5,'[1]Outside Edges'!$P189="Yes"),"Yes","No")</f>
        <v>Yes</v>
      </c>
      <c r="BW190" s="10" t="str">
        <f>IF(AND((RIGHT($BW$3,2)-'[1]Miter Profiles'!$AC$76-'[1]Outside Edges'!$B189)&gt;=5,'[1]Outside Edges'!$P189="Yes"),"Yes","No")</f>
        <v>Yes</v>
      </c>
      <c r="BX190" s="85" t="str">
        <f>IF(AND((RIGHT($BX$3,2)-'[1]Miter Profiles'!$AC$77-'[1]Outside Edges'!$B189)&gt;=5,'[1]Outside Edges'!$P189="Yes"),"Yes","No")</f>
        <v>Yes</v>
      </c>
      <c r="BY190" s="86" t="str">
        <f>IF(AND((RIGHT($BY$3,2)-'[1]Miter Profiles'!$AC$78-'[1]Outside Edges'!$B189)&gt;=5,'[1]Outside Edges'!$P189="Yes"),"Yes","No")</f>
        <v>Yes</v>
      </c>
      <c r="BZ190" s="11" t="str">
        <f>IF(AND((RIGHT($BZ$3,2)-'[1]Miter Profiles'!$AC$79-'[1]Outside Edges'!$B189)&gt;=5,'[1]Outside Edges'!$P189="Yes"),"Yes","No")</f>
        <v>Yes</v>
      </c>
      <c r="CA190" s="87" t="str">
        <f>IF(AND((RIGHT($CA$3,2)-'[1]Miter Profiles'!$AC$80-'[1]Outside Edges'!$B189)&gt;=5,'[1]Outside Edges'!$P189="Yes"),"Yes","No")</f>
        <v>Yes</v>
      </c>
      <c r="CB190" s="10" t="str">
        <f>IF(AND((RIGHT($CB$3,2)-'[1]Miter Profiles'!$AC$81-'[1]Outside Edges'!$B189)&gt;=5,'[1]Outside Edges'!$P189="Yes"),"Yes","No")</f>
        <v>Yes</v>
      </c>
      <c r="CC190" s="10" t="str">
        <f>IF(AND((RIGHT($CC$3,2)-'[1]Miter Profiles'!$AC$82-'[1]Outside Edges'!$B189)&gt;=5,'[1]Outside Edges'!$P189="Yes"),"Yes","No")</f>
        <v>Yes</v>
      </c>
      <c r="CD190" s="85" t="str">
        <f>IF(AND((RIGHT($CD$3,2)-'[1]Miter Profiles'!$AC$83-'[1]Outside Edges'!$B189)&gt;=5,'[1]Outside Edges'!$P189="Yes"),"Yes","No")</f>
        <v>Yes</v>
      </c>
      <c r="CE190" s="86" t="str">
        <f>IF(AND((RIGHT($CE$3,2)-'[1]Miter Profiles'!$AC$84-'[1]Outside Edges'!$B189)&gt;=5,'[1]Outside Edges'!$P189="Yes"),"Yes","No")</f>
        <v>Yes</v>
      </c>
      <c r="CF190" s="11" t="str">
        <f>IF(AND((RIGHT($CF$3,2)-'[1]Miter Profiles'!$AC$85-'[1]Outside Edges'!$B189)&gt;=5,'[1]Outside Edges'!$P189="Yes"),"Yes","No")</f>
        <v>Yes</v>
      </c>
      <c r="CG190" s="87" t="str">
        <f>IF(AND((RIGHT($CG$3,2)-'[1]Miter Profiles'!$AC$86-'[1]Outside Edges'!$B189)&gt;=5,'[1]Outside Edges'!$P189="Yes"),"Yes","No")</f>
        <v>Yes</v>
      </c>
      <c r="CH190" s="10" t="str">
        <f>IF(AND((RIGHT($CH$3,2)-'[1]Miter Profiles'!$AC$87-'[1]Outside Edges'!$B189)&gt;=5,'[1]Outside Edges'!$P189="Yes"),"Yes","No")</f>
        <v>Yes</v>
      </c>
      <c r="CI190" s="10" t="str">
        <f>IF(AND((RIGHT($CI$3,2)-'[1]Miter Profiles'!$AC$88-'[1]Outside Edges'!$B189)&gt;=5,'[1]Outside Edges'!$P189="Yes"),"Yes","No")</f>
        <v>Yes</v>
      </c>
      <c r="CJ190" s="85" t="str">
        <f>IF(AND((RIGHT($CJ$3,2)-'[1]Miter Profiles'!$AC$89-'[1]Outside Edges'!$B189)&gt;=5,'[1]Outside Edges'!$P189="Yes"),"Yes","No")</f>
        <v>Yes</v>
      </c>
      <c r="CK190" s="86" t="str">
        <f>IF(AND((RIGHT($CK$3,2)-'[1]Miter Profiles'!$AC$90-'[1]Outside Edges'!$B189)&gt;=5,'[1]Outside Edges'!$P189="Yes"),"Yes","No")</f>
        <v>Yes</v>
      </c>
      <c r="CL190" s="11" t="str">
        <f>IF(AND((RIGHT($CL$3,2)-'[1]Miter Profiles'!$AC$91-'[1]Outside Edges'!$B189)&gt;=5,'[1]Outside Edges'!$P189="Yes"),"Yes","No")</f>
        <v>Yes</v>
      </c>
      <c r="CM190" s="87" t="str">
        <f>IF(AND((RIGHT($CM$3,2)-'[1]Miter Profiles'!$AC$92-'[1]Outside Edges'!$B189)&gt;=5,'[1]Outside Edges'!$P189="Yes"),"Yes","No")</f>
        <v>Yes</v>
      </c>
      <c r="CN190" s="10" t="str">
        <f>IF(AND((RIGHT(CN$3,2)-'[1]Miter Profiles'!$AC$93-'[1]Outside Edges'!$B189)&gt;=5,'[1]Outside Edges'!$P189="Yes"),"Yes","No")</f>
        <v>No</v>
      </c>
      <c r="CO190" s="10" t="str">
        <f>IF(AND((RIGHT(CO$3,2)-'[1]Miter Profiles'!$AC$94-'[1]Outside Edges'!$B189)&gt;=5,'[1]Outside Edges'!$P189="Yes"),"Yes","No")</f>
        <v>Yes</v>
      </c>
      <c r="CP190" s="85" t="str">
        <f>IF(AND((RIGHT(CP$3,2)-'[1]Miter Profiles'!$AC$95-'[1]Outside Edges'!$B189)&gt;=5,'[1]Outside Edges'!$P189="Yes"),"Yes","No")</f>
        <v>Yes</v>
      </c>
      <c r="CQ190" s="86" t="str">
        <f>IF(AND((RIGHT(CQ$3,2)-'[1]Miter Profiles'!$AC$96-'[1]Outside Edges'!$B189)&gt;=5,'[1]Outside Edges'!$P189="Yes"),"Yes","No")</f>
        <v>Yes</v>
      </c>
      <c r="CR190" s="11" t="str">
        <f>IF(AND((RIGHT(CR$3,2)-'[1]Miter Profiles'!$AC$97-'[1]Outside Edges'!$B189)&gt;=5,'[1]Outside Edges'!$P189="Yes"),"Yes","No")</f>
        <v>Yes</v>
      </c>
      <c r="CS190" s="87" t="str">
        <f>IF(AND((RIGHT(CS$3,2)-'[1]Miter Profiles'!$AC$98-'[1]Outside Edges'!$B189)&gt;=5,'[1]Outside Edges'!$P189="Yes"),"Yes","No")</f>
        <v>Yes</v>
      </c>
      <c r="CT190" s="10" t="str">
        <f>IF(AND((RIGHT($CT$3,2)-'[1]Miter Profiles'!$AC$99-'[1]Outside Edges'!$B189)&gt;=5,'[1]Outside Edges'!$P189="Yes"),"Yes","No")</f>
        <v>Yes</v>
      </c>
      <c r="CU190" s="10" t="str">
        <f>IF(AND((RIGHT($CU$3,2)-'[1]Miter Profiles'!$AC$100-'[1]Outside Edges'!$B189)&gt;=5,'[1]Outside Edges'!$P189="Yes"),"Yes","No")</f>
        <v>Yes</v>
      </c>
      <c r="CV190" s="85" t="str">
        <f>IF(AND((RIGHT($CV$3,2)-'[1]Miter Profiles'!$AC$101-'[1]Outside Edges'!$B189)&gt;=5,'[1]Outside Edges'!$P189="Yes"),"Yes","No")</f>
        <v>Yes</v>
      </c>
      <c r="CW190" s="86" t="str">
        <f>IF(AND((RIGHT($CW$3,2)-'[1]Miter Profiles'!$AC$102-'[1]Outside Edges'!$B189)&gt;=5,'[1]Outside Edges'!$P189="Yes"),"Yes","No")</f>
        <v>Yes</v>
      </c>
      <c r="CX190" s="11" t="str">
        <f>IF(AND((RIGHT($CX$3,2)-'[1]Miter Profiles'!$AC$103-'[1]Outside Edges'!$B189)&gt;=5,'[1]Outside Edges'!$P189="Yes"),"Yes","No")</f>
        <v>Yes</v>
      </c>
      <c r="CY190" s="87" t="str">
        <f>IF(AND((RIGHT($CY$3,2)-'[1]Miter Profiles'!$AC$104-'[1]Outside Edges'!$B189)&gt;=5,'[1]Outside Edges'!$P189="Yes"),"Yes","No")</f>
        <v>Yes</v>
      </c>
      <c r="CZ190" s="10" t="str">
        <f>IF(AND((RIGHT($CZ$3,2)-'[1]Miter Profiles'!$AC$105-'[1]Outside Edges'!$B189)&gt;=5,'[1]Outside Edges'!$P189="Yes"),"Yes","No")</f>
        <v>No</v>
      </c>
      <c r="DA190" s="10" t="str">
        <f>IF(AND((RIGHT($DA$3,2)-'[1]Miter Profiles'!$AC$106-'[1]Outside Edges'!$B189)&gt;=5,'[1]Outside Edges'!$P189="Yes"),"Yes","No")</f>
        <v>No</v>
      </c>
      <c r="DB190" s="85" t="str">
        <f>IF(AND((RIGHT($DB$3,2)-'[1]Miter Profiles'!$AC$107-'[1]Outside Edges'!$B189)&gt;=5,'[1]Outside Edges'!$P189="Yes"),"Yes","No")</f>
        <v>No</v>
      </c>
      <c r="DC190" s="86" t="str">
        <f>IF(AND((RIGHT($DC$3,2)-'[1]Miter Profiles'!$AC$108-'[1]Outside Edges'!$B189)&gt;=5,'[1]Outside Edges'!$P189="Yes"),"Yes","No")</f>
        <v>No</v>
      </c>
      <c r="DD190" s="11" t="str">
        <f>IF(AND((RIGHT($DD$3,2)-'[1]Miter Profiles'!$AC$109-'[1]Outside Edges'!$B189)&gt;=5,'[1]Outside Edges'!$P189="Yes"),"Yes","No")</f>
        <v>Yes</v>
      </c>
      <c r="DE190" s="87" t="str">
        <f>IF(AND((RIGHT($DE$3,2)-'[1]Miter Profiles'!$AC$110-'[1]Outside Edges'!$B189)&gt;=5,'[1]Outside Edges'!$P189="Yes"),"Yes","No")</f>
        <v>Yes</v>
      </c>
      <c r="DF190" s="10" t="str">
        <f>IF(AND((RIGHT($DF$3,2)-'[1]Miter Profiles'!$AC$111-'[1]Outside Edges'!$B189)&gt;=5,'[1]Outside Edges'!$P189="Yes"),"Yes","No")</f>
        <v>Yes</v>
      </c>
      <c r="DG190" s="10" t="str">
        <f>IF(AND((RIGHT($DG$3,2)-'[1]Miter Profiles'!$AC$112-'[1]Outside Edges'!$B189)&gt;=5,'[1]Outside Edges'!$P189="Yes"),"Yes","No")</f>
        <v>Yes</v>
      </c>
      <c r="DH190" s="85" t="str">
        <f>IF(AND((RIGHT($DH$3,2)-'[1]Miter Profiles'!$AC$113-'[1]Outside Edges'!$B189)&gt;=5,'[1]Outside Edges'!$P189="Yes"),"Yes","No")</f>
        <v>Yes</v>
      </c>
      <c r="DI190" s="86" t="str">
        <f>IF(AND((RIGHT($DI$3,2)-'[1]Miter Profiles'!$AC$114-'[1]Outside Edges'!$B189)&gt;=5,'[1]Outside Edges'!$P189="Yes"),"Yes","No")</f>
        <v>Yes</v>
      </c>
      <c r="DJ190" s="11" t="str">
        <f>IF(AND((RIGHT($DJ$3,2)-'[1]Miter Profiles'!$AC$115-'[1]Outside Edges'!$B189)&gt;=5,'[1]Outside Edges'!$P189="Yes"),"Yes","No")</f>
        <v>Yes</v>
      </c>
      <c r="DK190" s="87" t="str">
        <f>IF(AND((RIGHT($DK$3,2)-'[1]Miter Profiles'!$AC$116-'[1]Outside Edges'!$B189)&gt;=5,'[1]Outside Edges'!$P189="Yes"),"Yes","No")</f>
        <v>Yes</v>
      </c>
      <c r="DL190" s="10" t="str">
        <f>IF(AND((RIGHT($DL$3,2)-'[1]Miter Profiles'!$AC$117-'[1]Outside Edges'!$B189)&gt;=5,'[1]Outside Edges'!$P189="Yes"),"Yes","No")</f>
        <v>Yes</v>
      </c>
      <c r="DM190" s="10" t="str">
        <f>IF(AND((RIGHT($DM$3,2)-'[1]Miter Profiles'!$AC$118-'[1]Outside Edges'!$B189)&gt;=5,'[1]Outside Edges'!$P189="Yes"),"Yes","No")</f>
        <v>Yes</v>
      </c>
      <c r="DN190" s="85" t="str">
        <f>IF(AND((RIGHT($DN$3,2)-'[1]Miter Profiles'!$AC$119-'[1]Outside Edges'!$B189)&gt;=5,'[1]Outside Edges'!$P189="Yes"),"Yes","No")</f>
        <v>Yes</v>
      </c>
      <c r="DO190" s="86" t="str">
        <f>IF(AND((RIGHT($DO$3,2)-'[1]Miter Profiles'!$AC$120-'[1]Outside Edges'!$B189)&gt;=5,'[1]Outside Edges'!$P189="Yes"),"Yes","No")</f>
        <v>No</v>
      </c>
      <c r="DP190" s="11" t="str">
        <f>IF(AND((RIGHT($DP$3,2)-'[1]Miter Profiles'!$AC$121-'[1]Outside Edges'!$B189)&gt;=5,'[1]Outside Edges'!$P189="Yes"),"Yes","No")</f>
        <v>Yes</v>
      </c>
      <c r="DQ190" s="87" t="str">
        <f>IF(AND((RIGHT($DQ$3,2)-'[1]Miter Profiles'!$AC$122-'[1]Outside Edges'!$B189)&gt;=5,'[1]Outside Edges'!$P189="Yes"),"Yes","No")</f>
        <v>Yes</v>
      </c>
      <c r="DR190" s="10" t="str">
        <f>IF(AND((RIGHT($DR$3,2)-'[1]Miter Profiles'!$AC$123-'[1]Outside Edges'!$B189)&gt;=5,'[1]Outside Edges'!$P189="Yes"),"Yes","No")</f>
        <v>Yes</v>
      </c>
      <c r="DS190" s="10" t="str">
        <f>IF(AND((RIGHT($DS$3,2)-'[1]Miter Profiles'!$AC$124-'[1]Outside Edges'!$B189)&gt;=5,'[1]Outside Edges'!$P189="Yes"),"Yes","No")</f>
        <v>Yes</v>
      </c>
      <c r="DT190" s="85" t="str">
        <f>IF(AND((RIGHT($DT$3,2)-'[1]Miter Profiles'!$AC$125-'[1]Outside Edges'!$B189)&gt;=5,'[1]Outside Edges'!$P189="Yes"),"Yes","No")</f>
        <v>Yes</v>
      </c>
      <c r="DU190" s="86" t="str">
        <f>IF(AND((RIGHT($DU$3,2)-'[1]Miter Profiles'!$AC$126-'[1]Outside Edges'!$B189)&gt;=5,'[1]Outside Edges'!$P189="Yes"),"Yes","No")</f>
        <v>Yes</v>
      </c>
      <c r="DV190" s="11" t="str">
        <f>IF(AND((RIGHT($DV$3,2)-'[1]Miter Profiles'!$AC$127-'[1]Outside Edges'!$B189)&gt;=5,'[1]Outside Edges'!$P189="Yes"),"Yes","No")</f>
        <v>Yes</v>
      </c>
      <c r="DW190" s="87" t="str">
        <f>IF(AND((RIGHT($DW$3,2)-'[1]Miter Profiles'!$AC$128-'[1]Outside Edges'!$B189)&gt;=5,'[1]Outside Edges'!$P189="Yes"),"Yes","No")</f>
        <v>Yes</v>
      </c>
      <c r="DX190" s="10" t="str">
        <f>IF(AND((RIGHT($DX$3,2)-'[1]Miter Profiles'!$AC$129-'[1]Outside Edges'!$B189)&gt;=5,'[1]Outside Edges'!$P189="Yes"),"Yes","No")</f>
        <v>Yes</v>
      </c>
      <c r="DY190" s="10" t="str">
        <f>IF(AND((RIGHT($DY$3,2)-'[1]Miter Profiles'!$AC$130-'[1]Outside Edges'!$B189)&gt;=5,'[1]Outside Edges'!$P189="Yes"),"Yes","No")</f>
        <v>Yes</v>
      </c>
      <c r="DZ190" s="85" t="str">
        <f>IF(AND((RIGHT($DZ$3,2)-'[1]Miter Profiles'!$AC$131-'[1]Outside Edges'!$B189)&gt;=5,'[1]Outside Edges'!$P189="Yes"),"Yes","No")</f>
        <v>Yes</v>
      </c>
      <c r="EA190" s="90" t="str">
        <f>IF(AND((RIGHT($EA$3,2)-'[1]Miter Profiles'!$AC$132-'[1]Outside Edges'!$B189)&gt;=5,'[1]Outside Edges'!$P189="Yes"),"Yes","No")</f>
        <v>Yes</v>
      </c>
      <c r="EB190" s="105" t="str">
        <f>IF(AND((RIGHT($EB$3,2)-'[1]Miter Profiles'!$AC$133-'[1]Outside Edges'!$B189)&gt;=5,'[1]Outside Edges'!$P189="Yes"),"Yes","No")</f>
        <v>No</v>
      </c>
      <c r="EC190" s="110" t="str">
        <f>IF(AND((RIGHT($EC$3,2)-'[1]Miter Profiles'!$AC$134-'[1]Outside Edges'!$B189)&gt;=5,'[1]Outside Edges'!$P189="Yes"),"Yes","No")</f>
        <v>Yes</v>
      </c>
      <c r="ED190" s="116" t="str">
        <f>IF(AND((RIGHT($ED$3,2)-'[1]Miter Profiles'!$AC$135-'[1]Outside Edges'!$B189)&gt;=5,'[1]Outside Edges'!$P189="Yes"),"Yes","No")</f>
        <v>Yes</v>
      </c>
      <c r="EE190" s="113" t="str">
        <f>IF(AND((RIGHT($EE$3,2)-'[1]Miter Profiles'!$AC$136-'[1]Outside Edges'!$B189)&gt;=5,'[1]Outside Edges'!$P189="Yes"),"Yes","No")</f>
        <v>Yes</v>
      </c>
      <c r="EF190" s="85" t="str">
        <f>IF(AND((RIGHT($EF$3,2)-'[1]Miter Profiles'!$AC$137-'[1]Outside Edges'!$B189)&gt;=5,'[1]Outside Edges'!$P189="Yes"),"Yes","No")</f>
        <v>Yes</v>
      </c>
      <c r="EG190" s="10" t="str">
        <f>IF(AND((RIGHT($EG$3,2)-'[1]Miter Profiles'!$AC$138-'[1]Outside Edges'!$B189)&gt;=5,'[1]Outside Edges'!$P189="Yes"),"Yes","No")</f>
        <v>Yes</v>
      </c>
      <c r="EH190" s="90" t="str">
        <f>IF(AND((RIGHT($EH$3,2)-'[1]Miter Profiles'!$AC$139-'[1]Outside Edges'!$B189)&gt;=5,'[1]Outside Edges'!$P189="Yes"),"Yes","No")</f>
        <v>Yes</v>
      </c>
      <c r="EI190" s="121" t="str">
        <f>IF(AND((RIGHT($EI$3,2)-'[1]Miter Profiles'!$AC$140-'[1]Outside Edges'!$B189)&gt;=5,'[1]Outside Edges'!$P189="Yes"),"Yes","No")</f>
        <v>Yes</v>
      </c>
      <c r="EJ190" s="124" t="str">
        <f>IF(AND((RIGHT($EJ$3,2)-'[1]Miter Profiles'!$AC$141-'[1]Outside Edges'!$B189)&gt;=5,'[1]Outside Edges'!$P189="Yes"),"Yes","No")</f>
        <v>Yes</v>
      </c>
      <c r="EK190" s="124" t="str">
        <f>IF(AND((RIGHT($EK$3,2)-'[1]Miter Profiles'!$AC$142-'[1]Outside Edges'!$B189)&gt;=5,'[1]Outside Edges'!$P189="Yes"),"Yes","No")</f>
        <v>Yes</v>
      </c>
      <c r="EL190" s="116" t="str">
        <f>IF(AND((RIGHT($EL$3,2)-'[1]Miter Profiles'!$AC$143-'[1]Outside Edges'!$B189)&gt;=5,'[1]Outside Edges'!$P189="Yes"),"Yes","No")</f>
        <v>Yes</v>
      </c>
      <c r="EM190" s="129" t="str">
        <f>IF(AND((RIGHT($EM$3,2)-'[1]Miter Profiles'!$AC$144-'[1]Outside Edges'!$B189)&gt;=5,'[1]Outside Edges'!$P189="Yes"),"Yes","No")</f>
        <v>No</v>
      </c>
      <c r="EN190" s="10" t="str">
        <f>IF(AND((RIGHT($EN$3,2)-'[1]Miter Profiles'!$AC$145-'[1]Outside Edges'!$B189)&gt;=5,'[1]Outside Edges'!$P189="Yes"),"Yes","No")</f>
        <v>Yes</v>
      </c>
      <c r="EO190" s="90" t="str">
        <f>IF(AND((RIGHT($EO$3,2)-'[1]Miter Profiles'!$AC$146-'[1]Outside Edges'!$B189)&gt;=5,'[1]Outside Edges'!$P189="Yes"),"Yes","No")</f>
        <v>Yes</v>
      </c>
      <c r="EP190" s="124" t="str">
        <f>IF(AND((RIGHT($EP$3,2)-'[1]Miter Profiles'!$AC$147-'[1]Outside Edges'!$B189)&gt;=5,'[1]Outside Edges'!$P189="Yes"),"Yes","No")</f>
        <v>No</v>
      </c>
      <c r="EQ190" s="124" t="str">
        <f>IF(AND((RIGHT($EQ$3,2)-'[1]Miter Profiles'!$AC$148-'[1]Outside Edges'!$B189)&gt;=5,'[1]Outside Edges'!$P189="Yes"),"Yes","No")</f>
        <v>Yes</v>
      </c>
      <c r="ER190" s="116" t="str">
        <f>IF(AND((RIGHT($ER$3,2)-'[1]Miter Profiles'!$AC$149-'[1]Outside Edges'!$B189)&gt;=5,'[1]Outside Edges'!$P189="Yes"),"Yes","No")</f>
        <v>Yes</v>
      </c>
      <c r="ES190" s="129" t="str">
        <f>IF(AND((RIGHT($ES$3,2)-'[1]Miter Profiles'!$AC$150-'[1]Outside Edges'!$B189)&gt;=5,'[1]Outside Edges'!$P189="Yes"),"Yes","No")</f>
        <v>No</v>
      </c>
      <c r="ET190" s="10" t="str">
        <f>IF(AND((RIGHT($ET$3,2)-'[1]Miter Profiles'!$AC$151-'[1]Outside Edges'!$B189)&gt;=5,'[1]Outside Edges'!$P189="Yes"),"Yes","No")</f>
        <v>Yes</v>
      </c>
      <c r="EU190" s="90" t="str">
        <f>IF(AND((RIGHT($EU$3,2)-'[1]Miter Profiles'!$AC$152-'[1]Outside Edges'!$B189)&gt;=5,'[1]Outside Edges'!$P189="Yes"),"Yes","No")</f>
        <v>Yes</v>
      </c>
      <c r="EV190" s="124" t="str">
        <f>IF(AND((RIGHT($EV$3,2)-'[1]Miter Profiles'!$AC$153-'[1]Outside Edges'!$B189)&gt;=5,'[1]Outside Edges'!$P189="Yes"),"Yes","No")</f>
        <v>Yes</v>
      </c>
      <c r="EW190" s="124" t="str">
        <f>IF(AND((RIGHT($EW$3,2)-'[1]Miter Profiles'!$AC$154-'[1]Outside Edges'!$B189)&gt;=5,'[1]Outside Edges'!$P189="Yes"),"Yes","No")</f>
        <v>Yes</v>
      </c>
      <c r="EX190" s="116" t="str">
        <f>IF(AND((RIGHT($EX$3,2)-'[1]Miter Profiles'!$AC$155-'[1]Outside Edges'!$B189)&gt;=5,'[1]Outside Edges'!$P189="Yes"),"Yes","No")</f>
        <v>Yes</v>
      </c>
      <c r="EY190" s="129" t="str">
        <f>IF(AND((RIGHT($EY$3,2)-'[1]Miter Profiles'!$AC$156-'[1]Outside Edges'!$B189)&gt;=5,'[1]Outside Edges'!$P189="Yes"),"Yes","No")</f>
        <v>Yes</v>
      </c>
      <c r="EZ190" s="10" t="str">
        <f>IF(AND((RIGHT($EZ$3,2)-'[1]Miter Profiles'!$AC$157-'[1]Outside Edges'!$B189)&gt;=5,'[1]Outside Edges'!$P189="Yes"),"Yes","No")</f>
        <v>Yes</v>
      </c>
      <c r="FA190" s="90" t="str">
        <f>IF(AND((RIGHT($FA$3,2)-'[1]Miter Profiles'!$AC$158-'[1]Outside Edges'!$B189)&gt;=5,'[1]Outside Edges'!$P189="Yes"),"Yes","No")</f>
        <v>Yes</v>
      </c>
      <c r="FB190" s="124" t="str">
        <f>IF(AND((RIGHT($FB$3,2)-'[1]Miter Profiles'!$AC$159-'[1]Outside Edges'!$B189)&gt;=5,'[1]Outside Edges'!$P189="Yes"),"Yes","No")</f>
        <v>Yes</v>
      </c>
      <c r="FC190" s="124" t="str">
        <f>IF(AND((RIGHT($FC$3,2)-'[1]Miter Profiles'!$AC$160-'[1]Outside Edges'!$B189)&gt;=5,'[1]Outside Edges'!$P189="Yes"),"Yes","No")</f>
        <v>Yes</v>
      </c>
      <c r="FD190" s="116" t="str">
        <f>IF(AND((RIGHT($FD$3,2)-'[1]Miter Profiles'!$AC$161-'[1]Outside Edges'!$B189)&gt;=5,'[1]Outside Edges'!$P189="Yes"),"Yes","No")</f>
        <v>Yes</v>
      </c>
      <c r="FE190" s="129" t="str">
        <f>IF(AND((RIGHT($FE$3,2)-'[1]Miter Profiles'!$AC$162-'[1]Outside Edges'!$B189)&gt;=5,'[1]Outside Edges'!$P189="Yes"),"Yes","No")</f>
        <v>Yes</v>
      </c>
      <c r="FF190" s="10" t="str">
        <f>IF(AND((RIGHT($FF$3,2)-'[1]Miter Profiles'!$AC$163-'[1]Outside Edges'!$B189)&gt;=5,'[1]Outside Edges'!$P189="Yes"),"Yes","No")</f>
        <v>Yes</v>
      </c>
      <c r="FG190" s="90" t="str">
        <f>IF(AND((RIGHT($FG$3,2)-'[1]Miter Profiles'!$AC$164-'[1]Outside Edges'!$B189)&gt;=5,'[1]Outside Edges'!$P189="Yes"),"Yes","No")</f>
        <v>Yes</v>
      </c>
      <c r="FH190" s="124" t="str">
        <f>IF(AND((RIGHT($FH$3,2)-'[1]Miter Profiles'!$AC$165-'[1]Outside Edges'!$B189)&gt;=5,'[1]Outside Edges'!$P189="Yes"),"Yes","No")</f>
        <v>Yes</v>
      </c>
      <c r="FI190" s="124" t="str">
        <f>IF(AND((RIGHT($FI$3,2)-'[1]Miter Profiles'!$AC$166-'[1]Outside Edges'!$B189)&gt;=5,'[1]Outside Edges'!$P189="Yes"),"Yes","No")</f>
        <v>Yes</v>
      </c>
      <c r="FJ190" s="116" t="str">
        <f>IF(AND((RIGHT($FJ$3,2)-'[1]Miter Profiles'!$AC$167-'[1]Outside Edges'!$B189)&gt;=5,'[1]Outside Edges'!$P189="Yes"),"Yes","No")</f>
        <v>Yes</v>
      </c>
      <c r="FK190" s="129" t="str">
        <f>IF(AND((RIGHT($FK$3,2)-'[1]Miter Profiles'!$AC$168-'[1]Outside Edges'!$B189)&gt;=5,'[1]Outside Edges'!$P189="Yes"),"Yes","No")</f>
        <v>Yes</v>
      </c>
      <c r="FL190" s="10" t="str">
        <f>IF(AND((RIGHT($FL$3,2)-'[1]Miter Profiles'!$AC$169-'[1]Outside Edges'!$B189)&gt;=5,'[1]Outside Edges'!$P189="Yes"),"Yes","No")</f>
        <v>Yes</v>
      </c>
      <c r="FM190" s="90" t="str">
        <f>IF(AND((RIGHT($FM$3,2)-'[1]Miter Profiles'!$AC$170-'[1]Outside Edges'!$B189)&gt;=5,'[1]Outside Edges'!$P189="Yes"),"Yes","No")</f>
        <v>Yes</v>
      </c>
      <c r="FN190" s="124" t="str">
        <f>IF(AND((RIGHT($FN$3,2)-'[1]Miter Profiles'!$AC$171-'[1]Outside Edges'!$B189)&gt;=5,'[1]Outside Edges'!$P189="Yes"),"Yes","No")</f>
        <v>Yes</v>
      </c>
      <c r="FO190" s="124" t="str">
        <f>IF(AND((RIGHT($FO$3,2)-'[1]Miter Profiles'!$AC$172-'[1]Outside Edges'!$B189)&gt;=5,'[1]Outside Edges'!$P189="Yes"),"Yes","No")</f>
        <v>Yes</v>
      </c>
      <c r="FP190" s="116" t="str">
        <f>IF(AND((RIGHT($FP$3,2)-'[1]Miter Profiles'!$AC$173-'[1]Outside Edges'!$B189)&gt;=5,'[1]Outside Edges'!$P189="Yes"),"Yes","No")</f>
        <v>Yes</v>
      </c>
      <c r="FQ190" s="129" t="str">
        <f>IF(AND((RIGHT($FQ$3,2)-'[1]Miter Profiles'!$AC$174-'[1]Outside Edges'!$B189)&gt;=5,'[1]Outside Edges'!$P189="Yes"),"Yes","No")</f>
        <v>Yes</v>
      </c>
      <c r="FR190" s="10" t="str">
        <f>IF(AND((RIGHT($FR$3,2)-'[1]Miter Profiles'!$AC$175-'[1]Outside Edges'!$B189)&gt;=5,'[1]Outside Edges'!$P189="Yes"),"Yes","No")</f>
        <v>Yes</v>
      </c>
      <c r="FS190" s="90" t="str">
        <f>IF(AND((RIGHT($FS$3,2)-'[1]Miter Profiles'!$AC$176-'[1]Outside Edges'!$B189)&gt;=5,'[1]Outside Edges'!$P189="Yes"),"Yes","No")</f>
        <v>Yes</v>
      </c>
      <c r="FT190" s="124" t="str">
        <f>IF(AND((RIGHT($FT$3,2)-'[1]Miter Profiles'!$AC$177-'[1]Outside Edges'!$B189)&gt;=5,'[1]Outside Edges'!$P189="Yes"),"Yes","No")</f>
        <v>Yes</v>
      </c>
      <c r="FU190" s="124" t="str">
        <f>IF(AND((RIGHT($FU$3,2)-'[1]Miter Profiles'!$AC$178-'[1]Outside Edges'!$B189)&gt;=5,'[1]Outside Edges'!$P189="Yes"),"Yes","No")</f>
        <v>Yes</v>
      </c>
      <c r="FV190" s="116" t="str">
        <f>IF(AND((RIGHT($V$3,2)-'[1]Miter Profiles'!$AC$179-'[1]Outside Edges'!$B189)&gt;=5,'[1]Outside Edges'!$P189="Yes"),"Yes","No")</f>
        <v>Yes</v>
      </c>
      <c r="FW190" s="129" t="str">
        <f>IF(AND((RIGHT($FW$3,2)-'[1]Miter Profiles'!$AC$180-'[1]Outside Edges'!$B189)&gt;=5,'[1]Outside Edges'!$P189="Yes"),"Yes","No")</f>
        <v>Yes</v>
      </c>
      <c r="FX190" s="85" t="str">
        <f>IF(AND((RIGHT($FX$3,2)-'[1]Miter Profiles'!$AC$181-'[1]Outside Edges'!$B189)&gt;=5,'[1]Outside Edges'!$P189="Yes"),"Yes","No")</f>
        <v>Yes</v>
      </c>
      <c r="FY190" s="150" t="str">
        <f>IF(AND((RIGHT($FY$3,2)-'[1]Miter Profiles'!$AC$182-'[1]Outside Edges'!$B189)&gt;=5,'[1]Outside Edges'!$P189="Yes"),"Yes","No")</f>
        <v>Yes</v>
      </c>
      <c r="FZ190" s="124" t="str">
        <f>IF(AND((RIGHT($FZ$3,2)-'[1]Miter Profiles'!$AC$183-'[1]Outside Edges'!$B189)&gt;=5,'[1]Outside Edges'!$P189="Yes"),"Yes","No")</f>
        <v>Yes</v>
      </c>
      <c r="GA190" s="116" t="str">
        <f>IF(AND((RIGHT($GA$3,2)-'[1]Miter Profiles'!$AC$184-'[1]Outside Edges'!$B189)&gt;=5,'[1]Outside Edges'!$P189="Yes"),"Yes","No")</f>
        <v>Yes</v>
      </c>
      <c r="GB190" s="129" t="str">
        <f>IF(AND((RIGHT($GB$3,2)-'[1]Miter Profiles'!$AC$185-'[1]Outside Edges'!$B189)&gt;=5,'[1]Outside Edges'!$P189="Yes"),"Yes","No")</f>
        <v>No</v>
      </c>
      <c r="GC190" s="10" t="str">
        <f>IF(AND((RIGHT($GC$3,2)-'[1]Miter Profiles'!$AC$186-'[1]Outside Edges'!$B189)&gt;=5,'[1]Outside Edges'!$P189="Yes"),"Yes","No")</f>
        <v>Yes</v>
      </c>
      <c r="GD190" s="90" t="str">
        <f>IF(AND((RIGHT($GD$3,2)-'[1]Miter Profiles'!$AC$187-'[1]Outside Edges'!$B189)&gt;=5,'[1]Outside Edges'!$P189="Yes"),"Yes","No")</f>
        <v>Yes</v>
      </c>
      <c r="GE190" s="150" t="str">
        <f>IF(AND((RIGHT($GE$3,2)-'[1]Miter Profiles'!$AC$188-'[1]Outside Edges'!$B189)&gt;=5,'[1]Outside Edges'!$P189="Yes"),"Yes","No")</f>
        <v>Yes</v>
      </c>
      <c r="GF190" s="124" t="str">
        <f>IF(AND((RIGHT($GF$3,2)-'[1]Miter Profiles'!$AC$189-'[1]Outside Edges'!$B189)&gt;=5,'[1]Outside Edges'!$P189="Yes"),"Yes","No")</f>
        <v>Yes</v>
      </c>
      <c r="GG190" s="116" t="str">
        <f>IF(AND((RIGHT($GG$3,2)-'[1]Miter Profiles'!$AC$190-'[1]Outside Edges'!$B189)&gt;=5,'[1]Outside Edges'!$P189="Yes"),"Yes","No")</f>
        <v>Yes</v>
      </c>
      <c r="GH190" s="129" t="str">
        <f>IF(AND((RIGHT($GH$3,2)-'[1]Miter Profiles'!$AC$191-'[1]Outside Edges'!$B189)&gt;=5,'[1]Outside Edges'!$P189="Yes"),"Yes","No")</f>
        <v>Yes</v>
      </c>
      <c r="GI190" s="10" t="str">
        <f>IF(AND((RIGHT($GI$3,2)-'[1]Miter Profiles'!$AC$192-'[1]Outside Edges'!$B189)&gt;=5,'[1]Outside Edges'!$P189="Yes"),"Yes","No")</f>
        <v>Yes</v>
      </c>
      <c r="GJ190" s="90" t="str">
        <f>IF(AND((RIGHT($GJ$3,2)-'[1]Miter Profiles'!$AC$193-'[1]Outside Edges'!$B189)&gt;=5,'[1]Outside Edges'!$P189="Yes"),"Yes","No")</f>
        <v>Yes</v>
      </c>
      <c r="GK190" s="150" t="str">
        <f>IF(AND((RIGHT($GK$3,2)-'[1]Miter Profiles'!$AC$194-'[1]Outside Edges'!$B189)&gt;=5,'[1]Outside Edges'!$P189="Yes"),"Yes","No")</f>
        <v>Yes</v>
      </c>
      <c r="GL190" s="124" t="str">
        <f>IF(AND((RIGHT($GL$3,2)-'[1]Miter Profiles'!$AC$195-'[1]Outside Edges'!$B189)&gt;=5,'[1]Outside Edges'!$P189="Yes"),"Yes","No")</f>
        <v>Yes</v>
      </c>
      <c r="GM190" s="116" t="str">
        <f>IF(AND((RIGHT($GM$3,2)-'[1]Miter Profiles'!$AC$196-'[1]Outside Edges'!$B189)&gt;=5,'[1]Outside Edges'!$P189="Yes"),"Yes","No")</f>
        <v>Yes</v>
      </c>
      <c r="GN190" s="129" t="str">
        <f>IF(AND((RIGHT($GN$3,2)-'[1]Miter Profiles'!$AC$197-'[1]Outside Edges'!$B189)&gt;=5,'[1]Outside Edges'!$P189="Yes"),"Yes","No")</f>
        <v>No</v>
      </c>
      <c r="GO190" s="10" t="str">
        <f>IF(AND((RIGHT($GO$3,2)-'[1]Miter Profiles'!$AC$198-'[1]Outside Edges'!$B189)&gt;=5,'[1]Outside Edges'!$P189="Yes"),"Yes","No")</f>
        <v>Yes</v>
      </c>
      <c r="GP190" s="90" t="str">
        <f>IF(AND((RIGHT($GP$3,2)-'[1]Miter Profiles'!$AC$199-'[1]Outside Edges'!$B189)&gt;=5,'[1]Outside Edges'!$P189="Yes"),"Yes","No")</f>
        <v>Yes</v>
      </c>
      <c r="GQ190" s="150" t="str">
        <f>IF(AND((RIGHT($GQ$3,2)-'[1]Miter Profiles'!$AC$200-'[1]Outside Edges'!$B189)&gt;=5,'[1]Outside Edges'!$P189="Yes"),"Yes","No")</f>
        <v>Yes</v>
      </c>
      <c r="GR190" s="124" t="str">
        <f>IF(AND((RIGHT($GR$3,2)-'[1]Miter Profiles'!$AC$201-'[1]Outside Edges'!$B189)&gt;=5,'[1]Outside Edges'!$P189="Yes"),"Yes","No")</f>
        <v>Yes</v>
      </c>
      <c r="GS190" s="116" t="str">
        <f>IF(AND((RIGHT($GS$3,2)-'[1]Miter Profiles'!$AC$202-'[1]Outside Edges'!$B189)&gt;=5,'[1]Outside Edges'!$P189="Yes"),"Yes","No")</f>
        <v>Yes</v>
      </c>
      <c r="GT190" s="129" t="str">
        <f>IF(AND((RIGHT($GT$3,2)-'[1]Miter Profiles'!$AC$203-'[1]Outside Edges'!$B189)&gt;=5,'[1]Outside Edges'!$P189="Yes"),"Yes","No")</f>
        <v>Yes</v>
      </c>
      <c r="GU190" s="10" t="str">
        <f>IF(AND((RIGHT($GU$3,2)-'[1]Miter Profiles'!$AC$204-'[1]Outside Edges'!$B189)&gt;=5,'[1]Outside Edges'!$P189="Yes"),"Yes","No")</f>
        <v>Yes</v>
      </c>
      <c r="GV190" s="90" t="str">
        <f>IF(AND((RIGHT($GV$3,2)-'[1]Miter Profiles'!$AC$205-'[1]Outside Edges'!$B189)&gt;=5,'[1]Outside Edges'!$P189="Yes"),"Yes","No")</f>
        <v>Yes</v>
      </c>
      <c r="GW190" s="150" t="str">
        <f>IF(AND((RIGHT($GW$3,2)-'[1]Miter Profiles'!$AC$206-'[1]Outside Edges'!$B189)&gt;=5,'[1]Outside Edges'!$P189="Yes"),"Yes","No")</f>
        <v>No</v>
      </c>
      <c r="GX190" s="124" t="str">
        <f>IF(AND((RIGHT($GX$3,2)-'[1]Miter Profiles'!$AC$207-'[1]Outside Edges'!$B189)&gt;=5,'[1]Outside Edges'!$P189="Yes"),"Yes","No")</f>
        <v>Yes</v>
      </c>
      <c r="GY190" s="116" t="str">
        <f>IF(AND((RIGHT($GY$3,2)-'[1]Miter Profiles'!$AC$208-'[1]Outside Edges'!$B189)&gt;=5,'[1]Outside Edges'!$P189="Yes"),"Yes","No")</f>
        <v>Yes</v>
      </c>
      <c r="GZ190" s="129" t="str">
        <f>IF(AND((RIGHT($GZ$3,2)-'[1]Miter Profiles'!$AC$209-'[1]Outside Edges'!$B189)&gt;=5,'[1]Outside Edges'!$P189="Yes"),"Yes","No")</f>
        <v>Yes</v>
      </c>
      <c r="HA190" s="10" t="str">
        <f>IF(AND((RIGHT($HA$3,2)-'[1]Miter Profiles'!$AC$210-'[1]Outside Edges'!$B189)&gt;=5,'[1]Outside Edges'!$P189="Yes"),"Yes","No")</f>
        <v>Yes</v>
      </c>
      <c r="HB190" s="90" t="str">
        <f>IF(AND((RIGHT($HB$3,2)-'[1]Miter Profiles'!$AC$211-'[1]Outside Edges'!$B189)&gt;=5,'[1]Outside Edges'!$P189="Yes"),"Yes","No")</f>
        <v>Yes</v>
      </c>
      <c r="HC190" s="150" t="str">
        <f>IF(AND((RIGHT($HC$3,2)-'[1]Miter Profiles'!$AC$212-'[1]Outside Edges'!$B189)&gt;=5,'[1]Outside Edges'!$P189="Yes"),"Yes","No")</f>
        <v>No</v>
      </c>
      <c r="HD190" s="116" t="str">
        <f>IF(AND((RIGHT($HD$3,2)-'[1]Miter Profiles'!$AC$213-'[1]Outside Edges'!$B189)&gt;=5,'[1]Outside Edges'!$P189="Yes"),"Yes","No")</f>
        <v>No</v>
      </c>
      <c r="HE190" s="129" t="str">
        <f>IF(AND((RIGHT($HE$3,2)-'[1]Miter Profiles'!$AC$214-'[1]Outside Edges'!$B189)&gt;=5,'[1]Outside Edges'!$P189="Yes"),"Yes","No")</f>
        <v>Yes</v>
      </c>
      <c r="HF190" s="10" t="str">
        <f>IF(AND((RIGHT($HF$3,2)-'[1]Miter Profiles'!$AC$215-'[1]Outside Edges'!$B189)&gt;=5,'[1]Outside Edges'!$P189="Yes"),"Yes","No")</f>
        <v>Yes</v>
      </c>
      <c r="HG190" s="90" t="str">
        <f>IF(AND((RIGHT($HG$3,2)-'[1]Miter Profiles'!$AC$216-'[1]Outside Edges'!$B189)&gt;=5,'[1]Outside Edges'!$P189="Yes"),"Yes","No")</f>
        <v>Yes</v>
      </c>
      <c r="HH190" s="150" t="str">
        <f>IF(AND((RIGHT($HH$3,2)-'[1]Miter Profiles'!$AC$217-'[1]Outside Edges'!$B189)&gt;=5,'[1]Outside Edges'!$P189="Yes"),"Yes","No")</f>
        <v>Yes</v>
      </c>
      <c r="HI190" s="124" t="str">
        <f>IF(AND((RIGHT($HI$3,2)-'[1]Miter Profiles'!$AC$218-'[1]Outside Edges'!$B189)&gt;=5,'[1]Outside Edges'!$P189="Yes"),"Yes","No")</f>
        <v>Yes</v>
      </c>
      <c r="HJ190" s="116" t="str">
        <f>IF(AND((RIGHT($HJ$3,2)-'[1]Miter Profiles'!$AC$219-'[1]Outside Edges'!$B189)&gt;=5,'[1]Outside Edges'!$P189="Yes"),"Yes","No")</f>
        <v>Yes</v>
      </c>
      <c r="HK190" s="129" t="str">
        <f>IF(AND((RIGHT($HK$3,2)-'[1]Miter Profiles'!$AC$220-'[1]Outside Edges'!$B189)&gt;=5,'[1]Outside Edges'!$P189="Yes"),"Yes","No")</f>
        <v>Yes</v>
      </c>
      <c r="HL190" s="10" t="str">
        <f>IF(AND((RIGHT($HL$3,2)-'[1]Miter Profiles'!$AC$221-'[1]Outside Edges'!$B189)&gt;=5,'[1]Outside Edges'!$P189="Yes"),"Yes","No")</f>
        <v>Yes</v>
      </c>
      <c r="HM190" s="90" t="str">
        <f>IF(AND((RIGHT($HM$3,2)-'[1]Miter Profiles'!$AC$222-'[1]Outside Edges'!$B189)&gt;=5,'[1]Outside Edges'!$P189="Yes"),"Yes","No")</f>
        <v>Yes</v>
      </c>
      <c r="HN190" s="150" t="str">
        <f>IF(AND((RIGHT($HN$3,2)-'[1]Miter Profiles'!$AC$223-'[1]Outside Edges'!$B189)&gt;=5,'[1]Outside Edges'!$P189="Yes"),"Yes","No")</f>
        <v>No</v>
      </c>
      <c r="HO190" s="124" t="str">
        <f>IF(AND((RIGHT($HO$3,2)-'[1]Miter Profiles'!$AC$224-'[1]Outside Edges'!$B189)&gt;=5,'[1]Outside Edges'!$P189="Yes"),"Yes","No")</f>
        <v>Yes</v>
      </c>
      <c r="HP190" s="124" t="str">
        <f>IF(AND((RIGHT($HP$3,2)-'[1]Miter Profiles'!$AC$225-'[1]Outside Edges'!$B189)&gt;=5,'[1]Outside Edges'!$P189="Yes"),"Yes","No")</f>
        <v>Yes</v>
      </c>
      <c r="HQ190" s="153" t="str">
        <f>IF(AND((RIGHT($HQ$3,3)-'[1]Miter Profiles'!$AC$226-'[1]Outside Edges'!$B189)&gt;=5,'[1]Outside Edges'!$P189="Yes"),"Yes","No")</f>
        <v>Yes</v>
      </c>
      <c r="HR190" s="129" t="str">
        <f>IF(AND((RIGHT($HR$3,2)-'[1]Miter Profiles'!$AC$227-'[1]Outside Edges'!$B189)&gt;=5,'[1]Outside Edges'!$P189="Yes"),"Yes","No")</f>
        <v>Yes</v>
      </c>
      <c r="HS190" s="10" t="str">
        <f>IF(AND((RIGHT($HS$3,2)-'[1]Miter Profiles'!$AC$228-'[1]Outside Edges'!$B189)&gt;=5,'[1]Outside Edges'!$P189="Yes"),"Yes","No")</f>
        <v>Yes</v>
      </c>
      <c r="HT190" s="163" t="str">
        <f>IF(AND((RIGHT($HT$3,2)-'[1]Miter Profiles'!$AC$229-'[1]Outside Edges'!$B189)&gt;=5,'[1]Outside Edges'!$P189="Yes"),"Yes","No")</f>
        <v>Yes</v>
      </c>
      <c r="HU190" s="150" t="str">
        <f>IF(AND((RIGHT($HU$3,2)-'[1]Miter Profiles'!$AC$230-'[1]Outside Edges'!$B189)&gt;=5,'[1]Outside Edges'!$P189="Yes"),"Yes","No")</f>
        <v>Yes</v>
      </c>
      <c r="HV190" s="124" t="str">
        <f>IF(AND((RIGHT($HV$3,2)-'[1]Miter Profiles'!$AC$231-'[1]Outside Edges'!$B189)&gt;=5,'[1]Outside Edges'!$P189="Yes"),"Yes","No")</f>
        <v>Yes</v>
      </c>
      <c r="HW190" s="116" t="str">
        <f>IF(AND((RIGHT($HW$3,2)-'[1]Miter Profiles'!$AC$232-'[1]Outside Edges'!$B189)&gt;=5,'[1]Outside Edges'!$P189="Yes"),"Yes","No")</f>
        <v>Yes</v>
      </c>
      <c r="HX190" s="129" t="str">
        <f>IF(AND((RIGHT($HX$3,2)-'[1]Miter Profiles'!$AC$233-'[1]Outside Edges'!$B189)&gt;=5,'[1]Outside Edges'!$P189="Yes"),"Yes","No")</f>
        <v>No</v>
      </c>
      <c r="HY190" s="10" t="str">
        <f>IF(AND((RIGHT($HY$3,2)-'[1]Miter Profiles'!$AC$234-'[1]Outside Edges'!$B189)&gt;=5,'[1]Outside Edges'!$P189="Yes"),"Yes","No")</f>
        <v>Yes</v>
      </c>
      <c r="HZ190" s="90" t="str">
        <f>IF(AND((RIGHT($HZ$3,2)-'[1]Miter Profiles'!$AC$235-'[1]Outside Edges'!$B189)&gt;=5,'[1]Outside Edges'!$P189="Yes"),"Yes","No")</f>
        <v>Yes</v>
      </c>
      <c r="IA190" s="150" t="str">
        <f>IF(AND((RIGHT($IA$3,2)-'[1]Miter Profiles'!$AC$236-'[1]Outside Edges'!$B189)&gt;=5,'[1]Outside Edges'!$P189="Yes"),"Yes","No")</f>
        <v>Yes</v>
      </c>
      <c r="IB190" s="124" t="str">
        <f>IF(AND((RIGHT($IB$3,2)-'[1]Miter Profiles'!$AC$237-'[1]Outside Edges'!$B189)&gt;=5,'[1]Outside Edges'!$P189="Yes"),"Yes","No")</f>
        <v>Yes</v>
      </c>
      <c r="IC190" s="116" t="str">
        <f>IF(AND((RIGHT($IC$3,2)-'[1]Miter Profiles'!$AC$238-'[1]Outside Edges'!$B189)&gt;=5,'[1]Outside Edges'!$P189="Yes"),"Yes","No")</f>
        <v>Yes</v>
      </c>
      <c r="ID190" s="129" t="str">
        <f>IF(AND((RIGHT($ID$3,2)-'[1]Miter Profiles'!$AC$239-'[1]Outside Edges'!$B189)&gt;=5,'[1]Outside Edges'!$P189="Yes"),"Yes","No")</f>
        <v>Yes</v>
      </c>
      <c r="IE190" s="10" t="str">
        <f>IF(AND((RIGHT($IE$3,2)-'[1]Miter Profiles'!$AC$240-'[1]Outside Edges'!$B189)&gt;=5,'[1]Outside Edges'!$P189="Yes"),"Yes","No")</f>
        <v>Yes</v>
      </c>
      <c r="IF190" s="90" t="str">
        <f>IF(AND((RIGHT($IF$3,2)-'[1]Miter Profiles'!$AC$241-'[1]Outside Edges'!$B189)&gt;=5,'[1]Outside Edges'!$P189="Yes"),"Yes","No")</f>
        <v>Yes</v>
      </c>
      <c r="IG190" s="150" t="str">
        <f>IF(AND((RIGHT($IG$3,2)-'[1]Miter Profiles'!$AC$242-'[1]Outside Edges'!$B189)&gt;=5,'[1]Outside Edges'!$P189="Yes"),"Yes","No")</f>
        <v>Yes</v>
      </c>
      <c r="IH190" s="124" t="str">
        <f>IF(AND((RIGHT($IH$3,2)-'[1]Miter Profiles'!$AC$243-'[1]Outside Edges'!$B189)&gt;=5,'[1]Outside Edges'!$P189="Yes"),"Yes","No")</f>
        <v>Yes</v>
      </c>
      <c r="II190" s="116" t="str">
        <f>IF(AND((RIGHT($II$3,2)-'[1]Miter Profiles'!$AC$244-'[1]Outside Edges'!$B189)&gt;=5,'[1]Outside Edges'!$P189="Yes"),"Yes","No")</f>
        <v>Yes</v>
      </c>
      <c r="IJ190" s="129" t="str">
        <f>IF(AND((RIGHT($IJ$3,2)-'[1]Miter Profiles'!$AC$245-'[1]Outside Edges'!$B189)&gt;=5,'[1]Outside Edges'!$P189="Yes"),"Yes","No")</f>
        <v>Yes</v>
      </c>
      <c r="IK190" s="10" t="str">
        <f>IF(AND((RIGHT($IK$3,2)-'[1]Miter Profiles'!$AC$246-'[1]Outside Edges'!$B189)&gt;=5,'[1]Outside Edges'!$P189="Yes"),"Yes","No")</f>
        <v>Yes</v>
      </c>
      <c r="IL190" s="90" t="str">
        <f>IF(AND((RIGHT($IL$3,2)-'[1]Miter Profiles'!$AC$247-'[1]Outside Edges'!$B189)&gt;=5,'[1]Outside Edges'!$P189="Yes"),"Yes","No")</f>
        <v>Yes</v>
      </c>
      <c r="IM190" s="150" t="str">
        <f>IF(AND((RIGHT($IM$3,2)-'[1]Miter Profiles'!$AC$248-'[1]Outside Edges'!$B189)&gt;=5,'[1]Outside Edges'!$P189="Yes"),"Yes","No")</f>
        <v>No</v>
      </c>
      <c r="IN190" s="124" t="str">
        <f>IF(AND((RIGHT($IN$3,2)-'[1]Miter Profiles'!$AC$249-'[1]Outside Edges'!$B189)&gt;=5,'[1]Outside Edges'!$P189="Yes"),"Yes","No")</f>
        <v>Yes</v>
      </c>
      <c r="IO190" s="116" t="str">
        <f>IF(AND((RIGHT($IO$3,2)-'[1]Miter Profiles'!$AC$250-'[1]Outside Edges'!$B189)&gt;=5,'[1]Outside Edges'!$P189="Yes"),"Yes","No")</f>
        <v>Yes</v>
      </c>
      <c r="IP190" s="129" t="str">
        <f>IF(AND((RIGHT($IP$3,2)-'[1]Miter Profiles'!$AC$251-'[1]Outside Edges'!$B189)&gt;=5,'[1]Outside Edges'!$P189="Yes"),"Yes","No")</f>
        <v>No</v>
      </c>
      <c r="IQ190" s="10" t="str">
        <f>IF(AND((RIGHT($IQ$3,2)-'[1]Miter Profiles'!$AC$252-'[1]Outside Edges'!$B189)&gt;=5,'[1]Outside Edges'!$P189="Yes"),"Yes","No")</f>
        <v>Yes</v>
      </c>
      <c r="IR190" s="90" t="str">
        <f>IF(AND((RIGHT($IR$3,2)-'[1]Miter Profiles'!$AC$253-'[1]Outside Edges'!$B189)&gt;=5,'[1]Outside Edges'!$P189="Yes"),"Yes","No")</f>
        <v>Yes</v>
      </c>
      <c r="IS190" s="150" t="str">
        <f>IF(AND((RIGHT($IS$3,2)-'[1]Miter Profiles'!$AC$254-'[1]Outside Edges'!$B189)&gt;=5,'[1]Outside Edges'!$P189="Yes"),"Yes","No")</f>
        <v>Yes</v>
      </c>
      <c r="IT190" s="124" t="str">
        <f>IF(AND((RIGHT($IT$3,2)-'[1]Miter Profiles'!$AC$255-'[1]Outside Edges'!$B189)&gt;=5,'[1]Outside Edges'!$P189="Yes"),"Yes","No")</f>
        <v>Yes</v>
      </c>
      <c r="IU190" s="116" t="str">
        <f>IF(AND((RIGHT($IU$3,2)-'[1]Miter Profiles'!$AC$256-'[1]Outside Edges'!$B189)&gt;=5,'[1]Outside Edges'!$P189="Yes"),"Yes","No")</f>
        <v>Yes</v>
      </c>
      <c r="IV190" s="129" t="str">
        <f>IF(AND((RIGHT($IV$3,2)-'[1]Miter Profiles'!$AC$257-'[1]Outside Edges'!$B189)&gt;=5,'[1]Outside Edges'!$P189="Yes"),"Yes","No")</f>
        <v>Yes</v>
      </c>
      <c r="IW190" s="10" t="str">
        <f>IF(AND((RIGHT($IW$3,2)-'[1]Miter Profiles'!$AC$258-'[1]Outside Edges'!$B189)&gt;=5,'[1]Outside Edges'!$P189="Yes"),"Yes","No")</f>
        <v>Yes</v>
      </c>
      <c r="IX190" s="90" t="str">
        <f>IF(AND((RIGHT($IX$3,2)-'[1]Miter Profiles'!$AC$259-'[1]Outside Edges'!$B189)&gt;=5,'[1]Outside Edges'!$P189="Yes"),"Yes","No")</f>
        <v>Yes</v>
      </c>
      <c r="IY190" s="150" t="str">
        <f>IF(AND((RIGHT($IY$3,2)-'[1]Miter Profiles'!$AC$260-'[1]Outside Edges'!$B189)&gt;=5,'[1]Outside Edges'!$P189="Yes"),"Yes","No")</f>
        <v>Yes</v>
      </c>
      <c r="IZ190" s="124" t="str">
        <f>IF(AND((RIGHT($IZ$3,2)-'[1]Miter Profiles'!$AC$261-'[1]Outside Edges'!$B189)&gt;=5,'[1]Outside Edges'!$P189="Yes"),"Yes","No")</f>
        <v>Yes</v>
      </c>
      <c r="JA190" s="116" t="str">
        <f>IF(AND((RIGHT($JA$3,2)-'[1]Miter Profiles'!$AC$262-'[1]Outside Edges'!$B189)&gt;=5,'[1]Outside Edges'!$P189="Yes"),"Yes","No")</f>
        <v>Yes</v>
      </c>
      <c r="JB190" s="129" t="str">
        <f>IF(AND((RIGHT($JB$3,2)-'[1]Miter Profiles'!$AC$263-'[1]Outside Edges'!$B189)&gt;=5,'[1]Outside Edges'!$P189="Yes"),"Yes","No")</f>
        <v>Yes</v>
      </c>
      <c r="JC190" s="10" t="str">
        <f>IF(AND((RIGHT($JC$3,2)-'[1]Miter Profiles'!$AC$264-'[1]Outside Edges'!$B189)&gt;=5,'[1]Outside Edges'!$P189="Yes"),"Yes","No")</f>
        <v>Yes</v>
      </c>
      <c r="JD190" s="90" t="str">
        <f>IF(AND((RIGHT($JD$3,2)-'[1]Miter Profiles'!$AC$265-'[1]Outside Edges'!$B189)&gt;=5,'[1]Outside Edges'!$P189="Yes"),"Yes","No")</f>
        <v>Yes</v>
      </c>
      <c r="JE190" s="236" t="str">
        <f>IF(AND((RIGHT($JE$3,2)-'[1]Miter Profiles'!$AC$266-'[1]Outside Edges'!$B189)&gt;=5,'[1]Outside Edges'!$P189="Yes"),"Yes","No")</f>
        <v>No</v>
      </c>
      <c r="JF190" s="237" t="str">
        <f>IF(AND((RIGHT($JF$3,2)-'[1]Miter Profiles'!$AC$267-'[1]Outside Edges'!$B189)&gt;=5,'[1]Outside Edges'!$P189="Yes"),"Yes","No")</f>
        <v>Yes</v>
      </c>
      <c r="JG190" s="238" t="str">
        <f>IF(AND((RIGHT($JG$3,2)-'[1]Miter Profiles'!$AC$268-'[1]Outside Edges'!$B189)&gt;=5,'[1]Outside Edges'!$P189="Yes"),"Yes","No")</f>
        <v>Yes</v>
      </c>
      <c r="JH190" s="129" t="str">
        <f>IF(AND((RIGHT($JH$3,2)-'[1]Miter Profiles'!$AC$269-'[1]Outside Edges'!$B189)&gt;=5,'[1]Outside Edges'!$P189="Yes"),"Yes","No")</f>
        <v>Yes</v>
      </c>
      <c r="JI190" s="113" t="str">
        <f>IF(AND((RIGHT($JI$3,2)-'[1]Miter Profiles'!$AC$270-'[1]Outside Edges'!$B189)&gt;=5,'[1]Outside Edges'!$P189="Yes"),"Yes","No")</f>
        <v>Yes</v>
      </c>
      <c r="JJ190" s="90" t="str">
        <f>IF(AND((RIGHT($JJ$3,2)-'[1]Miter Profiles'!$AC$271-'[1]Outside Edges'!$B189)&gt;=5,'[1]Outside Edges'!$P189="Yes"),"Yes","No")</f>
        <v>Yes</v>
      </c>
      <c r="JK190" s="236" t="str">
        <f>IF(AND((RIGHT($JK$3,2)-'[1]Miter Profiles'!$AC$272-'[1]Outside Edges'!$B189)&gt;=5,'[1]Outside Edges'!$P189="Yes"),"Yes","No")</f>
        <v>Yes</v>
      </c>
      <c r="JL190" s="237" t="str">
        <f>IF(AND((RIGHT($JL$3,2)-'[1]Miter Profiles'!$AC$273-'[1]Outside Edges'!$B189)&gt;=5,'[1]Outside Edges'!$P189="Yes"),"Yes","No")</f>
        <v>Yes</v>
      </c>
      <c r="JM190" s="238" t="str">
        <f>IF(AND((RIGHT($JM$3,2)-'[1]Miter Profiles'!$AC$274-'[1]Outside Edges'!$B189)&gt;=5,'[1]Outside Edges'!$P189="Yes"),"Yes","No")</f>
        <v>Yes</v>
      </c>
      <c r="JN190" s="129" t="str">
        <f>IF(AND((RIGHT($JN$3,2)-'[1]Miter Profiles'!$AC$275-'[1]Outside Edges'!$B189)&gt;=5,'[1]Outside Edges'!$P189="Yes"),"Yes","No")</f>
        <v>Yes</v>
      </c>
      <c r="JO190" s="113" t="str">
        <f>IF(AND((RIGHT($JO$3,2)-'[1]Miter Profiles'!$AC$276-'[1]Outside Edges'!$B189)&gt;=5,'[1]Outside Edges'!$P189="Yes"),"Yes","No")</f>
        <v>Yes</v>
      </c>
      <c r="JP190" s="90" t="str">
        <f>IF(AND((RIGHT($JP$3,2)-'[1]Miter Profiles'!$AC$277-'[1]Outside Edges'!$B189)&gt;=5,'[1]Outside Edges'!$P189="Yes"),"Yes","No")</f>
        <v>Yes</v>
      </c>
      <c r="JQ190" s="236" t="str">
        <f>IF(AND((RIGHT($JQ$3,2)-'[1]Miter Profiles'!$AC$278-'[1]Outside Edges'!$B189)&gt;=5,'[1]Outside Edges'!$P189="Yes"),"Yes","No")</f>
        <v>No</v>
      </c>
      <c r="JR190" s="237" t="str">
        <f>IF(AND((RIGHT($JR$3,2)-'[1]Miter Profiles'!$AC$279-'[1]Outside Edges'!$B189)&gt;=5,'[1]Outside Edges'!$P189="Yes"),"Yes","No")</f>
        <v>Yes</v>
      </c>
      <c r="JS190" s="238" t="str">
        <f>IF(AND((RIGHT($JS$3,2)-'[1]Miter Profiles'!$AC$280-'[1]Outside Edges'!$B189)&gt;=5,'[1]Outside Edges'!$P189="Yes"),"Yes","No")</f>
        <v>Yes</v>
      </c>
      <c r="JT190" s="129" t="str">
        <f>IF(AND((RIGHT($JT$3,2)-'[1]Miter Profiles'!$AC$281-'[1]Outside Edges'!$B189)&gt;=5,'[1]Outside Edges'!$P189="Yes"),"Yes","No")</f>
        <v>No</v>
      </c>
      <c r="JU190" s="113" t="str">
        <f>IF(AND((RIGHT($JU$3,2)-'[1]Miter Profiles'!$AC$282-'[1]Outside Edges'!$B189)&gt;=5,'[1]Outside Edges'!$P189="Yes"),"Yes","No")</f>
        <v>Yes</v>
      </c>
      <c r="JV190" s="90" t="str">
        <f>IF(AND((RIGHT($JV$3,2)-'[1]Miter Profiles'!$AC$283-'[1]Outside Edges'!$B189)&gt;=5,'[1]Outside Edges'!$P189="Yes"),"Yes","No")</f>
        <v>Yes</v>
      </c>
      <c r="JW190" s="236" t="str">
        <f>IF(AND((RIGHT($JW$3,2)-'[1]Miter Profiles'!$AC$284-'[1]Outside Edges'!$B189)&gt;=5,'[1]Outside Edges'!$P189="Yes"),"Yes","No")</f>
        <v>Yes</v>
      </c>
      <c r="JX190" s="237" t="str">
        <f>IF(AND((RIGHT($JX$3,2)-'[1]Miter Profiles'!$AC$285-'[1]Outside Edges'!$B189)&gt;=5,'[1]Outside Edges'!$P189="Yes"),"Yes","No")</f>
        <v>Yes</v>
      </c>
      <c r="JY190" s="238" t="str">
        <f>IF(AND((RIGHT($JY$3,2)-'[1]Miter Profiles'!$AC$286-'[1]Outside Edges'!$B189)&gt;=5,'[1]Outside Edges'!$P189="Yes"),"Yes","No")</f>
        <v>Yes</v>
      </c>
      <c r="JZ190" s="129" t="str">
        <f>IF(AND((RIGHT($JZ$3,2)-'[1]Miter Profiles'!$AC$287-'[1]Outside Edges'!$B189)&gt;=5,'[1]Outside Edges'!$P189="Yes"),"Yes","No")</f>
        <v>Yes</v>
      </c>
      <c r="KA190" s="113" t="str">
        <f>IF(AND((RIGHT($KA$3,2)-'[1]Miter Profiles'!$AC$288-'[1]Outside Edges'!$B189)&gt;=5,'[1]Outside Edges'!$P189="Yes"),"Yes","No")</f>
        <v>Yes</v>
      </c>
      <c r="KB190" s="90" t="str">
        <f>IF(AND((RIGHT($KB$3,2)-'[1]Miter Profiles'!$AC$289-'[1]Outside Edges'!$B189)&gt;=5,'[1]Outside Edges'!$P189="Yes"),"Yes","No")</f>
        <v>Yes</v>
      </c>
      <c r="KC190" s="236" t="str">
        <f>IF(AND((RIGHT($KC$3,2)-'[1]Miter Profiles'!$AC$290-'[1]Outside Edges'!$B189)&gt;=5,'[1]Outside Edges'!$P189="Yes"),"Yes","No")</f>
        <v>Yes</v>
      </c>
      <c r="KD190" s="237" t="str">
        <f>IF(AND((RIGHT($KD$3,2)-'[1]Miter Profiles'!$AC$291-'[1]Outside Edges'!$B189)&gt;=5,'[1]Outside Edges'!$P189="Yes"),"Yes","No")</f>
        <v>Yes</v>
      </c>
      <c r="KE190" s="238" t="str">
        <f>IF(AND((RIGHT($KE$3,2)-'[1]Miter Profiles'!$AC$292-'[1]Outside Edges'!$B189)&gt;=5,'[1]Outside Edges'!$P189="Yes"),"Yes","No")</f>
        <v>Yes</v>
      </c>
      <c r="KF190" s="129" t="str">
        <f>IF(AND((RIGHT($KF$3,2)-'[1]Miter Profiles'!$AC$293-'[1]Outside Edges'!$B189)&gt;=5,'[1]Outside Edges'!$P189="Yes"),"Yes","No")</f>
        <v>Yes</v>
      </c>
      <c r="KG190" s="113" t="str">
        <f>IF(AND((RIGHT($KG$3,2)-'[1]Miter Profiles'!$AC$294-'[1]Outside Edges'!$B189)&gt;=5,'[1]Outside Edges'!$P189="Yes"),"Yes","No")</f>
        <v>Yes</v>
      </c>
      <c r="KH190" s="90" t="str">
        <f>IF(AND((RIGHT($KH$3,2)-'[1]Miter Profiles'!$AC$295-'[1]Outside Edges'!$B189)&gt;=5,'[1]Outside Edges'!$P189="Yes"),"Yes","No")</f>
        <v>Yes</v>
      </c>
      <c r="KI190" s="236" t="str">
        <f>IF(AND((RIGHT($KI$3,2)-'[1]Miter Profiles'!$AC$296-'[1]Outside Edges'!$B189)&gt;=5,'[1]Outside Edges'!$P189="Yes"),"Yes","No")</f>
        <v>Yes</v>
      </c>
      <c r="KJ190" s="237" t="str">
        <f>IF(AND((RIGHT($KJ$3,2)-'[1]Miter Profiles'!$AC$297-'[1]Outside Edges'!$B189)&gt;=5,'[1]Outside Edges'!$P189="Yes"),"Yes","No")</f>
        <v>Yes</v>
      </c>
      <c r="KK190" s="238" t="str">
        <f>IF(AND((RIGHT($KK$3,2)-'[1]Miter Profiles'!$AC$298-'[1]Outside Edges'!$B189)&gt;=5,'[1]Outside Edges'!$P189="Yes"),"Yes","No")</f>
        <v>Yes</v>
      </c>
      <c r="KL190" s="129" t="str">
        <f>IF(AND((RIGHT($KL$3,2)-'[1]Miter Profiles'!$AC$299-'[1]Outside Edges'!$B189)&gt;=5,'[1]Outside Edges'!$P189="Yes"),"Yes","No")</f>
        <v>Yes</v>
      </c>
      <c r="KM190" s="113" t="str">
        <f>IF(AND((RIGHT($KM$3,2)-'[1]Miter Profiles'!$AC$300-'[1]Outside Edges'!$B189)&gt;=5,'[1]Outside Edges'!$P189="Yes"),"Yes","No")</f>
        <v>Yes</v>
      </c>
      <c r="KN190" s="90" t="str">
        <f>IF(AND((RIGHT($KN$3,2)-'[1]Miter Profiles'!$AC$301-'[1]Outside Edges'!$B189)&gt;=5,'[1]Outside Edges'!$P189="Yes"),"Yes","No")</f>
        <v>Yes</v>
      </c>
      <c r="KO190" s="236" t="str">
        <f>IF(AND((RIGHT($KO$3,2)-'[1]Miter Profiles'!$AC$302-'[1]Outside Edges'!$B189)&gt;=5,'[1]Outside Edges'!$P189="Yes"),"Yes","No")</f>
        <v>Yes</v>
      </c>
      <c r="KP190" s="237" t="str">
        <f>IF(AND((RIGHT($KP$3,2)-'[1]Miter Profiles'!$AC$303-'[1]Outside Edges'!$B189)&gt;=5,'[1]Outside Edges'!$P189="Yes"),"Yes","No")</f>
        <v>Yes</v>
      </c>
      <c r="KQ190" s="238" t="str">
        <f>IF(AND((RIGHT($KQ$3,2)-'[1]Miter Profiles'!$AC$304-'[1]Outside Edges'!$B189)&gt;=5,'[1]Outside Edges'!$P189="Yes"),"Yes","No")</f>
        <v>Yes</v>
      </c>
      <c r="KR190" s="129" t="str">
        <f>IF(AND((RIGHT($KR$3,2)-'[1]Miter Profiles'!$AC$305-'[1]Outside Edges'!$B189)&gt;=5,'[1]Outside Edges'!$P189="Yes"),"Yes","No")</f>
        <v>Yes</v>
      </c>
      <c r="KS190" s="113" t="str">
        <f>IF(AND((RIGHT($KS$3,2)-'[1]Miter Profiles'!$AC$306-'[1]Outside Edges'!$B189)&gt;=5,'[1]Outside Edges'!$P189="Yes"),"Yes","No")</f>
        <v>Yes</v>
      </c>
      <c r="KT190" s="90" t="str">
        <f>IF(AND((RIGHT($KT$3,2)-'[1]Miter Profiles'!$AC$307-'[1]Outside Edges'!$B189)&gt;=5,'[1]Outside Edges'!$P189="Yes"),"Yes","No")</f>
        <v>Yes</v>
      </c>
      <c r="KU190" s="236" t="str">
        <f>IF(AND((RIGHT($KU$3,2)-'[1]Miter Profiles'!$AC$308-'[1]Outside Edges'!$B189)&gt;=5,'[1]Outside Edges'!$P189="Yes"),"Yes","No")</f>
        <v>No</v>
      </c>
      <c r="KV190" s="237" t="str">
        <f>IF(AND((RIGHT($KV$3,2)-'[1]Miter Profiles'!$AC$309-'[1]Outside Edges'!$B189)&gt;=5,'[1]Outside Edges'!$P189="Yes"),"Yes","No")</f>
        <v>Yes</v>
      </c>
      <c r="KW190" s="238" t="str">
        <f>IF(AND((RIGHT($KW$3,2)-'[1]Miter Profiles'!$AC$310-'[1]Outside Edges'!$B189)&gt;=5,'[1]Outside Edges'!$P189="Yes"),"Yes","No")</f>
        <v>Yes</v>
      </c>
      <c r="KX190" s="129" t="str">
        <f>IF(AND((RIGHT($KX$3,2)-'[1]Miter Profiles'!$AC$311-'[1]Outside Edges'!$B189)&gt;=5,'[1]Outside Edges'!$P189="Yes"),"Yes","No")</f>
        <v>Yes</v>
      </c>
      <c r="KY190" s="113" t="str">
        <f>IF(AND((RIGHT($KY$3,2)-'[1]Miter Profiles'!$AC$312-'[1]Outside Edges'!$B189)&gt;=5,'[1]Outside Edges'!$P189="Yes"),"Yes","No")</f>
        <v>Yes</v>
      </c>
      <c r="KZ190" s="90" t="str">
        <f>IF(AND((RIGHT($KZ$3,2)-'[1]Miter Profiles'!$AC$313-'[1]Outside Edges'!$B189)&gt;=5,'[1]Outside Edges'!$P189="Yes"),"Yes","No")</f>
        <v>Yes</v>
      </c>
      <c r="LA190" s="236" t="str">
        <f>IF(AND((RIGHT($LA$3,2)-'[1]Miter Profiles'!$AC$314-'[1]Outside Edges'!$B189)&gt;=5,'[1]Outside Edges'!$P189="Yes"),"Yes","No")</f>
        <v>Yes</v>
      </c>
      <c r="LB190" s="237" t="str">
        <f>IF(AND((RIGHT($LB$3,2)-'[1]Miter Profiles'!$AC$315-'[1]Outside Edges'!$B189)&gt;=5,'[1]Outside Edges'!$P189="Yes"),"Yes","No")</f>
        <v>Yes</v>
      </c>
      <c r="LC190" s="243" t="str">
        <f>IF(AND((RIGHT($LC$3,2)-'[1]Miter Profiles'!$AC$316-'[1]Outside Edges'!$B189)&gt;=5,'[1]Outside Edges'!$P189="Yes"),"Yes","No")</f>
        <v>Yes</v>
      </c>
      <c r="LD190" s="244" t="str">
        <f>IF(AND((RIGHT($LD$3,2)-'[1]Miter Profiles'!$AC$317-'[1]Outside Edges'!$B189)&gt;=5,'[1]Outside Edges'!$P189="Yes"),"Yes","No")</f>
        <v>Yes</v>
      </c>
      <c r="LE190" s="113" t="str">
        <f>IF(AND((RIGHT($LE$3,2)-'[1]Miter Profiles'!$AC$318-'[1]Outside Edges'!$B189)&gt;=5,'[1]Outside Edges'!$P189="Yes"),"Yes","No")</f>
        <v>Yes</v>
      </c>
      <c r="LF190" s="10" t="str">
        <f>IF(AND((RIGHT($LF$3,2)-'[1]Miter Profiles'!$AC$319-'[1]Outside Edges'!$B189)&gt;=5,'[1]Outside Edges'!$P189="Yes"),"Yes","No")</f>
        <v>Yes</v>
      </c>
      <c r="LG190" s="113" t="str">
        <f>IF(AND((RIGHT($LG$3,2)-'[1]Miter Profiles'!$AC$320-'[1]Outside Edges'!$B189)&gt;=5,'[1]Outside Edges'!$P189="Yes"),"Yes","No")</f>
        <v>Yes</v>
      </c>
      <c r="LH190" s="90" t="str">
        <f>IF(AND((RIGHT($LH$3,2)-'[1]Miter Profiles'!$AC$321-'[1]Outside Edges'!$B189)&gt;=5,'[1]Outside Edges'!$P189="Yes"),"Yes","No")</f>
        <v>Yes</v>
      </c>
      <c r="LI190" s="236" t="str">
        <f>IF(AND((RIGHT($LI$3,2)-'[1]Miter Profiles'!$AC$322-'[1]Outside Edges'!$B189)&gt;=5,'[1]Outside Edges'!$P189="Yes"),"Yes","No")</f>
        <v>No</v>
      </c>
      <c r="LJ190" s="237" t="str">
        <f>IF(AND((RIGHT($LJ$3,2)-'[1]Miter Profiles'!$AC$323-'[1]Outside Edges'!$B189)&gt;=5,'[1]Outside Edges'!$P189="Yes"),"Yes","No")</f>
        <v>Yes</v>
      </c>
      <c r="LK190" s="238" t="str">
        <f>IF(AND((RIGHT($LK$3,2)-'[1]Miter Profiles'!$AC$324-'[1]Outside Edges'!$B189)&gt;=5,'[1]Outside Edges'!$P189="Yes"),"Yes","No")</f>
        <v>Yes</v>
      </c>
      <c r="LL190" s="129" t="str">
        <f>IF(AND((RIGHT($LL$3,2)-'[1]Miter Profiles'!$AC$325-'[1]Outside Edges'!$B189)&gt;=5,'[1]Outside Edges'!$P189="Yes"),"Yes","No")</f>
        <v>Yes</v>
      </c>
      <c r="LM190" s="113" t="str">
        <f>IF(AND((RIGHT($LM$3,2)-'[1]Miter Profiles'!$AC$326-'[1]Outside Edges'!$B189)&gt;=5,'[1]Outside Edges'!$P189="Yes"),"Yes","No")</f>
        <v>Yes</v>
      </c>
      <c r="LN190" s="90" t="str">
        <f>IF(AND((RIGHT($LN$3,2)-'[1]Miter Profiles'!$AC$327-'[1]Outside Edges'!$B189)&gt;=5,'[1]Outside Edges'!$P189="Yes"),"Yes","No")</f>
        <v>Yes</v>
      </c>
      <c r="LO190" s="236" t="str">
        <f>IF(AND((RIGHT($LO$3,2)-'[1]Miter Profiles'!$AC$328-'[1]Outside Edges'!$B189)&gt;=5,'[1]Outside Edges'!$P189="Yes"),"Yes","No")</f>
        <v>No</v>
      </c>
      <c r="LP190" s="237" t="str">
        <f>IF(AND((RIGHT($LP$3,2)-'[1]Miter Profiles'!$AC$329-'[1]Outside Edges'!$B189)&gt;=5,'[1]Outside Edges'!$P189="Yes"),"Yes","No")</f>
        <v>Yes</v>
      </c>
      <c r="LQ190" s="238" t="str">
        <f>IF(AND((RIGHT($LQ$3,2)-'[1]Miter Profiles'!$AC$330-'[1]Outside Edges'!$B189)&gt;=5,'[1]Outside Edges'!$P189="Yes"),"Yes","No")</f>
        <v>Yes</v>
      </c>
      <c r="LR190" s="129" t="str">
        <f>IF(AND((RIGHT($LR$3,2)-'[1]Miter Profiles'!$AC$331-'[1]Outside Edges'!$B189)&gt;=5,'[1]Outside Edges'!$P189="Yes"),"Yes","No")</f>
        <v>No</v>
      </c>
      <c r="LS190" s="113" t="str">
        <f>IF(AND((RIGHT($LS$3,2)-'[1]Miter Profiles'!$AC$332-'[1]Outside Edges'!$B189)&gt;=5,'[1]Outside Edges'!$P189="Yes"),"Yes","No")</f>
        <v>Yes</v>
      </c>
      <c r="LT190" s="90" t="str">
        <f>IF(AND((RIGHT($LT$3,2)-'[1]Miter Profiles'!$AC$333-'[1]Outside Edges'!$B189)&gt;=5,'[1]Outside Edges'!$P189="Yes"),"Yes","No")</f>
        <v>Yes</v>
      </c>
    </row>
    <row r="191" spans="1:332" ht="16.5" thickBot="1" x14ac:dyDescent="0.3">
      <c r="A191" s="8" t="str">
        <f>IF('[1]Outside Edges'!$A190&lt;&gt;"",'[1]Outside Edges'!$A190,"")</f>
        <v>D188</v>
      </c>
      <c r="B191" s="10" t="str">
        <f>IF(AND((RIGHT($B$3,2)-'[1]Miter Profiles'!$AC$3-'[1]Outside Edges'!$B190)&gt;=5,'[1]Outside Edges'!$P190="Yes"),"Yes","No")</f>
        <v>Yes</v>
      </c>
      <c r="C191" s="10" t="str">
        <f>IF(AND((RIGHT($C$3,2)-'[1]Miter Profiles'!$AC$4-'[1]Outside Edges'!$B190)&gt;=5,'[1]Outside Edges'!$P190="Yes"),"Yes","No")</f>
        <v>Yes</v>
      </c>
      <c r="D191" s="85" t="str">
        <f>IF(AND((RIGHT($D$3,2)-'[1]Miter Profiles'!$AC$5-'[1]Outside Edges'!$B190)&gt;=5,'[1]Outside Edges'!$P190="Yes"),"Yes","No")</f>
        <v>Yes</v>
      </c>
      <c r="E191" s="86" t="str">
        <f>IF(AND((RIGHT($E$3,2)-'[1]Miter Profiles'!$AC$6-'[1]Outside Edges'!$B190)&gt;=5,'[1]Outside Edges'!$P190="Yes"),"Yes","No")</f>
        <v>Yes</v>
      </c>
      <c r="F191" s="11" t="str">
        <f>IF(AND((RIGHT($F$3,2)-'[1]Miter Profiles'!$AC$7-'[1]Outside Edges'!$B190)&gt;=5,'[1]Outside Edges'!$P190="Yes"),"Yes","No")</f>
        <v>Yes</v>
      </c>
      <c r="G191" s="87" t="str">
        <f>IF(AND((RIGHT($G$3,2)-'[1]Miter Profiles'!$AC$8-'[1]Outside Edges'!$B190)&gt;=5,'[1]Outside Edges'!$P190="Yes"),"Yes","No")</f>
        <v>Yes</v>
      </c>
      <c r="H191" s="10" t="str">
        <f>IF(AND((RIGHT($H$3,2)-'[1]Miter Profiles'!$AC$9-'[1]Outside Edges'!$B190)&gt;=5,'[1]Outside Edges'!$P190="Yes"),"Yes","No")</f>
        <v>Yes</v>
      </c>
      <c r="I191" s="10" t="str">
        <f>IF(AND((RIGHT($I$3,2)-'[1]Miter Profiles'!$AC$10-'[1]Outside Edges'!$B190)&gt;=5,'[1]Outside Edges'!$P190="Yes"),"Yes","No")</f>
        <v>Yes</v>
      </c>
      <c r="J191" s="85" t="str">
        <f>IF(AND((RIGHT($J$3,2)-'[1]Miter Profiles'!$AC$11-'[1]Outside Edges'!$B190)&gt;=5,'[1]Outside Edges'!$P190="Yes"),"Yes","No")</f>
        <v>Yes</v>
      </c>
      <c r="K191" s="86" t="str">
        <f>IF(AND((RIGHT($K$3,2)-'[1]Miter Profiles'!$AC$12-'[1]Outside Edges'!$B190)&gt;=5,'[1]Outside Edges'!$P190="Yes"),"Yes","No")</f>
        <v>Yes</v>
      </c>
      <c r="L191" s="11" t="str">
        <f>IF(AND((RIGHT($L$3,2)-'[1]Miter Profiles'!$AC$13-'[1]Outside Edges'!$B190)&gt;=5,'[1]Outside Edges'!$P190="Yes"),"Yes","No")</f>
        <v>Yes</v>
      </c>
      <c r="M191" s="87" t="str">
        <f>IF(AND((RIGHT($M$3,2)-'[1]Miter Profiles'!$AC$14-'[1]Outside Edges'!$B190)&gt;=5,'[1]Outside Edges'!$P190="Yes"),"Yes","No")</f>
        <v>Yes</v>
      </c>
      <c r="N191" s="10" t="str">
        <f>IF(AND((RIGHT($N$3,2)-'[1]Miter Profiles'!$AC$15-'[1]Outside Edges'!$B190)&gt;=4,'[1]Outside Edges'!$P190="Yes"),"Yes","No")</f>
        <v>Yes</v>
      </c>
      <c r="O191" s="10" t="str">
        <f>IF(AND((RIGHT($O$3,2)-'[1]Miter Profiles'!$AC$16-'[1]Outside Edges'!$B190)&gt;=5,'[1]Outside Edges'!$P190="Yes"),"Yes","No")</f>
        <v>Yes</v>
      </c>
      <c r="P191" s="85" t="str">
        <f>IF(AND((RIGHT($P$3,2)-'[1]Miter Profiles'!$AC$17-'[1]Outside Edges'!$B190)&gt;=5,'[1]Outside Edges'!$P190="Yes"),"Yes","No")</f>
        <v>Yes</v>
      </c>
      <c r="Q191" s="86" t="str">
        <f>IF(AND((RIGHT($Q$3,2)-'[1]Miter Profiles'!$AC$18-'[1]Outside Edges'!$B190)&gt;=5,'[1]Outside Edges'!$P190="Yes"),"Yes","No")</f>
        <v>Yes</v>
      </c>
      <c r="R191" s="11" t="str">
        <f>IF(AND((RIGHT($R$3,2)-'[1]Miter Profiles'!$AC$19-'[1]Outside Edges'!$B190)&gt;=5,'[1]Outside Edges'!$P190="Yes"),"Yes","No")</f>
        <v>Yes</v>
      </c>
      <c r="S191" s="87" t="str">
        <f>IF(AND((RIGHT($S$3,2)-'[1]Miter Profiles'!$AC$20-'[1]Outside Edges'!$B190)&gt;=5,'[1]Outside Edges'!$P190="Yes"),"Yes","No")</f>
        <v>Yes</v>
      </c>
      <c r="T191" s="10" t="str">
        <f>IF(AND((RIGHT($T$3,2)-'[1]Miter Profiles'!$AC$21-'[1]Outside Edges'!$B190)&gt;=5,'[1]Outside Edges'!$P190="Yes"),"Yes","No")</f>
        <v>Yes</v>
      </c>
      <c r="U191" s="10" t="str">
        <f>IF(AND((RIGHT($U$3,2)-'[1]Miter Profiles'!$AC$22-'[1]Outside Edges'!$B190)&gt;=5,'[1]Outside Edges'!$P190="Yes"),"Yes","No")</f>
        <v>Yes</v>
      </c>
      <c r="V191" s="85" t="str">
        <f>IF(AND((RIGHT($V$3,2)-'[1]Miter Profiles'!$AC$23-'[1]Outside Edges'!$B190)&gt;=5,'[1]Outside Edges'!$P190="Yes"),"Yes","No")</f>
        <v>Yes</v>
      </c>
      <c r="W191" s="86" t="str">
        <f>IF(AND((RIGHT($W$3,2)-'[1]Miter Profiles'!$AC$24-'[1]Outside Edges'!$B190)&gt;=5,'[1]Outside Edges'!$P190="Yes"),"Yes","No")</f>
        <v>No</v>
      </c>
      <c r="X191" s="11" t="str">
        <f>IF(AND((RIGHT($X$3,2)-'[1]Miter Profiles'!$AC$25-'[1]Outside Edges'!$B190)&gt;=5,'[1]Outside Edges'!$P190="Yes"),"Yes","No")</f>
        <v>Yes</v>
      </c>
      <c r="Y191" s="87" t="str">
        <f>IF(AND((RIGHT($Y$3,2)-'[1]Miter Profiles'!$AC$26-'[1]Outside Edges'!$B190)&gt;=5,'[1]Outside Edges'!$P190="Yes"),"Yes","No")</f>
        <v>Yes</v>
      </c>
      <c r="Z191" s="10" t="str">
        <f>IF(AND((RIGHT($Z$3,2)-'[1]Miter Profiles'!$AC$27-'[1]Outside Edges'!$B190)&gt;=5,'[1]Outside Edges'!$P190="Yes"),"Yes","No")</f>
        <v>Yes</v>
      </c>
      <c r="AA191" s="10" t="str">
        <f>IF(AND((RIGHT($AA$3,2)-'[1]Miter Profiles'!$AC$28-'[1]Outside Edges'!$B190)&gt;=5,'[1]Outside Edges'!$P190="Yes"),"Yes","No")</f>
        <v>Yes</v>
      </c>
      <c r="AB191" s="85" t="str">
        <f>IF(AND((RIGHT($AB$3,2)-'[1]Miter Profiles'!$AC$29-'[1]Outside Edges'!$B190)&gt;=5,'[1]Outside Edges'!$P190="Yes"),"Yes","No")</f>
        <v>Yes</v>
      </c>
      <c r="AC191" s="86" t="str">
        <f>IF(AND((RIGHT($AC$3,2)-'[1]Miter Profiles'!$AC$30-'[1]Outside Edges'!$B190)&gt;=5,'[1]Outside Edges'!$P190="Yes"),"Yes","No")</f>
        <v>Yes</v>
      </c>
      <c r="AD191" s="11" t="str">
        <f>IF(AND((RIGHT($AD$3,2)-'[1]Miter Profiles'!$AC$31-'[1]Outside Edges'!$B190)&gt;=5,'[1]Outside Edges'!$P190="Yes"),"Yes","No")</f>
        <v>Yes</v>
      </c>
      <c r="AE191" s="87" t="str">
        <f>IF(AND((RIGHT($AE$3,2)-'[1]Miter Profiles'!$AC$32-'[1]Outside Edges'!$B190)&gt;=5,'[1]Outside Edges'!$P190="Yes"),"Yes","No")</f>
        <v>Yes</v>
      </c>
      <c r="AF191" s="10" t="str">
        <f>IF(AND((RIGHT($AF$3,2)-'[1]Miter Profiles'!$AC$33-'[1]Outside Edges'!$B190)&gt;=5,'[1]Outside Edges'!$P190="Yes"),"Yes","No")</f>
        <v>Yes</v>
      </c>
      <c r="AG191" s="10" t="str">
        <f>IF(AND((RIGHT($AG$3,2)-'[1]Miter Profiles'!$AC$34-'[1]Outside Edges'!$B190)&gt;=5,'[1]Outside Edges'!$P190="Yes"),"Yes","No")</f>
        <v>Yes</v>
      </c>
      <c r="AH191" s="85" t="str">
        <f>IF(AND((RIGHT($AH$3,2)-'[1]Miter Profiles'!$AC$35-'[1]Outside Edges'!$B190)&gt;=5,'[1]Outside Edges'!$P190="Yes"),"Yes","No")</f>
        <v>Yes</v>
      </c>
      <c r="AI191" s="86" t="str">
        <f>IF(AND((RIGHT($AI$3,2)-'[1]Miter Profiles'!$AC$36-'[1]Outside Edges'!$B190)&gt;=5,'[1]Outside Edges'!$P190="Yes"),"Yes","No")</f>
        <v>Yes</v>
      </c>
      <c r="AJ191" s="11" t="str">
        <f>IF(AND((RIGHT($AJ$3,2)-'[1]Miter Profiles'!$AC$37-'[1]Outside Edges'!$B190)&gt;=5,'[1]Outside Edges'!$P190="Yes"),"Yes","No")</f>
        <v>Yes</v>
      </c>
      <c r="AK191" s="87" t="str">
        <f>IF(AND((RIGHT($AK$3,2)-'[1]Miter Profiles'!$AC$38-'[1]Outside Edges'!$B190)&gt;=5,'[1]Outside Edges'!$P190="Yes"),"Yes","No")</f>
        <v>Yes</v>
      </c>
      <c r="AL191" s="10" t="str">
        <f>IF(AND((RIGHT($AL$3,2)-'[1]Miter Profiles'!$AC$39-'[1]Outside Edges'!$B190)&gt;=5,'[1]Outside Edges'!$P190="Yes"),"Yes","No")</f>
        <v>Yes</v>
      </c>
      <c r="AM191" s="10" t="str">
        <f>IF(AND((RIGHT($AM$3,2)-'[1]Miter Profiles'!$AC$40-'[1]Outside Edges'!$B190)&gt;=5,'[1]Outside Edges'!$P190="Yes"),"Yes","No")</f>
        <v>Yes</v>
      </c>
      <c r="AN191" s="85" t="str">
        <f>IF(AND((RIGHT($AN$3,2)-'[1]Miter Profiles'!$AC$41-'[1]Outside Edges'!$B190)&gt;=5,'[1]Outside Edges'!$P190="Yes"),"Yes","No")</f>
        <v>Yes</v>
      </c>
      <c r="AO191" s="86" t="str">
        <f>IF(AND((RIGHT($AO$3,2)-'[1]Miter Profiles'!$AC$42-'[1]Outside Edges'!$B190)&gt;=5,'[1]Outside Edges'!$P190="Yes"),"Yes","No")</f>
        <v>Yes</v>
      </c>
      <c r="AP191" s="11" t="str">
        <f>IF(AND((RIGHT($AP$3,2)-'[1]Miter Profiles'!$AC$43-'[1]Outside Edges'!$B190)&gt;=5,'[1]Outside Edges'!$P190="Yes"),"Yes","No")</f>
        <v>Yes</v>
      </c>
      <c r="AQ191" s="87" t="str">
        <f>IF(AND((RIGHT($AQ$3,2)-'[1]Miter Profiles'!$AC$44-'[1]Outside Edges'!$B190)&gt;=5,'[1]Outside Edges'!$P190="Yes"),"Yes","No")</f>
        <v>Yes</v>
      </c>
      <c r="AR191" s="10" t="str">
        <f>IF(AND((RIGHT($AR$3,2)-'[1]Miter Profiles'!$AC$45-'[1]Outside Edges'!$B190)&gt;=5,'[1]Outside Edges'!$P190="Yes"),"Yes","No")</f>
        <v>Yes</v>
      </c>
      <c r="AS191" s="10" t="str">
        <f>IF(AND((RIGHT($AS$3,2)-'[1]Miter Profiles'!$AC$46-'[1]Outside Edges'!$B190)&gt;=5,'[1]Outside Edges'!$P190="Yes"),"Yes","No")</f>
        <v>Yes</v>
      </c>
      <c r="AT191" s="85" t="str">
        <f>IF(AND((RIGHT($AT$3,2)-'[1]Miter Profiles'!$AC$47-'[1]Outside Edges'!$B190)&gt;=5,'[1]Outside Edges'!$P190="Yes"),"Yes","No")</f>
        <v>Yes</v>
      </c>
      <c r="AU191" s="86" t="str">
        <f>IF(AND((RIGHT($AU$3,2)-'[1]Miter Profiles'!$AC$48-'[1]Outside Edges'!$B190)&gt;=5,'[1]Outside Edges'!$P190="Yes"),"Yes","No")</f>
        <v>Yes</v>
      </c>
      <c r="AV191" s="11" t="str">
        <f>IF(AND((RIGHT($AV$3,2)-'[1]Miter Profiles'!$AC$49-'[1]Outside Edges'!$B190)&gt;=5,'[1]Outside Edges'!$P190="Yes"),"Yes","No")</f>
        <v>Yes</v>
      </c>
      <c r="AW191" s="87" t="str">
        <f>IF(AND((RIGHT($AW$3,2)-'[1]Miter Profiles'!$AC$50-'[1]Outside Edges'!$B190)&gt;=5,'[1]Outside Edges'!$P190="Yes"),"Yes","No")</f>
        <v>Yes</v>
      </c>
      <c r="AX191" s="10" t="str">
        <f>IF(AND((RIGHT($AX$3,2)-'[1]Miter Profiles'!$AC$51-'[1]Outside Edges'!$B190)&gt;=5,'[1]Outside Edges'!$P190="Yes"),"Yes","No")</f>
        <v>Yes</v>
      </c>
      <c r="AY191" s="10" t="str">
        <f>IF(AND((RIGHT($AY$3,2)-'[1]Miter Profiles'!$AC$52-'[1]Outside Edges'!$B190)&gt;=5,'[1]Outside Edges'!$P190="Yes"),"Yes","No")</f>
        <v>Yes</v>
      </c>
      <c r="AZ191" s="85" t="str">
        <f>IF(AND((RIGHT($AZ$3,2)-'[1]Miter Profiles'!$AC$53-'[1]Outside Edges'!$B190)&gt;=5,'[1]Outside Edges'!$P190="Yes"),"Yes","No")</f>
        <v>Yes</v>
      </c>
      <c r="BA191" s="86" t="str">
        <f>IF(AND((RIGHT($BA$3,2)-'[1]Miter Profiles'!$AC$54-'[1]Outside Edges'!$B190)&gt;=5,'[1]Outside Edges'!$P190="Yes"),"Yes","No")</f>
        <v>Yes</v>
      </c>
      <c r="BB191" s="11" t="str">
        <f>IF(AND((RIGHT($BB$3,2)-'[1]Miter Profiles'!$AC$55-'[1]Outside Edges'!$B190)&gt;=5,'[1]Outside Edges'!$P190="Yes"),"Yes","No")</f>
        <v>Yes</v>
      </c>
      <c r="BC191" s="87" t="str">
        <f>IF(AND((RIGHT($BC$3,2)-'[1]Miter Profiles'!$AC$56-'[1]Outside Edges'!$B190)&gt;=5,'[1]Outside Edges'!$P190="Yes"),"Yes","No")</f>
        <v>Yes</v>
      </c>
      <c r="BD191" s="10" t="str">
        <f>IF(AND((RIGHT($BD$3,2)-'[1]Miter Profiles'!$AC$57-'[1]Outside Edges'!$B190)&gt;=5,'[1]Outside Edges'!$P190="Yes"),"Yes","No")</f>
        <v>Yes</v>
      </c>
      <c r="BE191" s="10" t="str">
        <f>IF(AND((RIGHT($BE$3,2)-'[1]Miter Profiles'!$AC$58-'[1]Outside Edges'!$B190)&gt;=5,'[1]Outside Edges'!$P190="Yes"),"Yes","No")</f>
        <v>Yes</v>
      </c>
      <c r="BF191" s="85" t="str">
        <f>IF(AND((RIGHT($BF$3,2)-'[1]Miter Profiles'!$AC$59-'[1]Outside Edges'!$B190)&gt;=5,'[1]Outside Edges'!$P190="Yes"),"Yes","No")</f>
        <v>Yes</v>
      </c>
      <c r="BG191" s="86" t="str">
        <f>IF(AND((RIGHT($BG$3,2)-'[1]Miter Profiles'!$AC$60-'[1]Outside Edges'!$B190)&gt;=5,'[1]Outside Edges'!$P190="Yes"),"Yes","No")</f>
        <v>Yes</v>
      </c>
      <c r="BH191" s="11" t="str">
        <f>IF(AND((RIGHT($BH$3,2)-'[1]Miter Profiles'!$AC$61-'[1]Outside Edges'!$B190)&gt;=5,'[1]Outside Edges'!$P190="Yes"),"Yes","No")</f>
        <v>Yes</v>
      </c>
      <c r="BI191" s="87" t="str">
        <f>IF(AND((RIGHT($BI$3,2)-'[1]Miter Profiles'!$AC$62-'[1]Outside Edges'!$B190)&gt;=5,'[1]Outside Edges'!$P190="Yes"),"Yes","No")</f>
        <v>Yes</v>
      </c>
      <c r="BJ191" s="10" t="str">
        <f>IF(AND((RIGHT($BJ$3,2)-'[1]Miter Profiles'!$AC$63-'[1]Outside Edges'!$B190)&gt;=5,'[1]Outside Edges'!$P190="Yes"),"Yes","No")</f>
        <v>Yes</v>
      </c>
      <c r="BK191" s="10" t="str">
        <f>IF(AND((RIGHT($BK$3,2)-'[1]Miter Profiles'!$AC$64-'[1]Outside Edges'!$B190)&gt;=5,'[1]Outside Edges'!$P190="Yes"),"Yes","No")</f>
        <v>Yes</v>
      </c>
      <c r="BL191" s="85" t="str">
        <f>IF(AND((RIGHT($BL$3,2)-'[1]Miter Profiles'!$AC$65-'[1]Outside Edges'!$B190)&gt;=5,'[1]Outside Edges'!$P190="Yes"),"Yes","No")</f>
        <v>Yes</v>
      </c>
      <c r="BM191" s="86" t="str">
        <f>IF(AND((RIGHT($BM$3,2)-'[1]Miter Profiles'!$AC$66-'[1]Outside Edges'!$B190)&gt;=5,'[1]Outside Edges'!$P190="Yes"),"Yes","No")</f>
        <v>Yes</v>
      </c>
      <c r="BN191" s="11" t="str">
        <f>IF(AND((RIGHT($BN$3,2)-'[1]Miter Profiles'!$AC$67-'[1]Outside Edges'!$B190)&gt;=5,'[1]Outside Edges'!$P190="Yes"),"Yes","No")</f>
        <v>Yes</v>
      </c>
      <c r="BO191" s="87" t="str">
        <f>IF(AND((RIGHT($BO$3,2)-'[1]Miter Profiles'!$AC$68-'[1]Outside Edges'!$B190)&gt;=5,'[1]Outside Edges'!$P190="Yes"),"Yes","No")</f>
        <v>Yes</v>
      </c>
      <c r="BP191" s="10" t="str">
        <f>IF(AND((RIGHT($BP$3,2)-'[1]Miter Profiles'!$AC$69-'[1]Outside Edges'!$B190)&gt;=5,'[1]Outside Edges'!$P190="Yes"),"Yes","No")</f>
        <v>Yes</v>
      </c>
      <c r="BQ191" s="10" t="str">
        <f>IF(AND((RIGHT($BQ$3,2)-'[1]Miter Profiles'!$AC$70-'[1]Outside Edges'!$B190)&gt;=5,'[1]Outside Edges'!$P190="Yes"),"Yes","No")</f>
        <v>Yes</v>
      </c>
      <c r="BR191" s="85" t="str">
        <f>IF(AND((RIGHT($BR$3,2)-'[1]Miter Profiles'!$AC$71-'[1]Outside Edges'!$B190)&gt;=5,'[1]Outside Edges'!$P190="Yes"),"Yes","No")</f>
        <v>Yes</v>
      </c>
      <c r="BS191" s="86" t="str">
        <f>IF(AND((RIGHT($BS$3,2)-'[1]Miter Profiles'!$AC$72-'[1]Outside Edges'!$B190)&gt;=5,'[1]Outside Edges'!$P190="Yes"),"Yes","No")</f>
        <v>Yes</v>
      </c>
      <c r="BT191" s="11" t="str">
        <f>IF(AND((RIGHT($BT$3,2)-'[1]Miter Profiles'!$AC$73-'[1]Outside Edges'!$B190)&gt;=5,'[1]Outside Edges'!$P190="Yes"),"Yes","No")</f>
        <v>Yes</v>
      </c>
      <c r="BU191" s="87" t="str">
        <f>IF(AND((RIGHT($BU$3,2)-'[1]Miter Profiles'!$AC$74-'[1]Outside Edges'!$B190)&gt;=5,'[1]Outside Edges'!$P190="Yes"),"Yes","No")</f>
        <v>Yes</v>
      </c>
      <c r="BV191" s="10" t="str">
        <f>IF(AND((RIGHT($BV$3,2)-'[1]Miter Profiles'!$AC$75-'[1]Outside Edges'!$B190)&gt;=5,'[1]Outside Edges'!$P190="Yes"),"Yes","No")</f>
        <v>Yes</v>
      </c>
      <c r="BW191" s="10" t="str">
        <f>IF(AND((RIGHT($BW$3,2)-'[1]Miter Profiles'!$AC$76-'[1]Outside Edges'!$B190)&gt;=5,'[1]Outside Edges'!$P190="Yes"),"Yes","No")</f>
        <v>Yes</v>
      </c>
      <c r="BX191" s="85" t="str">
        <f>IF(AND((RIGHT($BX$3,2)-'[1]Miter Profiles'!$AC$77-'[1]Outside Edges'!$B190)&gt;=5,'[1]Outside Edges'!$P190="Yes"),"Yes","No")</f>
        <v>Yes</v>
      </c>
      <c r="BY191" s="86" t="str">
        <f>IF(AND((RIGHT($BY$3,2)-'[1]Miter Profiles'!$AC$78-'[1]Outside Edges'!$B190)&gt;=5,'[1]Outside Edges'!$P190="Yes"),"Yes","No")</f>
        <v>Yes</v>
      </c>
      <c r="BZ191" s="11" t="str">
        <f>IF(AND((RIGHT($BZ$3,2)-'[1]Miter Profiles'!$AC$79-'[1]Outside Edges'!$B190)&gt;=5,'[1]Outside Edges'!$P190="Yes"),"Yes","No")</f>
        <v>Yes</v>
      </c>
      <c r="CA191" s="87" t="str">
        <f>IF(AND((RIGHT($CA$3,2)-'[1]Miter Profiles'!$AC$80-'[1]Outside Edges'!$B190)&gt;=5,'[1]Outside Edges'!$P190="Yes"),"Yes","No")</f>
        <v>Yes</v>
      </c>
      <c r="CB191" s="10" t="str">
        <f>IF(AND((RIGHT($CB$3,2)-'[1]Miter Profiles'!$AC$81-'[1]Outside Edges'!$B190)&gt;=5,'[1]Outside Edges'!$P190="Yes"),"Yes","No")</f>
        <v>Yes</v>
      </c>
      <c r="CC191" s="10" t="str">
        <f>IF(AND((RIGHT($CC$3,2)-'[1]Miter Profiles'!$AC$82-'[1]Outside Edges'!$B190)&gt;=5,'[1]Outside Edges'!$P190="Yes"),"Yes","No")</f>
        <v>Yes</v>
      </c>
      <c r="CD191" s="85" t="str">
        <f>IF(AND((RIGHT($CD$3,2)-'[1]Miter Profiles'!$AC$83-'[1]Outside Edges'!$B190)&gt;=5,'[1]Outside Edges'!$P190="Yes"),"Yes","No")</f>
        <v>Yes</v>
      </c>
      <c r="CE191" s="86" t="str">
        <f>IF(AND((RIGHT($CE$3,2)-'[1]Miter Profiles'!$AC$84-'[1]Outside Edges'!$B190)&gt;=5,'[1]Outside Edges'!$P190="Yes"),"Yes","No")</f>
        <v>Yes</v>
      </c>
      <c r="CF191" s="11" t="str">
        <f>IF(AND((RIGHT($CF$3,2)-'[1]Miter Profiles'!$AC$85-'[1]Outside Edges'!$B190)&gt;=5,'[1]Outside Edges'!$P190="Yes"),"Yes","No")</f>
        <v>Yes</v>
      </c>
      <c r="CG191" s="87" t="str">
        <f>IF(AND((RIGHT($CG$3,2)-'[1]Miter Profiles'!$AC$86-'[1]Outside Edges'!$B190)&gt;=5,'[1]Outside Edges'!$P190="Yes"),"Yes","No")</f>
        <v>Yes</v>
      </c>
      <c r="CH191" s="10" t="str">
        <f>IF(AND((RIGHT($CH$3,2)-'[1]Miter Profiles'!$AC$87-'[1]Outside Edges'!$B190)&gt;=5,'[1]Outside Edges'!$P190="Yes"),"Yes","No")</f>
        <v>Yes</v>
      </c>
      <c r="CI191" s="10" t="str">
        <f>IF(AND((RIGHT($CI$3,2)-'[1]Miter Profiles'!$AC$88-'[1]Outside Edges'!$B190)&gt;=5,'[1]Outside Edges'!$P190="Yes"),"Yes","No")</f>
        <v>Yes</v>
      </c>
      <c r="CJ191" s="85" t="str">
        <f>IF(AND((RIGHT($CJ$3,2)-'[1]Miter Profiles'!$AC$89-'[1]Outside Edges'!$B190)&gt;=5,'[1]Outside Edges'!$P190="Yes"),"Yes","No")</f>
        <v>Yes</v>
      </c>
      <c r="CK191" s="86" t="str">
        <f>IF(AND((RIGHT($CK$3,2)-'[1]Miter Profiles'!$AC$90-'[1]Outside Edges'!$B190)&gt;=5,'[1]Outside Edges'!$P190="Yes"),"Yes","No")</f>
        <v>Yes</v>
      </c>
      <c r="CL191" s="11" t="str">
        <f>IF(AND((RIGHT($CL$3,2)-'[1]Miter Profiles'!$AC$91-'[1]Outside Edges'!$B190)&gt;=5,'[1]Outside Edges'!$P190="Yes"),"Yes","No")</f>
        <v>Yes</v>
      </c>
      <c r="CM191" s="87" t="str">
        <f>IF(AND((RIGHT($CM$3,2)-'[1]Miter Profiles'!$AC$92-'[1]Outside Edges'!$B190)&gt;=5,'[1]Outside Edges'!$P190="Yes"),"Yes","No")</f>
        <v>Yes</v>
      </c>
      <c r="CN191" s="10" t="str">
        <f>IF(AND((RIGHT(CN$3,2)-'[1]Miter Profiles'!$AC$93-'[1]Outside Edges'!$B190)&gt;=5,'[1]Outside Edges'!$P190="Yes"),"Yes","No")</f>
        <v>Yes</v>
      </c>
      <c r="CO191" s="10" t="str">
        <f>IF(AND((RIGHT(CO$3,2)-'[1]Miter Profiles'!$AC$94-'[1]Outside Edges'!$B190)&gt;=5,'[1]Outside Edges'!$P190="Yes"),"Yes","No")</f>
        <v>Yes</v>
      </c>
      <c r="CP191" s="85" t="str">
        <f>IF(AND((RIGHT(CP$3,2)-'[1]Miter Profiles'!$AC$95-'[1]Outside Edges'!$B190)&gt;=5,'[1]Outside Edges'!$P190="Yes"),"Yes","No")</f>
        <v>Yes</v>
      </c>
      <c r="CQ191" s="86" t="str">
        <f>IF(AND((RIGHT(CQ$3,2)-'[1]Miter Profiles'!$AC$96-'[1]Outside Edges'!$B190)&gt;=5,'[1]Outside Edges'!$P190="Yes"),"Yes","No")</f>
        <v>Yes</v>
      </c>
      <c r="CR191" s="11" t="str">
        <f>IF(AND((RIGHT(CR$3,2)-'[1]Miter Profiles'!$AC$97-'[1]Outside Edges'!$B190)&gt;=5,'[1]Outside Edges'!$P190="Yes"),"Yes","No")</f>
        <v>Yes</v>
      </c>
      <c r="CS191" s="87" t="str">
        <f>IF(AND((RIGHT(CS$3,2)-'[1]Miter Profiles'!$AC$98-'[1]Outside Edges'!$B190)&gt;=5,'[1]Outside Edges'!$P190="Yes"),"Yes","No")</f>
        <v>Yes</v>
      </c>
      <c r="CT191" s="10" t="str">
        <f>IF(AND((RIGHT($CT$3,2)-'[1]Miter Profiles'!$AC$99-'[1]Outside Edges'!$B190)&gt;=5,'[1]Outside Edges'!$P190="Yes"),"Yes","No")</f>
        <v>Yes</v>
      </c>
      <c r="CU191" s="10" t="str">
        <f>IF(AND((RIGHT($CU$3,2)-'[1]Miter Profiles'!$AC$100-'[1]Outside Edges'!$B190)&gt;=5,'[1]Outside Edges'!$P190="Yes"),"Yes","No")</f>
        <v>Yes</v>
      </c>
      <c r="CV191" s="85" t="str">
        <f>IF(AND((RIGHT($CV$3,2)-'[1]Miter Profiles'!$AC$101-'[1]Outside Edges'!$B190)&gt;=5,'[1]Outside Edges'!$P190="Yes"),"Yes","No")</f>
        <v>Yes</v>
      </c>
      <c r="CW191" s="86" t="str">
        <f>IF(AND((RIGHT($CW$3,2)-'[1]Miter Profiles'!$AC$102-'[1]Outside Edges'!$B190)&gt;=5,'[1]Outside Edges'!$P190="Yes"),"Yes","No")</f>
        <v>Yes</v>
      </c>
      <c r="CX191" s="11" t="str">
        <f>IF(AND((RIGHT($CX$3,2)-'[1]Miter Profiles'!$AC$103-'[1]Outside Edges'!$B190)&gt;=5,'[1]Outside Edges'!$P190="Yes"),"Yes","No")</f>
        <v>Yes</v>
      </c>
      <c r="CY191" s="87" t="str">
        <f>IF(AND((RIGHT($CY$3,2)-'[1]Miter Profiles'!$AC$104-'[1]Outside Edges'!$B190)&gt;=5,'[1]Outside Edges'!$P190="Yes"),"Yes","No")</f>
        <v>Yes</v>
      </c>
      <c r="CZ191" s="10" t="str">
        <f>IF(AND((RIGHT($CZ$3,2)-'[1]Miter Profiles'!$AC$105-'[1]Outside Edges'!$B190)&gt;=5,'[1]Outside Edges'!$P190="Yes"),"Yes","No")</f>
        <v>Yes</v>
      </c>
      <c r="DA191" s="10" t="str">
        <f>IF(AND((RIGHT($DA$3,2)-'[1]Miter Profiles'!$AC$106-'[1]Outside Edges'!$B190)&gt;=5,'[1]Outside Edges'!$P190="Yes"),"Yes","No")</f>
        <v>Yes</v>
      </c>
      <c r="DB191" s="85" t="str">
        <f>IF(AND((RIGHT($DB$3,2)-'[1]Miter Profiles'!$AC$107-'[1]Outside Edges'!$B190)&gt;=5,'[1]Outside Edges'!$P190="Yes"),"Yes","No")</f>
        <v>Yes</v>
      </c>
      <c r="DC191" s="86" t="str">
        <f>IF(AND((RIGHT($DC$3,2)-'[1]Miter Profiles'!$AC$108-'[1]Outside Edges'!$B190)&gt;=5,'[1]Outside Edges'!$P190="Yes"),"Yes","No")</f>
        <v>Yes</v>
      </c>
      <c r="DD191" s="11" t="str">
        <f>IF(AND((RIGHT($DD$3,2)-'[1]Miter Profiles'!$AC$109-'[1]Outside Edges'!$B190)&gt;=5,'[1]Outside Edges'!$P190="Yes"),"Yes","No")</f>
        <v>Yes</v>
      </c>
      <c r="DE191" s="87" t="str">
        <f>IF(AND((RIGHT($DE$3,2)-'[1]Miter Profiles'!$AC$110-'[1]Outside Edges'!$B190)&gt;=5,'[1]Outside Edges'!$P190="Yes"),"Yes","No")</f>
        <v>Yes</v>
      </c>
      <c r="DF191" s="10" t="str">
        <f>IF(AND((RIGHT($DF$3,2)-'[1]Miter Profiles'!$AC$111-'[1]Outside Edges'!$B190)&gt;=5,'[1]Outside Edges'!$P190="Yes"),"Yes","No")</f>
        <v>Yes</v>
      </c>
      <c r="DG191" s="10" t="str">
        <f>IF(AND((RIGHT($DG$3,2)-'[1]Miter Profiles'!$AC$112-'[1]Outside Edges'!$B190)&gt;=5,'[1]Outside Edges'!$P190="Yes"),"Yes","No")</f>
        <v>Yes</v>
      </c>
      <c r="DH191" s="85" t="str">
        <f>IF(AND((RIGHT($DH$3,2)-'[1]Miter Profiles'!$AC$113-'[1]Outside Edges'!$B190)&gt;=5,'[1]Outside Edges'!$P190="Yes"),"Yes","No")</f>
        <v>Yes</v>
      </c>
      <c r="DI191" s="86" t="str">
        <f>IF(AND((RIGHT($DI$3,2)-'[1]Miter Profiles'!$AC$114-'[1]Outside Edges'!$B190)&gt;=5,'[1]Outside Edges'!$P190="Yes"),"Yes","No")</f>
        <v>Yes</v>
      </c>
      <c r="DJ191" s="11" t="str">
        <f>IF(AND((RIGHT($DJ$3,2)-'[1]Miter Profiles'!$AC$115-'[1]Outside Edges'!$B190)&gt;=5,'[1]Outside Edges'!$P190="Yes"),"Yes","No")</f>
        <v>Yes</v>
      </c>
      <c r="DK191" s="87" t="str">
        <f>IF(AND((RIGHT($DK$3,2)-'[1]Miter Profiles'!$AC$116-'[1]Outside Edges'!$B190)&gt;=5,'[1]Outside Edges'!$P190="Yes"),"Yes","No")</f>
        <v>Yes</v>
      </c>
      <c r="DL191" s="10" t="str">
        <f>IF(AND((RIGHT($DL$3,2)-'[1]Miter Profiles'!$AC$117-'[1]Outside Edges'!$B190)&gt;=5,'[1]Outside Edges'!$P190="Yes"),"Yes","No")</f>
        <v>Yes</v>
      </c>
      <c r="DM191" s="10" t="str">
        <f>IF(AND((RIGHT($DM$3,2)-'[1]Miter Profiles'!$AC$118-'[1]Outside Edges'!$B190)&gt;=5,'[1]Outside Edges'!$P190="Yes"),"Yes","No")</f>
        <v>Yes</v>
      </c>
      <c r="DN191" s="85" t="str">
        <f>IF(AND((RIGHT($DN$3,2)-'[1]Miter Profiles'!$AC$119-'[1]Outside Edges'!$B190)&gt;=5,'[1]Outside Edges'!$P190="Yes"),"Yes","No")</f>
        <v>Yes</v>
      </c>
      <c r="DO191" s="86" t="str">
        <f>IF(AND((RIGHT($DO$3,2)-'[1]Miter Profiles'!$AC$120-'[1]Outside Edges'!$B190)&gt;=5,'[1]Outside Edges'!$P190="Yes"),"Yes","No")</f>
        <v>Yes</v>
      </c>
      <c r="DP191" s="11" t="str">
        <f>IF(AND((RIGHT($DP$3,2)-'[1]Miter Profiles'!$AC$121-'[1]Outside Edges'!$B190)&gt;=5,'[1]Outside Edges'!$P190="Yes"),"Yes","No")</f>
        <v>Yes</v>
      </c>
      <c r="DQ191" s="87" t="str">
        <f>IF(AND((RIGHT($DQ$3,2)-'[1]Miter Profiles'!$AC$122-'[1]Outside Edges'!$B190)&gt;=5,'[1]Outside Edges'!$P190="Yes"),"Yes","No")</f>
        <v>Yes</v>
      </c>
      <c r="DR191" s="10" t="str">
        <f>IF(AND((RIGHT($DR$3,2)-'[1]Miter Profiles'!$AC$123-'[1]Outside Edges'!$B190)&gt;=5,'[1]Outside Edges'!$P190="Yes"),"Yes","No")</f>
        <v>Yes</v>
      </c>
      <c r="DS191" s="10" t="str">
        <f>IF(AND((RIGHT($DS$3,2)-'[1]Miter Profiles'!$AC$124-'[1]Outside Edges'!$B190)&gt;=5,'[1]Outside Edges'!$P190="Yes"),"Yes","No")</f>
        <v>Yes</v>
      </c>
      <c r="DT191" s="85" t="str">
        <f>IF(AND((RIGHT($DT$3,2)-'[1]Miter Profiles'!$AC$125-'[1]Outside Edges'!$B190)&gt;=5,'[1]Outside Edges'!$P190="Yes"),"Yes","No")</f>
        <v>Yes</v>
      </c>
      <c r="DU191" s="86" t="str">
        <f>IF(AND((RIGHT($DU$3,2)-'[1]Miter Profiles'!$AC$126-'[1]Outside Edges'!$B190)&gt;=5,'[1]Outside Edges'!$P190="Yes"),"Yes","No")</f>
        <v>Yes</v>
      </c>
      <c r="DV191" s="11" t="str">
        <f>IF(AND((RIGHT($DV$3,2)-'[1]Miter Profiles'!$AC$127-'[1]Outside Edges'!$B190)&gt;=5,'[1]Outside Edges'!$P190="Yes"),"Yes","No")</f>
        <v>Yes</v>
      </c>
      <c r="DW191" s="87" t="str">
        <f>IF(AND((RIGHT($DW$3,2)-'[1]Miter Profiles'!$AC$128-'[1]Outside Edges'!$B190)&gt;=5,'[1]Outside Edges'!$P190="Yes"),"Yes","No")</f>
        <v>Yes</v>
      </c>
      <c r="DX191" s="10" t="str">
        <f>IF(AND((RIGHT($DX$3,2)-'[1]Miter Profiles'!$AC$129-'[1]Outside Edges'!$B190)&gt;=5,'[1]Outside Edges'!$P190="Yes"),"Yes","No")</f>
        <v>Yes</v>
      </c>
      <c r="DY191" s="10" t="str">
        <f>IF(AND((RIGHT($DY$3,2)-'[1]Miter Profiles'!$AC$130-'[1]Outside Edges'!$B190)&gt;=5,'[1]Outside Edges'!$P190="Yes"),"Yes","No")</f>
        <v>Yes</v>
      </c>
      <c r="DZ191" s="85" t="str">
        <f>IF(AND((RIGHT($DZ$3,2)-'[1]Miter Profiles'!$AC$131-'[1]Outside Edges'!$B190)&gt;=5,'[1]Outside Edges'!$P190="Yes"),"Yes","No")</f>
        <v>Yes</v>
      </c>
      <c r="EA191" s="90" t="str">
        <f>IF(AND((RIGHT($EA$3,2)-'[1]Miter Profiles'!$AC$132-'[1]Outside Edges'!$B190)&gt;=5,'[1]Outside Edges'!$P190="Yes"),"Yes","No")</f>
        <v>Yes</v>
      </c>
      <c r="EB191" s="105" t="str">
        <f>IF(AND((RIGHT($EB$3,2)-'[1]Miter Profiles'!$AC$133-'[1]Outside Edges'!$B190)&gt;=5,'[1]Outside Edges'!$P190="Yes"),"Yes","No")</f>
        <v>Yes</v>
      </c>
      <c r="EC191" s="110" t="str">
        <f>IF(AND((RIGHT($EC$3,2)-'[1]Miter Profiles'!$AC$134-'[1]Outside Edges'!$B190)&gt;=5,'[1]Outside Edges'!$P190="Yes"),"Yes","No")</f>
        <v>Yes</v>
      </c>
      <c r="ED191" s="116" t="str">
        <f>IF(AND((RIGHT($ED$3,2)-'[1]Miter Profiles'!$AC$135-'[1]Outside Edges'!$B190)&gt;=5,'[1]Outside Edges'!$P190="Yes"),"Yes","No")</f>
        <v>Yes</v>
      </c>
      <c r="EE191" s="113" t="str">
        <f>IF(AND((RIGHT($EE$3,2)-'[1]Miter Profiles'!$AC$136-'[1]Outside Edges'!$B190)&gt;=5,'[1]Outside Edges'!$P190="Yes"),"Yes","No")</f>
        <v>Yes</v>
      </c>
      <c r="EF191" s="85" t="str">
        <f>IF(AND((RIGHT($EF$3,2)-'[1]Miter Profiles'!$AC$137-'[1]Outside Edges'!$B190)&gt;=5,'[1]Outside Edges'!$P190="Yes"),"Yes","No")</f>
        <v>Yes</v>
      </c>
      <c r="EG191" s="10" t="str">
        <f>IF(AND((RIGHT($EG$3,2)-'[1]Miter Profiles'!$AC$138-'[1]Outside Edges'!$B190)&gt;=5,'[1]Outside Edges'!$P190="Yes"),"Yes","No")</f>
        <v>Yes</v>
      </c>
      <c r="EH191" s="90" t="str">
        <f>IF(AND((RIGHT($EH$3,2)-'[1]Miter Profiles'!$AC$139-'[1]Outside Edges'!$B190)&gt;=5,'[1]Outside Edges'!$P190="Yes"),"Yes","No")</f>
        <v>Yes</v>
      </c>
      <c r="EI191" s="121" t="str">
        <f>IF(AND((RIGHT($EI$3,2)-'[1]Miter Profiles'!$AC$140-'[1]Outside Edges'!$B190)&gt;=5,'[1]Outside Edges'!$P190="Yes"),"Yes","No")</f>
        <v>Yes</v>
      </c>
      <c r="EJ191" s="124" t="str">
        <f>IF(AND((RIGHT($EJ$3,2)-'[1]Miter Profiles'!$AC$141-'[1]Outside Edges'!$B190)&gt;=5,'[1]Outside Edges'!$P190="Yes"),"Yes","No")</f>
        <v>Yes</v>
      </c>
      <c r="EK191" s="124" t="str">
        <f>IF(AND((RIGHT($EK$3,2)-'[1]Miter Profiles'!$AC$142-'[1]Outside Edges'!$B190)&gt;=5,'[1]Outside Edges'!$P190="Yes"),"Yes","No")</f>
        <v>Yes</v>
      </c>
      <c r="EL191" s="116" t="str">
        <f>IF(AND((RIGHT($EL$3,2)-'[1]Miter Profiles'!$AC$143-'[1]Outside Edges'!$B190)&gt;=5,'[1]Outside Edges'!$P190="Yes"),"Yes","No")</f>
        <v>Yes</v>
      </c>
      <c r="EM191" s="129" t="str">
        <f>IF(AND((RIGHT($EM$3,2)-'[1]Miter Profiles'!$AC$144-'[1]Outside Edges'!$B190)&gt;=5,'[1]Outside Edges'!$P190="Yes"),"Yes","No")</f>
        <v>Yes</v>
      </c>
      <c r="EN191" s="10" t="str">
        <f>IF(AND((RIGHT($EN$3,2)-'[1]Miter Profiles'!$AC$145-'[1]Outside Edges'!$B190)&gt;=5,'[1]Outside Edges'!$P190="Yes"),"Yes","No")</f>
        <v>Yes</v>
      </c>
      <c r="EO191" s="90" t="str">
        <f>IF(AND((RIGHT($EO$3,2)-'[1]Miter Profiles'!$AC$146-'[1]Outside Edges'!$B190)&gt;=5,'[1]Outside Edges'!$P190="Yes"),"Yes","No")</f>
        <v>Yes</v>
      </c>
      <c r="EP191" s="124" t="str">
        <f>IF(AND((RIGHT($EP$3,2)-'[1]Miter Profiles'!$AC$147-'[1]Outside Edges'!$B190)&gt;=5,'[1]Outside Edges'!$P190="Yes"),"Yes","No")</f>
        <v>Yes</v>
      </c>
      <c r="EQ191" s="124" t="str">
        <f>IF(AND((RIGHT($EQ$3,2)-'[1]Miter Profiles'!$AC$148-'[1]Outside Edges'!$B190)&gt;=5,'[1]Outside Edges'!$P190="Yes"),"Yes","No")</f>
        <v>Yes</v>
      </c>
      <c r="ER191" s="116" t="str">
        <f>IF(AND((RIGHT($ER$3,2)-'[1]Miter Profiles'!$AC$149-'[1]Outside Edges'!$B190)&gt;=5,'[1]Outside Edges'!$P190="Yes"),"Yes","No")</f>
        <v>Yes</v>
      </c>
      <c r="ES191" s="129" t="str">
        <f>IF(AND((RIGHT($ES$3,2)-'[1]Miter Profiles'!$AC$150-'[1]Outside Edges'!$B190)&gt;=5,'[1]Outside Edges'!$P190="Yes"),"Yes","No")</f>
        <v>Yes</v>
      </c>
      <c r="ET191" s="10" t="str">
        <f>IF(AND((RIGHT($ET$3,2)-'[1]Miter Profiles'!$AC$151-'[1]Outside Edges'!$B190)&gt;=5,'[1]Outside Edges'!$P190="Yes"),"Yes","No")</f>
        <v>Yes</v>
      </c>
      <c r="EU191" s="90" t="str">
        <f>IF(AND((RIGHT($EU$3,2)-'[1]Miter Profiles'!$AC$152-'[1]Outside Edges'!$B190)&gt;=5,'[1]Outside Edges'!$P190="Yes"),"Yes","No")</f>
        <v>Yes</v>
      </c>
      <c r="EV191" s="124" t="str">
        <f>IF(AND((RIGHT($EV$3,2)-'[1]Miter Profiles'!$AC$153-'[1]Outside Edges'!$B190)&gt;=5,'[1]Outside Edges'!$P190="Yes"),"Yes","No")</f>
        <v>Yes</v>
      </c>
      <c r="EW191" s="124" t="str">
        <f>IF(AND((RIGHT($EW$3,2)-'[1]Miter Profiles'!$AC$154-'[1]Outside Edges'!$B190)&gt;=5,'[1]Outside Edges'!$P190="Yes"),"Yes","No")</f>
        <v>Yes</v>
      </c>
      <c r="EX191" s="116" t="str">
        <f>IF(AND((RIGHT($EX$3,2)-'[1]Miter Profiles'!$AC$155-'[1]Outside Edges'!$B190)&gt;=5,'[1]Outside Edges'!$P190="Yes"),"Yes","No")</f>
        <v>Yes</v>
      </c>
      <c r="EY191" s="129" t="str">
        <f>IF(AND((RIGHT($EY$3,2)-'[1]Miter Profiles'!$AC$156-'[1]Outside Edges'!$B190)&gt;=5,'[1]Outside Edges'!$P190="Yes"),"Yes","No")</f>
        <v>Yes</v>
      </c>
      <c r="EZ191" s="10" t="str">
        <f>IF(AND((RIGHT($EZ$3,2)-'[1]Miter Profiles'!$AC$157-'[1]Outside Edges'!$B190)&gt;=5,'[1]Outside Edges'!$P190="Yes"),"Yes","No")</f>
        <v>Yes</v>
      </c>
      <c r="FA191" s="90" t="str">
        <f>IF(AND((RIGHT($FA$3,2)-'[1]Miter Profiles'!$AC$158-'[1]Outside Edges'!$B190)&gt;=5,'[1]Outside Edges'!$P190="Yes"),"Yes","No")</f>
        <v>Yes</v>
      </c>
      <c r="FB191" s="124" t="str">
        <f>IF(AND((RIGHT($FB$3,2)-'[1]Miter Profiles'!$AC$159-'[1]Outside Edges'!$B190)&gt;=5,'[1]Outside Edges'!$P190="Yes"),"Yes","No")</f>
        <v>Yes</v>
      </c>
      <c r="FC191" s="124" t="str">
        <f>IF(AND((RIGHT($FC$3,2)-'[1]Miter Profiles'!$AC$160-'[1]Outside Edges'!$B190)&gt;=5,'[1]Outside Edges'!$P190="Yes"),"Yes","No")</f>
        <v>Yes</v>
      </c>
      <c r="FD191" s="116" t="str">
        <f>IF(AND((RIGHT($FD$3,2)-'[1]Miter Profiles'!$AC$161-'[1]Outside Edges'!$B190)&gt;=5,'[1]Outside Edges'!$P190="Yes"),"Yes","No")</f>
        <v>Yes</v>
      </c>
      <c r="FE191" s="129" t="str">
        <f>IF(AND((RIGHT($FE$3,2)-'[1]Miter Profiles'!$AC$162-'[1]Outside Edges'!$B190)&gt;=5,'[1]Outside Edges'!$P190="Yes"),"Yes","No")</f>
        <v>Yes</v>
      </c>
      <c r="FF191" s="10" t="str">
        <f>IF(AND((RIGHT($FF$3,2)-'[1]Miter Profiles'!$AC$163-'[1]Outside Edges'!$B190)&gt;=5,'[1]Outside Edges'!$P190="Yes"),"Yes","No")</f>
        <v>Yes</v>
      </c>
      <c r="FG191" s="90" t="str">
        <f>IF(AND((RIGHT($FG$3,2)-'[1]Miter Profiles'!$AC$164-'[1]Outside Edges'!$B190)&gt;=5,'[1]Outside Edges'!$P190="Yes"),"Yes","No")</f>
        <v>Yes</v>
      </c>
      <c r="FH191" s="124" t="str">
        <f>IF(AND((RIGHT($FH$3,2)-'[1]Miter Profiles'!$AC$165-'[1]Outside Edges'!$B190)&gt;=5,'[1]Outside Edges'!$P190="Yes"),"Yes","No")</f>
        <v>Yes</v>
      </c>
      <c r="FI191" s="124" t="str">
        <f>IF(AND((RIGHT($FI$3,2)-'[1]Miter Profiles'!$AC$166-'[1]Outside Edges'!$B190)&gt;=5,'[1]Outside Edges'!$P190="Yes"),"Yes","No")</f>
        <v>Yes</v>
      </c>
      <c r="FJ191" s="116" t="str">
        <f>IF(AND((RIGHT($FJ$3,2)-'[1]Miter Profiles'!$AC$167-'[1]Outside Edges'!$B190)&gt;=5,'[1]Outside Edges'!$P190="Yes"),"Yes","No")</f>
        <v>Yes</v>
      </c>
      <c r="FK191" s="129" t="str">
        <f>IF(AND((RIGHT($FK$3,2)-'[1]Miter Profiles'!$AC$168-'[1]Outside Edges'!$B190)&gt;=5,'[1]Outside Edges'!$P190="Yes"),"Yes","No")</f>
        <v>Yes</v>
      </c>
      <c r="FL191" s="10" t="str">
        <f>IF(AND((RIGHT($FL$3,2)-'[1]Miter Profiles'!$AC$169-'[1]Outside Edges'!$B190)&gt;=5,'[1]Outside Edges'!$P190="Yes"),"Yes","No")</f>
        <v>Yes</v>
      </c>
      <c r="FM191" s="90" t="str">
        <f>IF(AND((RIGHT($FM$3,2)-'[1]Miter Profiles'!$AC$170-'[1]Outside Edges'!$B190)&gt;=5,'[1]Outside Edges'!$P190="Yes"),"Yes","No")</f>
        <v>Yes</v>
      </c>
      <c r="FN191" s="124" t="str">
        <f>IF(AND((RIGHT($FN$3,2)-'[1]Miter Profiles'!$AC$171-'[1]Outside Edges'!$B190)&gt;=5,'[1]Outside Edges'!$P190="Yes"),"Yes","No")</f>
        <v>Yes</v>
      </c>
      <c r="FO191" s="124" t="str">
        <f>IF(AND((RIGHT($FO$3,2)-'[1]Miter Profiles'!$AC$172-'[1]Outside Edges'!$B190)&gt;=5,'[1]Outside Edges'!$P190="Yes"),"Yes","No")</f>
        <v>Yes</v>
      </c>
      <c r="FP191" s="116" t="str">
        <f>IF(AND((RIGHT($FP$3,2)-'[1]Miter Profiles'!$AC$173-'[1]Outside Edges'!$B190)&gt;=5,'[1]Outside Edges'!$P190="Yes"),"Yes","No")</f>
        <v>Yes</v>
      </c>
      <c r="FQ191" s="129" t="str">
        <f>IF(AND((RIGHT($FQ$3,2)-'[1]Miter Profiles'!$AC$174-'[1]Outside Edges'!$B190)&gt;=5,'[1]Outside Edges'!$P190="Yes"),"Yes","No")</f>
        <v>Yes</v>
      </c>
      <c r="FR191" s="10" t="str">
        <f>IF(AND((RIGHT($FR$3,2)-'[1]Miter Profiles'!$AC$175-'[1]Outside Edges'!$B190)&gt;=5,'[1]Outside Edges'!$P190="Yes"),"Yes","No")</f>
        <v>Yes</v>
      </c>
      <c r="FS191" s="90" t="str">
        <f>IF(AND((RIGHT($FS$3,2)-'[1]Miter Profiles'!$AC$176-'[1]Outside Edges'!$B190)&gt;=5,'[1]Outside Edges'!$P190="Yes"),"Yes","No")</f>
        <v>Yes</v>
      </c>
      <c r="FT191" s="124" t="str">
        <f>IF(AND((RIGHT($FT$3,2)-'[1]Miter Profiles'!$AC$177-'[1]Outside Edges'!$B190)&gt;=5,'[1]Outside Edges'!$P190="Yes"),"Yes","No")</f>
        <v>Yes</v>
      </c>
      <c r="FU191" s="124" t="str">
        <f>IF(AND((RIGHT($FU$3,2)-'[1]Miter Profiles'!$AC$178-'[1]Outside Edges'!$B190)&gt;=5,'[1]Outside Edges'!$P190="Yes"),"Yes","No")</f>
        <v>Yes</v>
      </c>
      <c r="FV191" s="116" t="str">
        <f>IF(AND((RIGHT($V$3,2)-'[1]Miter Profiles'!$AC$179-'[1]Outside Edges'!$B190)&gt;=5,'[1]Outside Edges'!$P190="Yes"),"Yes","No")</f>
        <v>Yes</v>
      </c>
      <c r="FW191" s="129" t="str">
        <f>IF(AND((RIGHT($FW$3,2)-'[1]Miter Profiles'!$AC$180-'[1]Outside Edges'!$B190)&gt;=5,'[1]Outside Edges'!$P190="Yes"),"Yes","No")</f>
        <v>Yes</v>
      </c>
      <c r="FX191" s="85" t="str">
        <f>IF(AND((RIGHT($FX$3,2)-'[1]Miter Profiles'!$AC$181-'[1]Outside Edges'!$B190)&gt;=5,'[1]Outside Edges'!$P190="Yes"),"Yes","No")</f>
        <v>Yes</v>
      </c>
      <c r="FY191" s="150" t="str">
        <f>IF(AND((RIGHT($FY$3,2)-'[1]Miter Profiles'!$AC$182-'[1]Outside Edges'!$B190)&gt;=5,'[1]Outside Edges'!$P190="Yes"),"Yes","No")</f>
        <v>Yes</v>
      </c>
      <c r="FZ191" s="124" t="str">
        <f>IF(AND((RIGHT($FZ$3,2)-'[1]Miter Profiles'!$AC$183-'[1]Outside Edges'!$B190)&gt;=5,'[1]Outside Edges'!$P190="Yes"),"Yes","No")</f>
        <v>Yes</v>
      </c>
      <c r="GA191" s="116" t="str">
        <f>IF(AND((RIGHT($GA$3,2)-'[1]Miter Profiles'!$AC$184-'[1]Outside Edges'!$B190)&gt;=5,'[1]Outside Edges'!$P190="Yes"),"Yes","No")</f>
        <v>Yes</v>
      </c>
      <c r="GB191" s="129" t="str">
        <f>IF(AND((RIGHT($GB$3,2)-'[1]Miter Profiles'!$AC$185-'[1]Outside Edges'!$B190)&gt;=5,'[1]Outside Edges'!$P190="Yes"),"Yes","No")</f>
        <v>Yes</v>
      </c>
      <c r="GC191" s="10" t="str">
        <f>IF(AND((RIGHT($GC$3,2)-'[1]Miter Profiles'!$AC$186-'[1]Outside Edges'!$B190)&gt;=5,'[1]Outside Edges'!$P190="Yes"),"Yes","No")</f>
        <v>Yes</v>
      </c>
      <c r="GD191" s="90" t="str">
        <f>IF(AND((RIGHT($GD$3,2)-'[1]Miter Profiles'!$AC$187-'[1]Outside Edges'!$B190)&gt;=5,'[1]Outside Edges'!$P190="Yes"),"Yes","No")</f>
        <v>Yes</v>
      </c>
      <c r="GE191" s="150" t="str">
        <f>IF(AND((RIGHT($GE$3,2)-'[1]Miter Profiles'!$AC$188-'[1]Outside Edges'!$B190)&gt;=5,'[1]Outside Edges'!$P190="Yes"),"Yes","No")</f>
        <v>Yes</v>
      </c>
      <c r="GF191" s="124" t="str">
        <f>IF(AND((RIGHT($GF$3,2)-'[1]Miter Profiles'!$AC$189-'[1]Outside Edges'!$B190)&gt;=5,'[1]Outside Edges'!$P190="Yes"),"Yes","No")</f>
        <v>Yes</v>
      </c>
      <c r="GG191" s="116" t="str">
        <f>IF(AND((RIGHT($GG$3,2)-'[1]Miter Profiles'!$AC$190-'[1]Outside Edges'!$B190)&gt;=5,'[1]Outside Edges'!$P190="Yes"),"Yes","No")</f>
        <v>Yes</v>
      </c>
      <c r="GH191" s="129" t="str">
        <f>IF(AND((RIGHT($GH$3,2)-'[1]Miter Profiles'!$AC$191-'[1]Outside Edges'!$B190)&gt;=5,'[1]Outside Edges'!$P190="Yes"),"Yes","No")</f>
        <v>Yes</v>
      </c>
      <c r="GI191" s="10" t="str">
        <f>IF(AND((RIGHT($GI$3,2)-'[1]Miter Profiles'!$AC$192-'[1]Outside Edges'!$B190)&gt;=5,'[1]Outside Edges'!$P190="Yes"),"Yes","No")</f>
        <v>Yes</v>
      </c>
      <c r="GJ191" s="90" t="str">
        <f>IF(AND((RIGHT($GJ$3,2)-'[1]Miter Profiles'!$AC$193-'[1]Outside Edges'!$B190)&gt;=5,'[1]Outside Edges'!$P190="Yes"),"Yes","No")</f>
        <v>Yes</v>
      </c>
      <c r="GK191" s="150" t="str">
        <f>IF(AND((RIGHT($GK$3,2)-'[1]Miter Profiles'!$AC$194-'[1]Outside Edges'!$B190)&gt;=5,'[1]Outside Edges'!$P190="Yes"),"Yes","No")</f>
        <v>Yes</v>
      </c>
      <c r="GL191" s="124" t="str">
        <f>IF(AND((RIGHT($GL$3,2)-'[1]Miter Profiles'!$AC$195-'[1]Outside Edges'!$B190)&gt;=5,'[1]Outside Edges'!$P190="Yes"),"Yes","No")</f>
        <v>Yes</v>
      </c>
      <c r="GM191" s="116" t="str">
        <f>IF(AND((RIGHT($GM$3,2)-'[1]Miter Profiles'!$AC$196-'[1]Outside Edges'!$B190)&gt;=5,'[1]Outside Edges'!$P190="Yes"),"Yes","No")</f>
        <v>Yes</v>
      </c>
      <c r="GN191" s="129" t="str">
        <f>IF(AND((RIGHT($GN$3,2)-'[1]Miter Profiles'!$AC$197-'[1]Outside Edges'!$B190)&gt;=5,'[1]Outside Edges'!$P190="Yes"),"Yes","No")</f>
        <v>Yes</v>
      </c>
      <c r="GO191" s="10" t="str">
        <f>IF(AND((RIGHT($GO$3,2)-'[1]Miter Profiles'!$AC$198-'[1]Outside Edges'!$B190)&gt;=5,'[1]Outside Edges'!$P190="Yes"),"Yes","No")</f>
        <v>Yes</v>
      </c>
      <c r="GP191" s="90" t="str">
        <f>IF(AND((RIGHT($GP$3,2)-'[1]Miter Profiles'!$AC$199-'[1]Outside Edges'!$B190)&gt;=5,'[1]Outside Edges'!$P190="Yes"),"Yes","No")</f>
        <v>Yes</v>
      </c>
      <c r="GQ191" s="150" t="str">
        <f>IF(AND((RIGHT($GQ$3,2)-'[1]Miter Profiles'!$AC$200-'[1]Outside Edges'!$B190)&gt;=5,'[1]Outside Edges'!$P190="Yes"),"Yes","No")</f>
        <v>Yes</v>
      </c>
      <c r="GR191" s="124" t="str">
        <f>IF(AND((RIGHT($GR$3,2)-'[1]Miter Profiles'!$AC$201-'[1]Outside Edges'!$B190)&gt;=5,'[1]Outside Edges'!$P190="Yes"),"Yes","No")</f>
        <v>Yes</v>
      </c>
      <c r="GS191" s="116" t="str">
        <f>IF(AND((RIGHT($GS$3,2)-'[1]Miter Profiles'!$AC$202-'[1]Outside Edges'!$B190)&gt;=5,'[1]Outside Edges'!$P190="Yes"),"Yes","No")</f>
        <v>Yes</v>
      </c>
      <c r="GT191" s="129" t="str">
        <f>IF(AND((RIGHT($GT$3,2)-'[1]Miter Profiles'!$AC$203-'[1]Outside Edges'!$B190)&gt;=5,'[1]Outside Edges'!$P190="Yes"),"Yes","No")</f>
        <v>Yes</v>
      </c>
      <c r="GU191" s="10" t="str">
        <f>IF(AND((RIGHT($GU$3,2)-'[1]Miter Profiles'!$AC$204-'[1]Outside Edges'!$B190)&gt;=5,'[1]Outside Edges'!$P190="Yes"),"Yes","No")</f>
        <v>Yes</v>
      </c>
      <c r="GV191" s="90" t="str">
        <f>IF(AND((RIGHT($GV$3,2)-'[1]Miter Profiles'!$AC$205-'[1]Outside Edges'!$B190)&gt;=5,'[1]Outside Edges'!$P190="Yes"),"Yes","No")</f>
        <v>Yes</v>
      </c>
      <c r="GW191" s="150" t="str">
        <f>IF(AND((RIGHT($GW$3,2)-'[1]Miter Profiles'!$AC$206-'[1]Outside Edges'!$B190)&gt;=5,'[1]Outside Edges'!$P190="Yes"),"Yes","No")</f>
        <v>Yes</v>
      </c>
      <c r="GX191" s="124" t="str">
        <f>IF(AND((RIGHT($GX$3,2)-'[1]Miter Profiles'!$AC$207-'[1]Outside Edges'!$B190)&gt;=5,'[1]Outside Edges'!$P190="Yes"),"Yes","No")</f>
        <v>Yes</v>
      </c>
      <c r="GY191" s="116" t="str">
        <f>IF(AND((RIGHT($GY$3,2)-'[1]Miter Profiles'!$AC$208-'[1]Outside Edges'!$B190)&gt;=5,'[1]Outside Edges'!$P190="Yes"),"Yes","No")</f>
        <v>Yes</v>
      </c>
      <c r="GZ191" s="129" t="str">
        <f>IF(AND((RIGHT($GZ$3,2)-'[1]Miter Profiles'!$AC$209-'[1]Outside Edges'!$B190)&gt;=5,'[1]Outside Edges'!$P190="Yes"),"Yes","No")</f>
        <v>Yes</v>
      </c>
      <c r="HA191" s="10" t="str">
        <f>IF(AND((RIGHT($HA$3,2)-'[1]Miter Profiles'!$AC$210-'[1]Outside Edges'!$B190)&gt;=5,'[1]Outside Edges'!$P190="Yes"),"Yes","No")</f>
        <v>Yes</v>
      </c>
      <c r="HB191" s="90" t="str">
        <f>IF(AND((RIGHT($HB$3,2)-'[1]Miter Profiles'!$AC$211-'[1]Outside Edges'!$B190)&gt;=5,'[1]Outside Edges'!$P190="Yes"),"Yes","No")</f>
        <v>Yes</v>
      </c>
      <c r="HC191" s="150" t="str">
        <f>IF(AND((RIGHT($HC$3,2)-'[1]Miter Profiles'!$AC$212-'[1]Outside Edges'!$B190)&gt;=5,'[1]Outside Edges'!$P190="Yes"),"Yes","No")</f>
        <v>Yes</v>
      </c>
      <c r="HD191" s="116" t="str">
        <f>IF(AND((RIGHT($HD$3,2)-'[1]Miter Profiles'!$AC$213-'[1]Outside Edges'!$B190)&gt;=5,'[1]Outside Edges'!$P190="Yes"),"Yes","No")</f>
        <v>Yes</v>
      </c>
      <c r="HE191" s="129" t="str">
        <f>IF(AND((RIGHT($HE$3,2)-'[1]Miter Profiles'!$AC$214-'[1]Outside Edges'!$B190)&gt;=5,'[1]Outside Edges'!$P190="Yes"),"Yes","No")</f>
        <v>Yes</v>
      </c>
      <c r="HF191" s="10" t="str">
        <f>IF(AND((RIGHT($HF$3,2)-'[1]Miter Profiles'!$AC$215-'[1]Outside Edges'!$B190)&gt;=5,'[1]Outside Edges'!$P190="Yes"),"Yes","No")</f>
        <v>Yes</v>
      </c>
      <c r="HG191" s="90" t="str">
        <f>IF(AND((RIGHT($HG$3,2)-'[1]Miter Profiles'!$AC$216-'[1]Outside Edges'!$B190)&gt;=5,'[1]Outside Edges'!$P190="Yes"),"Yes","No")</f>
        <v>Yes</v>
      </c>
      <c r="HH191" s="150" t="str">
        <f>IF(AND((RIGHT($HH$3,2)-'[1]Miter Profiles'!$AC$217-'[1]Outside Edges'!$B190)&gt;=5,'[1]Outside Edges'!$P190="Yes"),"Yes","No")</f>
        <v>Yes</v>
      </c>
      <c r="HI191" s="124" t="str">
        <f>IF(AND((RIGHT($HI$3,2)-'[1]Miter Profiles'!$AC$218-'[1]Outside Edges'!$B190)&gt;=5,'[1]Outside Edges'!$P190="Yes"),"Yes","No")</f>
        <v>Yes</v>
      </c>
      <c r="HJ191" s="116" t="str">
        <f>IF(AND((RIGHT($HJ$3,2)-'[1]Miter Profiles'!$AC$219-'[1]Outside Edges'!$B190)&gt;=5,'[1]Outside Edges'!$P190="Yes"),"Yes","No")</f>
        <v>Yes</v>
      </c>
      <c r="HK191" s="129" t="str">
        <f>IF(AND((RIGHT($HK$3,2)-'[1]Miter Profiles'!$AC$220-'[1]Outside Edges'!$B190)&gt;=5,'[1]Outside Edges'!$P190="Yes"),"Yes","No")</f>
        <v>Yes</v>
      </c>
      <c r="HL191" s="10" t="str">
        <f>IF(AND((RIGHT($HL$3,2)-'[1]Miter Profiles'!$AC$221-'[1]Outside Edges'!$B190)&gt;=5,'[1]Outside Edges'!$P190="Yes"),"Yes","No")</f>
        <v>Yes</v>
      </c>
      <c r="HM191" s="90" t="str">
        <f>IF(AND((RIGHT($HM$3,2)-'[1]Miter Profiles'!$AC$222-'[1]Outside Edges'!$B190)&gt;=5,'[1]Outside Edges'!$P190="Yes"),"Yes","No")</f>
        <v>Yes</v>
      </c>
      <c r="HN191" s="150" t="str">
        <f>IF(AND((RIGHT($HN$3,2)-'[1]Miter Profiles'!$AC$223-'[1]Outside Edges'!$B190)&gt;=5,'[1]Outside Edges'!$P190="Yes"),"Yes","No")</f>
        <v>Yes</v>
      </c>
      <c r="HO191" s="124" t="str">
        <f>IF(AND((RIGHT($HO$3,2)-'[1]Miter Profiles'!$AC$224-'[1]Outside Edges'!$B190)&gt;=5,'[1]Outside Edges'!$P190="Yes"),"Yes","No")</f>
        <v>Yes</v>
      </c>
      <c r="HP191" s="124" t="str">
        <f>IF(AND((RIGHT($HP$3,2)-'[1]Miter Profiles'!$AC$225-'[1]Outside Edges'!$B190)&gt;=5,'[1]Outside Edges'!$P190="Yes"),"Yes","No")</f>
        <v>Yes</v>
      </c>
      <c r="HQ191" s="153" t="str">
        <f>IF(AND((RIGHT($HQ$3,3)-'[1]Miter Profiles'!$AC$226-'[1]Outside Edges'!$B190)&gt;=5,'[1]Outside Edges'!$P190="Yes"),"Yes","No")</f>
        <v>Yes</v>
      </c>
      <c r="HR191" s="129" t="str">
        <f>IF(AND((RIGHT($HR$3,2)-'[1]Miter Profiles'!$AC$227-'[1]Outside Edges'!$B190)&gt;=5,'[1]Outside Edges'!$P190="Yes"),"Yes","No")</f>
        <v>Yes</v>
      </c>
      <c r="HS191" s="10" t="str">
        <f>IF(AND((RIGHT($HS$3,2)-'[1]Miter Profiles'!$AC$228-'[1]Outside Edges'!$B190)&gt;=5,'[1]Outside Edges'!$P190="Yes"),"Yes","No")</f>
        <v>Yes</v>
      </c>
      <c r="HT191" s="163" t="str">
        <f>IF(AND((RIGHT($HT$3,2)-'[1]Miter Profiles'!$AC$229-'[1]Outside Edges'!$B190)&gt;=5,'[1]Outside Edges'!$P190="Yes"),"Yes","No")</f>
        <v>Yes</v>
      </c>
      <c r="HU191" s="150" t="str">
        <f>IF(AND((RIGHT($HU$3,2)-'[1]Miter Profiles'!$AC$230-'[1]Outside Edges'!$B190)&gt;=5,'[1]Outside Edges'!$P190="Yes"),"Yes","No")</f>
        <v>Yes</v>
      </c>
      <c r="HV191" s="124" t="str">
        <f>IF(AND((RIGHT($HV$3,2)-'[1]Miter Profiles'!$AC$231-'[1]Outside Edges'!$B190)&gt;=5,'[1]Outside Edges'!$P190="Yes"),"Yes","No")</f>
        <v>Yes</v>
      </c>
      <c r="HW191" s="116" t="str">
        <f>IF(AND((RIGHT($HW$3,2)-'[1]Miter Profiles'!$AC$232-'[1]Outside Edges'!$B190)&gt;=5,'[1]Outside Edges'!$P190="Yes"),"Yes","No")</f>
        <v>Yes</v>
      </c>
      <c r="HX191" s="129" t="str">
        <f>IF(AND((RIGHT($HX$3,2)-'[1]Miter Profiles'!$AC$233-'[1]Outside Edges'!$B190)&gt;=5,'[1]Outside Edges'!$P190="Yes"),"Yes","No")</f>
        <v>Yes</v>
      </c>
      <c r="HY191" s="10" t="str">
        <f>IF(AND((RIGHT($HY$3,2)-'[1]Miter Profiles'!$AC$234-'[1]Outside Edges'!$B190)&gt;=5,'[1]Outside Edges'!$P190="Yes"),"Yes","No")</f>
        <v>Yes</v>
      </c>
      <c r="HZ191" s="90" t="str">
        <f>IF(AND((RIGHT($HZ$3,2)-'[1]Miter Profiles'!$AC$235-'[1]Outside Edges'!$B190)&gt;=5,'[1]Outside Edges'!$P190="Yes"),"Yes","No")</f>
        <v>Yes</v>
      </c>
      <c r="IA191" s="150" t="str">
        <f>IF(AND((RIGHT($IA$3,2)-'[1]Miter Profiles'!$AC$236-'[1]Outside Edges'!$B190)&gt;=5,'[1]Outside Edges'!$P190="Yes"),"Yes","No")</f>
        <v>Yes</v>
      </c>
      <c r="IB191" s="124" t="str">
        <f>IF(AND((RIGHT($IB$3,2)-'[1]Miter Profiles'!$AC$237-'[1]Outside Edges'!$B190)&gt;=5,'[1]Outside Edges'!$P190="Yes"),"Yes","No")</f>
        <v>Yes</v>
      </c>
      <c r="IC191" s="116" t="str">
        <f>IF(AND((RIGHT($IC$3,2)-'[1]Miter Profiles'!$AC$238-'[1]Outside Edges'!$B190)&gt;=5,'[1]Outside Edges'!$P190="Yes"),"Yes","No")</f>
        <v>Yes</v>
      </c>
      <c r="ID191" s="129" t="str">
        <f>IF(AND((RIGHT($ID$3,2)-'[1]Miter Profiles'!$AC$239-'[1]Outside Edges'!$B190)&gt;=5,'[1]Outside Edges'!$P190="Yes"),"Yes","No")</f>
        <v>Yes</v>
      </c>
      <c r="IE191" s="10" t="str">
        <f>IF(AND((RIGHT($IE$3,2)-'[1]Miter Profiles'!$AC$240-'[1]Outside Edges'!$B190)&gt;=5,'[1]Outside Edges'!$P190="Yes"),"Yes","No")</f>
        <v>Yes</v>
      </c>
      <c r="IF191" s="90" t="str">
        <f>IF(AND((RIGHT($IF$3,2)-'[1]Miter Profiles'!$AC$241-'[1]Outside Edges'!$B190)&gt;=5,'[1]Outside Edges'!$P190="Yes"),"Yes","No")</f>
        <v>Yes</v>
      </c>
      <c r="IG191" s="150" t="str">
        <f>IF(AND((RIGHT($IG$3,2)-'[1]Miter Profiles'!$AC$242-'[1]Outside Edges'!$B190)&gt;=5,'[1]Outside Edges'!$P190="Yes"),"Yes","No")</f>
        <v>Yes</v>
      </c>
      <c r="IH191" s="124" t="str">
        <f>IF(AND((RIGHT($IH$3,2)-'[1]Miter Profiles'!$AC$243-'[1]Outside Edges'!$B190)&gt;=5,'[1]Outside Edges'!$P190="Yes"),"Yes","No")</f>
        <v>Yes</v>
      </c>
      <c r="II191" s="116" t="str">
        <f>IF(AND((RIGHT($II$3,2)-'[1]Miter Profiles'!$AC$244-'[1]Outside Edges'!$B190)&gt;=5,'[1]Outside Edges'!$P190="Yes"),"Yes","No")</f>
        <v>Yes</v>
      </c>
      <c r="IJ191" s="129" t="str">
        <f>IF(AND((RIGHT($IJ$3,2)-'[1]Miter Profiles'!$AC$245-'[1]Outside Edges'!$B190)&gt;=5,'[1]Outside Edges'!$P190="Yes"),"Yes","No")</f>
        <v>Yes</v>
      </c>
      <c r="IK191" s="10" t="str">
        <f>IF(AND((RIGHT($IK$3,2)-'[1]Miter Profiles'!$AC$246-'[1]Outside Edges'!$B190)&gt;=5,'[1]Outside Edges'!$P190="Yes"),"Yes","No")</f>
        <v>Yes</v>
      </c>
      <c r="IL191" s="90" t="str">
        <f>IF(AND((RIGHT($IL$3,2)-'[1]Miter Profiles'!$AC$247-'[1]Outside Edges'!$B190)&gt;=5,'[1]Outside Edges'!$P190="Yes"),"Yes","No")</f>
        <v>Yes</v>
      </c>
      <c r="IM191" s="150" t="str">
        <f>IF(AND((RIGHT($IM$3,2)-'[1]Miter Profiles'!$AC$248-'[1]Outside Edges'!$B190)&gt;=5,'[1]Outside Edges'!$P190="Yes"),"Yes","No")</f>
        <v>Yes</v>
      </c>
      <c r="IN191" s="124" t="str">
        <f>IF(AND((RIGHT($IN$3,2)-'[1]Miter Profiles'!$AC$249-'[1]Outside Edges'!$B190)&gt;=5,'[1]Outside Edges'!$P190="Yes"),"Yes","No")</f>
        <v>Yes</v>
      </c>
      <c r="IO191" s="116" t="str">
        <f>IF(AND((RIGHT($IO$3,2)-'[1]Miter Profiles'!$AC$250-'[1]Outside Edges'!$B190)&gt;=5,'[1]Outside Edges'!$P190="Yes"),"Yes","No")</f>
        <v>Yes</v>
      </c>
      <c r="IP191" s="129" t="str">
        <f>IF(AND((RIGHT($IP$3,2)-'[1]Miter Profiles'!$AC$251-'[1]Outside Edges'!$B190)&gt;=5,'[1]Outside Edges'!$P190="Yes"),"Yes","No")</f>
        <v>Yes</v>
      </c>
      <c r="IQ191" s="10" t="str">
        <f>IF(AND((RIGHT($IQ$3,2)-'[1]Miter Profiles'!$AC$252-'[1]Outside Edges'!$B190)&gt;=5,'[1]Outside Edges'!$P190="Yes"),"Yes","No")</f>
        <v>Yes</v>
      </c>
      <c r="IR191" s="90" t="str">
        <f>IF(AND((RIGHT($IR$3,2)-'[1]Miter Profiles'!$AC$253-'[1]Outside Edges'!$B190)&gt;=5,'[1]Outside Edges'!$P190="Yes"),"Yes","No")</f>
        <v>Yes</v>
      </c>
      <c r="IS191" s="150" t="str">
        <f>IF(AND((RIGHT($IS$3,2)-'[1]Miter Profiles'!$AC$254-'[1]Outside Edges'!$B190)&gt;=5,'[1]Outside Edges'!$P190="Yes"),"Yes","No")</f>
        <v>Yes</v>
      </c>
      <c r="IT191" s="124" t="str">
        <f>IF(AND((RIGHT($IT$3,2)-'[1]Miter Profiles'!$AC$255-'[1]Outside Edges'!$B190)&gt;=5,'[1]Outside Edges'!$P190="Yes"),"Yes","No")</f>
        <v>Yes</v>
      </c>
      <c r="IU191" s="116" t="str">
        <f>IF(AND((RIGHT($IU$3,2)-'[1]Miter Profiles'!$AC$256-'[1]Outside Edges'!$B190)&gt;=5,'[1]Outside Edges'!$P190="Yes"),"Yes","No")</f>
        <v>Yes</v>
      </c>
      <c r="IV191" s="129" t="str">
        <f>IF(AND((RIGHT($IV$3,2)-'[1]Miter Profiles'!$AC$257-'[1]Outside Edges'!$B190)&gt;=5,'[1]Outside Edges'!$P190="Yes"),"Yes","No")</f>
        <v>Yes</v>
      </c>
      <c r="IW191" s="10" t="str">
        <f>IF(AND((RIGHT($IW$3,2)-'[1]Miter Profiles'!$AC$258-'[1]Outside Edges'!$B190)&gt;=5,'[1]Outside Edges'!$P190="Yes"),"Yes","No")</f>
        <v>Yes</v>
      </c>
      <c r="IX191" s="90" t="str">
        <f>IF(AND((RIGHT($IX$3,2)-'[1]Miter Profiles'!$AC$259-'[1]Outside Edges'!$B190)&gt;=5,'[1]Outside Edges'!$P190="Yes"),"Yes","No")</f>
        <v>Yes</v>
      </c>
      <c r="IY191" s="150" t="str">
        <f>IF(AND((RIGHT($IY$3,2)-'[1]Miter Profiles'!$AC$260-'[1]Outside Edges'!$B190)&gt;=5,'[1]Outside Edges'!$P190="Yes"),"Yes","No")</f>
        <v>Yes</v>
      </c>
      <c r="IZ191" s="124" t="str">
        <f>IF(AND((RIGHT($IZ$3,2)-'[1]Miter Profiles'!$AC$261-'[1]Outside Edges'!$B190)&gt;=5,'[1]Outside Edges'!$P190="Yes"),"Yes","No")</f>
        <v>Yes</v>
      </c>
      <c r="JA191" s="116" t="str">
        <f>IF(AND((RIGHT($JA$3,2)-'[1]Miter Profiles'!$AC$262-'[1]Outside Edges'!$B190)&gt;=5,'[1]Outside Edges'!$P190="Yes"),"Yes","No")</f>
        <v>Yes</v>
      </c>
      <c r="JB191" s="129" t="str">
        <f>IF(AND((RIGHT($JB$3,2)-'[1]Miter Profiles'!$AC$263-'[1]Outside Edges'!$B190)&gt;=5,'[1]Outside Edges'!$P190="Yes"),"Yes","No")</f>
        <v>Yes</v>
      </c>
      <c r="JC191" s="10" t="str">
        <f>IF(AND((RIGHT($JC$3,2)-'[1]Miter Profiles'!$AC$264-'[1]Outside Edges'!$B190)&gt;=5,'[1]Outside Edges'!$P190="Yes"),"Yes","No")</f>
        <v>Yes</v>
      </c>
      <c r="JD191" s="90" t="str">
        <f>IF(AND((RIGHT($JD$3,2)-'[1]Miter Profiles'!$AC$265-'[1]Outside Edges'!$B190)&gt;=5,'[1]Outside Edges'!$P190="Yes"),"Yes","No")</f>
        <v>Yes</v>
      </c>
      <c r="JE191" s="236" t="str">
        <f>IF(AND((RIGHT($JE$3,2)-'[1]Miter Profiles'!$AC$266-'[1]Outside Edges'!$B190)&gt;=5,'[1]Outside Edges'!$P190="Yes"),"Yes","No")</f>
        <v>Yes</v>
      </c>
      <c r="JF191" s="237" t="str">
        <f>IF(AND((RIGHT($JF$3,2)-'[1]Miter Profiles'!$AC$267-'[1]Outside Edges'!$B190)&gt;=5,'[1]Outside Edges'!$P190="Yes"),"Yes","No")</f>
        <v>Yes</v>
      </c>
      <c r="JG191" s="238" t="str">
        <f>IF(AND((RIGHT($JG$3,2)-'[1]Miter Profiles'!$AC$268-'[1]Outside Edges'!$B190)&gt;=5,'[1]Outside Edges'!$P190="Yes"),"Yes","No")</f>
        <v>Yes</v>
      </c>
      <c r="JH191" s="129" t="str">
        <f>IF(AND((RIGHT($JH$3,2)-'[1]Miter Profiles'!$AC$269-'[1]Outside Edges'!$B190)&gt;=5,'[1]Outside Edges'!$P190="Yes"),"Yes","No")</f>
        <v>Yes</v>
      </c>
      <c r="JI191" s="113" t="str">
        <f>IF(AND((RIGHT($JI$3,2)-'[1]Miter Profiles'!$AC$270-'[1]Outside Edges'!$B190)&gt;=5,'[1]Outside Edges'!$P190="Yes"),"Yes","No")</f>
        <v>Yes</v>
      </c>
      <c r="JJ191" s="90" t="str">
        <f>IF(AND((RIGHT($JJ$3,2)-'[1]Miter Profiles'!$AC$271-'[1]Outside Edges'!$B190)&gt;=5,'[1]Outside Edges'!$P190="Yes"),"Yes","No")</f>
        <v>Yes</v>
      </c>
      <c r="JK191" s="236" t="str">
        <f>IF(AND((RIGHT($JK$3,2)-'[1]Miter Profiles'!$AC$272-'[1]Outside Edges'!$B190)&gt;=5,'[1]Outside Edges'!$P190="Yes"),"Yes","No")</f>
        <v>Yes</v>
      </c>
      <c r="JL191" s="237" t="str">
        <f>IF(AND((RIGHT($JL$3,2)-'[1]Miter Profiles'!$AC$273-'[1]Outside Edges'!$B190)&gt;=5,'[1]Outside Edges'!$P190="Yes"),"Yes","No")</f>
        <v>Yes</v>
      </c>
      <c r="JM191" s="238" t="str">
        <f>IF(AND((RIGHT($JM$3,2)-'[1]Miter Profiles'!$AC$274-'[1]Outside Edges'!$B190)&gt;=5,'[1]Outside Edges'!$P190="Yes"),"Yes","No")</f>
        <v>Yes</v>
      </c>
      <c r="JN191" s="129" t="str">
        <f>IF(AND((RIGHT($JN$3,2)-'[1]Miter Profiles'!$AC$275-'[1]Outside Edges'!$B190)&gt;=5,'[1]Outside Edges'!$P190="Yes"),"Yes","No")</f>
        <v>Yes</v>
      </c>
      <c r="JO191" s="113" t="str">
        <f>IF(AND((RIGHT($JO$3,2)-'[1]Miter Profiles'!$AC$276-'[1]Outside Edges'!$B190)&gt;=5,'[1]Outside Edges'!$P190="Yes"),"Yes","No")</f>
        <v>Yes</v>
      </c>
      <c r="JP191" s="90" t="str">
        <f>IF(AND((RIGHT($JP$3,2)-'[1]Miter Profiles'!$AC$277-'[1]Outside Edges'!$B190)&gt;=5,'[1]Outside Edges'!$P190="Yes"),"Yes","No")</f>
        <v>Yes</v>
      </c>
      <c r="JQ191" s="236" t="str">
        <f>IF(AND((RIGHT($JQ$3,2)-'[1]Miter Profiles'!$AC$278-'[1]Outside Edges'!$B190)&gt;=5,'[1]Outside Edges'!$P190="Yes"),"Yes","No")</f>
        <v>No</v>
      </c>
      <c r="JR191" s="237" t="str">
        <f>IF(AND((RIGHT($JR$3,2)-'[1]Miter Profiles'!$AC$279-'[1]Outside Edges'!$B190)&gt;=5,'[1]Outside Edges'!$P190="Yes"),"Yes","No")</f>
        <v>Yes</v>
      </c>
      <c r="JS191" s="238" t="str">
        <f>IF(AND((RIGHT($JS$3,2)-'[1]Miter Profiles'!$AC$280-'[1]Outside Edges'!$B190)&gt;=5,'[1]Outside Edges'!$P190="Yes"),"Yes","No")</f>
        <v>Yes</v>
      </c>
      <c r="JT191" s="129" t="str">
        <f>IF(AND((RIGHT($JT$3,2)-'[1]Miter Profiles'!$AC$281-'[1]Outside Edges'!$B190)&gt;=5,'[1]Outside Edges'!$P190="Yes"),"Yes","No")</f>
        <v>No</v>
      </c>
      <c r="JU191" s="113" t="str">
        <f>IF(AND((RIGHT($JU$3,2)-'[1]Miter Profiles'!$AC$282-'[1]Outside Edges'!$B190)&gt;=5,'[1]Outside Edges'!$P190="Yes"),"Yes","No")</f>
        <v>Yes</v>
      </c>
      <c r="JV191" s="90" t="str">
        <f>IF(AND((RIGHT($JV$3,2)-'[1]Miter Profiles'!$AC$283-'[1]Outside Edges'!$B190)&gt;=5,'[1]Outside Edges'!$P190="Yes"),"Yes","No")</f>
        <v>Yes</v>
      </c>
      <c r="JW191" s="236" t="str">
        <f>IF(AND((RIGHT($JW$3,2)-'[1]Miter Profiles'!$AC$284-'[1]Outside Edges'!$B190)&gt;=5,'[1]Outside Edges'!$P190="Yes"),"Yes","No")</f>
        <v>Yes</v>
      </c>
      <c r="JX191" s="237" t="str">
        <f>IF(AND((RIGHT($JX$3,2)-'[1]Miter Profiles'!$AC$285-'[1]Outside Edges'!$B190)&gt;=5,'[1]Outside Edges'!$P190="Yes"),"Yes","No")</f>
        <v>Yes</v>
      </c>
      <c r="JY191" s="238" t="str">
        <f>IF(AND((RIGHT($JY$3,2)-'[1]Miter Profiles'!$AC$286-'[1]Outside Edges'!$B190)&gt;=5,'[1]Outside Edges'!$P190="Yes"),"Yes","No")</f>
        <v>Yes</v>
      </c>
      <c r="JZ191" s="129" t="str">
        <f>IF(AND((RIGHT($JZ$3,2)-'[1]Miter Profiles'!$AC$287-'[1]Outside Edges'!$B190)&gt;=5,'[1]Outside Edges'!$P190="Yes"),"Yes","No")</f>
        <v>Yes</v>
      </c>
      <c r="KA191" s="113" t="str">
        <f>IF(AND((RIGHT($KA$3,2)-'[1]Miter Profiles'!$AC$288-'[1]Outside Edges'!$B190)&gt;=5,'[1]Outside Edges'!$P190="Yes"),"Yes","No")</f>
        <v>Yes</v>
      </c>
      <c r="KB191" s="90" t="str">
        <f>IF(AND((RIGHT($KB$3,2)-'[1]Miter Profiles'!$AC$289-'[1]Outside Edges'!$B190)&gt;=5,'[1]Outside Edges'!$P190="Yes"),"Yes","No")</f>
        <v>Yes</v>
      </c>
      <c r="KC191" s="236" t="str">
        <f>IF(AND((RIGHT($KC$3,2)-'[1]Miter Profiles'!$AC$290-'[1]Outside Edges'!$B190)&gt;=5,'[1]Outside Edges'!$P190="Yes"),"Yes","No")</f>
        <v>Yes</v>
      </c>
      <c r="KD191" s="237" t="str">
        <f>IF(AND((RIGHT($KD$3,2)-'[1]Miter Profiles'!$AC$291-'[1]Outside Edges'!$B190)&gt;=5,'[1]Outside Edges'!$P190="Yes"),"Yes","No")</f>
        <v>Yes</v>
      </c>
      <c r="KE191" s="238" t="str">
        <f>IF(AND((RIGHT($KE$3,2)-'[1]Miter Profiles'!$AC$292-'[1]Outside Edges'!$B190)&gt;=5,'[1]Outside Edges'!$P190="Yes"),"Yes","No")</f>
        <v>Yes</v>
      </c>
      <c r="KF191" s="129" t="str">
        <f>IF(AND((RIGHT($KF$3,2)-'[1]Miter Profiles'!$AC$293-'[1]Outside Edges'!$B190)&gt;=5,'[1]Outside Edges'!$P190="Yes"),"Yes","No")</f>
        <v>Yes</v>
      </c>
      <c r="KG191" s="113" t="str">
        <f>IF(AND((RIGHT($KG$3,2)-'[1]Miter Profiles'!$AC$294-'[1]Outside Edges'!$B190)&gt;=5,'[1]Outside Edges'!$P190="Yes"),"Yes","No")</f>
        <v>Yes</v>
      </c>
      <c r="KH191" s="90" t="str">
        <f>IF(AND((RIGHT($KH$3,2)-'[1]Miter Profiles'!$AC$295-'[1]Outside Edges'!$B190)&gt;=5,'[1]Outside Edges'!$P190="Yes"),"Yes","No")</f>
        <v>Yes</v>
      </c>
      <c r="KI191" s="236" t="str">
        <f>IF(AND((RIGHT($KI$3,2)-'[1]Miter Profiles'!$AC$296-'[1]Outside Edges'!$B190)&gt;=5,'[1]Outside Edges'!$P190="Yes"),"Yes","No")</f>
        <v>Yes</v>
      </c>
      <c r="KJ191" s="237" t="str">
        <f>IF(AND((RIGHT($KJ$3,2)-'[1]Miter Profiles'!$AC$297-'[1]Outside Edges'!$B190)&gt;=5,'[1]Outside Edges'!$P190="Yes"),"Yes","No")</f>
        <v>Yes</v>
      </c>
      <c r="KK191" s="238" t="str">
        <f>IF(AND((RIGHT($KK$3,2)-'[1]Miter Profiles'!$AC$298-'[1]Outside Edges'!$B190)&gt;=5,'[1]Outside Edges'!$P190="Yes"),"Yes","No")</f>
        <v>Yes</v>
      </c>
      <c r="KL191" s="129" t="str">
        <f>IF(AND((RIGHT($KL$3,2)-'[1]Miter Profiles'!$AC$299-'[1]Outside Edges'!$B190)&gt;=5,'[1]Outside Edges'!$P190="Yes"),"Yes","No")</f>
        <v>Yes</v>
      </c>
      <c r="KM191" s="113" t="str">
        <f>IF(AND((RIGHT($KM$3,2)-'[1]Miter Profiles'!$AC$300-'[1]Outside Edges'!$B190)&gt;=5,'[1]Outside Edges'!$P190="Yes"),"Yes","No")</f>
        <v>Yes</v>
      </c>
      <c r="KN191" s="90" t="str">
        <f>IF(AND((RIGHT($KN$3,2)-'[1]Miter Profiles'!$AC$301-'[1]Outside Edges'!$B190)&gt;=5,'[1]Outside Edges'!$P190="Yes"),"Yes","No")</f>
        <v>Yes</v>
      </c>
      <c r="KO191" s="236" t="str">
        <f>IF(AND((RIGHT($KO$3,2)-'[1]Miter Profiles'!$AC$302-'[1]Outside Edges'!$B190)&gt;=5,'[1]Outside Edges'!$P190="Yes"),"Yes","No")</f>
        <v>Yes</v>
      </c>
      <c r="KP191" s="237" t="str">
        <f>IF(AND((RIGHT($KP$3,2)-'[1]Miter Profiles'!$AC$303-'[1]Outside Edges'!$B190)&gt;=5,'[1]Outside Edges'!$P190="Yes"),"Yes","No")</f>
        <v>Yes</v>
      </c>
      <c r="KQ191" s="238" t="str">
        <f>IF(AND((RIGHT($KQ$3,2)-'[1]Miter Profiles'!$AC$304-'[1]Outside Edges'!$B190)&gt;=5,'[1]Outside Edges'!$P190="Yes"),"Yes","No")</f>
        <v>Yes</v>
      </c>
      <c r="KR191" s="129" t="str">
        <f>IF(AND((RIGHT($KR$3,2)-'[1]Miter Profiles'!$AC$305-'[1]Outside Edges'!$B190)&gt;=5,'[1]Outside Edges'!$P190="Yes"),"Yes","No")</f>
        <v>Yes</v>
      </c>
      <c r="KS191" s="113" t="str">
        <f>IF(AND((RIGHT($KS$3,2)-'[1]Miter Profiles'!$AC$306-'[1]Outside Edges'!$B190)&gt;=5,'[1]Outside Edges'!$P190="Yes"),"Yes","No")</f>
        <v>Yes</v>
      </c>
      <c r="KT191" s="90" t="str">
        <f>IF(AND((RIGHT($KT$3,2)-'[1]Miter Profiles'!$AC$307-'[1]Outside Edges'!$B190)&gt;=5,'[1]Outside Edges'!$P190="Yes"),"Yes","No")</f>
        <v>Yes</v>
      </c>
      <c r="KU191" s="236" t="str">
        <f>IF(AND((RIGHT($KU$3,2)-'[1]Miter Profiles'!$AC$308-'[1]Outside Edges'!$B190)&gt;=5,'[1]Outside Edges'!$P190="Yes"),"Yes","No")</f>
        <v>Yes</v>
      </c>
      <c r="KV191" s="237" t="str">
        <f>IF(AND((RIGHT($KV$3,2)-'[1]Miter Profiles'!$AC$309-'[1]Outside Edges'!$B190)&gt;=5,'[1]Outside Edges'!$P190="Yes"),"Yes","No")</f>
        <v>Yes</v>
      </c>
      <c r="KW191" s="238" t="str">
        <f>IF(AND((RIGHT($KW$3,2)-'[1]Miter Profiles'!$AC$310-'[1]Outside Edges'!$B190)&gt;=5,'[1]Outside Edges'!$P190="Yes"),"Yes","No")</f>
        <v>Yes</v>
      </c>
      <c r="KX191" s="129" t="str">
        <f>IF(AND((RIGHT($KX$3,2)-'[1]Miter Profiles'!$AC$311-'[1]Outside Edges'!$B190)&gt;=5,'[1]Outside Edges'!$P190="Yes"),"Yes","No")</f>
        <v>Yes</v>
      </c>
      <c r="KY191" s="113" t="str">
        <f>IF(AND((RIGHT($KY$3,2)-'[1]Miter Profiles'!$AC$312-'[1]Outside Edges'!$B190)&gt;=5,'[1]Outside Edges'!$P190="Yes"),"Yes","No")</f>
        <v>Yes</v>
      </c>
      <c r="KZ191" s="90" t="str">
        <f>IF(AND((RIGHT($KZ$3,2)-'[1]Miter Profiles'!$AC$313-'[1]Outside Edges'!$B190)&gt;=5,'[1]Outside Edges'!$P190="Yes"),"Yes","No")</f>
        <v>Yes</v>
      </c>
      <c r="LA191" s="236" t="str">
        <f>IF(AND((RIGHT($LA$3,2)-'[1]Miter Profiles'!$AC$314-'[1]Outside Edges'!$B190)&gt;=5,'[1]Outside Edges'!$P190="Yes"),"Yes","No")</f>
        <v>Yes</v>
      </c>
      <c r="LB191" s="237" t="str">
        <f>IF(AND((RIGHT($LB$3,2)-'[1]Miter Profiles'!$AC$315-'[1]Outside Edges'!$B190)&gt;=5,'[1]Outside Edges'!$P190="Yes"),"Yes","No")</f>
        <v>Yes</v>
      </c>
      <c r="LC191" s="243" t="str">
        <f>IF(AND((RIGHT($LC$3,2)-'[1]Miter Profiles'!$AC$316-'[1]Outside Edges'!$B190)&gt;=5,'[1]Outside Edges'!$P190="Yes"),"Yes","No")</f>
        <v>Yes</v>
      </c>
      <c r="LD191" s="244" t="str">
        <f>IF(AND((RIGHT($LD$3,2)-'[1]Miter Profiles'!$AC$317-'[1]Outside Edges'!$B190)&gt;=5,'[1]Outside Edges'!$P190="Yes"),"Yes","No")</f>
        <v>Yes</v>
      </c>
      <c r="LE191" s="113" t="str">
        <f>IF(AND((RIGHT($LE$3,2)-'[1]Miter Profiles'!$AC$318-'[1]Outside Edges'!$B190)&gt;=5,'[1]Outside Edges'!$P190="Yes"),"Yes","No")</f>
        <v>Yes</v>
      </c>
      <c r="LF191" s="10" t="str">
        <f>IF(AND((RIGHT($LF$3,2)-'[1]Miter Profiles'!$AC$319-'[1]Outside Edges'!$B190)&gt;=5,'[1]Outside Edges'!$P190="Yes"),"Yes","No")</f>
        <v>Yes</v>
      </c>
      <c r="LG191" s="113" t="str">
        <f>IF(AND((RIGHT($LG$3,2)-'[1]Miter Profiles'!$AC$320-'[1]Outside Edges'!$B190)&gt;=5,'[1]Outside Edges'!$P190="Yes"),"Yes","No")</f>
        <v>Yes</v>
      </c>
      <c r="LH191" s="90" t="str">
        <f>IF(AND((RIGHT($LH$3,2)-'[1]Miter Profiles'!$AC$321-'[1]Outside Edges'!$B190)&gt;=5,'[1]Outside Edges'!$P190="Yes"),"Yes","No")</f>
        <v>Yes</v>
      </c>
      <c r="LI191" s="236" t="str">
        <f>IF(AND((RIGHT($LI$3,2)-'[1]Miter Profiles'!$AC$322-'[1]Outside Edges'!$B190)&gt;=5,'[1]Outside Edges'!$P190="Yes"),"Yes","No")</f>
        <v>Yes</v>
      </c>
      <c r="LJ191" s="237" t="str">
        <f>IF(AND((RIGHT($LJ$3,2)-'[1]Miter Profiles'!$AC$323-'[1]Outside Edges'!$B190)&gt;=5,'[1]Outside Edges'!$P190="Yes"),"Yes","No")</f>
        <v>Yes</v>
      </c>
      <c r="LK191" s="238" t="str">
        <f>IF(AND((RIGHT($LK$3,2)-'[1]Miter Profiles'!$AC$324-'[1]Outside Edges'!$B190)&gt;=5,'[1]Outside Edges'!$P190="Yes"),"Yes","No")</f>
        <v>Yes</v>
      </c>
      <c r="LL191" s="129" t="str">
        <f>IF(AND((RIGHT($LL$3,2)-'[1]Miter Profiles'!$AC$325-'[1]Outside Edges'!$B190)&gt;=5,'[1]Outside Edges'!$P190="Yes"),"Yes","No")</f>
        <v>Yes</v>
      </c>
      <c r="LM191" s="113" t="str">
        <f>IF(AND((RIGHT($LM$3,2)-'[1]Miter Profiles'!$AC$326-'[1]Outside Edges'!$B190)&gt;=5,'[1]Outside Edges'!$P190="Yes"),"Yes","No")</f>
        <v>Yes</v>
      </c>
      <c r="LN191" s="90" t="str">
        <f>IF(AND((RIGHT($LN$3,2)-'[1]Miter Profiles'!$AC$327-'[1]Outside Edges'!$B190)&gt;=5,'[1]Outside Edges'!$P190="Yes"),"Yes","No")</f>
        <v>Yes</v>
      </c>
      <c r="LO191" s="236" t="str">
        <f>IF(AND((RIGHT($LO$3,2)-'[1]Miter Profiles'!$AC$328-'[1]Outside Edges'!$B190)&gt;=5,'[1]Outside Edges'!$P190="Yes"),"Yes","No")</f>
        <v>Yes</v>
      </c>
      <c r="LP191" s="237" t="str">
        <f>IF(AND((RIGHT($LP$3,2)-'[1]Miter Profiles'!$AC$329-'[1]Outside Edges'!$B190)&gt;=5,'[1]Outside Edges'!$P190="Yes"),"Yes","No")</f>
        <v>Yes</v>
      </c>
      <c r="LQ191" s="238" t="str">
        <f>IF(AND((RIGHT($LQ$3,2)-'[1]Miter Profiles'!$AC$330-'[1]Outside Edges'!$B190)&gt;=5,'[1]Outside Edges'!$P190="Yes"),"Yes","No")</f>
        <v>Yes</v>
      </c>
      <c r="LR191" s="129" t="str">
        <f>IF(AND((RIGHT($LR$3,2)-'[1]Miter Profiles'!$AC$331-'[1]Outside Edges'!$B190)&gt;=5,'[1]Outside Edges'!$P190="Yes"),"Yes","No")</f>
        <v>Yes</v>
      </c>
      <c r="LS191" s="113" t="str">
        <f>IF(AND((RIGHT($LS$3,2)-'[1]Miter Profiles'!$AC$332-'[1]Outside Edges'!$B190)&gt;=5,'[1]Outside Edges'!$P190="Yes"),"Yes","No")</f>
        <v>Yes</v>
      </c>
      <c r="LT191" s="90" t="str">
        <f>IF(AND((RIGHT($LT$3,2)-'[1]Miter Profiles'!$AC$333-'[1]Outside Edges'!$B190)&gt;=5,'[1]Outside Edges'!$P190="Yes"),"Yes","No")</f>
        <v>Yes</v>
      </c>
    </row>
    <row r="192" spans="1:332" ht="16.5" thickBot="1" x14ac:dyDescent="0.3">
      <c r="A192" s="8" t="str">
        <f>IF('[1]Outside Edges'!$A191&lt;&gt;"",'[1]Outside Edges'!$A191,"")</f>
        <v>D189</v>
      </c>
      <c r="B192" s="10" t="str">
        <f>IF(AND((RIGHT($B$3,2)-'[1]Miter Profiles'!$AC$3-'[1]Outside Edges'!$B191)&gt;=5,'[1]Outside Edges'!$P191="Yes"),"Yes","No")</f>
        <v>Yes</v>
      </c>
      <c r="C192" s="10" t="str">
        <f>IF(AND((RIGHT($C$3,2)-'[1]Miter Profiles'!$AC$4-'[1]Outside Edges'!$B191)&gt;=5,'[1]Outside Edges'!$P191="Yes"),"Yes","No")</f>
        <v>Yes</v>
      </c>
      <c r="D192" s="85" t="str">
        <f>IF(AND((RIGHT($D$3,2)-'[1]Miter Profiles'!$AC$5-'[1]Outside Edges'!$B191)&gt;=5,'[1]Outside Edges'!$P191="Yes"),"Yes","No")</f>
        <v>Yes</v>
      </c>
      <c r="E192" s="86" t="str">
        <f>IF(AND((RIGHT($E$3,2)-'[1]Miter Profiles'!$AC$6-'[1]Outside Edges'!$B191)&gt;=5,'[1]Outside Edges'!$P191="Yes"),"Yes","No")</f>
        <v>Yes</v>
      </c>
      <c r="F192" s="11" t="str">
        <f>IF(AND((RIGHT($F$3,2)-'[1]Miter Profiles'!$AC$7-'[1]Outside Edges'!$B191)&gt;=5,'[1]Outside Edges'!$P191="Yes"),"Yes","No")</f>
        <v>Yes</v>
      </c>
      <c r="G192" s="87" t="str">
        <f>IF(AND((RIGHT($G$3,2)-'[1]Miter Profiles'!$AC$8-'[1]Outside Edges'!$B191)&gt;=5,'[1]Outside Edges'!$P191="Yes"),"Yes","No")</f>
        <v>Yes</v>
      </c>
      <c r="H192" s="10" t="str">
        <f>IF(AND((RIGHT($H$3,2)-'[1]Miter Profiles'!$AC$9-'[1]Outside Edges'!$B191)&gt;=5,'[1]Outside Edges'!$P191="Yes"),"Yes","No")</f>
        <v>Yes</v>
      </c>
      <c r="I192" s="10" t="str">
        <f>IF(AND((RIGHT($I$3,2)-'[1]Miter Profiles'!$AC$10-'[1]Outside Edges'!$B191)&gt;=5,'[1]Outside Edges'!$P191="Yes"),"Yes","No")</f>
        <v>Yes</v>
      </c>
      <c r="J192" s="85" t="str">
        <f>IF(AND((RIGHT($J$3,2)-'[1]Miter Profiles'!$AC$11-'[1]Outside Edges'!$B191)&gt;=5,'[1]Outside Edges'!$P191="Yes"),"Yes","No")</f>
        <v>Yes</v>
      </c>
      <c r="K192" s="86" t="str">
        <f>IF(AND((RIGHT($K$3,2)-'[1]Miter Profiles'!$AC$12-'[1]Outside Edges'!$B191)&gt;=5,'[1]Outside Edges'!$P191="Yes"),"Yes","No")</f>
        <v>Yes</v>
      </c>
      <c r="L192" s="11" t="str">
        <f>IF(AND((RIGHT($L$3,2)-'[1]Miter Profiles'!$AC$13-'[1]Outside Edges'!$B191)&gt;=5,'[1]Outside Edges'!$P191="Yes"),"Yes","No")</f>
        <v>Yes</v>
      </c>
      <c r="M192" s="87" t="str">
        <f>IF(AND((RIGHT($M$3,2)-'[1]Miter Profiles'!$AC$14-'[1]Outside Edges'!$B191)&gt;=5,'[1]Outside Edges'!$P191="Yes"),"Yes","No")</f>
        <v>Yes</v>
      </c>
      <c r="N192" s="10" t="str">
        <f>IF(AND((RIGHT($N$3,2)-'[1]Miter Profiles'!$AC$15-'[1]Outside Edges'!$B191)&gt;=4,'[1]Outside Edges'!$P191="Yes"),"Yes","No")</f>
        <v>No</v>
      </c>
      <c r="O192" s="10" t="str">
        <f>IF(AND((RIGHT($O$3,2)-'[1]Miter Profiles'!$AC$16-'[1]Outside Edges'!$B191)&gt;=5,'[1]Outside Edges'!$P191="Yes"),"Yes","No")</f>
        <v>Yes</v>
      </c>
      <c r="P192" s="85" t="str">
        <f>IF(AND((RIGHT($P$3,2)-'[1]Miter Profiles'!$AC$17-'[1]Outside Edges'!$B191)&gt;=5,'[1]Outside Edges'!$P191="Yes"),"Yes","No")</f>
        <v>Yes</v>
      </c>
      <c r="Q192" s="86" t="str">
        <f>IF(AND((RIGHT($Q$3,2)-'[1]Miter Profiles'!$AC$18-'[1]Outside Edges'!$B191)&gt;=5,'[1]Outside Edges'!$P191="Yes"),"Yes","No")</f>
        <v>No</v>
      </c>
      <c r="R192" s="11" t="str">
        <f>IF(AND((RIGHT($R$3,2)-'[1]Miter Profiles'!$AC$19-'[1]Outside Edges'!$B191)&gt;=5,'[1]Outside Edges'!$P191="Yes"),"Yes","No")</f>
        <v>Yes</v>
      </c>
      <c r="S192" s="87" t="str">
        <f>IF(AND((RIGHT($S$3,2)-'[1]Miter Profiles'!$AC$20-'[1]Outside Edges'!$B191)&gt;=5,'[1]Outside Edges'!$P191="Yes"),"Yes","No")</f>
        <v>Yes</v>
      </c>
      <c r="T192" s="10" t="str">
        <f>IF(AND((RIGHT($T$3,2)-'[1]Miter Profiles'!$AC$21-'[1]Outside Edges'!$B191)&gt;=5,'[1]Outside Edges'!$P191="Yes"),"Yes","No")</f>
        <v>Yes</v>
      </c>
      <c r="U192" s="10" t="str">
        <f>IF(AND((RIGHT($U$3,2)-'[1]Miter Profiles'!$AC$22-'[1]Outside Edges'!$B191)&gt;=5,'[1]Outside Edges'!$P191="Yes"),"Yes","No")</f>
        <v>Yes</v>
      </c>
      <c r="V192" s="85" t="str">
        <f>IF(AND((RIGHT($V$3,2)-'[1]Miter Profiles'!$AC$23-'[1]Outside Edges'!$B191)&gt;=5,'[1]Outside Edges'!$P191="Yes"),"Yes","No")</f>
        <v>Yes</v>
      </c>
      <c r="W192" s="86" t="str">
        <f>IF(AND((RIGHT($W$3,2)-'[1]Miter Profiles'!$AC$24-'[1]Outside Edges'!$B191)&gt;=5,'[1]Outside Edges'!$P191="Yes"),"Yes","No")</f>
        <v>No</v>
      </c>
      <c r="X192" s="11" t="str">
        <f>IF(AND((RIGHT($X$3,2)-'[1]Miter Profiles'!$AC$25-'[1]Outside Edges'!$B191)&gt;=5,'[1]Outside Edges'!$P191="Yes"),"Yes","No")</f>
        <v>Yes</v>
      </c>
      <c r="Y192" s="87" t="str">
        <f>IF(AND((RIGHT($Y$3,2)-'[1]Miter Profiles'!$AC$26-'[1]Outside Edges'!$B191)&gt;=5,'[1]Outside Edges'!$P191="Yes"),"Yes","No")</f>
        <v>Yes</v>
      </c>
      <c r="Z192" s="10" t="str">
        <f>IF(AND((RIGHT($Z$3,2)-'[1]Miter Profiles'!$AC$27-'[1]Outside Edges'!$B191)&gt;=5,'[1]Outside Edges'!$P191="Yes"),"Yes","No")</f>
        <v>Yes</v>
      </c>
      <c r="AA192" s="10" t="str">
        <f>IF(AND((RIGHT($AA$3,2)-'[1]Miter Profiles'!$AC$28-'[1]Outside Edges'!$B191)&gt;=5,'[1]Outside Edges'!$P191="Yes"),"Yes","No")</f>
        <v>Yes</v>
      </c>
      <c r="AB192" s="85" t="str">
        <f>IF(AND((RIGHT($AB$3,2)-'[1]Miter Profiles'!$AC$29-'[1]Outside Edges'!$B191)&gt;=5,'[1]Outside Edges'!$P191="Yes"),"Yes","No")</f>
        <v>Yes</v>
      </c>
      <c r="AC192" s="86" t="str">
        <f>IF(AND((RIGHT($AC$3,2)-'[1]Miter Profiles'!$AC$30-'[1]Outside Edges'!$B191)&gt;=5,'[1]Outside Edges'!$P191="Yes"),"Yes","No")</f>
        <v>Yes</v>
      </c>
      <c r="AD192" s="11" t="str">
        <f>IF(AND((RIGHT($AD$3,2)-'[1]Miter Profiles'!$AC$31-'[1]Outside Edges'!$B191)&gt;=5,'[1]Outside Edges'!$P191="Yes"),"Yes","No")</f>
        <v>Yes</v>
      </c>
      <c r="AE192" s="87" t="str">
        <f>IF(AND((RIGHT($AE$3,2)-'[1]Miter Profiles'!$AC$32-'[1]Outside Edges'!$B191)&gt;=5,'[1]Outside Edges'!$P191="Yes"),"Yes","No")</f>
        <v>Yes</v>
      </c>
      <c r="AF192" s="10" t="str">
        <f>IF(AND((RIGHT($AF$3,2)-'[1]Miter Profiles'!$AC$33-'[1]Outside Edges'!$B191)&gt;=5,'[1]Outside Edges'!$P191="Yes"),"Yes","No")</f>
        <v>Yes</v>
      </c>
      <c r="AG192" s="10" t="str">
        <f>IF(AND((RIGHT($AG$3,2)-'[1]Miter Profiles'!$AC$34-'[1]Outside Edges'!$B191)&gt;=5,'[1]Outside Edges'!$P191="Yes"),"Yes","No")</f>
        <v>Yes</v>
      </c>
      <c r="AH192" s="85" t="str">
        <f>IF(AND((RIGHT($AH$3,2)-'[1]Miter Profiles'!$AC$35-'[1]Outside Edges'!$B191)&gt;=5,'[1]Outside Edges'!$P191="Yes"),"Yes","No")</f>
        <v>Yes</v>
      </c>
      <c r="AI192" s="86" t="str">
        <f>IF(AND((RIGHT($AI$3,2)-'[1]Miter Profiles'!$AC$36-'[1]Outside Edges'!$B191)&gt;=5,'[1]Outside Edges'!$P191="Yes"),"Yes","No")</f>
        <v>Yes</v>
      </c>
      <c r="AJ192" s="11" t="str">
        <f>IF(AND((RIGHT($AJ$3,2)-'[1]Miter Profiles'!$AC$37-'[1]Outside Edges'!$B191)&gt;=5,'[1]Outside Edges'!$P191="Yes"),"Yes","No")</f>
        <v>Yes</v>
      </c>
      <c r="AK192" s="87" t="str">
        <f>IF(AND((RIGHT($AK$3,2)-'[1]Miter Profiles'!$AC$38-'[1]Outside Edges'!$B191)&gt;=5,'[1]Outside Edges'!$P191="Yes"),"Yes","No")</f>
        <v>Yes</v>
      </c>
      <c r="AL192" s="10" t="str">
        <f>IF(AND((RIGHT($AL$3,2)-'[1]Miter Profiles'!$AC$39-'[1]Outside Edges'!$B191)&gt;=5,'[1]Outside Edges'!$P191="Yes"),"Yes","No")</f>
        <v>Yes</v>
      </c>
      <c r="AM192" s="10" t="str">
        <f>IF(AND((RIGHT($AM$3,2)-'[1]Miter Profiles'!$AC$40-'[1]Outside Edges'!$B191)&gt;=5,'[1]Outside Edges'!$P191="Yes"),"Yes","No")</f>
        <v>Yes</v>
      </c>
      <c r="AN192" s="85" t="str">
        <f>IF(AND((RIGHT($AN$3,2)-'[1]Miter Profiles'!$AC$41-'[1]Outside Edges'!$B191)&gt;=5,'[1]Outside Edges'!$P191="Yes"),"Yes","No")</f>
        <v>Yes</v>
      </c>
      <c r="AO192" s="86" t="str">
        <f>IF(AND((RIGHT($AO$3,2)-'[1]Miter Profiles'!$AC$42-'[1]Outside Edges'!$B191)&gt;=5,'[1]Outside Edges'!$P191="Yes"),"Yes","No")</f>
        <v>Yes</v>
      </c>
      <c r="AP192" s="11" t="str">
        <f>IF(AND((RIGHT($AP$3,2)-'[1]Miter Profiles'!$AC$43-'[1]Outside Edges'!$B191)&gt;=5,'[1]Outside Edges'!$P191="Yes"),"Yes","No")</f>
        <v>Yes</v>
      </c>
      <c r="AQ192" s="87" t="str">
        <f>IF(AND((RIGHT($AQ$3,2)-'[1]Miter Profiles'!$AC$44-'[1]Outside Edges'!$B191)&gt;=5,'[1]Outside Edges'!$P191="Yes"),"Yes","No")</f>
        <v>Yes</v>
      </c>
      <c r="AR192" s="10" t="str">
        <f>IF(AND((RIGHT($AR$3,2)-'[1]Miter Profiles'!$AC$45-'[1]Outside Edges'!$B191)&gt;=5,'[1]Outside Edges'!$P191="Yes"),"Yes","No")</f>
        <v>Yes</v>
      </c>
      <c r="AS192" s="10" t="str">
        <f>IF(AND((RIGHT($AS$3,2)-'[1]Miter Profiles'!$AC$46-'[1]Outside Edges'!$B191)&gt;=5,'[1]Outside Edges'!$P191="Yes"),"Yes","No")</f>
        <v>Yes</v>
      </c>
      <c r="AT192" s="85" t="str">
        <f>IF(AND((RIGHT($AT$3,2)-'[1]Miter Profiles'!$AC$47-'[1]Outside Edges'!$B191)&gt;=5,'[1]Outside Edges'!$P191="Yes"),"Yes","No")</f>
        <v>Yes</v>
      </c>
      <c r="AU192" s="86" t="str">
        <f>IF(AND((RIGHT($AU$3,2)-'[1]Miter Profiles'!$AC$48-'[1]Outside Edges'!$B191)&gt;=5,'[1]Outside Edges'!$P191="Yes"),"Yes","No")</f>
        <v>Yes</v>
      </c>
      <c r="AV192" s="11" t="str">
        <f>IF(AND((RIGHT($AV$3,2)-'[1]Miter Profiles'!$AC$49-'[1]Outside Edges'!$B191)&gt;=5,'[1]Outside Edges'!$P191="Yes"),"Yes","No")</f>
        <v>Yes</v>
      </c>
      <c r="AW192" s="87" t="str">
        <f>IF(AND((RIGHT($AW$3,2)-'[1]Miter Profiles'!$AC$50-'[1]Outside Edges'!$B191)&gt;=5,'[1]Outside Edges'!$P191="Yes"),"Yes","No")</f>
        <v>Yes</v>
      </c>
      <c r="AX192" s="10" t="str">
        <f>IF(AND((RIGHT($AX$3,2)-'[1]Miter Profiles'!$AC$51-'[1]Outside Edges'!$B191)&gt;=5,'[1]Outside Edges'!$P191="Yes"),"Yes","No")</f>
        <v>Yes</v>
      </c>
      <c r="AY192" s="10" t="str">
        <f>IF(AND((RIGHT($AY$3,2)-'[1]Miter Profiles'!$AC$52-'[1]Outside Edges'!$B191)&gt;=5,'[1]Outside Edges'!$P191="Yes"),"Yes","No")</f>
        <v>Yes</v>
      </c>
      <c r="AZ192" s="85" t="str">
        <f>IF(AND((RIGHT($AZ$3,2)-'[1]Miter Profiles'!$AC$53-'[1]Outside Edges'!$B191)&gt;=5,'[1]Outside Edges'!$P191="Yes"),"Yes","No")</f>
        <v>Yes</v>
      </c>
      <c r="BA192" s="86" t="str">
        <f>IF(AND((RIGHT($BA$3,2)-'[1]Miter Profiles'!$AC$54-'[1]Outside Edges'!$B191)&gt;=5,'[1]Outside Edges'!$P191="Yes"),"Yes","No")</f>
        <v>Yes</v>
      </c>
      <c r="BB192" s="11" t="str">
        <f>IF(AND((RIGHT($BB$3,2)-'[1]Miter Profiles'!$AC$55-'[1]Outside Edges'!$B191)&gt;=5,'[1]Outside Edges'!$P191="Yes"),"Yes","No")</f>
        <v>Yes</v>
      </c>
      <c r="BC192" s="87" t="str">
        <f>IF(AND((RIGHT($BC$3,2)-'[1]Miter Profiles'!$AC$56-'[1]Outside Edges'!$B191)&gt;=5,'[1]Outside Edges'!$P191="Yes"),"Yes","No")</f>
        <v>Yes</v>
      </c>
      <c r="BD192" s="10" t="str">
        <f>IF(AND((RIGHT($BD$3,2)-'[1]Miter Profiles'!$AC$57-'[1]Outside Edges'!$B191)&gt;=5,'[1]Outside Edges'!$P191="Yes"),"Yes","No")</f>
        <v>Yes</v>
      </c>
      <c r="BE192" s="10" t="str">
        <f>IF(AND((RIGHT($BE$3,2)-'[1]Miter Profiles'!$AC$58-'[1]Outside Edges'!$B191)&gt;=5,'[1]Outside Edges'!$P191="Yes"),"Yes","No")</f>
        <v>Yes</v>
      </c>
      <c r="BF192" s="85" t="str">
        <f>IF(AND((RIGHT($BF$3,2)-'[1]Miter Profiles'!$AC$59-'[1]Outside Edges'!$B191)&gt;=5,'[1]Outside Edges'!$P191="Yes"),"Yes","No")</f>
        <v>Yes</v>
      </c>
      <c r="BG192" s="86" t="str">
        <f>IF(AND((RIGHT($BG$3,2)-'[1]Miter Profiles'!$AC$60-'[1]Outside Edges'!$B191)&gt;=5,'[1]Outside Edges'!$P191="Yes"),"Yes","No")</f>
        <v>Yes</v>
      </c>
      <c r="BH192" s="11" t="str">
        <f>IF(AND((RIGHT($BH$3,2)-'[1]Miter Profiles'!$AC$61-'[1]Outside Edges'!$B191)&gt;=5,'[1]Outside Edges'!$P191="Yes"),"Yes","No")</f>
        <v>Yes</v>
      </c>
      <c r="BI192" s="87" t="str">
        <f>IF(AND((RIGHT($BI$3,2)-'[1]Miter Profiles'!$AC$62-'[1]Outside Edges'!$B191)&gt;=5,'[1]Outside Edges'!$P191="Yes"),"Yes","No")</f>
        <v>Yes</v>
      </c>
      <c r="BJ192" s="10" t="str">
        <f>IF(AND((RIGHT($BJ$3,2)-'[1]Miter Profiles'!$AC$63-'[1]Outside Edges'!$B191)&gt;=5,'[1]Outside Edges'!$P191="Yes"),"Yes","No")</f>
        <v>Yes</v>
      </c>
      <c r="BK192" s="10" t="str">
        <f>IF(AND((RIGHT($BK$3,2)-'[1]Miter Profiles'!$AC$64-'[1]Outside Edges'!$B191)&gt;=5,'[1]Outside Edges'!$P191="Yes"),"Yes","No")</f>
        <v>Yes</v>
      </c>
      <c r="BL192" s="85" t="str">
        <f>IF(AND((RIGHT($BL$3,2)-'[1]Miter Profiles'!$AC$65-'[1]Outside Edges'!$B191)&gt;=5,'[1]Outside Edges'!$P191="Yes"),"Yes","No")</f>
        <v>Yes</v>
      </c>
      <c r="BM192" s="86" t="str">
        <f>IF(AND((RIGHT($BM$3,2)-'[1]Miter Profiles'!$AC$66-'[1]Outside Edges'!$B191)&gt;=5,'[1]Outside Edges'!$P191="Yes"),"Yes","No")</f>
        <v>Yes</v>
      </c>
      <c r="BN192" s="11" t="str">
        <f>IF(AND((RIGHT($BN$3,2)-'[1]Miter Profiles'!$AC$67-'[1]Outside Edges'!$B191)&gt;=5,'[1]Outside Edges'!$P191="Yes"),"Yes","No")</f>
        <v>Yes</v>
      </c>
      <c r="BO192" s="87" t="str">
        <f>IF(AND((RIGHT($BO$3,2)-'[1]Miter Profiles'!$AC$68-'[1]Outside Edges'!$B191)&gt;=5,'[1]Outside Edges'!$P191="Yes"),"Yes","No")</f>
        <v>Yes</v>
      </c>
      <c r="BP192" s="10" t="str">
        <f>IF(AND((RIGHT($BP$3,2)-'[1]Miter Profiles'!$AC$69-'[1]Outside Edges'!$B191)&gt;=5,'[1]Outside Edges'!$P191="Yes"),"Yes","No")</f>
        <v>Yes</v>
      </c>
      <c r="BQ192" s="10" t="str">
        <f>IF(AND((RIGHT($BQ$3,2)-'[1]Miter Profiles'!$AC$70-'[1]Outside Edges'!$B191)&gt;=5,'[1]Outside Edges'!$P191="Yes"),"Yes","No")</f>
        <v>Yes</v>
      </c>
      <c r="BR192" s="85" t="str">
        <f>IF(AND((RIGHT($BR$3,2)-'[1]Miter Profiles'!$AC$71-'[1]Outside Edges'!$B191)&gt;=5,'[1]Outside Edges'!$P191="Yes"),"Yes","No")</f>
        <v>Yes</v>
      </c>
      <c r="BS192" s="86" t="str">
        <f>IF(AND((RIGHT($BS$3,2)-'[1]Miter Profiles'!$AC$72-'[1]Outside Edges'!$B191)&gt;=5,'[1]Outside Edges'!$P191="Yes"),"Yes","No")</f>
        <v>Yes</v>
      </c>
      <c r="BT192" s="11" t="str">
        <f>IF(AND((RIGHT($BT$3,2)-'[1]Miter Profiles'!$AC$73-'[1]Outside Edges'!$B191)&gt;=5,'[1]Outside Edges'!$P191="Yes"),"Yes","No")</f>
        <v>Yes</v>
      </c>
      <c r="BU192" s="87" t="str">
        <f>IF(AND((RIGHT($BU$3,2)-'[1]Miter Profiles'!$AC$74-'[1]Outside Edges'!$B191)&gt;=5,'[1]Outside Edges'!$P191="Yes"),"Yes","No")</f>
        <v>Yes</v>
      </c>
      <c r="BV192" s="10" t="str">
        <f>IF(AND((RIGHT($BV$3,2)-'[1]Miter Profiles'!$AC$75-'[1]Outside Edges'!$B191)&gt;=5,'[1]Outside Edges'!$P191="Yes"),"Yes","No")</f>
        <v>Yes</v>
      </c>
      <c r="BW192" s="10" t="str">
        <f>IF(AND((RIGHT($BW$3,2)-'[1]Miter Profiles'!$AC$76-'[1]Outside Edges'!$B191)&gt;=5,'[1]Outside Edges'!$P191="Yes"),"Yes","No")</f>
        <v>Yes</v>
      </c>
      <c r="BX192" s="85" t="str">
        <f>IF(AND((RIGHT($BX$3,2)-'[1]Miter Profiles'!$AC$77-'[1]Outside Edges'!$B191)&gt;=5,'[1]Outside Edges'!$P191="Yes"),"Yes","No")</f>
        <v>Yes</v>
      </c>
      <c r="BY192" s="86" t="str">
        <f>IF(AND((RIGHT($BY$3,2)-'[1]Miter Profiles'!$AC$78-'[1]Outside Edges'!$B191)&gt;=5,'[1]Outside Edges'!$P191="Yes"),"Yes","No")</f>
        <v>Yes</v>
      </c>
      <c r="BZ192" s="11" t="str">
        <f>IF(AND((RIGHT($BZ$3,2)-'[1]Miter Profiles'!$AC$79-'[1]Outside Edges'!$B191)&gt;=5,'[1]Outside Edges'!$P191="Yes"),"Yes","No")</f>
        <v>Yes</v>
      </c>
      <c r="CA192" s="87" t="str">
        <f>IF(AND((RIGHT($CA$3,2)-'[1]Miter Profiles'!$AC$80-'[1]Outside Edges'!$B191)&gt;=5,'[1]Outside Edges'!$P191="Yes"),"Yes","No")</f>
        <v>Yes</v>
      </c>
      <c r="CB192" s="10" t="str">
        <f>IF(AND((RIGHT($CB$3,2)-'[1]Miter Profiles'!$AC$81-'[1]Outside Edges'!$B191)&gt;=5,'[1]Outside Edges'!$P191="Yes"),"Yes","No")</f>
        <v>Yes</v>
      </c>
      <c r="CC192" s="10" t="str">
        <f>IF(AND((RIGHT($CC$3,2)-'[1]Miter Profiles'!$AC$82-'[1]Outside Edges'!$B191)&gt;=5,'[1]Outside Edges'!$P191="Yes"),"Yes","No")</f>
        <v>Yes</v>
      </c>
      <c r="CD192" s="85" t="str">
        <f>IF(AND((RIGHT($CD$3,2)-'[1]Miter Profiles'!$AC$83-'[1]Outside Edges'!$B191)&gt;=5,'[1]Outside Edges'!$P191="Yes"),"Yes","No")</f>
        <v>Yes</v>
      </c>
      <c r="CE192" s="86" t="str">
        <f>IF(AND((RIGHT($CE$3,2)-'[1]Miter Profiles'!$AC$84-'[1]Outside Edges'!$B191)&gt;=5,'[1]Outside Edges'!$P191="Yes"),"Yes","No")</f>
        <v>Yes</v>
      </c>
      <c r="CF192" s="11" t="str">
        <f>IF(AND((RIGHT($CF$3,2)-'[1]Miter Profiles'!$AC$85-'[1]Outside Edges'!$B191)&gt;=5,'[1]Outside Edges'!$P191="Yes"),"Yes","No")</f>
        <v>Yes</v>
      </c>
      <c r="CG192" s="87" t="str">
        <f>IF(AND((RIGHT($CG$3,2)-'[1]Miter Profiles'!$AC$86-'[1]Outside Edges'!$B191)&gt;=5,'[1]Outside Edges'!$P191="Yes"),"Yes","No")</f>
        <v>Yes</v>
      </c>
      <c r="CH192" s="10" t="str">
        <f>IF(AND((RIGHT($CH$3,2)-'[1]Miter Profiles'!$AC$87-'[1]Outside Edges'!$B191)&gt;=5,'[1]Outside Edges'!$P191="Yes"),"Yes","No")</f>
        <v>Yes</v>
      </c>
      <c r="CI192" s="10" t="str">
        <f>IF(AND((RIGHT($CI$3,2)-'[1]Miter Profiles'!$AC$88-'[1]Outside Edges'!$B191)&gt;=5,'[1]Outside Edges'!$P191="Yes"),"Yes","No")</f>
        <v>Yes</v>
      </c>
      <c r="CJ192" s="85" t="str">
        <f>IF(AND((RIGHT($CJ$3,2)-'[1]Miter Profiles'!$AC$89-'[1]Outside Edges'!$B191)&gt;=5,'[1]Outside Edges'!$P191="Yes"),"Yes","No")</f>
        <v>Yes</v>
      </c>
      <c r="CK192" s="86" t="str">
        <f>IF(AND((RIGHT($CK$3,2)-'[1]Miter Profiles'!$AC$90-'[1]Outside Edges'!$B191)&gt;=5,'[1]Outside Edges'!$P191="Yes"),"Yes","No")</f>
        <v>Yes</v>
      </c>
      <c r="CL192" s="11" t="str">
        <f>IF(AND((RIGHT($CL$3,2)-'[1]Miter Profiles'!$AC$91-'[1]Outside Edges'!$B191)&gt;=5,'[1]Outside Edges'!$P191="Yes"),"Yes","No")</f>
        <v>Yes</v>
      </c>
      <c r="CM192" s="87" t="str">
        <f>IF(AND((RIGHT($CM$3,2)-'[1]Miter Profiles'!$AC$92-'[1]Outside Edges'!$B191)&gt;=5,'[1]Outside Edges'!$P191="Yes"),"Yes","No")</f>
        <v>Yes</v>
      </c>
      <c r="CN192" s="10" t="str">
        <f>IF(AND((RIGHT(CN$3,2)-'[1]Miter Profiles'!$AC$93-'[1]Outside Edges'!$B191)&gt;=5,'[1]Outside Edges'!$P191="Yes"),"Yes","No")</f>
        <v>No</v>
      </c>
      <c r="CO192" s="10" t="str">
        <f>IF(AND((RIGHT(CO$3,2)-'[1]Miter Profiles'!$AC$94-'[1]Outside Edges'!$B191)&gt;=5,'[1]Outside Edges'!$P191="Yes"),"Yes","No")</f>
        <v>Yes</v>
      </c>
      <c r="CP192" s="85" t="str">
        <f>IF(AND((RIGHT(CP$3,2)-'[1]Miter Profiles'!$AC$95-'[1]Outside Edges'!$B191)&gt;=5,'[1]Outside Edges'!$P191="Yes"),"Yes","No")</f>
        <v>Yes</v>
      </c>
      <c r="CQ192" s="86" t="str">
        <f>IF(AND((RIGHT(CQ$3,2)-'[1]Miter Profiles'!$AC$96-'[1]Outside Edges'!$B191)&gt;=5,'[1]Outside Edges'!$P191="Yes"),"Yes","No")</f>
        <v>Yes</v>
      </c>
      <c r="CR192" s="11" t="str">
        <f>IF(AND((RIGHT(CR$3,2)-'[1]Miter Profiles'!$AC$97-'[1]Outside Edges'!$B191)&gt;=5,'[1]Outside Edges'!$P191="Yes"),"Yes","No")</f>
        <v>Yes</v>
      </c>
      <c r="CS192" s="87" t="str">
        <f>IF(AND((RIGHT(CS$3,2)-'[1]Miter Profiles'!$AC$98-'[1]Outside Edges'!$B191)&gt;=5,'[1]Outside Edges'!$P191="Yes"),"Yes","No")</f>
        <v>Yes</v>
      </c>
      <c r="CT192" s="10" t="str">
        <f>IF(AND((RIGHT($CT$3,2)-'[1]Miter Profiles'!$AC$99-'[1]Outside Edges'!$B191)&gt;=5,'[1]Outside Edges'!$P191="Yes"),"Yes","No")</f>
        <v>Yes</v>
      </c>
      <c r="CU192" s="10" t="str">
        <f>IF(AND((RIGHT($CU$3,2)-'[1]Miter Profiles'!$AC$100-'[1]Outside Edges'!$B191)&gt;=5,'[1]Outside Edges'!$P191="Yes"),"Yes","No")</f>
        <v>Yes</v>
      </c>
      <c r="CV192" s="85" t="str">
        <f>IF(AND((RIGHT($CV$3,2)-'[1]Miter Profiles'!$AC$101-'[1]Outside Edges'!$B191)&gt;=5,'[1]Outside Edges'!$P191="Yes"),"Yes","No")</f>
        <v>Yes</v>
      </c>
      <c r="CW192" s="86" t="str">
        <f>IF(AND((RIGHT($CW$3,2)-'[1]Miter Profiles'!$AC$102-'[1]Outside Edges'!$B191)&gt;=5,'[1]Outside Edges'!$P191="Yes"),"Yes","No")</f>
        <v>Yes</v>
      </c>
      <c r="CX192" s="11" t="str">
        <f>IF(AND((RIGHT($CX$3,2)-'[1]Miter Profiles'!$AC$103-'[1]Outside Edges'!$B191)&gt;=5,'[1]Outside Edges'!$P191="Yes"),"Yes","No")</f>
        <v>Yes</v>
      </c>
      <c r="CY192" s="87" t="str">
        <f>IF(AND((RIGHT($CY$3,2)-'[1]Miter Profiles'!$AC$104-'[1]Outside Edges'!$B191)&gt;=5,'[1]Outside Edges'!$P191="Yes"),"Yes","No")</f>
        <v>Yes</v>
      </c>
      <c r="CZ192" s="10" t="str">
        <f>IF(AND((RIGHT($CZ$3,2)-'[1]Miter Profiles'!$AC$105-'[1]Outside Edges'!$B191)&gt;=5,'[1]Outside Edges'!$P191="Yes"),"Yes","No")</f>
        <v>No</v>
      </c>
      <c r="DA192" s="10" t="str">
        <f>IF(AND((RIGHT($DA$3,2)-'[1]Miter Profiles'!$AC$106-'[1]Outside Edges'!$B191)&gt;=5,'[1]Outside Edges'!$P191="Yes"),"Yes","No")</f>
        <v>No</v>
      </c>
      <c r="DB192" s="85" t="str">
        <f>IF(AND((RIGHT($DB$3,2)-'[1]Miter Profiles'!$AC$107-'[1]Outside Edges'!$B191)&gt;=5,'[1]Outside Edges'!$P191="Yes"),"Yes","No")</f>
        <v>No</v>
      </c>
      <c r="DC192" s="86" t="str">
        <f>IF(AND((RIGHT($DC$3,2)-'[1]Miter Profiles'!$AC$108-'[1]Outside Edges'!$B191)&gt;=5,'[1]Outside Edges'!$P191="Yes"),"Yes","No")</f>
        <v>Yes</v>
      </c>
      <c r="DD192" s="11" t="str">
        <f>IF(AND((RIGHT($DD$3,2)-'[1]Miter Profiles'!$AC$109-'[1]Outside Edges'!$B191)&gt;=5,'[1]Outside Edges'!$P191="Yes"),"Yes","No")</f>
        <v>Yes</v>
      </c>
      <c r="DE192" s="87" t="str">
        <f>IF(AND((RIGHT($DE$3,2)-'[1]Miter Profiles'!$AC$110-'[1]Outside Edges'!$B191)&gt;=5,'[1]Outside Edges'!$P191="Yes"),"Yes","No")</f>
        <v>Yes</v>
      </c>
      <c r="DF192" s="10" t="str">
        <f>IF(AND((RIGHT($DF$3,2)-'[1]Miter Profiles'!$AC$111-'[1]Outside Edges'!$B191)&gt;=5,'[1]Outside Edges'!$P191="Yes"),"Yes","No")</f>
        <v>Yes</v>
      </c>
      <c r="DG192" s="10" t="str">
        <f>IF(AND((RIGHT($DG$3,2)-'[1]Miter Profiles'!$AC$112-'[1]Outside Edges'!$B191)&gt;=5,'[1]Outside Edges'!$P191="Yes"),"Yes","No")</f>
        <v>Yes</v>
      </c>
      <c r="DH192" s="85" t="str">
        <f>IF(AND((RIGHT($DH$3,2)-'[1]Miter Profiles'!$AC$113-'[1]Outside Edges'!$B191)&gt;=5,'[1]Outside Edges'!$P191="Yes"),"Yes","No")</f>
        <v>Yes</v>
      </c>
      <c r="DI192" s="86" t="str">
        <f>IF(AND((RIGHT($DI$3,2)-'[1]Miter Profiles'!$AC$114-'[1]Outside Edges'!$B191)&gt;=5,'[1]Outside Edges'!$P191="Yes"),"Yes","No")</f>
        <v>Yes</v>
      </c>
      <c r="DJ192" s="11" t="str">
        <f>IF(AND((RIGHT($DJ$3,2)-'[1]Miter Profiles'!$AC$115-'[1]Outside Edges'!$B191)&gt;=5,'[1]Outside Edges'!$P191="Yes"),"Yes","No")</f>
        <v>Yes</v>
      </c>
      <c r="DK192" s="87" t="str">
        <f>IF(AND((RIGHT($DK$3,2)-'[1]Miter Profiles'!$AC$116-'[1]Outside Edges'!$B191)&gt;=5,'[1]Outside Edges'!$P191="Yes"),"Yes","No")</f>
        <v>Yes</v>
      </c>
      <c r="DL192" s="10" t="str">
        <f>IF(AND((RIGHT($DL$3,2)-'[1]Miter Profiles'!$AC$117-'[1]Outside Edges'!$B191)&gt;=5,'[1]Outside Edges'!$P191="Yes"),"Yes","No")</f>
        <v>Yes</v>
      </c>
      <c r="DM192" s="10" t="str">
        <f>IF(AND((RIGHT($DM$3,2)-'[1]Miter Profiles'!$AC$118-'[1]Outside Edges'!$B191)&gt;=5,'[1]Outside Edges'!$P191="Yes"),"Yes","No")</f>
        <v>Yes</v>
      </c>
      <c r="DN192" s="85" t="str">
        <f>IF(AND((RIGHT($DN$3,2)-'[1]Miter Profiles'!$AC$119-'[1]Outside Edges'!$B191)&gt;=5,'[1]Outside Edges'!$P191="Yes"),"Yes","No")</f>
        <v>Yes</v>
      </c>
      <c r="DO192" s="86" t="str">
        <f>IF(AND((RIGHT($DO$3,2)-'[1]Miter Profiles'!$AC$120-'[1]Outside Edges'!$B191)&gt;=5,'[1]Outside Edges'!$P191="Yes"),"Yes","No")</f>
        <v>No</v>
      </c>
      <c r="DP192" s="11" t="str">
        <f>IF(AND((RIGHT($DP$3,2)-'[1]Miter Profiles'!$AC$121-'[1]Outside Edges'!$B191)&gt;=5,'[1]Outside Edges'!$P191="Yes"),"Yes","No")</f>
        <v>Yes</v>
      </c>
      <c r="DQ192" s="87" t="str">
        <f>IF(AND((RIGHT($DQ$3,2)-'[1]Miter Profiles'!$AC$122-'[1]Outside Edges'!$B191)&gt;=5,'[1]Outside Edges'!$P191="Yes"),"Yes","No")</f>
        <v>Yes</v>
      </c>
      <c r="DR192" s="10" t="str">
        <f>IF(AND((RIGHT($DR$3,2)-'[1]Miter Profiles'!$AC$123-'[1]Outside Edges'!$B191)&gt;=5,'[1]Outside Edges'!$P191="Yes"),"Yes","No")</f>
        <v>Yes</v>
      </c>
      <c r="DS192" s="10" t="str">
        <f>IF(AND((RIGHT($DS$3,2)-'[1]Miter Profiles'!$AC$124-'[1]Outside Edges'!$B191)&gt;=5,'[1]Outside Edges'!$P191="Yes"),"Yes","No")</f>
        <v>Yes</v>
      </c>
      <c r="DT192" s="85" t="str">
        <f>IF(AND((RIGHT($DT$3,2)-'[1]Miter Profiles'!$AC$125-'[1]Outside Edges'!$B191)&gt;=5,'[1]Outside Edges'!$P191="Yes"),"Yes","No")</f>
        <v>Yes</v>
      </c>
      <c r="DU192" s="86" t="str">
        <f>IF(AND((RIGHT($DU$3,2)-'[1]Miter Profiles'!$AC$126-'[1]Outside Edges'!$B191)&gt;=5,'[1]Outside Edges'!$P191="Yes"),"Yes","No")</f>
        <v>Yes</v>
      </c>
      <c r="DV192" s="11" t="str">
        <f>IF(AND((RIGHT($DV$3,2)-'[1]Miter Profiles'!$AC$127-'[1]Outside Edges'!$B191)&gt;=5,'[1]Outside Edges'!$P191="Yes"),"Yes","No")</f>
        <v>Yes</v>
      </c>
      <c r="DW192" s="87" t="str">
        <f>IF(AND((RIGHT($DW$3,2)-'[1]Miter Profiles'!$AC$128-'[1]Outside Edges'!$B191)&gt;=5,'[1]Outside Edges'!$P191="Yes"),"Yes","No")</f>
        <v>Yes</v>
      </c>
      <c r="DX192" s="10" t="str">
        <f>IF(AND((RIGHT($DX$3,2)-'[1]Miter Profiles'!$AC$129-'[1]Outside Edges'!$B191)&gt;=5,'[1]Outside Edges'!$P191="Yes"),"Yes","No")</f>
        <v>Yes</v>
      </c>
      <c r="DY192" s="10" t="str">
        <f>IF(AND((RIGHT($DY$3,2)-'[1]Miter Profiles'!$AC$130-'[1]Outside Edges'!$B191)&gt;=5,'[1]Outside Edges'!$P191="Yes"),"Yes","No")</f>
        <v>Yes</v>
      </c>
      <c r="DZ192" s="85" t="str">
        <f>IF(AND((RIGHT($DZ$3,2)-'[1]Miter Profiles'!$AC$131-'[1]Outside Edges'!$B191)&gt;=5,'[1]Outside Edges'!$P191="Yes"),"Yes","No")</f>
        <v>Yes</v>
      </c>
      <c r="EA192" s="90" t="str">
        <f>IF(AND((RIGHT($EA$3,2)-'[1]Miter Profiles'!$AC$132-'[1]Outside Edges'!$B191)&gt;=5,'[1]Outside Edges'!$P191="Yes"),"Yes","No")</f>
        <v>Yes</v>
      </c>
      <c r="EB192" s="105" t="str">
        <f>IF(AND((RIGHT($EB$3,2)-'[1]Miter Profiles'!$AC$133-'[1]Outside Edges'!$B191)&gt;=5,'[1]Outside Edges'!$P191="Yes"),"Yes","No")</f>
        <v>No</v>
      </c>
      <c r="EC192" s="110" t="str">
        <f>IF(AND((RIGHT($EC$3,2)-'[1]Miter Profiles'!$AC$134-'[1]Outside Edges'!$B191)&gt;=5,'[1]Outside Edges'!$P191="Yes"),"Yes","No")</f>
        <v>Yes</v>
      </c>
      <c r="ED192" s="116" t="str">
        <f>IF(AND((RIGHT($ED$3,2)-'[1]Miter Profiles'!$AC$135-'[1]Outside Edges'!$B191)&gt;=5,'[1]Outside Edges'!$P191="Yes"),"Yes","No")</f>
        <v>Yes</v>
      </c>
      <c r="EE192" s="113" t="str">
        <f>IF(AND((RIGHT($EE$3,2)-'[1]Miter Profiles'!$AC$136-'[1]Outside Edges'!$B191)&gt;=5,'[1]Outside Edges'!$P191="Yes"),"Yes","No")</f>
        <v>Yes</v>
      </c>
      <c r="EF192" s="85" t="str">
        <f>IF(AND((RIGHT($EF$3,2)-'[1]Miter Profiles'!$AC$137-'[1]Outside Edges'!$B191)&gt;=5,'[1]Outside Edges'!$P191="Yes"),"Yes","No")</f>
        <v>Yes</v>
      </c>
      <c r="EG192" s="10" t="str">
        <f>IF(AND((RIGHT($EG$3,2)-'[1]Miter Profiles'!$AC$138-'[1]Outside Edges'!$B191)&gt;=5,'[1]Outside Edges'!$P191="Yes"),"Yes","No")</f>
        <v>Yes</v>
      </c>
      <c r="EH192" s="90" t="str">
        <f>IF(AND((RIGHT($EH$3,2)-'[1]Miter Profiles'!$AC$139-'[1]Outside Edges'!$B191)&gt;=5,'[1]Outside Edges'!$P191="Yes"),"Yes","No")</f>
        <v>Yes</v>
      </c>
      <c r="EI192" s="121" t="str">
        <f>IF(AND((RIGHT($EI$3,2)-'[1]Miter Profiles'!$AC$140-'[1]Outside Edges'!$B191)&gt;=5,'[1]Outside Edges'!$P191="Yes"),"Yes","No")</f>
        <v>Yes</v>
      </c>
      <c r="EJ192" s="124" t="str">
        <f>IF(AND((RIGHT($EJ$3,2)-'[1]Miter Profiles'!$AC$141-'[1]Outside Edges'!$B191)&gt;=5,'[1]Outside Edges'!$P191="Yes"),"Yes","No")</f>
        <v>Yes</v>
      </c>
      <c r="EK192" s="124" t="str">
        <f>IF(AND((RIGHT($EK$3,2)-'[1]Miter Profiles'!$AC$142-'[1]Outside Edges'!$B191)&gt;=5,'[1]Outside Edges'!$P191="Yes"),"Yes","No")</f>
        <v>Yes</v>
      </c>
      <c r="EL192" s="116" t="str">
        <f>IF(AND((RIGHT($EL$3,2)-'[1]Miter Profiles'!$AC$143-'[1]Outside Edges'!$B191)&gt;=5,'[1]Outside Edges'!$P191="Yes"),"Yes","No")</f>
        <v>Yes</v>
      </c>
      <c r="EM192" s="129" t="str">
        <f>IF(AND((RIGHT($EM$3,2)-'[1]Miter Profiles'!$AC$144-'[1]Outside Edges'!$B191)&gt;=5,'[1]Outside Edges'!$P191="Yes"),"Yes","No")</f>
        <v>No</v>
      </c>
      <c r="EN192" s="10" t="str">
        <f>IF(AND((RIGHT($EN$3,2)-'[1]Miter Profiles'!$AC$145-'[1]Outside Edges'!$B191)&gt;=5,'[1]Outside Edges'!$P191="Yes"),"Yes","No")</f>
        <v>Yes</v>
      </c>
      <c r="EO192" s="90" t="str">
        <f>IF(AND((RIGHT($EO$3,2)-'[1]Miter Profiles'!$AC$146-'[1]Outside Edges'!$B191)&gt;=5,'[1]Outside Edges'!$P191="Yes"),"Yes","No")</f>
        <v>Yes</v>
      </c>
      <c r="EP192" s="124" t="str">
        <f>IF(AND((RIGHT($EP$3,2)-'[1]Miter Profiles'!$AC$147-'[1]Outside Edges'!$B191)&gt;=5,'[1]Outside Edges'!$P191="Yes"),"Yes","No")</f>
        <v>Yes</v>
      </c>
      <c r="EQ192" s="124" t="str">
        <f>IF(AND((RIGHT($EQ$3,2)-'[1]Miter Profiles'!$AC$148-'[1]Outside Edges'!$B191)&gt;=5,'[1]Outside Edges'!$P191="Yes"),"Yes","No")</f>
        <v>Yes</v>
      </c>
      <c r="ER192" s="116" t="str">
        <f>IF(AND((RIGHT($ER$3,2)-'[1]Miter Profiles'!$AC$149-'[1]Outside Edges'!$B191)&gt;=5,'[1]Outside Edges'!$P191="Yes"),"Yes","No")</f>
        <v>Yes</v>
      </c>
      <c r="ES192" s="129" t="str">
        <f>IF(AND((RIGHT($ES$3,2)-'[1]Miter Profiles'!$AC$150-'[1]Outside Edges'!$B191)&gt;=5,'[1]Outside Edges'!$P191="Yes"),"Yes","No")</f>
        <v>Yes</v>
      </c>
      <c r="ET192" s="10" t="str">
        <f>IF(AND((RIGHT($ET$3,2)-'[1]Miter Profiles'!$AC$151-'[1]Outside Edges'!$B191)&gt;=5,'[1]Outside Edges'!$P191="Yes"),"Yes","No")</f>
        <v>Yes</v>
      </c>
      <c r="EU192" s="90" t="str">
        <f>IF(AND((RIGHT($EU$3,2)-'[1]Miter Profiles'!$AC$152-'[1]Outside Edges'!$B191)&gt;=5,'[1]Outside Edges'!$P191="Yes"),"Yes","No")</f>
        <v>Yes</v>
      </c>
      <c r="EV192" s="124" t="str">
        <f>IF(AND((RIGHT($EV$3,2)-'[1]Miter Profiles'!$AC$153-'[1]Outside Edges'!$B191)&gt;=5,'[1]Outside Edges'!$P191="Yes"),"Yes","No")</f>
        <v>Yes</v>
      </c>
      <c r="EW192" s="124" t="str">
        <f>IF(AND((RIGHT($EW$3,2)-'[1]Miter Profiles'!$AC$154-'[1]Outside Edges'!$B191)&gt;=5,'[1]Outside Edges'!$P191="Yes"),"Yes","No")</f>
        <v>Yes</v>
      </c>
      <c r="EX192" s="116" t="str">
        <f>IF(AND((RIGHT($EX$3,2)-'[1]Miter Profiles'!$AC$155-'[1]Outside Edges'!$B191)&gt;=5,'[1]Outside Edges'!$P191="Yes"),"Yes","No")</f>
        <v>Yes</v>
      </c>
      <c r="EY192" s="129" t="str">
        <f>IF(AND((RIGHT($EY$3,2)-'[1]Miter Profiles'!$AC$156-'[1]Outside Edges'!$B191)&gt;=5,'[1]Outside Edges'!$P191="Yes"),"Yes","No")</f>
        <v>Yes</v>
      </c>
      <c r="EZ192" s="10" t="str">
        <f>IF(AND((RIGHT($EZ$3,2)-'[1]Miter Profiles'!$AC$157-'[1]Outside Edges'!$B191)&gt;=5,'[1]Outside Edges'!$P191="Yes"),"Yes","No")</f>
        <v>Yes</v>
      </c>
      <c r="FA192" s="90" t="str">
        <f>IF(AND((RIGHT($FA$3,2)-'[1]Miter Profiles'!$AC$158-'[1]Outside Edges'!$B191)&gt;=5,'[1]Outside Edges'!$P191="Yes"),"Yes","No")</f>
        <v>Yes</v>
      </c>
      <c r="FB192" s="124" t="str">
        <f>IF(AND((RIGHT($FB$3,2)-'[1]Miter Profiles'!$AC$159-'[1]Outside Edges'!$B191)&gt;=5,'[1]Outside Edges'!$P191="Yes"),"Yes","No")</f>
        <v>Yes</v>
      </c>
      <c r="FC192" s="124" t="str">
        <f>IF(AND((RIGHT($FC$3,2)-'[1]Miter Profiles'!$AC$160-'[1]Outside Edges'!$B191)&gt;=5,'[1]Outside Edges'!$P191="Yes"),"Yes","No")</f>
        <v>Yes</v>
      </c>
      <c r="FD192" s="116" t="str">
        <f>IF(AND((RIGHT($FD$3,2)-'[1]Miter Profiles'!$AC$161-'[1]Outside Edges'!$B191)&gt;=5,'[1]Outside Edges'!$P191="Yes"),"Yes","No")</f>
        <v>Yes</v>
      </c>
      <c r="FE192" s="129" t="str">
        <f>IF(AND((RIGHT($FE$3,2)-'[1]Miter Profiles'!$AC$162-'[1]Outside Edges'!$B191)&gt;=5,'[1]Outside Edges'!$P191="Yes"),"Yes","No")</f>
        <v>Yes</v>
      </c>
      <c r="FF192" s="10" t="str">
        <f>IF(AND((RIGHT($FF$3,2)-'[1]Miter Profiles'!$AC$163-'[1]Outside Edges'!$B191)&gt;=5,'[1]Outside Edges'!$P191="Yes"),"Yes","No")</f>
        <v>Yes</v>
      </c>
      <c r="FG192" s="90" t="str">
        <f>IF(AND((RIGHT($FG$3,2)-'[1]Miter Profiles'!$AC$164-'[1]Outside Edges'!$B191)&gt;=5,'[1]Outside Edges'!$P191="Yes"),"Yes","No")</f>
        <v>Yes</v>
      </c>
      <c r="FH192" s="124" t="str">
        <f>IF(AND((RIGHT($FH$3,2)-'[1]Miter Profiles'!$AC$165-'[1]Outside Edges'!$B191)&gt;=5,'[1]Outside Edges'!$P191="Yes"),"Yes","No")</f>
        <v>Yes</v>
      </c>
      <c r="FI192" s="124" t="str">
        <f>IF(AND((RIGHT($FI$3,2)-'[1]Miter Profiles'!$AC$166-'[1]Outside Edges'!$B191)&gt;=5,'[1]Outside Edges'!$P191="Yes"),"Yes","No")</f>
        <v>Yes</v>
      </c>
      <c r="FJ192" s="116" t="str">
        <f>IF(AND((RIGHT($FJ$3,2)-'[1]Miter Profiles'!$AC$167-'[1]Outside Edges'!$B191)&gt;=5,'[1]Outside Edges'!$P191="Yes"),"Yes","No")</f>
        <v>Yes</v>
      </c>
      <c r="FK192" s="129" t="str">
        <f>IF(AND((RIGHT($FK$3,2)-'[1]Miter Profiles'!$AC$168-'[1]Outside Edges'!$B191)&gt;=5,'[1]Outside Edges'!$P191="Yes"),"Yes","No")</f>
        <v>Yes</v>
      </c>
      <c r="FL192" s="10" t="str">
        <f>IF(AND((RIGHT($FL$3,2)-'[1]Miter Profiles'!$AC$169-'[1]Outside Edges'!$B191)&gt;=5,'[1]Outside Edges'!$P191="Yes"),"Yes","No")</f>
        <v>Yes</v>
      </c>
      <c r="FM192" s="90" t="str">
        <f>IF(AND((RIGHT($FM$3,2)-'[1]Miter Profiles'!$AC$170-'[1]Outside Edges'!$B191)&gt;=5,'[1]Outside Edges'!$P191="Yes"),"Yes","No")</f>
        <v>Yes</v>
      </c>
      <c r="FN192" s="124" t="str">
        <f>IF(AND((RIGHT($FN$3,2)-'[1]Miter Profiles'!$AC$171-'[1]Outside Edges'!$B191)&gt;=5,'[1]Outside Edges'!$P191="Yes"),"Yes","No")</f>
        <v>Yes</v>
      </c>
      <c r="FO192" s="124" t="str">
        <f>IF(AND((RIGHT($FO$3,2)-'[1]Miter Profiles'!$AC$172-'[1]Outside Edges'!$B191)&gt;=5,'[1]Outside Edges'!$P191="Yes"),"Yes","No")</f>
        <v>Yes</v>
      </c>
      <c r="FP192" s="116" t="str">
        <f>IF(AND((RIGHT($FP$3,2)-'[1]Miter Profiles'!$AC$173-'[1]Outside Edges'!$B191)&gt;=5,'[1]Outside Edges'!$P191="Yes"),"Yes","No")</f>
        <v>Yes</v>
      </c>
      <c r="FQ192" s="129" t="str">
        <f>IF(AND((RIGHT($FQ$3,2)-'[1]Miter Profiles'!$AC$174-'[1]Outside Edges'!$B191)&gt;=5,'[1]Outside Edges'!$P191="Yes"),"Yes","No")</f>
        <v>Yes</v>
      </c>
      <c r="FR192" s="10" t="str">
        <f>IF(AND((RIGHT($FR$3,2)-'[1]Miter Profiles'!$AC$175-'[1]Outside Edges'!$B191)&gt;=5,'[1]Outside Edges'!$P191="Yes"),"Yes","No")</f>
        <v>Yes</v>
      </c>
      <c r="FS192" s="90" t="str">
        <f>IF(AND((RIGHT($FS$3,2)-'[1]Miter Profiles'!$AC$176-'[1]Outside Edges'!$B191)&gt;=5,'[1]Outside Edges'!$P191="Yes"),"Yes","No")</f>
        <v>Yes</v>
      </c>
      <c r="FT192" s="124" t="str">
        <f>IF(AND((RIGHT($FT$3,2)-'[1]Miter Profiles'!$AC$177-'[1]Outside Edges'!$B191)&gt;=5,'[1]Outside Edges'!$P191="Yes"),"Yes","No")</f>
        <v>Yes</v>
      </c>
      <c r="FU192" s="124" t="str">
        <f>IF(AND((RIGHT($FU$3,2)-'[1]Miter Profiles'!$AC$178-'[1]Outside Edges'!$B191)&gt;=5,'[1]Outside Edges'!$P191="Yes"),"Yes","No")</f>
        <v>Yes</v>
      </c>
      <c r="FV192" s="116" t="str">
        <f>IF(AND((RIGHT($V$3,2)-'[1]Miter Profiles'!$AC$179-'[1]Outside Edges'!$B191)&gt;=5,'[1]Outside Edges'!$P191="Yes"),"Yes","No")</f>
        <v>Yes</v>
      </c>
      <c r="FW192" s="129" t="str">
        <f>IF(AND((RIGHT($FW$3,2)-'[1]Miter Profiles'!$AC$180-'[1]Outside Edges'!$B191)&gt;=5,'[1]Outside Edges'!$P191="Yes"),"Yes","No")</f>
        <v>Yes</v>
      </c>
      <c r="FX192" s="85" t="str">
        <f>IF(AND((RIGHT($FX$3,2)-'[1]Miter Profiles'!$AC$181-'[1]Outside Edges'!$B191)&gt;=5,'[1]Outside Edges'!$P191="Yes"),"Yes","No")</f>
        <v>Yes</v>
      </c>
      <c r="FY192" s="150" t="str">
        <f>IF(AND((RIGHT($FY$3,2)-'[1]Miter Profiles'!$AC$182-'[1]Outside Edges'!$B191)&gt;=5,'[1]Outside Edges'!$P191="Yes"),"Yes","No")</f>
        <v>Yes</v>
      </c>
      <c r="FZ192" s="124" t="str">
        <f>IF(AND((RIGHT($FZ$3,2)-'[1]Miter Profiles'!$AC$183-'[1]Outside Edges'!$B191)&gt;=5,'[1]Outside Edges'!$P191="Yes"),"Yes","No")</f>
        <v>Yes</v>
      </c>
      <c r="GA192" s="116" t="str">
        <f>IF(AND((RIGHT($GA$3,2)-'[1]Miter Profiles'!$AC$184-'[1]Outside Edges'!$B191)&gt;=5,'[1]Outside Edges'!$P191="Yes"),"Yes","No")</f>
        <v>Yes</v>
      </c>
      <c r="GB192" s="129" t="str">
        <f>IF(AND((RIGHT($GB$3,2)-'[1]Miter Profiles'!$AC$185-'[1]Outside Edges'!$B191)&gt;=5,'[1]Outside Edges'!$P191="Yes"),"Yes","No")</f>
        <v>Yes</v>
      </c>
      <c r="GC192" s="10" t="str">
        <f>IF(AND((RIGHT($GC$3,2)-'[1]Miter Profiles'!$AC$186-'[1]Outside Edges'!$B191)&gt;=5,'[1]Outside Edges'!$P191="Yes"),"Yes","No")</f>
        <v>Yes</v>
      </c>
      <c r="GD192" s="90" t="str">
        <f>IF(AND((RIGHT($GD$3,2)-'[1]Miter Profiles'!$AC$187-'[1]Outside Edges'!$B191)&gt;=5,'[1]Outside Edges'!$P191="Yes"),"Yes","No")</f>
        <v>Yes</v>
      </c>
      <c r="GE192" s="150" t="str">
        <f>IF(AND((RIGHT($GE$3,2)-'[1]Miter Profiles'!$AC$188-'[1]Outside Edges'!$B191)&gt;=5,'[1]Outside Edges'!$P191="Yes"),"Yes","No")</f>
        <v>Yes</v>
      </c>
      <c r="GF192" s="124" t="str">
        <f>IF(AND((RIGHT($GF$3,2)-'[1]Miter Profiles'!$AC$189-'[1]Outside Edges'!$B191)&gt;=5,'[1]Outside Edges'!$P191="Yes"),"Yes","No")</f>
        <v>Yes</v>
      </c>
      <c r="GG192" s="116" t="str">
        <f>IF(AND((RIGHT($GG$3,2)-'[1]Miter Profiles'!$AC$190-'[1]Outside Edges'!$B191)&gt;=5,'[1]Outside Edges'!$P191="Yes"),"Yes","No")</f>
        <v>Yes</v>
      </c>
      <c r="GH192" s="129" t="str">
        <f>IF(AND((RIGHT($GH$3,2)-'[1]Miter Profiles'!$AC$191-'[1]Outside Edges'!$B191)&gt;=5,'[1]Outside Edges'!$P191="Yes"),"Yes","No")</f>
        <v>Yes</v>
      </c>
      <c r="GI192" s="10" t="str">
        <f>IF(AND((RIGHT($GI$3,2)-'[1]Miter Profiles'!$AC$192-'[1]Outside Edges'!$B191)&gt;=5,'[1]Outside Edges'!$P191="Yes"),"Yes","No")</f>
        <v>Yes</v>
      </c>
      <c r="GJ192" s="90" t="str">
        <f>IF(AND((RIGHT($GJ$3,2)-'[1]Miter Profiles'!$AC$193-'[1]Outside Edges'!$B191)&gt;=5,'[1]Outside Edges'!$P191="Yes"),"Yes","No")</f>
        <v>Yes</v>
      </c>
      <c r="GK192" s="150" t="str">
        <f>IF(AND((RIGHT($GK$3,2)-'[1]Miter Profiles'!$AC$194-'[1]Outside Edges'!$B191)&gt;=5,'[1]Outside Edges'!$P191="Yes"),"Yes","No")</f>
        <v>Yes</v>
      </c>
      <c r="GL192" s="124" t="str">
        <f>IF(AND((RIGHT($GL$3,2)-'[1]Miter Profiles'!$AC$195-'[1]Outside Edges'!$B191)&gt;=5,'[1]Outside Edges'!$P191="Yes"),"Yes","No")</f>
        <v>Yes</v>
      </c>
      <c r="GM192" s="116" t="str">
        <f>IF(AND((RIGHT($GM$3,2)-'[1]Miter Profiles'!$AC$196-'[1]Outside Edges'!$B191)&gt;=5,'[1]Outside Edges'!$P191="Yes"),"Yes","No")</f>
        <v>Yes</v>
      </c>
      <c r="GN192" s="129" t="str">
        <f>IF(AND((RIGHT($GN$3,2)-'[1]Miter Profiles'!$AC$197-'[1]Outside Edges'!$B191)&gt;=5,'[1]Outside Edges'!$P191="Yes"),"Yes","No")</f>
        <v>No</v>
      </c>
      <c r="GO192" s="10" t="str">
        <f>IF(AND((RIGHT($GO$3,2)-'[1]Miter Profiles'!$AC$198-'[1]Outside Edges'!$B191)&gt;=5,'[1]Outside Edges'!$P191="Yes"),"Yes","No")</f>
        <v>Yes</v>
      </c>
      <c r="GP192" s="90" t="str">
        <f>IF(AND((RIGHT($GP$3,2)-'[1]Miter Profiles'!$AC$199-'[1]Outside Edges'!$B191)&gt;=5,'[1]Outside Edges'!$P191="Yes"),"Yes","No")</f>
        <v>Yes</v>
      </c>
      <c r="GQ192" s="150" t="str">
        <f>IF(AND((RIGHT($GQ$3,2)-'[1]Miter Profiles'!$AC$200-'[1]Outside Edges'!$B191)&gt;=5,'[1]Outside Edges'!$P191="Yes"),"Yes","No")</f>
        <v>Yes</v>
      </c>
      <c r="GR192" s="124" t="str">
        <f>IF(AND((RIGHT($GR$3,2)-'[1]Miter Profiles'!$AC$201-'[1]Outside Edges'!$B191)&gt;=5,'[1]Outside Edges'!$P191="Yes"),"Yes","No")</f>
        <v>Yes</v>
      </c>
      <c r="GS192" s="116" t="str">
        <f>IF(AND((RIGHT($GS$3,2)-'[1]Miter Profiles'!$AC$202-'[1]Outside Edges'!$B191)&gt;=5,'[1]Outside Edges'!$P191="Yes"),"Yes","No")</f>
        <v>Yes</v>
      </c>
      <c r="GT192" s="129" t="str">
        <f>IF(AND((RIGHT($GT$3,2)-'[1]Miter Profiles'!$AC$203-'[1]Outside Edges'!$B191)&gt;=5,'[1]Outside Edges'!$P191="Yes"),"Yes","No")</f>
        <v>Yes</v>
      </c>
      <c r="GU192" s="10" t="str">
        <f>IF(AND((RIGHT($GU$3,2)-'[1]Miter Profiles'!$AC$204-'[1]Outside Edges'!$B191)&gt;=5,'[1]Outside Edges'!$P191="Yes"),"Yes","No")</f>
        <v>Yes</v>
      </c>
      <c r="GV192" s="90" t="str">
        <f>IF(AND((RIGHT($GV$3,2)-'[1]Miter Profiles'!$AC$205-'[1]Outside Edges'!$B191)&gt;=5,'[1]Outside Edges'!$P191="Yes"),"Yes","No")</f>
        <v>Yes</v>
      </c>
      <c r="GW192" s="150" t="str">
        <f>IF(AND((RIGHT($GW$3,2)-'[1]Miter Profiles'!$AC$206-'[1]Outside Edges'!$B191)&gt;=5,'[1]Outside Edges'!$P191="Yes"),"Yes","No")</f>
        <v>No</v>
      </c>
      <c r="GX192" s="124" t="str">
        <f>IF(AND((RIGHT($GX$3,2)-'[1]Miter Profiles'!$AC$207-'[1]Outside Edges'!$B191)&gt;=5,'[1]Outside Edges'!$P191="Yes"),"Yes","No")</f>
        <v>Yes</v>
      </c>
      <c r="GY192" s="116" t="str">
        <f>IF(AND((RIGHT($GY$3,2)-'[1]Miter Profiles'!$AC$208-'[1]Outside Edges'!$B191)&gt;=5,'[1]Outside Edges'!$P191="Yes"),"Yes","No")</f>
        <v>Yes</v>
      </c>
      <c r="GZ192" s="129" t="str">
        <f>IF(AND((RIGHT($GZ$3,2)-'[1]Miter Profiles'!$AC$209-'[1]Outside Edges'!$B191)&gt;=5,'[1]Outside Edges'!$P191="Yes"),"Yes","No")</f>
        <v>Yes</v>
      </c>
      <c r="HA192" s="10" t="str">
        <f>IF(AND((RIGHT($HA$3,2)-'[1]Miter Profiles'!$AC$210-'[1]Outside Edges'!$B191)&gt;=5,'[1]Outside Edges'!$P191="Yes"),"Yes","No")</f>
        <v>Yes</v>
      </c>
      <c r="HB192" s="90" t="str">
        <f>IF(AND((RIGHT($HB$3,2)-'[1]Miter Profiles'!$AC$211-'[1]Outside Edges'!$B191)&gt;=5,'[1]Outside Edges'!$P191="Yes"),"Yes","No")</f>
        <v>Yes</v>
      </c>
      <c r="HC192" s="150" t="str">
        <f>IF(AND((RIGHT($HC$3,2)-'[1]Miter Profiles'!$AC$212-'[1]Outside Edges'!$B191)&gt;=5,'[1]Outside Edges'!$P191="Yes"),"Yes","No")</f>
        <v>No</v>
      </c>
      <c r="HD192" s="116" t="str">
        <f>IF(AND((RIGHT($HD$3,2)-'[1]Miter Profiles'!$AC$213-'[1]Outside Edges'!$B191)&gt;=5,'[1]Outside Edges'!$P191="Yes"),"Yes","No")</f>
        <v>No</v>
      </c>
      <c r="HE192" s="129" t="str">
        <f>IF(AND((RIGHT($HE$3,2)-'[1]Miter Profiles'!$AC$214-'[1]Outside Edges'!$B191)&gt;=5,'[1]Outside Edges'!$P191="Yes"),"Yes","No")</f>
        <v>Yes</v>
      </c>
      <c r="HF192" s="10" t="str">
        <f>IF(AND((RIGHT($HF$3,2)-'[1]Miter Profiles'!$AC$215-'[1]Outside Edges'!$B191)&gt;=5,'[1]Outside Edges'!$P191="Yes"),"Yes","No")</f>
        <v>Yes</v>
      </c>
      <c r="HG192" s="90" t="str">
        <f>IF(AND((RIGHT($HG$3,2)-'[1]Miter Profiles'!$AC$216-'[1]Outside Edges'!$B191)&gt;=5,'[1]Outside Edges'!$P191="Yes"),"Yes","No")</f>
        <v>Yes</v>
      </c>
      <c r="HH192" s="150" t="str">
        <f>IF(AND((RIGHT($HH$3,2)-'[1]Miter Profiles'!$AC$217-'[1]Outside Edges'!$B191)&gt;=5,'[1]Outside Edges'!$P191="Yes"),"Yes","No")</f>
        <v>Yes</v>
      </c>
      <c r="HI192" s="124" t="str">
        <f>IF(AND((RIGHT($HI$3,2)-'[1]Miter Profiles'!$AC$218-'[1]Outside Edges'!$B191)&gt;=5,'[1]Outside Edges'!$P191="Yes"),"Yes","No")</f>
        <v>Yes</v>
      </c>
      <c r="HJ192" s="116" t="str">
        <f>IF(AND((RIGHT($HJ$3,2)-'[1]Miter Profiles'!$AC$219-'[1]Outside Edges'!$B191)&gt;=5,'[1]Outside Edges'!$P191="Yes"),"Yes","No")</f>
        <v>Yes</v>
      </c>
      <c r="HK192" s="129" t="str">
        <f>IF(AND((RIGHT($HK$3,2)-'[1]Miter Profiles'!$AC$220-'[1]Outside Edges'!$B191)&gt;=5,'[1]Outside Edges'!$P191="Yes"),"Yes","No")</f>
        <v>Yes</v>
      </c>
      <c r="HL192" s="10" t="str">
        <f>IF(AND((RIGHT($HL$3,2)-'[1]Miter Profiles'!$AC$221-'[1]Outside Edges'!$B191)&gt;=5,'[1]Outside Edges'!$P191="Yes"),"Yes","No")</f>
        <v>Yes</v>
      </c>
      <c r="HM192" s="90" t="str">
        <f>IF(AND((RIGHT($HM$3,2)-'[1]Miter Profiles'!$AC$222-'[1]Outside Edges'!$B191)&gt;=5,'[1]Outside Edges'!$P191="Yes"),"Yes","No")</f>
        <v>Yes</v>
      </c>
      <c r="HN192" s="150" t="str">
        <f>IF(AND((RIGHT($HN$3,2)-'[1]Miter Profiles'!$AC$223-'[1]Outside Edges'!$B191)&gt;=5,'[1]Outside Edges'!$P191="Yes"),"Yes","No")</f>
        <v>No</v>
      </c>
      <c r="HO192" s="124" t="str">
        <f>IF(AND((RIGHT($HO$3,2)-'[1]Miter Profiles'!$AC$224-'[1]Outside Edges'!$B191)&gt;=5,'[1]Outside Edges'!$P191="Yes"),"Yes","No")</f>
        <v>Yes</v>
      </c>
      <c r="HP192" s="124" t="str">
        <f>IF(AND((RIGHT($HP$3,2)-'[1]Miter Profiles'!$AC$225-'[1]Outside Edges'!$B191)&gt;=5,'[1]Outside Edges'!$P191="Yes"),"Yes","No")</f>
        <v>Yes</v>
      </c>
      <c r="HQ192" s="153" t="str">
        <f>IF(AND((RIGHT($HQ$3,3)-'[1]Miter Profiles'!$AC$226-'[1]Outside Edges'!$B191)&gt;=5,'[1]Outside Edges'!$P191="Yes"),"Yes","No")</f>
        <v>Yes</v>
      </c>
      <c r="HR192" s="129" t="str">
        <f>IF(AND((RIGHT($HR$3,2)-'[1]Miter Profiles'!$AC$227-'[1]Outside Edges'!$B191)&gt;=5,'[1]Outside Edges'!$P191="Yes"),"Yes","No")</f>
        <v>Yes</v>
      </c>
      <c r="HS192" s="10" t="str">
        <f>IF(AND((RIGHT($HS$3,2)-'[1]Miter Profiles'!$AC$228-'[1]Outside Edges'!$B191)&gt;=5,'[1]Outside Edges'!$P191="Yes"),"Yes","No")</f>
        <v>Yes</v>
      </c>
      <c r="HT192" s="163" t="str">
        <f>IF(AND((RIGHT($HT$3,2)-'[1]Miter Profiles'!$AC$229-'[1]Outside Edges'!$B191)&gt;=5,'[1]Outside Edges'!$P191="Yes"),"Yes","No")</f>
        <v>Yes</v>
      </c>
      <c r="HU192" s="150" t="str">
        <f>IF(AND((RIGHT($HU$3,2)-'[1]Miter Profiles'!$AC$230-'[1]Outside Edges'!$B191)&gt;=5,'[1]Outside Edges'!$P191="Yes"),"Yes","No")</f>
        <v>Yes</v>
      </c>
      <c r="HV192" s="124" t="str">
        <f>IF(AND((RIGHT($HV$3,2)-'[1]Miter Profiles'!$AC$231-'[1]Outside Edges'!$B191)&gt;=5,'[1]Outside Edges'!$P191="Yes"),"Yes","No")</f>
        <v>Yes</v>
      </c>
      <c r="HW192" s="116" t="str">
        <f>IF(AND((RIGHT($HW$3,2)-'[1]Miter Profiles'!$AC$232-'[1]Outside Edges'!$B191)&gt;=5,'[1]Outside Edges'!$P191="Yes"),"Yes","No")</f>
        <v>Yes</v>
      </c>
      <c r="HX192" s="129" t="str">
        <f>IF(AND((RIGHT($HX$3,2)-'[1]Miter Profiles'!$AC$233-'[1]Outside Edges'!$B191)&gt;=5,'[1]Outside Edges'!$P191="Yes"),"Yes","No")</f>
        <v>No</v>
      </c>
      <c r="HY192" s="10" t="str">
        <f>IF(AND((RIGHT($HY$3,2)-'[1]Miter Profiles'!$AC$234-'[1]Outside Edges'!$B191)&gt;=5,'[1]Outside Edges'!$P191="Yes"),"Yes","No")</f>
        <v>Yes</v>
      </c>
      <c r="HZ192" s="90" t="str">
        <f>IF(AND((RIGHT($HZ$3,2)-'[1]Miter Profiles'!$AC$235-'[1]Outside Edges'!$B191)&gt;=5,'[1]Outside Edges'!$P191="Yes"),"Yes","No")</f>
        <v>Yes</v>
      </c>
      <c r="IA192" s="150" t="str">
        <f>IF(AND((RIGHT($IA$3,2)-'[1]Miter Profiles'!$AC$236-'[1]Outside Edges'!$B191)&gt;=5,'[1]Outside Edges'!$P191="Yes"),"Yes","No")</f>
        <v>Yes</v>
      </c>
      <c r="IB192" s="124" t="str">
        <f>IF(AND((RIGHT($IB$3,2)-'[1]Miter Profiles'!$AC$237-'[1]Outside Edges'!$B191)&gt;=5,'[1]Outside Edges'!$P191="Yes"),"Yes","No")</f>
        <v>Yes</v>
      </c>
      <c r="IC192" s="116" t="str">
        <f>IF(AND((RIGHT($IC$3,2)-'[1]Miter Profiles'!$AC$238-'[1]Outside Edges'!$B191)&gt;=5,'[1]Outside Edges'!$P191="Yes"),"Yes","No")</f>
        <v>Yes</v>
      </c>
      <c r="ID192" s="129" t="str">
        <f>IF(AND((RIGHT($ID$3,2)-'[1]Miter Profiles'!$AC$239-'[1]Outside Edges'!$B191)&gt;=5,'[1]Outside Edges'!$P191="Yes"),"Yes","No")</f>
        <v>Yes</v>
      </c>
      <c r="IE192" s="10" t="str">
        <f>IF(AND((RIGHT($IE$3,2)-'[1]Miter Profiles'!$AC$240-'[1]Outside Edges'!$B191)&gt;=5,'[1]Outside Edges'!$P191="Yes"),"Yes","No")</f>
        <v>Yes</v>
      </c>
      <c r="IF192" s="90" t="str">
        <f>IF(AND((RIGHT($IF$3,2)-'[1]Miter Profiles'!$AC$241-'[1]Outside Edges'!$B191)&gt;=5,'[1]Outside Edges'!$P191="Yes"),"Yes","No")</f>
        <v>Yes</v>
      </c>
      <c r="IG192" s="150" t="str">
        <f>IF(AND((RIGHT($IG$3,2)-'[1]Miter Profiles'!$AC$242-'[1]Outside Edges'!$B191)&gt;=5,'[1]Outside Edges'!$P191="Yes"),"Yes","No")</f>
        <v>Yes</v>
      </c>
      <c r="IH192" s="124" t="str">
        <f>IF(AND((RIGHT($IH$3,2)-'[1]Miter Profiles'!$AC$243-'[1]Outside Edges'!$B191)&gt;=5,'[1]Outside Edges'!$P191="Yes"),"Yes","No")</f>
        <v>Yes</v>
      </c>
      <c r="II192" s="116" t="str">
        <f>IF(AND((RIGHT($II$3,2)-'[1]Miter Profiles'!$AC$244-'[1]Outside Edges'!$B191)&gt;=5,'[1]Outside Edges'!$P191="Yes"),"Yes","No")</f>
        <v>Yes</v>
      </c>
      <c r="IJ192" s="129" t="str">
        <f>IF(AND((RIGHT($IJ$3,2)-'[1]Miter Profiles'!$AC$245-'[1]Outside Edges'!$B191)&gt;=5,'[1]Outside Edges'!$P191="Yes"),"Yes","No")</f>
        <v>Yes</v>
      </c>
      <c r="IK192" s="10" t="str">
        <f>IF(AND((RIGHT($IK$3,2)-'[1]Miter Profiles'!$AC$246-'[1]Outside Edges'!$B191)&gt;=5,'[1]Outside Edges'!$P191="Yes"),"Yes","No")</f>
        <v>Yes</v>
      </c>
      <c r="IL192" s="90" t="str">
        <f>IF(AND((RIGHT($IL$3,2)-'[1]Miter Profiles'!$AC$247-'[1]Outside Edges'!$B191)&gt;=5,'[1]Outside Edges'!$P191="Yes"),"Yes","No")</f>
        <v>Yes</v>
      </c>
      <c r="IM192" s="150" t="str">
        <f>IF(AND((RIGHT($IM$3,2)-'[1]Miter Profiles'!$AC$248-'[1]Outside Edges'!$B191)&gt;=5,'[1]Outside Edges'!$P191="Yes"),"Yes","No")</f>
        <v>Yes</v>
      </c>
      <c r="IN192" s="124" t="str">
        <f>IF(AND((RIGHT($IN$3,2)-'[1]Miter Profiles'!$AC$249-'[1]Outside Edges'!$B191)&gt;=5,'[1]Outside Edges'!$P191="Yes"),"Yes","No")</f>
        <v>Yes</v>
      </c>
      <c r="IO192" s="116" t="str">
        <f>IF(AND((RIGHT($IO$3,2)-'[1]Miter Profiles'!$AC$250-'[1]Outside Edges'!$B191)&gt;=5,'[1]Outside Edges'!$P191="Yes"),"Yes","No")</f>
        <v>Yes</v>
      </c>
      <c r="IP192" s="129" t="str">
        <f>IF(AND((RIGHT($IP$3,2)-'[1]Miter Profiles'!$AC$251-'[1]Outside Edges'!$B191)&gt;=5,'[1]Outside Edges'!$P191="Yes"),"Yes","No")</f>
        <v>Yes</v>
      </c>
      <c r="IQ192" s="10" t="str">
        <f>IF(AND((RIGHT($IQ$3,2)-'[1]Miter Profiles'!$AC$252-'[1]Outside Edges'!$B191)&gt;=5,'[1]Outside Edges'!$P191="Yes"),"Yes","No")</f>
        <v>Yes</v>
      </c>
      <c r="IR192" s="90" t="str">
        <f>IF(AND((RIGHT($IR$3,2)-'[1]Miter Profiles'!$AC$253-'[1]Outside Edges'!$B191)&gt;=5,'[1]Outside Edges'!$P191="Yes"),"Yes","No")</f>
        <v>Yes</v>
      </c>
      <c r="IS192" s="150" t="str">
        <f>IF(AND((RIGHT($IS$3,2)-'[1]Miter Profiles'!$AC$254-'[1]Outside Edges'!$B191)&gt;=5,'[1]Outside Edges'!$P191="Yes"),"Yes","No")</f>
        <v>Yes</v>
      </c>
      <c r="IT192" s="124" t="str">
        <f>IF(AND((RIGHT($IT$3,2)-'[1]Miter Profiles'!$AC$255-'[1]Outside Edges'!$B191)&gt;=5,'[1]Outside Edges'!$P191="Yes"),"Yes","No")</f>
        <v>Yes</v>
      </c>
      <c r="IU192" s="116" t="str">
        <f>IF(AND((RIGHT($IU$3,2)-'[1]Miter Profiles'!$AC$256-'[1]Outside Edges'!$B191)&gt;=5,'[1]Outside Edges'!$P191="Yes"),"Yes","No")</f>
        <v>Yes</v>
      </c>
      <c r="IV192" s="129" t="str">
        <f>IF(AND((RIGHT($IV$3,2)-'[1]Miter Profiles'!$AC$257-'[1]Outside Edges'!$B191)&gt;=5,'[1]Outside Edges'!$P191="Yes"),"Yes","No")</f>
        <v>Yes</v>
      </c>
      <c r="IW192" s="10" t="str">
        <f>IF(AND((RIGHT($IW$3,2)-'[1]Miter Profiles'!$AC$258-'[1]Outside Edges'!$B191)&gt;=5,'[1]Outside Edges'!$P191="Yes"),"Yes","No")</f>
        <v>Yes</v>
      </c>
      <c r="IX192" s="90" t="str">
        <f>IF(AND((RIGHT($IX$3,2)-'[1]Miter Profiles'!$AC$259-'[1]Outside Edges'!$B191)&gt;=5,'[1]Outside Edges'!$P191="Yes"),"Yes","No")</f>
        <v>Yes</v>
      </c>
      <c r="IY192" s="150" t="str">
        <f>IF(AND((RIGHT($IY$3,2)-'[1]Miter Profiles'!$AC$260-'[1]Outside Edges'!$B191)&gt;=5,'[1]Outside Edges'!$P191="Yes"),"Yes","No")</f>
        <v>Yes</v>
      </c>
      <c r="IZ192" s="124" t="str">
        <f>IF(AND((RIGHT($IZ$3,2)-'[1]Miter Profiles'!$AC$261-'[1]Outside Edges'!$B191)&gt;=5,'[1]Outside Edges'!$P191="Yes"),"Yes","No")</f>
        <v>Yes</v>
      </c>
      <c r="JA192" s="116" t="str">
        <f>IF(AND((RIGHT($JA$3,2)-'[1]Miter Profiles'!$AC$262-'[1]Outside Edges'!$B191)&gt;=5,'[1]Outside Edges'!$P191="Yes"),"Yes","No")</f>
        <v>Yes</v>
      </c>
      <c r="JB192" s="129" t="str">
        <f>IF(AND((RIGHT($JB$3,2)-'[1]Miter Profiles'!$AC$263-'[1]Outside Edges'!$B191)&gt;=5,'[1]Outside Edges'!$P191="Yes"),"Yes","No")</f>
        <v>Yes</v>
      </c>
      <c r="JC192" s="10" t="str">
        <f>IF(AND((RIGHT($JC$3,2)-'[1]Miter Profiles'!$AC$264-'[1]Outside Edges'!$B191)&gt;=5,'[1]Outside Edges'!$P191="Yes"),"Yes","No")</f>
        <v>Yes</v>
      </c>
      <c r="JD192" s="90" t="str">
        <f>IF(AND((RIGHT($JD$3,2)-'[1]Miter Profiles'!$AC$265-'[1]Outside Edges'!$B191)&gt;=5,'[1]Outside Edges'!$P191="Yes"),"Yes","No")</f>
        <v>Yes</v>
      </c>
      <c r="JE192" s="236" t="str">
        <f>IF(AND((RIGHT($JE$3,2)-'[1]Miter Profiles'!$AC$266-'[1]Outside Edges'!$B191)&gt;=5,'[1]Outside Edges'!$P191="Yes"),"Yes","No")</f>
        <v>No</v>
      </c>
      <c r="JF192" s="237" t="str">
        <f>IF(AND((RIGHT($JF$3,2)-'[1]Miter Profiles'!$AC$267-'[1]Outside Edges'!$B191)&gt;=5,'[1]Outside Edges'!$P191="Yes"),"Yes","No")</f>
        <v>Yes</v>
      </c>
      <c r="JG192" s="238" t="str">
        <f>IF(AND((RIGHT($JG$3,2)-'[1]Miter Profiles'!$AC$268-'[1]Outside Edges'!$B191)&gt;=5,'[1]Outside Edges'!$P191="Yes"),"Yes","No")</f>
        <v>Yes</v>
      </c>
      <c r="JH192" s="129" t="str">
        <f>IF(AND((RIGHT($JH$3,2)-'[1]Miter Profiles'!$AC$269-'[1]Outside Edges'!$B191)&gt;=5,'[1]Outside Edges'!$P191="Yes"),"Yes","No")</f>
        <v>Yes</v>
      </c>
      <c r="JI192" s="113" t="str">
        <f>IF(AND((RIGHT($JI$3,2)-'[1]Miter Profiles'!$AC$270-'[1]Outside Edges'!$B191)&gt;=5,'[1]Outside Edges'!$P191="Yes"),"Yes","No")</f>
        <v>Yes</v>
      </c>
      <c r="JJ192" s="90" t="str">
        <f>IF(AND((RIGHT($JJ$3,2)-'[1]Miter Profiles'!$AC$271-'[1]Outside Edges'!$B191)&gt;=5,'[1]Outside Edges'!$P191="Yes"),"Yes","No")</f>
        <v>Yes</v>
      </c>
      <c r="JK192" s="236" t="str">
        <f>IF(AND((RIGHT($JK$3,2)-'[1]Miter Profiles'!$AC$272-'[1]Outside Edges'!$B191)&gt;=5,'[1]Outside Edges'!$P191="Yes"),"Yes","No")</f>
        <v>Yes</v>
      </c>
      <c r="JL192" s="237" t="str">
        <f>IF(AND((RIGHT($JL$3,2)-'[1]Miter Profiles'!$AC$273-'[1]Outside Edges'!$B191)&gt;=5,'[1]Outside Edges'!$P191="Yes"),"Yes","No")</f>
        <v>Yes</v>
      </c>
      <c r="JM192" s="238" t="str">
        <f>IF(AND((RIGHT($JM$3,2)-'[1]Miter Profiles'!$AC$274-'[1]Outside Edges'!$B191)&gt;=5,'[1]Outside Edges'!$P191="Yes"),"Yes","No")</f>
        <v>Yes</v>
      </c>
      <c r="JN192" s="129" t="str">
        <f>IF(AND((RIGHT($JN$3,2)-'[1]Miter Profiles'!$AC$275-'[1]Outside Edges'!$B191)&gt;=5,'[1]Outside Edges'!$P191="Yes"),"Yes","No")</f>
        <v>Yes</v>
      </c>
      <c r="JO192" s="113" t="str">
        <f>IF(AND((RIGHT($JO$3,2)-'[1]Miter Profiles'!$AC$276-'[1]Outside Edges'!$B191)&gt;=5,'[1]Outside Edges'!$P191="Yes"),"Yes","No")</f>
        <v>Yes</v>
      </c>
      <c r="JP192" s="90" t="str">
        <f>IF(AND((RIGHT($JP$3,2)-'[1]Miter Profiles'!$AC$277-'[1]Outside Edges'!$B191)&gt;=5,'[1]Outside Edges'!$P191="Yes"),"Yes","No")</f>
        <v>Yes</v>
      </c>
      <c r="JQ192" s="236" t="str">
        <f>IF(AND((RIGHT($JQ$3,2)-'[1]Miter Profiles'!$AC$278-'[1]Outside Edges'!$B191)&gt;=5,'[1]Outside Edges'!$P191="Yes"),"Yes","No")</f>
        <v>No</v>
      </c>
      <c r="JR192" s="237" t="str">
        <f>IF(AND((RIGHT($JR$3,2)-'[1]Miter Profiles'!$AC$279-'[1]Outside Edges'!$B191)&gt;=5,'[1]Outside Edges'!$P191="Yes"),"Yes","No")</f>
        <v>Yes</v>
      </c>
      <c r="JS192" s="238" t="str">
        <f>IF(AND((RIGHT($JS$3,2)-'[1]Miter Profiles'!$AC$280-'[1]Outside Edges'!$B191)&gt;=5,'[1]Outside Edges'!$P191="Yes"),"Yes","No")</f>
        <v>Yes</v>
      </c>
      <c r="JT192" s="129" t="str">
        <f>IF(AND((RIGHT($JT$3,2)-'[1]Miter Profiles'!$AC$281-'[1]Outside Edges'!$B191)&gt;=5,'[1]Outside Edges'!$P191="Yes"),"Yes","No")</f>
        <v>No</v>
      </c>
      <c r="JU192" s="113" t="str">
        <f>IF(AND((RIGHT($JU$3,2)-'[1]Miter Profiles'!$AC$282-'[1]Outside Edges'!$B191)&gt;=5,'[1]Outside Edges'!$P191="Yes"),"Yes","No")</f>
        <v>Yes</v>
      </c>
      <c r="JV192" s="90" t="str">
        <f>IF(AND((RIGHT($JV$3,2)-'[1]Miter Profiles'!$AC$283-'[1]Outside Edges'!$B191)&gt;=5,'[1]Outside Edges'!$P191="Yes"),"Yes","No")</f>
        <v>Yes</v>
      </c>
      <c r="JW192" s="236" t="str">
        <f>IF(AND((RIGHT($JW$3,2)-'[1]Miter Profiles'!$AC$284-'[1]Outside Edges'!$B191)&gt;=5,'[1]Outside Edges'!$P191="Yes"),"Yes","No")</f>
        <v>Yes</v>
      </c>
      <c r="JX192" s="237" t="str">
        <f>IF(AND((RIGHT($JX$3,2)-'[1]Miter Profiles'!$AC$285-'[1]Outside Edges'!$B191)&gt;=5,'[1]Outside Edges'!$P191="Yes"),"Yes","No")</f>
        <v>Yes</v>
      </c>
      <c r="JY192" s="238" t="str">
        <f>IF(AND((RIGHT($JY$3,2)-'[1]Miter Profiles'!$AC$286-'[1]Outside Edges'!$B191)&gt;=5,'[1]Outside Edges'!$P191="Yes"),"Yes","No")</f>
        <v>Yes</v>
      </c>
      <c r="JZ192" s="129" t="str">
        <f>IF(AND((RIGHT($JZ$3,2)-'[1]Miter Profiles'!$AC$287-'[1]Outside Edges'!$B191)&gt;=5,'[1]Outside Edges'!$P191="Yes"),"Yes","No")</f>
        <v>Yes</v>
      </c>
      <c r="KA192" s="113" t="str">
        <f>IF(AND((RIGHT($KA$3,2)-'[1]Miter Profiles'!$AC$288-'[1]Outside Edges'!$B191)&gt;=5,'[1]Outside Edges'!$P191="Yes"),"Yes","No")</f>
        <v>Yes</v>
      </c>
      <c r="KB192" s="90" t="str">
        <f>IF(AND((RIGHT($KB$3,2)-'[1]Miter Profiles'!$AC$289-'[1]Outside Edges'!$B191)&gt;=5,'[1]Outside Edges'!$P191="Yes"),"Yes","No")</f>
        <v>Yes</v>
      </c>
      <c r="KC192" s="236" t="str">
        <f>IF(AND((RIGHT($KC$3,2)-'[1]Miter Profiles'!$AC$290-'[1]Outside Edges'!$B191)&gt;=5,'[1]Outside Edges'!$P191="Yes"),"Yes","No")</f>
        <v>Yes</v>
      </c>
      <c r="KD192" s="237" t="str">
        <f>IF(AND((RIGHT($KD$3,2)-'[1]Miter Profiles'!$AC$291-'[1]Outside Edges'!$B191)&gt;=5,'[1]Outside Edges'!$P191="Yes"),"Yes","No")</f>
        <v>Yes</v>
      </c>
      <c r="KE192" s="238" t="str">
        <f>IF(AND((RIGHT($KE$3,2)-'[1]Miter Profiles'!$AC$292-'[1]Outside Edges'!$B191)&gt;=5,'[1]Outside Edges'!$P191="Yes"),"Yes","No")</f>
        <v>Yes</v>
      </c>
      <c r="KF192" s="129" t="str">
        <f>IF(AND((RIGHT($KF$3,2)-'[1]Miter Profiles'!$AC$293-'[1]Outside Edges'!$B191)&gt;=5,'[1]Outside Edges'!$P191="Yes"),"Yes","No")</f>
        <v>Yes</v>
      </c>
      <c r="KG192" s="113" t="str">
        <f>IF(AND((RIGHT($KG$3,2)-'[1]Miter Profiles'!$AC$294-'[1]Outside Edges'!$B191)&gt;=5,'[1]Outside Edges'!$P191="Yes"),"Yes","No")</f>
        <v>Yes</v>
      </c>
      <c r="KH192" s="90" t="str">
        <f>IF(AND((RIGHT($KH$3,2)-'[1]Miter Profiles'!$AC$295-'[1]Outside Edges'!$B191)&gt;=5,'[1]Outside Edges'!$P191="Yes"),"Yes","No")</f>
        <v>Yes</v>
      </c>
      <c r="KI192" s="236" t="str">
        <f>IF(AND((RIGHT($KI$3,2)-'[1]Miter Profiles'!$AC$296-'[1]Outside Edges'!$B191)&gt;=5,'[1]Outside Edges'!$P191="Yes"),"Yes","No")</f>
        <v>Yes</v>
      </c>
      <c r="KJ192" s="237" t="str">
        <f>IF(AND((RIGHT($KJ$3,2)-'[1]Miter Profiles'!$AC$297-'[1]Outside Edges'!$B191)&gt;=5,'[1]Outside Edges'!$P191="Yes"),"Yes","No")</f>
        <v>Yes</v>
      </c>
      <c r="KK192" s="238" t="str">
        <f>IF(AND((RIGHT($KK$3,2)-'[1]Miter Profiles'!$AC$298-'[1]Outside Edges'!$B191)&gt;=5,'[1]Outside Edges'!$P191="Yes"),"Yes","No")</f>
        <v>Yes</v>
      </c>
      <c r="KL192" s="129" t="str">
        <f>IF(AND((RIGHT($KL$3,2)-'[1]Miter Profiles'!$AC$299-'[1]Outside Edges'!$B191)&gt;=5,'[1]Outside Edges'!$P191="Yes"),"Yes","No")</f>
        <v>Yes</v>
      </c>
      <c r="KM192" s="113" t="str">
        <f>IF(AND((RIGHT($KM$3,2)-'[1]Miter Profiles'!$AC$300-'[1]Outside Edges'!$B191)&gt;=5,'[1]Outside Edges'!$P191="Yes"),"Yes","No")</f>
        <v>Yes</v>
      </c>
      <c r="KN192" s="90" t="str">
        <f>IF(AND((RIGHT($KN$3,2)-'[1]Miter Profiles'!$AC$301-'[1]Outside Edges'!$B191)&gt;=5,'[1]Outside Edges'!$P191="Yes"),"Yes","No")</f>
        <v>Yes</v>
      </c>
      <c r="KO192" s="236" t="str">
        <f>IF(AND((RIGHT($KO$3,2)-'[1]Miter Profiles'!$AC$302-'[1]Outside Edges'!$B191)&gt;=5,'[1]Outside Edges'!$P191="Yes"),"Yes","No")</f>
        <v>Yes</v>
      </c>
      <c r="KP192" s="237" t="str">
        <f>IF(AND((RIGHT($KP$3,2)-'[1]Miter Profiles'!$AC$303-'[1]Outside Edges'!$B191)&gt;=5,'[1]Outside Edges'!$P191="Yes"),"Yes","No")</f>
        <v>Yes</v>
      </c>
      <c r="KQ192" s="238" t="str">
        <f>IF(AND((RIGHT($KQ$3,2)-'[1]Miter Profiles'!$AC$304-'[1]Outside Edges'!$B191)&gt;=5,'[1]Outside Edges'!$P191="Yes"),"Yes","No")</f>
        <v>Yes</v>
      </c>
      <c r="KR192" s="129" t="str">
        <f>IF(AND((RIGHT($KR$3,2)-'[1]Miter Profiles'!$AC$305-'[1]Outside Edges'!$B191)&gt;=5,'[1]Outside Edges'!$P191="Yes"),"Yes","No")</f>
        <v>Yes</v>
      </c>
      <c r="KS192" s="113" t="str">
        <f>IF(AND((RIGHT($KS$3,2)-'[1]Miter Profiles'!$AC$306-'[1]Outside Edges'!$B191)&gt;=5,'[1]Outside Edges'!$P191="Yes"),"Yes","No")</f>
        <v>Yes</v>
      </c>
      <c r="KT192" s="90" t="str">
        <f>IF(AND((RIGHT($KT$3,2)-'[1]Miter Profiles'!$AC$307-'[1]Outside Edges'!$B191)&gt;=5,'[1]Outside Edges'!$P191="Yes"),"Yes","No")</f>
        <v>Yes</v>
      </c>
      <c r="KU192" s="236" t="str">
        <f>IF(AND((RIGHT($KU$3,2)-'[1]Miter Profiles'!$AC$308-'[1]Outside Edges'!$B191)&gt;=5,'[1]Outside Edges'!$P191="Yes"),"Yes","No")</f>
        <v>Yes</v>
      </c>
      <c r="KV192" s="237" t="str">
        <f>IF(AND((RIGHT($KV$3,2)-'[1]Miter Profiles'!$AC$309-'[1]Outside Edges'!$B191)&gt;=5,'[1]Outside Edges'!$P191="Yes"),"Yes","No")</f>
        <v>Yes</v>
      </c>
      <c r="KW192" s="238" t="str">
        <f>IF(AND((RIGHT($KW$3,2)-'[1]Miter Profiles'!$AC$310-'[1]Outside Edges'!$B191)&gt;=5,'[1]Outside Edges'!$P191="Yes"),"Yes","No")</f>
        <v>Yes</v>
      </c>
      <c r="KX192" s="129" t="str">
        <f>IF(AND((RIGHT($KX$3,2)-'[1]Miter Profiles'!$AC$311-'[1]Outside Edges'!$B191)&gt;=5,'[1]Outside Edges'!$P191="Yes"),"Yes","No")</f>
        <v>Yes</v>
      </c>
      <c r="KY192" s="113" t="str">
        <f>IF(AND((RIGHT($KY$3,2)-'[1]Miter Profiles'!$AC$312-'[1]Outside Edges'!$B191)&gt;=5,'[1]Outside Edges'!$P191="Yes"),"Yes","No")</f>
        <v>Yes</v>
      </c>
      <c r="KZ192" s="90" t="str">
        <f>IF(AND((RIGHT($KZ$3,2)-'[1]Miter Profiles'!$AC$313-'[1]Outside Edges'!$B191)&gt;=5,'[1]Outside Edges'!$P191="Yes"),"Yes","No")</f>
        <v>Yes</v>
      </c>
      <c r="LA192" s="236" t="str">
        <f>IF(AND((RIGHT($LA$3,2)-'[1]Miter Profiles'!$AC$314-'[1]Outside Edges'!$B191)&gt;=5,'[1]Outside Edges'!$P191="Yes"),"Yes","No")</f>
        <v>Yes</v>
      </c>
      <c r="LB192" s="237" t="str">
        <f>IF(AND((RIGHT($LB$3,2)-'[1]Miter Profiles'!$AC$315-'[1]Outside Edges'!$B191)&gt;=5,'[1]Outside Edges'!$P191="Yes"),"Yes","No")</f>
        <v>Yes</v>
      </c>
      <c r="LC192" s="243" t="str">
        <f>IF(AND((RIGHT($LC$3,2)-'[1]Miter Profiles'!$AC$316-'[1]Outside Edges'!$B191)&gt;=5,'[1]Outside Edges'!$P191="Yes"),"Yes","No")</f>
        <v>Yes</v>
      </c>
      <c r="LD192" s="244" t="str">
        <f>IF(AND((RIGHT($LD$3,2)-'[1]Miter Profiles'!$AC$317-'[1]Outside Edges'!$B191)&gt;=5,'[1]Outside Edges'!$P191="Yes"),"Yes","No")</f>
        <v>Yes</v>
      </c>
      <c r="LE192" s="113" t="str">
        <f>IF(AND((RIGHT($LE$3,2)-'[1]Miter Profiles'!$AC$318-'[1]Outside Edges'!$B191)&gt;=5,'[1]Outside Edges'!$P191="Yes"),"Yes","No")</f>
        <v>Yes</v>
      </c>
      <c r="LF192" s="10" t="str">
        <f>IF(AND((RIGHT($LF$3,2)-'[1]Miter Profiles'!$AC$319-'[1]Outside Edges'!$B191)&gt;=5,'[1]Outside Edges'!$P191="Yes"),"Yes","No")</f>
        <v>Yes</v>
      </c>
      <c r="LG192" s="113" t="str">
        <f>IF(AND((RIGHT($LG$3,2)-'[1]Miter Profiles'!$AC$320-'[1]Outside Edges'!$B191)&gt;=5,'[1]Outside Edges'!$P191="Yes"),"Yes","No")</f>
        <v>Yes</v>
      </c>
      <c r="LH192" s="90" t="str">
        <f>IF(AND((RIGHT($LH$3,2)-'[1]Miter Profiles'!$AC$321-'[1]Outside Edges'!$B191)&gt;=5,'[1]Outside Edges'!$P191="Yes"),"Yes","No")</f>
        <v>Yes</v>
      </c>
      <c r="LI192" s="236" t="str">
        <f>IF(AND((RIGHT($LI$3,2)-'[1]Miter Profiles'!$AC$322-'[1]Outside Edges'!$B191)&gt;=5,'[1]Outside Edges'!$P191="Yes"),"Yes","No")</f>
        <v>No</v>
      </c>
      <c r="LJ192" s="237" t="str">
        <f>IF(AND((RIGHT($LJ$3,2)-'[1]Miter Profiles'!$AC$323-'[1]Outside Edges'!$B191)&gt;=5,'[1]Outside Edges'!$P191="Yes"),"Yes","No")</f>
        <v>Yes</v>
      </c>
      <c r="LK192" s="238" t="str">
        <f>IF(AND((RIGHT($LK$3,2)-'[1]Miter Profiles'!$AC$324-'[1]Outside Edges'!$B191)&gt;=5,'[1]Outside Edges'!$P191="Yes"),"Yes","No")</f>
        <v>Yes</v>
      </c>
      <c r="LL192" s="129" t="str">
        <f>IF(AND((RIGHT($LL$3,2)-'[1]Miter Profiles'!$AC$325-'[1]Outside Edges'!$B191)&gt;=5,'[1]Outside Edges'!$P191="Yes"),"Yes","No")</f>
        <v>Yes</v>
      </c>
      <c r="LM192" s="113" t="str">
        <f>IF(AND((RIGHT($LM$3,2)-'[1]Miter Profiles'!$AC$326-'[1]Outside Edges'!$B191)&gt;=5,'[1]Outside Edges'!$P191="Yes"),"Yes","No")</f>
        <v>Yes</v>
      </c>
      <c r="LN192" s="90" t="str">
        <f>IF(AND((RIGHT($LN$3,2)-'[1]Miter Profiles'!$AC$327-'[1]Outside Edges'!$B191)&gt;=5,'[1]Outside Edges'!$P191="Yes"),"Yes","No")</f>
        <v>Yes</v>
      </c>
      <c r="LO192" s="236" t="str">
        <f>IF(AND((RIGHT($LO$3,2)-'[1]Miter Profiles'!$AC$328-'[1]Outside Edges'!$B191)&gt;=5,'[1]Outside Edges'!$P191="Yes"),"Yes","No")</f>
        <v>No</v>
      </c>
      <c r="LP192" s="237" t="str">
        <f>IF(AND((RIGHT($LP$3,2)-'[1]Miter Profiles'!$AC$329-'[1]Outside Edges'!$B191)&gt;=5,'[1]Outside Edges'!$P191="Yes"),"Yes","No")</f>
        <v>Yes</v>
      </c>
      <c r="LQ192" s="238" t="str">
        <f>IF(AND((RIGHT($LQ$3,2)-'[1]Miter Profiles'!$AC$330-'[1]Outside Edges'!$B191)&gt;=5,'[1]Outside Edges'!$P191="Yes"),"Yes","No")</f>
        <v>Yes</v>
      </c>
      <c r="LR192" s="129" t="str">
        <f>IF(AND((RIGHT($LR$3,2)-'[1]Miter Profiles'!$AC$331-'[1]Outside Edges'!$B191)&gt;=5,'[1]Outside Edges'!$P191="Yes"),"Yes","No")</f>
        <v>No</v>
      </c>
      <c r="LS192" s="113" t="str">
        <f>IF(AND((RIGHT($LS$3,2)-'[1]Miter Profiles'!$AC$332-'[1]Outside Edges'!$B191)&gt;=5,'[1]Outside Edges'!$P191="Yes"),"Yes","No")</f>
        <v>Yes</v>
      </c>
      <c r="LT192" s="90" t="str">
        <f>IF(AND((RIGHT($LT$3,2)-'[1]Miter Profiles'!$AC$333-'[1]Outside Edges'!$B191)&gt;=5,'[1]Outside Edges'!$P191="Yes"),"Yes","No")</f>
        <v>Yes</v>
      </c>
    </row>
    <row r="193" spans="1:332" ht="16.5" thickBot="1" x14ac:dyDescent="0.3">
      <c r="A193" s="8" t="str">
        <f>IF('[1]Outside Edges'!$A192&lt;&gt;"",'[1]Outside Edges'!$A192,"")</f>
        <v>D190</v>
      </c>
      <c r="B193" s="10" t="str">
        <f>IF(AND((RIGHT($B$3,2)-'[1]Miter Profiles'!$AC$3-'[1]Outside Edges'!$B192)&gt;=5,'[1]Outside Edges'!$P192="Yes"),"Yes","No")</f>
        <v>Yes</v>
      </c>
      <c r="C193" s="10" t="str">
        <f>IF(AND((RIGHT($C$3,2)-'[1]Miter Profiles'!$AC$4-'[1]Outside Edges'!$B192)&gt;=5,'[1]Outside Edges'!$P192="Yes"),"Yes","No")</f>
        <v>Yes</v>
      </c>
      <c r="D193" s="85" t="str">
        <f>IF(AND((RIGHT($D$3,2)-'[1]Miter Profiles'!$AC$5-'[1]Outside Edges'!$B192)&gt;=5,'[1]Outside Edges'!$P192="Yes"),"Yes","No")</f>
        <v>Yes</v>
      </c>
      <c r="E193" s="86" t="str">
        <f>IF(AND((RIGHT($E$3,2)-'[1]Miter Profiles'!$AC$6-'[1]Outside Edges'!$B192)&gt;=5,'[1]Outside Edges'!$P192="Yes"),"Yes","No")</f>
        <v>Yes</v>
      </c>
      <c r="F193" s="11" t="str">
        <f>IF(AND((RIGHT($F$3,2)-'[1]Miter Profiles'!$AC$7-'[1]Outside Edges'!$B192)&gt;=5,'[1]Outside Edges'!$P192="Yes"),"Yes","No")</f>
        <v>Yes</v>
      </c>
      <c r="G193" s="87" t="str">
        <f>IF(AND((RIGHT($G$3,2)-'[1]Miter Profiles'!$AC$8-'[1]Outside Edges'!$B192)&gt;=5,'[1]Outside Edges'!$P192="Yes"),"Yes","No")</f>
        <v>Yes</v>
      </c>
      <c r="H193" s="10" t="str">
        <f>IF(AND((RIGHT($H$3,2)-'[1]Miter Profiles'!$AC$9-'[1]Outside Edges'!$B192)&gt;=5,'[1]Outside Edges'!$P192="Yes"),"Yes","No")</f>
        <v>Yes</v>
      </c>
      <c r="I193" s="10" t="str">
        <f>IF(AND((RIGHT($I$3,2)-'[1]Miter Profiles'!$AC$10-'[1]Outside Edges'!$B192)&gt;=5,'[1]Outside Edges'!$P192="Yes"),"Yes","No")</f>
        <v>Yes</v>
      </c>
      <c r="J193" s="85" t="str">
        <f>IF(AND((RIGHT($J$3,2)-'[1]Miter Profiles'!$AC$11-'[1]Outside Edges'!$B192)&gt;=5,'[1]Outside Edges'!$P192="Yes"),"Yes","No")</f>
        <v>Yes</v>
      </c>
      <c r="K193" s="86" t="str">
        <f>IF(AND((RIGHT($K$3,2)-'[1]Miter Profiles'!$AC$12-'[1]Outside Edges'!$B192)&gt;=5,'[1]Outside Edges'!$P192="Yes"),"Yes","No")</f>
        <v>Yes</v>
      </c>
      <c r="L193" s="11" t="str">
        <f>IF(AND((RIGHT($L$3,2)-'[1]Miter Profiles'!$AC$13-'[1]Outside Edges'!$B192)&gt;=5,'[1]Outside Edges'!$P192="Yes"),"Yes","No")</f>
        <v>Yes</v>
      </c>
      <c r="M193" s="87" t="str">
        <f>IF(AND((RIGHT($M$3,2)-'[1]Miter Profiles'!$AC$14-'[1]Outside Edges'!$B192)&gt;=5,'[1]Outside Edges'!$P192="Yes"),"Yes","No")</f>
        <v>Yes</v>
      </c>
      <c r="N193" s="10" t="str">
        <f>IF(AND((RIGHT($N$3,2)-'[1]Miter Profiles'!$AC$15-'[1]Outside Edges'!$B192)&gt;=4,'[1]Outside Edges'!$P192="Yes"),"Yes","No")</f>
        <v>No</v>
      </c>
      <c r="O193" s="10" t="str">
        <f>IF(AND((RIGHT($O$3,2)-'[1]Miter Profiles'!$AC$16-'[1]Outside Edges'!$B192)&gt;=5,'[1]Outside Edges'!$P192="Yes"),"Yes","No")</f>
        <v>Yes</v>
      </c>
      <c r="P193" s="85" t="str">
        <f>IF(AND((RIGHT($P$3,2)-'[1]Miter Profiles'!$AC$17-'[1]Outside Edges'!$B192)&gt;=5,'[1]Outside Edges'!$P192="Yes"),"Yes","No")</f>
        <v>Yes</v>
      </c>
      <c r="Q193" s="86" t="str">
        <f>IF(AND((RIGHT($Q$3,2)-'[1]Miter Profiles'!$AC$18-'[1]Outside Edges'!$B192)&gt;=5,'[1]Outside Edges'!$P192="Yes"),"Yes","No")</f>
        <v>No</v>
      </c>
      <c r="R193" s="11" t="str">
        <f>IF(AND((RIGHT($R$3,2)-'[1]Miter Profiles'!$AC$19-'[1]Outside Edges'!$B192)&gt;=5,'[1]Outside Edges'!$P192="Yes"),"Yes","No")</f>
        <v>Yes</v>
      </c>
      <c r="S193" s="87" t="str">
        <f>IF(AND((RIGHT($S$3,2)-'[1]Miter Profiles'!$AC$20-'[1]Outside Edges'!$B192)&gt;=5,'[1]Outside Edges'!$P192="Yes"),"Yes","No")</f>
        <v>Yes</v>
      </c>
      <c r="T193" s="10" t="str">
        <f>IF(AND((RIGHT($T$3,2)-'[1]Miter Profiles'!$AC$21-'[1]Outside Edges'!$B192)&gt;=5,'[1]Outside Edges'!$P192="Yes"),"Yes","No")</f>
        <v>Yes</v>
      </c>
      <c r="U193" s="10" t="str">
        <f>IF(AND((RIGHT($U$3,2)-'[1]Miter Profiles'!$AC$22-'[1]Outside Edges'!$B192)&gt;=5,'[1]Outside Edges'!$P192="Yes"),"Yes","No")</f>
        <v>Yes</v>
      </c>
      <c r="V193" s="85" t="str">
        <f>IF(AND((RIGHT($V$3,2)-'[1]Miter Profiles'!$AC$23-'[1]Outside Edges'!$B192)&gt;=5,'[1]Outside Edges'!$P192="Yes"),"Yes","No")</f>
        <v>Yes</v>
      </c>
      <c r="W193" s="86" t="str">
        <f>IF(AND((RIGHT($W$3,2)-'[1]Miter Profiles'!$AC$24-'[1]Outside Edges'!$B192)&gt;=5,'[1]Outside Edges'!$P192="Yes"),"Yes","No")</f>
        <v>No</v>
      </c>
      <c r="X193" s="11" t="str">
        <f>IF(AND((RIGHT($X$3,2)-'[1]Miter Profiles'!$AC$25-'[1]Outside Edges'!$B192)&gt;=5,'[1]Outside Edges'!$P192="Yes"),"Yes","No")</f>
        <v>Yes</v>
      </c>
      <c r="Y193" s="87" t="str">
        <f>IF(AND((RIGHT($Y$3,2)-'[1]Miter Profiles'!$AC$26-'[1]Outside Edges'!$B192)&gt;=5,'[1]Outside Edges'!$P192="Yes"),"Yes","No")</f>
        <v>Yes</v>
      </c>
      <c r="Z193" s="10" t="str">
        <f>IF(AND((RIGHT($Z$3,2)-'[1]Miter Profiles'!$AC$27-'[1]Outside Edges'!$B192)&gt;=5,'[1]Outside Edges'!$P192="Yes"),"Yes","No")</f>
        <v>Yes</v>
      </c>
      <c r="AA193" s="10" t="str">
        <f>IF(AND((RIGHT($AA$3,2)-'[1]Miter Profiles'!$AC$28-'[1]Outside Edges'!$B192)&gt;=5,'[1]Outside Edges'!$P192="Yes"),"Yes","No")</f>
        <v>Yes</v>
      </c>
      <c r="AB193" s="85" t="str">
        <f>IF(AND((RIGHT($AB$3,2)-'[1]Miter Profiles'!$AC$29-'[1]Outside Edges'!$B192)&gt;=5,'[1]Outside Edges'!$P192="Yes"),"Yes","No")</f>
        <v>Yes</v>
      </c>
      <c r="AC193" s="86" t="str">
        <f>IF(AND((RIGHT($AC$3,2)-'[1]Miter Profiles'!$AC$30-'[1]Outside Edges'!$B192)&gt;=5,'[1]Outside Edges'!$P192="Yes"),"Yes","No")</f>
        <v>Yes</v>
      </c>
      <c r="AD193" s="11" t="str">
        <f>IF(AND((RIGHT($AD$3,2)-'[1]Miter Profiles'!$AC$31-'[1]Outside Edges'!$B192)&gt;=5,'[1]Outside Edges'!$P192="Yes"),"Yes","No")</f>
        <v>Yes</v>
      </c>
      <c r="AE193" s="87" t="str">
        <f>IF(AND((RIGHT($AE$3,2)-'[1]Miter Profiles'!$AC$32-'[1]Outside Edges'!$B192)&gt;=5,'[1]Outside Edges'!$P192="Yes"),"Yes","No")</f>
        <v>Yes</v>
      </c>
      <c r="AF193" s="10" t="str">
        <f>IF(AND((RIGHT($AF$3,2)-'[1]Miter Profiles'!$AC$33-'[1]Outside Edges'!$B192)&gt;=5,'[1]Outside Edges'!$P192="Yes"),"Yes","No")</f>
        <v>Yes</v>
      </c>
      <c r="AG193" s="10" t="str">
        <f>IF(AND((RIGHT($AG$3,2)-'[1]Miter Profiles'!$AC$34-'[1]Outside Edges'!$B192)&gt;=5,'[1]Outside Edges'!$P192="Yes"),"Yes","No")</f>
        <v>Yes</v>
      </c>
      <c r="AH193" s="85" t="str">
        <f>IF(AND((RIGHT($AH$3,2)-'[1]Miter Profiles'!$AC$35-'[1]Outside Edges'!$B192)&gt;=5,'[1]Outside Edges'!$P192="Yes"),"Yes","No")</f>
        <v>Yes</v>
      </c>
      <c r="AI193" s="86" t="str">
        <f>IF(AND((RIGHT($AI$3,2)-'[1]Miter Profiles'!$AC$36-'[1]Outside Edges'!$B192)&gt;=5,'[1]Outside Edges'!$P192="Yes"),"Yes","No")</f>
        <v>Yes</v>
      </c>
      <c r="AJ193" s="11" t="str">
        <f>IF(AND((RIGHT($AJ$3,2)-'[1]Miter Profiles'!$AC$37-'[1]Outside Edges'!$B192)&gt;=5,'[1]Outside Edges'!$P192="Yes"),"Yes","No")</f>
        <v>Yes</v>
      </c>
      <c r="AK193" s="87" t="str">
        <f>IF(AND((RIGHT($AK$3,2)-'[1]Miter Profiles'!$AC$38-'[1]Outside Edges'!$B192)&gt;=5,'[1]Outside Edges'!$P192="Yes"),"Yes","No")</f>
        <v>Yes</v>
      </c>
      <c r="AL193" s="10" t="str">
        <f>IF(AND((RIGHT($AL$3,2)-'[1]Miter Profiles'!$AC$39-'[1]Outside Edges'!$B192)&gt;=5,'[1]Outside Edges'!$P192="Yes"),"Yes","No")</f>
        <v>Yes</v>
      </c>
      <c r="AM193" s="10" t="str">
        <f>IF(AND((RIGHT($AM$3,2)-'[1]Miter Profiles'!$AC$40-'[1]Outside Edges'!$B192)&gt;=5,'[1]Outside Edges'!$P192="Yes"),"Yes","No")</f>
        <v>Yes</v>
      </c>
      <c r="AN193" s="85" t="str">
        <f>IF(AND((RIGHT($AN$3,2)-'[1]Miter Profiles'!$AC$41-'[1]Outside Edges'!$B192)&gt;=5,'[1]Outside Edges'!$P192="Yes"),"Yes","No")</f>
        <v>Yes</v>
      </c>
      <c r="AO193" s="86" t="str">
        <f>IF(AND((RIGHT($AO$3,2)-'[1]Miter Profiles'!$AC$42-'[1]Outside Edges'!$B192)&gt;=5,'[1]Outside Edges'!$P192="Yes"),"Yes","No")</f>
        <v>Yes</v>
      </c>
      <c r="AP193" s="11" t="str">
        <f>IF(AND((RIGHT($AP$3,2)-'[1]Miter Profiles'!$AC$43-'[1]Outside Edges'!$B192)&gt;=5,'[1]Outside Edges'!$P192="Yes"),"Yes","No")</f>
        <v>Yes</v>
      </c>
      <c r="AQ193" s="87" t="str">
        <f>IF(AND((RIGHT($AQ$3,2)-'[1]Miter Profiles'!$AC$44-'[1]Outside Edges'!$B192)&gt;=5,'[1]Outside Edges'!$P192="Yes"),"Yes","No")</f>
        <v>Yes</v>
      </c>
      <c r="AR193" s="10" t="str">
        <f>IF(AND((RIGHT($AR$3,2)-'[1]Miter Profiles'!$AC$45-'[1]Outside Edges'!$B192)&gt;=5,'[1]Outside Edges'!$P192="Yes"),"Yes","No")</f>
        <v>Yes</v>
      </c>
      <c r="AS193" s="10" t="str">
        <f>IF(AND((RIGHT($AS$3,2)-'[1]Miter Profiles'!$AC$46-'[1]Outside Edges'!$B192)&gt;=5,'[1]Outside Edges'!$P192="Yes"),"Yes","No")</f>
        <v>Yes</v>
      </c>
      <c r="AT193" s="85" t="str">
        <f>IF(AND((RIGHT($AT$3,2)-'[1]Miter Profiles'!$AC$47-'[1]Outside Edges'!$B192)&gt;=5,'[1]Outside Edges'!$P192="Yes"),"Yes","No")</f>
        <v>Yes</v>
      </c>
      <c r="AU193" s="86" t="str">
        <f>IF(AND((RIGHT($AU$3,2)-'[1]Miter Profiles'!$AC$48-'[1]Outside Edges'!$B192)&gt;=5,'[1]Outside Edges'!$P192="Yes"),"Yes","No")</f>
        <v>Yes</v>
      </c>
      <c r="AV193" s="11" t="str">
        <f>IF(AND((RIGHT($AV$3,2)-'[1]Miter Profiles'!$AC$49-'[1]Outside Edges'!$B192)&gt;=5,'[1]Outside Edges'!$P192="Yes"),"Yes","No")</f>
        <v>Yes</v>
      </c>
      <c r="AW193" s="87" t="str">
        <f>IF(AND((RIGHT($AW$3,2)-'[1]Miter Profiles'!$AC$50-'[1]Outside Edges'!$B192)&gt;=5,'[1]Outside Edges'!$P192="Yes"),"Yes","No")</f>
        <v>Yes</v>
      </c>
      <c r="AX193" s="10" t="str">
        <f>IF(AND((RIGHT($AX$3,2)-'[1]Miter Profiles'!$AC$51-'[1]Outside Edges'!$B192)&gt;=5,'[1]Outside Edges'!$P192="Yes"),"Yes","No")</f>
        <v>Yes</v>
      </c>
      <c r="AY193" s="10" t="str">
        <f>IF(AND((RIGHT($AY$3,2)-'[1]Miter Profiles'!$AC$52-'[1]Outside Edges'!$B192)&gt;=5,'[1]Outside Edges'!$P192="Yes"),"Yes","No")</f>
        <v>Yes</v>
      </c>
      <c r="AZ193" s="85" t="str">
        <f>IF(AND((RIGHT($AZ$3,2)-'[1]Miter Profiles'!$AC$53-'[1]Outside Edges'!$B192)&gt;=5,'[1]Outside Edges'!$P192="Yes"),"Yes","No")</f>
        <v>Yes</v>
      </c>
      <c r="BA193" s="86" t="str">
        <f>IF(AND((RIGHT($BA$3,2)-'[1]Miter Profiles'!$AC$54-'[1]Outside Edges'!$B192)&gt;=5,'[1]Outside Edges'!$P192="Yes"),"Yes","No")</f>
        <v>Yes</v>
      </c>
      <c r="BB193" s="11" t="str">
        <f>IF(AND((RIGHT($BB$3,2)-'[1]Miter Profiles'!$AC$55-'[1]Outside Edges'!$B192)&gt;=5,'[1]Outside Edges'!$P192="Yes"),"Yes","No")</f>
        <v>Yes</v>
      </c>
      <c r="BC193" s="87" t="str">
        <f>IF(AND((RIGHT($BC$3,2)-'[1]Miter Profiles'!$AC$56-'[1]Outside Edges'!$B192)&gt;=5,'[1]Outside Edges'!$P192="Yes"),"Yes","No")</f>
        <v>Yes</v>
      </c>
      <c r="BD193" s="10" t="str">
        <f>IF(AND((RIGHT($BD$3,2)-'[1]Miter Profiles'!$AC$57-'[1]Outside Edges'!$B192)&gt;=5,'[1]Outside Edges'!$P192="Yes"),"Yes","No")</f>
        <v>Yes</v>
      </c>
      <c r="BE193" s="10" t="str">
        <f>IF(AND((RIGHT($BE$3,2)-'[1]Miter Profiles'!$AC$58-'[1]Outside Edges'!$B192)&gt;=5,'[1]Outside Edges'!$P192="Yes"),"Yes","No")</f>
        <v>Yes</v>
      </c>
      <c r="BF193" s="85" t="str">
        <f>IF(AND((RIGHT($BF$3,2)-'[1]Miter Profiles'!$AC$59-'[1]Outside Edges'!$B192)&gt;=5,'[1]Outside Edges'!$P192="Yes"),"Yes","No")</f>
        <v>Yes</v>
      </c>
      <c r="BG193" s="86" t="str">
        <f>IF(AND((RIGHT($BG$3,2)-'[1]Miter Profiles'!$AC$60-'[1]Outside Edges'!$B192)&gt;=5,'[1]Outside Edges'!$P192="Yes"),"Yes","No")</f>
        <v>Yes</v>
      </c>
      <c r="BH193" s="11" t="str">
        <f>IF(AND((RIGHT($BH$3,2)-'[1]Miter Profiles'!$AC$61-'[1]Outside Edges'!$B192)&gt;=5,'[1]Outside Edges'!$P192="Yes"),"Yes","No")</f>
        <v>Yes</v>
      </c>
      <c r="BI193" s="87" t="str">
        <f>IF(AND((RIGHT($BI$3,2)-'[1]Miter Profiles'!$AC$62-'[1]Outside Edges'!$B192)&gt;=5,'[1]Outside Edges'!$P192="Yes"),"Yes","No")</f>
        <v>Yes</v>
      </c>
      <c r="BJ193" s="10" t="str">
        <f>IF(AND((RIGHT($BJ$3,2)-'[1]Miter Profiles'!$AC$63-'[1]Outside Edges'!$B192)&gt;=5,'[1]Outside Edges'!$P192="Yes"),"Yes","No")</f>
        <v>Yes</v>
      </c>
      <c r="BK193" s="10" t="str">
        <f>IF(AND((RIGHT($BK$3,2)-'[1]Miter Profiles'!$AC$64-'[1]Outside Edges'!$B192)&gt;=5,'[1]Outside Edges'!$P192="Yes"),"Yes","No")</f>
        <v>Yes</v>
      </c>
      <c r="BL193" s="85" t="str">
        <f>IF(AND((RIGHT($BL$3,2)-'[1]Miter Profiles'!$AC$65-'[1]Outside Edges'!$B192)&gt;=5,'[1]Outside Edges'!$P192="Yes"),"Yes","No")</f>
        <v>Yes</v>
      </c>
      <c r="BM193" s="86" t="str">
        <f>IF(AND((RIGHT($BM$3,2)-'[1]Miter Profiles'!$AC$66-'[1]Outside Edges'!$B192)&gt;=5,'[1]Outside Edges'!$P192="Yes"),"Yes","No")</f>
        <v>Yes</v>
      </c>
      <c r="BN193" s="11" t="str">
        <f>IF(AND((RIGHT($BN$3,2)-'[1]Miter Profiles'!$AC$67-'[1]Outside Edges'!$B192)&gt;=5,'[1]Outside Edges'!$P192="Yes"),"Yes","No")</f>
        <v>Yes</v>
      </c>
      <c r="BO193" s="87" t="str">
        <f>IF(AND((RIGHT($BO$3,2)-'[1]Miter Profiles'!$AC$68-'[1]Outside Edges'!$B192)&gt;=5,'[1]Outside Edges'!$P192="Yes"),"Yes","No")</f>
        <v>Yes</v>
      </c>
      <c r="BP193" s="10" t="str">
        <f>IF(AND((RIGHT($BP$3,2)-'[1]Miter Profiles'!$AC$69-'[1]Outside Edges'!$B192)&gt;=5,'[1]Outside Edges'!$P192="Yes"),"Yes","No")</f>
        <v>Yes</v>
      </c>
      <c r="BQ193" s="10" t="str">
        <f>IF(AND((RIGHT($BQ$3,2)-'[1]Miter Profiles'!$AC$70-'[1]Outside Edges'!$B192)&gt;=5,'[1]Outside Edges'!$P192="Yes"),"Yes","No")</f>
        <v>Yes</v>
      </c>
      <c r="BR193" s="85" t="str">
        <f>IF(AND((RIGHT($BR$3,2)-'[1]Miter Profiles'!$AC$71-'[1]Outside Edges'!$B192)&gt;=5,'[1]Outside Edges'!$P192="Yes"),"Yes","No")</f>
        <v>Yes</v>
      </c>
      <c r="BS193" s="86" t="str">
        <f>IF(AND((RIGHT($BS$3,2)-'[1]Miter Profiles'!$AC$72-'[1]Outside Edges'!$B192)&gt;=5,'[1]Outside Edges'!$P192="Yes"),"Yes","No")</f>
        <v>Yes</v>
      </c>
      <c r="BT193" s="11" t="str">
        <f>IF(AND((RIGHT($BT$3,2)-'[1]Miter Profiles'!$AC$73-'[1]Outside Edges'!$B192)&gt;=5,'[1]Outside Edges'!$P192="Yes"),"Yes","No")</f>
        <v>Yes</v>
      </c>
      <c r="BU193" s="87" t="str">
        <f>IF(AND((RIGHT($BU$3,2)-'[1]Miter Profiles'!$AC$74-'[1]Outside Edges'!$B192)&gt;=5,'[1]Outside Edges'!$P192="Yes"),"Yes","No")</f>
        <v>Yes</v>
      </c>
      <c r="BV193" s="10" t="str">
        <f>IF(AND((RIGHT($BV$3,2)-'[1]Miter Profiles'!$AC$75-'[1]Outside Edges'!$B192)&gt;=5,'[1]Outside Edges'!$P192="Yes"),"Yes","No")</f>
        <v>Yes</v>
      </c>
      <c r="BW193" s="10" t="str">
        <f>IF(AND((RIGHT($BW$3,2)-'[1]Miter Profiles'!$AC$76-'[1]Outside Edges'!$B192)&gt;=5,'[1]Outside Edges'!$P192="Yes"),"Yes","No")</f>
        <v>Yes</v>
      </c>
      <c r="BX193" s="85" t="str">
        <f>IF(AND((RIGHT($BX$3,2)-'[1]Miter Profiles'!$AC$77-'[1]Outside Edges'!$B192)&gt;=5,'[1]Outside Edges'!$P192="Yes"),"Yes","No")</f>
        <v>Yes</v>
      </c>
      <c r="BY193" s="86" t="str">
        <f>IF(AND((RIGHT($BY$3,2)-'[1]Miter Profiles'!$AC$78-'[1]Outside Edges'!$B192)&gt;=5,'[1]Outside Edges'!$P192="Yes"),"Yes","No")</f>
        <v>Yes</v>
      </c>
      <c r="BZ193" s="11" t="str">
        <f>IF(AND((RIGHT($BZ$3,2)-'[1]Miter Profiles'!$AC$79-'[1]Outside Edges'!$B192)&gt;=5,'[1]Outside Edges'!$P192="Yes"),"Yes","No")</f>
        <v>Yes</v>
      </c>
      <c r="CA193" s="87" t="str">
        <f>IF(AND((RIGHT($CA$3,2)-'[1]Miter Profiles'!$AC$80-'[1]Outside Edges'!$B192)&gt;=5,'[1]Outside Edges'!$P192="Yes"),"Yes","No")</f>
        <v>Yes</v>
      </c>
      <c r="CB193" s="10" t="str">
        <f>IF(AND((RIGHT($CB$3,2)-'[1]Miter Profiles'!$AC$81-'[1]Outside Edges'!$B192)&gt;=5,'[1]Outside Edges'!$P192="Yes"),"Yes","No")</f>
        <v>Yes</v>
      </c>
      <c r="CC193" s="10" t="str">
        <f>IF(AND((RIGHT($CC$3,2)-'[1]Miter Profiles'!$AC$82-'[1]Outside Edges'!$B192)&gt;=5,'[1]Outside Edges'!$P192="Yes"),"Yes","No")</f>
        <v>Yes</v>
      </c>
      <c r="CD193" s="85" t="str">
        <f>IF(AND((RIGHT($CD$3,2)-'[1]Miter Profiles'!$AC$83-'[1]Outside Edges'!$B192)&gt;=5,'[1]Outside Edges'!$P192="Yes"),"Yes","No")</f>
        <v>Yes</v>
      </c>
      <c r="CE193" s="86" t="str">
        <f>IF(AND((RIGHT($CE$3,2)-'[1]Miter Profiles'!$AC$84-'[1]Outside Edges'!$B192)&gt;=5,'[1]Outside Edges'!$P192="Yes"),"Yes","No")</f>
        <v>Yes</v>
      </c>
      <c r="CF193" s="11" t="str">
        <f>IF(AND((RIGHT($CF$3,2)-'[1]Miter Profiles'!$AC$85-'[1]Outside Edges'!$B192)&gt;=5,'[1]Outside Edges'!$P192="Yes"),"Yes","No")</f>
        <v>Yes</v>
      </c>
      <c r="CG193" s="87" t="str">
        <f>IF(AND((RIGHT($CG$3,2)-'[1]Miter Profiles'!$AC$86-'[1]Outside Edges'!$B192)&gt;=5,'[1]Outside Edges'!$P192="Yes"),"Yes","No")</f>
        <v>Yes</v>
      </c>
      <c r="CH193" s="10" t="str">
        <f>IF(AND((RIGHT($CH$3,2)-'[1]Miter Profiles'!$AC$87-'[1]Outside Edges'!$B192)&gt;=5,'[1]Outside Edges'!$P192="Yes"),"Yes","No")</f>
        <v>Yes</v>
      </c>
      <c r="CI193" s="10" t="str">
        <f>IF(AND((RIGHT($CI$3,2)-'[1]Miter Profiles'!$AC$88-'[1]Outside Edges'!$B192)&gt;=5,'[1]Outside Edges'!$P192="Yes"),"Yes","No")</f>
        <v>Yes</v>
      </c>
      <c r="CJ193" s="85" t="str">
        <f>IF(AND((RIGHT($CJ$3,2)-'[1]Miter Profiles'!$AC$89-'[1]Outside Edges'!$B192)&gt;=5,'[1]Outside Edges'!$P192="Yes"),"Yes","No")</f>
        <v>Yes</v>
      </c>
      <c r="CK193" s="86" t="str">
        <f>IF(AND((RIGHT($CK$3,2)-'[1]Miter Profiles'!$AC$90-'[1]Outside Edges'!$B192)&gt;=5,'[1]Outside Edges'!$P192="Yes"),"Yes","No")</f>
        <v>Yes</v>
      </c>
      <c r="CL193" s="11" t="str">
        <f>IF(AND((RIGHT($CL$3,2)-'[1]Miter Profiles'!$AC$91-'[1]Outside Edges'!$B192)&gt;=5,'[1]Outside Edges'!$P192="Yes"),"Yes","No")</f>
        <v>Yes</v>
      </c>
      <c r="CM193" s="87" t="str">
        <f>IF(AND((RIGHT($CM$3,2)-'[1]Miter Profiles'!$AC$92-'[1]Outside Edges'!$B192)&gt;=5,'[1]Outside Edges'!$P192="Yes"),"Yes","No")</f>
        <v>Yes</v>
      </c>
      <c r="CN193" s="10" t="str">
        <f>IF(AND((RIGHT(CN$3,2)-'[1]Miter Profiles'!$AC$93-'[1]Outside Edges'!$B192)&gt;=5,'[1]Outside Edges'!$P192="Yes"),"Yes","No")</f>
        <v>No</v>
      </c>
      <c r="CO193" s="10" t="str">
        <f>IF(AND((RIGHT(CO$3,2)-'[1]Miter Profiles'!$AC$94-'[1]Outside Edges'!$B192)&gt;=5,'[1]Outside Edges'!$P192="Yes"),"Yes","No")</f>
        <v>Yes</v>
      </c>
      <c r="CP193" s="85" t="str">
        <f>IF(AND((RIGHT(CP$3,2)-'[1]Miter Profiles'!$AC$95-'[1]Outside Edges'!$B192)&gt;=5,'[1]Outside Edges'!$P192="Yes"),"Yes","No")</f>
        <v>Yes</v>
      </c>
      <c r="CQ193" s="86" t="str">
        <f>IF(AND((RIGHT(CQ$3,2)-'[1]Miter Profiles'!$AC$96-'[1]Outside Edges'!$B192)&gt;=5,'[1]Outside Edges'!$P192="Yes"),"Yes","No")</f>
        <v>Yes</v>
      </c>
      <c r="CR193" s="11" t="str">
        <f>IF(AND((RIGHT(CR$3,2)-'[1]Miter Profiles'!$AC$97-'[1]Outside Edges'!$B192)&gt;=5,'[1]Outside Edges'!$P192="Yes"),"Yes","No")</f>
        <v>Yes</v>
      </c>
      <c r="CS193" s="87" t="str">
        <f>IF(AND((RIGHT(CS$3,2)-'[1]Miter Profiles'!$AC$98-'[1]Outside Edges'!$B192)&gt;=5,'[1]Outside Edges'!$P192="Yes"),"Yes","No")</f>
        <v>Yes</v>
      </c>
      <c r="CT193" s="10" t="str">
        <f>IF(AND((RIGHT($CT$3,2)-'[1]Miter Profiles'!$AC$99-'[1]Outside Edges'!$B192)&gt;=5,'[1]Outside Edges'!$P192="Yes"),"Yes","No")</f>
        <v>No</v>
      </c>
      <c r="CU193" s="10" t="str">
        <f>IF(AND((RIGHT($CU$3,2)-'[1]Miter Profiles'!$AC$100-'[1]Outside Edges'!$B192)&gt;=5,'[1]Outside Edges'!$P192="Yes"),"Yes","No")</f>
        <v>Yes</v>
      </c>
      <c r="CV193" s="85" t="str">
        <f>IF(AND((RIGHT($CV$3,2)-'[1]Miter Profiles'!$AC$101-'[1]Outside Edges'!$B192)&gt;=5,'[1]Outside Edges'!$P192="Yes"),"Yes","No")</f>
        <v>Yes</v>
      </c>
      <c r="CW193" s="86" t="str">
        <f>IF(AND((RIGHT($CW$3,2)-'[1]Miter Profiles'!$AC$102-'[1]Outside Edges'!$B192)&gt;=5,'[1]Outside Edges'!$P192="Yes"),"Yes","No")</f>
        <v>Yes</v>
      </c>
      <c r="CX193" s="11" t="str">
        <f>IF(AND((RIGHT($CX$3,2)-'[1]Miter Profiles'!$AC$103-'[1]Outside Edges'!$B192)&gt;=5,'[1]Outside Edges'!$P192="Yes"),"Yes","No")</f>
        <v>Yes</v>
      </c>
      <c r="CY193" s="87" t="str">
        <f>IF(AND((RIGHT($CY$3,2)-'[1]Miter Profiles'!$AC$104-'[1]Outside Edges'!$B192)&gt;=5,'[1]Outside Edges'!$P192="Yes"),"Yes","No")</f>
        <v>Yes</v>
      </c>
      <c r="CZ193" s="10" t="str">
        <f>IF(AND((RIGHT($CZ$3,2)-'[1]Miter Profiles'!$AC$105-'[1]Outside Edges'!$B192)&gt;=5,'[1]Outside Edges'!$P192="Yes"),"Yes","No")</f>
        <v>No</v>
      </c>
      <c r="DA193" s="10" t="str">
        <f>IF(AND((RIGHT($DA$3,2)-'[1]Miter Profiles'!$AC$106-'[1]Outside Edges'!$B192)&gt;=5,'[1]Outside Edges'!$P192="Yes"),"Yes","No")</f>
        <v>No</v>
      </c>
      <c r="DB193" s="85" t="str">
        <f>IF(AND((RIGHT($DB$3,2)-'[1]Miter Profiles'!$AC$107-'[1]Outside Edges'!$B192)&gt;=5,'[1]Outside Edges'!$P192="Yes"),"Yes","No")</f>
        <v>No</v>
      </c>
      <c r="DC193" s="86" t="str">
        <f>IF(AND((RIGHT($DC$3,2)-'[1]Miter Profiles'!$AC$108-'[1]Outside Edges'!$B192)&gt;=5,'[1]Outside Edges'!$P192="Yes"),"Yes","No")</f>
        <v>No</v>
      </c>
      <c r="DD193" s="11" t="str">
        <f>IF(AND((RIGHT($DD$3,2)-'[1]Miter Profiles'!$AC$109-'[1]Outside Edges'!$B192)&gt;=5,'[1]Outside Edges'!$P192="Yes"),"Yes","No")</f>
        <v>Yes</v>
      </c>
      <c r="DE193" s="87" t="str">
        <f>IF(AND((RIGHT($DE$3,2)-'[1]Miter Profiles'!$AC$110-'[1]Outside Edges'!$B192)&gt;=5,'[1]Outside Edges'!$P192="Yes"),"Yes","No")</f>
        <v>Yes</v>
      </c>
      <c r="DF193" s="10" t="str">
        <f>IF(AND((RIGHT($DF$3,2)-'[1]Miter Profiles'!$AC$111-'[1]Outside Edges'!$B192)&gt;=5,'[1]Outside Edges'!$P192="Yes"),"Yes","No")</f>
        <v>Yes</v>
      </c>
      <c r="DG193" s="10" t="str">
        <f>IF(AND((RIGHT($DG$3,2)-'[1]Miter Profiles'!$AC$112-'[1]Outside Edges'!$B192)&gt;=5,'[1]Outside Edges'!$P192="Yes"),"Yes","No")</f>
        <v>Yes</v>
      </c>
      <c r="DH193" s="85" t="str">
        <f>IF(AND((RIGHT($DH$3,2)-'[1]Miter Profiles'!$AC$113-'[1]Outside Edges'!$B192)&gt;=5,'[1]Outside Edges'!$P192="Yes"),"Yes","No")</f>
        <v>Yes</v>
      </c>
      <c r="DI193" s="86" t="str">
        <f>IF(AND((RIGHT($DI$3,2)-'[1]Miter Profiles'!$AC$114-'[1]Outside Edges'!$B192)&gt;=5,'[1]Outside Edges'!$P192="Yes"),"Yes","No")</f>
        <v>Yes</v>
      </c>
      <c r="DJ193" s="11" t="str">
        <f>IF(AND((RIGHT($DJ$3,2)-'[1]Miter Profiles'!$AC$115-'[1]Outside Edges'!$B192)&gt;=5,'[1]Outside Edges'!$P192="Yes"),"Yes","No")</f>
        <v>Yes</v>
      </c>
      <c r="DK193" s="87" t="str">
        <f>IF(AND((RIGHT($DK$3,2)-'[1]Miter Profiles'!$AC$116-'[1]Outside Edges'!$B192)&gt;=5,'[1]Outside Edges'!$P192="Yes"),"Yes","No")</f>
        <v>Yes</v>
      </c>
      <c r="DL193" s="10" t="str">
        <f>IF(AND((RIGHT($DL$3,2)-'[1]Miter Profiles'!$AC$117-'[1]Outside Edges'!$B192)&gt;=5,'[1]Outside Edges'!$P192="Yes"),"Yes","No")</f>
        <v>Yes</v>
      </c>
      <c r="DM193" s="10" t="str">
        <f>IF(AND((RIGHT($DM$3,2)-'[1]Miter Profiles'!$AC$118-'[1]Outside Edges'!$B192)&gt;=5,'[1]Outside Edges'!$P192="Yes"),"Yes","No")</f>
        <v>Yes</v>
      </c>
      <c r="DN193" s="85" t="str">
        <f>IF(AND((RIGHT($DN$3,2)-'[1]Miter Profiles'!$AC$119-'[1]Outside Edges'!$B192)&gt;=5,'[1]Outside Edges'!$P192="Yes"),"Yes","No")</f>
        <v>Yes</v>
      </c>
      <c r="DO193" s="86" t="str">
        <f>IF(AND((RIGHT($DO$3,2)-'[1]Miter Profiles'!$AC$120-'[1]Outside Edges'!$B192)&gt;=5,'[1]Outside Edges'!$P192="Yes"),"Yes","No")</f>
        <v>No</v>
      </c>
      <c r="DP193" s="11" t="str">
        <f>IF(AND((RIGHT($DP$3,2)-'[1]Miter Profiles'!$AC$121-'[1]Outside Edges'!$B192)&gt;=5,'[1]Outside Edges'!$P192="Yes"),"Yes","No")</f>
        <v>Yes</v>
      </c>
      <c r="DQ193" s="87" t="str">
        <f>IF(AND((RIGHT($DQ$3,2)-'[1]Miter Profiles'!$AC$122-'[1]Outside Edges'!$B192)&gt;=5,'[1]Outside Edges'!$P192="Yes"),"Yes","No")</f>
        <v>Yes</v>
      </c>
      <c r="DR193" s="10" t="str">
        <f>IF(AND((RIGHT($DR$3,2)-'[1]Miter Profiles'!$AC$123-'[1]Outside Edges'!$B192)&gt;=5,'[1]Outside Edges'!$P192="Yes"),"Yes","No")</f>
        <v>Yes</v>
      </c>
      <c r="DS193" s="10" t="str">
        <f>IF(AND((RIGHT($DS$3,2)-'[1]Miter Profiles'!$AC$124-'[1]Outside Edges'!$B192)&gt;=5,'[1]Outside Edges'!$P192="Yes"),"Yes","No")</f>
        <v>Yes</v>
      </c>
      <c r="DT193" s="85" t="str">
        <f>IF(AND((RIGHT($DT$3,2)-'[1]Miter Profiles'!$AC$125-'[1]Outside Edges'!$B192)&gt;=5,'[1]Outside Edges'!$P192="Yes"),"Yes","No")</f>
        <v>Yes</v>
      </c>
      <c r="DU193" s="86" t="str">
        <f>IF(AND((RIGHT($DU$3,2)-'[1]Miter Profiles'!$AC$126-'[1]Outside Edges'!$B192)&gt;=5,'[1]Outside Edges'!$P192="Yes"),"Yes","No")</f>
        <v>Yes</v>
      </c>
      <c r="DV193" s="11" t="str">
        <f>IF(AND((RIGHT($DV$3,2)-'[1]Miter Profiles'!$AC$127-'[1]Outside Edges'!$B192)&gt;=5,'[1]Outside Edges'!$P192="Yes"),"Yes","No")</f>
        <v>Yes</v>
      </c>
      <c r="DW193" s="87" t="str">
        <f>IF(AND((RIGHT($DW$3,2)-'[1]Miter Profiles'!$AC$128-'[1]Outside Edges'!$B192)&gt;=5,'[1]Outside Edges'!$P192="Yes"),"Yes","No")</f>
        <v>Yes</v>
      </c>
      <c r="DX193" s="10" t="str">
        <f>IF(AND((RIGHT($DX$3,2)-'[1]Miter Profiles'!$AC$129-'[1]Outside Edges'!$B192)&gt;=5,'[1]Outside Edges'!$P192="Yes"),"Yes","No")</f>
        <v>Yes</v>
      </c>
      <c r="DY193" s="10" t="str">
        <f>IF(AND((RIGHT($DY$3,2)-'[1]Miter Profiles'!$AC$130-'[1]Outside Edges'!$B192)&gt;=5,'[1]Outside Edges'!$P192="Yes"),"Yes","No")</f>
        <v>Yes</v>
      </c>
      <c r="DZ193" s="85" t="str">
        <f>IF(AND((RIGHT($DZ$3,2)-'[1]Miter Profiles'!$AC$131-'[1]Outside Edges'!$B192)&gt;=5,'[1]Outside Edges'!$P192="Yes"),"Yes","No")</f>
        <v>Yes</v>
      </c>
      <c r="EA193" s="90" t="str">
        <f>IF(AND((RIGHT($EA$3,2)-'[1]Miter Profiles'!$AC$132-'[1]Outside Edges'!$B192)&gt;=5,'[1]Outside Edges'!$P192="Yes"),"Yes","No")</f>
        <v>Yes</v>
      </c>
      <c r="EB193" s="105" t="str">
        <f>IF(AND((RIGHT($EB$3,2)-'[1]Miter Profiles'!$AC$133-'[1]Outside Edges'!$B192)&gt;=5,'[1]Outside Edges'!$P192="Yes"),"Yes","No")</f>
        <v>No</v>
      </c>
      <c r="EC193" s="110" t="str">
        <f>IF(AND((RIGHT($EC$3,2)-'[1]Miter Profiles'!$AC$134-'[1]Outside Edges'!$B192)&gt;=5,'[1]Outside Edges'!$P192="Yes"),"Yes","No")</f>
        <v>Yes</v>
      </c>
      <c r="ED193" s="116" t="str">
        <f>IF(AND((RIGHT($ED$3,2)-'[1]Miter Profiles'!$AC$135-'[1]Outside Edges'!$B192)&gt;=5,'[1]Outside Edges'!$P192="Yes"),"Yes","No")</f>
        <v>Yes</v>
      </c>
      <c r="EE193" s="113" t="str">
        <f>IF(AND((RIGHT($EE$3,2)-'[1]Miter Profiles'!$AC$136-'[1]Outside Edges'!$B192)&gt;=5,'[1]Outside Edges'!$P192="Yes"),"Yes","No")</f>
        <v>Yes</v>
      </c>
      <c r="EF193" s="85" t="str">
        <f>IF(AND((RIGHT($EF$3,2)-'[1]Miter Profiles'!$AC$137-'[1]Outside Edges'!$B192)&gt;=5,'[1]Outside Edges'!$P192="Yes"),"Yes","No")</f>
        <v>Yes</v>
      </c>
      <c r="EG193" s="10" t="str">
        <f>IF(AND((RIGHT($EG$3,2)-'[1]Miter Profiles'!$AC$138-'[1]Outside Edges'!$B192)&gt;=5,'[1]Outside Edges'!$P192="Yes"),"Yes","No")</f>
        <v>Yes</v>
      </c>
      <c r="EH193" s="90" t="str">
        <f>IF(AND((RIGHT($EH$3,2)-'[1]Miter Profiles'!$AC$139-'[1]Outside Edges'!$B192)&gt;=5,'[1]Outside Edges'!$P192="Yes"),"Yes","No")</f>
        <v>Yes</v>
      </c>
      <c r="EI193" s="121" t="str">
        <f>IF(AND((RIGHT($EI$3,2)-'[1]Miter Profiles'!$AC$140-'[1]Outside Edges'!$B192)&gt;=5,'[1]Outside Edges'!$P192="Yes"),"Yes","No")</f>
        <v>Yes</v>
      </c>
      <c r="EJ193" s="124" t="str">
        <f>IF(AND((RIGHT($EJ$3,2)-'[1]Miter Profiles'!$AC$141-'[1]Outside Edges'!$B192)&gt;=5,'[1]Outside Edges'!$P192="Yes"),"Yes","No")</f>
        <v>Yes</v>
      </c>
      <c r="EK193" s="124" t="str">
        <f>IF(AND((RIGHT($EK$3,2)-'[1]Miter Profiles'!$AC$142-'[1]Outside Edges'!$B192)&gt;=5,'[1]Outside Edges'!$P192="Yes"),"Yes","No")</f>
        <v>Yes</v>
      </c>
      <c r="EL193" s="116" t="str">
        <f>IF(AND((RIGHT($EL$3,2)-'[1]Miter Profiles'!$AC$143-'[1]Outside Edges'!$B192)&gt;=5,'[1]Outside Edges'!$P192="Yes"),"Yes","No")</f>
        <v>Yes</v>
      </c>
      <c r="EM193" s="129" t="str">
        <f>IF(AND((RIGHT($EM$3,2)-'[1]Miter Profiles'!$AC$144-'[1]Outside Edges'!$B192)&gt;=5,'[1]Outside Edges'!$P192="Yes"),"Yes","No")</f>
        <v>No</v>
      </c>
      <c r="EN193" s="10" t="str">
        <f>IF(AND((RIGHT($EN$3,2)-'[1]Miter Profiles'!$AC$145-'[1]Outside Edges'!$B192)&gt;=5,'[1]Outside Edges'!$P192="Yes"),"Yes","No")</f>
        <v>Yes</v>
      </c>
      <c r="EO193" s="90" t="str">
        <f>IF(AND((RIGHT($EO$3,2)-'[1]Miter Profiles'!$AC$146-'[1]Outside Edges'!$B192)&gt;=5,'[1]Outside Edges'!$P192="Yes"),"Yes","No")</f>
        <v>Yes</v>
      </c>
      <c r="EP193" s="124" t="str">
        <f>IF(AND((RIGHT($EP$3,2)-'[1]Miter Profiles'!$AC$147-'[1]Outside Edges'!$B192)&gt;=5,'[1]Outside Edges'!$P192="Yes"),"Yes","No")</f>
        <v>No</v>
      </c>
      <c r="EQ193" s="124" t="str">
        <f>IF(AND((RIGHT($EQ$3,2)-'[1]Miter Profiles'!$AC$148-'[1]Outside Edges'!$B192)&gt;=5,'[1]Outside Edges'!$P192="Yes"),"Yes","No")</f>
        <v>Yes</v>
      </c>
      <c r="ER193" s="116" t="str">
        <f>IF(AND((RIGHT($ER$3,2)-'[1]Miter Profiles'!$AC$149-'[1]Outside Edges'!$B192)&gt;=5,'[1]Outside Edges'!$P192="Yes"),"Yes","No")</f>
        <v>Yes</v>
      </c>
      <c r="ES193" s="129" t="str">
        <f>IF(AND((RIGHT($ES$3,2)-'[1]Miter Profiles'!$AC$150-'[1]Outside Edges'!$B192)&gt;=5,'[1]Outside Edges'!$P192="Yes"),"Yes","No")</f>
        <v>No</v>
      </c>
      <c r="ET193" s="10" t="str">
        <f>IF(AND((RIGHT($ET$3,2)-'[1]Miter Profiles'!$AC$151-'[1]Outside Edges'!$B192)&gt;=5,'[1]Outside Edges'!$P192="Yes"),"Yes","No")</f>
        <v>Yes</v>
      </c>
      <c r="EU193" s="90" t="str">
        <f>IF(AND((RIGHT($EU$3,2)-'[1]Miter Profiles'!$AC$152-'[1]Outside Edges'!$B192)&gt;=5,'[1]Outside Edges'!$P192="Yes"),"Yes","No")</f>
        <v>Yes</v>
      </c>
      <c r="EV193" s="124" t="str">
        <f>IF(AND((RIGHT($EV$3,2)-'[1]Miter Profiles'!$AC$153-'[1]Outside Edges'!$B192)&gt;=5,'[1]Outside Edges'!$P192="Yes"),"Yes","No")</f>
        <v>Yes</v>
      </c>
      <c r="EW193" s="124" t="str">
        <f>IF(AND((RIGHT($EW$3,2)-'[1]Miter Profiles'!$AC$154-'[1]Outside Edges'!$B192)&gt;=5,'[1]Outside Edges'!$P192="Yes"),"Yes","No")</f>
        <v>Yes</v>
      </c>
      <c r="EX193" s="116" t="str">
        <f>IF(AND((RIGHT($EX$3,2)-'[1]Miter Profiles'!$AC$155-'[1]Outside Edges'!$B192)&gt;=5,'[1]Outside Edges'!$P192="Yes"),"Yes","No")</f>
        <v>Yes</v>
      </c>
      <c r="EY193" s="129" t="str">
        <f>IF(AND((RIGHT($EY$3,2)-'[1]Miter Profiles'!$AC$156-'[1]Outside Edges'!$B192)&gt;=5,'[1]Outside Edges'!$P192="Yes"),"Yes","No")</f>
        <v>Yes</v>
      </c>
      <c r="EZ193" s="10" t="str">
        <f>IF(AND((RIGHT($EZ$3,2)-'[1]Miter Profiles'!$AC$157-'[1]Outside Edges'!$B192)&gt;=5,'[1]Outside Edges'!$P192="Yes"),"Yes","No")</f>
        <v>Yes</v>
      </c>
      <c r="FA193" s="90" t="str">
        <f>IF(AND((RIGHT($FA$3,2)-'[1]Miter Profiles'!$AC$158-'[1]Outside Edges'!$B192)&gt;=5,'[1]Outside Edges'!$P192="Yes"),"Yes","No")</f>
        <v>Yes</v>
      </c>
      <c r="FB193" s="124" t="str">
        <f>IF(AND((RIGHT($FB$3,2)-'[1]Miter Profiles'!$AC$159-'[1]Outside Edges'!$B192)&gt;=5,'[1]Outside Edges'!$P192="Yes"),"Yes","No")</f>
        <v>Yes</v>
      </c>
      <c r="FC193" s="124" t="str">
        <f>IF(AND((RIGHT($FC$3,2)-'[1]Miter Profiles'!$AC$160-'[1]Outside Edges'!$B192)&gt;=5,'[1]Outside Edges'!$P192="Yes"),"Yes","No")</f>
        <v>Yes</v>
      </c>
      <c r="FD193" s="116" t="str">
        <f>IF(AND((RIGHT($FD$3,2)-'[1]Miter Profiles'!$AC$161-'[1]Outside Edges'!$B192)&gt;=5,'[1]Outside Edges'!$P192="Yes"),"Yes","No")</f>
        <v>Yes</v>
      </c>
      <c r="FE193" s="129" t="str">
        <f>IF(AND((RIGHT($FE$3,2)-'[1]Miter Profiles'!$AC$162-'[1]Outside Edges'!$B192)&gt;=5,'[1]Outside Edges'!$P192="Yes"),"Yes","No")</f>
        <v>Yes</v>
      </c>
      <c r="FF193" s="10" t="str">
        <f>IF(AND((RIGHT($FF$3,2)-'[1]Miter Profiles'!$AC$163-'[1]Outside Edges'!$B192)&gt;=5,'[1]Outside Edges'!$P192="Yes"),"Yes","No")</f>
        <v>Yes</v>
      </c>
      <c r="FG193" s="90" t="str">
        <f>IF(AND((RIGHT($FG$3,2)-'[1]Miter Profiles'!$AC$164-'[1]Outside Edges'!$B192)&gt;=5,'[1]Outside Edges'!$P192="Yes"),"Yes","No")</f>
        <v>Yes</v>
      </c>
      <c r="FH193" s="124" t="str">
        <f>IF(AND((RIGHT($FH$3,2)-'[1]Miter Profiles'!$AC$165-'[1]Outside Edges'!$B192)&gt;=5,'[1]Outside Edges'!$P192="Yes"),"Yes","No")</f>
        <v>Yes</v>
      </c>
      <c r="FI193" s="124" t="str">
        <f>IF(AND((RIGHT($FI$3,2)-'[1]Miter Profiles'!$AC$166-'[1]Outside Edges'!$B192)&gt;=5,'[1]Outside Edges'!$P192="Yes"),"Yes","No")</f>
        <v>Yes</v>
      </c>
      <c r="FJ193" s="116" t="str">
        <f>IF(AND((RIGHT($FJ$3,2)-'[1]Miter Profiles'!$AC$167-'[1]Outside Edges'!$B192)&gt;=5,'[1]Outside Edges'!$P192="Yes"),"Yes","No")</f>
        <v>Yes</v>
      </c>
      <c r="FK193" s="129" t="str">
        <f>IF(AND((RIGHT($FK$3,2)-'[1]Miter Profiles'!$AC$168-'[1]Outside Edges'!$B192)&gt;=5,'[1]Outside Edges'!$P192="Yes"),"Yes","No")</f>
        <v>Yes</v>
      </c>
      <c r="FL193" s="10" t="str">
        <f>IF(AND((RIGHT($FL$3,2)-'[1]Miter Profiles'!$AC$169-'[1]Outside Edges'!$B192)&gt;=5,'[1]Outside Edges'!$P192="Yes"),"Yes","No")</f>
        <v>Yes</v>
      </c>
      <c r="FM193" s="90" t="str">
        <f>IF(AND((RIGHT($FM$3,2)-'[1]Miter Profiles'!$AC$170-'[1]Outside Edges'!$B192)&gt;=5,'[1]Outside Edges'!$P192="Yes"),"Yes","No")</f>
        <v>Yes</v>
      </c>
      <c r="FN193" s="124" t="str">
        <f>IF(AND((RIGHT($FN$3,2)-'[1]Miter Profiles'!$AC$171-'[1]Outside Edges'!$B192)&gt;=5,'[1]Outside Edges'!$P192="Yes"),"Yes","No")</f>
        <v>Yes</v>
      </c>
      <c r="FO193" s="124" t="str">
        <f>IF(AND((RIGHT($FO$3,2)-'[1]Miter Profiles'!$AC$172-'[1]Outside Edges'!$B192)&gt;=5,'[1]Outside Edges'!$P192="Yes"),"Yes","No")</f>
        <v>Yes</v>
      </c>
      <c r="FP193" s="116" t="str">
        <f>IF(AND((RIGHT($FP$3,2)-'[1]Miter Profiles'!$AC$173-'[1]Outside Edges'!$B192)&gt;=5,'[1]Outside Edges'!$P192="Yes"),"Yes","No")</f>
        <v>Yes</v>
      </c>
      <c r="FQ193" s="129" t="str">
        <f>IF(AND((RIGHT($FQ$3,2)-'[1]Miter Profiles'!$AC$174-'[1]Outside Edges'!$B192)&gt;=5,'[1]Outside Edges'!$P192="Yes"),"Yes","No")</f>
        <v>Yes</v>
      </c>
      <c r="FR193" s="10" t="str">
        <f>IF(AND((RIGHT($FR$3,2)-'[1]Miter Profiles'!$AC$175-'[1]Outside Edges'!$B192)&gt;=5,'[1]Outside Edges'!$P192="Yes"),"Yes","No")</f>
        <v>Yes</v>
      </c>
      <c r="FS193" s="90" t="str">
        <f>IF(AND((RIGHT($FS$3,2)-'[1]Miter Profiles'!$AC$176-'[1]Outside Edges'!$B192)&gt;=5,'[1]Outside Edges'!$P192="Yes"),"Yes","No")</f>
        <v>Yes</v>
      </c>
      <c r="FT193" s="124" t="str">
        <f>IF(AND((RIGHT($FT$3,2)-'[1]Miter Profiles'!$AC$177-'[1]Outside Edges'!$B192)&gt;=5,'[1]Outside Edges'!$P192="Yes"),"Yes","No")</f>
        <v>Yes</v>
      </c>
      <c r="FU193" s="124" t="str">
        <f>IF(AND((RIGHT($FU$3,2)-'[1]Miter Profiles'!$AC$178-'[1]Outside Edges'!$B192)&gt;=5,'[1]Outside Edges'!$P192="Yes"),"Yes","No")</f>
        <v>Yes</v>
      </c>
      <c r="FV193" s="116" t="str">
        <f>IF(AND((RIGHT($V$3,2)-'[1]Miter Profiles'!$AC$179-'[1]Outside Edges'!$B192)&gt;=5,'[1]Outside Edges'!$P192="Yes"),"Yes","No")</f>
        <v>Yes</v>
      </c>
      <c r="FW193" s="129" t="str">
        <f>IF(AND((RIGHT($FW$3,2)-'[1]Miter Profiles'!$AC$180-'[1]Outside Edges'!$B192)&gt;=5,'[1]Outside Edges'!$P192="Yes"),"Yes","No")</f>
        <v>Yes</v>
      </c>
      <c r="FX193" s="85" t="str">
        <f>IF(AND((RIGHT($FX$3,2)-'[1]Miter Profiles'!$AC$181-'[1]Outside Edges'!$B192)&gt;=5,'[1]Outside Edges'!$P192="Yes"),"Yes","No")</f>
        <v>Yes</v>
      </c>
      <c r="FY193" s="150" t="str">
        <f>IF(AND((RIGHT($FY$3,2)-'[1]Miter Profiles'!$AC$182-'[1]Outside Edges'!$B192)&gt;=5,'[1]Outside Edges'!$P192="Yes"),"Yes","No")</f>
        <v>Yes</v>
      </c>
      <c r="FZ193" s="124" t="str">
        <f>IF(AND((RIGHT($FZ$3,2)-'[1]Miter Profiles'!$AC$183-'[1]Outside Edges'!$B192)&gt;=5,'[1]Outside Edges'!$P192="Yes"),"Yes","No")</f>
        <v>Yes</v>
      </c>
      <c r="GA193" s="116" t="str">
        <f>IF(AND((RIGHT($GA$3,2)-'[1]Miter Profiles'!$AC$184-'[1]Outside Edges'!$B192)&gt;=5,'[1]Outside Edges'!$P192="Yes"),"Yes","No")</f>
        <v>Yes</v>
      </c>
      <c r="GB193" s="129" t="str">
        <f>IF(AND((RIGHT($GB$3,2)-'[1]Miter Profiles'!$AC$185-'[1]Outside Edges'!$B192)&gt;=5,'[1]Outside Edges'!$P192="Yes"),"Yes","No")</f>
        <v>No</v>
      </c>
      <c r="GC193" s="10" t="str">
        <f>IF(AND((RIGHT($GC$3,2)-'[1]Miter Profiles'!$AC$186-'[1]Outside Edges'!$B192)&gt;=5,'[1]Outside Edges'!$P192="Yes"),"Yes","No")</f>
        <v>Yes</v>
      </c>
      <c r="GD193" s="90" t="str">
        <f>IF(AND((RIGHT($GD$3,2)-'[1]Miter Profiles'!$AC$187-'[1]Outside Edges'!$B192)&gt;=5,'[1]Outside Edges'!$P192="Yes"),"Yes","No")</f>
        <v>Yes</v>
      </c>
      <c r="GE193" s="150" t="str">
        <f>IF(AND((RIGHT($GE$3,2)-'[1]Miter Profiles'!$AC$188-'[1]Outside Edges'!$B192)&gt;=5,'[1]Outside Edges'!$P192="Yes"),"Yes","No")</f>
        <v>Yes</v>
      </c>
      <c r="GF193" s="124" t="str">
        <f>IF(AND((RIGHT($GF$3,2)-'[1]Miter Profiles'!$AC$189-'[1]Outside Edges'!$B192)&gt;=5,'[1]Outside Edges'!$P192="Yes"),"Yes","No")</f>
        <v>Yes</v>
      </c>
      <c r="GG193" s="116" t="str">
        <f>IF(AND((RIGHT($GG$3,2)-'[1]Miter Profiles'!$AC$190-'[1]Outside Edges'!$B192)&gt;=5,'[1]Outside Edges'!$P192="Yes"),"Yes","No")</f>
        <v>Yes</v>
      </c>
      <c r="GH193" s="129" t="str">
        <f>IF(AND((RIGHT($GH$3,2)-'[1]Miter Profiles'!$AC$191-'[1]Outside Edges'!$B192)&gt;=5,'[1]Outside Edges'!$P192="Yes"),"Yes","No")</f>
        <v>Yes</v>
      </c>
      <c r="GI193" s="10" t="str">
        <f>IF(AND((RIGHT($GI$3,2)-'[1]Miter Profiles'!$AC$192-'[1]Outside Edges'!$B192)&gt;=5,'[1]Outside Edges'!$P192="Yes"),"Yes","No")</f>
        <v>Yes</v>
      </c>
      <c r="GJ193" s="90" t="str">
        <f>IF(AND((RIGHT($GJ$3,2)-'[1]Miter Profiles'!$AC$193-'[1]Outside Edges'!$B192)&gt;=5,'[1]Outside Edges'!$P192="Yes"),"Yes","No")</f>
        <v>Yes</v>
      </c>
      <c r="GK193" s="150" t="str">
        <f>IF(AND((RIGHT($GK$3,2)-'[1]Miter Profiles'!$AC$194-'[1]Outside Edges'!$B192)&gt;=5,'[1]Outside Edges'!$P192="Yes"),"Yes","No")</f>
        <v>Yes</v>
      </c>
      <c r="GL193" s="124" t="str">
        <f>IF(AND((RIGHT($GL$3,2)-'[1]Miter Profiles'!$AC$195-'[1]Outside Edges'!$B192)&gt;=5,'[1]Outside Edges'!$P192="Yes"),"Yes","No")</f>
        <v>Yes</v>
      </c>
      <c r="GM193" s="116" t="str">
        <f>IF(AND((RIGHT($GM$3,2)-'[1]Miter Profiles'!$AC$196-'[1]Outside Edges'!$B192)&gt;=5,'[1]Outside Edges'!$P192="Yes"),"Yes","No")</f>
        <v>Yes</v>
      </c>
      <c r="GN193" s="129" t="str">
        <f>IF(AND((RIGHT($GN$3,2)-'[1]Miter Profiles'!$AC$197-'[1]Outside Edges'!$B192)&gt;=5,'[1]Outside Edges'!$P192="Yes"),"Yes","No")</f>
        <v>No</v>
      </c>
      <c r="GO193" s="10" t="str">
        <f>IF(AND((RIGHT($GO$3,2)-'[1]Miter Profiles'!$AC$198-'[1]Outside Edges'!$B192)&gt;=5,'[1]Outside Edges'!$P192="Yes"),"Yes","No")</f>
        <v>Yes</v>
      </c>
      <c r="GP193" s="90" t="str">
        <f>IF(AND((RIGHT($GP$3,2)-'[1]Miter Profiles'!$AC$199-'[1]Outside Edges'!$B192)&gt;=5,'[1]Outside Edges'!$P192="Yes"),"Yes","No")</f>
        <v>Yes</v>
      </c>
      <c r="GQ193" s="150" t="str">
        <f>IF(AND((RIGHT($GQ$3,2)-'[1]Miter Profiles'!$AC$200-'[1]Outside Edges'!$B192)&gt;=5,'[1]Outside Edges'!$P192="Yes"),"Yes","No")</f>
        <v>Yes</v>
      </c>
      <c r="GR193" s="124" t="str">
        <f>IF(AND((RIGHT($GR$3,2)-'[1]Miter Profiles'!$AC$201-'[1]Outside Edges'!$B192)&gt;=5,'[1]Outside Edges'!$P192="Yes"),"Yes","No")</f>
        <v>Yes</v>
      </c>
      <c r="GS193" s="116" t="str">
        <f>IF(AND((RIGHT($GS$3,2)-'[1]Miter Profiles'!$AC$202-'[1]Outside Edges'!$B192)&gt;=5,'[1]Outside Edges'!$P192="Yes"),"Yes","No")</f>
        <v>Yes</v>
      </c>
      <c r="GT193" s="129" t="str">
        <f>IF(AND((RIGHT($GT$3,2)-'[1]Miter Profiles'!$AC$203-'[1]Outside Edges'!$B192)&gt;=5,'[1]Outside Edges'!$P192="Yes"),"Yes","No")</f>
        <v>No</v>
      </c>
      <c r="GU193" s="10" t="str">
        <f>IF(AND((RIGHT($GU$3,2)-'[1]Miter Profiles'!$AC$204-'[1]Outside Edges'!$B192)&gt;=5,'[1]Outside Edges'!$P192="Yes"),"Yes","No")</f>
        <v>Yes</v>
      </c>
      <c r="GV193" s="90" t="str">
        <f>IF(AND((RIGHT($GV$3,2)-'[1]Miter Profiles'!$AC$205-'[1]Outside Edges'!$B192)&gt;=5,'[1]Outside Edges'!$P192="Yes"),"Yes","No")</f>
        <v>Yes</v>
      </c>
      <c r="GW193" s="150" t="str">
        <f>IF(AND((RIGHT($GW$3,2)-'[1]Miter Profiles'!$AC$206-'[1]Outside Edges'!$B192)&gt;=5,'[1]Outside Edges'!$P192="Yes"),"Yes","No")</f>
        <v>No</v>
      </c>
      <c r="GX193" s="124" t="str">
        <f>IF(AND((RIGHT($GX$3,2)-'[1]Miter Profiles'!$AC$207-'[1]Outside Edges'!$B192)&gt;=5,'[1]Outside Edges'!$P192="Yes"),"Yes","No")</f>
        <v>Yes</v>
      </c>
      <c r="GY193" s="116" t="str">
        <f>IF(AND((RIGHT($GY$3,2)-'[1]Miter Profiles'!$AC$208-'[1]Outside Edges'!$B192)&gt;=5,'[1]Outside Edges'!$P192="Yes"),"Yes","No")</f>
        <v>Yes</v>
      </c>
      <c r="GZ193" s="129" t="str">
        <f>IF(AND((RIGHT($GZ$3,2)-'[1]Miter Profiles'!$AC$209-'[1]Outside Edges'!$B192)&gt;=5,'[1]Outside Edges'!$P192="Yes"),"Yes","No")</f>
        <v>Yes</v>
      </c>
      <c r="HA193" s="10" t="str">
        <f>IF(AND((RIGHT($HA$3,2)-'[1]Miter Profiles'!$AC$210-'[1]Outside Edges'!$B192)&gt;=5,'[1]Outside Edges'!$P192="Yes"),"Yes","No")</f>
        <v>Yes</v>
      </c>
      <c r="HB193" s="90" t="str">
        <f>IF(AND((RIGHT($HB$3,2)-'[1]Miter Profiles'!$AC$211-'[1]Outside Edges'!$B192)&gt;=5,'[1]Outside Edges'!$P192="Yes"),"Yes","No")</f>
        <v>Yes</v>
      </c>
      <c r="HC193" s="150" t="str">
        <f>IF(AND((RIGHT($HC$3,2)-'[1]Miter Profiles'!$AC$212-'[1]Outside Edges'!$B192)&gt;=5,'[1]Outside Edges'!$P192="Yes"),"Yes","No")</f>
        <v>No</v>
      </c>
      <c r="HD193" s="116" t="str">
        <f>IF(AND((RIGHT($HD$3,2)-'[1]Miter Profiles'!$AC$213-'[1]Outside Edges'!$B192)&gt;=5,'[1]Outside Edges'!$P192="Yes"),"Yes","No")</f>
        <v>No</v>
      </c>
      <c r="HE193" s="129" t="str">
        <f>IF(AND((RIGHT($HE$3,2)-'[1]Miter Profiles'!$AC$214-'[1]Outside Edges'!$B192)&gt;=5,'[1]Outside Edges'!$P192="Yes"),"Yes","No")</f>
        <v>Yes</v>
      </c>
      <c r="HF193" s="10" t="str">
        <f>IF(AND((RIGHT($HF$3,2)-'[1]Miter Profiles'!$AC$215-'[1]Outside Edges'!$B192)&gt;=5,'[1]Outside Edges'!$P192="Yes"),"Yes","No")</f>
        <v>Yes</v>
      </c>
      <c r="HG193" s="90" t="str">
        <f>IF(AND((RIGHT($HG$3,2)-'[1]Miter Profiles'!$AC$216-'[1]Outside Edges'!$B192)&gt;=5,'[1]Outside Edges'!$P192="Yes"),"Yes","No")</f>
        <v>Yes</v>
      </c>
      <c r="HH193" s="150" t="str">
        <f>IF(AND((RIGHT($HH$3,2)-'[1]Miter Profiles'!$AC$217-'[1]Outside Edges'!$B192)&gt;=5,'[1]Outside Edges'!$P192="Yes"),"Yes","No")</f>
        <v>Yes</v>
      </c>
      <c r="HI193" s="124" t="str">
        <f>IF(AND((RIGHT($HI$3,2)-'[1]Miter Profiles'!$AC$218-'[1]Outside Edges'!$B192)&gt;=5,'[1]Outside Edges'!$P192="Yes"),"Yes","No")</f>
        <v>Yes</v>
      </c>
      <c r="HJ193" s="116" t="str">
        <f>IF(AND((RIGHT($HJ$3,2)-'[1]Miter Profiles'!$AC$219-'[1]Outside Edges'!$B192)&gt;=5,'[1]Outside Edges'!$P192="Yes"),"Yes","No")</f>
        <v>Yes</v>
      </c>
      <c r="HK193" s="129" t="str">
        <f>IF(AND((RIGHT($HK$3,2)-'[1]Miter Profiles'!$AC$220-'[1]Outside Edges'!$B192)&gt;=5,'[1]Outside Edges'!$P192="Yes"),"Yes","No")</f>
        <v>Yes</v>
      </c>
      <c r="HL193" s="10" t="str">
        <f>IF(AND((RIGHT($HL$3,2)-'[1]Miter Profiles'!$AC$221-'[1]Outside Edges'!$B192)&gt;=5,'[1]Outside Edges'!$P192="Yes"),"Yes","No")</f>
        <v>Yes</v>
      </c>
      <c r="HM193" s="90" t="str">
        <f>IF(AND((RIGHT($HM$3,2)-'[1]Miter Profiles'!$AC$222-'[1]Outside Edges'!$B192)&gt;=5,'[1]Outside Edges'!$P192="Yes"),"Yes","No")</f>
        <v>Yes</v>
      </c>
      <c r="HN193" s="150" t="str">
        <f>IF(AND((RIGHT($HN$3,2)-'[1]Miter Profiles'!$AC$223-'[1]Outside Edges'!$B192)&gt;=5,'[1]Outside Edges'!$P192="Yes"),"Yes","No")</f>
        <v>No</v>
      </c>
      <c r="HO193" s="124" t="str">
        <f>IF(AND((RIGHT($HO$3,2)-'[1]Miter Profiles'!$AC$224-'[1]Outside Edges'!$B192)&gt;=5,'[1]Outside Edges'!$P192="Yes"),"Yes","No")</f>
        <v>Yes</v>
      </c>
      <c r="HP193" s="124" t="str">
        <f>IF(AND((RIGHT($HP$3,2)-'[1]Miter Profiles'!$AC$225-'[1]Outside Edges'!$B192)&gt;=5,'[1]Outside Edges'!$P192="Yes"),"Yes","No")</f>
        <v>Yes</v>
      </c>
      <c r="HQ193" s="153" t="str">
        <f>IF(AND((RIGHT($HQ$3,3)-'[1]Miter Profiles'!$AC$226-'[1]Outside Edges'!$B192)&gt;=5,'[1]Outside Edges'!$P192="Yes"),"Yes","No")</f>
        <v>Yes</v>
      </c>
      <c r="HR193" s="129" t="str">
        <f>IF(AND((RIGHT($HR$3,2)-'[1]Miter Profiles'!$AC$227-'[1]Outside Edges'!$B192)&gt;=5,'[1]Outside Edges'!$P192="Yes"),"Yes","No")</f>
        <v>Yes</v>
      </c>
      <c r="HS193" s="10" t="str">
        <f>IF(AND((RIGHT($HS$3,2)-'[1]Miter Profiles'!$AC$228-'[1]Outside Edges'!$B192)&gt;=5,'[1]Outside Edges'!$P192="Yes"),"Yes","No")</f>
        <v>Yes</v>
      </c>
      <c r="HT193" s="163" t="str">
        <f>IF(AND((RIGHT($HT$3,2)-'[1]Miter Profiles'!$AC$229-'[1]Outside Edges'!$B192)&gt;=5,'[1]Outside Edges'!$P192="Yes"),"Yes","No")</f>
        <v>Yes</v>
      </c>
      <c r="HU193" s="150" t="str">
        <f>IF(AND((RIGHT($HU$3,2)-'[1]Miter Profiles'!$AC$230-'[1]Outside Edges'!$B192)&gt;=5,'[1]Outside Edges'!$P192="Yes"),"Yes","No")</f>
        <v>Yes</v>
      </c>
      <c r="HV193" s="124" t="str">
        <f>IF(AND((RIGHT($HV$3,2)-'[1]Miter Profiles'!$AC$231-'[1]Outside Edges'!$B192)&gt;=5,'[1]Outside Edges'!$P192="Yes"),"Yes","No")</f>
        <v>Yes</v>
      </c>
      <c r="HW193" s="116" t="str">
        <f>IF(AND((RIGHT($HW$3,2)-'[1]Miter Profiles'!$AC$232-'[1]Outside Edges'!$B192)&gt;=5,'[1]Outside Edges'!$P192="Yes"),"Yes","No")</f>
        <v>Yes</v>
      </c>
      <c r="HX193" s="129" t="str">
        <f>IF(AND((RIGHT($HX$3,2)-'[1]Miter Profiles'!$AC$233-'[1]Outside Edges'!$B192)&gt;=5,'[1]Outside Edges'!$P192="Yes"),"Yes","No")</f>
        <v>No</v>
      </c>
      <c r="HY193" s="10" t="str">
        <f>IF(AND((RIGHT($HY$3,2)-'[1]Miter Profiles'!$AC$234-'[1]Outside Edges'!$B192)&gt;=5,'[1]Outside Edges'!$P192="Yes"),"Yes","No")</f>
        <v>Yes</v>
      </c>
      <c r="HZ193" s="90" t="str">
        <f>IF(AND((RIGHT($HZ$3,2)-'[1]Miter Profiles'!$AC$235-'[1]Outside Edges'!$B192)&gt;=5,'[1]Outside Edges'!$P192="Yes"),"Yes","No")</f>
        <v>Yes</v>
      </c>
      <c r="IA193" s="150" t="str">
        <f>IF(AND((RIGHT($IA$3,2)-'[1]Miter Profiles'!$AC$236-'[1]Outside Edges'!$B192)&gt;=5,'[1]Outside Edges'!$P192="Yes"),"Yes","No")</f>
        <v>Yes</v>
      </c>
      <c r="IB193" s="124" t="str">
        <f>IF(AND((RIGHT($IB$3,2)-'[1]Miter Profiles'!$AC$237-'[1]Outside Edges'!$B192)&gt;=5,'[1]Outside Edges'!$P192="Yes"),"Yes","No")</f>
        <v>Yes</v>
      </c>
      <c r="IC193" s="116" t="str">
        <f>IF(AND((RIGHT($IC$3,2)-'[1]Miter Profiles'!$AC$238-'[1]Outside Edges'!$B192)&gt;=5,'[1]Outside Edges'!$P192="Yes"),"Yes","No")</f>
        <v>Yes</v>
      </c>
      <c r="ID193" s="129" t="str">
        <f>IF(AND((RIGHT($ID$3,2)-'[1]Miter Profiles'!$AC$239-'[1]Outside Edges'!$B192)&gt;=5,'[1]Outside Edges'!$P192="Yes"),"Yes","No")</f>
        <v>Yes</v>
      </c>
      <c r="IE193" s="10" t="str">
        <f>IF(AND((RIGHT($IE$3,2)-'[1]Miter Profiles'!$AC$240-'[1]Outside Edges'!$B192)&gt;=5,'[1]Outside Edges'!$P192="Yes"),"Yes","No")</f>
        <v>Yes</v>
      </c>
      <c r="IF193" s="90" t="str">
        <f>IF(AND((RIGHT($IF$3,2)-'[1]Miter Profiles'!$AC$241-'[1]Outside Edges'!$B192)&gt;=5,'[1]Outside Edges'!$P192="Yes"),"Yes","No")</f>
        <v>Yes</v>
      </c>
      <c r="IG193" s="150" t="str">
        <f>IF(AND((RIGHT($IG$3,2)-'[1]Miter Profiles'!$AC$242-'[1]Outside Edges'!$B192)&gt;=5,'[1]Outside Edges'!$P192="Yes"),"Yes","No")</f>
        <v>Yes</v>
      </c>
      <c r="IH193" s="124" t="str">
        <f>IF(AND((RIGHT($IH$3,2)-'[1]Miter Profiles'!$AC$243-'[1]Outside Edges'!$B192)&gt;=5,'[1]Outside Edges'!$P192="Yes"),"Yes","No")</f>
        <v>Yes</v>
      </c>
      <c r="II193" s="116" t="str">
        <f>IF(AND((RIGHT($II$3,2)-'[1]Miter Profiles'!$AC$244-'[1]Outside Edges'!$B192)&gt;=5,'[1]Outside Edges'!$P192="Yes"),"Yes","No")</f>
        <v>Yes</v>
      </c>
      <c r="IJ193" s="129" t="str">
        <f>IF(AND((RIGHT($IJ$3,2)-'[1]Miter Profiles'!$AC$245-'[1]Outside Edges'!$B192)&gt;=5,'[1]Outside Edges'!$P192="Yes"),"Yes","No")</f>
        <v>Yes</v>
      </c>
      <c r="IK193" s="10" t="str">
        <f>IF(AND((RIGHT($IK$3,2)-'[1]Miter Profiles'!$AC$246-'[1]Outside Edges'!$B192)&gt;=5,'[1]Outside Edges'!$P192="Yes"),"Yes","No")</f>
        <v>Yes</v>
      </c>
      <c r="IL193" s="90" t="str">
        <f>IF(AND((RIGHT($IL$3,2)-'[1]Miter Profiles'!$AC$247-'[1]Outside Edges'!$B192)&gt;=5,'[1]Outside Edges'!$P192="Yes"),"Yes","No")</f>
        <v>Yes</v>
      </c>
      <c r="IM193" s="150" t="str">
        <f>IF(AND((RIGHT($IM$3,2)-'[1]Miter Profiles'!$AC$248-'[1]Outside Edges'!$B192)&gt;=5,'[1]Outside Edges'!$P192="Yes"),"Yes","No")</f>
        <v>No</v>
      </c>
      <c r="IN193" s="124" t="str">
        <f>IF(AND((RIGHT($IN$3,2)-'[1]Miter Profiles'!$AC$249-'[1]Outside Edges'!$B192)&gt;=5,'[1]Outside Edges'!$P192="Yes"),"Yes","No")</f>
        <v>Yes</v>
      </c>
      <c r="IO193" s="116" t="str">
        <f>IF(AND((RIGHT($IO$3,2)-'[1]Miter Profiles'!$AC$250-'[1]Outside Edges'!$B192)&gt;=5,'[1]Outside Edges'!$P192="Yes"),"Yes","No")</f>
        <v>Yes</v>
      </c>
      <c r="IP193" s="129" t="str">
        <f>IF(AND((RIGHT($IP$3,2)-'[1]Miter Profiles'!$AC$251-'[1]Outside Edges'!$B192)&gt;=5,'[1]Outside Edges'!$P192="Yes"),"Yes","No")</f>
        <v>No</v>
      </c>
      <c r="IQ193" s="10" t="str">
        <f>IF(AND((RIGHT($IQ$3,2)-'[1]Miter Profiles'!$AC$252-'[1]Outside Edges'!$B192)&gt;=5,'[1]Outside Edges'!$P192="Yes"),"Yes","No")</f>
        <v>Yes</v>
      </c>
      <c r="IR193" s="90" t="str">
        <f>IF(AND((RIGHT($IR$3,2)-'[1]Miter Profiles'!$AC$253-'[1]Outside Edges'!$B192)&gt;=5,'[1]Outside Edges'!$P192="Yes"),"Yes","No")</f>
        <v>Yes</v>
      </c>
      <c r="IS193" s="150" t="str">
        <f>IF(AND((RIGHT($IS$3,2)-'[1]Miter Profiles'!$AC$254-'[1]Outside Edges'!$B192)&gt;=5,'[1]Outside Edges'!$P192="Yes"),"Yes","No")</f>
        <v>No</v>
      </c>
      <c r="IT193" s="124" t="str">
        <f>IF(AND((RIGHT($IT$3,2)-'[1]Miter Profiles'!$AC$255-'[1]Outside Edges'!$B192)&gt;=5,'[1]Outside Edges'!$P192="Yes"),"Yes","No")</f>
        <v>Yes</v>
      </c>
      <c r="IU193" s="116" t="str">
        <f>IF(AND((RIGHT($IU$3,2)-'[1]Miter Profiles'!$AC$256-'[1]Outside Edges'!$B192)&gt;=5,'[1]Outside Edges'!$P192="Yes"),"Yes","No")</f>
        <v>Yes</v>
      </c>
      <c r="IV193" s="129" t="str">
        <f>IF(AND((RIGHT($IV$3,2)-'[1]Miter Profiles'!$AC$257-'[1]Outside Edges'!$B192)&gt;=5,'[1]Outside Edges'!$P192="Yes"),"Yes","No")</f>
        <v>Yes</v>
      </c>
      <c r="IW193" s="10" t="str">
        <f>IF(AND((RIGHT($IW$3,2)-'[1]Miter Profiles'!$AC$258-'[1]Outside Edges'!$B192)&gt;=5,'[1]Outside Edges'!$P192="Yes"),"Yes","No")</f>
        <v>Yes</v>
      </c>
      <c r="IX193" s="90" t="str">
        <f>IF(AND((RIGHT($IX$3,2)-'[1]Miter Profiles'!$AC$259-'[1]Outside Edges'!$B192)&gt;=5,'[1]Outside Edges'!$P192="Yes"),"Yes","No")</f>
        <v>Yes</v>
      </c>
      <c r="IY193" s="150" t="str">
        <f>IF(AND((RIGHT($IY$3,2)-'[1]Miter Profiles'!$AC$260-'[1]Outside Edges'!$B192)&gt;=5,'[1]Outside Edges'!$P192="Yes"),"Yes","No")</f>
        <v>Yes</v>
      </c>
      <c r="IZ193" s="124" t="str">
        <f>IF(AND((RIGHT($IZ$3,2)-'[1]Miter Profiles'!$AC$261-'[1]Outside Edges'!$B192)&gt;=5,'[1]Outside Edges'!$P192="Yes"),"Yes","No")</f>
        <v>Yes</v>
      </c>
      <c r="JA193" s="116" t="str">
        <f>IF(AND((RIGHT($JA$3,2)-'[1]Miter Profiles'!$AC$262-'[1]Outside Edges'!$B192)&gt;=5,'[1]Outside Edges'!$P192="Yes"),"Yes","No")</f>
        <v>Yes</v>
      </c>
      <c r="JB193" s="129" t="str">
        <f>IF(AND((RIGHT($JB$3,2)-'[1]Miter Profiles'!$AC$263-'[1]Outside Edges'!$B192)&gt;=5,'[1]Outside Edges'!$P192="Yes"),"Yes","No")</f>
        <v>Yes</v>
      </c>
      <c r="JC193" s="10" t="str">
        <f>IF(AND((RIGHT($JC$3,2)-'[1]Miter Profiles'!$AC$264-'[1]Outside Edges'!$B192)&gt;=5,'[1]Outside Edges'!$P192="Yes"),"Yes","No")</f>
        <v>Yes</v>
      </c>
      <c r="JD193" s="90" t="str">
        <f>IF(AND((RIGHT($JD$3,2)-'[1]Miter Profiles'!$AC$265-'[1]Outside Edges'!$B192)&gt;=5,'[1]Outside Edges'!$P192="Yes"),"Yes","No")</f>
        <v>Yes</v>
      </c>
      <c r="JE193" s="236" t="str">
        <f>IF(AND((RIGHT($JE$3,2)-'[1]Miter Profiles'!$AC$266-'[1]Outside Edges'!$B192)&gt;=5,'[1]Outside Edges'!$P192="Yes"),"Yes","No")</f>
        <v>No</v>
      </c>
      <c r="JF193" s="237" t="str">
        <f>IF(AND((RIGHT($JF$3,2)-'[1]Miter Profiles'!$AC$267-'[1]Outside Edges'!$B192)&gt;=5,'[1]Outside Edges'!$P192="Yes"),"Yes","No")</f>
        <v>Yes</v>
      </c>
      <c r="JG193" s="238" t="str">
        <f>IF(AND((RIGHT($JG$3,2)-'[1]Miter Profiles'!$AC$268-'[1]Outside Edges'!$B192)&gt;=5,'[1]Outside Edges'!$P192="Yes"),"Yes","No")</f>
        <v>Yes</v>
      </c>
      <c r="JH193" s="129" t="str">
        <f>IF(AND((RIGHT($JH$3,2)-'[1]Miter Profiles'!$AC$269-'[1]Outside Edges'!$B192)&gt;=5,'[1]Outside Edges'!$P192="Yes"),"Yes","No")</f>
        <v>Yes</v>
      </c>
      <c r="JI193" s="113" t="str">
        <f>IF(AND((RIGHT($JI$3,2)-'[1]Miter Profiles'!$AC$270-'[1]Outside Edges'!$B192)&gt;=5,'[1]Outside Edges'!$P192="Yes"),"Yes","No")</f>
        <v>Yes</v>
      </c>
      <c r="JJ193" s="90" t="str">
        <f>IF(AND((RIGHT($JJ$3,2)-'[1]Miter Profiles'!$AC$271-'[1]Outside Edges'!$B192)&gt;=5,'[1]Outside Edges'!$P192="Yes"),"Yes","No")</f>
        <v>Yes</v>
      </c>
      <c r="JK193" s="236" t="str">
        <f>IF(AND((RIGHT($JK$3,2)-'[1]Miter Profiles'!$AC$272-'[1]Outside Edges'!$B192)&gt;=5,'[1]Outside Edges'!$P192="Yes"),"Yes","No")</f>
        <v>Yes</v>
      </c>
      <c r="JL193" s="237" t="str">
        <f>IF(AND((RIGHT($JL$3,2)-'[1]Miter Profiles'!$AC$273-'[1]Outside Edges'!$B192)&gt;=5,'[1]Outside Edges'!$P192="Yes"),"Yes","No")</f>
        <v>Yes</v>
      </c>
      <c r="JM193" s="238" t="str">
        <f>IF(AND((RIGHT($JM$3,2)-'[1]Miter Profiles'!$AC$274-'[1]Outside Edges'!$B192)&gt;=5,'[1]Outside Edges'!$P192="Yes"),"Yes","No")</f>
        <v>Yes</v>
      </c>
      <c r="JN193" s="129" t="str">
        <f>IF(AND((RIGHT($JN$3,2)-'[1]Miter Profiles'!$AC$275-'[1]Outside Edges'!$B192)&gt;=5,'[1]Outside Edges'!$P192="Yes"),"Yes","No")</f>
        <v>Yes</v>
      </c>
      <c r="JO193" s="113" t="str">
        <f>IF(AND((RIGHT($JO$3,2)-'[1]Miter Profiles'!$AC$276-'[1]Outside Edges'!$B192)&gt;=5,'[1]Outside Edges'!$P192="Yes"),"Yes","No")</f>
        <v>Yes</v>
      </c>
      <c r="JP193" s="90" t="str">
        <f>IF(AND((RIGHT($JP$3,2)-'[1]Miter Profiles'!$AC$277-'[1]Outside Edges'!$B192)&gt;=5,'[1]Outside Edges'!$P192="Yes"),"Yes","No")</f>
        <v>Yes</v>
      </c>
      <c r="JQ193" s="236" t="str">
        <f>IF(AND((RIGHT($JQ$3,2)-'[1]Miter Profiles'!$AC$278-'[1]Outside Edges'!$B192)&gt;=5,'[1]Outside Edges'!$P192="Yes"),"Yes","No")</f>
        <v>No</v>
      </c>
      <c r="JR193" s="237" t="str">
        <f>IF(AND((RIGHT($JR$3,2)-'[1]Miter Profiles'!$AC$279-'[1]Outside Edges'!$B192)&gt;=5,'[1]Outside Edges'!$P192="Yes"),"Yes","No")</f>
        <v>Yes</v>
      </c>
      <c r="JS193" s="238" t="str">
        <f>IF(AND((RIGHT($JS$3,2)-'[1]Miter Profiles'!$AC$280-'[1]Outside Edges'!$B192)&gt;=5,'[1]Outside Edges'!$P192="Yes"),"Yes","No")</f>
        <v>Yes</v>
      </c>
      <c r="JT193" s="129" t="str">
        <f>IF(AND((RIGHT($JT$3,2)-'[1]Miter Profiles'!$AC$281-'[1]Outside Edges'!$B192)&gt;=5,'[1]Outside Edges'!$P192="Yes"),"Yes","No")</f>
        <v>No</v>
      </c>
      <c r="JU193" s="113" t="str">
        <f>IF(AND((RIGHT($JU$3,2)-'[1]Miter Profiles'!$AC$282-'[1]Outside Edges'!$B192)&gt;=5,'[1]Outside Edges'!$P192="Yes"),"Yes","No")</f>
        <v>Yes</v>
      </c>
      <c r="JV193" s="90" t="str">
        <f>IF(AND((RIGHT($JV$3,2)-'[1]Miter Profiles'!$AC$283-'[1]Outside Edges'!$B192)&gt;=5,'[1]Outside Edges'!$P192="Yes"),"Yes","No")</f>
        <v>Yes</v>
      </c>
      <c r="JW193" s="236" t="str">
        <f>IF(AND((RIGHT($JW$3,2)-'[1]Miter Profiles'!$AC$284-'[1]Outside Edges'!$B192)&gt;=5,'[1]Outside Edges'!$P192="Yes"),"Yes","No")</f>
        <v>Yes</v>
      </c>
      <c r="JX193" s="237" t="str">
        <f>IF(AND((RIGHT($JX$3,2)-'[1]Miter Profiles'!$AC$285-'[1]Outside Edges'!$B192)&gt;=5,'[1]Outside Edges'!$P192="Yes"),"Yes","No")</f>
        <v>Yes</v>
      </c>
      <c r="JY193" s="238" t="str">
        <f>IF(AND((RIGHT($JY$3,2)-'[1]Miter Profiles'!$AC$286-'[1]Outside Edges'!$B192)&gt;=5,'[1]Outside Edges'!$P192="Yes"),"Yes","No")</f>
        <v>Yes</v>
      </c>
      <c r="JZ193" s="129" t="str">
        <f>IF(AND((RIGHT($JZ$3,2)-'[1]Miter Profiles'!$AC$287-'[1]Outside Edges'!$B192)&gt;=5,'[1]Outside Edges'!$P192="Yes"),"Yes","No")</f>
        <v>Yes</v>
      </c>
      <c r="KA193" s="113" t="str">
        <f>IF(AND((RIGHT($KA$3,2)-'[1]Miter Profiles'!$AC$288-'[1]Outside Edges'!$B192)&gt;=5,'[1]Outside Edges'!$P192="Yes"),"Yes","No")</f>
        <v>Yes</v>
      </c>
      <c r="KB193" s="90" t="str">
        <f>IF(AND((RIGHT($KB$3,2)-'[1]Miter Profiles'!$AC$289-'[1]Outside Edges'!$B192)&gt;=5,'[1]Outside Edges'!$P192="Yes"),"Yes","No")</f>
        <v>Yes</v>
      </c>
      <c r="KC193" s="236" t="str">
        <f>IF(AND((RIGHT($KC$3,2)-'[1]Miter Profiles'!$AC$290-'[1]Outside Edges'!$B192)&gt;=5,'[1]Outside Edges'!$P192="Yes"),"Yes","No")</f>
        <v>No</v>
      </c>
      <c r="KD193" s="237" t="str">
        <f>IF(AND((RIGHT($KD$3,2)-'[1]Miter Profiles'!$AC$291-'[1]Outside Edges'!$B192)&gt;=5,'[1]Outside Edges'!$P192="Yes"),"Yes","No")</f>
        <v>Yes</v>
      </c>
      <c r="KE193" s="238" t="str">
        <f>IF(AND((RIGHT($KE$3,2)-'[1]Miter Profiles'!$AC$292-'[1]Outside Edges'!$B192)&gt;=5,'[1]Outside Edges'!$P192="Yes"),"Yes","No")</f>
        <v>Yes</v>
      </c>
      <c r="KF193" s="129" t="str">
        <f>IF(AND((RIGHT($KF$3,2)-'[1]Miter Profiles'!$AC$293-'[1]Outside Edges'!$B192)&gt;=5,'[1]Outside Edges'!$P192="Yes"),"Yes","No")</f>
        <v>Yes</v>
      </c>
      <c r="KG193" s="113" t="str">
        <f>IF(AND((RIGHT($KG$3,2)-'[1]Miter Profiles'!$AC$294-'[1]Outside Edges'!$B192)&gt;=5,'[1]Outside Edges'!$P192="Yes"),"Yes","No")</f>
        <v>Yes</v>
      </c>
      <c r="KH193" s="90" t="str">
        <f>IF(AND((RIGHT($KH$3,2)-'[1]Miter Profiles'!$AC$295-'[1]Outside Edges'!$B192)&gt;=5,'[1]Outside Edges'!$P192="Yes"),"Yes","No")</f>
        <v>Yes</v>
      </c>
      <c r="KI193" s="236" t="str">
        <f>IF(AND((RIGHT($KI$3,2)-'[1]Miter Profiles'!$AC$296-'[1]Outside Edges'!$B192)&gt;=5,'[1]Outside Edges'!$P192="Yes"),"Yes","No")</f>
        <v>Yes</v>
      </c>
      <c r="KJ193" s="237" t="str">
        <f>IF(AND((RIGHT($KJ$3,2)-'[1]Miter Profiles'!$AC$297-'[1]Outside Edges'!$B192)&gt;=5,'[1]Outside Edges'!$P192="Yes"),"Yes","No")</f>
        <v>Yes</v>
      </c>
      <c r="KK193" s="238" t="str">
        <f>IF(AND((RIGHT($KK$3,2)-'[1]Miter Profiles'!$AC$298-'[1]Outside Edges'!$B192)&gt;=5,'[1]Outside Edges'!$P192="Yes"),"Yes","No")</f>
        <v>Yes</v>
      </c>
      <c r="KL193" s="129" t="str">
        <f>IF(AND((RIGHT($KL$3,2)-'[1]Miter Profiles'!$AC$299-'[1]Outside Edges'!$B192)&gt;=5,'[1]Outside Edges'!$P192="Yes"),"Yes","No")</f>
        <v>Yes</v>
      </c>
      <c r="KM193" s="113" t="str">
        <f>IF(AND((RIGHT($KM$3,2)-'[1]Miter Profiles'!$AC$300-'[1]Outside Edges'!$B192)&gt;=5,'[1]Outside Edges'!$P192="Yes"),"Yes","No")</f>
        <v>Yes</v>
      </c>
      <c r="KN193" s="90" t="str">
        <f>IF(AND((RIGHT($KN$3,2)-'[1]Miter Profiles'!$AC$301-'[1]Outside Edges'!$B192)&gt;=5,'[1]Outside Edges'!$P192="Yes"),"Yes","No")</f>
        <v>Yes</v>
      </c>
      <c r="KO193" s="236" t="str">
        <f>IF(AND((RIGHT($KO$3,2)-'[1]Miter Profiles'!$AC$302-'[1]Outside Edges'!$B192)&gt;=5,'[1]Outside Edges'!$P192="Yes"),"Yes","No")</f>
        <v>Yes</v>
      </c>
      <c r="KP193" s="237" t="str">
        <f>IF(AND((RIGHT($KP$3,2)-'[1]Miter Profiles'!$AC$303-'[1]Outside Edges'!$B192)&gt;=5,'[1]Outside Edges'!$P192="Yes"),"Yes","No")</f>
        <v>Yes</v>
      </c>
      <c r="KQ193" s="238" t="str">
        <f>IF(AND((RIGHT($KQ$3,2)-'[1]Miter Profiles'!$AC$304-'[1]Outside Edges'!$B192)&gt;=5,'[1]Outside Edges'!$P192="Yes"),"Yes","No")</f>
        <v>Yes</v>
      </c>
      <c r="KR193" s="129" t="str">
        <f>IF(AND((RIGHT($KR$3,2)-'[1]Miter Profiles'!$AC$305-'[1]Outside Edges'!$B192)&gt;=5,'[1]Outside Edges'!$P192="Yes"),"Yes","No")</f>
        <v>Yes</v>
      </c>
      <c r="KS193" s="113" t="str">
        <f>IF(AND((RIGHT($KS$3,2)-'[1]Miter Profiles'!$AC$306-'[1]Outside Edges'!$B192)&gt;=5,'[1]Outside Edges'!$P192="Yes"),"Yes","No")</f>
        <v>Yes</v>
      </c>
      <c r="KT193" s="90" t="str">
        <f>IF(AND((RIGHT($KT$3,2)-'[1]Miter Profiles'!$AC$307-'[1]Outside Edges'!$B192)&gt;=5,'[1]Outside Edges'!$P192="Yes"),"Yes","No")</f>
        <v>Yes</v>
      </c>
      <c r="KU193" s="236" t="str">
        <f>IF(AND((RIGHT($KU$3,2)-'[1]Miter Profiles'!$AC$308-'[1]Outside Edges'!$B192)&gt;=5,'[1]Outside Edges'!$P192="Yes"),"Yes","No")</f>
        <v>No</v>
      </c>
      <c r="KV193" s="237" t="str">
        <f>IF(AND((RIGHT($KV$3,2)-'[1]Miter Profiles'!$AC$309-'[1]Outside Edges'!$B192)&gt;=5,'[1]Outside Edges'!$P192="Yes"),"Yes","No")</f>
        <v>Yes</v>
      </c>
      <c r="KW193" s="238" t="str">
        <f>IF(AND((RIGHT($KW$3,2)-'[1]Miter Profiles'!$AC$310-'[1]Outside Edges'!$B192)&gt;=5,'[1]Outside Edges'!$P192="Yes"),"Yes","No")</f>
        <v>Yes</v>
      </c>
      <c r="KX193" s="129" t="str">
        <f>IF(AND((RIGHT($KX$3,2)-'[1]Miter Profiles'!$AC$311-'[1]Outside Edges'!$B192)&gt;=5,'[1]Outside Edges'!$P192="Yes"),"Yes","No")</f>
        <v>No</v>
      </c>
      <c r="KY193" s="113" t="str">
        <f>IF(AND((RIGHT($KY$3,2)-'[1]Miter Profiles'!$AC$312-'[1]Outside Edges'!$B192)&gt;=5,'[1]Outside Edges'!$P192="Yes"),"Yes","No")</f>
        <v>Yes</v>
      </c>
      <c r="KZ193" s="90" t="str">
        <f>IF(AND((RIGHT($KZ$3,2)-'[1]Miter Profiles'!$AC$313-'[1]Outside Edges'!$B192)&gt;=5,'[1]Outside Edges'!$P192="Yes"),"Yes","No")</f>
        <v>Yes</v>
      </c>
      <c r="LA193" s="236" t="str">
        <f>IF(AND((RIGHT($LA$3,2)-'[1]Miter Profiles'!$AC$314-'[1]Outside Edges'!$B192)&gt;=5,'[1]Outside Edges'!$P192="Yes"),"Yes","No")</f>
        <v>Yes</v>
      </c>
      <c r="LB193" s="237" t="str">
        <f>IF(AND((RIGHT($LB$3,2)-'[1]Miter Profiles'!$AC$315-'[1]Outside Edges'!$B192)&gt;=5,'[1]Outside Edges'!$P192="Yes"),"Yes","No")</f>
        <v>Yes</v>
      </c>
      <c r="LC193" s="243" t="str">
        <f>IF(AND((RIGHT($LC$3,2)-'[1]Miter Profiles'!$AC$316-'[1]Outside Edges'!$B192)&gt;=5,'[1]Outside Edges'!$P192="Yes"),"Yes","No")</f>
        <v>Yes</v>
      </c>
      <c r="LD193" s="244" t="str">
        <f>IF(AND((RIGHT($LD$3,2)-'[1]Miter Profiles'!$AC$317-'[1]Outside Edges'!$B192)&gt;=5,'[1]Outside Edges'!$P192="Yes"),"Yes","No")</f>
        <v>Yes</v>
      </c>
      <c r="LE193" s="113" t="str">
        <f>IF(AND((RIGHT($LE$3,2)-'[1]Miter Profiles'!$AC$318-'[1]Outside Edges'!$B192)&gt;=5,'[1]Outside Edges'!$P192="Yes"),"Yes","No")</f>
        <v>Yes</v>
      </c>
      <c r="LF193" s="10" t="str">
        <f>IF(AND((RIGHT($LF$3,2)-'[1]Miter Profiles'!$AC$319-'[1]Outside Edges'!$B192)&gt;=5,'[1]Outside Edges'!$P192="Yes"),"Yes","No")</f>
        <v>Yes</v>
      </c>
      <c r="LG193" s="113" t="str">
        <f>IF(AND((RIGHT($LG$3,2)-'[1]Miter Profiles'!$AC$320-'[1]Outside Edges'!$B192)&gt;=5,'[1]Outside Edges'!$P192="Yes"),"Yes","No")</f>
        <v>Yes</v>
      </c>
      <c r="LH193" s="90" t="str">
        <f>IF(AND((RIGHT($LH$3,2)-'[1]Miter Profiles'!$AC$321-'[1]Outside Edges'!$B192)&gt;=5,'[1]Outside Edges'!$P192="Yes"),"Yes","No")</f>
        <v>Yes</v>
      </c>
      <c r="LI193" s="236" t="str">
        <f>IF(AND((RIGHT($LI$3,2)-'[1]Miter Profiles'!$AC$322-'[1]Outside Edges'!$B192)&gt;=5,'[1]Outside Edges'!$P192="Yes"),"Yes","No")</f>
        <v>No</v>
      </c>
      <c r="LJ193" s="237" t="str">
        <f>IF(AND((RIGHT($LJ$3,2)-'[1]Miter Profiles'!$AC$323-'[1]Outside Edges'!$B192)&gt;=5,'[1]Outside Edges'!$P192="Yes"),"Yes","No")</f>
        <v>Yes</v>
      </c>
      <c r="LK193" s="238" t="str">
        <f>IF(AND((RIGHT($LK$3,2)-'[1]Miter Profiles'!$AC$324-'[1]Outside Edges'!$B192)&gt;=5,'[1]Outside Edges'!$P192="Yes"),"Yes","No")</f>
        <v>Yes</v>
      </c>
      <c r="LL193" s="129" t="str">
        <f>IF(AND((RIGHT($LL$3,2)-'[1]Miter Profiles'!$AC$325-'[1]Outside Edges'!$B192)&gt;=5,'[1]Outside Edges'!$P192="Yes"),"Yes","No")</f>
        <v>Yes</v>
      </c>
      <c r="LM193" s="113" t="str">
        <f>IF(AND((RIGHT($LM$3,2)-'[1]Miter Profiles'!$AC$326-'[1]Outside Edges'!$B192)&gt;=5,'[1]Outside Edges'!$P192="Yes"),"Yes","No")</f>
        <v>Yes</v>
      </c>
      <c r="LN193" s="90" t="str">
        <f>IF(AND((RIGHT($LN$3,2)-'[1]Miter Profiles'!$AC$327-'[1]Outside Edges'!$B192)&gt;=5,'[1]Outside Edges'!$P192="Yes"),"Yes","No")</f>
        <v>Yes</v>
      </c>
      <c r="LO193" s="236" t="str">
        <f>IF(AND((RIGHT($LO$3,2)-'[1]Miter Profiles'!$AC$328-'[1]Outside Edges'!$B192)&gt;=5,'[1]Outside Edges'!$P192="Yes"),"Yes","No")</f>
        <v>No</v>
      </c>
      <c r="LP193" s="237" t="str">
        <f>IF(AND((RIGHT($LP$3,2)-'[1]Miter Profiles'!$AC$329-'[1]Outside Edges'!$B192)&gt;=5,'[1]Outside Edges'!$P192="Yes"),"Yes","No")</f>
        <v>Yes</v>
      </c>
      <c r="LQ193" s="238" t="str">
        <f>IF(AND((RIGHT($LQ$3,2)-'[1]Miter Profiles'!$AC$330-'[1]Outside Edges'!$B192)&gt;=5,'[1]Outside Edges'!$P192="Yes"),"Yes","No")</f>
        <v>Yes</v>
      </c>
      <c r="LR193" s="129" t="str">
        <f>IF(AND((RIGHT($LR$3,2)-'[1]Miter Profiles'!$AC$331-'[1]Outside Edges'!$B192)&gt;=5,'[1]Outside Edges'!$P192="Yes"),"Yes","No")</f>
        <v>No</v>
      </c>
      <c r="LS193" s="113" t="str">
        <f>IF(AND((RIGHT($LS$3,2)-'[1]Miter Profiles'!$AC$332-'[1]Outside Edges'!$B192)&gt;=5,'[1]Outside Edges'!$P192="Yes"),"Yes","No")</f>
        <v>Yes</v>
      </c>
      <c r="LT193" s="90" t="str">
        <f>IF(AND((RIGHT($LT$3,2)-'[1]Miter Profiles'!$AC$333-'[1]Outside Edges'!$B192)&gt;=5,'[1]Outside Edges'!$P192="Yes"),"Yes","No")</f>
        <v>Yes</v>
      </c>
    </row>
    <row r="194" spans="1:332" ht="16.5" thickBot="1" x14ac:dyDescent="0.3">
      <c r="A194" s="8" t="str">
        <f>IF('[1]Outside Edges'!$A193&lt;&gt;"",'[1]Outside Edges'!$A193,"")</f>
        <v>D191</v>
      </c>
      <c r="B194" s="10" t="str">
        <f>IF(AND((RIGHT($B$3,2)-'[1]Miter Profiles'!$AC$3-'[1]Outside Edges'!$B193)&gt;=5,'[1]Outside Edges'!$P193="Yes"),"Yes","No")</f>
        <v>Yes</v>
      </c>
      <c r="C194" s="10" t="str">
        <f>IF(AND((RIGHT($C$3,2)-'[1]Miter Profiles'!$AC$4-'[1]Outside Edges'!$B193)&gt;=5,'[1]Outside Edges'!$P193="Yes"),"Yes","No")</f>
        <v>Yes</v>
      </c>
      <c r="D194" s="85" t="str">
        <f>IF(AND((RIGHT($D$3,2)-'[1]Miter Profiles'!$AC$5-'[1]Outside Edges'!$B193)&gt;=5,'[1]Outside Edges'!$P193="Yes"),"Yes","No")</f>
        <v>Yes</v>
      </c>
      <c r="E194" s="86" t="str">
        <f>IF(AND((RIGHT($E$3,2)-'[1]Miter Profiles'!$AC$6-'[1]Outside Edges'!$B193)&gt;=5,'[1]Outside Edges'!$P193="Yes"),"Yes","No")</f>
        <v>Yes</v>
      </c>
      <c r="F194" s="11" t="str">
        <f>IF(AND((RIGHT($F$3,2)-'[1]Miter Profiles'!$AC$7-'[1]Outside Edges'!$B193)&gt;=5,'[1]Outside Edges'!$P193="Yes"),"Yes","No")</f>
        <v>Yes</v>
      </c>
      <c r="G194" s="87" t="str">
        <f>IF(AND((RIGHT($G$3,2)-'[1]Miter Profiles'!$AC$8-'[1]Outside Edges'!$B193)&gt;=5,'[1]Outside Edges'!$P193="Yes"),"Yes","No")</f>
        <v>Yes</v>
      </c>
      <c r="H194" s="10" t="str">
        <f>IF(AND((RIGHT($H$3,2)-'[1]Miter Profiles'!$AC$9-'[1]Outside Edges'!$B193)&gt;=5,'[1]Outside Edges'!$P193="Yes"),"Yes","No")</f>
        <v>Yes</v>
      </c>
      <c r="I194" s="10" t="str">
        <f>IF(AND((RIGHT($I$3,2)-'[1]Miter Profiles'!$AC$10-'[1]Outside Edges'!$B193)&gt;=5,'[1]Outside Edges'!$P193="Yes"),"Yes","No")</f>
        <v>Yes</v>
      </c>
      <c r="J194" s="85" t="str">
        <f>IF(AND((RIGHT($J$3,2)-'[1]Miter Profiles'!$AC$11-'[1]Outside Edges'!$B193)&gt;=5,'[1]Outside Edges'!$P193="Yes"),"Yes","No")</f>
        <v>Yes</v>
      </c>
      <c r="K194" s="86" t="str">
        <f>IF(AND((RIGHT($K$3,2)-'[1]Miter Profiles'!$AC$12-'[1]Outside Edges'!$B193)&gt;=5,'[1]Outside Edges'!$P193="Yes"),"Yes","No")</f>
        <v>Yes</v>
      </c>
      <c r="L194" s="11" t="str">
        <f>IF(AND((RIGHT($L$3,2)-'[1]Miter Profiles'!$AC$13-'[1]Outside Edges'!$B193)&gt;=5,'[1]Outside Edges'!$P193="Yes"),"Yes","No")</f>
        <v>Yes</v>
      </c>
      <c r="M194" s="87" t="str">
        <f>IF(AND((RIGHT($M$3,2)-'[1]Miter Profiles'!$AC$14-'[1]Outside Edges'!$B193)&gt;=5,'[1]Outside Edges'!$P193="Yes"),"Yes","No")</f>
        <v>Yes</v>
      </c>
      <c r="N194" s="10" t="str">
        <f>IF(AND((RIGHT($N$3,2)-'[1]Miter Profiles'!$AC$15-'[1]Outside Edges'!$B193)&gt;=4,'[1]Outside Edges'!$P193="Yes"),"Yes","No")</f>
        <v>No</v>
      </c>
      <c r="O194" s="10" t="str">
        <f>IF(AND((RIGHT($O$3,2)-'[1]Miter Profiles'!$AC$16-'[1]Outside Edges'!$B193)&gt;=5,'[1]Outside Edges'!$P193="Yes"),"Yes","No")</f>
        <v>Yes</v>
      </c>
      <c r="P194" s="85" t="str">
        <f>IF(AND((RIGHT($P$3,2)-'[1]Miter Profiles'!$AC$17-'[1]Outside Edges'!$B193)&gt;=5,'[1]Outside Edges'!$P193="Yes"),"Yes","No")</f>
        <v>Yes</v>
      </c>
      <c r="Q194" s="86" t="str">
        <f>IF(AND((RIGHT($Q$3,2)-'[1]Miter Profiles'!$AC$18-'[1]Outside Edges'!$B193)&gt;=5,'[1]Outside Edges'!$P193="Yes"),"Yes","No")</f>
        <v>No</v>
      </c>
      <c r="R194" s="11" t="str">
        <f>IF(AND((RIGHT($R$3,2)-'[1]Miter Profiles'!$AC$19-'[1]Outside Edges'!$B193)&gt;=5,'[1]Outside Edges'!$P193="Yes"),"Yes","No")</f>
        <v>Yes</v>
      </c>
      <c r="S194" s="87" t="str">
        <f>IF(AND((RIGHT($S$3,2)-'[1]Miter Profiles'!$AC$20-'[1]Outside Edges'!$B193)&gt;=5,'[1]Outside Edges'!$P193="Yes"),"Yes","No")</f>
        <v>Yes</v>
      </c>
      <c r="T194" s="10" t="str">
        <f>IF(AND((RIGHT($T$3,2)-'[1]Miter Profiles'!$AC$21-'[1]Outside Edges'!$B193)&gt;=5,'[1]Outside Edges'!$P193="Yes"),"Yes","No")</f>
        <v>Yes</v>
      </c>
      <c r="U194" s="10" t="str">
        <f>IF(AND((RIGHT($U$3,2)-'[1]Miter Profiles'!$AC$22-'[1]Outside Edges'!$B193)&gt;=5,'[1]Outside Edges'!$P193="Yes"),"Yes","No")</f>
        <v>Yes</v>
      </c>
      <c r="V194" s="85" t="str">
        <f>IF(AND((RIGHT($V$3,2)-'[1]Miter Profiles'!$AC$23-'[1]Outside Edges'!$B193)&gt;=5,'[1]Outside Edges'!$P193="Yes"),"Yes","No")</f>
        <v>Yes</v>
      </c>
      <c r="W194" s="86" t="str">
        <f>IF(AND((RIGHT($W$3,2)-'[1]Miter Profiles'!$AC$24-'[1]Outside Edges'!$B193)&gt;=5,'[1]Outside Edges'!$P193="Yes"),"Yes","No")</f>
        <v>No</v>
      </c>
      <c r="X194" s="11" t="str">
        <f>IF(AND((RIGHT($X$3,2)-'[1]Miter Profiles'!$AC$25-'[1]Outside Edges'!$B193)&gt;=5,'[1]Outside Edges'!$P193="Yes"),"Yes","No")</f>
        <v>Yes</v>
      </c>
      <c r="Y194" s="87" t="str">
        <f>IF(AND((RIGHT($Y$3,2)-'[1]Miter Profiles'!$AC$26-'[1]Outside Edges'!$B193)&gt;=5,'[1]Outside Edges'!$P193="Yes"),"Yes","No")</f>
        <v>Yes</v>
      </c>
      <c r="Z194" s="10" t="str">
        <f>IF(AND((RIGHT($Z$3,2)-'[1]Miter Profiles'!$AC$27-'[1]Outside Edges'!$B193)&gt;=5,'[1]Outside Edges'!$P193="Yes"),"Yes","No")</f>
        <v>No</v>
      </c>
      <c r="AA194" s="10" t="str">
        <f>IF(AND((RIGHT($AA$3,2)-'[1]Miter Profiles'!$AC$28-'[1]Outside Edges'!$B193)&gt;=5,'[1]Outside Edges'!$P193="Yes"),"Yes","No")</f>
        <v>Yes</v>
      </c>
      <c r="AB194" s="85" t="str">
        <f>IF(AND((RIGHT($AB$3,2)-'[1]Miter Profiles'!$AC$29-'[1]Outside Edges'!$B193)&gt;=5,'[1]Outside Edges'!$P193="Yes"),"Yes","No")</f>
        <v>Yes</v>
      </c>
      <c r="AC194" s="86" t="str">
        <f>IF(AND((RIGHT($AC$3,2)-'[1]Miter Profiles'!$AC$30-'[1]Outside Edges'!$B193)&gt;=5,'[1]Outside Edges'!$P193="Yes"),"Yes","No")</f>
        <v>Yes</v>
      </c>
      <c r="AD194" s="11" t="str">
        <f>IF(AND((RIGHT($AD$3,2)-'[1]Miter Profiles'!$AC$31-'[1]Outside Edges'!$B193)&gt;=5,'[1]Outside Edges'!$P193="Yes"),"Yes","No")</f>
        <v>Yes</v>
      </c>
      <c r="AE194" s="87" t="str">
        <f>IF(AND((RIGHT($AE$3,2)-'[1]Miter Profiles'!$AC$32-'[1]Outside Edges'!$B193)&gt;=5,'[1]Outside Edges'!$P193="Yes"),"Yes","No")</f>
        <v>Yes</v>
      </c>
      <c r="AF194" s="10" t="str">
        <f>IF(AND((RIGHT($AF$3,2)-'[1]Miter Profiles'!$AC$33-'[1]Outside Edges'!$B193)&gt;=5,'[1]Outside Edges'!$P193="Yes"),"Yes","No")</f>
        <v>Yes</v>
      </c>
      <c r="AG194" s="10" t="str">
        <f>IF(AND((RIGHT($AG$3,2)-'[1]Miter Profiles'!$AC$34-'[1]Outside Edges'!$B193)&gt;=5,'[1]Outside Edges'!$P193="Yes"),"Yes","No")</f>
        <v>Yes</v>
      </c>
      <c r="AH194" s="85" t="str">
        <f>IF(AND((RIGHT($AH$3,2)-'[1]Miter Profiles'!$AC$35-'[1]Outside Edges'!$B193)&gt;=5,'[1]Outside Edges'!$P193="Yes"),"Yes","No")</f>
        <v>Yes</v>
      </c>
      <c r="AI194" s="86" t="str">
        <f>IF(AND((RIGHT($AI$3,2)-'[1]Miter Profiles'!$AC$36-'[1]Outside Edges'!$B193)&gt;=5,'[1]Outside Edges'!$P193="Yes"),"Yes","No")</f>
        <v>Yes</v>
      </c>
      <c r="AJ194" s="11" t="str">
        <f>IF(AND((RIGHT($AJ$3,2)-'[1]Miter Profiles'!$AC$37-'[1]Outside Edges'!$B193)&gt;=5,'[1]Outside Edges'!$P193="Yes"),"Yes","No")</f>
        <v>Yes</v>
      </c>
      <c r="AK194" s="87" t="str">
        <f>IF(AND((RIGHT($AK$3,2)-'[1]Miter Profiles'!$AC$38-'[1]Outside Edges'!$B193)&gt;=5,'[1]Outside Edges'!$P193="Yes"),"Yes","No")</f>
        <v>Yes</v>
      </c>
      <c r="AL194" s="10" t="str">
        <f>IF(AND((RIGHT($AL$3,2)-'[1]Miter Profiles'!$AC$39-'[1]Outside Edges'!$B193)&gt;=5,'[1]Outside Edges'!$P193="Yes"),"Yes","No")</f>
        <v>Yes</v>
      </c>
      <c r="AM194" s="10" t="str">
        <f>IF(AND((RIGHT($AM$3,2)-'[1]Miter Profiles'!$AC$40-'[1]Outside Edges'!$B193)&gt;=5,'[1]Outside Edges'!$P193="Yes"),"Yes","No")</f>
        <v>Yes</v>
      </c>
      <c r="AN194" s="85" t="str">
        <f>IF(AND((RIGHT($AN$3,2)-'[1]Miter Profiles'!$AC$41-'[1]Outside Edges'!$B193)&gt;=5,'[1]Outside Edges'!$P193="Yes"),"Yes","No")</f>
        <v>Yes</v>
      </c>
      <c r="AO194" s="86" t="str">
        <f>IF(AND((RIGHT($AO$3,2)-'[1]Miter Profiles'!$AC$42-'[1]Outside Edges'!$B193)&gt;=5,'[1]Outside Edges'!$P193="Yes"),"Yes","No")</f>
        <v>Yes</v>
      </c>
      <c r="AP194" s="11" t="str">
        <f>IF(AND((RIGHT($AP$3,2)-'[1]Miter Profiles'!$AC$43-'[1]Outside Edges'!$B193)&gt;=5,'[1]Outside Edges'!$P193="Yes"),"Yes","No")</f>
        <v>Yes</v>
      </c>
      <c r="AQ194" s="87" t="str">
        <f>IF(AND((RIGHT($AQ$3,2)-'[1]Miter Profiles'!$AC$44-'[1]Outside Edges'!$B193)&gt;=5,'[1]Outside Edges'!$P193="Yes"),"Yes","No")</f>
        <v>Yes</v>
      </c>
      <c r="AR194" s="10" t="str">
        <f>IF(AND((RIGHT($AR$3,2)-'[1]Miter Profiles'!$AC$45-'[1]Outside Edges'!$B193)&gt;=5,'[1]Outside Edges'!$P193="Yes"),"Yes","No")</f>
        <v>Yes</v>
      </c>
      <c r="AS194" s="10" t="str">
        <f>IF(AND((RIGHT($AS$3,2)-'[1]Miter Profiles'!$AC$46-'[1]Outside Edges'!$B193)&gt;=5,'[1]Outside Edges'!$P193="Yes"),"Yes","No")</f>
        <v>Yes</v>
      </c>
      <c r="AT194" s="85" t="str">
        <f>IF(AND((RIGHT($AT$3,2)-'[1]Miter Profiles'!$AC$47-'[1]Outside Edges'!$B193)&gt;=5,'[1]Outside Edges'!$P193="Yes"),"Yes","No")</f>
        <v>Yes</v>
      </c>
      <c r="AU194" s="86" t="str">
        <f>IF(AND((RIGHT($AU$3,2)-'[1]Miter Profiles'!$AC$48-'[1]Outside Edges'!$B193)&gt;=5,'[1]Outside Edges'!$P193="Yes"),"Yes","No")</f>
        <v>Yes</v>
      </c>
      <c r="AV194" s="11" t="str">
        <f>IF(AND((RIGHT($AV$3,2)-'[1]Miter Profiles'!$AC$49-'[1]Outside Edges'!$B193)&gt;=5,'[1]Outside Edges'!$P193="Yes"),"Yes","No")</f>
        <v>Yes</v>
      </c>
      <c r="AW194" s="87" t="str">
        <f>IF(AND((RIGHT($AW$3,2)-'[1]Miter Profiles'!$AC$50-'[1]Outside Edges'!$B193)&gt;=5,'[1]Outside Edges'!$P193="Yes"),"Yes","No")</f>
        <v>Yes</v>
      </c>
      <c r="AX194" s="10" t="str">
        <f>IF(AND((RIGHT($AX$3,2)-'[1]Miter Profiles'!$AC$51-'[1]Outside Edges'!$B193)&gt;=5,'[1]Outside Edges'!$P193="Yes"),"Yes","No")</f>
        <v>Yes</v>
      </c>
      <c r="AY194" s="10" t="str">
        <f>IF(AND((RIGHT($AY$3,2)-'[1]Miter Profiles'!$AC$52-'[1]Outside Edges'!$B193)&gt;=5,'[1]Outside Edges'!$P193="Yes"),"Yes","No")</f>
        <v>Yes</v>
      </c>
      <c r="AZ194" s="85" t="str">
        <f>IF(AND((RIGHT($AZ$3,2)-'[1]Miter Profiles'!$AC$53-'[1]Outside Edges'!$B193)&gt;=5,'[1]Outside Edges'!$P193="Yes"),"Yes","No")</f>
        <v>Yes</v>
      </c>
      <c r="BA194" s="86" t="str">
        <f>IF(AND((RIGHT($BA$3,2)-'[1]Miter Profiles'!$AC$54-'[1]Outside Edges'!$B193)&gt;=5,'[1]Outside Edges'!$P193="Yes"),"Yes","No")</f>
        <v>Yes</v>
      </c>
      <c r="BB194" s="11" t="str">
        <f>IF(AND((RIGHT($BB$3,2)-'[1]Miter Profiles'!$AC$55-'[1]Outside Edges'!$B193)&gt;=5,'[1]Outside Edges'!$P193="Yes"),"Yes","No")</f>
        <v>Yes</v>
      </c>
      <c r="BC194" s="87" t="str">
        <f>IF(AND((RIGHT($BC$3,2)-'[1]Miter Profiles'!$AC$56-'[1]Outside Edges'!$B193)&gt;=5,'[1]Outside Edges'!$P193="Yes"),"Yes","No")</f>
        <v>Yes</v>
      </c>
      <c r="BD194" s="10" t="str">
        <f>IF(AND((RIGHT($BD$3,2)-'[1]Miter Profiles'!$AC$57-'[1]Outside Edges'!$B193)&gt;=5,'[1]Outside Edges'!$P193="Yes"),"Yes","No")</f>
        <v>Yes</v>
      </c>
      <c r="BE194" s="10" t="str">
        <f>IF(AND((RIGHT($BE$3,2)-'[1]Miter Profiles'!$AC$58-'[1]Outside Edges'!$B193)&gt;=5,'[1]Outside Edges'!$P193="Yes"),"Yes","No")</f>
        <v>Yes</v>
      </c>
      <c r="BF194" s="85" t="str">
        <f>IF(AND((RIGHT($BF$3,2)-'[1]Miter Profiles'!$AC$59-'[1]Outside Edges'!$B193)&gt;=5,'[1]Outside Edges'!$P193="Yes"),"Yes","No")</f>
        <v>Yes</v>
      </c>
      <c r="BG194" s="86" t="str">
        <f>IF(AND((RIGHT($BG$3,2)-'[1]Miter Profiles'!$AC$60-'[1]Outside Edges'!$B193)&gt;=5,'[1]Outside Edges'!$P193="Yes"),"Yes","No")</f>
        <v>Yes</v>
      </c>
      <c r="BH194" s="11" t="str">
        <f>IF(AND((RIGHT($BH$3,2)-'[1]Miter Profiles'!$AC$61-'[1]Outside Edges'!$B193)&gt;=5,'[1]Outside Edges'!$P193="Yes"),"Yes","No")</f>
        <v>Yes</v>
      </c>
      <c r="BI194" s="87" t="str">
        <f>IF(AND((RIGHT($BI$3,2)-'[1]Miter Profiles'!$AC$62-'[1]Outside Edges'!$B193)&gt;=5,'[1]Outside Edges'!$P193="Yes"),"Yes","No")</f>
        <v>Yes</v>
      </c>
      <c r="BJ194" s="10" t="str">
        <f>IF(AND((RIGHT($BJ$3,2)-'[1]Miter Profiles'!$AC$63-'[1]Outside Edges'!$B193)&gt;=5,'[1]Outside Edges'!$P193="Yes"),"Yes","No")</f>
        <v>Yes</v>
      </c>
      <c r="BK194" s="10" t="str">
        <f>IF(AND((RIGHT($BK$3,2)-'[1]Miter Profiles'!$AC$64-'[1]Outside Edges'!$B193)&gt;=5,'[1]Outside Edges'!$P193="Yes"),"Yes","No")</f>
        <v>Yes</v>
      </c>
      <c r="BL194" s="85" t="str">
        <f>IF(AND((RIGHT($BL$3,2)-'[1]Miter Profiles'!$AC$65-'[1]Outside Edges'!$B193)&gt;=5,'[1]Outside Edges'!$P193="Yes"),"Yes","No")</f>
        <v>Yes</v>
      </c>
      <c r="BM194" s="86" t="str">
        <f>IF(AND((RIGHT($BM$3,2)-'[1]Miter Profiles'!$AC$66-'[1]Outside Edges'!$B193)&gt;=5,'[1]Outside Edges'!$P193="Yes"),"Yes","No")</f>
        <v>Yes</v>
      </c>
      <c r="BN194" s="11" t="str">
        <f>IF(AND((RIGHT($BN$3,2)-'[1]Miter Profiles'!$AC$67-'[1]Outside Edges'!$B193)&gt;=5,'[1]Outside Edges'!$P193="Yes"),"Yes","No")</f>
        <v>Yes</v>
      </c>
      <c r="BO194" s="87" t="str">
        <f>IF(AND((RIGHT($BO$3,2)-'[1]Miter Profiles'!$AC$68-'[1]Outside Edges'!$B193)&gt;=5,'[1]Outside Edges'!$P193="Yes"),"Yes","No")</f>
        <v>Yes</v>
      </c>
      <c r="BP194" s="10" t="str">
        <f>IF(AND((RIGHT($BP$3,2)-'[1]Miter Profiles'!$AC$69-'[1]Outside Edges'!$B193)&gt;=5,'[1]Outside Edges'!$P193="Yes"),"Yes","No")</f>
        <v>Yes</v>
      </c>
      <c r="BQ194" s="10" t="str">
        <f>IF(AND((RIGHT($BQ$3,2)-'[1]Miter Profiles'!$AC$70-'[1]Outside Edges'!$B193)&gt;=5,'[1]Outside Edges'!$P193="Yes"),"Yes","No")</f>
        <v>Yes</v>
      </c>
      <c r="BR194" s="85" t="str">
        <f>IF(AND((RIGHT($BR$3,2)-'[1]Miter Profiles'!$AC$71-'[1]Outside Edges'!$B193)&gt;=5,'[1]Outside Edges'!$P193="Yes"),"Yes","No")</f>
        <v>Yes</v>
      </c>
      <c r="BS194" s="86" t="str">
        <f>IF(AND((RIGHT($BS$3,2)-'[1]Miter Profiles'!$AC$72-'[1]Outside Edges'!$B193)&gt;=5,'[1]Outside Edges'!$P193="Yes"),"Yes","No")</f>
        <v>Yes</v>
      </c>
      <c r="BT194" s="11" t="str">
        <f>IF(AND((RIGHT($BT$3,2)-'[1]Miter Profiles'!$AC$73-'[1]Outside Edges'!$B193)&gt;=5,'[1]Outside Edges'!$P193="Yes"),"Yes","No")</f>
        <v>Yes</v>
      </c>
      <c r="BU194" s="87" t="str">
        <f>IF(AND((RIGHT($BU$3,2)-'[1]Miter Profiles'!$AC$74-'[1]Outside Edges'!$B193)&gt;=5,'[1]Outside Edges'!$P193="Yes"),"Yes","No")</f>
        <v>Yes</v>
      </c>
      <c r="BV194" s="10" t="str">
        <f>IF(AND((RIGHT($BV$3,2)-'[1]Miter Profiles'!$AC$75-'[1]Outside Edges'!$B193)&gt;=5,'[1]Outside Edges'!$P193="Yes"),"Yes","No")</f>
        <v>Yes</v>
      </c>
      <c r="BW194" s="10" t="str">
        <f>IF(AND((RIGHT($BW$3,2)-'[1]Miter Profiles'!$AC$76-'[1]Outside Edges'!$B193)&gt;=5,'[1]Outside Edges'!$P193="Yes"),"Yes","No")</f>
        <v>Yes</v>
      </c>
      <c r="BX194" s="85" t="str">
        <f>IF(AND((RIGHT($BX$3,2)-'[1]Miter Profiles'!$AC$77-'[1]Outside Edges'!$B193)&gt;=5,'[1]Outside Edges'!$P193="Yes"),"Yes","No")</f>
        <v>Yes</v>
      </c>
      <c r="BY194" s="86" t="str">
        <f>IF(AND((RIGHT($BY$3,2)-'[1]Miter Profiles'!$AC$78-'[1]Outside Edges'!$B193)&gt;=5,'[1]Outside Edges'!$P193="Yes"),"Yes","No")</f>
        <v>Yes</v>
      </c>
      <c r="BZ194" s="11" t="str">
        <f>IF(AND((RIGHT($BZ$3,2)-'[1]Miter Profiles'!$AC$79-'[1]Outside Edges'!$B193)&gt;=5,'[1]Outside Edges'!$P193="Yes"),"Yes","No")</f>
        <v>Yes</v>
      </c>
      <c r="CA194" s="87" t="str">
        <f>IF(AND((RIGHT($CA$3,2)-'[1]Miter Profiles'!$AC$80-'[1]Outside Edges'!$B193)&gt;=5,'[1]Outside Edges'!$P193="Yes"),"Yes","No")</f>
        <v>Yes</v>
      </c>
      <c r="CB194" s="10" t="str">
        <f>IF(AND((RIGHT($CB$3,2)-'[1]Miter Profiles'!$AC$81-'[1]Outside Edges'!$B193)&gt;=5,'[1]Outside Edges'!$P193="Yes"),"Yes","No")</f>
        <v>Yes</v>
      </c>
      <c r="CC194" s="10" t="str">
        <f>IF(AND((RIGHT($CC$3,2)-'[1]Miter Profiles'!$AC$82-'[1]Outside Edges'!$B193)&gt;=5,'[1]Outside Edges'!$P193="Yes"),"Yes","No")</f>
        <v>Yes</v>
      </c>
      <c r="CD194" s="85" t="str">
        <f>IF(AND((RIGHT($CD$3,2)-'[1]Miter Profiles'!$AC$83-'[1]Outside Edges'!$B193)&gt;=5,'[1]Outside Edges'!$P193="Yes"),"Yes","No")</f>
        <v>Yes</v>
      </c>
      <c r="CE194" s="86" t="str">
        <f>IF(AND((RIGHT($CE$3,2)-'[1]Miter Profiles'!$AC$84-'[1]Outside Edges'!$B193)&gt;=5,'[1]Outside Edges'!$P193="Yes"),"Yes","No")</f>
        <v>Yes</v>
      </c>
      <c r="CF194" s="11" t="str">
        <f>IF(AND((RIGHT($CF$3,2)-'[1]Miter Profiles'!$AC$85-'[1]Outside Edges'!$B193)&gt;=5,'[1]Outside Edges'!$P193="Yes"),"Yes","No")</f>
        <v>Yes</v>
      </c>
      <c r="CG194" s="87" t="str">
        <f>IF(AND((RIGHT($CG$3,2)-'[1]Miter Profiles'!$AC$86-'[1]Outside Edges'!$B193)&gt;=5,'[1]Outside Edges'!$P193="Yes"),"Yes","No")</f>
        <v>Yes</v>
      </c>
      <c r="CH194" s="10" t="str">
        <f>IF(AND((RIGHT($CH$3,2)-'[1]Miter Profiles'!$AC$87-'[1]Outside Edges'!$B193)&gt;=5,'[1]Outside Edges'!$P193="Yes"),"Yes","No")</f>
        <v>Yes</v>
      </c>
      <c r="CI194" s="10" t="str">
        <f>IF(AND((RIGHT($CI$3,2)-'[1]Miter Profiles'!$AC$88-'[1]Outside Edges'!$B193)&gt;=5,'[1]Outside Edges'!$P193="Yes"),"Yes","No")</f>
        <v>Yes</v>
      </c>
      <c r="CJ194" s="85" t="str">
        <f>IF(AND((RIGHT($CJ$3,2)-'[1]Miter Profiles'!$AC$89-'[1]Outside Edges'!$B193)&gt;=5,'[1]Outside Edges'!$P193="Yes"),"Yes","No")</f>
        <v>Yes</v>
      </c>
      <c r="CK194" s="86" t="str">
        <f>IF(AND((RIGHT($CK$3,2)-'[1]Miter Profiles'!$AC$90-'[1]Outside Edges'!$B193)&gt;=5,'[1]Outside Edges'!$P193="Yes"),"Yes","No")</f>
        <v>Yes</v>
      </c>
      <c r="CL194" s="11" t="str">
        <f>IF(AND((RIGHT($CL$3,2)-'[1]Miter Profiles'!$AC$91-'[1]Outside Edges'!$B193)&gt;=5,'[1]Outside Edges'!$P193="Yes"),"Yes","No")</f>
        <v>Yes</v>
      </c>
      <c r="CM194" s="87" t="str">
        <f>IF(AND((RIGHT($CM$3,2)-'[1]Miter Profiles'!$AC$92-'[1]Outside Edges'!$B193)&gt;=5,'[1]Outside Edges'!$P193="Yes"),"Yes","No")</f>
        <v>Yes</v>
      </c>
      <c r="CN194" s="10" t="str">
        <f>IF(AND((RIGHT(CN$3,2)-'[1]Miter Profiles'!$AC$93-'[1]Outside Edges'!$B193)&gt;=5,'[1]Outside Edges'!$P193="Yes"),"Yes","No")</f>
        <v>No</v>
      </c>
      <c r="CO194" s="10" t="str">
        <f>IF(AND((RIGHT(CO$3,2)-'[1]Miter Profiles'!$AC$94-'[1]Outside Edges'!$B193)&gt;=5,'[1]Outside Edges'!$P193="Yes"),"Yes","No")</f>
        <v>Yes</v>
      </c>
      <c r="CP194" s="85" t="str">
        <f>IF(AND((RIGHT(CP$3,2)-'[1]Miter Profiles'!$AC$95-'[1]Outside Edges'!$B193)&gt;=5,'[1]Outside Edges'!$P193="Yes"),"Yes","No")</f>
        <v>Yes</v>
      </c>
      <c r="CQ194" s="86" t="str">
        <f>IF(AND((RIGHT(CQ$3,2)-'[1]Miter Profiles'!$AC$96-'[1]Outside Edges'!$B193)&gt;=5,'[1]Outside Edges'!$P193="Yes"),"Yes","No")</f>
        <v>No</v>
      </c>
      <c r="CR194" s="11" t="str">
        <f>IF(AND((RIGHT(CR$3,2)-'[1]Miter Profiles'!$AC$97-'[1]Outside Edges'!$B193)&gt;=5,'[1]Outside Edges'!$P193="Yes"),"Yes","No")</f>
        <v>Yes</v>
      </c>
      <c r="CS194" s="87" t="str">
        <f>IF(AND((RIGHT(CS$3,2)-'[1]Miter Profiles'!$AC$98-'[1]Outside Edges'!$B193)&gt;=5,'[1]Outside Edges'!$P193="Yes"),"Yes","No")</f>
        <v>Yes</v>
      </c>
      <c r="CT194" s="10" t="str">
        <f>IF(AND((RIGHT($CT$3,2)-'[1]Miter Profiles'!$AC$99-'[1]Outside Edges'!$B193)&gt;=5,'[1]Outside Edges'!$P193="Yes"),"Yes","No")</f>
        <v>No</v>
      </c>
      <c r="CU194" s="10" t="str">
        <f>IF(AND((RIGHT($CU$3,2)-'[1]Miter Profiles'!$AC$100-'[1]Outside Edges'!$B193)&gt;=5,'[1]Outside Edges'!$P193="Yes"),"Yes","No")</f>
        <v>Yes</v>
      </c>
      <c r="CV194" s="85" t="str">
        <f>IF(AND((RIGHT($CV$3,2)-'[1]Miter Profiles'!$AC$101-'[1]Outside Edges'!$B193)&gt;=5,'[1]Outside Edges'!$P193="Yes"),"Yes","No")</f>
        <v>Yes</v>
      </c>
      <c r="CW194" s="86" t="str">
        <f>IF(AND((RIGHT($CW$3,2)-'[1]Miter Profiles'!$AC$102-'[1]Outside Edges'!$B193)&gt;=5,'[1]Outside Edges'!$P193="Yes"),"Yes","No")</f>
        <v>Yes</v>
      </c>
      <c r="CX194" s="11" t="str">
        <f>IF(AND((RIGHT($CX$3,2)-'[1]Miter Profiles'!$AC$103-'[1]Outside Edges'!$B193)&gt;=5,'[1]Outside Edges'!$P193="Yes"),"Yes","No")</f>
        <v>Yes</v>
      </c>
      <c r="CY194" s="87" t="str">
        <f>IF(AND((RIGHT($CY$3,2)-'[1]Miter Profiles'!$AC$104-'[1]Outside Edges'!$B193)&gt;=5,'[1]Outside Edges'!$P193="Yes"),"Yes","No")</f>
        <v>Yes</v>
      </c>
      <c r="CZ194" s="10" t="str">
        <f>IF(AND((RIGHT($CZ$3,2)-'[1]Miter Profiles'!$AC$105-'[1]Outside Edges'!$B193)&gt;=5,'[1]Outside Edges'!$P193="Yes"),"Yes","No")</f>
        <v>No</v>
      </c>
      <c r="DA194" s="10" t="str">
        <f>IF(AND((RIGHT($DA$3,2)-'[1]Miter Profiles'!$AC$106-'[1]Outside Edges'!$B193)&gt;=5,'[1]Outside Edges'!$P193="Yes"),"Yes","No")</f>
        <v>No</v>
      </c>
      <c r="DB194" s="85" t="str">
        <f>IF(AND((RIGHT($DB$3,2)-'[1]Miter Profiles'!$AC$107-'[1]Outside Edges'!$B193)&gt;=5,'[1]Outside Edges'!$P193="Yes"),"Yes","No")</f>
        <v>No</v>
      </c>
      <c r="DC194" s="86" t="str">
        <f>IF(AND((RIGHT($DC$3,2)-'[1]Miter Profiles'!$AC$108-'[1]Outside Edges'!$B193)&gt;=5,'[1]Outside Edges'!$P193="Yes"),"Yes","No")</f>
        <v>No</v>
      </c>
      <c r="DD194" s="11" t="str">
        <f>IF(AND((RIGHT($DD$3,2)-'[1]Miter Profiles'!$AC$109-'[1]Outside Edges'!$B193)&gt;=5,'[1]Outside Edges'!$P193="Yes"),"Yes","No")</f>
        <v>Yes</v>
      </c>
      <c r="DE194" s="87" t="str">
        <f>IF(AND((RIGHT($DE$3,2)-'[1]Miter Profiles'!$AC$110-'[1]Outside Edges'!$B193)&gt;=5,'[1]Outside Edges'!$P193="Yes"),"Yes","No")</f>
        <v>Yes</v>
      </c>
      <c r="DF194" s="10" t="str">
        <f>IF(AND((RIGHT($DF$3,2)-'[1]Miter Profiles'!$AC$111-'[1]Outside Edges'!$B193)&gt;=5,'[1]Outside Edges'!$P193="Yes"),"Yes","No")</f>
        <v>Yes</v>
      </c>
      <c r="DG194" s="10" t="str">
        <f>IF(AND((RIGHT($DG$3,2)-'[1]Miter Profiles'!$AC$112-'[1]Outside Edges'!$B193)&gt;=5,'[1]Outside Edges'!$P193="Yes"),"Yes","No")</f>
        <v>Yes</v>
      </c>
      <c r="DH194" s="85" t="str">
        <f>IF(AND((RIGHT($DH$3,2)-'[1]Miter Profiles'!$AC$113-'[1]Outside Edges'!$B193)&gt;=5,'[1]Outside Edges'!$P193="Yes"),"Yes","No")</f>
        <v>Yes</v>
      </c>
      <c r="DI194" s="86" t="str">
        <f>IF(AND((RIGHT($DI$3,2)-'[1]Miter Profiles'!$AC$114-'[1]Outside Edges'!$B193)&gt;=5,'[1]Outside Edges'!$P193="Yes"),"Yes","No")</f>
        <v>Yes</v>
      </c>
      <c r="DJ194" s="11" t="str">
        <f>IF(AND((RIGHT($DJ$3,2)-'[1]Miter Profiles'!$AC$115-'[1]Outside Edges'!$B193)&gt;=5,'[1]Outside Edges'!$P193="Yes"),"Yes","No")</f>
        <v>Yes</v>
      </c>
      <c r="DK194" s="87" t="str">
        <f>IF(AND((RIGHT($DK$3,2)-'[1]Miter Profiles'!$AC$116-'[1]Outside Edges'!$B193)&gt;=5,'[1]Outside Edges'!$P193="Yes"),"Yes","No")</f>
        <v>Yes</v>
      </c>
      <c r="DL194" s="10" t="str">
        <f>IF(AND((RIGHT($DL$3,2)-'[1]Miter Profiles'!$AC$117-'[1]Outside Edges'!$B193)&gt;=5,'[1]Outside Edges'!$P193="Yes"),"Yes","No")</f>
        <v>Yes</v>
      </c>
      <c r="DM194" s="10" t="str">
        <f>IF(AND((RIGHT($DM$3,2)-'[1]Miter Profiles'!$AC$118-'[1]Outside Edges'!$B193)&gt;=5,'[1]Outside Edges'!$P193="Yes"),"Yes","No")</f>
        <v>Yes</v>
      </c>
      <c r="DN194" s="85" t="str">
        <f>IF(AND((RIGHT($DN$3,2)-'[1]Miter Profiles'!$AC$119-'[1]Outside Edges'!$B193)&gt;=5,'[1]Outside Edges'!$P193="Yes"),"Yes","No")</f>
        <v>Yes</v>
      </c>
      <c r="DO194" s="86" t="str">
        <f>IF(AND((RIGHT($DO$3,2)-'[1]Miter Profiles'!$AC$120-'[1]Outside Edges'!$B193)&gt;=5,'[1]Outside Edges'!$P193="Yes"),"Yes","No")</f>
        <v>No</v>
      </c>
      <c r="DP194" s="11" t="str">
        <f>IF(AND((RIGHT($DP$3,2)-'[1]Miter Profiles'!$AC$121-'[1]Outside Edges'!$B193)&gt;=5,'[1]Outside Edges'!$P193="Yes"),"Yes","No")</f>
        <v>No</v>
      </c>
      <c r="DQ194" s="87" t="str">
        <f>IF(AND((RIGHT($DQ$3,2)-'[1]Miter Profiles'!$AC$122-'[1]Outside Edges'!$B193)&gt;=5,'[1]Outside Edges'!$P193="Yes"),"Yes","No")</f>
        <v>Yes</v>
      </c>
      <c r="DR194" s="10" t="str">
        <f>IF(AND((RIGHT($DR$3,2)-'[1]Miter Profiles'!$AC$123-'[1]Outside Edges'!$B193)&gt;=5,'[1]Outside Edges'!$P193="Yes"),"Yes","No")</f>
        <v>Yes</v>
      </c>
      <c r="DS194" s="10" t="str">
        <f>IF(AND((RIGHT($DS$3,2)-'[1]Miter Profiles'!$AC$124-'[1]Outside Edges'!$B193)&gt;=5,'[1]Outside Edges'!$P193="Yes"),"Yes","No")</f>
        <v>Yes</v>
      </c>
      <c r="DT194" s="85" t="str">
        <f>IF(AND((RIGHT($DT$3,2)-'[1]Miter Profiles'!$AC$125-'[1]Outside Edges'!$B193)&gt;=5,'[1]Outside Edges'!$P193="Yes"),"Yes","No")</f>
        <v>Yes</v>
      </c>
      <c r="DU194" s="86" t="str">
        <f>IF(AND((RIGHT($DU$3,2)-'[1]Miter Profiles'!$AC$126-'[1]Outside Edges'!$B193)&gt;=5,'[1]Outside Edges'!$P193="Yes"),"Yes","No")</f>
        <v>Yes</v>
      </c>
      <c r="DV194" s="11" t="str">
        <f>IF(AND((RIGHT($DV$3,2)-'[1]Miter Profiles'!$AC$127-'[1]Outside Edges'!$B193)&gt;=5,'[1]Outside Edges'!$P193="Yes"),"Yes","No")</f>
        <v>Yes</v>
      </c>
      <c r="DW194" s="87" t="str">
        <f>IF(AND((RIGHT($DW$3,2)-'[1]Miter Profiles'!$AC$128-'[1]Outside Edges'!$B193)&gt;=5,'[1]Outside Edges'!$P193="Yes"),"Yes","No")</f>
        <v>Yes</v>
      </c>
      <c r="DX194" s="10" t="str">
        <f>IF(AND((RIGHT($DX$3,2)-'[1]Miter Profiles'!$AC$129-'[1]Outside Edges'!$B193)&gt;=5,'[1]Outside Edges'!$P193="Yes"),"Yes","No")</f>
        <v>Yes</v>
      </c>
      <c r="DY194" s="10" t="str">
        <f>IF(AND((RIGHT($DY$3,2)-'[1]Miter Profiles'!$AC$130-'[1]Outside Edges'!$B193)&gt;=5,'[1]Outside Edges'!$P193="Yes"),"Yes","No")</f>
        <v>Yes</v>
      </c>
      <c r="DZ194" s="85" t="str">
        <f>IF(AND((RIGHT($DZ$3,2)-'[1]Miter Profiles'!$AC$131-'[1]Outside Edges'!$B193)&gt;=5,'[1]Outside Edges'!$P193="Yes"),"Yes","No")</f>
        <v>Yes</v>
      </c>
      <c r="EA194" s="90" t="str">
        <f>IF(AND((RIGHT($EA$3,2)-'[1]Miter Profiles'!$AC$132-'[1]Outside Edges'!$B193)&gt;=5,'[1]Outside Edges'!$P193="Yes"),"Yes","No")</f>
        <v>Yes</v>
      </c>
      <c r="EB194" s="105" t="str">
        <f>IF(AND((RIGHT($EB$3,2)-'[1]Miter Profiles'!$AC$133-'[1]Outside Edges'!$B193)&gt;=5,'[1]Outside Edges'!$P193="Yes"),"Yes","No")</f>
        <v>No</v>
      </c>
      <c r="EC194" s="110" t="str">
        <f>IF(AND((RIGHT($EC$3,2)-'[1]Miter Profiles'!$AC$134-'[1]Outside Edges'!$B193)&gt;=5,'[1]Outside Edges'!$P193="Yes"),"Yes","No")</f>
        <v>Yes</v>
      </c>
      <c r="ED194" s="116" t="str">
        <f>IF(AND((RIGHT($ED$3,2)-'[1]Miter Profiles'!$AC$135-'[1]Outside Edges'!$B193)&gt;=5,'[1]Outside Edges'!$P193="Yes"),"Yes","No")</f>
        <v>Yes</v>
      </c>
      <c r="EE194" s="113" t="str">
        <f>IF(AND((RIGHT($EE$3,2)-'[1]Miter Profiles'!$AC$136-'[1]Outside Edges'!$B193)&gt;=5,'[1]Outside Edges'!$P193="Yes"),"Yes","No")</f>
        <v>Yes</v>
      </c>
      <c r="EF194" s="85" t="str">
        <f>IF(AND((RIGHT($EF$3,2)-'[1]Miter Profiles'!$AC$137-'[1]Outside Edges'!$B193)&gt;=5,'[1]Outside Edges'!$P193="Yes"),"Yes","No")</f>
        <v>Yes</v>
      </c>
      <c r="EG194" s="10" t="str">
        <f>IF(AND((RIGHT($EG$3,2)-'[1]Miter Profiles'!$AC$138-'[1]Outside Edges'!$B193)&gt;=5,'[1]Outside Edges'!$P193="Yes"),"Yes","No")</f>
        <v>Yes</v>
      </c>
      <c r="EH194" s="90" t="str">
        <f>IF(AND((RIGHT($EH$3,2)-'[1]Miter Profiles'!$AC$139-'[1]Outside Edges'!$B193)&gt;=5,'[1]Outside Edges'!$P193="Yes"),"Yes","No")</f>
        <v>Yes</v>
      </c>
      <c r="EI194" s="121" t="str">
        <f>IF(AND((RIGHT($EI$3,2)-'[1]Miter Profiles'!$AC$140-'[1]Outside Edges'!$B193)&gt;=5,'[1]Outside Edges'!$P193="Yes"),"Yes","No")</f>
        <v>Yes</v>
      </c>
      <c r="EJ194" s="124" t="str">
        <f>IF(AND((RIGHT($EJ$3,2)-'[1]Miter Profiles'!$AC$141-'[1]Outside Edges'!$B193)&gt;=5,'[1]Outside Edges'!$P193="Yes"),"Yes","No")</f>
        <v>Yes</v>
      </c>
      <c r="EK194" s="124" t="str">
        <f>IF(AND((RIGHT($EK$3,2)-'[1]Miter Profiles'!$AC$142-'[1]Outside Edges'!$B193)&gt;=5,'[1]Outside Edges'!$P193="Yes"),"Yes","No")</f>
        <v>Yes</v>
      </c>
      <c r="EL194" s="116" t="str">
        <f>IF(AND((RIGHT($EL$3,2)-'[1]Miter Profiles'!$AC$143-'[1]Outside Edges'!$B193)&gt;=5,'[1]Outside Edges'!$P193="Yes"),"Yes","No")</f>
        <v>Yes</v>
      </c>
      <c r="EM194" s="129" t="str">
        <f>IF(AND((RIGHT($EM$3,2)-'[1]Miter Profiles'!$AC$144-'[1]Outside Edges'!$B193)&gt;=5,'[1]Outside Edges'!$P193="Yes"),"Yes","No")</f>
        <v>No</v>
      </c>
      <c r="EN194" s="10" t="str">
        <f>IF(AND((RIGHT($EN$3,2)-'[1]Miter Profiles'!$AC$145-'[1]Outside Edges'!$B193)&gt;=5,'[1]Outside Edges'!$P193="Yes"),"Yes","No")</f>
        <v>Yes</v>
      </c>
      <c r="EO194" s="90" t="str">
        <f>IF(AND((RIGHT($EO$3,2)-'[1]Miter Profiles'!$AC$146-'[1]Outside Edges'!$B193)&gt;=5,'[1]Outside Edges'!$P193="Yes"),"Yes","No")</f>
        <v>Yes</v>
      </c>
      <c r="EP194" s="124" t="str">
        <f>IF(AND((RIGHT($EP$3,2)-'[1]Miter Profiles'!$AC$147-'[1]Outside Edges'!$B193)&gt;=5,'[1]Outside Edges'!$P193="Yes"),"Yes","No")</f>
        <v>No</v>
      </c>
      <c r="EQ194" s="124" t="str">
        <f>IF(AND((RIGHT($EQ$3,2)-'[1]Miter Profiles'!$AC$148-'[1]Outside Edges'!$B193)&gt;=5,'[1]Outside Edges'!$P193="Yes"),"Yes","No")</f>
        <v>Yes</v>
      </c>
      <c r="ER194" s="116" t="str">
        <f>IF(AND((RIGHT($ER$3,2)-'[1]Miter Profiles'!$AC$149-'[1]Outside Edges'!$B193)&gt;=5,'[1]Outside Edges'!$P193="Yes"),"Yes","No")</f>
        <v>Yes</v>
      </c>
      <c r="ES194" s="129" t="str">
        <f>IF(AND((RIGHT($ES$3,2)-'[1]Miter Profiles'!$AC$150-'[1]Outside Edges'!$B193)&gt;=5,'[1]Outside Edges'!$P193="Yes"),"Yes","No")</f>
        <v>No</v>
      </c>
      <c r="ET194" s="10" t="str">
        <f>IF(AND((RIGHT($ET$3,2)-'[1]Miter Profiles'!$AC$151-'[1]Outside Edges'!$B193)&gt;=5,'[1]Outside Edges'!$P193="Yes"),"Yes","No")</f>
        <v>Yes</v>
      </c>
      <c r="EU194" s="90" t="str">
        <f>IF(AND((RIGHT($EU$3,2)-'[1]Miter Profiles'!$AC$152-'[1]Outside Edges'!$B193)&gt;=5,'[1]Outside Edges'!$P193="Yes"),"Yes","No")</f>
        <v>Yes</v>
      </c>
      <c r="EV194" s="124" t="str">
        <f>IF(AND((RIGHT($EV$3,2)-'[1]Miter Profiles'!$AC$153-'[1]Outside Edges'!$B193)&gt;=5,'[1]Outside Edges'!$P193="Yes"),"Yes","No")</f>
        <v>No</v>
      </c>
      <c r="EW194" s="124" t="str">
        <f>IF(AND((RIGHT($EW$3,2)-'[1]Miter Profiles'!$AC$154-'[1]Outside Edges'!$B193)&gt;=5,'[1]Outside Edges'!$P193="Yes"),"Yes","No")</f>
        <v>Yes</v>
      </c>
      <c r="EX194" s="116" t="str">
        <f>IF(AND((RIGHT($EX$3,2)-'[1]Miter Profiles'!$AC$155-'[1]Outside Edges'!$B193)&gt;=5,'[1]Outside Edges'!$P193="Yes"),"Yes","No")</f>
        <v>Yes</v>
      </c>
      <c r="EY194" s="129" t="str">
        <f>IF(AND((RIGHT($EY$3,2)-'[1]Miter Profiles'!$AC$156-'[1]Outside Edges'!$B193)&gt;=5,'[1]Outside Edges'!$P193="Yes"),"Yes","No")</f>
        <v>Yes</v>
      </c>
      <c r="EZ194" s="10" t="str">
        <f>IF(AND((RIGHT($EZ$3,2)-'[1]Miter Profiles'!$AC$157-'[1]Outside Edges'!$B193)&gt;=5,'[1]Outside Edges'!$P193="Yes"),"Yes","No")</f>
        <v>Yes</v>
      </c>
      <c r="FA194" s="90" t="str">
        <f>IF(AND((RIGHT($FA$3,2)-'[1]Miter Profiles'!$AC$158-'[1]Outside Edges'!$B193)&gt;=5,'[1]Outside Edges'!$P193="Yes"),"Yes","No")</f>
        <v>Yes</v>
      </c>
      <c r="FB194" s="124" t="str">
        <f>IF(AND((RIGHT($FB$3,2)-'[1]Miter Profiles'!$AC$159-'[1]Outside Edges'!$B193)&gt;=5,'[1]Outside Edges'!$P193="Yes"),"Yes","No")</f>
        <v>Yes</v>
      </c>
      <c r="FC194" s="124" t="str">
        <f>IF(AND((RIGHT($FC$3,2)-'[1]Miter Profiles'!$AC$160-'[1]Outside Edges'!$B193)&gt;=5,'[1]Outside Edges'!$P193="Yes"),"Yes","No")</f>
        <v>Yes</v>
      </c>
      <c r="FD194" s="116" t="str">
        <f>IF(AND((RIGHT($FD$3,2)-'[1]Miter Profiles'!$AC$161-'[1]Outside Edges'!$B193)&gt;=5,'[1]Outside Edges'!$P193="Yes"),"Yes","No")</f>
        <v>Yes</v>
      </c>
      <c r="FE194" s="129" t="str">
        <f>IF(AND((RIGHT($FE$3,2)-'[1]Miter Profiles'!$AC$162-'[1]Outside Edges'!$B193)&gt;=5,'[1]Outside Edges'!$P193="Yes"),"Yes","No")</f>
        <v>Yes</v>
      </c>
      <c r="FF194" s="10" t="str">
        <f>IF(AND((RIGHT($FF$3,2)-'[1]Miter Profiles'!$AC$163-'[1]Outside Edges'!$B193)&gt;=5,'[1]Outside Edges'!$P193="Yes"),"Yes","No")</f>
        <v>Yes</v>
      </c>
      <c r="FG194" s="90" t="str">
        <f>IF(AND((RIGHT($FG$3,2)-'[1]Miter Profiles'!$AC$164-'[1]Outside Edges'!$B193)&gt;=5,'[1]Outside Edges'!$P193="Yes"),"Yes","No")</f>
        <v>Yes</v>
      </c>
      <c r="FH194" s="124" t="str">
        <f>IF(AND((RIGHT($FH$3,2)-'[1]Miter Profiles'!$AC$165-'[1]Outside Edges'!$B193)&gt;=5,'[1]Outside Edges'!$P193="Yes"),"Yes","No")</f>
        <v>Yes</v>
      </c>
      <c r="FI194" s="124" t="str">
        <f>IF(AND((RIGHT($FI$3,2)-'[1]Miter Profiles'!$AC$166-'[1]Outside Edges'!$B193)&gt;=5,'[1]Outside Edges'!$P193="Yes"),"Yes","No")</f>
        <v>Yes</v>
      </c>
      <c r="FJ194" s="116" t="str">
        <f>IF(AND((RIGHT($FJ$3,2)-'[1]Miter Profiles'!$AC$167-'[1]Outside Edges'!$B193)&gt;=5,'[1]Outside Edges'!$P193="Yes"),"Yes","No")</f>
        <v>Yes</v>
      </c>
      <c r="FK194" s="129" t="str">
        <f>IF(AND((RIGHT($FK$3,2)-'[1]Miter Profiles'!$AC$168-'[1]Outside Edges'!$B193)&gt;=5,'[1]Outside Edges'!$P193="Yes"),"Yes","No")</f>
        <v>Yes</v>
      </c>
      <c r="FL194" s="10" t="str">
        <f>IF(AND((RIGHT($FL$3,2)-'[1]Miter Profiles'!$AC$169-'[1]Outside Edges'!$B193)&gt;=5,'[1]Outside Edges'!$P193="Yes"),"Yes","No")</f>
        <v>Yes</v>
      </c>
      <c r="FM194" s="90" t="str">
        <f>IF(AND((RIGHT($FM$3,2)-'[1]Miter Profiles'!$AC$170-'[1]Outside Edges'!$B193)&gt;=5,'[1]Outside Edges'!$P193="Yes"),"Yes","No")</f>
        <v>Yes</v>
      </c>
      <c r="FN194" s="124" t="str">
        <f>IF(AND((RIGHT($FN$3,2)-'[1]Miter Profiles'!$AC$171-'[1]Outside Edges'!$B193)&gt;=5,'[1]Outside Edges'!$P193="Yes"),"Yes","No")</f>
        <v>Yes</v>
      </c>
      <c r="FO194" s="124" t="str">
        <f>IF(AND((RIGHT($FO$3,2)-'[1]Miter Profiles'!$AC$172-'[1]Outside Edges'!$B193)&gt;=5,'[1]Outside Edges'!$P193="Yes"),"Yes","No")</f>
        <v>Yes</v>
      </c>
      <c r="FP194" s="116" t="str">
        <f>IF(AND((RIGHT($FP$3,2)-'[1]Miter Profiles'!$AC$173-'[1]Outside Edges'!$B193)&gt;=5,'[1]Outside Edges'!$P193="Yes"),"Yes","No")</f>
        <v>Yes</v>
      </c>
      <c r="FQ194" s="129" t="str">
        <f>IF(AND((RIGHT($FQ$3,2)-'[1]Miter Profiles'!$AC$174-'[1]Outside Edges'!$B193)&gt;=5,'[1]Outside Edges'!$P193="Yes"),"Yes","No")</f>
        <v>Yes</v>
      </c>
      <c r="FR194" s="10" t="str">
        <f>IF(AND((RIGHT($FR$3,2)-'[1]Miter Profiles'!$AC$175-'[1]Outside Edges'!$B193)&gt;=5,'[1]Outside Edges'!$P193="Yes"),"Yes","No")</f>
        <v>Yes</v>
      </c>
      <c r="FS194" s="90" t="str">
        <f>IF(AND((RIGHT($FS$3,2)-'[1]Miter Profiles'!$AC$176-'[1]Outside Edges'!$B193)&gt;=5,'[1]Outside Edges'!$P193="Yes"),"Yes","No")</f>
        <v>Yes</v>
      </c>
      <c r="FT194" s="124" t="str">
        <f>IF(AND((RIGHT($FT$3,2)-'[1]Miter Profiles'!$AC$177-'[1]Outside Edges'!$B193)&gt;=5,'[1]Outside Edges'!$P193="Yes"),"Yes","No")</f>
        <v>Yes</v>
      </c>
      <c r="FU194" s="124" t="str">
        <f>IF(AND((RIGHT($FU$3,2)-'[1]Miter Profiles'!$AC$178-'[1]Outside Edges'!$B193)&gt;=5,'[1]Outside Edges'!$P193="Yes"),"Yes","No")</f>
        <v>Yes</v>
      </c>
      <c r="FV194" s="116" t="str">
        <f>IF(AND((RIGHT($V$3,2)-'[1]Miter Profiles'!$AC$179-'[1]Outside Edges'!$B193)&gt;=5,'[1]Outside Edges'!$P193="Yes"),"Yes","No")</f>
        <v>Yes</v>
      </c>
      <c r="FW194" s="129" t="str">
        <f>IF(AND((RIGHT($FW$3,2)-'[1]Miter Profiles'!$AC$180-'[1]Outside Edges'!$B193)&gt;=5,'[1]Outside Edges'!$P193="Yes"),"Yes","No")</f>
        <v>Yes</v>
      </c>
      <c r="FX194" s="85" t="str">
        <f>IF(AND((RIGHT($FX$3,2)-'[1]Miter Profiles'!$AC$181-'[1]Outside Edges'!$B193)&gt;=5,'[1]Outside Edges'!$P193="Yes"),"Yes","No")</f>
        <v>Yes</v>
      </c>
      <c r="FY194" s="150" t="str">
        <f>IF(AND((RIGHT($FY$3,2)-'[1]Miter Profiles'!$AC$182-'[1]Outside Edges'!$B193)&gt;=5,'[1]Outside Edges'!$P193="Yes"),"Yes","No")</f>
        <v>No</v>
      </c>
      <c r="FZ194" s="124" t="str">
        <f>IF(AND((RIGHT($FZ$3,2)-'[1]Miter Profiles'!$AC$183-'[1]Outside Edges'!$B193)&gt;=5,'[1]Outside Edges'!$P193="Yes"),"Yes","No")</f>
        <v>Yes</v>
      </c>
      <c r="GA194" s="116" t="str">
        <f>IF(AND((RIGHT($GA$3,2)-'[1]Miter Profiles'!$AC$184-'[1]Outside Edges'!$B193)&gt;=5,'[1]Outside Edges'!$P193="Yes"),"Yes","No")</f>
        <v>Yes</v>
      </c>
      <c r="GB194" s="129" t="str">
        <f>IF(AND((RIGHT($GB$3,2)-'[1]Miter Profiles'!$AC$185-'[1]Outside Edges'!$B193)&gt;=5,'[1]Outside Edges'!$P193="Yes"),"Yes","No")</f>
        <v>No</v>
      </c>
      <c r="GC194" s="10" t="str">
        <f>IF(AND((RIGHT($GC$3,2)-'[1]Miter Profiles'!$AC$186-'[1]Outside Edges'!$B193)&gt;=5,'[1]Outside Edges'!$P193="Yes"),"Yes","No")</f>
        <v>Yes</v>
      </c>
      <c r="GD194" s="90" t="str">
        <f>IF(AND((RIGHT($GD$3,2)-'[1]Miter Profiles'!$AC$187-'[1]Outside Edges'!$B193)&gt;=5,'[1]Outside Edges'!$P193="Yes"),"Yes","No")</f>
        <v>Yes</v>
      </c>
      <c r="GE194" s="150" t="str">
        <f>IF(AND((RIGHT($GE$3,2)-'[1]Miter Profiles'!$AC$188-'[1]Outside Edges'!$B193)&gt;=5,'[1]Outside Edges'!$P193="Yes"),"Yes","No")</f>
        <v>Yes</v>
      </c>
      <c r="GF194" s="124" t="str">
        <f>IF(AND((RIGHT($GF$3,2)-'[1]Miter Profiles'!$AC$189-'[1]Outside Edges'!$B193)&gt;=5,'[1]Outside Edges'!$P193="Yes"),"Yes","No")</f>
        <v>Yes</v>
      </c>
      <c r="GG194" s="116" t="str">
        <f>IF(AND((RIGHT($GG$3,2)-'[1]Miter Profiles'!$AC$190-'[1]Outside Edges'!$B193)&gt;=5,'[1]Outside Edges'!$P193="Yes"),"Yes","No")</f>
        <v>Yes</v>
      </c>
      <c r="GH194" s="129" t="str">
        <f>IF(AND((RIGHT($GH$3,2)-'[1]Miter Profiles'!$AC$191-'[1]Outside Edges'!$B193)&gt;=5,'[1]Outside Edges'!$P193="Yes"),"Yes","No")</f>
        <v>Yes</v>
      </c>
      <c r="GI194" s="10" t="str">
        <f>IF(AND((RIGHT($GI$3,2)-'[1]Miter Profiles'!$AC$192-'[1]Outside Edges'!$B193)&gt;=5,'[1]Outside Edges'!$P193="Yes"),"Yes","No")</f>
        <v>Yes</v>
      </c>
      <c r="GJ194" s="90" t="str">
        <f>IF(AND((RIGHT($GJ$3,2)-'[1]Miter Profiles'!$AC$193-'[1]Outside Edges'!$B193)&gt;=5,'[1]Outside Edges'!$P193="Yes"),"Yes","No")</f>
        <v>Yes</v>
      </c>
      <c r="GK194" s="150" t="str">
        <f>IF(AND((RIGHT($GK$3,2)-'[1]Miter Profiles'!$AC$194-'[1]Outside Edges'!$B193)&gt;=5,'[1]Outside Edges'!$P193="Yes"),"Yes","No")</f>
        <v>Yes</v>
      </c>
      <c r="GL194" s="124" t="str">
        <f>IF(AND((RIGHT($GL$3,2)-'[1]Miter Profiles'!$AC$195-'[1]Outside Edges'!$B193)&gt;=5,'[1]Outside Edges'!$P193="Yes"),"Yes","No")</f>
        <v>Yes</v>
      </c>
      <c r="GM194" s="116" t="str">
        <f>IF(AND((RIGHT($GM$3,2)-'[1]Miter Profiles'!$AC$196-'[1]Outside Edges'!$B193)&gt;=5,'[1]Outside Edges'!$P193="Yes"),"Yes","No")</f>
        <v>Yes</v>
      </c>
      <c r="GN194" s="129" t="str">
        <f>IF(AND((RIGHT($GN$3,2)-'[1]Miter Profiles'!$AC$197-'[1]Outside Edges'!$B193)&gt;=5,'[1]Outside Edges'!$P193="Yes"),"Yes","No")</f>
        <v>No</v>
      </c>
      <c r="GO194" s="10" t="str">
        <f>IF(AND((RIGHT($GO$3,2)-'[1]Miter Profiles'!$AC$198-'[1]Outside Edges'!$B193)&gt;=5,'[1]Outside Edges'!$P193="Yes"),"Yes","No")</f>
        <v>Yes</v>
      </c>
      <c r="GP194" s="90" t="str">
        <f>IF(AND((RIGHT($GP$3,2)-'[1]Miter Profiles'!$AC$199-'[1]Outside Edges'!$B193)&gt;=5,'[1]Outside Edges'!$P193="Yes"),"Yes","No")</f>
        <v>Yes</v>
      </c>
      <c r="GQ194" s="150" t="str">
        <f>IF(AND((RIGHT($GQ$3,2)-'[1]Miter Profiles'!$AC$200-'[1]Outside Edges'!$B193)&gt;=5,'[1]Outside Edges'!$P193="Yes"),"Yes","No")</f>
        <v>Yes</v>
      </c>
      <c r="GR194" s="124" t="str">
        <f>IF(AND((RIGHT($GR$3,2)-'[1]Miter Profiles'!$AC$201-'[1]Outside Edges'!$B193)&gt;=5,'[1]Outside Edges'!$P193="Yes"),"Yes","No")</f>
        <v>Yes</v>
      </c>
      <c r="GS194" s="116" t="str">
        <f>IF(AND((RIGHT($GS$3,2)-'[1]Miter Profiles'!$AC$202-'[1]Outside Edges'!$B193)&gt;=5,'[1]Outside Edges'!$P193="Yes"),"Yes","No")</f>
        <v>Yes</v>
      </c>
      <c r="GT194" s="129" t="str">
        <f>IF(AND((RIGHT($GT$3,2)-'[1]Miter Profiles'!$AC$203-'[1]Outside Edges'!$B193)&gt;=5,'[1]Outside Edges'!$P193="Yes"),"Yes","No")</f>
        <v>No</v>
      </c>
      <c r="GU194" s="10" t="str">
        <f>IF(AND((RIGHT($GU$3,2)-'[1]Miter Profiles'!$AC$204-'[1]Outside Edges'!$B193)&gt;=5,'[1]Outside Edges'!$P193="Yes"),"Yes","No")</f>
        <v>Yes</v>
      </c>
      <c r="GV194" s="90" t="str">
        <f>IF(AND((RIGHT($GV$3,2)-'[1]Miter Profiles'!$AC$205-'[1]Outside Edges'!$B193)&gt;=5,'[1]Outside Edges'!$P193="Yes"),"Yes","No")</f>
        <v>Yes</v>
      </c>
      <c r="GW194" s="150" t="str">
        <f>IF(AND((RIGHT($GW$3,2)-'[1]Miter Profiles'!$AC$206-'[1]Outside Edges'!$B193)&gt;=5,'[1]Outside Edges'!$P193="Yes"),"Yes","No")</f>
        <v>No</v>
      </c>
      <c r="GX194" s="124" t="str">
        <f>IF(AND((RIGHT($GX$3,2)-'[1]Miter Profiles'!$AC$207-'[1]Outside Edges'!$B193)&gt;=5,'[1]Outside Edges'!$P193="Yes"),"Yes","No")</f>
        <v>Yes</v>
      </c>
      <c r="GY194" s="116" t="str">
        <f>IF(AND((RIGHT($GY$3,2)-'[1]Miter Profiles'!$AC$208-'[1]Outside Edges'!$B193)&gt;=5,'[1]Outside Edges'!$P193="Yes"),"Yes","No")</f>
        <v>Yes</v>
      </c>
      <c r="GZ194" s="129" t="str">
        <f>IF(AND((RIGHT($GZ$3,2)-'[1]Miter Profiles'!$AC$209-'[1]Outside Edges'!$B193)&gt;=5,'[1]Outside Edges'!$P193="Yes"),"Yes","No")</f>
        <v>No</v>
      </c>
      <c r="HA194" s="10" t="str">
        <f>IF(AND((RIGHT($HA$3,2)-'[1]Miter Profiles'!$AC$210-'[1]Outside Edges'!$B193)&gt;=5,'[1]Outside Edges'!$P193="Yes"),"Yes","No")</f>
        <v>Yes</v>
      </c>
      <c r="HB194" s="90" t="str">
        <f>IF(AND((RIGHT($HB$3,2)-'[1]Miter Profiles'!$AC$211-'[1]Outside Edges'!$B193)&gt;=5,'[1]Outside Edges'!$P193="Yes"),"Yes","No")</f>
        <v>Yes</v>
      </c>
      <c r="HC194" s="150" t="str">
        <f>IF(AND((RIGHT($HC$3,2)-'[1]Miter Profiles'!$AC$212-'[1]Outside Edges'!$B193)&gt;=5,'[1]Outside Edges'!$P193="Yes"),"Yes","No")</f>
        <v>No</v>
      </c>
      <c r="HD194" s="116" t="str">
        <f>IF(AND((RIGHT($HD$3,2)-'[1]Miter Profiles'!$AC$213-'[1]Outside Edges'!$B193)&gt;=5,'[1]Outside Edges'!$P193="Yes"),"Yes","No")</f>
        <v>No</v>
      </c>
      <c r="HE194" s="129" t="str">
        <f>IF(AND((RIGHT($HE$3,2)-'[1]Miter Profiles'!$AC$214-'[1]Outside Edges'!$B193)&gt;=5,'[1]Outside Edges'!$P193="Yes"),"Yes","No")</f>
        <v>No</v>
      </c>
      <c r="HF194" s="10" t="str">
        <f>IF(AND((RIGHT($HF$3,2)-'[1]Miter Profiles'!$AC$215-'[1]Outside Edges'!$B193)&gt;=5,'[1]Outside Edges'!$P193="Yes"),"Yes","No")</f>
        <v>Yes</v>
      </c>
      <c r="HG194" s="90" t="str">
        <f>IF(AND((RIGHT($HG$3,2)-'[1]Miter Profiles'!$AC$216-'[1]Outside Edges'!$B193)&gt;=5,'[1]Outside Edges'!$P193="Yes"),"Yes","No")</f>
        <v>Yes</v>
      </c>
      <c r="HH194" s="150" t="str">
        <f>IF(AND((RIGHT($HH$3,2)-'[1]Miter Profiles'!$AC$217-'[1]Outside Edges'!$B193)&gt;=5,'[1]Outside Edges'!$P193="Yes"),"Yes","No")</f>
        <v>Yes</v>
      </c>
      <c r="HI194" s="124" t="str">
        <f>IF(AND((RIGHT($HI$3,2)-'[1]Miter Profiles'!$AC$218-'[1]Outside Edges'!$B193)&gt;=5,'[1]Outside Edges'!$P193="Yes"),"Yes","No")</f>
        <v>Yes</v>
      </c>
      <c r="HJ194" s="116" t="str">
        <f>IF(AND((RIGHT($HJ$3,2)-'[1]Miter Profiles'!$AC$219-'[1]Outside Edges'!$B193)&gt;=5,'[1]Outside Edges'!$P193="Yes"),"Yes","No")</f>
        <v>Yes</v>
      </c>
      <c r="HK194" s="129" t="str">
        <f>IF(AND((RIGHT($HK$3,2)-'[1]Miter Profiles'!$AC$220-'[1]Outside Edges'!$B193)&gt;=5,'[1]Outside Edges'!$P193="Yes"),"Yes","No")</f>
        <v>No</v>
      </c>
      <c r="HL194" s="10" t="str">
        <f>IF(AND((RIGHT($HL$3,2)-'[1]Miter Profiles'!$AC$221-'[1]Outside Edges'!$B193)&gt;=5,'[1]Outside Edges'!$P193="Yes"),"Yes","No")</f>
        <v>Yes</v>
      </c>
      <c r="HM194" s="90" t="str">
        <f>IF(AND((RIGHT($HM$3,2)-'[1]Miter Profiles'!$AC$222-'[1]Outside Edges'!$B193)&gt;=5,'[1]Outside Edges'!$P193="Yes"),"Yes","No")</f>
        <v>Yes</v>
      </c>
      <c r="HN194" s="150" t="str">
        <f>IF(AND((RIGHT($HN$3,2)-'[1]Miter Profiles'!$AC$223-'[1]Outside Edges'!$B193)&gt;=5,'[1]Outside Edges'!$P193="Yes"),"Yes","No")</f>
        <v>No</v>
      </c>
      <c r="HO194" s="124" t="str">
        <f>IF(AND((RIGHT($HO$3,2)-'[1]Miter Profiles'!$AC$224-'[1]Outside Edges'!$B193)&gt;=5,'[1]Outside Edges'!$P193="Yes"),"Yes","No")</f>
        <v>Yes</v>
      </c>
      <c r="HP194" s="124" t="str">
        <f>IF(AND((RIGHT($HP$3,2)-'[1]Miter Profiles'!$AC$225-'[1]Outside Edges'!$B193)&gt;=5,'[1]Outside Edges'!$P193="Yes"),"Yes","No")</f>
        <v>Yes</v>
      </c>
      <c r="HQ194" s="153" t="str">
        <f>IF(AND((RIGHT($HQ$3,3)-'[1]Miter Profiles'!$AC$226-'[1]Outside Edges'!$B193)&gt;=5,'[1]Outside Edges'!$P193="Yes"),"Yes","No")</f>
        <v>Yes</v>
      </c>
      <c r="HR194" s="129" t="str">
        <f>IF(AND((RIGHT($HR$3,2)-'[1]Miter Profiles'!$AC$227-'[1]Outside Edges'!$B193)&gt;=5,'[1]Outside Edges'!$P193="Yes"),"Yes","No")</f>
        <v>Yes</v>
      </c>
      <c r="HS194" s="10" t="str">
        <f>IF(AND((RIGHT($HS$3,2)-'[1]Miter Profiles'!$AC$228-'[1]Outside Edges'!$B193)&gt;=5,'[1]Outside Edges'!$P193="Yes"),"Yes","No")</f>
        <v>Yes</v>
      </c>
      <c r="HT194" s="163" t="str">
        <f>IF(AND((RIGHT($HT$3,2)-'[1]Miter Profiles'!$AC$229-'[1]Outside Edges'!$B193)&gt;=5,'[1]Outside Edges'!$P193="Yes"),"Yes","No")</f>
        <v>Yes</v>
      </c>
      <c r="HU194" s="150" t="str">
        <f>IF(AND((RIGHT($HU$3,2)-'[1]Miter Profiles'!$AC$230-'[1]Outside Edges'!$B193)&gt;=5,'[1]Outside Edges'!$P193="Yes"),"Yes","No")</f>
        <v>No</v>
      </c>
      <c r="HV194" s="124" t="str">
        <f>IF(AND((RIGHT($HV$3,2)-'[1]Miter Profiles'!$AC$231-'[1]Outside Edges'!$B193)&gt;=5,'[1]Outside Edges'!$P193="Yes"),"Yes","No")</f>
        <v>Yes</v>
      </c>
      <c r="HW194" s="116" t="str">
        <f>IF(AND((RIGHT($HW$3,2)-'[1]Miter Profiles'!$AC$232-'[1]Outside Edges'!$B193)&gt;=5,'[1]Outside Edges'!$P193="Yes"),"Yes","No")</f>
        <v>Yes</v>
      </c>
      <c r="HX194" s="129" t="str">
        <f>IF(AND((RIGHT($HX$3,2)-'[1]Miter Profiles'!$AC$233-'[1]Outside Edges'!$B193)&gt;=5,'[1]Outside Edges'!$P193="Yes"),"Yes","No")</f>
        <v>No</v>
      </c>
      <c r="HY194" s="10" t="str">
        <f>IF(AND((RIGHT($HY$3,2)-'[1]Miter Profiles'!$AC$234-'[1]Outside Edges'!$B193)&gt;=5,'[1]Outside Edges'!$P193="Yes"),"Yes","No")</f>
        <v>Yes</v>
      </c>
      <c r="HZ194" s="90" t="str">
        <f>IF(AND((RIGHT($HZ$3,2)-'[1]Miter Profiles'!$AC$235-'[1]Outside Edges'!$B193)&gt;=5,'[1]Outside Edges'!$P193="Yes"),"Yes","No")</f>
        <v>Yes</v>
      </c>
      <c r="IA194" s="150" t="str">
        <f>IF(AND((RIGHT($IA$3,2)-'[1]Miter Profiles'!$AC$236-'[1]Outside Edges'!$B193)&gt;=5,'[1]Outside Edges'!$P193="Yes"),"Yes","No")</f>
        <v>Yes</v>
      </c>
      <c r="IB194" s="124" t="str">
        <f>IF(AND((RIGHT($IB$3,2)-'[1]Miter Profiles'!$AC$237-'[1]Outside Edges'!$B193)&gt;=5,'[1]Outside Edges'!$P193="Yes"),"Yes","No")</f>
        <v>Yes</v>
      </c>
      <c r="IC194" s="116" t="str">
        <f>IF(AND((RIGHT($IC$3,2)-'[1]Miter Profiles'!$AC$238-'[1]Outside Edges'!$B193)&gt;=5,'[1]Outside Edges'!$P193="Yes"),"Yes","No")</f>
        <v>Yes</v>
      </c>
      <c r="ID194" s="129" t="str">
        <f>IF(AND((RIGHT($ID$3,2)-'[1]Miter Profiles'!$AC$239-'[1]Outside Edges'!$B193)&gt;=5,'[1]Outside Edges'!$P193="Yes"),"Yes","No")</f>
        <v>No</v>
      </c>
      <c r="IE194" s="10" t="str">
        <f>IF(AND((RIGHT($IE$3,2)-'[1]Miter Profiles'!$AC$240-'[1]Outside Edges'!$B193)&gt;=5,'[1]Outside Edges'!$P193="Yes"),"Yes","No")</f>
        <v>Yes</v>
      </c>
      <c r="IF194" s="90" t="str">
        <f>IF(AND((RIGHT($IF$3,2)-'[1]Miter Profiles'!$AC$241-'[1]Outside Edges'!$B193)&gt;=5,'[1]Outside Edges'!$P193="Yes"),"Yes","No")</f>
        <v>Yes</v>
      </c>
      <c r="IG194" s="150" t="str">
        <f>IF(AND((RIGHT($IG$3,2)-'[1]Miter Profiles'!$AC$242-'[1]Outside Edges'!$B193)&gt;=5,'[1]Outside Edges'!$P193="Yes"),"Yes","No")</f>
        <v>Yes</v>
      </c>
      <c r="IH194" s="124" t="str">
        <f>IF(AND((RIGHT($IH$3,2)-'[1]Miter Profiles'!$AC$243-'[1]Outside Edges'!$B193)&gt;=5,'[1]Outside Edges'!$P193="Yes"),"Yes","No")</f>
        <v>Yes</v>
      </c>
      <c r="II194" s="116" t="str">
        <f>IF(AND((RIGHT($II$3,2)-'[1]Miter Profiles'!$AC$244-'[1]Outside Edges'!$B193)&gt;=5,'[1]Outside Edges'!$P193="Yes"),"Yes","No")</f>
        <v>Yes</v>
      </c>
      <c r="IJ194" s="129" t="str">
        <f>IF(AND((RIGHT($IJ$3,2)-'[1]Miter Profiles'!$AC$245-'[1]Outside Edges'!$B193)&gt;=5,'[1]Outside Edges'!$P193="Yes"),"Yes","No")</f>
        <v>Yes</v>
      </c>
      <c r="IK194" s="10" t="str">
        <f>IF(AND((RIGHT($IK$3,2)-'[1]Miter Profiles'!$AC$246-'[1]Outside Edges'!$B193)&gt;=5,'[1]Outside Edges'!$P193="Yes"),"Yes","No")</f>
        <v>Yes</v>
      </c>
      <c r="IL194" s="90" t="str">
        <f>IF(AND((RIGHT($IL$3,2)-'[1]Miter Profiles'!$AC$247-'[1]Outside Edges'!$B193)&gt;=5,'[1]Outside Edges'!$P193="Yes"),"Yes","No")</f>
        <v>Yes</v>
      </c>
      <c r="IM194" s="150" t="str">
        <f>IF(AND((RIGHT($IM$3,2)-'[1]Miter Profiles'!$AC$248-'[1]Outside Edges'!$B193)&gt;=5,'[1]Outside Edges'!$P193="Yes"),"Yes","No")</f>
        <v>No</v>
      </c>
      <c r="IN194" s="124" t="str">
        <f>IF(AND((RIGHT($IN$3,2)-'[1]Miter Profiles'!$AC$249-'[1]Outside Edges'!$B193)&gt;=5,'[1]Outside Edges'!$P193="Yes"),"Yes","No")</f>
        <v>Yes</v>
      </c>
      <c r="IO194" s="116" t="str">
        <f>IF(AND((RIGHT($IO$3,2)-'[1]Miter Profiles'!$AC$250-'[1]Outside Edges'!$B193)&gt;=5,'[1]Outside Edges'!$P193="Yes"),"Yes","No")</f>
        <v>Yes</v>
      </c>
      <c r="IP194" s="129" t="str">
        <f>IF(AND((RIGHT($IP$3,2)-'[1]Miter Profiles'!$AC$251-'[1]Outside Edges'!$B193)&gt;=5,'[1]Outside Edges'!$P193="Yes"),"Yes","No")</f>
        <v>No</v>
      </c>
      <c r="IQ194" s="10" t="str">
        <f>IF(AND((RIGHT($IQ$3,2)-'[1]Miter Profiles'!$AC$252-'[1]Outside Edges'!$B193)&gt;=5,'[1]Outside Edges'!$P193="Yes"),"Yes","No")</f>
        <v>Yes</v>
      </c>
      <c r="IR194" s="90" t="str">
        <f>IF(AND((RIGHT($IR$3,2)-'[1]Miter Profiles'!$AC$253-'[1]Outside Edges'!$B193)&gt;=5,'[1]Outside Edges'!$P193="Yes"),"Yes","No")</f>
        <v>Yes</v>
      </c>
      <c r="IS194" s="150" t="str">
        <f>IF(AND((RIGHT($IS$3,2)-'[1]Miter Profiles'!$AC$254-'[1]Outside Edges'!$B193)&gt;=5,'[1]Outside Edges'!$P193="Yes"),"Yes","No")</f>
        <v>No</v>
      </c>
      <c r="IT194" s="124" t="str">
        <f>IF(AND((RIGHT($IT$3,2)-'[1]Miter Profiles'!$AC$255-'[1]Outside Edges'!$B193)&gt;=5,'[1]Outside Edges'!$P193="Yes"),"Yes","No")</f>
        <v>Yes</v>
      </c>
      <c r="IU194" s="116" t="str">
        <f>IF(AND((RIGHT($IU$3,2)-'[1]Miter Profiles'!$AC$256-'[1]Outside Edges'!$B193)&gt;=5,'[1]Outside Edges'!$P193="Yes"),"Yes","No")</f>
        <v>Yes</v>
      </c>
      <c r="IV194" s="129" t="str">
        <f>IF(AND((RIGHT($IV$3,2)-'[1]Miter Profiles'!$AC$257-'[1]Outside Edges'!$B193)&gt;=5,'[1]Outside Edges'!$P193="Yes"),"Yes","No")</f>
        <v>Yes</v>
      </c>
      <c r="IW194" s="10" t="str">
        <f>IF(AND((RIGHT($IW$3,2)-'[1]Miter Profiles'!$AC$258-'[1]Outside Edges'!$B193)&gt;=5,'[1]Outside Edges'!$P193="Yes"),"Yes","No")</f>
        <v>Yes</v>
      </c>
      <c r="IX194" s="90" t="str">
        <f>IF(AND((RIGHT($IX$3,2)-'[1]Miter Profiles'!$AC$259-'[1]Outside Edges'!$B193)&gt;=5,'[1]Outside Edges'!$P193="Yes"),"Yes","No")</f>
        <v>Yes</v>
      </c>
      <c r="IY194" s="150" t="str">
        <f>IF(AND((RIGHT($IY$3,2)-'[1]Miter Profiles'!$AC$260-'[1]Outside Edges'!$B193)&gt;=5,'[1]Outside Edges'!$P193="Yes"),"Yes","No")</f>
        <v>No</v>
      </c>
      <c r="IZ194" s="124" t="str">
        <f>IF(AND((RIGHT($IZ$3,2)-'[1]Miter Profiles'!$AC$261-'[1]Outside Edges'!$B193)&gt;=5,'[1]Outside Edges'!$P193="Yes"),"Yes","No")</f>
        <v>Yes</v>
      </c>
      <c r="JA194" s="116" t="str">
        <f>IF(AND((RIGHT($JA$3,2)-'[1]Miter Profiles'!$AC$262-'[1]Outside Edges'!$B193)&gt;=5,'[1]Outside Edges'!$P193="Yes"),"Yes","No")</f>
        <v>Yes</v>
      </c>
      <c r="JB194" s="129" t="str">
        <f>IF(AND((RIGHT($JB$3,2)-'[1]Miter Profiles'!$AC$263-'[1]Outside Edges'!$B193)&gt;=5,'[1]Outside Edges'!$P193="Yes"),"Yes","No")</f>
        <v>Yes</v>
      </c>
      <c r="JC194" s="10" t="str">
        <f>IF(AND((RIGHT($JC$3,2)-'[1]Miter Profiles'!$AC$264-'[1]Outside Edges'!$B193)&gt;=5,'[1]Outside Edges'!$P193="Yes"),"Yes","No")</f>
        <v>Yes</v>
      </c>
      <c r="JD194" s="90" t="str">
        <f>IF(AND((RIGHT($JD$3,2)-'[1]Miter Profiles'!$AC$265-'[1]Outside Edges'!$B193)&gt;=5,'[1]Outside Edges'!$P193="Yes"),"Yes","No")</f>
        <v>Yes</v>
      </c>
      <c r="JE194" s="236" t="str">
        <f>IF(AND((RIGHT($JE$3,2)-'[1]Miter Profiles'!$AC$266-'[1]Outside Edges'!$B193)&gt;=5,'[1]Outside Edges'!$P193="Yes"),"Yes","No")</f>
        <v>No</v>
      </c>
      <c r="JF194" s="237" t="str">
        <f>IF(AND((RIGHT($JF$3,2)-'[1]Miter Profiles'!$AC$267-'[1]Outside Edges'!$B193)&gt;=5,'[1]Outside Edges'!$P193="Yes"),"Yes","No")</f>
        <v>Yes</v>
      </c>
      <c r="JG194" s="238" t="str">
        <f>IF(AND((RIGHT($JG$3,2)-'[1]Miter Profiles'!$AC$268-'[1]Outside Edges'!$B193)&gt;=5,'[1]Outside Edges'!$P193="Yes"),"Yes","No")</f>
        <v>Yes</v>
      </c>
      <c r="JH194" s="129" t="str">
        <f>IF(AND((RIGHT($JH$3,2)-'[1]Miter Profiles'!$AC$269-'[1]Outside Edges'!$B193)&gt;=5,'[1]Outside Edges'!$P193="Yes"),"Yes","No")</f>
        <v>Yes</v>
      </c>
      <c r="JI194" s="113" t="str">
        <f>IF(AND((RIGHT($JI$3,2)-'[1]Miter Profiles'!$AC$270-'[1]Outside Edges'!$B193)&gt;=5,'[1]Outside Edges'!$P193="Yes"),"Yes","No")</f>
        <v>Yes</v>
      </c>
      <c r="JJ194" s="90" t="str">
        <f>IF(AND((RIGHT($JJ$3,2)-'[1]Miter Profiles'!$AC$271-'[1]Outside Edges'!$B193)&gt;=5,'[1]Outside Edges'!$P193="Yes"),"Yes","No")</f>
        <v>Yes</v>
      </c>
      <c r="JK194" s="236" t="str">
        <f>IF(AND((RIGHT($JK$3,2)-'[1]Miter Profiles'!$AC$272-'[1]Outside Edges'!$B193)&gt;=5,'[1]Outside Edges'!$P193="Yes"),"Yes","No")</f>
        <v>Yes</v>
      </c>
      <c r="JL194" s="237" t="str">
        <f>IF(AND((RIGHT($JL$3,2)-'[1]Miter Profiles'!$AC$273-'[1]Outside Edges'!$B193)&gt;=5,'[1]Outside Edges'!$P193="Yes"),"Yes","No")</f>
        <v>Yes</v>
      </c>
      <c r="JM194" s="238" t="str">
        <f>IF(AND((RIGHT($JM$3,2)-'[1]Miter Profiles'!$AC$274-'[1]Outside Edges'!$B193)&gt;=5,'[1]Outside Edges'!$P193="Yes"),"Yes","No")</f>
        <v>Yes</v>
      </c>
      <c r="JN194" s="129" t="str">
        <f>IF(AND((RIGHT($JN$3,2)-'[1]Miter Profiles'!$AC$275-'[1]Outside Edges'!$B193)&gt;=5,'[1]Outside Edges'!$P193="Yes"),"Yes","No")</f>
        <v>Yes</v>
      </c>
      <c r="JO194" s="113" t="str">
        <f>IF(AND((RIGHT($JO$3,2)-'[1]Miter Profiles'!$AC$276-'[1]Outside Edges'!$B193)&gt;=5,'[1]Outside Edges'!$P193="Yes"),"Yes","No")</f>
        <v>Yes</v>
      </c>
      <c r="JP194" s="90" t="str">
        <f>IF(AND((RIGHT($JP$3,2)-'[1]Miter Profiles'!$AC$277-'[1]Outside Edges'!$B193)&gt;=5,'[1]Outside Edges'!$P193="Yes"),"Yes","No")</f>
        <v>Yes</v>
      </c>
      <c r="JQ194" s="236" t="str">
        <f>IF(AND((RIGHT($JQ$3,2)-'[1]Miter Profiles'!$AC$278-'[1]Outside Edges'!$B193)&gt;=5,'[1]Outside Edges'!$P193="Yes"),"Yes","No")</f>
        <v>No</v>
      </c>
      <c r="JR194" s="237" t="str">
        <f>IF(AND((RIGHT($JR$3,2)-'[1]Miter Profiles'!$AC$279-'[1]Outside Edges'!$B193)&gt;=5,'[1]Outside Edges'!$P193="Yes"),"Yes","No")</f>
        <v>No</v>
      </c>
      <c r="JS194" s="238" t="str">
        <f>IF(AND((RIGHT($JS$3,2)-'[1]Miter Profiles'!$AC$280-'[1]Outside Edges'!$B193)&gt;=5,'[1]Outside Edges'!$P193="Yes"),"Yes","No")</f>
        <v>Yes</v>
      </c>
      <c r="JT194" s="129" t="str">
        <f>IF(AND((RIGHT($JT$3,2)-'[1]Miter Profiles'!$AC$281-'[1]Outside Edges'!$B193)&gt;=5,'[1]Outside Edges'!$P193="Yes"),"Yes","No")</f>
        <v>No</v>
      </c>
      <c r="JU194" s="113" t="str">
        <f>IF(AND((RIGHT($JU$3,2)-'[1]Miter Profiles'!$AC$282-'[1]Outside Edges'!$B193)&gt;=5,'[1]Outside Edges'!$P193="Yes"),"Yes","No")</f>
        <v>No</v>
      </c>
      <c r="JV194" s="90" t="str">
        <f>IF(AND((RIGHT($JV$3,2)-'[1]Miter Profiles'!$AC$283-'[1]Outside Edges'!$B193)&gt;=5,'[1]Outside Edges'!$P193="Yes"),"Yes","No")</f>
        <v>Yes</v>
      </c>
      <c r="JW194" s="236" t="str">
        <f>IF(AND((RIGHT($JW$3,2)-'[1]Miter Profiles'!$AC$284-'[1]Outside Edges'!$B193)&gt;=5,'[1]Outside Edges'!$P193="Yes"),"Yes","No")</f>
        <v>Yes</v>
      </c>
      <c r="JX194" s="237" t="str">
        <f>IF(AND((RIGHT($JX$3,2)-'[1]Miter Profiles'!$AC$285-'[1]Outside Edges'!$B193)&gt;=5,'[1]Outside Edges'!$P193="Yes"),"Yes","No")</f>
        <v>Yes</v>
      </c>
      <c r="JY194" s="238" t="str">
        <f>IF(AND((RIGHT($JY$3,2)-'[1]Miter Profiles'!$AC$286-'[1]Outside Edges'!$B193)&gt;=5,'[1]Outside Edges'!$P193="Yes"),"Yes","No")</f>
        <v>Yes</v>
      </c>
      <c r="JZ194" s="129" t="str">
        <f>IF(AND((RIGHT($JZ$3,2)-'[1]Miter Profiles'!$AC$287-'[1]Outside Edges'!$B193)&gt;=5,'[1]Outside Edges'!$P193="Yes"),"Yes","No")</f>
        <v>Yes</v>
      </c>
      <c r="KA194" s="113" t="str">
        <f>IF(AND((RIGHT($KA$3,2)-'[1]Miter Profiles'!$AC$288-'[1]Outside Edges'!$B193)&gt;=5,'[1]Outside Edges'!$P193="Yes"),"Yes","No")</f>
        <v>Yes</v>
      </c>
      <c r="KB194" s="90" t="str">
        <f>IF(AND((RIGHT($KB$3,2)-'[1]Miter Profiles'!$AC$289-'[1]Outside Edges'!$B193)&gt;=5,'[1]Outside Edges'!$P193="Yes"),"Yes","No")</f>
        <v>Yes</v>
      </c>
      <c r="KC194" s="236" t="str">
        <f>IF(AND((RIGHT($KC$3,2)-'[1]Miter Profiles'!$AC$290-'[1]Outside Edges'!$B193)&gt;=5,'[1]Outside Edges'!$P193="Yes"),"Yes","No")</f>
        <v>No</v>
      </c>
      <c r="KD194" s="237" t="str">
        <f>IF(AND((RIGHT($KD$3,2)-'[1]Miter Profiles'!$AC$291-'[1]Outside Edges'!$B193)&gt;=5,'[1]Outside Edges'!$P193="Yes"),"Yes","No")</f>
        <v>Yes</v>
      </c>
      <c r="KE194" s="238" t="str">
        <f>IF(AND((RIGHT($KE$3,2)-'[1]Miter Profiles'!$AC$292-'[1]Outside Edges'!$B193)&gt;=5,'[1]Outside Edges'!$P193="Yes"),"Yes","No")</f>
        <v>Yes</v>
      </c>
      <c r="KF194" s="129" t="str">
        <f>IF(AND((RIGHT($KF$3,2)-'[1]Miter Profiles'!$AC$293-'[1]Outside Edges'!$B193)&gt;=5,'[1]Outside Edges'!$P193="Yes"),"Yes","No")</f>
        <v>Yes</v>
      </c>
      <c r="KG194" s="113" t="str">
        <f>IF(AND((RIGHT($KG$3,2)-'[1]Miter Profiles'!$AC$294-'[1]Outside Edges'!$B193)&gt;=5,'[1]Outside Edges'!$P193="Yes"),"Yes","No")</f>
        <v>Yes</v>
      </c>
      <c r="KH194" s="90" t="str">
        <f>IF(AND((RIGHT($KH$3,2)-'[1]Miter Profiles'!$AC$295-'[1]Outside Edges'!$B193)&gt;=5,'[1]Outside Edges'!$P193="Yes"),"Yes","No")</f>
        <v>Yes</v>
      </c>
      <c r="KI194" s="236" t="str">
        <f>IF(AND((RIGHT($KI$3,2)-'[1]Miter Profiles'!$AC$296-'[1]Outside Edges'!$B193)&gt;=5,'[1]Outside Edges'!$P193="Yes"),"Yes","No")</f>
        <v>Yes</v>
      </c>
      <c r="KJ194" s="237" t="str">
        <f>IF(AND((RIGHT($KJ$3,2)-'[1]Miter Profiles'!$AC$297-'[1]Outside Edges'!$B193)&gt;=5,'[1]Outside Edges'!$P193="Yes"),"Yes","No")</f>
        <v>Yes</v>
      </c>
      <c r="KK194" s="238" t="str">
        <f>IF(AND((RIGHT($KK$3,2)-'[1]Miter Profiles'!$AC$298-'[1]Outside Edges'!$B193)&gt;=5,'[1]Outside Edges'!$P193="Yes"),"Yes","No")</f>
        <v>Yes</v>
      </c>
      <c r="KL194" s="129" t="str">
        <f>IF(AND((RIGHT($KL$3,2)-'[1]Miter Profiles'!$AC$299-'[1]Outside Edges'!$B193)&gt;=5,'[1]Outside Edges'!$P193="Yes"),"Yes","No")</f>
        <v>Yes</v>
      </c>
      <c r="KM194" s="113" t="str">
        <f>IF(AND((RIGHT($KM$3,2)-'[1]Miter Profiles'!$AC$300-'[1]Outside Edges'!$B193)&gt;=5,'[1]Outside Edges'!$P193="Yes"),"Yes","No")</f>
        <v>Yes</v>
      </c>
      <c r="KN194" s="90" t="str">
        <f>IF(AND((RIGHT($KN$3,2)-'[1]Miter Profiles'!$AC$301-'[1]Outside Edges'!$B193)&gt;=5,'[1]Outside Edges'!$P193="Yes"),"Yes","No")</f>
        <v>Yes</v>
      </c>
      <c r="KO194" s="236" t="str">
        <f>IF(AND((RIGHT($KO$3,2)-'[1]Miter Profiles'!$AC$302-'[1]Outside Edges'!$B193)&gt;=5,'[1]Outside Edges'!$P193="Yes"),"Yes","No")</f>
        <v>Yes</v>
      </c>
      <c r="KP194" s="237" t="str">
        <f>IF(AND((RIGHT($KP$3,2)-'[1]Miter Profiles'!$AC$303-'[1]Outside Edges'!$B193)&gt;=5,'[1]Outside Edges'!$P193="Yes"),"Yes","No")</f>
        <v>Yes</v>
      </c>
      <c r="KQ194" s="238" t="str">
        <f>IF(AND((RIGHT($KQ$3,2)-'[1]Miter Profiles'!$AC$304-'[1]Outside Edges'!$B193)&gt;=5,'[1]Outside Edges'!$P193="Yes"),"Yes","No")</f>
        <v>Yes</v>
      </c>
      <c r="KR194" s="129" t="str">
        <f>IF(AND((RIGHT($KR$3,2)-'[1]Miter Profiles'!$AC$305-'[1]Outside Edges'!$B193)&gt;=5,'[1]Outside Edges'!$P193="Yes"),"Yes","No")</f>
        <v>Yes</v>
      </c>
      <c r="KS194" s="113" t="str">
        <f>IF(AND((RIGHT($KS$3,2)-'[1]Miter Profiles'!$AC$306-'[1]Outside Edges'!$B193)&gt;=5,'[1]Outside Edges'!$P193="Yes"),"Yes","No")</f>
        <v>Yes</v>
      </c>
      <c r="KT194" s="90" t="str">
        <f>IF(AND((RIGHT($KT$3,2)-'[1]Miter Profiles'!$AC$307-'[1]Outside Edges'!$B193)&gt;=5,'[1]Outside Edges'!$P193="Yes"),"Yes","No")</f>
        <v>Yes</v>
      </c>
      <c r="KU194" s="236" t="str">
        <f>IF(AND((RIGHT($KU$3,2)-'[1]Miter Profiles'!$AC$308-'[1]Outside Edges'!$B193)&gt;=5,'[1]Outside Edges'!$P193="Yes"),"Yes","No")</f>
        <v>No</v>
      </c>
      <c r="KV194" s="237" t="str">
        <f>IF(AND((RIGHT($KV$3,2)-'[1]Miter Profiles'!$AC$309-'[1]Outside Edges'!$B193)&gt;=5,'[1]Outside Edges'!$P193="Yes"),"Yes","No")</f>
        <v>Yes</v>
      </c>
      <c r="KW194" s="238" t="str">
        <f>IF(AND((RIGHT($KW$3,2)-'[1]Miter Profiles'!$AC$310-'[1]Outside Edges'!$B193)&gt;=5,'[1]Outside Edges'!$P193="Yes"),"Yes","No")</f>
        <v>Yes</v>
      </c>
      <c r="KX194" s="129" t="str">
        <f>IF(AND((RIGHT($KX$3,2)-'[1]Miter Profiles'!$AC$311-'[1]Outside Edges'!$B193)&gt;=5,'[1]Outside Edges'!$P193="Yes"),"Yes","No")</f>
        <v>No</v>
      </c>
      <c r="KY194" s="113" t="str">
        <f>IF(AND((RIGHT($KY$3,2)-'[1]Miter Profiles'!$AC$312-'[1]Outside Edges'!$B193)&gt;=5,'[1]Outside Edges'!$P193="Yes"),"Yes","No")</f>
        <v>Yes</v>
      </c>
      <c r="KZ194" s="90" t="str">
        <f>IF(AND((RIGHT($KZ$3,2)-'[1]Miter Profiles'!$AC$313-'[1]Outside Edges'!$B193)&gt;=5,'[1]Outside Edges'!$P193="Yes"),"Yes","No")</f>
        <v>Yes</v>
      </c>
      <c r="LA194" s="236" t="str">
        <f>IF(AND((RIGHT($LA$3,2)-'[1]Miter Profiles'!$AC$314-'[1]Outside Edges'!$B193)&gt;=5,'[1]Outside Edges'!$P193="Yes"),"Yes","No")</f>
        <v>No</v>
      </c>
      <c r="LB194" s="237" t="str">
        <f>IF(AND((RIGHT($LB$3,2)-'[1]Miter Profiles'!$AC$315-'[1]Outside Edges'!$B193)&gt;=5,'[1]Outside Edges'!$P193="Yes"),"Yes","No")</f>
        <v>No</v>
      </c>
      <c r="LC194" s="243" t="str">
        <f>IF(AND((RIGHT($LC$3,2)-'[1]Miter Profiles'!$AC$316-'[1]Outside Edges'!$B193)&gt;=5,'[1]Outside Edges'!$P193="Yes"),"Yes","No")</f>
        <v>No</v>
      </c>
      <c r="LD194" s="244" t="str">
        <f>IF(AND((RIGHT($LD$3,2)-'[1]Miter Profiles'!$AC$317-'[1]Outside Edges'!$B193)&gt;=5,'[1]Outside Edges'!$P193="Yes"),"Yes","No")</f>
        <v>No</v>
      </c>
      <c r="LE194" s="113" t="str">
        <f>IF(AND((RIGHT($LE$3,2)-'[1]Miter Profiles'!$AC$318-'[1]Outside Edges'!$B193)&gt;=5,'[1]Outside Edges'!$P193="Yes"),"Yes","No")</f>
        <v>No</v>
      </c>
      <c r="LF194" s="10" t="str">
        <f>IF(AND((RIGHT($LF$3,2)-'[1]Miter Profiles'!$AC$319-'[1]Outside Edges'!$B193)&gt;=5,'[1]Outside Edges'!$P193="Yes"),"Yes","No")</f>
        <v>No</v>
      </c>
      <c r="LG194" s="113" t="str">
        <f>IF(AND((RIGHT($LG$3,2)-'[1]Miter Profiles'!$AC$320-'[1]Outside Edges'!$B193)&gt;=5,'[1]Outside Edges'!$P193="Yes"),"Yes","No")</f>
        <v>No</v>
      </c>
      <c r="LH194" s="90" t="str">
        <f>IF(AND((RIGHT($LH$3,2)-'[1]Miter Profiles'!$AC$321-'[1]Outside Edges'!$B193)&gt;=5,'[1]Outside Edges'!$P193="Yes"),"Yes","No")</f>
        <v>No</v>
      </c>
      <c r="LI194" s="236" t="str">
        <f>IF(AND((RIGHT($LI$3,2)-'[1]Miter Profiles'!$AC$322-'[1]Outside Edges'!$B193)&gt;=5,'[1]Outside Edges'!$P193="Yes"),"Yes","No")</f>
        <v>No</v>
      </c>
      <c r="LJ194" s="237" t="str">
        <f>IF(AND((RIGHT($LJ$3,2)-'[1]Miter Profiles'!$AC$323-'[1]Outside Edges'!$B193)&gt;=5,'[1]Outside Edges'!$P193="Yes"),"Yes","No")</f>
        <v>Yes</v>
      </c>
      <c r="LK194" s="238" t="str">
        <f>IF(AND((RIGHT($LK$3,2)-'[1]Miter Profiles'!$AC$324-'[1]Outside Edges'!$B193)&gt;=5,'[1]Outside Edges'!$P193="Yes"),"Yes","No")</f>
        <v>Yes</v>
      </c>
      <c r="LL194" s="129" t="str">
        <f>IF(AND((RIGHT($LL$3,2)-'[1]Miter Profiles'!$AC$325-'[1]Outside Edges'!$B193)&gt;=5,'[1]Outside Edges'!$P193="Yes"),"Yes","No")</f>
        <v>Yes</v>
      </c>
      <c r="LM194" s="113" t="str">
        <f>IF(AND((RIGHT($LM$3,2)-'[1]Miter Profiles'!$AC$326-'[1]Outside Edges'!$B193)&gt;=5,'[1]Outside Edges'!$P193="Yes"),"Yes","No")</f>
        <v>Yes</v>
      </c>
      <c r="LN194" s="90" t="str">
        <f>IF(AND((RIGHT($LN$3,2)-'[1]Miter Profiles'!$AC$327-'[1]Outside Edges'!$B193)&gt;=5,'[1]Outside Edges'!$P193="Yes"),"Yes","No")</f>
        <v>Yes</v>
      </c>
      <c r="LO194" s="236" t="str">
        <f>IF(AND((RIGHT($LO$3,2)-'[1]Miter Profiles'!$AC$328-'[1]Outside Edges'!$B193)&gt;=5,'[1]Outside Edges'!$P193="Yes"),"Yes","No")</f>
        <v>No</v>
      </c>
      <c r="LP194" s="237" t="str">
        <f>IF(AND((RIGHT($LP$3,2)-'[1]Miter Profiles'!$AC$329-'[1]Outside Edges'!$B193)&gt;=5,'[1]Outside Edges'!$P193="Yes"),"Yes","No")</f>
        <v>Yes</v>
      </c>
      <c r="LQ194" s="238" t="str">
        <f>IF(AND((RIGHT($LQ$3,2)-'[1]Miter Profiles'!$AC$330-'[1]Outside Edges'!$B193)&gt;=5,'[1]Outside Edges'!$P193="Yes"),"Yes","No")</f>
        <v>Yes</v>
      </c>
      <c r="LR194" s="129" t="str">
        <f>IF(AND((RIGHT($LR$3,2)-'[1]Miter Profiles'!$AC$331-'[1]Outside Edges'!$B193)&gt;=5,'[1]Outside Edges'!$P193="Yes"),"Yes","No")</f>
        <v>No</v>
      </c>
      <c r="LS194" s="113" t="str">
        <f>IF(AND((RIGHT($LS$3,2)-'[1]Miter Profiles'!$AC$332-'[1]Outside Edges'!$B193)&gt;=5,'[1]Outside Edges'!$P193="Yes"),"Yes","No")</f>
        <v>Yes</v>
      </c>
      <c r="LT194" s="90" t="str">
        <f>IF(AND((RIGHT($LT$3,2)-'[1]Miter Profiles'!$AC$333-'[1]Outside Edges'!$B193)&gt;=5,'[1]Outside Edges'!$P193="Yes"),"Yes","No")</f>
        <v>Yes</v>
      </c>
    </row>
    <row r="195" spans="1:332" ht="16.5" thickBot="1" x14ac:dyDescent="0.3">
      <c r="A195" s="8" t="str">
        <f>IF('[1]Outside Edges'!$A194&lt;&gt;"",'[1]Outside Edges'!$A194,"")</f>
        <v>D192</v>
      </c>
      <c r="B195" s="10" t="str">
        <f>IF(AND((RIGHT($B$3,2)-'[1]Miter Profiles'!$AC$3-'[1]Outside Edges'!$B194)&gt;=5,'[1]Outside Edges'!$P194="Yes"),"Yes","No")</f>
        <v>Yes</v>
      </c>
      <c r="C195" s="10" t="str">
        <f>IF(AND((RIGHT($C$3,2)-'[1]Miter Profiles'!$AC$4-'[1]Outside Edges'!$B194)&gt;=5,'[1]Outside Edges'!$P194="Yes"),"Yes","No")</f>
        <v>Yes</v>
      </c>
      <c r="D195" s="85" t="str">
        <f>IF(AND((RIGHT($D$3,2)-'[1]Miter Profiles'!$AC$5-'[1]Outside Edges'!$B194)&gt;=5,'[1]Outside Edges'!$P194="Yes"),"Yes","No")</f>
        <v>Yes</v>
      </c>
      <c r="E195" s="86" t="str">
        <f>IF(AND((RIGHT($E$3,2)-'[1]Miter Profiles'!$AC$6-'[1]Outside Edges'!$B194)&gt;=5,'[1]Outside Edges'!$P194="Yes"),"Yes","No")</f>
        <v>Yes</v>
      </c>
      <c r="F195" s="11" t="str">
        <f>IF(AND((RIGHT($F$3,2)-'[1]Miter Profiles'!$AC$7-'[1]Outside Edges'!$B194)&gt;=5,'[1]Outside Edges'!$P194="Yes"),"Yes","No")</f>
        <v>Yes</v>
      </c>
      <c r="G195" s="87" t="str">
        <f>IF(AND((RIGHT($G$3,2)-'[1]Miter Profiles'!$AC$8-'[1]Outside Edges'!$B194)&gt;=5,'[1]Outside Edges'!$P194="Yes"),"Yes","No")</f>
        <v>Yes</v>
      </c>
      <c r="H195" s="10" t="str">
        <f>IF(AND((RIGHT($H$3,2)-'[1]Miter Profiles'!$AC$9-'[1]Outside Edges'!$B194)&gt;=5,'[1]Outside Edges'!$P194="Yes"),"Yes","No")</f>
        <v>Yes</v>
      </c>
      <c r="I195" s="10" t="str">
        <f>IF(AND((RIGHT($I$3,2)-'[1]Miter Profiles'!$AC$10-'[1]Outside Edges'!$B194)&gt;=5,'[1]Outside Edges'!$P194="Yes"),"Yes","No")</f>
        <v>Yes</v>
      </c>
      <c r="J195" s="85" t="str">
        <f>IF(AND((RIGHT($J$3,2)-'[1]Miter Profiles'!$AC$11-'[1]Outside Edges'!$B194)&gt;=5,'[1]Outside Edges'!$P194="Yes"),"Yes","No")</f>
        <v>Yes</v>
      </c>
      <c r="K195" s="86" t="str">
        <f>IF(AND((RIGHT($K$3,2)-'[1]Miter Profiles'!$AC$12-'[1]Outside Edges'!$B194)&gt;=5,'[1]Outside Edges'!$P194="Yes"),"Yes","No")</f>
        <v>Yes</v>
      </c>
      <c r="L195" s="11" t="str">
        <f>IF(AND((RIGHT($L$3,2)-'[1]Miter Profiles'!$AC$13-'[1]Outside Edges'!$B194)&gt;=5,'[1]Outside Edges'!$P194="Yes"),"Yes","No")</f>
        <v>Yes</v>
      </c>
      <c r="M195" s="87" t="str">
        <f>IF(AND((RIGHT($M$3,2)-'[1]Miter Profiles'!$AC$14-'[1]Outside Edges'!$B194)&gt;=5,'[1]Outside Edges'!$P194="Yes"),"Yes","No")</f>
        <v>Yes</v>
      </c>
      <c r="N195" s="10" t="str">
        <f>IF(AND((RIGHT($N$3,2)-'[1]Miter Profiles'!$AC$15-'[1]Outside Edges'!$B194)&gt;=4,'[1]Outside Edges'!$P194="Yes"),"Yes","No")</f>
        <v>Yes</v>
      </c>
      <c r="O195" s="10" t="str">
        <f>IF(AND((RIGHT($O$3,2)-'[1]Miter Profiles'!$AC$16-'[1]Outside Edges'!$B194)&gt;=5,'[1]Outside Edges'!$P194="Yes"),"Yes","No")</f>
        <v>Yes</v>
      </c>
      <c r="P195" s="85" t="str">
        <f>IF(AND((RIGHT($P$3,2)-'[1]Miter Profiles'!$AC$17-'[1]Outside Edges'!$B194)&gt;=5,'[1]Outside Edges'!$P194="Yes"),"Yes","No")</f>
        <v>Yes</v>
      </c>
      <c r="Q195" s="86" t="str">
        <f>IF(AND((RIGHT($Q$3,2)-'[1]Miter Profiles'!$AC$18-'[1]Outside Edges'!$B194)&gt;=5,'[1]Outside Edges'!$P194="Yes"),"Yes","No")</f>
        <v>No</v>
      </c>
      <c r="R195" s="11" t="str">
        <f>IF(AND((RIGHT($R$3,2)-'[1]Miter Profiles'!$AC$19-'[1]Outside Edges'!$B194)&gt;=5,'[1]Outside Edges'!$P194="Yes"),"Yes","No")</f>
        <v>Yes</v>
      </c>
      <c r="S195" s="87" t="str">
        <f>IF(AND((RIGHT($S$3,2)-'[1]Miter Profiles'!$AC$20-'[1]Outside Edges'!$B194)&gt;=5,'[1]Outside Edges'!$P194="Yes"),"Yes","No")</f>
        <v>Yes</v>
      </c>
      <c r="T195" s="10" t="str">
        <f>IF(AND((RIGHT($T$3,2)-'[1]Miter Profiles'!$AC$21-'[1]Outside Edges'!$B194)&gt;=5,'[1]Outside Edges'!$P194="Yes"),"Yes","No")</f>
        <v>Yes</v>
      </c>
      <c r="U195" s="10" t="str">
        <f>IF(AND((RIGHT($U$3,2)-'[1]Miter Profiles'!$AC$22-'[1]Outside Edges'!$B194)&gt;=5,'[1]Outside Edges'!$P194="Yes"),"Yes","No")</f>
        <v>Yes</v>
      </c>
      <c r="V195" s="85" t="str">
        <f>IF(AND((RIGHT($V$3,2)-'[1]Miter Profiles'!$AC$23-'[1]Outside Edges'!$B194)&gt;=5,'[1]Outside Edges'!$P194="Yes"),"Yes","No")</f>
        <v>Yes</v>
      </c>
      <c r="W195" s="86" t="str">
        <f>IF(AND((RIGHT($W$3,2)-'[1]Miter Profiles'!$AC$24-'[1]Outside Edges'!$B194)&gt;=5,'[1]Outside Edges'!$P194="Yes"),"Yes","No")</f>
        <v>No</v>
      </c>
      <c r="X195" s="11" t="str">
        <f>IF(AND((RIGHT($X$3,2)-'[1]Miter Profiles'!$AC$25-'[1]Outside Edges'!$B194)&gt;=5,'[1]Outside Edges'!$P194="Yes"),"Yes","No")</f>
        <v>Yes</v>
      </c>
      <c r="Y195" s="87" t="str">
        <f>IF(AND((RIGHT($Y$3,2)-'[1]Miter Profiles'!$AC$26-'[1]Outside Edges'!$B194)&gt;=5,'[1]Outside Edges'!$P194="Yes"),"Yes","No")</f>
        <v>Yes</v>
      </c>
      <c r="Z195" s="10" t="str">
        <f>IF(AND((RIGHT($Z$3,2)-'[1]Miter Profiles'!$AC$27-'[1]Outside Edges'!$B194)&gt;=5,'[1]Outside Edges'!$P194="Yes"),"Yes","No")</f>
        <v>Yes</v>
      </c>
      <c r="AA195" s="10" t="str">
        <f>IF(AND((RIGHT($AA$3,2)-'[1]Miter Profiles'!$AC$28-'[1]Outside Edges'!$B194)&gt;=5,'[1]Outside Edges'!$P194="Yes"),"Yes","No")</f>
        <v>Yes</v>
      </c>
      <c r="AB195" s="85" t="str">
        <f>IF(AND((RIGHT($AB$3,2)-'[1]Miter Profiles'!$AC$29-'[1]Outside Edges'!$B194)&gt;=5,'[1]Outside Edges'!$P194="Yes"),"Yes","No")</f>
        <v>Yes</v>
      </c>
      <c r="AC195" s="86" t="str">
        <f>IF(AND((RIGHT($AC$3,2)-'[1]Miter Profiles'!$AC$30-'[1]Outside Edges'!$B194)&gt;=5,'[1]Outside Edges'!$P194="Yes"),"Yes","No")</f>
        <v>Yes</v>
      </c>
      <c r="AD195" s="11" t="str">
        <f>IF(AND((RIGHT($AD$3,2)-'[1]Miter Profiles'!$AC$31-'[1]Outside Edges'!$B194)&gt;=5,'[1]Outside Edges'!$P194="Yes"),"Yes","No")</f>
        <v>Yes</v>
      </c>
      <c r="AE195" s="87" t="str">
        <f>IF(AND((RIGHT($AE$3,2)-'[1]Miter Profiles'!$AC$32-'[1]Outside Edges'!$B194)&gt;=5,'[1]Outside Edges'!$P194="Yes"),"Yes","No")</f>
        <v>Yes</v>
      </c>
      <c r="AF195" s="10" t="str">
        <f>IF(AND((RIGHT($AF$3,2)-'[1]Miter Profiles'!$AC$33-'[1]Outside Edges'!$B194)&gt;=5,'[1]Outside Edges'!$P194="Yes"),"Yes","No")</f>
        <v>Yes</v>
      </c>
      <c r="AG195" s="10" t="str">
        <f>IF(AND((RIGHT($AG$3,2)-'[1]Miter Profiles'!$AC$34-'[1]Outside Edges'!$B194)&gt;=5,'[1]Outside Edges'!$P194="Yes"),"Yes","No")</f>
        <v>Yes</v>
      </c>
      <c r="AH195" s="85" t="str">
        <f>IF(AND((RIGHT($AH$3,2)-'[1]Miter Profiles'!$AC$35-'[1]Outside Edges'!$B194)&gt;=5,'[1]Outside Edges'!$P194="Yes"),"Yes","No")</f>
        <v>Yes</v>
      </c>
      <c r="AI195" s="86" t="str">
        <f>IF(AND((RIGHT($AI$3,2)-'[1]Miter Profiles'!$AC$36-'[1]Outside Edges'!$B194)&gt;=5,'[1]Outside Edges'!$P194="Yes"),"Yes","No")</f>
        <v>Yes</v>
      </c>
      <c r="AJ195" s="11" t="str">
        <f>IF(AND((RIGHT($AJ$3,2)-'[1]Miter Profiles'!$AC$37-'[1]Outside Edges'!$B194)&gt;=5,'[1]Outside Edges'!$P194="Yes"),"Yes","No")</f>
        <v>Yes</v>
      </c>
      <c r="AK195" s="87" t="str">
        <f>IF(AND((RIGHT($AK$3,2)-'[1]Miter Profiles'!$AC$38-'[1]Outside Edges'!$B194)&gt;=5,'[1]Outside Edges'!$P194="Yes"),"Yes","No")</f>
        <v>Yes</v>
      </c>
      <c r="AL195" s="10" t="str">
        <f>IF(AND((RIGHT($AL$3,2)-'[1]Miter Profiles'!$AC$39-'[1]Outside Edges'!$B194)&gt;=5,'[1]Outside Edges'!$P194="Yes"),"Yes","No")</f>
        <v>Yes</v>
      </c>
      <c r="AM195" s="10" t="str">
        <f>IF(AND((RIGHT($AM$3,2)-'[1]Miter Profiles'!$AC$40-'[1]Outside Edges'!$B194)&gt;=5,'[1]Outside Edges'!$P194="Yes"),"Yes","No")</f>
        <v>Yes</v>
      </c>
      <c r="AN195" s="85" t="str">
        <f>IF(AND((RIGHT($AN$3,2)-'[1]Miter Profiles'!$AC$41-'[1]Outside Edges'!$B194)&gt;=5,'[1]Outside Edges'!$P194="Yes"),"Yes","No")</f>
        <v>Yes</v>
      </c>
      <c r="AO195" s="86" t="str">
        <f>IF(AND((RIGHT($AO$3,2)-'[1]Miter Profiles'!$AC$42-'[1]Outside Edges'!$B194)&gt;=5,'[1]Outside Edges'!$P194="Yes"),"Yes","No")</f>
        <v>Yes</v>
      </c>
      <c r="AP195" s="11" t="str">
        <f>IF(AND((RIGHT($AP$3,2)-'[1]Miter Profiles'!$AC$43-'[1]Outside Edges'!$B194)&gt;=5,'[1]Outside Edges'!$P194="Yes"),"Yes","No")</f>
        <v>Yes</v>
      </c>
      <c r="AQ195" s="87" t="str">
        <f>IF(AND((RIGHT($AQ$3,2)-'[1]Miter Profiles'!$AC$44-'[1]Outside Edges'!$B194)&gt;=5,'[1]Outside Edges'!$P194="Yes"),"Yes","No")</f>
        <v>Yes</v>
      </c>
      <c r="AR195" s="10" t="str">
        <f>IF(AND((RIGHT($AR$3,2)-'[1]Miter Profiles'!$AC$45-'[1]Outside Edges'!$B194)&gt;=5,'[1]Outside Edges'!$P194="Yes"),"Yes","No")</f>
        <v>Yes</v>
      </c>
      <c r="AS195" s="10" t="str">
        <f>IF(AND((RIGHT($AS$3,2)-'[1]Miter Profiles'!$AC$46-'[1]Outside Edges'!$B194)&gt;=5,'[1]Outside Edges'!$P194="Yes"),"Yes","No")</f>
        <v>Yes</v>
      </c>
      <c r="AT195" s="85" t="str">
        <f>IF(AND((RIGHT($AT$3,2)-'[1]Miter Profiles'!$AC$47-'[1]Outside Edges'!$B194)&gt;=5,'[1]Outside Edges'!$P194="Yes"),"Yes","No")</f>
        <v>Yes</v>
      </c>
      <c r="AU195" s="86" t="str">
        <f>IF(AND((RIGHT($AU$3,2)-'[1]Miter Profiles'!$AC$48-'[1]Outside Edges'!$B194)&gt;=5,'[1]Outside Edges'!$P194="Yes"),"Yes","No")</f>
        <v>Yes</v>
      </c>
      <c r="AV195" s="11" t="str">
        <f>IF(AND((RIGHT($AV$3,2)-'[1]Miter Profiles'!$AC$49-'[1]Outside Edges'!$B194)&gt;=5,'[1]Outside Edges'!$P194="Yes"),"Yes","No")</f>
        <v>Yes</v>
      </c>
      <c r="AW195" s="87" t="str">
        <f>IF(AND((RIGHT($AW$3,2)-'[1]Miter Profiles'!$AC$50-'[1]Outside Edges'!$B194)&gt;=5,'[1]Outside Edges'!$P194="Yes"),"Yes","No")</f>
        <v>Yes</v>
      </c>
      <c r="AX195" s="10" t="str">
        <f>IF(AND((RIGHT($AX$3,2)-'[1]Miter Profiles'!$AC$51-'[1]Outside Edges'!$B194)&gt;=5,'[1]Outside Edges'!$P194="Yes"),"Yes","No")</f>
        <v>Yes</v>
      </c>
      <c r="AY195" s="10" t="str">
        <f>IF(AND((RIGHT($AY$3,2)-'[1]Miter Profiles'!$AC$52-'[1]Outside Edges'!$B194)&gt;=5,'[1]Outside Edges'!$P194="Yes"),"Yes","No")</f>
        <v>Yes</v>
      </c>
      <c r="AZ195" s="85" t="str">
        <f>IF(AND((RIGHT($AZ$3,2)-'[1]Miter Profiles'!$AC$53-'[1]Outside Edges'!$B194)&gt;=5,'[1]Outside Edges'!$P194="Yes"),"Yes","No")</f>
        <v>Yes</v>
      </c>
      <c r="BA195" s="86" t="str">
        <f>IF(AND((RIGHT($BA$3,2)-'[1]Miter Profiles'!$AC$54-'[1]Outside Edges'!$B194)&gt;=5,'[1]Outside Edges'!$P194="Yes"),"Yes","No")</f>
        <v>Yes</v>
      </c>
      <c r="BB195" s="11" t="str">
        <f>IF(AND((RIGHT($BB$3,2)-'[1]Miter Profiles'!$AC$55-'[1]Outside Edges'!$B194)&gt;=5,'[1]Outside Edges'!$P194="Yes"),"Yes","No")</f>
        <v>Yes</v>
      </c>
      <c r="BC195" s="87" t="str">
        <f>IF(AND((RIGHT($BC$3,2)-'[1]Miter Profiles'!$AC$56-'[1]Outside Edges'!$B194)&gt;=5,'[1]Outside Edges'!$P194="Yes"),"Yes","No")</f>
        <v>Yes</v>
      </c>
      <c r="BD195" s="10" t="str">
        <f>IF(AND((RIGHT($BD$3,2)-'[1]Miter Profiles'!$AC$57-'[1]Outside Edges'!$B194)&gt;=5,'[1]Outside Edges'!$P194="Yes"),"Yes","No")</f>
        <v>Yes</v>
      </c>
      <c r="BE195" s="10" t="str">
        <f>IF(AND((RIGHT($BE$3,2)-'[1]Miter Profiles'!$AC$58-'[1]Outside Edges'!$B194)&gt;=5,'[1]Outside Edges'!$P194="Yes"),"Yes","No")</f>
        <v>Yes</v>
      </c>
      <c r="BF195" s="85" t="str">
        <f>IF(AND((RIGHT($BF$3,2)-'[1]Miter Profiles'!$AC$59-'[1]Outside Edges'!$B194)&gt;=5,'[1]Outside Edges'!$P194="Yes"),"Yes","No")</f>
        <v>Yes</v>
      </c>
      <c r="BG195" s="86" t="str">
        <f>IF(AND((RIGHT($BG$3,2)-'[1]Miter Profiles'!$AC$60-'[1]Outside Edges'!$B194)&gt;=5,'[1]Outside Edges'!$P194="Yes"),"Yes","No")</f>
        <v>Yes</v>
      </c>
      <c r="BH195" s="11" t="str">
        <f>IF(AND((RIGHT($BH$3,2)-'[1]Miter Profiles'!$AC$61-'[1]Outside Edges'!$B194)&gt;=5,'[1]Outside Edges'!$P194="Yes"),"Yes","No")</f>
        <v>Yes</v>
      </c>
      <c r="BI195" s="87" t="str">
        <f>IF(AND((RIGHT($BI$3,2)-'[1]Miter Profiles'!$AC$62-'[1]Outside Edges'!$B194)&gt;=5,'[1]Outside Edges'!$P194="Yes"),"Yes","No")</f>
        <v>Yes</v>
      </c>
      <c r="BJ195" s="10" t="str">
        <f>IF(AND((RIGHT($BJ$3,2)-'[1]Miter Profiles'!$AC$63-'[1]Outside Edges'!$B194)&gt;=5,'[1]Outside Edges'!$P194="Yes"),"Yes","No")</f>
        <v>Yes</v>
      </c>
      <c r="BK195" s="10" t="str">
        <f>IF(AND((RIGHT($BK$3,2)-'[1]Miter Profiles'!$AC$64-'[1]Outside Edges'!$B194)&gt;=5,'[1]Outside Edges'!$P194="Yes"),"Yes","No")</f>
        <v>Yes</v>
      </c>
      <c r="BL195" s="85" t="str">
        <f>IF(AND((RIGHT($BL$3,2)-'[1]Miter Profiles'!$AC$65-'[1]Outside Edges'!$B194)&gt;=5,'[1]Outside Edges'!$P194="Yes"),"Yes","No")</f>
        <v>Yes</v>
      </c>
      <c r="BM195" s="86" t="str">
        <f>IF(AND((RIGHT($BM$3,2)-'[1]Miter Profiles'!$AC$66-'[1]Outside Edges'!$B194)&gt;=5,'[1]Outside Edges'!$P194="Yes"),"Yes","No")</f>
        <v>Yes</v>
      </c>
      <c r="BN195" s="11" t="str">
        <f>IF(AND((RIGHT($BN$3,2)-'[1]Miter Profiles'!$AC$67-'[1]Outside Edges'!$B194)&gt;=5,'[1]Outside Edges'!$P194="Yes"),"Yes","No")</f>
        <v>Yes</v>
      </c>
      <c r="BO195" s="87" t="str">
        <f>IF(AND((RIGHT($BO$3,2)-'[1]Miter Profiles'!$AC$68-'[1]Outside Edges'!$B194)&gt;=5,'[1]Outside Edges'!$P194="Yes"),"Yes","No")</f>
        <v>Yes</v>
      </c>
      <c r="BP195" s="10" t="str">
        <f>IF(AND((RIGHT($BP$3,2)-'[1]Miter Profiles'!$AC$69-'[1]Outside Edges'!$B194)&gt;=5,'[1]Outside Edges'!$P194="Yes"),"Yes","No")</f>
        <v>Yes</v>
      </c>
      <c r="BQ195" s="10" t="str">
        <f>IF(AND((RIGHT($BQ$3,2)-'[1]Miter Profiles'!$AC$70-'[1]Outside Edges'!$B194)&gt;=5,'[1]Outside Edges'!$P194="Yes"),"Yes","No")</f>
        <v>Yes</v>
      </c>
      <c r="BR195" s="85" t="str">
        <f>IF(AND((RIGHT($BR$3,2)-'[1]Miter Profiles'!$AC$71-'[1]Outside Edges'!$B194)&gt;=5,'[1]Outside Edges'!$P194="Yes"),"Yes","No")</f>
        <v>Yes</v>
      </c>
      <c r="BS195" s="86" t="str">
        <f>IF(AND((RIGHT($BS$3,2)-'[1]Miter Profiles'!$AC$72-'[1]Outside Edges'!$B194)&gt;=5,'[1]Outside Edges'!$P194="Yes"),"Yes","No")</f>
        <v>Yes</v>
      </c>
      <c r="BT195" s="11" t="str">
        <f>IF(AND((RIGHT($BT$3,2)-'[1]Miter Profiles'!$AC$73-'[1]Outside Edges'!$B194)&gt;=5,'[1]Outside Edges'!$P194="Yes"),"Yes","No")</f>
        <v>Yes</v>
      </c>
      <c r="BU195" s="87" t="str">
        <f>IF(AND((RIGHT($BU$3,2)-'[1]Miter Profiles'!$AC$74-'[1]Outside Edges'!$B194)&gt;=5,'[1]Outside Edges'!$P194="Yes"),"Yes","No")</f>
        <v>Yes</v>
      </c>
      <c r="BV195" s="10" t="str">
        <f>IF(AND((RIGHT($BV$3,2)-'[1]Miter Profiles'!$AC$75-'[1]Outside Edges'!$B194)&gt;=5,'[1]Outside Edges'!$P194="Yes"),"Yes","No")</f>
        <v>Yes</v>
      </c>
      <c r="BW195" s="10" t="str">
        <f>IF(AND((RIGHT($BW$3,2)-'[1]Miter Profiles'!$AC$76-'[1]Outside Edges'!$B194)&gt;=5,'[1]Outside Edges'!$P194="Yes"),"Yes","No")</f>
        <v>Yes</v>
      </c>
      <c r="BX195" s="85" t="str">
        <f>IF(AND((RIGHT($BX$3,2)-'[1]Miter Profiles'!$AC$77-'[1]Outside Edges'!$B194)&gt;=5,'[1]Outside Edges'!$P194="Yes"),"Yes","No")</f>
        <v>Yes</v>
      </c>
      <c r="BY195" s="86" t="str">
        <f>IF(AND((RIGHT($BY$3,2)-'[1]Miter Profiles'!$AC$78-'[1]Outside Edges'!$B194)&gt;=5,'[1]Outside Edges'!$P194="Yes"),"Yes","No")</f>
        <v>Yes</v>
      </c>
      <c r="BZ195" s="11" t="str">
        <f>IF(AND((RIGHT($BZ$3,2)-'[1]Miter Profiles'!$AC$79-'[1]Outside Edges'!$B194)&gt;=5,'[1]Outside Edges'!$P194="Yes"),"Yes","No")</f>
        <v>Yes</v>
      </c>
      <c r="CA195" s="87" t="str">
        <f>IF(AND((RIGHT($CA$3,2)-'[1]Miter Profiles'!$AC$80-'[1]Outside Edges'!$B194)&gt;=5,'[1]Outside Edges'!$P194="Yes"),"Yes","No")</f>
        <v>Yes</v>
      </c>
      <c r="CB195" s="10" t="str">
        <f>IF(AND((RIGHT($CB$3,2)-'[1]Miter Profiles'!$AC$81-'[1]Outside Edges'!$B194)&gt;=5,'[1]Outside Edges'!$P194="Yes"),"Yes","No")</f>
        <v>Yes</v>
      </c>
      <c r="CC195" s="10" t="str">
        <f>IF(AND((RIGHT($CC$3,2)-'[1]Miter Profiles'!$AC$82-'[1]Outside Edges'!$B194)&gt;=5,'[1]Outside Edges'!$P194="Yes"),"Yes","No")</f>
        <v>Yes</v>
      </c>
      <c r="CD195" s="85" t="str">
        <f>IF(AND((RIGHT($CD$3,2)-'[1]Miter Profiles'!$AC$83-'[1]Outside Edges'!$B194)&gt;=5,'[1]Outside Edges'!$P194="Yes"),"Yes","No")</f>
        <v>Yes</v>
      </c>
      <c r="CE195" s="86" t="str">
        <f>IF(AND((RIGHT($CE$3,2)-'[1]Miter Profiles'!$AC$84-'[1]Outside Edges'!$B194)&gt;=5,'[1]Outside Edges'!$P194="Yes"),"Yes","No")</f>
        <v>Yes</v>
      </c>
      <c r="CF195" s="11" t="str">
        <f>IF(AND((RIGHT($CF$3,2)-'[1]Miter Profiles'!$AC$85-'[1]Outside Edges'!$B194)&gt;=5,'[1]Outside Edges'!$P194="Yes"),"Yes","No")</f>
        <v>Yes</v>
      </c>
      <c r="CG195" s="87" t="str">
        <f>IF(AND((RIGHT($CG$3,2)-'[1]Miter Profiles'!$AC$86-'[1]Outside Edges'!$B194)&gt;=5,'[1]Outside Edges'!$P194="Yes"),"Yes","No")</f>
        <v>Yes</v>
      </c>
      <c r="CH195" s="10" t="str">
        <f>IF(AND((RIGHT($CH$3,2)-'[1]Miter Profiles'!$AC$87-'[1]Outside Edges'!$B194)&gt;=5,'[1]Outside Edges'!$P194="Yes"),"Yes","No")</f>
        <v>Yes</v>
      </c>
      <c r="CI195" s="10" t="str">
        <f>IF(AND((RIGHT($CI$3,2)-'[1]Miter Profiles'!$AC$88-'[1]Outside Edges'!$B194)&gt;=5,'[1]Outside Edges'!$P194="Yes"),"Yes","No")</f>
        <v>Yes</v>
      </c>
      <c r="CJ195" s="85" t="str">
        <f>IF(AND((RIGHT($CJ$3,2)-'[1]Miter Profiles'!$AC$89-'[1]Outside Edges'!$B194)&gt;=5,'[1]Outside Edges'!$P194="Yes"),"Yes","No")</f>
        <v>Yes</v>
      </c>
      <c r="CK195" s="86" t="str">
        <f>IF(AND((RIGHT($CK$3,2)-'[1]Miter Profiles'!$AC$90-'[1]Outside Edges'!$B194)&gt;=5,'[1]Outside Edges'!$P194="Yes"),"Yes","No")</f>
        <v>Yes</v>
      </c>
      <c r="CL195" s="11" t="str">
        <f>IF(AND((RIGHT($CL$3,2)-'[1]Miter Profiles'!$AC$91-'[1]Outside Edges'!$B194)&gt;=5,'[1]Outside Edges'!$P194="Yes"),"Yes","No")</f>
        <v>Yes</v>
      </c>
      <c r="CM195" s="87" t="str">
        <f>IF(AND((RIGHT($CM$3,2)-'[1]Miter Profiles'!$AC$92-'[1]Outside Edges'!$B194)&gt;=5,'[1]Outside Edges'!$P194="Yes"),"Yes","No")</f>
        <v>Yes</v>
      </c>
      <c r="CN195" s="10" t="str">
        <f>IF(AND((RIGHT(CN$3,2)-'[1]Miter Profiles'!$AC$93-'[1]Outside Edges'!$B194)&gt;=5,'[1]Outside Edges'!$P194="Yes"),"Yes","No")</f>
        <v>Yes</v>
      </c>
      <c r="CO195" s="10" t="str">
        <f>IF(AND((RIGHT(CO$3,2)-'[1]Miter Profiles'!$AC$94-'[1]Outside Edges'!$B194)&gt;=5,'[1]Outside Edges'!$P194="Yes"),"Yes","No")</f>
        <v>Yes</v>
      </c>
      <c r="CP195" s="85" t="str">
        <f>IF(AND((RIGHT(CP$3,2)-'[1]Miter Profiles'!$AC$95-'[1]Outside Edges'!$B194)&gt;=5,'[1]Outside Edges'!$P194="Yes"),"Yes","No")</f>
        <v>Yes</v>
      </c>
      <c r="CQ195" s="86" t="str">
        <f>IF(AND((RIGHT(CQ$3,2)-'[1]Miter Profiles'!$AC$96-'[1]Outside Edges'!$B194)&gt;=5,'[1]Outside Edges'!$P194="Yes"),"Yes","No")</f>
        <v>Yes</v>
      </c>
      <c r="CR195" s="11" t="str">
        <f>IF(AND((RIGHT(CR$3,2)-'[1]Miter Profiles'!$AC$97-'[1]Outside Edges'!$B194)&gt;=5,'[1]Outside Edges'!$P194="Yes"),"Yes","No")</f>
        <v>Yes</v>
      </c>
      <c r="CS195" s="87" t="str">
        <f>IF(AND((RIGHT(CS$3,2)-'[1]Miter Profiles'!$AC$98-'[1]Outside Edges'!$B194)&gt;=5,'[1]Outside Edges'!$P194="Yes"),"Yes","No")</f>
        <v>Yes</v>
      </c>
      <c r="CT195" s="10" t="str">
        <f>IF(AND((RIGHT($CT$3,2)-'[1]Miter Profiles'!$AC$99-'[1]Outside Edges'!$B194)&gt;=5,'[1]Outside Edges'!$P194="Yes"),"Yes","No")</f>
        <v>Yes</v>
      </c>
      <c r="CU195" s="10" t="str">
        <f>IF(AND((RIGHT($CU$3,2)-'[1]Miter Profiles'!$AC$100-'[1]Outside Edges'!$B194)&gt;=5,'[1]Outside Edges'!$P194="Yes"),"Yes","No")</f>
        <v>Yes</v>
      </c>
      <c r="CV195" s="85" t="str">
        <f>IF(AND((RIGHT($CV$3,2)-'[1]Miter Profiles'!$AC$101-'[1]Outside Edges'!$B194)&gt;=5,'[1]Outside Edges'!$P194="Yes"),"Yes","No")</f>
        <v>Yes</v>
      </c>
      <c r="CW195" s="86" t="str">
        <f>IF(AND((RIGHT($CW$3,2)-'[1]Miter Profiles'!$AC$102-'[1]Outside Edges'!$B194)&gt;=5,'[1]Outside Edges'!$P194="Yes"),"Yes","No")</f>
        <v>Yes</v>
      </c>
      <c r="CX195" s="11" t="str">
        <f>IF(AND((RIGHT($CX$3,2)-'[1]Miter Profiles'!$AC$103-'[1]Outside Edges'!$B194)&gt;=5,'[1]Outside Edges'!$P194="Yes"),"Yes","No")</f>
        <v>Yes</v>
      </c>
      <c r="CY195" s="87" t="str">
        <f>IF(AND((RIGHT($CY$3,2)-'[1]Miter Profiles'!$AC$104-'[1]Outside Edges'!$B194)&gt;=5,'[1]Outside Edges'!$P194="Yes"),"Yes","No")</f>
        <v>Yes</v>
      </c>
      <c r="CZ195" s="10" t="str">
        <f>IF(AND((RIGHT($CZ$3,2)-'[1]Miter Profiles'!$AC$105-'[1]Outside Edges'!$B194)&gt;=5,'[1]Outside Edges'!$P194="Yes"),"Yes","No")</f>
        <v>Yes</v>
      </c>
      <c r="DA195" s="10" t="str">
        <f>IF(AND((RIGHT($DA$3,2)-'[1]Miter Profiles'!$AC$106-'[1]Outside Edges'!$B194)&gt;=5,'[1]Outside Edges'!$P194="Yes"),"Yes","No")</f>
        <v>Yes</v>
      </c>
      <c r="DB195" s="85" t="str">
        <f>IF(AND((RIGHT($DB$3,2)-'[1]Miter Profiles'!$AC$107-'[1]Outside Edges'!$B194)&gt;=5,'[1]Outside Edges'!$P194="Yes"),"Yes","No")</f>
        <v>Yes</v>
      </c>
      <c r="DC195" s="86" t="str">
        <f>IF(AND((RIGHT($DC$3,2)-'[1]Miter Profiles'!$AC$108-'[1]Outside Edges'!$B194)&gt;=5,'[1]Outside Edges'!$P194="Yes"),"Yes","No")</f>
        <v>Yes</v>
      </c>
      <c r="DD195" s="11" t="str">
        <f>IF(AND((RIGHT($DD$3,2)-'[1]Miter Profiles'!$AC$109-'[1]Outside Edges'!$B194)&gt;=5,'[1]Outside Edges'!$P194="Yes"),"Yes","No")</f>
        <v>Yes</v>
      </c>
      <c r="DE195" s="87" t="str">
        <f>IF(AND((RIGHT($DE$3,2)-'[1]Miter Profiles'!$AC$110-'[1]Outside Edges'!$B194)&gt;=5,'[1]Outside Edges'!$P194="Yes"),"Yes","No")</f>
        <v>Yes</v>
      </c>
      <c r="DF195" s="10" t="str">
        <f>IF(AND((RIGHT($DF$3,2)-'[1]Miter Profiles'!$AC$111-'[1]Outside Edges'!$B194)&gt;=5,'[1]Outside Edges'!$P194="Yes"),"Yes","No")</f>
        <v>Yes</v>
      </c>
      <c r="DG195" s="10" t="str">
        <f>IF(AND((RIGHT($DG$3,2)-'[1]Miter Profiles'!$AC$112-'[1]Outside Edges'!$B194)&gt;=5,'[1]Outside Edges'!$P194="Yes"),"Yes","No")</f>
        <v>Yes</v>
      </c>
      <c r="DH195" s="85" t="str">
        <f>IF(AND((RIGHT($DH$3,2)-'[1]Miter Profiles'!$AC$113-'[1]Outside Edges'!$B194)&gt;=5,'[1]Outside Edges'!$P194="Yes"),"Yes","No")</f>
        <v>Yes</v>
      </c>
      <c r="DI195" s="86" t="str">
        <f>IF(AND((RIGHT($DI$3,2)-'[1]Miter Profiles'!$AC$114-'[1]Outside Edges'!$B194)&gt;=5,'[1]Outside Edges'!$P194="Yes"),"Yes","No")</f>
        <v>Yes</v>
      </c>
      <c r="DJ195" s="11" t="str">
        <f>IF(AND((RIGHT($DJ$3,2)-'[1]Miter Profiles'!$AC$115-'[1]Outside Edges'!$B194)&gt;=5,'[1]Outside Edges'!$P194="Yes"),"Yes","No")</f>
        <v>Yes</v>
      </c>
      <c r="DK195" s="87" t="str">
        <f>IF(AND((RIGHT($DK$3,2)-'[1]Miter Profiles'!$AC$116-'[1]Outside Edges'!$B194)&gt;=5,'[1]Outside Edges'!$P194="Yes"),"Yes","No")</f>
        <v>Yes</v>
      </c>
      <c r="DL195" s="10" t="str">
        <f>IF(AND((RIGHT($DL$3,2)-'[1]Miter Profiles'!$AC$117-'[1]Outside Edges'!$B194)&gt;=5,'[1]Outside Edges'!$P194="Yes"),"Yes","No")</f>
        <v>Yes</v>
      </c>
      <c r="DM195" s="10" t="str">
        <f>IF(AND((RIGHT($DM$3,2)-'[1]Miter Profiles'!$AC$118-'[1]Outside Edges'!$B194)&gt;=5,'[1]Outside Edges'!$P194="Yes"),"Yes","No")</f>
        <v>Yes</v>
      </c>
      <c r="DN195" s="85" t="str">
        <f>IF(AND((RIGHT($DN$3,2)-'[1]Miter Profiles'!$AC$119-'[1]Outside Edges'!$B194)&gt;=5,'[1]Outside Edges'!$P194="Yes"),"Yes","No")</f>
        <v>Yes</v>
      </c>
      <c r="DO195" s="86" t="str">
        <f>IF(AND((RIGHT($DO$3,2)-'[1]Miter Profiles'!$AC$120-'[1]Outside Edges'!$B194)&gt;=5,'[1]Outside Edges'!$P194="Yes"),"Yes","No")</f>
        <v>Yes</v>
      </c>
      <c r="DP195" s="11" t="str">
        <f>IF(AND((RIGHT($DP$3,2)-'[1]Miter Profiles'!$AC$121-'[1]Outside Edges'!$B194)&gt;=5,'[1]Outside Edges'!$P194="Yes"),"Yes","No")</f>
        <v>Yes</v>
      </c>
      <c r="DQ195" s="87" t="str">
        <f>IF(AND((RIGHT($DQ$3,2)-'[1]Miter Profiles'!$AC$122-'[1]Outside Edges'!$B194)&gt;=5,'[1]Outside Edges'!$P194="Yes"),"Yes","No")</f>
        <v>Yes</v>
      </c>
      <c r="DR195" s="10" t="str">
        <f>IF(AND((RIGHT($DR$3,2)-'[1]Miter Profiles'!$AC$123-'[1]Outside Edges'!$B194)&gt;=5,'[1]Outside Edges'!$P194="Yes"),"Yes","No")</f>
        <v>Yes</v>
      </c>
      <c r="DS195" s="10" t="str">
        <f>IF(AND((RIGHT($DS$3,2)-'[1]Miter Profiles'!$AC$124-'[1]Outside Edges'!$B194)&gt;=5,'[1]Outside Edges'!$P194="Yes"),"Yes","No")</f>
        <v>Yes</v>
      </c>
      <c r="DT195" s="85" t="str">
        <f>IF(AND((RIGHT($DT$3,2)-'[1]Miter Profiles'!$AC$125-'[1]Outside Edges'!$B194)&gt;=5,'[1]Outside Edges'!$P194="Yes"),"Yes","No")</f>
        <v>Yes</v>
      </c>
      <c r="DU195" s="86" t="str">
        <f>IF(AND((RIGHT($DU$3,2)-'[1]Miter Profiles'!$AC$126-'[1]Outside Edges'!$B194)&gt;=5,'[1]Outside Edges'!$P194="Yes"),"Yes","No")</f>
        <v>Yes</v>
      </c>
      <c r="DV195" s="11" t="str">
        <f>IF(AND((RIGHT($DV$3,2)-'[1]Miter Profiles'!$AC$127-'[1]Outside Edges'!$B194)&gt;=5,'[1]Outside Edges'!$P194="Yes"),"Yes","No")</f>
        <v>Yes</v>
      </c>
      <c r="DW195" s="87" t="str">
        <f>IF(AND((RIGHT($DW$3,2)-'[1]Miter Profiles'!$AC$128-'[1]Outside Edges'!$B194)&gt;=5,'[1]Outside Edges'!$P194="Yes"),"Yes","No")</f>
        <v>Yes</v>
      </c>
      <c r="DX195" s="10" t="str">
        <f>IF(AND((RIGHT($DX$3,2)-'[1]Miter Profiles'!$AC$129-'[1]Outside Edges'!$B194)&gt;=5,'[1]Outside Edges'!$P194="Yes"),"Yes","No")</f>
        <v>Yes</v>
      </c>
      <c r="DY195" s="10" t="str">
        <f>IF(AND((RIGHT($DY$3,2)-'[1]Miter Profiles'!$AC$130-'[1]Outside Edges'!$B194)&gt;=5,'[1]Outside Edges'!$P194="Yes"),"Yes","No")</f>
        <v>Yes</v>
      </c>
      <c r="DZ195" s="85" t="str">
        <f>IF(AND((RIGHT($DZ$3,2)-'[1]Miter Profiles'!$AC$131-'[1]Outside Edges'!$B194)&gt;=5,'[1]Outside Edges'!$P194="Yes"),"Yes","No")</f>
        <v>Yes</v>
      </c>
      <c r="EA195" s="90" t="str">
        <f>IF(AND((RIGHT($EA$3,2)-'[1]Miter Profiles'!$AC$132-'[1]Outside Edges'!$B194)&gt;=5,'[1]Outside Edges'!$P194="Yes"),"Yes","No")</f>
        <v>Yes</v>
      </c>
      <c r="EB195" s="105" t="str">
        <f>IF(AND((RIGHT($EB$3,2)-'[1]Miter Profiles'!$AC$133-'[1]Outside Edges'!$B194)&gt;=5,'[1]Outside Edges'!$P194="Yes"),"Yes","No")</f>
        <v>Yes</v>
      </c>
      <c r="EC195" s="110" t="str">
        <f>IF(AND((RIGHT($EC$3,2)-'[1]Miter Profiles'!$AC$134-'[1]Outside Edges'!$B194)&gt;=5,'[1]Outside Edges'!$P194="Yes"),"Yes","No")</f>
        <v>Yes</v>
      </c>
      <c r="ED195" s="116" t="str">
        <f>IF(AND((RIGHT($ED$3,2)-'[1]Miter Profiles'!$AC$135-'[1]Outside Edges'!$B194)&gt;=5,'[1]Outside Edges'!$P194="Yes"),"Yes","No")</f>
        <v>Yes</v>
      </c>
      <c r="EE195" s="113" t="str">
        <f>IF(AND((RIGHT($EE$3,2)-'[1]Miter Profiles'!$AC$136-'[1]Outside Edges'!$B194)&gt;=5,'[1]Outside Edges'!$P194="Yes"),"Yes","No")</f>
        <v>Yes</v>
      </c>
      <c r="EF195" s="85" t="str">
        <f>IF(AND((RIGHT($EF$3,2)-'[1]Miter Profiles'!$AC$137-'[1]Outside Edges'!$B194)&gt;=5,'[1]Outside Edges'!$P194="Yes"),"Yes","No")</f>
        <v>Yes</v>
      </c>
      <c r="EG195" s="10" t="str">
        <f>IF(AND((RIGHT($EG$3,2)-'[1]Miter Profiles'!$AC$138-'[1]Outside Edges'!$B194)&gt;=5,'[1]Outside Edges'!$P194="Yes"),"Yes","No")</f>
        <v>Yes</v>
      </c>
      <c r="EH195" s="90" t="str">
        <f>IF(AND((RIGHT($EH$3,2)-'[1]Miter Profiles'!$AC$139-'[1]Outside Edges'!$B194)&gt;=5,'[1]Outside Edges'!$P194="Yes"),"Yes","No")</f>
        <v>Yes</v>
      </c>
      <c r="EI195" s="121" t="str">
        <f>IF(AND((RIGHT($EI$3,2)-'[1]Miter Profiles'!$AC$140-'[1]Outside Edges'!$B194)&gt;=5,'[1]Outside Edges'!$P194="Yes"),"Yes","No")</f>
        <v>Yes</v>
      </c>
      <c r="EJ195" s="124" t="str">
        <f>IF(AND((RIGHT($EJ$3,2)-'[1]Miter Profiles'!$AC$141-'[1]Outside Edges'!$B194)&gt;=5,'[1]Outside Edges'!$P194="Yes"),"Yes","No")</f>
        <v>Yes</v>
      </c>
      <c r="EK195" s="124" t="str">
        <f>IF(AND((RIGHT($EK$3,2)-'[1]Miter Profiles'!$AC$142-'[1]Outside Edges'!$B194)&gt;=5,'[1]Outside Edges'!$P194="Yes"),"Yes","No")</f>
        <v>Yes</v>
      </c>
      <c r="EL195" s="116" t="str">
        <f>IF(AND((RIGHT($EL$3,2)-'[1]Miter Profiles'!$AC$143-'[1]Outside Edges'!$B194)&gt;=5,'[1]Outside Edges'!$P194="Yes"),"Yes","No")</f>
        <v>Yes</v>
      </c>
      <c r="EM195" s="129" t="str">
        <f>IF(AND((RIGHT($EM$3,2)-'[1]Miter Profiles'!$AC$144-'[1]Outside Edges'!$B194)&gt;=5,'[1]Outside Edges'!$P194="Yes"),"Yes","No")</f>
        <v>Yes</v>
      </c>
      <c r="EN195" s="10" t="str">
        <f>IF(AND((RIGHT($EN$3,2)-'[1]Miter Profiles'!$AC$145-'[1]Outside Edges'!$B194)&gt;=5,'[1]Outside Edges'!$P194="Yes"),"Yes","No")</f>
        <v>Yes</v>
      </c>
      <c r="EO195" s="90" t="str">
        <f>IF(AND((RIGHT($EO$3,2)-'[1]Miter Profiles'!$AC$146-'[1]Outside Edges'!$B194)&gt;=5,'[1]Outside Edges'!$P194="Yes"),"Yes","No")</f>
        <v>Yes</v>
      </c>
      <c r="EP195" s="124" t="str">
        <f>IF(AND((RIGHT($EP$3,2)-'[1]Miter Profiles'!$AC$147-'[1]Outside Edges'!$B194)&gt;=5,'[1]Outside Edges'!$P194="Yes"),"Yes","No")</f>
        <v>Yes</v>
      </c>
      <c r="EQ195" s="124" t="str">
        <f>IF(AND((RIGHT($EQ$3,2)-'[1]Miter Profiles'!$AC$148-'[1]Outside Edges'!$B194)&gt;=5,'[1]Outside Edges'!$P194="Yes"),"Yes","No")</f>
        <v>Yes</v>
      </c>
      <c r="ER195" s="116" t="str">
        <f>IF(AND((RIGHT($ER$3,2)-'[1]Miter Profiles'!$AC$149-'[1]Outside Edges'!$B194)&gt;=5,'[1]Outside Edges'!$P194="Yes"),"Yes","No")</f>
        <v>Yes</v>
      </c>
      <c r="ES195" s="129" t="str">
        <f>IF(AND((RIGHT($ES$3,2)-'[1]Miter Profiles'!$AC$150-'[1]Outside Edges'!$B194)&gt;=5,'[1]Outside Edges'!$P194="Yes"),"Yes","No")</f>
        <v>Yes</v>
      </c>
      <c r="ET195" s="10" t="str">
        <f>IF(AND((RIGHT($ET$3,2)-'[1]Miter Profiles'!$AC$151-'[1]Outside Edges'!$B194)&gt;=5,'[1]Outside Edges'!$P194="Yes"),"Yes","No")</f>
        <v>Yes</v>
      </c>
      <c r="EU195" s="90" t="str">
        <f>IF(AND((RIGHT($EU$3,2)-'[1]Miter Profiles'!$AC$152-'[1]Outside Edges'!$B194)&gt;=5,'[1]Outside Edges'!$P194="Yes"),"Yes","No")</f>
        <v>Yes</v>
      </c>
      <c r="EV195" s="124" t="str">
        <f>IF(AND((RIGHT($EV$3,2)-'[1]Miter Profiles'!$AC$153-'[1]Outside Edges'!$B194)&gt;=5,'[1]Outside Edges'!$P194="Yes"),"Yes","No")</f>
        <v>Yes</v>
      </c>
      <c r="EW195" s="124" t="str">
        <f>IF(AND((RIGHT($EW$3,2)-'[1]Miter Profiles'!$AC$154-'[1]Outside Edges'!$B194)&gt;=5,'[1]Outside Edges'!$P194="Yes"),"Yes","No")</f>
        <v>Yes</v>
      </c>
      <c r="EX195" s="116" t="str">
        <f>IF(AND((RIGHT($EX$3,2)-'[1]Miter Profiles'!$AC$155-'[1]Outside Edges'!$B194)&gt;=5,'[1]Outside Edges'!$P194="Yes"),"Yes","No")</f>
        <v>Yes</v>
      </c>
      <c r="EY195" s="129" t="str">
        <f>IF(AND((RIGHT($EY$3,2)-'[1]Miter Profiles'!$AC$156-'[1]Outside Edges'!$B194)&gt;=5,'[1]Outside Edges'!$P194="Yes"),"Yes","No")</f>
        <v>Yes</v>
      </c>
      <c r="EZ195" s="10" t="str">
        <f>IF(AND((RIGHT($EZ$3,2)-'[1]Miter Profiles'!$AC$157-'[1]Outside Edges'!$B194)&gt;=5,'[1]Outside Edges'!$P194="Yes"),"Yes","No")</f>
        <v>Yes</v>
      </c>
      <c r="FA195" s="90" t="str">
        <f>IF(AND((RIGHT($FA$3,2)-'[1]Miter Profiles'!$AC$158-'[1]Outside Edges'!$B194)&gt;=5,'[1]Outside Edges'!$P194="Yes"),"Yes","No")</f>
        <v>Yes</v>
      </c>
      <c r="FB195" s="124" t="str">
        <f>IF(AND((RIGHT($FB$3,2)-'[1]Miter Profiles'!$AC$159-'[1]Outside Edges'!$B194)&gt;=5,'[1]Outside Edges'!$P194="Yes"),"Yes","No")</f>
        <v>Yes</v>
      </c>
      <c r="FC195" s="124" t="str">
        <f>IF(AND((RIGHT($FC$3,2)-'[1]Miter Profiles'!$AC$160-'[1]Outside Edges'!$B194)&gt;=5,'[1]Outside Edges'!$P194="Yes"),"Yes","No")</f>
        <v>Yes</v>
      </c>
      <c r="FD195" s="116" t="str">
        <f>IF(AND((RIGHT($FD$3,2)-'[1]Miter Profiles'!$AC$161-'[1]Outside Edges'!$B194)&gt;=5,'[1]Outside Edges'!$P194="Yes"),"Yes","No")</f>
        <v>Yes</v>
      </c>
      <c r="FE195" s="129" t="str">
        <f>IF(AND((RIGHT($FE$3,2)-'[1]Miter Profiles'!$AC$162-'[1]Outside Edges'!$B194)&gt;=5,'[1]Outside Edges'!$P194="Yes"),"Yes","No")</f>
        <v>Yes</v>
      </c>
      <c r="FF195" s="10" t="str">
        <f>IF(AND((RIGHT($FF$3,2)-'[1]Miter Profiles'!$AC$163-'[1]Outside Edges'!$B194)&gt;=5,'[1]Outside Edges'!$P194="Yes"),"Yes","No")</f>
        <v>Yes</v>
      </c>
      <c r="FG195" s="90" t="str">
        <f>IF(AND((RIGHT($FG$3,2)-'[1]Miter Profiles'!$AC$164-'[1]Outside Edges'!$B194)&gt;=5,'[1]Outside Edges'!$P194="Yes"),"Yes","No")</f>
        <v>Yes</v>
      </c>
      <c r="FH195" s="124" t="str">
        <f>IF(AND((RIGHT($FH$3,2)-'[1]Miter Profiles'!$AC$165-'[1]Outside Edges'!$B194)&gt;=5,'[1]Outside Edges'!$P194="Yes"),"Yes","No")</f>
        <v>Yes</v>
      </c>
      <c r="FI195" s="124" t="str">
        <f>IF(AND((RIGHT($FI$3,2)-'[1]Miter Profiles'!$AC$166-'[1]Outside Edges'!$B194)&gt;=5,'[1]Outside Edges'!$P194="Yes"),"Yes","No")</f>
        <v>Yes</v>
      </c>
      <c r="FJ195" s="116" t="str">
        <f>IF(AND((RIGHT($FJ$3,2)-'[1]Miter Profiles'!$AC$167-'[1]Outside Edges'!$B194)&gt;=5,'[1]Outside Edges'!$P194="Yes"),"Yes","No")</f>
        <v>Yes</v>
      </c>
      <c r="FK195" s="129" t="str">
        <f>IF(AND((RIGHT($FK$3,2)-'[1]Miter Profiles'!$AC$168-'[1]Outside Edges'!$B194)&gt;=5,'[1]Outside Edges'!$P194="Yes"),"Yes","No")</f>
        <v>Yes</v>
      </c>
      <c r="FL195" s="10" t="str">
        <f>IF(AND((RIGHT($FL$3,2)-'[1]Miter Profiles'!$AC$169-'[1]Outside Edges'!$B194)&gt;=5,'[1]Outside Edges'!$P194="Yes"),"Yes","No")</f>
        <v>Yes</v>
      </c>
      <c r="FM195" s="90" t="str">
        <f>IF(AND((RIGHT($FM$3,2)-'[1]Miter Profiles'!$AC$170-'[1]Outside Edges'!$B194)&gt;=5,'[1]Outside Edges'!$P194="Yes"),"Yes","No")</f>
        <v>Yes</v>
      </c>
      <c r="FN195" s="124" t="str">
        <f>IF(AND((RIGHT($FN$3,2)-'[1]Miter Profiles'!$AC$171-'[1]Outside Edges'!$B194)&gt;=5,'[1]Outside Edges'!$P194="Yes"),"Yes","No")</f>
        <v>Yes</v>
      </c>
      <c r="FO195" s="124" t="str">
        <f>IF(AND((RIGHT($FO$3,2)-'[1]Miter Profiles'!$AC$172-'[1]Outside Edges'!$B194)&gt;=5,'[1]Outside Edges'!$P194="Yes"),"Yes","No")</f>
        <v>Yes</v>
      </c>
      <c r="FP195" s="116" t="str">
        <f>IF(AND((RIGHT($FP$3,2)-'[1]Miter Profiles'!$AC$173-'[1]Outside Edges'!$B194)&gt;=5,'[1]Outside Edges'!$P194="Yes"),"Yes","No")</f>
        <v>Yes</v>
      </c>
      <c r="FQ195" s="129" t="str">
        <f>IF(AND((RIGHT($FQ$3,2)-'[1]Miter Profiles'!$AC$174-'[1]Outside Edges'!$B194)&gt;=5,'[1]Outside Edges'!$P194="Yes"),"Yes","No")</f>
        <v>Yes</v>
      </c>
      <c r="FR195" s="10" t="str">
        <f>IF(AND((RIGHT($FR$3,2)-'[1]Miter Profiles'!$AC$175-'[1]Outside Edges'!$B194)&gt;=5,'[1]Outside Edges'!$P194="Yes"),"Yes","No")</f>
        <v>Yes</v>
      </c>
      <c r="FS195" s="90" t="str">
        <f>IF(AND((RIGHT($FS$3,2)-'[1]Miter Profiles'!$AC$176-'[1]Outside Edges'!$B194)&gt;=5,'[1]Outside Edges'!$P194="Yes"),"Yes","No")</f>
        <v>Yes</v>
      </c>
      <c r="FT195" s="124" t="str">
        <f>IF(AND((RIGHT($FT$3,2)-'[1]Miter Profiles'!$AC$177-'[1]Outside Edges'!$B194)&gt;=5,'[1]Outside Edges'!$P194="Yes"),"Yes","No")</f>
        <v>Yes</v>
      </c>
      <c r="FU195" s="124" t="str">
        <f>IF(AND((RIGHT($FU$3,2)-'[1]Miter Profiles'!$AC$178-'[1]Outside Edges'!$B194)&gt;=5,'[1]Outside Edges'!$P194="Yes"),"Yes","No")</f>
        <v>Yes</v>
      </c>
      <c r="FV195" s="116" t="str">
        <f>IF(AND((RIGHT($V$3,2)-'[1]Miter Profiles'!$AC$179-'[1]Outside Edges'!$B194)&gt;=5,'[1]Outside Edges'!$P194="Yes"),"Yes","No")</f>
        <v>Yes</v>
      </c>
      <c r="FW195" s="129" t="str">
        <f>IF(AND((RIGHT($FW$3,2)-'[1]Miter Profiles'!$AC$180-'[1]Outside Edges'!$B194)&gt;=5,'[1]Outside Edges'!$P194="Yes"),"Yes","No")</f>
        <v>Yes</v>
      </c>
      <c r="FX195" s="85" t="str">
        <f>IF(AND((RIGHT($FX$3,2)-'[1]Miter Profiles'!$AC$181-'[1]Outside Edges'!$B194)&gt;=5,'[1]Outside Edges'!$P194="Yes"),"Yes","No")</f>
        <v>Yes</v>
      </c>
      <c r="FY195" s="150" t="str">
        <f>IF(AND((RIGHT($FY$3,2)-'[1]Miter Profiles'!$AC$182-'[1]Outside Edges'!$B194)&gt;=5,'[1]Outside Edges'!$P194="Yes"),"Yes","No")</f>
        <v>Yes</v>
      </c>
      <c r="FZ195" s="124" t="str">
        <f>IF(AND((RIGHT($FZ$3,2)-'[1]Miter Profiles'!$AC$183-'[1]Outside Edges'!$B194)&gt;=5,'[1]Outside Edges'!$P194="Yes"),"Yes","No")</f>
        <v>Yes</v>
      </c>
      <c r="GA195" s="116" t="str">
        <f>IF(AND((RIGHT($GA$3,2)-'[1]Miter Profiles'!$AC$184-'[1]Outside Edges'!$B194)&gt;=5,'[1]Outside Edges'!$P194="Yes"),"Yes","No")</f>
        <v>Yes</v>
      </c>
      <c r="GB195" s="129" t="str">
        <f>IF(AND((RIGHT($GB$3,2)-'[1]Miter Profiles'!$AC$185-'[1]Outside Edges'!$B194)&gt;=5,'[1]Outside Edges'!$P194="Yes"),"Yes","No")</f>
        <v>Yes</v>
      </c>
      <c r="GC195" s="10" t="str">
        <f>IF(AND((RIGHT($GC$3,2)-'[1]Miter Profiles'!$AC$186-'[1]Outside Edges'!$B194)&gt;=5,'[1]Outside Edges'!$P194="Yes"),"Yes","No")</f>
        <v>Yes</v>
      </c>
      <c r="GD195" s="90" t="str">
        <f>IF(AND((RIGHT($GD$3,2)-'[1]Miter Profiles'!$AC$187-'[1]Outside Edges'!$B194)&gt;=5,'[1]Outside Edges'!$P194="Yes"),"Yes","No")</f>
        <v>Yes</v>
      </c>
      <c r="GE195" s="150" t="str">
        <f>IF(AND((RIGHT($GE$3,2)-'[1]Miter Profiles'!$AC$188-'[1]Outside Edges'!$B194)&gt;=5,'[1]Outside Edges'!$P194="Yes"),"Yes","No")</f>
        <v>Yes</v>
      </c>
      <c r="GF195" s="124" t="str">
        <f>IF(AND((RIGHT($GF$3,2)-'[1]Miter Profiles'!$AC$189-'[1]Outside Edges'!$B194)&gt;=5,'[1]Outside Edges'!$P194="Yes"),"Yes","No")</f>
        <v>Yes</v>
      </c>
      <c r="GG195" s="116" t="str">
        <f>IF(AND((RIGHT($GG$3,2)-'[1]Miter Profiles'!$AC$190-'[1]Outside Edges'!$B194)&gt;=5,'[1]Outside Edges'!$P194="Yes"),"Yes","No")</f>
        <v>Yes</v>
      </c>
      <c r="GH195" s="129" t="str">
        <f>IF(AND((RIGHT($GH$3,2)-'[1]Miter Profiles'!$AC$191-'[1]Outside Edges'!$B194)&gt;=5,'[1]Outside Edges'!$P194="Yes"),"Yes","No")</f>
        <v>Yes</v>
      </c>
      <c r="GI195" s="10" t="str">
        <f>IF(AND((RIGHT($GI$3,2)-'[1]Miter Profiles'!$AC$192-'[1]Outside Edges'!$B194)&gt;=5,'[1]Outside Edges'!$P194="Yes"),"Yes","No")</f>
        <v>Yes</v>
      </c>
      <c r="GJ195" s="90" t="str">
        <f>IF(AND((RIGHT($GJ$3,2)-'[1]Miter Profiles'!$AC$193-'[1]Outside Edges'!$B194)&gt;=5,'[1]Outside Edges'!$P194="Yes"),"Yes","No")</f>
        <v>Yes</v>
      </c>
      <c r="GK195" s="150" t="str">
        <f>IF(AND((RIGHT($GK$3,2)-'[1]Miter Profiles'!$AC$194-'[1]Outside Edges'!$B194)&gt;=5,'[1]Outside Edges'!$P194="Yes"),"Yes","No")</f>
        <v>Yes</v>
      </c>
      <c r="GL195" s="124" t="str">
        <f>IF(AND((RIGHT($GL$3,2)-'[1]Miter Profiles'!$AC$195-'[1]Outside Edges'!$B194)&gt;=5,'[1]Outside Edges'!$P194="Yes"),"Yes","No")</f>
        <v>Yes</v>
      </c>
      <c r="GM195" s="116" t="str">
        <f>IF(AND((RIGHT($GM$3,2)-'[1]Miter Profiles'!$AC$196-'[1]Outside Edges'!$B194)&gt;=5,'[1]Outside Edges'!$P194="Yes"),"Yes","No")</f>
        <v>Yes</v>
      </c>
      <c r="GN195" s="129" t="str">
        <f>IF(AND((RIGHT($GN$3,2)-'[1]Miter Profiles'!$AC$197-'[1]Outside Edges'!$B194)&gt;=5,'[1]Outside Edges'!$P194="Yes"),"Yes","No")</f>
        <v>Yes</v>
      </c>
      <c r="GO195" s="10" t="str">
        <f>IF(AND((RIGHT($GO$3,2)-'[1]Miter Profiles'!$AC$198-'[1]Outside Edges'!$B194)&gt;=5,'[1]Outside Edges'!$P194="Yes"),"Yes","No")</f>
        <v>Yes</v>
      </c>
      <c r="GP195" s="90" t="str">
        <f>IF(AND((RIGHT($GP$3,2)-'[1]Miter Profiles'!$AC$199-'[1]Outside Edges'!$B194)&gt;=5,'[1]Outside Edges'!$P194="Yes"),"Yes","No")</f>
        <v>Yes</v>
      </c>
      <c r="GQ195" s="150" t="str">
        <f>IF(AND((RIGHT($GQ$3,2)-'[1]Miter Profiles'!$AC$200-'[1]Outside Edges'!$B194)&gt;=5,'[1]Outside Edges'!$P194="Yes"),"Yes","No")</f>
        <v>Yes</v>
      </c>
      <c r="GR195" s="124" t="str">
        <f>IF(AND((RIGHT($GR$3,2)-'[1]Miter Profiles'!$AC$201-'[1]Outside Edges'!$B194)&gt;=5,'[1]Outside Edges'!$P194="Yes"),"Yes","No")</f>
        <v>Yes</v>
      </c>
      <c r="GS195" s="116" t="str">
        <f>IF(AND((RIGHT($GS$3,2)-'[1]Miter Profiles'!$AC$202-'[1]Outside Edges'!$B194)&gt;=5,'[1]Outside Edges'!$P194="Yes"),"Yes","No")</f>
        <v>Yes</v>
      </c>
      <c r="GT195" s="129" t="str">
        <f>IF(AND((RIGHT($GT$3,2)-'[1]Miter Profiles'!$AC$203-'[1]Outside Edges'!$B194)&gt;=5,'[1]Outside Edges'!$P194="Yes"),"Yes","No")</f>
        <v>Yes</v>
      </c>
      <c r="GU195" s="10" t="str">
        <f>IF(AND((RIGHT($GU$3,2)-'[1]Miter Profiles'!$AC$204-'[1]Outside Edges'!$B194)&gt;=5,'[1]Outside Edges'!$P194="Yes"),"Yes","No")</f>
        <v>Yes</v>
      </c>
      <c r="GV195" s="90" t="str">
        <f>IF(AND((RIGHT($GV$3,2)-'[1]Miter Profiles'!$AC$205-'[1]Outside Edges'!$B194)&gt;=5,'[1]Outside Edges'!$P194="Yes"),"Yes","No")</f>
        <v>Yes</v>
      </c>
      <c r="GW195" s="150" t="str">
        <f>IF(AND((RIGHT($GW$3,2)-'[1]Miter Profiles'!$AC$206-'[1]Outside Edges'!$B194)&gt;=5,'[1]Outside Edges'!$P194="Yes"),"Yes","No")</f>
        <v>No</v>
      </c>
      <c r="GX195" s="124" t="str">
        <f>IF(AND((RIGHT($GX$3,2)-'[1]Miter Profiles'!$AC$207-'[1]Outside Edges'!$B194)&gt;=5,'[1]Outside Edges'!$P194="Yes"),"Yes","No")</f>
        <v>Yes</v>
      </c>
      <c r="GY195" s="116" t="str">
        <f>IF(AND((RIGHT($GY$3,2)-'[1]Miter Profiles'!$AC$208-'[1]Outside Edges'!$B194)&gt;=5,'[1]Outside Edges'!$P194="Yes"),"Yes","No")</f>
        <v>Yes</v>
      </c>
      <c r="GZ195" s="129" t="str">
        <f>IF(AND((RIGHT($GZ$3,2)-'[1]Miter Profiles'!$AC$209-'[1]Outside Edges'!$B194)&gt;=5,'[1]Outside Edges'!$P194="Yes"),"Yes","No")</f>
        <v>Yes</v>
      </c>
      <c r="HA195" s="10" t="str">
        <f>IF(AND((RIGHT($HA$3,2)-'[1]Miter Profiles'!$AC$210-'[1]Outside Edges'!$B194)&gt;=5,'[1]Outside Edges'!$P194="Yes"),"Yes","No")</f>
        <v>Yes</v>
      </c>
      <c r="HB195" s="90" t="str">
        <f>IF(AND((RIGHT($HB$3,2)-'[1]Miter Profiles'!$AC$211-'[1]Outside Edges'!$B194)&gt;=5,'[1]Outside Edges'!$P194="Yes"),"Yes","No")</f>
        <v>Yes</v>
      </c>
      <c r="HC195" s="150" t="str">
        <f>IF(AND((RIGHT($HC$3,2)-'[1]Miter Profiles'!$AC$212-'[1]Outside Edges'!$B194)&gt;=5,'[1]Outside Edges'!$P194="Yes"),"Yes","No")</f>
        <v>No</v>
      </c>
      <c r="HD195" s="116" t="str">
        <f>IF(AND((RIGHT($HD$3,2)-'[1]Miter Profiles'!$AC$213-'[1]Outside Edges'!$B194)&gt;=5,'[1]Outside Edges'!$P194="Yes"),"Yes","No")</f>
        <v>No</v>
      </c>
      <c r="HE195" s="129" t="str">
        <f>IF(AND((RIGHT($HE$3,2)-'[1]Miter Profiles'!$AC$214-'[1]Outside Edges'!$B194)&gt;=5,'[1]Outside Edges'!$P194="Yes"),"Yes","No")</f>
        <v>Yes</v>
      </c>
      <c r="HF195" s="10" t="str">
        <f>IF(AND((RIGHT($HF$3,2)-'[1]Miter Profiles'!$AC$215-'[1]Outside Edges'!$B194)&gt;=5,'[1]Outside Edges'!$P194="Yes"),"Yes","No")</f>
        <v>Yes</v>
      </c>
      <c r="HG195" s="90" t="str">
        <f>IF(AND((RIGHT($HG$3,2)-'[1]Miter Profiles'!$AC$216-'[1]Outside Edges'!$B194)&gt;=5,'[1]Outside Edges'!$P194="Yes"),"Yes","No")</f>
        <v>Yes</v>
      </c>
      <c r="HH195" s="150" t="str">
        <f>IF(AND((RIGHT($HH$3,2)-'[1]Miter Profiles'!$AC$217-'[1]Outside Edges'!$B194)&gt;=5,'[1]Outside Edges'!$P194="Yes"),"Yes","No")</f>
        <v>Yes</v>
      </c>
      <c r="HI195" s="124" t="str">
        <f>IF(AND((RIGHT($HI$3,2)-'[1]Miter Profiles'!$AC$218-'[1]Outside Edges'!$B194)&gt;=5,'[1]Outside Edges'!$P194="Yes"),"Yes","No")</f>
        <v>Yes</v>
      </c>
      <c r="HJ195" s="116" t="str">
        <f>IF(AND((RIGHT($HJ$3,2)-'[1]Miter Profiles'!$AC$219-'[1]Outside Edges'!$B194)&gt;=5,'[1]Outside Edges'!$P194="Yes"),"Yes","No")</f>
        <v>Yes</v>
      </c>
      <c r="HK195" s="129" t="str">
        <f>IF(AND((RIGHT($HK$3,2)-'[1]Miter Profiles'!$AC$220-'[1]Outside Edges'!$B194)&gt;=5,'[1]Outside Edges'!$P194="Yes"),"Yes","No")</f>
        <v>Yes</v>
      </c>
      <c r="HL195" s="10" t="str">
        <f>IF(AND((RIGHT($HL$3,2)-'[1]Miter Profiles'!$AC$221-'[1]Outside Edges'!$B194)&gt;=5,'[1]Outside Edges'!$P194="Yes"),"Yes","No")</f>
        <v>Yes</v>
      </c>
      <c r="HM195" s="90" t="str">
        <f>IF(AND((RIGHT($HM$3,2)-'[1]Miter Profiles'!$AC$222-'[1]Outside Edges'!$B194)&gt;=5,'[1]Outside Edges'!$P194="Yes"),"Yes","No")</f>
        <v>Yes</v>
      </c>
      <c r="HN195" s="150" t="str">
        <f>IF(AND((RIGHT($HN$3,2)-'[1]Miter Profiles'!$AC$223-'[1]Outside Edges'!$B194)&gt;=5,'[1]Outside Edges'!$P194="Yes"),"Yes","No")</f>
        <v>Yes</v>
      </c>
      <c r="HO195" s="124" t="str">
        <f>IF(AND((RIGHT($HO$3,2)-'[1]Miter Profiles'!$AC$224-'[1]Outside Edges'!$B194)&gt;=5,'[1]Outside Edges'!$P194="Yes"),"Yes","No")</f>
        <v>Yes</v>
      </c>
      <c r="HP195" s="124" t="str">
        <f>IF(AND((RIGHT($HP$3,2)-'[1]Miter Profiles'!$AC$225-'[1]Outside Edges'!$B194)&gt;=5,'[1]Outside Edges'!$P194="Yes"),"Yes","No")</f>
        <v>Yes</v>
      </c>
      <c r="HQ195" s="153" t="str">
        <f>IF(AND((RIGHT($HQ$3,3)-'[1]Miter Profiles'!$AC$226-'[1]Outside Edges'!$B194)&gt;=5,'[1]Outside Edges'!$P194="Yes"),"Yes","No")</f>
        <v>Yes</v>
      </c>
      <c r="HR195" s="129" t="str">
        <f>IF(AND((RIGHT($HR$3,2)-'[1]Miter Profiles'!$AC$227-'[1]Outside Edges'!$B194)&gt;=5,'[1]Outside Edges'!$P194="Yes"),"Yes","No")</f>
        <v>Yes</v>
      </c>
      <c r="HS195" s="10" t="str">
        <f>IF(AND((RIGHT($HS$3,2)-'[1]Miter Profiles'!$AC$228-'[1]Outside Edges'!$B194)&gt;=5,'[1]Outside Edges'!$P194="Yes"),"Yes","No")</f>
        <v>Yes</v>
      </c>
      <c r="HT195" s="163" t="str">
        <f>IF(AND((RIGHT($HT$3,2)-'[1]Miter Profiles'!$AC$229-'[1]Outside Edges'!$B194)&gt;=5,'[1]Outside Edges'!$P194="Yes"),"Yes","No")</f>
        <v>Yes</v>
      </c>
      <c r="HU195" s="150" t="str">
        <f>IF(AND((RIGHT($HU$3,2)-'[1]Miter Profiles'!$AC$230-'[1]Outside Edges'!$B194)&gt;=5,'[1]Outside Edges'!$P194="Yes"),"Yes","No")</f>
        <v>Yes</v>
      </c>
      <c r="HV195" s="124" t="str">
        <f>IF(AND((RIGHT($HV$3,2)-'[1]Miter Profiles'!$AC$231-'[1]Outside Edges'!$B194)&gt;=5,'[1]Outside Edges'!$P194="Yes"),"Yes","No")</f>
        <v>Yes</v>
      </c>
      <c r="HW195" s="116" t="str">
        <f>IF(AND((RIGHT($HW$3,2)-'[1]Miter Profiles'!$AC$232-'[1]Outside Edges'!$B194)&gt;=5,'[1]Outside Edges'!$P194="Yes"),"Yes","No")</f>
        <v>Yes</v>
      </c>
      <c r="HX195" s="129" t="str">
        <f>IF(AND((RIGHT($HX$3,2)-'[1]Miter Profiles'!$AC$233-'[1]Outside Edges'!$B194)&gt;=5,'[1]Outside Edges'!$P194="Yes"),"Yes","No")</f>
        <v>Yes</v>
      </c>
      <c r="HY195" s="10" t="str">
        <f>IF(AND((RIGHT($HY$3,2)-'[1]Miter Profiles'!$AC$234-'[1]Outside Edges'!$B194)&gt;=5,'[1]Outside Edges'!$P194="Yes"),"Yes","No")</f>
        <v>Yes</v>
      </c>
      <c r="HZ195" s="90" t="str">
        <f>IF(AND((RIGHT($HZ$3,2)-'[1]Miter Profiles'!$AC$235-'[1]Outside Edges'!$B194)&gt;=5,'[1]Outside Edges'!$P194="Yes"),"Yes","No")</f>
        <v>Yes</v>
      </c>
      <c r="IA195" s="150" t="str">
        <f>IF(AND((RIGHT($IA$3,2)-'[1]Miter Profiles'!$AC$236-'[1]Outside Edges'!$B194)&gt;=5,'[1]Outside Edges'!$P194="Yes"),"Yes","No")</f>
        <v>Yes</v>
      </c>
      <c r="IB195" s="124" t="str">
        <f>IF(AND((RIGHT($IB$3,2)-'[1]Miter Profiles'!$AC$237-'[1]Outside Edges'!$B194)&gt;=5,'[1]Outside Edges'!$P194="Yes"),"Yes","No")</f>
        <v>Yes</v>
      </c>
      <c r="IC195" s="116" t="str">
        <f>IF(AND((RIGHT($IC$3,2)-'[1]Miter Profiles'!$AC$238-'[1]Outside Edges'!$B194)&gt;=5,'[1]Outside Edges'!$P194="Yes"),"Yes","No")</f>
        <v>Yes</v>
      </c>
      <c r="ID195" s="129" t="str">
        <f>IF(AND((RIGHT($ID$3,2)-'[1]Miter Profiles'!$AC$239-'[1]Outside Edges'!$B194)&gt;=5,'[1]Outside Edges'!$P194="Yes"),"Yes","No")</f>
        <v>Yes</v>
      </c>
      <c r="IE195" s="10" t="str">
        <f>IF(AND((RIGHT($IE$3,2)-'[1]Miter Profiles'!$AC$240-'[1]Outside Edges'!$B194)&gt;=5,'[1]Outside Edges'!$P194="Yes"),"Yes","No")</f>
        <v>Yes</v>
      </c>
      <c r="IF195" s="90" t="str">
        <f>IF(AND((RIGHT($IF$3,2)-'[1]Miter Profiles'!$AC$241-'[1]Outside Edges'!$B194)&gt;=5,'[1]Outside Edges'!$P194="Yes"),"Yes","No")</f>
        <v>Yes</v>
      </c>
      <c r="IG195" s="150" t="str">
        <f>IF(AND((RIGHT($IG$3,2)-'[1]Miter Profiles'!$AC$242-'[1]Outside Edges'!$B194)&gt;=5,'[1]Outside Edges'!$P194="Yes"),"Yes","No")</f>
        <v>Yes</v>
      </c>
      <c r="IH195" s="124" t="str">
        <f>IF(AND((RIGHT($IH$3,2)-'[1]Miter Profiles'!$AC$243-'[1]Outside Edges'!$B194)&gt;=5,'[1]Outside Edges'!$P194="Yes"),"Yes","No")</f>
        <v>Yes</v>
      </c>
      <c r="II195" s="116" t="str">
        <f>IF(AND((RIGHT($II$3,2)-'[1]Miter Profiles'!$AC$244-'[1]Outside Edges'!$B194)&gt;=5,'[1]Outside Edges'!$P194="Yes"),"Yes","No")</f>
        <v>Yes</v>
      </c>
      <c r="IJ195" s="129" t="str">
        <f>IF(AND((RIGHT($IJ$3,2)-'[1]Miter Profiles'!$AC$245-'[1]Outside Edges'!$B194)&gt;=5,'[1]Outside Edges'!$P194="Yes"),"Yes","No")</f>
        <v>Yes</v>
      </c>
      <c r="IK195" s="10" t="str">
        <f>IF(AND((RIGHT($IK$3,2)-'[1]Miter Profiles'!$AC$246-'[1]Outside Edges'!$B194)&gt;=5,'[1]Outside Edges'!$P194="Yes"),"Yes","No")</f>
        <v>Yes</v>
      </c>
      <c r="IL195" s="90" t="str">
        <f>IF(AND((RIGHT($IL$3,2)-'[1]Miter Profiles'!$AC$247-'[1]Outside Edges'!$B194)&gt;=5,'[1]Outside Edges'!$P194="Yes"),"Yes","No")</f>
        <v>Yes</v>
      </c>
      <c r="IM195" s="150" t="str">
        <f>IF(AND((RIGHT($IM$3,2)-'[1]Miter Profiles'!$AC$248-'[1]Outside Edges'!$B194)&gt;=5,'[1]Outside Edges'!$P194="Yes"),"Yes","No")</f>
        <v>Yes</v>
      </c>
      <c r="IN195" s="124" t="str">
        <f>IF(AND((RIGHT($IN$3,2)-'[1]Miter Profiles'!$AC$249-'[1]Outside Edges'!$B194)&gt;=5,'[1]Outside Edges'!$P194="Yes"),"Yes","No")</f>
        <v>Yes</v>
      </c>
      <c r="IO195" s="116" t="str">
        <f>IF(AND((RIGHT($IO$3,2)-'[1]Miter Profiles'!$AC$250-'[1]Outside Edges'!$B194)&gt;=5,'[1]Outside Edges'!$P194="Yes"),"Yes","No")</f>
        <v>Yes</v>
      </c>
      <c r="IP195" s="129" t="str">
        <f>IF(AND((RIGHT($IP$3,2)-'[1]Miter Profiles'!$AC$251-'[1]Outside Edges'!$B194)&gt;=5,'[1]Outside Edges'!$P194="Yes"),"Yes","No")</f>
        <v>Yes</v>
      </c>
      <c r="IQ195" s="10" t="str">
        <f>IF(AND((RIGHT($IQ$3,2)-'[1]Miter Profiles'!$AC$252-'[1]Outside Edges'!$B194)&gt;=5,'[1]Outside Edges'!$P194="Yes"),"Yes","No")</f>
        <v>Yes</v>
      </c>
      <c r="IR195" s="90" t="str">
        <f>IF(AND((RIGHT($IR$3,2)-'[1]Miter Profiles'!$AC$253-'[1]Outside Edges'!$B194)&gt;=5,'[1]Outside Edges'!$P194="Yes"),"Yes","No")</f>
        <v>Yes</v>
      </c>
      <c r="IS195" s="150" t="str">
        <f>IF(AND((RIGHT($IS$3,2)-'[1]Miter Profiles'!$AC$254-'[1]Outside Edges'!$B194)&gt;=5,'[1]Outside Edges'!$P194="Yes"),"Yes","No")</f>
        <v>Yes</v>
      </c>
      <c r="IT195" s="124" t="str">
        <f>IF(AND((RIGHT($IT$3,2)-'[1]Miter Profiles'!$AC$255-'[1]Outside Edges'!$B194)&gt;=5,'[1]Outside Edges'!$P194="Yes"),"Yes","No")</f>
        <v>Yes</v>
      </c>
      <c r="IU195" s="116" t="str">
        <f>IF(AND((RIGHT($IU$3,2)-'[1]Miter Profiles'!$AC$256-'[1]Outside Edges'!$B194)&gt;=5,'[1]Outside Edges'!$P194="Yes"),"Yes","No")</f>
        <v>Yes</v>
      </c>
      <c r="IV195" s="129" t="str">
        <f>IF(AND((RIGHT($IV$3,2)-'[1]Miter Profiles'!$AC$257-'[1]Outside Edges'!$B194)&gt;=5,'[1]Outside Edges'!$P194="Yes"),"Yes","No")</f>
        <v>Yes</v>
      </c>
      <c r="IW195" s="10" t="str">
        <f>IF(AND((RIGHT($IW$3,2)-'[1]Miter Profiles'!$AC$258-'[1]Outside Edges'!$B194)&gt;=5,'[1]Outside Edges'!$P194="Yes"),"Yes","No")</f>
        <v>Yes</v>
      </c>
      <c r="IX195" s="90" t="str">
        <f>IF(AND((RIGHT($IX$3,2)-'[1]Miter Profiles'!$AC$259-'[1]Outside Edges'!$B194)&gt;=5,'[1]Outside Edges'!$P194="Yes"),"Yes","No")</f>
        <v>Yes</v>
      </c>
      <c r="IY195" s="150" t="str">
        <f>IF(AND((RIGHT($IY$3,2)-'[1]Miter Profiles'!$AC$260-'[1]Outside Edges'!$B194)&gt;=5,'[1]Outside Edges'!$P194="Yes"),"Yes","No")</f>
        <v>Yes</v>
      </c>
      <c r="IZ195" s="124" t="str">
        <f>IF(AND((RIGHT($IZ$3,2)-'[1]Miter Profiles'!$AC$261-'[1]Outside Edges'!$B194)&gt;=5,'[1]Outside Edges'!$P194="Yes"),"Yes","No")</f>
        <v>Yes</v>
      </c>
      <c r="JA195" s="116" t="str">
        <f>IF(AND((RIGHT($JA$3,2)-'[1]Miter Profiles'!$AC$262-'[1]Outside Edges'!$B194)&gt;=5,'[1]Outside Edges'!$P194="Yes"),"Yes","No")</f>
        <v>Yes</v>
      </c>
      <c r="JB195" s="129" t="str">
        <f>IF(AND((RIGHT($JB$3,2)-'[1]Miter Profiles'!$AC$263-'[1]Outside Edges'!$B194)&gt;=5,'[1]Outside Edges'!$P194="Yes"),"Yes","No")</f>
        <v>Yes</v>
      </c>
      <c r="JC195" s="10" t="str">
        <f>IF(AND((RIGHT($JC$3,2)-'[1]Miter Profiles'!$AC$264-'[1]Outside Edges'!$B194)&gt;=5,'[1]Outside Edges'!$P194="Yes"),"Yes","No")</f>
        <v>Yes</v>
      </c>
      <c r="JD195" s="90" t="str">
        <f>IF(AND((RIGHT($JD$3,2)-'[1]Miter Profiles'!$AC$265-'[1]Outside Edges'!$B194)&gt;=5,'[1]Outside Edges'!$P194="Yes"),"Yes","No")</f>
        <v>Yes</v>
      </c>
      <c r="JE195" s="236" t="str">
        <f>IF(AND((RIGHT($JE$3,2)-'[1]Miter Profiles'!$AC$266-'[1]Outside Edges'!$B194)&gt;=5,'[1]Outside Edges'!$P194="Yes"),"Yes","No")</f>
        <v>No</v>
      </c>
      <c r="JF195" s="237" t="str">
        <f>IF(AND((RIGHT($JF$3,2)-'[1]Miter Profiles'!$AC$267-'[1]Outside Edges'!$B194)&gt;=5,'[1]Outside Edges'!$P194="Yes"),"Yes","No")</f>
        <v>Yes</v>
      </c>
      <c r="JG195" s="238" t="str">
        <f>IF(AND((RIGHT($JG$3,2)-'[1]Miter Profiles'!$AC$268-'[1]Outside Edges'!$B194)&gt;=5,'[1]Outside Edges'!$P194="Yes"),"Yes","No")</f>
        <v>Yes</v>
      </c>
      <c r="JH195" s="129" t="str">
        <f>IF(AND((RIGHT($JH$3,2)-'[1]Miter Profiles'!$AC$269-'[1]Outside Edges'!$B194)&gt;=5,'[1]Outside Edges'!$P194="Yes"),"Yes","No")</f>
        <v>Yes</v>
      </c>
      <c r="JI195" s="113" t="str">
        <f>IF(AND((RIGHT($JI$3,2)-'[1]Miter Profiles'!$AC$270-'[1]Outside Edges'!$B194)&gt;=5,'[1]Outside Edges'!$P194="Yes"),"Yes","No")</f>
        <v>Yes</v>
      </c>
      <c r="JJ195" s="90" t="str">
        <f>IF(AND((RIGHT($JJ$3,2)-'[1]Miter Profiles'!$AC$271-'[1]Outside Edges'!$B194)&gt;=5,'[1]Outside Edges'!$P194="Yes"),"Yes","No")</f>
        <v>Yes</v>
      </c>
      <c r="JK195" s="236" t="str">
        <f>IF(AND((RIGHT($JK$3,2)-'[1]Miter Profiles'!$AC$272-'[1]Outside Edges'!$B194)&gt;=5,'[1]Outside Edges'!$P194="Yes"),"Yes","No")</f>
        <v>Yes</v>
      </c>
      <c r="JL195" s="237" t="str">
        <f>IF(AND((RIGHT($JL$3,2)-'[1]Miter Profiles'!$AC$273-'[1]Outside Edges'!$B194)&gt;=5,'[1]Outside Edges'!$P194="Yes"),"Yes","No")</f>
        <v>Yes</v>
      </c>
      <c r="JM195" s="238" t="str">
        <f>IF(AND((RIGHT($JM$3,2)-'[1]Miter Profiles'!$AC$274-'[1]Outside Edges'!$B194)&gt;=5,'[1]Outside Edges'!$P194="Yes"),"Yes","No")</f>
        <v>Yes</v>
      </c>
      <c r="JN195" s="129" t="str">
        <f>IF(AND((RIGHT($JN$3,2)-'[1]Miter Profiles'!$AC$275-'[1]Outside Edges'!$B194)&gt;=5,'[1]Outside Edges'!$P194="Yes"),"Yes","No")</f>
        <v>Yes</v>
      </c>
      <c r="JO195" s="113" t="str">
        <f>IF(AND((RIGHT($JO$3,2)-'[1]Miter Profiles'!$AC$276-'[1]Outside Edges'!$B194)&gt;=5,'[1]Outside Edges'!$P194="Yes"),"Yes","No")</f>
        <v>Yes</v>
      </c>
      <c r="JP195" s="90" t="str">
        <f>IF(AND((RIGHT($JP$3,2)-'[1]Miter Profiles'!$AC$277-'[1]Outside Edges'!$B194)&gt;=5,'[1]Outside Edges'!$P194="Yes"),"Yes","No")</f>
        <v>Yes</v>
      </c>
      <c r="JQ195" s="236" t="str">
        <f>IF(AND((RIGHT($JQ$3,2)-'[1]Miter Profiles'!$AC$278-'[1]Outside Edges'!$B194)&gt;=5,'[1]Outside Edges'!$P194="Yes"),"Yes","No")</f>
        <v>No</v>
      </c>
      <c r="JR195" s="237" t="str">
        <f>IF(AND((RIGHT($JR$3,2)-'[1]Miter Profiles'!$AC$279-'[1]Outside Edges'!$B194)&gt;=5,'[1]Outside Edges'!$P194="Yes"),"Yes","No")</f>
        <v>Yes</v>
      </c>
      <c r="JS195" s="238" t="str">
        <f>IF(AND((RIGHT($JS$3,2)-'[1]Miter Profiles'!$AC$280-'[1]Outside Edges'!$B194)&gt;=5,'[1]Outside Edges'!$P194="Yes"),"Yes","No")</f>
        <v>Yes</v>
      </c>
      <c r="JT195" s="129" t="str">
        <f>IF(AND((RIGHT($JT$3,2)-'[1]Miter Profiles'!$AC$281-'[1]Outside Edges'!$B194)&gt;=5,'[1]Outside Edges'!$P194="Yes"),"Yes","No")</f>
        <v>No</v>
      </c>
      <c r="JU195" s="113" t="str">
        <f>IF(AND((RIGHT($JU$3,2)-'[1]Miter Profiles'!$AC$282-'[1]Outside Edges'!$B194)&gt;=5,'[1]Outside Edges'!$P194="Yes"),"Yes","No")</f>
        <v>Yes</v>
      </c>
      <c r="JV195" s="90" t="str">
        <f>IF(AND((RIGHT($JV$3,2)-'[1]Miter Profiles'!$AC$283-'[1]Outside Edges'!$B194)&gt;=5,'[1]Outside Edges'!$P194="Yes"),"Yes","No")</f>
        <v>Yes</v>
      </c>
      <c r="JW195" s="236" t="str">
        <f>IF(AND((RIGHT($JW$3,2)-'[1]Miter Profiles'!$AC$284-'[1]Outside Edges'!$B194)&gt;=5,'[1]Outside Edges'!$P194="Yes"),"Yes","No")</f>
        <v>Yes</v>
      </c>
      <c r="JX195" s="237" t="str">
        <f>IF(AND((RIGHT($JX$3,2)-'[1]Miter Profiles'!$AC$285-'[1]Outside Edges'!$B194)&gt;=5,'[1]Outside Edges'!$P194="Yes"),"Yes","No")</f>
        <v>Yes</v>
      </c>
      <c r="JY195" s="238" t="str">
        <f>IF(AND((RIGHT($JY$3,2)-'[1]Miter Profiles'!$AC$286-'[1]Outside Edges'!$B194)&gt;=5,'[1]Outside Edges'!$P194="Yes"),"Yes","No")</f>
        <v>Yes</v>
      </c>
      <c r="JZ195" s="129" t="str">
        <f>IF(AND((RIGHT($JZ$3,2)-'[1]Miter Profiles'!$AC$287-'[1]Outside Edges'!$B194)&gt;=5,'[1]Outside Edges'!$P194="Yes"),"Yes","No")</f>
        <v>Yes</v>
      </c>
      <c r="KA195" s="113" t="str">
        <f>IF(AND((RIGHT($KA$3,2)-'[1]Miter Profiles'!$AC$288-'[1]Outside Edges'!$B194)&gt;=5,'[1]Outside Edges'!$P194="Yes"),"Yes","No")</f>
        <v>Yes</v>
      </c>
      <c r="KB195" s="90" t="str">
        <f>IF(AND((RIGHT($KB$3,2)-'[1]Miter Profiles'!$AC$289-'[1]Outside Edges'!$B194)&gt;=5,'[1]Outside Edges'!$P194="Yes"),"Yes","No")</f>
        <v>Yes</v>
      </c>
      <c r="KC195" s="236" t="str">
        <f>IF(AND((RIGHT($KC$3,2)-'[1]Miter Profiles'!$AC$290-'[1]Outside Edges'!$B194)&gt;=5,'[1]Outside Edges'!$P194="Yes"),"Yes","No")</f>
        <v>Yes</v>
      </c>
      <c r="KD195" s="237" t="str">
        <f>IF(AND((RIGHT($KD$3,2)-'[1]Miter Profiles'!$AC$291-'[1]Outside Edges'!$B194)&gt;=5,'[1]Outside Edges'!$P194="Yes"),"Yes","No")</f>
        <v>Yes</v>
      </c>
      <c r="KE195" s="238" t="str">
        <f>IF(AND((RIGHT($KE$3,2)-'[1]Miter Profiles'!$AC$292-'[1]Outside Edges'!$B194)&gt;=5,'[1]Outside Edges'!$P194="Yes"),"Yes","No")</f>
        <v>Yes</v>
      </c>
      <c r="KF195" s="129" t="str">
        <f>IF(AND((RIGHT($KF$3,2)-'[1]Miter Profiles'!$AC$293-'[1]Outside Edges'!$B194)&gt;=5,'[1]Outside Edges'!$P194="Yes"),"Yes","No")</f>
        <v>Yes</v>
      </c>
      <c r="KG195" s="113" t="str">
        <f>IF(AND((RIGHT($KG$3,2)-'[1]Miter Profiles'!$AC$294-'[1]Outside Edges'!$B194)&gt;=5,'[1]Outside Edges'!$P194="Yes"),"Yes","No")</f>
        <v>Yes</v>
      </c>
      <c r="KH195" s="90" t="str">
        <f>IF(AND((RIGHT($KH$3,2)-'[1]Miter Profiles'!$AC$295-'[1]Outside Edges'!$B194)&gt;=5,'[1]Outside Edges'!$P194="Yes"),"Yes","No")</f>
        <v>Yes</v>
      </c>
      <c r="KI195" s="236" t="str">
        <f>IF(AND((RIGHT($KI$3,2)-'[1]Miter Profiles'!$AC$296-'[1]Outside Edges'!$B194)&gt;=5,'[1]Outside Edges'!$P194="Yes"),"Yes","No")</f>
        <v>Yes</v>
      </c>
      <c r="KJ195" s="237" t="str">
        <f>IF(AND((RIGHT($KJ$3,2)-'[1]Miter Profiles'!$AC$297-'[1]Outside Edges'!$B194)&gt;=5,'[1]Outside Edges'!$P194="Yes"),"Yes","No")</f>
        <v>Yes</v>
      </c>
      <c r="KK195" s="238" t="str">
        <f>IF(AND((RIGHT($KK$3,2)-'[1]Miter Profiles'!$AC$298-'[1]Outside Edges'!$B194)&gt;=5,'[1]Outside Edges'!$P194="Yes"),"Yes","No")</f>
        <v>Yes</v>
      </c>
      <c r="KL195" s="129" t="str">
        <f>IF(AND((RIGHT($KL$3,2)-'[1]Miter Profiles'!$AC$299-'[1]Outside Edges'!$B194)&gt;=5,'[1]Outside Edges'!$P194="Yes"),"Yes","No")</f>
        <v>Yes</v>
      </c>
      <c r="KM195" s="113" t="str">
        <f>IF(AND((RIGHT($KM$3,2)-'[1]Miter Profiles'!$AC$300-'[1]Outside Edges'!$B194)&gt;=5,'[1]Outside Edges'!$P194="Yes"),"Yes","No")</f>
        <v>Yes</v>
      </c>
      <c r="KN195" s="90" t="str">
        <f>IF(AND((RIGHT($KN$3,2)-'[1]Miter Profiles'!$AC$301-'[1]Outside Edges'!$B194)&gt;=5,'[1]Outside Edges'!$P194="Yes"),"Yes","No")</f>
        <v>Yes</v>
      </c>
      <c r="KO195" s="236" t="str">
        <f>IF(AND((RIGHT($KO$3,2)-'[1]Miter Profiles'!$AC$302-'[1]Outside Edges'!$B194)&gt;=5,'[1]Outside Edges'!$P194="Yes"),"Yes","No")</f>
        <v>Yes</v>
      </c>
      <c r="KP195" s="237" t="str">
        <f>IF(AND((RIGHT($KP$3,2)-'[1]Miter Profiles'!$AC$303-'[1]Outside Edges'!$B194)&gt;=5,'[1]Outside Edges'!$P194="Yes"),"Yes","No")</f>
        <v>Yes</v>
      </c>
      <c r="KQ195" s="238" t="str">
        <f>IF(AND((RIGHT($KQ$3,2)-'[1]Miter Profiles'!$AC$304-'[1]Outside Edges'!$B194)&gt;=5,'[1]Outside Edges'!$P194="Yes"),"Yes","No")</f>
        <v>Yes</v>
      </c>
      <c r="KR195" s="129" t="str">
        <f>IF(AND((RIGHT($KR$3,2)-'[1]Miter Profiles'!$AC$305-'[1]Outside Edges'!$B194)&gt;=5,'[1]Outside Edges'!$P194="Yes"),"Yes","No")</f>
        <v>Yes</v>
      </c>
      <c r="KS195" s="113" t="str">
        <f>IF(AND((RIGHT($KS$3,2)-'[1]Miter Profiles'!$AC$306-'[1]Outside Edges'!$B194)&gt;=5,'[1]Outside Edges'!$P194="Yes"),"Yes","No")</f>
        <v>Yes</v>
      </c>
      <c r="KT195" s="90" t="str">
        <f>IF(AND((RIGHT($KT$3,2)-'[1]Miter Profiles'!$AC$307-'[1]Outside Edges'!$B194)&gt;=5,'[1]Outside Edges'!$P194="Yes"),"Yes","No")</f>
        <v>Yes</v>
      </c>
      <c r="KU195" s="236" t="str">
        <f>IF(AND((RIGHT($KU$3,2)-'[1]Miter Profiles'!$AC$308-'[1]Outside Edges'!$B194)&gt;=5,'[1]Outside Edges'!$P194="Yes"),"Yes","No")</f>
        <v>Yes</v>
      </c>
      <c r="KV195" s="237" t="str">
        <f>IF(AND((RIGHT($KV$3,2)-'[1]Miter Profiles'!$AC$309-'[1]Outside Edges'!$B194)&gt;=5,'[1]Outside Edges'!$P194="Yes"),"Yes","No")</f>
        <v>Yes</v>
      </c>
      <c r="KW195" s="238" t="str">
        <f>IF(AND((RIGHT($KW$3,2)-'[1]Miter Profiles'!$AC$310-'[1]Outside Edges'!$B194)&gt;=5,'[1]Outside Edges'!$P194="Yes"),"Yes","No")</f>
        <v>Yes</v>
      </c>
      <c r="KX195" s="129" t="str">
        <f>IF(AND((RIGHT($KX$3,2)-'[1]Miter Profiles'!$AC$311-'[1]Outside Edges'!$B194)&gt;=5,'[1]Outside Edges'!$P194="Yes"),"Yes","No")</f>
        <v>Yes</v>
      </c>
      <c r="KY195" s="113" t="str">
        <f>IF(AND((RIGHT($KY$3,2)-'[1]Miter Profiles'!$AC$312-'[1]Outside Edges'!$B194)&gt;=5,'[1]Outside Edges'!$P194="Yes"),"Yes","No")</f>
        <v>Yes</v>
      </c>
      <c r="KZ195" s="90" t="str">
        <f>IF(AND((RIGHT($KZ$3,2)-'[1]Miter Profiles'!$AC$313-'[1]Outside Edges'!$B194)&gt;=5,'[1]Outside Edges'!$P194="Yes"),"Yes","No")</f>
        <v>Yes</v>
      </c>
      <c r="LA195" s="236" t="str">
        <f>IF(AND((RIGHT($LA$3,2)-'[1]Miter Profiles'!$AC$314-'[1]Outside Edges'!$B194)&gt;=5,'[1]Outside Edges'!$P194="Yes"),"Yes","No")</f>
        <v>Yes</v>
      </c>
      <c r="LB195" s="237" t="str">
        <f>IF(AND((RIGHT($LB$3,2)-'[1]Miter Profiles'!$AC$315-'[1]Outside Edges'!$B194)&gt;=5,'[1]Outside Edges'!$P194="Yes"),"Yes","No")</f>
        <v>Yes</v>
      </c>
      <c r="LC195" s="243" t="str">
        <f>IF(AND((RIGHT($LC$3,2)-'[1]Miter Profiles'!$AC$316-'[1]Outside Edges'!$B194)&gt;=5,'[1]Outside Edges'!$P194="Yes"),"Yes","No")</f>
        <v>Yes</v>
      </c>
      <c r="LD195" s="244" t="str">
        <f>IF(AND((RIGHT($LD$3,2)-'[1]Miter Profiles'!$AC$317-'[1]Outside Edges'!$B194)&gt;=5,'[1]Outside Edges'!$P194="Yes"),"Yes","No")</f>
        <v>Yes</v>
      </c>
      <c r="LE195" s="113" t="str">
        <f>IF(AND((RIGHT($LE$3,2)-'[1]Miter Profiles'!$AC$318-'[1]Outside Edges'!$B194)&gt;=5,'[1]Outside Edges'!$P194="Yes"),"Yes","No")</f>
        <v>Yes</v>
      </c>
      <c r="LF195" s="10" t="str">
        <f>IF(AND((RIGHT($LF$3,2)-'[1]Miter Profiles'!$AC$319-'[1]Outside Edges'!$B194)&gt;=5,'[1]Outside Edges'!$P194="Yes"),"Yes","No")</f>
        <v>Yes</v>
      </c>
      <c r="LG195" s="113" t="str">
        <f>IF(AND((RIGHT($LG$3,2)-'[1]Miter Profiles'!$AC$320-'[1]Outside Edges'!$B194)&gt;=5,'[1]Outside Edges'!$P194="Yes"),"Yes","No")</f>
        <v>Yes</v>
      </c>
      <c r="LH195" s="90" t="str">
        <f>IF(AND((RIGHT($LH$3,2)-'[1]Miter Profiles'!$AC$321-'[1]Outside Edges'!$B194)&gt;=5,'[1]Outside Edges'!$P194="Yes"),"Yes","No")</f>
        <v>Yes</v>
      </c>
      <c r="LI195" s="236" t="str">
        <f>IF(AND((RIGHT($LI$3,2)-'[1]Miter Profiles'!$AC$322-'[1]Outside Edges'!$B194)&gt;=5,'[1]Outside Edges'!$P194="Yes"),"Yes","No")</f>
        <v>No</v>
      </c>
      <c r="LJ195" s="237" t="str">
        <f>IF(AND((RIGHT($LJ$3,2)-'[1]Miter Profiles'!$AC$323-'[1]Outside Edges'!$B194)&gt;=5,'[1]Outside Edges'!$P194="Yes"),"Yes","No")</f>
        <v>Yes</v>
      </c>
      <c r="LK195" s="238" t="str">
        <f>IF(AND((RIGHT($LK$3,2)-'[1]Miter Profiles'!$AC$324-'[1]Outside Edges'!$B194)&gt;=5,'[1]Outside Edges'!$P194="Yes"),"Yes","No")</f>
        <v>Yes</v>
      </c>
      <c r="LL195" s="129" t="str">
        <f>IF(AND((RIGHT($LL$3,2)-'[1]Miter Profiles'!$AC$325-'[1]Outside Edges'!$B194)&gt;=5,'[1]Outside Edges'!$P194="Yes"),"Yes","No")</f>
        <v>Yes</v>
      </c>
      <c r="LM195" s="113" t="str">
        <f>IF(AND((RIGHT($LM$3,2)-'[1]Miter Profiles'!$AC$326-'[1]Outside Edges'!$B194)&gt;=5,'[1]Outside Edges'!$P194="Yes"),"Yes","No")</f>
        <v>Yes</v>
      </c>
      <c r="LN195" s="90" t="str">
        <f>IF(AND((RIGHT($LN$3,2)-'[1]Miter Profiles'!$AC$327-'[1]Outside Edges'!$B194)&gt;=5,'[1]Outside Edges'!$P194="Yes"),"Yes","No")</f>
        <v>Yes</v>
      </c>
      <c r="LO195" s="236" t="str">
        <f>IF(AND((RIGHT($LO$3,2)-'[1]Miter Profiles'!$AC$328-'[1]Outside Edges'!$B194)&gt;=5,'[1]Outside Edges'!$P194="Yes"),"Yes","No")</f>
        <v>Yes</v>
      </c>
      <c r="LP195" s="237" t="str">
        <f>IF(AND((RIGHT($LP$3,2)-'[1]Miter Profiles'!$AC$329-'[1]Outside Edges'!$B194)&gt;=5,'[1]Outside Edges'!$P194="Yes"),"Yes","No")</f>
        <v>Yes</v>
      </c>
      <c r="LQ195" s="238" t="str">
        <f>IF(AND((RIGHT($LQ$3,2)-'[1]Miter Profiles'!$AC$330-'[1]Outside Edges'!$B194)&gt;=5,'[1]Outside Edges'!$P194="Yes"),"Yes","No")</f>
        <v>Yes</v>
      </c>
      <c r="LR195" s="129" t="str">
        <f>IF(AND((RIGHT($LR$3,2)-'[1]Miter Profiles'!$AC$331-'[1]Outside Edges'!$B194)&gt;=5,'[1]Outside Edges'!$P194="Yes"),"Yes","No")</f>
        <v>Yes</v>
      </c>
      <c r="LS195" s="113" t="str">
        <f>IF(AND((RIGHT($LS$3,2)-'[1]Miter Profiles'!$AC$332-'[1]Outside Edges'!$B194)&gt;=5,'[1]Outside Edges'!$P194="Yes"),"Yes","No")</f>
        <v>Yes</v>
      </c>
      <c r="LT195" s="90" t="str">
        <f>IF(AND((RIGHT($LT$3,2)-'[1]Miter Profiles'!$AC$333-'[1]Outside Edges'!$B194)&gt;=5,'[1]Outside Edges'!$P194="Yes"),"Yes","No")</f>
        <v>Yes</v>
      </c>
    </row>
    <row r="196" spans="1:332" ht="16.5" thickBot="1" x14ac:dyDescent="0.3">
      <c r="A196" s="8" t="str">
        <f>IF('[1]Outside Edges'!$A195&lt;&gt;"",'[1]Outside Edges'!$A195,"")</f>
        <v>D193</v>
      </c>
      <c r="B196" s="10" t="str">
        <f>IF(AND((RIGHT($B$3,2)-'[1]Miter Profiles'!$AC$3-'[1]Outside Edges'!$B195)&gt;=5,'[1]Outside Edges'!$P195="Yes"),"Yes","No")</f>
        <v>Yes</v>
      </c>
      <c r="C196" s="10" t="str">
        <f>IF(AND((RIGHT($C$3,2)-'[1]Miter Profiles'!$AC$4-'[1]Outside Edges'!$B195)&gt;=5,'[1]Outside Edges'!$P195="Yes"),"Yes","No")</f>
        <v>Yes</v>
      </c>
      <c r="D196" s="85" t="str">
        <f>IF(AND((RIGHT($D$3,2)-'[1]Miter Profiles'!$AC$5-'[1]Outside Edges'!$B195)&gt;=5,'[1]Outside Edges'!$P195="Yes"),"Yes","No")</f>
        <v>Yes</v>
      </c>
      <c r="E196" s="86" t="str">
        <f>IF(AND((RIGHT($E$3,2)-'[1]Miter Profiles'!$AC$6-'[1]Outside Edges'!$B195)&gt;=5,'[1]Outside Edges'!$P195="Yes"),"Yes","No")</f>
        <v>Yes</v>
      </c>
      <c r="F196" s="11" t="str">
        <f>IF(AND((RIGHT($F$3,2)-'[1]Miter Profiles'!$AC$7-'[1]Outside Edges'!$B195)&gt;=5,'[1]Outside Edges'!$P195="Yes"),"Yes","No")</f>
        <v>Yes</v>
      </c>
      <c r="G196" s="87" t="str">
        <f>IF(AND((RIGHT($G$3,2)-'[1]Miter Profiles'!$AC$8-'[1]Outside Edges'!$B195)&gt;=5,'[1]Outside Edges'!$P195="Yes"),"Yes","No")</f>
        <v>Yes</v>
      </c>
      <c r="H196" s="10" t="str">
        <f>IF(AND((RIGHT($H$3,2)-'[1]Miter Profiles'!$AC$9-'[1]Outside Edges'!$B195)&gt;=5,'[1]Outside Edges'!$P195="Yes"),"Yes","No")</f>
        <v>Yes</v>
      </c>
      <c r="I196" s="10" t="str">
        <f>IF(AND((RIGHT($I$3,2)-'[1]Miter Profiles'!$AC$10-'[1]Outside Edges'!$B195)&gt;=5,'[1]Outside Edges'!$P195="Yes"),"Yes","No")</f>
        <v>Yes</v>
      </c>
      <c r="J196" s="85" t="str">
        <f>IF(AND((RIGHT($J$3,2)-'[1]Miter Profiles'!$AC$11-'[1]Outside Edges'!$B195)&gt;=5,'[1]Outside Edges'!$P195="Yes"),"Yes","No")</f>
        <v>Yes</v>
      </c>
      <c r="K196" s="86" t="str">
        <f>IF(AND((RIGHT($K$3,2)-'[1]Miter Profiles'!$AC$12-'[1]Outside Edges'!$B195)&gt;=5,'[1]Outside Edges'!$P195="Yes"),"Yes","No")</f>
        <v>Yes</v>
      </c>
      <c r="L196" s="11" t="str">
        <f>IF(AND((RIGHT($L$3,2)-'[1]Miter Profiles'!$AC$13-'[1]Outside Edges'!$B195)&gt;=5,'[1]Outside Edges'!$P195="Yes"),"Yes","No")</f>
        <v>Yes</v>
      </c>
      <c r="M196" s="87" t="str">
        <f>IF(AND((RIGHT($M$3,2)-'[1]Miter Profiles'!$AC$14-'[1]Outside Edges'!$B195)&gt;=5,'[1]Outside Edges'!$P195="Yes"),"Yes","No")</f>
        <v>Yes</v>
      </c>
      <c r="N196" s="10" t="str">
        <f>IF(AND((RIGHT($N$3,2)-'[1]Miter Profiles'!$AC$15-'[1]Outside Edges'!$B195)&gt;=4,'[1]Outside Edges'!$P195="Yes"),"Yes","No")</f>
        <v>No</v>
      </c>
      <c r="O196" s="10" t="str">
        <f>IF(AND((RIGHT($O$3,2)-'[1]Miter Profiles'!$AC$16-'[1]Outside Edges'!$B195)&gt;=5,'[1]Outside Edges'!$P195="Yes"),"Yes","No")</f>
        <v>Yes</v>
      </c>
      <c r="P196" s="85" t="str">
        <f>IF(AND((RIGHT($P$3,2)-'[1]Miter Profiles'!$AC$17-'[1]Outside Edges'!$B195)&gt;=5,'[1]Outside Edges'!$P195="Yes"),"Yes","No")</f>
        <v>Yes</v>
      </c>
      <c r="Q196" s="86" t="str">
        <f>IF(AND((RIGHT($Q$3,2)-'[1]Miter Profiles'!$AC$18-'[1]Outside Edges'!$B195)&gt;=5,'[1]Outside Edges'!$P195="Yes"),"Yes","No")</f>
        <v>No</v>
      </c>
      <c r="R196" s="11" t="str">
        <f>IF(AND((RIGHT($R$3,2)-'[1]Miter Profiles'!$AC$19-'[1]Outside Edges'!$B195)&gt;=5,'[1]Outside Edges'!$P195="Yes"),"Yes","No")</f>
        <v>Yes</v>
      </c>
      <c r="S196" s="87" t="str">
        <f>IF(AND((RIGHT($S$3,2)-'[1]Miter Profiles'!$AC$20-'[1]Outside Edges'!$B195)&gt;=5,'[1]Outside Edges'!$P195="Yes"),"Yes","No")</f>
        <v>Yes</v>
      </c>
      <c r="T196" s="10" t="str">
        <f>IF(AND((RIGHT($T$3,2)-'[1]Miter Profiles'!$AC$21-'[1]Outside Edges'!$B195)&gt;=5,'[1]Outside Edges'!$P195="Yes"),"Yes","No")</f>
        <v>Yes</v>
      </c>
      <c r="U196" s="10" t="str">
        <f>IF(AND((RIGHT($U$3,2)-'[1]Miter Profiles'!$AC$22-'[1]Outside Edges'!$B195)&gt;=5,'[1]Outside Edges'!$P195="Yes"),"Yes","No")</f>
        <v>Yes</v>
      </c>
      <c r="V196" s="85" t="str">
        <f>IF(AND((RIGHT($V$3,2)-'[1]Miter Profiles'!$AC$23-'[1]Outside Edges'!$B195)&gt;=5,'[1]Outside Edges'!$P195="Yes"),"Yes","No")</f>
        <v>Yes</v>
      </c>
      <c r="W196" s="86" t="str">
        <f>IF(AND((RIGHT($W$3,2)-'[1]Miter Profiles'!$AC$24-'[1]Outside Edges'!$B195)&gt;=5,'[1]Outside Edges'!$P195="Yes"),"Yes","No")</f>
        <v>No</v>
      </c>
      <c r="X196" s="11" t="str">
        <f>IF(AND((RIGHT($X$3,2)-'[1]Miter Profiles'!$AC$25-'[1]Outside Edges'!$B195)&gt;=5,'[1]Outside Edges'!$P195="Yes"),"Yes","No")</f>
        <v>Yes</v>
      </c>
      <c r="Y196" s="87" t="str">
        <f>IF(AND((RIGHT($Y$3,2)-'[1]Miter Profiles'!$AC$26-'[1]Outside Edges'!$B195)&gt;=5,'[1]Outside Edges'!$P195="Yes"),"Yes","No")</f>
        <v>Yes</v>
      </c>
      <c r="Z196" s="10" t="str">
        <f>IF(AND((RIGHT($Z$3,2)-'[1]Miter Profiles'!$AC$27-'[1]Outside Edges'!$B195)&gt;=5,'[1]Outside Edges'!$P195="Yes"),"Yes","No")</f>
        <v>Yes</v>
      </c>
      <c r="AA196" s="10" t="str">
        <f>IF(AND((RIGHT($AA$3,2)-'[1]Miter Profiles'!$AC$28-'[1]Outside Edges'!$B195)&gt;=5,'[1]Outside Edges'!$P195="Yes"),"Yes","No")</f>
        <v>Yes</v>
      </c>
      <c r="AB196" s="85" t="str">
        <f>IF(AND((RIGHT($AB$3,2)-'[1]Miter Profiles'!$AC$29-'[1]Outside Edges'!$B195)&gt;=5,'[1]Outside Edges'!$P195="Yes"),"Yes","No")</f>
        <v>Yes</v>
      </c>
      <c r="AC196" s="86" t="str">
        <f>IF(AND((RIGHT($AC$3,2)-'[1]Miter Profiles'!$AC$30-'[1]Outside Edges'!$B195)&gt;=5,'[1]Outside Edges'!$P195="Yes"),"Yes","No")</f>
        <v>Yes</v>
      </c>
      <c r="AD196" s="11" t="str">
        <f>IF(AND((RIGHT($AD$3,2)-'[1]Miter Profiles'!$AC$31-'[1]Outside Edges'!$B195)&gt;=5,'[1]Outside Edges'!$P195="Yes"),"Yes","No")</f>
        <v>Yes</v>
      </c>
      <c r="AE196" s="87" t="str">
        <f>IF(AND((RIGHT($AE$3,2)-'[1]Miter Profiles'!$AC$32-'[1]Outside Edges'!$B195)&gt;=5,'[1]Outside Edges'!$P195="Yes"),"Yes","No")</f>
        <v>Yes</v>
      </c>
      <c r="AF196" s="10" t="str">
        <f>IF(AND((RIGHT($AF$3,2)-'[1]Miter Profiles'!$AC$33-'[1]Outside Edges'!$B195)&gt;=5,'[1]Outside Edges'!$P195="Yes"),"Yes","No")</f>
        <v>Yes</v>
      </c>
      <c r="AG196" s="10" t="str">
        <f>IF(AND((RIGHT($AG$3,2)-'[1]Miter Profiles'!$AC$34-'[1]Outside Edges'!$B195)&gt;=5,'[1]Outside Edges'!$P195="Yes"),"Yes","No")</f>
        <v>Yes</v>
      </c>
      <c r="AH196" s="85" t="str">
        <f>IF(AND((RIGHT($AH$3,2)-'[1]Miter Profiles'!$AC$35-'[1]Outside Edges'!$B195)&gt;=5,'[1]Outside Edges'!$P195="Yes"),"Yes","No")</f>
        <v>Yes</v>
      </c>
      <c r="AI196" s="86" t="str">
        <f>IF(AND((RIGHT($AI$3,2)-'[1]Miter Profiles'!$AC$36-'[1]Outside Edges'!$B195)&gt;=5,'[1]Outside Edges'!$P195="Yes"),"Yes","No")</f>
        <v>Yes</v>
      </c>
      <c r="AJ196" s="11" t="str">
        <f>IF(AND((RIGHT($AJ$3,2)-'[1]Miter Profiles'!$AC$37-'[1]Outside Edges'!$B195)&gt;=5,'[1]Outside Edges'!$P195="Yes"),"Yes","No")</f>
        <v>Yes</v>
      </c>
      <c r="AK196" s="87" t="str">
        <f>IF(AND((RIGHT($AK$3,2)-'[1]Miter Profiles'!$AC$38-'[1]Outside Edges'!$B195)&gt;=5,'[1]Outside Edges'!$P195="Yes"),"Yes","No")</f>
        <v>Yes</v>
      </c>
      <c r="AL196" s="10" t="str">
        <f>IF(AND((RIGHT($AL$3,2)-'[1]Miter Profiles'!$AC$39-'[1]Outside Edges'!$B195)&gt;=5,'[1]Outside Edges'!$P195="Yes"),"Yes","No")</f>
        <v>Yes</v>
      </c>
      <c r="AM196" s="10" t="str">
        <f>IF(AND((RIGHT($AM$3,2)-'[1]Miter Profiles'!$AC$40-'[1]Outside Edges'!$B195)&gt;=5,'[1]Outside Edges'!$P195="Yes"),"Yes","No")</f>
        <v>Yes</v>
      </c>
      <c r="AN196" s="85" t="str">
        <f>IF(AND((RIGHT($AN$3,2)-'[1]Miter Profiles'!$AC$41-'[1]Outside Edges'!$B195)&gt;=5,'[1]Outside Edges'!$P195="Yes"),"Yes","No")</f>
        <v>Yes</v>
      </c>
      <c r="AO196" s="86" t="str">
        <f>IF(AND((RIGHT($AO$3,2)-'[1]Miter Profiles'!$AC$42-'[1]Outside Edges'!$B195)&gt;=5,'[1]Outside Edges'!$P195="Yes"),"Yes","No")</f>
        <v>Yes</v>
      </c>
      <c r="AP196" s="11" t="str">
        <f>IF(AND((RIGHT($AP$3,2)-'[1]Miter Profiles'!$AC$43-'[1]Outside Edges'!$B195)&gt;=5,'[1]Outside Edges'!$P195="Yes"),"Yes","No")</f>
        <v>Yes</v>
      </c>
      <c r="AQ196" s="87" t="str">
        <f>IF(AND((RIGHT($AQ$3,2)-'[1]Miter Profiles'!$AC$44-'[1]Outside Edges'!$B195)&gt;=5,'[1]Outside Edges'!$P195="Yes"),"Yes","No")</f>
        <v>Yes</v>
      </c>
      <c r="AR196" s="10" t="str">
        <f>IF(AND((RIGHT($AR$3,2)-'[1]Miter Profiles'!$AC$45-'[1]Outside Edges'!$B195)&gt;=5,'[1]Outside Edges'!$P195="Yes"),"Yes","No")</f>
        <v>Yes</v>
      </c>
      <c r="AS196" s="10" t="str">
        <f>IF(AND((RIGHT($AS$3,2)-'[1]Miter Profiles'!$AC$46-'[1]Outside Edges'!$B195)&gt;=5,'[1]Outside Edges'!$P195="Yes"),"Yes","No")</f>
        <v>Yes</v>
      </c>
      <c r="AT196" s="85" t="str">
        <f>IF(AND((RIGHT($AT$3,2)-'[1]Miter Profiles'!$AC$47-'[1]Outside Edges'!$B195)&gt;=5,'[1]Outside Edges'!$P195="Yes"),"Yes","No")</f>
        <v>Yes</v>
      </c>
      <c r="AU196" s="86" t="str">
        <f>IF(AND((RIGHT($AU$3,2)-'[1]Miter Profiles'!$AC$48-'[1]Outside Edges'!$B195)&gt;=5,'[1]Outside Edges'!$P195="Yes"),"Yes","No")</f>
        <v>Yes</v>
      </c>
      <c r="AV196" s="11" t="str">
        <f>IF(AND((RIGHT($AV$3,2)-'[1]Miter Profiles'!$AC$49-'[1]Outside Edges'!$B195)&gt;=5,'[1]Outside Edges'!$P195="Yes"),"Yes","No")</f>
        <v>Yes</v>
      </c>
      <c r="AW196" s="87" t="str">
        <f>IF(AND((RIGHT($AW$3,2)-'[1]Miter Profiles'!$AC$50-'[1]Outside Edges'!$B195)&gt;=5,'[1]Outside Edges'!$P195="Yes"),"Yes","No")</f>
        <v>Yes</v>
      </c>
      <c r="AX196" s="10" t="str">
        <f>IF(AND((RIGHT($AX$3,2)-'[1]Miter Profiles'!$AC$51-'[1]Outside Edges'!$B195)&gt;=5,'[1]Outside Edges'!$P195="Yes"),"Yes","No")</f>
        <v>Yes</v>
      </c>
      <c r="AY196" s="10" t="str">
        <f>IF(AND((RIGHT($AY$3,2)-'[1]Miter Profiles'!$AC$52-'[1]Outside Edges'!$B195)&gt;=5,'[1]Outside Edges'!$P195="Yes"),"Yes","No")</f>
        <v>Yes</v>
      </c>
      <c r="AZ196" s="85" t="str">
        <f>IF(AND((RIGHT($AZ$3,2)-'[1]Miter Profiles'!$AC$53-'[1]Outside Edges'!$B195)&gt;=5,'[1]Outside Edges'!$P195="Yes"),"Yes","No")</f>
        <v>Yes</v>
      </c>
      <c r="BA196" s="86" t="str">
        <f>IF(AND((RIGHT($BA$3,2)-'[1]Miter Profiles'!$AC$54-'[1]Outside Edges'!$B195)&gt;=5,'[1]Outside Edges'!$P195="Yes"),"Yes","No")</f>
        <v>Yes</v>
      </c>
      <c r="BB196" s="11" t="str">
        <f>IF(AND((RIGHT($BB$3,2)-'[1]Miter Profiles'!$AC$55-'[1]Outside Edges'!$B195)&gt;=5,'[1]Outside Edges'!$P195="Yes"),"Yes","No")</f>
        <v>Yes</v>
      </c>
      <c r="BC196" s="87" t="str">
        <f>IF(AND((RIGHT($BC$3,2)-'[1]Miter Profiles'!$AC$56-'[1]Outside Edges'!$B195)&gt;=5,'[1]Outside Edges'!$P195="Yes"),"Yes","No")</f>
        <v>Yes</v>
      </c>
      <c r="BD196" s="10" t="str">
        <f>IF(AND((RIGHT($BD$3,2)-'[1]Miter Profiles'!$AC$57-'[1]Outside Edges'!$B195)&gt;=5,'[1]Outside Edges'!$P195="Yes"),"Yes","No")</f>
        <v>Yes</v>
      </c>
      <c r="BE196" s="10" t="str">
        <f>IF(AND((RIGHT($BE$3,2)-'[1]Miter Profiles'!$AC$58-'[1]Outside Edges'!$B195)&gt;=5,'[1]Outside Edges'!$P195="Yes"),"Yes","No")</f>
        <v>Yes</v>
      </c>
      <c r="BF196" s="85" t="str">
        <f>IF(AND((RIGHT($BF$3,2)-'[1]Miter Profiles'!$AC$59-'[1]Outside Edges'!$B195)&gt;=5,'[1]Outside Edges'!$P195="Yes"),"Yes","No")</f>
        <v>Yes</v>
      </c>
      <c r="BG196" s="86" t="str">
        <f>IF(AND((RIGHT($BG$3,2)-'[1]Miter Profiles'!$AC$60-'[1]Outside Edges'!$B195)&gt;=5,'[1]Outside Edges'!$P195="Yes"),"Yes","No")</f>
        <v>Yes</v>
      </c>
      <c r="BH196" s="11" t="str">
        <f>IF(AND((RIGHT($BH$3,2)-'[1]Miter Profiles'!$AC$61-'[1]Outside Edges'!$B195)&gt;=5,'[1]Outside Edges'!$P195="Yes"),"Yes","No")</f>
        <v>Yes</v>
      </c>
      <c r="BI196" s="87" t="str">
        <f>IF(AND((RIGHT($BI$3,2)-'[1]Miter Profiles'!$AC$62-'[1]Outside Edges'!$B195)&gt;=5,'[1]Outside Edges'!$P195="Yes"),"Yes","No")</f>
        <v>Yes</v>
      </c>
      <c r="BJ196" s="10" t="str">
        <f>IF(AND((RIGHT($BJ$3,2)-'[1]Miter Profiles'!$AC$63-'[1]Outside Edges'!$B195)&gt;=5,'[1]Outside Edges'!$P195="Yes"),"Yes","No")</f>
        <v>Yes</v>
      </c>
      <c r="BK196" s="10" t="str">
        <f>IF(AND((RIGHT($BK$3,2)-'[1]Miter Profiles'!$AC$64-'[1]Outside Edges'!$B195)&gt;=5,'[1]Outside Edges'!$P195="Yes"),"Yes","No")</f>
        <v>Yes</v>
      </c>
      <c r="BL196" s="85" t="str">
        <f>IF(AND((RIGHT($BL$3,2)-'[1]Miter Profiles'!$AC$65-'[1]Outside Edges'!$B195)&gt;=5,'[1]Outside Edges'!$P195="Yes"),"Yes","No")</f>
        <v>Yes</v>
      </c>
      <c r="BM196" s="86" t="str">
        <f>IF(AND((RIGHT($BM$3,2)-'[1]Miter Profiles'!$AC$66-'[1]Outside Edges'!$B195)&gt;=5,'[1]Outside Edges'!$P195="Yes"),"Yes","No")</f>
        <v>Yes</v>
      </c>
      <c r="BN196" s="11" t="str">
        <f>IF(AND((RIGHT($BN$3,2)-'[1]Miter Profiles'!$AC$67-'[1]Outside Edges'!$B195)&gt;=5,'[1]Outside Edges'!$P195="Yes"),"Yes","No")</f>
        <v>Yes</v>
      </c>
      <c r="BO196" s="87" t="str">
        <f>IF(AND((RIGHT($BO$3,2)-'[1]Miter Profiles'!$AC$68-'[1]Outside Edges'!$B195)&gt;=5,'[1]Outside Edges'!$P195="Yes"),"Yes","No")</f>
        <v>Yes</v>
      </c>
      <c r="BP196" s="10" t="str">
        <f>IF(AND((RIGHT($BP$3,2)-'[1]Miter Profiles'!$AC$69-'[1]Outside Edges'!$B195)&gt;=5,'[1]Outside Edges'!$P195="Yes"),"Yes","No")</f>
        <v>Yes</v>
      </c>
      <c r="BQ196" s="10" t="str">
        <f>IF(AND((RIGHT($BQ$3,2)-'[1]Miter Profiles'!$AC$70-'[1]Outside Edges'!$B195)&gt;=5,'[1]Outside Edges'!$P195="Yes"),"Yes","No")</f>
        <v>Yes</v>
      </c>
      <c r="BR196" s="85" t="str">
        <f>IF(AND((RIGHT($BR$3,2)-'[1]Miter Profiles'!$AC$71-'[1]Outside Edges'!$B195)&gt;=5,'[1]Outside Edges'!$P195="Yes"),"Yes","No")</f>
        <v>Yes</v>
      </c>
      <c r="BS196" s="86" t="str">
        <f>IF(AND((RIGHT($BS$3,2)-'[1]Miter Profiles'!$AC$72-'[1]Outside Edges'!$B195)&gt;=5,'[1]Outside Edges'!$P195="Yes"),"Yes","No")</f>
        <v>Yes</v>
      </c>
      <c r="BT196" s="11" t="str">
        <f>IF(AND((RIGHT($BT$3,2)-'[1]Miter Profiles'!$AC$73-'[1]Outside Edges'!$B195)&gt;=5,'[1]Outside Edges'!$P195="Yes"),"Yes","No")</f>
        <v>Yes</v>
      </c>
      <c r="BU196" s="87" t="str">
        <f>IF(AND((RIGHT($BU$3,2)-'[1]Miter Profiles'!$AC$74-'[1]Outside Edges'!$B195)&gt;=5,'[1]Outside Edges'!$P195="Yes"),"Yes","No")</f>
        <v>Yes</v>
      </c>
      <c r="BV196" s="10" t="str">
        <f>IF(AND((RIGHT($BV$3,2)-'[1]Miter Profiles'!$AC$75-'[1]Outside Edges'!$B195)&gt;=5,'[1]Outside Edges'!$P195="Yes"),"Yes","No")</f>
        <v>Yes</v>
      </c>
      <c r="BW196" s="10" t="str">
        <f>IF(AND((RIGHT($BW$3,2)-'[1]Miter Profiles'!$AC$76-'[1]Outside Edges'!$B195)&gt;=5,'[1]Outside Edges'!$P195="Yes"),"Yes","No")</f>
        <v>Yes</v>
      </c>
      <c r="BX196" s="85" t="str">
        <f>IF(AND((RIGHT($BX$3,2)-'[1]Miter Profiles'!$AC$77-'[1]Outside Edges'!$B195)&gt;=5,'[1]Outside Edges'!$P195="Yes"),"Yes","No")</f>
        <v>Yes</v>
      </c>
      <c r="BY196" s="86" t="str">
        <f>IF(AND((RIGHT($BY$3,2)-'[1]Miter Profiles'!$AC$78-'[1]Outside Edges'!$B195)&gt;=5,'[1]Outside Edges'!$P195="Yes"),"Yes","No")</f>
        <v>Yes</v>
      </c>
      <c r="BZ196" s="11" t="str">
        <f>IF(AND((RIGHT($BZ$3,2)-'[1]Miter Profiles'!$AC$79-'[1]Outside Edges'!$B195)&gt;=5,'[1]Outside Edges'!$P195="Yes"),"Yes","No")</f>
        <v>Yes</v>
      </c>
      <c r="CA196" s="87" t="str">
        <f>IF(AND((RIGHT($CA$3,2)-'[1]Miter Profiles'!$AC$80-'[1]Outside Edges'!$B195)&gt;=5,'[1]Outside Edges'!$P195="Yes"),"Yes","No")</f>
        <v>Yes</v>
      </c>
      <c r="CB196" s="10" t="str">
        <f>IF(AND((RIGHT($CB$3,2)-'[1]Miter Profiles'!$AC$81-'[1]Outside Edges'!$B195)&gt;=5,'[1]Outside Edges'!$P195="Yes"),"Yes","No")</f>
        <v>Yes</v>
      </c>
      <c r="CC196" s="10" t="str">
        <f>IF(AND((RIGHT($CC$3,2)-'[1]Miter Profiles'!$AC$82-'[1]Outside Edges'!$B195)&gt;=5,'[1]Outside Edges'!$P195="Yes"),"Yes","No")</f>
        <v>Yes</v>
      </c>
      <c r="CD196" s="85" t="str">
        <f>IF(AND((RIGHT($CD$3,2)-'[1]Miter Profiles'!$AC$83-'[1]Outside Edges'!$B195)&gt;=5,'[1]Outside Edges'!$P195="Yes"),"Yes","No")</f>
        <v>Yes</v>
      </c>
      <c r="CE196" s="86" t="str">
        <f>IF(AND((RIGHT($CE$3,2)-'[1]Miter Profiles'!$AC$84-'[1]Outside Edges'!$B195)&gt;=5,'[1]Outside Edges'!$P195="Yes"),"Yes","No")</f>
        <v>Yes</v>
      </c>
      <c r="CF196" s="11" t="str">
        <f>IF(AND((RIGHT($CF$3,2)-'[1]Miter Profiles'!$AC$85-'[1]Outside Edges'!$B195)&gt;=5,'[1]Outside Edges'!$P195="Yes"),"Yes","No")</f>
        <v>Yes</v>
      </c>
      <c r="CG196" s="87" t="str">
        <f>IF(AND((RIGHT($CG$3,2)-'[1]Miter Profiles'!$AC$86-'[1]Outside Edges'!$B195)&gt;=5,'[1]Outside Edges'!$P195="Yes"),"Yes","No")</f>
        <v>Yes</v>
      </c>
      <c r="CH196" s="10" t="str">
        <f>IF(AND((RIGHT($CH$3,2)-'[1]Miter Profiles'!$AC$87-'[1]Outside Edges'!$B195)&gt;=5,'[1]Outside Edges'!$P195="Yes"),"Yes","No")</f>
        <v>Yes</v>
      </c>
      <c r="CI196" s="10" t="str">
        <f>IF(AND((RIGHT($CI$3,2)-'[1]Miter Profiles'!$AC$88-'[1]Outside Edges'!$B195)&gt;=5,'[1]Outside Edges'!$P195="Yes"),"Yes","No")</f>
        <v>Yes</v>
      </c>
      <c r="CJ196" s="85" t="str">
        <f>IF(AND((RIGHT($CJ$3,2)-'[1]Miter Profiles'!$AC$89-'[1]Outside Edges'!$B195)&gt;=5,'[1]Outside Edges'!$P195="Yes"),"Yes","No")</f>
        <v>Yes</v>
      </c>
      <c r="CK196" s="86" t="str">
        <f>IF(AND((RIGHT($CK$3,2)-'[1]Miter Profiles'!$AC$90-'[1]Outside Edges'!$B195)&gt;=5,'[1]Outside Edges'!$P195="Yes"),"Yes","No")</f>
        <v>Yes</v>
      </c>
      <c r="CL196" s="11" t="str">
        <f>IF(AND((RIGHT($CL$3,2)-'[1]Miter Profiles'!$AC$91-'[1]Outside Edges'!$B195)&gt;=5,'[1]Outside Edges'!$P195="Yes"),"Yes","No")</f>
        <v>Yes</v>
      </c>
      <c r="CM196" s="87" t="str">
        <f>IF(AND((RIGHT($CM$3,2)-'[1]Miter Profiles'!$AC$92-'[1]Outside Edges'!$B195)&gt;=5,'[1]Outside Edges'!$P195="Yes"),"Yes","No")</f>
        <v>Yes</v>
      </c>
      <c r="CN196" s="10" t="str">
        <f>IF(AND((RIGHT(CN$3,2)-'[1]Miter Profiles'!$AC$93-'[1]Outside Edges'!$B195)&gt;=5,'[1]Outside Edges'!$P195="Yes"),"Yes","No")</f>
        <v>No</v>
      </c>
      <c r="CO196" s="10" t="str">
        <f>IF(AND((RIGHT(CO$3,2)-'[1]Miter Profiles'!$AC$94-'[1]Outside Edges'!$B195)&gt;=5,'[1]Outside Edges'!$P195="Yes"),"Yes","No")</f>
        <v>Yes</v>
      </c>
      <c r="CP196" s="85" t="str">
        <f>IF(AND((RIGHT(CP$3,2)-'[1]Miter Profiles'!$AC$95-'[1]Outside Edges'!$B195)&gt;=5,'[1]Outside Edges'!$P195="Yes"),"Yes","No")</f>
        <v>Yes</v>
      </c>
      <c r="CQ196" s="86" t="str">
        <f>IF(AND((RIGHT(CQ$3,2)-'[1]Miter Profiles'!$AC$96-'[1]Outside Edges'!$B195)&gt;=5,'[1]Outside Edges'!$P195="Yes"),"Yes","No")</f>
        <v>Yes</v>
      </c>
      <c r="CR196" s="11" t="str">
        <f>IF(AND((RIGHT(CR$3,2)-'[1]Miter Profiles'!$AC$97-'[1]Outside Edges'!$B195)&gt;=5,'[1]Outside Edges'!$P195="Yes"),"Yes","No")</f>
        <v>Yes</v>
      </c>
      <c r="CS196" s="87" t="str">
        <f>IF(AND((RIGHT(CS$3,2)-'[1]Miter Profiles'!$AC$98-'[1]Outside Edges'!$B195)&gt;=5,'[1]Outside Edges'!$P195="Yes"),"Yes","No")</f>
        <v>Yes</v>
      </c>
      <c r="CT196" s="10" t="str">
        <f>IF(AND((RIGHT($CT$3,2)-'[1]Miter Profiles'!$AC$99-'[1]Outside Edges'!$B195)&gt;=5,'[1]Outside Edges'!$P195="Yes"),"Yes","No")</f>
        <v>Yes</v>
      </c>
      <c r="CU196" s="10" t="str">
        <f>IF(AND((RIGHT($CU$3,2)-'[1]Miter Profiles'!$AC$100-'[1]Outside Edges'!$B195)&gt;=5,'[1]Outside Edges'!$P195="Yes"),"Yes","No")</f>
        <v>Yes</v>
      </c>
      <c r="CV196" s="85" t="str">
        <f>IF(AND((RIGHT($CV$3,2)-'[1]Miter Profiles'!$AC$101-'[1]Outside Edges'!$B195)&gt;=5,'[1]Outside Edges'!$P195="Yes"),"Yes","No")</f>
        <v>Yes</v>
      </c>
      <c r="CW196" s="86" t="str">
        <f>IF(AND((RIGHT($CW$3,2)-'[1]Miter Profiles'!$AC$102-'[1]Outside Edges'!$B195)&gt;=5,'[1]Outside Edges'!$P195="Yes"),"Yes","No")</f>
        <v>Yes</v>
      </c>
      <c r="CX196" s="11" t="str">
        <f>IF(AND((RIGHT($CX$3,2)-'[1]Miter Profiles'!$AC$103-'[1]Outside Edges'!$B195)&gt;=5,'[1]Outside Edges'!$P195="Yes"),"Yes","No")</f>
        <v>Yes</v>
      </c>
      <c r="CY196" s="87" t="str">
        <f>IF(AND((RIGHT($CY$3,2)-'[1]Miter Profiles'!$AC$104-'[1]Outside Edges'!$B195)&gt;=5,'[1]Outside Edges'!$P195="Yes"),"Yes","No")</f>
        <v>Yes</v>
      </c>
      <c r="CZ196" s="10" t="str">
        <f>IF(AND((RIGHT($CZ$3,2)-'[1]Miter Profiles'!$AC$105-'[1]Outside Edges'!$B195)&gt;=5,'[1]Outside Edges'!$P195="Yes"),"Yes","No")</f>
        <v>No</v>
      </c>
      <c r="DA196" s="10" t="str">
        <f>IF(AND((RIGHT($DA$3,2)-'[1]Miter Profiles'!$AC$106-'[1]Outside Edges'!$B195)&gt;=5,'[1]Outside Edges'!$P195="Yes"),"Yes","No")</f>
        <v>No</v>
      </c>
      <c r="DB196" s="85" t="str">
        <f>IF(AND((RIGHT($DB$3,2)-'[1]Miter Profiles'!$AC$107-'[1]Outside Edges'!$B195)&gt;=5,'[1]Outside Edges'!$P195="Yes"),"Yes","No")</f>
        <v>No</v>
      </c>
      <c r="DC196" s="86" t="str">
        <f>IF(AND((RIGHT($DC$3,2)-'[1]Miter Profiles'!$AC$108-'[1]Outside Edges'!$B195)&gt;=5,'[1]Outside Edges'!$P195="Yes"),"Yes","No")</f>
        <v>No</v>
      </c>
      <c r="DD196" s="11" t="str">
        <f>IF(AND((RIGHT($DD$3,2)-'[1]Miter Profiles'!$AC$109-'[1]Outside Edges'!$B195)&gt;=5,'[1]Outside Edges'!$P195="Yes"),"Yes","No")</f>
        <v>Yes</v>
      </c>
      <c r="DE196" s="87" t="str">
        <f>IF(AND((RIGHT($DE$3,2)-'[1]Miter Profiles'!$AC$110-'[1]Outside Edges'!$B195)&gt;=5,'[1]Outside Edges'!$P195="Yes"),"Yes","No")</f>
        <v>Yes</v>
      </c>
      <c r="DF196" s="10" t="str">
        <f>IF(AND((RIGHT($DF$3,2)-'[1]Miter Profiles'!$AC$111-'[1]Outside Edges'!$B195)&gt;=5,'[1]Outside Edges'!$P195="Yes"),"Yes","No")</f>
        <v>Yes</v>
      </c>
      <c r="DG196" s="10" t="str">
        <f>IF(AND((RIGHT($DG$3,2)-'[1]Miter Profiles'!$AC$112-'[1]Outside Edges'!$B195)&gt;=5,'[1]Outside Edges'!$P195="Yes"),"Yes","No")</f>
        <v>Yes</v>
      </c>
      <c r="DH196" s="85" t="str">
        <f>IF(AND((RIGHT($DH$3,2)-'[1]Miter Profiles'!$AC$113-'[1]Outside Edges'!$B195)&gt;=5,'[1]Outside Edges'!$P195="Yes"),"Yes","No")</f>
        <v>Yes</v>
      </c>
      <c r="DI196" s="86" t="str">
        <f>IF(AND((RIGHT($DI$3,2)-'[1]Miter Profiles'!$AC$114-'[1]Outside Edges'!$B195)&gt;=5,'[1]Outside Edges'!$P195="Yes"),"Yes","No")</f>
        <v>Yes</v>
      </c>
      <c r="DJ196" s="11" t="str">
        <f>IF(AND((RIGHT($DJ$3,2)-'[1]Miter Profiles'!$AC$115-'[1]Outside Edges'!$B195)&gt;=5,'[1]Outside Edges'!$P195="Yes"),"Yes","No")</f>
        <v>Yes</v>
      </c>
      <c r="DK196" s="87" t="str">
        <f>IF(AND((RIGHT($DK$3,2)-'[1]Miter Profiles'!$AC$116-'[1]Outside Edges'!$B195)&gt;=5,'[1]Outside Edges'!$P195="Yes"),"Yes","No")</f>
        <v>Yes</v>
      </c>
      <c r="DL196" s="10" t="str">
        <f>IF(AND((RIGHT($DL$3,2)-'[1]Miter Profiles'!$AC$117-'[1]Outside Edges'!$B195)&gt;=5,'[1]Outside Edges'!$P195="Yes"),"Yes","No")</f>
        <v>Yes</v>
      </c>
      <c r="DM196" s="10" t="str">
        <f>IF(AND((RIGHT($DM$3,2)-'[1]Miter Profiles'!$AC$118-'[1]Outside Edges'!$B195)&gt;=5,'[1]Outside Edges'!$P195="Yes"),"Yes","No")</f>
        <v>Yes</v>
      </c>
      <c r="DN196" s="85" t="str">
        <f>IF(AND((RIGHT($DN$3,2)-'[1]Miter Profiles'!$AC$119-'[1]Outside Edges'!$B195)&gt;=5,'[1]Outside Edges'!$P195="Yes"),"Yes","No")</f>
        <v>Yes</v>
      </c>
      <c r="DO196" s="86" t="str">
        <f>IF(AND((RIGHT($DO$3,2)-'[1]Miter Profiles'!$AC$120-'[1]Outside Edges'!$B195)&gt;=5,'[1]Outside Edges'!$P195="Yes"),"Yes","No")</f>
        <v>No</v>
      </c>
      <c r="DP196" s="11" t="str">
        <f>IF(AND((RIGHT($DP$3,2)-'[1]Miter Profiles'!$AC$121-'[1]Outside Edges'!$B195)&gt;=5,'[1]Outside Edges'!$P195="Yes"),"Yes","No")</f>
        <v>Yes</v>
      </c>
      <c r="DQ196" s="87" t="str">
        <f>IF(AND((RIGHT($DQ$3,2)-'[1]Miter Profiles'!$AC$122-'[1]Outside Edges'!$B195)&gt;=5,'[1]Outside Edges'!$P195="Yes"),"Yes","No")</f>
        <v>Yes</v>
      </c>
      <c r="DR196" s="10" t="str">
        <f>IF(AND((RIGHT($DR$3,2)-'[1]Miter Profiles'!$AC$123-'[1]Outside Edges'!$B195)&gt;=5,'[1]Outside Edges'!$P195="Yes"),"Yes","No")</f>
        <v>Yes</v>
      </c>
      <c r="DS196" s="10" t="str">
        <f>IF(AND((RIGHT($DS$3,2)-'[1]Miter Profiles'!$AC$124-'[1]Outside Edges'!$B195)&gt;=5,'[1]Outside Edges'!$P195="Yes"),"Yes","No")</f>
        <v>Yes</v>
      </c>
      <c r="DT196" s="85" t="str">
        <f>IF(AND((RIGHT($DT$3,2)-'[1]Miter Profiles'!$AC$125-'[1]Outside Edges'!$B195)&gt;=5,'[1]Outside Edges'!$P195="Yes"),"Yes","No")</f>
        <v>Yes</v>
      </c>
      <c r="DU196" s="86" t="str">
        <f>IF(AND((RIGHT($DU$3,2)-'[1]Miter Profiles'!$AC$126-'[1]Outside Edges'!$B195)&gt;=5,'[1]Outside Edges'!$P195="Yes"),"Yes","No")</f>
        <v>Yes</v>
      </c>
      <c r="DV196" s="11" t="str">
        <f>IF(AND((RIGHT($DV$3,2)-'[1]Miter Profiles'!$AC$127-'[1]Outside Edges'!$B195)&gt;=5,'[1]Outside Edges'!$P195="Yes"),"Yes","No")</f>
        <v>Yes</v>
      </c>
      <c r="DW196" s="87" t="str">
        <f>IF(AND((RIGHT($DW$3,2)-'[1]Miter Profiles'!$AC$128-'[1]Outside Edges'!$B195)&gt;=5,'[1]Outside Edges'!$P195="Yes"),"Yes","No")</f>
        <v>Yes</v>
      </c>
      <c r="DX196" s="10" t="str">
        <f>IF(AND((RIGHT($DX$3,2)-'[1]Miter Profiles'!$AC$129-'[1]Outside Edges'!$B195)&gt;=5,'[1]Outside Edges'!$P195="Yes"),"Yes","No")</f>
        <v>Yes</v>
      </c>
      <c r="DY196" s="10" t="str">
        <f>IF(AND((RIGHT($DY$3,2)-'[1]Miter Profiles'!$AC$130-'[1]Outside Edges'!$B195)&gt;=5,'[1]Outside Edges'!$P195="Yes"),"Yes","No")</f>
        <v>Yes</v>
      </c>
      <c r="DZ196" s="85" t="str">
        <f>IF(AND((RIGHT($DZ$3,2)-'[1]Miter Profiles'!$AC$131-'[1]Outside Edges'!$B195)&gt;=5,'[1]Outside Edges'!$P195="Yes"),"Yes","No")</f>
        <v>Yes</v>
      </c>
      <c r="EA196" s="90" t="str">
        <f>IF(AND((RIGHT($EA$3,2)-'[1]Miter Profiles'!$AC$132-'[1]Outside Edges'!$B195)&gt;=5,'[1]Outside Edges'!$P195="Yes"),"Yes","No")</f>
        <v>Yes</v>
      </c>
      <c r="EB196" s="105" t="str">
        <f>IF(AND((RIGHT($EB$3,2)-'[1]Miter Profiles'!$AC$133-'[1]Outside Edges'!$B195)&gt;=5,'[1]Outside Edges'!$P195="Yes"),"Yes","No")</f>
        <v>No</v>
      </c>
      <c r="EC196" s="110" t="str">
        <f>IF(AND((RIGHT($EC$3,2)-'[1]Miter Profiles'!$AC$134-'[1]Outside Edges'!$B195)&gt;=5,'[1]Outside Edges'!$P195="Yes"),"Yes","No")</f>
        <v>Yes</v>
      </c>
      <c r="ED196" s="116" t="str">
        <f>IF(AND((RIGHT($ED$3,2)-'[1]Miter Profiles'!$AC$135-'[1]Outside Edges'!$B195)&gt;=5,'[1]Outside Edges'!$P195="Yes"),"Yes","No")</f>
        <v>Yes</v>
      </c>
      <c r="EE196" s="113" t="str">
        <f>IF(AND((RIGHT($EE$3,2)-'[1]Miter Profiles'!$AC$136-'[1]Outside Edges'!$B195)&gt;=5,'[1]Outside Edges'!$P195="Yes"),"Yes","No")</f>
        <v>Yes</v>
      </c>
      <c r="EF196" s="85" t="str">
        <f>IF(AND((RIGHT($EF$3,2)-'[1]Miter Profiles'!$AC$137-'[1]Outside Edges'!$B195)&gt;=5,'[1]Outside Edges'!$P195="Yes"),"Yes","No")</f>
        <v>Yes</v>
      </c>
      <c r="EG196" s="10" t="str">
        <f>IF(AND((RIGHT($EG$3,2)-'[1]Miter Profiles'!$AC$138-'[1]Outside Edges'!$B195)&gt;=5,'[1]Outside Edges'!$P195="Yes"),"Yes","No")</f>
        <v>Yes</v>
      </c>
      <c r="EH196" s="90" t="str">
        <f>IF(AND((RIGHT($EH$3,2)-'[1]Miter Profiles'!$AC$139-'[1]Outside Edges'!$B195)&gt;=5,'[1]Outside Edges'!$P195="Yes"),"Yes","No")</f>
        <v>Yes</v>
      </c>
      <c r="EI196" s="121" t="str">
        <f>IF(AND((RIGHT($EI$3,2)-'[1]Miter Profiles'!$AC$140-'[1]Outside Edges'!$B195)&gt;=5,'[1]Outside Edges'!$P195="Yes"),"Yes","No")</f>
        <v>Yes</v>
      </c>
      <c r="EJ196" s="124" t="str">
        <f>IF(AND((RIGHT($EJ$3,2)-'[1]Miter Profiles'!$AC$141-'[1]Outside Edges'!$B195)&gt;=5,'[1]Outside Edges'!$P195="Yes"),"Yes","No")</f>
        <v>Yes</v>
      </c>
      <c r="EK196" s="124" t="str">
        <f>IF(AND((RIGHT($EK$3,2)-'[1]Miter Profiles'!$AC$142-'[1]Outside Edges'!$B195)&gt;=5,'[1]Outside Edges'!$P195="Yes"),"Yes","No")</f>
        <v>Yes</v>
      </c>
      <c r="EL196" s="116" t="str">
        <f>IF(AND((RIGHT($EL$3,2)-'[1]Miter Profiles'!$AC$143-'[1]Outside Edges'!$B195)&gt;=5,'[1]Outside Edges'!$P195="Yes"),"Yes","No")</f>
        <v>Yes</v>
      </c>
      <c r="EM196" s="129" t="str">
        <f>IF(AND((RIGHT($EM$3,2)-'[1]Miter Profiles'!$AC$144-'[1]Outside Edges'!$B195)&gt;=5,'[1]Outside Edges'!$P195="Yes"),"Yes","No")</f>
        <v>No</v>
      </c>
      <c r="EN196" s="10" t="str">
        <f>IF(AND((RIGHT($EN$3,2)-'[1]Miter Profiles'!$AC$145-'[1]Outside Edges'!$B195)&gt;=5,'[1]Outside Edges'!$P195="Yes"),"Yes","No")</f>
        <v>Yes</v>
      </c>
      <c r="EO196" s="90" t="str">
        <f>IF(AND((RIGHT($EO$3,2)-'[1]Miter Profiles'!$AC$146-'[1]Outside Edges'!$B195)&gt;=5,'[1]Outside Edges'!$P195="Yes"),"Yes","No")</f>
        <v>Yes</v>
      </c>
      <c r="EP196" s="124" t="str">
        <f>IF(AND((RIGHT($EP$3,2)-'[1]Miter Profiles'!$AC$147-'[1]Outside Edges'!$B195)&gt;=5,'[1]Outside Edges'!$P195="Yes"),"Yes","No")</f>
        <v>No</v>
      </c>
      <c r="EQ196" s="124" t="str">
        <f>IF(AND((RIGHT($EQ$3,2)-'[1]Miter Profiles'!$AC$148-'[1]Outside Edges'!$B195)&gt;=5,'[1]Outside Edges'!$P195="Yes"),"Yes","No")</f>
        <v>Yes</v>
      </c>
      <c r="ER196" s="116" t="str">
        <f>IF(AND((RIGHT($ER$3,2)-'[1]Miter Profiles'!$AC$149-'[1]Outside Edges'!$B195)&gt;=5,'[1]Outside Edges'!$P195="Yes"),"Yes","No")</f>
        <v>Yes</v>
      </c>
      <c r="ES196" s="129" t="str">
        <f>IF(AND((RIGHT($ES$3,2)-'[1]Miter Profiles'!$AC$150-'[1]Outside Edges'!$B195)&gt;=5,'[1]Outside Edges'!$P195="Yes"),"Yes","No")</f>
        <v>No</v>
      </c>
      <c r="ET196" s="10" t="str">
        <f>IF(AND((RIGHT($ET$3,2)-'[1]Miter Profiles'!$AC$151-'[1]Outside Edges'!$B195)&gt;=5,'[1]Outside Edges'!$P195="Yes"),"Yes","No")</f>
        <v>Yes</v>
      </c>
      <c r="EU196" s="90" t="str">
        <f>IF(AND((RIGHT($EU$3,2)-'[1]Miter Profiles'!$AC$152-'[1]Outside Edges'!$B195)&gt;=5,'[1]Outside Edges'!$P195="Yes"),"Yes","No")</f>
        <v>Yes</v>
      </c>
      <c r="EV196" s="124" t="str">
        <f>IF(AND((RIGHT($EV$3,2)-'[1]Miter Profiles'!$AC$153-'[1]Outside Edges'!$B195)&gt;=5,'[1]Outside Edges'!$P195="Yes"),"Yes","No")</f>
        <v>Yes</v>
      </c>
      <c r="EW196" s="124" t="str">
        <f>IF(AND((RIGHT($EW$3,2)-'[1]Miter Profiles'!$AC$154-'[1]Outside Edges'!$B195)&gt;=5,'[1]Outside Edges'!$P195="Yes"),"Yes","No")</f>
        <v>Yes</v>
      </c>
      <c r="EX196" s="116" t="str">
        <f>IF(AND((RIGHT($EX$3,2)-'[1]Miter Profiles'!$AC$155-'[1]Outside Edges'!$B195)&gt;=5,'[1]Outside Edges'!$P195="Yes"),"Yes","No")</f>
        <v>Yes</v>
      </c>
      <c r="EY196" s="129" t="str">
        <f>IF(AND((RIGHT($EY$3,2)-'[1]Miter Profiles'!$AC$156-'[1]Outside Edges'!$B195)&gt;=5,'[1]Outside Edges'!$P195="Yes"),"Yes","No")</f>
        <v>Yes</v>
      </c>
      <c r="EZ196" s="10" t="str">
        <f>IF(AND((RIGHT($EZ$3,2)-'[1]Miter Profiles'!$AC$157-'[1]Outside Edges'!$B195)&gt;=5,'[1]Outside Edges'!$P195="Yes"),"Yes","No")</f>
        <v>Yes</v>
      </c>
      <c r="FA196" s="90" t="str">
        <f>IF(AND((RIGHT($FA$3,2)-'[1]Miter Profiles'!$AC$158-'[1]Outside Edges'!$B195)&gt;=5,'[1]Outside Edges'!$P195="Yes"),"Yes","No")</f>
        <v>Yes</v>
      </c>
      <c r="FB196" s="124" t="str">
        <f>IF(AND((RIGHT($FB$3,2)-'[1]Miter Profiles'!$AC$159-'[1]Outside Edges'!$B195)&gt;=5,'[1]Outside Edges'!$P195="Yes"),"Yes","No")</f>
        <v>Yes</v>
      </c>
      <c r="FC196" s="124" t="str">
        <f>IF(AND((RIGHT($FC$3,2)-'[1]Miter Profiles'!$AC$160-'[1]Outside Edges'!$B195)&gt;=5,'[1]Outside Edges'!$P195="Yes"),"Yes","No")</f>
        <v>Yes</v>
      </c>
      <c r="FD196" s="116" t="str">
        <f>IF(AND((RIGHT($FD$3,2)-'[1]Miter Profiles'!$AC$161-'[1]Outside Edges'!$B195)&gt;=5,'[1]Outside Edges'!$P195="Yes"),"Yes","No")</f>
        <v>Yes</v>
      </c>
      <c r="FE196" s="129" t="str">
        <f>IF(AND((RIGHT($FE$3,2)-'[1]Miter Profiles'!$AC$162-'[1]Outside Edges'!$B195)&gt;=5,'[1]Outside Edges'!$P195="Yes"),"Yes","No")</f>
        <v>Yes</v>
      </c>
      <c r="FF196" s="10" t="str">
        <f>IF(AND((RIGHT($FF$3,2)-'[1]Miter Profiles'!$AC$163-'[1]Outside Edges'!$B195)&gt;=5,'[1]Outside Edges'!$P195="Yes"),"Yes","No")</f>
        <v>Yes</v>
      </c>
      <c r="FG196" s="90" t="str">
        <f>IF(AND((RIGHT($FG$3,2)-'[1]Miter Profiles'!$AC$164-'[1]Outside Edges'!$B195)&gt;=5,'[1]Outside Edges'!$P195="Yes"),"Yes","No")</f>
        <v>Yes</v>
      </c>
      <c r="FH196" s="124" t="str">
        <f>IF(AND((RIGHT($FH$3,2)-'[1]Miter Profiles'!$AC$165-'[1]Outside Edges'!$B195)&gt;=5,'[1]Outside Edges'!$P195="Yes"),"Yes","No")</f>
        <v>Yes</v>
      </c>
      <c r="FI196" s="124" t="str">
        <f>IF(AND((RIGHT($FI$3,2)-'[1]Miter Profiles'!$AC$166-'[1]Outside Edges'!$B195)&gt;=5,'[1]Outside Edges'!$P195="Yes"),"Yes","No")</f>
        <v>Yes</v>
      </c>
      <c r="FJ196" s="116" t="str">
        <f>IF(AND((RIGHT($FJ$3,2)-'[1]Miter Profiles'!$AC$167-'[1]Outside Edges'!$B195)&gt;=5,'[1]Outside Edges'!$P195="Yes"),"Yes","No")</f>
        <v>Yes</v>
      </c>
      <c r="FK196" s="129" t="str">
        <f>IF(AND((RIGHT($FK$3,2)-'[1]Miter Profiles'!$AC$168-'[1]Outside Edges'!$B195)&gt;=5,'[1]Outside Edges'!$P195="Yes"),"Yes","No")</f>
        <v>Yes</v>
      </c>
      <c r="FL196" s="10" t="str">
        <f>IF(AND((RIGHT($FL$3,2)-'[1]Miter Profiles'!$AC$169-'[1]Outside Edges'!$B195)&gt;=5,'[1]Outside Edges'!$P195="Yes"),"Yes","No")</f>
        <v>Yes</v>
      </c>
      <c r="FM196" s="90" t="str">
        <f>IF(AND((RIGHT($FM$3,2)-'[1]Miter Profiles'!$AC$170-'[1]Outside Edges'!$B195)&gt;=5,'[1]Outside Edges'!$P195="Yes"),"Yes","No")</f>
        <v>Yes</v>
      </c>
      <c r="FN196" s="124" t="str">
        <f>IF(AND((RIGHT($FN$3,2)-'[1]Miter Profiles'!$AC$171-'[1]Outside Edges'!$B195)&gt;=5,'[1]Outside Edges'!$P195="Yes"),"Yes","No")</f>
        <v>Yes</v>
      </c>
      <c r="FO196" s="124" t="str">
        <f>IF(AND((RIGHT($FO$3,2)-'[1]Miter Profiles'!$AC$172-'[1]Outside Edges'!$B195)&gt;=5,'[1]Outside Edges'!$P195="Yes"),"Yes","No")</f>
        <v>Yes</v>
      </c>
      <c r="FP196" s="116" t="str">
        <f>IF(AND((RIGHT($FP$3,2)-'[1]Miter Profiles'!$AC$173-'[1]Outside Edges'!$B195)&gt;=5,'[1]Outside Edges'!$P195="Yes"),"Yes","No")</f>
        <v>Yes</v>
      </c>
      <c r="FQ196" s="129" t="str">
        <f>IF(AND((RIGHT($FQ$3,2)-'[1]Miter Profiles'!$AC$174-'[1]Outside Edges'!$B195)&gt;=5,'[1]Outside Edges'!$P195="Yes"),"Yes","No")</f>
        <v>Yes</v>
      </c>
      <c r="FR196" s="10" t="str">
        <f>IF(AND((RIGHT($FR$3,2)-'[1]Miter Profiles'!$AC$175-'[1]Outside Edges'!$B195)&gt;=5,'[1]Outside Edges'!$P195="Yes"),"Yes","No")</f>
        <v>Yes</v>
      </c>
      <c r="FS196" s="90" t="str">
        <f>IF(AND((RIGHT($FS$3,2)-'[1]Miter Profiles'!$AC$176-'[1]Outside Edges'!$B195)&gt;=5,'[1]Outside Edges'!$P195="Yes"),"Yes","No")</f>
        <v>Yes</v>
      </c>
      <c r="FT196" s="124" t="str">
        <f>IF(AND((RIGHT($FT$3,2)-'[1]Miter Profiles'!$AC$177-'[1]Outside Edges'!$B195)&gt;=5,'[1]Outside Edges'!$P195="Yes"),"Yes","No")</f>
        <v>Yes</v>
      </c>
      <c r="FU196" s="124" t="str">
        <f>IF(AND((RIGHT($FU$3,2)-'[1]Miter Profiles'!$AC$178-'[1]Outside Edges'!$B195)&gt;=5,'[1]Outside Edges'!$P195="Yes"),"Yes","No")</f>
        <v>Yes</v>
      </c>
      <c r="FV196" s="116" t="str">
        <f>IF(AND((RIGHT($V$3,2)-'[1]Miter Profiles'!$AC$179-'[1]Outside Edges'!$B195)&gt;=5,'[1]Outside Edges'!$P195="Yes"),"Yes","No")</f>
        <v>Yes</v>
      </c>
      <c r="FW196" s="129" t="str">
        <f>IF(AND((RIGHT($FW$3,2)-'[1]Miter Profiles'!$AC$180-'[1]Outside Edges'!$B195)&gt;=5,'[1]Outside Edges'!$P195="Yes"),"Yes","No")</f>
        <v>Yes</v>
      </c>
      <c r="FX196" s="85" t="str">
        <f>IF(AND((RIGHT($FX$3,2)-'[1]Miter Profiles'!$AC$181-'[1]Outside Edges'!$B195)&gt;=5,'[1]Outside Edges'!$P195="Yes"),"Yes","No")</f>
        <v>Yes</v>
      </c>
      <c r="FY196" s="150" t="str">
        <f>IF(AND((RIGHT($FY$3,2)-'[1]Miter Profiles'!$AC$182-'[1]Outside Edges'!$B195)&gt;=5,'[1]Outside Edges'!$P195="Yes"),"Yes","No")</f>
        <v>Yes</v>
      </c>
      <c r="FZ196" s="124" t="str">
        <f>IF(AND((RIGHT($FZ$3,2)-'[1]Miter Profiles'!$AC$183-'[1]Outside Edges'!$B195)&gt;=5,'[1]Outside Edges'!$P195="Yes"),"Yes","No")</f>
        <v>Yes</v>
      </c>
      <c r="GA196" s="116" t="str">
        <f>IF(AND((RIGHT($GA$3,2)-'[1]Miter Profiles'!$AC$184-'[1]Outside Edges'!$B195)&gt;=5,'[1]Outside Edges'!$P195="Yes"),"Yes","No")</f>
        <v>Yes</v>
      </c>
      <c r="GB196" s="129" t="str">
        <f>IF(AND((RIGHT($GB$3,2)-'[1]Miter Profiles'!$AC$185-'[1]Outside Edges'!$B195)&gt;=5,'[1]Outside Edges'!$P195="Yes"),"Yes","No")</f>
        <v>No</v>
      </c>
      <c r="GC196" s="10" t="str">
        <f>IF(AND((RIGHT($GC$3,2)-'[1]Miter Profiles'!$AC$186-'[1]Outside Edges'!$B195)&gt;=5,'[1]Outside Edges'!$P195="Yes"),"Yes","No")</f>
        <v>Yes</v>
      </c>
      <c r="GD196" s="90" t="str">
        <f>IF(AND((RIGHT($GD$3,2)-'[1]Miter Profiles'!$AC$187-'[1]Outside Edges'!$B195)&gt;=5,'[1]Outside Edges'!$P195="Yes"),"Yes","No")</f>
        <v>Yes</v>
      </c>
      <c r="GE196" s="150" t="str">
        <f>IF(AND((RIGHT($GE$3,2)-'[1]Miter Profiles'!$AC$188-'[1]Outside Edges'!$B195)&gt;=5,'[1]Outside Edges'!$P195="Yes"),"Yes","No")</f>
        <v>Yes</v>
      </c>
      <c r="GF196" s="124" t="str">
        <f>IF(AND((RIGHT($GF$3,2)-'[1]Miter Profiles'!$AC$189-'[1]Outside Edges'!$B195)&gt;=5,'[1]Outside Edges'!$P195="Yes"),"Yes","No")</f>
        <v>Yes</v>
      </c>
      <c r="GG196" s="116" t="str">
        <f>IF(AND((RIGHT($GG$3,2)-'[1]Miter Profiles'!$AC$190-'[1]Outside Edges'!$B195)&gt;=5,'[1]Outside Edges'!$P195="Yes"),"Yes","No")</f>
        <v>Yes</v>
      </c>
      <c r="GH196" s="129" t="str">
        <f>IF(AND((RIGHT($GH$3,2)-'[1]Miter Profiles'!$AC$191-'[1]Outside Edges'!$B195)&gt;=5,'[1]Outside Edges'!$P195="Yes"),"Yes","No")</f>
        <v>Yes</v>
      </c>
      <c r="GI196" s="10" t="str">
        <f>IF(AND((RIGHT($GI$3,2)-'[1]Miter Profiles'!$AC$192-'[1]Outside Edges'!$B195)&gt;=5,'[1]Outside Edges'!$P195="Yes"),"Yes","No")</f>
        <v>Yes</v>
      </c>
      <c r="GJ196" s="90" t="str">
        <f>IF(AND((RIGHT($GJ$3,2)-'[1]Miter Profiles'!$AC$193-'[1]Outside Edges'!$B195)&gt;=5,'[1]Outside Edges'!$P195="Yes"),"Yes","No")</f>
        <v>Yes</v>
      </c>
      <c r="GK196" s="150" t="str">
        <f>IF(AND((RIGHT($GK$3,2)-'[1]Miter Profiles'!$AC$194-'[1]Outside Edges'!$B195)&gt;=5,'[1]Outside Edges'!$P195="Yes"),"Yes","No")</f>
        <v>Yes</v>
      </c>
      <c r="GL196" s="124" t="str">
        <f>IF(AND((RIGHT($GL$3,2)-'[1]Miter Profiles'!$AC$195-'[1]Outside Edges'!$B195)&gt;=5,'[1]Outside Edges'!$P195="Yes"),"Yes","No")</f>
        <v>Yes</v>
      </c>
      <c r="GM196" s="116" t="str">
        <f>IF(AND((RIGHT($GM$3,2)-'[1]Miter Profiles'!$AC$196-'[1]Outside Edges'!$B195)&gt;=5,'[1]Outside Edges'!$P195="Yes"),"Yes","No")</f>
        <v>Yes</v>
      </c>
      <c r="GN196" s="129" t="str">
        <f>IF(AND((RIGHT($GN$3,2)-'[1]Miter Profiles'!$AC$197-'[1]Outside Edges'!$B195)&gt;=5,'[1]Outside Edges'!$P195="Yes"),"Yes","No")</f>
        <v>No</v>
      </c>
      <c r="GO196" s="10" t="str">
        <f>IF(AND((RIGHT($GO$3,2)-'[1]Miter Profiles'!$AC$198-'[1]Outside Edges'!$B195)&gt;=5,'[1]Outside Edges'!$P195="Yes"),"Yes","No")</f>
        <v>Yes</v>
      </c>
      <c r="GP196" s="90" t="str">
        <f>IF(AND((RIGHT($GP$3,2)-'[1]Miter Profiles'!$AC$199-'[1]Outside Edges'!$B195)&gt;=5,'[1]Outside Edges'!$P195="Yes"),"Yes","No")</f>
        <v>Yes</v>
      </c>
      <c r="GQ196" s="150" t="str">
        <f>IF(AND((RIGHT($GQ$3,2)-'[1]Miter Profiles'!$AC$200-'[1]Outside Edges'!$B195)&gt;=5,'[1]Outside Edges'!$P195="Yes"),"Yes","No")</f>
        <v>Yes</v>
      </c>
      <c r="GR196" s="124" t="str">
        <f>IF(AND((RIGHT($GR$3,2)-'[1]Miter Profiles'!$AC$201-'[1]Outside Edges'!$B195)&gt;=5,'[1]Outside Edges'!$P195="Yes"),"Yes","No")</f>
        <v>Yes</v>
      </c>
      <c r="GS196" s="116" t="str">
        <f>IF(AND((RIGHT($GS$3,2)-'[1]Miter Profiles'!$AC$202-'[1]Outside Edges'!$B195)&gt;=5,'[1]Outside Edges'!$P195="Yes"),"Yes","No")</f>
        <v>Yes</v>
      </c>
      <c r="GT196" s="129" t="str">
        <f>IF(AND((RIGHT($GT$3,2)-'[1]Miter Profiles'!$AC$203-'[1]Outside Edges'!$B195)&gt;=5,'[1]Outside Edges'!$P195="Yes"),"Yes","No")</f>
        <v>Yes</v>
      </c>
      <c r="GU196" s="10" t="str">
        <f>IF(AND((RIGHT($GU$3,2)-'[1]Miter Profiles'!$AC$204-'[1]Outside Edges'!$B195)&gt;=5,'[1]Outside Edges'!$P195="Yes"),"Yes","No")</f>
        <v>Yes</v>
      </c>
      <c r="GV196" s="90" t="str">
        <f>IF(AND((RIGHT($GV$3,2)-'[1]Miter Profiles'!$AC$205-'[1]Outside Edges'!$B195)&gt;=5,'[1]Outside Edges'!$P195="Yes"),"Yes","No")</f>
        <v>Yes</v>
      </c>
      <c r="GW196" s="150" t="str">
        <f>IF(AND((RIGHT($GW$3,2)-'[1]Miter Profiles'!$AC$206-'[1]Outside Edges'!$B195)&gt;=5,'[1]Outside Edges'!$P195="Yes"),"Yes","No")</f>
        <v>No</v>
      </c>
      <c r="GX196" s="124" t="str">
        <f>IF(AND((RIGHT($GX$3,2)-'[1]Miter Profiles'!$AC$207-'[1]Outside Edges'!$B195)&gt;=5,'[1]Outside Edges'!$P195="Yes"),"Yes","No")</f>
        <v>Yes</v>
      </c>
      <c r="GY196" s="116" t="str">
        <f>IF(AND((RIGHT($GY$3,2)-'[1]Miter Profiles'!$AC$208-'[1]Outside Edges'!$B195)&gt;=5,'[1]Outside Edges'!$P195="Yes"),"Yes","No")</f>
        <v>Yes</v>
      </c>
      <c r="GZ196" s="129" t="str">
        <f>IF(AND((RIGHT($GZ$3,2)-'[1]Miter Profiles'!$AC$209-'[1]Outside Edges'!$B195)&gt;=5,'[1]Outside Edges'!$P195="Yes"),"Yes","No")</f>
        <v>Yes</v>
      </c>
      <c r="HA196" s="10" t="str">
        <f>IF(AND((RIGHT($HA$3,2)-'[1]Miter Profiles'!$AC$210-'[1]Outside Edges'!$B195)&gt;=5,'[1]Outside Edges'!$P195="Yes"),"Yes","No")</f>
        <v>Yes</v>
      </c>
      <c r="HB196" s="90" t="str">
        <f>IF(AND((RIGHT($HB$3,2)-'[1]Miter Profiles'!$AC$211-'[1]Outside Edges'!$B195)&gt;=5,'[1]Outside Edges'!$P195="Yes"),"Yes","No")</f>
        <v>Yes</v>
      </c>
      <c r="HC196" s="150" t="str">
        <f>IF(AND((RIGHT($HC$3,2)-'[1]Miter Profiles'!$AC$212-'[1]Outside Edges'!$B195)&gt;=5,'[1]Outside Edges'!$P195="Yes"),"Yes","No")</f>
        <v>No</v>
      </c>
      <c r="HD196" s="116" t="str">
        <f>IF(AND((RIGHT($HD$3,2)-'[1]Miter Profiles'!$AC$213-'[1]Outside Edges'!$B195)&gt;=5,'[1]Outside Edges'!$P195="Yes"),"Yes","No")</f>
        <v>No</v>
      </c>
      <c r="HE196" s="129" t="str">
        <f>IF(AND((RIGHT($HE$3,2)-'[1]Miter Profiles'!$AC$214-'[1]Outside Edges'!$B195)&gt;=5,'[1]Outside Edges'!$P195="Yes"),"Yes","No")</f>
        <v>Yes</v>
      </c>
      <c r="HF196" s="10" t="str">
        <f>IF(AND((RIGHT($HF$3,2)-'[1]Miter Profiles'!$AC$215-'[1]Outside Edges'!$B195)&gt;=5,'[1]Outside Edges'!$P195="Yes"),"Yes","No")</f>
        <v>Yes</v>
      </c>
      <c r="HG196" s="90" t="str">
        <f>IF(AND((RIGHT($HG$3,2)-'[1]Miter Profiles'!$AC$216-'[1]Outside Edges'!$B195)&gt;=5,'[1]Outside Edges'!$P195="Yes"),"Yes","No")</f>
        <v>Yes</v>
      </c>
      <c r="HH196" s="150" t="str">
        <f>IF(AND((RIGHT($HH$3,2)-'[1]Miter Profiles'!$AC$217-'[1]Outside Edges'!$B195)&gt;=5,'[1]Outside Edges'!$P195="Yes"),"Yes","No")</f>
        <v>Yes</v>
      </c>
      <c r="HI196" s="124" t="str">
        <f>IF(AND((RIGHT($HI$3,2)-'[1]Miter Profiles'!$AC$218-'[1]Outside Edges'!$B195)&gt;=5,'[1]Outside Edges'!$P195="Yes"),"Yes","No")</f>
        <v>Yes</v>
      </c>
      <c r="HJ196" s="116" t="str">
        <f>IF(AND((RIGHT($HJ$3,2)-'[1]Miter Profiles'!$AC$219-'[1]Outside Edges'!$B195)&gt;=5,'[1]Outside Edges'!$P195="Yes"),"Yes","No")</f>
        <v>Yes</v>
      </c>
      <c r="HK196" s="129" t="str">
        <f>IF(AND((RIGHT($HK$3,2)-'[1]Miter Profiles'!$AC$220-'[1]Outside Edges'!$B195)&gt;=5,'[1]Outside Edges'!$P195="Yes"),"Yes","No")</f>
        <v>Yes</v>
      </c>
      <c r="HL196" s="10" t="str">
        <f>IF(AND((RIGHT($HL$3,2)-'[1]Miter Profiles'!$AC$221-'[1]Outside Edges'!$B195)&gt;=5,'[1]Outside Edges'!$P195="Yes"),"Yes","No")</f>
        <v>Yes</v>
      </c>
      <c r="HM196" s="90" t="str">
        <f>IF(AND((RIGHT($HM$3,2)-'[1]Miter Profiles'!$AC$222-'[1]Outside Edges'!$B195)&gt;=5,'[1]Outside Edges'!$P195="Yes"),"Yes","No")</f>
        <v>Yes</v>
      </c>
      <c r="HN196" s="150" t="str">
        <f>IF(AND((RIGHT($HN$3,2)-'[1]Miter Profiles'!$AC$223-'[1]Outside Edges'!$B195)&gt;=5,'[1]Outside Edges'!$P195="Yes"),"Yes","No")</f>
        <v>No</v>
      </c>
      <c r="HO196" s="124" t="str">
        <f>IF(AND((RIGHT($HO$3,2)-'[1]Miter Profiles'!$AC$224-'[1]Outside Edges'!$B195)&gt;=5,'[1]Outside Edges'!$P195="Yes"),"Yes","No")</f>
        <v>Yes</v>
      </c>
      <c r="HP196" s="124" t="str">
        <f>IF(AND((RIGHT($HP$3,2)-'[1]Miter Profiles'!$AC$225-'[1]Outside Edges'!$B195)&gt;=5,'[1]Outside Edges'!$P195="Yes"),"Yes","No")</f>
        <v>Yes</v>
      </c>
      <c r="HQ196" s="153" t="str">
        <f>IF(AND((RIGHT($HQ$3,3)-'[1]Miter Profiles'!$AC$226-'[1]Outside Edges'!$B195)&gt;=5,'[1]Outside Edges'!$P195="Yes"),"Yes","No")</f>
        <v>Yes</v>
      </c>
      <c r="HR196" s="129" t="str">
        <f>IF(AND((RIGHT($HR$3,2)-'[1]Miter Profiles'!$AC$227-'[1]Outside Edges'!$B195)&gt;=5,'[1]Outside Edges'!$P195="Yes"),"Yes","No")</f>
        <v>Yes</v>
      </c>
      <c r="HS196" s="10" t="str">
        <f>IF(AND((RIGHT($HS$3,2)-'[1]Miter Profiles'!$AC$228-'[1]Outside Edges'!$B195)&gt;=5,'[1]Outside Edges'!$P195="Yes"),"Yes","No")</f>
        <v>Yes</v>
      </c>
      <c r="HT196" s="163" t="str">
        <f>IF(AND((RIGHT($HT$3,2)-'[1]Miter Profiles'!$AC$229-'[1]Outside Edges'!$B195)&gt;=5,'[1]Outside Edges'!$P195="Yes"),"Yes","No")</f>
        <v>Yes</v>
      </c>
      <c r="HU196" s="150" t="str">
        <f>IF(AND((RIGHT($HU$3,2)-'[1]Miter Profiles'!$AC$230-'[1]Outside Edges'!$B195)&gt;=5,'[1]Outside Edges'!$P195="Yes"),"Yes","No")</f>
        <v>Yes</v>
      </c>
      <c r="HV196" s="124" t="str">
        <f>IF(AND((RIGHT($HV$3,2)-'[1]Miter Profiles'!$AC$231-'[1]Outside Edges'!$B195)&gt;=5,'[1]Outside Edges'!$P195="Yes"),"Yes","No")</f>
        <v>Yes</v>
      </c>
      <c r="HW196" s="116" t="str">
        <f>IF(AND((RIGHT($HW$3,2)-'[1]Miter Profiles'!$AC$232-'[1]Outside Edges'!$B195)&gt;=5,'[1]Outside Edges'!$P195="Yes"),"Yes","No")</f>
        <v>Yes</v>
      </c>
      <c r="HX196" s="129" t="str">
        <f>IF(AND((RIGHT($HX$3,2)-'[1]Miter Profiles'!$AC$233-'[1]Outside Edges'!$B195)&gt;=5,'[1]Outside Edges'!$P195="Yes"),"Yes","No")</f>
        <v>No</v>
      </c>
      <c r="HY196" s="10" t="str">
        <f>IF(AND((RIGHT($HY$3,2)-'[1]Miter Profiles'!$AC$234-'[1]Outside Edges'!$B195)&gt;=5,'[1]Outside Edges'!$P195="Yes"),"Yes","No")</f>
        <v>Yes</v>
      </c>
      <c r="HZ196" s="90" t="str">
        <f>IF(AND((RIGHT($HZ$3,2)-'[1]Miter Profiles'!$AC$235-'[1]Outside Edges'!$B195)&gt;=5,'[1]Outside Edges'!$P195="Yes"),"Yes","No")</f>
        <v>Yes</v>
      </c>
      <c r="IA196" s="150" t="str">
        <f>IF(AND((RIGHT($IA$3,2)-'[1]Miter Profiles'!$AC$236-'[1]Outside Edges'!$B195)&gt;=5,'[1]Outside Edges'!$P195="Yes"),"Yes","No")</f>
        <v>Yes</v>
      </c>
      <c r="IB196" s="124" t="str">
        <f>IF(AND((RIGHT($IB$3,2)-'[1]Miter Profiles'!$AC$237-'[1]Outside Edges'!$B195)&gt;=5,'[1]Outside Edges'!$P195="Yes"),"Yes","No")</f>
        <v>Yes</v>
      </c>
      <c r="IC196" s="116" t="str">
        <f>IF(AND((RIGHT($IC$3,2)-'[1]Miter Profiles'!$AC$238-'[1]Outside Edges'!$B195)&gt;=5,'[1]Outside Edges'!$P195="Yes"),"Yes","No")</f>
        <v>Yes</v>
      </c>
      <c r="ID196" s="129" t="str">
        <f>IF(AND((RIGHT($ID$3,2)-'[1]Miter Profiles'!$AC$239-'[1]Outside Edges'!$B195)&gt;=5,'[1]Outside Edges'!$P195="Yes"),"Yes","No")</f>
        <v>Yes</v>
      </c>
      <c r="IE196" s="10" t="str">
        <f>IF(AND((RIGHT($IE$3,2)-'[1]Miter Profiles'!$AC$240-'[1]Outside Edges'!$B195)&gt;=5,'[1]Outside Edges'!$P195="Yes"),"Yes","No")</f>
        <v>Yes</v>
      </c>
      <c r="IF196" s="90" t="str">
        <f>IF(AND((RIGHT($IF$3,2)-'[1]Miter Profiles'!$AC$241-'[1]Outside Edges'!$B195)&gt;=5,'[1]Outside Edges'!$P195="Yes"),"Yes","No")</f>
        <v>Yes</v>
      </c>
      <c r="IG196" s="150" t="str">
        <f>IF(AND((RIGHT($IG$3,2)-'[1]Miter Profiles'!$AC$242-'[1]Outside Edges'!$B195)&gt;=5,'[1]Outside Edges'!$P195="Yes"),"Yes","No")</f>
        <v>Yes</v>
      </c>
      <c r="IH196" s="124" t="str">
        <f>IF(AND((RIGHT($IH$3,2)-'[1]Miter Profiles'!$AC$243-'[1]Outside Edges'!$B195)&gt;=5,'[1]Outside Edges'!$P195="Yes"),"Yes","No")</f>
        <v>Yes</v>
      </c>
      <c r="II196" s="116" t="str">
        <f>IF(AND((RIGHT($II$3,2)-'[1]Miter Profiles'!$AC$244-'[1]Outside Edges'!$B195)&gt;=5,'[1]Outside Edges'!$P195="Yes"),"Yes","No")</f>
        <v>Yes</v>
      </c>
      <c r="IJ196" s="129" t="str">
        <f>IF(AND((RIGHT($IJ$3,2)-'[1]Miter Profiles'!$AC$245-'[1]Outside Edges'!$B195)&gt;=5,'[1]Outside Edges'!$P195="Yes"),"Yes","No")</f>
        <v>Yes</v>
      </c>
      <c r="IK196" s="10" t="str">
        <f>IF(AND((RIGHT($IK$3,2)-'[1]Miter Profiles'!$AC$246-'[1]Outside Edges'!$B195)&gt;=5,'[1]Outside Edges'!$P195="Yes"),"Yes","No")</f>
        <v>Yes</v>
      </c>
      <c r="IL196" s="90" t="str">
        <f>IF(AND((RIGHT($IL$3,2)-'[1]Miter Profiles'!$AC$247-'[1]Outside Edges'!$B195)&gt;=5,'[1]Outside Edges'!$P195="Yes"),"Yes","No")</f>
        <v>Yes</v>
      </c>
      <c r="IM196" s="150" t="str">
        <f>IF(AND((RIGHT($IM$3,2)-'[1]Miter Profiles'!$AC$248-'[1]Outside Edges'!$B195)&gt;=5,'[1]Outside Edges'!$P195="Yes"),"Yes","No")</f>
        <v>No</v>
      </c>
      <c r="IN196" s="124" t="str">
        <f>IF(AND((RIGHT($IN$3,2)-'[1]Miter Profiles'!$AC$249-'[1]Outside Edges'!$B195)&gt;=5,'[1]Outside Edges'!$P195="Yes"),"Yes","No")</f>
        <v>Yes</v>
      </c>
      <c r="IO196" s="116" t="str">
        <f>IF(AND((RIGHT($IO$3,2)-'[1]Miter Profiles'!$AC$250-'[1]Outside Edges'!$B195)&gt;=5,'[1]Outside Edges'!$P195="Yes"),"Yes","No")</f>
        <v>Yes</v>
      </c>
      <c r="IP196" s="129" t="str">
        <f>IF(AND((RIGHT($IP$3,2)-'[1]Miter Profiles'!$AC$251-'[1]Outside Edges'!$B195)&gt;=5,'[1]Outside Edges'!$P195="Yes"),"Yes","No")</f>
        <v>No</v>
      </c>
      <c r="IQ196" s="10" t="str">
        <f>IF(AND((RIGHT($IQ$3,2)-'[1]Miter Profiles'!$AC$252-'[1]Outside Edges'!$B195)&gt;=5,'[1]Outside Edges'!$P195="Yes"),"Yes","No")</f>
        <v>Yes</v>
      </c>
      <c r="IR196" s="90" t="str">
        <f>IF(AND((RIGHT($IR$3,2)-'[1]Miter Profiles'!$AC$253-'[1]Outside Edges'!$B195)&gt;=5,'[1]Outside Edges'!$P195="Yes"),"Yes","No")</f>
        <v>Yes</v>
      </c>
      <c r="IS196" s="150" t="str">
        <f>IF(AND((RIGHT($IS$3,2)-'[1]Miter Profiles'!$AC$254-'[1]Outside Edges'!$B195)&gt;=5,'[1]Outside Edges'!$P195="Yes"),"Yes","No")</f>
        <v>Yes</v>
      </c>
      <c r="IT196" s="124" t="str">
        <f>IF(AND((RIGHT($IT$3,2)-'[1]Miter Profiles'!$AC$255-'[1]Outside Edges'!$B195)&gt;=5,'[1]Outside Edges'!$P195="Yes"),"Yes","No")</f>
        <v>Yes</v>
      </c>
      <c r="IU196" s="116" t="str">
        <f>IF(AND((RIGHT($IU$3,2)-'[1]Miter Profiles'!$AC$256-'[1]Outside Edges'!$B195)&gt;=5,'[1]Outside Edges'!$P195="Yes"),"Yes","No")</f>
        <v>Yes</v>
      </c>
      <c r="IV196" s="129" t="str">
        <f>IF(AND((RIGHT($IV$3,2)-'[1]Miter Profiles'!$AC$257-'[1]Outside Edges'!$B195)&gt;=5,'[1]Outside Edges'!$P195="Yes"),"Yes","No")</f>
        <v>Yes</v>
      </c>
      <c r="IW196" s="10" t="str">
        <f>IF(AND((RIGHT($IW$3,2)-'[1]Miter Profiles'!$AC$258-'[1]Outside Edges'!$B195)&gt;=5,'[1]Outside Edges'!$P195="Yes"),"Yes","No")</f>
        <v>Yes</v>
      </c>
      <c r="IX196" s="90" t="str">
        <f>IF(AND((RIGHT($IX$3,2)-'[1]Miter Profiles'!$AC$259-'[1]Outside Edges'!$B195)&gt;=5,'[1]Outside Edges'!$P195="Yes"),"Yes","No")</f>
        <v>Yes</v>
      </c>
      <c r="IY196" s="150" t="str">
        <f>IF(AND((RIGHT($IY$3,2)-'[1]Miter Profiles'!$AC$260-'[1]Outside Edges'!$B195)&gt;=5,'[1]Outside Edges'!$P195="Yes"),"Yes","No")</f>
        <v>Yes</v>
      </c>
      <c r="IZ196" s="124" t="str">
        <f>IF(AND((RIGHT($IZ$3,2)-'[1]Miter Profiles'!$AC$261-'[1]Outside Edges'!$B195)&gt;=5,'[1]Outside Edges'!$P195="Yes"),"Yes","No")</f>
        <v>Yes</v>
      </c>
      <c r="JA196" s="116" t="str">
        <f>IF(AND((RIGHT($JA$3,2)-'[1]Miter Profiles'!$AC$262-'[1]Outside Edges'!$B195)&gt;=5,'[1]Outside Edges'!$P195="Yes"),"Yes","No")</f>
        <v>Yes</v>
      </c>
      <c r="JB196" s="129" t="str">
        <f>IF(AND((RIGHT($JB$3,2)-'[1]Miter Profiles'!$AC$263-'[1]Outside Edges'!$B195)&gt;=5,'[1]Outside Edges'!$P195="Yes"),"Yes","No")</f>
        <v>Yes</v>
      </c>
      <c r="JC196" s="10" t="str">
        <f>IF(AND((RIGHT($JC$3,2)-'[1]Miter Profiles'!$AC$264-'[1]Outside Edges'!$B195)&gt;=5,'[1]Outside Edges'!$P195="Yes"),"Yes","No")</f>
        <v>Yes</v>
      </c>
      <c r="JD196" s="90" t="str">
        <f>IF(AND((RIGHT($JD$3,2)-'[1]Miter Profiles'!$AC$265-'[1]Outside Edges'!$B195)&gt;=5,'[1]Outside Edges'!$P195="Yes"),"Yes","No")</f>
        <v>Yes</v>
      </c>
      <c r="JE196" s="236" t="str">
        <f>IF(AND((RIGHT($JE$3,2)-'[1]Miter Profiles'!$AC$266-'[1]Outside Edges'!$B195)&gt;=5,'[1]Outside Edges'!$P195="Yes"),"Yes","No")</f>
        <v>No</v>
      </c>
      <c r="JF196" s="237" t="str">
        <f>IF(AND((RIGHT($JF$3,2)-'[1]Miter Profiles'!$AC$267-'[1]Outside Edges'!$B195)&gt;=5,'[1]Outside Edges'!$P195="Yes"),"Yes","No")</f>
        <v>Yes</v>
      </c>
      <c r="JG196" s="238" t="str">
        <f>IF(AND((RIGHT($JG$3,2)-'[1]Miter Profiles'!$AC$268-'[1]Outside Edges'!$B195)&gt;=5,'[1]Outside Edges'!$P195="Yes"),"Yes","No")</f>
        <v>Yes</v>
      </c>
      <c r="JH196" s="129" t="str">
        <f>IF(AND((RIGHT($JH$3,2)-'[1]Miter Profiles'!$AC$269-'[1]Outside Edges'!$B195)&gt;=5,'[1]Outside Edges'!$P195="Yes"),"Yes","No")</f>
        <v>Yes</v>
      </c>
      <c r="JI196" s="113" t="str">
        <f>IF(AND((RIGHT($JI$3,2)-'[1]Miter Profiles'!$AC$270-'[1]Outside Edges'!$B195)&gt;=5,'[1]Outside Edges'!$P195="Yes"),"Yes","No")</f>
        <v>Yes</v>
      </c>
      <c r="JJ196" s="90" t="str">
        <f>IF(AND((RIGHT($JJ$3,2)-'[1]Miter Profiles'!$AC$271-'[1]Outside Edges'!$B195)&gt;=5,'[1]Outside Edges'!$P195="Yes"),"Yes","No")</f>
        <v>Yes</v>
      </c>
      <c r="JK196" s="236" t="str">
        <f>IF(AND((RIGHT($JK$3,2)-'[1]Miter Profiles'!$AC$272-'[1]Outside Edges'!$B195)&gt;=5,'[1]Outside Edges'!$P195="Yes"),"Yes","No")</f>
        <v>Yes</v>
      </c>
      <c r="JL196" s="237" t="str">
        <f>IF(AND((RIGHT($JL$3,2)-'[1]Miter Profiles'!$AC$273-'[1]Outside Edges'!$B195)&gt;=5,'[1]Outside Edges'!$P195="Yes"),"Yes","No")</f>
        <v>Yes</v>
      </c>
      <c r="JM196" s="238" t="str">
        <f>IF(AND((RIGHT($JM$3,2)-'[1]Miter Profiles'!$AC$274-'[1]Outside Edges'!$B195)&gt;=5,'[1]Outside Edges'!$P195="Yes"),"Yes","No")</f>
        <v>Yes</v>
      </c>
      <c r="JN196" s="129" t="str">
        <f>IF(AND((RIGHT($JN$3,2)-'[1]Miter Profiles'!$AC$275-'[1]Outside Edges'!$B195)&gt;=5,'[1]Outside Edges'!$P195="Yes"),"Yes","No")</f>
        <v>Yes</v>
      </c>
      <c r="JO196" s="113" t="str">
        <f>IF(AND((RIGHT($JO$3,2)-'[1]Miter Profiles'!$AC$276-'[1]Outside Edges'!$B195)&gt;=5,'[1]Outside Edges'!$P195="Yes"),"Yes","No")</f>
        <v>Yes</v>
      </c>
      <c r="JP196" s="90" t="str">
        <f>IF(AND((RIGHT($JP$3,2)-'[1]Miter Profiles'!$AC$277-'[1]Outside Edges'!$B195)&gt;=5,'[1]Outside Edges'!$P195="Yes"),"Yes","No")</f>
        <v>Yes</v>
      </c>
      <c r="JQ196" s="236" t="str">
        <f>IF(AND((RIGHT($JQ$3,2)-'[1]Miter Profiles'!$AC$278-'[1]Outside Edges'!$B195)&gt;=5,'[1]Outside Edges'!$P195="Yes"),"Yes","No")</f>
        <v>No</v>
      </c>
      <c r="JR196" s="237" t="str">
        <f>IF(AND((RIGHT($JR$3,2)-'[1]Miter Profiles'!$AC$279-'[1]Outside Edges'!$B195)&gt;=5,'[1]Outside Edges'!$P195="Yes"),"Yes","No")</f>
        <v>Yes</v>
      </c>
      <c r="JS196" s="238" t="str">
        <f>IF(AND((RIGHT($JS$3,2)-'[1]Miter Profiles'!$AC$280-'[1]Outside Edges'!$B195)&gt;=5,'[1]Outside Edges'!$P195="Yes"),"Yes","No")</f>
        <v>Yes</v>
      </c>
      <c r="JT196" s="129" t="str">
        <f>IF(AND((RIGHT($JT$3,2)-'[1]Miter Profiles'!$AC$281-'[1]Outside Edges'!$B195)&gt;=5,'[1]Outside Edges'!$P195="Yes"),"Yes","No")</f>
        <v>No</v>
      </c>
      <c r="JU196" s="113" t="str">
        <f>IF(AND((RIGHT($JU$3,2)-'[1]Miter Profiles'!$AC$282-'[1]Outside Edges'!$B195)&gt;=5,'[1]Outside Edges'!$P195="Yes"),"Yes","No")</f>
        <v>Yes</v>
      </c>
      <c r="JV196" s="90" t="str">
        <f>IF(AND((RIGHT($JV$3,2)-'[1]Miter Profiles'!$AC$283-'[1]Outside Edges'!$B195)&gt;=5,'[1]Outside Edges'!$P195="Yes"),"Yes","No")</f>
        <v>Yes</v>
      </c>
      <c r="JW196" s="236" t="str">
        <f>IF(AND((RIGHT($JW$3,2)-'[1]Miter Profiles'!$AC$284-'[1]Outside Edges'!$B195)&gt;=5,'[1]Outside Edges'!$P195="Yes"),"Yes","No")</f>
        <v>Yes</v>
      </c>
      <c r="JX196" s="237" t="str">
        <f>IF(AND((RIGHT($JX$3,2)-'[1]Miter Profiles'!$AC$285-'[1]Outside Edges'!$B195)&gt;=5,'[1]Outside Edges'!$P195="Yes"),"Yes","No")</f>
        <v>Yes</v>
      </c>
      <c r="JY196" s="238" t="str">
        <f>IF(AND((RIGHT($JY$3,2)-'[1]Miter Profiles'!$AC$286-'[1]Outside Edges'!$B195)&gt;=5,'[1]Outside Edges'!$P195="Yes"),"Yes","No")</f>
        <v>Yes</v>
      </c>
      <c r="JZ196" s="129" t="str">
        <f>IF(AND((RIGHT($JZ$3,2)-'[1]Miter Profiles'!$AC$287-'[1]Outside Edges'!$B195)&gt;=5,'[1]Outside Edges'!$P195="Yes"),"Yes","No")</f>
        <v>Yes</v>
      </c>
      <c r="KA196" s="113" t="str">
        <f>IF(AND((RIGHT($KA$3,2)-'[1]Miter Profiles'!$AC$288-'[1]Outside Edges'!$B195)&gt;=5,'[1]Outside Edges'!$P195="Yes"),"Yes","No")</f>
        <v>Yes</v>
      </c>
      <c r="KB196" s="90" t="str">
        <f>IF(AND((RIGHT($KB$3,2)-'[1]Miter Profiles'!$AC$289-'[1]Outside Edges'!$B195)&gt;=5,'[1]Outside Edges'!$P195="Yes"),"Yes","No")</f>
        <v>Yes</v>
      </c>
      <c r="KC196" s="236" t="str">
        <f>IF(AND((RIGHT($KC$3,2)-'[1]Miter Profiles'!$AC$290-'[1]Outside Edges'!$B195)&gt;=5,'[1]Outside Edges'!$P195="Yes"),"Yes","No")</f>
        <v>Yes</v>
      </c>
      <c r="KD196" s="237" t="str">
        <f>IF(AND((RIGHT($KD$3,2)-'[1]Miter Profiles'!$AC$291-'[1]Outside Edges'!$B195)&gt;=5,'[1]Outside Edges'!$P195="Yes"),"Yes","No")</f>
        <v>Yes</v>
      </c>
      <c r="KE196" s="238" t="str">
        <f>IF(AND((RIGHT($KE$3,2)-'[1]Miter Profiles'!$AC$292-'[1]Outside Edges'!$B195)&gt;=5,'[1]Outside Edges'!$P195="Yes"),"Yes","No")</f>
        <v>Yes</v>
      </c>
      <c r="KF196" s="129" t="str">
        <f>IF(AND((RIGHT($KF$3,2)-'[1]Miter Profiles'!$AC$293-'[1]Outside Edges'!$B195)&gt;=5,'[1]Outside Edges'!$P195="Yes"),"Yes","No")</f>
        <v>Yes</v>
      </c>
      <c r="KG196" s="113" t="str">
        <f>IF(AND((RIGHT($KG$3,2)-'[1]Miter Profiles'!$AC$294-'[1]Outside Edges'!$B195)&gt;=5,'[1]Outside Edges'!$P195="Yes"),"Yes","No")</f>
        <v>Yes</v>
      </c>
      <c r="KH196" s="90" t="str">
        <f>IF(AND((RIGHT($KH$3,2)-'[1]Miter Profiles'!$AC$295-'[1]Outside Edges'!$B195)&gt;=5,'[1]Outside Edges'!$P195="Yes"),"Yes","No")</f>
        <v>Yes</v>
      </c>
      <c r="KI196" s="236" t="str">
        <f>IF(AND((RIGHT($KI$3,2)-'[1]Miter Profiles'!$AC$296-'[1]Outside Edges'!$B195)&gt;=5,'[1]Outside Edges'!$P195="Yes"),"Yes","No")</f>
        <v>Yes</v>
      </c>
      <c r="KJ196" s="237" t="str">
        <f>IF(AND((RIGHT($KJ$3,2)-'[1]Miter Profiles'!$AC$297-'[1]Outside Edges'!$B195)&gt;=5,'[1]Outside Edges'!$P195="Yes"),"Yes","No")</f>
        <v>Yes</v>
      </c>
      <c r="KK196" s="238" t="str">
        <f>IF(AND((RIGHT($KK$3,2)-'[1]Miter Profiles'!$AC$298-'[1]Outside Edges'!$B195)&gt;=5,'[1]Outside Edges'!$P195="Yes"),"Yes","No")</f>
        <v>Yes</v>
      </c>
      <c r="KL196" s="129" t="str">
        <f>IF(AND((RIGHT($KL$3,2)-'[1]Miter Profiles'!$AC$299-'[1]Outside Edges'!$B195)&gt;=5,'[1]Outside Edges'!$P195="Yes"),"Yes","No")</f>
        <v>Yes</v>
      </c>
      <c r="KM196" s="113" t="str">
        <f>IF(AND((RIGHT($KM$3,2)-'[1]Miter Profiles'!$AC$300-'[1]Outside Edges'!$B195)&gt;=5,'[1]Outside Edges'!$P195="Yes"),"Yes","No")</f>
        <v>Yes</v>
      </c>
      <c r="KN196" s="90" t="str">
        <f>IF(AND((RIGHT($KN$3,2)-'[1]Miter Profiles'!$AC$301-'[1]Outside Edges'!$B195)&gt;=5,'[1]Outside Edges'!$P195="Yes"),"Yes","No")</f>
        <v>Yes</v>
      </c>
      <c r="KO196" s="236" t="str">
        <f>IF(AND((RIGHT($KO$3,2)-'[1]Miter Profiles'!$AC$302-'[1]Outside Edges'!$B195)&gt;=5,'[1]Outside Edges'!$P195="Yes"),"Yes","No")</f>
        <v>Yes</v>
      </c>
      <c r="KP196" s="237" t="str">
        <f>IF(AND((RIGHT($KP$3,2)-'[1]Miter Profiles'!$AC$303-'[1]Outside Edges'!$B195)&gt;=5,'[1]Outside Edges'!$P195="Yes"),"Yes","No")</f>
        <v>Yes</v>
      </c>
      <c r="KQ196" s="238" t="str">
        <f>IF(AND((RIGHT($KQ$3,2)-'[1]Miter Profiles'!$AC$304-'[1]Outside Edges'!$B195)&gt;=5,'[1]Outside Edges'!$P195="Yes"),"Yes","No")</f>
        <v>Yes</v>
      </c>
      <c r="KR196" s="129" t="str">
        <f>IF(AND((RIGHT($KR$3,2)-'[1]Miter Profiles'!$AC$305-'[1]Outside Edges'!$B195)&gt;=5,'[1]Outside Edges'!$P195="Yes"),"Yes","No")</f>
        <v>Yes</v>
      </c>
      <c r="KS196" s="113" t="str">
        <f>IF(AND((RIGHT($KS$3,2)-'[1]Miter Profiles'!$AC$306-'[1]Outside Edges'!$B195)&gt;=5,'[1]Outside Edges'!$P195="Yes"),"Yes","No")</f>
        <v>Yes</v>
      </c>
      <c r="KT196" s="90" t="str">
        <f>IF(AND((RIGHT($KT$3,2)-'[1]Miter Profiles'!$AC$307-'[1]Outside Edges'!$B195)&gt;=5,'[1]Outside Edges'!$P195="Yes"),"Yes","No")</f>
        <v>Yes</v>
      </c>
      <c r="KU196" s="236" t="str">
        <f>IF(AND((RIGHT($KU$3,2)-'[1]Miter Profiles'!$AC$308-'[1]Outside Edges'!$B195)&gt;=5,'[1]Outside Edges'!$P195="Yes"),"Yes","No")</f>
        <v>No</v>
      </c>
      <c r="KV196" s="237" t="str">
        <f>IF(AND((RIGHT($KV$3,2)-'[1]Miter Profiles'!$AC$309-'[1]Outside Edges'!$B195)&gt;=5,'[1]Outside Edges'!$P195="Yes"),"Yes","No")</f>
        <v>Yes</v>
      </c>
      <c r="KW196" s="238" t="str">
        <f>IF(AND((RIGHT($KW$3,2)-'[1]Miter Profiles'!$AC$310-'[1]Outside Edges'!$B195)&gt;=5,'[1]Outside Edges'!$P195="Yes"),"Yes","No")</f>
        <v>Yes</v>
      </c>
      <c r="KX196" s="129" t="str">
        <f>IF(AND((RIGHT($KX$3,2)-'[1]Miter Profiles'!$AC$311-'[1]Outside Edges'!$B195)&gt;=5,'[1]Outside Edges'!$P195="Yes"),"Yes","No")</f>
        <v>Yes</v>
      </c>
      <c r="KY196" s="113" t="str">
        <f>IF(AND((RIGHT($KY$3,2)-'[1]Miter Profiles'!$AC$312-'[1]Outside Edges'!$B195)&gt;=5,'[1]Outside Edges'!$P195="Yes"),"Yes","No")</f>
        <v>Yes</v>
      </c>
      <c r="KZ196" s="90" t="str">
        <f>IF(AND((RIGHT($KZ$3,2)-'[1]Miter Profiles'!$AC$313-'[1]Outside Edges'!$B195)&gt;=5,'[1]Outside Edges'!$P195="Yes"),"Yes","No")</f>
        <v>Yes</v>
      </c>
      <c r="LA196" s="236" t="str">
        <f>IF(AND((RIGHT($LA$3,2)-'[1]Miter Profiles'!$AC$314-'[1]Outside Edges'!$B195)&gt;=5,'[1]Outside Edges'!$P195="Yes"),"Yes","No")</f>
        <v>Yes</v>
      </c>
      <c r="LB196" s="237" t="str">
        <f>IF(AND((RIGHT($LB$3,2)-'[1]Miter Profiles'!$AC$315-'[1]Outside Edges'!$B195)&gt;=5,'[1]Outside Edges'!$P195="Yes"),"Yes","No")</f>
        <v>Yes</v>
      </c>
      <c r="LC196" s="243" t="str">
        <f>IF(AND((RIGHT($LC$3,2)-'[1]Miter Profiles'!$AC$316-'[1]Outside Edges'!$B195)&gt;=5,'[1]Outside Edges'!$P195="Yes"),"Yes","No")</f>
        <v>Yes</v>
      </c>
      <c r="LD196" s="244" t="str">
        <f>IF(AND((RIGHT($LD$3,2)-'[1]Miter Profiles'!$AC$317-'[1]Outside Edges'!$B195)&gt;=5,'[1]Outside Edges'!$P195="Yes"),"Yes","No")</f>
        <v>Yes</v>
      </c>
      <c r="LE196" s="113" t="str">
        <f>IF(AND((RIGHT($LE$3,2)-'[1]Miter Profiles'!$AC$318-'[1]Outside Edges'!$B195)&gt;=5,'[1]Outside Edges'!$P195="Yes"),"Yes","No")</f>
        <v>Yes</v>
      </c>
      <c r="LF196" s="10" t="str">
        <f>IF(AND((RIGHT($LF$3,2)-'[1]Miter Profiles'!$AC$319-'[1]Outside Edges'!$B195)&gt;=5,'[1]Outside Edges'!$P195="Yes"),"Yes","No")</f>
        <v>Yes</v>
      </c>
      <c r="LG196" s="113" t="str">
        <f>IF(AND((RIGHT($LG$3,2)-'[1]Miter Profiles'!$AC$320-'[1]Outside Edges'!$B195)&gt;=5,'[1]Outside Edges'!$P195="Yes"),"Yes","No")</f>
        <v>Yes</v>
      </c>
      <c r="LH196" s="90" t="str">
        <f>IF(AND((RIGHT($LH$3,2)-'[1]Miter Profiles'!$AC$321-'[1]Outside Edges'!$B195)&gt;=5,'[1]Outside Edges'!$P195="Yes"),"Yes","No")</f>
        <v>Yes</v>
      </c>
      <c r="LI196" s="236" t="str">
        <f>IF(AND((RIGHT($LI$3,2)-'[1]Miter Profiles'!$AC$322-'[1]Outside Edges'!$B195)&gt;=5,'[1]Outside Edges'!$P195="Yes"),"Yes","No")</f>
        <v>No</v>
      </c>
      <c r="LJ196" s="237" t="str">
        <f>IF(AND((RIGHT($LJ$3,2)-'[1]Miter Profiles'!$AC$323-'[1]Outside Edges'!$B195)&gt;=5,'[1]Outside Edges'!$P195="Yes"),"Yes","No")</f>
        <v>Yes</v>
      </c>
      <c r="LK196" s="238" t="str">
        <f>IF(AND((RIGHT($LK$3,2)-'[1]Miter Profiles'!$AC$324-'[1]Outside Edges'!$B195)&gt;=5,'[1]Outside Edges'!$P195="Yes"),"Yes","No")</f>
        <v>Yes</v>
      </c>
      <c r="LL196" s="129" t="str">
        <f>IF(AND((RIGHT($LL$3,2)-'[1]Miter Profiles'!$AC$325-'[1]Outside Edges'!$B195)&gt;=5,'[1]Outside Edges'!$P195="Yes"),"Yes","No")</f>
        <v>Yes</v>
      </c>
      <c r="LM196" s="113" t="str">
        <f>IF(AND((RIGHT($LM$3,2)-'[1]Miter Profiles'!$AC$326-'[1]Outside Edges'!$B195)&gt;=5,'[1]Outside Edges'!$P195="Yes"),"Yes","No")</f>
        <v>Yes</v>
      </c>
      <c r="LN196" s="90" t="str">
        <f>IF(AND((RIGHT($LN$3,2)-'[1]Miter Profiles'!$AC$327-'[1]Outside Edges'!$B195)&gt;=5,'[1]Outside Edges'!$P195="Yes"),"Yes","No")</f>
        <v>Yes</v>
      </c>
      <c r="LO196" s="236" t="str">
        <f>IF(AND((RIGHT($LO$3,2)-'[1]Miter Profiles'!$AC$328-'[1]Outside Edges'!$B195)&gt;=5,'[1]Outside Edges'!$P195="Yes"),"Yes","No")</f>
        <v>No</v>
      </c>
      <c r="LP196" s="237" t="str">
        <f>IF(AND((RIGHT($LP$3,2)-'[1]Miter Profiles'!$AC$329-'[1]Outside Edges'!$B195)&gt;=5,'[1]Outside Edges'!$P195="Yes"),"Yes","No")</f>
        <v>Yes</v>
      </c>
      <c r="LQ196" s="238" t="str">
        <f>IF(AND((RIGHT($LQ$3,2)-'[1]Miter Profiles'!$AC$330-'[1]Outside Edges'!$B195)&gt;=5,'[1]Outside Edges'!$P195="Yes"),"Yes","No")</f>
        <v>Yes</v>
      </c>
      <c r="LR196" s="129" t="str">
        <f>IF(AND((RIGHT($LR$3,2)-'[1]Miter Profiles'!$AC$331-'[1]Outside Edges'!$B195)&gt;=5,'[1]Outside Edges'!$P195="Yes"),"Yes","No")</f>
        <v>No</v>
      </c>
      <c r="LS196" s="113" t="str">
        <f>IF(AND((RIGHT($LS$3,2)-'[1]Miter Profiles'!$AC$332-'[1]Outside Edges'!$B195)&gt;=5,'[1]Outside Edges'!$P195="Yes"),"Yes","No")</f>
        <v>Yes</v>
      </c>
      <c r="LT196" s="90" t="str">
        <f>IF(AND((RIGHT($LT$3,2)-'[1]Miter Profiles'!$AC$333-'[1]Outside Edges'!$B195)&gt;=5,'[1]Outside Edges'!$P195="Yes"),"Yes","No")</f>
        <v>Yes</v>
      </c>
    </row>
    <row r="197" spans="1:332" ht="16.5" thickBot="1" x14ac:dyDescent="0.3">
      <c r="A197" s="8" t="str">
        <f>IF('[1]Outside Edges'!$A196&lt;&gt;"",'[1]Outside Edges'!$A196,"")</f>
        <v>D194</v>
      </c>
      <c r="B197" s="10" t="str">
        <f>IF(AND((RIGHT($B$3,2)-'[1]Miter Profiles'!$AC$3-'[1]Outside Edges'!$B196)&gt;=5,'[1]Outside Edges'!$P196="Yes"),"Yes","No")</f>
        <v>No</v>
      </c>
      <c r="C197" s="10" t="str">
        <f>IF(AND((RIGHT($C$3,2)-'[1]Miter Profiles'!$AC$4-'[1]Outside Edges'!$B196)&gt;=5,'[1]Outside Edges'!$P196="Yes"),"Yes","No")</f>
        <v>Yes</v>
      </c>
      <c r="D197" s="85" t="str">
        <f>IF(AND((RIGHT($D$3,2)-'[1]Miter Profiles'!$AC$5-'[1]Outside Edges'!$B196)&gt;=5,'[1]Outside Edges'!$P196="Yes"),"Yes","No")</f>
        <v>Yes</v>
      </c>
      <c r="E197" s="86" t="str">
        <f>IF(AND((RIGHT($E$3,2)-'[1]Miter Profiles'!$AC$6-'[1]Outside Edges'!$B196)&gt;=5,'[1]Outside Edges'!$P196="Yes"),"Yes","No")</f>
        <v>No</v>
      </c>
      <c r="F197" s="11" t="str">
        <f>IF(AND((RIGHT($F$3,2)-'[1]Miter Profiles'!$AC$7-'[1]Outside Edges'!$B196)&gt;=5,'[1]Outside Edges'!$P196="Yes"),"Yes","No")</f>
        <v>Yes</v>
      </c>
      <c r="G197" s="87" t="str">
        <f>IF(AND((RIGHT($G$3,2)-'[1]Miter Profiles'!$AC$8-'[1]Outside Edges'!$B196)&gt;=5,'[1]Outside Edges'!$P196="Yes"),"Yes","No")</f>
        <v>Yes</v>
      </c>
      <c r="H197" s="10" t="str">
        <f>IF(AND((RIGHT($H$3,2)-'[1]Miter Profiles'!$AC$9-'[1]Outside Edges'!$B196)&gt;=5,'[1]Outside Edges'!$P196="Yes"),"Yes","No")</f>
        <v>No</v>
      </c>
      <c r="I197" s="10" t="str">
        <f>IF(AND((RIGHT($I$3,2)-'[1]Miter Profiles'!$AC$10-'[1]Outside Edges'!$B196)&gt;=5,'[1]Outside Edges'!$P196="Yes"),"Yes","No")</f>
        <v>Yes</v>
      </c>
      <c r="J197" s="85" t="str">
        <f>IF(AND((RIGHT($J$3,2)-'[1]Miter Profiles'!$AC$11-'[1]Outside Edges'!$B196)&gt;=5,'[1]Outside Edges'!$P196="Yes"),"Yes","No")</f>
        <v>Yes</v>
      </c>
      <c r="K197" s="86" t="str">
        <f>IF(AND((RIGHT($K$3,2)-'[1]Miter Profiles'!$AC$12-'[1]Outside Edges'!$B196)&gt;=5,'[1]Outside Edges'!$P196="Yes"),"Yes","No")</f>
        <v>No</v>
      </c>
      <c r="L197" s="11" t="str">
        <f>IF(AND((RIGHT($L$3,2)-'[1]Miter Profiles'!$AC$13-'[1]Outside Edges'!$B196)&gt;=5,'[1]Outside Edges'!$P196="Yes"),"Yes","No")</f>
        <v>Yes</v>
      </c>
      <c r="M197" s="87" t="str">
        <f>IF(AND((RIGHT($M$3,2)-'[1]Miter Profiles'!$AC$14-'[1]Outside Edges'!$B196)&gt;=5,'[1]Outside Edges'!$P196="Yes"),"Yes","No")</f>
        <v>Yes</v>
      </c>
      <c r="N197" s="10" t="str">
        <f>IF(AND((RIGHT($N$3,2)-'[1]Miter Profiles'!$AC$15-'[1]Outside Edges'!$B196)&gt;=4,'[1]Outside Edges'!$P196="Yes"),"Yes","No")</f>
        <v>No</v>
      </c>
      <c r="O197" s="10" t="str">
        <f>IF(AND((RIGHT($O$3,2)-'[1]Miter Profiles'!$AC$16-'[1]Outside Edges'!$B196)&gt;=5,'[1]Outside Edges'!$P196="Yes"),"Yes","No")</f>
        <v>No</v>
      </c>
      <c r="P197" s="85" t="str">
        <f>IF(AND((RIGHT($P$3,2)-'[1]Miter Profiles'!$AC$17-'[1]Outside Edges'!$B196)&gt;=5,'[1]Outside Edges'!$P196="Yes"),"Yes","No")</f>
        <v>Yes</v>
      </c>
      <c r="Q197" s="86" t="str">
        <f>IF(AND((RIGHT($Q$3,2)-'[1]Miter Profiles'!$AC$18-'[1]Outside Edges'!$B196)&gt;=5,'[1]Outside Edges'!$P196="Yes"),"Yes","No")</f>
        <v>No</v>
      </c>
      <c r="R197" s="11" t="str">
        <f>IF(AND((RIGHT($R$3,2)-'[1]Miter Profiles'!$AC$19-'[1]Outside Edges'!$B196)&gt;=5,'[1]Outside Edges'!$P196="Yes"),"Yes","No")</f>
        <v>No</v>
      </c>
      <c r="S197" s="87" t="str">
        <f>IF(AND((RIGHT($S$3,2)-'[1]Miter Profiles'!$AC$20-'[1]Outside Edges'!$B196)&gt;=5,'[1]Outside Edges'!$P196="Yes"),"Yes","No")</f>
        <v>Yes</v>
      </c>
      <c r="T197" s="10" t="str">
        <f>IF(AND((RIGHT($T$3,2)-'[1]Miter Profiles'!$AC$21-'[1]Outside Edges'!$B196)&gt;=5,'[1]Outside Edges'!$P196="Yes"),"Yes","No")</f>
        <v>No</v>
      </c>
      <c r="U197" s="10" t="str">
        <f>IF(AND((RIGHT($U$3,2)-'[1]Miter Profiles'!$AC$22-'[1]Outside Edges'!$B196)&gt;=5,'[1]Outside Edges'!$P196="Yes"),"Yes","No")</f>
        <v>Yes</v>
      </c>
      <c r="V197" s="85" t="str">
        <f>IF(AND((RIGHT($V$3,2)-'[1]Miter Profiles'!$AC$23-'[1]Outside Edges'!$B196)&gt;=5,'[1]Outside Edges'!$P196="Yes"),"Yes","No")</f>
        <v>Yes</v>
      </c>
      <c r="W197" s="86" t="str">
        <f>IF(AND((RIGHT($W$3,2)-'[1]Miter Profiles'!$AC$24-'[1]Outside Edges'!$B196)&gt;=5,'[1]Outside Edges'!$P196="Yes"),"Yes","No")</f>
        <v>No</v>
      </c>
      <c r="X197" s="11" t="str">
        <f>IF(AND((RIGHT($X$3,2)-'[1]Miter Profiles'!$AC$25-'[1]Outside Edges'!$B196)&gt;=5,'[1]Outside Edges'!$P196="Yes"),"Yes","No")</f>
        <v>No</v>
      </c>
      <c r="Y197" s="87" t="str">
        <f>IF(AND((RIGHT($Y$3,2)-'[1]Miter Profiles'!$AC$26-'[1]Outside Edges'!$B196)&gt;=5,'[1]Outside Edges'!$P196="Yes"),"Yes","No")</f>
        <v>Yes</v>
      </c>
      <c r="Z197" s="10" t="str">
        <f>IF(AND((RIGHT($Z$3,2)-'[1]Miter Profiles'!$AC$27-'[1]Outside Edges'!$B196)&gt;=5,'[1]Outside Edges'!$P196="Yes"),"Yes","No")</f>
        <v>No</v>
      </c>
      <c r="AA197" s="10" t="str">
        <f>IF(AND((RIGHT($AA$3,2)-'[1]Miter Profiles'!$AC$28-'[1]Outside Edges'!$B196)&gt;=5,'[1]Outside Edges'!$P196="Yes"),"Yes","No")</f>
        <v>Yes</v>
      </c>
      <c r="AB197" s="85" t="str">
        <f>IF(AND((RIGHT($AB$3,2)-'[1]Miter Profiles'!$AC$29-'[1]Outside Edges'!$B196)&gt;=5,'[1]Outside Edges'!$P196="Yes"),"Yes","No")</f>
        <v>Yes</v>
      </c>
      <c r="AC197" s="86" t="str">
        <f>IF(AND((RIGHT($AC$3,2)-'[1]Miter Profiles'!$AC$30-'[1]Outside Edges'!$B196)&gt;=5,'[1]Outside Edges'!$P196="Yes"),"Yes","No")</f>
        <v>No</v>
      </c>
      <c r="AD197" s="11" t="str">
        <f>IF(AND((RIGHT($AD$3,2)-'[1]Miter Profiles'!$AC$31-'[1]Outside Edges'!$B196)&gt;=5,'[1]Outside Edges'!$P196="Yes"),"Yes","No")</f>
        <v>Yes</v>
      </c>
      <c r="AE197" s="87" t="str">
        <f>IF(AND((RIGHT($AE$3,2)-'[1]Miter Profiles'!$AC$32-'[1]Outside Edges'!$B196)&gt;=5,'[1]Outside Edges'!$P196="Yes"),"Yes","No")</f>
        <v>Yes</v>
      </c>
      <c r="AF197" s="10" t="str">
        <f>IF(AND((RIGHT($AF$3,2)-'[1]Miter Profiles'!$AC$33-'[1]Outside Edges'!$B196)&gt;=5,'[1]Outside Edges'!$P196="Yes"),"Yes","No")</f>
        <v>No</v>
      </c>
      <c r="AG197" s="10" t="str">
        <f>IF(AND((RIGHT($AG$3,2)-'[1]Miter Profiles'!$AC$34-'[1]Outside Edges'!$B196)&gt;=5,'[1]Outside Edges'!$P196="Yes"),"Yes","No")</f>
        <v>Yes</v>
      </c>
      <c r="AH197" s="85" t="str">
        <f>IF(AND((RIGHT($AH$3,2)-'[1]Miter Profiles'!$AC$35-'[1]Outside Edges'!$B196)&gt;=5,'[1]Outside Edges'!$P196="Yes"),"Yes","No")</f>
        <v>Yes</v>
      </c>
      <c r="AI197" s="86" t="str">
        <f>IF(AND((RIGHT($AI$3,2)-'[1]Miter Profiles'!$AC$36-'[1]Outside Edges'!$B196)&gt;=5,'[1]Outside Edges'!$P196="Yes"),"Yes","No")</f>
        <v>No</v>
      </c>
      <c r="AJ197" s="11" t="str">
        <f>IF(AND((RIGHT($AJ$3,2)-'[1]Miter Profiles'!$AC$37-'[1]Outside Edges'!$B196)&gt;=5,'[1]Outside Edges'!$P196="Yes"),"Yes","No")</f>
        <v>Yes</v>
      </c>
      <c r="AK197" s="87" t="str">
        <f>IF(AND((RIGHT($AK$3,2)-'[1]Miter Profiles'!$AC$38-'[1]Outside Edges'!$B196)&gt;=5,'[1]Outside Edges'!$P196="Yes"),"Yes","No")</f>
        <v>Yes</v>
      </c>
      <c r="AL197" s="10" t="str">
        <f>IF(AND((RIGHT($AL$3,2)-'[1]Miter Profiles'!$AC$39-'[1]Outside Edges'!$B196)&gt;=5,'[1]Outside Edges'!$P196="Yes"),"Yes","No")</f>
        <v>Yes</v>
      </c>
      <c r="AM197" s="10" t="str">
        <f>IF(AND((RIGHT($AM$3,2)-'[1]Miter Profiles'!$AC$40-'[1]Outside Edges'!$B196)&gt;=5,'[1]Outside Edges'!$P196="Yes"),"Yes","No")</f>
        <v>Yes</v>
      </c>
      <c r="AN197" s="85" t="str">
        <f>IF(AND((RIGHT($AN$3,2)-'[1]Miter Profiles'!$AC$41-'[1]Outside Edges'!$B196)&gt;=5,'[1]Outside Edges'!$P196="Yes"),"Yes","No")</f>
        <v>Yes</v>
      </c>
      <c r="AO197" s="86" t="str">
        <f>IF(AND((RIGHT($AO$3,2)-'[1]Miter Profiles'!$AC$42-'[1]Outside Edges'!$B196)&gt;=5,'[1]Outside Edges'!$P196="Yes"),"Yes","No")</f>
        <v>No</v>
      </c>
      <c r="AP197" s="11" t="str">
        <f>IF(AND((RIGHT($AP$3,2)-'[1]Miter Profiles'!$AC$43-'[1]Outside Edges'!$B196)&gt;=5,'[1]Outside Edges'!$P196="Yes"),"Yes","No")</f>
        <v>Yes</v>
      </c>
      <c r="AQ197" s="87" t="str">
        <f>IF(AND((RIGHT($AQ$3,2)-'[1]Miter Profiles'!$AC$44-'[1]Outside Edges'!$B196)&gt;=5,'[1]Outside Edges'!$P196="Yes"),"Yes","No")</f>
        <v>Yes</v>
      </c>
      <c r="AR197" s="10" t="str">
        <f>IF(AND((RIGHT($AR$3,2)-'[1]Miter Profiles'!$AC$45-'[1]Outside Edges'!$B196)&gt;=5,'[1]Outside Edges'!$P196="Yes"),"Yes","No")</f>
        <v>No</v>
      </c>
      <c r="AS197" s="10" t="str">
        <f>IF(AND((RIGHT($AS$3,2)-'[1]Miter Profiles'!$AC$46-'[1]Outside Edges'!$B196)&gt;=5,'[1]Outside Edges'!$P196="Yes"),"Yes","No")</f>
        <v>Yes</v>
      </c>
      <c r="AT197" s="85" t="str">
        <f>IF(AND((RIGHT($AT$3,2)-'[1]Miter Profiles'!$AC$47-'[1]Outside Edges'!$B196)&gt;=5,'[1]Outside Edges'!$P196="Yes"),"Yes","No")</f>
        <v>Yes</v>
      </c>
      <c r="AU197" s="86" t="str">
        <f>IF(AND((RIGHT($AU$3,2)-'[1]Miter Profiles'!$AC$48-'[1]Outside Edges'!$B196)&gt;=5,'[1]Outside Edges'!$P196="Yes"),"Yes","No")</f>
        <v>No</v>
      </c>
      <c r="AV197" s="11" t="str">
        <f>IF(AND((RIGHT($AV$3,2)-'[1]Miter Profiles'!$AC$49-'[1]Outside Edges'!$B196)&gt;=5,'[1]Outside Edges'!$P196="Yes"),"Yes","No")</f>
        <v>Yes</v>
      </c>
      <c r="AW197" s="87" t="str">
        <f>IF(AND((RIGHT($AW$3,2)-'[1]Miter Profiles'!$AC$50-'[1]Outside Edges'!$B196)&gt;=5,'[1]Outside Edges'!$P196="Yes"),"Yes","No")</f>
        <v>Yes</v>
      </c>
      <c r="AX197" s="10" t="str">
        <f>IF(AND((RIGHT($AX$3,2)-'[1]Miter Profiles'!$AC$51-'[1]Outside Edges'!$B196)&gt;=5,'[1]Outside Edges'!$P196="Yes"),"Yes","No")</f>
        <v>No</v>
      </c>
      <c r="AY197" s="10" t="str">
        <f>IF(AND((RIGHT($AY$3,2)-'[1]Miter Profiles'!$AC$52-'[1]Outside Edges'!$B196)&gt;=5,'[1]Outside Edges'!$P196="Yes"),"Yes","No")</f>
        <v>Yes</v>
      </c>
      <c r="AZ197" s="85" t="str">
        <f>IF(AND((RIGHT($AZ$3,2)-'[1]Miter Profiles'!$AC$53-'[1]Outside Edges'!$B196)&gt;=5,'[1]Outside Edges'!$P196="Yes"),"Yes","No")</f>
        <v>Yes</v>
      </c>
      <c r="BA197" s="86" t="str">
        <f>IF(AND((RIGHT($BA$3,2)-'[1]Miter Profiles'!$AC$54-'[1]Outside Edges'!$B196)&gt;=5,'[1]Outside Edges'!$P196="Yes"),"Yes","No")</f>
        <v>No</v>
      </c>
      <c r="BB197" s="11" t="str">
        <f>IF(AND((RIGHT($BB$3,2)-'[1]Miter Profiles'!$AC$55-'[1]Outside Edges'!$B196)&gt;=5,'[1]Outside Edges'!$P196="Yes"),"Yes","No")</f>
        <v>Yes</v>
      </c>
      <c r="BC197" s="87" t="str">
        <f>IF(AND((RIGHT($BC$3,2)-'[1]Miter Profiles'!$AC$56-'[1]Outside Edges'!$B196)&gt;=5,'[1]Outside Edges'!$P196="Yes"),"Yes","No")</f>
        <v>Yes</v>
      </c>
      <c r="BD197" s="10" t="str">
        <f>IF(AND((RIGHT($BD$3,2)-'[1]Miter Profiles'!$AC$57-'[1]Outside Edges'!$B196)&gt;=5,'[1]Outside Edges'!$P196="Yes"),"Yes","No")</f>
        <v>No</v>
      </c>
      <c r="BE197" s="10" t="str">
        <f>IF(AND((RIGHT($BE$3,2)-'[1]Miter Profiles'!$AC$58-'[1]Outside Edges'!$B196)&gt;=5,'[1]Outside Edges'!$P196="Yes"),"Yes","No")</f>
        <v>Yes</v>
      </c>
      <c r="BF197" s="85" t="str">
        <f>IF(AND((RIGHT($BF$3,2)-'[1]Miter Profiles'!$AC$59-'[1]Outside Edges'!$B196)&gt;=5,'[1]Outside Edges'!$P196="Yes"),"Yes","No")</f>
        <v>Yes</v>
      </c>
      <c r="BG197" s="86" t="str">
        <f>IF(AND((RIGHT($BG$3,2)-'[1]Miter Profiles'!$AC$60-'[1]Outside Edges'!$B196)&gt;=5,'[1]Outside Edges'!$P196="Yes"),"Yes","No")</f>
        <v>Yes</v>
      </c>
      <c r="BH197" s="11" t="str">
        <f>IF(AND((RIGHT($BH$3,2)-'[1]Miter Profiles'!$AC$61-'[1]Outside Edges'!$B196)&gt;=5,'[1]Outside Edges'!$P196="Yes"),"Yes","No")</f>
        <v>Yes</v>
      </c>
      <c r="BI197" s="87" t="str">
        <f>IF(AND((RIGHT($BI$3,2)-'[1]Miter Profiles'!$AC$62-'[1]Outside Edges'!$B196)&gt;=5,'[1]Outside Edges'!$P196="Yes"),"Yes","No")</f>
        <v>Yes</v>
      </c>
      <c r="BJ197" s="10" t="str">
        <f>IF(AND((RIGHT($BJ$3,2)-'[1]Miter Profiles'!$AC$63-'[1]Outside Edges'!$B196)&gt;=5,'[1]Outside Edges'!$P196="Yes"),"Yes","No")</f>
        <v>No</v>
      </c>
      <c r="BK197" s="10" t="str">
        <f>IF(AND((RIGHT($BK$3,2)-'[1]Miter Profiles'!$AC$64-'[1]Outside Edges'!$B196)&gt;=5,'[1]Outside Edges'!$P196="Yes"),"Yes","No")</f>
        <v>Yes</v>
      </c>
      <c r="BL197" s="85" t="str">
        <f>IF(AND((RIGHT($BL$3,2)-'[1]Miter Profiles'!$AC$65-'[1]Outside Edges'!$B196)&gt;=5,'[1]Outside Edges'!$P196="Yes"),"Yes","No")</f>
        <v>Yes</v>
      </c>
      <c r="BM197" s="86" t="str">
        <f>IF(AND((RIGHT($BM$3,2)-'[1]Miter Profiles'!$AC$66-'[1]Outside Edges'!$B196)&gt;=5,'[1]Outside Edges'!$P196="Yes"),"Yes","No")</f>
        <v>No</v>
      </c>
      <c r="BN197" s="11" t="str">
        <f>IF(AND((RIGHT($BN$3,2)-'[1]Miter Profiles'!$AC$67-'[1]Outside Edges'!$B196)&gt;=5,'[1]Outside Edges'!$P196="Yes"),"Yes","No")</f>
        <v>Yes</v>
      </c>
      <c r="BO197" s="87" t="str">
        <f>IF(AND((RIGHT($BO$3,2)-'[1]Miter Profiles'!$AC$68-'[1]Outside Edges'!$B196)&gt;=5,'[1]Outside Edges'!$P196="Yes"),"Yes","No")</f>
        <v>Yes</v>
      </c>
      <c r="BP197" s="10" t="str">
        <f>IF(AND((RIGHT($BP$3,2)-'[1]Miter Profiles'!$AC$69-'[1]Outside Edges'!$B196)&gt;=5,'[1]Outside Edges'!$P196="Yes"),"Yes","No")</f>
        <v>No</v>
      </c>
      <c r="BQ197" s="10" t="str">
        <f>IF(AND((RIGHT($BQ$3,2)-'[1]Miter Profiles'!$AC$70-'[1]Outside Edges'!$B196)&gt;=5,'[1]Outside Edges'!$P196="Yes"),"Yes","No")</f>
        <v>Yes</v>
      </c>
      <c r="BR197" s="85" t="str">
        <f>IF(AND((RIGHT($BR$3,2)-'[1]Miter Profiles'!$AC$71-'[1]Outside Edges'!$B196)&gt;=5,'[1]Outside Edges'!$P196="Yes"),"Yes","No")</f>
        <v>Yes</v>
      </c>
      <c r="BS197" s="86" t="str">
        <f>IF(AND((RIGHT($BS$3,2)-'[1]Miter Profiles'!$AC$72-'[1]Outside Edges'!$B196)&gt;=5,'[1]Outside Edges'!$P196="Yes"),"Yes","No")</f>
        <v>No</v>
      </c>
      <c r="BT197" s="11" t="str">
        <f>IF(AND((RIGHT($BT$3,2)-'[1]Miter Profiles'!$AC$73-'[1]Outside Edges'!$B196)&gt;=5,'[1]Outside Edges'!$P196="Yes"),"Yes","No")</f>
        <v>Yes</v>
      </c>
      <c r="BU197" s="87" t="str">
        <f>IF(AND((RIGHT($BU$3,2)-'[1]Miter Profiles'!$AC$74-'[1]Outside Edges'!$B196)&gt;=5,'[1]Outside Edges'!$P196="Yes"),"Yes","No")</f>
        <v>Yes</v>
      </c>
      <c r="BV197" s="10" t="str">
        <f>IF(AND((RIGHT($BV$3,2)-'[1]Miter Profiles'!$AC$75-'[1]Outside Edges'!$B196)&gt;=5,'[1]Outside Edges'!$P196="Yes"),"Yes","No")</f>
        <v>Yes</v>
      </c>
      <c r="BW197" s="10" t="str">
        <f>IF(AND((RIGHT($BW$3,2)-'[1]Miter Profiles'!$AC$76-'[1]Outside Edges'!$B196)&gt;=5,'[1]Outside Edges'!$P196="Yes"),"Yes","No")</f>
        <v>Yes</v>
      </c>
      <c r="BX197" s="85" t="str">
        <f>IF(AND((RIGHT($BX$3,2)-'[1]Miter Profiles'!$AC$77-'[1]Outside Edges'!$B196)&gt;=5,'[1]Outside Edges'!$P196="Yes"),"Yes","No")</f>
        <v>Yes</v>
      </c>
      <c r="BY197" s="86" t="str">
        <f>IF(AND((RIGHT($BY$3,2)-'[1]Miter Profiles'!$AC$78-'[1]Outside Edges'!$B196)&gt;=5,'[1]Outside Edges'!$P196="Yes"),"Yes","No")</f>
        <v>No</v>
      </c>
      <c r="BZ197" s="11" t="str">
        <f>IF(AND((RIGHT($BZ$3,2)-'[1]Miter Profiles'!$AC$79-'[1]Outside Edges'!$B196)&gt;=5,'[1]Outside Edges'!$P196="Yes"),"Yes","No")</f>
        <v>Yes</v>
      </c>
      <c r="CA197" s="87" t="str">
        <f>IF(AND((RIGHT($CA$3,2)-'[1]Miter Profiles'!$AC$80-'[1]Outside Edges'!$B196)&gt;=5,'[1]Outside Edges'!$P196="Yes"),"Yes","No")</f>
        <v>Yes</v>
      </c>
      <c r="CB197" s="10" t="str">
        <f>IF(AND((RIGHT($CB$3,2)-'[1]Miter Profiles'!$AC$81-'[1]Outside Edges'!$B196)&gt;=5,'[1]Outside Edges'!$P196="Yes"),"Yes","No")</f>
        <v>No</v>
      </c>
      <c r="CC197" s="10" t="str">
        <f>IF(AND((RIGHT($CC$3,2)-'[1]Miter Profiles'!$AC$82-'[1]Outside Edges'!$B196)&gt;=5,'[1]Outside Edges'!$P196="Yes"),"Yes","No")</f>
        <v>Yes</v>
      </c>
      <c r="CD197" s="85" t="str">
        <f>IF(AND((RIGHT($CD$3,2)-'[1]Miter Profiles'!$AC$83-'[1]Outside Edges'!$B196)&gt;=5,'[1]Outside Edges'!$P196="Yes"),"Yes","No")</f>
        <v>Yes</v>
      </c>
      <c r="CE197" s="86" t="str">
        <f>IF(AND((RIGHT($CE$3,2)-'[1]Miter Profiles'!$AC$84-'[1]Outside Edges'!$B196)&gt;=5,'[1]Outside Edges'!$P196="Yes"),"Yes","No")</f>
        <v>No</v>
      </c>
      <c r="CF197" s="11" t="str">
        <f>IF(AND((RIGHT($CF$3,2)-'[1]Miter Profiles'!$AC$85-'[1]Outside Edges'!$B196)&gt;=5,'[1]Outside Edges'!$P196="Yes"),"Yes","No")</f>
        <v>Yes</v>
      </c>
      <c r="CG197" s="87" t="str">
        <f>IF(AND((RIGHT($CG$3,2)-'[1]Miter Profiles'!$AC$86-'[1]Outside Edges'!$B196)&gt;=5,'[1]Outside Edges'!$P196="Yes"),"Yes","No")</f>
        <v>Yes</v>
      </c>
      <c r="CH197" s="10" t="str">
        <f>IF(AND((RIGHT($CH$3,2)-'[1]Miter Profiles'!$AC$87-'[1]Outside Edges'!$B196)&gt;=5,'[1]Outside Edges'!$P196="Yes"),"Yes","No")</f>
        <v>Yes</v>
      </c>
      <c r="CI197" s="10" t="str">
        <f>IF(AND((RIGHT($CI$3,2)-'[1]Miter Profiles'!$AC$88-'[1]Outside Edges'!$B196)&gt;=5,'[1]Outside Edges'!$P196="Yes"),"Yes","No")</f>
        <v>Yes</v>
      </c>
      <c r="CJ197" s="85" t="str">
        <f>IF(AND((RIGHT($CJ$3,2)-'[1]Miter Profiles'!$AC$89-'[1]Outside Edges'!$B196)&gt;=5,'[1]Outside Edges'!$P196="Yes"),"Yes","No")</f>
        <v>Yes</v>
      </c>
      <c r="CK197" s="86" t="str">
        <f>IF(AND((RIGHT($CK$3,2)-'[1]Miter Profiles'!$AC$90-'[1]Outside Edges'!$B196)&gt;=5,'[1]Outside Edges'!$P196="Yes"),"Yes","No")</f>
        <v>No</v>
      </c>
      <c r="CL197" s="11" t="str">
        <f>IF(AND((RIGHT($CL$3,2)-'[1]Miter Profiles'!$AC$91-'[1]Outside Edges'!$B196)&gt;=5,'[1]Outside Edges'!$P196="Yes"),"Yes","No")</f>
        <v>Yes</v>
      </c>
      <c r="CM197" s="87" t="str">
        <f>IF(AND((RIGHT($CM$3,2)-'[1]Miter Profiles'!$AC$92-'[1]Outside Edges'!$B196)&gt;=5,'[1]Outside Edges'!$P196="Yes"),"Yes","No")</f>
        <v>Yes</v>
      </c>
      <c r="CN197" s="10" t="str">
        <f>IF(AND((RIGHT(CN$3,2)-'[1]Miter Profiles'!$AC$93-'[1]Outside Edges'!$B196)&gt;=5,'[1]Outside Edges'!$P196="Yes"),"Yes","No")</f>
        <v>No</v>
      </c>
      <c r="CO197" s="10" t="str">
        <f>IF(AND((RIGHT(CO$3,2)-'[1]Miter Profiles'!$AC$94-'[1]Outside Edges'!$B196)&gt;=5,'[1]Outside Edges'!$P196="Yes"),"Yes","No")</f>
        <v>No</v>
      </c>
      <c r="CP197" s="85" t="str">
        <f>IF(AND((RIGHT(CP$3,2)-'[1]Miter Profiles'!$AC$95-'[1]Outside Edges'!$B196)&gt;=5,'[1]Outside Edges'!$P196="Yes"),"Yes","No")</f>
        <v>No</v>
      </c>
      <c r="CQ197" s="86" t="str">
        <f>IF(AND((RIGHT(CQ$3,2)-'[1]Miter Profiles'!$AC$96-'[1]Outside Edges'!$B196)&gt;=5,'[1]Outside Edges'!$P196="Yes"),"Yes","No")</f>
        <v>No</v>
      </c>
      <c r="CR197" s="11" t="str">
        <f>IF(AND((RIGHT(CR$3,2)-'[1]Miter Profiles'!$AC$97-'[1]Outside Edges'!$B196)&gt;=5,'[1]Outside Edges'!$P196="Yes"),"Yes","No")</f>
        <v>Yes</v>
      </c>
      <c r="CS197" s="87" t="str">
        <f>IF(AND((RIGHT(CS$3,2)-'[1]Miter Profiles'!$AC$98-'[1]Outside Edges'!$B196)&gt;=5,'[1]Outside Edges'!$P196="Yes"),"Yes","No")</f>
        <v>Yes</v>
      </c>
      <c r="CT197" s="10" t="str">
        <f>IF(AND((RIGHT($CT$3,2)-'[1]Miter Profiles'!$AC$99-'[1]Outside Edges'!$B196)&gt;=5,'[1]Outside Edges'!$P196="Yes"),"Yes","No")</f>
        <v>No</v>
      </c>
      <c r="CU197" s="10" t="str">
        <f>IF(AND((RIGHT($CU$3,2)-'[1]Miter Profiles'!$AC$100-'[1]Outside Edges'!$B196)&gt;=5,'[1]Outside Edges'!$P196="Yes"),"Yes","No")</f>
        <v>Yes</v>
      </c>
      <c r="CV197" s="85" t="str">
        <f>IF(AND((RIGHT($CV$3,2)-'[1]Miter Profiles'!$AC$101-'[1]Outside Edges'!$B196)&gt;=5,'[1]Outside Edges'!$P196="Yes"),"Yes","No")</f>
        <v>Yes</v>
      </c>
      <c r="CW197" s="86" t="str">
        <f>IF(AND((RIGHT($CW$3,2)-'[1]Miter Profiles'!$AC$102-'[1]Outside Edges'!$B196)&gt;=5,'[1]Outside Edges'!$P196="Yes"),"Yes","No")</f>
        <v>No</v>
      </c>
      <c r="CX197" s="11" t="str">
        <f>IF(AND((RIGHT($CX$3,2)-'[1]Miter Profiles'!$AC$103-'[1]Outside Edges'!$B196)&gt;=5,'[1]Outside Edges'!$P196="Yes"),"Yes","No")</f>
        <v>Yes</v>
      </c>
      <c r="CY197" s="87" t="str">
        <f>IF(AND((RIGHT($CY$3,2)-'[1]Miter Profiles'!$AC$104-'[1]Outside Edges'!$B196)&gt;=5,'[1]Outside Edges'!$P196="Yes"),"Yes","No")</f>
        <v>Yes</v>
      </c>
      <c r="CZ197" s="10" t="str">
        <f>IF(AND((RIGHT($CZ$3,2)-'[1]Miter Profiles'!$AC$105-'[1]Outside Edges'!$B196)&gt;=5,'[1]Outside Edges'!$P196="Yes"),"Yes","No")</f>
        <v>No</v>
      </c>
      <c r="DA197" s="10" t="str">
        <f>IF(AND((RIGHT($DA$3,2)-'[1]Miter Profiles'!$AC$106-'[1]Outside Edges'!$B196)&gt;=5,'[1]Outside Edges'!$P196="Yes"),"Yes","No")</f>
        <v>No</v>
      </c>
      <c r="DB197" s="85" t="str">
        <f>IF(AND((RIGHT($DB$3,2)-'[1]Miter Profiles'!$AC$107-'[1]Outside Edges'!$B196)&gt;=5,'[1]Outside Edges'!$P196="Yes"),"Yes","No")</f>
        <v>No</v>
      </c>
      <c r="DC197" s="86" t="str">
        <f>IF(AND((RIGHT($DC$3,2)-'[1]Miter Profiles'!$AC$108-'[1]Outside Edges'!$B196)&gt;=5,'[1]Outside Edges'!$P196="Yes"),"Yes","No")</f>
        <v>No</v>
      </c>
      <c r="DD197" s="11" t="str">
        <f>IF(AND((RIGHT($DD$3,2)-'[1]Miter Profiles'!$AC$109-'[1]Outside Edges'!$B196)&gt;=5,'[1]Outside Edges'!$P196="Yes"),"Yes","No")</f>
        <v>Yes</v>
      </c>
      <c r="DE197" s="87" t="str">
        <f>IF(AND((RIGHT($DE$3,2)-'[1]Miter Profiles'!$AC$110-'[1]Outside Edges'!$B196)&gt;=5,'[1]Outside Edges'!$P196="Yes"),"Yes","No")</f>
        <v>Yes</v>
      </c>
      <c r="DF197" s="10" t="str">
        <f>IF(AND((RIGHT($DF$3,2)-'[1]Miter Profiles'!$AC$111-'[1]Outside Edges'!$B196)&gt;=5,'[1]Outside Edges'!$P196="Yes"),"Yes","No")</f>
        <v>No</v>
      </c>
      <c r="DG197" s="10" t="str">
        <f>IF(AND((RIGHT($DG$3,2)-'[1]Miter Profiles'!$AC$112-'[1]Outside Edges'!$B196)&gt;=5,'[1]Outside Edges'!$P196="Yes"),"Yes","No")</f>
        <v>Yes</v>
      </c>
      <c r="DH197" s="85" t="str">
        <f>IF(AND((RIGHT($DH$3,2)-'[1]Miter Profiles'!$AC$113-'[1]Outside Edges'!$B196)&gt;=5,'[1]Outside Edges'!$P196="Yes"),"Yes","No")</f>
        <v>Yes</v>
      </c>
      <c r="DI197" s="86" t="str">
        <f>IF(AND((RIGHT($DI$3,2)-'[1]Miter Profiles'!$AC$114-'[1]Outside Edges'!$B196)&gt;=5,'[1]Outside Edges'!$P196="Yes"),"Yes","No")</f>
        <v>No</v>
      </c>
      <c r="DJ197" s="11" t="str">
        <f>IF(AND((RIGHT($DJ$3,2)-'[1]Miter Profiles'!$AC$115-'[1]Outside Edges'!$B196)&gt;=5,'[1]Outside Edges'!$P196="Yes"),"Yes","No")</f>
        <v>Yes</v>
      </c>
      <c r="DK197" s="87" t="str">
        <f>IF(AND((RIGHT($DK$3,2)-'[1]Miter Profiles'!$AC$116-'[1]Outside Edges'!$B196)&gt;=5,'[1]Outside Edges'!$P196="Yes"),"Yes","No")</f>
        <v>Yes</v>
      </c>
      <c r="DL197" s="10" t="str">
        <f>IF(AND((RIGHT($DL$3,2)-'[1]Miter Profiles'!$AC$117-'[1]Outside Edges'!$B196)&gt;=5,'[1]Outside Edges'!$P196="Yes"),"Yes","No")</f>
        <v>No</v>
      </c>
      <c r="DM197" s="10" t="str">
        <f>IF(AND((RIGHT($DM$3,2)-'[1]Miter Profiles'!$AC$118-'[1]Outside Edges'!$B196)&gt;=5,'[1]Outside Edges'!$P196="Yes"),"Yes","No")</f>
        <v>Yes</v>
      </c>
      <c r="DN197" s="85" t="str">
        <f>IF(AND((RIGHT($DN$3,2)-'[1]Miter Profiles'!$AC$119-'[1]Outside Edges'!$B196)&gt;=5,'[1]Outside Edges'!$P196="Yes"),"Yes","No")</f>
        <v>Yes</v>
      </c>
      <c r="DO197" s="86" t="str">
        <f>IF(AND((RIGHT($DO$3,2)-'[1]Miter Profiles'!$AC$120-'[1]Outside Edges'!$B196)&gt;=5,'[1]Outside Edges'!$P196="Yes"),"Yes","No")</f>
        <v>No</v>
      </c>
      <c r="DP197" s="11" t="str">
        <f>IF(AND((RIGHT($DP$3,2)-'[1]Miter Profiles'!$AC$121-'[1]Outside Edges'!$B196)&gt;=5,'[1]Outside Edges'!$P196="Yes"),"Yes","No")</f>
        <v>No</v>
      </c>
      <c r="DQ197" s="87" t="str">
        <f>IF(AND((RIGHT($DQ$3,2)-'[1]Miter Profiles'!$AC$122-'[1]Outside Edges'!$B196)&gt;=5,'[1]Outside Edges'!$P196="Yes"),"Yes","No")</f>
        <v>Yes</v>
      </c>
      <c r="DR197" s="10" t="str">
        <f>IF(AND((RIGHT($DR$3,2)-'[1]Miter Profiles'!$AC$123-'[1]Outside Edges'!$B196)&gt;=5,'[1]Outside Edges'!$P196="Yes"),"Yes","No")</f>
        <v>No</v>
      </c>
      <c r="DS197" s="10" t="str">
        <f>IF(AND((RIGHT($DS$3,2)-'[1]Miter Profiles'!$AC$124-'[1]Outside Edges'!$B196)&gt;=5,'[1]Outside Edges'!$P196="Yes"),"Yes","No")</f>
        <v>Yes</v>
      </c>
      <c r="DT197" s="85" t="str">
        <f>IF(AND((RIGHT($DT$3,2)-'[1]Miter Profiles'!$AC$125-'[1]Outside Edges'!$B196)&gt;=5,'[1]Outside Edges'!$P196="Yes"),"Yes","No")</f>
        <v>Yes</v>
      </c>
      <c r="DU197" s="86" t="str">
        <f>IF(AND((RIGHT($DU$3,2)-'[1]Miter Profiles'!$AC$126-'[1]Outside Edges'!$B196)&gt;=5,'[1]Outside Edges'!$P196="Yes"),"Yes","No")</f>
        <v>No</v>
      </c>
      <c r="DV197" s="11" t="str">
        <f>IF(AND((RIGHT($DV$3,2)-'[1]Miter Profiles'!$AC$127-'[1]Outside Edges'!$B196)&gt;=5,'[1]Outside Edges'!$P196="Yes"),"Yes","No")</f>
        <v>Yes</v>
      </c>
      <c r="DW197" s="87" t="str">
        <f>IF(AND((RIGHT($DW$3,2)-'[1]Miter Profiles'!$AC$128-'[1]Outside Edges'!$B196)&gt;=5,'[1]Outside Edges'!$P196="Yes"),"Yes","No")</f>
        <v>Yes</v>
      </c>
      <c r="DX197" s="10" t="str">
        <f>IF(AND((RIGHT($DX$3,2)-'[1]Miter Profiles'!$AC$129-'[1]Outside Edges'!$B196)&gt;=5,'[1]Outside Edges'!$P196="Yes"),"Yes","No")</f>
        <v>No</v>
      </c>
      <c r="DY197" s="10" t="str">
        <f>IF(AND((RIGHT($DY$3,2)-'[1]Miter Profiles'!$AC$130-'[1]Outside Edges'!$B196)&gt;=5,'[1]Outside Edges'!$P196="Yes"),"Yes","No")</f>
        <v>No</v>
      </c>
      <c r="DZ197" s="85" t="str">
        <f>IF(AND((RIGHT($DZ$3,2)-'[1]Miter Profiles'!$AC$131-'[1]Outside Edges'!$B196)&gt;=5,'[1]Outside Edges'!$P196="Yes"),"Yes","No")</f>
        <v>No</v>
      </c>
      <c r="EA197" s="90" t="str">
        <f>IF(AND((RIGHT($EA$3,2)-'[1]Miter Profiles'!$AC$132-'[1]Outside Edges'!$B196)&gt;=5,'[1]Outside Edges'!$P196="Yes"),"Yes","No")</f>
        <v>No</v>
      </c>
      <c r="EB197" s="105" t="str">
        <f>IF(AND((RIGHT($EB$3,2)-'[1]Miter Profiles'!$AC$133-'[1]Outside Edges'!$B196)&gt;=5,'[1]Outside Edges'!$P196="Yes"),"Yes","No")</f>
        <v>No</v>
      </c>
      <c r="EC197" s="110" t="str">
        <f>IF(AND((RIGHT($EC$3,2)-'[1]Miter Profiles'!$AC$134-'[1]Outside Edges'!$B196)&gt;=5,'[1]Outside Edges'!$P196="Yes"),"Yes","No")</f>
        <v>No</v>
      </c>
      <c r="ED197" s="116" t="str">
        <f>IF(AND((RIGHT($ED$3,2)-'[1]Miter Profiles'!$AC$135-'[1]Outside Edges'!$B196)&gt;=5,'[1]Outside Edges'!$P196="Yes"),"Yes","No")</f>
        <v>Yes</v>
      </c>
      <c r="EE197" s="113" t="str">
        <f>IF(AND((RIGHT($EE$3,2)-'[1]Miter Profiles'!$AC$136-'[1]Outside Edges'!$B196)&gt;=5,'[1]Outside Edges'!$P196="Yes"),"Yes","No")</f>
        <v>No</v>
      </c>
      <c r="EF197" s="85" t="str">
        <f>IF(AND((RIGHT($EF$3,2)-'[1]Miter Profiles'!$AC$137-'[1]Outside Edges'!$B196)&gt;=5,'[1]Outside Edges'!$P196="Yes"),"Yes","No")</f>
        <v>No</v>
      </c>
      <c r="EG197" s="10" t="str">
        <f>IF(AND((RIGHT($EG$3,2)-'[1]Miter Profiles'!$AC$138-'[1]Outside Edges'!$B196)&gt;=5,'[1]Outside Edges'!$P196="Yes"),"Yes","No")</f>
        <v>No</v>
      </c>
      <c r="EH197" s="90" t="str">
        <f>IF(AND((RIGHT($EH$3,2)-'[1]Miter Profiles'!$AC$139-'[1]Outside Edges'!$B196)&gt;=5,'[1]Outside Edges'!$P196="Yes"),"Yes","No")</f>
        <v>No</v>
      </c>
      <c r="EI197" s="121" t="str">
        <f>IF(AND((RIGHT($EI$3,2)-'[1]Miter Profiles'!$AC$140-'[1]Outside Edges'!$B196)&gt;=5,'[1]Outside Edges'!$P196="Yes"),"Yes","No")</f>
        <v>No</v>
      </c>
      <c r="EJ197" s="124" t="str">
        <f>IF(AND((RIGHT($EJ$3,2)-'[1]Miter Profiles'!$AC$141-'[1]Outside Edges'!$B196)&gt;=5,'[1]Outside Edges'!$P196="Yes"),"Yes","No")</f>
        <v>No</v>
      </c>
      <c r="EK197" s="124" t="str">
        <f>IF(AND((RIGHT($EK$3,2)-'[1]Miter Profiles'!$AC$142-'[1]Outside Edges'!$B196)&gt;=5,'[1]Outside Edges'!$P196="Yes"),"Yes","No")</f>
        <v>No</v>
      </c>
      <c r="EL197" s="116" t="str">
        <f>IF(AND((RIGHT($EL$3,2)-'[1]Miter Profiles'!$AC$143-'[1]Outside Edges'!$B196)&gt;=5,'[1]Outside Edges'!$P196="Yes"),"Yes","No")</f>
        <v>No</v>
      </c>
      <c r="EM197" s="129" t="str">
        <f>IF(AND((RIGHT($EM$3,2)-'[1]Miter Profiles'!$AC$144-'[1]Outside Edges'!$B196)&gt;=5,'[1]Outside Edges'!$P196="Yes"),"Yes","No")</f>
        <v>No</v>
      </c>
      <c r="EN197" s="10" t="str">
        <f>IF(AND((RIGHT($EN$3,2)-'[1]Miter Profiles'!$AC$145-'[1]Outside Edges'!$B196)&gt;=5,'[1]Outside Edges'!$P196="Yes"),"Yes","No")</f>
        <v>No</v>
      </c>
      <c r="EO197" s="90" t="str">
        <f>IF(AND((RIGHT($EO$3,2)-'[1]Miter Profiles'!$AC$146-'[1]Outside Edges'!$B196)&gt;=5,'[1]Outside Edges'!$P196="Yes"),"Yes","No")</f>
        <v>Yes</v>
      </c>
      <c r="EP197" s="124" t="str">
        <f>IF(AND((RIGHT($EP$3,2)-'[1]Miter Profiles'!$AC$147-'[1]Outside Edges'!$B196)&gt;=5,'[1]Outside Edges'!$P196="Yes"),"Yes","No")</f>
        <v>No</v>
      </c>
      <c r="EQ197" s="124" t="str">
        <f>IF(AND((RIGHT($EQ$3,2)-'[1]Miter Profiles'!$AC$148-'[1]Outside Edges'!$B196)&gt;=5,'[1]Outside Edges'!$P196="Yes"),"Yes","No")</f>
        <v>No</v>
      </c>
      <c r="ER197" s="116" t="str">
        <f>IF(AND((RIGHT($ER$3,2)-'[1]Miter Profiles'!$AC$149-'[1]Outside Edges'!$B196)&gt;=5,'[1]Outside Edges'!$P196="Yes"),"Yes","No")</f>
        <v>No</v>
      </c>
      <c r="ES197" s="129" t="str">
        <f>IF(AND((RIGHT($ES$3,2)-'[1]Miter Profiles'!$AC$150-'[1]Outside Edges'!$B196)&gt;=5,'[1]Outside Edges'!$P196="Yes"),"Yes","No")</f>
        <v>No</v>
      </c>
      <c r="ET197" s="10" t="str">
        <f>IF(AND((RIGHT($ET$3,2)-'[1]Miter Profiles'!$AC$151-'[1]Outside Edges'!$B196)&gt;=5,'[1]Outside Edges'!$P196="Yes"),"Yes","No")</f>
        <v>No</v>
      </c>
      <c r="EU197" s="90" t="str">
        <f>IF(AND((RIGHT($EU$3,2)-'[1]Miter Profiles'!$AC$152-'[1]Outside Edges'!$B196)&gt;=5,'[1]Outside Edges'!$P196="Yes"),"Yes","No")</f>
        <v>Yes</v>
      </c>
      <c r="EV197" s="124" t="str">
        <f>IF(AND((RIGHT($EV$3,2)-'[1]Miter Profiles'!$AC$153-'[1]Outside Edges'!$B196)&gt;=5,'[1]Outside Edges'!$P196="Yes"),"Yes","No")</f>
        <v>No</v>
      </c>
      <c r="EW197" s="124" t="str">
        <f>IF(AND((RIGHT($EW$3,2)-'[1]Miter Profiles'!$AC$154-'[1]Outside Edges'!$B196)&gt;=5,'[1]Outside Edges'!$P196="Yes"),"Yes","No")</f>
        <v>Yes</v>
      </c>
      <c r="EX197" s="116" t="str">
        <f>IF(AND((RIGHT($EX$3,2)-'[1]Miter Profiles'!$AC$155-'[1]Outside Edges'!$B196)&gt;=5,'[1]Outside Edges'!$P196="Yes"),"Yes","No")</f>
        <v>Yes</v>
      </c>
      <c r="EY197" s="129" t="str">
        <f>IF(AND((RIGHT($EY$3,2)-'[1]Miter Profiles'!$AC$156-'[1]Outside Edges'!$B196)&gt;=5,'[1]Outside Edges'!$P196="Yes"),"Yes","No")</f>
        <v>No</v>
      </c>
      <c r="EZ197" s="10" t="str">
        <f>IF(AND((RIGHT($EZ$3,2)-'[1]Miter Profiles'!$AC$157-'[1]Outside Edges'!$B196)&gt;=5,'[1]Outside Edges'!$P196="Yes"),"Yes","No")</f>
        <v>Yes</v>
      </c>
      <c r="FA197" s="90" t="str">
        <f>IF(AND((RIGHT($FA$3,2)-'[1]Miter Profiles'!$AC$158-'[1]Outside Edges'!$B196)&gt;=5,'[1]Outside Edges'!$P196="Yes"),"Yes","No")</f>
        <v>Yes</v>
      </c>
      <c r="FB197" s="124" t="str">
        <f>IF(AND((RIGHT($FB$3,2)-'[1]Miter Profiles'!$AC$159-'[1]Outside Edges'!$B196)&gt;=5,'[1]Outside Edges'!$P196="Yes"),"Yes","No")</f>
        <v>No</v>
      </c>
      <c r="FC197" s="124" t="str">
        <f>IF(AND((RIGHT($FC$3,2)-'[1]Miter Profiles'!$AC$160-'[1]Outside Edges'!$B196)&gt;=5,'[1]Outside Edges'!$P196="Yes"),"Yes","No")</f>
        <v>Yes</v>
      </c>
      <c r="FD197" s="116" t="str">
        <f>IF(AND((RIGHT($FD$3,2)-'[1]Miter Profiles'!$AC$161-'[1]Outside Edges'!$B196)&gt;=5,'[1]Outside Edges'!$P196="Yes"),"Yes","No")</f>
        <v>Yes</v>
      </c>
      <c r="FE197" s="129" t="str">
        <f>IF(AND((RIGHT($FE$3,2)-'[1]Miter Profiles'!$AC$162-'[1]Outside Edges'!$B196)&gt;=5,'[1]Outside Edges'!$P196="Yes"),"Yes","No")</f>
        <v>No</v>
      </c>
      <c r="FF197" s="10" t="str">
        <f>IF(AND((RIGHT($FF$3,2)-'[1]Miter Profiles'!$AC$163-'[1]Outside Edges'!$B196)&gt;=5,'[1]Outside Edges'!$P196="Yes"),"Yes","No")</f>
        <v>Yes</v>
      </c>
      <c r="FG197" s="90" t="str">
        <f>IF(AND((RIGHT($FG$3,2)-'[1]Miter Profiles'!$AC$164-'[1]Outside Edges'!$B196)&gt;=5,'[1]Outside Edges'!$P196="Yes"),"Yes","No")</f>
        <v>Yes</v>
      </c>
      <c r="FH197" s="124" t="str">
        <f>IF(AND((RIGHT($FH$3,2)-'[1]Miter Profiles'!$AC$165-'[1]Outside Edges'!$B196)&gt;=5,'[1]Outside Edges'!$P196="Yes"),"Yes","No")</f>
        <v>Yes</v>
      </c>
      <c r="FI197" s="124" t="str">
        <f>IF(AND((RIGHT($FI$3,2)-'[1]Miter Profiles'!$AC$166-'[1]Outside Edges'!$B196)&gt;=5,'[1]Outside Edges'!$P196="Yes"),"Yes","No")</f>
        <v>Yes</v>
      </c>
      <c r="FJ197" s="116" t="str">
        <f>IF(AND((RIGHT($FJ$3,2)-'[1]Miter Profiles'!$AC$167-'[1]Outside Edges'!$B196)&gt;=5,'[1]Outside Edges'!$P196="Yes"),"Yes","No")</f>
        <v>Yes</v>
      </c>
      <c r="FK197" s="129" t="str">
        <f>IF(AND((RIGHT($FK$3,2)-'[1]Miter Profiles'!$AC$168-'[1]Outside Edges'!$B196)&gt;=5,'[1]Outside Edges'!$P196="Yes"),"Yes","No")</f>
        <v>No</v>
      </c>
      <c r="FL197" s="10" t="str">
        <f>IF(AND((RIGHT($FL$3,2)-'[1]Miter Profiles'!$AC$169-'[1]Outside Edges'!$B196)&gt;=5,'[1]Outside Edges'!$P196="Yes"),"Yes","No")</f>
        <v>Yes</v>
      </c>
      <c r="FM197" s="90" t="str">
        <f>IF(AND((RIGHT($FM$3,2)-'[1]Miter Profiles'!$AC$170-'[1]Outside Edges'!$B196)&gt;=5,'[1]Outside Edges'!$P196="Yes"),"Yes","No")</f>
        <v>Yes</v>
      </c>
      <c r="FN197" s="124" t="str">
        <f>IF(AND((RIGHT($FN$3,2)-'[1]Miter Profiles'!$AC$171-'[1]Outside Edges'!$B196)&gt;=5,'[1]Outside Edges'!$P196="Yes"),"Yes","No")</f>
        <v>No</v>
      </c>
      <c r="FO197" s="124" t="str">
        <f>IF(AND((RIGHT($FO$3,2)-'[1]Miter Profiles'!$AC$172-'[1]Outside Edges'!$B196)&gt;=5,'[1]Outside Edges'!$P196="Yes"),"Yes","No")</f>
        <v>Yes</v>
      </c>
      <c r="FP197" s="116" t="str">
        <f>IF(AND((RIGHT($FP$3,2)-'[1]Miter Profiles'!$AC$173-'[1]Outside Edges'!$B196)&gt;=5,'[1]Outside Edges'!$P196="Yes"),"Yes","No")</f>
        <v>Yes</v>
      </c>
      <c r="FQ197" s="129" t="str">
        <f>IF(AND((RIGHT($FQ$3,2)-'[1]Miter Profiles'!$AC$174-'[1]Outside Edges'!$B196)&gt;=5,'[1]Outside Edges'!$P196="Yes"),"Yes","No")</f>
        <v>No</v>
      </c>
      <c r="FR197" s="10" t="str">
        <f>IF(AND((RIGHT($FR$3,2)-'[1]Miter Profiles'!$AC$175-'[1]Outside Edges'!$B196)&gt;=5,'[1]Outside Edges'!$P196="Yes"),"Yes","No")</f>
        <v>Yes</v>
      </c>
      <c r="FS197" s="90" t="str">
        <f>IF(AND((RIGHT($FS$3,2)-'[1]Miter Profiles'!$AC$176-'[1]Outside Edges'!$B196)&gt;=5,'[1]Outside Edges'!$P196="Yes"),"Yes","No")</f>
        <v>Yes</v>
      </c>
      <c r="FT197" s="124" t="str">
        <f>IF(AND((RIGHT($FT$3,2)-'[1]Miter Profiles'!$AC$177-'[1]Outside Edges'!$B196)&gt;=5,'[1]Outside Edges'!$P196="Yes"),"Yes","No")</f>
        <v>No</v>
      </c>
      <c r="FU197" s="124" t="str">
        <f>IF(AND((RIGHT($FU$3,2)-'[1]Miter Profiles'!$AC$178-'[1]Outside Edges'!$B196)&gt;=5,'[1]Outside Edges'!$P196="Yes"),"Yes","No")</f>
        <v>Yes</v>
      </c>
      <c r="FV197" s="116" t="str">
        <f>IF(AND((RIGHT($V$3,2)-'[1]Miter Profiles'!$AC$179-'[1]Outside Edges'!$B196)&gt;=5,'[1]Outside Edges'!$P196="Yes"),"Yes","No")</f>
        <v>Yes</v>
      </c>
      <c r="FW197" s="129" t="str">
        <f>IF(AND((RIGHT($FW$3,2)-'[1]Miter Profiles'!$AC$180-'[1]Outside Edges'!$B196)&gt;=5,'[1]Outside Edges'!$P196="Yes"),"Yes","No")</f>
        <v>No</v>
      </c>
      <c r="FX197" s="85" t="str">
        <f>IF(AND((RIGHT($FX$3,2)-'[1]Miter Profiles'!$AC$181-'[1]Outside Edges'!$B196)&gt;=5,'[1]Outside Edges'!$P196="Yes"),"Yes","No")</f>
        <v>Yes</v>
      </c>
      <c r="FY197" s="150" t="str">
        <f>IF(AND((RIGHT($FY$3,2)-'[1]Miter Profiles'!$AC$182-'[1]Outside Edges'!$B196)&gt;=5,'[1]Outside Edges'!$P196="Yes"),"Yes","No")</f>
        <v>No</v>
      </c>
      <c r="FZ197" s="124" t="str">
        <f>IF(AND((RIGHT($FZ$3,2)-'[1]Miter Profiles'!$AC$183-'[1]Outside Edges'!$B196)&gt;=5,'[1]Outside Edges'!$P196="Yes"),"Yes","No")</f>
        <v>Yes</v>
      </c>
      <c r="GA197" s="116" t="str">
        <f>IF(AND((RIGHT($GA$3,2)-'[1]Miter Profiles'!$AC$184-'[1]Outside Edges'!$B196)&gt;=5,'[1]Outside Edges'!$P196="Yes"),"Yes","No")</f>
        <v>Yes</v>
      </c>
      <c r="GB197" s="129" t="str">
        <f>IF(AND((RIGHT($GB$3,2)-'[1]Miter Profiles'!$AC$185-'[1]Outside Edges'!$B196)&gt;=5,'[1]Outside Edges'!$P196="Yes"),"Yes","No")</f>
        <v>No</v>
      </c>
      <c r="GC197" s="10" t="str">
        <f>IF(AND((RIGHT($GC$3,2)-'[1]Miter Profiles'!$AC$186-'[1]Outside Edges'!$B196)&gt;=5,'[1]Outside Edges'!$P196="Yes"),"Yes","No")</f>
        <v>Yes</v>
      </c>
      <c r="GD197" s="90" t="str">
        <f>IF(AND((RIGHT($GD$3,2)-'[1]Miter Profiles'!$AC$187-'[1]Outside Edges'!$B196)&gt;=5,'[1]Outside Edges'!$P196="Yes"),"Yes","No")</f>
        <v>Yes</v>
      </c>
      <c r="GE197" s="150" t="str">
        <f>IF(AND((RIGHT($GE$3,2)-'[1]Miter Profiles'!$AC$188-'[1]Outside Edges'!$B196)&gt;=5,'[1]Outside Edges'!$P196="Yes"),"Yes","No")</f>
        <v>No</v>
      </c>
      <c r="GF197" s="124" t="str">
        <f>IF(AND((RIGHT($GF$3,2)-'[1]Miter Profiles'!$AC$189-'[1]Outside Edges'!$B196)&gt;=5,'[1]Outside Edges'!$P196="Yes"),"Yes","No")</f>
        <v>Yes</v>
      </c>
      <c r="GG197" s="116" t="str">
        <f>IF(AND((RIGHT($GG$3,2)-'[1]Miter Profiles'!$AC$190-'[1]Outside Edges'!$B196)&gt;=5,'[1]Outside Edges'!$P196="Yes"),"Yes","No")</f>
        <v>Yes</v>
      </c>
      <c r="GH197" s="129" t="str">
        <f>IF(AND((RIGHT($GH$3,2)-'[1]Miter Profiles'!$AC$191-'[1]Outside Edges'!$B196)&gt;=5,'[1]Outside Edges'!$P196="Yes"),"Yes","No")</f>
        <v>No</v>
      </c>
      <c r="GI197" s="10" t="str">
        <f>IF(AND((RIGHT($GI$3,2)-'[1]Miter Profiles'!$AC$192-'[1]Outside Edges'!$B196)&gt;=5,'[1]Outside Edges'!$P196="Yes"),"Yes","No")</f>
        <v>Yes</v>
      </c>
      <c r="GJ197" s="90" t="str">
        <f>IF(AND((RIGHT($GJ$3,2)-'[1]Miter Profiles'!$AC$193-'[1]Outside Edges'!$B196)&gt;=5,'[1]Outside Edges'!$P196="Yes"),"Yes","No")</f>
        <v>Yes</v>
      </c>
      <c r="GK197" s="150" t="str">
        <f>IF(AND((RIGHT($GK$3,2)-'[1]Miter Profiles'!$AC$194-'[1]Outside Edges'!$B196)&gt;=5,'[1]Outside Edges'!$P196="Yes"),"Yes","No")</f>
        <v>No</v>
      </c>
      <c r="GL197" s="124" t="str">
        <f>IF(AND((RIGHT($GL$3,2)-'[1]Miter Profiles'!$AC$195-'[1]Outside Edges'!$B196)&gt;=5,'[1]Outside Edges'!$P196="Yes"),"Yes","No")</f>
        <v>Yes</v>
      </c>
      <c r="GM197" s="116" t="str">
        <f>IF(AND((RIGHT($GM$3,2)-'[1]Miter Profiles'!$AC$196-'[1]Outside Edges'!$B196)&gt;=5,'[1]Outside Edges'!$P196="Yes"),"Yes","No")</f>
        <v>Yes</v>
      </c>
      <c r="GN197" s="129" t="str">
        <f>IF(AND((RIGHT($GN$3,2)-'[1]Miter Profiles'!$AC$197-'[1]Outside Edges'!$B196)&gt;=5,'[1]Outside Edges'!$P196="Yes"),"Yes","No")</f>
        <v>No</v>
      </c>
      <c r="GO197" s="10" t="str">
        <f>IF(AND((RIGHT($GO$3,2)-'[1]Miter Profiles'!$AC$198-'[1]Outside Edges'!$B196)&gt;=5,'[1]Outside Edges'!$P196="Yes"),"Yes","No")</f>
        <v>No</v>
      </c>
      <c r="GP197" s="90" t="str">
        <f>IF(AND((RIGHT($GP$3,2)-'[1]Miter Profiles'!$AC$199-'[1]Outside Edges'!$B196)&gt;=5,'[1]Outside Edges'!$P196="Yes"),"Yes","No")</f>
        <v>Yes</v>
      </c>
      <c r="GQ197" s="150" t="str">
        <f>IF(AND((RIGHT($GQ$3,2)-'[1]Miter Profiles'!$AC$200-'[1]Outside Edges'!$B196)&gt;=5,'[1]Outside Edges'!$P196="Yes"),"Yes","No")</f>
        <v>No</v>
      </c>
      <c r="GR197" s="124" t="str">
        <f>IF(AND((RIGHT($GR$3,2)-'[1]Miter Profiles'!$AC$201-'[1]Outside Edges'!$B196)&gt;=5,'[1]Outside Edges'!$P196="Yes"),"Yes","No")</f>
        <v>Yes</v>
      </c>
      <c r="GS197" s="116" t="str">
        <f>IF(AND((RIGHT($GS$3,2)-'[1]Miter Profiles'!$AC$202-'[1]Outside Edges'!$B196)&gt;=5,'[1]Outside Edges'!$P196="Yes"),"Yes","No")</f>
        <v>Yes</v>
      </c>
      <c r="GT197" s="129" t="str">
        <f>IF(AND((RIGHT($GT$3,2)-'[1]Miter Profiles'!$AC$203-'[1]Outside Edges'!$B196)&gt;=5,'[1]Outside Edges'!$P196="Yes"),"Yes","No")</f>
        <v>No</v>
      </c>
      <c r="GU197" s="10" t="str">
        <f>IF(AND((RIGHT($GU$3,2)-'[1]Miter Profiles'!$AC$204-'[1]Outside Edges'!$B196)&gt;=5,'[1]Outside Edges'!$P196="Yes"),"Yes","No")</f>
        <v>Yes</v>
      </c>
      <c r="GV197" s="90" t="str">
        <f>IF(AND((RIGHT($GV$3,2)-'[1]Miter Profiles'!$AC$205-'[1]Outside Edges'!$B196)&gt;=5,'[1]Outside Edges'!$P196="Yes"),"Yes","No")</f>
        <v>Yes</v>
      </c>
      <c r="GW197" s="150" t="str">
        <f>IF(AND((RIGHT($GW$3,2)-'[1]Miter Profiles'!$AC$206-'[1]Outside Edges'!$B196)&gt;=5,'[1]Outside Edges'!$P196="Yes"),"Yes","No")</f>
        <v>No</v>
      </c>
      <c r="GX197" s="124" t="str">
        <f>IF(AND((RIGHT($GX$3,2)-'[1]Miter Profiles'!$AC$207-'[1]Outside Edges'!$B196)&gt;=5,'[1]Outside Edges'!$P196="Yes"),"Yes","No")</f>
        <v>No</v>
      </c>
      <c r="GY197" s="116" t="str">
        <f>IF(AND((RIGHT($GY$3,2)-'[1]Miter Profiles'!$AC$208-'[1]Outside Edges'!$B196)&gt;=5,'[1]Outside Edges'!$P196="Yes"),"Yes","No")</f>
        <v>Yes</v>
      </c>
      <c r="GZ197" s="129" t="str">
        <f>IF(AND((RIGHT($GZ$3,2)-'[1]Miter Profiles'!$AC$209-'[1]Outside Edges'!$B196)&gt;=5,'[1]Outside Edges'!$P196="Yes"),"Yes","No")</f>
        <v>No</v>
      </c>
      <c r="HA197" s="10" t="str">
        <f>IF(AND((RIGHT($HA$3,2)-'[1]Miter Profiles'!$AC$210-'[1]Outside Edges'!$B196)&gt;=5,'[1]Outside Edges'!$P196="Yes"),"Yes","No")</f>
        <v>Yes</v>
      </c>
      <c r="HB197" s="90" t="str">
        <f>IF(AND((RIGHT($HB$3,2)-'[1]Miter Profiles'!$AC$211-'[1]Outside Edges'!$B196)&gt;=5,'[1]Outside Edges'!$P196="Yes"),"Yes","No")</f>
        <v>Yes</v>
      </c>
      <c r="HC197" s="150" t="str">
        <f>IF(AND((RIGHT($HC$3,2)-'[1]Miter Profiles'!$AC$212-'[1]Outside Edges'!$B196)&gt;=5,'[1]Outside Edges'!$P196="Yes"),"Yes","No")</f>
        <v>No</v>
      </c>
      <c r="HD197" s="116" t="str">
        <f>IF(AND((RIGHT($HD$3,2)-'[1]Miter Profiles'!$AC$213-'[1]Outside Edges'!$B196)&gt;=5,'[1]Outside Edges'!$P196="Yes"),"Yes","No")</f>
        <v>No</v>
      </c>
      <c r="HE197" s="129" t="str">
        <f>IF(AND((RIGHT($HE$3,2)-'[1]Miter Profiles'!$AC$214-'[1]Outside Edges'!$B196)&gt;=5,'[1]Outside Edges'!$P196="Yes"),"Yes","No")</f>
        <v>No</v>
      </c>
      <c r="HF197" s="10" t="str">
        <f>IF(AND((RIGHT($HF$3,2)-'[1]Miter Profiles'!$AC$215-'[1]Outside Edges'!$B196)&gt;=5,'[1]Outside Edges'!$P196="Yes"),"Yes","No")</f>
        <v>No</v>
      </c>
      <c r="HG197" s="90" t="str">
        <f>IF(AND((RIGHT($HG$3,2)-'[1]Miter Profiles'!$AC$216-'[1]Outside Edges'!$B196)&gt;=5,'[1]Outside Edges'!$P196="Yes"),"Yes","No")</f>
        <v>No</v>
      </c>
      <c r="HH197" s="150" t="str">
        <f>IF(AND((RIGHT($HH$3,2)-'[1]Miter Profiles'!$AC$217-'[1]Outside Edges'!$B196)&gt;=5,'[1]Outside Edges'!$P196="Yes"),"Yes","No")</f>
        <v>No</v>
      </c>
      <c r="HI197" s="124" t="str">
        <f>IF(AND((RIGHT($HI$3,2)-'[1]Miter Profiles'!$AC$218-'[1]Outside Edges'!$B196)&gt;=5,'[1]Outside Edges'!$P196="Yes"),"Yes","No")</f>
        <v>Yes</v>
      </c>
      <c r="HJ197" s="116" t="str">
        <f>IF(AND((RIGHT($HJ$3,2)-'[1]Miter Profiles'!$AC$219-'[1]Outside Edges'!$B196)&gt;=5,'[1]Outside Edges'!$P196="Yes"),"Yes","No")</f>
        <v>Yes</v>
      </c>
      <c r="HK197" s="129" t="str">
        <f>IF(AND((RIGHT($HK$3,2)-'[1]Miter Profiles'!$AC$220-'[1]Outside Edges'!$B196)&gt;=5,'[1]Outside Edges'!$P196="Yes"),"Yes","No")</f>
        <v>No</v>
      </c>
      <c r="HL197" s="10" t="str">
        <f>IF(AND((RIGHT($HL$3,2)-'[1]Miter Profiles'!$AC$221-'[1]Outside Edges'!$B196)&gt;=5,'[1]Outside Edges'!$P196="Yes"),"Yes","No")</f>
        <v>Yes</v>
      </c>
      <c r="HM197" s="90" t="str">
        <f>IF(AND((RIGHT($HM$3,2)-'[1]Miter Profiles'!$AC$222-'[1]Outside Edges'!$B196)&gt;=5,'[1]Outside Edges'!$P196="Yes"),"Yes","No")</f>
        <v>Yes</v>
      </c>
      <c r="HN197" s="150" t="str">
        <f>IF(AND((RIGHT($HN$3,2)-'[1]Miter Profiles'!$AC$223-'[1]Outside Edges'!$B196)&gt;=5,'[1]Outside Edges'!$P196="Yes"),"Yes","No")</f>
        <v>No</v>
      </c>
      <c r="HO197" s="124" t="str">
        <f>IF(AND((RIGHT($HO$3,2)-'[1]Miter Profiles'!$AC$224-'[1]Outside Edges'!$B196)&gt;=5,'[1]Outside Edges'!$P196="Yes"),"Yes","No")</f>
        <v>No</v>
      </c>
      <c r="HP197" s="124" t="str">
        <f>IF(AND((RIGHT($HP$3,2)-'[1]Miter Profiles'!$AC$225-'[1]Outside Edges'!$B196)&gt;=5,'[1]Outside Edges'!$P196="Yes"),"Yes","No")</f>
        <v>Yes</v>
      </c>
      <c r="HQ197" s="153" t="str">
        <f>IF(AND((RIGHT($HQ$3,3)-'[1]Miter Profiles'!$AC$226-'[1]Outside Edges'!$B196)&gt;=5,'[1]Outside Edges'!$P196="Yes"),"Yes","No")</f>
        <v>Yes</v>
      </c>
      <c r="HR197" s="129" t="str">
        <f>IF(AND((RIGHT($HR$3,2)-'[1]Miter Profiles'!$AC$227-'[1]Outside Edges'!$B196)&gt;=5,'[1]Outside Edges'!$P196="Yes"),"Yes","No")</f>
        <v>No</v>
      </c>
      <c r="HS197" s="10" t="str">
        <f>IF(AND((RIGHT($HS$3,2)-'[1]Miter Profiles'!$AC$228-'[1]Outside Edges'!$B196)&gt;=5,'[1]Outside Edges'!$P196="Yes"),"Yes","No")</f>
        <v>Yes</v>
      </c>
      <c r="HT197" s="163" t="str">
        <f>IF(AND((RIGHT($HT$3,2)-'[1]Miter Profiles'!$AC$229-'[1]Outside Edges'!$B196)&gt;=5,'[1]Outside Edges'!$P196="Yes"),"Yes","No")</f>
        <v>Yes</v>
      </c>
      <c r="HU197" s="150" t="str">
        <f>IF(AND((RIGHT($HU$3,2)-'[1]Miter Profiles'!$AC$230-'[1]Outside Edges'!$B196)&gt;=5,'[1]Outside Edges'!$P196="Yes"),"Yes","No")</f>
        <v>No</v>
      </c>
      <c r="HV197" s="124" t="str">
        <f>IF(AND((RIGHT($HV$3,2)-'[1]Miter Profiles'!$AC$231-'[1]Outside Edges'!$B196)&gt;=5,'[1]Outside Edges'!$P196="Yes"),"Yes","No")</f>
        <v>Yes</v>
      </c>
      <c r="HW197" s="116" t="str">
        <f>IF(AND((RIGHT($HW$3,2)-'[1]Miter Profiles'!$AC$232-'[1]Outside Edges'!$B196)&gt;=5,'[1]Outside Edges'!$P196="Yes"),"Yes","No")</f>
        <v>Yes</v>
      </c>
      <c r="HX197" s="129" t="str">
        <f>IF(AND((RIGHT($HX$3,2)-'[1]Miter Profiles'!$AC$233-'[1]Outside Edges'!$B196)&gt;=5,'[1]Outside Edges'!$P196="Yes"),"Yes","No")</f>
        <v>No</v>
      </c>
      <c r="HY197" s="10" t="str">
        <f>IF(AND((RIGHT($HY$3,2)-'[1]Miter Profiles'!$AC$234-'[1]Outside Edges'!$B196)&gt;=5,'[1]Outside Edges'!$P196="Yes"),"Yes","No")</f>
        <v>No</v>
      </c>
      <c r="HZ197" s="90" t="str">
        <f>IF(AND((RIGHT($HZ$3,2)-'[1]Miter Profiles'!$AC$235-'[1]Outside Edges'!$B196)&gt;=5,'[1]Outside Edges'!$P196="Yes"),"Yes","No")</f>
        <v>Yes</v>
      </c>
      <c r="IA197" s="150" t="str">
        <f>IF(AND((RIGHT($IA$3,2)-'[1]Miter Profiles'!$AC$236-'[1]Outside Edges'!$B196)&gt;=5,'[1]Outside Edges'!$P196="Yes"),"Yes","No")</f>
        <v>No</v>
      </c>
      <c r="IB197" s="124" t="str">
        <f>IF(AND((RIGHT($IB$3,2)-'[1]Miter Profiles'!$AC$237-'[1]Outside Edges'!$B196)&gt;=5,'[1]Outside Edges'!$P196="Yes"),"Yes","No")</f>
        <v>Yes</v>
      </c>
      <c r="IC197" s="116" t="str">
        <f>IF(AND((RIGHT($IC$3,2)-'[1]Miter Profiles'!$AC$238-'[1]Outside Edges'!$B196)&gt;=5,'[1]Outside Edges'!$P196="Yes"),"Yes","No")</f>
        <v>Yes</v>
      </c>
      <c r="ID197" s="129" t="str">
        <f>IF(AND((RIGHT($ID$3,2)-'[1]Miter Profiles'!$AC$239-'[1]Outside Edges'!$B196)&gt;=5,'[1]Outside Edges'!$P196="Yes"),"Yes","No")</f>
        <v>No</v>
      </c>
      <c r="IE197" s="10" t="str">
        <f>IF(AND((RIGHT($IE$3,2)-'[1]Miter Profiles'!$AC$240-'[1]Outside Edges'!$B196)&gt;=5,'[1]Outside Edges'!$P196="Yes"),"Yes","No")</f>
        <v>Yes</v>
      </c>
      <c r="IF197" s="90" t="str">
        <f>IF(AND((RIGHT($IF$3,2)-'[1]Miter Profiles'!$AC$241-'[1]Outside Edges'!$B196)&gt;=5,'[1]Outside Edges'!$P196="Yes"),"Yes","No")</f>
        <v>Yes</v>
      </c>
      <c r="IG197" s="150" t="str">
        <f>IF(AND((RIGHT($IG$3,2)-'[1]Miter Profiles'!$AC$242-'[1]Outside Edges'!$B196)&gt;=5,'[1]Outside Edges'!$P196="Yes"),"Yes","No")</f>
        <v>No</v>
      </c>
      <c r="IH197" s="124" t="str">
        <f>IF(AND((RIGHT($IH$3,2)-'[1]Miter Profiles'!$AC$243-'[1]Outside Edges'!$B196)&gt;=5,'[1]Outside Edges'!$P196="Yes"),"Yes","No")</f>
        <v>Yes</v>
      </c>
      <c r="II197" s="116" t="str">
        <f>IF(AND((RIGHT($II$3,2)-'[1]Miter Profiles'!$AC$244-'[1]Outside Edges'!$B196)&gt;=5,'[1]Outside Edges'!$P196="Yes"),"Yes","No")</f>
        <v>Yes</v>
      </c>
      <c r="IJ197" s="129" t="str">
        <f>IF(AND((RIGHT($IJ$3,2)-'[1]Miter Profiles'!$AC$245-'[1]Outside Edges'!$B196)&gt;=5,'[1]Outside Edges'!$P196="Yes"),"Yes","No")</f>
        <v>No</v>
      </c>
      <c r="IK197" s="10" t="str">
        <f>IF(AND((RIGHT($IK$3,2)-'[1]Miter Profiles'!$AC$246-'[1]Outside Edges'!$B196)&gt;=5,'[1]Outside Edges'!$P196="Yes"),"Yes","No")</f>
        <v>Yes</v>
      </c>
      <c r="IL197" s="90" t="str">
        <f>IF(AND((RIGHT($IL$3,2)-'[1]Miter Profiles'!$AC$247-'[1]Outside Edges'!$B196)&gt;=5,'[1]Outside Edges'!$P196="Yes"),"Yes","No")</f>
        <v>Yes</v>
      </c>
      <c r="IM197" s="150" t="str">
        <f>IF(AND((RIGHT($IM$3,2)-'[1]Miter Profiles'!$AC$248-'[1]Outside Edges'!$B196)&gt;=5,'[1]Outside Edges'!$P196="Yes"),"Yes","No")</f>
        <v>No</v>
      </c>
      <c r="IN197" s="124" t="str">
        <f>IF(AND((RIGHT($IN$3,2)-'[1]Miter Profiles'!$AC$249-'[1]Outside Edges'!$B196)&gt;=5,'[1]Outside Edges'!$P196="Yes"),"Yes","No")</f>
        <v>No</v>
      </c>
      <c r="IO197" s="116" t="str">
        <f>IF(AND((RIGHT($IO$3,2)-'[1]Miter Profiles'!$AC$250-'[1]Outside Edges'!$B196)&gt;=5,'[1]Outside Edges'!$P196="Yes"),"Yes","No")</f>
        <v>Yes</v>
      </c>
      <c r="IP197" s="129" t="str">
        <f>IF(AND((RIGHT($IP$3,2)-'[1]Miter Profiles'!$AC$251-'[1]Outside Edges'!$B196)&gt;=5,'[1]Outside Edges'!$P196="Yes"),"Yes","No")</f>
        <v>No</v>
      </c>
      <c r="IQ197" s="10" t="str">
        <f>IF(AND((RIGHT($IQ$3,2)-'[1]Miter Profiles'!$AC$252-'[1]Outside Edges'!$B196)&gt;=5,'[1]Outside Edges'!$P196="Yes"),"Yes","No")</f>
        <v>No</v>
      </c>
      <c r="IR197" s="90" t="str">
        <f>IF(AND((RIGHT($IR$3,2)-'[1]Miter Profiles'!$AC$253-'[1]Outside Edges'!$B196)&gt;=5,'[1]Outside Edges'!$P196="Yes"),"Yes","No")</f>
        <v>No</v>
      </c>
      <c r="IS197" s="150" t="str">
        <f>IF(AND((RIGHT($IS$3,2)-'[1]Miter Profiles'!$AC$254-'[1]Outside Edges'!$B196)&gt;=5,'[1]Outside Edges'!$P196="Yes"),"Yes","No")</f>
        <v>No</v>
      </c>
      <c r="IT197" s="124" t="str">
        <f>IF(AND((RIGHT($IT$3,2)-'[1]Miter Profiles'!$AC$255-'[1]Outside Edges'!$B196)&gt;=5,'[1]Outside Edges'!$P196="Yes"),"Yes","No")</f>
        <v>Yes</v>
      </c>
      <c r="IU197" s="116" t="str">
        <f>IF(AND((RIGHT($IU$3,2)-'[1]Miter Profiles'!$AC$256-'[1]Outside Edges'!$B196)&gt;=5,'[1]Outside Edges'!$P196="Yes"),"Yes","No")</f>
        <v>Yes</v>
      </c>
      <c r="IV197" s="129" t="str">
        <f>IF(AND((RIGHT($IV$3,2)-'[1]Miter Profiles'!$AC$257-'[1]Outside Edges'!$B196)&gt;=5,'[1]Outside Edges'!$P196="Yes"),"Yes","No")</f>
        <v>No</v>
      </c>
      <c r="IW197" s="10" t="str">
        <f>IF(AND((RIGHT($IW$3,2)-'[1]Miter Profiles'!$AC$258-'[1]Outside Edges'!$B196)&gt;=5,'[1]Outside Edges'!$P196="Yes"),"Yes","No")</f>
        <v>Yes</v>
      </c>
      <c r="IX197" s="90" t="str">
        <f>IF(AND((RIGHT($IX$3,2)-'[1]Miter Profiles'!$AC$259-'[1]Outside Edges'!$B196)&gt;=5,'[1]Outside Edges'!$P196="Yes"),"Yes","No")</f>
        <v>Yes</v>
      </c>
      <c r="IY197" s="150" t="str">
        <f>IF(AND((RIGHT($IY$3,2)-'[1]Miter Profiles'!$AC$260-'[1]Outside Edges'!$B196)&gt;=5,'[1]Outside Edges'!$P196="Yes"),"Yes","No")</f>
        <v>No</v>
      </c>
      <c r="IZ197" s="124" t="str">
        <f>IF(AND((RIGHT($IZ$3,2)-'[1]Miter Profiles'!$AC$261-'[1]Outside Edges'!$B196)&gt;=5,'[1]Outside Edges'!$P196="Yes"),"Yes","No")</f>
        <v>Yes</v>
      </c>
      <c r="JA197" s="116" t="str">
        <f>IF(AND((RIGHT($JA$3,2)-'[1]Miter Profiles'!$AC$262-'[1]Outside Edges'!$B196)&gt;=5,'[1]Outside Edges'!$P196="Yes"),"Yes","No")</f>
        <v>Yes</v>
      </c>
      <c r="JB197" s="129" t="str">
        <f>IF(AND((RIGHT($JB$3,2)-'[1]Miter Profiles'!$AC$263-'[1]Outside Edges'!$B196)&gt;=5,'[1]Outside Edges'!$P196="Yes"),"Yes","No")</f>
        <v>No</v>
      </c>
      <c r="JC197" s="10" t="str">
        <f>IF(AND((RIGHT($JC$3,2)-'[1]Miter Profiles'!$AC$264-'[1]Outside Edges'!$B196)&gt;=5,'[1]Outside Edges'!$P196="Yes"),"Yes","No")</f>
        <v>Yes</v>
      </c>
      <c r="JD197" s="90" t="str">
        <f>IF(AND((RIGHT($JD$3,2)-'[1]Miter Profiles'!$AC$265-'[1]Outside Edges'!$B196)&gt;=5,'[1]Outside Edges'!$P196="Yes"),"Yes","No")</f>
        <v>Yes</v>
      </c>
      <c r="JE197" s="236" t="str">
        <f>IF(AND((RIGHT($JE$3,2)-'[1]Miter Profiles'!$AC$266-'[1]Outside Edges'!$B196)&gt;=5,'[1]Outside Edges'!$P196="Yes"),"Yes","No")</f>
        <v>No</v>
      </c>
      <c r="JF197" s="237" t="str">
        <f>IF(AND((RIGHT($JF$3,2)-'[1]Miter Profiles'!$AC$267-'[1]Outside Edges'!$B196)&gt;=5,'[1]Outside Edges'!$P196="Yes"),"Yes","No")</f>
        <v>No</v>
      </c>
      <c r="JG197" s="238" t="str">
        <f>IF(AND((RIGHT($JG$3,2)-'[1]Miter Profiles'!$AC$268-'[1]Outside Edges'!$B196)&gt;=5,'[1]Outside Edges'!$P196="Yes"),"Yes","No")</f>
        <v>Yes</v>
      </c>
      <c r="JH197" s="129" t="str">
        <f>IF(AND((RIGHT($JH$3,2)-'[1]Miter Profiles'!$AC$269-'[1]Outside Edges'!$B196)&gt;=5,'[1]Outside Edges'!$P196="Yes"),"Yes","No")</f>
        <v>No</v>
      </c>
      <c r="JI197" s="113" t="str">
        <f>IF(AND((RIGHT($JI$3,2)-'[1]Miter Profiles'!$AC$270-'[1]Outside Edges'!$B196)&gt;=5,'[1]Outside Edges'!$P196="Yes"),"Yes","No")</f>
        <v>Yes</v>
      </c>
      <c r="JJ197" s="90" t="str">
        <f>IF(AND((RIGHT($JJ$3,2)-'[1]Miter Profiles'!$AC$271-'[1]Outside Edges'!$B196)&gt;=5,'[1]Outside Edges'!$P196="Yes"),"Yes","No")</f>
        <v>Yes</v>
      </c>
      <c r="JK197" s="236" t="str">
        <f>IF(AND((RIGHT($JK$3,2)-'[1]Miter Profiles'!$AC$272-'[1]Outside Edges'!$B196)&gt;=5,'[1]Outside Edges'!$P196="Yes"),"Yes","No")</f>
        <v>No</v>
      </c>
      <c r="JL197" s="237" t="str">
        <f>IF(AND((RIGHT($JL$3,2)-'[1]Miter Profiles'!$AC$273-'[1]Outside Edges'!$B196)&gt;=5,'[1]Outside Edges'!$P196="Yes"),"Yes","No")</f>
        <v>Yes</v>
      </c>
      <c r="JM197" s="238" t="str">
        <f>IF(AND((RIGHT($JM$3,2)-'[1]Miter Profiles'!$AC$274-'[1]Outside Edges'!$B196)&gt;=5,'[1]Outside Edges'!$P196="Yes"),"Yes","No")</f>
        <v>No</v>
      </c>
      <c r="JN197" s="129" t="str">
        <f>IF(AND((RIGHT($JN$3,2)-'[1]Miter Profiles'!$AC$275-'[1]Outside Edges'!$B196)&gt;=5,'[1]Outside Edges'!$P196="Yes"),"Yes","No")</f>
        <v>No</v>
      </c>
      <c r="JO197" s="113" t="str">
        <f>IF(AND((RIGHT($JO$3,2)-'[1]Miter Profiles'!$AC$276-'[1]Outside Edges'!$B196)&gt;=5,'[1]Outside Edges'!$P196="Yes"),"Yes","No")</f>
        <v>Yes</v>
      </c>
      <c r="JP197" s="90" t="str">
        <f>IF(AND((RIGHT($JP$3,2)-'[1]Miter Profiles'!$AC$277-'[1]Outside Edges'!$B196)&gt;=5,'[1]Outside Edges'!$P196="Yes"),"Yes","No")</f>
        <v>No</v>
      </c>
      <c r="JQ197" s="236" t="str">
        <f>IF(AND((RIGHT($JQ$3,2)-'[1]Miter Profiles'!$AC$278-'[1]Outside Edges'!$B196)&gt;=5,'[1]Outside Edges'!$P196="Yes"),"Yes","No")</f>
        <v>No</v>
      </c>
      <c r="JR197" s="237" t="str">
        <f>IF(AND((RIGHT($JR$3,2)-'[1]Miter Profiles'!$AC$279-'[1]Outside Edges'!$B196)&gt;=5,'[1]Outside Edges'!$P196="Yes"),"Yes","No")</f>
        <v>No</v>
      </c>
      <c r="JS197" s="238" t="str">
        <f>IF(AND((RIGHT($JS$3,2)-'[1]Miter Profiles'!$AC$280-'[1]Outside Edges'!$B196)&gt;=5,'[1]Outside Edges'!$P196="Yes"),"Yes","No")</f>
        <v>Yes</v>
      </c>
      <c r="JT197" s="129" t="str">
        <f>IF(AND((RIGHT($JT$3,2)-'[1]Miter Profiles'!$AC$281-'[1]Outside Edges'!$B196)&gt;=5,'[1]Outside Edges'!$P196="Yes"),"Yes","No")</f>
        <v>No</v>
      </c>
      <c r="JU197" s="113" t="str">
        <f>IF(AND((RIGHT($JU$3,2)-'[1]Miter Profiles'!$AC$282-'[1]Outside Edges'!$B196)&gt;=5,'[1]Outside Edges'!$P196="Yes"),"Yes","No")</f>
        <v>No</v>
      </c>
      <c r="JV197" s="90" t="str">
        <f>IF(AND((RIGHT($JV$3,2)-'[1]Miter Profiles'!$AC$283-'[1]Outside Edges'!$B196)&gt;=5,'[1]Outside Edges'!$P196="Yes"),"Yes","No")</f>
        <v>Yes</v>
      </c>
      <c r="JW197" s="236" t="str">
        <f>IF(AND((RIGHT($JW$3,2)-'[1]Miter Profiles'!$AC$284-'[1]Outside Edges'!$B196)&gt;=5,'[1]Outside Edges'!$P196="Yes"),"Yes","No")</f>
        <v>No</v>
      </c>
      <c r="JX197" s="237" t="str">
        <f>IF(AND((RIGHT($JX$3,2)-'[1]Miter Profiles'!$AC$285-'[1]Outside Edges'!$B196)&gt;=5,'[1]Outside Edges'!$P196="Yes"),"Yes","No")</f>
        <v>Yes</v>
      </c>
      <c r="JY197" s="238" t="str">
        <f>IF(AND((RIGHT($JY$3,2)-'[1]Miter Profiles'!$AC$286-'[1]Outside Edges'!$B196)&gt;=5,'[1]Outside Edges'!$P196="Yes"),"Yes","No")</f>
        <v>Yes</v>
      </c>
      <c r="JZ197" s="129" t="str">
        <f>IF(AND((RIGHT($JZ$3,2)-'[1]Miter Profiles'!$AC$287-'[1]Outside Edges'!$B196)&gt;=5,'[1]Outside Edges'!$P196="Yes"),"Yes","No")</f>
        <v>No</v>
      </c>
      <c r="KA197" s="113" t="str">
        <f>IF(AND((RIGHT($KA$3,2)-'[1]Miter Profiles'!$AC$288-'[1]Outside Edges'!$B196)&gt;=5,'[1]Outside Edges'!$P196="Yes"),"Yes","No")</f>
        <v>Yes</v>
      </c>
      <c r="KB197" s="90" t="str">
        <f>IF(AND((RIGHT($KB$3,2)-'[1]Miter Profiles'!$AC$289-'[1]Outside Edges'!$B196)&gt;=5,'[1]Outside Edges'!$P196="Yes"),"Yes","No")</f>
        <v>Yes</v>
      </c>
      <c r="KC197" s="236" t="str">
        <f>IF(AND((RIGHT($KC$3,2)-'[1]Miter Profiles'!$AC$290-'[1]Outside Edges'!$B196)&gt;=5,'[1]Outside Edges'!$P196="Yes"),"Yes","No")</f>
        <v>No</v>
      </c>
      <c r="KD197" s="237" t="str">
        <f>IF(AND((RIGHT($KD$3,2)-'[1]Miter Profiles'!$AC$291-'[1]Outside Edges'!$B196)&gt;=5,'[1]Outside Edges'!$P196="Yes"),"Yes","No")</f>
        <v>Yes</v>
      </c>
      <c r="KE197" s="238" t="str">
        <f>IF(AND((RIGHT($KE$3,2)-'[1]Miter Profiles'!$AC$292-'[1]Outside Edges'!$B196)&gt;=5,'[1]Outside Edges'!$P196="Yes"),"Yes","No")</f>
        <v>Yes</v>
      </c>
      <c r="KF197" s="129" t="str">
        <f>IF(AND((RIGHT($KF$3,2)-'[1]Miter Profiles'!$AC$293-'[1]Outside Edges'!$B196)&gt;=5,'[1]Outside Edges'!$P196="Yes"),"Yes","No")</f>
        <v>No</v>
      </c>
      <c r="KG197" s="113" t="str">
        <f>IF(AND((RIGHT($KG$3,2)-'[1]Miter Profiles'!$AC$294-'[1]Outside Edges'!$B196)&gt;=5,'[1]Outside Edges'!$P196="Yes"),"Yes","No")</f>
        <v>Yes</v>
      </c>
      <c r="KH197" s="90" t="str">
        <f>IF(AND((RIGHT($KH$3,2)-'[1]Miter Profiles'!$AC$295-'[1]Outside Edges'!$B196)&gt;=5,'[1]Outside Edges'!$P196="Yes"),"Yes","No")</f>
        <v>Yes</v>
      </c>
      <c r="KI197" s="236" t="str">
        <f>IF(AND((RIGHT($KI$3,2)-'[1]Miter Profiles'!$AC$296-'[1]Outside Edges'!$B196)&gt;=5,'[1]Outside Edges'!$P196="Yes"),"Yes","No")</f>
        <v>No</v>
      </c>
      <c r="KJ197" s="237" t="str">
        <f>IF(AND((RIGHT($KJ$3,2)-'[1]Miter Profiles'!$AC$297-'[1]Outside Edges'!$B196)&gt;=5,'[1]Outside Edges'!$P196="Yes"),"Yes","No")</f>
        <v>Yes</v>
      </c>
      <c r="KK197" s="238" t="str">
        <f>IF(AND((RIGHT($KK$3,2)-'[1]Miter Profiles'!$AC$298-'[1]Outside Edges'!$B196)&gt;=5,'[1]Outside Edges'!$P196="Yes"),"Yes","No")</f>
        <v>Yes</v>
      </c>
      <c r="KL197" s="129" t="str">
        <f>IF(AND((RIGHT($KL$3,2)-'[1]Miter Profiles'!$AC$299-'[1]Outside Edges'!$B196)&gt;=5,'[1]Outside Edges'!$P196="Yes"),"Yes","No")</f>
        <v>No</v>
      </c>
      <c r="KM197" s="113" t="str">
        <f>IF(AND((RIGHT($KM$3,2)-'[1]Miter Profiles'!$AC$300-'[1]Outside Edges'!$B196)&gt;=5,'[1]Outside Edges'!$P196="Yes"),"Yes","No")</f>
        <v>Yes</v>
      </c>
      <c r="KN197" s="90" t="str">
        <f>IF(AND((RIGHT($KN$3,2)-'[1]Miter Profiles'!$AC$301-'[1]Outside Edges'!$B196)&gt;=5,'[1]Outside Edges'!$P196="Yes"),"Yes","No")</f>
        <v>Yes</v>
      </c>
      <c r="KO197" s="236" t="str">
        <f>IF(AND((RIGHT($KO$3,2)-'[1]Miter Profiles'!$AC$302-'[1]Outside Edges'!$B196)&gt;=5,'[1]Outside Edges'!$P196="Yes"),"Yes","No")</f>
        <v>No</v>
      </c>
      <c r="KP197" s="237" t="str">
        <f>IF(AND((RIGHT($KP$3,2)-'[1]Miter Profiles'!$AC$303-'[1]Outside Edges'!$B196)&gt;=5,'[1]Outside Edges'!$P196="Yes"),"Yes","No")</f>
        <v>Yes</v>
      </c>
      <c r="KQ197" s="238" t="str">
        <f>IF(AND((RIGHT($KQ$3,2)-'[1]Miter Profiles'!$AC$304-'[1]Outside Edges'!$B196)&gt;=5,'[1]Outside Edges'!$P196="Yes"),"Yes","No")</f>
        <v>Yes</v>
      </c>
      <c r="KR197" s="129" t="str">
        <f>IF(AND((RIGHT($KR$3,2)-'[1]Miter Profiles'!$AC$305-'[1]Outside Edges'!$B196)&gt;=5,'[1]Outside Edges'!$P196="Yes"),"Yes","No")</f>
        <v>No</v>
      </c>
      <c r="KS197" s="113" t="str">
        <f>IF(AND((RIGHT($KS$3,2)-'[1]Miter Profiles'!$AC$306-'[1]Outside Edges'!$B196)&gt;=5,'[1]Outside Edges'!$P196="Yes"),"Yes","No")</f>
        <v>Yes</v>
      </c>
      <c r="KT197" s="90" t="str">
        <f>IF(AND((RIGHT($KT$3,2)-'[1]Miter Profiles'!$AC$307-'[1]Outside Edges'!$B196)&gt;=5,'[1]Outside Edges'!$P196="Yes"),"Yes","No")</f>
        <v>Yes</v>
      </c>
      <c r="KU197" s="236" t="str">
        <f>IF(AND((RIGHT($KU$3,2)-'[1]Miter Profiles'!$AC$308-'[1]Outside Edges'!$B196)&gt;=5,'[1]Outside Edges'!$P196="Yes"),"Yes","No")</f>
        <v>No</v>
      </c>
      <c r="KV197" s="237" t="str">
        <f>IF(AND((RIGHT($KV$3,2)-'[1]Miter Profiles'!$AC$309-'[1]Outside Edges'!$B196)&gt;=5,'[1]Outside Edges'!$P196="Yes"),"Yes","No")</f>
        <v>Yes</v>
      </c>
      <c r="KW197" s="238" t="str">
        <f>IF(AND((RIGHT($KW$3,2)-'[1]Miter Profiles'!$AC$310-'[1]Outside Edges'!$B196)&gt;=5,'[1]Outside Edges'!$P196="Yes"),"Yes","No")</f>
        <v>Yes</v>
      </c>
      <c r="KX197" s="129" t="str">
        <f>IF(AND((RIGHT($KX$3,2)-'[1]Miter Profiles'!$AC$311-'[1]Outside Edges'!$B196)&gt;=5,'[1]Outside Edges'!$P196="Yes"),"Yes","No")</f>
        <v>No</v>
      </c>
      <c r="KY197" s="113" t="str">
        <f>IF(AND((RIGHT($KY$3,2)-'[1]Miter Profiles'!$AC$312-'[1]Outside Edges'!$B196)&gt;=5,'[1]Outside Edges'!$P196="Yes"),"Yes","No")</f>
        <v>Yes</v>
      </c>
      <c r="KZ197" s="90" t="str">
        <f>IF(AND((RIGHT($KZ$3,2)-'[1]Miter Profiles'!$AC$313-'[1]Outside Edges'!$B196)&gt;=5,'[1]Outside Edges'!$P196="Yes"),"Yes","No")</f>
        <v>Yes</v>
      </c>
      <c r="LA197" s="236" t="str">
        <f>IF(AND((RIGHT($LA$3,2)-'[1]Miter Profiles'!$AC$314-'[1]Outside Edges'!$B196)&gt;=5,'[1]Outside Edges'!$P196="Yes"),"Yes","No")</f>
        <v>No</v>
      </c>
      <c r="LB197" s="237" t="str">
        <f>IF(AND((RIGHT($LB$3,2)-'[1]Miter Profiles'!$AC$315-'[1]Outside Edges'!$B196)&gt;=5,'[1]Outside Edges'!$P196="Yes"),"Yes","No")</f>
        <v>No</v>
      </c>
      <c r="LC197" s="243" t="str">
        <f>IF(AND((RIGHT($LC$3,2)-'[1]Miter Profiles'!$AC$316-'[1]Outside Edges'!$B196)&gt;=5,'[1]Outside Edges'!$P196="Yes"),"Yes","No")</f>
        <v>No</v>
      </c>
      <c r="LD197" s="244" t="str">
        <f>IF(AND((RIGHT($LD$3,2)-'[1]Miter Profiles'!$AC$317-'[1]Outside Edges'!$B196)&gt;=5,'[1]Outside Edges'!$P196="Yes"),"Yes","No")</f>
        <v>No</v>
      </c>
      <c r="LE197" s="113" t="str">
        <f>IF(AND((RIGHT($LE$3,2)-'[1]Miter Profiles'!$AC$318-'[1]Outside Edges'!$B196)&gt;=5,'[1]Outside Edges'!$P196="Yes"),"Yes","No")</f>
        <v>No</v>
      </c>
      <c r="LF197" s="10" t="str">
        <f>IF(AND((RIGHT($LF$3,2)-'[1]Miter Profiles'!$AC$319-'[1]Outside Edges'!$B196)&gt;=5,'[1]Outside Edges'!$P196="Yes"),"Yes","No")</f>
        <v>No</v>
      </c>
      <c r="LG197" s="113" t="str">
        <f>IF(AND((RIGHT($LG$3,2)-'[1]Miter Profiles'!$AC$320-'[1]Outside Edges'!$B196)&gt;=5,'[1]Outside Edges'!$P196="Yes"),"Yes","No")</f>
        <v>No</v>
      </c>
      <c r="LH197" s="90" t="str">
        <f>IF(AND((RIGHT($LH$3,2)-'[1]Miter Profiles'!$AC$321-'[1]Outside Edges'!$B196)&gt;=5,'[1]Outside Edges'!$P196="Yes"),"Yes","No")</f>
        <v>No</v>
      </c>
      <c r="LI197" s="236" t="str">
        <f>IF(AND((RIGHT($LI$3,2)-'[1]Miter Profiles'!$AC$322-'[1]Outside Edges'!$B196)&gt;=5,'[1]Outside Edges'!$P196="Yes"),"Yes","No")</f>
        <v>No</v>
      </c>
      <c r="LJ197" s="237" t="str">
        <f>IF(AND((RIGHT($LJ$3,2)-'[1]Miter Profiles'!$AC$323-'[1]Outside Edges'!$B196)&gt;=5,'[1]Outside Edges'!$P196="Yes"),"Yes","No")</f>
        <v>No</v>
      </c>
      <c r="LK197" s="238" t="str">
        <f>IF(AND((RIGHT($LK$3,2)-'[1]Miter Profiles'!$AC$324-'[1]Outside Edges'!$B196)&gt;=5,'[1]Outside Edges'!$P196="Yes"),"Yes","No")</f>
        <v>Yes</v>
      </c>
      <c r="LL197" s="129" t="str">
        <f>IF(AND((RIGHT($LL$3,2)-'[1]Miter Profiles'!$AC$325-'[1]Outside Edges'!$B196)&gt;=5,'[1]Outside Edges'!$P196="Yes"),"Yes","No")</f>
        <v>No</v>
      </c>
      <c r="LM197" s="113" t="str">
        <f>IF(AND((RIGHT($LM$3,2)-'[1]Miter Profiles'!$AC$326-'[1]Outside Edges'!$B196)&gt;=5,'[1]Outside Edges'!$P196="Yes"),"Yes","No")</f>
        <v>Yes</v>
      </c>
      <c r="LN197" s="90" t="str">
        <f>IF(AND((RIGHT($LN$3,2)-'[1]Miter Profiles'!$AC$327-'[1]Outside Edges'!$B196)&gt;=5,'[1]Outside Edges'!$P196="Yes"),"Yes","No")</f>
        <v>Yes</v>
      </c>
      <c r="LO197" s="236" t="str">
        <f>IF(AND((RIGHT($LO$3,2)-'[1]Miter Profiles'!$AC$328-'[1]Outside Edges'!$B196)&gt;=5,'[1]Outside Edges'!$P196="Yes"),"Yes","No")</f>
        <v>No</v>
      </c>
      <c r="LP197" s="237" t="str">
        <f>IF(AND((RIGHT($LP$3,2)-'[1]Miter Profiles'!$AC$329-'[1]Outside Edges'!$B196)&gt;=5,'[1]Outside Edges'!$P196="Yes"),"Yes","No")</f>
        <v>No</v>
      </c>
      <c r="LQ197" s="238" t="str">
        <f>IF(AND((RIGHT($LQ$3,2)-'[1]Miter Profiles'!$AC$330-'[1]Outside Edges'!$B196)&gt;=5,'[1]Outside Edges'!$P196="Yes"),"Yes","No")</f>
        <v>Yes</v>
      </c>
      <c r="LR197" s="129" t="str">
        <f>IF(AND((RIGHT($LR$3,2)-'[1]Miter Profiles'!$AC$331-'[1]Outside Edges'!$B196)&gt;=5,'[1]Outside Edges'!$P196="Yes"),"Yes","No")</f>
        <v>No</v>
      </c>
      <c r="LS197" s="113" t="str">
        <f>IF(AND((RIGHT($LS$3,2)-'[1]Miter Profiles'!$AC$332-'[1]Outside Edges'!$B196)&gt;=5,'[1]Outside Edges'!$P196="Yes"),"Yes","No")</f>
        <v>No</v>
      </c>
      <c r="LT197" s="90" t="str">
        <f>IF(AND((RIGHT($LT$3,2)-'[1]Miter Profiles'!$AC$333-'[1]Outside Edges'!$B196)&gt;=5,'[1]Outside Edges'!$P196="Yes"),"Yes","No")</f>
        <v>Yes</v>
      </c>
    </row>
    <row r="198" spans="1:332" ht="16.5" thickBot="1" x14ac:dyDescent="0.3">
      <c r="A198" s="8" t="str">
        <f>IF('[1]Outside Edges'!$A197&lt;&gt;"",'[1]Outside Edges'!$A197,"")</f>
        <v>D195</v>
      </c>
      <c r="B198" s="10" t="str">
        <f>IF(AND((RIGHT($B$3,2)-'[1]Miter Profiles'!$AC$3-'[1]Outside Edges'!$B197)&gt;=5,'[1]Outside Edges'!$P197="Yes"),"Yes","No")</f>
        <v>Yes</v>
      </c>
      <c r="C198" s="10" t="str">
        <f>IF(AND((RIGHT($C$3,2)-'[1]Miter Profiles'!$AC$4-'[1]Outside Edges'!$B197)&gt;=5,'[1]Outside Edges'!$P197="Yes"),"Yes","No")</f>
        <v>Yes</v>
      </c>
      <c r="D198" s="85" t="str">
        <f>IF(AND((RIGHT($D$3,2)-'[1]Miter Profiles'!$AC$5-'[1]Outside Edges'!$B197)&gt;=5,'[1]Outside Edges'!$P197="Yes"),"Yes","No")</f>
        <v>Yes</v>
      </c>
      <c r="E198" s="86" t="str">
        <f>IF(AND((RIGHT($E$3,2)-'[1]Miter Profiles'!$AC$6-'[1]Outside Edges'!$B197)&gt;=5,'[1]Outside Edges'!$P197="Yes"),"Yes","No")</f>
        <v>Yes</v>
      </c>
      <c r="F198" s="11" t="str">
        <f>IF(AND((RIGHT($F$3,2)-'[1]Miter Profiles'!$AC$7-'[1]Outside Edges'!$B197)&gt;=5,'[1]Outside Edges'!$P197="Yes"),"Yes","No")</f>
        <v>Yes</v>
      </c>
      <c r="G198" s="87" t="str">
        <f>IF(AND((RIGHT($G$3,2)-'[1]Miter Profiles'!$AC$8-'[1]Outside Edges'!$B197)&gt;=5,'[1]Outside Edges'!$P197="Yes"),"Yes","No")</f>
        <v>Yes</v>
      </c>
      <c r="H198" s="10" t="str">
        <f>IF(AND((RIGHT($H$3,2)-'[1]Miter Profiles'!$AC$9-'[1]Outside Edges'!$B197)&gt;=5,'[1]Outside Edges'!$P197="Yes"),"Yes","No")</f>
        <v>Yes</v>
      </c>
      <c r="I198" s="10" t="str">
        <f>IF(AND((RIGHT($I$3,2)-'[1]Miter Profiles'!$AC$10-'[1]Outside Edges'!$B197)&gt;=5,'[1]Outside Edges'!$P197="Yes"),"Yes","No")</f>
        <v>Yes</v>
      </c>
      <c r="J198" s="85" t="str">
        <f>IF(AND((RIGHT($J$3,2)-'[1]Miter Profiles'!$AC$11-'[1]Outside Edges'!$B197)&gt;=5,'[1]Outside Edges'!$P197="Yes"),"Yes","No")</f>
        <v>Yes</v>
      </c>
      <c r="K198" s="86" t="str">
        <f>IF(AND((RIGHT($K$3,2)-'[1]Miter Profiles'!$AC$12-'[1]Outside Edges'!$B197)&gt;=5,'[1]Outside Edges'!$P197="Yes"),"Yes","No")</f>
        <v>Yes</v>
      </c>
      <c r="L198" s="11" t="str">
        <f>IF(AND((RIGHT($L$3,2)-'[1]Miter Profiles'!$AC$13-'[1]Outside Edges'!$B197)&gt;=5,'[1]Outside Edges'!$P197="Yes"),"Yes","No")</f>
        <v>Yes</v>
      </c>
      <c r="M198" s="87" t="str">
        <f>IF(AND((RIGHT($M$3,2)-'[1]Miter Profiles'!$AC$14-'[1]Outside Edges'!$B197)&gt;=5,'[1]Outside Edges'!$P197="Yes"),"Yes","No")</f>
        <v>Yes</v>
      </c>
      <c r="N198" s="10" t="str">
        <f>IF(AND((RIGHT($N$3,2)-'[1]Miter Profiles'!$AC$15-'[1]Outside Edges'!$B197)&gt;=4,'[1]Outside Edges'!$P197="Yes"),"Yes","No")</f>
        <v>Yes</v>
      </c>
      <c r="O198" s="10" t="str">
        <f>IF(AND((RIGHT($O$3,2)-'[1]Miter Profiles'!$AC$16-'[1]Outside Edges'!$B197)&gt;=5,'[1]Outside Edges'!$P197="Yes"),"Yes","No")</f>
        <v>Yes</v>
      </c>
      <c r="P198" s="85" t="str">
        <f>IF(AND((RIGHT($P$3,2)-'[1]Miter Profiles'!$AC$17-'[1]Outside Edges'!$B197)&gt;=5,'[1]Outside Edges'!$P197="Yes"),"Yes","No")</f>
        <v>Yes</v>
      </c>
      <c r="Q198" s="86" t="str">
        <f>IF(AND((RIGHT($Q$3,2)-'[1]Miter Profiles'!$AC$18-'[1]Outside Edges'!$B197)&gt;=5,'[1]Outside Edges'!$P197="Yes"),"Yes","No")</f>
        <v>No</v>
      </c>
      <c r="R198" s="11" t="str">
        <f>IF(AND((RIGHT($R$3,2)-'[1]Miter Profiles'!$AC$19-'[1]Outside Edges'!$B197)&gt;=5,'[1]Outside Edges'!$P197="Yes"),"Yes","No")</f>
        <v>Yes</v>
      </c>
      <c r="S198" s="87" t="str">
        <f>IF(AND((RIGHT($S$3,2)-'[1]Miter Profiles'!$AC$20-'[1]Outside Edges'!$B197)&gt;=5,'[1]Outside Edges'!$P197="Yes"),"Yes","No")</f>
        <v>Yes</v>
      </c>
      <c r="T198" s="10" t="str">
        <f>IF(AND((RIGHT($T$3,2)-'[1]Miter Profiles'!$AC$21-'[1]Outside Edges'!$B197)&gt;=5,'[1]Outside Edges'!$P197="Yes"),"Yes","No")</f>
        <v>Yes</v>
      </c>
      <c r="U198" s="10" t="str">
        <f>IF(AND((RIGHT($U$3,2)-'[1]Miter Profiles'!$AC$22-'[1]Outside Edges'!$B197)&gt;=5,'[1]Outside Edges'!$P197="Yes"),"Yes","No")</f>
        <v>Yes</v>
      </c>
      <c r="V198" s="85" t="str">
        <f>IF(AND((RIGHT($V$3,2)-'[1]Miter Profiles'!$AC$23-'[1]Outside Edges'!$B197)&gt;=5,'[1]Outside Edges'!$P197="Yes"),"Yes","No")</f>
        <v>Yes</v>
      </c>
      <c r="W198" s="86" t="str">
        <f>IF(AND((RIGHT($W$3,2)-'[1]Miter Profiles'!$AC$24-'[1]Outside Edges'!$B197)&gt;=5,'[1]Outside Edges'!$P197="Yes"),"Yes","No")</f>
        <v>No</v>
      </c>
      <c r="X198" s="11" t="str">
        <f>IF(AND((RIGHT($X$3,2)-'[1]Miter Profiles'!$AC$25-'[1]Outside Edges'!$B197)&gt;=5,'[1]Outside Edges'!$P197="Yes"),"Yes","No")</f>
        <v>Yes</v>
      </c>
      <c r="Y198" s="87" t="str">
        <f>IF(AND((RIGHT($Y$3,2)-'[1]Miter Profiles'!$AC$26-'[1]Outside Edges'!$B197)&gt;=5,'[1]Outside Edges'!$P197="Yes"),"Yes","No")</f>
        <v>Yes</v>
      </c>
      <c r="Z198" s="10" t="str">
        <f>IF(AND((RIGHT($Z$3,2)-'[1]Miter Profiles'!$AC$27-'[1]Outside Edges'!$B197)&gt;=5,'[1]Outside Edges'!$P197="Yes"),"Yes","No")</f>
        <v>Yes</v>
      </c>
      <c r="AA198" s="10" t="str">
        <f>IF(AND((RIGHT($AA$3,2)-'[1]Miter Profiles'!$AC$28-'[1]Outside Edges'!$B197)&gt;=5,'[1]Outside Edges'!$P197="Yes"),"Yes","No")</f>
        <v>Yes</v>
      </c>
      <c r="AB198" s="85" t="str">
        <f>IF(AND((RIGHT($AB$3,2)-'[1]Miter Profiles'!$AC$29-'[1]Outside Edges'!$B197)&gt;=5,'[1]Outside Edges'!$P197="Yes"),"Yes","No")</f>
        <v>Yes</v>
      </c>
      <c r="AC198" s="86" t="str">
        <f>IF(AND((RIGHT($AC$3,2)-'[1]Miter Profiles'!$AC$30-'[1]Outside Edges'!$B197)&gt;=5,'[1]Outside Edges'!$P197="Yes"),"Yes","No")</f>
        <v>Yes</v>
      </c>
      <c r="AD198" s="11" t="str">
        <f>IF(AND((RIGHT($AD$3,2)-'[1]Miter Profiles'!$AC$31-'[1]Outside Edges'!$B197)&gt;=5,'[1]Outside Edges'!$P197="Yes"),"Yes","No")</f>
        <v>Yes</v>
      </c>
      <c r="AE198" s="87" t="str">
        <f>IF(AND((RIGHT($AE$3,2)-'[1]Miter Profiles'!$AC$32-'[1]Outside Edges'!$B197)&gt;=5,'[1]Outside Edges'!$P197="Yes"),"Yes","No")</f>
        <v>Yes</v>
      </c>
      <c r="AF198" s="10" t="str">
        <f>IF(AND((RIGHT($AF$3,2)-'[1]Miter Profiles'!$AC$33-'[1]Outside Edges'!$B197)&gt;=5,'[1]Outside Edges'!$P197="Yes"),"Yes","No")</f>
        <v>Yes</v>
      </c>
      <c r="AG198" s="10" t="str">
        <f>IF(AND((RIGHT($AG$3,2)-'[1]Miter Profiles'!$AC$34-'[1]Outside Edges'!$B197)&gt;=5,'[1]Outside Edges'!$P197="Yes"),"Yes","No")</f>
        <v>Yes</v>
      </c>
      <c r="AH198" s="85" t="str">
        <f>IF(AND((RIGHT($AH$3,2)-'[1]Miter Profiles'!$AC$35-'[1]Outside Edges'!$B197)&gt;=5,'[1]Outside Edges'!$P197="Yes"),"Yes","No")</f>
        <v>Yes</v>
      </c>
      <c r="AI198" s="86" t="str">
        <f>IF(AND((RIGHT($AI$3,2)-'[1]Miter Profiles'!$AC$36-'[1]Outside Edges'!$B197)&gt;=5,'[1]Outside Edges'!$P197="Yes"),"Yes","No")</f>
        <v>Yes</v>
      </c>
      <c r="AJ198" s="11" t="str">
        <f>IF(AND((RIGHT($AJ$3,2)-'[1]Miter Profiles'!$AC$37-'[1]Outside Edges'!$B197)&gt;=5,'[1]Outside Edges'!$P197="Yes"),"Yes","No")</f>
        <v>Yes</v>
      </c>
      <c r="AK198" s="87" t="str">
        <f>IF(AND((RIGHT($AK$3,2)-'[1]Miter Profiles'!$AC$38-'[1]Outside Edges'!$B197)&gt;=5,'[1]Outside Edges'!$P197="Yes"),"Yes","No")</f>
        <v>Yes</v>
      </c>
      <c r="AL198" s="10" t="str">
        <f>IF(AND((RIGHT($AL$3,2)-'[1]Miter Profiles'!$AC$39-'[1]Outside Edges'!$B197)&gt;=5,'[1]Outside Edges'!$P197="Yes"),"Yes","No")</f>
        <v>Yes</v>
      </c>
      <c r="AM198" s="10" t="str">
        <f>IF(AND((RIGHT($AM$3,2)-'[1]Miter Profiles'!$AC$40-'[1]Outside Edges'!$B197)&gt;=5,'[1]Outside Edges'!$P197="Yes"),"Yes","No")</f>
        <v>Yes</v>
      </c>
      <c r="AN198" s="85" t="str">
        <f>IF(AND((RIGHT($AN$3,2)-'[1]Miter Profiles'!$AC$41-'[1]Outside Edges'!$B197)&gt;=5,'[1]Outside Edges'!$P197="Yes"),"Yes","No")</f>
        <v>Yes</v>
      </c>
      <c r="AO198" s="86" t="str">
        <f>IF(AND((RIGHT($AO$3,2)-'[1]Miter Profiles'!$AC$42-'[1]Outside Edges'!$B197)&gt;=5,'[1]Outside Edges'!$P197="Yes"),"Yes","No")</f>
        <v>Yes</v>
      </c>
      <c r="AP198" s="11" t="str">
        <f>IF(AND((RIGHT($AP$3,2)-'[1]Miter Profiles'!$AC$43-'[1]Outside Edges'!$B197)&gt;=5,'[1]Outside Edges'!$P197="Yes"),"Yes","No")</f>
        <v>Yes</v>
      </c>
      <c r="AQ198" s="87" t="str">
        <f>IF(AND((RIGHT($AQ$3,2)-'[1]Miter Profiles'!$AC$44-'[1]Outside Edges'!$B197)&gt;=5,'[1]Outside Edges'!$P197="Yes"),"Yes","No")</f>
        <v>Yes</v>
      </c>
      <c r="AR198" s="10" t="str">
        <f>IF(AND((RIGHT($AR$3,2)-'[1]Miter Profiles'!$AC$45-'[1]Outside Edges'!$B197)&gt;=5,'[1]Outside Edges'!$P197="Yes"),"Yes","No")</f>
        <v>Yes</v>
      </c>
      <c r="AS198" s="10" t="str">
        <f>IF(AND((RIGHT($AS$3,2)-'[1]Miter Profiles'!$AC$46-'[1]Outside Edges'!$B197)&gt;=5,'[1]Outside Edges'!$P197="Yes"),"Yes","No")</f>
        <v>Yes</v>
      </c>
      <c r="AT198" s="85" t="str">
        <f>IF(AND((RIGHT($AT$3,2)-'[1]Miter Profiles'!$AC$47-'[1]Outside Edges'!$B197)&gt;=5,'[1]Outside Edges'!$P197="Yes"),"Yes","No")</f>
        <v>Yes</v>
      </c>
      <c r="AU198" s="86" t="str">
        <f>IF(AND((RIGHT($AU$3,2)-'[1]Miter Profiles'!$AC$48-'[1]Outside Edges'!$B197)&gt;=5,'[1]Outside Edges'!$P197="Yes"),"Yes","No")</f>
        <v>Yes</v>
      </c>
      <c r="AV198" s="11" t="str">
        <f>IF(AND((RIGHT($AV$3,2)-'[1]Miter Profiles'!$AC$49-'[1]Outside Edges'!$B197)&gt;=5,'[1]Outside Edges'!$P197="Yes"),"Yes","No")</f>
        <v>Yes</v>
      </c>
      <c r="AW198" s="87" t="str">
        <f>IF(AND((RIGHT($AW$3,2)-'[1]Miter Profiles'!$AC$50-'[1]Outside Edges'!$B197)&gt;=5,'[1]Outside Edges'!$P197="Yes"),"Yes","No")</f>
        <v>Yes</v>
      </c>
      <c r="AX198" s="10" t="str">
        <f>IF(AND((RIGHT($AX$3,2)-'[1]Miter Profiles'!$AC$51-'[1]Outside Edges'!$B197)&gt;=5,'[1]Outside Edges'!$P197="Yes"),"Yes","No")</f>
        <v>Yes</v>
      </c>
      <c r="AY198" s="10" t="str">
        <f>IF(AND((RIGHT($AY$3,2)-'[1]Miter Profiles'!$AC$52-'[1]Outside Edges'!$B197)&gt;=5,'[1]Outside Edges'!$P197="Yes"),"Yes","No")</f>
        <v>Yes</v>
      </c>
      <c r="AZ198" s="85" t="str">
        <f>IF(AND((RIGHT($AZ$3,2)-'[1]Miter Profiles'!$AC$53-'[1]Outside Edges'!$B197)&gt;=5,'[1]Outside Edges'!$P197="Yes"),"Yes","No")</f>
        <v>Yes</v>
      </c>
      <c r="BA198" s="86" t="str">
        <f>IF(AND((RIGHT($BA$3,2)-'[1]Miter Profiles'!$AC$54-'[1]Outside Edges'!$B197)&gt;=5,'[1]Outside Edges'!$P197="Yes"),"Yes","No")</f>
        <v>Yes</v>
      </c>
      <c r="BB198" s="11" t="str">
        <f>IF(AND((RIGHT($BB$3,2)-'[1]Miter Profiles'!$AC$55-'[1]Outside Edges'!$B197)&gt;=5,'[1]Outside Edges'!$P197="Yes"),"Yes","No")</f>
        <v>Yes</v>
      </c>
      <c r="BC198" s="87" t="str">
        <f>IF(AND((RIGHT($BC$3,2)-'[1]Miter Profiles'!$AC$56-'[1]Outside Edges'!$B197)&gt;=5,'[1]Outside Edges'!$P197="Yes"),"Yes","No")</f>
        <v>Yes</v>
      </c>
      <c r="BD198" s="10" t="str">
        <f>IF(AND((RIGHT($BD$3,2)-'[1]Miter Profiles'!$AC$57-'[1]Outside Edges'!$B197)&gt;=5,'[1]Outside Edges'!$P197="Yes"),"Yes","No")</f>
        <v>Yes</v>
      </c>
      <c r="BE198" s="10" t="str">
        <f>IF(AND((RIGHT($BE$3,2)-'[1]Miter Profiles'!$AC$58-'[1]Outside Edges'!$B197)&gt;=5,'[1]Outside Edges'!$P197="Yes"),"Yes","No")</f>
        <v>Yes</v>
      </c>
      <c r="BF198" s="85" t="str">
        <f>IF(AND((RIGHT($BF$3,2)-'[1]Miter Profiles'!$AC$59-'[1]Outside Edges'!$B197)&gt;=5,'[1]Outside Edges'!$P197="Yes"),"Yes","No")</f>
        <v>Yes</v>
      </c>
      <c r="BG198" s="86" t="str">
        <f>IF(AND((RIGHT($BG$3,2)-'[1]Miter Profiles'!$AC$60-'[1]Outside Edges'!$B197)&gt;=5,'[1]Outside Edges'!$P197="Yes"),"Yes","No")</f>
        <v>Yes</v>
      </c>
      <c r="BH198" s="11" t="str">
        <f>IF(AND((RIGHT($BH$3,2)-'[1]Miter Profiles'!$AC$61-'[1]Outside Edges'!$B197)&gt;=5,'[1]Outside Edges'!$P197="Yes"),"Yes","No")</f>
        <v>Yes</v>
      </c>
      <c r="BI198" s="87" t="str">
        <f>IF(AND((RIGHT($BI$3,2)-'[1]Miter Profiles'!$AC$62-'[1]Outside Edges'!$B197)&gt;=5,'[1]Outside Edges'!$P197="Yes"),"Yes","No")</f>
        <v>Yes</v>
      </c>
      <c r="BJ198" s="10" t="str">
        <f>IF(AND((RIGHT($BJ$3,2)-'[1]Miter Profiles'!$AC$63-'[1]Outside Edges'!$B197)&gt;=5,'[1]Outside Edges'!$P197="Yes"),"Yes","No")</f>
        <v>Yes</v>
      </c>
      <c r="BK198" s="10" t="str">
        <f>IF(AND((RIGHT($BK$3,2)-'[1]Miter Profiles'!$AC$64-'[1]Outside Edges'!$B197)&gt;=5,'[1]Outside Edges'!$P197="Yes"),"Yes","No")</f>
        <v>Yes</v>
      </c>
      <c r="BL198" s="85" t="str">
        <f>IF(AND((RIGHT($BL$3,2)-'[1]Miter Profiles'!$AC$65-'[1]Outside Edges'!$B197)&gt;=5,'[1]Outside Edges'!$P197="Yes"),"Yes","No")</f>
        <v>Yes</v>
      </c>
      <c r="BM198" s="86" t="str">
        <f>IF(AND((RIGHT($BM$3,2)-'[1]Miter Profiles'!$AC$66-'[1]Outside Edges'!$B197)&gt;=5,'[1]Outside Edges'!$P197="Yes"),"Yes","No")</f>
        <v>Yes</v>
      </c>
      <c r="BN198" s="11" t="str">
        <f>IF(AND((RIGHT($BN$3,2)-'[1]Miter Profiles'!$AC$67-'[1]Outside Edges'!$B197)&gt;=5,'[1]Outside Edges'!$P197="Yes"),"Yes","No")</f>
        <v>Yes</v>
      </c>
      <c r="BO198" s="87" t="str">
        <f>IF(AND((RIGHT($BO$3,2)-'[1]Miter Profiles'!$AC$68-'[1]Outside Edges'!$B197)&gt;=5,'[1]Outside Edges'!$P197="Yes"),"Yes","No")</f>
        <v>Yes</v>
      </c>
      <c r="BP198" s="10" t="str">
        <f>IF(AND((RIGHT($BP$3,2)-'[1]Miter Profiles'!$AC$69-'[1]Outside Edges'!$B197)&gt;=5,'[1]Outside Edges'!$P197="Yes"),"Yes","No")</f>
        <v>Yes</v>
      </c>
      <c r="BQ198" s="10" t="str">
        <f>IF(AND((RIGHT($BQ$3,2)-'[1]Miter Profiles'!$AC$70-'[1]Outside Edges'!$B197)&gt;=5,'[1]Outside Edges'!$P197="Yes"),"Yes","No")</f>
        <v>Yes</v>
      </c>
      <c r="BR198" s="85" t="str">
        <f>IF(AND((RIGHT($BR$3,2)-'[1]Miter Profiles'!$AC$71-'[1]Outside Edges'!$B197)&gt;=5,'[1]Outside Edges'!$P197="Yes"),"Yes","No")</f>
        <v>Yes</v>
      </c>
      <c r="BS198" s="86" t="str">
        <f>IF(AND((RIGHT($BS$3,2)-'[1]Miter Profiles'!$AC$72-'[1]Outside Edges'!$B197)&gt;=5,'[1]Outside Edges'!$P197="Yes"),"Yes","No")</f>
        <v>Yes</v>
      </c>
      <c r="BT198" s="11" t="str">
        <f>IF(AND((RIGHT($BT$3,2)-'[1]Miter Profiles'!$AC$73-'[1]Outside Edges'!$B197)&gt;=5,'[1]Outside Edges'!$P197="Yes"),"Yes","No")</f>
        <v>Yes</v>
      </c>
      <c r="BU198" s="87" t="str">
        <f>IF(AND((RIGHT($BU$3,2)-'[1]Miter Profiles'!$AC$74-'[1]Outside Edges'!$B197)&gt;=5,'[1]Outside Edges'!$P197="Yes"),"Yes","No")</f>
        <v>Yes</v>
      </c>
      <c r="BV198" s="10" t="str">
        <f>IF(AND((RIGHT($BV$3,2)-'[1]Miter Profiles'!$AC$75-'[1]Outside Edges'!$B197)&gt;=5,'[1]Outside Edges'!$P197="Yes"),"Yes","No")</f>
        <v>Yes</v>
      </c>
      <c r="BW198" s="10" t="str">
        <f>IF(AND((RIGHT($BW$3,2)-'[1]Miter Profiles'!$AC$76-'[1]Outside Edges'!$B197)&gt;=5,'[1]Outside Edges'!$P197="Yes"),"Yes","No")</f>
        <v>Yes</v>
      </c>
      <c r="BX198" s="85" t="str">
        <f>IF(AND((RIGHT($BX$3,2)-'[1]Miter Profiles'!$AC$77-'[1]Outside Edges'!$B197)&gt;=5,'[1]Outside Edges'!$P197="Yes"),"Yes","No")</f>
        <v>Yes</v>
      </c>
      <c r="BY198" s="86" t="str">
        <f>IF(AND((RIGHT($BY$3,2)-'[1]Miter Profiles'!$AC$78-'[1]Outside Edges'!$B197)&gt;=5,'[1]Outside Edges'!$P197="Yes"),"Yes","No")</f>
        <v>Yes</v>
      </c>
      <c r="BZ198" s="11" t="str">
        <f>IF(AND((RIGHT($BZ$3,2)-'[1]Miter Profiles'!$AC$79-'[1]Outside Edges'!$B197)&gt;=5,'[1]Outside Edges'!$P197="Yes"),"Yes","No")</f>
        <v>Yes</v>
      </c>
      <c r="CA198" s="87" t="str">
        <f>IF(AND((RIGHT($CA$3,2)-'[1]Miter Profiles'!$AC$80-'[1]Outside Edges'!$B197)&gt;=5,'[1]Outside Edges'!$P197="Yes"),"Yes","No")</f>
        <v>Yes</v>
      </c>
      <c r="CB198" s="10" t="str">
        <f>IF(AND((RIGHT($CB$3,2)-'[1]Miter Profiles'!$AC$81-'[1]Outside Edges'!$B197)&gt;=5,'[1]Outside Edges'!$P197="Yes"),"Yes","No")</f>
        <v>Yes</v>
      </c>
      <c r="CC198" s="10" t="str">
        <f>IF(AND((RIGHT($CC$3,2)-'[1]Miter Profiles'!$AC$82-'[1]Outside Edges'!$B197)&gt;=5,'[1]Outside Edges'!$P197="Yes"),"Yes","No")</f>
        <v>Yes</v>
      </c>
      <c r="CD198" s="85" t="str">
        <f>IF(AND((RIGHT($CD$3,2)-'[1]Miter Profiles'!$AC$83-'[1]Outside Edges'!$B197)&gt;=5,'[1]Outside Edges'!$P197="Yes"),"Yes","No")</f>
        <v>Yes</v>
      </c>
      <c r="CE198" s="86" t="str">
        <f>IF(AND((RIGHT($CE$3,2)-'[1]Miter Profiles'!$AC$84-'[1]Outside Edges'!$B197)&gt;=5,'[1]Outside Edges'!$P197="Yes"),"Yes","No")</f>
        <v>Yes</v>
      </c>
      <c r="CF198" s="11" t="str">
        <f>IF(AND((RIGHT($CF$3,2)-'[1]Miter Profiles'!$AC$85-'[1]Outside Edges'!$B197)&gt;=5,'[1]Outside Edges'!$P197="Yes"),"Yes","No")</f>
        <v>Yes</v>
      </c>
      <c r="CG198" s="87" t="str">
        <f>IF(AND((RIGHT($CG$3,2)-'[1]Miter Profiles'!$AC$86-'[1]Outside Edges'!$B197)&gt;=5,'[1]Outside Edges'!$P197="Yes"),"Yes","No")</f>
        <v>Yes</v>
      </c>
      <c r="CH198" s="10" t="str">
        <f>IF(AND((RIGHT($CH$3,2)-'[1]Miter Profiles'!$AC$87-'[1]Outside Edges'!$B197)&gt;=5,'[1]Outside Edges'!$P197="Yes"),"Yes","No")</f>
        <v>Yes</v>
      </c>
      <c r="CI198" s="10" t="str">
        <f>IF(AND((RIGHT($CI$3,2)-'[1]Miter Profiles'!$AC$88-'[1]Outside Edges'!$B197)&gt;=5,'[1]Outside Edges'!$P197="Yes"),"Yes","No")</f>
        <v>Yes</v>
      </c>
      <c r="CJ198" s="85" t="str">
        <f>IF(AND((RIGHT($CJ$3,2)-'[1]Miter Profiles'!$AC$89-'[1]Outside Edges'!$B197)&gt;=5,'[1]Outside Edges'!$P197="Yes"),"Yes","No")</f>
        <v>Yes</v>
      </c>
      <c r="CK198" s="86" t="str">
        <f>IF(AND((RIGHT($CK$3,2)-'[1]Miter Profiles'!$AC$90-'[1]Outside Edges'!$B197)&gt;=5,'[1]Outside Edges'!$P197="Yes"),"Yes","No")</f>
        <v>Yes</v>
      </c>
      <c r="CL198" s="11" t="str">
        <f>IF(AND((RIGHT($CL$3,2)-'[1]Miter Profiles'!$AC$91-'[1]Outside Edges'!$B197)&gt;=5,'[1]Outside Edges'!$P197="Yes"),"Yes","No")</f>
        <v>Yes</v>
      </c>
      <c r="CM198" s="87" t="str">
        <f>IF(AND((RIGHT($CM$3,2)-'[1]Miter Profiles'!$AC$92-'[1]Outside Edges'!$B197)&gt;=5,'[1]Outside Edges'!$P197="Yes"),"Yes","No")</f>
        <v>Yes</v>
      </c>
      <c r="CN198" s="10" t="str">
        <f>IF(AND((RIGHT(CN$3,2)-'[1]Miter Profiles'!$AC$93-'[1]Outside Edges'!$B197)&gt;=5,'[1]Outside Edges'!$P197="Yes"),"Yes","No")</f>
        <v>Yes</v>
      </c>
      <c r="CO198" s="10" t="str">
        <f>IF(AND((RIGHT(CO$3,2)-'[1]Miter Profiles'!$AC$94-'[1]Outside Edges'!$B197)&gt;=5,'[1]Outside Edges'!$P197="Yes"),"Yes","No")</f>
        <v>Yes</v>
      </c>
      <c r="CP198" s="85" t="str">
        <f>IF(AND((RIGHT(CP$3,2)-'[1]Miter Profiles'!$AC$95-'[1]Outside Edges'!$B197)&gt;=5,'[1]Outside Edges'!$P197="Yes"),"Yes","No")</f>
        <v>Yes</v>
      </c>
      <c r="CQ198" s="86" t="str">
        <f>IF(AND((RIGHT(CQ$3,2)-'[1]Miter Profiles'!$AC$96-'[1]Outside Edges'!$B197)&gt;=5,'[1]Outside Edges'!$P197="Yes"),"Yes","No")</f>
        <v>Yes</v>
      </c>
      <c r="CR198" s="11" t="str">
        <f>IF(AND((RIGHT(CR$3,2)-'[1]Miter Profiles'!$AC$97-'[1]Outside Edges'!$B197)&gt;=5,'[1]Outside Edges'!$P197="Yes"),"Yes","No")</f>
        <v>Yes</v>
      </c>
      <c r="CS198" s="87" t="str">
        <f>IF(AND((RIGHT(CS$3,2)-'[1]Miter Profiles'!$AC$98-'[1]Outside Edges'!$B197)&gt;=5,'[1]Outside Edges'!$P197="Yes"),"Yes","No")</f>
        <v>Yes</v>
      </c>
      <c r="CT198" s="10" t="str">
        <f>IF(AND((RIGHT($CT$3,2)-'[1]Miter Profiles'!$AC$99-'[1]Outside Edges'!$B197)&gt;=5,'[1]Outside Edges'!$P197="Yes"),"Yes","No")</f>
        <v>Yes</v>
      </c>
      <c r="CU198" s="10" t="str">
        <f>IF(AND((RIGHT($CU$3,2)-'[1]Miter Profiles'!$AC$100-'[1]Outside Edges'!$B197)&gt;=5,'[1]Outside Edges'!$P197="Yes"),"Yes","No")</f>
        <v>Yes</v>
      </c>
      <c r="CV198" s="85" t="str">
        <f>IF(AND((RIGHT($CV$3,2)-'[1]Miter Profiles'!$AC$101-'[1]Outside Edges'!$B197)&gt;=5,'[1]Outside Edges'!$P197="Yes"),"Yes","No")</f>
        <v>Yes</v>
      </c>
      <c r="CW198" s="86" t="str">
        <f>IF(AND((RIGHT($CW$3,2)-'[1]Miter Profiles'!$AC$102-'[1]Outside Edges'!$B197)&gt;=5,'[1]Outside Edges'!$P197="Yes"),"Yes","No")</f>
        <v>Yes</v>
      </c>
      <c r="CX198" s="11" t="str">
        <f>IF(AND((RIGHT($CX$3,2)-'[1]Miter Profiles'!$AC$103-'[1]Outside Edges'!$B197)&gt;=5,'[1]Outside Edges'!$P197="Yes"),"Yes","No")</f>
        <v>Yes</v>
      </c>
      <c r="CY198" s="87" t="str">
        <f>IF(AND((RIGHT($CY$3,2)-'[1]Miter Profiles'!$AC$104-'[1]Outside Edges'!$B197)&gt;=5,'[1]Outside Edges'!$P197="Yes"),"Yes","No")</f>
        <v>Yes</v>
      </c>
      <c r="CZ198" s="10" t="str">
        <f>IF(AND((RIGHT($CZ$3,2)-'[1]Miter Profiles'!$AC$105-'[1]Outside Edges'!$B197)&gt;=5,'[1]Outside Edges'!$P197="Yes"),"Yes","No")</f>
        <v>Yes</v>
      </c>
      <c r="DA198" s="10" t="str">
        <f>IF(AND((RIGHT($DA$3,2)-'[1]Miter Profiles'!$AC$106-'[1]Outside Edges'!$B197)&gt;=5,'[1]Outside Edges'!$P197="Yes"),"Yes","No")</f>
        <v>Yes</v>
      </c>
      <c r="DB198" s="85" t="str">
        <f>IF(AND((RIGHT($DB$3,2)-'[1]Miter Profiles'!$AC$107-'[1]Outside Edges'!$B197)&gt;=5,'[1]Outside Edges'!$P197="Yes"),"Yes","No")</f>
        <v>Yes</v>
      </c>
      <c r="DC198" s="86" t="str">
        <f>IF(AND((RIGHT($DC$3,2)-'[1]Miter Profiles'!$AC$108-'[1]Outside Edges'!$B197)&gt;=5,'[1]Outside Edges'!$P197="Yes"),"Yes","No")</f>
        <v>Yes</v>
      </c>
      <c r="DD198" s="11" t="str">
        <f>IF(AND((RIGHT($DD$3,2)-'[1]Miter Profiles'!$AC$109-'[1]Outside Edges'!$B197)&gt;=5,'[1]Outside Edges'!$P197="Yes"),"Yes","No")</f>
        <v>Yes</v>
      </c>
      <c r="DE198" s="87" t="str">
        <f>IF(AND((RIGHT($DE$3,2)-'[1]Miter Profiles'!$AC$110-'[1]Outside Edges'!$B197)&gt;=5,'[1]Outside Edges'!$P197="Yes"),"Yes","No")</f>
        <v>Yes</v>
      </c>
      <c r="DF198" s="10" t="str">
        <f>IF(AND((RIGHT($DF$3,2)-'[1]Miter Profiles'!$AC$111-'[1]Outside Edges'!$B197)&gt;=5,'[1]Outside Edges'!$P197="Yes"),"Yes","No")</f>
        <v>Yes</v>
      </c>
      <c r="DG198" s="10" t="str">
        <f>IF(AND((RIGHT($DG$3,2)-'[1]Miter Profiles'!$AC$112-'[1]Outside Edges'!$B197)&gt;=5,'[1]Outside Edges'!$P197="Yes"),"Yes","No")</f>
        <v>Yes</v>
      </c>
      <c r="DH198" s="85" t="str">
        <f>IF(AND((RIGHT($DH$3,2)-'[1]Miter Profiles'!$AC$113-'[1]Outside Edges'!$B197)&gt;=5,'[1]Outside Edges'!$P197="Yes"),"Yes","No")</f>
        <v>Yes</v>
      </c>
      <c r="DI198" s="86" t="str">
        <f>IF(AND((RIGHT($DI$3,2)-'[1]Miter Profiles'!$AC$114-'[1]Outside Edges'!$B197)&gt;=5,'[1]Outside Edges'!$P197="Yes"),"Yes","No")</f>
        <v>Yes</v>
      </c>
      <c r="DJ198" s="11" t="str">
        <f>IF(AND((RIGHT($DJ$3,2)-'[1]Miter Profiles'!$AC$115-'[1]Outside Edges'!$B197)&gt;=5,'[1]Outside Edges'!$P197="Yes"),"Yes","No")</f>
        <v>Yes</v>
      </c>
      <c r="DK198" s="87" t="str">
        <f>IF(AND((RIGHT($DK$3,2)-'[1]Miter Profiles'!$AC$116-'[1]Outside Edges'!$B197)&gt;=5,'[1]Outside Edges'!$P197="Yes"),"Yes","No")</f>
        <v>Yes</v>
      </c>
      <c r="DL198" s="10" t="str">
        <f>IF(AND((RIGHT($DL$3,2)-'[1]Miter Profiles'!$AC$117-'[1]Outside Edges'!$B197)&gt;=5,'[1]Outside Edges'!$P197="Yes"),"Yes","No")</f>
        <v>Yes</v>
      </c>
      <c r="DM198" s="10" t="str">
        <f>IF(AND((RIGHT($DM$3,2)-'[1]Miter Profiles'!$AC$118-'[1]Outside Edges'!$B197)&gt;=5,'[1]Outside Edges'!$P197="Yes"),"Yes","No")</f>
        <v>Yes</v>
      </c>
      <c r="DN198" s="85" t="str">
        <f>IF(AND((RIGHT($DN$3,2)-'[1]Miter Profiles'!$AC$119-'[1]Outside Edges'!$B197)&gt;=5,'[1]Outside Edges'!$P197="Yes"),"Yes","No")</f>
        <v>Yes</v>
      </c>
      <c r="DO198" s="86" t="str">
        <f>IF(AND((RIGHT($DO$3,2)-'[1]Miter Profiles'!$AC$120-'[1]Outside Edges'!$B197)&gt;=5,'[1]Outside Edges'!$P197="Yes"),"Yes","No")</f>
        <v>Yes</v>
      </c>
      <c r="DP198" s="11" t="str">
        <f>IF(AND((RIGHT($DP$3,2)-'[1]Miter Profiles'!$AC$121-'[1]Outside Edges'!$B197)&gt;=5,'[1]Outside Edges'!$P197="Yes"),"Yes","No")</f>
        <v>Yes</v>
      </c>
      <c r="DQ198" s="87" t="str">
        <f>IF(AND((RIGHT($DQ$3,2)-'[1]Miter Profiles'!$AC$122-'[1]Outside Edges'!$B197)&gt;=5,'[1]Outside Edges'!$P197="Yes"),"Yes","No")</f>
        <v>Yes</v>
      </c>
      <c r="DR198" s="10" t="str">
        <f>IF(AND((RIGHT($DR$3,2)-'[1]Miter Profiles'!$AC$123-'[1]Outside Edges'!$B197)&gt;=5,'[1]Outside Edges'!$P197="Yes"),"Yes","No")</f>
        <v>Yes</v>
      </c>
      <c r="DS198" s="10" t="str">
        <f>IF(AND((RIGHT($DS$3,2)-'[1]Miter Profiles'!$AC$124-'[1]Outside Edges'!$B197)&gt;=5,'[1]Outside Edges'!$P197="Yes"),"Yes","No")</f>
        <v>Yes</v>
      </c>
      <c r="DT198" s="85" t="str">
        <f>IF(AND((RIGHT($DT$3,2)-'[1]Miter Profiles'!$AC$125-'[1]Outside Edges'!$B197)&gt;=5,'[1]Outside Edges'!$P197="Yes"),"Yes","No")</f>
        <v>Yes</v>
      </c>
      <c r="DU198" s="86" t="str">
        <f>IF(AND((RIGHT($DU$3,2)-'[1]Miter Profiles'!$AC$126-'[1]Outside Edges'!$B197)&gt;=5,'[1]Outside Edges'!$P197="Yes"),"Yes","No")</f>
        <v>Yes</v>
      </c>
      <c r="DV198" s="11" t="str">
        <f>IF(AND((RIGHT($DV$3,2)-'[1]Miter Profiles'!$AC$127-'[1]Outside Edges'!$B197)&gt;=5,'[1]Outside Edges'!$P197="Yes"),"Yes","No")</f>
        <v>Yes</v>
      </c>
      <c r="DW198" s="87" t="str">
        <f>IF(AND((RIGHT($DW$3,2)-'[1]Miter Profiles'!$AC$128-'[1]Outside Edges'!$B197)&gt;=5,'[1]Outside Edges'!$P197="Yes"),"Yes","No")</f>
        <v>Yes</v>
      </c>
      <c r="DX198" s="10" t="str">
        <f>IF(AND((RIGHT($DX$3,2)-'[1]Miter Profiles'!$AC$129-'[1]Outside Edges'!$B197)&gt;=5,'[1]Outside Edges'!$P197="Yes"),"Yes","No")</f>
        <v>Yes</v>
      </c>
      <c r="DY198" s="10" t="str">
        <f>IF(AND((RIGHT($DY$3,2)-'[1]Miter Profiles'!$AC$130-'[1]Outside Edges'!$B197)&gt;=5,'[1]Outside Edges'!$P197="Yes"),"Yes","No")</f>
        <v>Yes</v>
      </c>
      <c r="DZ198" s="85" t="str">
        <f>IF(AND((RIGHT($DZ$3,2)-'[1]Miter Profiles'!$AC$131-'[1]Outside Edges'!$B197)&gt;=5,'[1]Outside Edges'!$P197="Yes"),"Yes","No")</f>
        <v>Yes</v>
      </c>
      <c r="EA198" s="90" t="str">
        <f>IF(AND((RIGHT($EA$3,2)-'[1]Miter Profiles'!$AC$132-'[1]Outside Edges'!$B197)&gt;=5,'[1]Outside Edges'!$P197="Yes"),"Yes","No")</f>
        <v>Yes</v>
      </c>
      <c r="EB198" s="105" t="str">
        <f>IF(AND((RIGHT($EB$3,2)-'[1]Miter Profiles'!$AC$133-'[1]Outside Edges'!$B197)&gt;=5,'[1]Outside Edges'!$P197="Yes"),"Yes","No")</f>
        <v>Yes</v>
      </c>
      <c r="EC198" s="110" t="str">
        <f>IF(AND((RIGHT($EC$3,2)-'[1]Miter Profiles'!$AC$134-'[1]Outside Edges'!$B197)&gt;=5,'[1]Outside Edges'!$P197="Yes"),"Yes","No")</f>
        <v>Yes</v>
      </c>
      <c r="ED198" s="116" t="str">
        <f>IF(AND((RIGHT($ED$3,2)-'[1]Miter Profiles'!$AC$135-'[1]Outside Edges'!$B197)&gt;=5,'[1]Outside Edges'!$P197="Yes"),"Yes","No")</f>
        <v>Yes</v>
      </c>
      <c r="EE198" s="113" t="str">
        <f>IF(AND((RIGHT($EE$3,2)-'[1]Miter Profiles'!$AC$136-'[1]Outside Edges'!$B197)&gt;=5,'[1]Outside Edges'!$P197="Yes"),"Yes","No")</f>
        <v>Yes</v>
      </c>
      <c r="EF198" s="85" t="str">
        <f>IF(AND((RIGHT($EF$3,2)-'[1]Miter Profiles'!$AC$137-'[1]Outside Edges'!$B197)&gt;=5,'[1]Outside Edges'!$P197="Yes"),"Yes","No")</f>
        <v>Yes</v>
      </c>
      <c r="EG198" s="10" t="str">
        <f>IF(AND((RIGHT($EG$3,2)-'[1]Miter Profiles'!$AC$138-'[1]Outside Edges'!$B197)&gt;=5,'[1]Outside Edges'!$P197="Yes"),"Yes","No")</f>
        <v>Yes</v>
      </c>
      <c r="EH198" s="90" t="str">
        <f>IF(AND((RIGHT($EH$3,2)-'[1]Miter Profiles'!$AC$139-'[1]Outside Edges'!$B197)&gt;=5,'[1]Outside Edges'!$P197="Yes"),"Yes","No")</f>
        <v>Yes</v>
      </c>
      <c r="EI198" s="121" t="str">
        <f>IF(AND((RIGHT($EI$3,2)-'[1]Miter Profiles'!$AC$140-'[1]Outside Edges'!$B197)&gt;=5,'[1]Outside Edges'!$P197="Yes"),"Yes","No")</f>
        <v>Yes</v>
      </c>
      <c r="EJ198" s="124" t="str">
        <f>IF(AND((RIGHT($EJ$3,2)-'[1]Miter Profiles'!$AC$141-'[1]Outside Edges'!$B197)&gt;=5,'[1]Outside Edges'!$P197="Yes"),"Yes","No")</f>
        <v>Yes</v>
      </c>
      <c r="EK198" s="124" t="str">
        <f>IF(AND((RIGHT($EK$3,2)-'[1]Miter Profiles'!$AC$142-'[1]Outside Edges'!$B197)&gt;=5,'[1]Outside Edges'!$P197="Yes"),"Yes","No")</f>
        <v>Yes</v>
      </c>
      <c r="EL198" s="116" t="str">
        <f>IF(AND((RIGHT($EL$3,2)-'[1]Miter Profiles'!$AC$143-'[1]Outside Edges'!$B197)&gt;=5,'[1]Outside Edges'!$P197="Yes"),"Yes","No")</f>
        <v>Yes</v>
      </c>
      <c r="EM198" s="129" t="str">
        <f>IF(AND((RIGHT($EM$3,2)-'[1]Miter Profiles'!$AC$144-'[1]Outside Edges'!$B197)&gt;=5,'[1]Outside Edges'!$P197="Yes"),"Yes","No")</f>
        <v>Yes</v>
      </c>
      <c r="EN198" s="10" t="str">
        <f>IF(AND((RIGHT($EN$3,2)-'[1]Miter Profiles'!$AC$145-'[1]Outside Edges'!$B197)&gt;=5,'[1]Outside Edges'!$P197="Yes"),"Yes","No")</f>
        <v>Yes</v>
      </c>
      <c r="EO198" s="90" t="str">
        <f>IF(AND((RIGHT($EO$3,2)-'[1]Miter Profiles'!$AC$146-'[1]Outside Edges'!$B197)&gt;=5,'[1]Outside Edges'!$P197="Yes"),"Yes","No")</f>
        <v>Yes</v>
      </c>
      <c r="EP198" s="124" t="str">
        <f>IF(AND((RIGHT($EP$3,2)-'[1]Miter Profiles'!$AC$147-'[1]Outside Edges'!$B197)&gt;=5,'[1]Outside Edges'!$P197="Yes"),"Yes","No")</f>
        <v>Yes</v>
      </c>
      <c r="EQ198" s="124" t="str">
        <f>IF(AND((RIGHT($EQ$3,2)-'[1]Miter Profiles'!$AC$148-'[1]Outside Edges'!$B197)&gt;=5,'[1]Outside Edges'!$P197="Yes"),"Yes","No")</f>
        <v>Yes</v>
      </c>
      <c r="ER198" s="116" t="str">
        <f>IF(AND((RIGHT($ER$3,2)-'[1]Miter Profiles'!$AC$149-'[1]Outside Edges'!$B197)&gt;=5,'[1]Outside Edges'!$P197="Yes"),"Yes","No")</f>
        <v>Yes</v>
      </c>
      <c r="ES198" s="129" t="str">
        <f>IF(AND((RIGHT($ES$3,2)-'[1]Miter Profiles'!$AC$150-'[1]Outside Edges'!$B197)&gt;=5,'[1]Outside Edges'!$P197="Yes"),"Yes","No")</f>
        <v>Yes</v>
      </c>
      <c r="ET198" s="10" t="str">
        <f>IF(AND((RIGHT($ET$3,2)-'[1]Miter Profiles'!$AC$151-'[1]Outside Edges'!$B197)&gt;=5,'[1]Outside Edges'!$P197="Yes"),"Yes","No")</f>
        <v>Yes</v>
      </c>
      <c r="EU198" s="90" t="str">
        <f>IF(AND((RIGHT($EU$3,2)-'[1]Miter Profiles'!$AC$152-'[1]Outside Edges'!$B197)&gt;=5,'[1]Outside Edges'!$P197="Yes"),"Yes","No")</f>
        <v>Yes</v>
      </c>
      <c r="EV198" s="124" t="str">
        <f>IF(AND((RIGHT($EV$3,2)-'[1]Miter Profiles'!$AC$153-'[1]Outside Edges'!$B197)&gt;=5,'[1]Outside Edges'!$P197="Yes"),"Yes","No")</f>
        <v>Yes</v>
      </c>
      <c r="EW198" s="124" t="str">
        <f>IF(AND((RIGHT($EW$3,2)-'[1]Miter Profiles'!$AC$154-'[1]Outside Edges'!$B197)&gt;=5,'[1]Outside Edges'!$P197="Yes"),"Yes","No")</f>
        <v>Yes</v>
      </c>
      <c r="EX198" s="116" t="str">
        <f>IF(AND((RIGHT($EX$3,2)-'[1]Miter Profiles'!$AC$155-'[1]Outside Edges'!$B197)&gt;=5,'[1]Outside Edges'!$P197="Yes"),"Yes","No")</f>
        <v>Yes</v>
      </c>
      <c r="EY198" s="129" t="str">
        <f>IF(AND((RIGHT($EY$3,2)-'[1]Miter Profiles'!$AC$156-'[1]Outside Edges'!$B197)&gt;=5,'[1]Outside Edges'!$P197="Yes"),"Yes","No")</f>
        <v>Yes</v>
      </c>
      <c r="EZ198" s="10" t="str">
        <f>IF(AND((RIGHT($EZ$3,2)-'[1]Miter Profiles'!$AC$157-'[1]Outside Edges'!$B197)&gt;=5,'[1]Outside Edges'!$P197="Yes"),"Yes","No")</f>
        <v>Yes</v>
      </c>
      <c r="FA198" s="90" t="str">
        <f>IF(AND((RIGHT($FA$3,2)-'[1]Miter Profiles'!$AC$158-'[1]Outside Edges'!$B197)&gt;=5,'[1]Outside Edges'!$P197="Yes"),"Yes","No")</f>
        <v>Yes</v>
      </c>
      <c r="FB198" s="124" t="str">
        <f>IF(AND((RIGHT($FB$3,2)-'[1]Miter Profiles'!$AC$159-'[1]Outside Edges'!$B197)&gt;=5,'[1]Outside Edges'!$P197="Yes"),"Yes","No")</f>
        <v>Yes</v>
      </c>
      <c r="FC198" s="124" t="str">
        <f>IF(AND((RIGHT($FC$3,2)-'[1]Miter Profiles'!$AC$160-'[1]Outside Edges'!$B197)&gt;=5,'[1]Outside Edges'!$P197="Yes"),"Yes","No")</f>
        <v>Yes</v>
      </c>
      <c r="FD198" s="116" t="str">
        <f>IF(AND((RIGHT($FD$3,2)-'[1]Miter Profiles'!$AC$161-'[1]Outside Edges'!$B197)&gt;=5,'[1]Outside Edges'!$P197="Yes"),"Yes","No")</f>
        <v>Yes</v>
      </c>
      <c r="FE198" s="129" t="str">
        <f>IF(AND((RIGHT($FE$3,2)-'[1]Miter Profiles'!$AC$162-'[1]Outside Edges'!$B197)&gt;=5,'[1]Outside Edges'!$P197="Yes"),"Yes","No")</f>
        <v>Yes</v>
      </c>
      <c r="FF198" s="10" t="str">
        <f>IF(AND((RIGHT($FF$3,2)-'[1]Miter Profiles'!$AC$163-'[1]Outside Edges'!$B197)&gt;=5,'[1]Outside Edges'!$P197="Yes"),"Yes","No")</f>
        <v>Yes</v>
      </c>
      <c r="FG198" s="90" t="str">
        <f>IF(AND((RIGHT($FG$3,2)-'[1]Miter Profiles'!$AC$164-'[1]Outside Edges'!$B197)&gt;=5,'[1]Outside Edges'!$P197="Yes"),"Yes","No")</f>
        <v>Yes</v>
      </c>
      <c r="FH198" s="124" t="str">
        <f>IF(AND((RIGHT($FH$3,2)-'[1]Miter Profiles'!$AC$165-'[1]Outside Edges'!$B197)&gt;=5,'[1]Outside Edges'!$P197="Yes"),"Yes","No")</f>
        <v>Yes</v>
      </c>
      <c r="FI198" s="124" t="str">
        <f>IF(AND((RIGHT($FI$3,2)-'[1]Miter Profiles'!$AC$166-'[1]Outside Edges'!$B197)&gt;=5,'[1]Outside Edges'!$P197="Yes"),"Yes","No")</f>
        <v>Yes</v>
      </c>
      <c r="FJ198" s="116" t="str">
        <f>IF(AND((RIGHT($FJ$3,2)-'[1]Miter Profiles'!$AC$167-'[1]Outside Edges'!$B197)&gt;=5,'[1]Outside Edges'!$P197="Yes"),"Yes","No")</f>
        <v>Yes</v>
      </c>
      <c r="FK198" s="129" t="str">
        <f>IF(AND((RIGHT($FK$3,2)-'[1]Miter Profiles'!$AC$168-'[1]Outside Edges'!$B197)&gt;=5,'[1]Outside Edges'!$P197="Yes"),"Yes","No")</f>
        <v>Yes</v>
      </c>
      <c r="FL198" s="10" t="str">
        <f>IF(AND((RIGHT($FL$3,2)-'[1]Miter Profiles'!$AC$169-'[1]Outside Edges'!$B197)&gt;=5,'[1]Outside Edges'!$P197="Yes"),"Yes","No")</f>
        <v>Yes</v>
      </c>
      <c r="FM198" s="90" t="str">
        <f>IF(AND((RIGHT($FM$3,2)-'[1]Miter Profiles'!$AC$170-'[1]Outside Edges'!$B197)&gt;=5,'[1]Outside Edges'!$P197="Yes"),"Yes","No")</f>
        <v>Yes</v>
      </c>
      <c r="FN198" s="124" t="str">
        <f>IF(AND((RIGHT($FN$3,2)-'[1]Miter Profiles'!$AC$171-'[1]Outside Edges'!$B197)&gt;=5,'[1]Outside Edges'!$P197="Yes"),"Yes","No")</f>
        <v>Yes</v>
      </c>
      <c r="FO198" s="124" t="str">
        <f>IF(AND((RIGHT($FO$3,2)-'[1]Miter Profiles'!$AC$172-'[1]Outside Edges'!$B197)&gt;=5,'[1]Outside Edges'!$P197="Yes"),"Yes","No")</f>
        <v>Yes</v>
      </c>
      <c r="FP198" s="116" t="str">
        <f>IF(AND((RIGHT($FP$3,2)-'[1]Miter Profiles'!$AC$173-'[1]Outside Edges'!$B197)&gt;=5,'[1]Outside Edges'!$P197="Yes"),"Yes","No")</f>
        <v>Yes</v>
      </c>
      <c r="FQ198" s="129" t="str">
        <f>IF(AND((RIGHT($FQ$3,2)-'[1]Miter Profiles'!$AC$174-'[1]Outside Edges'!$B197)&gt;=5,'[1]Outside Edges'!$P197="Yes"),"Yes","No")</f>
        <v>Yes</v>
      </c>
      <c r="FR198" s="10" t="str">
        <f>IF(AND((RIGHT($FR$3,2)-'[1]Miter Profiles'!$AC$175-'[1]Outside Edges'!$B197)&gt;=5,'[1]Outside Edges'!$P197="Yes"),"Yes","No")</f>
        <v>Yes</v>
      </c>
      <c r="FS198" s="90" t="str">
        <f>IF(AND((RIGHT($FS$3,2)-'[1]Miter Profiles'!$AC$176-'[1]Outside Edges'!$B197)&gt;=5,'[1]Outside Edges'!$P197="Yes"),"Yes","No")</f>
        <v>Yes</v>
      </c>
      <c r="FT198" s="124" t="str">
        <f>IF(AND((RIGHT($FT$3,2)-'[1]Miter Profiles'!$AC$177-'[1]Outside Edges'!$B197)&gt;=5,'[1]Outside Edges'!$P197="Yes"),"Yes","No")</f>
        <v>Yes</v>
      </c>
      <c r="FU198" s="124" t="str">
        <f>IF(AND((RIGHT($FU$3,2)-'[1]Miter Profiles'!$AC$178-'[1]Outside Edges'!$B197)&gt;=5,'[1]Outside Edges'!$P197="Yes"),"Yes","No")</f>
        <v>Yes</v>
      </c>
      <c r="FV198" s="116" t="str">
        <f>IF(AND((RIGHT($V$3,2)-'[1]Miter Profiles'!$AC$179-'[1]Outside Edges'!$B197)&gt;=5,'[1]Outside Edges'!$P197="Yes"),"Yes","No")</f>
        <v>Yes</v>
      </c>
      <c r="FW198" s="129" t="str">
        <f>IF(AND((RIGHT($FW$3,2)-'[1]Miter Profiles'!$AC$180-'[1]Outside Edges'!$B197)&gt;=5,'[1]Outside Edges'!$P197="Yes"),"Yes","No")</f>
        <v>Yes</v>
      </c>
      <c r="FX198" s="85" t="str">
        <f>IF(AND((RIGHT($FX$3,2)-'[1]Miter Profiles'!$AC$181-'[1]Outside Edges'!$B197)&gt;=5,'[1]Outside Edges'!$P197="Yes"),"Yes","No")</f>
        <v>Yes</v>
      </c>
      <c r="FY198" s="150" t="str">
        <f>IF(AND((RIGHT($FY$3,2)-'[1]Miter Profiles'!$AC$182-'[1]Outside Edges'!$B197)&gt;=5,'[1]Outside Edges'!$P197="Yes"),"Yes","No")</f>
        <v>Yes</v>
      </c>
      <c r="FZ198" s="124" t="str">
        <f>IF(AND((RIGHT($FZ$3,2)-'[1]Miter Profiles'!$AC$183-'[1]Outside Edges'!$B197)&gt;=5,'[1]Outside Edges'!$P197="Yes"),"Yes","No")</f>
        <v>Yes</v>
      </c>
      <c r="GA198" s="116" t="str">
        <f>IF(AND((RIGHT($GA$3,2)-'[1]Miter Profiles'!$AC$184-'[1]Outside Edges'!$B197)&gt;=5,'[1]Outside Edges'!$P197="Yes"),"Yes","No")</f>
        <v>Yes</v>
      </c>
      <c r="GB198" s="129" t="str">
        <f>IF(AND((RIGHT($GB$3,2)-'[1]Miter Profiles'!$AC$185-'[1]Outside Edges'!$B197)&gt;=5,'[1]Outside Edges'!$P197="Yes"),"Yes","No")</f>
        <v>Yes</v>
      </c>
      <c r="GC198" s="10" t="str">
        <f>IF(AND((RIGHT($GC$3,2)-'[1]Miter Profiles'!$AC$186-'[1]Outside Edges'!$B197)&gt;=5,'[1]Outside Edges'!$P197="Yes"),"Yes","No")</f>
        <v>Yes</v>
      </c>
      <c r="GD198" s="90" t="str">
        <f>IF(AND((RIGHT($GD$3,2)-'[1]Miter Profiles'!$AC$187-'[1]Outside Edges'!$B197)&gt;=5,'[1]Outside Edges'!$P197="Yes"),"Yes","No")</f>
        <v>Yes</v>
      </c>
      <c r="GE198" s="150" t="str">
        <f>IF(AND((RIGHT($GE$3,2)-'[1]Miter Profiles'!$AC$188-'[1]Outside Edges'!$B197)&gt;=5,'[1]Outside Edges'!$P197="Yes"),"Yes","No")</f>
        <v>Yes</v>
      </c>
      <c r="GF198" s="124" t="str">
        <f>IF(AND((RIGHT($GF$3,2)-'[1]Miter Profiles'!$AC$189-'[1]Outside Edges'!$B197)&gt;=5,'[1]Outside Edges'!$P197="Yes"),"Yes","No")</f>
        <v>Yes</v>
      </c>
      <c r="GG198" s="116" t="str">
        <f>IF(AND((RIGHT($GG$3,2)-'[1]Miter Profiles'!$AC$190-'[1]Outside Edges'!$B197)&gt;=5,'[1]Outside Edges'!$P197="Yes"),"Yes","No")</f>
        <v>Yes</v>
      </c>
      <c r="GH198" s="129" t="str">
        <f>IF(AND((RIGHT($GH$3,2)-'[1]Miter Profiles'!$AC$191-'[1]Outside Edges'!$B197)&gt;=5,'[1]Outside Edges'!$P197="Yes"),"Yes","No")</f>
        <v>Yes</v>
      </c>
      <c r="GI198" s="10" t="str">
        <f>IF(AND((RIGHT($GI$3,2)-'[1]Miter Profiles'!$AC$192-'[1]Outside Edges'!$B197)&gt;=5,'[1]Outside Edges'!$P197="Yes"),"Yes","No")</f>
        <v>Yes</v>
      </c>
      <c r="GJ198" s="90" t="str">
        <f>IF(AND((RIGHT($GJ$3,2)-'[1]Miter Profiles'!$AC$193-'[1]Outside Edges'!$B197)&gt;=5,'[1]Outside Edges'!$P197="Yes"),"Yes","No")</f>
        <v>Yes</v>
      </c>
      <c r="GK198" s="150" t="str">
        <f>IF(AND((RIGHT($GK$3,2)-'[1]Miter Profiles'!$AC$194-'[1]Outside Edges'!$B197)&gt;=5,'[1]Outside Edges'!$P197="Yes"),"Yes","No")</f>
        <v>Yes</v>
      </c>
      <c r="GL198" s="124" t="str">
        <f>IF(AND((RIGHT($GL$3,2)-'[1]Miter Profiles'!$AC$195-'[1]Outside Edges'!$B197)&gt;=5,'[1]Outside Edges'!$P197="Yes"),"Yes","No")</f>
        <v>Yes</v>
      </c>
      <c r="GM198" s="116" t="str">
        <f>IF(AND((RIGHT($GM$3,2)-'[1]Miter Profiles'!$AC$196-'[1]Outside Edges'!$B197)&gt;=5,'[1]Outside Edges'!$P197="Yes"),"Yes","No")</f>
        <v>Yes</v>
      </c>
      <c r="GN198" s="129" t="str">
        <f>IF(AND((RIGHT($GN$3,2)-'[1]Miter Profiles'!$AC$197-'[1]Outside Edges'!$B197)&gt;=5,'[1]Outside Edges'!$P197="Yes"),"Yes","No")</f>
        <v>Yes</v>
      </c>
      <c r="GO198" s="10" t="str">
        <f>IF(AND((RIGHT($GO$3,2)-'[1]Miter Profiles'!$AC$198-'[1]Outside Edges'!$B197)&gt;=5,'[1]Outside Edges'!$P197="Yes"),"Yes","No")</f>
        <v>Yes</v>
      </c>
      <c r="GP198" s="90" t="str">
        <f>IF(AND((RIGHT($GP$3,2)-'[1]Miter Profiles'!$AC$199-'[1]Outside Edges'!$B197)&gt;=5,'[1]Outside Edges'!$P197="Yes"),"Yes","No")</f>
        <v>Yes</v>
      </c>
      <c r="GQ198" s="150" t="str">
        <f>IF(AND((RIGHT($GQ$3,2)-'[1]Miter Profiles'!$AC$200-'[1]Outside Edges'!$B197)&gt;=5,'[1]Outside Edges'!$P197="Yes"),"Yes","No")</f>
        <v>Yes</v>
      </c>
      <c r="GR198" s="124" t="str">
        <f>IF(AND((RIGHT($GR$3,2)-'[1]Miter Profiles'!$AC$201-'[1]Outside Edges'!$B197)&gt;=5,'[1]Outside Edges'!$P197="Yes"),"Yes","No")</f>
        <v>Yes</v>
      </c>
      <c r="GS198" s="116" t="str">
        <f>IF(AND((RIGHT($GS$3,2)-'[1]Miter Profiles'!$AC$202-'[1]Outside Edges'!$B197)&gt;=5,'[1]Outside Edges'!$P197="Yes"),"Yes","No")</f>
        <v>Yes</v>
      </c>
      <c r="GT198" s="129" t="str">
        <f>IF(AND((RIGHT($GT$3,2)-'[1]Miter Profiles'!$AC$203-'[1]Outside Edges'!$B197)&gt;=5,'[1]Outside Edges'!$P197="Yes"),"Yes","No")</f>
        <v>Yes</v>
      </c>
      <c r="GU198" s="10" t="str">
        <f>IF(AND((RIGHT($GU$3,2)-'[1]Miter Profiles'!$AC$204-'[1]Outside Edges'!$B197)&gt;=5,'[1]Outside Edges'!$P197="Yes"),"Yes","No")</f>
        <v>Yes</v>
      </c>
      <c r="GV198" s="90" t="str">
        <f>IF(AND((RIGHT($GV$3,2)-'[1]Miter Profiles'!$AC$205-'[1]Outside Edges'!$B197)&gt;=5,'[1]Outside Edges'!$P197="Yes"),"Yes","No")</f>
        <v>Yes</v>
      </c>
      <c r="GW198" s="150" t="str">
        <f>IF(AND((RIGHT($GW$3,2)-'[1]Miter Profiles'!$AC$206-'[1]Outside Edges'!$B197)&gt;=5,'[1]Outside Edges'!$P197="Yes"),"Yes","No")</f>
        <v>No</v>
      </c>
      <c r="GX198" s="124" t="str">
        <f>IF(AND((RIGHT($GX$3,2)-'[1]Miter Profiles'!$AC$207-'[1]Outside Edges'!$B197)&gt;=5,'[1]Outside Edges'!$P197="Yes"),"Yes","No")</f>
        <v>Yes</v>
      </c>
      <c r="GY198" s="116" t="str">
        <f>IF(AND((RIGHT($GY$3,2)-'[1]Miter Profiles'!$AC$208-'[1]Outside Edges'!$B197)&gt;=5,'[1]Outside Edges'!$P197="Yes"),"Yes","No")</f>
        <v>Yes</v>
      </c>
      <c r="GZ198" s="129" t="str">
        <f>IF(AND((RIGHT($GZ$3,2)-'[1]Miter Profiles'!$AC$209-'[1]Outside Edges'!$B197)&gt;=5,'[1]Outside Edges'!$P197="Yes"),"Yes","No")</f>
        <v>Yes</v>
      </c>
      <c r="HA198" s="10" t="str">
        <f>IF(AND((RIGHT($HA$3,2)-'[1]Miter Profiles'!$AC$210-'[1]Outside Edges'!$B197)&gt;=5,'[1]Outside Edges'!$P197="Yes"),"Yes","No")</f>
        <v>Yes</v>
      </c>
      <c r="HB198" s="90" t="str">
        <f>IF(AND((RIGHT($HB$3,2)-'[1]Miter Profiles'!$AC$211-'[1]Outside Edges'!$B197)&gt;=5,'[1]Outside Edges'!$P197="Yes"),"Yes","No")</f>
        <v>Yes</v>
      </c>
      <c r="HC198" s="150" t="str">
        <f>IF(AND((RIGHT($HC$3,2)-'[1]Miter Profiles'!$AC$212-'[1]Outside Edges'!$B197)&gt;=5,'[1]Outside Edges'!$P197="Yes"),"Yes","No")</f>
        <v>No</v>
      </c>
      <c r="HD198" s="116" t="str">
        <f>IF(AND((RIGHT($HD$3,2)-'[1]Miter Profiles'!$AC$213-'[1]Outside Edges'!$B197)&gt;=5,'[1]Outside Edges'!$P197="Yes"),"Yes","No")</f>
        <v>No</v>
      </c>
      <c r="HE198" s="129" t="str">
        <f>IF(AND((RIGHT($HE$3,2)-'[1]Miter Profiles'!$AC$214-'[1]Outside Edges'!$B197)&gt;=5,'[1]Outside Edges'!$P197="Yes"),"Yes","No")</f>
        <v>Yes</v>
      </c>
      <c r="HF198" s="10" t="str">
        <f>IF(AND((RIGHT($HF$3,2)-'[1]Miter Profiles'!$AC$215-'[1]Outside Edges'!$B197)&gt;=5,'[1]Outside Edges'!$P197="Yes"),"Yes","No")</f>
        <v>Yes</v>
      </c>
      <c r="HG198" s="90" t="str">
        <f>IF(AND((RIGHT($HG$3,2)-'[1]Miter Profiles'!$AC$216-'[1]Outside Edges'!$B197)&gt;=5,'[1]Outside Edges'!$P197="Yes"),"Yes","No")</f>
        <v>Yes</v>
      </c>
      <c r="HH198" s="150" t="str">
        <f>IF(AND((RIGHT($HH$3,2)-'[1]Miter Profiles'!$AC$217-'[1]Outside Edges'!$B197)&gt;=5,'[1]Outside Edges'!$P197="Yes"),"Yes","No")</f>
        <v>Yes</v>
      </c>
      <c r="HI198" s="124" t="str">
        <f>IF(AND((RIGHT($HI$3,2)-'[1]Miter Profiles'!$AC$218-'[1]Outside Edges'!$B197)&gt;=5,'[1]Outside Edges'!$P197="Yes"),"Yes","No")</f>
        <v>Yes</v>
      </c>
      <c r="HJ198" s="116" t="str">
        <f>IF(AND((RIGHT($HJ$3,2)-'[1]Miter Profiles'!$AC$219-'[1]Outside Edges'!$B197)&gt;=5,'[1]Outside Edges'!$P197="Yes"),"Yes","No")</f>
        <v>Yes</v>
      </c>
      <c r="HK198" s="129" t="str">
        <f>IF(AND((RIGHT($HK$3,2)-'[1]Miter Profiles'!$AC$220-'[1]Outside Edges'!$B197)&gt;=5,'[1]Outside Edges'!$P197="Yes"),"Yes","No")</f>
        <v>Yes</v>
      </c>
      <c r="HL198" s="10" t="str">
        <f>IF(AND((RIGHT($HL$3,2)-'[1]Miter Profiles'!$AC$221-'[1]Outside Edges'!$B197)&gt;=5,'[1]Outside Edges'!$P197="Yes"),"Yes","No")</f>
        <v>Yes</v>
      </c>
      <c r="HM198" s="90" t="str">
        <f>IF(AND((RIGHT($HM$3,2)-'[1]Miter Profiles'!$AC$222-'[1]Outside Edges'!$B197)&gt;=5,'[1]Outside Edges'!$P197="Yes"),"Yes","No")</f>
        <v>Yes</v>
      </c>
      <c r="HN198" s="150" t="str">
        <f>IF(AND((RIGHT($HN$3,2)-'[1]Miter Profiles'!$AC$223-'[1]Outside Edges'!$B197)&gt;=5,'[1]Outside Edges'!$P197="Yes"),"Yes","No")</f>
        <v>Yes</v>
      </c>
      <c r="HO198" s="124" t="str">
        <f>IF(AND((RIGHT($HO$3,2)-'[1]Miter Profiles'!$AC$224-'[1]Outside Edges'!$B197)&gt;=5,'[1]Outside Edges'!$P197="Yes"),"Yes","No")</f>
        <v>Yes</v>
      </c>
      <c r="HP198" s="124" t="str">
        <f>IF(AND((RIGHT($HP$3,2)-'[1]Miter Profiles'!$AC$225-'[1]Outside Edges'!$B197)&gt;=5,'[1]Outside Edges'!$P197="Yes"),"Yes","No")</f>
        <v>Yes</v>
      </c>
      <c r="HQ198" s="153" t="str">
        <f>IF(AND((RIGHT($HQ$3,3)-'[1]Miter Profiles'!$AC$226-'[1]Outside Edges'!$B197)&gt;=5,'[1]Outside Edges'!$P197="Yes"),"Yes","No")</f>
        <v>Yes</v>
      </c>
      <c r="HR198" s="129" t="str">
        <f>IF(AND((RIGHT($HR$3,2)-'[1]Miter Profiles'!$AC$227-'[1]Outside Edges'!$B197)&gt;=5,'[1]Outside Edges'!$P197="Yes"),"Yes","No")</f>
        <v>Yes</v>
      </c>
      <c r="HS198" s="10" t="str">
        <f>IF(AND((RIGHT($HS$3,2)-'[1]Miter Profiles'!$AC$228-'[1]Outside Edges'!$B197)&gt;=5,'[1]Outside Edges'!$P197="Yes"),"Yes","No")</f>
        <v>Yes</v>
      </c>
      <c r="HT198" s="163" t="str">
        <f>IF(AND((RIGHT($HT$3,2)-'[1]Miter Profiles'!$AC$229-'[1]Outside Edges'!$B197)&gt;=5,'[1]Outside Edges'!$P197="Yes"),"Yes","No")</f>
        <v>Yes</v>
      </c>
      <c r="HU198" s="150" t="str">
        <f>IF(AND((RIGHT($HU$3,2)-'[1]Miter Profiles'!$AC$230-'[1]Outside Edges'!$B197)&gt;=5,'[1]Outside Edges'!$P197="Yes"),"Yes","No")</f>
        <v>Yes</v>
      </c>
      <c r="HV198" s="124" t="str">
        <f>IF(AND((RIGHT($HV$3,2)-'[1]Miter Profiles'!$AC$231-'[1]Outside Edges'!$B197)&gt;=5,'[1]Outside Edges'!$P197="Yes"),"Yes","No")</f>
        <v>Yes</v>
      </c>
      <c r="HW198" s="116" t="str">
        <f>IF(AND((RIGHT($HW$3,2)-'[1]Miter Profiles'!$AC$232-'[1]Outside Edges'!$B197)&gt;=5,'[1]Outside Edges'!$P197="Yes"),"Yes","No")</f>
        <v>Yes</v>
      </c>
      <c r="HX198" s="129" t="str">
        <f>IF(AND((RIGHT($HX$3,2)-'[1]Miter Profiles'!$AC$233-'[1]Outside Edges'!$B197)&gt;=5,'[1]Outside Edges'!$P197="Yes"),"Yes","No")</f>
        <v>Yes</v>
      </c>
      <c r="HY198" s="10" t="str">
        <f>IF(AND((RIGHT($HY$3,2)-'[1]Miter Profiles'!$AC$234-'[1]Outside Edges'!$B197)&gt;=5,'[1]Outside Edges'!$P197="Yes"),"Yes","No")</f>
        <v>Yes</v>
      </c>
      <c r="HZ198" s="90" t="str">
        <f>IF(AND((RIGHT($HZ$3,2)-'[1]Miter Profiles'!$AC$235-'[1]Outside Edges'!$B197)&gt;=5,'[1]Outside Edges'!$P197="Yes"),"Yes","No")</f>
        <v>Yes</v>
      </c>
      <c r="IA198" s="150" t="str">
        <f>IF(AND((RIGHT($IA$3,2)-'[1]Miter Profiles'!$AC$236-'[1]Outside Edges'!$B197)&gt;=5,'[1]Outside Edges'!$P197="Yes"),"Yes","No")</f>
        <v>Yes</v>
      </c>
      <c r="IB198" s="124" t="str">
        <f>IF(AND((RIGHT($IB$3,2)-'[1]Miter Profiles'!$AC$237-'[1]Outside Edges'!$B197)&gt;=5,'[1]Outside Edges'!$P197="Yes"),"Yes","No")</f>
        <v>Yes</v>
      </c>
      <c r="IC198" s="116" t="str">
        <f>IF(AND((RIGHT($IC$3,2)-'[1]Miter Profiles'!$AC$238-'[1]Outside Edges'!$B197)&gt;=5,'[1]Outside Edges'!$P197="Yes"),"Yes","No")</f>
        <v>Yes</v>
      </c>
      <c r="ID198" s="129" t="str">
        <f>IF(AND((RIGHT($ID$3,2)-'[1]Miter Profiles'!$AC$239-'[1]Outside Edges'!$B197)&gt;=5,'[1]Outside Edges'!$P197="Yes"),"Yes","No")</f>
        <v>Yes</v>
      </c>
      <c r="IE198" s="10" t="str">
        <f>IF(AND((RIGHT($IE$3,2)-'[1]Miter Profiles'!$AC$240-'[1]Outside Edges'!$B197)&gt;=5,'[1]Outside Edges'!$P197="Yes"),"Yes","No")</f>
        <v>Yes</v>
      </c>
      <c r="IF198" s="90" t="str">
        <f>IF(AND((RIGHT($IF$3,2)-'[1]Miter Profiles'!$AC$241-'[1]Outside Edges'!$B197)&gt;=5,'[1]Outside Edges'!$P197="Yes"),"Yes","No")</f>
        <v>Yes</v>
      </c>
      <c r="IG198" s="150" t="str">
        <f>IF(AND((RIGHT($IG$3,2)-'[1]Miter Profiles'!$AC$242-'[1]Outside Edges'!$B197)&gt;=5,'[1]Outside Edges'!$P197="Yes"),"Yes","No")</f>
        <v>Yes</v>
      </c>
      <c r="IH198" s="124" t="str">
        <f>IF(AND((RIGHT($IH$3,2)-'[1]Miter Profiles'!$AC$243-'[1]Outside Edges'!$B197)&gt;=5,'[1]Outside Edges'!$P197="Yes"),"Yes","No")</f>
        <v>Yes</v>
      </c>
      <c r="II198" s="116" t="str">
        <f>IF(AND((RIGHT($II$3,2)-'[1]Miter Profiles'!$AC$244-'[1]Outside Edges'!$B197)&gt;=5,'[1]Outside Edges'!$P197="Yes"),"Yes","No")</f>
        <v>Yes</v>
      </c>
      <c r="IJ198" s="129" t="str">
        <f>IF(AND((RIGHT($IJ$3,2)-'[1]Miter Profiles'!$AC$245-'[1]Outside Edges'!$B197)&gt;=5,'[1]Outside Edges'!$P197="Yes"),"Yes","No")</f>
        <v>Yes</v>
      </c>
      <c r="IK198" s="10" t="str">
        <f>IF(AND((RIGHT($IK$3,2)-'[1]Miter Profiles'!$AC$246-'[1]Outside Edges'!$B197)&gt;=5,'[1]Outside Edges'!$P197="Yes"),"Yes","No")</f>
        <v>Yes</v>
      </c>
      <c r="IL198" s="90" t="str">
        <f>IF(AND((RIGHT($IL$3,2)-'[1]Miter Profiles'!$AC$247-'[1]Outside Edges'!$B197)&gt;=5,'[1]Outside Edges'!$P197="Yes"),"Yes","No")</f>
        <v>Yes</v>
      </c>
      <c r="IM198" s="150" t="str">
        <f>IF(AND((RIGHT($IM$3,2)-'[1]Miter Profiles'!$AC$248-'[1]Outside Edges'!$B197)&gt;=5,'[1]Outside Edges'!$P197="Yes"),"Yes","No")</f>
        <v>Yes</v>
      </c>
      <c r="IN198" s="124" t="str">
        <f>IF(AND((RIGHT($IN$3,2)-'[1]Miter Profiles'!$AC$249-'[1]Outside Edges'!$B197)&gt;=5,'[1]Outside Edges'!$P197="Yes"),"Yes","No")</f>
        <v>Yes</v>
      </c>
      <c r="IO198" s="116" t="str">
        <f>IF(AND((RIGHT($IO$3,2)-'[1]Miter Profiles'!$AC$250-'[1]Outside Edges'!$B197)&gt;=5,'[1]Outside Edges'!$P197="Yes"),"Yes","No")</f>
        <v>Yes</v>
      </c>
      <c r="IP198" s="129" t="str">
        <f>IF(AND((RIGHT($IP$3,2)-'[1]Miter Profiles'!$AC$251-'[1]Outside Edges'!$B197)&gt;=5,'[1]Outside Edges'!$P197="Yes"),"Yes","No")</f>
        <v>Yes</v>
      </c>
      <c r="IQ198" s="10" t="str">
        <f>IF(AND((RIGHT($IQ$3,2)-'[1]Miter Profiles'!$AC$252-'[1]Outside Edges'!$B197)&gt;=5,'[1]Outside Edges'!$P197="Yes"),"Yes","No")</f>
        <v>Yes</v>
      </c>
      <c r="IR198" s="90" t="str">
        <f>IF(AND((RIGHT($IR$3,2)-'[1]Miter Profiles'!$AC$253-'[1]Outside Edges'!$B197)&gt;=5,'[1]Outside Edges'!$P197="Yes"),"Yes","No")</f>
        <v>Yes</v>
      </c>
      <c r="IS198" s="150" t="str">
        <f>IF(AND((RIGHT($IS$3,2)-'[1]Miter Profiles'!$AC$254-'[1]Outside Edges'!$B197)&gt;=5,'[1]Outside Edges'!$P197="Yes"),"Yes","No")</f>
        <v>Yes</v>
      </c>
      <c r="IT198" s="124" t="str">
        <f>IF(AND((RIGHT($IT$3,2)-'[1]Miter Profiles'!$AC$255-'[1]Outside Edges'!$B197)&gt;=5,'[1]Outside Edges'!$P197="Yes"),"Yes","No")</f>
        <v>Yes</v>
      </c>
      <c r="IU198" s="116" t="str">
        <f>IF(AND((RIGHT($IU$3,2)-'[1]Miter Profiles'!$AC$256-'[1]Outside Edges'!$B197)&gt;=5,'[1]Outside Edges'!$P197="Yes"),"Yes","No")</f>
        <v>Yes</v>
      </c>
      <c r="IV198" s="129" t="str">
        <f>IF(AND((RIGHT($IV$3,2)-'[1]Miter Profiles'!$AC$257-'[1]Outside Edges'!$B197)&gt;=5,'[1]Outside Edges'!$P197="Yes"),"Yes","No")</f>
        <v>Yes</v>
      </c>
      <c r="IW198" s="10" t="str">
        <f>IF(AND((RIGHT($IW$3,2)-'[1]Miter Profiles'!$AC$258-'[1]Outside Edges'!$B197)&gt;=5,'[1]Outside Edges'!$P197="Yes"),"Yes","No")</f>
        <v>Yes</v>
      </c>
      <c r="IX198" s="90" t="str">
        <f>IF(AND((RIGHT($IX$3,2)-'[1]Miter Profiles'!$AC$259-'[1]Outside Edges'!$B197)&gt;=5,'[1]Outside Edges'!$P197="Yes"),"Yes","No")</f>
        <v>Yes</v>
      </c>
      <c r="IY198" s="150" t="str">
        <f>IF(AND((RIGHT($IY$3,2)-'[1]Miter Profiles'!$AC$260-'[1]Outside Edges'!$B197)&gt;=5,'[1]Outside Edges'!$P197="Yes"),"Yes","No")</f>
        <v>Yes</v>
      </c>
      <c r="IZ198" s="124" t="str">
        <f>IF(AND((RIGHT($IZ$3,2)-'[1]Miter Profiles'!$AC$261-'[1]Outside Edges'!$B197)&gt;=5,'[1]Outside Edges'!$P197="Yes"),"Yes","No")</f>
        <v>Yes</v>
      </c>
      <c r="JA198" s="116" t="str">
        <f>IF(AND((RIGHT($JA$3,2)-'[1]Miter Profiles'!$AC$262-'[1]Outside Edges'!$B197)&gt;=5,'[1]Outside Edges'!$P197="Yes"),"Yes","No")</f>
        <v>Yes</v>
      </c>
      <c r="JB198" s="129" t="str">
        <f>IF(AND((RIGHT($JB$3,2)-'[1]Miter Profiles'!$AC$263-'[1]Outside Edges'!$B197)&gt;=5,'[1]Outside Edges'!$P197="Yes"),"Yes","No")</f>
        <v>Yes</v>
      </c>
      <c r="JC198" s="10" t="str">
        <f>IF(AND((RIGHT($JC$3,2)-'[1]Miter Profiles'!$AC$264-'[1]Outside Edges'!$B197)&gt;=5,'[1]Outside Edges'!$P197="Yes"),"Yes","No")</f>
        <v>Yes</v>
      </c>
      <c r="JD198" s="90" t="str">
        <f>IF(AND((RIGHT($JD$3,2)-'[1]Miter Profiles'!$AC$265-'[1]Outside Edges'!$B197)&gt;=5,'[1]Outside Edges'!$P197="Yes"),"Yes","No")</f>
        <v>Yes</v>
      </c>
      <c r="JE198" s="236" t="str">
        <f>IF(AND((RIGHT($JE$3,2)-'[1]Miter Profiles'!$AC$266-'[1]Outside Edges'!$B197)&gt;=5,'[1]Outside Edges'!$P197="Yes"),"Yes","No")</f>
        <v>No</v>
      </c>
      <c r="JF198" s="237" t="str">
        <f>IF(AND((RIGHT($JF$3,2)-'[1]Miter Profiles'!$AC$267-'[1]Outside Edges'!$B197)&gt;=5,'[1]Outside Edges'!$P197="Yes"),"Yes","No")</f>
        <v>Yes</v>
      </c>
      <c r="JG198" s="238" t="str">
        <f>IF(AND((RIGHT($JG$3,2)-'[1]Miter Profiles'!$AC$268-'[1]Outside Edges'!$B197)&gt;=5,'[1]Outside Edges'!$P197="Yes"),"Yes","No")</f>
        <v>Yes</v>
      </c>
      <c r="JH198" s="129" t="str">
        <f>IF(AND((RIGHT($JH$3,2)-'[1]Miter Profiles'!$AC$269-'[1]Outside Edges'!$B197)&gt;=5,'[1]Outside Edges'!$P197="Yes"),"Yes","No")</f>
        <v>Yes</v>
      </c>
      <c r="JI198" s="113" t="str">
        <f>IF(AND((RIGHT($JI$3,2)-'[1]Miter Profiles'!$AC$270-'[1]Outside Edges'!$B197)&gt;=5,'[1]Outside Edges'!$P197="Yes"),"Yes","No")</f>
        <v>Yes</v>
      </c>
      <c r="JJ198" s="90" t="str">
        <f>IF(AND((RIGHT($JJ$3,2)-'[1]Miter Profiles'!$AC$271-'[1]Outside Edges'!$B197)&gt;=5,'[1]Outside Edges'!$P197="Yes"),"Yes","No")</f>
        <v>Yes</v>
      </c>
      <c r="JK198" s="236" t="str">
        <f>IF(AND((RIGHT($JK$3,2)-'[1]Miter Profiles'!$AC$272-'[1]Outside Edges'!$B197)&gt;=5,'[1]Outside Edges'!$P197="Yes"),"Yes","No")</f>
        <v>Yes</v>
      </c>
      <c r="JL198" s="237" t="str">
        <f>IF(AND((RIGHT($JL$3,2)-'[1]Miter Profiles'!$AC$273-'[1]Outside Edges'!$B197)&gt;=5,'[1]Outside Edges'!$P197="Yes"),"Yes","No")</f>
        <v>Yes</v>
      </c>
      <c r="JM198" s="238" t="str">
        <f>IF(AND((RIGHT($JM$3,2)-'[1]Miter Profiles'!$AC$274-'[1]Outside Edges'!$B197)&gt;=5,'[1]Outside Edges'!$P197="Yes"),"Yes","No")</f>
        <v>Yes</v>
      </c>
      <c r="JN198" s="129" t="str">
        <f>IF(AND((RIGHT($JN$3,2)-'[1]Miter Profiles'!$AC$275-'[1]Outside Edges'!$B197)&gt;=5,'[1]Outside Edges'!$P197="Yes"),"Yes","No")</f>
        <v>Yes</v>
      </c>
      <c r="JO198" s="113" t="str">
        <f>IF(AND((RIGHT($JO$3,2)-'[1]Miter Profiles'!$AC$276-'[1]Outside Edges'!$B197)&gt;=5,'[1]Outside Edges'!$P197="Yes"),"Yes","No")</f>
        <v>Yes</v>
      </c>
      <c r="JP198" s="90" t="str">
        <f>IF(AND((RIGHT($JP$3,2)-'[1]Miter Profiles'!$AC$277-'[1]Outside Edges'!$B197)&gt;=5,'[1]Outside Edges'!$P197="Yes"),"Yes","No")</f>
        <v>Yes</v>
      </c>
      <c r="JQ198" s="236" t="str">
        <f>IF(AND((RIGHT($JQ$3,2)-'[1]Miter Profiles'!$AC$278-'[1]Outside Edges'!$B197)&gt;=5,'[1]Outside Edges'!$P197="Yes"),"Yes","No")</f>
        <v>No</v>
      </c>
      <c r="JR198" s="237" t="str">
        <f>IF(AND((RIGHT($JR$3,2)-'[1]Miter Profiles'!$AC$279-'[1]Outside Edges'!$B197)&gt;=5,'[1]Outside Edges'!$P197="Yes"),"Yes","No")</f>
        <v>Yes</v>
      </c>
      <c r="JS198" s="238" t="str">
        <f>IF(AND((RIGHT($JS$3,2)-'[1]Miter Profiles'!$AC$280-'[1]Outside Edges'!$B197)&gt;=5,'[1]Outside Edges'!$P197="Yes"),"Yes","No")</f>
        <v>Yes</v>
      </c>
      <c r="JT198" s="129" t="str">
        <f>IF(AND((RIGHT($JT$3,2)-'[1]Miter Profiles'!$AC$281-'[1]Outside Edges'!$B197)&gt;=5,'[1]Outside Edges'!$P197="Yes"),"Yes","No")</f>
        <v>No</v>
      </c>
      <c r="JU198" s="113" t="str">
        <f>IF(AND((RIGHT($JU$3,2)-'[1]Miter Profiles'!$AC$282-'[1]Outside Edges'!$B197)&gt;=5,'[1]Outside Edges'!$P197="Yes"),"Yes","No")</f>
        <v>Yes</v>
      </c>
      <c r="JV198" s="90" t="str">
        <f>IF(AND((RIGHT($JV$3,2)-'[1]Miter Profiles'!$AC$283-'[1]Outside Edges'!$B197)&gt;=5,'[1]Outside Edges'!$P197="Yes"),"Yes","No")</f>
        <v>Yes</v>
      </c>
      <c r="JW198" s="236" t="str">
        <f>IF(AND((RIGHT($JW$3,2)-'[1]Miter Profiles'!$AC$284-'[1]Outside Edges'!$B197)&gt;=5,'[1]Outside Edges'!$P197="Yes"),"Yes","No")</f>
        <v>Yes</v>
      </c>
      <c r="JX198" s="237" t="str">
        <f>IF(AND((RIGHT($JX$3,2)-'[1]Miter Profiles'!$AC$285-'[1]Outside Edges'!$B197)&gt;=5,'[1]Outside Edges'!$P197="Yes"),"Yes","No")</f>
        <v>Yes</v>
      </c>
      <c r="JY198" s="238" t="str">
        <f>IF(AND((RIGHT($JY$3,2)-'[1]Miter Profiles'!$AC$286-'[1]Outside Edges'!$B197)&gt;=5,'[1]Outside Edges'!$P197="Yes"),"Yes","No")</f>
        <v>Yes</v>
      </c>
      <c r="JZ198" s="129" t="str">
        <f>IF(AND((RIGHT($JZ$3,2)-'[1]Miter Profiles'!$AC$287-'[1]Outside Edges'!$B197)&gt;=5,'[1]Outside Edges'!$P197="Yes"),"Yes","No")</f>
        <v>Yes</v>
      </c>
      <c r="KA198" s="113" t="str">
        <f>IF(AND((RIGHT($KA$3,2)-'[1]Miter Profiles'!$AC$288-'[1]Outside Edges'!$B197)&gt;=5,'[1]Outside Edges'!$P197="Yes"),"Yes","No")</f>
        <v>Yes</v>
      </c>
      <c r="KB198" s="90" t="str">
        <f>IF(AND((RIGHT($KB$3,2)-'[1]Miter Profiles'!$AC$289-'[1]Outside Edges'!$B197)&gt;=5,'[1]Outside Edges'!$P197="Yes"),"Yes","No")</f>
        <v>Yes</v>
      </c>
      <c r="KC198" s="236" t="str">
        <f>IF(AND((RIGHT($KC$3,2)-'[1]Miter Profiles'!$AC$290-'[1]Outside Edges'!$B197)&gt;=5,'[1]Outside Edges'!$P197="Yes"),"Yes","No")</f>
        <v>Yes</v>
      </c>
      <c r="KD198" s="237" t="str">
        <f>IF(AND((RIGHT($KD$3,2)-'[1]Miter Profiles'!$AC$291-'[1]Outside Edges'!$B197)&gt;=5,'[1]Outside Edges'!$P197="Yes"),"Yes","No")</f>
        <v>Yes</v>
      </c>
      <c r="KE198" s="238" t="str">
        <f>IF(AND((RIGHT($KE$3,2)-'[1]Miter Profiles'!$AC$292-'[1]Outside Edges'!$B197)&gt;=5,'[1]Outside Edges'!$P197="Yes"),"Yes","No")</f>
        <v>Yes</v>
      </c>
      <c r="KF198" s="129" t="str">
        <f>IF(AND((RIGHT($KF$3,2)-'[1]Miter Profiles'!$AC$293-'[1]Outside Edges'!$B197)&gt;=5,'[1]Outside Edges'!$P197="Yes"),"Yes","No")</f>
        <v>Yes</v>
      </c>
      <c r="KG198" s="113" t="str">
        <f>IF(AND((RIGHT($KG$3,2)-'[1]Miter Profiles'!$AC$294-'[1]Outside Edges'!$B197)&gt;=5,'[1]Outside Edges'!$P197="Yes"),"Yes","No")</f>
        <v>Yes</v>
      </c>
      <c r="KH198" s="90" t="str">
        <f>IF(AND((RIGHT($KH$3,2)-'[1]Miter Profiles'!$AC$295-'[1]Outside Edges'!$B197)&gt;=5,'[1]Outside Edges'!$P197="Yes"),"Yes","No")</f>
        <v>Yes</v>
      </c>
      <c r="KI198" s="236" t="str">
        <f>IF(AND((RIGHT($KI$3,2)-'[1]Miter Profiles'!$AC$296-'[1]Outside Edges'!$B197)&gt;=5,'[1]Outside Edges'!$P197="Yes"),"Yes","No")</f>
        <v>Yes</v>
      </c>
      <c r="KJ198" s="237" t="str">
        <f>IF(AND((RIGHT($KJ$3,2)-'[1]Miter Profiles'!$AC$297-'[1]Outside Edges'!$B197)&gt;=5,'[1]Outside Edges'!$P197="Yes"),"Yes","No")</f>
        <v>Yes</v>
      </c>
      <c r="KK198" s="238" t="str">
        <f>IF(AND((RIGHT($KK$3,2)-'[1]Miter Profiles'!$AC$298-'[1]Outside Edges'!$B197)&gt;=5,'[1]Outside Edges'!$P197="Yes"),"Yes","No")</f>
        <v>Yes</v>
      </c>
      <c r="KL198" s="129" t="str">
        <f>IF(AND((RIGHT($KL$3,2)-'[1]Miter Profiles'!$AC$299-'[1]Outside Edges'!$B197)&gt;=5,'[1]Outside Edges'!$P197="Yes"),"Yes","No")</f>
        <v>Yes</v>
      </c>
      <c r="KM198" s="113" t="str">
        <f>IF(AND((RIGHT($KM$3,2)-'[1]Miter Profiles'!$AC$300-'[1]Outside Edges'!$B197)&gt;=5,'[1]Outside Edges'!$P197="Yes"),"Yes","No")</f>
        <v>Yes</v>
      </c>
      <c r="KN198" s="90" t="str">
        <f>IF(AND((RIGHT($KN$3,2)-'[1]Miter Profiles'!$AC$301-'[1]Outside Edges'!$B197)&gt;=5,'[1]Outside Edges'!$P197="Yes"),"Yes","No")</f>
        <v>Yes</v>
      </c>
      <c r="KO198" s="236" t="str">
        <f>IF(AND((RIGHT($KO$3,2)-'[1]Miter Profiles'!$AC$302-'[1]Outside Edges'!$B197)&gt;=5,'[1]Outside Edges'!$P197="Yes"),"Yes","No")</f>
        <v>Yes</v>
      </c>
      <c r="KP198" s="237" t="str">
        <f>IF(AND((RIGHT($KP$3,2)-'[1]Miter Profiles'!$AC$303-'[1]Outside Edges'!$B197)&gt;=5,'[1]Outside Edges'!$P197="Yes"),"Yes","No")</f>
        <v>Yes</v>
      </c>
      <c r="KQ198" s="238" t="str">
        <f>IF(AND((RIGHT($KQ$3,2)-'[1]Miter Profiles'!$AC$304-'[1]Outside Edges'!$B197)&gt;=5,'[1]Outside Edges'!$P197="Yes"),"Yes","No")</f>
        <v>Yes</v>
      </c>
      <c r="KR198" s="129" t="str">
        <f>IF(AND((RIGHT($KR$3,2)-'[1]Miter Profiles'!$AC$305-'[1]Outside Edges'!$B197)&gt;=5,'[1]Outside Edges'!$P197="Yes"),"Yes","No")</f>
        <v>Yes</v>
      </c>
      <c r="KS198" s="113" t="str">
        <f>IF(AND((RIGHT($KS$3,2)-'[1]Miter Profiles'!$AC$306-'[1]Outside Edges'!$B197)&gt;=5,'[1]Outside Edges'!$P197="Yes"),"Yes","No")</f>
        <v>Yes</v>
      </c>
      <c r="KT198" s="90" t="str">
        <f>IF(AND((RIGHT($KT$3,2)-'[1]Miter Profiles'!$AC$307-'[1]Outside Edges'!$B197)&gt;=5,'[1]Outside Edges'!$P197="Yes"),"Yes","No")</f>
        <v>Yes</v>
      </c>
      <c r="KU198" s="236" t="str">
        <f>IF(AND((RIGHT($KU$3,2)-'[1]Miter Profiles'!$AC$308-'[1]Outside Edges'!$B197)&gt;=5,'[1]Outside Edges'!$P197="Yes"),"Yes","No")</f>
        <v>Yes</v>
      </c>
      <c r="KV198" s="237" t="str">
        <f>IF(AND((RIGHT($KV$3,2)-'[1]Miter Profiles'!$AC$309-'[1]Outside Edges'!$B197)&gt;=5,'[1]Outside Edges'!$P197="Yes"),"Yes","No")</f>
        <v>Yes</v>
      </c>
      <c r="KW198" s="238" t="str">
        <f>IF(AND((RIGHT($KW$3,2)-'[1]Miter Profiles'!$AC$310-'[1]Outside Edges'!$B197)&gt;=5,'[1]Outside Edges'!$P197="Yes"),"Yes","No")</f>
        <v>Yes</v>
      </c>
      <c r="KX198" s="129" t="str">
        <f>IF(AND((RIGHT($KX$3,2)-'[1]Miter Profiles'!$AC$311-'[1]Outside Edges'!$B197)&gt;=5,'[1]Outside Edges'!$P197="Yes"),"Yes","No")</f>
        <v>Yes</v>
      </c>
      <c r="KY198" s="113" t="str">
        <f>IF(AND((RIGHT($KY$3,2)-'[1]Miter Profiles'!$AC$312-'[1]Outside Edges'!$B197)&gt;=5,'[1]Outside Edges'!$P197="Yes"),"Yes","No")</f>
        <v>Yes</v>
      </c>
      <c r="KZ198" s="90" t="str">
        <f>IF(AND((RIGHT($KZ$3,2)-'[1]Miter Profiles'!$AC$313-'[1]Outside Edges'!$B197)&gt;=5,'[1]Outside Edges'!$P197="Yes"),"Yes","No")</f>
        <v>Yes</v>
      </c>
      <c r="LA198" s="236" t="str">
        <f>IF(AND((RIGHT($LA$3,2)-'[1]Miter Profiles'!$AC$314-'[1]Outside Edges'!$B197)&gt;=5,'[1]Outside Edges'!$P197="Yes"),"Yes","No")</f>
        <v>Yes</v>
      </c>
      <c r="LB198" s="237" t="str">
        <f>IF(AND((RIGHT($LB$3,2)-'[1]Miter Profiles'!$AC$315-'[1]Outside Edges'!$B197)&gt;=5,'[1]Outside Edges'!$P197="Yes"),"Yes","No")</f>
        <v>Yes</v>
      </c>
      <c r="LC198" s="243" t="str">
        <f>IF(AND((RIGHT($LC$3,2)-'[1]Miter Profiles'!$AC$316-'[1]Outside Edges'!$B197)&gt;=5,'[1]Outside Edges'!$P197="Yes"),"Yes","No")</f>
        <v>Yes</v>
      </c>
      <c r="LD198" s="244" t="str">
        <f>IF(AND((RIGHT($LD$3,2)-'[1]Miter Profiles'!$AC$317-'[1]Outside Edges'!$B197)&gt;=5,'[1]Outside Edges'!$P197="Yes"),"Yes","No")</f>
        <v>Yes</v>
      </c>
      <c r="LE198" s="113" t="str">
        <f>IF(AND((RIGHT($LE$3,2)-'[1]Miter Profiles'!$AC$318-'[1]Outside Edges'!$B197)&gt;=5,'[1]Outside Edges'!$P197="Yes"),"Yes","No")</f>
        <v>Yes</v>
      </c>
      <c r="LF198" s="10" t="str">
        <f>IF(AND((RIGHT($LF$3,2)-'[1]Miter Profiles'!$AC$319-'[1]Outside Edges'!$B197)&gt;=5,'[1]Outside Edges'!$P197="Yes"),"Yes","No")</f>
        <v>Yes</v>
      </c>
      <c r="LG198" s="113" t="str">
        <f>IF(AND((RIGHT($LG$3,2)-'[1]Miter Profiles'!$AC$320-'[1]Outside Edges'!$B197)&gt;=5,'[1]Outside Edges'!$P197="Yes"),"Yes","No")</f>
        <v>Yes</v>
      </c>
      <c r="LH198" s="90" t="str">
        <f>IF(AND((RIGHT($LH$3,2)-'[1]Miter Profiles'!$AC$321-'[1]Outside Edges'!$B197)&gt;=5,'[1]Outside Edges'!$P197="Yes"),"Yes","No")</f>
        <v>Yes</v>
      </c>
      <c r="LI198" s="236" t="str">
        <f>IF(AND((RIGHT($LI$3,2)-'[1]Miter Profiles'!$AC$322-'[1]Outside Edges'!$B197)&gt;=5,'[1]Outside Edges'!$P197="Yes"),"Yes","No")</f>
        <v>No</v>
      </c>
      <c r="LJ198" s="237" t="str">
        <f>IF(AND((RIGHT($LJ$3,2)-'[1]Miter Profiles'!$AC$323-'[1]Outside Edges'!$B197)&gt;=5,'[1]Outside Edges'!$P197="Yes"),"Yes","No")</f>
        <v>Yes</v>
      </c>
      <c r="LK198" s="238" t="str">
        <f>IF(AND((RIGHT($LK$3,2)-'[1]Miter Profiles'!$AC$324-'[1]Outside Edges'!$B197)&gt;=5,'[1]Outside Edges'!$P197="Yes"),"Yes","No")</f>
        <v>Yes</v>
      </c>
      <c r="LL198" s="129" t="str">
        <f>IF(AND((RIGHT($LL$3,2)-'[1]Miter Profiles'!$AC$325-'[1]Outside Edges'!$B197)&gt;=5,'[1]Outside Edges'!$P197="Yes"),"Yes","No")</f>
        <v>Yes</v>
      </c>
      <c r="LM198" s="113" t="str">
        <f>IF(AND((RIGHT($LM$3,2)-'[1]Miter Profiles'!$AC$326-'[1]Outside Edges'!$B197)&gt;=5,'[1]Outside Edges'!$P197="Yes"),"Yes","No")</f>
        <v>Yes</v>
      </c>
      <c r="LN198" s="90" t="str">
        <f>IF(AND((RIGHT($LN$3,2)-'[1]Miter Profiles'!$AC$327-'[1]Outside Edges'!$B197)&gt;=5,'[1]Outside Edges'!$P197="Yes"),"Yes","No")</f>
        <v>Yes</v>
      </c>
      <c r="LO198" s="236" t="str">
        <f>IF(AND((RIGHT($LO$3,2)-'[1]Miter Profiles'!$AC$328-'[1]Outside Edges'!$B197)&gt;=5,'[1]Outside Edges'!$P197="Yes"),"Yes","No")</f>
        <v>Yes</v>
      </c>
      <c r="LP198" s="237" t="str">
        <f>IF(AND((RIGHT($LP$3,2)-'[1]Miter Profiles'!$AC$329-'[1]Outside Edges'!$B197)&gt;=5,'[1]Outside Edges'!$P197="Yes"),"Yes","No")</f>
        <v>Yes</v>
      </c>
      <c r="LQ198" s="238" t="str">
        <f>IF(AND((RIGHT($LQ$3,2)-'[1]Miter Profiles'!$AC$330-'[1]Outside Edges'!$B197)&gt;=5,'[1]Outside Edges'!$P197="Yes"),"Yes","No")</f>
        <v>Yes</v>
      </c>
      <c r="LR198" s="129" t="str">
        <f>IF(AND((RIGHT($LR$3,2)-'[1]Miter Profiles'!$AC$331-'[1]Outside Edges'!$B197)&gt;=5,'[1]Outside Edges'!$P197="Yes"),"Yes","No")</f>
        <v>Yes</v>
      </c>
      <c r="LS198" s="113" t="str">
        <f>IF(AND((RIGHT($LS$3,2)-'[1]Miter Profiles'!$AC$332-'[1]Outside Edges'!$B197)&gt;=5,'[1]Outside Edges'!$P197="Yes"),"Yes","No")</f>
        <v>Yes</v>
      </c>
      <c r="LT198" s="90" t="str">
        <f>IF(AND((RIGHT($LT$3,2)-'[1]Miter Profiles'!$AC$333-'[1]Outside Edges'!$B197)&gt;=5,'[1]Outside Edges'!$P197="Yes"),"Yes","No")</f>
        <v>Yes</v>
      </c>
    </row>
    <row r="199" spans="1:332" ht="16.5" thickBot="1" x14ac:dyDescent="0.3">
      <c r="A199" s="8" t="str">
        <f>IF('[1]Outside Edges'!$A198&lt;&gt;"",'[1]Outside Edges'!$A198,"")</f>
        <v>D196</v>
      </c>
      <c r="B199" s="10" t="str">
        <f>IF(AND((RIGHT($B$3,2)-'[1]Miter Profiles'!$AC$3-'[1]Outside Edges'!$B198)&gt;=5,'[1]Outside Edges'!$P198="Yes"),"Yes","No")</f>
        <v>Yes</v>
      </c>
      <c r="C199" s="10" t="str">
        <f>IF(AND((RIGHT($C$3,2)-'[1]Miter Profiles'!$AC$4-'[1]Outside Edges'!$B198)&gt;=5,'[1]Outside Edges'!$P198="Yes"),"Yes","No")</f>
        <v>Yes</v>
      </c>
      <c r="D199" s="85" t="str">
        <f>IF(AND((RIGHT($D$3,2)-'[1]Miter Profiles'!$AC$5-'[1]Outside Edges'!$B198)&gt;=5,'[1]Outside Edges'!$P198="Yes"),"Yes","No")</f>
        <v>Yes</v>
      </c>
      <c r="E199" s="86" t="str">
        <f>IF(AND((RIGHT($E$3,2)-'[1]Miter Profiles'!$AC$6-'[1]Outside Edges'!$B198)&gt;=5,'[1]Outside Edges'!$P198="Yes"),"Yes","No")</f>
        <v>No</v>
      </c>
      <c r="F199" s="11" t="str">
        <f>IF(AND((RIGHT($F$3,2)-'[1]Miter Profiles'!$AC$7-'[1]Outside Edges'!$B198)&gt;=5,'[1]Outside Edges'!$P198="Yes"),"Yes","No")</f>
        <v>Yes</v>
      </c>
      <c r="G199" s="87" t="str">
        <f>IF(AND((RIGHT($G$3,2)-'[1]Miter Profiles'!$AC$8-'[1]Outside Edges'!$B198)&gt;=5,'[1]Outside Edges'!$P198="Yes"),"Yes","No")</f>
        <v>Yes</v>
      </c>
      <c r="H199" s="10" t="str">
        <f>IF(AND((RIGHT($H$3,2)-'[1]Miter Profiles'!$AC$9-'[1]Outside Edges'!$B198)&gt;=5,'[1]Outside Edges'!$P198="Yes"),"Yes","No")</f>
        <v>No</v>
      </c>
      <c r="I199" s="10" t="str">
        <f>IF(AND((RIGHT($I$3,2)-'[1]Miter Profiles'!$AC$10-'[1]Outside Edges'!$B198)&gt;=5,'[1]Outside Edges'!$P198="Yes"),"Yes","No")</f>
        <v>Yes</v>
      </c>
      <c r="J199" s="85" t="str">
        <f>IF(AND((RIGHT($J$3,2)-'[1]Miter Profiles'!$AC$11-'[1]Outside Edges'!$B198)&gt;=5,'[1]Outside Edges'!$P198="Yes"),"Yes","No")</f>
        <v>Yes</v>
      </c>
      <c r="K199" s="86" t="str">
        <f>IF(AND((RIGHT($K$3,2)-'[1]Miter Profiles'!$AC$12-'[1]Outside Edges'!$B198)&gt;=5,'[1]Outside Edges'!$P198="Yes"),"Yes","No")</f>
        <v>No</v>
      </c>
      <c r="L199" s="11" t="str">
        <f>IF(AND((RIGHT($L$3,2)-'[1]Miter Profiles'!$AC$13-'[1]Outside Edges'!$B198)&gt;=5,'[1]Outside Edges'!$P198="Yes"),"Yes","No")</f>
        <v>Yes</v>
      </c>
      <c r="M199" s="87" t="str">
        <f>IF(AND((RIGHT($M$3,2)-'[1]Miter Profiles'!$AC$14-'[1]Outside Edges'!$B198)&gt;=5,'[1]Outside Edges'!$P198="Yes"),"Yes","No")</f>
        <v>Yes</v>
      </c>
      <c r="N199" s="10" t="str">
        <f>IF(AND((RIGHT($N$3,2)-'[1]Miter Profiles'!$AC$15-'[1]Outside Edges'!$B198)&gt;=4,'[1]Outside Edges'!$P198="Yes"),"Yes","No")</f>
        <v>No</v>
      </c>
      <c r="O199" s="10" t="str">
        <f>IF(AND((RIGHT($O$3,2)-'[1]Miter Profiles'!$AC$16-'[1]Outside Edges'!$B198)&gt;=5,'[1]Outside Edges'!$P198="Yes"),"Yes","No")</f>
        <v>Yes</v>
      </c>
      <c r="P199" s="85" t="str">
        <f>IF(AND((RIGHT($P$3,2)-'[1]Miter Profiles'!$AC$17-'[1]Outside Edges'!$B198)&gt;=5,'[1]Outside Edges'!$P198="Yes"),"Yes","No")</f>
        <v>Yes</v>
      </c>
      <c r="Q199" s="86" t="str">
        <f>IF(AND((RIGHT($Q$3,2)-'[1]Miter Profiles'!$AC$18-'[1]Outside Edges'!$B198)&gt;=5,'[1]Outside Edges'!$P198="Yes"),"Yes","No")</f>
        <v>No</v>
      </c>
      <c r="R199" s="11" t="str">
        <f>IF(AND((RIGHT($R$3,2)-'[1]Miter Profiles'!$AC$19-'[1]Outside Edges'!$B198)&gt;=5,'[1]Outside Edges'!$P198="Yes"),"Yes","No")</f>
        <v>Yes</v>
      </c>
      <c r="S199" s="87" t="str">
        <f>IF(AND((RIGHT($S$3,2)-'[1]Miter Profiles'!$AC$20-'[1]Outside Edges'!$B198)&gt;=5,'[1]Outside Edges'!$P198="Yes"),"Yes","No")</f>
        <v>Yes</v>
      </c>
      <c r="T199" s="10" t="str">
        <f>IF(AND((RIGHT($T$3,2)-'[1]Miter Profiles'!$AC$21-'[1]Outside Edges'!$B198)&gt;=5,'[1]Outside Edges'!$P198="Yes"),"Yes","No")</f>
        <v>Yes</v>
      </c>
      <c r="U199" s="10" t="str">
        <f>IF(AND((RIGHT($U$3,2)-'[1]Miter Profiles'!$AC$22-'[1]Outside Edges'!$B198)&gt;=5,'[1]Outside Edges'!$P198="Yes"),"Yes","No")</f>
        <v>Yes</v>
      </c>
      <c r="V199" s="85" t="str">
        <f>IF(AND((RIGHT($V$3,2)-'[1]Miter Profiles'!$AC$23-'[1]Outside Edges'!$B198)&gt;=5,'[1]Outside Edges'!$P198="Yes"),"Yes","No")</f>
        <v>Yes</v>
      </c>
      <c r="W199" s="86" t="str">
        <f>IF(AND((RIGHT($W$3,2)-'[1]Miter Profiles'!$AC$24-'[1]Outside Edges'!$B198)&gt;=5,'[1]Outside Edges'!$P198="Yes"),"Yes","No")</f>
        <v>No</v>
      </c>
      <c r="X199" s="11" t="str">
        <f>IF(AND((RIGHT($X$3,2)-'[1]Miter Profiles'!$AC$25-'[1]Outside Edges'!$B198)&gt;=5,'[1]Outside Edges'!$P198="Yes"),"Yes","No")</f>
        <v>No</v>
      </c>
      <c r="Y199" s="87" t="str">
        <f>IF(AND((RIGHT($Y$3,2)-'[1]Miter Profiles'!$AC$26-'[1]Outside Edges'!$B198)&gt;=5,'[1]Outside Edges'!$P198="Yes"),"Yes","No")</f>
        <v>Yes</v>
      </c>
      <c r="Z199" s="10" t="str">
        <f>IF(AND((RIGHT($Z$3,2)-'[1]Miter Profiles'!$AC$27-'[1]Outside Edges'!$B198)&gt;=5,'[1]Outside Edges'!$P198="Yes"),"Yes","No")</f>
        <v>No</v>
      </c>
      <c r="AA199" s="10" t="str">
        <f>IF(AND((RIGHT($AA$3,2)-'[1]Miter Profiles'!$AC$28-'[1]Outside Edges'!$B198)&gt;=5,'[1]Outside Edges'!$P198="Yes"),"Yes","No")</f>
        <v>Yes</v>
      </c>
      <c r="AB199" s="85" t="str">
        <f>IF(AND((RIGHT($AB$3,2)-'[1]Miter Profiles'!$AC$29-'[1]Outside Edges'!$B198)&gt;=5,'[1]Outside Edges'!$P198="Yes"),"Yes","No")</f>
        <v>Yes</v>
      </c>
      <c r="AC199" s="86" t="str">
        <f>IF(AND((RIGHT($AC$3,2)-'[1]Miter Profiles'!$AC$30-'[1]Outside Edges'!$B198)&gt;=5,'[1]Outside Edges'!$P198="Yes"),"Yes","No")</f>
        <v>Yes</v>
      </c>
      <c r="AD199" s="11" t="str">
        <f>IF(AND((RIGHT($AD$3,2)-'[1]Miter Profiles'!$AC$31-'[1]Outside Edges'!$B198)&gt;=5,'[1]Outside Edges'!$P198="Yes"),"Yes","No")</f>
        <v>Yes</v>
      </c>
      <c r="AE199" s="87" t="str">
        <f>IF(AND((RIGHT($AE$3,2)-'[1]Miter Profiles'!$AC$32-'[1]Outside Edges'!$B198)&gt;=5,'[1]Outside Edges'!$P198="Yes"),"Yes","No")</f>
        <v>Yes</v>
      </c>
      <c r="AF199" s="10" t="str">
        <f>IF(AND((RIGHT($AF$3,2)-'[1]Miter Profiles'!$AC$33-'[1]Outside Edges'!$B198)&gt;=5,'[1]Outside Edges'!$P198="Yes"),"Yes","No")</f>
        <v>Yes</v>
      </c>
      <c r="AG199" s="10" t="str">
        <f>IF(AND((RIGHT($AG$3,2)-'[1]Miter Profiles'!$AC$34-'[1]Outside Edges'!$B198)&gt;=5,'[1]Outside Edges'!$P198="Yes"),"Yes","No")</f>
        <v>Yes</v>
      </c>
      <c r="AH199" s="85" t="str">
        <f>IF(AND((RIGHT($AH$3,2)-'[1]Miter Profiles'!$AC$35-'[1]Outside Edges'!$B198)&gt;=5,'[1]Outside Edges'!$P198="Yes"),"Yes","No")</f>
        <v>Yes</v>
      </c>
      <c r="AI199" s="86" t="str">
        <f>IF(AND((RIGHT($AI$3,2)-'[1]Miter Profiles'!$AC$36-'[1]Outside Edges'!$B198)&gt;=5,'[1]Outside Edges'!$P198="Yes"),"Yes","No")</f>
        <v>Yes</v>
      </c>
      <c r="AJ199" s="11" t="str">
        <f>IF(AND((RIGHT($AJ$3,2)-'[1]Miter Profiles'!$AC$37-'[1]Outside Edges'!$B198)&gt;=5,'[1]Outside Edges'!$P198="Yes"),"Yes","No")</f>
        <v>Yes</v>
      </c>
      <c r="AK199" s="87" t="str">
        <f>IF(AND((RIGHT($AK$3,2)-'[1]Miter Profiles'!$AC$38-'[1]Outside Edges'!$B198)&gt;=5,'[1]Outside Edges'!$P198="Yes"),"Yes","No")</f>
        <v>Yes</v>
      </c>
      <c r="AL199" s="10" t="str">
        <f>IF(AND((RIGHT($AL$3,2)-'[1]Miter Profiles'!$AC$39-'[1]Outside Edges'!$B198)&gt;=5,'[1]Outside Edges'!$P198="Yes"),"Yes","No")</f>
        <v>Yes</v>
      </c>
      <c r="AM199" s="10" t="str">
        <f>IF(AND((RIGHT($AM$3,2)-'[1]Miter Profiles'!$AC$40-'[1]Outside Edges'!$B198)&gt;=5,'[1]Outside Edges'!$P198="Yes"),"Yes","No")</f>
        <v>Yes</v>
      </c>
      <c r="AN199" s="85" t="str">
        <f>IF(AND((RIGHT($AN$3,2)-'[1]Miter Profiles'!$AC$41-'[1]Outside Edges'!$B198)&gt;=5,'[1]Outside Edges'!$P198="Yes"),"Yes","No")</f>
        <v>Yes</v>
      </c>
      <c r="AO199" s="86" t="str">
        <f>IF(AND((RIGHT($AO$3,2)-'[1]Miter Profiles'!$AC$42-'[1]Outside Edges'!$B198)&gt;=5,'[1]Outside Edges'!$P198="Yes"),"Yes","No")</f>
        <v>No</v>
      </c>
      <c r="AP199" s="11" t="str">
        <f>IF(AND((RIGHT($AP$3,2)-'[1]Miter Profiles'!$AC$43-'[1]Outside Edges'!$B198)&gt;=5,'[1]Outside Edges'!$P198="Yes"),"Yes","No")</f>
        <v>Yes</v>
      </c>
      <c r="AQ199" s="87" t="str">
        <f>IF(AND((RIGHT($AQ$3,2)-'[1]Miter Profiles'!$AC$44-'[1]Outside Edges'!$B198)&gt;=5,'[1]Outside Edges'!$P198="Yes"),"Yes","No")</f>
        <v>Yes</v>
      </c>
      <c r="AR199" s="10" t="str">
        <f>IF(AND((RIGHT($AR$3,2)-'[1]Miter Profiles'!$AC$45-'[1]Outside Edges'!$B198)&gt;=5,'[1]Outside Edges'!$P198="Yes"),"Yes","No")</f>
        <v>Yes</v>
      </c>
      <c r="AS199" s="10" t="str">
        <f>IF(AND((RIGHT($AS$3,2)-'[1]Miter Profiles'!$AC$46-'[1]Outside Edges'!$B198)&gt;=5,'[1]Outside Edges'!$P198="Yes"),"Yes","No")</f>
        <v>Yes</v>
      </c>
      <c r="AT199" s="85" t="str">
        <f>IF(AND((RIGHT($AT$3,2)-'[1]Miter Profiles'!$AC$47-'[1]Outside Edges'!$B198)&gt;=5,'[1]Outside Edges'!$P198="Yes"),"Yes","No")</f>
        <v>Yes</v>
      </c>
      <c r="AU199" s="86" t="str">
        <f>IF(AND((RIGHT($AU$3,2)-'[1]Miter Profiles'!$AC$48-'[1]Outside Edges'!$B198)&gt;=5,'[1]Outside Edges'!$P198="Yes"),"Yes","No")</f>
        <v>Yes</v>
      </c>
      <c r="AV199" s="11" t="str">
        <f>IF(AND((RIGHT($AV$3,2)-'[1]Miter Profiles'!$AC$49-'[1]Outside Edges'!$B198)&gt;=5,'[1]Outside Edges'!$P198="Yes"),"Yes","No")</f>
        <v>Yes</v>
      </c>
      <c r="AW199" s="87" t="str">
        <f>IF(AND((RIGHT($AW$3,2)-'[1]Miter Profiles'!$AC$50-'[1]Outside Edges'!$B198)&gt;=5,'[1]Outside Edges'!$P198="Yes"),"Yes","No")</f>
        <v>Yes</v>
      </c>
      <c r="AX199" s="10" t="str">
        <f>IF(AND((RIGHT($AX$3,2)-'[1]Miter Profiles'!$AC$51-'[1]Outside Edges'!$B198)&gt;=5,'[1]Outside Edges'!$P198="Yes"),"Yes","No")</f>
        <v>Yes</v>
      </c>
      <c r="AY199" s="10" t="str">
        <f>IF(AND((RIGHT($AY$3,2)-'[1]Miter Profiles'!$AC$52-'[1]Outside Edges'!$B198)&gt;=5,'[1]Outside Edges'!$P198="Yes"),"Yes","No")</f>
        <v>Yes</v>
      </c>
      <c r="AZ199" s="85" t="str">
        <f>IF(AND((RIGHT($AZ$3,2)-'[1]Miter Profiles'!$AC$53-'[1]Outside Edges'!$B198)&gt;=5,'[1]Outside Edges'!$P198="Yes"),"Yes","No")</f>
        <v>Yes</v>
      </c>
      <c r="BA199" s="86" t="str">
        <f>IF(AND((RIGHT($BA$3,2)-'[1]Miter Profiles'!$AC$54-'[1]Outside Edges'!$B198)&gt;=5,'[1]Outside Edges'!$P198="Yes"),"Yes","No")</f>
        <v>Yes</v>
      </c>
      <c r="BB199" s="11" t="str">
        <f>IF(AND((RIGHT($BB$3,2)-'[1]Miter Profiles'!$AC$55-'[1]Outside Edges'!$B198)&gt;=5,'[1]Outside Edges'!$P198="Yes"),"Yes","No")</f>
        <v>Yes</v>
      </c>
      <c r="BC199" s="87" t="str">
        <f>IF(AND((RIGHT($BC$3,2)-'[1]Miter Profiles'!$AC$56-'[1]Outside Edges'!$B198)&gt;=5,'[1]Outside Edges'!$P198="Yes"),"Yes","No")</f>
        <v>Yes</v>
      </c>
      <c r="BD199" s="10" t="str">
        <f>IF(AND((RIGHT($BD$3,2)-'[1]Miter Profiles'!$AC$57-'[1]Outside Edges'!$B198)&gt;=5,'[1]Outside Edges'!$P198="Yes"),"Yes","No")</f>
        <v>Yes</v>
      </c>
      <c r="BE199" s="10" t="str">
        <f>IF(AND((RIGHT($BE$3,2)-'[1]Miter Profiles'!$AC$58-'[1]Outside Edges'!$B198)&gt;=5,'[1]Outside Edges'!$P198="Yes"),"Yes","No")</f>
        <v>Yes</v>
      </c>
      <c r="BF199" s="85" t="str">
        <f>IF(AND((RIGHT($BF$3,2)-'[1]Miter Profiles'!$AC$59-'[1]Outside Edges'!$B198)&gt;=5,'[1]Outside Edges'!$P198="Yes"),"Yes","No")</f>
        <v>Yes</v>
      </c>
      <c r="BG199" s="86" t="str">
        <f>IF(AND((RIGHT($BG$3,2)-'[1]Miter Profiles'!$AC$60-'[1]Outside Edges'!$B198)&gt;=5,'[1]Outside Edges'!$P198="Yes"),"Yes","No")</f>
        <v>Yes</v>
      </c>
      <c r="BH199" s="11" t="str">
        <f>IF(AND((RIGHT($BH$3,2)-'[1]Miter Profiles'!$AC$61-'[1]Outside Edges'!$B198)&gt;=5,'[1]Outside Edges'!$P198="Yes"),"Yes","No")</f>
        <v>Yes</v>
      </c>
      <c r="BI199" s="87" t="str">
        <f>IF(AND((RIGHT($BI$3,2)-'[1]Miter Profiles'!$AC$62-'[1]Outside Edges'!$B198)&gt;=5,'[1]Outside Edges'!$P198="Yes"),"Yes","No")</f>
        <v>Yes</v>
      </c>
      <c r="BJ199" s="10" t="str">
        <f>IF(AND((RIGHT($BJ$3,2)-'[1]Miter Profiles'!$AC$63-'[1]Outside Edges'!$B198)&gt;=5,'[1]Outside Edges'!$P198="Yes"),"Yes","No")</f>
        <v>Yes</v>
      </c>
      <c r="BK199" s="10" t="str">
        <f>IF(AND((RIGHT($BK$3,2)-'[1]Miter Profiles'!$AC$64-'[1]Outside Edges'!$B198)&gt;=5,'[1]Outside Edges'!$P198="Yes"),"Yes","No")</f>
        <v>Yes</v>
      </c>
      <c r="BL199" s="85" t="str">
        <f>IF(AND((RIGHT($BL$3,2)-'[1]Miter Profiles'!$AC$65-'[1]Outside Edges'!$B198)&gt;=5,'[1]Outside Edges'!$P198="Yes"),"Yes","No")</f>
        <v>Yes</v>
      </c>
      <c r="BM199" s="86" t="str">
        <f>IF(AND((RIGHT($BM$3,2)-'[1]Miter Profiles'!$AC$66-'[1]Outside Edges'!$B198)&gt;=5,'[1]Outside Edges'!$P198="Yes"),"Yes","No")</f>
        <v>Yes</v>
      </c>
      <c r="BN199" s="11" t="str">
        <f>IF(AND((RIGHT($BN$3,2)-'[1]Miter Profiles'!$AC$67-'[1]Outside Edges'!$B198)&gt;=5,'[1]Outside Edges'!$P198="Yes"),"Yes","No")</f>
        <v>Yes</v>
      </c>
      <c r="BO199" s="87" t="str">
        <f>IF(AND((RIGHT($BO$3,2)-'[1]Miter Profiles'!$AC$68-'[1]Outside Edges'!$B198)&gt;=5,'[1]Outside Edges'!$P198="Yes"),"Yes","No")</f>
        <v>Yes</v>
      </c>
      <c r="BP199" s="10" t="str">
        <f>IF(AND((RIGHT($BP$3,2)-'[1]Miter Profiles'!$AC$69-'[1]Outside Edges'!$B198)&gt;=5,'[1]Outside Edges'!$P198="Yes"),"Yes","No")</f>
        <v>No</v>
      </c>
      <c r="BQ199" s="10" t="str">
        <f>IF(AND((RIGHT($BQ$3,2)-'[1]Miter Profiles'!$AC$70-'[1]Outside Edges'!$B198)&gt;=5,'[1]Outside Edges'!$P198="Yes"),"Yes","No")</f>
        <v>Yes</v>
      </c>
      <c r="BR199" s="85" t="str">
        <f>IF(AND((RIGHT($BR$3,2)-'[1]Miter Profiles'!$AC$71-'[1]Outside Edges'!$B198)&gt;=5,'[1]Outside Edges'!$P198="Yes"),"Yes","No")</f>
        <v>Yes</v>
      </c>
      <c r="BS199" s="86" t="str">
        <f>IF(AND((RIGHT($BS$3,2)-'[1]Miter Profiles'!$AC$72-'[1]Outside Edges'!$B198)&gt;=5,'[1]Outside Edges'!$P198="Yes"),"Yes","No")</f>
        <v>Yes</v>
      </c>
      <c r="BT199" s="11" t="str">
        <f>IF(AND((RIGHT($BT$3,2)-'[1]Miter Profiles'!$AC$73-'[1]Outside Edges'!$B198)&gt;=5,'[1]Outside Edges'!$P198="Yes"),"Yes","No")</f>
        <v>Yes</v>
      </c>
      <c r="BU199" s="87" t="str">
        <f>IF(AND((RIGHT($BU$3,2)-'[1]Miter Profiles'!$AC$74-'[1]Outside Edges'!$B198)&gt;=5,'[1]Outside Edges'!$P198="Yes"),"Yes","No")</f>
        <v>Yes</v>
      </c>
      <c r="BV199" s="10" t="str">
        <f>IF(AND((RIGHT($BV$3,2)-'[1]Miter Profiles'!$AC$75-'[1]Outside Edges'!$B198)&gt;=5,'[1]Outside Edges'!$P198="Yes"),"Yes","No")</f>
        <v>Yes</v>
      </c>
      <c r="BW199" s="10" t="str">
        <f>IF(AND((RIGHT($BW$3,2)-'[1]Miter Profiles'!$AC$76-'[1]Outside Edges'!$B198)&gt;=5,'[1]Outside Edges'!$P198="Yes"),"Yes","No")</f>
        <v>Yes</v>
      </c>
      <c r="BX199" s="85" t="str">
        <f>IF(AND((RIGHT($BX$3,2)-'[1]Miter Profiles'!$AC$77-'[1]Outside Edges'!$B198)&gt;=5,'[1]Outside Edges'!$P198="Yes"),"Yes","No")</f>
        <v>Yes</v>
      </c>
      <c r="BY199" s="86" t="str">
        <f>IF(AND((RIGHT($BY$3,2)-'[1]Miter Profiles'!$AC$78-'[1]Outside Edges'!$B198)&gt;=5,'[1]Outside Edges'!$P198="Yes"),"Yes","No")</f>
        <v>No</v>
      </c>
      <c r="BZ199" s="11" t="str">
        <f>IF(AND((RIGHT($BZ$3,2)-'[1]Miter Profiles'!$AC$79-'[1]Outside Edges'!$B198)&gt;=5,'[1]Outside Edges'!$P198="Yes"),"Yes","No")</f>
        <v>Yes</v>
      </c>
      <c r="CA199" s="87" t="str">
        <f>IF(AND((RIGHT($CA$3,2)-'[1]Miter Profiles'!$AC$80-'[1]Outside Edges'!$B198)&gt;=5,'[1]Outside Edges'!$P198="Yes"),"Yes","No")</f>
        <v>Yes</v>
      </c>
      <c r="CB199" s="10" t="str">
        <f>IF(AND((RIGHT($CB$3,2)-'[1]Miter Profiles'!$AC$81-'[1]Outside Edges'!$B198)&gt;=5,'[1]Outside Edges'!$P198="Yes"),"Yes","No")</f>
        <v>No</v>
      </c>
      <c r="CC199" s="10" t="str">
        <f>IF(AND((RIGHT($CC$3,2)-'[1]Miter Profiles'!$AC$82-'[1]Outside Edges'!$B198)&gt;=5,'[1]Outside Edges'!$P198="Yes"),"Yes","No")</f>
        <v>Yes</v>
      </c>
      <c r="CD199" s="85" t="str">
        <f>IF(AND((RIGHT($CD$3,2)-'[1]Miter Profiles'!$AC$83-'[1]Outside Edges'!$B198)&gt;=5,'[1]Outside Edges'!$P198="Yes"),"Yes","No")</f>
        <v>Yes</v>
      </c>
      <c r="CE199" s="86" t="str">
        <f>IF(AND((RIGHT($CE$3,2)-'[1]Miter Profiles'!$AC$84-'[1]Outside Edges'!$B198)&gt;=5,'[1]Outside Edges'!$P198="Yes"),"Yes","No")</f>
        <v>No</v>
      </c>
      <c r="CF199" s="11" t="str">
        <f>IF(AND((RIGHT($CF$3,2)-'[1]Miter Profiles'!$AC$85-'[1]Outside Edges'!$B198)&gt;=5,'[1]Outside Edges'!$P198="Yes"),"Yes","No")</f>
        <v>Yes</v>
      </c>
      <c r="CG199" s="87" t="str">
        <f>IF(AND((RIGHT($CG$3,2)-'[1]Miter Profiles'!$AC$86-'[1]Outside Edges'!$B198)&gt;=5,'[1]Outside Edges'!$P198="Yes"),"Yes","No")</f>
        <v>Yes</v>
      </c>
      <c r="CH199" s="10" t="str">
        <f>IF(AND((RIGHT($CH$3,2)-'[1]Miter Profiles'!$AC$87-'[1]Outside Edges'!$B198)&gt;=5,'[1]Outside Edges'!$P198="Yes"),"Yes","No")</f>
        <v>Yes</v>
      </c>
      <c r="CI199" s="10" t="str">
        <f>IF(AND((RIGHT($CI$3,2)-'[1]Miter Profiles'!$AC$88-'[1]Outside Edges'!$B198)&gt;=5,'[1]Outside Edges'!$P198="Yes"),"Yes","No")</f>
        <v>Yes</v>
      </c>
      <c r="CJ199" s="85" t="str">
        <f>IF(AND((RIGHT($CJ$3,2)-'[1]Miter Profiles'!$AC$89-'[1]Outside Edges'!$B198)&gt;=5,'[1]Outside Edges'!$P198="Yes"),"Yes","No")</f>
        <v>Yes</v>
      </c>
      <c r="CK199" s="86" t="str">
        <f>IF(AND((RIGHT($CK$3,2)-'[1]Miter Profiles'!$AC$90-'[1]Outside Edges'!$B198)&gt;=5,'[1]Outside Edges'!$P198="Yes"),"Yes","No")</f>
        <v>Yes</v>
      </c>
      <c r="CL199" s="11" t="str">
        <f>IF(AND((RIGHT($CL$3,2)-'[1]Miter Profiles'!$AC$91-'[1]Outside Edges'!$B198)&gt;=5,'[1]Outside Edges'!$P198="Yes"),"Yes","No")</f>
        <v>Yes</v>
      </c>
      <c r="CM199" s="87" t="str">
        <f>IF(AND((RIGHT($CM$3,2)-'[1]Miter Profiles'!$AC$92-'[1]Outside Edges'!$B198)&gt;=5,'[1]Outside Edges'!$P198="Yes"),"Yes","No")</f>
        <v>Yes</v>
      </c>
      <c r="CN199" s="10" t="str">
        <f>IF(AND((RIGHT(CN$3,2)-'[1]Miter Profiles'!$AC$93-'[1]Outside Edges'!$B198)&gt;=5,'[1]Outside Edges'!$P198="Yes"),"Yes","No")</f>
        <v>No</v>
      </c>
      <c r="CO199" s="10" t="str">
        <f>IF(AND((RIGHT(CO$3,2)-'[1]Miter Profiles'!$AC$94-'[1]Outside Edges'!$B198)&gt;=5,'[1]Outside Edges'!$P198="Yes"),"Yes","No")</f>
        <v>No</v>
      </c>
      <c r="CP199" s="85" t="str">
        <f>IF(AND((RIGHT(CP$3,2)-'[1]Miter Profiles'!$AC$95-'[1]Outside Edges'!$B198)&gt;=5,'[1]Outside Edges'!$P198="Yes"),"Yes","No")</f>
        <v>Yes</v>
      </c>
      <c r="CQ199" s="86" t="str">
        <f>IF(AND((RIGHT(CQ$3,2)-'[1]Miter Profiles'!$AC$96-'[1]Outside Edges'!$B198)&gt;=5,'[1]Outside Edges'!$P198="Yes"),"Yes","No")</f>
        <v>No</v>
      </c>
      <c r="CR199" s="11" t="str">
        <f>IF(AND((RIGHT(CR$3,2)-'[1]Miter Profiles'!$AC$97-'[1]Outside Edges'!$B198)&gt;=5,'[1]Outside Edges'!$P198="Yes"),"Yes","No")</f>
        <v>Yes</v>
      </c>
      <c r="CS199" s="87" t="str">
        <f>IF(AND((RIGHT(CS$3,2)-'[1]Miter Profiles'!$AC$98-'[1]Outside Edges'!$B198)&gt;=5,'[1]Outside Edges'!$P198="Yes"),"Yes","No")</f>
        <v>Yes</v>
      </c>
      <c r="CT199" s="10" t="str">
        <f>IF(AND((RIGHT($CT$3,2)-'[1]Miter Profiles'!$AC$99-'[1]Outside Edges'!$B198)&gt;=5,'[1]Outside Edges'!$P198="Yes"),"Yes","No")</f>
        <v>No</v>
      </c>
      <c r="CU199" s="10" t="str">
        <f>IF(AND((RIGHT($CU$3,2)-'[1]Miter Profiles'!$AC$100-'[1]Outside Edges'!$B198)&gt;=5,'[1]Outside Edges'!$P198="Yes"),"Yes","No")</f>
        <v>Yes</v>
      </c>
      <c r="CV199" s="85" t="str">
        <f>IF(AND((RIGHT($CV$3,2)-'[1]Miter Profiles'!$AC$101-'[1]Outside Edges'!$B198)&gt;=5,'[1]Outside Edges'!$P198="Yes"),"Yes","No")</f>
        <v>Yes</v>
      </c>
      <c r="CW199" s="86" t="str">
        <f>IF(AND((RIGHT($CW$3,2)-'[1]Miter Profiles'!$AC$102-'[1]Outside Edges'!$B198)&gt;=5,'[1]Outside Edges'!$P198="Yes"),"Yes","No")</f>
        <v>Yes</v>
      </c>
      <c r="CX199" s="11" t="str">
        <f>IF(AND((RIGHT($CX$3,2)-'[1]Miter Profiles'!$AC$103-'[1]Outside Edges'!$B198)&gt;=5,'[1]Outside Edges'!$P198="Yes"),"Yes","No")</f>
        <v>Yes</v>
      </c>
      <c r="CY199" s="87" t="str">
        <f>IF(AND((RIGHT($CY$3,2)-'[1]Miter Profiles'!$AC$104-'[1]Outside Edges'!$B198)&gt;=5,'[1]Outside Edges'!$P198="Yes"),"Yes","No")</f>
        <v>Yes</v>
      </c>
      <c r="CZ199" s="10" t="str">
        <f>IF(AND((RIGHT($CZ$3,2)-'[1]Miter Profiles'!$AC$105-'[1]Outside Edges'!$B198)&gt;=5,'[1]Outside Edges'!$P198="Yes"),"Yes","No")</f>
        <v>No</v>
      </c>
      <c r="DA199" s="10" t="str">
        <f>IF(AND((RIGHT($DA$3,2)-'[1]Miter Profiles'!$AC$106-'[1]Outside Edges'!$B198)&gt;=5,'[1]Outside Edges'!$P198="Yes"),"Yes","No")</f>
        <v>No</v>
      </c>
      <c r="DB199" s="85" t="str">
        <f>IF(AND((RIGHT($DB$3,2)-'[1]Miter Profiles'!$AC$107-'[1]Outside Edges'!$B198)&gt;=5,'[1]Outside Edges'!$P198="Yes"),"Yes","No")</f>
        <v>No</v>
      </c>
      <c r="DC199" s="86" t="str">
        <f>IF(AND((RIGHT($DC$3,2)-'[1]Miter Profiles'!$AC$108-'[1]Outside Edges'!$B198)&gt;=5,'[1]Outside Edges'!$P198="Yes"),"Yes","No")</f>
        <v>No</v>
      </c>
      <c r="DD199" s="11" t="str">
        <f>IF(AND((RIGHT($DD$3,2)-'[1]Miter Profiles'!$AC$109-'[1]Outside Edges'!$B198)&gt;=5,'[1]Outside Edges'!$P198="Yes"),"Yes","No")</f>
        <v>Yes</v>
      </c>
      <c r="DE199" s="87" t="str">
        <f>IF(AND((RIGHT($DE$3,2)-'[1]Miter Profiles'!$AC$110-'[1]Outside Edges'!$B198)&gt;=5,'[1]Outside Edges'!$P198="Yes"),"Yes","No")</f>
        <v>Yes</v>
      </c>
      <c r="DF199" s="10" t="str">
        <f>IF(AND((RIGHT($DF$3,2)-'[1]Miter Profiles'!$AC$111-'[1]Outside Edges'!$B198)&gt;=5,'[1]Outside Edges'!$P198="Yes"),"Yes","No")</f>
        <v>Yes</v>
      </c>
      <c r="DG199" s="10" t="str">
        <f>IF(AND((RIGHT($DG$3,2)-'[1]Miter Profiles'!$AC$112-'[1]Outside Edges'!$B198)&gt;=5,'[1]Outside Edges'!$P198="Yes"),"Yes","No")</f>
        <v>Yes</v>
      </c>
      <c r="DH199" s="85" t="str">
        <f>IF(AND((RIGHT($DH$3,2)-'[1]Miter Profiles'!$AC$113-'[1]Outside Edges'!$B198)&gt;=5,'[1]Outside Edges'!$P198="Yes"),"Yes","No")</f>
        <v>Yes</v>
      </c>
      <c r="DI199" s="86" t="str">
        <f>IF(AND((RIGHT($DI$3,2)-'[1]Miter Profiles'!$AC$114-'[1]Outside Edges'!$B198)&gt;=5,'[1]Outside Edges'!$P198="Yes"),"Yes","No")</f>
        <v>No</v>
      </c>
      <c r="DJ199" s="11" t="str">
        <f>IF(AND((RIGHT($DJ$3,2)-'[1]Miter Profiles'!$AC$115-'[1]Outside Edges'!$B198)&gt;=5,'[1]Outside Edges'!$P198="Yes"),"Yes","No")</f>
        <v>Yes</v>
      </c>
      <c r="DK199" s="87" t="str">
        <f>IF(AND((RIGHT($DK$3,2)-'[1]Miter Profiles'!$AC$116-'[1]Outside Edges'!$B198)&gt;=5,'[1]Outside Edges'!$P198="Yes"),"Yes","No")</f>
        <v>Yes</v>
      </c>
      <c r="DL199" s="10" t="str">
        <f>IF(AND((RIGHT($DL$3,2)-'[1]Miter Profiles'!$AC$117-'[1]Outside Edges'!$B198)&gt;=5,'[1]Outside Edges'!$P198="Yes"),"Yes","No")</f>
        <v>Yes</v>
      </c>
      <c r="DM199" s="10" t="str">
        <f>IF(AND((RIGHT($DM$3,2)-'[1]Miter Profiles'!$AC$118-'[1]Outside Edges'!$B198)&gt;=5,'[1]Outside Edges'!$P198="Yes"),"Yes","No")</f>
        <v>Yes</v>
      </c>
      <c r="DN199" s="85" t="str">
        <f>IF(AND((RIGHT($DN$3,2)-'[1]Miter Profiles'!$AC$119-'[1]Outside Edges'!$B198)&gt;=5,'[1]Outside Edges'!$P198="Yes"),"Yes","No")</f>
        <v>Yes</v>
      </c>
      <c r="DO199" s="86" t="str">
        <f>IF(AND((RIGHT($DO$3,2)-'[1]Miter Profiles'!$AC$120-'[1]Outside Edges'!$B198)&gt;=5,'[1]Outside Edges'!$P198="Yes"),"Yes","No")</f>
        <v>No</v>
      </c>
      <c r="DP199" s="11" t="str">
        <f>IF(AND((RIGHT($DP$3,2)-'[1]Miter Profiles'!$AC$121-'[1]Outside Edges'!$B198)&gt;=5,'[1]Outside Edges'!$P198="Yes"),"Yes","No")</f>
        <v>No</v>
      </c>
      <c r="DQ199" s="87" t="str">
        <f>IF(AND((RIGHT($DQ$3,2)-'[1]Miter Profiles'!$AC$122-'[1]Outside Edges'!$B198)&gt;=5,'[1]Outside Edges'!$P198="Yes"),"Yes","No")</f>
        <v>Yes</v>
      </c>
      <c r="DR199" s="10" t="str">
        <f>IF(AND((RIGHT($DR$3,2)-'[1]Miter Profiles'!$AC$123-'[1]Outside Edges'!$B198)&gt;=5,'[1]Outside Edges'!$P198="Yes"),"Yes","No")</f>
        <v>Yes</v>
      </c>
      <c r="DS199" s="10" t="str">
        <f>IF(AND((RIGHT($DS$3,2)-'[1]Miter Profiles'!$AC$124-'[1]Outside Edges'!$B198)&gt;=5,'[1]Outside Edges'!$P198="Yes"),"Yes","No")</f>
        <v>Yes</v>
      </c>
      <c r="DT199" s="85" t="str">
        <f>IF(AND((RIGHT($DT$3,2)-'[1]Miter Profiles'!$AC$125-'[1]Outside Edges'!$B198)&gt;=5,'[1]Outside Edges'!$P198="Yes"),"Yes","No")</f>
        <v>Yes</v>
      </c>
      <c r="DU199" s="86" t="str">
        <f>IF(AND((RIGHT($DU$3,2)-'[1]Miter Profiles'!$AC$126-'[1]Outside Edges'!$B198)&gt;=5,'[1]Outside Edges'!$P198="Yes"),"Yes","No")</f>
        <v>No</v>
      </c>
      <c r="DV199" s="11" t="str">
        <f>IF(AND((RIGHT($DV$3,2)-'[1]Miter Profiles'!$AC$127-'[1]Outside Edges'!$B198)&gt;=5,'[1]Outside Edges'!$P198="Yes"),"Yes","No")</f>
        <v>Yes</v>
      </c>
      <c r="DW199" s="87" t="str">
        <f>IF(AND((RIGHT($DW$3,2)-'[1]Miter Profiles'!$AC$128-'[1]Outside Edges'!$B198)&gt;=5,'[1]Outside Edges'!$P198="Yes"),"Yes","No")</f>
        <v>Yes</v>
      </c>
      <c r="DX199" s="10" t="str">
        <f>IF(AND((RIGHT($DX$3,2)-'[1]Miter Profiles'!$AC$129-'[1]Outside Edges'!$B198)&gt;=5,'[1]Outside Edges'!$P198="Yes"),"Yes","No")</f>
        <v>Yes</v>
      </c>
      <c r="DY199" s="10" t="str">
        <f>IF(AND((RIGHT($DY$3,2)-'[1]Miter Profiles'!$AC$130-'[1]Outside Edges'!$B198)&gt;=5,'[1]Outside Edges'!$P198="Yes"),"Yes","No")</f>
        <v>Yes</v>
      </c>
      <c r="DZ199" s="85" t="str">
        <f>IF(AND((RIGHT($DZ$3,2)-'[1]Miter Profiles'!$AC$131-'[1]Outside Edges'!$B198)&gt;=5,'[1]Outside Edges'!$P198="Yes"),"Yes","No")</f>
        <v>Yes</v>
      </c>
      <c r="EA199" s="90" t="str">
        <f>IF(AND((RIGHT($EA$3,2)-'[1]Miter Profiles'!$AC$132-'[1]Outside Edges'!$B198)&gt;=5,'[1]Outside Edges'!$P198="Yes"),"Yes","No")</f>
        <v>Yes</v>
      </c>
      <c r="EB199" s="105" t="str">
        <f>IF(AND((RIGHT($EB$3,2)-'[1]Miter Profiles'!$AC$133-'[1]Outside Edges'!$B198)&gt;=5,'[1]Outside Edges'!$P198="Yes"),"Yes","No")</f>
        <v>No</v>
      </c>
      <c r="EC199" s="110" t="str">
        <f>IF(AND((RIGHT($EC$3,2)-'[1]Miter Profiles'!$AC$134-'[1]Outside Edges'!$B198)&gt;=5,'[1]Outside Edges'!$P198="Yes"),"Yes","No")</f>
        <v>Yes</v>
      </c>
      <c r="ED199" s="116" t="str">
        <f>IF(AND((RIGHT($ED$3,2)-'[1]Miter Profiles'!$AC$135-'[1]Outside Edges'!$B198)&gt;=5,'[1]Outside Edges'!$P198="Yes"),"Yes","No")</f>
        <v>Yes</v>
      </c>
      <c r="EE199" s="113" t="str">
        <f>IF(AND((RIGHT($EE$3,2)-'[1]Miter Profiles'!$AC$136-'[1]Outside Edges'!$B198)&gt;=5,'[1]Outside Edges'!$P198="Yes"),"Yes","No")</f>
        <v>Yes</v>
      </c>
      <c r="EF199" s="85" t="str">
        <f>IF(AND((RIGHT($EF$3,2)-'[1]Miter Profiles'!$AC$137-'[1]Outside Edges'!$B198)&gt;=5,'[1]Outside Edges'!$P198="Yes"),"Yes","No")</f>
        <v>Yes</v>
      </c>
      <c r="EG199" s="10" t="str">
        <f>IF(AND((RIGHT($EG$3,2)-'[1]Miter Profiles'!$AC$138-'[1]Outside Edges'!$B198)&gt;=5,'[1]Outside Edges'!$P198="Yes"),"Yes","No")</f>
        <v>Yes</v>
      </c>
      <c r="EH199" s="90" t="str">
        <f>IF(AND((RIGHT($EH$3,2)-'[1]Miter Profiles'!$AC$139-'[1]Outside Edges'!$B198)&gt;=5,'[1]Outside Edges'!$P198="Yes"),"Yes","No")</f>
        <v>Yes</v>
      </c>
      <c r="EI199" s="121" t="str">
        <f>IF(AND((RIGHT($EI$3,2)-'[1]Miter Profiles'!$AC$140-'[1]Outside Edges'!$B198)&gt;=5,'[1]Outside Edges'!$P198="Yes"),"Yes","No")</f>
        <v>Yes</v>
      </c>
      <c r="EJ199" s="124" t="str">
        <f>IF(AND((RIGHT($EJ$3,2)-'[1]Miter Profiles'!$AC$141-'[1]Outside Edges'!$B198)&gt;=5,'[1]Outside Edges'!$P198="Yes"),"Yes","No")</f>
        <v>Yes</v>
      </c>
      <c r="EK199" s="124" t="str">
        <f>IF(AND((RIGHT($EK$3,2)-'[1]Miter Profiles'!$AC$142-'[1]Outside Edges'!$B198)&gt;=5,'[1]Outside Edges'!$P198="Yes"),"Yes","No")</f>
        <v>Yes</v>
      </c>
      <c r="EL199" s="116" t="str">
        <f>IF(AND((RIGHT($EL$3,2)-'[1]Miter Profiles'!$AC$143-'[1]Outside Edges'!$B198)&gt;=5,'[1]Outside Edges'!$P198="Yes"),"Yes","No")</f>
        <v>Yes</v>
      </c>
      <c r="EM199" s="129" t="str">
        <f>IF(AND((RIGHT($EM$3,2)-'[1]Miter Profiles'!$AC$144-'[1]Outside Edges'!$B198)&gt;=5,'[1]Outside Edges'!$P198="Yes"),"Yes","No")</f>
        <v>No</v>
      </c>
      <c r="EN199" s="10" t="str">
        <f>IF(AND((RIGHT($EN$3,2)-'[1]Miter Profiles'!$AC$145-'[1]Outside Edges'!$B198)&gt;=5,'[1]Outside Edges'!$P198="Yes"),"Yes","No")</f>
        <v>Yes</v>
      </c>
      <c r="EO199" s="90" t="str">
        <f>IF(AND((RIGHT($EO$3,2)-'[1]Miter Profiles'!$AC$146-'[1]Outside Edges'!$B198)&gt;=5,'[1]Outside Edges'!$P198="Yes"),"Yes","No")</f>
        <v>Yes</v>
      </c>
      <c r="EP199" s="124" t="str">
        <f>IF(AND((RIGHT($EP$3,2)-'[1]Miter Profiles'!$AC$147-'[1]Outside Edges'!$B198)&gt;=5,'[1]Outside Edges'!$P198="Yes"),"Yes","No")</f>
        <v>No</v>
      </c>
      <c r="EQ199" s="124" t="str">
        <f>IF(AND((RIGHT($EQ$3,2)-'[1]Miter Profiles'!$AC$148-'[1]Outside Edges'!$B198)&gt;=5,'[1]Outside Edges'!$P198="Yes"),"Yes","No")</f>
        <v>No</v>
      </c>
      <c r="ER199" s="116" t="str">
        <f>IF(AND((RIGHT($ER$3,2)-'[1]Miter Profiles'!$AC$149-'[1]Outside Edges'!$B198)&gt;=5,'[1]Outside Edges'!$P198="Yes"),"Yes","No")</f>
        <v>Yes</v>
      </c>
      <c r="ES199" s="129" t="str">
        <f>IF(AND((RIGHT($ES$3,2)-'[1]Miter Profiles'!$AC$150-'[1]Outside Edges'!$B198)&gt;=5,'[1]Outside Edges'!$P198="Yes"),"Yes","No")</f>
        <v>No</v>
      </c>
      <c r="ET199" s="10" t="str">
        <f>IF(AND((RIGHT($ET$3,2)-'[1]Miter Profiles'!$AC$151-'[1]Outside Edges'!$B198)&gt;=5,'[1]Outside Edges'!$P198="Yes"),"Yes","No")</f>
        <v>Yes</v>
      </c>
      <c r="EU199" s="90" t="str">
        <f>IF(AND((RIGHT($EU$3,2)-'[1]Miter Profiles'!$AC$152-'[1]Outside Edges'!$B198)&gt;=5,'[1]Outside Edges'!$P198="Yes"),"Yes","No")</f>
        <v>Yes</v>
      </c>
      <c r="EV199" s="124" t="str">
        <f>IF(AND((RIGHT($EV$3,2)-'[1]Miter Profiles'!$AC$153-'[1]Outside Edges'!$B198)&gt;=5,'[1]Outside Edges'!$P198="Yes"),"Yes","No")</f>
        <v>No</v>
      </c>
      <c r="EW199" s="124" t="str">
        <f>IF(AND((RIGHT($EW$3,2)-'[1]Miter Profiles'!$AC$154-'[1]Outside Edges'!$B198)&gt;=5,'[1]Outside Edges'!$P198="Yes"),"Yes","No")</f>
        <v>Yes</v>
      </c>
      <c r="EX199" s="116" t="str">
        <f>IF(AND((RIGHT($EX$3,2)-'[1]Miter Profiles'!$AC$155-'[1]Outside Edges'!$B198)&gt;=5,'[1]Outside Edges'!$P198="Yes"),"Yes","No")</f>
        <v>Yes</v>
      </c>
      <c r="EY199" s="129" t="str">
        <f>IF(AND((RIGHT($EY$3,2)-'[1]Miter Profiles'!$AC$156-'[1]Outside Edges'!$B198)&gt;=5,'[1]Outside Edges'!$P198="Yes"),"Yes","No")</f>
        <v>Yes</v>
      </c>
      <c r="EZ199" s="10" t="str">
        <f>IF(AND((RIGHT($EZ$3,2)-'[1]Miter Profiles'!$AC$157-'[1]Outside Edges'!$B198)&gt;=5,'[1]Outside Edges'!$P198="Yes"),"Yes","No")</f>
        <v>Yes</v>
      </c>
      <c r="FA199" s="90" t="str">
        <f>IF(AND((RIGHT($FA$3,2)-'[1]Miter Profiles'!$AC$158-'[1]Outside Edges'!$B198)&gt;=5,'[1]Outside Edges'!$P198="Yes"),"Yes","No")</f>
        <v>Yes</v>
      </c>
      <c r="FB199" s="124" t="str">
        <f>IF(AND((RIGHT($FB$3,2)-'[1]Miter Profiles'!$AC$159-'[1]Outside Edges'!$B198)&gt;=5,'[1]Outside Edges'!$P198="Yes"),"Yes","No")</f>
        <v>Yes</v>
      </c>
      <c r="FC199" s="124" t="str">
        <f>IF(AND((RIGHT($FC$3,2)-'[1]Miter Profiles'!$AC$160-'[1]Outside Edges'!$B198)&gt;=5,'[1]Outside Edges'!$P198="Yes"),"Yes","No")</f>
        <v>Yes</v>
      </c>
      <c r="FD199" s="116" t="str">
        <f>IF(AND((RIGHT($FD$3,2)-'[1]Miter Profiles'!$AC$161-'[1]Outside Edges'!$B198)&gt;=5,'[1]Outside Edges'!$P198="Yes"),"Yes","No")</f>
        <v>Yes</v>
      </c>
      <c r="FE199" s="129" t="str">
        <f>IF(AND((RIGHT($FE$3,2)-'[1]Miter Profiles'!$AC$162-'[1]Outside Edges'!$B198)&gt;=5,'[1]Outside Edges'!$P198="Yes"),"Yes","No")</f>
        <v>No</v>
      </c>
      <c r="FF199" s="10" t="str">
        <f>IF(AND((RIGHT($FF$3,2)-'[1]Miter Profiles'!$AC$163-'[1]Outside Edges'!$B198)&gt;=5,'[1]Outside Edges'!$P198="Yes"),"Yes","No")</f>
        <v>Yes</v>
      </c>
      <c r="FG199" s="90" t="str">
        <f>IF(AND((RIGHT($FG$3,2)-'[1]Miter Profiles'!$AC$164-'[1]Outside Edges'!$B198)&gt;=5,'[1]Outside Edges'!$P198="Yes"),"Yes","No")</f>
        <v>Yes</v>
      </c>
      <c r="FH199" s="124" t="str">
        <f>IF(AND((RIGHT($FH$3,2)-'[1]Miter Profiles'!$AC$165-'[1]Outside Edges'!$B198)&gt;=5,'[1]Outside Edges'!$P198="Yes"),"Yes","No")</f>
        <v>Yes</v>
      </c>
      <c r="FI199" s="124" t="str">
        <f>IF(AND((RIGHT($FI$3,2)-'[1]Miter Profiles'!$AC$166-'[1]Outside Edges'!$B198)&gt;=5,'[1]Outside Edges'!$P198="Yes"),"Yes","No")</f>
        <v>Yes</v>
      </c>
      <c r="FJ199" s="116" t="str">
        <f>IF(AND((RIGHT($FJ$3,2)-'[1]Miter Profiles'!$AC$167-'[1]Outside Edges'!$B198)&gt;=5,'[1]Outside Edges'!$P198="Yes"),"Yes","No")</f>
        <v>Yes</v>
      </c>
      <c r="FK199" s="129" t="str">
        <f>IF(AND((RIGHT($FK$3,2)-'[1]Miter Profiles'!$AC$168-'[1]Outside Edges'!$B198)&gt;=5,'[1]Outside Edges'!$P198="Yes"),"Yes","No")</f>
        <v>Yes</v>
      </c>
      <c r="FL199" s="10" t="str">
        <f>IF(AND((RIGHT($FL$3,2)-'[1]Miter Profiles'!$AC$169-'[1]Outside Edges'!$B198)&gt;=5,'[1]Outside Edges'!$P198="Yes"),"Yes","No")</f>
        <v>Yes</v>
      </c>
      <c r="FM199" s="90" t="str">
        <f>IF(AND((RIGHT($FM$3,2)-'[1]Miter Profiles'!$AC$170-'[1]Outside Edges'!$B198)&gt;=5,'[1]Outside Edges'!$P198="Yes"),"Yes","No")</f>
        <v>Yes</v>
      </c>
      <c r="FN199" s="124" t="str">
        <f>IF(AND((RIGHT($FN$3,2)-'[1]Miter Profiles'!$AC$171-'[1]Outside Edges'!$B198)&gt;=5,'[1]Outside Edges'!$P198="Yes"),"Yes","No")</f>
        <v>Yes</v>
      </c>
      <c r="FO199" s="124" t="str">
        <f>IF(AND((RIGHT($FO$3,2)-'[1]Miter Profiles'!$AC$172-'[1]Outside Edges'!$B198)&gt;=5,'[1]Outside Edges'!$P198="Yes"),"Yes","No")</f>
        <v>Yes</v>
      </c>
      <c r="FP199" s="116" t="str">
        <f>IF(AND((RIGHT($FP$3,2)-'[1]Miter Profiles'!$AC$173-'[1]Outside Edges'!$B198)&gt;=5,'[1]Outside Edges'!$P198="Yes"),"Yes","No")</f>
        <v>Yes</v>
      </c>
      <c r="FQ199" s="129" t="str">
        <f>IF(AND((RIGHT($FQ$3,2)-'[1]Miter Profiles'!$AC$174-'[1]Outside Edges'!$B198)&gt;=5,'[1]Outside Edges'!$P198="Yes"),"Yes","No")</f>
        <v>Yes</v>
      </c>
      <c r="FR199" s="10" t="str">
        <f>IF(AND((RIGHT($FR$3,2)-'[1]Miter Profiles'!$AC$175-'[1]Outside Edges'!$B198)&gt;=5,'[1]Outside Edges'!$P198="Yes"),"Yes","No")</f>
        <v>Yes</v>
      </c>
      <c r="FS199" s="90" t="str">
        <f>IF(AND((RIGHT($FS$3,2)-'[1]Miter Profiles'!$AC$176-'[1]Outside Edges'!$B198)&gt;=5,'[1]Outside Edges'!$P198="Yes"),"Yes","No")</f>
        <v>Yes</v>
      </c>
      <c r="FT199" s="124" t="str">
        <f>IF(AND((RIGHT($FT$3,2)-'[1]Miter Profiles'!$AC$177-'[1]Outside Edges'!$B198)&gt;=5,'[1]Outside Edges'!$P198="Yes"),"Yes","No")</f>
        <v>Yes</v>
      </c>
      <c r="FU199" s="124" t="str">
        <f>IF(AND((RIGHT($FU$3,2)-'[1]Miter Profiles'!$AC$178-'[1]Outside Edges'!$B198)&gt;=5,'[1]Outside Edges'!$P198="Yes"),"Yes","No")</f>
        <v>Yes</v>
      </c>
      <c r="FV199" s="116" t="str">
        <f>IF(AND((RIGHT($V$3,2)-'[1]Miter Profiles'!$AC$179-'[1]Outside Edges'!$B198)&gt;=5,'[1]Outside Edges'!$P198="Yes"),"Yes","No")</f>
        <v>Yes</v>
      </c>
      <c r="FW199" s="129" t="str">
        <f>IF(AND((RIGHT($FW$3,2)-'[1]Miter Profiles'!$AC$180-'[1]Outside Edges'!$B198)&gt;=5,'[1]Outside Edges'!$P198="Yes"),"Yes","No")</f>
        <v>No</v>
      </c>
      <c r="FX199" s="85" t="str">
        <f>IF(AND((RIGHT($FX$3,2)-'[1]Miter Profiles'!$AC$181-'[1]Outside Edges'!$B198)&gt;=5,'[1]Outside Edges'!$P198="Yes"),"Yes","No")</f>
        <v>Yes</v>
      </c>
      <c r="FY199" s="150" t="str">
        <f>IF(AND((RIGHT($FY$3,2)-'[1]Miter Profiles'!$AC$182-'[1]Outside Edges'!$B198)&gt;=5,'[1]Outside Edges'!$P198="Yes"),"Yes","No")</f>
        <v>No</v>
      </c>
      <c r="FZ199" s="124" t="str">
        <f>IF(AND((RIGHT($FZ$3,2)-'[1]Miter Profiles'!$AC$183-'[1]Outside Edges'!$B198)&gt;=5,'[1]Outside Edges'!$P198="Yes"),"Yes","No")</f>
        <v>Yes</v>
      </c>
      <c r="GA199" s="116" t="str">
        <f>IF(AND((RIGHT($GA$3,2)-'[1]Miter Profiles'!$AC$184-'[1]Outside Edges'!$B198)&gt;=5,'[1]Outside Edges'!$P198="Yes"),"Yes","No")</f>
        <v>Yes</v>
      </c>
      <c r="GB199" s="129" t="str">
        <f>IF(AND((RIGHT($GB$3,2)-'[1]Miter Profiles'!$AC$185-'[1]Outside Edges'!$B198)&gt;=5,'[1]Outside Edges'!$P198="Yes"),"Yes","No")</f>
        <v>No</v>
      </c>
      <c r="GC199" s="10" t="str">
        <f>IF(AND((RIGHT($GC$3,2)-'[1]Miter Profiles'!$AC$186-'[1]Outside Edges'!$B198)&gt;=5,'[1]Outside Edges'!$P198="Yes"),"Yes","No")</f>
        <v>Yes</v>
      </c>
      <c r="GD199" s="90" t="str">
        <f>IF(AND((RIGHT($GD$3,2)-'[1]Miter Profiles'!$AC$187-'[1]Outside Edges'!$B198)&gt;=5,'[1]Outside Edges'!$P198="Yes"),"Yes","No")</f>
        <v>Yes</v>
      </c>
      <c r="GE199" s="150" t="str">
        <f>IF(AND((RIGHT($GE$3,2)-'[1]Miter Profiles'!$AC$188-'[1]Outside Edges'!$B198)&gt;=5,'[1]Outside Edges'!$P198="Yes"),"Yes","No")</f>
        <v>Yes</v>
      </c>
      <c r="GF199" s="124" t="str">
        <f>IF(AND((RIGHT($GF$3,2)-'[1]Miter Profiles'!$AC$189-'[1]Outside Edges'!$B198)&gt;=5,'[1]Outside Edges'!$P198="Yes"),"Yes","No")</f>
        <v>Yes</v>
      </c>
      <c r="GG199" s="116" t="str">
        <f>IF(AND((RIGHT($GG$3,2)-'[1]Miter Profiles'!$AC$190-'[1]Outside Edges'!$B198)&gt;=5,'[1]Outside Edges'!$P198="Yes"),"Yes","No")</f>
        <v>Yes</v>
      </c>
      <c r="GH199" s="129" t="str">
        <f>IF(AND((RIGHT($GH$3,2)-'[1]Miter Profiles'!$AC$191-'[1]Outside Edges'!$B198)&gt;=5,'[1]Outside Edges'!$P198="Yes"),"Yes","No")</f>
        <v>No</v>
      </c>
      <c r="GI199" s="10" t="str">
        <f>IF(AND((RIGHT($GI$3,2)-'[1]Miter Profiles'!$AC$192-'[1]Outside Edges'!$B198)&gt;=5,'[1]Outside Edges'!$P198="Yes"),"Yes","No")</f>
        <v>Yes</v>
      </c>
      <c r="GJ199" s="90" t="str">
        <f>IF(AND((RIGHT($GJ$3,2)-'[1]Miter Profiles'!$AC$193-'[1]Outside Edges'!$B198)&gt;=5,'[1]Outside Edges'!$P198="Yes"),"Yes","No")</f>
        <v>Yes</v>
      </c>
      <c r="GK199" s="150" t="str">
        <f>IF(AND((RIGHT($GK$3,2)-'[1]Miter Profiles'!$AC$194-'[1]Outside Edges'!$B198)&gt;=5,'[1]Outside Edges'!$P198="Yes"),"Yes","No")</f>
        <v>Yes</v>
      </c>
      <c r="GL199" s="124" t="str">
        <f>IF(AND((RIGHT($GL$3,2)-'[1]Miter Profiles'!$AC$195-'[1]Outside Edges'!$B198)&gt;=5,'[1]Outside Edges'!$P198="Yes"),"Yes","No")</f>
        <v>Yes</v>
      </c>
      <c r="GM199" s="116" t="str">
        <f>IF(AND((RIGHT($GM$3,2)-'[1]Miter Profiles'!$AC$196-'[1]Outside Edges'!$B198)&gt;=5,'[1]Outside Edges'!$P198="Yes"),"Yes","No")</f>
        <v>Yes</v>
      </c>
      <c r="GN199" s="129" t="str">
        <f>IF(AND((RIGHT($GN$3,2)-'[1]Miter Profiles'!$AC$197-'[1]Outside Edges'!$B198)&gt;=5,'[1]Outside Edges'!$P198="Yes"),"Yes","No")</f>
        <v>No</v>
      </c>
      <c r="GO199" s="10" t="str">
        <f>IF(AND((RIGHT($GO$3,2)-'[1]Miter Profiles'!$AC$198-'[1]Outside Edges'!$B198)&gt;=5,'[1]Outside Edges'!$P198="Yes"),"Yes","No")</f>
        <v>No</v>
      </c>
      <c r="GP199" s="90" t="str">
        <f>IF(AND((RIGHT($GP$3,2)-'[1]Miter Profiles'!$AC$199-'[1]Outside Edges'!$B198)&gt;=5,'[1]Outside Edges'!$P198="Yes"),"Yes","No")</f>
        <v>Yes</v>
      </c>
      <c r="GQ199" s="150" t="str">
        <f>IF(AND((RIGHT($GQ$3,2)-'[1]Miter Profiles'!$AC$200-'[1]Outside Edges'!$B198)&gt;=5,'[1]Outside Edges'!$P198="Yes"),"Yes","No")</f>
        <v>No</v>
      </c>
      <c r="GR199" s="124" t="str">
        <f>IF(AND((RIGHT($GR$3,2)-'[1]Miter Profiles'!$AC$201-'[1]Outside Edges'!$B198)&gt;=5,'[1]Outside Edges'!$P198="Yes"),"Yes","No")</f>
        <v>Yes</v>
      </c>
      <c r="GS199" s="116" t="str">
        <f>IF(AND((RIGHT($GS$3,2)-'[1]Miter Profiles'!$AC$202-'[1]Outside Edges'!$B198)&gt;=5,'[1]Outside Edges'!$P198="Yes"),"Yes","No")</f>
        <v>Yes</v>
      </c>
      <c r="GT199" s="129" t="str">
        <f>IF(AND((RIGHT($GT$3,2)-'[1]Miter Profiles'!$AC$203-'[1]Outside Edges'!$B198)&gt;=5,'[1]Outside Edges'!$P198="Yes"),"Yes","No")</f>
        <v>No</v>
      </c>
      <c r="GU199" s="10" t="str">
        <f>IF(AND((RIGHT($GU$3,2)-'[1]Miter Profiles'!$AC$204-'[1]Outside Edges'!$B198)&gt;=5,'[1]Outside Edges'!$P198="Yes"),"Yes","No")</f>
        <v>Yes</v>
      </c>
      <c r="GV199" s="90" t="str">
        <f>IF(AND((RIGHT($GV$3,2)-'[1]Miter Profiles'!$AC$205-'[1]Outside Edges'!$B198)&gt;=5,'[1]Outside Edges'!$P198="Yes"),"Yes","No")</f>
        <v>Yes</v>
      </c>
      <c r="GW199" s="150" t="str">
        <f>IF(AND((RIGHT($GW$3,2)-'[1]Miter Profiles'!$AC$206-'[1]Outside Edges'!$B198)&gt;=5,'[1]Outside Edges'!$P198="Yes"),"Yes","No")</f>
        <v>No</v>
      </c>
      <c r="GX199" s="124" t="str">
        <f>IF(AND((RIGHT($GX$3,2)-'[1]Miter Profiles'!$AC$207-'[1]Outside Edges'!$B198)&gt;=5,'[1]Outside Edges'!$P198="Yes"),"Yes","No")</f>
        <v>Yes</v>
      </c>
      <c r="GY199" s="116" t="str">
        <f>IF(AND((RIGHT($GY$3,2)-'[1]Miter Profiles'!$AC$208-'[1]Outside Edges'!$B198)&gt;=5,'[1]Outside Edges'!$P198="Yes"),"Yes","No")</f>
        <v>Yes</v>
      </c>
      <c r="GZ199" s="129" t="str">
        <f>IF(AND((RIGHT($GZ$3,2)-'[1]Miter Profiles'!$AC$209-'[1]Outside Edges'!$B198)&gt;=5,'[1]Outside Edges'!$P198="Yes"),"Yes","No")</f>
        <v>No</v>
      </c>
      <c r="HA199" s="10" t="str">
        <f>IF(AND((RIGHT($HA$3,2)-'[1]Miter Profiles'!$AC$210-'[1]Outside Edges'!$B198)&gt;=5,'[1]Outside Edges'!$P198="Yes"),"Yes","No")</f>
        <v>Yes</v>
      </c>
      <c r="HB199" s="90" t="str">
        <f>IF(AND((RIGHT($HB$3,2)-'[1]Miter Profiles'!$AC$211-'[1]Outside Edges'!$B198)&gt;=5,'[1]Outside Edges'!$P198="Yes"),"Yes","No")</f>
        <v>Yes</v>
      </c>
      <c r="HC199" s="150" t="str">
        <f>IF(AND((RIGHT($HC$3,2)-'[1]Miter Profiles'!$AC$212-'[1]Outside Edges'!$B198)&gt;=5,'[1]Outside Edges'!$P198="Yes"),"Yes","No")</f>
        <v>No</v>
      </c>
      <c r="HD199" s="116" t="str">
        <f>IF(AND((RIGHT($HD$3,2)-'[1]Miter Profiles'!$AC$213-'[1]Outside Edges'!$B198)&gt;=5,'[1]Outside Edges'!$P198="Yes"),"Yes","No")</f>
        <v>No</v>
      </c>
      <c r="HE199" s="129" t="str">
        <f>IF(AND((RIGHT($HE$3,2)-'[1]Miter Profiles'!$AC$214-'[1]Outside Edges'!$B198)&gt;=5,'[1]Outside Edges'!$P198="Yes"),"Yes","No")</f>
        <v>No</v>
      </c>
      <c r="HF199" s="10" t="str">
        <f>IF(AND((RIGHT($HF$3,2)-'[1]Miter Profiles'!$AC$215-'[1]Outside Edges'!$B198)&gt;=5,'[1]Outside Edges'!$P198="Yes"),"Yes","No")</f>
        <v>No</v>
      </c>
      <c r="HG199" s="90" t="str">
        <f>IF(AND((RIGHT($HG$3,2)-'[1]Miter Profiles'!$AC$216-'[1]Outside Edges'!$B198)&gt;=5,'[1]Outside Edges'!$P198="Yes"),"Yes","No")</f>
        <v>No</v>
      </c>
      <c r="HH199" s="150" t="str">
        <f>IF(AND((RIGHT($HH$3,2)-'[1]Miter Profiles'!$AC$217-'[1]Outside Edges'!$B198)&gt;=5,'[1]Outside Edges'!$P198="Yes"),"Yes","No")</f>
        <v>Yes</v>
      </c>
      <c r="HI199" s="124" t="str">
        <f>IF(AND((RIGHT($HI$3,2)-'[1]Miter Profiles'!$AC$218-'[1]Outside Edges'!$B198)&gt;=5,'[1]Outside Edges'!$P198="Yes"),"Yes","No")</f>
        <v>Yes</v>
      </c>
      <c r="HJ199" s="116" t="str">
        <f>IF(AND((RIGHT($HJ$3,2)-'[1]Miter Profiles'!$AC$219-'[1]Outside Edges'!$B198)&gt;=5,'[1]Outside Edges'!$P198="Yes"),"Yes","No")</f>
        <v>Yes</v>
      </c>
      <c r="HK199" s="129" t="str">
        <f>IF(AND((RIGHT($HK$3,2)-'[1]Miter Profiles'!$AC$220-'[1]Outside Edges'!$B198)&gt;=5,'[1]Outside Edges'!$P198="Yes"),"Yes","No")</f>
        <v>No</v>
      </c>
      <c r="HL199" s="10" t="str">
        <f>IF(AND((RIGHT($HL$3,2)-'[1]Miter Profiles'!$AC$221-'[1]Outside Edges'!$B198)&gt;=5,'[1]Outside Edges'!$P198="Yes"),"Yes","No")</f>
        <v>Yes</v>
      </c>
      <c r="HM199" s="90" t="str">
        <f>IF(AND((RIGHT($HM$3,2)-'[1]Miter Profiles'!$AC$222-'[1]Outside Edges'!$B198)&gt;=5,'[1]Outside Edges'!$P198="Yes"),"Yes","No")</f>
        <v>Yes</v>
      </c>
      <c r="HN199" s="150" t="str">
        <f>IF(AND((RIGHT($HN$3,2)-'[1]Miter Profiles'!$AC$223-'[1]Outside Edges'!$B198)&gt;=5,'[1]Outside Edges'!$P198="Yes"),"Yes","No")</f>
        <v>No</v>
      </c>
      <c r="HO199" s="124" t="str">
        <f>IF(AND((RIGHT($HO$3,2)-'[1]Miter Profiles'!$AC$224-'[1]Outside Edges'!$B198)&gt;=5,'[1]Outside Edges'!$P198="Yes"),"Yes","No")</f>
        <v>No</v>
      </c>
      <c r="HP199" s="124" t="str">
        <f>IF(AND((RIGHT($HP$3,2)-'[1]Miter Profiles'!$AC$225-'[1]Outside Edges'!$B198)&gt;=5,'[1]Outside Edges'!$P198="Yes"),"Yes","No")</f>
        <v>Yes</v>
      </c>
      <c r="HQ199" s="153" t="str">
        <f>IF(AND((RIGHT($HQ$3,3)-'[1]Miter Profiles'!$AC$226-'[1]Outside Edges'!$B198)&gt;=5,'[1]Outside Edges'!$P198="Yes"),"Yes","No")</f>
        <v>Yes</v>
      </c>
      <c r="HR199" s="129" t="str">
        <f>IF(AND((RIGHT($HR$3,2)-'[1]Miter Profiles'!$AC$227-'[1]Outside Edges'!$B198)&gt;=5,'[1]Outside Edges'!$P198="Yes"),"Yes","No")</f>
        <v>Yes</v>
      </c>
      <c r="HS199" s="10" t="str">
        <f>IF(AND((RIGHT($HS$3,2)-'[1]Miter Profiles'!$AC$228-'[1]Outside Edges'!$B198)&gt;=5,'[1]Outside Edges'!$P198="Yes"),"Yes","No")</f>
        <v>Yes</v>
      </c>
      <c r="HT199" s="163" t="str">
        <f>IF(AND((RIGHT($HT$3,2)-'[1]Miter Profiles'!$AC$229-'[1]Outside Edges'!$B198)&gt;=5,'[1]Outside Edges'!$P198="Yes"),"Yes","No")</f>
        <v>Yes</v>
      </c>
      <c r="HU199" s="150" t="str">
        <f>IF(AND((RIGHT($HU$3,2)-'[1]Miter Profiles'!$AC$230-'[1]Outside Edges'!$B198)&gt;=5,'[1]Outside Edges'!$P198="Yes"),"Yes","No")</f>
        <v>No</v>
      </c>
      <c r="HV199" s="124" t="str">
        <f>IF(AND((RIGHT($HV$3,2)-'[1]Miter Profiles'!$AC$231-'[1]Outside Edges'!$B198)&gt;=5,'[1]Outside Edges'!$P198="Yes"),"Yes","No")</f>
        <v>Yes</v>
      </c>
      <c r="HW199" s="116" t="str">
        <f>IF(AND((RIGHT($HW$3,2)-'[1]Miter Profiles'!$AC$232-'[1]Outside Edges'!$B198)&gt;=5,'[1]Outside Edges'!$P198="Yes"),"Yes","No")</f>
        <v>Yes</v>
      </c>
      <c r="HX199" s="129" t="str">
        <f>IF(AND((RIGHT($HX$3,2)-'[1]Miter Profiles'!$AC$233-'[1]Outside Edges'!$B198)&gt;=5,'[1]Outside Edges'!$P198="Yes"),"Yes","No")</f>
        <v>No</v>
      </c>
      <c r="HY199" s="10" t="str">
        <f>IF(AND((RIGHT($HY$3,2)-'[1]Miter Profiles'!$AC$234-'[1]Outside Edges'!$B198)&gt;=5,'[1]Outside Edges'!$P198="Yes"),"Yes","No")</f>
        <v>Yes</v>
      </c>
      <c r="HZ199" s="90" t="str">
        <f>IF(AND((RIGHT($HZ$3,2)-'[1]Miter Profiles'!$AC$235-'[1]Outside Edges'!$B198)&gt;=5,'[1]Outside Edges'!$P198="Yes"),"Yes","No")</f>
        <v>Yes</v>
      </c>
      <c r="IA199" s="150" t="str">
        <f>IF(AND((RIGHT($IA$3,2)-'[1]Miter Profiles'!$AC$236-'[1]Outside Edges'!$B198)&gt;=5,'[1]Outside Edges'!$P198="Yes"),"Yes","No")</f>
        <v>No</v>
      </c>
      <c r="IB199" s="124" t="str">
        <f>IF(AND((RIGHT($IB$3,2)-'[1]Miter Profiles'!$AC$237-'[1]Outside Edges'!$B198)&gt;=5,'[1]Outside Edges'!$P198="Yes"),"Yes","No")</f>
        <v>Yes</v>
      </c>
      <c r="IC199" s="116" t="str">
        <f>IF(AND((RIGHT($IC$3,2)-'[1]Miter Profiles'!$AC$238-'[1]Outside Edges'!$B198)&gt;=5,'[1]Outside Edges'!$P198="Yes"),"Yes","No")</f>
        <v>Yes</v>
      </c>
      <c r="ID199" s="129" t="str">
        <f>IF(AND((RIGHT($ID$3,2)-'[1]Miter Profiles'!$AC$239-'[1]Outside Edges'!$B198)&gt;=5,'[1]Outside Edges'!$P198="Yes"),"Yes","No")</f>
        <v>No</v>
      </c>
      <c r="IE199" s="10" t="str">
        <f>IF(AND((RIGHT($IE$3,2)-'[1]Miter Profiles'!$AC$240-'[1]Outside Edges'!$B198)&gt;=5,'[1]Outside Edges'!$P198="Yes"),"Yes","No")</f>
        <v>Yes</v>
      </c>
      <c r="IF199" s="90" t="str">
        <f>IF(AND((RIGHT($IF$3,2)-'[1]Miter Profiles'!$AC$241-'[1]Outside Edges'!$B198)&gt;=5,'[1]Outside Edges'!$P198="Yes"),"Yes","No")</f>
        <v>Yes</v>
      </c>
      <c r="IG199" s="150" t="str">
        <f>IF(AND((RIGHT($IG$3,2)-'[1]Miter Profiles'!$AC$242-'[1]Outside Edges'!$B198)&gt;=5,'[1]Outside Edges'!$P198="Yes"),"Yes","No")</f>
        <v>Yes</v>
      </c>
      <c r="IH199" s="124" t="str">
        <f>IF(AND((RIGHT($IH$3,2)-'[1]Miter Profiles'!$AC$243-'[1]Outside Edges'!$B198)&gt;=5,'[1]Outside Edges'!$P198="Yes"),"Yes","No")</f>
        <v>Yes</v>
      </c>
      <c r="II199" s="116" t="str">
        <f>IF(AND((RIGHT($II$3,2)-'[1]Miter Profiles'!$AC$244-'[1]Outside Edges'!$B198)&gt;=5,'[1]Outside Edges'!$P198="Yes"),"Yes","No")</f>
        <v>Yes</v>
      </c>
      <c r="IJ199" s="129" t="str">
        <f>IF(AND((RIGHT($IJ$3,2)-'[1]Miter Profiles'!$AC$245-'[1]Outside Edges'!$B198)&gt;=5,'[1]Outside Edges'!$P198="Yes"),"Yes","No")</f>
        <v>Yes</v>
      </c>
      <c r="IK199" s="10" t="str">
        <f>IF(AND((RIGHT($IK$3,2)-'[1]Miter Profiles'!$AC$246-'[1]Outside Edges'!$B198)&gt;=5,'[1]Outside Edges'!$P198="Yes"),"Yes","No")</f>
        <v>Yes</v>
      </c>
      <c r="IL199" s="90" t="str">
        <f>IF(AND((RIGHT($IL$3,2)-'[1]Miter Profiles'!$AC$247-'[1]Outside Edges'!$B198)&gt;=5,'[1]Outside Edges'!$P198="Yes"),"Yes","No")</f>
        <v>Yes</v>
      </c>
      <c r="IM199" s="150" t="str">
        <f>IF(AND((RIGHT($IM$3,2)-'[1]Miter Profiles'!$AC$248-'[1]Outside Edges'!$B198)&gt;=5,'[1]Outside Edges'!$P198="Yes"),"Yes","No")</f>
        <v>No</v>
      </c>
      <c r="IN199" s="124" t="str">
        <f>IF(AND((RIGHT($IN$3,2)-'[1]Miter Profiles'!$AC$249-'[1]Outside Edges'!$B198)&gt;=5,'[1]Outside Edges'!$P198="Yes"),"Yes","No")</f>
        <v>Yes</v>
      </c>
      <c r="IO199" s="116" t="str">
        <f>IF(AND((RIGHT($IO$3,2)-'[1]Miter Profiles'!$AC$250-'[1]Outside Edges'!$B198)&gt;=5,'[1]Outside Edges'!$P198="Yes"),"Yes","No")</f>
        <v>Yes</v>
      </c>
      <c r="IP199" s="129" t="str">
        <f>IF(AND((RIGHT($IP$3,2)-'[1]Miter Profiles'!$AC$251-'[1]Outside Edges'!$B198)&gt;=5,'[1]Outside Edges'!$P198="Yes"),"Yes","No")</f>
        <v>No</v>
      </c>
      <c r="IQ199" s="10" t="str">
        <f>IF(AND((RIGHT($IQ$3,2)-'[1]Miter Profiles'!$AC$252-'[1]Outside Edges'!$B198)&gt;=5,'[1]Outside Edges'!$P198="Yes"),"Yes","No")</f>
        <v>No</v>
      </c>
      <c r="IR199" s="90" t="str">
        <f>IF(AND((RIGHT($IR$3,2)-'[1]Miter Profiles'!$AC$253-'[1]Outside Edges'!$B198)&gt;=5,'[1]Outside Edges'!$P198="Yes"),"Yes","No")</f>
        <v>Yes</v>
      </c>
      <c r="IS199" s="150" t="str">
        <f>IF(AND((RIGHT($IS$3,2)-'[1]Miter Profiles'!$AC$254-'[1]Outside Edges'!$B198)&gt;=5,'[1]Outside Edges'!$P198="Yes"),"Yes","No")</f>
        <v>No</v>
      </c>
      <c r="IT199" s="124" t="str">
        <f>IF(AND((RIGHT($IT$3,2)-'[1]Miter Profiles'!$AC$255-'[1]Outside Edges'!$B198)&gt;=5,'[1]Outside Edges'!$P198="Yes"),"Yes","No")</f>
        <v>Yes</v>
      </c>
      <c r="IU199" s="116" t="str">
        <f>IF(AND((RIGHT($IU$3,2)-'[1]Miter Profiles'!$AC$256-'[1]Outside Edges'!$B198)&gt;=5,'[1]Outside Edges'!$P198="Yes"),"Yes","No")</f>
        <v>Yes</v>
      </c>
      <c r="IV199" s="129" t="str">
        <f>IF(AND((RIGHT($IV$3,2)-'[1]Miter Profiles'!$AC$257-'[1]Outside Edges'!$B198)&gt;=5,'[1]Outside Edges'!$P198="Yes"),"Yes","No")</f>
        <v>Yes</v>
      </c>
      <c r="IW199" s="10" t="str">
        <f>IF(AND((RIGHT($IW$3,2)-'[1]Miter Profiles'!$AC$258-'[1]Outside Edges'!$B198)&gt;=5,'[1]Outside Edges'!$P198="Yes"),"Yes","No")</f>
        <v>Yes</v>
      </c>
      <c r="IX199" s="90" t="str">
        <f>IF(AND((RIGHT($IX$3,2)-'[1]Miter Profiles'!$AC$259-'[1]Outside Edges'!$B198)&gt;=5,'[1]Outside Edges'!$P198="Yes"),"Yes","No")</f>
        <v>Yes</v>
      </c>
      <c r="IY199" s="150" t="str">
        <f>IF(AND((RIGHT($IY$3,2)-'[1]Miter Profiles'!$AC$260-'[1]Outside Edges'!$B198)&gt;=5,'[1]Outside Edges'!$P198="Yes"),"Yes","No")</f>
        <v>No</v>
      </c>
      <c r="IZ199" s="124" t="str">
        <f>IF(AND((RIGHT($IZ$3,2)-'[1]Miter Profiles'!$AC$261-'[1]Outside Edges'!$B198)&gt;=5,'[1]Outside Edges'!$P198="Yes"),"Yes","No")</f>
        <v>Yes</v>
      </c>
      <c r="JA199" s="116" t="str">
        <f>IF(AND((RIGHT($JA$3,2)-'[1]Miter Profiles'!$AC$262-'[1]Outside Edges'!$B198)&gt;=5,'[1]Outside Edges'!$P198="Yes"),"Yes","No")</f>
        <v>Yes</v>
      </c>
      <c r="JB199" s="129" t="str">
        <f>IF(AND((RIGHT($JB$3,2)-'[1]Miter Profiles'!$AC$263-'[1]Outside Edges'!$B198)&gt;=5,'[1]Outside Edges'!$P198="Yes"),"Yes","No")</f>
        <v>No</v>
      </c>
      <c r="JC199" s="10" t="str">
        <f>IF(AND((RIGHT($JC$3,2)-'[1]Miter Profiles'!$AC$264-'[1]Outside Edges'!$B198)&gt;=5,'[1]Outside Edges'!$P198="Yes"),"Yes","No")</f>
        <v>Yes</v>
      </c>
      <c r="JD199" s="90" t="str">
        <f>IF(AND((RIGHT($JD$3,2)-'[1]Miter Profiles'!$AC$265-'[1]Outside Edges'!$B198)&gt;=5,'[1]Outside Edges'!$P198="Yes"),"Yes","No")</f>
        <v>Yes</v>
      </c>
      <c r="JE199" s="236" t="str">
        <f>IF(AND((RIGHT($JE$3,2)-'[1]Miter Profiles'!$AC$266-'[1]Outside Edges'!$B198)&gt;=5,'[1]Outside Edges'!$P198="Yes"),"Yes","No")</f>
        <v>No</v>
      </c>
      <c r="JF199" s="237" t="str">
        <f>IF(AND((RIGHT($JF$3,2)-'[1]Miter Profiles'!$AC$267-'[1]Outside Edges'!$B198)&gt;=5,'[1]Outside Edges'!$P198="Yes"),"Yes","No")</f>
        <v>Yes</v>
      </c>
      <c r="JG199" s="238" t="str">
        <f>IF(AND((RIGHT($JG$3,2)-'[1]Miter Profiles'!$AC$268-'[1]Outside Edges'!$B198)&gt;=5,'[1]Outside Edges'!$P198="Yes"),"Yes","No")</f>
        <v>Yes</v>
      </c>
      <c r="JH199" s="129" t="str">
        <f>IF(AND((RIGHT($JH$3,2)-'[1]Miter Profiles'!$AC$269-'[1]Outside Edges'!$B198)&gt;=5,'[1]Outside Edges'!$P198="Yes"),"Yes","No")</f>
        <v>No</v>
      </c>
      <c r="JI199" s="113" t="str">
        <f>IF(AND((RIGHT($JI$3,2)-'[1]Miter Profiles'!$AC$270-'[1]Outside Edges'!$B198)&gt;=5,'[1]Outside Edges'!$P198="Yes"),"Yes","No")</f>
        <v>Yes</v>
      </c>
      <c r="JJ199" s="90" t="str">
        <f>IF(AND((RIGHT($JJ$3,2)-'[1]Miter Profiles'!$AC$271-'[1]Outside Edges'!$B198)&gt;=5,'[1]Outside Edges'!$P198="Yes"),"Yes","No")</f>
        <v>Yes</v>
      </c>
      <c r="JK199" s="236" t="str">
        <f>IF(AND((RIGHT($JK$3,2)-'[1]Miter Profiles'!$AC$272-'[1]Outside Edges'!$B198)&gt;=5,'[1]Outside Edges'!$P198="Yes"),"Yes","No")</f>
        <v>Yes</v>
      </c>
      <c r="JL199" s="237" t="str">
        <f>IF(AND((RIGHT($JL$3,2)-'[1]Miter Profiles'!$AC$273-'[1]Outside Edges'!$B198)&gt;=5,'[1]Outside Edges'!$P198="Yes"),"Yes","No")</f>
        <v>Yes</v>
      </c>
      <c r="JM199" s="238" t="str">
        <f>IF(AND((RIGHT($JM$3,2)-'[1]Miter Profiles'!$AC$274-'[1]Outside Edges'!$B198)&gt;=5,'[1]Outside Edges'!$P198="Yes"),"Yes","No")</f>
        <v>Yes</v>
      </c>
      <c r="JN199" s="129" t="str">
        <f>IF(AND((RIGHT($JN$3,2)-'[1]Miter Profiles'!$AC$275-'[1]Outside Edges'!$B198)&gt;=5,'[1]Outside Edges'!$P198="Yes"),"Yes","No")</f>
        <v>Yes</v>
      </c>
      <c r="JO199" s="113" t="str">
        <f>IF(AND((RIGHT($JO$3,2)-'[1]Miter Profiles'!$AC$276-'[1]Outside Edges'!$B198)&gt;=5,'[1]Outside Edges'!$P198="Yes"),"Yes","No")</f>
        <v>Yes</v>
      </c>
      <c r="JP199" s="90" t="str">
        <f>IF(AND((RIGHT($JP$3,2)-'[1]Miter Profiles'!$AC$277-'[1]Outside Edges'!$B198)&gt;=5,'[1]Outside Edges'!$P198="Yes"),"Yes","No")</f>
        <v>Yes</v>
      </c>
      <c r="JQ199" s="236" t="str">
        <f>IF(AND((RIGHT($JQ$3,2)-'[1]Miter Profiles'!$AC$278-'[1]Outside Edges'!$B198)&gt;=5,'[1]Outside Edges'!$P198="Yes"),"Yes","No")</f>
        <v>No</v>
      </c>
      <c r="JR199" s="237" t="str">
        <f>IF(AND((RIGHT($JR$3,2)-'[1]Miter Profiles'!$AC$279-'[1]Outside Edges'!$B198)&gt;=5,'[1]Outside Edges'!$P198="Yes"),"Yes","No")</f>
        <v>No</v>
      </c>
      <c r="JS199" s="238" t="str">
        <f>IF(AND((RIGHT($JS$3,2)-'[1]Miter Profiles'!$AC$280-'[1]Outside Edges'!$B198)&gt;=5,'[1]Outside Edges'!$P198="Yes"),"Yes","No")</f>
        <v>Yes</v>
      </c>
      <c r="JT199" s="129" t="str">
        <f>IF(AND((RIGHT($JT$3,2)-'[1]Miter Profiles'!$AC$281-'[1]Outside Edges'!$B198)&gt;=5,'[1]Outside Edges'!$P198="Yes"),"Yes","No")</f>
        <v>No</v>
      </c>
      <c r="JU199" s="113" t="str">
        <f>IF(AND((RIGHT($JU$3,2)-'[1]Miter Profiles'!$AC$282-'[1]Outside Edges'!$B198)&gt;=5,'[1]Outside Edges'!$P198="Yes"),"Yes","No")</f>
        <v>No</v>
      </c>
      <c r="JV199" s="90" t="str">
        <f>IF(AND((RIGHT($JV$3,2)-'[1]Miter Profiles'!$AC$283-'[1]Outside Edges'!$B198)&gt;=5,'[1]Outside Edges'!$P198="Yes"),"Yes","No")</f>
        <v>Yes</v>
      </c>
      <c r="JW199" s="236" t="str">
        <f>IF(AND((RIGHT($JW$3,2)-'[1]Miter Profiles'!$AC$284-'[1]Outside Edges'!$B198)&gt;=5,'[1]Outside Edges'!$P198="Yes"),"Yes","No")</f>
        <v>Yes</v>
      </c>
      <c r="JX199" s="237" t="str">
        <f>IF(AND((RIGHT($JX$3,2)-'[1]Miter Profiles'!$AC$285-'[1]Outside Edges'!$B198)&gt;=5,'[1]Outside Edges'!$P198="Yes"),"Yes","No")</f>
        <v>Yes</v>
      </c>
      <c r="JY199" s="238" t="str">
        <f>IF(AND((RIGHT($JY$3,2)-'[1]Miter Profiles'!$AC$286-'[1]Outside Edges'!$B198)&gt;=5,'[1]Outside Edges'!$P198="Yes"),"Yes","No")</f>
        <v>Yes</v>
      </c>
      <c r="JZ199" s="129" t="str">
        <f>IF(AND((RIGHT($JZ$3,2)-'[1]Miter Profiles'!$AC$287-'[1]Outside Edges'!$B198)&gt;=5,'[1]Outside Edges'!$P198="Yes"),"Yes","No")</f>
        <v>No</v>
      </c>
      <c r="KA199" s="113" t="str">
        <f>IF(AND((RIGHT($KA$3,2)-'[1]Miter Profiles'!$AC$288-'[1]Outside Edges'!$B198)&gt;=5,'[1]Outside Edges'!$P198="Yes"),"Yes","No")</f>
        <v>Yes</v>
      </c>
      <c r="KB199" s="90" t="str">
        <f>IF(AND((RIGHT($KB$3,2)-'[1]Miter Profiles'!$AC$289-'[1]Outside Edges'!$B198)&gt;=5,'[1]Outside Edges'!$P198="Yes"),"Yes","No")</f>
        <v>Yes</v>
      </c>
      <c r="KC199" s="236" t="str">
        <f>IF(AND((RIGHT($KC$3,2)-'[1]Miter Profiles'!$AC$290-'[1]Outside Edges'!$B198)&gt;=5,'[1]Outside Edges'!$P198="Yes"),"Yes","No")</f>
        <v>No</v>
      </c>
      <c r="KD199" s="237" t="str">
        <f>IF(AND((RIGHT($KD$3,2)-'[1]Miter Profiles'!$AC$291-'[1]Outside Edges'!$B198)&gt;=5,'[1]Outside Edges'!$P198="Yes"),"Yes","No")</f>
        <v>Yes</v>
      </c>
      <c r="KE199" s="238" t="str">
        <f>IF(AND((RIGHT($KE$3,2)-'[1]Miter Profiles'!$AC$292-'[1]Outside Edges'!$B198)&gt;=5,'[1]Outside Edges'!$P198="Yes"),"Yes","No")</f>
        <v>Yes</v>
      </c>
      <c r="KF199" s="129" t="str">
        <f>IF(AND((RIGHT($KF$3,2)-'[1]Miter Profiles'!$AC$293-'[1]Outside Edges'!$B198)&gt;=5,'[1]Outside Edges'!$P198="Yes"),"Yes","No")</f>
        <v>Yes</v>
      </c>
      <c r="KG199" s="113" t="str">
        <f>IF(AND((RIGHT($KG$3,2)-'[1]Miter Profiles'!$AC$294-'[1]Outside Edges'!$B198)&gt;=5,'[1]Outside Edges'!$P198="Yes"),"Yes","No")</f>
        <v>Yes</v>
      </c>
      <c r="KH199" s="90" t="str">
        <f>IF(AND((RIGHT($KH$3,2)-'[1]Miter Profiles'!$AC$295-'[1]Outside Edges'!$B198)&gt;=5,'[1]Outside Edges'!$P198="Yes"),"Yes","No")</f>
        <v>Yes</v>
      </c>
      <c r="KI199" s="236" t="str">
        <f>IF(AND((RIGHT($KI$3,2)-'[1]Miter Profiles'!$AC$296-'[1]Outside Edges'!$B198)&gt;=5,'[1]Outside Edges'!$P198="Yes"),"Yes","No")</f>
        <v>Yes</v>
      </c>
      <c r="KJ199" s="237" t="str">
        <f>IF(AND((RIGHT($KJ$3,2)-'[1]Miter Profiles'!$AC$297-'[1]Outside Edges'!$B198)&gt;=5,'[1]Outside Edges'!$P198="Yes"),"Yes","No")</f>
        <v>Yes</v>
      </c>
      <c r="KK199" s="238" t="str">
        <f>IF(AND((RIGHT($KK$3,2)-'[1]Miter Profiles'!$AC$298-'[1]Outside Edges'!$B198)&gt;=5,'[1]Outside Edges'!$P198="Yes"),"Yes","No")</f>
        <v>Yes</v>
      </c>
      <c r="KL199" s="129" t="str">
        <f>IF(AND((RIGHT($KL$3,2)-'[1]Miter Profiles'!$AC$299-'[1]Outside Edges'!$B198)&gt;=5,'[1]Outside Edges'!$P198="Yes"),"Yes","No")</f>
        <v>Yes</v>
      </c>
      <c r="KM199" s="113" t="str">
        <f>IF(AND((RIGHT($KM$3,2)-'[1]Miter Profiles'!$AC$300-'[1]Outside Edges'!$B198)&gt;=5,'[1]Outside Edges'!$P198="Yes"),"Yes","No")</f>
        <v>Yes</v>
      </c>
      <c r="KN199" s="90" t="str">
        <f>IF(AND((RIGHT($KN$3,2)-'[1]Miter Profiles'!$AC$301-'[1]Outside Edges'!$B198)&gt;=5,'[1]Outside Edges'!$P198="Yes"),"Yes","No")</f>
        <v>Yes</v>
      </c>
      <c r="KO199" s="236" t="str">
        <f>IF(AND((RIGHT($KO$3,2)-'[1]Miter Profiles'!$AC$302-'[1]Outside Edges'!$B198)&gt;=5,'[1]Outside Edges'!$P198="Yes"),"Yes","No")</f>
        <v>Yes</v>
      </c>
      <c r="KP199" s="237" t="str">
        <f>IF(AND((RIGHT($KP$3,2)-'[1]Miter Profiles'!$AC$303-'[1]Outside Edges'!$B198)&gt;=5,'[1]Outside Edges'!$P198="Yes"),"Yes","No")</f>
        <v>Yes</v>
      </c>
      <c r="KQ199" s="238" t="str">
        <f>IF(AND((RIGHT($KQ$3,2)-'[1]Miter Profiles'!$AC$304-'[1]Outside Edges'!$B198)&gt;=5,'[1]Outside Edges'!$P198="Yes"),"Yes","No")</f>
        <v>Yes</v>
      </c>
      <c r="KR199" s="129" t="str">
        <f>IF(AND((RIGHT($KR$3,2)-'[1]Miter Profiles'!$AC$305-'[1]Outside Edges'!$B198)&gt;=5,'[1]Outside Edges'!$P198="Yes"),"Yes","No")</f>
        <v>Yes</v>
      </c>
      <c r="KS199" s="113" t="str">
        <f>IF(AND((RIGHT($KS$3,2)-'[1]Miter Profiles'!$AC$306-'[1]Outside Edges'!$B198)&gt;=5,'[1]Outside Edges'!$P198="Yes"),"Yes","No")</f>
        <v>Yes</v>
      </c>
      <c r="KT199" s="90" t="str">
        <f>IF(AND((RIGHT($KT$3,2)-'[1]Miter Profiles'!$AC$307-'[1]Outside Edges'!$B198)&gt;=5,'[1]Outside Edges'!$P198="Yes"),"Yes","No")</f>
        <v>Yes</v>
      </c>
      <c r="KU199" s="236" t="str">
        <f>IF(AND((RIGHT($KU$3,2)-'[1]Miter Profiles'!$AC$308-'[1]Outside Edges'!$B198)&gt;=5,'[1]Outside Edges'!$P198="Yes"),"Yes","No")</f>
        <v>No</v>
      </c>
      <c r="KV199" s="237" t="str">
        <f>IF(AND((RIGHT($KV$3,2)-'[1]Miter Profiles'!$AC$309-'[1]Outside Edges'!$B198)&gt;=5,'[1]Outside Edges'!$P198="Yes"),"Yes","No")</f>
        <v>Yes</v>
      </c>
      <c r="KW199" s="238" t="str">
        <f>IF(AND((RIGHT($KW$3,2)-'[1]Miter Profiles'!$AC$310-'[1]Outside Edges'!$B198)&gt;=5,'[1]Outside Edges'!$P198="Yes"),"Yes","No")</f>
        <v>Yes</v>
      </c>
      <c r="KX199" s="129" t="str">
        <f>IF(AND((RIGHT($KX$3,2)-'[1]Miter Profiles'!$AC$311-'[1]Outside Edges'!$B198)&gt;=5,'[1]Outside Edges'!$P198="Yes"),"Yes","No")</f>
        <v>No</v>
      </c>
      <c r="KY199" s="113" t="str">
        <f>IF(AND((RIGHT($KY$3,2)-'[1]Miter Profiles'!$AC$312-'[1]Outside Edges'!$B198)&gt;=5,'[1]Outside Edges'!$P198="Yes"),"Yes","No")</f>
        <v>Yes</v>
      </c>
      <c r="KZ199" s="90" t="str">
        <f>IF(AND((RIGHT($KZ$3,2)-'[1]Miter Profiles'!$AC$313-'[1]Outside Edges'!$B198)&gt;=5,'[1]Outside Edges'!$P198="Yes"),"Yes","No")</f>
        <v>Yes</v>
      </c>
      <c r="LA199" s="236" t="str">
        <f>IF(AND((RIGHT($LA$3,2)-'[1]Miter Profiles'!$AC$314-'[1]Outside Edges'!$B198)&gt;=5,'[1]Outside Edges'!$P198="Yes"),"Yes","No")</f>
        <v>No</v>
      </c>
      <c r="LB199" s="237" t="str">
        <f>IF(AND((RIGHT($LB$3,2)-'[1]Miter Profiles'!$AC$315-'[1]Outside Edges'!$B198)&gt;=5,'[1]Outside Edges'!$P198="Yes"),"Yes","No")</f>
        <v>No</v>
      </c>
      <c r="LC199" s="243" t="str">
        <f>IF(AND((RIGHT($LC$3,2)-'[1]Miter Profiles'!$AC$316-'[1]Outside Edges'!$B198)&gt;=5,'[1]Outside Edges'!$P198="Yes"),"Yes","No")</f>
        <v>No</v>
      </c>
      <c r="LD199" s="244" t="str">
        <f>IF(AND((RIGHT($LD$3,2)-'[1]Miter Profiles'!$AC$317-'[1]Outside Edges'!$B198)&gt;=5,'[1]Outside Edges'!$P198="Yes"),"Yes","No")</f>
        <v>No</v>
      </c>
      <c r="LE199" s="113" t="str">
        <f>IF(AND((RIGHT($LE$3,2)-'[1]Miter Profiles'!$AC$318-'[1]Outside Edges'!$B198)&gt;=5,'[1]Outside Edges'!$P198="Yes"),"Yes","No")</f>
        <v>No</v>
      </c>
      <c r="LF199" s="10" t="str">
        <f>IF(AND((RIGHT($LF$3,2)-'[1]Miter Profiles'!$AC$319-'[1]Outside Edges'!$B198)&gt;=5,'[1]Outside Edges'!$P198="Yes"),"Yes","No")</f>
        <v>No</v>
      </c>
      <c r="LG199" s="113" t="str">
        <f>IF(AND((RIGHT($LG$3,2)-'[1]Miter Profiles'!$AC$320-'[1]Outside Edges'!$B198)&gt;=5,'[1]Outside Edges'!$P198="Yes"),"Yes","No")</f>
        <v>No</v>
      </c>
      <c r="LH199" s="90" t="str">
        <f>IF(AND((RIGHT($LH$3,2)-'[1]Miter Profiles'!$AC$321-'[1]Outside Edges'!$B198)&gt;=5,'[1]Outside Edges'!$P198="Yes"),"Yes","No")</f>
        <v>No</v>
      </c>
      <c r="LI199" s="236" t="str">
        <f>IF(AND((RIGHT($LI$3,2)-'[1]Miter Profiles'!$AC$322-'[1]Outside Edges'!$B198)&gt;=5,'[1]Outside Edges'!$P198="Yes"),"Yes","No")</f>
        <v>No</v>
      </c>
      <c r="LJ199" s="237" t="str">
        <f>IF(AND((RIGHT($LJ$3,2)-'[1]Miter Profiles'!$AC$323-'[1]Outside Edges'!$B198)&gt;=5,'[1]Outside Edges'!$P198="Yes"),"Yes","No")</f>
        <v>Yes</v>
      </c>
      <c r="LK199" s="238" t="str">
        <f>IF(AND((RIGHT($LK$3,2)-'[1]Miter Profiles'!$AC$324-'[1]Outside Edges'!$B198)&gt;=5,'[1]Outside Edges'!$P198="Yes"),"Yes","No")</f>
        <v>Yes</v>
      </c>
      <c r="LL199" s="129" t="str">
        <f>IF(AND((RIGHT($LL$3,2)-'[1]Miter Profiles'!$AC$325-'[1]Outside Edges'!$B198)&gt;=5,'[1]Outside Edges'!$P198="Yes"),"Yes","No")</f>
        <v>Yes</v>
      </c>
      <c r="LM199" s="113" t="str">
        <f>IF(AND((RIGHT($LM$3,2)-'[1]Miter Profiles'!$AC$326-'[1]Outside Edges'!$B198)&gt;=5,'[1]Outside Edges'!$P198="Yes"),"Yes","No")</f>
        <v>Yes</v>
      </c>
      <c r="LN199" s="90" t="str">
        <f>IF(AND((RIGHT($LN$3,2)-'[1]Miter Profiles'!$AC$327-'[1]Outside Edges'!$B198)&gt;=5,'[1]Outside Edges'!$P198="Yes"),"Yes","No")</f>
        <v>Yes</v>
      </c>
      <c r="LO199" s="236" t="str">
        <f>IF(AND((RIGHT($LO$3,2)-'[1]Miter Profiles'!$AC$328-'[1]Outside Edges'!$B198)&gt;=5,'[1]Outside Edges'!$P198="Yes"),"Yes","No")</f>
        <v>No</v>
      </c>
      <c r="LP199" s="237" t="str">
        <f>IF(AND((RIGHT($LP$3,2)-'[1]Miter Profiles'!$AC$329-'[1]Outside Edges'!$B198)&gt;=5,'[1]Outside Edges'!$P198="Yes"),"Yes","No")</f>
        <v>Yes</v>
      </c>
      <c r="LQ199" s="238" t="str">
        <f>IF(AND((RIGHT($LQ$3,2)-'[1]Miter Profiles'!$AC$330-'[1]Outside Edges'!$B198)&gt;=5,'[1]Outside Edges'!$P198="Yes"),"Yes","No")</f>
        <v>Yes</v>
      </c>
      <c r="LR199" s="129" t="str">
        <f>IF(AND((RIGHT($LR$3,2)-'[1]Miter Profiles'!$AC$331-'[1]Outside Edges'!$B198)&gt;=5,'[1]Outside Edges'!$P198="Yes"),"Yes","No")</f>
        <v>No</v>
      </c>
      <c r="LS199" s="113" t="str">
        <f>IF(AND((RIGHT($LS$3,2)-'[1]Miter Profiles'!$AC$332-'[1]Outside Edges'!$B198)&gt;=5,'[1]Outside Edges'!$P198="Yes"),"Yes","No")</f>
        <v>Yes</v>
      </c>
      <c r="LT199" s="90" t="str">
        <f>IF(AND((RIGHT($LT$3,2)-'[1]Miter Profiles'!$AC$333-'[1]Outside Edges'!$B198)&gt;=5,'[1]Outside Edges'!$P198="Yes"),"Yes","No")</f>
        <v>Yes</v>
      </c>
    </row>
    <row r="200" spans="1:332" x14ac:dyDescent="0.25">
      <c r="A200" s="8" t="str">
        <f>IF('[1]Outside Edges'!$A199&lt;&gt;"",'[1]Outside Edges'!$A199,"")</f>
        <v>D197</v>
      </c>
      <c r="B200" s="10" t="str">
        <f>IF(AND((RIGHT($B$3,2)-'[1]Miter Profiles'!$AC$3-'[1]Outside Edges'!$B199)&gt;=5,'[1]Outside Edges'!$P199="Yes"),"Yes","No")</f>
        <v>No</v>
      </c>
      <c r="C200" s="10" t="str">
        <f>IF(AND((RIGHT($C$3,2)-'[1]Miter Profiles'!$AC$4-'[1]Outside Edges'!$B199)&gt;=5,'[1]Outside Edges'!$P199="Yes"),"Yes","No")</f>
        <v>No</v>
      </c>
      <c r="D200" s="85" t="str">
        <f>IF(AND((RIGHT($D$3,2)-'[1]Miter Profiles'!$AC$5-'[1]Outside Edges'!$B199)&gt;=5,'[1]Outside Edges'!$P199="Yes"),"Yes","No")</f>
        <v>No</v>
      </c>
      <c r="E200" s="86" t="str">
        <f>IF(AND((RIGHT($E$3,2)-'[1]Miter Profiles'!$AC$6-'[1]Outside Edges'!$B199)&gt;=5,'[1]Outside Edges'!$P199="Yes"),"Yes","No")</f>
        <v>No</v>
      </c>
      <c r="F200" s="11" t="str">
        <f>IF(AND((RIGHT($F$3,2)-'[1]Miter Profiles'!$AC$7-'[1]Outside Edges'!$B199)&gt;=5,'[1]Outside Edges'!$P199="Yes"),"Yes","No")</f>
        <v>No</v>
      </c>
      <c r="G200" s="87" t="str">
        <f>IF(AND((RIGHT($G$3,2)-'[1]Miter Profiles'!$AC$8-'[1]Outside Edges'!$B199)&gt;=5,'[1]Outside Edges'!$P199="Yes"),"Yes","No")</f>
        <v>No</v>
      </c>
      <c r="H200" s="10" t="str">
        <f>IF(AND((RIGHT($H$3,2)-'[1]Miter Profiles'!$AC$9-'[1]Outside Edges'!$B199)&gt;=5,'[1]Outside Edges'!$P199="Yes"),"Yes","No")</f>
        <v>No</v>
      </c>
      <c r="I200" s="10" t="str">
        <f>IF(AND((RIGHT($I$3,2)-'[1]Miter Profiles'!$AC$10-'[1]Outside Edges'!$B199)&gt;=5,'[1]Outside Edges'!$P199="Yes"),"Yes","No")</f>
        <v>No</v>
      </c>
      <c r="J200" s="85" t="str">
        <f>IF(AND((RIGHT($J$3,2)-'[1]Miter Profiles'!$AC$11-'[1]Outside Edges'!$B199)&gt;=5,'[1]Outside Edges'!$P199="Yes"),"Yes","No")</f>
        <v>No</v>
      </c>
      <c r="K200" s="86" t="str">
        <f>IF(AND((RIGHT($K$3,2)-'[1]Miter Profiles'!$AC$12-'[1]Outside Edges'!$B199)&gt;=5,'[1]Outside Edges'!$P199="Yes"),"Yes","No")</f>
        <v>No</v>
      </c>
      <c r="L200" s="11" t="str">
        <f>IF(AND((RIGHT($L$3,2)-'[1]Miter Profiles'!$AC$13-'[1]Outside Edges'!$B199)&gt;=5,'[1]Outside Edges'!$P199="Yes"),"Yes","No")</f>
        <v>No</v>
      </c>
      <c r="M200" s="87" t="str">
        <f>IF(AND((RIGHT($M$3,2)-'[1]Miter Profiles'!$AC$14-'[1]Outside Edges'!$B199)&gt;=5,'[1]Outside Edges'!$P199="Yes"),"Yes","No")</f>
        <v>No</v>
      </c>
      <c r="N200" s="10" t="str">
        <f>IF(AND((RIGHT($N$3,2)-'[1]Miter Profiles'!$AC$15-'[1]Outside Edges'!$B199)&gt;=4,'[1]Outside Edges'!$P199="Yes"),"Yes","No")</f>
        <v>No</v>
      </c>
      <c r="O200" s="10" t="str">
        <f>IF(AND((RIGHT($O$3,2)-'[1]Miter Profiles'!$AC$16-'[1]Outside Edges'!$B199)&gt;=5,'[1]Outside Edges'!$P199="Yes"),"Yes","No")</f>
        <v>No</v>
      </c>
      <c r="P200" s="85" t="str">
        <f>IF(AND((RIGHT($P$3,2)-'[1]Miter Profiles'!$AC$17-'[1]Outside Edges'!$B199)&gt;=5,'[1]Outside Edges'!$P199="Yes"),"Yes","No")</f>
        <v>No</v>
      </c>
      <c r="Q200" s="86" t="str">
        <f>IF(AND((RIGHT($Q$3,2)-'[1]Miter Profiles'!$AC$18-'[1]Outside Edges'!$B199)&gt;=5,'[1]Outside Edges'!$P199="Yes"),"Yes","No")</f>
        <v>No</v>
      </c>
      <c r="R200" s="11" t="str">
        <f>IF(AND((RIGHT($R$3,2)-'[1]Miter Profiles'!$AC$19-'[1]Outside Edges'!$B199)&gt;=5,'[1]Outside Edges'!$P199="Yes"),"Yes","No")</f>
        <v>No</v>
      </c>
      <c r="S200" s="87" t="str">
        <f>IF(AND((RIGHT($S$3,2)-'[1]Miter Profiles'!$AC$20-'[1]Outside Edges'!$B199)&gt;=5,'[1]Outside Edges'!$P199="Yes"),"Yes","No")</f>
        <v>No</v>
      </c>
      <c r="T200" s="10" t="str">
        <f>IF(AND((RIGHT($T$3,2)-'[1]Miter Profiles'!$AC$21-'[1]Outside Edges'!$B199)&gt;=5,'[1]Outside Edges'!$P199="Yes"),"Yes","No")</f>
        <v>No</v>
      </c>
      <c r="U200" s="10" t="str">
        <f>IF(AND((RIGHT($U$3,2)-'[1]Miter Profiles'!$AC$22-'[1]Outside Edges'!$B199)&gt;=5,'[1]Outside Edges'!$P199="Yes"),"Yes","No")</f>
        <v>No</v>
      </c>
      <c r="V200" s="85" t="str">
        <f>IF(AND((RIGHT($V$3,2)-'[1]Miter Profiles'!$AC$23-'[1]Outside Edges'!$B199)&gt;=5,'[1]Outside Edges'!$P199="Yes"),"Yes","No")</f>
        <v>No</v>
      </c>
      <c r="W200" s="86" t="str">
        <f>IF(AND((RIGHT($W$3,2)-'[1]Miter Profiles'!$AC$24-'[1]Outside Edges'!$B199)&gt;=5,'[1]Outside Edges'!$P199="Yes"),"Yes","No")</f>
        <v>No</v>
      </c>
      <c r="X200" s="11" t="str">
        <f>IF(AND((RIGHT($X$3,2)-'[1]Miter Profiles'!$AC$25-'[1]Outside Edges'!$B199)&gt;=5,'[1]Outside Edges'!$P199="Yes"),"Yes","No")</f>
        <v>No</v>
      </c>
      <c r="Y200" s="87" t="str">
        <f>IF(AND((RIGHT($Y$3,2)-'[1]Miter Profiles'!$AC$26-'[1]Outside Edges'!$B199)&gt;=5,'[1]Outside Edges'!$P199="Yes"),"Yes","No")</f>
        <v>No</v>
      </c>
      <c r="Z200" s="10" t="str">
        <f>IF(AND((RIGHT($Z$3,2)-'[1]Miter Profiles'!$AC$27-'[1]Outside Edges'!$B199)&gt;=5,'[1]Outside Edges'!$P199="Yes"),"Yes","No")</f>
        <v>No</v>
      </c>
      <c r="AA200" s="10" t="str">
        <f>IF(AND((RIGHT($AA$3,2)-'[1]Miter Profiles'!$AC$28-'[1]Outside Edges'!$B199)&gt;=5,'[1]Outside Edges'!$P199="Yes"),"Yes","No")</f>
        <v>No</v>
      </c>
      <c r="AB200" s="85" t="str">
        <f>IF(AND((RIGHT($AB$3,2)-'[1]Miter Profiles'!$AC$29-'[1]Outside Edges'!$B199)&gt;=5,'[1]Outside Edges'!$P199="Yes"),"Yes","No")</f>
        <v>No</v>
      </c>
      <c r="AC200" s="86" t="str">
        <f>IF(AND((RIGHT($AC$3,2)-'[1]Miter Profiles'!$AC$30-'[1]Outside Edges'!$B199)&gt;=5,'[1]Outside Edges'!$P199="Yes"),"Yes","No")</f>
        <v>No</v>
      </c>
      <c r="AD200" s="11" t="str">
        <f>IF(AND((RIGHT($AD$3,2)-'[1]Miter Profiles'!$AC$31-'[1]Outside Edges'!$B199)&gt;=5,'[1]Outside Edges'!$P199="Yes"),"Yes","No")</f>
        <v>No</v>
      </c>
      <c r="AE200" s="87" t="str">
        <f>IF(AND((RIGHT($AE$3,2)-'[1]Miter Profiles'!$AC$32-'[1]Outside Edges'!$B199)&gt;=5,'[1]Outside Edges'!$P199="Yes"),"Yes","No")</f>
        <v>No</v>
      </c>
      <c r="AF200" s="10" t="str">
        <f>IF(AND((RIGHT($AF$3,2)-'[1]Miter Profiles'!$AC$33-'[1]Outside Edges'!$B199)&gt;=5,'[1]Outside Edges'!$P199="Yes"),"Yes","No")</f>
        <v>No</v>
      </c>
      <c r="AG200" s="10" t="str">
        <f>IF(AND((RIGHT($AG$3,2)-'[1]Miter Profiles'!$AC$34-'[1]Outside Edges'!$B199)&gt;=5,'[1]Outside Edges'!$P199="Yes"),"Yes","No")</f>
        <v>No</v>
      </c>
      <c r="AH200" s="85" t="str">
        <f>IF(AND((RIGHT($AH$3,2)-'[1]Miter Profiles'!$AC$35-'[1]Outside Edges'!$B199)&gt;=5,'[1]Outside Edges'!$P199="Yes"),"Yes","No")</f>
        <v>No</v>
      </c>
      <c r="AI200" s="86" t="str">
        <f>IF(AND((RIGHT($AI$3,2)-'[1]Miter Profiles'!$AC$36-'[1]Outside Edges'!$B199)&gt;=5,'[1]Outside Edges'!$P199="Yes"),"Yes","No")</f>
        <v>No</v>
      </c>
      <c r="AJ200" s="11" t="str">
        <f>IF(AND((RIGHT($AJ$3,2)-'[1]Miter Profiles'!$AC$37-'[1]Outside Edges'!$B199)&gt;=5,'[1]Outside Edges'!$P199="Yes"),"Yes","No")</f>
        <v>No</v>
      </c>
      <c r="AK200" s="87" t="str">
        <f>IF(AND((RIGHT($AK$3,2)-'[1]Miter Profiles'!$AC$38-'[1]Outside Edges'!$B199)&gt;=5,'[1]Outside Edges'!$P199="Yes"),"Yes","No")</f>
        <v>No</v>
      </c>
      <c r="AL200" s="10" t="str">
        <f>IF(AND((RIGHT($AL$3,2)-'[1]Miter Profiles'!$AC$39-'[1]Outside Edges'!$B199)&gt;=5,'[1]Outside Edges'!$P199="Yes"),"Yes","No")</f>
        <v>No</v>
      </c>
      <c r="AM200" s="10" t="str">
        <f>IF(AND((RIGHT($AM$3,2)-'[1]Miter Profiles'!$AC$40-'[1]Outside Edges'!$B199)&gt;=5,'[1]Outside Edges'!$P199="Yes"),"Yes","No")</f>
        <v>No</v>
      </c>
      <c r="AN200" s="85" t="str">
        <f>IF(AND((RIGHT($AN$3,2)-'[1]Miter Profiles'!$AC$41-'[1]Outside Edges'!$B199)&gt;=5,'[1]Outside Edges'!$P199="Yes"),"Yes","No")</f>
        <v>No</v>
      </c>
      <c r="AO200" s="86" t="str">
        <f>IF(AND((RIGHT($AO$3,2)-'[1]Miter Profiles'!$AC$42-'[1]Outside Edges'!$B199)&gt;=5,'[1]Outside Edges'!$P199="Yes"),"Yes","No")</f>
        <v>No</v>
      </c>
      <c r="AP200" s="11" t="str">
        <f>IF(AND((RIGHT($AP$3,2)-'[1]Miter Profiles'!$AC$43-'[1]Outside Edges'!$B199)&gt;=5,'[1]Outside Edges'!$P199="Yes"),"Yes","No")</f>
        <v>No</v>
      </c>
      <c r="AQ200" s="87" t="str">
        <f>IF(AND((RIGHT($AQ$3,2)-'[1]Miter Profiles'!$AC$44-'[1]Outside Edges'!$B199)&gt;=5,'[1]Outside Edges'!$P199="Yes"),"Yes","No")</f>
        <v>No</v>
      </c>
      <c r="AR200" s="10" t="str">
        <f>IF(AND((RIGHT($AR$3,2)-'[1]Miter Profiles'!$AC$45-'[1]Outside Edges'!$B199)&gt;=5,'[1]Outside Edges'!$P199="Yes"),"Yes","No")</f>
        <v>No</v>
      </c>
      <c r="AS200" s="10" t="str">
        <f>IF(AND((RIGHT($AS$3,2)-'[1]Miter Profiles'!$AC$46-'[1]Outside Edges'!$B199)&gt;=5,'[1]Outside Edges'!$P199="Yes"),"Yes","No")</f>
        <v>No</v>
      </c>
      <c r="AT200" s="85" t="str">
        <f>IF(AND((RIGHT($AT$3,2)-'[1]Miter Profiles'!$AC$47-'[1]Outside Edges'!$B199)&gt;=5,'[1]Outside Edges'!$P199="Yes"),"Yes","No")</f>
        <v>No</v>
      </c>
      <c r="AU200" s="86" t="str">
        <f>IF(AND((RIGHT($AU$3,2)-'[1]Miter Profiles'!$AC$48-'[1]Outside Edges'!$B199)&gt;=5,'[1]Outside Edges'!$P199="Yes"),"Yes","No")</f>
        <v>No</v>
      </c>
      <c r="AV200" s="11" t="str">
        <f>IF(AND((RIGHT($AV$3,2)-'[1]Miter Profiles'!$AC$49-'[1]Outside Edges'!$B199)&gt;=5,'[1]Outside Edges'!$P199="Yes"),"Yes","No")</f>
        <v>No</v>
      </c>
      <c r="AW200" s="87" t="str">
        <f>IF(AND((RIGHT($AW$3,2)-'[1]Miter Profiles'!$AC$50-'[1]Outside Edges'!$B199)&gt;=5,'[1]Outside Edges'!$P199="Yes"),"Yes","No")</f>
        <v>No</v>
      </c>
      <c r="AX200" s="10" t="str">
        <f>IF(AND((RIGHT($AX$3,2)-'[1]Miter Profiles'!$AC$51-'[1]Outside Edges'!$B199)&gt;=5,'[1]Outside Edges'!$P199="Yes"),"Yes","No")</f>
        <v>No</v>
      </c>
      <c r="AY200" s="10" t="str">
        <f>IF(AND((RIGHT($AY$3,2)-'[1]Miter Profiles'!$AC$52-'[1]Outside Edges'!$B199)&gt;=5,'[1]Outside Edges'!$P199="Yes"),"Yes","No")</f>
        <v>No</v>
      </c>
      <c r="AZ200" s="85" t="str">
        <f>IF(AND((RIGHT($AZ$3,2)-'[1]Miter Profiles'!$AC$53-'[1]Outside Edges'!$B199)&gt;=5,'[1]Outside Edges'!$P199="Yes"),"Yes","No")</f>
        <v>No</v>
      </c>
      <c r="BA200" s="86" t="str">
        <f>IF(AND((RIGHT($BA$3,2)-'[1]Miter Profiles'!$AC$54-'[1]Outside Edges'!$B199)&gt;=5,'[1]Outside Edges'!$P199="Yes"),"Yes","No")</f>
        <v>No</v>
      </c>
      <c r="BB200" s="11" t="str">
        <f>IF(AND((RIGHT($BB$3,2)-'[1]Miter Profiles'!$AC$55-'[1]Outside Edges'!$B199)&gt;=5,'[1]Outside Edges'!$P199="Yes"),"Yes","No")</f>
        <v>No</v>
      </c>
      <c r="BC200" s="87" t="str">
        <f>IF(AND((RIGHT($BC$3,2)-'[1]Miter Profiles'!$AC$56-'[1]Outside Edges'!$B199)&gt;=5,'[1]Outside Edges'!$P199="Yes"),"Yes","No")</f>
        <v>No</v>
      </c>
      <c r="BD200" s="10" t="str">
        <f>IF(AND((RIGHT($BD$3,2)-'[1]Miter Profiles'!$AC$57-'[1]Outside Edges'!$B199)&gt;=5,'[1]Outside Edges'!$P199="Yes"),"Yes","No")</f>
        <v>No</v>
      </c>
      <c r="BE200" s="10" t="str">
        <f>IF(AND((RIGHT($BE$3,2)-'[1]Miter Profiles'!$AC$58-'[1]Outside Edges'!$B199)&gt;=5,'[1]Outside Edges'!$P199="Yes"),"Yes","No")</f>
        <v>No</v>
      </c>
      <c r="BF200" s="85" t="str">
        <f>IF(AND((RIGHT($BF$3,2)-'[1]Miter Profiles'!$AC$59-'[1]Outside Edges'!$B199)&gt;=5,'[1]Outside Edges'!$P199="Yes"),"Yes","No")</f>
        <v>No</v>
      </c>
      <c r="BG200" s="86" t="str">
        <f>IF(AND((RIGHT($BG$3,2)-'[1]Miter Profiles'!$AC$60-'[1]Outside Edges'!$B199)&gt;=5,'[1]Outside Edges'!$P199="Yes"),"Yes","No")</f>
        <v>No</v>
      </c>
      <c r="BH200" s="11" t="str">
        <f>IF(AND((RIGHT($BH$3,2)-'[1]Miter Profiles'!$AC$61-'[1]Outside Edges'!$B199)&gt;=5,'[1]Outside Edges'!$P199="Yes"),"Yes","No")</f>
        <v>No</v>
      </c>
      <c r="BI200" s="87" t="str">
        <f>IF(AND((RIGHT($BI$3,2)-'[1]Miter Profiles'!$AC$62-'[1]Outside Edges'!$B199)&gt;=5,'[1]Outside Edges'!$P199="Yes"),"Yes","No")</f>
        <v>No</v>
      </c>
      <c r="BJ200" s="10" t="str">
        <f>IF(AND((RIGHT($BJ$3,2)-'[1]Miter Profiles'!$AC$63-'[1]Outside Edges'!$B199)&gt;=5,'[1]Outside Edges'!$P199="Yes"),"Yes","No")</f>
        <v>No</v>
      </c>
      <c r="BK200" s="10" t="str">
        <f>IF(AND((RIGHT($BK$3,2)-'[1]Miter Profiles'!$AC$64-'[1]Outside Edges'!$B199)&gt;=5,'[1]Outside Edges'!$P199="Yes"),"Yes","No")</f>
        <v>No</v>
      </c>
      <c r="BL200" s="85" t="str">
        <f>IF(AND((RIGHT($BL$3,2)-'[1]Miter Profiles'!$AC$65-'[1]Outside Edges'!$B199)&gt;=5,'[1]Outside Edges'!$P199="Yes"),"Yes","No")</f>
        <v>No</v>
      </c>
      <c r="BM200" s="86" t="str">
        <f>IF(AND((RIGHT($BM$3,2)-'[1]Miter Profiles'!$AC$66-'[1]Outside Edges'!$B199)&gt;=5,'[1]Outside Edges'!$P199="Yes"),"Yes","No")</f>
        <v>No</v>
      </c>
      <c r="BN200" s="11" t="str">
        <f>IF(AND((RIGHT($BN$3,2)-'[1]Miter Profiles'!$AC$67-'[1]Outside Edges'!$B199)&gt;=5,'[1]Outside Edges'!$P199="Yes"),"Yes","No")</f>
        <v>No</v>
      </c>
      <c r="BO200" s="87" t="str">
        <f>IF(AND((RIGHT($BO$3,2)-'[1]Miter Profiles'!$AC$68-'[1]Outside Edges'!$B199)&gt;=5,'[1]Outside Edges'!$P199="Yes"),"Yes","No")</f>
        <v>No</v>
      </c>
      <c r="BP200" s="10" t="str">
        <f>IF(AND((RIGHT($BP$3,2)-'[1]Miter Profiles'!$AC$69-'[1]Outside Edges'!$B199)&gt;=5,'[1]Outside Edges'!$P199="Yes"),"Yes","No")</f>
        <v>No</v>
      </c>
      <c r="BQ200" s="10" t="str">
        <f>IF(AND((RIGHT($BQ$3,2)-'[1]Miter Profiles'!$AC$70-'[1]Outside Edges'!$B199)&gt;=5,'[1]Outside Edges'!$P199="Yes"),"Yes","No")</f>
        <v>No</v>
      </c>
      <c r="BR200" s="85" t="str">
        <f>IF(AND((RIGHT($BR$3,2)-'[1]Miter Profiles'!$AC$71-'[1]Outside Edges'!$B199)&gt;=5,'[1]Outside Edges'!$P199="Yes"),"Yes","No")</f>
        <v>No</v>
      </c>
      <c r="BS200" s="86" t="str">
        <f>IF(AND((RIGHT($BS$3,2)-'[1]Miter Profiles'!$AC$72-'[1]Outside Edges'!$B199)&gt;=5,'[1]Outside Edges'!$P199="Yes"),"Yes","No")</f>
        <v>No</v>
      </c>
      <c r="BT200" s="11" t="str">
        <f>IF(AND((RIGHT($BT$3,2)-'[1]Miter Profiles'!$AC$73-'[1]Outside Edges'!$B199)&gt;=5,'[1]Outside Edges'!$P199="Yes"),"Yes","No")</f>
        <v>No</v>
      </c>
      <c r="BU200" s="87" t="str">
        <f>IF(AND((RIGHT($BU$3,2)-'[1]Miter Profiles'!$AC$74-'[1]Outside Edges'!$B199)&gt;=5,'[1]Outside Edges'!$P199="Yes"),"Yes","No")</f>
        <v>No</v>
      </c>
      <c r="BV200" s="10" t="str">
        <f>IF(AND((RIGHT($BV$3,2)-'[1]Miter Profiles'!$AC$75-'[1]Outside Edges'!$B199)&gt;=5,'[1]Outside Edges'!$P199="Yes"),"Yes","No")</f>
        <v>No</v>
      </c>
      <c r="BW200" s="10" t="str">
        <f>IF(AND((RIGHT($BW$3,2)-'[1]Miter Profiles'!$AC$76-'[1]Outside Edges'!$B199)&gt;=5,'[1]Outside Edges'!$P199="Yes"),"Yes","No")</f>
        <v>No</v>
      </c>
      <c r="BX200" s="85" t="str">
        <f>IF(AND((RIGHT($BX$3,2)-'[1]Miter Profiles'!$AC$77-'[1]Outside Edges'!$B199)&gt;=5,'[1]Outside Edges'!$P199="Yes"),"Yes","No")</f>
        <v>No</v>
      </c>
      <c r="BY200" s="86" t="str">
        <f>IF(AND((RIGHT($BY$3,2)-'[1]Miter Profiles'!$AC$78-'[1]Outside Edges'!$B199)&gt;=5,'[1]Outside Edges'!$P199="Yes"),"Yes","No")</f>
        <v>No</v>
      </c>
      <c r="BZ200" s="11" t="str">
        <f>IF(AND((RIGHT($BZ$3,2)-'[1]Miter Profiles'!$AC$79-'[1]Outside Edges'!$B199)&gt;=5,'[1]Outside Edges'!$P199="Yes"),"Yes","No")</f>
        <v>No</v>
      </c>
      <c r="CA200" s="87" t="str">
        <f>IF(AND((RIGHT($CA$3,2)-'[1]Miter Profiles'!$AC$80-'[1]Outside Edges'!$B199)&gt;=5,'[1]Outside Edges'!$P199="Yes"),"Yes","No")</f>
        <v>No</v>
      </c>
      <c r="CB200" s="10" t="str">
        <f>IF(AND((RIGHT($CB$3,2)-'[1]Miter Profiles'!$AC$81-'[1]Outside Edges'!$B199)&gt;=5,'[1]Outside Edges'!$P199="Yes"),"Yes","No")</f>
        <v>No</v>
      </c>
      <c r="CC200" s="10" t="str">
        <f>IF(AND((RIGHT($CC$3,2)-'[1]Miter Profiles'!$AC$82-'[1]Outside Edges'!$B199)&gt;=5,'[1]Outside Edges'!$P199="Yes"),"Yes","No")</f>
        <v>No</v>
      </c>
      <c r="CD200" s="85" t="str">
        <f>IF(AND((RIGHT($CD$3,2)-'[1]Miter Profiles'!$AC$83-'[1]Outside Edges'!$B199)&gt;=5,'[1]Outside Edges'!$P199="Yes"),"Yes","No")</f>
        <v>No</v>
      </c>
      <c r="CE200" s="86" t="str">
        <f>IF(AND((RIGHT($CE$3,2)-'[1]Miter Profiles'!$AC$84-'[1]Outside Edges'!$B199)&gt;=5,'[1]Outside Edges'!$P199="Yes"),"Yes","No")</f>
        <v>No</v>
      </c>
      <c r="CF200" s="11" t="str">
        <f>IF(AND((RIGHT($CF$3,2)-'[1]Miter Profiles'!$AC$85-'[1]Outside Edges'!$B199)&gt;=5,'[1]Outside Edges'!$P199="Yes"),"Yes","No")</f>
        <v>No</v>
      </c>
      <c r="CG200" s="87" t="str">
        <f>IF(AND((RIGHT($CG$3,2)-'[1]Miter Profiles'!$AC$86-'[1]Outside Edges'!$B199)&gt;=5,'[1]Outside Edges'!$P199="Yes"),"Yes","No")</f>
        <v>No</v>
      </c>
      <c r="CH200" s="10" t="str">
        <f>IF(AND((RIGHT($CH$3,2)-'[1]Miter Profiles'!$AC$87-'[1]Outside Edges'!$B199)&gt;=5,'[1]Outside Edges'!$P199="Yes"),"Yes","No")</f>
        <v>No</v>
      </c>
      <c r="CI200" s="10" t="str">
        <f>IF(AND((RIGHT($CI$3,2)-'[1]Miter Profiles'!$AC$88-'[1]Outside Edges'!$B199)&gt;=5,'[1]Outside Edges'!$P199="Yes"),"Yes","No")</f>
        <v>No</v>
      </c>
      <c r="CJ200" s="85" t="str">
        <f>IF(AND((RIGHT($CJ$3,2)-'[1]Miter Profiles'!$AC$89-'[1]Outside Edges'!$B199)&gt;=5,'[1]Outside Edges'!$P199="Yes"),"Yes","No")</f>
        <v>No</v>
      </c>
      <c r="CK200" s="86" t="str">
        <f>IF(AND((RIGHT($CK$3,2)-'[1]Miter Profiles'!$AC$90-'[1]Outside Edges'!$B199)&gt;=5,'[1]Outside Edges'!$P199="Yes"),"Yes","No")</f>
        <v>No</v>
      </c>
      <c r="CL200" s="11" t="str">
        <f>IF(AND((RIGHT($CL$3,2)-'[1]Miter Profiles'!$AC$91-'[1]Outside Edges'!$B199)&gt;=5,'[1]Outside Edges'!$P199="Yes"),"Yes","No")</f>
        <v>No</v>
      </c>
      <c r="CM200" s="87" t="str">
        <f>IF(AND((RIGHT($CM$3,2)-'[1]Miter Profiles'!$AC$92-'[1]Outside Edges'!$B199)&gt;=5,'[1]Outside Edges'!$P199="Yes"),"Yes","No")</f>
        <v>No</v>
      </c>
      <c r="CN200" s="10" t="str">
        <f>IF(AND((RIGHT(CN$3,2)-'[1]Miter Profiles'!$AC$93-'[1]Outside Edges'!$B199)&gt;=5,'[1]Outside Edges'!$P199="Yes"),"Yes","No")</f>
        <v>No</v>
      </c>
      <c r="CO200" s="10" t="str">
        <f>IF(AND((RIGHT(CO$3,2)-'[1]Miter Profiles'!$AC$94-'[1]Outside Edges'!$B199)&gt;=5,'[1]Outside Edges'!$P199="Yes"),"Yes","No")</f>
        <v>No</v>
      </c>
      <c r="CP200" s="85" t="str">
        <f>IF(AND((RIGHT(CP$3,2)-'[1]Miter Profiles'!$AC$95-'[1]Outside Edges'!$B199)&gt;=5,'[1]Outside Edges'!$P199="Yes"),"Yes","No")</f>
        <v>No</v>
      </c>
      <c r="CQ200" s="86" t="str">
        <f>IF(AND((RIGHT(CQ$3,2)-'[1]Miter Profiles'!$AC$96-'[1]Outside Edges'!$B199)&gt;=5,'[1]Outside Edges'!$P199="Yes"),"Yes","No")</f>
        <v>No</v>
      </c>
      <c r="CR200" s="11" t="str">
        <f>IF(AND((RIGHT(CR$3,2)-'[1]Miter Profiles'!$AC$97-'[1]Outside Edges'!$B199)&gt;=5,'[1]Outside Edges'!$P199="Yes"),"Yes","No")</f>
        <v>No</v>
      </c>
      <c r="CS200" s="87" t="str">
        <f>IF(AND((RIGHT(CS$3,2)-'[1]Miter Profiles'!$AC$98-'[1]Outside Edges'!$B199)&gt;=5,'[1]Outside Edges'!$P199="Yes"),"Yes","No")</f>
        <v>No</v>
      </c>
      <c r="CT200" s="10" t="str">
        <f>IF(AND((RIGHT($CT$3,2)-'[1]Miter Profiles'!$AC$99-'[1]Outside Edges'!$B199)&gt;=5,'[1]Outside Edges'!$P199="Yes"),"Yes","No")</f>
        <v>No</v>
      </c>
      <c r="CU200" s="10" t="str">
        <f>IF(AND((RIGHT($CU$3,2)-'[1]Miter Profiles'!$AC$100-'[1]Outside Edges'!$B199)&gt;=5,'[1]Outside Edges'!$P199="Yes"),"Yes","No")</f>
        <v>No</v>
      </c>
      <c r="CV200" s="85" t="str">
        <f>IF(AND((RIGHT($CV$3,2)-'[1]Miter Profiles'!$AC$101-'[1]Outside Edges'!$B199)&gt;=5,'[1]Outside Edges'!$P199="Yes"),"Yes","No")</f>
        <v>No</v>
      </c>
      <c r="CW200" s="86" t="str">
        <f>IF(AND((RIGHT($CW$3,2)-'[1]Miter Profiles'!$AC$102-'[1]Outside Edges'!$B199)&gt;=5,'[1]Outside Edges'!$P199="Yes"),"Yes","No")</f>
        <v>No</v>
      </c>
      <c r="CX200" s="11" t="str">
        <f>IF(AND((RIGHT($CX$3,2)-'[1]Miter Profiles'!$AC$103-'[1]Outside Edges'!$B199)&gt;=5,'[1]Outside Edges'!$P199="Yes"),"Yes","No")</f>
        <v>No</v>
      </c>
      <c r="CY200" s="87" t="str">
        <f>IF(AND((RIGHT($CY$3,2)-'[1]Miter Profiles'!$AC$104-'[1]Outside Edges'!$B199)&gt;=5,'[1]Outside Edges'!$P199="Yes"),"Yes","No")</f>
        <v>No</v>
      </c>
      <c r="CZ200" s="10" t="str">
        <f>IF(AND((RIGHT($CZ$3,2)-'[1]Miter Profiles'!$AC$105-'[1]Outside Edges'!$B199)&gt;=5,'[1]Outside Edges'!$P199="Yes"),"Yes","No")</f>
        <v>No</v>
      </c>
      <c r="DA200" s="10" t="str">
        <f>IF(AND((RIGHT($DA$3,2)-'[1]Miter Profiles'!$AC$106-'[1]Outside Edges'!$B199)&gt;=5,'[1]Outside Edges'!$P199="Yes"),"Yes","No")</f>
        <v>No</v>
      </c>
      <c r="DB200" s="85" t="str">
        <f>IF(AND((RIGHT($DB$3,2)-'[1]Miter Profiles'!$AC$107-'[1]Outside Edges'!$B199)&gt;=5,'[1]Outside Edges'!$P199="Yes"),"Yes","No")</f>
        <v>No</v>
      </c>
      <c r="DC200" s="86" t="str">
        <f>IF(AND((RIGHT($DC$3,2)-'[1]Miter Profiles'!$AC$108-'[1]Outside Edges'!$B199)&gt;=5,'[1]Outside Edges'!$P199="Yes"),"Yes","No")</f>
        <v>No</v>
      </c>
      <c r="DD200" s="11" t="str">
        <f>IF(AND((RIGHT($DD$3,2)-'[1]Miter Profiles'!$AC$109-'[1]Outside Edges'!$B199)&gt;=5,'[1]Outside Edges'!$P199="Yes"),"Yes","No")</f>
        <v>No</v>
      </c>
      <c r="DE200" s="87" t="str">
        <f>IF(AND((RIGHT($DE$3,2)-'[1]Miter Profiles'!$AC$110-'[1]Outside Edges'!$B199)&gt;=5,'[1]Outside Edges'!$P199="Yes"),"Yes","No")</f>
        <v>No</v>
      </c>
      <c r="DF200" s="10" t="str">
        <f>IF(AND((RIGHT($DF$3,2)-'[1]Miter Profiles'!$AC$111-'[1]Outside Edges'!$B199)&gt;=5,'[1]Outside Edges'!$P199="Yes"),"Yes","No")</f>
        <v>No</v>
      </c>
      <c r="DG200" s="10" t="str">
        <f>IF(AND((RIGHT($DG$3,2)-'[1]Miter Profiles'!$AC$112-'[1]Outside Edges'!$B199)&gt;=5,'[1]Outside Edges'!$P199="Yes"),"Yes","No")</f>
        <v>No</v>
      </c>
      <c r="DH200" s="85" t="str">
        <f>IF(AND((RIGHT($DH$3,2)-'[1]Miter Profiles'!$AC$113-'[1]Outside Edges'!$B199)&gt;=5,'[1]Outside Edges'!$P199="Yes"),"Yes","No")</f>
        <v>No</v>
      </c>
      <c r="DI200" s="86" t="str">
        <f>IF(AND((RIGHT($DI$3,2)-'[1]Miter Profiles'!$AC$114-'[1]Outside Edges'!$B199)&gt;=5,'[1]Outside Edges'!$P199="Yes"),"Yes","No")</f>
        <v>No</v>
      </c>
      <c r="DJ200" s="11" t="str">
        <f>IF(AND((RIGHT($DJ$3,2)-'[1]Miter Profiles'!$AC$115-'[1]Outside Edges'!$B199)&gt;=5,'[1]Outside Edges'!$P199="Yes"),"Yes","No")</f>
        <v>No</v>
      </c>
      <c r="DK200" s="87" t="str">
        <f>IF(AND((RIGHT($DK$3,2)-'[1]Miter Profiles'!$AC$116-'[1]Outside Edges'!$B199)&gt;=5,'[1]Outside Edges'!$P199="Yes"),"Yes","No")</f>
        <v>No</v>
      </c>
      <c r="DL200" s="10" t="str">
        <f>IF(AND((RIGHT($DL$3,2)-'[1]Miter Profiles'!$AC$117-'[1]Outside Edges'!$B199)&gt;=5,'[1]Outside Edges'!$P199="Yes"),"Yes","No")</f>
        <v>No</v>
      </c>
      <c r="DM200" s="10" t="str">
        <f>IF(AND((RIGHT($DM$3,2)-'[1]Miter Profiles'!$AC$118-'[1]Outside Edges'!$B199)&gt;=5,'[1]Outside Edges'!$P199="Yes"),"Yes","No")</f>
        <v>No</v>
      </c>
      <c r="DN200" s="85" t="str">
        <f>IF(AND((RIGHT($DN$3,2)-'[1]Miter Profiles'!$AC$119-'[1]Outside Edges'!$B199)&gt;=5,'[1]Outside Edges'!$P199="Yes"),"Yes","No")</f>
        <v>No</v>
      </c>
      <c r="DO200" s="86" t="str">
        <f>IF(AND((RIGHT($DO$3,2)-'[1]Miter Profiles'!$AC$120-'[1]Outside Edges'!$B199)&gt;=5,'[1]Outside Edges'!$P199="Yes"),"Yes","No")</f>
        <v>No</v>
      </c>
      <c r="DP200" s="11" t="str">
        <f>IF(AND((RIGHT($DP$3,2)-'[1]Miter Profiles'!$AC$121-'[1]Outside Edges'!$B199)&gt;=5,'[1]Outside Edges'!$P199="Yes"),"Yes","No")</f>
        <v>No</v>
      </c>
      <c r="DQ200" s="87" t="str">
        <f>IF(AND((RIGHT($DQ$3,2)-'[1]Miter Profiles'!$AC$122-'[1]Outside Edges'!$B199)&gt;=5,'[1]Outside Edges'!$P199="Yes"),"Yes","No")</f>
        <v>No</v>
      </c>
      <c r="DR200" s="10" t="str">
        <f>IF(AND((RIGHT($DR$3,2)-'[1]Miter Profiles'!$AC$123-'[1]Outside Edges'!$B199)&gt;=5,'[1]Outside Edges'!$P199="Yes"),"Yes","No")</f>
        <v>No</v>
      </c>
      <c r="DS200" s="10" t="str">
        <f>IF(AND((RIGHT($DS$3,2)-'[1]Miter Profiles'!$AC$124-'[1]Outside Edges'!$B199)&gt;=5,'[1]Outside Edges'!$P199="Yes"),"Yes","No")</f>
        <v>No</v>
      </c>
      <c r="DT200" s="85" t="str">
        <f>IF(AND((RIGHT($DT$3,2)-'[1]Miter Profiles'!$AC$125-'[1]Outside Edges'!$B199)&gt;=5,'[1]Outside Edges'!$P199="Yes"),"Yes","No")</f>
        <v>No</v>
      </c>
      <c r="DU200" s="86" t="str">
        <f>IF(AND((RIGHT($DU$3,2)-'[1]Miter Profiles'!$AC$126-'[1]Outside Edges'!$B199)&gt;=5,'[1]Outside Edges'!$P199="Yes"),"Yes","No")</f>
        <v>No</v>
      </c>
      <c r="DV200" s="11" t="str">
        <f>IF(AND((RIGHT($DV$3,2)-'[1]Miter Profiles'!$AC$127-'[1]Outside Edges'!$B199)&gt;=5,'[1]Outside Edges'!$P199="Yes"),"Yes","No")</f>
        <v>No</v>
      </c>
      <c r="DW200" s="87" t="str">
        <f>IF(AND((RIGHT($DW$3,2)-'[1]Miter Profiles'!$AC$128-'[1]Outside Edges'!$B199)&gt;=5,'[1]Outside Edges'!$P199="Yes"),"Yes","No")</f>
        <v>No</v>
      </c>
      <c r="DX200" s="10" t="str">
        <f>IF(AND((RIGHT($DX$3,2)-'[1]Miter Profiles'!$AC$129-'[1]Outside Edges'!$B199)&gt;=5,'[1]Outside Edges'!$P199="Yes"),"Yes","No")</f>
        <v>No</v>
      </c>
      <c r="DY200" s="10" t="str">
        <f>IF(AND((RIGHT($DY$3,2)-'[1]Miter Profiles'!$AC$130-'[1]Outside Edges'!$B199)&gt;=5,'[1]Outside Edges'!$P199="Yes"),"Yes","No")</f>
        <v>No</v>
      </c>
      <c r="DZ200" s="85" t="str">
        <f>IF(AND((RIGHT($DZ$3,2)-'[1]Miter Profiles'!$AC$131-'[1]Outside Edges'!$B199)&gt;=5,'[1]Outside Edges'!$P199="Yes"),"Yes","No")</f>
        <v>No</v>
      </c>
      <c r="EA200" s="90" t="str">
        <f>IF(AND((RIGHT($EA$3,2)-'[1]Miter Profiles'!$AC$132-'[1]Outside Edges'!$B199)&gt;=5,'[1]Outside Edges'!$P199="Yes"),"Yes","No")</f>
        <v>No</v>
      </c>
      <c r="EB200" s="105" t="str">
        <f>IF(AND((RIGHT($EB$3,2)-'[1]Miter Profiles'!$AC$133-'[1]Outside Edges'!$B199)&gt;=5,'[1]Outside Edges'!$P199="Yes"),"Yes","No")</f>
        <v>No</v>
      </c>
      <c r="EC200" s="110" t="str">
        <f>IF(AND((RIGHT($EC$3,2)-'[1]Miter Profiles'!$AC$134-'[1]Outside Edges'!$B199)&gt;=5,'[1]Outside Edges'!$P199="Yes"),"Yes","No")</f>
        <v>No</v>
      </c>
      <c r="ED200" s="116" t="str">
        <f>IF(AND((RIGHT($ED$3,2)-'[1]Miter Profiles'!$AC$135-'[1]Outside Edges'!$B199)&gt;=5,'[1]Outside Edges'!$P199="Yes"),"Yes","No")</f>
        <v>No</v>
      </c>
      <c r="EE200" s="113" t="str">
        <f>IF(AND((RIGHT($EE$3,2)-'[1]Miter Profiles'!$AC$136-'[1]Outside Edges'!$B199)&gt;=5,'[1]Outside Edges'!$P199="Yes"),"Yes","No")</f>
        <v>No</v>
      </c>
      <c r="EF200" s="85" t="str">
        <f>IF(AND((RIGHT($EF$3,2)-'[1]Miter Profiles'!$AC$137-'[1]Outside Edges'!$B199)&gt;=5,'[1]Outside Edges'!$P199="Yes"),"Yes","No")</f>
        <v>No</v>
      </c>
      <c r="EG200" s="10" t="str">
        <f>IF(AND((RIGHT($EG$3,2)-'[1]Miter Profiles'!$AC$138-'[1]Outside Edges'!$B199)&gt;=5,'[1]Outside Edges'!$P199="Yes"),"Yes","No")</f>
        <v>No</v>
      </c>
      <c r="EH200" s="90" t="str">
        <f>IF(AND((RIGHT($EH$3,2)-'[1]Miter Profiles'!$AC$139-'[1]Outside Edges'!$B199)&gt;=5,'[1]Outside Edges'!$P199="Yes"),"Yes","No")</f>
        <v>No</v>
      </c>
      <c r="EI200" s="121" t="str">
        <f>IF(AND((RIGHT($EI$3,2)-'[1]Miter Profiles'!$AC$140-'[1]Outside Edges'!$B199)&gt;=5,'[1]Outside Edges'!$P199="Yes"),"Yes","No")</f>
        <v>No</v>
      </c>
      <c r="EJ200" s="124" t="str">
        <f>IF(AND((RIGHT($EJ$3,2)-'[1]Miter Profiles'!$AC$141-'[1]Outside Edges'!$B199)&gt;=5,'[1]Outside Edges'!$P199="Yes"),"Yes","No")</f>
        <v>No</v>
      </c>
      <c r="EK200" s="124" t="str">
        <f>IF(AND((RIGHT($EK$3,2)-'[1]Miter Profiles'!$AC$142-'[1]Outside Edges'!$B199)&gt;=5,'[1]Outside Edges'!$P199="Yes"),"Yes","No")</f>
        <v>No</v>
      </c>
      <c r="EL200" s="116" t="str">
        <f>IF(AND((RIGHT($EL$3,2)-'[1]Miter Profiles'!$AC$143-'[1]Outside Edges'!$B199)&gt;=5,'[1]Outside Edges'!$P199="Yes"),"Yes","No")</f>
        <v>No</v>
      </c>
      <c r="EM200" s="129" t="str">
        <f>IF(AND((RIGHT($EM$3,2)-'[1]Miter Profiles'!$AC$144-'[1]Outside Edges'!$B199)&gt;=5,'[1]Outside Edges'!$P199="Yes"),"Yes","No")</f>
        <v>No</v>
      </c>
      <c r="EN200" s="10" t="str">
        <f>IF(AND((RIGHT($EN$3,2)-'[1]Miter Profiles'!$AC$145-'[1]Outside Edges'!$B199)&gt;=5,'[1]Outside Edges'!$P199="Yes"),"Yes","No")</f>
        <v>No</v>
      </c>
      <c r="EO200" s="90" t="str">
        <f>IF(AND((RIGHT($EO$3,2)-'[1]Miter Profiles'!$AC$146-'[1]Outside Edges'!$B199)&gt;=5,'[1]Outside Edges'!$P199="Yes"),"Yes","No")</f>
        <v>No</v>
      </c>
      <c r="EP200" s="124" t="str">
        <f>IF(AND((RIGHT($EP$3,2)-'[1]Miter Profiles'!$AC$147-'[1]Outside Edges'!$B199)&gt;=5,'[1]Outside Edges'!$P199="Yes"),"Yes","No")</f>
        <v>No</v>
      </c>
      <c r="EQ200" s="124" t="str">
        <f>IF(AND((RIGHT($EQ$3,2)-'[1]Miter Profiles'!$AC$148-'[1]Outside Edges'!$B199)&gt;=5,'[1]Outside Edges'!$P199="Yes"),"Yes","No")</f>
        <v>No</v>
      </c>
      <c r="ER200" s="116" t="str">
        <f>IF(AND((RIGHT($ER$3,2)-'[1]Miter Profiles'!$AC$149-'[1]Outside Edges'!$B199)&gt;=5,'[1]Outside Edges'!$P199="Yes"),"Yes","No")</f>
        <v>No</v>
      </c>
      <c r="ES200" s="129" t="str">
        <f>IF(AND((RIGHT($ES$3,2)-'[1]Miter Profiles'!$AC$150-'[1]Outside Edges'!$B199)&gt;=5,'[1]Outside Edges'!$P199="Yes"),"Yes","No")</f>
        <v>No</v>
      </c>
      <c r="ET200" s="10" t="str">
        <f>IF(AND((RIGHT($ET$3,2)-'[1]Miter Profiles'!$AC$151-'[1]Outside Edges'!$B199)&gt;=5,'[1]Outside Edges'!$P199="Yes"),"Yes","No")</f>
        <v>No</v>
      </c>
      <c r="EU200" s="90" t="str">
        <f>IF(AND((RIGHT($EU$3,2)-'[1]Miter Profiles'!$AC$152-'[1]Outside Edges'!$B199)&gt;=5,'[1]Outside Edges'!$P199="Yes"),"Yes","No")</f>
        <v>No</v>
      </c>
      <c r="EV200" s="124" t="str">
        <f>IF(AND((RIGHT($EV$3,2)-'[1]Miter Profiles'!$AC$153-'[1]Outside Edges'!$B199)&gt;=5,'[1]Outside Edges'!$P199="Yes"),"Yes","No")</f>
        <v>No</v>
      </c>
      <c r="EW200" s="124" t="str">
        <f>IF(AND((RIGHT($EW$3,2)-'[1]Miter Profiles'!$AC$154-'[1]Outside Edges'!$B199)&gt;=5,'[1]Outside Edges'!$P199="Yes"),"Yes","No")</f>
        <v>No</v>
      </c>
      <c r="EX200" s="116" t="str">
        <f>IF(AND((RIGHT($EX$3,2)-'[1]Miter Profiles'!$AC$155-'[1]Outside Edges'!$B199)&gt;=5,'[1]Outside Edges'!$P199="Yes"),"Yes","No")</f>
        <v>No</v>
      </c>
      <c r="EY200" s="129" t="str">
        <f>IF(AND((RIGHT($EY$3,2)-'[1]Miter Profiles'!$AC$156-'[1]Outside Edges'!$B199)&gt;=5,'[1]Outside Edges'!$P199="Yes"),"Yes","No")</f>
        <v>No</v>
      </c>
      <c r="EZ200" s="10" t="str">
        <f>IF(AND((RIGHT($EZ$3,2)-'[1]Miter Profiles'!$AC$157-'[1]Outside Edges'!$B199)&gt;=5,'[1]Outside Edges'!$P199="Yes"),"Yes","No")</f>
        <v>No</v>
      </c>
      <c r="FA200" s="90" t="str">
        <f>IF(AND((RIGHT($FA$3,2)-'[1]Miter Profiles'!$AC$158-'[1]Outside Edges'!$B199)&gt;=5,'[1]Outside Edges'!$P199="Yes"),"Yes","No")</f>
        <v>No</v>
      </c>
      <c r="FB200" s="124" t="str">
        <f>IF(AND((RIGHT($FB$3,2)-'[1]Miter Profiles'!$AC$159-'[1]Outside Edges'!$B199)&gt;=5,'[1]Outside Edges'!$P199="Yes"),"Yes","No")</f>
        <v>No</v>
      </c>
      <c r="FC200" s="124" t="str">
        <f>IF(AND((RIGHT($FC$3,2)-'[1]Miter Profiles'!$AC$160-'[1]Outside Edges'!$B199)&gt;=5,'[1]Outside Edges'!$P199="Yes"),"Yes","No")</f>
        <v>No</v>
      </c>
      <c r="FD200" s="116" t="str">
        <f>IF(AND((RIGHT($FD$3,2)-'[1]Miter Profiles'!$AC$161-'[1]Outside Edges'!$B199)&gt;=5,'[1]Outside Edges'!$P199="Yes"),"Yes","No")</f>
        <v>No</v>
      </c>
      <c r="FE200" s="129" t="str">
        <f>IF(AND((RIGHT($FE$3,2)-'[1]Miter Profiles'!$AC$162-'[1]Outside Edges'!$B199)&gt;=5,'[1]Outside Edges'!$P199="Yes"),"Yes","No")</f>
        <v>No</v>
      </c>
      <c r="FF200" s="10" t="str">
        <f>IF(AND((RIGHT($FF$3,2)-'[1]Miter Profiles'!$AC$163-'[1]Outside Edges'!$B199)&gt;=5,'[1]Outside Edges'!$P199="Yes"),"Yes","No")</f>
        <v>No</v>
      </c>
      <c r="FG200" s="90" t="str">
        <f>IF(AND((RIGHT($FG$3,2)-'[1]Miter Profiles'!$AC$164-'[1]Outside Edges'!$B199)&gt;=5,'[1]Outside Edges'!$P199="Yes"),"Yes","No")</f>
        <v>No</v>
      </c>
      <c r="FH200" s="124" t="str">
        <f>IF(AND((RIGHT($FH$3,2)-'[1]Miter Profiles'!$AC$165-'[1]Outside Edges'!$B199)&gt;=5,'[1]Outside Edges'!$P199="Yes"),"Yes","No")</f>
        <v>No</v>
      </c>
      <c r="FI200" s="124" t="str">
        <f>IF(AND((RIGHT($FI$3,2)-'[1]Miter Profiles'!$AC$166-'[1]Outside Edges'!$B199)&gt;=5,'[1]Outside Edges'!$P199="Yes"),"Yes","No")</f>
        <v>No</v>
      </c>
      <c r="FJ200" s="116" t="str">
        <f>IF(AND((RIGHT($FJ$3,2)-'[1]Miter Profiles'!$AC$167-'[1]Outside Edges'!$B199)&gt;=5,'[1]Outside Edges'!$P199="Yes"),"Yes","No")</f>
        <v>No</v>
      </c>
      <c r="FK200" s="129" t="str">
        <f>IF(AND((RIGHT($FK$3,2)-'[1]Miter Profiles'!$AC$168-'[1]Outside Edges'!$B199)&gt;=5,'[1]Outside Edges'!$P199="Yes"),"Yes","No")</f>
        <v>No</v>
      </c>
      <c r="FL200" s="10" t="str">
        <f>IF(AND((RIGHT($FL$3,2)-'[1]Miter Profiles'!$AC$169-'[1]Outside Edges'!$B199)&gt;=5,'[1]Outside Edges'!$P199="Yes"),"Yes","No")</f>
        <v>No</v>
      </c>
      <c r="FM200" s="90" t="str">
        <f>IF(AND((RIGHT($FM$3,2)-'[1]Miter Profiles'!$AC$170-'[1]Outside Edges'!$B199)&gt;=5,'[1]Outside Edges'!$P199="Yes"),"Yes","No")</f>
        <v>No</v>
      </c>
      <c r="FN200" s="124" t="str">
        <f>IF(AND((RIGHT($FN$3,2)-'[1]Miter Profiles'!$AC$171-'[1]Outside Edges'!$B199)&gt;=5,'[1]Outside Edges'!$P199="Yes"),"Yes","No")</f>
        <v>No</v>
      </c>
      <c r="FO200" s="124" t="str">
        <f>IF(AND((RIGHT($FO$3,2)-'[1]Miter Profiles'!$AC$172-'[1]Outside Edges'!$B199)&gt;=5,'[1]Outside Edges'!$P199="Yes"),"Yes","No")</f>
        <v>No</v>
      </c>
      <c r="FP200" s="116" t="str">
        <f>IF(AND((RIGHT($FP$3,2)-'[1]Miter Profiles'!$AC$173-'[1]Outside Edges'!$B199)&gt;=5,'[1]Outside Edges'!$P199="Yes"),"Yes","No")</f>
        <v>No</v>
      </c>
      <c r="FQ200" s="129" t="str">
        <f>IF(AND((RIGHT($FQ$3,2)-'[1]Miter Profiles'!$AC$174-'[1]Outside Edges'!$B199)&gt;=5,'[1]Outside Edges'!$P199="Yes"),"Yes","No")</f>
        <v>No</v>
      </c>
      <c r="FR200" s="10" t="str">
        <f>IF(AND((RIGHT($FR$3,2)-'[1]Miter Profiles'!$AC$175-'[1]Outside Edges'!$B199)&gt;=5,'[1]Outside Edges'!$P199="Yes"),"Yes","No")</f>
        <v>No</v>
      </c>
      <c r="FS200" s="90" t="str">
        <f>IF(AND((RIGHT($FS$3,2)-'[1]Miter Profiles'!$AC$176-'[1]Outside Edges'!$B199)&gt;=5,'[1]Outside Edges'!$P199="Yes"),"Yes","No")</f>
        <v>No</v>
      </c>
      <c r="FT200" s="124" t="str">
        <f>IF(AND((RIGHT($FT$3,2)-'[1]Miter Profiles'!$AC$177-'[1]Outside Edges'!$B199)&gt;=5,'[1]Outside Edges'!$P199="Yes"),"Yes","No")</f>
        <v>No</v>
      </c>
      <c r="FU200" s="124" t="str">
        <f>IF(AND((RIGHT($FU$3,2)-'[1]Miter Profiles'!$AC$178-'[1]Outside Edges'!$B199)&gt;=5,'[1]Outside Edges'!$P199="Yes"),"Yes","No")</f>
        <v>No</v>
      </c>
      <c r="FV200" s="116" t="str">
        <f>IF(AND((RIGHT($V$3,2)-'[1]Miter Profiles'!$AC$179-'[1]Outside Edges'!$B199)&gt;=5,'[1]Outside Edges'!$P199="Yes"),"Yes","No")</f>
        <v>No</v>
      </c>
      <c r="FW200" s="129" t="str">
        <f>IF(AND((RIGHT($FW$3,2)-'[1]Miter Profiles'!$AC$180-'[1]Outside Edges'!$B199)&gt;=5,'[1]Outside Edges'!$P199="Yes"),"Yes","No")</f>
        <v>No</v>
      </c>
      <c r="FX200" s="85" t="str">
        <f>IF(AND((RIGHT($FX$3,2)-'[1]Miter Profiles'!$AC$181-'[1]Outside Edges'!$B199)&gt;=5,'[1]Outside Edges'!$P199="Yes"),"Yes","No")</f>
        <v>No</v>
      </c>
      <c r="FY200" s="150" t="str">
        <f>IF(AND((RIGHT($FY$3,2)-'[1]Miter Profiles'!$AC$182-'[1]Outside Edges'!$B199)&gt;=5,'[1]Outside Edges'!$P199="Yes"),"Yes","No")</f>
        <v>No</v>
      </c>
      <c r="FZ200" s="124" t="str">
        <f>IF(AND((RIGHT($FZ$3,2)-'[1]Miter Profiles'!$AC$183-'[1]Outside Edges'!$B199)&gt;=5,'[1]Outside Edges'!$P199="Yes"),"Yes","No")</f>
        <v>No</v>
      </c>
      <c r="GA200" s="116" t="str">
        <f>IF(AND((RIGHT($GA$3,2)-'[1]Miter Profiles'!$AC$184-'[1]Outside Edges'!$B199)&gt;=5,'[1]Outside Edges'!$P199="Yes"),"Yes","No")</f>
        <v>No</v>
      </c>
      <c r="GB200" s="129" t="str">
        <f>IF(AND((RIGHT($GB$3,2)-'[1]Miter Profiles'!$AC$185-'[1]Outside Edges'!$B199)&gt;=5,'[1]Outside Edges'!$P199="Yes"),"Yes","No")</f>
        <v>No</v>
      </c>
      <c r="GC200" s="10" t="str">
        <f>IF(AND((RIGHT($GC$3,2)-'[1]Miter Profiles'!$AC$186-'[1]Outside Edges'!$B199)&gt;=5,'[1]Outside Edges'!$P199="Yes"),"Yes","No")</f>
        <v>No</v>
      </c>
      <c r="GD200" s="90" t="str">
        <f>IF(AND((RIGHT($GD$3,2)-'[1]Miter Profiles'!$AC$187-'[1]Outside Edges'!$B199)&gt;=5,'[1]Outside Edges'!$P199="Yes"),"Yes","No")</f>
        <v>No</v>
      </c>
      <c r="GE200" s="150" t="str">
        <f>IF(AND((RIGHT($GE$3,2)-'[1]Miter Profiles'!$AC$188-'[1]Outside Edges'!$B199)&gt;=5,'[1]Outside Edges'!$P199="Yes"),"Yes","No")</f>
        <v>No</v>
      </c>
      <c r="GF200" s="124" t="str">
        <f>IF(AND((RIGHT($GF$3,2)-'[1]Miter Profiles'!$AC$189-'[1]Outside Edges'!$B199)&gt;=5,'[1]Outside Edges'!$P199="Yes"),"Yes","No")</f>
        <v>No</v>
      </c>
      <c r="GG200" s="116" t="str">
        <f>IF(AND((RIGHT($GG$3,2)-'[1]Miter Profiles'!$AC$190-'[1]Outside Edges'!$B199)&gt;=5,'[1]Outside Edges'!$P199="Yes"),"Yes","No")</f>
        <v>No</v>
      </c>
      <c r="GH200" s="129" t="str">
        <f>IF(AND((RIGHT($GH$3,2)-'[1]Miter Profiles'!$AC$191-'[1]Outside Edges'!$B199)&gt;=5,'[1]Outside Edges'!$P199="Yes"),"Yes","No")</f>
        <v>No</v>
      </c>
      <c r="GI200" s="10" t="str">
        <f>IF(AND((RIGHT($GI$3,2)-'[1]Miter Profiles'!$AC$192-'[1]Outside Edges'!$B199)&gt;=5,'[1]Outside Edges'!$P199="Yes"),"Yes","No")</f>
        <v>No</v>
      </c>
      <c r="GJ200" s="90" t="str">
        <f>IF(AND((RIGHT($GJ$3,2)-'[1]Miter Profiles'!$AC$193-'[1]Outside Edges'!$B199)&gt;=5,'[1]Outside Edges'!$P199="Yes"),"Yes","No")</f>
        <v>No</v>
      </c>
      <c r="GK200" s="150" t="str">
        <f>IF(AND((RIGHT($GK$3,2)-'[1]Miter Profiles'!$AC$194-'[1]Outside Edges'!$B199)&gt;=5,'[1]Outside Edges'!$P199="Yes"),"Yes","No")</f>
        <v>No</v>
      </c>
      <c r="GL200" s="124" t="str">
        <f>IF(AND((RIGHT($GL$3,2)-'[1]Miter Profiles'!$AC$195-'[1]Outside Edges'!$B199)&gt;=5,'[1]Outside Edges'!$P199="Yes"),"Yes","No")</f>
        <v>No</v>
      </c>
      <c r="GM200" s="116" t="str">
        <f>IF(AND((RIGHT($GM$3,2)-'[1]Miter Profiles'!$AC$196-'[1]Outside Edges'!$B199)&gt;=5,'[1]Outside Edges'!$P199="Yes"),"Yes","No")</f>
        <v>No</v>
      </c>
      <c r="GN200" s="129" t="str">
        <f>IF(AND((RIGHT($GN$3,2)-'[1]Miter Profiles'!$AC$197-'[1]Outside Edges'!$B199)&gt;=5,'[1]Outside Edges'!$P199="Yes"),"Yes","No")</f>
        <v>No</v>
      </c>
      <c r="GO200" s="10" t="str">
        <f>IF(AND((RIGHT($GO$3,2)-'[1]Miter Profiles'!$AC$198-'[1]Outside Edges'!$B199)&gt;=5,'[1]Outside Edges'!$P199="Yes"),"Yes","No")</f>
        <v>No</v>
      </c>
      <c r="GP200" s="90" t="str">
        <f>IF(AND((RIGHT($GP$3,2)-'[1]Miter Profiles'!$AC$199-'[1]Outside Edges'!$B199)&gt;=5,'[1]Outside Edges'!$P199="Yes"),"Yes","No")</f>
        <v>No</v>
      </c>
      <c r="GQ200" s="150" t="str">
        <f>IF(AND((RIGHT($GQ$3,2)-'[1]Miter Profiles'!$AC$200-'[1]Outside Edges'!$B199)&gt;=5,'[1]Outside Edges'!$P199="Yes"),"Yes","No")</f>
        <v>No</v>
      </c>
      <c r="GR200" s="124" t="str">
        <f>IF(AND((RIGHT($GR$3,2)-'[1]Miter Profiles'!$AC$201-'[1]Outside Edges'!$B199)&gt;=5,'[1]Outside Edges'!$P199="Yes"),"Yes","No")</f>
        <v>No</v>
      </c>
      <c r="GS200" s="116" t="str">
        <f>IF(AND((RIGHT($GS$3,2)-'[1]Miter Profiles'!$AC$202-'[1]Outside Edges'!$B199)&gt;=5,'[1]Outside Edges'!$P199="Yes"),"Yes","No")</f>
        <v>No</v>
      </c>
      <c r="GT200" s="129" t="str">
        <f>IF(AND((RIGHT($GT$3,2)-'[1]Miter Profiles'!$AC$203-'[1]Outside Edges'!$B199)&gt;=5,'[1]Outside Edges'!$P199="Yes"),"Yes","No")</f>
        <v>No</v>
      </c>
      <c r="GU200" s="10" t="str">
        <f>IF(AND((RIGHT($GU$3,2)-'[1]Miter Profiles'!$AC$204-'[1]Outside Edges'!$B199)&gt;=5,'[1]Outside Edges'!$P199="Yes"),"Yes","No")</f>
        <v>No</v>
      </c>
      <c r="GV200" s="90" t="str">
        <f>IF(AND((RIGHT($GV$3,2)-'[1]Miter Profiles'!$AC$205-'[1]Outside Edges'!$B199)&gt;=5,'[1]Outside Edges'!$P199="Yes"),"Yes","No")</f>
        <v>No</v>
      </c>
      <c r="GW200" s="150" t="str">
        <f>IF(AND((RIGHT($GW$3,2)-'[1]Miter Profiles'!$AC$206-'[1]Outside Edges'!$B199)&gt;=5,'[1]Outside Edges'!$P199="Yes"),"Yes","No")</f>
        <v>No</v>
      </c>
      <c r="GX200" s="124" t="str">
        <f>IF(AND((RIGHT($GX$3,2)-'[1]Miter Profiles'!$AC$207-'[1]Outside Edges'!$B199)&gt;=5,'[1]Outside Edges'!$P199="Yes"),"Yes","No")</f>
        <v>No</v>
      </c>
      <c r="GY200" s="116" t="str">
        <f>IF(AND((RIGHT($GY$3,2)-'[1]Miter Profiles'!$AC$208-'[1]Outside Edges'!$B199)&gt;=5,'[1]Outside Edges'!$P199="Yes"),"Yes","No")</f>
        <v>No</v>
      </c>
      <c r="GZ200" s="129" t="str">
        <f>IF(AND((RIGHT($GZ$3,2)-'[1]Miter Profiles'!$AC$209-'[1]Outside Edges'!$B199)&gt;=5,'[1]Outside Edges'!$P199="Yes"),"Yes","No")</f>
        <v>No</v>
      </c>
      <c r="HA200" s="10" t="str">
        <f>IF(AND((RIGHT($HA$3,2)-'[1]Miter Profiles'!$AC$210-'[1]Outside Edges'!$B199)&gt;=5,'[1]Outside Edges'!$P199="Yes"),"Yes","No")</f>
        <v>No</v>
      </c>
      <c r="HB200" s="90" t="str">
        <f>IF(AND((RIGHT($HB$3,2)-'[1]Miter Profiles'!$AC$211-'[1]Outside Edges'!$B199)&gt;=5,'[1]Outside Edges'!$P199="Yes"),"Yes","No")</f>
        <v>No</v>
      </c>
      <c r="HC200" s="150" t="str">
        <f>IF(AND((RIGHT($HC$3,2)-'[1]Miter Profiles'!$AC$212-'[1]Outside Edges'!$B199)&gt;=5,'[1]Outside Edges'!$P199="Yes"),"Yes","No")</f>
        <v>No</v>
      </c>
      <c r="HD200" s="116" t="str">
        <f>IF(AND((RIGHT($HD$3,2)-'[1]Miter Profiles'!$AC$213-'[1]Outside Edges'!$B199)&gt;=5,'[1]Outside Edges'!$P199="Yes"),"Yes","No")</f>
        <v>No</v>
      </c>
      <c r="HE200" s="129" t="str">
        <f>IF(AND((RIGHT($HE$3,2)-'[1]Miter Profiles'!$AC$214-'[1]Outside Edges'!$B199)&gt;=5,'[1]Outside Edges'!$P199="Yes"),"Yes","No")</f>
        <v>No</v>
      </c>
      <c r="HF200" s="10" t="str">
        <f>IF(AND((RIGHT($HF$3,2)-'[1]Miter Profiles'!$AC$215-'[1]Outside Edges'!$B199)&gt;=5,'[1]Outside Edges'!$P199="Yes"),"Yes","No")</f>
        <v>No</v>
      </c>
      <c r="HG200" s="90" t="str">
        <f>IF(AND((RIGHT($HG$3,2)-'[1]Miter Profiles'!$AC$216-'[1]Outside Edges'!$B199)&gt;=5,'[1]Outside Edges'!$P199="Yes"),"Yes","No")</f>
        <v>No</v>
      </c>
      <c r="HH200" s="150" t="str">
        <f>IF(AND((RIGHT($HH$3,2)-'[1]Miter Profiles'!$AC$217-'[1]Outside Edges'!$B199)&gt;=5,'[1]Outside Edges'!$P199="Yes"),"Yes","No")</f>
        <v>No</v>
      </c>
      <c r="HI200" s="124" t="str">
        <f>IF(AND((RIGHT($HI$3,2)-'[1]Miter Profiles'!$AC$218-'[1]Outside Edges'!$B199)&gt;=5,'[1]Outside Edges'!$P199="Yes"),"Yes","No")</f>
        <v>No</v>
      </c>
      <c r="HJ200" s="116" t="str">
        <f>IF(AND((RIGHT($HJ$3,2)-'[1]Miter Profiles'!$AC$219-'[1]Outside Edges'!$B199)&gt;=5,'[1]Outside Edges'!$P199="Yes"),"Yes","No")</f>
        <v>No</v>
      </c>
      <c r="HK200" s="129" t="str">
        <f>IF(AND((RIGHT($HK$3,2)-'[1]Miter Profiles'!$AC$220-'[1]Outside Edges'!$B199)&gt;=5,'[1]Outside Edges'!$P199="Yes"),"Yes","No")</f>
        <v>No</v>
      </c>
      <c r="HL200" s="10" t="str">
        <f>IF(AND((RIGHT($HL$3,2)-'[1]Miter Profiles'!$AC$221-'[1]Outside Edges'!$B199)&gt;=5,'[1]Outside Edges'!$P199="Yes"),"Yes","No")</f>
        <v>No</v>
      </c>
      <c r="HM200" s="90" t="str">
        <f>IF(AND((RIGHT($HM$3,2)-'[1]Miter Profiles'!$AC$222-'[1]Outside Edges'!$B199)&gt;=5,'[1]Outside Edges'!$P199="Yes"),"Yes","No")</f>
        <v>No</v>
      </c>
      <c r="HN200" s="150" t="str">
        <f>IF(AND((RIGHT($HN$3,2)-'[1]Miter Profiles'!$AC$223-'[1]Outside Edges'!$B199)&gt;=5,'[1]Outside Edges'!$P199="Yes"),"Yes","No")</f>
        <v>No</v>
      </c>
      <c r="HO200" s="124" t="str">
        <f>IF(AND((RIGHT($HO$3,2)-'[1]Miter Profiles'!$AC$224-'[1]Outside Edges'!$B199)&gt;=5,'[1]Outside Edges'!$P199="Yes"),"Yes","No")</f>
        <v>No</v>
      </c>
      <c r="HP200" s="124" t="str">
        <f>IF(AND((RIGHT($HP$3,2)-'[1]Miter Profiles'!$AC$225-'[1]Outside Edges'!$B199)&gt;=5,'[1]Outside Edges'!$P199="Yes"),"Yes","No")</f>
        <v>No</v>
      </c>
      <c r="HQ200" s="153" t="str">
        <f>IF(AND((RIGHT($HQ$3,3)-'[1]Miter Profiles'!$AC$226-'[1]Outside Edges'!$B199)&gt;=5,'[1]Outside Edges'!$P199="Yes"),"Yes","No")</f>
        <v>No</v>
      </c>
      <c r="HR200" s="129" t="str">
        <f>IF(AND((RIGHT($HR$3,2)-'[1]Miter Profiles'!$AC$227-'[1]Outside Edges'!$B199)&gt;=5,'[1]Outside Edges'!$P199="Yes"),"Yes","No")</f>
        <v>No</v>
      </c>
      <c r="HS200" s="10" t="str">
        <f>IF(AND((RIGHT($HS$3,2)-'[1]Miter Profiles'!$AC$228-'[1]Outside Edges'!$B199)&gt;=5,'[1]Outside Edges'!$P199="Yes"),"Yes","No")</f>
        <v>No</v>
      </c>
      <c r="HT200" s="163" t="str">
        <f>IF(AND((RIGHT($HT$3,2)-'[1]Miter Profiles'!$AC$229-'[1]Outside Edges'!$B199)&gt;=5,'[1]Outside Edges'!$P199="Yes"),"Yes","No")</f>
        <v>No</v>
      </c>
      <c r="HU200" s="150" t="str">
        <f>IF(AND((RIGHT($HU$3,2)-'[1]Miter Profiles'!$AC$230-'[1]Outside Edges'!$B199)&gt;=5,'[1]Outside Edges'!$P199="Yes"),"Yes","No")</f>
        <v>No</v>
      </c>
      <c r="HV200" s="124" t="str">
        <f>IF(AND((RIGHT($HV$3,2)-'[1]Miter Profiles'!$AC$231-'[1]Outside Edges'!$B199)&gt;=5,'[1]Outside Edges'!$P199="Yes"),"Yes","No")</f>
        <v>No</v>
      </c>
      <c r="HW200" s="116" t="str">
        <f>IF(AND((RIGHT($HW$3,2)-'[1]Miter Profiles'!$AC$232-'[1]Outside Edges'!$B199)&gt;=5,'[1]Outside Edges'!$P199="Yes"),"Yes","No")</f>
        <v>No</v>
      </c>
      <c r="HX200" s="129" t="str">
        <f>IF(AND((RIGHT($HX$3,2)-'[1]Miter Profiles'!$AC$233-'[1]Outside Edges'!$B199)&gt;=5,'[1]Outside Edges'!$P199="Yes"),"Yes","No")</f>
        <v>No</v>
      </c>
      <c r="HY200" s="10" t="str">
        <f>IF(AND((RIGHT($HY$3,2)-'[1]Miter Profiles'!$AC$234-'[1]Outside Edges'!$B199)&gt;=5,'[1]Outside Edges'!$P199="Yes"),"Yes","No")</f>
        <v>No</v>
      </c>
      <c r="HZ200" s="90" t="str">
        <f>IF(AND((RIGHT($HZ$3,2)-'[1]Miter Profiles'!$AC$235-'[1]Outside Edges'!$B199)&gt;=5,'[1]Outside Edges'!$P199="Yes"),"Yes","No")</f>
        <v>No</v>
      </c>
      <c r="IA200" s="150" t="str">
        <f>IF(AND((RIGHT($IA$3,2)-'[1]Miter Profiles'!$AC$236-'[1]Outside Edges'!$B199)&gt;=5,'[1]Outside Edges'!$P199="Yes"),"Yes","No")</f>
        <v>No</v>
      </c>
      <c r="IB200" s="124" t="str">
        <f>IF(AND((RIGHT($IB$3,2)-'[1]Miter Profiles'!$AC$237-'[1]Outside Edges'!$B199)&gt;=5,'[1]Outside Edges'!$P199="Yes"),"Yes","No")</f>
        <v>No</v>
      </c>
      <c r="IC200" s="116" t="str">
        <f>IF(AND((RIGHT($IC$3,2)-'[1]Miter Profiles'!$AC$238-'[1]Outside Edges'!$B199)&gt;=5,'[1]Outside Edges'!$P199="Yes"),"Yes","No")</f>
        <v>No</v>
      </c>
      <c r="ID200" s="129" t="str">
        <f>IF(AND((RIGHT($ID$3,2)-'[1]Miter Profiles'!$AC$239-'[1]Outside Edges'!$B199)&gt;=5,'[1]Outside Edges'!$P199="Yes"),"Yes","No")</f>
        <v>No</v>
      </c>
      <c r="IE200" s="10" t="str">
        <f>IF(AND((RIGHT($IE$3,2)-'[1]Miter Profiles'!$AC$240-'[1]Outside Edges'!$B199)&gt;=5,'[1]Outside Edges'!$P199="Yes"),"Yes","No")</f>
        <v>No</v>
      </c>
      <c r="IF200" s="90" t="str">
        <f>IF(AND((RIGHT($IF$3,2)-'[1]Miter Profiles'!$AC$241-'[1]Outside Edges'!$B199)&gt;=5,'[1]Outside Edges'!$P199="Yes"),"Yes","No")</f>
        <v>No</v>
      </c>
      <c r="IG200" s="150" t="str">
        <f>IF(AND((RIGHT($IG$3,2)-'[1]Miter Profiles'!$AC$242-'[1]Outside Edges'!$B199)&gt;=5,'[1]Outside Edges'!$P199="Yes"),"Yes","No")</f>
        <v>No</v>
      </c>
      <c r="IH200" s="124" t="str">
        <f>IF(AND((RIGHT($IH$3,2)-'[1]Miter Profiles'!$AC$243-'[1]Outside Edges'!$B199)&gt;=5,'[1]Outside Edges'!$P199="Yes"),"Yes","No")</f>
        <v>No</v>
      </c>
      <c r="II200" s="116" t="str">
        <f>IF(AND((RIGHT($II$3,2)-'[1]Miter Profiles'!$AC$244-'[1]Outside Edges'!$B199)&gt;=5,'[1]Outside Edges'!$P199="Yes"),"Yes","No")</f>
        <v>No</v>
      </c>
      <c r="IJ200" s="129" t="str">
        <f>IF(AND((RIGHT($IJ$3,2)-'[1]Miter Profiles'!$AC$245-'[1]Outside Edges'!$B199)&gt;=5,'[1]Outside Edges'!$P199="Yes"),"Yes","No")</f>
        <v>No</v>
      </c>
      <c r="IK200" s="10" t="str">
        <f>IF(AND((RIGHT($IK$3,2)-'[1]Miter Profiles'!$AC$246-'[1]Outside Edges'!$B199)&gt;=5,'[1]Outside Edges'!$P199="Yes"),"Yes","No")</f>
        <v>No</v>
      </c>
      <c r="IL200" s="90" t="str">
        <f>IF(AND((RIGHT($IL$3,2)-'[1]Miter Profiles'!$AC$247-'[1]Outside Edges'!$B199)&gt;=5,'[1]Outside Edges'!$P199="Yes"),"Yes","No")</f>
        <v>No</v>
      </c>
      <c r="IM200" s="150" t="str">
        <f>IF(AND((RIGHT($IM$3,2)-'[1]Miter Profiles'!$AC$248-'[1]Outside Edges'!$B199)&gt;=5,'[1]Outside Edges'!$P199="Yes"),"Yes","No")</f>
        <v>No</v>
      </c>
      <c r="IN200" s="124" t="str">
        <f>IF(AND((RIGHT($IN$3,2)-'[1]Miter Profiles'!$AC$249-'[1]Outside Edges'!$B199)&gt;=5,'[1]Outside Edges'!$P199="Yes"),"Yes","No")</f>
        <v>No</v>
      </c>
      <c r="IO200" s="116" t="str">
        <f>IF(AND((RIGHT($IO$3,2)-'[1]Miter Profiles'!$AC$250-'[1]Outside Edges'!$B199)&gt;=5,'[1]Outside Edges'!$P199="Yes"),"Yes","No")</f>
        <v>No</v>
      </c>
      <c r="IP200" s="129" t="str">
        <f>IF(AND((RIGHT($IP$3,2)-'[1]Miter Profiles'!$AC$251-'[1]Outside Edges'!$B199)&gt;=5,'[1]Outside Edges'!$P199="Yes"),"Yes","No")</f>
        <v>No</v>
      </c>
      <c r="IQ200" s="10" t="str">
        <f>IF(AND((RIGHT($IQ$3,2)-'[1]Miter Profiles'!$AC$252-'[1]Outside Edges'!$B199)&gt;=5,'[1]Outside Edges'!$P199="Yes"),"Yes","No")</f>
        <v>No</v>
      </c>
      <c r="IR200" s="90" t="str">
        <f>IF(AND((RIGHT($IR$3,2)-'[1]Miter Profiles'!$AC$253-'[1]Outside Edges'!$B199)&gt;=5,'[1]Outside Edges'!$P199="Yes"),"Yes","No")</f>
        <v>No</v>
      </c>
      <c r="IS200" s="150" t="str">
        <f>IF(AND((RIGHT($IS$3,2)-'[1]Miter Profiles'!$AC$254-'[1]Outside Edges'!$B199)&gt;=5,'[1]Outside Edges'!$P199="Yes"),"Yes","No")</f>
        <v>No</v>
      </c>
      <c r="IT200" s="124" t="str">
        <f>IF(AND((RIGHT($IT$3,2)-'[1]Miter Profiles'!$AC$255-'[1]Outside Edges'!$B199)&gt;=5,'[1]Outside Edges'!$P199="Yes"),"Yes","No")</f>
        <v>No</v>
      </c>
      <c r="IU200" s="116" t="str">
        <f>IF(AND((RIGHT($IU$3,2)-'[1]Miter Profiles'!$AC$256-'[1]Outside Edges'!$B199)&gt;=5,'[1]Outside Edges'!$P199="Yes"),"Yes","No")</f>
        <v>No</v>
      </c>
      <c r="IV200" s="129" t="str">
        <f>IF(AND((RIGHT($IV$3,2)-'[1]Miter Profiles'!$AC$257-'[1]Outside Edges'!$B199)&gt;=5,'[1]Outside Edges'!$P199="Yes"),"Yes","No")</f>
        <v>No</v>
      </c>
      <c r="IW200" s="10" t="str">
        <f>IF(AND((RIGHT($IW$3,2)-'[1]Miter Profiles'!$AC$258-'[1]Outside Edges'!$B199)&gt;=5,'[1]Outside Edges'!$P199="Yes"),"Yes","No")</f>
        <v>No</v>
      </c>
      <c r="IX200" s="90" t="str">
        <f>IF(AND((RIGHT($IX$3,2)-'[1]Miter Profiles'!$AC$259-'[1]Outside Edges'!$B199)&gt;=5,'[1]Outside Edges'!$P199="Yes"),"Yes","No")</f>
        <v>No</v>
      </c>
      <c r="IY200" s="150" t="str">
        <f>IF(AND((RIGHT($IY$3,2)-'[1]Miter Profiles'!$AC$260-'[1]Outside Edges'!$B199)&gt;=5,'[1]Outside Edges'!$P199="Yes"),"Yes","No")</f>
        <v>No</v>
      </c>
      <c r="IZ200" s="124" t="str">
        <f>IF(AND((RIGHT($IZ$3,2)-'[1]Miter Profiles'!$AC$261-'[1]Outside Edges'!$B199)&gt;=5,'[1]Outside Edges'!$P199="Yes"),"Yes","No")</f>
        <v>No</v>
      </c>
      <c r="JA200" s="116" t="str">
        <f>IF(AND((RIGHT($JA$3,2)-'[1]Miter Profiles'!$AC$262-'[1]Outside Edges'!$B199)&gt;=5,'[1]Outside Edges'!$P199="Yes"),"Yes","No")</f>
        <v>No</v>
      </c>
      <c r="JB200" s="129" t="str">
        <f>IF(AND((RIGHT($JB$3,2)-'[1]Miter Profiles'!$AC$263-'[1]Outside Edges'!$B199)&gt;=5,'[1]Outside Edges'!$P199="Yes"),"Yes","No")</f>
        <v>No</v>
      </c>
      <c r="JC200" s="10" t="str">
        <f>IF(AND((RIGHT($JC$3,2)-'[1]Miter Profiles'!$AC$264-'[1]Outside Edges'!$B199)&gt;=5,'[1]Outside Edges'!$P199="Yes"),"Yes","No")</f>
        <v>No</v>
      </c>
      <c r="JD200" s="90" t="str">
        <f>IF(AND((RIGHT($JD$3,2)-'[1]Miter Profiles'!$AC$265-'[1]Outside Edges'!$B199)&gt;=5,'[1]Outside Edges'!$P199="Yes"),"Yes","No")</f>
        <v>No</v>
      </c>
      <c r="JE200" s="236" t="str">
        <f>IF(AND((RIGHT($JE$3,2)-'[1]Miter Profiles'!$AC$266-'[1]Outside Edges'!$B199)&gt;=5,'[1]Outside Edges'!$P199="Yes"),"Yes","No")</f>
        <v>No</v>
      </c>
      <c r="JF200" s="237" t="str">
        <f>IF(AND((RIGHT($JF$3,2)-'[1]Miter Profiles'!$AC$267-'[1]Outside Edges'!$B199)&gt;=5,'[1]Outside Edges'!$P199="Yes"),"Yes","No")</f>
        <v>No</v>
      </c>
      <c r="JG200" s="238" t="str">
        <f>IF(AND((RIGHT($JG$3,2)-'[1]Miter Profiles'!$AC$268-'[1]Outside Edges'!$B199)&gt;=5,'[1]Outside Edges'!$P199="Yes"),"Yes","No")</f>
        <v>No</v>
      </c>
      <c r="JH200" s="129" t="str">
        <f>IF(AND((RIGHT($JH$3,2)-'[1]Miter Profiles'!$AC$269-'[1]Outside Edges'!$B199)&gt;=5,'[1]Outside Edges'!$P199="Yes"),"Yes","No")</f>
        <v>No</v>
      </c>
      <c r="JI200" s="113" t="str">
        <f>IF(AND((RIGHT($JI$3,2)-'[1]Miter Profiles'!$AC$270-'[1]Outside Edges'!$B199)&gt;=5,'[1]Outside Edges'!$P199="Yes"),"Yes","No")</f>
        <v>No</v>
      </c>
      <c r="JJ200" s="90" t="str">
        <f>IF(AND((RIGHT($JJ$3,2)-'[1]Miter Profiles'!$AC$271-'[1]Outside Edges'!$B199)&gt;=5,'[1]Outside Edges'!$P199="Yes"),"Yes","No")</f>
        <v>No</v>
      </c>
      <c r="JK200" s="236" t="str">
        <f>IF(AND((RIGHT($JK$3,2)-'[1]Miter Profiles'!$AC$272-'[1]Outside Edges'!$B199)&gt;=5,'[1]Outside Edges'!$P199="Yes"),"Yes","No")</f>
        <v>No</v>
      </c>
      <c r="JL200" s="237" t="str">
        <f>IF(AND((RIGHT($JL$3,2)-'[1]Miter Profiles'!$AC$273-'[1]Outside Edges'!$B199)&gt;=5,'[1]Outside Edges'!$P199="Yes"),"Yes","No")</f>
        <v>No</v>
      </c>
      <c r="JM200" s="238" t="str">
        <f>IF(AND((RIGHT($JM$3,2)-'[1]Miter Profiles'!$AC$274-'[1]Outside Edges'!$B199)&gt;=5,'[1]Outside Edges'!$P199="Yes"),"Yes","No")</f>
        <v>No</v>
      </c>
      <c r="JN200" s="129" t="str">
        <f>IF(AND((RIGHT($JN$3,2)-'[1]Miter Profiles'!$AC$275-'[1]Outside Edges'!$B199)&gt;=5,'[1]Outside Edges'!$P199="Yes"),"Yes","No")</f>
        <v>No</v>
      </c>
      <c r="JO200" s="113" t="str">
        <f>IF(AND((RIGHT($JO$3,2)-'[1]Miter Profiles'!$AC$276-'[1]Outside Edges'!$B199)&gt;=5,'[1]Outside Edges'!$P199="Yes"),"Yes","No")</f>
        <v>No</v>
      </c>
      <c r="JP200" s="90" t="str">
        <f>IF(AND((RIGHT($JP$3,2)-'[1]Miter Profiles'!$AC$277-'[1]Outside Edges'!$B199)&gt;=5,'[1]Outside Edges'!$P199="Yes"),"Yes","No")</f>
        <v>No</v>
      </c>
      <c r="JQ200" s="236" t="str">
        <f>IF(AND((RIGHT($JQ$3,2)-'[1]Miter Profiles'!$AC$278-'[1]Outside Edges'!$B199)&gt;=5,'[1]Outside Edges'!$P199="Yes"),"Yes","No")</f>
        <v>No</v>
      </c>
      <c r="JR200" s="237" t="str">
        <f>IF(AND((RIGHT($JR$3,2)-'[1]Miter Profiles'!$AC$279-'[1]Outside Edges'!$B199)&gt;=5,'[1]Outside Edges'!$P199="Yes"),"Yes","No")</f>
        <v>No</v>
      </c>
      <c r="JS200" s="238" t="str">
        <f>IF(AND((RIGHT($JS$3,2)-'[1]Miter Profiles'!$AC$280-'[1]Outside Edges'!$B199)&gt;=5,'[1]Outside Edges'!$P199="Yes"),"Yes","No")</f>
        <v>No</v>
      </c>
      <c r="JT200" s="129" t="str">
        <f>IF(AND((RIGHT($JT$3,2)-'[1]Miter Profiles'!$AC$281-'[1]Outside Edges'!$B199)&gt;=5,'[1]Outside Edges'!$P199="Yes"),"Yes","No")</f>
        <v>No</v>
      </c>
      <c r="JU200" s="113" t="str">
        <f>IF(AND((RIGHT($JU$3,2)-'[1]Miter Profiles'!$AC$282-'[1]Outside Edges'!$B199)&gt;=5,'[1]Outside Edges'!$P199="Yes"),"Yes","No")</f>
        <v>No</v>
      </c>
      <c r="JV200" s="90" t="str">
        <f>IF(AND((RIGHT($JV$3,2)-'[1]Miter Profiles'!$AC$283-'[1]Outside Edges'!$B199)&gt;=5,'[1]Outside Edges'!$P199="Yes"),"Yes","No")</f>
        <v>No</v>
      </c>
      <c r="JW200" s="236" t="str">
        <f>IF(AND((RIGHT($JW$3,2)-'[1]Miter Profiles'!$AC$284-'[1]Outside Edges'!$B199)&gt;=5,'[1]Outside Edges'!$P199="Yes"),"Yes","No")</f>
        <v>No</v>
      </c>
      <c r="JX200" s="237" t="str">
        <f>IF(AND((RIGHT($JX$3,2)-'[1]Miter Profiles'!$AC$285-'[1]Outside Edges'!$B199)&gt;=5,'[1]Outside Edges'!$P199="Yes"),"Yes","No")</f>
        <v>No</v>
      </c>
      <c r="JY200" s="238" t="str">
        <f>IF(AND((RIGHT($JY$3,2)-'[1]Miter Profiles'!$AC$286-'[1]Outside Edges'!$B199)&gt;=5,'[1]Outside Edges'!$P199="Yes"),"Yes","No")</f>
        <v>No</v>
      </c>
      <c r="JZ200" s="129" t="str">
        <f>IF(AND((RIGHT($JZ$3,2)-'[1]Miter Profiles'!$AC$287-'[1]Outside Edges'!$B199)&gt;=5,'[1]Outside Edges'!$P199="Yes"),"Yes","No")</f>
        <v>No</v>
      </c>
      <c r="KA200" s="113" t="str">
        <f>IF(AND((RIGHT($KA$3,2)-'[1]Miter Profiles'!$AC$288-'[1]Outside Edges'!$B199)&gt;=5,'[1]Outside Edges'!$P199="Yes"),"Yes","No")</f>
        <v>No</v>
      </c>
      <c r="KB200" s="90" t="str">
        <f>IF(AND((RIGHT($KB$3,2)-'[1]Miter Profiles'!$AC$289-'[1]Outside Edges'!$B199)&gt;=5,'[1]Outside Edges'!$P199="Yes"),"Yes","No")</f>
        <v>No</v>
      </c>
      <c r="KC200" s="236" t="str">
        <f>IF(AND((RIGHT($KC$3,2)-'[1]Miter Profiles'!$AC$290-'[1]Outside Edges'!$B199)&gt;=5,'[1]Outside Edges'!$P199="Yes"),"Yes","No")</f>
        <v>No</v>
      </c>
      <c r="KD200" s="237" t="str">
        <f>IF(AND((RIGHT($KD$3,2)-'[1]Miter Profiles'!$AC$291-'[1]Outside Edges'!$B199)&gt;=5,'[1]Outside Edges'!$P199="Yes"),"Yes","No")</f>
        <v>No</v>
      </c>
      <c r="KE200" s="238" t="str">
        <f>IF(AND((RIGHT($KE$3,2)-'[1]Miter Profiles'!$AC$292-'[1]Outside Edges'!$B199)&gt;=5,'[1]Outside Edges'!$P199="Yes"),"Yes","No")</f>
        <v>No</v>
      </c>
      <c r="KF200" s="129" t="str">
        <f>IF(AND((RIGHT($KF$3,2)-'[1]Miter Profiles'!$AC$293-'[1]Outside Edges'!$B199)&gt;=5,'[1]Outside Edges'!$P199="Yes"),"Yes","No")</f>
        <v>No</v>
      </c>
      <c r="KG200" s="113" t="str">
        <f>IF(AND((RIGHT($KG$3,2)-'[1]Miter Profiles'!$AC$294-'[1]Outside Edges'!$B199)&gt;=5,'[1]Outside Edges'!$P199="Yes"),"Yes","No")</f>
        <v>No</v>
      </c>
      <c r="KH200" s="90" t="str">
        <f>IF(AND((RIGHT($KH$3,2)-'[1]Miter Profiles'!$AC$295-'[1]Outside Edges'!$B199)&gt;=5,'[1]Outside Edges'!$P199="Yes"),"Yes","No")</f>
        <v>No</v>
      </c>
      <c r="KI200" s="236" t="str">
        <f>IF(AND((RIGHT($KI$3,2)-'[1]Miter Profiles'!$AC$296-'[1]Outside Edges'!$B199)&gt;=5,'[1]Outside Edges'!$P199="Yes"),"Yes","No")</f>
        <v>No</v>
      </c>
      <c r="KJ200" s="237" t="str">
        <f>IF(AND((RIGHT($KJ$3,2)-'[1]Miter Profiles'!$AC$297-'[1]Outside Edges'!$B199)&gt;=5,'[1]Outside Edges'!$P199="Yes"),"Yes","No")</f>
        <v>No</v>
      </c>
      <c r="KK200" s="238" t="str">
        <f>IF(AND((RIGHT($KK$3,2)-'[1]Miter Profiles'!$AC$298-'[1]Outside Edges'!$B199)&gt;=5,'[1]Outside Edges'!$P199="Yes"),"Yes","No")</f>
        <v>No</v>
      </c>
      <c r="KL200" s="129" t="str">
        <f>IF(AND((RIGHT($KL$3,2)-'[1]Miter Profiles'!$AC$299-'[1]Outside Edges'!$B199)&gt;=5,'[1]Outside Edges'!$P199="Yes"),"Yes","No")</f>
        <v>No</v>
      </c>
      <c r="KM200" s="113" t="str">
        <f>IF(AND((RIGHT($KM$3,2)-'[1]Miter Profiles'!$AC$300-'[1]Outside Edges'!$B199)&gt;=5,'[1]Outside Edges'!$P199="Yes"),"Yes","No")</f>
        <v>No</v>
      </c>
      <c r="KN200" s="90" t="str">
        <f>IF(AND((RIGHT($KN$3,2)-'[1]Miter Profiles'!$AC$301-'[1]Outside Edges'!$B199)&gt;=5,'[1]Outside Edges'!$P199="Yes"),"Yes","No")</f>
        <v>No</v>
      </c>
      <c r="KO200" s="236" t="str">
        <f>IF(AND((RIGHT($KO$3,2)-'[1]Miter Profiles'!$AC$302-'[1]Outside Edges'!$B199)&gt;=5,'[1]Outside Edges'!$P199="Yes"),"Yes","No")</f>
        <v>No</v>
      </c>
      <c r="KP200" s="237" t="str">
        <f>IF(AND((RIGHT($KP$3,2)-'[1]Miter Profiles'!$AC$303-'[1]Outside Edges'!$B199)&gt;=5,'[1]Outside Edges'!$P199="Yes"),"Yes","No")</f>
        <v>No</v>
      </c>
      <c r="KQ200" s="238" t="str">
        <f>IF(AND((RIGHT($KQ$3,2)-'[1]Miter Profiles'!$AC$304-'[1]Outside Edges'!$B199)&gt;=5,'[1]Outside Edges'!$P199="Yes"),"Yes","No")</f>
        <v>No</v>
      </c>
      <c r="KR200" s="129" t="str">
        <f>IF(AND((RIGHT($KR$3,2)-'[1]Miter Profiles'!$AC$305-'[1]Outside Edges'!$B199)&gt;=5,'[1]Outside Edges'!$P199="Yes"),"Yes","No")</f>
        <v>No</v>
      </c>
      <c r="KS200" s="113" t="str">
        <f>IF(AND((RIGHT($KS$3,2)-'[1]Miter Profiles'!$AC$306-'[1]Outside Edges'!$B199)&gt;=5,'[1]Outside Edges'!$P199="Yes"),"Yes","No")</f>
        <v>No</v>
      </c>
      <c r="KT200" s="90" t="str">
        <f>IF(AND((RIGHT($KT$3,2)-'[1]Miter Profiles'!$AC$307-'[1]Outside Edges'!$B199)&gt;=5,'[1]Outside Edges'!$P199="Yes"),"Yes","No")</f>
        <v>No</v>
      </c>
      <c r="KU200" s="236" t="str">
        <f>IF(AND((RIGHT($KU$3,2)-'[1]Miter Profiles'!$AC$308-'[1]Outside Edges'!$B199)&gt;=5,'[1]Outside Edges'!$P199="Yes"),"Yes","No")</f>
        <v>No</v>
      </c>
      <c r="KV200" s="237" t="str">
        <f>IF(AND((RIGHT($KV$3,2)-'[1]Miter Profiles'!$AC$309-'[1]Outside Edges'!$B199)&gt;=5,'[1]Outside Edges'!$P199="Yes"),"Yes","No")</f>
        <v>No</v>
      </c>
      <c r="KW200" s="238" t="str">
        <f>IF(AND((RIGHT($KW$3,2)-'[1]Miter Profiles'!$AC$310-'[1]Outside Edges'!$B199)&gt;=5,'[1]Outside Edges'!$P199="Yes"),"Yes","No")</f>
        <v>No</v>
      </c>
      <c r="KX200" s="129" t="str">
        <f>IF(AND((RIGHT($KX$3,2)-'[1]Miter Profiles'!$AC$311-'[1]Outside Edges'!$B199)&gt;=5,'[1]Outside Edges'!$P199="Yes"),"Yes","No")</f>
        <v>No</v>
      </c>
      <c r="KY200" s="113" t="str">
        <f>IF(AND((RIGHT($KY$3,2)-'[1]Miter Profiles'!$AC$312-'[1]Outside Edges'!$B199)&gt;=5,'[1]Outside Edges'!$P199="Yes"),"Yes","No")</f>
        <v>No</v>
      </c>
      <c r="KZ200" s="90" t="str">
        <f>IF(AND((RIGHT($KZ$3,2)-'[1]Miter Profiles'!$AC$313-'[1]Outside Edges'!$B199)&gt;=5,'[1]Outside Edges'!$P199="Yes"),"Yes","No")</f>
        <v>No</v>
      </c>
      <c r="LA200" s="236" t="str">
        <f>IF(AND((RIGHT($LA$3,2)-'[1]Miter Profiles'!$AC$314-'[1]Outside Edges'!$B199)&gt;=5,'[1]Outside Edges'!$P199="Yes"),"Yes","No")</f>
        <v>No</v>
      </c>
      <c r="LB200" s="237" t="str">
        <f>IF(AND((RIGHT($LB$3,2)-'[1]Miter Profiles'!$AC$315-'[1]Outside Edges'!$B199)&gt;=5,'[1]Outside Edges'!$P199="Yes"),"Yes","No")</f>
        <v>No</v>
      </c>
      <c r="LC200" s="243" t="str">
        <f>IF(AND((RIGHT($LC$3,2)-'[1]Miter Profiles'!$AC$316-'[1]Outside Edges'!$B199)&gt;=5,'[1]Outside Edges'!$P199="Yes"),"Yes","No")</f>
        <v>No</v>
      </c>
      <c r="LD200" s="244" t="str">
        <f>IF(AND((RIGHT($LD$3,2)-'[1]Miter Profiles'!$AC$317-'[1]Outside Edges'!$B199)&gt;=5,'[1]Outside Edges'!$P199="Yes"),"Yes","No")</f>
        <v>No</v>
      </c>
      <c r="LE200" s="113" t="str">
        <f>IF(AND((RIGHT($LE$3,2)-'[1]Miter Profiles'!$AC$318-'[1]Outside Edges'!$B199)&gt;=5,'[1]Outside Edges'!$P199="Yes"),"Yes","No")</f>
        <v>No</v>
      </c>
      <c r="LF200" s="10" t="str">
        <f>IF(AND((RIGHT($LF$3,2)-'[1]Miter Profiles'!$AC$319-'[1]Outside Edges'!$B199)&gt;=5,'[1]Outside Edges'!$P199="Yes"),"Yes","No")</f>
        <v>No</v>
      </c>
      <c r="LG200" s="113" t="str">
        <f>IF(AND((RIGHT($LG$3,2)-'[1]Miter Profiles'!$AC$320-'[1]Outside Edges'!$B199)&gt;=5,'[1]Outside Edges'!$P199="Yes"),"Yes","No")</f>
        <v>No</v>
      </c>
      <c r="LH200" s="90" t="str">
        <f>IF(AND((RIGHT($LH$3,2)-'[1]Miter Profiles'!$AC$321-'[1]Outside Edges'!$B199)&gt;=5,'[1]Outside Edges'!$P199="Yes"),"Yes","No")</f>
        <v>No</v>
      </c>
      <c r="LI200" s="236" t="str">
        <f>IF(AND((RIGHT($LI$3,2)-'[1]Miter Profiles'!$AC$322-'[1]Outside Edges'!$B199)&gt;=5,'[1]Outside Edges'!$P199="Yes"),"Yes","No")</f>
        <v>No</v>
      </c>
      <c r="LJ200" s="237" t="str">
        <f>IF(AND((RIGHT($LJ$3,2)-'[1]Miter Profiles'!$AC$323-'[1]Outside Edges'!$B199)&gt;=5,'[1]Outside Edges'!$P199="Yes"),"Yes","No")</f>
        <v>No</v>
      </c>
      <c r="LK200" s="238" t="str">
        <f>IF(AND((RIGHT($LK$3,2)-'[1]Miter Profiles'!$AC$324-'[1]Outside Edges'!$B199)&gt;=5,'[1]Outside Edges'!$P199="Yes"),"Yes","No")</f>
        <v>No</v>
      </c>
      <c r="LL200" s="129" t="str">
        <f>IF(AND((RIGHT($LL$3,2)-'[1]Miter Profiles'!$AC$325-'[1]Outside Edges'!$B199)&gt;=5,'[1]Outside Edges'!$P199="Yes"),"Yes","No")</f>
        <v>No</v>
      </c>
      <c r="LM200" s="113" t="str">
        <f>IF(AND((RIGHT($LM$3,2)-'[1]Miter Profiles'!$AC$326-'[1]Outside Edges'!$B199)&gt;=5,'[1]Outside Edges'!$P199="Yes"),"Yes","No")</f>
        <v>No</v>
      </c>
      <c r="LN200" s="90" t="str">
        <f>IF(AND((RIGHT($LN$3,2)-'[1]Miter Profiles'!$AC$327-'[1]Outside Edges'!$B199)&gt;=5,'[1]Outside Edges'!$P199="Yes"),"Yes","No")</f>
        <v>No</v>
      </c>
      <c r="LO200" s="236" t="str">
        <f>IF(AND((RIGHT($LO$3,2)-'[1]Miter Profiles'!$AC$328-'[1]Outside Edges'!$B199)&gt;=5,'[1]Outside Edges'!$P199="Yes"),"Yes","No")</f>
        <v>No</v>
      </c>
      <c r="LP200" s="237" t="str">
        <f>IF(AND((RIGHT($LP$3,2)-'[1]Miter Profiles'!$AC$329-'[1]Outside Edges'!$B199)&gt;=5,'[1]Outside Edges'!$P199="Yes"),"Yes","No")</f>
        <v>No</v>
      </c>
      <c r="LQ200" s="238" t="str">
        <f>IF(AND((RIGHT($LQ$3,2)-'[1]Miter Profiles'!$AC$330-'[1]Outside Edges'!$B199)&gt;=5,'[1]Outside Edges'!$P199="Yes"),"Yes","No")</f>
        <v>No</v>
      </c>
      <c r="LR200" s="129" t="str">
        <f>IF(AND((RIGHT($LR$3,2)-'[1]Miter Profiles'!$AC$331-'[1]Outside Edges'!$B199)&gt;=5,'[1]Outside Edges'!$P199="Yes"),"Yes","No")</f>
        <v>No</v>
      </c>
      <c r="LS200" s="113" t="str">
        <f>IF(AND((RIGHT($LS$3,2)-'[1]Miter Profiles'!$AC$332-'[1]Outside Edges'!$B199)&gt;=5,'[1]Outside Edges'!$P199="Yes"),"Yes","No")</f>
        <v>No</v>
      </c>
      <c r="LT200" s="90" t="str">
        <f>IF(AND((RIGHT($LT$3,2)-'[1]Miter Profiles'!$AC$333-'[1]Outside Edges'!$B199)&gt;=5,'[1]Outside Edges'!$P199="Yes"),"Yes","No")</f>
        <v>No</v>
      </c>
    </row>
  </sheetData>
  <sheetProtection algorithmName="SHA-512" hashValue="ip3zW8VOfyLjlRsC8b6hyLwRGNBCd88/YuTLGlgDvWbfeVs/sUlJ9qdDxFqh49KPaGCdktx7Zl6HgG6Q4jkrWA==" saltValue="SGSo845mxvNFSzlIXh3weQ==" spinCount="100000" sheet="1" objects="1" scenarios="1" selectLockedCells="1"/>
  <mergeCells count="9">
    <mergeCell ref="FZ1:HD1"/>
    <mergeCell ref="DL1:ER1"/>
    <mergeCell ref="CN1:DK1"/>
    <mergeCell ref="BP1:CM1"/>
    <mergeCell ref="A1:P1"/>
    <mergeCell ref="Q1:AA1"/>
    <mergeCell ref="AB1:AU1"/>
    <mergeCell ref="AV1:BO1"/>
    <mergeCell ref="ES1:FY1"/>
  </mergeCells>
  <phoneticPr fontId="1" type="noConversion"/>
  <conditionalFormatting sqref="B4:EF179 B180:JD199">
    <cfRule type="expression" dxfId="869" priority="789" stopIfTrue="1">
      <formula>B4="No"</formula>
    </cfRule>
    <cfRule type="expression" dxfId="868" priority="790" stopIfTrue="1">
      <formula>B4="Yes"</formula>
    </cfRule>
  </conditionalFormatting>
  <conditionalFormatting sqref="EG4:EL179">
    <cfRule type="expression" dxfId="867" priority="787" stopIfTrue="1">
      <formula>EG4="No"</formula>
    </cfRule>
    <cfRule type="expression" dxfId="866" priority="788" stopIfTrue="1">
      <formula>EG4="Yes"</formula>
    </cfRule>
  </conditionalFormatting>
  <conditionalFormatting sqref="EM4:ER179">
    <cfRule type="expression" dxfId="865" priority="785" stopIfTrue="1">
      <formula>EM4="No"</formula>
    </cfRule>
    <cfRule type="expression" dxfId="864" priority="786" stopIfTrue="1">
      <formula>EM4="Yes"</formula>
    </cfRule>
  </conditionalFormatting>
  <conditionalFormatting sqref="ES4:EX179">
    <cfRule type="expression" dxfId="863" priority="781" stopIfTrue="1">
      <formula>ES4="No"</formula>
    </cfRule>
    <cfRule type="expression" dxfId="862" priority="782" stopIfTrue="1">
      <formula>ES4="Yes"</formula>
    </cfRule>
  </conditionalFormatting>
  <conditionalFormatting sqref="EY4:FD179">
    <cfRule type="expression" dxfId="861" priority="779" stopIfTrue="1">
      <formula>EY4="No"</formula>
    </cfRule>
    <cfRule type="expression" dxfId="860" priority="780" stopIfTrue="1">
      <formula>EY4="Yes"</formula>
    </cfRule>
  </conditionalFormatting>
  <conditionalFormatting sqref="FE4:FJ179">
    <cfRule type="expression" dxfId="859" priority="777" stopIfTrue="1">
      <formula>FE4="No"</formula>
    </cfRule>
    <cfRule type="expression" dxfId="858" priority="778" stopIfTrue="1">
      <formula>FE4="Yes"</formula>
    </cfRule>
  </conditionalFormatting>
  <conditionalFormatting sqref="FK4:FP179">
    <cfRule type="expression" dxfId="857" priority="775" stopIfTrue="1">
      <formula>FK4="No"</formula>
    </cfRule>
    <cfRule type="expression" dxfId="856" priority="776" stopIfTrue="1">
      <formula>FK4="Yes"</formula>
    </cfRule>
  </conditionalFormatting>
  <conditionalFormatting sqref="FQ4:FV179">
    <cfRule type="expression" dxfId="855" priority="773" stopIfTrue="1">
      <formula>FQ4="No"</formula>
    </cfRule>
    <cfRule type="expression" dxfId="854" priority="774" stopIfTrue="1">
      <formula>FQ4="Yes"</formula>
    </cfRule>
  </conditionalFormatting>
  <conditionalFormatting sqref="FW4:GB179">
    <cfRule type="expression" dxfId="853" priority="771" stopIfTrue="1">
      <formula>FW4="No"</formula>
    </cfRule>
    <cfRule type="expression" dxfId="852" priority="772" stopIfTrue="1">
      <formula>FW4="Yes"</formula>
    </cfRule>
  </conditionalFormatting>
  <conditionalFormatting sqref="GC4:GH179">
    <cfRule type="expression" dxfId="851" priority="769" stopIfTrue="1">
      <formula>GC4="No"</formula>
    </cfRule>
    <cfRule type="expression" dxfId="850" priority="770" stopIfTrue="1">
      <formula>GC4="Yes"</formula>
    </cfRule>
  </conditionalFormatting>
  <conditionalFormatting sqref="GI4:GN179">
    <cfRule type="expression" dxfId="849" priority="767" stopIfTrue="1">
      <formula>GI4="No"</formula>
    </cfRule>
    <cfRule type="expression" dxfId="848" priority="768" stopIfTrue="1">
      <formula>GI4="Yes"</formula>
    </cfRule>
  </conditionalFormatting>
  <conditionalFormatting sqref="GX4:GZ179 HD4:HD179 GO4:GT179">
    <cfRule type="expression" dxfId="847" priority="765" stopIfTrue="1">
      <formula>GO4="No"</formula>
    </cfRule>
    <cfRule type="expression" dxfId="846" priority="766" stopIfTrue="1">
      <formula>GO4="Yes"</formula>
    </cfRule>
  </conditionalFormatting>
  <conditionalFormatting sqref="HA4:HC179 GU4:GW179">
    <cfRule type="expression" dxfId="845" priority="763" stopIfTrue="1">
      <formula>GU4="No"</formula>
    </cfRule>
    <cfRule type="expression" dxfId="844" priority="764" stopIfTrue="1">
      <formula>GU4="Yes"</formula>
    </cfRule>
  </conditionalFormatting>
  <conditionalFormatting sqref="HE4:HE179">
    <cfRule type="expression" dxfId="843" priority="761" stopIfTrue="1">
      <formula>HE4="No"</formula>
    </cfRule>
    <cfRule type="expression" dxfId="842" priority="762" stopIfTrue="1">
      <formula>HE4="Yes"</formula>
    </cfRule>
  </conditionalFormatting>
  <conditionalFormatting sqref="HF4:HG179">
    <cfRule type="expression" dxfId="841" priority="759" stopIfTrue="1">
      <formula>HF4="No"</formula>
    </cfRule>
    <cfRule type="expression" dxfId="840" priority="760" stopIfTrue="1">
      <formula>HF4="Yes"</formula>
    </cfRule>
  </conditionalFormatting>
  <conditionalFormatting sqref="HI4:HK179">
    <cfRule type="expression" dxfId="839" priority="757" stopIfTrue="1">
      <formula>HI4="No"</formula>
    </cfRule>
    <cfRule type="expression" dxfId="838" priority="758" stopIfTrue="1">
      <formula>HI4="Yes"</formula>
    </cfRule>
  </conditionalFormatting>
  <conditionalFormatting sqref="HL4:HM179 HH4:HH179">
    <cfRule type="expression" dxfId="837" priority="755" stopIfTrue="1">
      <formula>HH4="No"</formula>
    </cfRule>
    <cfRule type="expression" dxfId="836" priority="756" stopIfTrue="1">
      <formula>HH4="Yes"</formula>
    </cfRule>
  </conditionalFormatting>
  <conditionalFormatting sqref="HO4:HP179 HR4:HS179">
    <cfRule type="expression" dxfId="835" priority="753" stopIfTrue="1">
      <formula>HO4="No"</formula>
    </cfRule>
    <cfRule type="expression" dxfId="834" priority="754" stopIfTrue="1">
      <formula>HO4="Yes"</formula>
    </cfRule>
  </conditionalFormatting>
  <conditionalFormatting sqref="HN4:HN179">
    <cfRule type="expression" dxfId="833" priority="751" stopIfTrue="1">
      <formula>HN4="No"</formula>
    </cfRule>
    <cfRule type="expression" dxfId="832" priority="752" stopIfTrue="1">
      <formula>HN4="Yes"</formula>
    </cfRule>
  </conditionalFormatting>
  <conditionalFormatting sqref="HQ4:HQ179 HT4:HT179">
    <cfRule type="expression" dxfId="831" priority="749" stopIfTrue="1">
      <formula>HQ4="No"</formula>
    </cfRule>
    <cfRule type="expression" dxfId="830" priority="750" stopIfTrue="1">
      <formula>HQ4="Yes"</formula>
    </cfRule>
  </conditionalFormatting>
  <conditionalFormatting sqref="HV4:HX179">
    <cfRule type="expression" dxfId="829" priority="747" stopIfTrue="1">
      <formula>HV4="No"</formula>
    </cfRule>
    <cfRule type="expression" dxfId="828" priority="748" stopIfTrue="1">
      <formula>HV4="Yes"</formula>
    </cfRule>
  </conditionalFormatting>
  <conditionalFormatting sqref="HY4:HZ179 HU4:HU179">
    <cfRule type="expression" dxfId="827" priority="745" stopIfTrue="1">
      <formula>HU4="No"</formula>
    </cfRule>
    <cfRule type="expression" dxfId="826" priority="746" stopIfTrue="1">
      <formula>HU4="Yes"</formula>
    </cfRule>
  </conditionalFormatting>
  <conditionalFormatting sqref="IB4:ID179">
    <cfRule type="expression" dxfId="825" priority="743" stopIfTrue="1">
      <formula>IB4="No"</formula>
    </cfRule>
    <cfRule type="expression" dxfId="824" priority="744" stopIfTrue="1">
      <formula>IB4="Yes"</formula>
    </cfRule>
  </conditionalFormatting>
  <conditionalFormatting sqref="IE4:IF179 IA4:IA179">
    <cfRule type="expression" dxfId="823" priority="741" stopIfTrue="1">
      <formula>IA4="No"</formula>
    </cfRule>
    <cfRule type="expression" dxfId="822" priority="742" stopIfTrue="1">
      <formula>IA4="Yes"</formula>
    </cfRule>
  </conditionalFormatting>
  <conditionalFormatting sqref="IH4:IJ179">
    <cfRule type="expression" dxfId="821" priority="739" stopIfTrue="1">
      <formula>IH4="No"</formula>
    </cfRule>
    <cfRule type="expression" dxfId="820" priority="740" stopIfTrue="1">
      <formula>IH4="Yes"</formula>
    </cfRule>
  </conditionalFormatting>
  <conditionalFormatting sqref="IK4:IL179 IG4:IG179">
    <cfRule type="expression" dxfId="819" priority="737" stopIfTrue="1">
      <formula>IG4="No"</formula>
    </cfRule>
    <cfRule type="expression" dxfId="818" priority="738" stopIfTrue="1">
      <formula>IG4="Yes"</formula>
    </cfRule>
  </conditionalFormatting>
  <conditionalFormatting sqref="IN4:IP179">
    <cfRule type="expression" dxfId="817" priority="735" stopIfTrue="1">
      <formula>IN4="No"</formula>
    </cfRule>
    <cfRule type="expression" dxfId="816" priority="736" stopIfTrue="1">
      <formula>IN4="Yes"</formula>
    </cfRule>
  </conditionalFormatting>
  <conditionalFormatting sqref="IQ4:IR179 IM4:IM179">
    <cfRule type="expression" dxfId="815" priority="733" stopIfTrue="1">
      <formula>IM4="No"</formula>
    </cfRule>
    <cfRule type="expression" dxfId="814" priority="734" stopIfTrue="1">
      <formula>IM4="Yes"</formula>
    </cfRule>
  </conditionalFormatting>
  <conditionalFormatting sqref="IT4:IV179">
    <cfRule type="expression" dxfId="813" priority="731" stopIfTrue="1">
      <formula>IT4="No"</formula>
    </cfRule>
    <cfRule type="expression" dxfId="812" priority="732" stopIfTrue="1">
      <formula>IT4="Yes"</formula>
    </cfRule>
  </conditionalFormatting>
  <conditionalFormatting sqref="IW4:IX179 IS4:IS179">
    <cfRule type="expression" dxfId="811" priority="729" stopIfTrue="1">
      <formula>IS4="No"</formula>
    </cfRule>
    <cfRule type="expression" dxfId="810" priority="730" stopIfTrue="1">
      <formula>IS4="Yes"</formula>
    </cfRule>
  </conditionalFormatting>
  <conditionalFormatting sqref="IZ4:JB179">
    <cfRule type="expression" dxfId="809" priority="727" stopIfTrue="1">
      <formula>IZ4="No"</formula>
    </cfRule>
    <cfRule type="expression" dxfId="808" priority="728" stopIfTrue="1">
      <formula>IZ4="Yes"</formula>
    </cfRule>
  </conditionalFormatting>
  <conditionalFormatting sqref="IY4:IY179 JC4:JD179">
    <cfRule type="expression" dxfId="807" priority="725" stopIfTrue="1">
      <formula>IY4="No"</formula>
    </cfRule>
    <cfRule type="expression" dxfId="806" priority="726" stopIfTrue="1">
      <formula>IY4="Yes"</formula>
    </cfRule>
  </conditionalFormatting>
  <conditionalFormatting sqref="HL199:HM199 HH199">
    <cfRule type="expression" dxfId="805" priority="499" stopIfTrue="1">
      <formula>HH199="No"</formula>
    </cfRule>
    <cfRule type="expression" dxfId="804" priority="500" stopIfTrue="1">
      <formula>HH199="Yes"</formula>
    </cfRule>
  </conditionalFormatting>
  <conditionalFormatting sqref="HO199:HP199 HR199:HS199">
    <cfRule type="expression" dxfId="803" priority="497" stopIfTrue="1">
      <formula>HO199="No"</formula>
    </cfRule>
    <cfRule type="expression" dxfId="802" priority="498" stopIfTrue="1">
      <formula>HO199="Yes"</formula>
    </cfRule>
  </conditionalFormatting>
  <conditionalFormatting sqref="HN199">
    <cfRule type="expression" dxfId="801" priority="495" stopIfTrue="1">
      <formula>HN199="No"</formula>
    </cfRule>
    <cfRule type="expression" dxfId="800" priority="496" stopIfTrue="1">
      <formula>HN199="Yes"</formula>
    </cfRule>
  </conditionalFormatting>
  <conditionalFormatting sqref="HQ199 HT199">
    <cfRule type="expression" dxfId="799" priority="493" stopIfTrue="1">
      <formula>HQ199="No"</formula>
    </cfRule>
    <cfRule type="expression" dxfId="798" priority="494" stopIfTrue="1">
      <formula>HQ199="Yes"</formula>
    </cfRule>
  </conditionalFormatting>
  <conditionalFormatting sqref="HV199:HX199">
    <cfRule type="expression" dxfId="797" priority="491" stopIfTrue="1">
      <formula>HV199="No"</formula>
    </cfRule>
    <cfRule type="expression" dxfId="796" priority="492" stopIfTrue="1">
      <formula>HV199="Yes"</formula>
    </cfRule>
  </conditionalFormatting>
  <conditionalFormatting sqref="HY199:HZ199 HU199">
    <cfRule type="expression" dxfId="795" priority="489" stopIfTrue="1">
      <formula>HU199="No"</formula>
    </cfRule>
    <cfRule type="expression" dxfId="794" priority="490" stopIfTrue="1">
      <formula>HU199="Yes"</formula>
    </cfRule>
  </conditionalFormatting>
  <conditionalFormatting sqref="IB199:ID199">
    <cfRule type="expression" dxfId="793" priority="487" stopIfTrue="1">
      <formula>IB199="No"</formula>
    </cfRule>
    <cfRule type="expression" dxfId="792" priority="488" stopIfTrue="1">
      <formula>IB199="Yes"</formula>
    </cfRule>
  </conditionalFormatting>
  <conditionalFormatting sqref="IE199:IF199 IA199">
    <cfRule type="expression" dxfId="791" priority="485" stopIfTrue="1">
      <formula>IA199="No"</formula>
    </cfRule>
    <cfRule type="expression" dxfId="790" priority="486" stopIfTrue="1">
      <formula>IA199="Yes"</formula>
    </cfRule>
  </conditionalFormatting>
  <conditionalFormatting sqref="IH199:IJ199">
    <cfRule type="expression" dxfId="789" priority="483" stopIfTrue="1">
      <formula>IH199="No"</formula>
    </cfRule>
    <cfRule type="expression" dxfId="788" priority="484" stopIfTrue="1">
      <formula>IH199="Yes"</formula>
    </cfRule>
  </conditionalFormatting>
  <conditionalFormatting sqref="IK199:IL199 IG199">
    <cfRule type="expression" dxfId="787" priority="481" stopIfTrue="1">
      <formula>IG199="No"</formula>
    </cfRule>
    <cfRule type="expression" dxfId="786" priority="482" stopIfTrue="1">
      <formula>IG199="Yes"</formula>
    </cfRule>
  </conditionalFormatting>
  <conditionalFormatting sqref="IN199:IP199">
    <cfRule type="expression" dxfId="785" priority="479" stopIfTrue="1">
      <formula>IN199="No"</formula>
    </cfRule>
    <cfRule type="expression" dxfId="784" priority="480" stopIfTrue="1">
      <formula>IN199="Yes"</formula>
    </cfRule>
  </conditionalFormatting>
  <conditionalFormatting sqref="IQ199:IR199 IM199">
    <cfRule type="expression" dxfId="783" priority="477" stopIfTrue="1">
      <formula>IM199="No"</formula>
    </cfRule>
    <cfRule type="expression" dxfId="782" priority="478" stopIfTrue="1">
      <formula>IM199="Yes"</formula>
    </cfRule>
  </conditionalFormatting>
  <conditionalFormatting sqref="IT199:IV199">
    <cfRule type="expression" dxfId="781" priority="475" stopIfTrue="1">
      <formula>IT199="No"</formula>
    </cfRule>
    <cfRule type="expression" dxfId="780" priority="476" stopIfTrue="1">
      <formula>IT199="Yes"</formula>
    </cfRule>
  </conditionalFormatting>
  <conditionalFormatting sqref="IW199:IX199 IS199">
    <cfRule type="expression" dxfId="779" priority="473" stopIfTrue="1">
      <formula>IS199="No"</formula>
    </cfRule>
    <cfRule type="expression" dxfId="778" priority="474" stopIfTrue="1">
      <formula>IS199="Yes"</formula>
    </cfRule>
  </conditionalFormatting>
  <conditionalFormatting sqref="IZ199:JB199">
    <cfRule type="expression" dxfId="777" priority="471" stopIfTrue="1">
      <formula>IZ199="No"</formula>
    </cfRule>
    <cfRule type="expression" dxfId="776" priority="472" stopIfTrue="1">
      <formula>IZ199="Yes"</formula>
    </cfRule>
  </conditionalFormatting>
  <conditionalFormatting sqref="IY199 JC199:JD199">
    <cfRule type="expression" dxfId="775" priority="469" stopIfTrue="1">
      <formula>IY199="No"</formula>
    </cfRule>
    <cfRule type="expression" dxfId="774" priority="470" stopIfTrue="1">
      <formula>IY199="Yes"</formula>
    </cfRule>
  </conditionalFormatting>
  <conditionalFormatting sqref="EG180:EL192">
    <cfRule type="expression" dxfId="773" priority="657" stopIfTrue="1">
      <formula>EG180="No"</formula>
    </cfRule>
    <cfRule type="expression" dxfId="772" priority="658" stopIfTrue="1">
      <formula>EG180="Yes"</formula>
    </cfRule>
  </conditionalFormatting>
  <conditionalFormatting sqref="EM180:ER192">
    <cfRule type="expression" dxfId="771" priority="655" stopIfTrue="1">
      <formula>EM180="No"</formula>
    </cfRule>
    <cfRule type="expression" dxfId="770" priority="656" stopIfTrue="1">
      <formula>EM180="Yes"</formula>
    </cfRule>
  </conditionalFormatting>
  <conditionalFormatting sqref="ES180:EX192">
    <cfRule type="expression" dxfId="769" priority="653" stopIfTrue="1">
      <formula>ES180="No"</formula>
    </cfRule>
    <cfRule type="expression" dxfId="768" priority="654" stopIfTrue="1">
      <formula>ES180="Yes"</formula>
    </cfRule>
  </conditionalFormatting>
  <conditionalFormatting sqref="EY180:FD192">
    <cfRule type="expression" dxfId="767" priority="651" stopIfTrue="1">
      <formula>EY180="No"</formula>
    </cfRule>
    <cfRule type="expression" dxfId="766" priority="652" stopIfTrue="1">
      <formula>EY180="Yes"</formula>
    </cfRule>
  </conditionalFormatting>
  <conditionalFormatting sqref="FE180:FJ192">
    <cfRule type="expression" dxfId="765" priority="649" stopIfTrue="1">
      <formula>FE180="No"</formula>
    </cfRule>
    <cfRule type="expression" dxfId="764" priority="650" stopIfTrue="1">
      <formula>FE180="Yes"</formula>
    </cfRule>
  </conditionalFormatting>
  <conditionalFormatting sqref="FK180:FP192">
    <cfRule type="expression" dxfId="763" priority="647" stopIfTrue="1">
      <formula>FK180="No"</formula>
    </cfRule>
    <cfRule type="expression" dxfId="762" priority="648" stopIfTrue="1">
      <formula>FK180="Yes"</formula>
    </cfRule>
  </conditionalFormatting>
  <conditionalFormatting sqref="FQ180:FV192">
    <cfRule type="expression" dxfId="761" priority="645" stopIfTrue="1">
      <formula>FQ180="No"</formula>
    </cfRule>
    <cfRule type="expression" dxfId="760" priority="646" stopIfTrue="1">
      <formula>FQ180="Yes"</formula>
    </cfRule>
  </conditionalFormatting>
  <conditionalFormatting sqref="FW180:GB192">
    <cfRule type="expression" dxfId="759" priority="643" stopIfTrue="1">
      <formula>FW180="No"</formula>
    </cfRule>
    <cfRule type="expression" dxfId="758" priority="644" stopIfTrue="1">
      <formula>FW180="Yes"</formula>
    </cfRule>
  </conditionalFormatting>
  <conditionalFormatting sqref="GC180:GH192">
    <cfRule type="expression" dxfId="757" priority="641" stopIfTrue="1">
      <formula>GC180="No"</formula>
    </cfRule>
    <cfRule type="expression" dxfId="756" priority="642" stopIfTrue="1">
      <formula>GC180="Yes"</formula>
    </cfRule>
  </conditionalFormatting>
  <conditionalFormatting sqref="GI180:GN192">
    <cfRule type="expression" dxfId="755" priority="639" stopIfTrue="1">
      <formula>GI180="No"</formula>
    </cfRule>
    <cfRule type="expression" dxfId="754" priority="640" stopIfTrue="1">
      <formula>GI180="Yes"</formula>
    </cfRule>
  </conditionalFormatting>
  <conditionalFormatting sqref="GX180:GZ192 HD180:HD192 GO180:GT192">
    <cfRule type="expression" dxfId="753" priority="637" stopIfTrue="1">
      <formula>GO180="No"</formula>
    </cfRule>
    <cfRule type="expression" dxfId="752" priority="638" stopIfTrue="1">
      <formula>GO180="Yes"</formula>
    </cfRule>
  </conditionalFormatting>
  <conditionalFormatting sqref="HA180:HC192 GU180:GW192">
    <cfRule type="expression" dxfId="751" priority="635" stopIfTrue="1">
      <formula>GU180="No"</formula>
    </cfRule>
    <cfRule type="expression" dxfId="750" priority="636" stopIfTrue="1">
      <formula>GU180="Yes"</formula>
    </cfRule>
  </conditionalFormatting>
  <conditionalFormatting sqref="HE180:HE192">
    <cfRule type="expression" dxfId="749" priority="633" stopIfTrue="1">
      <formula>HE180="No"</formula>
    </cfRule>
    <cfRule type="expression" dxfId="748" priority="634" stopIfTrue="1">
      <formula>HE180="Yes"</formula>
    </cfRule>
  </conditionalFormatting>
  <conditionalFormatting sqref="HF180:HG192">
    <cfRule type="expression" dxfId="747" priority="631" stopIfTrue="1">
      <formula>HF180="No"</formula>
    </cfRule>
    <cfRule type="expression" dxfId="746" priority="632" stopIfTrue="1">
      <formula>HF180="Yes"</formula>
    </cfRule>
  </conditionalFormatting>
  <conditionalFormatting sqref="HI180:HK192">
    <cfRule type="expression" dxfId="745" priority="629" stopIfTrue="1">
      <formula>HI180="No"</formula>
    </cfRule>
    <cfRule type="expression" dxfId="744" priority="630" stopIfTrue="1">
      <formula>HI180="Yes"</formula>
    </cfRule>
  </conditionalFormatting>
  <conditionalFormatting sqref="HL180:HM192 HH180:HH192">
    <cfRule type="expression" dxfId="743" priority="627" stopIfTrue="1">
      <formula>HH180="No"</formula>
    </cfRule>
    <cfRule type="expression" dxfId="742" priority="628" stopIfTrue="1">
      <formula>HH180="Yes"</formula>
    </cfRule>
  </conditionalFormatting>
  <conditionalFormatting sqref="HO180:HP192 HR180:HS192">
    <cfRule type="expression" dxfId="741" priority="625" stopIfTrue="1">
      <formula>HO180="No"</formula>
    </cfRule>
    <cfRule type="expression" dxfId="740" priority="626" stopIfTrue="1">
      <formula>HO180="Yes"</formula>
    </cfRule>
  </conditionalFormatting>
  <conditionalFormatting sqref="HN180:HN192">
    <cfRule type="expression" dxfId="739" priority="623" stopIfTrue="1">
      <formula>HN180="No"</formula>
    </cfRule>
    <cfRule type="expression" dxfId="738" priority="624" stopIfTrue="1">
      <formula>HN180="Yes"</formula>
    </cfRule>
  </conditionalFormatting>
  <conditionalFormatting sqref="HQ180:HQ192 HT180:HT192">
    <cfRule type="expression" dxfId="737" priority="621" stopIfTrue="1">
      <formula>HQ180="No"</formula>
    </cfRule>
    <cfRule type="expression" dxfId="736" priority="622" stopIfTrue="1">
      <formula>HQ180="Yes"</formula>
    </cfRule>
  </conditionalFormatting>
  <conditionalFormatting sqref="HV180:HX192">
    <cfRule type="expression" dxfId="735" priority="619" stopIfTrue="1">
      <formula>HV180="No"</formula>
    </cfRule>
    <cfRule type="expression" dxfId="734" priority="620" stopIfTrue="1">
      <formula>HV180="Yes"</formula>
    </cfRule>
  </conditionalFormatting>
  <conditionalFormatting sqref="HY180:HZ192 HU180:HU192">
    <cfRule type="expression" dxfId="733" priority="617" stopIfTrue="1">
      <formula>HU180="No"</formula>
    </cfRule>
    <cfRule type="expression" dxfId="732" priority="618" stopIfTrue="1">
      <formula>HU180="Yes"</formula>
    </cfRule>
  </conditionalFormatting>
  <conditionalFormatting sqref="IB180:ID192">
    <cfRule type="expression" dxfId="731" priority="615" stopIfTrue="1">
      <formula>IB180="No"</formula>
    </cfRule>
    <cfRule type="expression" dxfId="730" priority="616" stopIfTrue="1">
      <formula>IB180="Yes"</formula>
    </cfRule>
  </conditionalFormatting>
  <conditionalFormatting sqref="IE180:IF192 IA180:IA192">
    <cfRule type="expression" dxfId="729" priority="613" stopIfTrue="1">
      <formula>IA180="No"</formula>
    </cfRule>
    <cfRule type="expression" dxfId="728" priority="614" stopIfTrue="1">
      <formula>IA180="Yes"</formula>
    </cfRule>
  </conditionalFormatting>
  <conditionalFormatting sqref="IH180:IJ192">
    <cfRule type="expression" dxfId="727" priority="611" stopIfTrue="1">
      <formula>IH180="No"</formula>
    </cfRule>
    <cfRule type="expression" dxfId="726" priority="612" stopIfTrue="1">
      <formula>IH180="Yes"</formula>
    </cfRule>
  </conditionalFormatting>
  <conditionalFormatting sqref="IK180:IL192 IG180:IG192">
    <cfRule type="expression" dxfId="725" priority="609" stopIfTrue="1">
      <formula>IG180="No"</formula>
    </cfRule>
    <cfRule type="expression" dxfId="724" priority="610" stopIfTrue="1">
      <formula>IG180="Yes"</formula>
    </cfRule>
  </conditionalFormatting>
  <conditionalFormatting sqref="IN180:IP192">
    <cfRule type="expression" dxfId="723" priority="607" stopIfTrue="1">
      <formula>IN180="No"</formula>
    </cfRule>
    <cfRule type="expression" dxfId="722" priority="608" stopIfTrue="1">
      <formula>IN180="Yes"</formula>
    </cfRule>
  </conditionalFormatting>
  <conditionalFormatting sqref="IQ180:IR192 IM180:IM192">
    <cfRule type="expression" dxfId="721" priority="605" stopIfTrue="1">
      <formula>IM180="No"</formula>
    </cfRule>
    <cfRule type="expression" dxfId="720" priority="606" stopIfTrue="1">
      <formula>IM180="Yes"</formula>
    </cfRule>
  </conditionalFormatting>
  <conditionalFormatting sqref="IT180:IV192">
    <cfRule type="expression" dxfId="719" priority="603" stopIfTrue="1">
      <formula>IT180="No"</formula>
    </cfRule>
    <cfRule type="expression" dxfId="718" priority="604" stopIfTrue="1">
      <formula>IT180="Yes"</formula>
    </cfRule>
  </conditionalFormatting>
  <conditionalFormatting sqref="IW180:IX192 IS180:IS192">
    <cfRule type="expression" dxfId="717" priority="601" stopIfTrue="1">
      <formula>IS180="No"</formula>
    </cfRule>
    <cfRule type="expression" dxfId="716" priority="602" stopIfTrue="1">
      <formula>IS180="Yes"</formula>
    </cfRule>
  </conditionalFormatting>
  <conditionalFormatting sqref="IZ180:JB192">
    <cfRule type="expression" dxfId="715" priority="599" stopIfTrue="1">
      <formula>IZ180="No"</formula>
    </cfRule>
    <cfRule type="expression" dxfId="714" priority="600" stopIfTrue="1">
      <formula>IZ180="Yes"</formula>
    </cfRule>
  </conditionalFormatting>
  <conditionalFormatting sqref="IY180:IY192 JC180:JD192">
    <cfRule type="expression" dxfId="713" priority="597" stopIfTrue="1">
      <formula>IY180="No"</formula>
    </cfRule>
    <cfRule type="expression" dxfId="712" priority="598" stopIfTrue="1">
      <formula>IY180="Yes"</formula>
    </cfRule>
  </conditionalFormatting>
  <conditionalFormatting sqref="EG193:EL198">
    <cfRule type="expression" dxfId="711" priority="593" stopIfTrue="1">
      <formula>EG193="No"</formula>
    </cfRule>
    <cfRule type="expression" dxfId="710" priority="594" stopIfTrue="1">
      <formula>EG193="Yes"</formula>
    </cfRule>
  </conditionalFormatting>
  <conditionalFormatting sqref="EM193:ER198">
    <cfRule type="expression" dxfId="709" priority="591" stopIfTrue="1">
      <formula>EM193="No"</formula>
    </cfRule>
    <cfRule type="expression" dxfId="708" priority="592" stopIfTrue="1">
      <formula>EM193="Yes"</formula>
    </cfRule>
  </conditionalFormatting>
  <conditionalFormatting sqref="ES193:EX198">
    <cfRule type="expression" dxfId="707" priority="589" stopIfTrue="1">
      <formula>ES193="No"</formula>
    </cfRule>
    <cfRule type="expression" dxfId="706" priority="590" stopIfTrue="1">
      <formula>ES193="Yes"</formula>
    </cfRule>
  </conditionalFormatting>
  <conditionalFormatting sqref="EY193:FD198">
    <cfRule type="expression" dxfId="705" priority="587" stopIfTrue="1">
      <formula>EY193="No"</formula>
    </cfRule>
    <cfRule type="expression" dxfId="704" priority="588" stopIfTrue="1">
      <formula>EY193="Yes"</formula>
    </cfRule>
  </conditionalFormatting>
  <conditionalFormatting sqref="FE193:FJ198">
    <cfRule type="expression" dxfId="703" priority="585" stopIfTrue="1">
      <formula>FE193="No"</formula>
    </cfRule>
    <cfRule type="expression" dxfId="702" priority="586" stopIfTrue="1">
      <formula>FE193="Yes"</formula>
    </cfRule>
  </conditionalFormatting>
  <conditionalFormatting sqref="FK193:FP198">
    <cfRule type="expression" dxfId="701" priority="583" stopIfTrue="1">
      <formula>FK193="No"</formula>
    </cfRule>
    <cfRule type="expression" dxfId="700" priority="584" stopIfTrue="1">
      <formula>FK193="Yes"</formula>
    </cfRule>
  </conditionalFormatting>
  <conditionalFormatting sqref="FQ193:FV198">
    <cfRule type="expression" dxfId="699" priority="581" stopIfTrue="1">
      <formula>FQ193="No"</formula>
    </cfRule>
    <cfRule type="expression" dxfId="698" priority="582" stopIfTrue="1">
      <formula>FQ193="Yes"</formula>
    </cfRule>
  </conditionalFormatting>
  <conditionalFormatting sqref="FW193:GB198">
    <cfRule type="expression" dxfId="697" priority="579" stopIfTrue="1">
      <formula>FW193="No"</formula>
    </cfRule>
    <cfRule type="expression" dxfId="696" priority="580" stopIfTrue="1">
      <formula>FW193="Yes"</formula>
    </cfRule>
  </conditionalFormatting>
  <conditionalFormatting sqref="GC193:GH198">
    <cfRule type="expression" dxfId="695" priority="577" stopIfTrue="1">
      <formula>GC193="No"</formula>
    </cfRule>
    <cfRule type="expression" dxfId="694" priority="578" stopIfTrue="1">
      <formula>GC193="Yes"</formula>
    </cfRule>
  </conditionalFormatting>
  <conditionalFormatting sqref="GI193:GN198">
    <cfRule type="expression" dxfId="693" priority="575" stopIfTrue="1">
      <formula>GI193="No"</formula>
    </cfRule>
    <cfRule type="expression" dxfId="692" priority="576" stopIfTrue="1">
      <formula>GI193="Yes"</formula>
    </cfRule>
  </conditionalFormatting>
  <conditionalFormatting sqref="GX193:GZ198 HD193:HD198 GO193:GT198">
    <cfRule type="expression" dxfId="691" priority="573" stopIfTrue="1">
      <formula>GO193="No"</formula>
    </cfRule>
    <cfRule type="expression" dxfId="690" priority="574" stopIfTrue="1">
      <formula>GO193="Yes"</formula>
    </cfRule>
  </conditionalFormatting>
  <conditionalFormatting sqref="HA193:HC198 GU193:GW198">
    <cfRule type="expression" dxfId="689" priority="571" stopIfTrue="1">
      <formula>GU193="No"</formula>
    </cfRule>
    <cfRule type="expression" dxfId="688" priority="572" stopIfTrue="1">
      <formula>GU193="Yes"</formula>
    </cfRule>
  </conditionalFormatting>
  <conditionalFormatting sqref="HE193:HE198">
    <cfRule type="expression" dxfId="687" priority="569" stopIfTrue="1">
      <formula>HE193="No"</formula>
    </cfRule>
    <cfRule type="expression" dxfId="686" priority="570" stopIfTrue="1">
      <formula>HE193="Yes"</formula>
    </cfRule>
  </conditionalFormatting>
  <conditionalFormatting sqref="HF193:HG198">
    <cfRule type="expression" dxfId="685" priority="567" stopIfTrue="1">
      <formula>HF193="No"</formula>
    </cfRule>
    <cfRule type="expression" dxfId="684" priority="568" stopIfTrue="1">
      <formula>HF193="Yes"</formula>
    </cfRule>
  </conditionalFormatting>
  <conditionalFormatting sqref="HI193:HK198">
    <cfRule type="expression" dxfId="683" priority="565" stopIfTrue="1">
      <formula>HI193="No"</formula>
    </cfRule>
    <cfRule type="expression" dxfId="682" priority="566" stopIfTrue="1">
      <formula>HI193="Yes"</formula>
    </cfRule>
  </conditionalFormatting>
  <conditionalFormatting sqref="HL193:HM198 HH193:HH198">
    <cfRule type="expression" dxfId="681" priority="563" stopIfTrue="1">
      <formula>HH193="No"</formula>
    </cfRule>
    <cfRule type="expression" dxfId="680" priority="564" stopIfTrue="1">
      <formula>HH193="Yes"</formula>
    </cfRule>
  </conditionalFormatting>
  <conditionalFormatting sqref="HO193:HP198 HR193:HS198">
    <cfRule type="expression" dxfId="679" priority="561" stopIfTrue="1">
      <formula>HO193="No"</formula>
    </cfRule>
    <cfRule type="expression" dxfId="678" priority="562" stopIfTrue="1">
      <formula>HO193="Yes"</formula>
    </cfRule>
  </conditionalFormatting>
  <conditionalFormatting sqref="HN193:HN198">
    <cfRule type="expression" dxfId="677" priority="559" stopIfTrue="1">
      <formula>HN193="No"</formula>
    </cfRule>
    <cfRule type="expression" dxfId="676" priority="560" stopIfTrue="1">
      <formula>HN193="Yes"</formula>
    </cfRule>
  </conditionalFormatting>
  <conditionalFormatting sqref="HQ193:HQ198 HT193:HT198">
    <cfRule type="expression" dxfId="675" priority="557" stopIfTrue="1">
      <formula>HQ193="No"</formula>
    </cfRule>
    <cfRule type="expression" dxfId="674" priority="558" stopIfTrue="1">
      <formula>HQ193="Yes"</formula>
    </cfRule>
  </conditionalFormatting>
  <conditionalFormatting sqref="HV193:HX198">
    <cfRule type="expression" dxfId="673" priority="555" stopIfTrue="1">
      <formula>HV193="No"</formula>
    </cfRule>
    <cfRule type="expression" dxfId="672" priority="556" stopIfTrue="1">
      <formula>HV193="Yes"</formula>
    </cfRule>
  </conditionalFormatting>
  <conditionalFormatting sqref="HY193:HZ198 HU193:HU198">
    <cfRule type="expression" dxfId="671" priority="553" stopIfTrue="1">
      <formula>HU193="No"</formula>
    </cfRule>
    <cfRule type="expression" dxfId="670" priority="554" stopIfTrue="1">
      <formula>HU193="Yes"</formula>
    </cfRule>
  </conditionalFormatting>
  <conditionalFormatting sqref="IB193:ID198">
    <cfRule type="expression" dxfId="669" priority="551" stopIfTrue="1">
      <formula>IB193="No"</formula>
    </cfRule>
    <cfRule type="expression" dxfId="668" priority="552" stopIfTrue="1">
      <formula>IB193="Yes"</formula>
    </cfRule>
  </conditionalFormatting>
  <conditionalFormatting sqref="IE193:IF198 IA193:IA198">
    <cfRule type="expression" dxfId="667" priority="549" stopIfTrue="1">
      <formula>IA193="No"</formula>
    </cfRule>
    <cfRule type="expression" dxfId="666" priority="550" stopIfTrue="1">
      <formula>IA193="Yes"</formula>
    </cfRule>
  </conditionalFormatting>
  <conditionalFormatting sqref="IH193:IJ198">
    <cfRule type="expression" dxfId="665" priority="547" stopIfTrue="1">
      <formula>IH193="No"</formula>
    </cfRule>
    <cfRule type="expression" dxfId="664" priority="548" stopIfTrue="1">
      <formula>IH193="Yes"</formula>
    </cfRule>
  </conditionalFormatting>
  <conditionalFormatting sqref="IK193:IL198 IG193:IG198">
    <cfRule type="expression" dxfId="663" priority="545" stopIfTrue="1">
      <formula>IG193="No"</formula>
    </cfRule>
    <cfRule type="expression" dxfId="662" priority="546" stopIfTrue="1">
      <formula>IG193="Yes"</formula>
    </cfRule>
  </conditionalFormatting>
  <conditionalFormatting sqref="IN193:IP198">
    <cfRule type="expression" dxfId="661" priority="543" stopIfTrue="1">
      <formula>IN193="No"</formula>
    </cfRule>
    <cfRule type="expression" dxfId="660" priority="544" stopIfTrue="1">
      <formula>IN193="Yes"</formula>
    </cfRule>
  </conditionalFormatting>
  <conditionalFormatting sqref="IQ193:IR198 IM193:IM198">
    <cfRule type="expression" dxfId="659" priority="541" stopIfTrue="1">
      <formula>IM193="No"</formula>
    </cfRule>
    <cfRule type="expression" dxfId="658" priority="542" stopIfTrue="1">
      <formula>IM193="Yes"</formula>
    </cfRule>
  </conditionalFormatting>
  <conditionalFormatting sqref="IT193:IV198">
    <cfRule type="expression" dxfId="657" priority="539" stopIfTrue="1">
      <formula>IT193="No"</formula>
    </cfRule>
    <cfRule type="expression" dxfId="656" priority="540" stopIfTrue="1">
      <formula>IT193="Yes"</formula>
    </cfRule>
  </conditionalFormatting>
  <conditionalFormatting sqref="IW193:IX198 IS193:IS198">
    <cfRule type="expression" dxfId="655" priority="537" stopIfTrue="1">
      <formula>IS193="No"</formula>
    </cfRule>
    <cfRule type="expression" dxfId="654" priority="538" stopIfTrue="1">
      <formula>IS193="Yes"</formula>
    </cfRule>
  </conditionalFormatting>
  <conditionalFormatting sqref="IZ193:JB198">
    <cfRule type="expression" dxfId="653" priority="535" stopIfTrue="1">
      <formula>IZ193="No"</formula>
    </cfRule>
    <cfRule type="expression" dxfId="652" priority="536" stopIfTrue="1">
      <formula>IZ193="Yes"</formula>
    </cfRule>
  </conditionalFormatting>
  <conditionalFormatting sqref="IY193:IY198 JC193:JD198">
    <cfRule type="expression" dxfId="651" priority="533" stopIfTrue="1">
      <formula>IY193="No"</formula>
    </cfRule>
    <cfRule type="expression" dxfId="650" priority="534" stopIfTrue="1">
      <formula>IY193="Yes"</formula>
    </cfRule>
  </conditionalFormatting>
  <conditionalFormatting sqref="EG199:EL199">
    <cfRule type="expression" dxfId="649" priority="529" stopIfTrue="1">
      <formula>EG199="No"</formula>
    </cfRule>
    <cfRule type="expression" dxfId="648" priority="530" stopIfTrue="1">
      <formula>EG199="Yes"</formula>
    </cfRule>
  </conditionalFormatting>
  <conditionalFormatting sqref="EM199:ER199">
    <cfRule type="expression" dxfId="647" priority="527" stopIfTrue="1">
      <formula>EM199="No"</formula>
    </cfRule>
    <cfRule type="expression" dxfId="646" priority="528" stopIfTrue="1">
      <formula>EM199="Yes"</formula>
    </cfRule>
  </conditionalFormatting>
  <conditionalFormatting sqref="ES199:EX199">
    <cfRule type="expression" dxfId="645" priority="525" stopIfTrue="1">
      <formula>ES199="No"</formula>
    </cfRule>
    <cfRule type="expression" dxfId="644" priority="526" stopIfTrue="1">
      <formula>ES199="Yes"</formula>
    </cfRule>
  </conditionalFormatting>
  <conditionalFormatting sqref="EY199:FD199">
    <cfRule type="expression" dxfId="643" priority="523" stopIfTrue="1">
      <formula>EY199="No"</formula>
    </cfRule>
    <cfRule type="expression" dxfId="642" priority="524" stopIfTrue="1">
      <formula>EY199="Yes"</formula>
    </cfRule>
  </conditionalFormatting>
  <conditionalFormatting sqref="FE199:FJ199">
    <cfRule type="expression" dxfId="641" priority="521" stopIfTrue="1">
      <formula>FE199="No"</formula>
    </cfRule>
    <cfRule type="expression" dxfId="640" priority="522" stopIfTrue="1">
      <formula>FE199="Yes"</formula>
    </cfRule>
  </conditionalFormatting>
  <conditionalFormatting sqref="FK199:FP199">
    <cfRule type="expression" dxfId="639" priority="519" stopIfTrue="1">
      <formula>FK199="No"</formula>
    </cfRule>
    <cfRule type="expression" dxfId="638" priority="520" stopIfTrue="1">
      <formula>FK199="Yes"</formula>
    </cfRule>
  </conditionalFormatting>
  <conditionalFormatting sqref="FQ199:FV199">
    <cfRule type="expression" dxfId="637" priority="517" stopIfTrue="1">
      <formula>FQ199="No"</formula>
    </cfRule>
    <cfRule type="expression" dxfId="636" priority="518" stopIfTrue="1">
      <formula>FQ199="Yes"</formula>
    </cfRule>
  </conditionalFormatting>
  <conditionalFormatting sqref="FW199:GB199">
    <cfRule type="expression" dxfId="635" priority="515" stopIfTrue="1">
      <formula>FW199="No"</formula>
    </cfRule>
    <cfRule type="expression" dxfId="634" priority="516" stopIfTrue="1">
      <formula>FW199="Yes"</formula>
    </cfRule>
  </conditionalFormatting>
  <conditionalFormatting sqref="GC199:GH199">
    <cfRule type="expression" dxfId="633" priority="513" stopIfTrue="1">
      <formula>GC199="No"</formula>
    </cfRule>
    <cfRule type="expression" dxfId="632" priority="514" stopIfTrue="1">
      <formula>GC199="Yes"</formula>
    </cfRule>
  </conditionalFormatting>
  <conditionalFormatting sqref="GI199:GN199">
    <cfRule type="expression" dxfId="631" priority="511" stopIfTrue="1">
      <formula>GI199="No"</formula>
    </cfRule>
    <cfRule type="expression" dxfId="630" priority="512" stopIfTrue="1">
      <formula>GI199="Yes"</formula>
    </cfRule>
  </conditionalFormatting>
  <conditionalFormatting sqref="GX199:GZ199 HD199 GO199:GT199">
    <cfRule type="expression" dxfId="629" priority="509" stopIfTrue="1">
      <formula>GO199="No"</formula>
    </cfRule>
    <cfRule type="expression" dxfId="628" priority="510" stopIfTrue="1">
      <formula>GO199="Yes"</formula>
    </cfRule>
  </conditionalFormatting>
  <conditionalFormatting sqref="HA199:HC199 GU199:GW199">
    <cfRule type="expression" dxfId="627" priority="507" stopIfTrue="1">
      <formula>GU199="No"</formula>
    </cfRule>
    <cfRule type="expression" dxfId="626" priority="508" stopIfTrue="1">
      <formula>GU199="Yes"</formula>
    </cfRule>
  </conditionalFormatting>
  <conditionalFormatting sqref="HE199">
    <cfRule type="expression" dxfId="625" priority="505" stopIfTrue="1">
      <formula>HE199="No"</formula>
    </cfRule>
    <cfRule type="expression" dxfId="624" priority="506" stopIfTrue="1">
      <formula>HE199="Yes"</formula>
    </cfRule>
  </conditionalFormatting>
  <conditionalFormatting sqref="HF199:HG199">
    <cfRule type="expression" dxfId="623" priority="503" stopIfTrue="1">
      <formula>HF199="No"</formula>
    </cfRule>
    <cfRule type="expression" dxfId="622" priority="504" stopIfTrue="1">
      <formula>HF199="Yes"</formula>
    </cfRule>
  </conditionalFormatting>
  <conditionalFormatting sqref="HI199:HK199">
    <cfRule type="expression" dxfId="621" priority="501" stopIfTrue="1">
      <formula>HI199="No"</formula>
    </cfRule>
    <cfRule type="expression" dxfId="620" priority="502" stopIfTrue="1">
      <formula>HI199="Yes"</formula>
    </cfRule>
  </conditionalFormatting>
  <conditionalFormatting sqref="JE4">
    <cfRule type="expression" dxfId="619" priority="433" stopIfTrue="1">
      <formula>JE4="No"</formula>
    </cfRule>
    <cfRule type="expression" dxfId="618" priority="434" stopIfTrue="1">
      <formula>JE4="Yes"</formula>
    </cfRule>
  </conditionalFormatting>
  <conditionalFormatting sqref="JF4:JG4">
    <cfRule type="expression" dxfId="617" priority="423" stopIfTrue="1">
      <formula>JF4="No"</formula>
    </cfRule>
    <cfRule type="expression" dxfId="616" priority="424" stopIfTrue="1">
      <formula>JF4="Yes"</formula>
    </cfRule>
  </conditionalFormatting>
  <conditionalFormatting sqref="JH4">
    <cfRule type="expression" dxfId="615" priority="417" stopIfTrue="1">
      <formula>JH4="No"</formula>
    </cfRule>
    <cfRule type="expression" dxfId="614" priority="418" stopIfTrue="1">
      <formula>JH4="Yes"</formula>
    </cfRule>
  </conditionalFormatting>
  <conditionalFormatting sqref="JI4:JJ4">
    <cfRule type="expression" dxfId="613" priority="415" stopIfTrue="1">
      <formula>JI4="No"</formula>
    </cfRule>
    <cfRule type="expression" dxfId="612" priority="416" stopIfTrue="1">
      <formula>JI4="Yes"</formula>
    </cfRule>
  </conditionalFormatting>
  <conditionalFormatting sqref="JK4">
    <cfRule type="expression" dxfId="611" priority="409" stopIfTrue="1">
      <formula>JK4="No"</formula>
    </cfRule>
    <cfRule type="expression" dxfId="610" priority="410" stopIfTrue="1">
      <formula>JK4="Yes"</formula>
    </cfRule>
  </conditionalFormatting>
  <conditionalFormatting sqref="JL4:JM4">
    <cfRule type="expression" dxfId="609" priority="407" stopIfTrue="1">
      <formula>JL4="No"</formula>
    </cfRule>
    <cfRule type="expression" dxfId="608" priority="408" stopIfTrue="1">
      <formula>JL4="Yes"</formula>
    </cfRule>
  </conditionalFormatting>
  <conditionalFormatting sqref="JN4">
    <cfRule type="expression" dxfId="607" priority="401" stopIfTrue="1">
      <formula>JN4="No"</formula>
    </cfRule>
    <cfRule type="expression" dxfId="606" priority="402" stopIfTrue="1">
      <formula>JN4="Yes"</formula>
    </cfRule>
  </conditionalFormatting>
  <conditionalFormatting sqref="JO4:JP4">
    <cfRule type="expression" dxfId="605" priority="399" stopIfTrue="1">
      <formula>JO4="No"</formula>
    </cfRule>
    <cfRule type="expression" dxfId="604" priority="400" stopIfTrue="1">
      <formula>JO4="Yes"</formula>
    </cfRule>
  </conditionalFormatting>
  <conditionalFormatting sqref="JQ4">
    <cfRule type="expression" dxfId="603" priority="393" stopIfTrue="1">
      <formula>JQ4="No"</formula>
    </cfRule>
    <cfRule type="expression" dxfId="602" priority="394" stopIfTrue="1">
      <formula>JQ4="Yes"</formula>
    </cfRule>
  </conditionalFormatting>
  <conditionalFormatting sqref="JR4:JS4">
    <cfRule type="expression" dxfId="601" priority="391" stopIfTrue="1">
      <formula>JR4="No"</formula>
    </cfRule>
    <cfRule type="expression" dxfId="600" priority="392" stopIfTrue="1">
      <formula>JR4="Yes"</formula>
    </cfRule>
  </conditionalFormatting>
  <conditionalFormatting sqref="JT4">
    <cfRule type="expression" dxfId="599" priority="381" stopIfTrue="1">
      <formula>JT4="No"</formula>
    </cfRule>
    <cfRule type="expression" dxfId="598" priority="382" stopIfTrue="1">
      <formula>JT4="Yes"</formula>
    </cfRule>
  </conditionalFormatting>
  <conditionalFormatting sqref="JU4:JV4">
    <cfRule type="expression" dxfId="597" priority="379" stopIfTrue="1">
      <formula>JU4="No"</formula>
    </cfRule>
    <cfRule type="expression" dxfId="596" priority="380" stopIfTrue="1">
      <formula>JU4="Yes"</formula>
    </cfRule>
  </conditionalFormatting>
  <conditionalFormatting sqref="JW4">
    <cfRule type="expression" dxfId="595" priority="373" stopIfTrue="1">
      <formula>JW4="No"</formula>
    </cfRule>
    <cfRule type="expression" dxfId="594" priority="374" stopIfTrue="1">
      <formula>JW4="Yes"</formula>
    </cfRule>
  </conditionalFormatting>
  <conditionalFormatting sqref="JX4:JY4">
    <cfRule type="expression" dxfId="593" priority="371" stopIfTrue="1">
      <formula>JX4="No"</formula>
    </cfRule>
    <cfRule type="expression" dxfId="592" priority="372" stopIfTrue="1">
      <formula>JX4="Yes"</formula>
    </cfRule>
  </conditionalFormatting>
  <conditionalFormatting sqref="JZ4">
    <cfRule type="expression" dxfId="591" priority="365" stopIfTrue="1">
      <formula>JZ4="No"</formula>
    </cfRule>
    <cfRule type="expression" dxfId="590" priority="366" stopIfTrue="1">
      <formula>JZ4="Yes"</formula>
    </cfRule>
  </conditionalFormatting>
  <conditionalFormatting sqref="KA4:KB4">
    <cfRule type="expression" dxfId="589" priority="363" stopIfTrue="1">
      <formula>KA4="No"</formula>
    </cfRule>
    <cfRule type="expression" dxfId="588" priority="364" stopIfTrue="1">
      <formula>KA4="Yes"</formula>
    </cfRule>
  </conditionalFormatting>
  <conditionalFormatting sqref="KC4">
    <cfRule type="expression" dxfId="587" priority="357" stopIfTrue="1">
      <formula>KC4="No"</formula>
    </cfRule>
    <cfRule type="expression" dxfId="586" priority="358" stopIfTrue="1">
      <formula>KC4="Yes"</formula>
    </cfRule>
  </conditionalFormatting>
  <conditionalFormatting sqref="KD4:KE4">
    <cfRule type="expression" dxfId="585" priority="355" stopIfTrue="1">
      <formula>KD4="No"</formula>
    </cfRule>
    <cfRule type="expression" dxfId="584" priority="356" stopIfTrue="1">
      <formula>KD4="Yes"</formula>
    </cfRule>
  </conditionalFormatting>
  <conditionalFormatting sqref="KF4">
    <cfRule type="expression" dxfId="583" priority="349" stopIfTrue="1">
      <formula>KF4="No"</formula>
    </cfRule>
    <cfRule type="expression" dxfId="582" priority="350" stopIfTrue="1">
      <formula>KF4="Yes"</formula>
    </cfRule>
  </conditionalFormatting>
  <conditionalFormatting sqref="KG4:KH4">
    <cfRule type="expression" dxfId="581" priority="347" stopIfTrue="1">
      <formula>KG4="No"</formula>
    </cfRule>
    <cfRule type="expression" dxfId="580" priority="348" stopIfTrue="1">
      <formula>KG4="Yes"</formula>
    </cfRule>
  </conditionalFormatting>
  <conditionalFormatting sqref="KI4">
    <cfRule type="expression" dxfId="579" priority="341" stopIfTrue="1">
      <formula>KI4="No"</formula>
    </cfRule>
    <cfRule type="expression" dxfId="578" priority="342" stopIfTrue="1">
      <formula>KI4="Yes"</formula>
    </cfRule>
  </conditionalFormatting>
  <conditionalFormatting sqref="KJ4:KK4">
    <cfRule type="expression" dxfId="577" priority="339" stopIfTrue="1">
      <formula>KJ4="No"</formula>
    </cfRule>
    <cfRule type="expression" dxfId="576" priority="340" stopIfTrue="1">
      <formula>KJ4="Yes"</formula>
    </cfRule>
  </conditionalFormatting>
  <conditionalFormatting sqref="KL4">
    <cfRule type="expression" dxfId="575" priority="333" stopIfTrue="1">
      <formula>KL4="No"</formula>
    </cfRule>
    <cfRule type="expression" dxfId="574" priority="334" stopIfTrue="1">
      <formula>KL4="Yes"</formula>
    </cfRule>
  </conditionalFormatting>
  <conditionalFormatting sqref="KM4:KN4">
    <cfRule type="expression" dxfId="573" priority="331" stopIfTrue="1">
      <formula>KM4="No"</formula>
    </cfRule>
    <cfRule type="expression" dxfId="572" priority="332" stopIfTrue="1">
      <formula>KM4="Yes"</formula>
    </cfRule>
  </conditionalFormatting>
  <conditionalFormatting sqref="KO4">
    <cfRule type="expression" dxfId="571" priority="325" stopIfTrue="1">
      <formula>KO4="No"</formula>
    </cfRule>
    <cfRule type="expression" dxfId="570" priority="326" stopIfTrue="1">
      <formula>KO4="Yes"</formula>
    </cfRule>
  </conditionalFormatting>
  <conditionalFormatting sqref="KP4:KQ4">
    <cfRule type="expression" dxfId="569" priority="323" stopIfTrue="1">
      <formula>KP4="No"</formula>
    </cfRule>
    <cfRule type="expression" dxfId="568" priority="324" stopIfTrue="1">
      <formula>KP4="Yes"</formula>
    </cfRule>
  </conditionalFormatting>
  <conditionalFormatting sqref="KR4">
    <cfRule type="expression" dxfId="567" priority="317" stopIfTrue="1">
      <formula>KR4="No"</formula>
    </cfRule>
    <cfRule type="expression" dxfId="566" priority="318" stopIfTrue="1">
      <formula>KR4="Yes"</formula>
    </cfRule>
  </conditionalFormatting>
  <conditionalFormatting sqref="KS4:KT4">
    <cfRule type="expression" dxfId="565" priority="315" stopIfTrue="1">
      <formula>KS4="No"</formula>
    </cfRule>
    <cfRule type="expression" dxfId="564" priority="316" stopIfTrue="1">
      <formula>KS4="Yes"</formula>
    </cfRule>
  </conditionalFormatting>
  <conditionalFormatting sqref="KU4">
    <cfRule type="expression" dxfId="563" priority="307" stopIfTrue="1">
      <formula>KU4="No"</formula>
    </cfRule>
    <cfRule type="expression" dxfId="562" priority="308" stopIfTrue="1">
      <formula>KU4="Yes"</formula>
    </cfRule>
  </conditionalFormatting>
  <conditionalFormatting sqref="KV4:KW4">
    <cfRule type="expression" dxfId="561" priority="305" stopIfTrue="1">
      <formula>KV4="No"</formula>
    </cfRule>
    <cfRule type="expression" dxfId="560" priority="306" stopIfTrue="1">
      <formula>KV4="Yes"</formula>
    </cfRule>
  </conditionalFormatting>
  <conditionalFormatting sqref="KX4">
    <cfRule type="expression" dxfId="559" priority="299" stopIfTrue="1">
      <formula>KX4="No"</formula>
    </cfRule>
    <cfRule type="expression" dxfId="558" priority="300" stopIfTrue="1">
      <formula>KX4="Yes"</formula>
    </cfRule>
  </conditionalFormatting>
  <conditionalFormatting sqref="KY4:KZ4">
    <cfRule type="expression" dxfId="557" priority="297" stopIfTrue="1">
      <formula>KY4="No"</formula>
    </cfRule>
    <cfRule type="expression" dxfId="556" priority="298" stopIfTrue="1">
      <formula>KY4="Yes"</formula>
    </cfRule>
  </conditionalFormatting>
  <conditionalFormatting sqref="LA4">
    <cfRule type="expression" dxfId="555" priority="291" stopIfTrue="1">
      <formula>LA4="No"</formula>
    </cfRule>
    <cfRule type="expression" dxfId="554" priority="292" stopIfTrue="1">
      <formula>LA4="Yes"</formula>
    </cfRule>
  </conditionalFormatting>
  <conditionalFormatting sqref="LB4:LC4">
    <cfRule type="expression" dxfId="553" priority="289" stopIfTrue="1">
      <formula>LB4="No"</formula>
    </cfRule>
    <cfRule type="expression" dxfId="552" priority="290" stopIfTrue="1">
      <formula>LB4="Yes"</formula>
    </cfRule>
  </conditionalFormatting>
  <conditionalFormatting sqref="LD4">
    <cfRule type="expression" dxfId="551" priority="283" stopIfTrue="1">
      <formula>LD4="No"</formula>
    </cfRule>
    <cfRule type="expression" dxfId="550" priority="284" stopIfTrue="1">
      <formula>LD4="Yes"</formula>
    </cfRule>
  </conditionalFormatting>
  <conditionalFormatting sqref="LE4:LF4">
    <cfRule type="expression" dxfId="549" priority="281" stopIfTrue="1">
      <formula>LE4="No"</formula>
    </cfRule>
    <cfRule type="expression" dxfId="548" priority="282" stopIfTrue="1">
      <formula>LE4="Yes"</formula>
    </cfRule>
  </conditionalFormatting>
  <conditionalFormatting sqref="LG4:LH4">
    <cfRule type="expression" dxfId="547" priority="275" stopIfTrue="1">
      <formula>LG4="No"</formula>
    </cfRule>
    <cfRule type="expression" dxfId="546" priority="276" stopIfTrue="1">
      <formula>LG4="Yes"</formula>
    </cfRule>
  </conditionalFormatting>
  <conditionalFormatting sqref="LI4">
    <cfRule type="expression" dxfId="545" priority="271" stopIfTrue="1">
      <formula>LI4="No"</formula>
    </cfRule>
    <cfRule type="expression" dxfId="544" priority="272" stopIfTrue="1">
      <formula>LI4="Yes"</formula>
    </cfRule>
  </conditionalFormatting>
  <conditionalFormatting sqref="LJ4:LK4">
    <cfRule type="expression" dxfId="543" priority="269" stopIfTrue="1">
      <formula>LJ4="No"</formula>
    </cfRule>
    <cfRule type="expression" dxfId="542" priority="270" stopIfTrue="1">
      <formula>LJ4="Yes"</formula>
    </cfRule>
  </conditionalFormatting>
  <conditionalFormatting sqref="LL4">
    <cfRule type="expression" dxfId="541" priority="263" stopIfTrue="1">
      <formula>LL4="No"</formula>
    </cfRule>
    <cfRule type="expression" dxfId="540" priority="264" stopIfTrue="1">
      <formula>LL4="Yes"</formula>
    </cfRule>
  </conditionalFormatting>
  <conditionalFormatting sqref="LM4:LN4">
    <cfRule type="expression" dxfId="539" priority="261" stopIfTrue="1">
      <formula>LM4="No"</formula>
    </cfRule>
    <cfRule type="expression" dxfId="538" priority="262" stopIfTrue="1">
      <formula>LM4="Yes"</formula>
    </cfRule>
  </conditionalFormatting>
  <conditionalFormatting sqref="LO4">
    <cfRule type="expression" dxfId="537" priority="255" stopIfTrue="1">
      <formula>LO4="No"</formula>
    </cfRule>
    <cfRule type="expression" dxfId="536" priority="256" stopIfTrue="1">
      <formula>LO4="Yes"</formula>
    </cfRule>
  </conditionalFormatting>
  <conditionalFormatting sqref="LP4:LQ4">
    <cfRule type="expression" dxfId="535" priority="253" stopIfTrue="1">
      <formula>LP4="No"</formula>
    </cfRule>
    <cfRule type="expression" dxfId="534" priority="254" stopIfTrue="1">
      <formula>LP4="Yes"</formula>
    </cfRule>
  </conditionalFormatting>
  <conditionalFormatting sqref="LR4">
    <cfRule type="expression" dxfId="533" priority="247" stopIfTrue="1">
      <formula>LR4="No"</formula>
    </cfRule>
    <cfRule type="expression" dxfId="532" priority="248" stopIfTrue="1">
      <formula>LR4="Yes"</formula>
    </cfRule>
  </conditionalFormatting>
  <conditionalFormatting sqref="LS4:LT4">
    <cfRule type="expression" dxfId="531" priority="245" stopIfTrue="1">
      <formula>LS4="No"</formula>
    </cfRule>
    <cfRule type="expression" dxfId="530" priority="246" stopIfTrue="1">
      <formula>LS4="Yes"</formula>
    </cfRule>
  </conditionalFormatting>
  <conditionalFormatting sqref="JE5:JE199">
    <cfRule type="expression" dxfId="529" priority="243" stopIfTrue="1">
      <formula>JE5="No"</formula>
    </cfRule>
    <cfRule type="expression" dxfId="528" priority="244" stopIfTrue="1">
      <formula>JE5="Yes"</formula>
    </cfRule>
  </conditionalFormatting>
  <conditionalFormatting sqref="JF5:JG199">
    <cfRule type="expression" dxfId="527" priority="241" stopIfTrue="1">
      <formula>JF5="No"</formula>
    </cfRule>
    <cfRule type="expression" dxfId="526" priority="242" stopIfTrue="1">
      <formula>JF5="Yes"</formula>
    </cfRule>
  </conditionalFormatting>
  <conditionalFormatting sqref="JH5:JH199">
    <cfRule type="expression" dxfId="525" priority="239" stopIfTrue="1">
      <formula>JH5="No"</formula>
    </cfRule>
    <cfRule type="expression" dxfId="524" priority="240" stopIfTrue="1">
      <formula>JH5="Yes"</formula>
    </cfRule>
  </conditionalFormatting>
  <conditionalFormatting sqref="JI5:JJ199">
    <cfRule type="expression" dxfId="523" priority="237" stopIfTrue="1">
      <formula>JI5="No"</formula>
    </cfRule>
    <cfRule type="expression" dxfId="522" priority="238" stopIfTrue="1">
      <formula>JI5="Yes"</formula>
    </cfRule>
  </conditionalFormatting>
  <conditionalFormatting sqref="JK5:JK199">
    <cfRule type="expression" dxfId="521" priority="235" stopIfTrue="1">
      <formula>JK5="No"</formula>
    </cfRule>
    <cfRule type="expression" dxfId="520" priority="236" stopIfTrue="1">
      <formula>JK5="Yes"</formula>
    </cfRule>
  </conditionalFormatting>
  <conditionalFormatting sqref="JL5:JM199">
    <cfRule type="expression" dxfId="519" priority="233" stopIfTrue="1">
      <formula>JL5="No"</formula>
    </cfRule>
    <cfRule type="expression" dxfId="518" priority="234" stopIfTrue="1">
      <formula>JL5="Yes"</formula>
    </cfRule>
  </conditionalFormatting>
  <conditionalFormatting sqref="JN5:JN199">
    <cfRule type="expression" dxfId="517" priority="231" stopIfTrue="1">
      <formula>JN5="No"</formula>
    </cfRule>
    <cfRule type="expression" dxfId="516" priority="232" stopIfTrue="1">
      <formula>JN5="Yes"</formula>
    </cfRule>
  </conditionalFormatting>
  <conditionalFormatting sqref="JO5:JP199">
    <cfRule type="expression" dxfId="515" priority="229" stopIfTrue="1">
      <formula>JO5="No"</formula>
    </cfRule>
    <cfRule type="expression" dxfId="514" priority="230" stopIfTrue="1">
      <formula>JO5="Yes"</formula>
    </cfRule>
  </conditionalFormatting>
  <conditionalFormatting sqref="JQ5:JQ199">
    <cfRule type="expression" dxfId="513" priority="227" stopIfTrue="1">
      <formula>JQ5="No"</formula>
    </cfRule>
    <cfRule type="expression" dxfId="512" priority="228" stopIfTrue="1">
      <formula>JQ5="Yes"</formula>
    </cfRule>
  </conditionalFormatting>
  <conditionalFormatting sqref="JR5:JS199">
    <cfRule type="expression" dxfId="511" priority="225" stopIfTrue="1">
      <formula>JR5="No"</formula>
    </cfRule>
    <cfRule type="expression" dxfId="510" priority="226" stopIfTrue="1">
      <formula>JR5="Yes"</formula>
    </cfRule>
  </conditionalFormatting>
  <conditionalFormatting sqref="JT5:JT199">
    <cfRule type="expression" dxfId="509" priority="223" stopIfTrue="1">
      <formula>JT5="No"</formula>
    </cfRule>
    <cfRule type="expression" dxfId="508" priority="224" stopIfTrue="1">
      <formula>JT5="Yes"</formula>
    </cfRule>
  </conditionalFormatting>
  <conditionalFormatting sqref="JU5:JV199">
    <cfRule type="expression" dxfId="507" priority="221" stopIfTrue="1">
      <formula>JU5="No"</formula>
    </cfRule>
    <cfRule type="expression" dxfId="506" priority="222" stopIfTrue="1">
      <formula>JU5="Yes"</formula>
    </cfRule>
  </conditionalFormatting>
  <conditionalFormatting sqref="JW5:JW199">
    <cfRule type="expression" dxfId="505" priority="219" stopIfTrue="1">
      <formula>JW5="No"</formula>
    </cfRule>
    <cfRule type="expression" dxfId="504" priority="220" stopIfTrue="1">
      <formula>JW5="Yes"</formula>
    </cfRule>
  </conditionalFormatting>
  <conditionalFormatting sqref="JX5:JY199">
    <cfRule type="expression" dxfId="503" priority="217" stopIfTrue="1">
      <formula>JX5="No"</formula>
    </cfRule>
    <cfRule type="expression" dxfId="502" priority="218" stopIfTrue="1">
      <formula>JX5="Yes"</formula>
    </cfRule>
  </conditionalFormatting>
  <conditionalFormatting sqref="JZ5:JZ199">
    <cfRule type="expression" dxfId="501" priority="215" stopIfTrue="1">
      <formula>JZ5="No"</formula>
    </cfRule>
    <cfRule type="expression" dxfId="500" priority="216" stopIfTrue="1">
      <formula>JZ5="Yes"</formula>
    </cfRule>
  </conditionalFormatting>
  <conditionalFormatting sqref="KA5:KB199">
    <cfRule type="expression" dxfId="499" priority="213" stopIfTrue="1">
      <formula>KA5="No"</formula>
    </cfRule>
    <cfRule type="expression" dxfId="498" priority="214" stopIfTrue="1">
      <formula>KA5="Yes"</formula>
    </cfRule>
  </conditionalFormatting>
  <conditionalFormatting sqref="KC5:KC199">
    <cfRule type="expression" dxfId="497" priority="211" stopIfTrue="1">
      <formula>KC5="No"</formula>
    </cfRule>
    <cfRule type="expression" dxfId="496" priority="212" stopIfTrue="1">
      <formula>KC5="Yes"</formula>
    </cfRule>
  </conditionalFormatting>
  <conditionalFormatting sqref="KD5:KE199">
    <cfRule type="expression" dxfId="495" priority="209" stopIfTrue="1">
      <formula>KD5="No"</formula>
    </cfRule>
    <cfRule type="expression" dxfId="494" priority="210" stopIfTrue="1">
      <formula>KD5="Yes"</formula>
    </cfRule>
  </conditionalFormatting>
  <conditionalFormatting sqref="KF5:KF199">
    <cfRule type="expression" dxfId="493" priority="207" stopIfTrue="1">
      <formula>KF5="No"</formula>
    </cfRule>
    <cfRule type="expression" dxfId="492" priority="208" stopIfTrue="1">
      <formula>KF5="Yes"</formula>
    </cfRule>
  </conditionalFormatting>
  <conditionalFormatting sqref="KG5:KH199">
    <cfRule type="expression" dxfId="491" priority="205" stopIfTrue="1">
      <formula>KG5="No"</formula>
    </cfRule>
    <cfRule type="expression" dxfId="490" priority="206" stopIfTrue="1">
      <formula>KG5="Yes"</formula>
    </cfRule>
  </conditionalFormatting>
  <conditionalFormatting sqref="KI5:KI199">
    <cfRule type="expression" dxfId="489" priority="203" stopIfTrue="1">
      <formula>KI5="No"</formula>
    </cfRule>
    <cfRule type="expression" dxfId="488" priority="204" stopIfTrue="1">
      <formula>KI5="Yes"</formula>
    </cfRule>
  </conditionalFormatting>
  <conditionalFormatting sqref="KJ5:KK199">
    <cfRule type="expression" dxfId="487" priority="201" stopIfTrue="1">
      <formula>KJ5="No"</formula>
    </cfRule>
    <cfRule type="expression" dxfId="486" priority="202" stopIfTrue="1">
      <formula>KJ5="Yes"</formula>
    </cfRule>
  </conditionalFormatting>
  <conditionalFormatting sqref="KL5:KL199">
    <cfRule type="expression" dxfId="485" priority="199" stopIfTrue="1">
      <formula>KL5="No"</formula>
    </cfRule>
    <cfRule type="expression" dxfId="484" priority="200" stopIfTrue="1">
      <formula>KL5="Yes"</formula>
    </cfRule>
  </conditionalFormatting>
  <conditionalFormatting sqref="KM5:KN199">
    <cfRule type="expression" dxfId="483" priority="197" stopIfTrue="1">
      <formula>KM5="No"</formula>
    </cfRule>
    <cfRule type="expression" dxfId="482" priority="198" stopIfTrue="1">
      <formula>KM5="Yes"</formula>
    </cfRule>
  </conditionalFormatting>
  <conditionalFormatting sqref="KO5:KO199">
    <cfRule type="expression" dxfId="481" priority="195" stopIfTrue="1">
      <formula>KO5="No"</formula>
    </cfRule>
    <cfRule type="expression" dxfId="480" priority="196" stopIfTrue="1">
      <formula>KO5="Yes"</formula>
    </cfRule>
  </conditionalFormatting>
  <conditionalFormatting sqref="KP5:KQ199">
    <cfRule type="expression" dxfId="479" priority="193" stopIfTrue="1">
      <formula>KP5="No"</formula>
    </cfRule>
    <cfRule type="expression" dxfId="478" priority="194" stopIfTrue="1">
      <formula>KP5="Yes"</formula>
    </cfRule>
  </conditionalFormatting>
  <conditionalFormatting sqref="KR5:KR199">
    <cfRule type="expression" dxfId="477" priority="191" stopIfTrue="1">
      <formula>KR5="No"</formula>
    </cfRule>
    <cfRule type="expression" dxfId="476" priority="192" stopIfTrue="1">
      <formula>KR5="Yes"</formula>
    </cfRule>
  </conditionalFormatting>
  <conditionalFormatting sqref="KS5:KT199">
    <cfRule type="expression" dxfId="475" priority="189" stopIfTrue="1">
      <formula>KS5="No"</formula>
    </cfRule>
    <cfRule type="expression" dxfId="474" priority="190" stopIfTrue="1">
      <formula>KS5="Yes"</formula>
    </cfRule>
  </conditionalFormatting>
  <conditionalFormatting sqref="KU5:KU199">
    <cfRule type="expression" dxfId="473" priority="187" stopIfTrue="1">
      <formula>KU5="No"</formula>
    </cfRule>
    <cfRule type="expression" dxfId="472" priority="188" stopIfTrue="1">
      <formula>KU5="Yes"</formula>
    </cfRule>
  </conditionalFormatting>
  <conditionalFormatting sqref="KV5:KW199">
    <cfRule type="expression" dxfId="471" priority="185" stopIfTrue="1">
      <formula>KV5="No"</formula>
    </cfRule>
    <cfRule type="expression" dxfId="470" priority="186" stopIfTrue="1">
      <formula>KV5="Yes"</formula>
    </cfRule>
  </conditionalFormatting>
  <conditionalFormatting sqref="KX5:KX199">
    <cfRule type="expression" dxfId="469" priority="183" stopIfTrue="1">
      <formula>KX5="No"</formula>
    </cfRule>
    <cfRule type="expression" dxfId="468" priority="184" stopIfTrue="1">
      <formula>KX5="Yes"</formula>
    </cfRule>
  </conditionalFormatting>
  <conditionalFormatting sqref="KY5:KZ199">
    <cfRule type="expression" dxfId="467" priority="181" stopIfTrue="1">
      <formula>KY5="No"</formula>
    </cfRule>
    <cfRule type="expression" dxfId="466" priority="182" stopIfTrue="1">
      <formula>KY5="Yes"</formula>
    </cfRule>
  </conditionalFormatting>
  <conditionalFormatting sqref="LA5:LA199">
    <cfRule type="expression" dxfId="465" priority="179" stopIfTrue="1">
      <formula>LA5="No"</formula>
    </cfRule>
    <cfRule type="expression" dxfId="464" priority="180" stopIfTrue="1">
      <formula>LA5="Yes"</formula>
    </cfRule>
  </conditionalFormatting>
  <conditionalFormatting sqref="LB5:LC199">
    <cfRule type="expression" dxfId="463" priority="177" stopIfTrue="1">
      <formula>LB5="No"</formula>
    </cfRule>
    <cfRule type="expression" dxfId="462" priority="178" stopIfTrue="1">
      <formula>LB5="Yes"</formula>
    </cfRule>
  </conditionalFormatting>
  <conditionalFormatting sqref="LD5:LD199">
    <cfRule type="expression" dxfId="461" priority="175" stopIfTrue="1">
      <formula>LD5="No"</formula>
    </cfRule>
    <cfRule type="expression" dxfId="460" priority="176" stopIfTrue="1">
      <formula>LD5="Yes"</formula>
    </cfRule>
  </conditionalFormatting>
  <conditionalFormatting sqref="LE5:LF199">
    <cfRule type="expression" dxfId="459" priority="173" stopIfTrue="1">
      <formula>LE5="No"</formula>
    </cfRule>
    <cfRule type="expression" dxfId="458" priority="174" stopIfTrue="1">
      <formula>LE5="Yes"</formula>
    </cfRule>
  </conditionalFormatting>
  <conditionalFormatting sqref="LG5:LH199">
    <cfRule type="expression" dxfId="457" priority="171" stopIfTrue="1">
      <formula>LG5="No"</formula>
    </cfRule>
    <cfRule type="expression" dxfId="456" priority="172" stopIfTrue="1">
      <formula>LG5="Yes"</formula>
    </cfRule>
  </conditionalFormatting>
  <conditionalFormatting sqref="LI5:LI199">
    <cfRule type="expression" dxfId="455" priority="169" stopIfTrue="1">
      <formula>LI5="No"</formula>
    </cfRule>
    <cfRule type="expression" dxfId="454" priority="170" stopIfTrue="1">
      <formula>LI5="Yes"</formula>
    </cfRule>
  </conditionalFormatting>
  <conditionalFormatting sqref="LJ5:LK199">
    <cfRule type="expression" dxfId="453" priority="167" stopIfTrue="1">
      <formula>LJ5="No"</formula>
    </cfRule>
    <cfRule type="expression" dxfId="452" priority="168" stopIfTrue="1">
      <formula>LJ5="Yes"</formula>
    </cfRule>
  </conditionalFormatting>
  <conditionalFormatting sqref="LL5:LL199">
    <cfRule type="expression" dxfId="451" priority="165" stopIfTrue="1">
      <formula>LL5="No"</formula>
    </cfRule>
    <cfRule type="expression" dxfId="450" priority="166" stopIfTrue="1">
      <formula>LL5="Yes"</formula>
    </cfRule>
  </conditionalFormatting>
  <conditionalFormatting sqref="LM5:LN199">
    <cfRule type="expression" dxfId="449" priority="163" stopIfTrue="1">
      <formula>LM5="No"</formula>
    </cfRule>
    <cfRule type="expression" dxfId="448" priority="164" stopIfTrue="1">
      <formula>LM5="Yes"</formula>
    </cfRule>
  </conditionalFormatting>
  <conditionalFormatting sqref="LO5:LO199">
    <cfRule type="expression" dxfId="447" priority="161" stopIfTrue="1">
      <formula>LO5="No"</formula>
    </cfRule>
    <cfRule type="expression" dxfId="446" priority="162" stopIfTrue="1">
      <formula>LO5="Yes"</formula>
    </cfRule>
  </conditionalFormatting>
  <conditionalFormatting sqref="LP5:LQ199">
    <cfRule type="expression" dxfId="445" priority="159" stopIfTrue="1">
      <formula>LP5="No"</formula>
    </cfRule>
    <cfRule type="expression" dxfId="444" priority="160" stopIfTrue="1">
      <formula>LP5="Yes"</formula>
    </cfRule>
  </conditionalFormatting>
  <conditionalFormatting sqref="LR5:LR199">
    <cfRule type="expression" dxfId="443" priority="157" stopIfTrue="1">
      <formula>LR5="No"</formula>
    </cfRule>
    <cfRule type="expression" dxfId="442" priority="158" stopIfTrue="1">
      <formula>LR5="Yes"</formula>
    </cfRule>
  </conditionalFormatting>
  <conditionalFormatting sqref="LS5:LT199">
    <cfRule type="expression" dxfId="441" priority="155" stopIfTrue="1">
      <formula>LS5="No"</formula>
    </cfRule>
    <cfRule type="expression" dxfId="440" priority="156" stopIfTrue="1">
      <formula>LS5="Yes"</formula>
    </cfRule>
  </conditionalFormatting>
  <conditionalFormatting sqref="B200:JD200">
    <cfRule type="expression" dxfId="439" priority="153" stopIfTrue="1">
      <formula>B200="No"</formula>
    </cfRule>
    <cfRule type="expression" dxfId="438" priority="154" stopIfTrue="1">
      <formula>B200="Yes"</formula>
    </cfRule>
  </conditionalFormatting>
  <conditionalFormatting sqref="EG200:EL200">
    <cfRule type="expression" dxfId="437" priority="151" stopIfTrue="1">
      <formula>EG200="No"</formula>
    </cfRule>
    <cfRule type="expression" dxfId="436" priority="152" stopIfTrue="1">
      <formula>EG200="Yes"</formula>
    </cfRule>
  </conditionalFormatting>
  <conditionalFormatting sqref="EM200:ER200">
    <cfRule type="expression" dxfId="435" priority="149" stopIfTrue="1">
      <formula>EM200="No"</formula>
    </cfRule>
    <cfRule type="expression" dxfId="434" priority="150" stopIfTrue="1">
      <formula>EM200="Yes"</formula>
    </cfRule>
  </conditionalFormatting>
  <conditionalFormatting sqref="ES200:EX200">
    <cfRule type="expression" dxfId="433" priority="147" stopIfTrue="1">
      <formula>ES200="No"</formula>
    </cfRule>
    <cfRule type="expression" dxfId="432" priority="148" stopIfTrue="1">
      <formula>ES200="Yes"</formula>
    </cfRule>
  </conditionalFormatting>
  <conditionalFormatting sqref="EY200:FD200">
    <cfRule type="expression" dxfId="431" priority="145" stopIfTrue="1">
      <formula>EY200="No"</formula>
    </cfRule>
    <cfRule type="expression" dxfId="430" priority="146" stopIfTrue="1">
      <formula>EY200="Yes"</formula>
    </cfRule>
  </conditionalFormatting>
  <conditionalFormatting sqref="FE200:FJ200">
    <cfRule type="expression" dxfId="429" priority="143" stopIfTrue="1">
      <formula>FE200="No"</formula>
    </cfRule>
    <cfRule type="expression" dxfId="428" priority="144" stopIfTrue="1">
      <formula>FE200="Yes"</formula>
    </cfRule>
  </conditionalFormatting>
  <conditionalFormatting sqref="FK200:FP200">
    <cfRule type="expression" dxfId="427" priority="141" stopIfTrue="1">
      <formula>FK200="No"</formula>
    </cfRule>
    <cfRule type="expression" dxfId="426" priority="142" stopIfTrue="1">
      <formula>FK200="Yes"</formula>
    </cfRule>
  </conditionalFormatting>
  <conditionalFormatting sqref="FQ200:FV200">
    <cfRule type="expression" dxfId="425" priority="139" stopIfTrue="1">
      <formula>FQ200="No"</formula>
    </cfRule>
    <cfRule type="expression" dxfId="424" priority="140" stopIfTrue="1">
      <formula>FQ200="Yes"</formula>
    </cfRule>
  </conditionalFormatting>
  <conditionalFormatting sqref="FW200:GB200">
    <cfRule type="expression" dxfId="423" priority="137" stopIfTrue="1">
      <formula>FW200="No"</formula>
    </cfRule>
    <cfRule type="expression" dxfId="422" priority="138" stopIfTrue="1">
      <formula>FW200="Yes"</formula>
    </cfRule>
  </conditionalFormatting>
  <conditionalFormatting sqref="GC200:GH200">
    <cfRule type="expression" dxfId="421" priority="135" stopIfTrue="1">
      <formula>GC200="No"</formula>
    </cfRule>
    <cfRule type="expression" dxfId="420" priority="136" stopIfTrue="1">
      <formula>GC200="Yes"</formula>
    </cfRule>
  </conditionalFormatting>
  <conditionalFormatting sqref="GI200:GN200">
    <cfRule type="expression" dxfId="419" priority="133" stopIfTrue="1">
      <formula>GI200="No"</formula>
    </cfRule>
    <cfRule type="expression" dxfId="418" priority="134" stopIfTrue="1">
      <formula>GI200="Yes"</formula>
    </cfRule>
  </conditionalFormatting>
  <conditionalFormatting sqref="GX200:GZ200 HD200 GO200:GT200">
    <cfRule type="expression" dxfId="417" priority="131" stopIfTrue="1">
      <formula>GO200="No"</formula>
    </cfRule>
    <cfRule type="expression" dxfId="416" priority="132" stopIfTrue="1">
      <formula>GO200="Yes"</formula>
    </cfRule>
  </conditionalFormatting>
  <conditionalFormatting sqref="HA200:HC200 GU200:GW200">
    <cfRule type="expression" dxfId="415" priority="129" stopIfTrue="1">
      <formula>GU200="No"</formula>
    </cfRule>
    <cfRule type="expression" dxfId="414" priority="130" stopIfTrue="1">
      <formula>GU200="Yes"</formula>
    </cfRule>
  </conditionalFormatting>
  <conditionalFormatting sqref="HE200">
    <cfRule type="expression" dxfId="413" priority="127" stopIfTrue="1">
      <formula>HE200="No"</formula>
    </cfRule>
    <cfRule type="expression" dxfId="412" priority="128" stopIfTrue="1">
      <formula>HE200="Yes"</formula>
    </cfRule>
  </conditionalFormatting>
  <conditionalFormatting sqref="HF200:HG200">
    <cfRule type="expression" dxfId="411" priority="125" stopIfTrue="1">
      <formula>HF200="No"</formula>
    </cfRule>
    <cfRule type="expression" dxfId="410" priority="126" stopIfTrue="1">
      <formula>HF200="Yes"</formula>
    </cfRule>
  </conditionalFormatting>
  <conditionalFormatting sqref="HI200:HK200">
    <cfRule type="expression" dxfId="409" priority="123" stopIfTrue="1">
      <formula>HI200="No"</formula>
    </cfRule>
    <cfRule type="expression" dxfId="408" priority="124" stopIfTrue="1">
      <formula>HI200="Yes"</formula>
    </cfRule>
  </conditionalFormatting>
  <conditionalFormatting sqref="HL200:HM200 HH200">
    <cfRule type="expression" dxfId="407" priority="121" stopIfTrue="1">
      <formula>HH200="No"</formula>
    </cfRule>
    <cfRule type="expression" dxfId="406" priority="122" stopIfTrue="1">
      <formula>HH200="Yes"</formula>
    </cfRule>
  </conditionalFormatting>
  <conditionalFormatting sqref="HO200:HP200 HR200:HS200">
    <cfRule type="expression" dxfId="405" priority="119" stopIfTrue="1">
      <formula>HO200="No"</formula>
    </cfRule>
    <cfRule type="expression" dxfId="404" priority="120" stopIfTrue="1">
      <formula>HO200="Yes"</formula>
    </cfRule>
  </conditionalFormatting>
  <conditionalFormatting sqref="HN200">
    <cfRule type="expression" dxfId="403" priority="117" stopIfTrue="1">
      <formula>HN200="No"</formula>
    </cfRule>
    <cfRule type="expression" dxfId="402" priority="118" stopIfTrue="1">
      <formula>HN200="Yes"</formula>
    </cfRule>
  </conditionalFormatting>
  <conditionalFormatting sqref="HQ200 HT200">
    <cfRule type="expression" dxfId="401" priority="115" stopIfTrue="1">
      <formula>HQ200="No"</formula>
    </cfRule>
    <cfRule type="expression" dxfId="400" priority="116" stopIfTrue="1">
      <formula>HQ200="Yes"</formula>
    </cfRule>
  </conditionalFormatting>
  <conditionalFormatting sqref="HV200:HX200">
    <cfRule type="expression" dxfId="399" priority="113" stopIfTrue="1">
      <formula>HV200="No"</formula>
    </cfRule>
    <cfRule type="expression" dxfId="398" priority="114" stopIfTrue="1">
      <formula>HV200="Yes"</formula>
    </cfRule>
  </conditionalFormatting>
  <conditionalFormatting sqref="HY200:HZ200 HU200">
    <cfRule type="expression" dxfId="397" priority="111" stopIfTrue="1">
      <formula>HU200="No"</formula>
    </cfRule>
    <cfRule type="expression" dxfId="396" priority="112" stopIfTrue="1">
      <formula>HU200="Yes"</formula>
    </cfRule>
  </conditionalFormatting>
  <conditionalFormatting sqref="IB200:ID200">
    <cfRule type="expression" dxfId="395" priority="109" stopIfTrue="1">
      <formula>IB200="No"</formula>
    </cfRule>
    <cfRule type="expression" dxfId="394" priority="110" stopIfTrue="1">
      <formula>IB200="Yes"</formula>
    </cfRule>
  </conditionalFormatting>
  <conditionalFormatting sqref="IE200:IF200 IA200">
    <cfRule type="expression" dxfId="393" priority="107" stopIfTrue="1">
      <formula>IA200="No"</formula>
    </cfRule>
    <cfRule type="expression" dxfId="392" priority="108" stopIfTrue="1">
      <formula>IA200="Yes"</formula>
    </cfRule>
  </conditionalFormatting>
  <conditionalFormatting sqref="IH200:IJ200">
    <cfRule type="expression" dxfId="391" priority="105" stopIfTrue="1">
      <formula>IH200="No"</formula>
    </cfRule>
    <cfRule type="expression" dxfId="390" priority="106" stopIfTrue="1">
      <formula>IH200="Yes"</formula>
    </cfRule>
  </conditionalFormatting>
  <conditionalFormatting sqref="IK200:IL200 IG200">
    <cfRule type="expression" dxfId="389" priority="103" stopIfTrue="1">
      <formula>IG200="No"</formula>
    </cfRule>
    <cfRule type="expression" dxfId="388" priority="104" stopIfTrue="1">
      <formula>IG200="Yes"</formula>
    </cfRule>
  </conditionalFormatting>
  <conditionalFormatting sqref="IN200:IP200">
    <cfRule type="expression" dxfId="387" priority="101" stopIfTrue="1">
      <formula>IN200="No"</formula>
    </cfRule>
    <cfRule type="expression" dxfId="386" priority="102" stopIfTrue="1">
      <formula>IN200="Yes"</formula>
    </cfRule>
  </conditionalFormatting>
  <conditionalFormatting sqref="IQ200:IR200 IM200">
    <cfRule type="expression" dxfId="385" priority="99" stopIfTrue="1">
      <formula>IM200="No"</formula>
    </cfRule>
    <cfRule type="expression" dxfId="384" priority="100" stopIfTrue="1">
      <formula>IM200="Yes"</formula>
    </cfRule>
  </conditionalFormatting>
  <conditionalFormatting sqref="IT200:IV200">
    <cfRule type="expression" dxfId="383" priority="97" stopIfTrue="1">
      <formula>IT200="No"</formula>
    </cfRule>
    <cfRule type="expression" dxfId="382" priority="98" stopIfTrue="1">
      <formula>IT200="Yes"</formula>
    </cfRule>
  </conditionalFormatting>
  <conditionalFormatting sqref="IW200:IX200 IS200">
    <cfRule type="expression" dxfId="381" priority="95" stopIfTrue="1">
      <formula>IS200="No"</formula>
    </cfRule>
    <cfRule type="expression" dxfId="380" priority="96" stopIfTrue="1">
      <formula>IS200="Yes"</formula>
    </cfRule>
  </conditionalFormatting>
  <conditionalFormatting sqref="IZ200:JB200">
    <cfRule type="expression" dxfId="379" priority="93" stopIfTrue="1">
      <formula>IZ200="No"</formula>
    </cfRule>
    <cfRule type="expression" dxfId="378" priority="94" stopIfTrue="1">
      <formula>IZ200="Yes"</formula>
    </cfRule>
  </conditionalFormatting>
  <conditionalFormatting sqref="IY200 JC200:JD200">
    <cfRule type="expression" dxfId="377" priority="91" stopIfTrue="1">
      <formula>IY200="No"</formula>
    </cfRule>
    <cfRule type="expression" dxfId="376" priority="92" stopIfTrue="1">
      <formula>IY200="Yes"</formula>
    </cfRule>
  </conditionalFormatting>
  <conditionalFormatting sqref="JE200">
    <cfRule type="expression" dxfId="375" priority="89" stopIfTrue="1">
      <formula>JE200="No"</formula>
    </cfRule>
    <cfRule type="expression" dxfId="374" priority="90" stopIfTrue="1">
      <formula>JE200="Yes"</formula>
    </cfRule>
  </conditionalFormatting>
  <conditionalFormatting sqref="JF200:JG200">
    <cfRule type="expression" dxfId="373" priority="87" stopIfTrue="1">
      <formula>JF200="No"</formula>
    </cfRule>
    <cfRule type="expression" dxfId="372" priority="88" stopIfTrue="1">
      <formula>JF200="Yes"</formula>
    </cfRule>
  </conditionalFormatting>
  <conditionalFormatting sqref="JH200">
    <cfRule type="expression" dxfId="371" priority="85" stopIfTrue="1">
      <formula>JH200="No"</formula>
    </cfRule>
    <cfRule type="expression" dxfId="370" priority="86" stopIfTrue="1">
      <formula>JH200="Yes"</formula>
    </cfRule>
  </conditionalFormatting>
  <conditionalFormatting sqref="JI200:JJ200">
    <cfRule type="expression" dxfId="369" priority="83" stopIfTrue="1">
      <formula>JI200="No"</formula>
    </cfRule>
    <cfRule type="expression" dxfId="368" priority="84" stopIfTrue="1">
      <formula>JI200="Yes"</formula>
    </cfRule>
  </conditionalFormatting>
  <conditionalFormatting sqref="JK200">
    <cfRule type="expression" dxfId="367" priority="81" stopIfTrue="1">
      <formula>JK200="No"</formula>
    </cfRule>
    <cfRule type="expression" dxfId="366" priority="82" stopIfTrue="1">
      <formula>JK200="Yes"</formula>
    </cfRule>
  </conditionalFormatting>
  <conditionalFormatting sqref="JL200:JM200">
    <cfRule type="expression" dxfId="365" priority="79" stopIfTrue="1">
      <formula>JL200="No"</formula>
    </cfRule>
    <cfRule type="expression" dxfId="364" priority="80" stopIfTrue="1">
      <formula>JL200="Yes"</formula>
    </cfRule>
  </conditionalFormatting>
  <conditionalFormatting sqref="JN200">
    <cfRule type="expression" dxfId="363" priority="77" stopIfTrue="1">
      <formula>JN200="No"</formula>
    </cfRule>
    <cfRule type="expression" dxfId="362" priority="78" stopIfTrue="1">
      <formula>JN200="Yes"</formula>
    </cfRule>
  </conditionalFormatting>
  <conditionalFormatting sqref="JO200:JP200">
    <cfRule type="expression" dxfId="361" priority="75" stopIfTrue="1">
      <formula>JO200="No"</formula>
    </cfRule>
    <cfRule type="expression" dxfId="360" priority="76" stopIfTrue="1">
      <formula>JO200="Yes"</formula>
    </cfRule>
  </conditionalFormatting>
  <conditionalFormatting sqref="JQ200">
    <cfRule type="expression" dxfId="359" priority="73" stopIfTrue="1">
      <formula>JQ200="No"</formula>
    </cfRule>
    <cfRule type="expression" dxfId="358" priority="74" stopIfTrue="1">
      <formula>JQ200="Yes"</formula>
    </cfRule>
  </conditionalFormatting>
  <conditionalFormatting sqref="JR200:JS200">
    <cfRule type="expression" dxfId="357" priority="71" stopIfTrue="1">
      <formula>JR200="No"</formula>
    </cfRule>
    <cfRule type="expression" dxfId="356" priority="72" stopIfTrue="1">
      <formula>JR200="Yes"</formula>
    </cfRule>
  </conditionalFormatting>
  <conditionalFormatting sqref="JT200">
    <cfRule type="expression" dxfId="355" priority="69" stopIfTrue="1">
      <formula>JT200="No"</formula>
    </cfRule>
    <cfRule type="expression" dxfId="354" priority="70" stopIfTrue="1">
      <formula>JT200="Yes"</formula>
    </cfRule>
  </conditionalFormatting>
  <conditionalFormatting sqref="JU200:JV200">
    <cfRule type="expression" dxfId="353" priority="67" stopIfTrue="1">
      <formula>JU200="No"</formula>
    </cfRule>
    <cfRule type="expression" dxfId="352" priority="68" stopIfTrue="1">
      <formula>JU200="Yes"</formula>
    </cfRule>
  </conditionalFormatting>
  <conditionalFormatting sqref="JW200">
    <cfRule type="expression" dxfId="351" priority="65" stopIfTrue="1">
      <formula>JW200="No"</formula>
    </cfRule>
    <cfRule type="expression" dxfId="350" priority="66" stopIfTrue="1">
      <formula>JW200="Yes"</formula>
    </cfRule>
  </conditionalFormatting>
  <conditionalFormatting sqref="JX200:JY200">
    <cfRule type="expression" dxfId="349" priority="63" stopIfTrue="1">
      <formula>JX200="No"</formula>
    </cfRule>
    <cfRule type="expression" dxfId="348" priority="64" stopIfTrue="1">
      <formula>JX200="Yes"</formula>
    </cfRule>
  </conditionalFormatting>
  <conditionalFormatting sqref="JZ200">
    <cfRule type="expression" dxfId="347" priority="61" stopIfTrue="1">
      <formula>JZ200="No"</formula>
    </cfRule>
    <cfRule type="expression" dxfId="346" priority="62" stopIfTrue="1">
      <formula>JZ200="Yes"</formula>
    </cfRule>
  </conditionalFormatting>
  <conditionalFormatting sqref="KA200:KB200">
    <cfRule type="expression" dxfId="345" priority="59" stopIfTrue="1">
      <formula>KA200="No"</formula>
    </cfRule>
    <cfRule type="expression" dxfId="344" priority="60" stopIfTrue="1">
      <formula>KA200="Yes"</formula>
    </cfRule>
  </conditionalFormatting>
  <conditionalFormatting sqref="KC200">
    <cfRule type="expression" dxfId="343" priority="57" stopIfTrue="1">
      <formula>KC200="No"</formula>
    </cfRule>
    <cfRule type="expression" dxfId="342" priority="58" stopIfTrue="1">
      <formula>KC200="Yes"</formula>
    </cfRule>
  </conditionalFormatting>
  <conditionalFormatting sqref="KD200:KE200">
    <cfRule type="expression" dxfId="341" priority="55" stopIfTrue="1">
      <formula>KD200="No"</formula>
    </cfRule>
    <cfRule type="expression" dxfId="340" priority="56" stopIfTrue="1">
      <formula>KD200="Yes"</formula>
    </cfRule>
  </conditionalFormatting>
  <conditionalFormatting sqref="KF200">
    <cfRule type="expression" dxfId="339" priority="53" stopIfTrue="1">
      <formula>KF200="No"</formula>
    </cfRule>
    <cfRule type="expression" dxfId="338" priority="54" stopIfTrue="1">
      <formula>KF200="Yes"</formula>
    </cfRule>
  </conditionalFormatting>
  <conditionalFormatting sqref="KG200:KH200">
    <cfRule type="expression" dxfId="337" priority="51" stopIfTrue="1">
      <formula>KG200="No"</formula>
    </cfRule>
    <cfRule type="expression" dxfId="336" priority="52" stopIfTrue="1">
      <formula>KG200="Yes"</formula>
    </cfRule>
  </conditionalFormatting>
  <conditionalFormatting sqref="KI200">
    <cfRule type="expression" dxfId="335" priority="49" stopIfTrue="1">
      <formula>KI200="No"</formula>
    </cfRule>
    <cfRule type="expression" dxfId="334" priority="50" stopIfTrue="1">
      <formula>KI200="Yes"</formula>
    </cfRule>
  </conditionalFormatting>
  <conditionalFormatting sqref="KJ200:KK200">
    <cfRule type="expression" dxfId="333" priority="47" stopIfTrue="1">
      <formula>KJ200="No"</formula>
    </cfRule>
    <cfRule type="expression" dxfId="332" priority="48" stopIfTrue="1">
      <formula>KJ200="Yes"</formula>
    </cfRule>
  </conditionalFormatting>
  <conditionalFormatting sqref="KL200">
    <cfRule type="expression" dxfId="331" priority="45" stopIfTrue="1">
      <formula>KL200="No"</formula>
    </cfRule>
    <cfRule type="expression" dxfId="330" priority="46" stopIfTrue="1">
      <formula>KL200="Yes"</formula>
    </cfRule>
  </conditionalFormatting>
  <conditionalFormatting sqref="KM200:KN200">
    <cfRule type="expression" dxfId="329" priority="43" stopIfTrue="1">
      <formula>KM200="No"</formula>
    </cfRule>
    <cfRule type="expression" dxfId="328" priority="44" stopIfTrue="1">
      <formula>KM200="Yes"</formula>
    </cfRule>
  </conditionalFormatting>
  <conditionalFormatting sqref="KO200">
    <cfRule type="expression" dxfId="327" priority="41" stopIfTrue="1">
      <formula>KO200="No"</formula>
    </cfRule>
    <cfRule type="expression" dxfId="326" priority="42" stopIfTrue="1">
      <formula>KO200="Yes"</formula>
    </cfRule>
  </conditionalFormatting>
  <conditionalFormatting sqref="KP200:KQ200">
    <cfRule type="expression" dxfId="325" priority="39" stopIfTrue="1">
      <formula>KP200="No"</formula>
    </cfRule>
    <cfRule type="expression" dxfId="324" priority="40" stopIfTrue="1">
      <formula>KP200="Yes"</formula>
    </cfRule>
  </conditionalFormatting>
  <conditionalFormatting sqref="KR200">
    <cfRule type="expression" dxfId="323" priority="37" stopIfTrue="1">
      <formula>KR200="No"</formula>
    </cfRule>
    <cfRule type="expression" dxfId="322" priority="38" stopIfTrue="1">
      <formula>KR200="Yes"</formula>
    </cfRule>
  </conditionalFormatting>
  <conditionalFormatting sqref="KS200:KT200">
    <cfRule type="expression" dxfId="321" priority="35" stopIfTrue="1">
      <formula>KS200="No"</formula>
    </cfRule>
    <cfRule type="expression" dxfId="320" priority="36" stopIfTrue="1">
      <formula>KS200="Yes"</formula>
    </cfRule>
  </conditionalFormatting>
  <conditionalFormatting sqref="KU200">
    <cfRule type="expression" dxfId="319" priority="33" stopIfTrue="1">
      <formula>KU200="No"</formula>
    </cfRule>
    <cfRule type="expression" dxfId="318" priority="34" stopIfTrue="1">
      <formula>KU200="Yes"</formula>
    </cfRule>
  </conditionalFormatting>
  <conditionalFormatting sqref="KV200:KW200">
    <cfRule type="expression" dxfId="317" priority="31" stopIfTrue="1">
      <formula>KV200="No"</formula>
    </cfRule>
    <cfRule type="expression" dxfId="316" priority="32" stopIfTrue="1">
      <formula>KV200="Yes"</formula>
    </cfRule>
  </conditionalFormatting>
  <conditionalFormatting sqref="KX200">
    <cfRule type="expression" dxfId="315" priority="29" stopIfTrue="1">
      <formula>KX200="No"</formula>
    </cfRule>
    <cfRule type="expression" dxfId="314" priority="30" stopIfTrue="1">
      <formula>KX200="Yes"</formula>
    </cfRule>
  </conditionalFormatting>
  <conditionalFormatting sqref="KY200:KZ200">
    <cfRule type="expression" dxfId="313" priority="27" stopIfTrue="1">
      <formula>KY200="No"</formula>
    </cfRule>
    <cfRule type="expression" dxfId="312" priority="28" stopIfTrue="1">
      <formula>KY200="Yes"</formula>
    </cfRule>
  </conditionalFormatting>
  <conditionalFormatting sqref="LA200">
    <cfRule type="expression" dxfId="311" priority="25" stopIfTrue="1">
      <formula>LA200="No"</formula>
    </cfRule>
    <cfRule type="expression" dxfId="310" priority="26" stopIfTrue="1">
      <formula>LA200="Yes"</formula>
    </cfRule>
  </conditionalFormatting>
  <conditionalFormatting sqref="LB200:LC200">
    <cfRule type="expression" dxfId="309" priority="23" stopIfTrue="1">
      <formula>LB200="No"</formula>
    </cfRule>
    <cfRule type="expression" dxfId="308" priority="24" stopIfTrue="1">
      <formula>LB200="Yes"</formula>
    </cfRule>
  </conditionalFormatting>
  <conditionalFormatting sqref="LD200">
    <cfRule type="expression" dxfId="307" priority="21" stopIfTrue="1">
      <formula>LD200="No"</formula>
    </cfRule>
    <cfRule type="expression" dxfId="306" priority="22" stopIfTrue="1">
      <formula>LD200="Yes"</formula>
    </cfRule>
  </conditionalFormatting>
  <conditionalFormatting sqref="LE200:LF200">
    <cfRule type="expression" dxfId="305" priority="19" stopIfTrue="1">
      <formula>LE200="No"</formula>
    </cfRule>
    <cfRule type="expression" dxfId="304" priority="20" stopIfTrue="1">
      <formula>LE200="Yes"</formula>
    </cfRule>
  </conditionalFormatting>
  <conditionalFormatting sqref="LG200:LH200">
    <cfRule type="expression" dxfId="303" priority="17" stopIfTrue="1">
      <formula>LG200="No"</formula>
    </cfRule>
    <cfRule type="expression" dxfId="302" priority="18" stopIfTrue="1">
      <formula>LG200="Yes"</formula>
    </cfRule>
  </conditionalFormatting>
  <conditionalFormatting sqref="LI200">
    <cfRule type="expression" dxfId="301" priority="15" stopIfTrue="1">
      <formula>LI200="No"</formula>
    </cfRule>
    <cfRule type="expression" dxfId="300" priority="16" stopIfTrue="1">
      <formula>LI200="Yes"</formula>
    </cfRule>
  </conditionalFormatting>
  <conditionalFormatting sqref="LJ200:LK200">
    <cfRule type="expression" dxfId="299" priority="13" stopIfTrue="1">
      <formula>LJ200="No"</formula>
    </cfRule>
    <cfRule type="expression" dxfId="298" priority="14" stopIfTrue="1">
      <formula>LJ200="Yes"</formula>
    </cfRule>
  </conditionalFormatting>
  <conditionalFormatting sqref="LL200">
    <cfRule type="expression" dxfId="297" priority="11" stopIfTrue="1">
      <formula>LL200="No"</formula>
    </cfRule>
    <cfRule type="expression" dxfId="296" priority="12" stopIfTrue="1">
      <formula>LL200="Yes"</formula>
    </cfRule>
  </conditionalFormatting>
  <conditionalFormatting sqref="LM200:LN200">
    <cfRule type="expression" dxfId="295" priority="9" stopIfTrue="1">
      <formula>LM200="No"</formula>
    </cfRule>
    <cfRule type="expression" dxfId="294" priority="10" stopIfTrue="1">
      <formula>LM200="Yes"</formula>
    </cfRule>
  </conditionalFormatting>
  <conditionalFormatting sqref="LO200">
    <cfRule type="expression" dxfId="293" priority="7" stopIfTrue="1">
      <formula>LO200="No"</formula>
    </cfRule>
    <cfRule type="expression" dxfId="292" priority="8" stopIfTrue="1">
      <formula>LO200="Yes"</formula>
    </cfRule>
  </conditionalFormatting>
  <conditionalFormatting sqref="LP200:LQ200">
    <cfRule type="expression" dxfId="291" priority="5" stopIfTrue="1">
      <formula>LP200="No"</formula>
    </cfRule>
    <cfRule type="expression" dxfId="290" priority="6" stopIfTrue="1">
      <formula>LP200="Yes"</formula>
    </cfRule>
  </conditionalFormatting>
  <conditionalFormatting sqref="LR200">
    <cfRule type="expression" dxfId="289" priority="3" stopIfTrue="1">
      <formula>LR200="No"</formula>
    </cfRule>
    <cfRule type="expression" dxfId="288" priority="4" stopIfTrue="1">
      <formula>LR200="Yes"</formula>
    </cfRule>
  </conditionalFormatting>
  <conditionalFormatting sqref="LS200:LT200">
    <cfRule type="expression" dxfId="287" priority="1" stopIfTrue="1">
      <formula>LS200="No"</formula>
    </cfRule>
    <cfRule type="expression" dxfId="286" priority="2" stopIfTrue="1">
      <formula>LS200="Yes"</formula>
    </cfRule>
  </conditionalFormatting>
  <pageMargins left="0.75" right="0.75" top="1" bottom="1" header="0.5" footer="0.5"/>
  <pageSetup orientation="portrait" horizontalDpi="4294967294"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2"/>
  </sheetPr>
  <dimension ref="A1:E200"/>
  <sheetViews>
    <sheetView workbookViewId="0">
      <pane xSplit="1" ySplit="3" topLeftCell="B4" activePane="bottomRight" state="frozen"/>
      <selection pane="topRight" activeCell="B1" sqref="B1"/>
      <selection pane="bottomLeft" activeCell="A4" sqref="A4"/>
      <selection pane="bottomRight" activeCell="A201" sqref="A201"/>
    </sheetView>
  </sheetViews>
  <sheetFormatPr defaultRowHeight="15" x14ac:dyDescent="0.2"/>
  <cols>
    <col min="1" max="1" width="9" style="3"/>
    <col min="2" max="3" width="19.625" style="3" customWidth="1"/>
    <col min="4" max="4" width="4.625" style="3" customWidth="1"/>
    <col min="5" max="16384" width="9" style="3"/>
  </cols>
  <sheetData>
    <row r="1" spans="1:5" ht="39.950000000000003" customHeight="1" thickBot="1" x14ac:dyDescent="0.3">
      <c r="A1" s="272" t="s">
        <v>53</v>
      </c>
      <c r="B1" s="272"/>
      <c r="C1" s="272"/>
    </row>
    <row r="2" spans="1:5" ht="16.5" thickBot="1" x14ac:dyDescent="0.3">
      <c r="A2" s="2"/>
      <c r="B2" s="273" t="s">
        <v>1</v>
      </c>
      <c r="C2" s="274"/>
      <c r="E2" s="94" t="s">
        <v>39</v>
      </c>
    </row>
    <row r="3" spans="1:5" ht="16.5" thickBot="1" x14ac:dyDescent="0.3">
      <c r="A3" s="12"/>
      <c r="B3" s="19" t="s">
        <v>36</v>
      </c>
      <c r="C3" s="19" t="s">
        <v>37</v>
      </c>
      <c r="E3" s="95" t="s">
        <v>38</v>
      </c>
    </row>
    <row r="4" spans="1:5" ht="15.75" x14ac:dyDescent="0.25">
      <c r="A4" s="16" t="str">
        <f>'[1]Outside Edges'!$A3</f>
        <v>D1</v>
      </c>
      <c r="B4" s="13" t="str">
        <f>IF('[1]Outside Edges'!$C3+1&lt;=10,"Yes","No")</f>
        <v>No</v>
      </c>
      <c r="C4" s="145" t="str">
        <f>IF('[1]Outside Edges'!$C3+1&lt;=15,"Yes","No")</f>
        <v>Yes</v>
      </c>
    </row>
    <row r="5" spans="1:5" ht="15.75" x14ac:dyDescent="0.25">
      <c r="A5" s="17" t="str">
        <f>'[1]Outside Edges'!$A4</f>
        <v>D2</v>
      </c>
      <c r="B5" s="14" t="str">
        <f>IF('[1]Outside Edges'!$C4+1&lt;=10,"Yes","No")</f>
        <v>Yes</v>
      </c>
      <c r="C5" s="146" t="str">
        <f>IF('[1]Outside Edges'!$C4+1&lt;=15,"Yes","No")</f>
        <v>Yes</v>
      </c>
    </row>
    <row r="6" spans="1:5" ht="15.75" x14ac:dyDescent="0.25">
      <c r="A6" s="18" t="str">
        <f>'[1]Outside Edges'!$A5</f>
        <v>D3</v>
      </c>
      <c r="B6" s="15" t="str">
        <f>IF('[1]Outside Edges'!$C5+1&lt;=10,"Yes","No")</f>
        <v>No</v>
      </c>
      <c r="C6" s="147" t="str">
        <f>IF('[1]Outside Edges'!$C5+1&lt;=15,"Yes","No")</f>
        <v>No</v>
      </c>
    </row>
    <row r="7" spans="1:5" ht="15.75" x14ac:dyDescent="0.25">
      <c r="A7" s="17" t="str">
        <f>'[1]Outside Edges'!$A6</f>
        <v>D4</v>
      </c>
      <c r="B7" s="14" t="str">
        <f>IF('[1]Outside Edges'!$C6+1&lt;=10,"Yes","No")</f>
        <v>Yes</v>
      </c>
      <c r="C7" s="146" t="str">
        <f>IF('[1]Outside Edges'!$C6+1&lt;=15,"Yes","No")</f>
        <v>Yes</v>
      </c>
    </row>
    <row r="8" spans="1:5" ht="15.75" x14ac:dyDescent="0.25">
      <c r="A8" s="18" t="str">
        <f>'[1]Outside Edges'!$A7</f>
        <v>D5</v>
      </c>
      <c r="B8" s="15" t="str">
        <f>IF('[1]Outside Edges'!$C7+1&lt;=10,"Yes","No")</f>
        <v>No</v>
      </c>
      <c r="C8" s="147" t="str">
        <f>IF('[1]Outside Edges'!$C7+1&lt;=15,"Yes","No")</f>
        <v>No</v>
      </c>
    </row>
    <row r="9" spans="1:5" ht="15.75" x14ac:dyDescent="0.25">
      <c r="A9" s="17" t="str">
        <f>'[1]Outside Edges'!$A8</f>
        <v>D6</v>
      </c>
      <c r="B9" s="14" t="str">
        <f>IF('[1]Outside Edges'!$C8+1&lt;=10,"Yes","No")</f>
        <v>No</v>
      </c>
      <c r="C9" s="146" t="str">
        <f>IF('[1]Outside Edges'!$C8+1&lt;=15,"Yes","No")</f>
        <v>Yes</v>
      </c>
    </row>
    <row r="10" spans="1:5" ht="15.75" x14ac:dyDescent="0.25">
      <c r="A10" s="18" t="str">
        <f>'[1]Outside Edges'!$A9</f>
        <v>D7</v>
      </c>
      <c r="B10" s="15" t="str">
        <f>IF('[1]Outside Edges'!$C9+1&lt;=10,"Yes","No")</f>
        <v>Yes</v>
      </c>
      <c r="C10" s="147" t="str">
        <f>IF('[1]Outside Edges'!$C9+1&lt;=15,"Yes","No")</f>
        <v>Yes</v>
      </c>
    </row>
    <row r="11" spans="1:5" ht="15.75" x14ac:dyDescent="0.25">
      <c r="A11" s="17" t="str">
        <f>'[1]Outside Edges'!$A10</f>
        <v>D8</v>
      </c>
      <c r="B11" s="14" t="str">
        <f>IF('[1]Outside Edges'!$C10+1&lt;=10,"Yes","No")</f>
        <v>No</v>
      </c>
      <c r="C11" s="146" t="str">
        <f>IF('[1]Outside Edges'!$C10+1&lt;=15,"Yes","No")</f>
        <v>Yes</v>
      </c>
    </row>
    <row r="12" spans="1:5" ht="15.75" x14ac:dyDescent="0.25">
      <c r="A12" s="18" t="str">
        <f>'[1]Outside Edges'!$A11</f>
        <v>D9</v>
      </c>
      <c r="B12" s="15" t="str">
        <f>IF('[1]Outside Edges'!$C11+1&lt;=10,"Yes","No")</f>
        <v>No</v>
      </c>
      <c r="C12" s="147" t="str">
        <f>IF('[1]Outside Edges'!$C11+1&lt;=15,"Yes","No")</f>
        <v>Yes</v>
      </c>
    </row>
    <row r="13" spans="1:5" ht="15.75" x14ac:dyDescent="0.25">
      <c r="A13" s="17" t="str">
        <f>'[1]Outside Edges'!$A12</f>
        <v>D10</v>
      </c>
      <c r="B13" s="14" t="str">
        <f>IF('[1]Outside Edges'!$C12+1&lt;=10,"Yes","No")</f>
        <v>No</v>
      </c>
      <c r="C13" s="146" t="str">
        <f>IF('[1]Outside Edges'!$C12+1&lt;=15,"Yes","No")</f>
        <v>Yes</v>
      </c>
    </row>
    <row r="14" spans="1:5" ht="15.75" x14ac:dyDescent="0.25">
      <c r="A14" s="18" t="str">
        <f>'[1]Outside Edges'!$A13</f>
        <v>D11</v>
      </c>
      <c r="B14" s="15" t="str">
        <f>IF('[1]Outside Edges'!$C13+1&lt;=10,"Yes","No")</f>
        <v>No</v>
      </c>
      <c r="C14" s="147" t="str">
        <f>IF('[1]Outside Edges'!$C13+1&lt;=15,"Yes","No")</f>
        <v>Yes</v>
      </c>
    </row>
    <row r="15" spans="1:5" ht="15.75" x14ac:dyDescent="0.25">
      <c r="A15" s="17" t="str">
        <f>'[1]Outside Edges'!$A14</f>
        <v>D12</v>
      </c>
      <c r="B15" s="14" t="str">
        <f>IF('[1]Outside Edges'!$C14+1&lt;=10,"Yes","No")</f>
        <v>Yes</v>
      </c>
      <c r="C15" s="146" t="str">
        <f>IF('[1]Outside Edges'!$C14+1&lt;=15,"Yes","No")</f>
        <v>Yes</v>
      </c>
    </row>
    <row r="16" spans="1:5" ht="15.75" x14ac:dyDescent="0.25">
      <c r="A16" s="18" t="str">
        <f>'[1]Outside Edges'!$A15</f>
        <v>D13</v>
      </c>
      <c r="B16" s="15" t="str">
        <f>IF('[1]Outside Edges'!$C15+1&lt;=10,"Yes","No")</f>
        <v>No</v>
      </c>
      <c r="C16" s="147" t="str">
        <f>IF('[1]Outside Edges'!$C15+1&lt;=15,"Yes","No")</f>
        <v>Yes</v>
      </c>
    </row>
    <row r="17" spans="1:3" ht="15.75" x14ac:dyDescent="0.25">
      <c r="A17" s="17" t="str">
        <f>'[1]Outside Edges'!$A16</f>
        <v>D14</v>
      </c>
      <c r="B17" s="14" t="str">
        <f>IF('[1]Outside Edges'!$C16+1&lt;=10,"Yes","No")</f>
        <v>No</v>
      </c>
      <c r="C17" s="146" t="str">
        <f>IF('[1]Outside Edges'!$C16+1&lt;=15,"Yes","No")</f>
        <v>Yes</v>
      </c>
    </row>
    <row r="18" spans="1:3" ht="15.75" x14ac:dyDescent="0.25">
      <c r="A18" s="18" t="str">
        <f>'[1]Outside Edges'!$A17</f>
        <v>D15</v>
      </c>
      <c r="B18" s="15" t="str">
        <f>IF('[1]Outside Edges'!$C17+1&lt;=10,"Yes","No")</f>
        <v>Yes</v>
      </c>
      <c r="C18" s="147" t="str">
        <f>IF('[1]Outside Edges'!$C17+1&lt;=15,"Yes","No")</f>
        <v>Yes</v>
      </c>
    </row>
    <row r="19" spans="1:3" ht="15.75" x14ac:dyDescent="0.25">
      <c r="A19" s="17" t="str">
        <f>'[1]Outside Edges'!$A18</f>
        <v>D16</v>
      </c>
      <c r="B19" s="14" t="str">
        <f>IF('[1]Outside Edges'!$C18+1&lt;=10,"Yes","No")</f>
        <v>No</v>
      </c>
      <c r="C19" s="146" t="str">
        <f>IF('[1]Outside Edges'!$C18+1&lt;=15,"Yes","No")</f>
        <v>No</v>
      </c>
    </row>
    <row r="20" spans="1:3" ht="15.75" x14ac:dyDescent="0.25">
      <c r="A20" s="18" t="str">
        <f>'[1]Outside Edges'!$A19</f>
        <v>D17</v>
      </c>
      <c r="B20" s="15" t="str">
        <f>IF('[1]Outside Edges'!$C19+1&lt;=10,"Yes","No")</f>
        <v>Yes</v>
      </c>
      <c r="C20" s="147" t="str">
        <f>IF('[1]Outside Edges'!$C19+1&lt;=15,"Yes","No")</f>
        <v>Yes</v>
      </c>
    </row>
    <row r="21" spans="1:3" ht="15.75" x14ac:dyDescent="0.25">
      <c r="A21" s="17" t="str">
        <f>'[1]Outside Edges'!$A20</f>
        <v>D18</v>
      </c>
      <c r="B21" s="14" t="str">
        <f>IF('[1]Outside Edges'!$C20+1&lt;=10,"Yes","No")</f>
        <v>Yes</v>
      </c>
      <c r="C21" s="146" t="str">
        <f>IF('[1]Outside Edges'!$C20+1&lt;=15,"Yes","No")</f>
        <v>Yes</v>
      </c>
    </row>
    <row r="22" spans="1:3" ht="15.75" x14ac:dyDescent="0.25">
      <c r="A22" s="18" t="str">
        <f>'[1]Outside Edges'!$A21</f>
        <v>D19</v>
      </c>
      <c r="B22" s="15" t="str">
        <f>IF('[1]Outside Edges'!$C21+1&lt;=10,"Yes","No")</f>
        <v>Yes</v>
      </c>
      <c r="C22" s="147" t="str">
        <f>IF('[1]Outside Edges'!$C21+1&lt;=15,"Yes","No")</f>
        <v>Yes</v>
      </c>
    </row>
    <row r="23" spans="1:3" ht="15.75" x14ac:dyDescent="0.25">
      <c r="A23" s="17" t="str">
        <f>'[1]Outside Edges'!$A22</f>
        <v>D20</v>
      </c>
      <c r="B23" s="14" t="str">
        <f>IF('[1]Outside Edges'!$C22+1&lt;=10,"Yes","No")</f>
        <v>No</v>
      </c>
      <c r="C23" s="146" t="str">
        <f>IF('[1]Outside Edges'!$C22+1&lt;=15,"Yes","No")</f>
        <v>No</v>
      </c>
    </row>
    <row r="24" spans="1:3" ht="15.75" x14ac:dyDescent="0.25">
      <c r="A24" s="18" t="str">
        <f>'[1]Outside Edges'!$A23</f>
        <v>D21</v>
      </c>
      <c r="B24" s="15" t="str">
        <f>IF('[1]Outside Edges'!$C23+1&lt;=10,"Yes","No")</f>
        <v>Yes</v>
      </c>
      <c r="C24" s="147" t="str">
        <f>IF('[1]Outside Edges'!$C23+1&lt;=15,"Yes","No")</f>
        <v>Yes</v>
      </c>
    </row>
    <row r="25" spans="1:3" ht="15.75" x14ac:dyDescent="0.25">
      <c r="A25" s="17" t="str">
        <f>'[1]Outside Edges'!$A24</f>
        <v>D22</v>
      </c>
      <c r="B25" s="14" t="str">
        <f>IF('[1]Outside Edges'!$C24+1&lt;=10,"Yes","No")</f>
        <v>No</v>
      </c>
      <c r="C25" s="146" t="str">
        <f>IF('[1]Outside Edges'!$C24+1&lt;=15,"Yes","No")</f>
        <v>No</v>
      </c>
    </row>
    <row r="26" spans="1:3" ht="15.75" x14ac:dyDescent="0.25">
      <c r="A26" s="18" t="str">
        <f>'[1]Outside Edges'!$A25</f>
        <v>D23</v>
      </c>
      <c r="B26" s="15" t="str">
        <f>IF('[1]Outside Edges'!$C25+1&lt;=10,"Yes","No")</f>
        <v>No</v>
      </c>
      <c r="C26" s="147" t="str">
        <f>IF('[1]Outside Edges'!$C25+1&lt;=15,"Yes","No")</f>
        <v>Yes</v>
      </c>
    </row>
    <row r="27" spans="1:3" ht="15.75" x14ac:dyDescent="0.25">
      <c r="A27" s="17" t="str">
        <f>'[1]Outside Edges'!$A26</f>
        <v>D24</v>
      </c>
      <c r="B27" s="14" t="str">
        <f>IF('[1]Outside Edges'!$C26+1&lt;=10,"Yes","No")</f>
        <v>Yes</v>
      </c>
      <c r="C27" s="146" t="str">
        <f>IF('[1]Outside Edges'!$C26+1&lt;=15,"Yes","No")</f>
        <v>Yes</v>
      </c>
    </row>
    <row r="28" spans="1:3" ht="15.75" x14ac:dyDescent="0.25">
      <c r="A28" s="18" t="str">
        <f>'[1]Outside Edges'!$A27</f>
        <v>D25</v>
      </c>
      <c r="B28" s="15" t="str">
        <f>IF('[1]Outside Edges'!$C27+1&lt;=10,"Yes","No")</f>
        <v>Yes</v>
      </c>
      <c r="C28" s="147" t="str">
        <f>IF('[1]Outside Edges'!$C27+1&lt;=15,"Yes","No")</f>
        <v>Yes</v>
      </c>
    </row>
    <row r="29" spans="1:3" ht="15.75" x14ac:dyDescent="0.25">
      <c r="A29" s="17" t="str">
        <f>'[1]Outside Edges'!$A28</f>
        <v>D26</v>
      </c>
      <c r="B29" s="14" t="str">
        <f>IF('[1]Outside Edges'!$C28+1&lt;=10,"Yes","No")</f>
        <v>Yes</v>
      </c>
      <c r="C29" s="146" t="str">
        <f>IF('[1]Outside Edges'!$C28+1&lt;=15,"Yes","No")</f>
        <v>Yes</v>
      </c>
    </row>
    <row r="30" spans="1:3" ht="15.75" x14ac:dyDescent="0.25">
      <c r="A30" s="18" t="str">
        <f>'[1]Outside Edges'!$A29</f>
        <v>D27</v>
      </c>
      <c r="B30" s="15" t="str">
        <f>IF('[1]Outside Edges'!$C29+1&lt;=10,"Yes","No")</f>
        <v>No</v>
      </c>
      <c r="C30" s="147" t="str">
        <f>IF('[1]Outside Edges'!$C29+1&lt;=15,"Yes","No")</f>
        <v>Yes</v>
      </c>
    </row>
    <row r="31" spans="1:3" ht="15.75" x14ac:dyDescent="0.25">
      <c r="A31" s="17" t="str">
        <f>'[1]Outside Edges'!$A30</f>
        <v>D28</v>
      </c>
      <c r="B31" s="14" t="str">
        <f>IF('[1]Outside Edges'!$C30+1&lt;=10,"Yes","No")</f>
        <v>Yes</v>
      </c>
      <c r="C31" s="146" t="str">
        <f>IF('[1]Outside Edges'!$C30+1&lt;=15,"Yes","No")</f>
        <v>Yes</v>
      </c>
    </row>
    <row r="32" spans="1:3" ht="15.75" x14ac:dyDescent="0.25">
      <c r="A32" s="18" t="str">
        <f>'[1]Outside Edges'!$A31</f>
        <v>D29</v>
      </c>
      <c r="B32" s="15" t="str">
        <f>IF('[1]Outside Edges'!$C31+1&lt;=10,"Yes","No")</f>
        <v>No</v>
      </c>
      <c r="C32" s="147" t="str">
        <f>IF('[1]Outside Edges'!$C31+1&lt;=15,"Yes","No")</f>
        <v>No</v>
      </c>
    </row>
    <row r="33" spans="1:3" ht="15.75" x14ac:dyDescent="0.25">
      <c r="A33" s="17" t="str">
        <f>'[1]Outside Edges'!$A32</f>
        <v>D30</v>
      </c>
      <c r="B33" s="14" t="str">
        <f>IF('[1]Outside Edges'!$C32+1&lt;=10,"Yes","No")</f>
        <v>Yes</v>
      </c>
      <c r="C33" s="146" t="str">
        <f>IF('[1]Outside Edges'!$C32+1&lt;=15,"Yes","No")</f>
        <v>Yes</v>
      </c>
    </row>
    <row r="34" spans="1:3" ht="15.75" x14ac:dyDescent="0.25">
      <c r="A34" s="18" t="str">
        <f>'[1]Outside Edges'!$A33</f>
        <v>D31</v>
      </c>
      <c r="B34" s="15" t="str">
        <f>IF('[1]Outside Edges'!$C33+1&lt;=10,"Yes","No")</f>
        <v>Yes</v>
      </c>
      <c r="C34" s="147" t="str">
        <f>IF('[1]Outside Edges'!$C33+1&lt;=15,"Yes","No")</f>
        <v>Yes</v>
      </c>
    </row>
    <row r="35" spans="1:3" ht="15.75" x14ac:dyDescent="0.25">
      <c r="A35" s="17" t="str">
        <f>'[1]Outside Edges'!$A34</f>
        <v>D32</v>
      </c>
      <c r="B35" s="14" t="str">
        <f>IF('[1]Outside Edges'!$C34+1&lt;=10,"Yes","No")</f>
        <v>Yes</v>
      </c>
      <c r="C35" s="146" t="str">
        <f>IF('[1]Outside Edges'!$C34+1&lt;=15,"Yes","No")</f>
        <v>Yes</v>
      </c>
    </row>
    <row r="36" spans="1:3" ht="15.75" x14ac:dyDescent="0.25">
      <c r="A36" s="18" t="str">
        <f>'[1]Outside Edges'!$A35</f>
        <v>D33</v>
      </c>
      <c r="B36" s="15" t="str">
        <f>IF('[1]Outside Edges'!$C35+1&lt;=10,"Yes","No")</f>
        <v>Yes</v>
      </c>
      <c r="C36" s="147" t="str">
        <f>IF('[1]Outside Edges'!$C35+1&lt;=15,"Yes","No")</f>
        <v>Yes</v>
      </c>
    </row>
    <row r="37" spans="1:3" ht="15.75" x14ac:dyDescent="0.25">
      <c r="A37" s="17" t="str">
        <f>'[1]Outside Edges'!$A36</f>
        <v>D34</v>
      </c>
      <c r="B37" s="14" t="str">
        <f>IF('[1]Outside Edges'!$C36+1&lt;=10,"Yes","No")</f>
        <v>No</v>
      </c>
      <c r="C37" s="146" t="str">
        <f>IF('[1]Outside Edges'!$C36+1&lt;=15,"Yes","No")</f>
        <v>Yes</v>
      </c>
    </row>
    <row r="38" spans="1:3" ht="15.75" x14ac:dyDescent="0.25">
      <c r="A38" s="18" t="str">
        <f>'[1]Outside Edges'!$A37</f>
        <v>D35</v>
      </c>
      <c r="B38" s="15" t="str">
        <f>IF('[1]Outside Edges'!$C37+1&lt;=10,"***","No")</f>
        <v>***</v>
      </c>
      <c r="C38" s="147" t="str">
        <f>IF('[1]Outside Edges'!$C37+1&lt;=15,"***","No")</f>
        <v>***</v>
      </c>
    </row>
    <row r="39" spans="1:3" ht="15.75" x14ac:dyDescent="0.25">
      <c r="A39" s="17" t="str">
        <f>'[1]Outside Edges'!$A38</f>
        <v>D36</v>
      </c>
      <c r="B39" s="14" t="str">
        <f>IF('[1]Outside Edges'!$C38+1&lt;=10,"Yes","No")</f>
        <v>No</v>
      </c>
      <c r="C39" s="146" t="str">
        <f>IF('[1]Outside Edges'!$C38+1&lt;=15,"Yes","No")</f>
        <v>No</v>
      </c>
    </row>
    <row r="40" spans="1:3" ht="15.75" x14ac:dyDescent="0.25">
      <c r="A40" s="18" t="str">
        <f>'[1]Outside Edges'!$A39</f>
        <v>D37</v>
      </c>
      <c r="B40" s="15" t="str">
        <f>IF('[1]Outside Edges'!$C39+1&lt;=10,"Yes","No")</f>
        <v>No</v>
      </c>
      <c r="C40" s="147" t="str">
        <f>IF('[1]Outside Edges'!$C39+1&lt;=15,"Yes","No")</f>
        <v>Yes</v>
      </c>
    </row>
    <row r="41" spans="1:3" ht="15.75" x14ac:dyDescent="0.25">
      <c r="A41" s="17" t="str">
        <f>'[1]Outside Edges'!$A40</f>
        <v>D38</v>
      </c>
      <c r="B41" s="14" t="str">
        <f>IF('[1]Outside Edges'!$C40+1&lt;=10,"Yes","No")</f>
        <v>Yes</v>
      </c>
      <c r="C41" s="146" t="str">
        <f>IF('[1]Outside Edges'!$C40+1&lt;=15,"Yes","No")</f>
        <v>Yes</v>
      </c>
    </row>
    <row r="42" spans="1:3" ht="15.75" x14ac:dyDescent="0.25">
      <c r="A42" s="18" t="str">
        <f>'[1]Outside Edges'!$A41</f>
        <v>D39</v>
      </c>
      <c r="B42" s="15" t="str">
        <f>IF('[1]Outside Edges'!$C41+1&lt;=10,"Yes","No")</f>
        <v>No</v>
      </c>
      <c r="C42" s="147" t="str">
        <f>IF('[1]Outside Edges'!$C41+1&lt;=15,"Yes","No")</f>
        <v>No</v>
      </c>
    </row>
    <row r="43" spans="1:3" ht="15.75" x14ac:dyDescent="0.25">
      <c r="A43" s="17" t="str">
        <f>'[1]Outside Edges'!$A42</f>
        <v>D40</v>
      </c>
      <c r="B43" s="14" t="str">
        <f>IF('[1]Outside Edges'!$C42+1&lt;=10,"Yes","No")</f>
        <v>Yes</v>
      </c>
      <c r="C43" s="146" t="str">
        <f>IF('[1]Outside Edges'!$C42+1&lt;=15,"Yes","No")</f>
        <v>Yes</v>
      </c>
    </row>
    <row r="44" spans="1:3" ht="15.75" x14ac:dyDescent="0.25">
      <c r="A44" s="18" t="str">
        <f>'[1]Outside Edges'!$A43</f>
        <v>D41</v>
      </c>
      <c r="B44" s="15" t="str">
        <f>IF('[1]Outside Edges'!$C43+1&lt;=10,"Yes","No")</f>
        <v>Yes</v>
      </c>
      <c r="C44" s="147" t="str">
        <f>IF('[1]Outside Edges'!$C43+1&lt;=15,"Yes","No")</f>
        <v>Yes</v>
      </c>
    </row>
    <row r="45" spans="1:3" ht="15.75" x14ac:dyDescent="0.25">
      <c r="A45" s="17" t="str">
        <f>'[1]Outside Edges'!$A44</f>
        <v>D42</v>
      </c>
      <c r="B45" s="14" t="str">
        <f>IF('[1]Outside Edges'!$C44+1&lt;=10,"Yes","No")</f>
        <v>Yes</v>
      </c>
      <c r="C45" s="146" t="str">
        <f>IF('[1]Outside Edges'!$C44+1&lt;=15,"Yes","No")</f>
        <v>Yes</v>
      </c>
    </row>
    <row r="46" spans="1:3" ht="15.75" x14ac:dyDescent="0.25">
      <c r="A46" s="18" t="str">
        <f>'[1]Outside Edges'!$A45</f>
        <v>D43</v>
      </c>
      <c r="B46" s="15" t="str">
        <f>IF('[1]Outside Edges'!$C45+1&lt;=10,"***","No")</f>
        <v>***</v>
      </c>
      <c r="C46" s="147" t="str">
        <f>IF('[1]Outside Edges'!$C45+1&lt;=15,"***","No")</f>
        <v>***</v>
      </c>
    </row>
    <row r="47" spans="1:3" ht="15.75" x14ac:dyDescent="0.25">
      <c r="A47" s="17" t="str">
        <f>'[1]Outside Edges'!$A46</f>
        <v>D44</v>
      </c>
      <c r="B47" s="14" t="str">
        <f>IF('[1]Outside Edges'!$C46+1&lt;=10,"Yes","No")</f>
        <v>No</v>
      </c>
      <c r="C47" s="146" t="str">
        <f>IF('[1]Outside Edges'!$C46+1&lt;=15,"Yes","No")</f>
        <v>No</v>
      </c>
    </row>
    <row r="48" spans="1:3" ht="15.75" x14ac:dyDescent="0.25">
      <c r="A48" s="18" t="str">
        <f>'[1]Outside Edges'!$A47</f>
        <v>D45</v>
      </c>
      <c r="B48" s="15" t="str">
        <f>IF('[1]Outside Edges'!$C47+1&lt;=10,"Yes","No")</f>
        <v>Yes</v>
      </c>
      <c r="C48" s="147" t="str">
        <f>IF('[1]Outside Edges'!$C47+1&lt;=15,"Yes","No")</f>
        <v>Yes</v>
      </c>
    </row>
    <row r="49" spans="1:3" ht="15.75" x14ac:dyDescent="0.25">
      <c r="A49" s="17" t="str">
        <f>'[1]Outside Edges'!$A48</f>
        <v>D46</v>
      </c>
      <c r="B49" s="14" t="str">
        <f>IF('[1]Outside Edges'!$C48+1&lt;=10,"Yes","No")</f>
        <v>Yes</v>
      </c>
      <c r="C49" s="146" t="str">
        <f>IF('[1]Outside Edges'!$C48+1&lt;=15,"Yes","No")</f>
        <v>Yes</v>
      </c>
    </row>
    <row r="50" spans="1:3" ht="15.75" x14ac:dyDescent="0.25">
      <c r="A50" s="18" t="str">
        <f>'[1]Outside Edges'!$A49</f>
        <v>D47</v>
      </c>
      <c r="B50" s="15" t="str">
        <f>IF('[1]Outside Edges'!$C49+1&lt;=10,"Yes","No")</f>
        <v>No</v>
      </c>
      <c r="C50" s="147" t="str">
        <f>IF('[1]Outside Edges'!$C49+1&lt;=15,"Yes","No")</f>
        <v>Yes</v>
      </c>
    </row>
    <row r="51" spans="1:3" ht="15.75" x14ac:dyDescent="0.25">
      <c r="A51" s="17" t="str">
        <f>'[1]Outside Edges'!$A50</f>
        <v>D48</v>
      </c>
      <c r="B51" s="14" t="str">
        <f>IF('[1]Outside Edges'!$C50+1&lt;=10,"Yes","No")</f>
        <v>Yes</v>
      </c>
      <c r="C51" s="146" t="str">
        <f>IF('[1]Outside Edges'!$C50+1&lt;=15,"Yes","No")</f>
        <v>Yes</v>
      </c>
    </row>
    <row r="52" spans="1:3" ht="15.75" x14ac:dyDescent="0.25">
      <c r="A52" s="18" t="str">
        <f>'[1]Outside Edges'!$A51</f>
        <v>D49</v>
      </c>
      <c r="B52" s="15" t="str">
        <f>IF('[1]Outside Edges'!$C51+1&lt;=10,"Yes","No")</f>
        <v>Yes</v>
      </c>
      <c r="C52" s="147" t="str">
        <f>IF('[1]Outside Edges'!$C51+1&lt;=15,"Yes","No")</f>
        <v>Yes</v>
      </c>
    </row>
    <row r="53" spans="1:3" ht="15.75" x14ac:dyDescent="0.25">
      <c r="A53" s="17" t="str">
        <f>'[1]Outside Edges'!$A52</f>
        <v>D50</v>
      </c>
      <c r="B53" s="14" t="str">
        <f>IF('[1]Outside Edges'!$C52+1&lt;=10,"Yes","No")</f>
        <v>No</v>
      </c>
      <c r="C53" s="146" t="str">
        <f>IF('[1]Outside Edges'!$C52+1&lt;=15,"Yes","No")</f>
        <v>Yes</v>
      </c>
    </row>
    <row r="54" spans="1:3" ht="15.75" x14ac:dyDescent="0.25">
      <c r="A54" s="18" t="str">
        <f>'[1]Outside Edges'!$A53</f>
        <v>D51</v>
      </c>
      <c r="B54" s="15" t="str">
        <f>IF('[1]Outside Edges'!$C53+1&lt;=10,"Yes","No")</f>
        <v>No</v>
      </c>
      <c r="C54" s="147" t="str">
        <f>IF('[1]Outside Edges'!$C53+1&lt;=15,"Yes","No")</f>
        <v>No</v>
      </c>
    </row>
    <row r="55" spans="1:3" ht="15.75" x14ac:dyDescent="0.25">
      <c r="A55" s="17" t="str">
        <f>'[1]Outside Edges'!$A54</f>
        <v>D52</v>
      </c>
      <c r="B55" s="14" t="str">
        <f>IF('[1]Outside Edges'!$C54+1&lt;=10,"Yes","No")</f>
        <v>Yes</v>
      </c>
      <c r="C55" s="146" t="str">
        <f>IF('[1]Outside Edges'!$C54+1&lt;=15,"Yes","No")</f>
        <v>Yes</v>
      </c>
    </row>
    <row r="56" spans="1:3" ht="15.75" x14ac:dyDescent="0.25">
      <c r="A56" s="18" t="str">
        <f>'[1]Outside Edges'!$A55</f>
        <v>D53</v>
      </c>
      <c r="B56" s="15" t="str">
        <f>IF('[1]Outside Edges'!$C55+1&lt;=10,"Yes","No")</f>
        <v>No</v>
      </c>
      <c r="C56" s="147" t="str">
        <f>IF('[1]Outside Edges'!$C55+1&lt;=15,"Yes","No")</f>
        <v>No</v>
      </c>
    </row>
    <row r="57" spans="1:3" ht="15.75" x14ac:dyDescent="0.25">
      <c r="A57" s="17" t="str">
        <f>'[1]Outside Edges'!$A56</f>
        <v>D54</v>
      </c>
      <c r="B57" s="14" t="str">
        <f>IF('[1]Outside Edges'!$C56+1&lt;=10,"Yes","No")</f>
        <v>Yes</v>
      </c>
      <c r="C57" s="146" t="str">
        <f>IF('[1]Outside Edges'!$C56+1&lt;=15,"Yes","No")</f>
        <v>Yes</v>
      </c>
    </row>
    <row r="58" spans="1:3" ht="15.75" x14ac:dyDescent="0.25">
      <c r="A58" s="18" t="str">
        <f>'[1]Outside Edges'!$A57</f>
        <v>D55</v>
      </c>
      <c r="B58" s="15" t="str">
        <f>IF('[1]Outside Edges'!$C57+1&lt;=10,"Yes","No")</f>
        <v>No</v>
      </c>
      <c r="C58" s="147" t="str">
        <f>IF('[1]Outside Edges'!$C57+1&lt;=15,"Yes","No")</f>
        <v>Yes</v>
      </c>
    </row>
    <row r="59" spans="1:3" ht="15.75" x14ac:dyDescent="0.25">
      <c r="A59" s="17" t="str">
        <f>'[1]Outside Edges'!$A58</f>
        <v>D56</v>
      </c>
      <c r="B59" s="14" t="str">
        <f>IF('[1]Outside Edges'!$C58+1&lt;=10,"Yes","No")</f>
        <v>Yes</v>
      </c>
      <c r="C59" s="146" t="str">
        <f>IF('[1]Outside Edges'!$C58+1&lt;=15,"Yes","No")</f>
        <v>Yes</v>
      </c>
    </row>
    <row r="60" spans="1:3" ht="15.75" x14ac:dyDescent="0.25">
      <c r="A60" s="18" t="str">
        <f>'[1]Outside Edges'!$A59</f>
        <v>D57</v>
      </c>
      <c r="B60" s="15" t="str">
        <f>IF('[1]Outside Edges'!$C59+1&lt;=10,"Yes","No")</f>
        <v>Yes</v>
      </c>
      <c r="C60" s="147" t="str">
        <f>IF('[1]Outside Edges'!$C59+1&lt;=15,"Yes","No")</f>
        <v>Yes</v>
      </c>
    </row>
    <row r="61" spans="1:3" ht="15.75" x14ac:dyDescent="0.25">
      <c r="A61" s="17" t="str">
        <f>'[1]Outside Edges'!$A60</f>
        <v>D58</v>
      </c>
      <c r="B61" s="14" t="str">
        <f>IF('[1]Outside Edges'!$C60+1&lt;=10,"Yes","No")</f>
        <v>No</v>
      </c>
      <c r="C61" s="146" t="str">
        <f>IF('[1]Outside Edges'!$C60+1&lt;=15,"Yes","No")</f>
        <v>No</v>
      </c>
    </row>
    <row r="62" spans="1:3" ht="15.75" x14ac:dyDescent="0.25">
      <c r="A62" s="18" t="str">
        <f>'[1]Outside Edges'!$A61</f>
        <v>D59</v>
      </c>
      <c r="B62" s="15" t="str">
        <f>IF('[1]Outside Edges'!$C61+1&lt;=10,"Yes","No")</f>
        <v>No</v>
      </c>
      <c r="C62" s="147" t="str">
        <f>IF('[1]Outside Edges'!$C61+1&lt;=15,"Yes","No")</f>
        <v>Yes</v>
      </c>
    </row>
    <row r="63" spans="1:3" ht="15.75" x14ac:dyDescent="0.25">
      <c r="A63" s="17" t="str">
        <f>'[1]Outside Edges'!$A62</f>
        <v>D60</v>
      </c>
      <c r="B63" s="14" t="str">
        <f>IF('[1]Outside Edges'!$C62+1&lt;=10,"Yes","No")</f>
        <v>No</v>
      </c>
      <c r="C63" s="146" t="str">
        <f>IF('[1]Outside Edges'!$C62+1&lt;=15,"Yes","No")</f>
        <v>Yes</v>
      </c>
    </row>
    <row r="64" spans="1:3" ht="15.75" x14ac:dyDescent="0.25">
      <c r="A64" s="18" t="str">
        <f>'[1]Outside Edges'!$A63</f>
        <v>D61</v>
      </c>
      <c r="B64" s="15" t="str">
        <f>IF('[1]Outside Edges'!$C63+1&lt;=10,"Yes","No")</f>
        <v>No</v>
      </c>
      <c r="C64" s="147" t="str">
        <f>IF('[1]Outside Edges'!$C63+1&lt;=15,"Yes","No")</f>
        <v>No</v>
      </c>
    </row>
    <row r="65" spans="1:3" ht="15.75" x14ac:dyDescent="0.25">
      <c r="A65" s="17" t="str">
        <f>'[1]Outside Edges'!$A64</f>
        <v>D62</v>
      </c>
      <c r="B65" s="14" t="str">
        <f>IF('[1]Outside Edges'!$C64+1&lt;=10,"Yes","No")</f>
        <v>No</v>
      </c>
      <c r="C65" s="146" t="str">
        <f>IF('[1]Outside Edges'!$C64+1&lt;=15,"Yes","No")</f>
        <v>Yes</v>
      </c>
    </row>
    <row r="66" spans="1:3" ht="15.75" x14ac:dyDescent="0.25">
      <c r="A66" s="18" t="str">
        <f>'[1]Outside Edges'!$A65</f>
        <v>D63</v>
      </c>
      <c r="B66" s="15" t="str">
        <f>IF('[1]Outside Edges'!$C65+1&lt;=10,"***","No")</f>
        <v>***</v>
      </c>
      <c r="C66" s="147" t="str">
        <f>IF('[1]Outside Edges'!$C65+1&lt;=15,"***","No")</f>
        <v>***</v>
      </c>
    </row>
    <row r="67" spans="1:3" ht="15.75" x14ac:dyDescent="0.25">
      <c r="A67" s="17" t="str">
        <f>'[1]Outside Edges'!$A66</f>
        <v>D64</v>
      </c>
      <c r="B67" s="14" t="str">
        <f>IF('[1]Outside Edges'!$C66+1&lt;=10,"***","No")</f>
        <v>***</v>
      </c>
      <c r="C67" s="146" t="str">
        <f>IF('[1]Outside Edges'!$C66+1&lt;=15,"***","No")</f>
        <v>***</v>
      </c>
    </row>
    <row r="68" spans="1:3" ht="15.75" x14ac:dyDescent="0.25">
      <c r="A68" s="18" t="str">
        <f>'[1]Outside Edges'!$A67</f>
        <v>D65</v>
      </c>
      <c r="B68" s="15" t="str">
        <f>IF('[1]Outside Edges'!$C67+1&lt;=10,"Yes","No")</f>
        <v>No</v>
      </c>
      <c r="C68" s="147" t="str">
        <f>IF('[1]Outside Edges'!$C67+1&lt;=15,"Yes","No")</f>
        <v>Yes</v>
      </c>
    </row>
    <row r="69" spans="1:3" ht="15.75" x14ac:dyDescent="0.25">
      <c r="A69" s="17" t="str">
        <f>'[1]Outside Edges'!$A68</f>
        <v>D66</v>
      </c>
      <c r="B69" s="14" t="str">
        <f>IF('[1]Outside Edges'!$C68+1&lt;=10,"Yes","No")</f>
        <v>No</v>
      </c>
      <c r="C69" s="146" t="str">
        <f>IF('[1]Outside Edges'!$C68+1&lt;=15,"Yes","No")</f>
        <v>No</v>
      </c>
    </row>
    <row r="70" spans="1:3" ht="15.75" x14ac:dyDescent="0.25">
      <c r="A70" s="18" t="str">
        <f>'[1]Outside Edges'!$A69</f>
        <v>D67</v>
      </c>
      <c r="B70" s="15" t="str">
        <f>IF('[1]Outside Edges'!$C69+1&lt;=10,"Yes","No")</f>
        <v>Yes</v>
      </c>
      <c r="C70" s="147" t="str">
        <f>IF('[1]Outside Edges'!$C69+1&lt;=15,"Yes","No")</f>
        <v>Yes</v>
      </c>
    </row>
    <row r="71" spans="1:3" ht="15.75" x14ac:dyDescent="0.25">
      <c r="A71" s="17" t="str">
        <f>'[1]Outside Edges'!$A70</f>
        <v>D68</v>
      </c>
      <c r="B71" s="14" t="str">
        <f>IF('[1]Outside Edges'!$C70+1&lt;=10,"***","No")</f>
        <v>***</v>
      </c>
      <c r="C71" s="146" t="str">
        <f>IF('[1]Outside Edges'!$C70+1&lt;=15,"***","No")</f>
        <v>***</v>
      </c>
    </row>
    <row r="72" spans="1:3" ht="15.75" x14ac:dyDescent="0.25">
      <c r="A72" s="18" t="str">
        <f>'[1]Outside Edges'!$A71</f>
        <v>D69</v>
      </c>
      <c r="B72" s="15" t="str">
        <f>IF('[1]Outside Edges'!$C71+1&lt;=10,"Yes","No")</f>
        <v>Yes</v>
      </c>
      <c r="C72" s="147" t="str">
        <f>IF('[1]Outside Edges'!$C71+1&lt;=15,"Yes","No")</f>
        <v>Yes</v>
      </c>
    </row>
    <row r="73" spans="1:3" ht="15.75" x14ac:dyDescent="0.25">
      <c r="A73" s="17" t="str">
        <f>'[1]Outside Edges'!$A72</f>
        <v>D70</v>
      </c>
      <c r="B73" s="14" t="str">
        <f>IF('[1]Outside Edges'!$C72+1&lt;=10,"Yes","No")</f>
        <v>Yes</v>
      </c>
      <c r="C73" s="146" t="str">
        <f>IF('[1]Outside Edges'!$C72+1&lt;=15,"Yes","No")</f>
        <v>Yes</v>
      </c>
    </row>
    <row r="74" spans="1:3" ht="15.75" x14ac:dyDescent="0.25">
      <c r="A74" s="18" t="str">
        <f>'[1]Outside Edges'!$A73</f>
        <v>D71</v>
      </c>
      <c r="B74" s="15" t="str">
        <f>IF('[1]Outside Edges'!$C73+1&lt;=10,"Yes","No")</f>
        <v>No</v>
      </c>
      <c r="C74" s="147" t="str">
        <f>IF('[1]Outside Edges'!$C73+1&lt;=15,"Yes","No")</f>
        <v>No</v>
      </c>
    </row>
    <row r="75" spans="1:3" ht="15.75" x14ac:dyDescent="0.25">
      <c r="A75" s="17" t="str">
        <f>'[1]Outside Edges'!$A74</f>
        <v>D72</v>
      </c>
      <c r="B75" s="14" t="str">
        <f>IF('[1]Outside Edges'!$C74+1&lt;=10,"Yes","No")</f>
        <v>Yes</v>
      </c>
      <c r="C75" s="146" t="str">
        <f>IF('[1]Outside Edges'!$C74+1&lt;=15,"Yes","No")</f>
        <v>Yes</v>
      </c>
    </row>
    <row r="76" spans="1:3" ht="15.75" x14ac:dyDescent="0.25">
      <c r="A76" s="18" t="str">
        <f>'[1]Outside Edges'!$A75</f>
        <v>D73</v>
      </c>
      <c r="B76" s="15" t="str">
        <f>IF('[1]Outside Edges'!$C75+1&lt;=10,"Yes","No")</f>
        <v>Yes</v>
      </c>
      <c r="C76" s="147" t="str">
        <f>IF('[1]Outside Edges'!$C75+1&lt;=15,"Yes","No")</f>
        <v>Yes</v>
      </c>
    </row>
    <row r="77" spans="1:3" ht="15.75" x14ac:dyDescent="0.25">
      <c r="A77" s="17" t="str">
        <f>'[1]Outside Edges'!$A76</f>
        <v>D74</v>
      </c>
      <c r="B77" s="14" t="str">
        <f>IF('[1]Outside Edges'!$C76+1&lt;=10,"Yes","No")</f>
        <v>Yes</v>
      </c>
      <c r="C77" s="146" t="str">
        <f>IF('[1]Outside Edges'!$C76+1&lt;=15,"Yes","No")</f>
        <v>Yes</v>
      </c>
    </row>
    <row r="78" spans="1:3" ht="15.75" x14ac:dyDescent="0.25">
      <c r="A78" s="18" t="str">
        <f>'[1]Outside Edges'!$A77</f>
        <v>D75</v>
      </c>
      <c r="B78" s="15" t="str">
        <f>IF('[1]Outside Edges'!$C77+1&lt;=10,"Yes","No")</f>
        <v>Yes</v>
      </c>
      <c r="C78" s="147" t="str">
        <f>IF('[1]Outside Edges'!$C77+1&lt;=15,"Yes","No")</f>
        <v>Yes</v>
      </c>
    </row>
    <row r="79" spans="1:3" ht="15.75" x14ac:dyDescent="0.25">
      <c r="A79" s="17" t="str">
        <f>'[1]Outside Edges'!$A78</f>
        <v>D76</v>
      </c>
      <c r="B79" s="14" t="str">
        <f>IF('[1]Outside Edges'!$C78+1&lt;=10,"Yes","No")</f>
        <v>No</v>
      </c>
      <c r="C79" s="146" t="str">
        <f>IF('[1]Outside Edges'!$C78+1&lt;=15,"Yes","No")</f>
        <v>No</v>
      </c>
    </row>
    <row r="80" spans="1:3" ht="15.75" x14ac:dyDescent="0.25">
      <c r="A80" s="18" t="str">
        <f>'[1]Outside Edges'!$A79</f>
        <v>D77</v>
      </c>
      <c r="B80" s="15" t="str">
        <f>IF('[1]Outside Edges'!$C79+1&lt;=10,"Yes","No")</f>
        <v>Yes</v>
      </c>
      <c r="C80" s="147" t="str">
        <f>IF('[1]Outside Edges'!$C79+1&lt;=15,"Yes","No")</f>
        <v>Yes</v>
      </c>
    </row>
    <row r="81" spans="1:3" ht="15.75" x14ac:dyDescent="0.25">
      <c r="A81" s="17" t="str">
        <f>'[1]Outside Edges'!$A80</f>
        <v>D78</v>
      </c>
      <c r="B81" s="14" t="str">
        <f>IF('[1]Outside Edges'!$C80+1&lt;=10,"Yes","No")</f>
        <v>No</v>
      </c>
      <c r="C81" s="146" t="str">
        <f>IF('[1]Outside Edges'!$C80+1&lt;=15,"Yes","No")</f>
        <v>Yes</v>
      </c>
    </row>
    <row r="82" spans="1:3" ht="15.75" x14ac:dyDescent="0.25">
      <c r="A82" s="18" t="str">
        <f>'[1]Outside Edges'!$A81</f>
        <v>D79</v>
      </c>
      <c r="B82" s="15" t="str">
        <f>IF('[1]Outside Edges'!$C81+1&lt;=10,"Yes","No")</f>
        <v>Yes</v>
      </c>
      <c r="C82" s="147" t="str">
        <f>IF('[1]Outside Edges'!$C81+1&lt;=15,"Yes","No")</f>
        <v>Yes</v>
      </c>
    </row>
    <row r="83" spans="1:3" ht="15.75" x14ac:dyDescent="0.25">
      <c r="A83" s="17" t="str">
        <f>'[1]Outside Edges'!$A82</f>
        <v>D80</v>
      </c>
      <c r="B83" s="14" t="str">
        <f>IF('[1]Outside Edges'!$C82+1&lt;=10,"***","No")</f>
        <v>***</v>
      </c>
      <c r="C83" s="146" t="str">
        <f>IF('[1]Outside Edges'!$C82+1&lt;=15,"***","No")</f>
        <v>***</v>
      </c>
    </row>
    <row r="84" spans="1:3" ht="15.75" x14ac:dyDescent="0.25">
      <c r="A84" s="18" t="str">
        <f>'[1]Outside Edges'!$A83</f>
        <v>D81</v>
      </c>
      <c r="B84" s="15" t="str">
        <f>IF('[1]Outside Edges'!$C83+1&lt;=10,"Yes","No")</f>
        <v>Yes</v>
      </c>
      <c r="C84" s="147" t="str">
        <f>IF('[1]Outside Edges'!$C83+1&lt;=15,"Yes","No")</f>
        <v>Yes</v>
      </c>
    </row>
    <row r="85" spans="1:3" ht="15.75" x14ac:dyDescent="0.25">
      <c r="A85" s="17" t="str">
        <f>'[1]Outside Edges'!$A84</f>
        <v>D82</v>
      </c>
      <c r="B85" s="14" t="str">
        <f>IF('[1]Outside Edges'!$C84+1&lt;=10,"Yes","No")</f>
        <v>Yes</v>
      </c>
      <c r="C85" s="146" t="str">
        <f>IF('[1]Outside Edges'!$C84+1&lt;=15,"Yes","No")</f>
        <v>Yes</v>
      </c>
    </row>
    <row r="86" spans="1:3" ht="15.75" x14ac:dyDescent="0.25">
      <c r="A86" s="18" t="str">
        <f>'[1]Outside Edges'!$A85</f>
        <v>D83</v>
      </c>
      <c r="B86" s="15" t="str">
        <f>IF('[1]Outside Edges'!$C85+1&lt;=10,"Yes","No")</f>
        <v>Yes</v>
      </c>
      <c r="C86" s="147" t="str">
        <f>IF('[1]Outside Edges'!$C85+1&lt;=15,"Yes","No")</f>
        <v>Yes</v>
      </c>
    </row>
    <row r="87" spans="1:3" ht="15.75" x14ac:dyDescent="0.25">
      <c r="A87" s="17" t="str">
        <f>'[1]Outside Edges'!$A86</f>
        <v>D84</v>
      </c>
      <c r="B87" s="14" t="str">
        <f>IF('[1]Outside Edges'!$C86+1&lt;=10,"Yes","No")</f>
        <v>Yes</v>
      </c>
      <c r="C87" s="146" t="str">
        <f>IF('[1]Outside Edges'!$C86+1&lt;=15,"Yes","No")</f>
        <v>Yes</v>
      </c>
    </row>
    <row r="88" spans="1:3" ht="15.75" x14ac:dyDescent="0.25">
      <c r="A88" s="18" t="str">
        <f>'[1]Outside Edges'!$A87</f>
        <v>D85</v>
      </c>
      <c r="B88" s="15" t="str">
        <f>IF('[1]Outside Edges'!$C87+1&lt;=10,"Yes","No")</f>
        <v>Yes</v>
      </c>
      <c r="C88" s="147" t="str">
        <f>IF('[1]Outside Edges'!$C87+1&lt;=15,"Yes","No")</f>
        <v>Yes</v>
      </c>
    </row>
    <row r="89" spans="1:3" ht="15.75" x14ac:dyDescent="0.25">
      <c r="A89" s="17" t="str">
        <f>'[1]Outside Edges'!$A88</f>
        <v>D86</v>
      </c>
      <c r="B89" s="14" t="str">
        <f>IF('[1]Outside Edges'!$C88+1&lt;=10,"***","No")</f>
        <v>***</v>
      </c>
      <c r="C89" s="146" t="str">
        <f>IF('[1]Outside Edges'!$C88+1&lt;=15,"***","No")</f>
        <v>***</v>
      </c>
    </row>
    <row r="90" spans="1:3" ht="15.75" x14ac:dyDescent="0.25">
      <c r="A90" s="18" t="str">
        <f>'[1]Outside Edges'!$A89</f>
        <v>D87</v>
      </c>
      <c r="B90" s="15" t="str">
        <f>IF('[1]Outside Edges'!$C89+1&lt;=10,"Yes","No")</f>
        <v>Yes</v>
      </c>
      <c r="C90" s="147" t="str">
        <f>IF('[1]Outside Edges'!$C89+1&lt;=15,"Yes","No")</f>
        <v>Yes</v>
      </c>
    </row>
    <row r="91" spans="1:3" ht="15.75" x14ac:dyDescent="0.25">
      <c r="A91" s="17" t="str">
        <f>'[1]Outside Edges'!$A90</f>
        <v>D88</v>
      </c>
      <c r="B91" s="14" t="str">
        <f>IF('[1]Outside Edges'!$C90+1&lt;=10,"Yes","No")</f>
        <v>Yes</v>
      </c>
      <c r="C91" s="146" t="str">
        <f>IF('[1]Outside Edges'!$C90+1&lt;=15,"Yes","No")</f>
        <v>Yes</v>
      </c>
    </row>
    <row r="92" spans="1:3" ht="15.75" x14ac:dyDescent="0.25">
      <c r="A92" s="18" t="str">
        <f>'[1]Outside Edges'!$A91</f>
        <v>D89</v>
      </c>
      <c r="B92" s="15" t="str">
        <f>IF('[1]Outside Edges'!$C91+1&lt;=10,"Yes","No")</f>
        <v>No</v>
      </c>
      <c r="C92" s="147" t="str">
        <f>IF('[1]Outside Edges'!$C91+1&lt;=15,"Yes","No")</f>
        <v>Yes</v>
      </c>
    </row>
    <row r="93" spans="1:3" ht="15.75" x14ac:dyDescent="0.25">
      <c r="A93" s="17" t="str">
        <f>'[1]Outside Edges'!$A92</f>
        <v>D90</v>
      </c>
      <c r="B93" s="14" t="str">
        <f>IF('[1]Outside Edges'!$C92+1&lt;=10,"Yes","No")</f>
        <v>Yes</v>
      </c>
      <c r="C93" s="146" t="str">
        <f>IF('[1]Outside Edges'!$C92+1&lt;=15,"Yes","No")</f>
        <v>Yes</v>
      </c>
    </row>
    <row r="94" spans="1:3" ht="15.75" x14ac:dyDescent="0.25">
      <c r="A94" s="18" t="str">
        <f>'[1]Outside Edges'!$A93</f>
        <v>D91</v>
      </c>
      <c r="B94" s="15" t="str">
        <f>IF('[1]Outside Edges'!$C93+1&lt;=10,"***","No")</f>
        <v>***</v>
      </c>
      <c r="C94" s="147" t="str">
        <f>IF('[1]Outside Edges'!$C93+1&lt;=15,"***","No")</f>
        <v>***</v>
      </c>
    </row>
    <row r="95" spans="1:3" ht="15.75" x14ac:dyDescent="0.25">
      <c r="A95" s="17" t="str">
        <f>'[1]Outside Edges'!$A94</f>
        <v>D92</v>
      </c>
      <c r="B95" s="14" t="str">
        <f>IF('[1]Outside Edges'!$C94+1&lt;=10,"Yes","No")</f>
        <v>No</v>
      </c>
      <c r="C95" s="146" t="str">
        <f>IF('[1]Outside Edges'!$C94+1&lt;=15,"Yes","No")</f>
        <v>No</v>
      </c>
    </row>
    <row r="96" spans="1:3" ht="15.75" x14ac:dyDescent="0.25">
      <c r="A96" s="18" t="str">
        <f>'[1]Outside Edges'!$A95</f>
        <v>D93</v>
      </c>
      <c r="B96" s="15" t="str">
        <f>IF('[1]Outside Edges'!$C95+1&lt;=10,"Yes","No")</f>
        <v>Yes</v>
      </c>
      <c r="C96" s="147" t="str">
        <f>IF('[1]Outside Edges'!$C95+1&lt;=15,"Yes","No")</f>
        <v>Yes</v>
      </c>
    </row>
    <row r="97" spans="1:3" ht="15.75" x14ac:dyDescent="0.25">
      <c r="A97" s="17" t="str">
        <f>'[1]Outside Edges'!$A96</f>
        <v>D94</v>
      </c>
      <c r="B97" s="14" t="str">
        <f>IF('[1]Outside Edges'!$C96+1&lt;=10,"***","No")</f>
        <v>***</v>
      </c>
      <c r="C97" s="146" t="str">
        <f>IF('[1]Outside Edges'!$C96+1&lt;=15,"***","No")</f>
        <v>***</v>
      </c>
    </row>
    <row r="98" spans="1:3" ht="15.75" x14ac:dyDescent="0.25">
      <c r="A98" s="18" t="str">
        <f>'[1]Outside Edges'!$A97</f>
        <v>D95</v>
      </c>
      <c r="B98" s="15" t="str">
        <f>IF('[1]Outside Edges'!$C97+1&lt;=10,"Yes","No")</f>
        <v>Yes</v>
      </c>
      <c r="C98" s="147" t="str">
        <f>IF('[1]Outside Edges'!$C97+1&lt;=15,"Yes","No")</f>
        <v>Yes</v>
      </c>
    </row>
    <row r="99" spans="1:3" ht="15.75" x14ac:dyDescent="0.25">
      <c r="A99" s="17" t="str">
        <f>'[1]Outside Edges'!$A98</f>
        <v>D96</v>
      </c>
      <c r="B99" s="14" t="str">
        <f>IF('[1]Outside Edges'!$C98+1&lt;=10,"Yes","No")</f>
        <v>No</v>
      </c>
      <c r="C99" s="146" t="str">
        <f>IF('[1]Outside Edges'!$C98+1&lt;=15,"Yes","No")</f>
        <v>No</v>
      </c>
    </row>
    <row r="100" spans="1:3" ht="15.75" x14ac:dyDescent="0.25">
      <c r="A100" s="18" t="str">
        <f>'[1]Outside Edges'!$A99</f>
        <v>D97</v>
      </c>
      <c r="B100" s="15" t="str">
        <f>IF('[1]Outside Edges'!$C99+1&lt;=10,"Yes","No")</f>
        <v>Yes</v>
      </c>
      <c r="C100" s="147" t="str">
        <f>IF('[1]Outside Edges'!$C99+1&lt;=15,"Yes","No")</f>
        <v>Yes</v>
      </c>
    </row>
    <row r="101" spans="1:3" ht="15.75" x14ac:dyDescent="0.25">
      <c r="A101" s="17" t="str">
        <f>'[1]Outside Edges'!$A100</f>
        <v>D98</v>
      </c>
      <c r="B101" s="14" t="str">
        <f>IF('[1]Outside Edges'!$C100+1&lt;=10,"Yes","No")</f>
        <v>Yes</v>
      </c>
      <c r="C101" s="146" t="str">
        <f>IF('[1]Outside Edges'!$C100+1&lt;=15,"Yes","No")</f>
        <v>Yes</v>
      </c>
    </row>
    <row r="102" spans="1:3" ht="15.75" x14ac:dyDescent="0.25">
      <c r="A102" s="18" t="str">
        <f>'[1]Outside Edges'!$A101</f>
        <v>D99</v>
      </c>
      <c r="B102" s="15" t="str">
        <f>IF('[1]Outside Edges'!$C101+1&lt;=10,"***","No")</f>
        <v>***</v>
      </c>
      <c r="C102" s="147" t="str">
        <f>IF('[1]Outside Edges'!$C101+1&lt;=15,"***","No")</f>
        <v>***</v>
      </c>
    </row>
    <row r="103" spans="1:3" ht="15.75" x14ac:dyDescent="0.25">
      <c r="A103" s="17" t="str">
        <f>'[1]Outside Edges'!$A102</f>
        <v>D100</v>
      </c>
      <c r="B103" s="14" t="str">
        <f>IF('[1]Outside Edges'!$C102+1&lt;=10,"***","No")</f>
        <v>***</v>
      </c>
      <c r="C103" s="146" t="str">
        <f>IF('[1]Outside Edges'!$C102+1&lt;=15,"***","No")</f>
        <v>***</v>
      </c>
    </row>
    <row r="104" spans="1:3" ht="15.75" x14ac:dyDescent="0.25">
      <c r="A104" s="18" t="str">
        <f>'[1]Outside Edges'!$A103</f>
        <v>D101</v>
      </c>
      <c r="B104" s="15" t="str">
        <f>IF('[1]Outside Edges'!$C103+1&lt;=10,"Yes","No")</f>
        <v>Yes</v>
      </c>
      <c r="C104" s="147" t="str">
        <f>IF('[1]Outside Edges'!$C103+1&lt;=15,"Yes","No")</f>
        <v>Yes</v>
      </c>
    </row>
    <row r="105" spans="1:3" ht="15.75" x14ac:dyDescent="0.25">
      <c r="A105" s="17" t="str">
        <f>'[1]Outside Edges'!$A104</f>
        <v>D102</v>
      </c>
      <c r="B105" s="14" t="str">
        <f>IF('[1]Outside Edges'!$C104+1&lt;=10,"Yes","No")</f>
        <v>Yes</v>
      </c>
      <c r="C105" s="146" t="str">
        <f>IF('[1]Outside Edges'!$C104+1&lt;=15,"Yes","No")</f>
        <v>Yes</v>
      </c>
    </row>
    <row r="106" spans="1:3" ht="15.75" x14ac:dyDescent="0.25">
      <c r="A106" s="18" t="str">
        <f>'[1]Outside Edges'!$A105</f>
        <v>D103</v>
      </c>
      <c r="B106" s="15" t="str">
        <f>IF('[1]Outside Edges'!$C105+1&lt;=10,"***","No")</f>
        <v>***</v>
      </c>
      <c r="C106" s="147" t="str">
        <f>IF('[1]Outside Edges'!$C105+1&lt;=15,"***","No")</f>
        <v>***</v>
      </c>
    </row>
    <row r="107" spans="1:3" ht="15.75" x14ac:dyDescent="0.25">
      <c r="A107" s="17" t="str">
        <f>'[1]Outside Edges'!$A106</f>
        <v>D104</v>
      </c>
      <c r="B107" s="14" t="str">
        <f>IF('[1]Outside Edges'!$C106+1&lt;=10,"Yes","No")</f>
        <v>No</v>
      </c>
      <c r="C107" s="146" t="str">
        <f>IF('[1]Outside Edges'!$C106+1&lt;=15,"Yes","No")</f>
        <v>No</v>
      </c>
    </row>
    <row r="108" spans="1:3" ht="15.75" x14ac:dyDescent="0.25">
      <c r="A108" s="18" t="str">
        <f>'[1]Outside Edges'!$A107</f>
        <v>D105</v>
      </c>
      <c r="B108" s="15" t="str">
        <f>IF('[1]Outside Edges'!$C107+1&lt;=10,"Yes","No")</f>
        <v>No</v>
      </c>
      <c r="C108" s="147" t="str">
        <f>IF('[1]Outside Edges'!$C107+1&lt;=15,"Yes","No")</f>
        <v>No</v>
      </c>
    </row>
    <row r="109" spans="1:3" ht="15.75" x14ac:dyDescent="0.25">
      <c r="A109" s="17" t="str">
        <f>'[1]Outside Edges'!$A108</f>
        <v>D106</v>
      </c>
      <c r="B109" s="14" t="str">
        <f>IF('[1]Outside Edges'!$C108+1&lt;=10,"***","No")</f>
        <v>***</v>
      </c>
      <c r="C109" s="146" t="str">
        <f>IF('[1]Outside Edges'!$C108+1&lt;=15,"***","No")</f>
        <v>***</v>
      </c>
    </row>
    <row r="110" spans="1:3" ht="15.75" x14ac:dyDescent="0.25">
      <c r="A110" s="18" t="str">
        <f>'[1]Outside Edges'!$A109</f>
        <v>D107</v>
      </c>
      <c r="B110" s="15" t="str">
        <f>IF('[1]Outside Edges'!$C109+1&lt;=10,"Yes","No")</f>
        <v>No</v>
      </c>
      <c r="C110" s="147" t="str">
        <f>IF('[1]Outside Edges'!$C109+1&lt;=15,"Yes","No")</f>
        <v>Yes</v>
      </c>
    </row>
    <row r="111" spans="1:3" ht="15.75" x14ac:dyDescent="0.25">
      <c r="A111" s="17" t="str">
        <f>'[1]Outside Edges'!$A110</f>
        <v>D108</v>
      </c>
      <c r="B111" s="14" t="str">
        <f>IF('[1]Outside Edges'!$C110+1&lt;=10,"Yes","No")</f>
        <v>No</v>
      </c>
      <c r="C111" s="146" t="str">
        <f>IF('[1]Outside Edges'!$C110+1&lt;=15,"Yes","No")</f>
        <v>No</v>
      </c>
    </row>
    <row r="112" spans="1:3" ht="15.75" x14ac:dyDescent="0.25">
      <c r="A112" s="18" t="str">
        <f>'[1]Outside Edges'!$A111</f>
        <v>D109</v>
      </c>
      <c r="B112" s="15" t="str">
        <f>IF('[1]Outside Edges'!$C111+1&lt;=10,"Yes","No")</f>
        <v>Yes</v>
      </c>
      <c r="C112" s="147" t="str">
        <f>IF('[1]Outside Edges'!$C111+1&lt;=15,"Yes","No")</f>
        <v>Yes</v>
      </c>
    </row>
    <row r="113" spans="1:3" ht="15.75" x14ac:dyDescent="0.25">
      <c r="A113" s="17" t="str">
        <f>'[1]Outside Edges'!$A112</f>
        <v>D110</v>
      </c>
      <c r="B113" s="14" t="str">
        <f>IF('[1]Outside Edges'!$C112+1&lt;=10,"Yes","No")</f>
        <v>Yes</v>
      </c>
      <c r="C113" s="146" t="str">
        <f>IF('[1]Outside Edges'!$C112+1&lt;=15,"Yes","No")</f>
        <v>Yes</v>
      </c>
    </row>
    <row r="114" spans="1:3" ht="15.75" x14ac:dyDescent="0.25">
      <c r="A114" s="18" t="str">
        <f>'[1]Outside Edges'!$A113</f>
        <v>D111</v>
      </c>
      <c r="B114" s="15" t="str">
        <f>IF('[1]Outside Edges'!$C113+1&lt;=10,"***","No")</f>
        <v>***</v>
      </c>
      <c r="C114" s="147" t="str">
        <f>IF('[1]Outside Edges'!$C113+1&lt;=15,"***","No")</f>
        <v>***</v>
      </c>
    </row>
    <row r="115" spans="1:3" ht="15.75" x14ac:dyDescent="0.25">
      <c r="A115" s="17" t="str">
        <f>'[1]Outside Edges'!$A114</f>
        <v>D112</v>
      </c>
      <c r="B115" s="14" t="str">
        <f>IF('[1]Outside Edges'!$C114+1&lt;=10,"Yes","No")</f>
        <v>Yes</v>
      </c>
      <c r="C115" s="146" t="str">
        <f>IF('[1]Outside Edges'!$C114+1&lt;=15,"Yes","No")</f>
        <v>Yes</v>
      </c>
    </row>
    <row r="116" spans="1:3" ht="15.75" x14ac:dyDescent="0.25">
      <c r="A116" s="18" t="str">
        <f>'[1]Outside Edges'!$A115</f>
        <v>D113</v>
      </c>
      <c r="B116" s="15" t="str">
        <f>IF('[1]Outside Edges'!$C115+1&lt;=10,"***","No")</f>
        <v>***</v>
      </c>
      <c r="C116" s="147" t="str">
        <f>IF('[1]Outside Edges'!$C115+1&lt;=15,"***","No")</f>
        <v>***</v>
      </c>
    </row>
    <row r="117" spans="1:3" ht="15.75" x14ac:dyDescent="0.25">
      <c r="A117" s="17" t="str">
        <f>'[1]Outside Edges'!$A116</f>
        <v>D114</v>
      </c>
      <c r="B117" s="14" t="str">
        <f>IF('[1]Outside Edges'!$C116+1&lt;=10,"***","No")</f>
        <v>***</v>
      </c>
      <c r="C117" s="146" t="str">
        <f>IF('[1]Outside Edges'!$C116+1&lt;=15,"***","No")</f>
        <v>***</v>
      </c>
    </row>
    <row r="118" spans="1:3" ht="15.75" x14ac:dyDescent="0.25">
      <c r="A118" s="18" t="str">
        <f>'[1]Outside Edges'!$A117</f>
        <v>D115</v>
      </c>
      <c r="B118" s="15" t="str">
        <f>IF('[1]Outside Edges'!$C117+1&lt;=10,"Yes","No")</f>
        <v>Yes</v>
      </c>
      <c r="C118" s="147" t="str">
        <f>IF('[1]Outside Edges'!$C117+1&lt;=15,"Yes","No")</f>
        <v>Yes</v>
      </c>
    </row>
    <row r="119" spans="1:3" ht="15.75" x14ac:dyDescent="0.25">
      <c r="A119" s="17" t="str">
        <f>'[1]Outside Edges'!$A118</f>
        <v>D116</v>
      </c>
      <c r="B119" s="14" t="str">
        <f>IF('[1]Outside Edges'!$C118+1&lt;=10,"Yes","No")</f>
        <v>Yes</v>
      </c>
      <c r="C119" s="146" t="str">
        <f>IF('[1]Outside Edges'!$C118+1&lt;=15,"Yes","No")</f>
        <v>Yes</v>
      </c>
    </row>
    <row r="120" spans="1:3" ht="15.75" x14ac:dyDescent="0.25">
      <c r="A120" s="18" t="str">
        <f>'[1]Outside Edges'!$A119</f>
        <v>D117</v>
      </c>
      <c r="B120" s="15" t="str">
        <f>IF('[1]Outside Edges'!$C119+1&lt;=10,"Yes","No")</f>
        <v>Yes</v>
      </c>
      <c r="C120" s="147" t="str">
        <f>IF('[1]Outside Edges'!$C119+1&lt;=15,"Yes","No")</f>
        <v>Yes</v>
      </c>
    </row>
    <row r="121" spans="1:3" ht="15.75" x14ac:dyDescent="0.25">
      <c r="A121" s="17" t="str">
        <f>'[1]Outside Edges'!$A120</f>
        <v>D118</v>
      </c>
      <c r="B121" s="14" t="str">
        <f>IF('[1]Outside Edges'!$C120+1&lt;=10,"Yes","No")</f>
        <v>No</v>
      </c>
      <c r="C121" s="146" t="str">
        <f>IF('[1]Outside Edges'!$C120+1&lt;=15,"Yes","No")</f>
        <v>Yes</v>
      </c>
    </row>
    <row r="122" spans="1:3" ht="15.75" x14ac:dyDescent="0.25">
      <c r="A122" s="18" t="str">
        <f>'[1]Outside Edges'!$A121</f>
        <v>D119</v>
      </c>
      <c r="B122" s="15" t="str">
        <f>IF('[1]Outside Edges'!$C121+1&lt;=10,"Yes","No")</f>
        <v>No</v>
      </c>
      <c r="C122" s="147" t="str">
        <f>IF('[1]Outside Edges'!$C121+1&lt;=15,"Yes","No")</f>
        <v>No</v>
      </c>
    </row>
    <row r="123" spans="1:3" ht="15.75" x14ac:dyDescent="0.25">
      <c r="A123" s="17" t="str">
        <f>'[1]Outside Edges'!$A122</f>
        <v>D120</v>
      </c>
      <c r="B123" s="14" t="str">
        <f>IF('[1]Outside Edges'!$C122+1&lt;=10,"Yes","No")</f>
        <v>Yes</v>
      </c>
      <c r="C123" s="146" t="str">
        <f>IF('[1]Outside Edges'!$C122+1&lt;=15,"Yes","No")</f>
        <v>Yes</v>
      </c>
    </row>
    <row r="124" spans="1:3" ht="15.75" x14ac:dyDescent="0.25">
      <c r="A124" s="18" t="str">
        <f>'[1]Outside Edges'!$A123</f>
        <v>D121</v>
      </c>
      <c r="B124" s="15" t="str">
        <f>IF('[1]Outside Edges'!$C123+1&lt;=10,"***","No")</f>
        <v>***</v>
      </c>
      <c r="C124" s="147" t="str">
        <f>IF('[1]Outside Edges'!$C123+1&lt;=15,"***","No")</f>
        <v>***</v>
      </c>
    </row>
    <row r="125" spans="1:3" ht="15.75" x14ac:dyDescent="0.25">
      <c r="A125" s="17" t="str">
        <f>'[1]Outside Edges'!$A124</f>
        <v>D122</v>
      </c>
      <c r="B125" s="14" t="str">
        <f>IF('[1]Outside Edges'!$C124+1&lt;=10,"***","No")</f>
        <v>***</v>
      </c>
      <c r="C125" s="146" t="str">
        <f>IF('[1]Outside Edges'!$C124+1&lt;=15,"***","No")</f>
        <v>***</v>
      </c>
    </row>
    <row r="126" spans="1:3" ht="15.75" x14ac:dyDescent="0.25">
      <c r="A126" s="18" t="str">
        <f>'[1]Outside Edges'!$A125</f>
        <v>D123</v>
      </c>
      <c r="B126" s="15" t="str">
        <f>IF('[1]Outside Edges'!$C125+1&lt;=10,"Yes","No")</f>
        <v>No</v>
      </c>
      <c r="C126" s="147" t="str">
        <f>IF('[1]Outside Edges'!$C125+1&lt;=15,"Yes","No")</f>
        <v>No</v>
      </c>
    </row>
    <row r="127" spans="1:3" ht="15.75" x14ac:dyDescent="0.25">
      <c r="A127" s="17" t="str">
        <f>'[1]Outside Edges'!$A126</f>
        <v>D124</v>
      </c>
      <c r="B127" s="14" t="str">
        <f>IF('[1]Outside Edges'!$C126+1&lt;=10,"***","No")</f>
        <v>***</v>
      </c>
      <c r="C127" s="146" t="str">
        <f>IF('[1]Outside Edges'!$C126+1&lt;=15,"***","No")</f>
        <v>***</v>
      </c>
    </row>
    <row r="128" spans="1:3" ht="15.75" x14ac:dyDescent="0.25">
      <c r="A128" s="18" t="str">
        <f>'[1]Outside Edges'!$A127</f>
        <v>D125</v>
      </c>
      <c r="B128" s="15" t="str">
        <f>IF('[1]Outside Edges'!$C127+1&lt;=10,"Yes","No")</f>
        <v>Yes</v>
      </c>
      <c r="C128" s="147" t="str">
        <f>IF('[1]Outside Edges'!$C127+1&lt;=15,"Yes","No")</f>
        <v>Yes</v>
      </c>
    </row>
    <row r="129" spans="1:3" ht="15.75" x14ac:dyDescent="0.25">
      <c r="A129" s="17" t="str">
        <f>'[1]Outside Edges'!$A128</f>
        <v>D126</v>
      </c>
      <c r="B129" s="14" t="str">
        <f>IF('[1]Outside Edges'!$C128+1&lt;=10,"Yes","No")</f>
        <v>Yes</v>
      </c>
      <c r="C129" s="146" t="str">
        <f>IF('[1]Outside Edges'!$C128+1&lt;=15,"Yes","No")</f>
        <v>Yes</v>
      </c>
    </row>
    <row r="130" spans="1:3" ht="15.75" x14ac:dyDescent="0.25">
      <c r="A130" s="18" t="str">
        <f>'[1]Outside Edges'!$A129</f>
        <v>D127</v>
      </c>
      <c r="B130" s="15" t="str">
        <f>IF('[1]Outside Edges'!$C129+1&lt;=10,"Yes","No")</f>
        <v>Yes</v>
      </c>
      <c r="C130" s="147" t="str">
        <f>IF('[1]Outside Edges'!$C129+1&lt;=15,"Yes","No")</f>
        <v>Yes</v>
      </c>
    </row>
    <row r="131" spans="1:3" ht="15.75" x14ac:dyDescent="0.25">
      <c r="A131" s="17" t="str">
        <f>'[1]Outside Edges'!$A130</f>
        <v>D128</v>
      </c>
      <c r="B131" s="14" t="str">
        <f>IF('[1]Outside Edges'!$C130+1&lt;=10,"Yes","No")</f>
        <v>Yes</v>
      </c>
      <c r="C131" s="146" t="str">
        <f>IF('[1]Outside Edges'!$C130+1&lt;=15,"Yes","No")</f>
        <v>Yes</v>
      </c>
    </row>
    <row r="132" spans="1:3" ht="15.75" x14ac:dyDescent="0.25">
      <c r="A132" s="18" t="str">
        <f>'[1]Outside Edges'!$A131</f>
        <v>D129</v>
      </c>
      <c r="B132" s="15" t="str">
        <f>IF('[1]Outside Edges'!$C131+1&lt;=10,"Yes","No")</f>
        <v>No</v>
      </c>
      <c r="C132" s="147" t="str">
        <f>IF('[1]Outside Edges'!$C131+1&lt;=15,"Yes","No")</f>
        <v>Yes</v>
      </c>
    </row>
    <row r="133" spans="1:3" ht="15.75" x14ac:dyDescent="0.25">
      <c r="A133" s="17" t="str">
        <f>'[1]Outside Edges'!$A132</f>
        <v>D130</v>
      </c>
      <c r="B133" s="14" t="str">
        <f>IF('[1]Outside Edges'!$C132+1&lt;=10,"Yes","No")</f>
        <v>Yes</v>
      </c>
      <c r="C133" s="146" t="str">
        <f>IF('[1]Outside Edges'!$C132+1&lt;=15,"Yes","No")</f>
        <v>Yes</v>
      </c>
    </row>
    <row r="134" spans="1:3" ht="15.75" x14ac:dyDescent="0.25">
      <c r="A134" s="18" t="str">
        <f>'[1]Outside Edges'!$A133</f>
        <v>D131</v>
      </c>
      <c r="B134" s="15" t="str">
        <f>IF('[1]Outside Edges'!$C133+1&lt;=10,"Yes","No")</f>
        <v>Yes</v>
      </c>
      <c r="C134" s="147" t="str">
        <f>IF('[1]Outside Edges'!$C133+1&lt;=15,"Yes","No")</f>
        <v>Yes</v>
      </c>
    </row>
    <row r="135" spans="1:3" ht="15.75" x14ac:dyDescent="0.25">
      <c r="A135" s="17" t="str">
        <f>'[1]Outside Edges'!$A134</f>
        <v>D132</v>
      </c>
      <c r="B135" s="14" t="str">
        <f>IF('[1]Outside Edges'!$C134+1&lt;=10,"***","No")</f>
        <v>***</v>
      </c>
      <c r="C135" s="146" t="str">
        <f>IF('[1]Outside Edges'!$C134+1&lt;=15,"***","No")</f>
        <v>***</v>
      </c>
    </row>
    <row r="136" spans="1:3" ht="15.75" x14ac:dyDescent="0.25">
      <c r="A136" s="18" t="str">
        <f>'[1]Outside Edges'!$A135</f>
        <v>D133</v>
      </c>
      <c r="B136" s="15" t="str">
        <f>IF('[1]Outside Edges'!$C135+1&lt;=10,"***","No")</f>
        <v>***</v>
      </c>
      <c r="C136" s="147" t="str">
        <f>IF('[1]Outside Edges'!$C135+1&lt;=15,"***","No")</f>
        <v>***</v>
      </c>
    </row>
    <row r="137" spans="1:3" ht="15.75" x14ac:dyDescent="0.25">
      <c r="A137" s="17" t="str">
        <f>'[1]Outside Edges'!$A136</f>
        <v>D134</v>
      </c>
      <c r="B137" s="14" t="str">
        <f>IF('[1]Outside Edges'!$C136+1&lt;=10,"Yes","No")</f>
        <v>Yes</v>
      </c>
      <c r="C137" s="146" t="str">
        <f>IF('[1]Outside Edges'!$C136+1&lt;=15,"Yes","No")</f>
        <v>Yes</v>
      </c>
    </row>
    <row r="138" spans="1:3" ht="15.75" x14ac:dyDescent="0.25">
      <c r="A138" s="18" t="str">
        <f>'[1]Outside Edges'!$A137</f>
        <v>D135</v>
      </c>
      <c r="B138" s="15" t="str">
        <f>IF('[1]Outside Edges'!$C137+1&lt;=10,"Yes","No")</f>
        <v>No</v>
      </c>
      <c r="C138" s="147" t="str">
        <f>IF('[1]Outside Edges'!$C137+1&lt;=15,"Yes","No")</f>
        <v>Yes</v>
      </c>
    </row>
    <row r="139" spans="1:3" ht="15.75" x14ac:dyDescent="0.25">
      <c r="A139" s="17" t="str">
        <f>'[1]Outside Edges'!$A138</f>
        <v>D136</v>
      </c>
      <c r="B139" s="14" t="str">
        <f>IF('[1]Outside Edges'!$C138+1&lt;=10,"***","No")</f>
        <v>***</v>
      </c>
      <c r="C139" s="146" t="str">
        <f>IF('[1]Outside Edges'!$C138+1&lt;=15,"***","No")</f>
        <v>***</v>
      </c>
    </row>
    <row r="140" spans="1:3" ht="15.75" x14ac:dyDescent="0.25">
      <c r="A140" s="18" t="str">
        <f>'[1]Outside Edges'!$A139</f>
        <v>D137</v>
      </c>
      <c r="B140" s="15" t="str">
        <f>IF('[1]Outside Edges'!$C139+1&lt;=10,"Yes","No")</f>
        <v>Yes</v>
      </c>
      <c r="C140" s="147" t="str">
        <f>IF('[1]Outside Edges'!$C139+1&lt;=15,"Yes","No")</f>
        <v>Yes</v>
      </c>
    </row>
    <row r="141" spans="1:3" ht="15.75" x14ac:dyDescent="0.25">
      <c r="A141" s="17" t="str">
        <f>'[1]Outside Edges'!$A140</f>
        <v>D138</v>
      </c>
      <c r="B141" s="14" t="str">
        <f>IF('[1]Outside Edges'!$C140+1&lt;=10,"Yes","No")</f>
        <v>Yes</v>
      </c>
      <c r="C141" s="146" t="str">
        <f>IF('[1]Outside Edges'!$C140+1&lt;=15,"Yes","No")</f>
        <v>Yes</v>
      </c>
    </row>
    <row r="142" spans="1:3" ht="15.75" x14ac:dyDescent="0.25">
      <c r="A142" s="18" t="str">
        <f>'[1]Outside Edges'!$A141</f>
        <v>D139</v>
      </c>
      <c r="B142" s="15" t="str">
        <f>IF('[1]Outside Edges'!$C141+1&lt;=10,"Yes","No")</f>
        <v>Yes</v>
      </c>
      <c r="C142" s="147" t="str">
        <f>IF('[1]Outside Edges'!$C141+1&lt;=15,"Yes","No")</f>
        <v>Yes</v>
      </c>
    </row>
    <row r="143" spans="1:3" ht="15.75" x14ac:dyDescent="0.25">
      <c r="A143" s="17" t="str">
        <f>'[1]Outside Edges'!$A142</f>
        <v>D140</v>
      </c>
      <c r="B143" s="14" t="str">
        <f>IF('[1]Outside Edges'!$C142+1&lt;=10,"Yes","No")</f>
        <v>No</v>
      </c>
      <c r="C143" s="146" t="str">
        <f>IF('[1]Outside Edges'!$C142+1&lt;=15,"Yes","No")</f>
        <v>No</v>
      </c>
    </row>
    <row r="144" spans="1:3" ht="15.75" x14ac:dyDescent="0.25">
      <c r="A144" s="18" t="str">
        <f>'[1]Outside Edges'!$A143</f>
        <v>D141</v>
      </c>
      <c r="B144" s="15" t="str">
        <f>IF('[1]Outside Edges'!$C143+1&lt;=10,"Yes","No")</f>
        <v>Yes</v>
      </c>
      <c r="C144" s="147" t="str">
        <f>IF('[1]Outside Edges'!$C143+1&lt;=15,"Yes","No")</f>
        <v>Yes</v>
      </c>
    </row>
    <row r="145" spans="1:3" ht="15.75" x14ac:dyDescent="0.25">
      <c r="A145" s="17" t="str">
        <f>'[1]Outside Edges'!$A144</f>
        <v>D142</v>
      </c>
      <c r="B145" s="14" t="str">
        <f>IF('[1]Outside Edges'!$C144+1&lt;=10,"***","No")</f>
        <v>***</v>
      </c>
      <c r="C145" s="146" t="str">
        <f>IF('[1]Outside Edges'!$C144+1&lt;=15,"***","No")</f>
        <v>***</v>
      </c>
    </row>
    <row r="146" spans="1:3" ht="15.75" x14ac:dyDescent="0.25">
      <c r="A146" s="18" t="str">
        <f>'[1]Outside Edges'!$A145</f>
        <v>D143</v>
      </c>
      <c r="B146" s="15" t="str">
        <f>IF('[1]Outside Edges'!$C145+1&lt;=10,"Yes","No")</f>
        <v>Yes</v>
      </c>
      <c r="C146" s="147" t="str">
        <f>IF('[1]Outside Edges'!$C145+1&lt;=15,"Yes","No")</f>
        <v>Yes</v>
      </c>
    </row>
    <row r="147" spans="1:3" ht="15.75" x14ac:dyDescent="0.25">
      <c r="A147" s="17" t="str">
        <f>'[1]Outside Edges'!$A146</f>
        <v>D144</v>
      </c>
      <c r="B147" s="14" t="str">
        <f>IF('[1]Outside Edges'!$C146+1&lt;=10,"Yes","No")</f>
        <v>No</v>
      </c>
      <c r="C147" s="146" t="str">
        <f>IF('[1]Outside Edges'!$C146+1&lt;=15,"Yes","No")</f>
        <v>No</v>
      </c>
    </row>
    <row r="148" spans="1:3" ht="15.75" x14ac:dyDescent="0.25">
      <c r="A148" s="18" t="str">
        <f>'[1]Outside Edges'!$A147</f>
        <v>D145</v>
      </c>
      <c r="B148" s="15" t="str">
        <f>IF('[1]Outside Edges'!$C147+1&lt;=10,"Yes","No")</f>
        <v>No</v>
      </c>
      <c r="C148" s="147" t="str">
        <f>IF('[1]Outside Edges'!$C147+1&lt;=15,"Yes","No")</f>
        <v>No</v>
      </c>
    </row>
    <row r="149" spans="1:3" ht="15.75" x14ac:dyDescent="0.25">
      <c r="A149" s="17" t="str">
        <f>'[1]Outside Edges'!$A148</f>
        <v>D146</v>
      </c>
      <c r="B149" s="14" t="str">
        <f>IF('[1]Outside Edges'!$C148+1&lt;=10,"Yes","No")</f>
        <v>Yes</v>
      </c>
      <c r="C149" s="146" t="str">
        <f>IF('[1]Outside Edges'!$C148+1&lt;=15,"Yes","No")</f>
        <v>Yes</v>
      </c>
    </row>
    <row r="150" spans="1:3" ht="15.75" x14ac:dyDescent="0.25">
      <c r="A150" s="18" t="str">
        <f>'[1]Outside Edges'!$A149</f>
        <v>D147</v>
      </c>
      <c r="B150" s="15" t="str">
        <f>IF('[1]Outside Edges'!$C149+1&lt;=10,"Yes","No")</f>
        <v>Yes</v>
      </c>
      <c r="C150" s="147" t="str">
        <f>IF('[1]Outside Edges'!$C149+1&lt;=15,"Yes","No")</f>
        <v>Yes</v>
      </c>
    </row>
    <row r="151" spans="1:3" ht="15.75" x14ac:dyDescent="0.25">
      <c r="A151" s="17" t="str">
        <f>'[1]Outside Edges'!$A150</f>
        <v>D148</v>
      </c>
      <c r="B151" s="14" t="str">
        <f>IF('[1]Outside Edges'!$C150+1&lt;=10,"Yes","No")</f>
        <v>Yes</v>
      </c>
      <c r="C151" s="146" t="str">
        <f>IF('[1]Outside Edges'!$C150+1&lt;=15,"Yes","No")</f>
        <v>Yes</v>
      </c>
    </row>
    <row r="152" spans="1:3" ht="15.75" x14ac:dyDescent="0.25">
      <c r="A152" s="18" t="str">
        <f>'[1]Outside Edges'!$A151</f>
        <v>D149</v>
      </c>
      <c r="B152" s="15" t="str">
        <f>IF('[1]Outside Edges'!$C151+1&lt;=10,"Yes","No")</f>
        <v>Yes</v>
      </c>
      <c r="C152" s="147" t="str">
        <f>IF('[1]Outside Edges'!$C151+1&lt;=15,"Yes","No")</f>
        <v>Yes</v>
      </c>
    </row>
    <row r="153" spans="1:3" ht="15.75" x14ac:dyDescent="0.25">
      <c r="A153" s="17" t="str">
        <f>'[1]Outside Edges'!$A152</f>
        <v>D150</v>
      </c>
      <c r="B153" s="14" t="str">
        <f>IF('[1]Outside Edges'!$C152+1&lt;=10,"***","No")</f>
        <v>***</v>
      </c>
      <c r="C153" s="146" t="str">
        <f>IF('[1]Outside Edges'!$C152+1&lt;=15,"***","No")</f>
        <v>***</v>
      </c>
    </row>
    <row r="154" spans="1:3" ht="15.75" x14ac:dyDescent="0.25">
      <c r="A154" s="18" t="str">
        <f>'[1]Outside Edges'!$A153</f>
        <v>D151</v>
      </c>
      <c r="B154" s="15" t="str">
        <f>IF('[1]Outside Edges'!$C153+1&lt;=10,"Yes","No")</f>
        <v>No</v>
      </c>
      <c r="C154" s="147" t="str">
        <f>IF('[1]Outside Edges'!$C153+1&lt;=15,"Yes","No")</f>
        <v>Yes</v>
      </c>
    </row>
    <row r="155" spans="1:3" ht="15.75" x14ac:dyDescent="0.25">
      <c r="A155" s="17" t="str">
        <f>'[1]Outside Edges'!$A154</f>
        <v>D152</v>
      </c>
      <c r="B155" s="14" t="str">
        <f>IF('[1]Outside Edges'!$C154+1&lt;=10,"Yes","No")</f>
        <v>No</v>
      </c>
      <c r="C155" s="146" t="str">
        <f>IF('[1]Outside Edges'!$C154+1&lt;=15,"Yes","No")</f>
        <v>Yes</v>
      </c>
    </row>
    <row r="156" spans="1:3" ht="15.75" x14ac:dyDescent="0.25">
      <c r="A156" s="18" t="str">
        <f>'[1]Outside Edges'!$A155</f>
        <v>D153</v>
      </c>
      <c r="B156" s="15" t="str">
        <f>IF('[1]Outside Edges'!$C155+1&lt;=10,"Yes","No")</f>
        <v>No</v>
      </c>
      <c r="C156" s="147" t="str">
        <f>IF('[1]Outside Edges'!$C155+1&lt;=15,"Yes","No")</f>
        <v>No</v>
      </c>
    </row>
    <row r="157" spans="1:3" ht="15.75" x14ac:dyDescent="0.25">
      <c r="A157" s="17" t="str">
        <f>'[1]Outside Edges'!$A156</f>
        <v>D154</v>
      </c>
      <c r="B157" s="14" t="str">
        <f>IF('[1]Outside Edges'!$C156+1&lt;=10,"Yes","No")</f>
        <v>Yes</v>
      </c>
      <c r="C157" s="146" t="str">
        <f>IF('[1]Outside Edges'!$C156+1&lt;=15,"Yes","No")</f>
        <v>Yes</v>
      </c>
    </row>
    <row r="158" spans="1:3" ht="15.75" x14ac:dyDescent="0.25">
      <c r="A158" s="18" t="str">
        <f>'[1]Outside Edges'!$A157</f>
        <v>D155</v>
      </c>
      <c r="B158" s="15" t="str">
        <f>IF('[1]Outside Edges'!$C157+1&lt;=10,"***","No")</f>
        <v>***</v>
      </c>
      <c r="C158" s="147" t="str">
        <f>IF('[1]Outside Edges'!$C157+1&lt;=15,"***","No")</f>
        <v>***</v>
      </c>
    </row>
    <row r="159" spans="1:3" ht="15.75" x14ac:dyDescent="0.25">
      <c r="A159" s="17" t="str">
        <f>'[1]Outside Edges'!$A158</f>
        <v>D156</v>
      </c>
      <c r="B159" s="14" t="str">
        <f>IF('[1]Outside Edges'!$C158+1&lt;=10,"***","No")</f>
        <v>***</v>
      </c>
      <c r="C159" s="146" t="str">
        <f>IF('[1]Outside Edges'!$C158+1&lt;=15,"***","No")</f>
        <v>***</v>
      </c>
    </row>
    <row r="160" spans="1:3" ht="15.75" x14ac:dyDescent="0.25">
      <c r="A160" s="18" t="str">
        <f>'[1]Outside Edges'!$A159</f>
        <v>D157</v>
      </c>
      <c r="B160" s="15" t="str">
        <f>IF('[1]Outside Edges'!$C159+1&lt;=10,"Yes","No")</f>
        <v>Yes</v>
      </c>
      <c r="C160" s="147" t="str">
        <f>IF('[1]Outside Edges'!$C159+1&lt;=15,"Yes","No")</f>
        <v>Yes</v>
      </c>
    </row>
    <row r="161" spans="1:3" ht="15.75" x14ac:dyDescent="0.25">
      <c r="A161" s="17" t="str">
        <f>'[1]Outside Edges'!$A160</f>
        <v>D158</v>
      </c>
      <c r="B161" s="14" t="str">
        <f>IF('[1]Outside Edges'!$C160+1&lt;=10,"Yes","No")</f>
        <v>Yes</v>
      </c>
      <c r="C161" s="146" t="str">
        <f>IF('[1]Outside Edges'!$C160+1&lt;=15,"Yes","No")</f>
        <v>Yes</v>
      </c>
    </row>
    <row r="162" spans="1:3" ht="15.75" x14ac:dyDescent="0.25">
      <c r="A162" s="18" t="str">
        <f>'[1]Outside Edges'!$A161</f>
        <v>D159</v>
      </c>
      <c r="B162" s="15" t="str">
        <f>IF('[1]Outside Edges'!$C161+1&lt;=10,"***","No")</f>
        <v>***</v>
      </c>
      <c r="C162" s="147" t="str">
        <f>IF('[1]Outside Edges'!$C161+1&lt;=15,"***","No")</f>
        <v>***</v>
      </c>
    </row>
    <row r="163" spans="1:3" ht="15.75" x14ac:dyDescent="0.25">
      <c r="A163" s="17" t="str">
        <f>'[1]Outside Edges'!$A162</f>
        <v>D160</v>
      </c>
      <c r="B163" s="14" t="str">
        <f>IF('[1]Outside Edges'!$C162+1&lt;=10,"Yes","No")</f>
        <v>No</v>
      </c>
      <c r="C163" s="146" t="str">
        <f>IF('[1]Outside Edges'!$C162+1&lt;=15,"Yes","No")</f>
        <v>Yes</v>
      </c>
    </row>
    <row r="164" spans="1:3" ht="15.75" x14ac:dyDescent="0.25">
      <c r="A164" s="18" t="str">
        <f>'[1]Outside Edges'!$A163</f>
        <v>D161</v>
      </c>
      <c r="B164" s="15" t="str">
        <f>IF('[1]Outside Edges'!$C163+1&lt;=10,"Yes","No")</f>
        <v>No</v>
      </c>
      <c r="C164" s="147" t="str">
        <f>IF('[1]Outside Edges'!$C163+1&lt;=15,"Yes","No")</f>
        <v>Yes</v>
      </c>
    </row>
    <row r="165" spans="1:3" ht="15.75" x14ac:dyDescent="0.25">
      <c r="A165" s="17" t="str">
        <f>'[1]Outside Edges'!$A164</f>
        <v>D162</v>
      </c>
      <c r="B165" s="14" t="str">
        <f>IF('[1]Outside Edges'!$C164+1&lt;=10,"Yes","No")</f>
        <v>Yes</v>
      </c>
      <c r="C165" s="146" t="str">
        <f>IF('[1]Outside Edges'!$C164+1&lt;=15,"Yes","No")</f>
        <v>Yes</v>
      </c>
    </row>
    <row r="166" spans="1:3" ht="15.75" x14ac:dyDescent="0.25">
      <c r="A166" s="18" t="str">
        <f>'[1]Outside Edges'!$A165</f>
        <v>D163</v>
      </c>
      <c r="B166" s="15" t="str">
        <f>IF('[1]Outside Edges'!$C165+1&lt;=10,"Yes","No")</f>
        <v>Yes</v>
      </c>
      <c r="C166" s="147" t="str">
        <f>IF('[1]Outside Edges'!$C165+1&lt;=15,"Yes","No")</f>
        <v>Yes</v>
      </c>
    </row>
    <row r="167" spans="1:3" ht="15.75" x14ac:dyDescent="0.25">
      <c r="A167" s="17" t="str">
        <f>'[1]Outside Edges'!$A166</f>
        <v>D164</v>
      </c>
      <c r="B167" s="14" t="str">
        <f>IF('[1]Outside Edges'!$C166+1&lt;=10,"Yes","No")</f>
        <v>Yes</v>
      </c>
      <c r="C167" s="146" t="str">
        <f>IF('[1]Outside Edges'!$C166+1&lt;=15,"Yes","No")</f>
        <v>Yes</v>
      </c>
    </row>
    <row r="168" spans="1:3" customFormat="1" ht="15.75" x14ac:dyDescent="0.25">
      <c r="A168" s="18" t="str">
        <f>'[1]Outside Edges'!$A167</f>
        <v>D165</v>
      </c>
      <c r="B168" s="15" t="str">
        <f>IF('[1]Outside Edges'!$C167+1&lt;=10,"***","No")</f>
        <v>***</v>
      </c>
      <c r="C168" s="147" t="str">
        <f>IF('[1]Outside Edges'!$C167+1&lt;=15,"***","No")</f>
        <v>***</v>
      </c>
    </row>
    <row r="169" spans="1:3" ht="15.75" x14ac:dyDescent="0.25">
      <c r="A169" s="17" t="str">
        <f>'[1]Outside Edges'!$A168</f>
        <v>D166</v>
      </c>
      <c r="B169" s="14" t="str">
        <f>IF('[1]Outside Edges'!$C168+1&lt;=10,"Yes","No")</f>
        <v>No</v>
      </c>
      <c r="C169" s="146" t="str">
        <f>IF('[1]Outside Edges'!$C168+1&lt;=15,"Yes","No")</f>
        <v>No</v>
      </c>
    </row>
    <row r="170" spans="1:3" ht="15.75" x14ac:dyDescent="0.25">
      <c r="A170" s="164" t="str">
        <f>'[1]Outside Edges'!$A169</f>
        <v>D167</v>
      </c>
      <c r="B170" s="165" t="str">
        <f>IF('[1]Outside Edges'!$C169+1&lt;=10,"Yes","No")</f>
        <v>Yes</v>
      </c>
      <c r="C170" s="166" t="str">
        <f>IF('[1]Outside Edges'!$C169+1&lt;=15,"Yes","No")</f>
        <v>Yes</v>
      </c>
    </row>
    <row r="171" spans="1:3" ht="15.75" x14ac:dyDescent="0.25">
      <c r="A171" s="17" t="str">
        <f>'[1]Outside Edges'!$A170</f>
        <v>D168</v>
      </c>
      <c r="B171" s="14" t="str">
        <f>IF('[1]Outside Edges'!$C170+1&lt;=10,"Yes","No")</f>
        <v>Yes</v>
      </c>
      <c r="C171" s="146" t="str">
        <f>IF('[1]Outside Edges'!$C170+1&lt;=15,"Yes","No")</f>
        <v>Yes</v>
      </c>
    </row>
    <row r="172" spans="1:3" ht="15.75" x14ac:dyDescent="0.25">
      <c r="A172" s="164" t="str">
        <f>'[1]Outside Edges'!$A171</f>
        <v>D169</v>
      </c>
      <c r="B172" s="165" t="str">
        <f>IF('[1]Outside Edges'!$C171+1&lt;=10,"Yes","No")</f>
        <v>Yes</v>
      </c>
      <c r="C172" s="166" t="str">
        <f>IF('[1]Outside Edges'!$C171+1&lt;=15,"Yes","No")</f>
        <v>Yes</v>
      </c>
    </row>
    <row r="173" spans="1:3" ht="15.75" x14ac:dyDescent="0.25">
      <c r="A173" s="17" t="str">
        <f>'[1]Outside Edges'!$A172</f>
        <v>D170</v>
      </c>
      <c r="B173" s="14" t="str">
        <f>IF('[1]Outside Edges'!$C172+1&lt;=10,"Yes","No")</f>
        <v>Yes</v>
      </c>
      <c r="C173" s="146" t="str">
        <f>IF('[1]Outside Edges'!$C172+1&lt;=15,"Yes","No")</f>
        <v>Yes</v>
      </c>
    </row>
    <row r="174" spans="1:3" ht="15.75" x14ac:dyDescent="0.25">
      <c r="A174" s="164" t="str">
        <f>'[1]Outside Edges'!$A173</f>
        <v>D171</v>
      </c>
      <c r="B174" s="165" t="str">
        <f>IF('[1]Outside Edges'!$C173+1&lt;=10,"Yes","No")</f>
        <v>Yes</v>
      </c>
      <c r="C174" s="166" t="str">
        <f>IF('[1]Outside Edges'!$C173+1&lt;=15,"Yes","No")</f>
        <v>Yes</v>
      </c>
    </row>
    <row r="175" spans="1:3" ht="15.75" x14ac:dyDescent="0.25">
      <c r="A175" s="17" t="str">
        <f>'[1]Outside Edges'!$A174</f>
        <v>D172</v>
      </c>
      <c r="B175" s="14" t="str">
        <f>IF('[1]Outside Edges'!$C174+1&lt;=10,"Yes","No")</f>
        <v>No</v>
      </c>
      <c r="C175" s="146" t="str">
        <f>IF('[1]Outside Edges'!$C174+1&lt;=15,"Yes","No")</f>
        <v>No</v>
      </c>
    </row>
    <row r="176" spans="1:3" ht="15.75" x14ac:dyDescent="0.25">
      <c r="A176" s="179" t="str">
        <f>'[1]Outside Edges'!$A175</f>
        <v>D173</v>
      </c>
      <c r="B176" s="180" t="str">
        <f>IF('[1]Outside Edges'!$C175+1&lt;=10,"Yes","No")</f>
        <v>Yes</v>
      </c>
      <c r="C176" s="181" t="str">
        <f>IF('[1]Outside Edges'!$C175+1&lt;=15,"Yes","No")</f>
        <v>Yes</v>
      </c>
    </row>
    <row r="177" spans="1:3" ht="15.75" x14ac:dyDescent="0.25">
      <c r="A177" s="17" t="str">
        <f>'[1]Outside Edges'!$A176</f>
        <v>D174</v>
      </c>
      <c r="B177" s="14" t="str">
        <f>IF('[1]Outside Edges'!$C176+1&lt;=10,"Yes","No")</f>
        <v>Yes</v>
      </c>
      <c r="C177" s="146" t="str">
        <f>IF('[1]Outside Edges'!$C176+1&lt;=15,"Yes","No")</f>
        <v>Yes</v>
      </c>
    </row>
    <row r="178" spans="1:3" ht="15.75" x14ac:dyDescent="0.25">
      <c r="A178" s="179" t="str">
        <f>'[1]Outside Edges'!$A177</f>
        <v>D175</v>
      </c>
      <c r="B178" s="180" t="str">
        <f>IF('[1]Outside Edges'!$C177+1&lt;=10,"Yes","No")</f>
        <v>Yes</v>
      </c>
      <c r="C178" s="181" t="str">
        <f>IF('[1]Outside Edges'!$C177+1&lt;=15,"Yes","No")</f>
        <v>Yes</v>
      </c>
    </row>
    <row r="179" spans="1:3" ht="15.75" x14ac:dyDescent="0.25">
      <c r="A179" s="17" t="str">
        <f>'[1]Outside Edges'!$A178</f>
        <v>D176</v>
      </c>
      <c r="B179" s="14" t="str">
        <f>IF('[1]Outside Edges'!$C178+1&lt;=10,"Yes","No")</f>
        <v>Yes</v>
      </c>
      <c r="C179" s="146" t="str">
        <f>IF('[1]Outside Edges'!$C178+1&lt;=15,"Yes","No")</f>
        <v>Yes</v>
      </c>
    </row>
    <row r="180" spans="1:3" ht="15.75" x14ac:dyDescent="0.25">
      <c r="A180" s="179" t="str">
        <f>'[1]Outside Edges'!$A179</f>
        <v>D177</v>
      </c>
      <c r="B180" s="180" t="str">
        <f>IF('[1]Outside Edges'!$C179+1&lt;=10,"Yes","No")</f>
        <v>Yes</v>
      </c>
      <c r="C180" s="181" t="str">
        <f>IF('[1]Outside Edges'!$C179+1&lt;=15,"Yes","No")</f>
        <v>Yes</v>
      </c>
    </row>
    <row r="181" spans="1:3" ht="15.75" x14ac:dyDescent="0.25">
      <c r="A181" s="223" t="str">
        <f>'[1]Outside Edges'!$A180</f>
        <v>D178</v>
      </c>
      <c r="B181" s="224" t="str">
        <f>IF('[1]Outside Edges'!$C180+1&lt;=10,"Yes","No")</f>
        <v>Yes</v>
      </c>
      <c r="C181" s="225" t="str">
        <f>IF('[1]Outside Edges'!$C180+1&lt;=15,"Yes","No")</f>
        <v>Yes</v>
      </c>
    </row>
    <row r="182" spans="1:3" ht="15.75" x14ac:dyDescent="0.25">
      <c r="A182" s="179" t="str">
        <f>'[1]Outside Edges'!$A181</f>
        <v>D179</v>
      </c>
      <c r="B182" s="180" t="str">
        <f>IF('[1]Outside Edges'!$C181+1&lt;=10,"Yes","No")</f>
        <v>Yes</v>
      </c>
      <c r="C182" s="181" t="str">
        <f>IF('[1]Outside Edges'!$C181+1&lt;=15,"Yes","No")</f>
        <v>Yes</v>
      </c>
    </row>
    <row r="183" spans="1:3" ht="15.75" x14ac:dyDescent="0.25">
      <c r="A183" s="223" t="str">
        <f>'[1]Outside Edges'!$A182</f>
        <v>D180</v>
      </c>
      <c r="B183" s="224" t="str">
        <f>IF('[1]Outside Edges'!$C182+1&lt;=10,"Yes","No")</f>
        <v>No</v>
      </c>
      <c r="C183" s="225" t="str">
        <f>IF('[1]Outside Edges'!$C182+1&lt;=15,"Yes","No")</f>
        <v>No</v>
      </c>
    </row>
    <row r="184" spans="1:3" ht="15.75" x14ac:dyDescent="0.25">
      <c r="A184" s="179" t="str">
        <f>'[1]Outside Edges'!$A183</f>
        <v>D181</v>
      </c>
      <c r="B184" s="180" t="str">
        <f>IF('[1]Outside Edges'!$C183+1&lt;=10,"Yes","No")</f>
        <v>No</v>
      </c>
      <c r="C184" s="181" t="str">
        <f>IF('[1]Outside Edges'!$C183+1&lt;=15,"Yes","No")</f>
        <v>Yes</v>
      </c>
    </row>
    <row r="185" spans="1:3" ht="15.75" x14ac:dyDescent="0.25">
      <c r="A185" s="223" t="str">
        <f>'[1]Outside Edges'!$A184</f>
        <v>D182</v>
      </c>
      <c r="B185" s="224" t="str">
        <f>IF('[1]Outside Edges'!$C184+1&lt;=10,"Yes","No")</f>
        <v>Yes</v>
      </c>
      <c r="C185" s="225" t="str">
        <f>IF('[1]Outside Edges'!$C184+1&lt;=15,"Yes","No")</f>
        <v>Yes</v>
      </c>
    </row>
    <row r="186" spans="1:3" ht="15.75" x14ac:dyDescent="0.25">
      <c r="A186" s="179" t="str">
        <f>'[1]Outside Edges'!$A185</f>
        <v>D183</v>
      </c>
      <c r="B186" s="180" t="str">
        <f>IF('[1]Outside Edges'!$C185+1&lt;=10,"Yes","No")</f>
        <v>Yes</v>
      </c>
      <c r="C186" s="181" t="str">
        <f>IF('[1]Outside Edges'!$C185+1&lt;=15,"Yes","No")</f>
        <v>Yes</v>
      </c>
    </row>
    <row r="187" spans="1:3" ht="15.75" x14ac:dyDescent="0.25">
      <c r="A187" s="223" t="str">
        <f>'[1]Outside Edges'!$A186</f>
        <v>D184</v>
      </c>
      <c r="B187" s="224" t="str">
        <f>IF('[1]Outside Edges'!$C186+1&lt;=10,"Yes","No")</f>
        <v>Yes</v>
      </c>
      <c r="C187" s="225" t="str">
        <f>IF('[1]Outside Edges'!$C186+1&lt;=15,"Yes","No")</f>
        <v>Yes</v>
      </c>
    </row>
    <row r="188" spans="1:3" ht="15.75" x14ac:dyDescent="0.25">
      <c r="A188" s="179" t="str">
        <f>'[1]Outside Edges'!$A187</f>
        <v>D185</v>
      </c>
      <c r="B188" s="180" t="str">
        <f>IF('[1]Outside Edges'!$C187+1&lt;=10,"Yes","No")</f>
        <v>Yes</v>
      </c>
      <c r="C188" s="181" t="str">
        <f>IF('[1]Outside Edges'!$C187+1&lt;=15,"Yes","No")</f>
        <v>Yes</v>
      </c>
    </row>
    <row r="189" spans="1:3" ht="15.75" x14ac:dyDescent="0.25">
      <c r="A189" s="223" t="str">
        <f>'[1]Outside Edges'!$A188</f>
        <v>D186</v>
      </c>
      <c r="B189" s="224" t="str">
        <f>IF('[1]Outside Edges'!$C188+1&lt;=10,"Yes","No")</f>
        <v>Yes</v>
      </c>
      <c r="C189" s="225" t="str">
        <f>IF('[1]Outside Edges'!$C188+1&lt;=15,"Yes","No")</f>
        <v>Yes</v>
      </c>
    </row>
    <row r="190" spans="1:3" ht="15.75" x14ac:dyDescent="0.25">
      <c r="A190" s="179" t="str">
        <f>'[1]Outside Edges'!$A189</f>
        <v>D187</v>
      </c>
      <c r="B190" s="180" t="str">
        <f>IF('[1]Outside Edges'!$C189+1&lt;=10,"Yes","No")</f>
        <v>Yes</v>
      </c>
      <c r="C190" s="181" t="str">
        <f>IF('[1]Outside Edges'!$C189+1&lt;=15,"Yes","No")</f>
        <v>Yes</v>
      </c>
    </row>
    <row r="191" spans="1:3" ht="15.75" x14ac:dyDescent="0.25">
      <c r="A191" s="223" t="str">
        <f>'[1]Outside Edges'!$A190</f>
        <v>D188</v>
      </c>
      <c r="B191" s="224" t="str">
        <f>IF('[1]Outside Edges'!$C190+1&lt;=10,"Yes","No")</f>
        <v>Yes</v>
      </c>
      <c r="C191" s="225" t="str">
        <f>IF('[1]Outside Edges'!$C190+1&lt;=15,"Yes","No")</f>
        <v>Yes</v>
      </c>
    </row>
    <row r="192" spans="1:3" ht="15.75" x14ac:dyDescent="0.25">
      <c r="A192" s="179" t="str">
        <f>'[1]Outside Edges'!$A191</f>
        <v>D189</v>
      </c>
      <c r="B192" s="180" t="str">
        <f>IF('[1]Outside Edges'!$C191+1&lt;=10,"Yes","No")</f>
        <v>Yes</v>
      </c>
      <c r="C192" s="181" t="str">
        <f>IF('[1]Outside Edges'!$C191+1&lt;=15,"Yes","No")</f>
        <v>Yes</v>
      </c>
    </row>
    <row r="193" spans="1:3" ht="15.75" x14ac:dyDescent="0.25">
      <c r="A193" s="223" t="str">
        <f>'[1]Outside Edges'!$A192</f>
        <v>D190</v>
      </c>
      <c r="B193" s="224" t="str">
        <f>IF('[1]Outside Edges'!$C192+1&lt;=10,"Yes","No")</f>
        <v>Yes</v>
      </c>
      <c r="C193" s="225" t="str">
        <f>IF('[1]Outside Edges'!$C192+1&lt;=15,"Yes","No")</f>
        <v>Yes</v>
      </c>
    </row>
    <row r="194" spans="1:3" ht="15.75" x14ac:dyDescent="0.25">
      <c r="A194" s="179" t="str">
        <f>'[1]Outside Edges'!$A193</f>
        <v>D191</v>
      </c>
      <c r="B194" s="180" t="str">
        <f>IF('[1]Outside Edges'!$C193+1&lt;=10,"Yes","No")</f>
        <v>Yes</v>
      </c>
      <c r="C194" s="181" t="str">
        <f>IF('[1]Outside Edges'!$C193+1&lt;=15,"Yes","No")</f>
        <v>Yes</v>
      </c>
    </row>
    <row r="195" spans="1:3" ht="15.75" x14ac:dyDescent="0.25">
      <c r="A195" s="223" t="str">
        <f>'[1]Outside Edges'!$A194</f>
        <v>D192</v>
      </c>
      <c r="B195" s="224" t="str">
        <f>IF('[1]Outside Edges'!$C194+1&lt;=10,"Yes","No")</f>
        <v>Yes</v>
      </c>
      <c r="C195" s="225" t="str">
        <f>IF('[1]Outside Edges'!$C194+1&lt;=15,"Yes","No")</f>
        <v>Yes</v>
      </c>
    </row>
    <row r="196" spans="1:3" ht="15.75" x14ac:dyDescent="0.25">
      <c r="A196" s="179" t="str">
        <f>'[1]Outside Edges'!$A195</f>
        <v>D193</v>
      </c>
      <c r="B196" s="180" t="str">
        <f>IF('[1]Outside Edges'!$C195+1&lt;=10,"Yes","No")</f>
        <v>Yes</v>
      </c>
      <c r="C196" s="181" t="str">
        <f>IF('[1]Outside Edges'!$C195+1&lt;=15,"Yes","No")</f>
        <v>Yes</v>
      </c>
    </row>
    <row r="197" spans="1:3" ht="15.75" x14ac:dyDescent="0.25">
      <c r="A197" s="223" t="str">
        <f>'[1]Outside Edges'!$A196</f>
        <v>D194</v>
      </c>
      <c r="B197" s="224" t="str">
        <f>IF('[1]Outside Edges'!$C196+1&lt;=10,"Yes","No")</f>
        <v>Yes</v>
      </c>
      <c r="C197" s="225" t="str">
        <f>IF('[1]Outside Edges'!$C196+1&lt;=15,"Yes","No")</f>
        <v>Yes</v>
      </c>
    </row>
    <row r="198" spans="1:3" ht="15.75" x14ac:dyDescent="0.25">
      <c r="A198" s="179" t="str">
        <f>'[1]Outside Edges'!$A197</f>
        <v>D195</v>
      </c>
      <c r="B198" s="180" t="str">
        <f>IF('[1]Outside Edges'!$C197+1&lt;=10,"Yes","No")</f>
        <v>Yes</v>
      </c>
      <c r="C198" s="181" t="str">
        <f>IF('[1]Outside Edges'!$C197+1&lt;=15,"Yes","No")</f>
        <v>Yes</v>
      </c>
    </row>
    <row r="199" spans="1:3" ht="15.75" x14ac:dyDescent="0.25">
      <c r="A199" s="223" t="str">
        <f>'[1]Outside Edges'!$A198</f>
        <v>D196</v>
      </c>
      <c r="B199" s="224" t="str">
        <f>IF('[1]Outside Edges'!$C198+1&lt;=10,"Yes","No")</f>
        <v>Yes</v>
      </c>
      <c r="C199" s="225" t="str">
        <f>IF('[1]Outside Edges'!$C198+1&lt;=15,"Yes","No")</f>
        <v>Yes</v>
      </c>
    </row>
    <row r="200" spans="1:3" ht="15.75" x14ac:dyDescent="0.25">
      <c r="A200" s="179" t="str">
        <f>'[1]Outside Edges'!$A199</f>
        <v>D197</v>
      </c>
      <c r="B200" s="180" t="str">
        <f>IF('[1]Outside Edges'!$C199+1&lt;=10,"Yes","No")</f>
        <v>Yes</v>
      </c>
      <c r="C200" s="181" t="str">
        <f>IF('[1]Outside Edges'!$C199+1&lt;=15,"Yes","No")</f>
        <v>Yes</v>
      </c>
    </row>
  </sheetData>
  <sheetProtection algorithmName="SHA-512" hashValue="G1HQg7/pHWsZbos+ojbK6sSk26dWA40CIMLWbFizCuuDZ5F0uWq0yAap8J1Uz6/g6OmUZJyUr2aAHsWuAMAbJw==" saltValue="oFL2DX2JjBcipPocf+drvw==" spinCount="100000" sheet="1" objects="1" scenarios="1" selectLockedCells="1"/>
  <mergeCells count="2">
    <mergeCell ref="A1:C1"/>
    <mergeCell ref="B2:C2"/>
  </mergeCells>
  <phoneticPr fontId="1" type="noConversion"/>
  <conditionalFormatting sqref="B4:C187">
    <cfRule type="expression" dxfId="285" priority="13" stopIfTrue="1">
      <formula>B4="No"</formula>
    </cfRule>
    <cfRule type="expression" dxfId="284" priority="14" stopIfTrue="1">
      <formula>B4="Yes"</formula>
    </cfRule>
    <cfRule type="expression" dxfId="283" priority="15" stopIfTrue="1">
      <formula>B4="***"</formula>
    </cfRule>
  </conditionalFormatting>
  <conditionalFormatting sqref="B188:C196">
    <cfRule type="expression" dxfId="282" priority="7" stopIfTrue="1">
      <formula>B188="No"</formula>
    </cfRule>
    <cfRule type="expression" dxfId="281" priority="8" stopIfTrue="1">
      <formula>B188="Yes"</formula>
    </cfRule>
    <cfRule type="expression" dxfId="280" priority="9" stopIfTrue="1">
      <formula>B188="***"</formula>
    </cfRule>
  </conditionalFormatting>
  <conditionalFormatting sqref="B197:C199">
    <cfRule type="expression" dxfId="279" priority="4" stopIfTrue="1">
      <formula>B197="No"</formula>
    </cfRule>
    <cfRule type="expression" dxfId="278" priority="5" stopIfTrue="1">
      <formula>B197="Yes"</formula>
    </cfRule>
    <cfRule type="expression" dxfId="277" priority="6" stopIfTrue="1">
      <formula>B197="***"</formula>
    </cfRule>
  </conditionalFormatting>
  <conditionalFormatting sqref="B200:C200">
    <cfRule type="expression" dxfId="276" priority="1" stopIfTrue="1">
      <formula>B200="No"</formula>
    </cfRule>
    <cfRule type="expression" dxfId="275" priority="2" stopIfTrue="1">
      <formula>B200="Yes"</formula>
    </cfRule>
    <cfRule type="expression" dxfId="274" priority="3" stopIfTrue="1">
      <formula>B200="***"</formula>
    </cfRule>
  </conditionalFormatting>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8"/>
  </sheetPr>
  <dimension ref="A1:C201"/>
  <sheetViews>
    <sheetView workbookViewId="0">
      <pane xSplit="1" ySplit="2" topLeftCell="B3" activePane="bottomRight" state="frozen"/>
      <selection pane="topRight" activeCell="B1" sqref="B1"/>
      <selection pane="bottomLeft" activeCell="A3" sqref="A3"/>
      <selection pane="bottomRight" activeCell="D3" sqref="D3"/>
    </sheetView>
  </sheetViews>
  <sheetFormatPr defaultRowHeight="15.75" customHeight="1" x14ac:dyDescent="0.2"/>
  <cols>
    <col min="1" max="1" width="6.75" style="21" customWidth="1"/>
    <col min="2" max="3" width="16.625" style="28" customWidth="1"/>
    <col min="4" max="16384" width="9" style="20"/>
  </cols>
  <sheetData>
    <row r="1" spans="1:3" ht="39.950000000000003" customHeight="1" thickBot="1" x14ac:dyDescent="0.3">
      <c r="B1" s="275" t="s">
        <v>2</v>
      </c>
      <c r="C1" s="275"/>
    </row>
    <row r="2" spans="1:3" ht="35.1" customHeight="1" thickBot="1" x14ac:dyDescent="0.3">
      <c r="B2" s="71" t="s">
        <v>93</v>
      </c>
      <c r="C2" s="72" t="s">
        <v>92</v>
      </c>
    </row>
    <row r="3" spans="1:3" ht="15.75" customHeight="1" x14ac:dyDescent="0.25">
      <c r="A3" s="29" t="str">
        <f>IF('[1]Outside Edges'!A3&lt;&gt;"",'[1]Outside Edges'!A3,"")</f>
        <v>D1</v>
      </c>
      <c r="B3" s="22" t="str">
        <f>IF('[1]Outside Edges'!D3-('[1]Compatibility Values'!$D$2+1)&gt;0,"Yes","No")</f>
        <v>No</v>
      </c>
      <c r="C3" s="23" t="str">
        <f>IF(('[1]Outside Edges'!D3+(25.4-19.3))-('[1]Compatibility Values'!$D$2+1)&gt;0,"Yes","No")</f>
        <v>Yes</v>
      </c>
    </row>
    <row r="4" spans="1:3" ht="15.75" customHeight="1" x14ac:dyDescent="0.25">
      <c r="A4" s="30" t="str">
        <f>IF('[1]Outside Edges'!A4&lt;&gt;"",'[1]Outside Edges'!A4,"")</f>
        <v>D2</v>
      </c>
      <c r="B4" s="24" t="str">
        <f>IF('[1]Outside Edges'!D4-('[1]Compatibility Values'!$D$2+1)&gt;0,"Yes","No")</f>
        <v>Yes</v>
      </c>
      <c r="C4" s="25" t="str">
        <f>IF(('[1]Outside Edges'!D4+(25.4-19.3))-('[1]Compatibility Values'!$D$2+1)&gt;0,"Yes","No")</f>
        <v>Yes</v>
      </c>
    </row>
    <row r="5" spans="1:3" ht="15.75" customHeight="1" x14ac:dyDescent="0.25">
      <c r="A5" s="31" t="str">
        <f>IF('[1]Outside Edges'!A5&lt;&gt;"",'[1]Outside Edges'!A5,"")</f>
        <v>D3</v>
      </c>
      <c r="B5" s="26" t="str">
        <f>IF('[1]Outside Edges'!D5-('[1]Compatibility Values'!$D$2+1)&gt;0,"Yes","No")</f>
        <v>No</v>
      </c>
      <c r="C5" s="27" t="str">
        <f>IF(('[1]Outside Edges'!D5+(25.4-19.3))-('[1]Compatibility Values'!$D$2+1)&gt;0,"Yes","No")</f>
        <v>No</v>
      </c>
    </row>
    <row r="6" spans="1:3" ht="15.75" customHeight="1" x14ac:dyDescent="0.25">
      <c r="A6" s="30" t="str">
        <f>IF('[1]Outside Edges'!A6&lt;&gt;"",'[1]Outside Edges'!A6,"")</f>
        <v>D4</v>
      </c>
      <c r="B6" s="24" t="str">
        <f>IF('[1]Outside Edges'!D6-('[1]Compatibility Values'!$D$2+1)&gt;0,"Yes","No")</f>
        <v>No</v>
      </c>
      <c r="C6" s="25" t="str">
        <f>IF(('[1]Outside Edges'!D6+(25.4-19.3))-('[1]Compatibility Values'!$D$2+1)&gt;0,"Yes","No")</f>
        <v>No</v>
      </c>
    </row>
    <row r="7" spans="1:3" ht="15.75" customHeight="1" x14ac:dyDescent="0.25">
      <c r="A7" s="31" t="str">
        <f>IF('[1]Outside Edges'!A7&lt;&gt;"",'[1]Outside Edges'!A7,"")</f>
        <v>D5</v>
      </c>
      <c r="B7" s="26" t="str">
        <f>IF('[1]Outside Edges'!D7-('[1]Compatibility Values'!$D$2+1)&gt;0,"Yes","No")</f>
        <v>No</v>
      </c>
      <c r="C7" s="27" t="str">
        <f>IF(('[1]Outside Edges'!D7+(25.4-19.3))-('[1]Compatibility Values'!$D$2+1)&gt;0,"Yes","No")</f>
        <v>No</v>
      </c>
    </row>
    <row r="8" spans="1:3" ht="15.75" customHeight="1" x14ac:dyDescent="0.25">
      <c r="A8" s="30" t="str">
        <f>IF('[1]Outside Edges'!A8&lt;&gt;"",'[1]Outside Edges'!A8,"")</f>
        <v>D6</v>
      </c>
      <c r="B8" s="24" t="str">
        <f>IF('[1]Outside Edges'!D8-('[1]Compatibility Values'!$D$2+1)&gt;0,"Yes","No")</f>
        <v>No</v>
      </c>
      <c r="C8" s="25" t="str">
        <f>IF(('[1]Outside Edges'!D8+(25.4-19.3))-('[1]Compatibility Values'!$D$2+1)&gt;0,"Yes","No")</f>
        <v>Yes</v>
      </c>
    </row>
    <row r="9" spans="1:3" ht="15.75" customHeight="1" x14ac:dyDescent="0.25">
      <c r="A9" s="31" t="str">
        <f>IF('[1]Outside Edges'!A9&lt;&gt;"",'[1]Outside Edges'!A9,"")</f>
        <v>D7</v>
      </c>
      <c r="B9" s="26" t="str">
        <f>IF('[1]Outside Edges'!D9-('[1]Compatibility Values'!$D$2+1)&gt;0,"Yes","No")</f>
        <v>Yes</v>
      </c>
      <c r="C9" s="27" t="str">
        <f>IF(('[1]Outside Edges'!D9+(25.4-19.3))-('[1]Compatibility Values'!$D$2+1)&gt;0,"Yes","No")</f>
        <v>Yes</v>
      </c>
    </row>
    <row r="10" spans="1:3" ht="15.75" customHeight="1" x14ac:dyDescent="0.25">
      <c r="A10" s="30" t="str">
        <f>IF('[1]Outside Edges'!A10&lt;&gt;"",'[1]Outside Edges'!A10,"")</f>
        <v>D8</v>
      </c>
      <c r="B10" s="24" t="str">
        <f>IF('[1]Outside Edges'!D10-('[1]Compatibility Values'!$D$2+1)&gt;0,"Yes","No")</f>
        <v>No</v>
      </c>
      <c r="C10" s="25" t="str">
        <f>IF(('[1]Outside Edges'!D10+(25.4-19.3))-('[1]Compatibility Values'!$D$2+1)&gt;0,"Yes","No")</f>
        <v>Yes</v>
      </c>
    </row>
    <row r="11" spans="1:3" ht="15.75" customHeight="1" x14ac:dyDescent="0.25">
      <c r="A11" s="31" t="str">
        <f>IF('[1]Outside Edges'!A11&lt;&gt;"",'[1]Outside Edges'!A11,"")</f>
        <v>D9</v>
      </c>
      <c r="B11" s="26" t="str">
        <f>IF('[1]Outside Edges'!D11-('[1]Compatibility Values'!$D$2+1)&gt;0,"Yes","No")</f>
        <v>No</v>
      </c>
      <c r="C11" s="27" t="str">
        <f>IF(('[1]Outside Edges'!D11+(25.4-19.3))-('[1]Compatibility Values'!$D$2+1)&gt;0,"Yes","No")</f>
        <v>Yes</v>
      </c>
    </row>
    <row r="12" spans="1:3" ht="15.75" customHeight="1" x14ac:dyDescent="0.25">
      <c r="A12" s="30" t="str">
        <f>IF('[1]Outside Edges'!A12&lt;&gt;"",'[1]Outside Edges'!A12,"")</f>
        <v>D10</v>
      </c>
      <c r="B12" s="24" t="str">
        <f>IF('[1]Outside Edges'!D12-('[1]Compatibility Values'!$D$2+1)&gt;0,"Yes","No")</f>
        <v>No</v>
      </c>
      <c r="C12" s="25" t="str">
        <f>IF(('[1]Outside Edges'!D12+(25.4-19.3))-('[1]Compatibility Values'!$D$2+1)&gt;0,"Yes","No")</f>
        <v>Yes</v>
      </c>
    </row>
    <row r="13" spans="1:3" ht="15.75" customHeight="1" x14ac:dyDescent="0.25">
      <c r="A13" s="31" t="str">
        <f>IF('[1]Outside Edges'!A13&lt;&gt;"",'[1]Outside Edges'!A13,"")</f>
        <v>D11</v>
      </c>
      <c r="B13" s="26" t="str">
        <f>IF('[1]Outside Edges'!D13-('[1]Compatibility Values'!$D$2+1)&gt;0,"Yes","No")</f>
        <v>No</v>
      </c>
      <c r="C13" s="27" t="str">
        <f>IF(('[1]Outside Edges'!D13+(25.4-19.3))-('[1]Compatibility Values'!$D$2+1)&gt;0,"Yes","No")</f>
        <v>Yes</v>
      </c>
    </row>
    <row r="14" spans="1:3" ht="15.75" customHeight="1" x14ac:dyDescent="0.25">
      <c r="A14" s="30" t="str">
        <f>IF('[1]Outside Edges'!A14&lt;&gt;"",'[1]Outside Edges'!A14,"")</f>
        <v>D12</v>
      </c>
      <c r="B14" s="24" t="str">
        <f>IF('[1]Outside Edges'!D14-('[1]Compatibility Values'!$D$2+1)&gt;0,"Yes","No")</f>
        <v>Yes</v>
      </c>
      <c r="C14" s="25" t="str">
        <f>IF(('[1]Outside Edges'!D14+(25.4-19.3))-('[1]Compatibility Values'!$D$2+1)&gt;0,"Yes","No")</f>
        <v>Yes</v>
      </c>
    </row>
    <row r="15" spans="1:3" ht="15.75" customHeight="1" x14ac:dyDescent="0.25">
      <c r="A15" s="31" t="str">
        <f>IF('[1]Outside Edges'!A15&lt;&gt;"",'[1]Outside Edges'!A15,"")</f>
        <v>D13</v>
      </c>
      <c r="B15" s="26" t="str">
        <f>IF('[1]Outside Edges'!D15-('[1]Compatibility Values'!$D$2+1)&gt;0,"Yes","No")</f>
        <v>No</v>
      </c>
      <c r="C15" s="27" t="str">
        <f>IF(('[1]Outside Edges'!D15+(25.4-19.3))-('[1]Compatibility Values'!$D$2+1)&gt;0,"Yes","No")</f>
        <v>Yes</v>
      </c>
    </row>
    <row r="16" spans="1:3" ht="15.75" customHeight="1" x14ac:dyDescent="0.25">
      <c r="A16" s="30" t="str">
        <f>IF('[1]Outside Edges'!A16&lt;&gt;"",'[1]Outside Edges'!A16,"")</f>
        <v>D14</v>
      </c>
      <c r="B16" s="24" t="str">
        <f>IF('[1]Outside Edges'!D16-('[1]Compatibility Values'!$D$2+1)&gt;0,"Yes","No")</f>
        <v>No</v>
      </c>
      <c r="C16" s="25" t="str">
        <f>IF(('[1]Outside Edges'!D16+(25.4-19.3))-('[1]Compatibility Values'!$D$2+1)&gt;0,"Yes","No")</f>
        <v>Yes</v>
      </c>
    </row>
    <row r="17" spans="1:3" ht="15.75" customHeight="1" x14ac:dyDescent="0.25">
      <c r="A17" s="31" t="str">
        <f>IF('[1]Outside Edges'!A17&lt;&gt;"",'[1]Outside Edges'!A17,"")</f>
        <v>D15</v>
      </c>
      <c r="B17" s="26" t="str">
        <f>IF('[1]Outside Edges'!D17-('[1]Compatibility Values'!$D$2+1)&gt;0,"Yes","No")</f>
        <v>Yes</v>
      </c>
      <c r="C17" s="27" t="str">
        <f>IF(('[1]Outside Edges'!D17+(25.4-19.3))-('[1]Compatibility Values'!$D$2+1)&gt;0,"Yes","No")</f>
        <v>Yes</v>
      </c>
    </row>
    <row r="18" spans="1:3" ht="15.75" customHeight="1" x14ac:dyDescent="0.25">
      <c r="A18" s="30" t="str">
        <f>IF('[1]Outside Edges'!A18&lt;&gt;"",'[1]Outside Edges'!A18,"")</f>
        <v>D16</v>
      </c>
      <c r="B18" s="24" t="str">
        <f>IF('[1]Outside Edges'!D18-('[1]Compatibility Values'!$D$2+1)&gt;0,"Yes","No")</f>
        <v>No</v>
      </c>
      <c r="C18" s="25" t="str">
        <f>IF(('[1]Outside Edges'!D18+(25.4-19.3))-('[1]Compatibility Values'!$D$2+1)&gt;0,"Yes","No")</f>
        <v>No</v>
      </c>
    </row>
    <row r="19" spans="1:3" ht="15.75" customHeight="1" x14ac:dyDescent="0.25">
      <c r="A19" s="31" t="str">
        <f>IF('[1]Outside Edges'!A19&lt;&gt;"",'[1]Outside Edges'!A19,"")</f>
        <v>D17</v>
      </c>
      <c r="B19" s="26" t="str">
        <f>IF('[1]Outside Edges'!D19-('[1]Compatibility Values'!$D$2+1)&gt;0,"Yes","No")</f>
        <v>Yes</v>
      </c>
      <c r="C19" s="27" t="str">
        <f>IF(('[1]Outside Edges'!D19+(25.4-19.3))-('[1]Compatibility Values'!$D$2+1)&gt;0,"Yes","No")</f>
        <v>Yes</v>
      </c>
    </row>
    <row r="20" spans="1:3" ht="15.75" customHeight="1" x14ac:dyDescent="0.25">
      <c r="A20" s="30" t="str">
        <f>IF('[1]Outside Edges'!A20&lt;&gt;"",'[1]Outside Edges'!A20,"")</f>
        <v>D18</v>
      </c>
      <c r="B20" s="24" t="str">
        <f>IF('[1]Outside Edges'!D20-('[1]Compatibility Values'!$D$2+1)&gt;0,"Yes","No")</f>
        <v>Yes</v>
      </c>
      <c r="C20" s="25" t="str">
        <f>IF(('[1]Outside Edges'!D20+(25.4-19.3))-('[1]Compatibility Values'!$D$2+1)&gt;0,"Yes","No")</f>
        <v>Yes</v>
      </c>
    </row>
    <row r="21" spans="1:3" ht="15.75" customHeight="1" x14ac:dyDescent="0.25">
      <c r="A21" s="31" t="str">
        <f>IF('[1]Outside Edges'!A21&lt;&gt;"",'[1]Outside Edges'!A21,"")</f>
        <v>D19</v>
      </c>
      <c r="B21" s="26" t="str">
        <f>IF('[1]Outside Edges'!D21-('[1]Compatibility Values'!$D$2+1)&gt;0,"Yes","No")</f>
        <v>Yes</v>
      </c>
      <c r="C21" s="27" t="str">
        <f>IF(('[1]Outside Edges'!D21+(25.4-19.3))-('[1]Compatibility Values'!$D$2+1)&gt;0,"Yes","No")</f>
        <v>Yes</v>
      </c>
    </row>
    <row r="22" spans="1:3" ht="15.75" customHeight="1" x14ac:dyDescent="0.25">
      <c r="A22" s="30" t="str">
        <f>IF('[1]Outside Edges'!A22&lt;&gt;"",'[1]Outside Edges'!A22,"")</f>
        <v>D20</v>
      </c>
      <c r="B22" s="24" t="str">
        <f>IF('[1]Outside Edges'!D22-('[1]Compatibility Values'!$D$2+1)&gt;0,"Yes","No")</f>
        <v>No</v>
      </c>
      <c r="C22" s="25" t="str">
        <f>IF(('[1]Outside Edges'!D22+(25.4-19.3))-('[1]Compatibility Values'!$D$2+1)&gt;0,"Yes","No")</f>
        <v>No</v>
      </c>
    </row>
    <row r="23" spans="1:3" ht="15.75" customHeight="1" x14ac:dyDescent="0.25">
      <c r="A23" s="31" t="str">
        <f>IF('[1]Outside Edges'!A23&lt;&gt;"",'[1]Outside Edges'!A23,"")</f>
        <v>D21</v>
      </c>
      <c r="B23" s="26" t="str">
        <f>IF('[1]Outside Edges'!D23-('[1]Compatibility Values'!$D$2+1)&gt;0,"Yes","No")</f>
        <v>Yes</v>
      </c>
      <c r="C23" s="27" t="str">
        <f>IF(('[1]Outside Edges'!D23+(25.4-19.3))-('[1]Compatibility Values'!$D$2+1)&gt;0,"Yes","No")</f>
        <v>Yes</v>
      </c>
    </row>
    <row r="24" spans="1:3" ht="15.75" customHeight="1" x14ac:dyDescent="0.25">
      <c r="A24" s="30" t="str">
        <f>IF('[1]Outside Edges'!A24&lt;&gt;"",'[1]Outside Edges'!A24,"")</f>
        <v>D22</v>
      </c>
      <c r="B24" s="24" t="str">
        <f>IF('[1]Outside Edges'!D24-('[1]Compatibility Values'!$D$2+1)&gt;0,"Yes","No")</f>
        <v>No</v>
      </c>
      <c r="C24" s="25" t="str">
        <f>IF(('[1]Outside Edges'!D24+(25.4-19.3))-('[1]Compatibility Values'!$D$2+1)&gt;0,"Yes","No")</f>
        <v>No</v>
      </c>
    </row>
    <row r="25" spans="1:3" ht="15.75" customHeight="1" x14ac:dyDescent="0.25">
      <c r="A25" s="31" t="str">
        <f>IF('[1]Outside Edges'!A25&lt;&gt;"",'[1]Outside Edges'!A25,"")</f>
        <v>D23</v>
      </c>
      <c r="B25" s="26" t="str">
        <f>IF('[1]Outside Edges'!D25-('[1]Compatibility Values'!$D$2+1)&gt;0,"Yes","No")</f>
        <v>Yes</v>
      </c>
      <c r="C25" s="27" t="str">
        <f>IF(('[1]Outside Edges'!D25+(25.4-19.3))-('[1]Compatibility Values'!$D$2+1)&gt;0,"Yes","No")</f>
        <v>Yes</v>
      </c>
    </row>
    <row r="26" spans="1:3" ht="15.75" customHeight="1" x14ac:dyDescent="0.25">
      <c r="A26" s="30" t="str">
        <f>IF('[1]Outside Edges'!A26&lt;&gt;"",'[1]Outside Edges'!A26,"")</f>
        <v>D24</v>
      </c>
      <c r="B26" s="24" t="str">
        <f>IF('[1]Outside Edges'!D26-('[1]Compatibility Values'!$D$2+1)&gt;0,"Yes","No")</f>
        <v>Yes</v>
      </c>
      <c r="C26" s="25" t="str">
        <f>IF(('[1]Outside Edges'!D26+(25.4-19.3))-('[1]Compatibility Values'!$D$2+1)&gt;0,"Yes","No")</f>
        <v>Yes</v>
      </c>
    </row>
    <row r="27" spans="1:3" ht="15.75" customHeight="1" x14ac:dyDescent="0.25">
      <c r="A27" s="31" t="str">
        <f>IF('[1]Outside Edges'!A27&lt;&gt;"",'[1]Outside Edges'!A27,"")</f>
        <v>D25</v>
      </c>
      <c r="B27" s="26" t="str">
        <f>IF('[1]Outside Edges'!D27-('[1]Compatibility Values'!$D$2+1)&gt;0,"Yes","No")</f>
        <v>Yes</v>
      </c>
      <c r="C27" s="27" t="str">
        <f>IF(('[1]Outside Edges'!D27+(25.4-19.3))-('[1]Compatibility Values'!$D$2+1)&gt;0,"Yes","No")</f>
        <v>Yes</v>
      </c>
    </row>
    <row r="28" spans="1:3" ht="15.75" customHeight="1" x14ac:dyDescent="0.25">
      <c r="A28" s="30" t="str">
        <f>IF('[1]Outside Edges'!A28&lt;&gt;"",'[1]Outside Edges'!A28,"")</f>
        <v>D26</v>
      </c>
      <c r="B28" s="24" t="str">
        <f>IF('[1]Outside Edges'!D28-('[1]Compatibility Values'!$D$2+1)&gt;0,"Yes","No")</f>
        <v>Yes</v>
      </c>
      <c r="C28" s="25" t="str">
        <f>IF(('[1]Outside Edges'!D28+(25.4-19.3))-('[1]Compatibility Values'!$D$2+1)&gt;0,"Yes","No")</f>
        <v>Yes</v>
      </c>
    </row>
    <row r="29" spans="1:3" ht="15.75" customHeight="1" x14ac:dyDescent="0.25">
      <c r="A29" s="31" t="str">
        <f>IF('[1]Outside Edges'!A29&lt;&gt;"",'[1]Outside Edges'!A29,"")</f>
        <v>D27</v>
      </c>
      <c r="B29" s="26" t="str">
        <f>IF('[1]Outside Edges'!D29-('[1]Compatibility Values'!$D$2+1)&gt;0,"Yes","No")</f>
        <v>No</v>
      </c>
      <c r="C29" s="27" t="str">
        <f>IF(('[1]Outside Edges'!D29+(25.4-19.3))-('[1]Compatibility Values'!$D$2+1)&gt;0,"Yes","No")</f>
        <v>No</v>
      </c>
    </row>
    <row r="30" spans="1:3" ht="15.75" customHeight="1" x14ac:dyDescent="0.25">
      <c r="A30" s="30" t="str">
        <f>IF('[1]Outside Edges'!A30&lt;&gt;"",'[1]Outside Edges'!A30,"")</f>
        <v>D28</v>
      </c>
      <c r="B30" s="24" t="str">
        <f>IF('[1]Outside Edges'!D30-('[1]Compatibility Values'!$D$2+1)&gt;0,"Yes","No")</f>
        <v>Yes</v>
      </c>
      <c r="C30" s="25" t="str">
        <f>IF(('[1]Outside Edges'!D30+(25.4-19.3))-('[1]Compatibility Values'!$D$2+1)&gt;0,"Yes","No")</f>
        <v>Yes</v>
      </c>
    </row>
    <row r="31" spans="1:3" ht="15.75" customHeight="1" x14ac:dyDescent="0.25">
      <c r="A31" s="31" t="str">
        <f>IF('[1]Outside Edges'!A31&lt;&gt;"",'[1]Outside Edges'!A31,"")</f>
        <v>D29</v>
      </c>
      <c r="B31" s="26" t="str">
        <f>IF('[1]Outside Edges'!D31-('[1]Compatibility Values'!$D$2+1)&gt;0,"Yes","No")</f>
        <v>No</v>
      </c>
      <c r="C31" s="27" t="str">
        <f>IF(('[1]Outside Edges'!D31+(25.4-19.3))-('[1]Compatibility Values'!$D$2+1)&gt;0,"Yes","No")</f>
        <v>No</v>
      </c>
    </row>
    <row r="32" spans="1:3" ht="15.75" customHeight="1" x14ac:dyDescent="0.25">
      <c r="A32" s="30" t="str">
        <f>IF('[1]Outside Edges'!A32&lt;&gt;"",'[1]Outside Edges'!A32,"")</f>
        <v>D30</v>
      </c>
      <c r="B32" s="24" t="str">
        <f>IF('[1]Outside Edges'!D32-('[1]Compatibility Values'!$D$2+1)&gt;0,"Yes","No")</f>
        <v>Yes</v>
      </c>
      <c r="C32" s="25" t="str">
        <f>IF(('[1]Outside Edges'!D32+(25.4-19.3))-('[1]Compatibility Values'!$D$2+1)&gt;0,"Yes","No")</f>
        <v>Yes</v>
      </c>
    </row>
    <row r="33" spans="1:3" ht="15.75" customHeight="1" x14ac:dyDescent="0.25">
      <c r="A33" s="31" t="str">
        <f>IF('[1]Outside Edges'!A33&lt;&gt;"",'[1]Outside Edges'!A33,"")</f>
        <v>D31</v>
      </c>
      <c r="B33" s="26" t="str">
        <f>IF('[1]Outside Edges'!D33-('[1]Compatibility Values'!$D$2+1)&gt;0,"Yes","No")</f>
        <v>Yes</v>
      </c>
      <c r="C33" s="27" t="str">
        <f>IF(('[1]Outside Edges'!D33+(25.4-19.3))-('[1]Compatibility Values'!$D$2+1)&gt;0,"Yes","No")</f>
        <v>Yes</v>
      </c>
    </row>
    <row r="34" spans="1:3" ht="15.75" customHeight="1" x14ac:dyDescent="0.25">
      <c r="A34" s="30" t="str">
        <f>IF('[1]Outside Edges'!A34&lt;&gt;"",'[1]Outside Edges'!A34,"")</f>
        <v>D32</v>
      </c>
      <c r="B34" s="24" t="str">
        <f>IF('[1]Outside Edges'!D34-('[1]Compatibility Values'!$D$2+1)&gt;0,"Yes","No")</f>
        <v>Yes</v>
      </c>
      <c r="C34" s="25" t="str">
        <f>IF(('[1]Outside Edges'!D34+(25.4-19.3))-('[1]Compatibility Values'!$D$2+1)&gt;0,"Yes","No")</f>
        <v>Yes</v>
      </c>
    </row>
    <row r="35" spans="1:3" ht="15.75" customHeight="1" x14ac:dyDescent="0.25">
      <c r="A35" s="31" t="str">
        <f>IF('[1]Outside Edges'!A35&lt;&gt;"",'[1]Outside Edges'!A35,"")</f>
        <v>D33</v>
      </c>
      <c r="B35" s="26" t="str">
        <f>IF('[1]Outside Edges'!D35-('[1]Compatibility Values'!$D$2+1)&gt;0,"Yes","No")</f>
        <v>Yes</v>
      </c>
      <c r="C35" s="27" t="str">
        <f>IF(('[1]Outside Edges'!D35+(25.4-19.3))-('[1]Compatibility Values'!$D$2+1)&gt;0,"Yes","No")</f>
        <v>Yes</v>
      </c>
    </row>
    <row r="36" spans="1:3" ht="15.75" customHeight="1" x14ac:dyDescent="0.25">
      <c r="A36" s="30" t="str">
        <f>IF('[1]Outside Edges'!A36&lt;&gt;"",'[1]Outside Edges'!A36,"")</f>
        <v>D34</v>
      </c>
      <c r="B36" s="24" t="str">
        <f>IF('[1]Outside Edges'!D36-('[1]Compatibility Values'!$D$2+1)&gt;0,"Yes","No")</f>
        <v>No</v>
      </c>
      <c r="C36" s="25" t="str">
        <f>IF(('[1]Outside Edges'!D36+(25.4-19.3))-('[1]Compatibility Values'!$D$2+1)&gt;0,"Yes","No")</f>
        <v>Yes</v>
      </c>
    </row>
    <row r="37" spans="1:3" ht="15.75" customHeight="1" x14ac:dyDescent="0.25">
      <c r="A37" s="31" t="str">
        <f>IF('[1]Outside Edges'!A37&lt;&gt;"",'[1]Outside Edges'!A37,"")</f>
        <v>D35</v>
      </c>
      <c r="B37" s="26" t="str">
        <f>IF('[1]Outside Edges'!D37-('[1]Compatibility Values'!$D$2+1)&gt;0,"Yes","No")</f>
        <v>No</v>
      </c>
      <c r="C37" s="27" t="str">
        <f>IF(('[1]Outside Edges'!D37+(25.4-19.3))-('[1]Compatibility Values'!$D$2+1)&gt;0,"Yes","No")</f>
        <v>No</v>
      </c>
    </row>
    <row r="38" spans="1:3" ht="15.75" customHeight="1" x14ac:dyDescent="0.25">
      <c r="A38" s="30" t="str">
        <f>IF('[1]Outside Edges'!A38&lt;&gt;"",'[1]Outside Edges'!A38,"")</f>
        <v>D36</v>
      </c>
      <c r="B38" s="24" t="str">
        <f>IF('[1]Outside Edges'!D38-('[1]Compatibility Values'!$D$2+1)&gt;0,"Yes","No")</f>
        <v>No</v>
      </c>
      <c r="C38" s="25" t="str">
        <f>IF(('[1]Outside Edges'!D38+(25.4-19.3))-('[1]Compatibility Values'!$D$2+1)&gt;0,"Yes","No")</f>
        <v>No</v>
      </c>
    </row>
    <row r="39" spans="1:3" ht="15.75" customHeight="1" x14ac:dyDescent="0.25">
      <c r="A39" s="31" t="str">
        <f>IF('[1]Outside Edges'!A39&lt;&gt;"",'[1]Outside Edges'!A39,"")</f>
        <v>D37</v>
      </c>
      <c r="B39" s="26" t="str">
        <f>IF('[1]Outside Edges'!D39-('[1]Compatibility Values'!$D$2+1)&gt;0,"Yes","No")</f>
        <v>No</v>
      </c>
      <c r="C39" s="27" t="str">
        <f>IF(('[1]Outside Edges'!D39+(25.4-19.3))-('[1]Compatibility Values'!$D$2+1)&gt;0,"Yes","No")</f>
        <v>Yes</v>
      </c>
    </row>
    <row r="40" spans="1:3" ht="15.75" customHeight="1" x14ac:dyDescent="0.25">
      <c r="A40" s="30" t="str">
        <f>IF('[1]Outside Edges'!A40&lt;&gt;"",'[1]Outside Edges'!A40,"")</f>
        <v>D38</v>
      </c>
      <c r="B40" s="24" t="str">
        <f>IF('[1]Outside Edges'!D40-('[1]Compatibility Values'!$D$2+1)&gt;0,"Yes","No")</f>
        <v>Yes</v>
      </c>
      <c r="C40" s="25" t="str">
        <f>IF(('[1]Outside Edges'!D40+(25.4-19.3))-('[1]Compatibility Values'!$D$2+1)&gt;0,"Yes","No")</f>
        <v>Yes</v>
      </c>
    </row>
    <row r="41" spans="1:3" ht="15.75" customHeight="1" x14ac:dyDescent="0.25">
      <c r="A41" s="31" t="str">
        <f>IF('[1]Outside Edges'!A41&lt;&gt;"",'[1]Outside Edges'!A41,"")</f>
        <v>D39</v>
      </c>
      <c r="B41" s="26" t="str">
        <f>IF('[1]Outside Edges'!D41-('[1]Compatibility Values'!$D$2+1)&gt;0,"Yes","No")</f>
        <v>No</v>
      </c>
      <c r="C41" s="27" t="str">
        <f>IF(('[1]Outside Edges'!D41+(25.4-19.3))-('[1]Compatibility Values'!$D$2+1)&gt;0,"Yes","No")</f>
        <v>No</v>
      </c>
    </row>
    <row r="42" spans="1:3" ht="15.75" customHeight="1" x14ac:dyDescent="0.25">
      <c r="A42" s="30" t="str">
        <f>IF('[1]Outside Edges'!A42&lt;&gt;"",'[1]Outside Edges'!A42,"")</f>
        <v>D40</v>
      </c>
      <c r="B42" s="24" t="str">
        <f>IF('[1]Outside Edges'!D42-('[1]Compatibility Values'!$D$2+1)&gt;0,"Yes","No")</f>
        <v>Yes</v>
      </c>
      <c r="C42" s="25" t="str">
        <f>IF(('[1]Outside Edges'!D42+(25.4-19.3))-('[1]Compatibility Values'!$D$2+1)&gt;0,"Yes","No")</f>
        <v>Yes</v>
      </c>
    </row>
    <row r="43" spans="1:3" ht="15.75" customHeight="1" x14ac:dyDescent="0.25">
      <c r="A43" s="31" t="str">
        <f>IF('[1]Outside Edges'!A43&lt;&gt;"",'[1]Outside Edges'!A43,"")</f>
        <v>D41</v>
      </c>
      <c r="B43" s="26" t="str">
        <f>IF('[1]Outside Edges'!D43-('[1]Compatibility Values'!$D$2+1)&gt;0,"Yes","No")</f>
        <v>Yes</v>
      </c>
      <c r="C43" s="27" t="str">
        <f>IF(('[1]Outside Edges'!D43+(25.4-19.3))-('[1]Compatibility Values'!$D$2+1)&gt;0,"Yes","No")</f>
        <v>Yes</v>
      </c>
    </row>
    <row r="44" spans="1:3" ht="15.75" customHeight="1" x14ac:dyDescent="0.25">
      <c r="A44" s="30" t="str">
        <f>IF('[1]Outside Edges'!A44&lt;&gt;"",'[1]Outside Edges'!A44,"")</f>
        <v>D42</v>
      </c>
      <c r="B44" s="24" t="str">
        <f>IF('[1]Outside Edges'!D44-('[1]Compatibility Values'!$D$2+1)&gt;0,"Yes","No")</f>
        <v>Yes</v>
      </c>
      <c r="C44" s="25" t="str">
        <f>IF(('[1]Outside Edges'!D44+(25.4-19.3))-('[1]Compatibility Values'!$D$2+1)&gt;0,"Yes","No")</f>
        <v>Yes</v>
      </c>
    </row>
    <row r="45" spans="1:3" ht="15.75" customHeight="1" x14ac:dyDescent="0.25">
      <c r="A45" s="31" t="str">
        <f>IF('[1]Outside Edges'!A45&lt;&gt;"",'[1]Outside Edges'!A45,"")</f>
        <v>D43</v>
      </c>
      <c r="B45" s="26" t="str">
        <f>IF('[1]Outside Edges'!D45-('[1]Compatibility Values'!$D$2+1)&gt;0,"Yes","No")</f>
        <v>No</v>
      </c>
      <c r="C45" s="27" t="str">
        <f>IF(('[1]Outside Edges'!D45+(25.4-19.3))-('[1]Compatibility Values'!$D$2+1)&gt;0,"Yes","No")</f>
        <v>No</v>
      </c>
    </row>
    <row r="46" spans="1:3" ht="15.75" customHeight="1" x14ac:dyDescent="0.25">
      <c r="A46" s="30" t="str">
        <f>IF('[1]Outside Edges'!A46&lt;&gt;"",'[1]Outside Edges'!A46,"")</f>
        <v>D44</v>
      </c>
      <c r="B46" s="24" t="str">
        <f>IF('[1]Outside Edges'!D46-('[1]Compatibility Values'!$D$2+1)&gt;0,"Yes","No")</f>
        <v>No</v>
      </c>
      <c r="C46" s="25" t="str">
        <f>IF(('[1]Outside Edges'!D46+(25.4-19.3))-('[1]Compatibility Values'!$D$2+1)&gt;0,"Yes","No")</f>
        <v>No</v>
      </c>
    </row>
    <row r="47" spans="1:3" ht="15.75" customHeight="1" x14ac:dyDescent="0.25">
      <c r="A47" s="31" t="str">
        <f>IF('[1]Outside Edges'!A47&lt;&gt;"",'[1]Outside Edges'!A47,"")</f>
        <v>D45</v>
      </c>
      <c r="B47" s="26" t="str">
        <f>IF('[1]Outside Edges'!D47-('[1]Compatibility Values'!$D$2+1)&gt;0,"Yes","No")</f>
        <v>Yes</v>
      </c>
      <c r="C47" s="27" t="str">
        <f>IF(('[1]Outside Edges'!D47+(25.4-19.3))-('[1]Compatibility Values'!$D$2+1)&gt;0,"Yes","No")</f>
        <v>Yes</v>
      </c>
    </row>
    <row r="48" spans="1:3" ht="15.75" customHeight="1" x14ac:dyDescent="0.25">
      <c r="A48" s="30" t="str">
        <f>IF('[1]Outside Edges'!A48&lt;&gt;"",'[1]Outside Edges'!A48,"")</f>
        <v>D46</v>
      </c>
      <c r="B48" s="24" t="str">
        <f>IF('[1]Outside Edges'!D48-('[1]Compatibility Values'!$D$2+1)&gt;0,"Yes","No")</f>
        <v>No</v>
      </c>
      <c r="C48" s="25" t="str">
        <f>IF(('[1]Outside Edges'!D48+(25.4-19.3))-('[1]Compatibility Values'!$D$2+1)&gt;0,"Yes","No")</f>
        <v>No</v>
      </c>
    </row>
    <row r="49" spans="1:3" ht="15.75" customHeight="1" x14ac:dyDescent="0.25">
      <c r="A49" s="31" t="str">
        <f>IF('[1]Outside Edges'!A49&lt;&gt;"",'[1]Outside Edges'!A49,"")</f>
        <v>D47</v>
      </c>
      <c r="B49" s="26" t="str">
        <f>IF('[1]Outside Edges'!D49-('[1]Compatibility Values'!$D$2+1)&gt;0,"Yes","No")</f>
        <v>No</v>
      </c>
      <c r="C49" s="27" t="str">
        <f>IF(('[1]Outside Edges'!D49+(25.4-19.3))-('[1]Compatibility Values'!$D$2+1)&gt;0,"Yes","No")</f>
        <v>Yes</v>
      </c>
    </row>
    <row r="50" spans="1:3" ht="15.75" customHeight="1" x14ac:dyDescent="0.25">
      <c r="A50" s="30" t="str">
        <f>IF('[1]Outside Edges'!A50&lt;&gt;"",'[1]Outside Edges'!A50,"")</f>
        <v>D48</v>
      </c>
      <c r="B50" s="24" t="str">
        <f>IF('[1]Outside Edges'!D50-('[1]Compatibility Values'!$D$2+1)&gt;0,"Yes","No")</f>
        <v>Yes</v>
      </c>
      <c r="C50" s="25" t="str">
        <f>IF(('[1]Outside Edges'!D50+(25.4-19.3))-('[1]Compatibility Values'!$D$2+1)&gt;0,"Yes","No")</f>
        <v>Yes</v>
      </c>
    </row>
    <row r="51" spans="1:3" ht="15.75" customHeight="1" x14ac:dyDescent="0.25">
      <c r="A51" s="31" t="str">
        <f>IF('[1]Outside Edges'!A51&lt;&gt;"",'[1]Outside Edges'!A51,"")</f>
        <v>D49</v>
      </c>
      <c r="B51" s="26" t="str">
        <f>IF('[1]Outside Edges'!D51-('[1]Compatibility Values'!$D$2+1)&gt;0,"Yes","No")</f>
        <v>Yes</v>
      </c>
      <c r="C51" s="27" t="str">
        <f>IF(('[1]Outside Edges'!D51+(25.4-19.3))-('[1]Compatibility Values'!$D$2+1)&gt;0,"Yes","No")</f>
        <v>Yes</v>
      </c>
    </row>
    <row r="52" spans="1:3" ht="15.75" customHeight="1" x14ac:dyDescent="0.25">
      <c r="A52" s="30" t="str">
        <f>IF('[1]Outside Edges'!A52&lt;&gt;"",'[1]Outside Edges'!A52,"")</f>
        <v>D50</v>
      </c>
      <c r="B52" s="24" t="str">
        <f>IF('[1]Outside Edges'!D52-('[1]Compatibility Values'!$D$2+1)&gt;0,"Yes","No")</f>
        <v>No</v>
      </c>
      <c r="C52" s="25" t="str">
        <f>IF(('[1]Outside Edges'!D52+(25.4-19.3))-('[1]Compatibility Values'!$D$2+1)&gt;0,"Yes","No")</f>
        <v>Yes</v>
      </c>
    </row>
    <row r="53" spans="1:3" ht="15.75" customHeight="1" x14ac:dyDescent="0.25">
      <c r="A53" s="31" t="str">
        <f>IF('[1]Outside Edges'!A53&lt;&gt;"",'[1]Outside Edges'!A53,"")</f>
        <v>D51</v>
      </c>
      <c r="B53" s="26" t="str">
        <f>IF('[1]Outside Edges'!D53-('[1]Compatibility Values'!$D$2+1)&gt;0,"Yes","No")</f>
        <v>No</v>
      </c>
      <c r="C53" s="27" t="str">
        <f>IF(('[1]Outside Edges'!D53+(25.4-19.3))-('[1]Compatibility Values'!$D$2+1)&gt;0,"Yes","No")</f>
        <v>No</v>
      </c>
    </row>
    <row r="54" spans="1:3" ht="15.75" customHeight="1" x14ac:dyDescent="0.25">
      <c r="A54" s="30" t="str">
        <f>IF('[1]Outside Edges'!A54&lt;&gt;"",'[1]Outside Edges'!A54,"")</f>
        <v>D52</v>
      </c>
      <c r="B54" s="24" t="str">
        <f>IF('[1]Outside Edges'!D54-('[1]Compatibility Values'!$D$2+1)&gt;0,"Yes","No")</f>
        <v>Yes</v>
      </c>
      <c r="C54" s="25" t="str">
        <f>IF(('[1]Outside Edges'!D54+(25.4-19.3))-('[1]Compatibility Values'!$D$2+1)&gt;0,"Yes","No")</f>
        <v>Yes</v>
      </c>
    </row>
    <row r="55" spans="1:3" ht="15.75" customHeight="1" x14ac:dyDescent="0.25">
      <c r="A55" s="31" t="str">
        <f>IF('[1]Outside Edges'!A55&lt;&gt;"",'[1]Outside Edges'!A55,"")</f>
        <v>D53</v>
      </c>
      <c r="B55" s="26" t="str">
        <f>IF('[1]Outside Edges'!D55-('[1]Compatibility Values'!$D$2+1)&gt;0,"Yes","No")</f>
        <v>No</v>
      </c>
      <c r="C55" s="27" t="str">
        <f>IF(('[1]Outside Edges'!D55+(25.4-19.3))-('[1]Compatibility Values'!$D$2+1)&gt;0,"Yes","No")</f>
        <v>No</v>
      </c>
    </row>
    <row r="56" spans="1:3" ht="15.75" customHeight="1" x14ac:dyDescent="0.25">
      <c r="A56" s="30" t="str">
        <f>IF('[1]Outside Edges'!A56&lt;&gt;"",'[1]Outside Edges'!A56,"")</f>
        <v>D54</v>
      </c>
      <c r="B56" s="24" t="str">
        <f>IF('[1]Outside Edges'!D56-('[1]Compatibility Values'!$D$2+1)&gt;0,"Yes","No")</f>
        <v>Yes</v>
      </c>
      <c r="C56" s="25" t="str">
        <f>IF(('[1]Outside Edges'!D56+(25.4-19.3))-('[1]Compatibility Values'!$D$2+1)&gt;0,"Yes","No")</f>
        <v>Yes</v>
      </c>
    </row>
    <row r="57" spans="1:3" ht="15.75" customHeight="1" x14ac:dyDescent="0.25">
      <c r="A57" s="31" t="str">
        <f>IF('[1]Outside Edges'!A57&lt;&gt;"",'[1]Outside Edges'!A57,"")</f>
        <v>D55</v>
      </c>
      <c r="B57" s="26" t="str">
        <f>IF('[1]Outside Edges'!D57-('[1]Compatibility Values'!$D$2+1)&gt;0,"Yes","No")</f>
        <v>No</v>
      </c>
      <c r="C57" s="27" t="str">
        <f>IF(('[1]Outside Edges'!D57+(25.4-19.3))-('[1]Compatibility Values'!$D$2+1)&gt;0,"Yes","No")</f>
        <v>Yes</v>
      </c>
    </row>
    <row r="58" spans="1:3" ht="15.75" customHeight="1" x14ac:dyDescent="0.25">
      <c r="A58" s="30" t="str">
        <f>IF('[1]Outside Edges'!A58&lt;&gt;"",'[1]Outside Edges'!A58,"")</f>
        <v>D56</v>
      </c>
      <c r="B58" s="24" t="str">
        <f>IF('[1]Outside Edges'!D58-('[1]Compatibility Values'!$D$2+1)&gt;0,"Yes","No")</f>
        <v>Yes</v>
      </c>
      <c r="C58" s="25" t="str">
        <f>IF(('[1]Outside Edges'!D58+(25.4-19.3))-('[1]Compatibility Values'!$D$2+1)&gt;0,"Yes","No")</f>
        <v>Yes</v>
      </c>
    </row>
    <row r="59" spans="1:3" ht="15.75" customHeight="1" x14ac:dyDescent="0.25">
      <c r="A59" s="31" t="str">
        <f>IF('[1]Outside Edges'!A59&lt;&gt;"",'[1]Outside Edges'!A59,"")</f>
        <v>D57</v>
      </c>
      <c r="B59" s="26" t="str">
        <f>IF('[1]Outside Edges'!D59-('[1]Compatibility Values'!$D$2+1)&gt;0,"Yes","No")</f>
        <v>No</v>
      </c>
      <c r="C59" s="27" t="str">
        <f>IF(('[1]Outside Edges'!D59+(25.4-19.3))-('[1]Compatibility Values'!$D$2+1)&gt;0,"Yes","No")</f>
        <v>No</v>
      </c>
    </row>
    <row r="60" spans="1:3" ht="15.75" customHeight="1" x14ac:dyDescent="0.25">
      <c r="A60" s="30" t="str">
        <f>IF('[1]Outside Edges'!A60&lt;&gt;"",'[1]Outside Edges'!A60,"")</f>
        <v>D58</v>
      </c>
      <c r="B60" s="24" t="str">
        <f>IF('[1]Outside Edges'!D60-('[1]Compatibility Values'!$D$2+1)&gt;0,"Yes","No")</f>
        <v>No</v>
      </c>
      <c r="C60" s="25" t="str">
        <f>IF(('[1]Outside Edges'!D60+(25.4-19.3))-('[1]Compatibility Values'!$D$2+1)&gt;0,"Yes","No")</f>
        <v>No</v>
      </c>
    </row>
    <row r="61" spans="1:3" ht="15.75" customHeight="1" x14ac:dyDescent="0.25">
      <c r="A61" s="31" t="str">
        <f>IF('[1]Outside Edges'!A61&lt;&gt;"",'[1]Outside Edges'!A61,"")</f>
        <v>D59</v>
      </c>
      <c r="B61" s="26" t="str">
        <f>IF('[1]Outside Edges'!D61-('[1]Compatibility Values'!$D$2+1)&gt;0,"Yes","No")</f>
        <v>No</v>
      </c>
      <c r="C61" s="27" t="str">
        <f>IF(('[1]Outside Edges'!D61+(25.4-19.3))-('[1]Compatibility Values'!$D$2+1)&gt;0,"Yes","No")</f>
        <v>No</v>
      </c>
    </row>
    <row r="62" spans="1:3" ht="15.75" customHeight="1" x14ac:dyDescent="0.25">
      <c r="A62" s="30" t="str">
        <f>IF('[1]Outside Edges'!A62&lt;&gt;"",'[1]Outside Edges'!A62,"")</f>
        <v>D60</v>
      </c>
      <c r="B62" s="24" t="str">
        <f>IF('[1]Outside Edges'!D62-('[1]Compatibility Values'!$D$2+1)&gt;0,"Yes","No")</f>
        <v>No</v>
      </c>
      <c r="C62" s="25" t="str">
        <f>IF(('[1]Outside Edges'!D62+(25.4-19.3))-('[1]Compatibility Values'!$D$2+1)&gt;0,"Yes","No")</f>
        <v>Yes</v>
      </c>
    </row>
    <row r="63" spans="1:3" ht="15.75" customHeight="1" x14ac:dyDescent="0.25">
      <c r="A63" s="31" t="str">
        <f>IF('[1]Outside Edges'!A63&lt;&gt;"",'[1]Outside Edges'!A63,"")</f>
        <v>D61</v>
      </c>
      <c r="B63" s="26" t="str">
        <f>IF('[1]Outside Edges'!D63-('[1]Compatibility Values'!$D$2+1)&gt;0,"Yes","No")</f>
        <v>No</v>
      </c>
      <c r="C63" s="27" t="str">
        <f>IF(('[1]Outside Edges'!D63+(25.4-19.3))-('[1]Compatibility Values'!$D$2+1)&gt;0,"Yes","No")</f>
        <v>No</v>
      </c>
    </row>
    <row r="64" spans="1:3" ht="15.75" customHeight="1" x14ac:dyDescent="0.25">
      <c r="A64" s="30" t="str">
        <f>IF('[1]Outside Edges'!A64&lt;&gt;"",'[1]Outside Edges'!A64,"")</f>
        <v>D62</v>
      </c>
      <c r="B64" s="24" t="str">
        <f>IF('[1]Outside Edges'!D64-('[1]Compatibility Values'!$D$2+1)&gt;0,"Yes","No")</f>
        <v>No</v>
      </c>
      <c r="C64" s="25" t="str">
        <f>IF(('[1]Outside Edges'!D64+(25.4-19.3))-('[1]Compatibility Values'!$D$2+1)&gt;0,"Yes","No")</f>
        <v>Yes</v>
      </c>
    </row>
    <row r="65" spans="1:3" ht="15.75" customHeight="1" x14ac:dyDescent="0.25">
      <c r="A65" s="31" t="str">
        <f>IF('[1]Outside Edges'!A65&lt;&gt;"",'[1]Outside Edges'!A65,"")</f>
        <v>D63</v>
      </c>
      <c r="B65" s="26" t="str">
        <f>IF('[1]Outside Edges'!D65-('[1]Compatibility Values'!$D$2+1)&gt;0,"Yes","No")</f>
        <v>No</v>
      </c>
      <c r="C65" s="27" t="str">
        <f>IF(('[1]Outside Edges'!D65+(25.4-19.3))-('[1]Compatibility Values'!$D$2+1)&gt;0,"Yes","No")</f>
        <v>No</v>
      </c>
    </row>
    <row r="66" spans="1:3" ht="15.75" customHeight="1" x14ac:dyDescent="0.25">
      <c r="A66" s="30" t="str">
        <f>IF('[1]Outside Edges'!A66&lt;&gt;"",'[1]Outside Edges'!A66,"")</f>
        <v>D64</v>
      </c>
      <c r="B66" s="24" t="str">
        <f>IF('[1]Outside Edges'!D66-('[1]Compatibility Values'!$D$2+1)&gt;0,"Yes","No")</f>
        <v>No</v>
      </c>
      <c r="C66" s="25" t="str">
        <f>IF(('[1]Outside Edges'!D66+(25.4-19.3))-('[1]Compatibility Values'!$D$2+1)&gt;0,"Yes","No")</f>
        <v>No</v>
      </c>
    </row>
    <row r="67" spans="1:3" ht="15.75" customHeight="1" x14ac:dyDescent="0.25">
      <c r="A67" s="31" t="str">
        <f>IF('[1]Outside Edges'!A67&lt;&gt;"",'[1]Outside Edges'!A67,"")</f>
        <v>D65</v>
      </c>
      <c r="B67" s="26" t="str">
        <f>IF('[1]Outside Edges'!D67-('[1]Compatibility Values'!$D$2+1)&gt;0,"Yes","No")</f>
        <v>No</v>
      </c>
      <c r="C67" s="27" t="str">
        <f>IF(('[1]Outside Edges'!D67+(25.4-19.3))-('[1]Compatibility Values'!$D$2+1)&gt;0,"Yes","No")</f>
        <v>Yes</v>
      </c>
    </row>
    <row r="68" spans="1:3" ht="15.75" customHeight="1" x14ac:dyDescent="0.25">
      <c r="A68" s="30" t="str">
        <f>IF('[1]Outside Edges'!A68&lt;&gt;"",'[1]Outside Edges'!A68,"")</f>
        <v>D66</v>
      </c>
      <c r="B68" s="24" t="str">
        <f>IF('[1]Outside Edges'!D68-('[1]Compatibility Values'!$D$2+1)&gt;0,"Yes","No")</f>
        <v>No</v>
      </c>
      <c r="C68" s="25" t="str">
        <f>IF(('[1]Outside Edges'!D68+(25.4-19.3))-('[1]Compatibility Values'!$D$2+1)&gt;0,"Yes","No")</f>
        <v>No</v>
      </c>
    </row>
    <row r="69" spans="1:3" ht="15.75" customHeight="1" x14ac:dyDescent="0.25">
      <c r="A69" s="31" t="str">
        <f>IF('[1]Outside Edges'!A69&lt;&gt;"",'[1]Outside Edges'!A69,"")</f>
        <v>D67</v>
      </c>
      <c r="B69" s="26" t="str">
        <f>IF('[1]Outside Edges'!D69-('[1]Compatibility Values'!$D$2+1)&gt;0,"Yes","No")</f>
        <v>Yes</v>
      </c>
      <c r="C69" s="27" t="str">
        <f>IF(('[1]Outside Edges'!D69+(25.4-19.3))-('[1]Compatibility Values'!$D$2+1)&gt;0,"Yes","No")</f>
        <v>Yes</v>
      </c>
    </row>
    <row r="70" spans="1:3" ht="15.75" customHeight="1" x14ac:dyDescent="0.25">
      <c r="A70" s="30" t="str">
        <f>IF('[1]Outside Edges'!A70&lt;&gt;"",'[1]Outside Edges'!A70,"")</f>
        <v>D68</v>
      </c>
      <c r="B70" s="24" t="str">
        <f>IF('[1]Outside Edges'!D70-('[1]Compatibility Values'!$D$2+1)&gt;0,"Yes","No")</f>
        <v>No</v>
      </c>
      <c r="C70" s="25" t="str">
        <f>IF(('[1]Outside Edges'!D70+(25.4-19.3))-('[1]Compatibility Values'!$D$2+1)&gt;0,"Yes","No")</f>
        <v>No</v>
      </c>
    </row>
    <row r="71" spans="1:3" ht="15.75" customHeight="1" x14ac:dyDescent="0.25">
      <c r="A71" s="31" t="str">
        <f>IF('[1]Outside Edges'!A71&lt;&gt;"",'[1]Outside Edges'!A71,"")</f>
        <v>D69</v>
      </c>
      <c r="B71" s="26" t="str">
        <f>IF('[1]Outside Edges'!D71-('[1]Compatibility Values'!$D$2+1)&gt;0,"Yes","No")</f>
        <v>Yes</v>
      </c>
      <c r="C71" s="27" t="str">
        <f>IF(('[1]Outside Edges'!D71+(25.4-19.3))-('[1]Compatibility Values'!$D$2+1)&gt;0,"Yes","No")</f>
        <v>Yes</v>
      </c>
    </row>
    <row r="72" spans="1:3" ht="15.75" customHeight="1" x14ac:dyDescent="0.25">
      <c r="A72" s="30" t="str">
        <f>IF('[1]Outside Edges'!A72&lt;&gt;"",'[1]Outside Edges'!A72,"")</f>
        <v>D70</v>
      </c>
      <c r="B72" s="24" t="str">
        <f>IF('[1]Outside Edges'!D72-('[1]Compatibility Values'!$D$2+1)&gt;0,"Yes","No")</f>
        <v>Yes</v>
      </c>
      <c r="C72" s="25" t="str">
        <f>IF(('[1]Outside Edges'!D72+(25.4-19.3))-('[1]Compatibility Values'!$D$2+1)&gt;0,"Yes","No")</f>
        <v>Yes</v>
      </c>
    </row>
    <row r="73" spans="1:3" ht="15.75" customHeight="1" x14ac:dyDescent="0.25">
      <c r="A73" s="31" t="str">
        <f>IF('[1]Outside Edges'!A73&lt;&gt;"",'[1]Outside Edges'!A73,"")</f>
        <v>D71</v>
      </c>
      <c r="B73" s="26" t="str">
        <f>IF('[1]Outside Edges'!D73-('[1]Compatibility Values'!$D$2+1)&gt;0,"Yes","No")</f>
        <v>No</v>
      </c>
      <c r="C73" s="27" t="str">
        <f>IF(('[1]Outside Edges'!D73+(25.4-19.3))-('[1]Compatibility Values'!$D$2+1)&gt;0,"Yes","No")</f>
        <v>No</v>
      </c>
    </row>
    <row r="74" spans="1:3" ht="15.75" customHeight="1" x14ac:dyDescent="0.25">
      <c r="A74" s="30" t="str">
        <f>IF('[1]Outside Edges'!A74&lt;&gt;"",'[1]Outside Edges'!A74,"")</f>
        <v>D72</v>
      </c>
      <c r="B74" s="24" t="str">
        <f>IF('[1]Outside Edges'!D74-('[1]Compatibility Values'!$D$2+1)&gt;0,"Yes","No")</f>
        <v>Yes</v>
      </c>
      <c r="C74" s="25" t="str">
        <f>IF(('[1]Outside Edges'!D74+(25.4-19.3))-('[1]Compatibility Values'!$D$2+1)&gt;0,"Yes","No")</f>
        <v>Yes</v>
      </c>
    </row>
    <row r="75" spans="1:3" ht="15.75" customHeight="1" x14ac:dyDescent="0.25">
      <c r="A75" s="31" t="str">
        <f>IF('[1]Outside Edges'!A75&lt;&gt;"",'[1]Outside Edges'!A75,"")</f>
        <v>D73</v>
      </c>
      <c r="B75" s="26" t="str">
        <f>IF('[1]Outside Edges'!D75-('[1]Compatibility Values'!$D$2+1)&gt;0,"Yes","No")</f>
        <v>Yes</v>
      </c>
      <c r="C75" s="27" t="str">
        <f>IF(('[1]Outside Edges'!D75+(25.4-19.3))-('[1]Compatibility Values'!$D$2+1)&gt;0,"Yes","No")</f>
        <v>Yes</v>
      </c>
    </row>
    <row r="76" spans="1:3" ht="15.75" customHeight="1" x14ac:dyDescent="0.25">
      <c r="A76" s="30" t="str">
        <f>IF('[1]Outside Edges'!A76&lt;&gt;"",'[1]Outside Edges'!A76,"")</f>
        <v>D74</v>
      </c>
      <c r="B76" s="24" t="str">
        <f>IF('[1]Outside Edges'!D76-('[1]Compatibility Values'!$D$2+1)&gt;0,"Yes","No")</f>
        <v>Yes</v>
      </c>
      <c r="C76" s="25" t="str">
        <f>IF(('[1]Outside Edges'!D76+(25.4-19.3))-('[1]Compatibility Values'!$D$2+1)&gt;0,"Yes","No")</f>
        <v>Yes</v>
      </c>
    </row>
    <row r="77" spans="1:3" ht="15.75" customHeight="1" x14ac:dyDescent="0.25">
      <c r="A77" s="31" t="str">
        <f>IF('[1]Outside Edges'!A77&lt;&gt;"",'[1]Outside Edges'!A77,"")</f>
        <v>D75</v>
      </c>
      <c r="B77" s="26" t="str">
        <f>IF('[1]Outside Edges'!D77-('[1]Compatibility Values'!$D$2+1)&gt;0,"Yes","No")</f>
        <v>Yes</v>
      </c>
      <c r="C77" s="27" t="str">
        <f>IF(('[1]Outside Edges'!D77+(25.4-19.3))-('[1]Compatibility Values'!$D$2+1)&gt;0,"Yes","No")</f>
        <v>Yes</v>
      </c>
    </row>
    <row r="78" spans="1:3" ht="15.75" customHeight="1" x14ac:dyDescent="0.25">
      <c r="A78" s="30" t="str">
        <f>IF('[1]Outside Edges'!A78&lt;&gt;"",'[1]Outside Edges'!A78,"")</f>
        <v>D76</v>
      </c>
      <c r="B78" s="24" t="str">
        <f>IF('[1]Outside Edges'!D78-('[1]Compatibility Values'!$D$2+1)&gt;0,"Yes","No")</f>
        <v>No</v>
      </c>
      <c r="C78" s="25" t="str">
        <f>IF(('[1]Outside Edges'!D78+(25.4-19.3))-('[1]Compatibility Values'!$D$2+1)&gt;0,"Yes","No")</f>
        <v>No</v>
      </c>
    </row>
    <row r="79" spans="1:3" ht="15.75" customHeight="1" x14ac:dyDescent="0.25">
      <c r="A79" s="31" t="str">
        <f>IF('[1]Outside Edges'!A79&lt;&gt;"",'[1]Outside Edges'!A79,"")</f>
        <v>D77</v>
      </c>
      <c r="B79" s="26" t="str">
        <f>IF('[1]Outside Edges'!D79-('[1]Compatibility Values'!$D$2+1)&gt;0,"Yes","No")</f>
        <v>Yes</v>
      </c>
      <c r="C79" s="27" t="str">
        <f>IF(('[1]Outside Edges'!D79+(25.4-19.3))-('[1]Compatibility Values'!$D$2+1)&gt;0,"Yes","No")</f>
        <v>Yes</v>
      </c>
    </row>
    <row r="80" spans="1:3" ht="15.75" customHeight="1" x14ac:dyDescent="0.25">
      <c r="A80" s="30" t="str">
        <f>IF('[1]Outside Edges'!A80&lt;&gt;"",'[1]Outside Edges'!A80,"")</f>
        <v>D78</v>
      </c>
      <c r="B80" s="24" t="str">
        <f>IF('[1]Outside Edges'!D80-('[1]Compatibility Values'!$D$2+1)&gt;0,"Yes","No")</f>
        <v>No</v>
      </c>
      <c r="C80" s="25" t="str">
        <f>IF(('[1]Outside Edges'!D80+(25.4-19.3))-('[1]Compatibility Values'!$D$2+1)&gt;0,"Yes","No")</f>
        <v>Yes</v>
      </c>
    </row>
    <row r="81" spans="1:3" ht="15.75" customHeight="1" x14ac:dyDescent="0.25">
      <c r="A81" s="31" t="str">
        <f>IF('[1]Outside Edges'!A81&lt;&gt;"",'[1]Outside Edges'!A81,"")</f>
        <v>D79</v>
      </c>
      <c r="B81" s="26" t="str">
        <f>IF('[1]Outside Edges'!D81-('[1]Compatibility Values'!$D$2+1)&gt;0,"Yes","No")</f>
        <v>Yes</v>
      </c>
      <c r="C81" s="27" t="str">
        <f>IF(('[1]Outside Edges'!D81+(25.4-19.3))-('[1]Compatibility Values'!$D$2+1)&gt;0,"Yes","No")</f>
        <v>Yes</v>
      </c>
    </row>
    <row r="82" spans="1:3" ht="15.75" customHeight="1" x14ac:dyDescent="0.25">
      <c r="A82" s="30" t="str">
        <f>IF('[1]Outside Edges'!A82&lt;&gt;"",'[1]Outside Edges'!A82,"")</f>
        <v>D80</v>
      </c>
      <c r="B82" s="24" t="str">
        <f>IF('[1]Outside Edges'!D82-('[1]Compatibility Values'!$D$2+1)&gt;0,"Yes","No")</f>
        <v>No</v>
      </c>
      <c r="C82" s="25" t="str">
        <f>IF(('[1]Outside Edges'!D82+(25.4-19.3))-('[1]Compatibility Values'!$D$2+1)&gt;0,"Yes","No")</f>
        <v>No</v>
      </c>
    </row>
    <row r="83" spans="1:3" ht="15.75" customHeight="1" x14ac:dyDescent="0.25">
      <c r="A83" s="31" t="str">
        <f>IF('[1]Outside Edges'!A83&lt;&gt;"",'[1]Outside Edges'!A83,"")</f>
        <v>D81</v>
      </c>
      <c r="B83" s="26" t="str">
        <f>IF('[1]Outside Edges'!D83-('[1]Compatibility Values'!$D$2+1)&gt;0,"Yes","No")</f>
        <v>Yes</v>
      </c>
      <c r="C83" s="27" t="str">
        <f>IF(('[1]Outside Edges'!D83+(25.4-19.3))-('[1]Compatibility Values'!$D$2+1)&gt;0,"Yes","No")</f>
        <v>Yes</v>
      </c>
    </row>
    <row r="84" spans="1:3" ht="15.75" customHeight="1" x14ac:dyDescent="0.25">
      <c r="A84" s="30" t="str">
        <f>IF('[1]Outside Edges'!A84&lt;&gt;"",'[1]Outside Edges'!A84,"")</f>
        <v>D82</v>
      </c>
      <c r="B84" s="24" t="str">
        <f>IF('[1]Outside Edges'!D84-('[1]Compatibility Values'!$D$2+1)&gt;0,"Yes","No")</f>
        <v>Yes</v>
      </c>
      <c r="C84" s="25" t="str">
        <f>IF(('[1]Outside Edges'!D84+(25.4-19.3))-('[1]Compatibility Values'!$D$2+1)&gt;0,"Yes","No")</f>
        <v>Yes</v>
      </c>
    </row>
    <row r="85" spans="1:3" ht="15.75" customHeight="1" x14ac:dyDescent="0.25">
      <c r="A85" s="31" t="str">
        <f>IF('[1]Outside Edges'!A85&lt;&gt;"",'[1]Outside Edges'!A85,"")</f>
        <v>D83</v>
      </c>
      <c r="B85" s="26" t="str">
        <f>IF('[1]Outside Edges'!D85-('[1]Compatibility Values'!$D$2+1)&gt;0,"Yes","No")</f>
        <v>Yes</v>
      </c>
      <c r="C85" s="27" t="str">
        <f>IF(('[1]Outside Edges'!D85+(25.4-19.3))-('[1]Compatibility Values'!$D$2+1)&gt;0,"Yes","No")</f>
        <v>Yes</v>
      </c>
    </row>
    <row r="86" spans="1:3" ht="15.75" customHeight="1" x14ac:dyDescent="0.25">
      <c r="A86" s="30" t="str">
        <f>IF('[1]Outside Edges'!A86&lt;&gt;"",'[1]Outside Edges'!A86,"")</f>
        <v>D84</v>
      </c>
      <c r="B86" s="24" t="str">
        <f>IF('[1]Outside Edges'!D86-('[1]Compatibility Values'!$D$2+1)&gt;0,"Yes","No")</f>
        <v>Yes</v>
      </c>
      <c r="C86" s="25" t="str">
        <f>IF(('[1]Outside Edges'!D86+(25.4-19.3))-('[1]Compatibility Values'!$D$2+1)&gt;0,"Yes","No")</f>
        <v>Yes</v>
      </c>
    </row>
    <row r="87" spans="1:3" ht="15.75" customHeight="1" x14ac:dyDescent="0.25">
      <c r="A87" s="31" t="str">
        <f>IF('[1]Outside Edges'!A87&lt;&gt;"",'[1]Outside Edges'!A87,"")</f>
        <v>D85</v>
      </c>
      <c r="B87" s="26" t="str">
        <f>IF('[1]Outside Edges'!D87-('[1]Compatibility Values'!$D$2+1)&gt;0,"Yes","No")</f>
        <v>Yes</v>
      </c>
      <c r="C87" s="27" t="str">
        <f>IF(('[1]Outside Edges'!D87+(25.4-19.3))-('[1]Compatibility Values'!$D$2+1)&gt;0,"Yes","No")</f>
        <v>Yes</v>
      </c>
    </row>
    <row r="88" spans="1:3" ht="15.75" customHeight="1" x14ac:dyDescent="0.25">
      <c r="A88" s="30" t="str">
        <f>IF('[1]Outside Edges'!A88&lt;&gt;"",'[1]Outside Edges'!A88,"")</f>
        <v>D86</v>
      </c>
      <c r="B88" s="24" t="str">
        <f>IF('[1]Outside Edges'!D88-('[1]Compatibility Values'!$D$2+1)&gt;0,"Yes","No")</f>
        <v>No</v>
      </c>
      <c r="C88" s="25" t="str">
        <f>IF(('[1]Outside Edges'!D88+(25.4-19.3))-('[1]Compatibility Values'!$D$2+1)&gt;0,"Yes","No")</f>
        <v>No</v>
      </c>
    </row>
    <row r="89" spans="1:3" ht="15.75" customHeight="1" x14ac:dyDescent="0.25">
      <c r="A89" s="31" t="str">
        <f>IF('[1]Outside Edges'!A89&lt;&gt;"",'[1]Outside Edges'!A89,"")</f>
        <v>D87</v>
      </c>
      <c r="B89" s="26" t="str">
        <f>IF('[1]Outside Edges'!D89-('[1]Compatibility Values'!$D$2+1)&gt;0,"Yes","No")</f>
        <v>Yes</v>
      </c>
      <c r="C89" s="27" t="str">
        <f>IF(('[1]Outside Edges'!D89+(25.4-19.3))-('[1]Compatibility Values'!$D$2+1)&gt;0,"Yes","No")</f>
        <v>Yes</v>
      </c>
    </row>
    <row r="90" spans="1:3" ht="15.75" customHeight="1" x14ac:dyDescent="0.25">
      <c r="A90" s="30" t="str">
        <f>IF('[1]Outside Edges'!A90&lt;&gt;"",'[1]Outside Edges'!A90,"")</f>
        <v>D88</v>
      </c>
      <c r="B90" s="24" t="str">
        <f>IF('[1]Outside Edges'!D90-('[1]Compatibility Values'!$D$2+1)&gt;0,"Yes","No")</f>
        <v>Yes</v>
      </c>
      <c r="C90" s="25" t="str">
        <f>IF(('[1]Outside Edges'!D90+(25.4-19.3))-('[1]Compatibility Values'!$D$2+1)&gt;0,"Yes","No")</f>
        <v>Yes</v>
      </c>
    </row>
    <row r="91" spans="1:3" ht="15.75" customHeight="1" x14ac:dyDescent="0.25">
      <c r="A91" s="31" t="str">
        <f>IF('[1]Outside Edges'!A91&lt;&gt;"",'[1]Outside Edges'!A91,"")</f>
        <v>D89</v>
      </c>
      <c r="B91" s="26" t="str">
        <f>IF('[1]Outside Edges'!D91-('[1]Compatibility Values'!$D$2+1)&gt;0,"Yes","No")</f>
        <v>No</v>
      </c>
      <c r="C91" s="27" t="str">
        <f>IF(('[1]Outside Edges'!D91+(25.4-19.3))-('[1]Compatibility Values'!$D$2+1)&gt;0,"Yes","No")</f>
        <v>Yes</v>
      </c>
    </row>
    <row r="92" spans="1:3" ht="15.75" customHeight="1" x14ac:dyDescent="0.25">
      <c r="A92" s="30" t="str">
        <f>IF('[1]Outside Edges'!A92&lt;&gt;"",'[1]Outside Edges'!A92,"")</f>
        <v>D90</v>
      </c>
      <c r="B92" s="24" t="str">
        <f>IF('[1]Outside Edges'!D92-('[1]Compatibility Values'!$D$2+1)&gt;0,"Yes","No")</f>
        <v>No</v>
      </c>
      <c r="C92" s="25" t="str">
        <f>IF(('[1]Outside Edges'!D92+(25.4-19.3))-('[1]Compatibility Values'!$D$2+1)&gt;0,"Yes","No")</f>
        <v>No</v>
      </c>
    </row>
    <row r="93" spans="1:3" ht="15.75" customHeight="1" x14ac:dyDescent="0.25">
      <c r="A93" s="31" t="str">
        <f>IF('[1]Outside Edges'!A93&lt;&gt;"",'[1]Outside Edges'!A93,"")</f>
        <v>D91</v>
      </c>
      <c r="B93" s="26" t="str">
        <f>IF('[1]Outside Edges'!D93-('[1]Compatibility Values'!$D$2+1)&gt;0,"Yes","No")</f>
        <v>No</v>
      </c>
      <c r="C93" s="27" t="str">
        <f>IF(('[1]Outside Edges'!D93+(25.4-19.3))-('[1]Compatibility Values'!$D$2+1)&gt;0,"Yes","No")</f>
        <v>No</v>
      </c>
    </row>
    <row r="94" spans="1:3" ht="15.75" customHeight="1" x14ac:dyDescent="0.25">
      <c r="A94" s="30" t="str">
        <f>IF('[1]Outside Edges'!A94&lt;&gt;"",'[1]Outside Edges'!A94,"")</f>
        <v>D92</v>
      </c>
      <c r="B94" s="24" t="str">
        <f>IF('[1]Outside Edges'!D94-('[1]Compatibility Values'!$D$2+1)&gt;0,"Yes","No")</f>
        <v>No</v>
      </c>
      <c r="C94" s="25" t="str">
        <f>IF(('[1]Outside Edges'!D94+(25.4-19.3))-('[1]Compatibility Values'!$D$2+1)&gt;0,"Yes","No")</f>
        <v>No</v>
      </c>
    </row>
    <row r="95" spans="1:3" ht="15.75" customHeight="1" x14ac:dyDescent="0.25">
      <c r="A95" s="31" t="str">
        <f>IF('[1]Outside Edges'!A95&lt;&gt;"",'[1]Outside Edges'!A95,"")</f>
        <v>D93</v>
      </c>
      <c r="B95" s="26" t="str">
        <f>IF('[1]Outside Edges'!D95-('[1]Compatibility Values'!$D$2+1)&gt;0,"Yes","No")</f>
        <v>Yes</v>
      </c>
      <c r="C95" s="27" t="str">
        <f>IF(('[1]Outside Edges'!D95+(25.4-19.3))-('[1]Compatibility Values'!$D$2+1)&gt;0,"Yes","No")</f>
        <v>Yes</v>
      </c>
    </row>
    <row r="96" spans="1:3" ht="15.75" customHeight="1" x14ac:dyDescent="0.25">
      <c r="A96" s="30" t="str">
        <f>IF('[1]Outside Edges'!A96&lt;&gt;"",'[1]Outside Edges'!A96,"")</f>
        <v>D94</v>
      </c>
      <c r="B96" s="24" t="str">
        <f>IF('[1]Outside Edges'!D96-('[1]Compatibility Values'!$D$2+1)&gt;0,"Yes","No")</f>
        <v>No</v>
      </c>
      <c r="C96" s="25" t="str">
        <f>IF(('[1]Outside Edges'!D96+(25.4-19.3))-('[1]Compatibility Values'!$D$2+1)&gt;0,"Yes","No")</f>
        <v>No</v>
      </c>
    </row>
    <row r="97" spans="1:3" ht="15.75" customHeight="1" x14ac:dyDescent="0.25">
      <c r="A97" s="31" t="str">
        <f>IF('[1]Outside Edges'!A97&lt;&gt;"",'[1]Outside Edges'!A97,"")</f>
        <v>D95</v>
      </c>
      <c r="B97" s="26" t="str">
        <f>IF('[1]Outside Edges'!D97-('[1]Compatibility Values'!$D$2+1)&gt;0,"Yes","No")</f>
        <v>Yes</v>
      </c>
      <c r="C97" s="27" t="str">
        <f>IF(('[1]Outside Edges'!D97+(25.4-19.3))-('[1]Compatibility Values'!$D$2+1)&gt;0,"Yes","No")</f>
        <v>Yes</v>
      </c>
    </row>
    <row r="98" spans="1:3" ht="15.75" customHeight="1" x14ac:dyDescent="0.25">
      <c r="A98" s="30" t="str">
        <f>IF('[1]Outside Edges'!A98&lt;&gt;"",'[1]Outside Edges'!A98,"")</f>
        <v>D96</v>
      </c>
      <c r="B98" s="24" t="str">
        <f>IF('[1]Outside Edges'!D98-('[1]Compatibility Values'!$D$2+1)&gt;0,"Yes","No")</f>
        <v>No</v>
      </c>
      <c r="C98" s="25" t="str">
        <f>IF(('[1]Outside Edges'!D98+(25.4-19.3))-('[1]Compatibility Values'!$D$2+1)&gt;0,"Yes","No")</f>
        <v>No</v>
      </c>
    </row>
    <row r="99" spans="1:3" ht="15.75" customHeight="1" x14ac:dyDescent="0.25">
      <c r="A99" s="31" t="str">
        <f>IF('[1]Outside Edges'!A99&lt;&gt;"",'[1]Outside Edges'!A99,"")</f>
        <v>D97</v>
      </c>
      <c r="B99" s="26" t="str">
        <f>IF('[1]Outside Edges'!D99-('[1]Compatibility Values'!$D$2+1)&gt;0,"Yes","No")</f>
        <v>Yes</v>
      </c>
      <c r="C99" s="27" t="str">
        <f>IF(('[1]Outside Edges'!D99+(25.4-19.3))-('[1]Compatibility Values'!$D$2+1)&gt;0,"Yes","No")</f>
        <v>Yes</v>
      </c>
    </row>
    <row r="100" spans="1:3" ht="15.75" customHeight="1" x14ac:dyDescent="0.25">
      <c r="A100" s="30" t="str">
        <f>IF('[1]Outside Edges'!A100&lt;&gt;"",'[1]Outside Edges'!A100,"")</f>
        <v>D98</v>
      </c>
      <c r="B100" s="24" t="str">
        <f>IF('[1]Outside Edges'!D100-('[1]Compatibility Values'!$D$2+1)&gt;0,"Yes","No")</f>
        <v>Yes</v>
      </c>
      <c r="C100" s="25" t="str">
        <f>IF(('[1]Outside Edges'!D100+(25.4-19.3))-('[1]Compatibility Values'!$D$2+1)&gt;0,"Yes","No")</f>
        <v>Yes</v>
      </c>
    </row>
    <row r="101" spans="1:3" ht="15.75" customHeight="1" x14ac:dyDescent="0.25">
      <c r="A101" s="31" t="str">
        <f>IF('[1]Outside Edges'!A101&lt;&gt;"",'[1]Outside Edges'!A101,"")</f>
        <v>D99</v>
      </c>
      <c r="B101" s="26" t="str">
        <f>IF('[1]Outside Edges'!D101-('[1]Compatibility Values'!$D$2+1)&gt;0,"Yes","No")</f>
        <v>No</v>
      </c>
      <c r="C101" s="27" t="str">
        <f>IF(('[1]Outside Edges'!D101+(25.4-19.3))-('[1]Compatibility Values'!$D$2+1)&gt;0,"Yes","No")</f>
        <v>No</v>
      </c>
    </row>
    <row r="102" spans="1:3" ht="15.75" customHeight="1" x14ac:dyDescent="0.25">
      <c r="A102" s="30" t="str">
        <f>IF('[1]Outside Edges'!A102&lt;&gt;"",'[1]Outside Edges'!A102,"")</f>
        <v>D100</v>
      </c>
      <c r="B102" s="24" t="str">
        <f>IF('[1]Outside Edges'!D102-('[1]Compatibility Values'!$D$2+1)&gt;0,"Yes","No")</f>
        <v>No</v>
      </c>
      <c r="C102" s="25" t="str">
        <f>IF(('[1]Outside Edges'!D102+(25.4-19.3))-('[1]Compatibility Values'!$D$2+1)&gt;0,"Yes","No")</f>
        <v>No</v>
      </c>
    </row>
    <row r="103" spans="1:3" ht="15.75" customHeight="1" x14ac:dyDescent="0.25">
      <c r="A103" s="31" t="str">
        <f>IF('[1]Outside Edges'!A103&lt;&gt;"",'[1]Outside Edges'!A103,"")</f>
        <v>D101</v>
      </c>
      <c r="B103" s="26" t="str">
        <f>IF('[1]Outside Edges'!D103-('[1]Compatibility Values'!$D$2+1)&gt;0,"Yes","No")</f>
        <v>Yes</v>
      </c>
      <c r="C103" s="27" t="str">
        <f>IF(('[1]Outside Edges'!D103+(25.4-19.3))-('[1]Compatibility Values'!$D$2+1)&gt;0,"Yes","No")</f>
        <v>Yes</v>
      </c>
    </row>
    <row r="104" spans="1:3" ht="15.75" customHeight="1" x14ac:dyDescent="0.25">
      <c r="A104" s="30" t="str">
        <f>IF('[1]Outside Edges'!A104&lt;&gt;"",'[1]Outside Edges'!A104,"")</f>
        <v>D102</v>
      </c>
      <c r="B104" s="24" t="str">
        <f>IF('[1]Outside Edges'!D104-('[1]Compatibility Values'!$D$2+1)&gt;0,"Yes","No")</f>
        <v>Yes</v>
      </c>
      <c r="C104" s="25" t="str">
        <f>IF(('[1]Outside Edges'!D104+(25.4-19.3))-('[1]Compatibility Values'!$D$2+1)&gt;0,"Yes","No")</f>
        <v>Yes</v>
      </c>
    </row>
    <row r="105" spans="1:3" ht="15.75" customHeight="1" x14ac:dyDescent="0.25">
      <c r="A105" s="31" t="str">
        <f>IF('[1]Outside Edges'!A105&lt;&gt;"",'[1]Outside Edges'!A105,"")</f>
        <v>D103</v>
      </c>
      <c r="B105" s="26" t="str">
        <f>IF('[1]Outside Edges'!D105-('[1]Compatibility Values'!$D$2+1)&gt;0,"Yes","No")</f>
        <v>No</v>
      </c>
      <c r="C105" s="27" t="str">
        <f>IF(('[1]Outside Edges'!D105+(25.4-19.3))-('[1]Compatibility Values'!$D$2+1)&gt;0,"Yes","No")</f>
        <v>No</v>
      </c>
    </row>
    <row r="106" spans="1:3" ht="15.75" customHeight="1" x14ac:dyDescent="0.25">
      <c r="A106" s="30" t="str">
        <f>IF('[1]Outside Edges'!A106&lt;&gt;"",'[1]Outside Edges'!A106,"")</f>
        <v>D104</v>
      </c>
      <c r="B106" s="24" t="str">
        <f>IF('[1]Outside Edges'!D106-('[1]Compatibility Values'!$D$2+1)&gt;0,"Yes","No")</f>
        <v>No</v>
      </c>
      <c r="C106" s="25" t="str">
        <f>IF(('[1]Outside Edges'!D106+(25.4-19.3))-('[1]Compatibility Values'!$D$2+1)&gt;0,"Yes","No")</f>
        <v>No</v>
      </c>
    </row>
    <row r="107" spans="1:3" ht="15.75" customHeight="1" x14ac:dyDescent="0.25">
      <c r="A107" s="31" t="str">
        <f>IF('[1]Outside Edges'!A107&lt;&gt;"",'[1]Outside Edges'!A107,"")</f>
        <v>D105</v>
      </c>
      <c r="B107" s="26" t="str">
        <f>IF('[1]Outside Edges'!D107-('[1]Compatibility Values'!$D$2+1)&gt;0,"Yes","No")</f>
        <v>No</v>
      </c>
      <c r="C107" s="27" t="str">
        <f>IF(('[1]Outside Edges'!D107+(25.4-19.3))-('[1]Compatibility Values'!$D$2+1)&gt;0,"Yes","No")</f>
        <v>No</v>
      </c>
    </row>
    <row r="108" spans="1:3" ht="15.75" customHeight="1" x14ac:dyDescent="0.25">
      <c r="A108" s="30" t="str">
        <f>IF('[1]Outside Edges'!A108&lt;&gt;"",'[1]Outside Edges'!A108,"")</f>
        <v>D106</v>
      </c>
      <c r="B108" s="24" t="str">
        <f>IF('[1]Outside Edges'!D108-('[1]Compatibility Values'!$D$2+1)&gt;0,"Yes","No")</f>
        <v>No</v>
      </c>
      <c r="C108" s="25" t="str">
        <f>IF(('[1]Outside Edges'!D108+(25.4-19.3))-('[1]Compatibility Values'!$D$2+1)&gt;0,"Yes","No")</f>
        <v>No</v>
      </c>
    </row>
    <row r="109" spans="1:3" ht="15.75" customHeight="1" x14ac:dyDescent="0.25">
      <c r="A109" s="31" t="str">
        <f>IF('[1]Outside Edges'!A109&lt;&gt;"",'[1]Outside Edges'!A109,"")</f>
        <v>D107</v>
      </c>
      <c r="B109" s="26" t="str">
        <f>IF('[1]Outside Edges'!D109-('[1]Compatibility Values'!$D$2+1)&gt;0,"Yes","No")</f>
        <v>No</v>
      </c>
      <c r="C109" s="27" t="str">
        <f>IF(('[1]Outside Edges'!D109+(25.4-19.3))-('[1]Compatibility Values'!$D$2+1)&gt;0,"Yes","No")</f>
        <v>Yes</v>
      </c>
    </row>
    <row r="110" spans="1:3" ht="15.75" customHeight="1" x14ac:dyDescent="0.25">
      <c r="A110" s="30" t="str">
        <f>IF('[1]Outside Edges'!A110&lt;&gt;"",'[1]Outside Edges'!A110,"")</f>
        <v>D108</v>
      </c>
      <c r="B110" s="24" t="str">
        <f>IF('[1]Outside Edges'!D110-('[1]Compatibility Values'!$D$2+1)&gt;0,"Yes","No")</f>
        <v>No</v>
      </c>
      <c r="C110" s="25" t="str">
        <f>IF(('[1]Outside Edges'!D110+(25.4-19.3))-('[1]Compatibility Values'!$D$2+1)&gt;0,"Yes","No")</f>
        <v>No</v>
      </c>
    </row>
    <row r="111" spans="1:3" ht="15.75" customHeight="1" x14ac:dyDescent="0.25">
      <c r="A111" s="31" t="str">
        <f>IF('[1]Outside Edges'!A111&lt;&gt;"",'[1]Outside Edges'!A111,"")</f>
        <v>D109</v>
      </c>
      <c r="B111" s="26" t="str">
        <f>IF('[1]Outside Edges'!D111-('[1]Compatibility Values'!$D$2+1)&gt;0,"Yes","No")</f>
        <v>Yes</v>
      </c>
      <c r="C111" s="27" t="str">
        <f>IF(('[1]Outside Edges'!D111+(25.4-19.3))-('[1]Compatibility Values'!$D$2+1)&gt;0,"Yes","No")</f>
        <v>Yes</v>
      </c>
    </row>
    <row r="112" spans="1:3" ht="15.75" customHeight="1" x14ac:dyDescent="0.25">
      <c r="A112" s="30" t="str">
        <f>IF('[1]Outside Edges'!A112&lt;&gt;"",'[1]Outside Edges'!A112,"")</f>
        <v>D110</v>
      </c>
      <c r="B112" s="24" t="str">
        <f>IF('[1]Outside Edges'!D112-('[1]Compatibility Values'!$D$2+1)&gt;0,"Yes","No")</f>
        <v>No</v>
      </c>
      <c r="C112" s="25" t="str">
        <f>IF(('[1]Outside Edges'!D112+(25.4-19.3))-('[1]Compatibility Values'!$D$2+1)&gt;0,"Yes","No")</f>
        <v>No</v>
      </c>
    </row>
    <row r="113" spans="1:3" ht="15.75" customHeight="1" x14ac:dyDescent="0.25">
      <c r="A113" s="31" t="str">
        <f>IF('[1]Outside Edges'!A113&lt;&gt;"",'[1]Outside Edges'!A113,"")</f>
        <v>D111</v>
      </c>
      <c r="B113" s="26" t="str">
        <f>IF('[1]Outside Edges'!D113-('[1]Compatibility Values'!$D$2+1)&gt;0,"Yes","No")</f>
        <v>No</v>
      </c>
      <c r="C113" s="27" t="str">
        <f>IF(('[1]Outside Edges'!D113+(25.4-19.3))-('[1]Compatibility Values'!$D$2+1)&gt;0,"Yes","No")</f>
        <v>No</v>
      </c>
    </row>
    <row r="114" spans="1:3" ht="15.75" customHeight="1" x14ac:dyDescent="0.25">
      <c r="A114" s="30" t="str">
        <f>IF('[1]Outside Edges'!A114&lt;&gt;"",'[1]Outside Edges'!A114,"")</f>
        <v>D112</v>
      </c>
      <c r="B114" s="24" t="str">
        <f>IF('[1]Outside Edges'!D114-('[1]Compatibility Values'!$D$2+1)&gt;0,"Yes","No")</f>
        <v>Yes</v>
      </c>
      <c r="C114" s="25" t="str">
        <f>IF(('[1]Outside Edges'!D114+(25.4-19.3))-('[1]Compatibility Values'!$D$2+1)&gt;0,"Yes","No")</f>
        <v>Yes</v>
      </c>
    </row>
    <row r="115" spans="1:3" ht="15.75" customHeight="1" x14ac:dyDescent="0.25">
      <c r="A115" s="31" t="str">
        <f>IF('[1]Outside Edges'!A115&lt;&gt;"",'[1]Outside Edges'!A115,"")</f>
        <v>D113</v>
      </c>
      <c r="B115" s="26" t="str">
        <f>IF('[1]Outside Edges'!D115-('[1]Compatibility Values'!$D$2+1)&gt;0,"Yes","No")</f>
        <v>No</v>
      </c>
      <c r="C115" s="27" t="str">
        <f>IF(('[1]Outside Edges'!D115+(25.4-19.3))-('[1]Compatibility Values'!$D$2+1)&gt;0,"Yes","No")</f>
        <v>No</v>
      </c>
    </row>
    <row r="116" spans="1:3" ht="15.75" customHeight="1" x14ac:dyDescent="0.25">
      <c r="A116" s="30" t="str">
        <f>IF('[1]Outside Edges'!A116&lt;&gt;"",'[1]Outside Edges'!A116,"")</f>
        <v>D114</v>
      </c>
      <c r="B116" s="24" t="str">
        <f>IF('[1]Outside Edges'!D116-('[1]Compatibility Values'!$D$2+1)&gt;0,"Yes","No")</f>
        <v>No</v>
      </c>
      <c r="C116" s="25" t="str">
        <f>IF(('[1]Outside Edges'!D116+(25.4-19.3))-('[1]Compatibility Values'!$D$2+1)&gt;0,"Yes","No")</f>
        <v>No</v>
      </c>
    </row>
    <row r="117" spans="1:3" ht="15.75" customHeight="1" x14ac:dyDescent="0.25">
      <c r="A117" s="31" t="str">
        <f>IF('[1]Outside Edges'!A117&lt;&gt;"",'[1]Outside Edges'!A117,"")</f>
        <v>D115</v>
      </c>
      <c r="B117" s="26" t="str">
        <f>IF('[1]Outside Edges'!D117-('[1]Compatibility Values'!$D$2+1)&gt;0,"Yes","No")</f>
        <v>Yes</v>
      </c>
      <c r="C117" s="27" t="str">
        <f>IF(('[1]Outside Edges'!D117+(25.4-19.3))-('[1]Compatibility Values'!$D$2+1)&gt;0,"Yes","No")</f>
        <v>Yes</v>
      </c>
    </row>
    <row r="118" spans="1:3" ht="15.75" customHeight="1" x14ac:dyDescent="0.25">
      <c r="A118" s="30" t="str">
        <f>IF('[1]Outside Edges'!A118&lt;&gt;"",'[1]Outside Edges'!A118,"")</f>
        <v>D116</v>
      </c>
      <c r="B118" s="24" t="str">
        <f>IF('[1]Outside Edges'!D118-('[1]Compatibility Values'!$D$2+1)&gt;0,"Yes","No")</f>
        <v>Yes</v>
      </c>
      <c r="C118" s="25" t="str">
        <f>IF(('[1]Outside Edges'!D118+(25.4-19.3))-('[1]Compatibility Values'!$D$2+1)&gt;0,"Yes","No")</f>
        <v>Yes</v>
      </c>
    </row>
    <row r="119" spans="1:3" ht="15.75" customHeight="1" x14ac:dyDescent="0.25">
      <c r="A119" s="31" t="str">
        <f>IF('[1]Outside Edges'!A119&lt;&gt;"",'[1]Outside Edges'!A119,"")</f>
        <v>D117</v>
      </c>
      <c r="B119" s="26" t="str">
        <f>IF('[1]Outside Edges'!D119-('[1]Compatibility Values'!$D$2+1)&gt;0,"Yes","No")</f>
        <v>Yes</v>
      </c>
      <c r="C119" s="27" t="str">
        <f>IF(('[1]Outside Edges'!D119+(25.4-19.3))-('[1]Compatibility Values'!$D$2+1)&gt;0,"Yes","No")</f>
        <v>Yes</v>
      </c>
    </row>
    <row r="120" spans="1:3" ht="15.75" customHeight="1" x14ac:dyDescent="0.25">
      <c r="A120" s="30" t="str">
        <f>IF('[1]Outside Edges'!A120&lt;&gt;"",'[1]Outside Edges'!A120,"")</f>
        <v>D118</v>
      </c>
      <c r="B120" s="24" t="str">
        <f>IF('[1]Outside Edges'!D120-('[1]Compatibility Values'!$D$2+1)&gt;0,"Yes","No")</f>
        <v>No</v>
      </c>
      <c r="C120" s="25" t="str">
        <f>IF(('[1]Outside Edges'!D120+(25.4-19.3))-('[1]Compatibility Values'!$D$2+1)&gt;0,"Yes","No")</f>
        <v>Yes</v>
      </c>
    </row>
    <row r="121" spans="1:3" ht="15.75" customHeight="1" x14ac:dyDescent="0.25">
      <c r="A121" s="31" t="str">
        <f>IF('[1]Outside Edges'!A121&lt;&gt;"",'[1]Outside Edges'!A121,"")</f>
        <v>D119</v>
      </c>
      <c r="B121" s="26" t="str">
        <f>IF('[1]Outside Edges'!D121-('[1]Compatibility Values'!$D$2+1)&gt;0,"Yes","No")</f>
        <v>No</v>
      </c>
      <c r="C121" s="27" t="str">
        <f>IF(('[1]Outside Edges'!D121+(25.4-19.3))-('[1]Compatibility Values'!$D$2+1)&gt;0,"Yes","No")</f>
        <v>Yes</v>
      </c>
    </row>
    <row r="122" spans="1:3" ht="15.75" customHeight="1" x14ac:dyDescent="0.25">
      <c r="A122" s="30" t="str">
        <f>IF('[1]Outside Edges'!A122&lt;&gt;"",'[1]Outside Edges'!A122,"")</f>
        <v>D120</v>
      </c>
      <c r="B122" s="24" t="str">
        <f>IF('[1]Outside Edges'!D122-('[1]Compatibility Values'!$D$2+1)&gt;0,"Yes","No")</f>
        <v>Yes</v>
      </c>
      <c r="C122" s="25" t="str">
        <f>IF(('[1]Outside Edges'!D122+(25.4-19.3))-('[1]Compatibility Values'!$D$2+1)&gt;0,"Yes","No")</f>
        <v>Yes</v>
      </c>
    </row>
    <row r="123" spans="1:3" ht="15.75" customHeight="1" x14ac:dyDescent="0.25">
      <c r="A123" s="31" t="str">
        <f>IF('[1]Outside Edges'!A123&lt;&gt;"",'[1]Outside Edges'!A123,"")</f>
        <v>D121</v>
      </c>
      <c r="B123" s="26" t="str">
        <f>IF('[1]Outside Edges'!D123-('[1]Compatibility Values'!$D$2+1)&gt;0,"Yes","No")</f>
        <v>No</v>
      </c>
      <c r="C123" s="27" t="str">
        <f>IF(('[1]Outside Edges'!D123+(25.4-19.3))-('[1]Compatibility Values'!$D$2+1)&gt;0,"Yes","No")</f>
        <v>No</v>
      </c>
    </row>
    <row r="124" spans="1:3" ht="15.75" customHeight="1" x14ac:dyDescent="0.25">
      <c r="A124" s="30" t="str">
        <f>IF('[1]Outside Edges'!A124&lt;&gt;"",'[1]Outside Edges'!A124,"")</f>
        <v>D122</v>
      </c>
      <c r="B124" s="24" t="str">
        <f>IF('[1]Outside Edges'!D124-('[1]Compatibility Values'!$D$2+1)&gt;0,"Yes","No")</f>
        <v>No</v>
      </c>
      <c r="C124" s="25" t="str">
        <f>IF(('[1]Outside Edges'!D124+(25.4-19.3))-('[1]Compatibility Values'!$D$2+1)&gt;0,"Yes","No")</f>
        <v>No</v>
      </c>
    </row>
    <row r="125" spans="1:3" ht="15.75" customHeight="1" x14ac:dyDescent="0.25">
      <c r="A125" s="31" t="str">
        <f>IF('[1]Outside Edges'!A125&lt;&gt;"",'[1]Outside Edges'!A125,"")</f>
        <v>D123</v>
      </c>
      <c r="B125" s="26" t="str">
        <f>IF('[1]Outside Edges'!D125-('[1]Compatibility Values'!$D$2+1)&gt;0,"Yes","No")</f>
        <v>No</v>
      </c>
      <c r="C125" s="27" t="str">
        <f>IF(('[1]Outside Edges'!D125+(25.4-19.3))-('[1]Compatibility Values'!$D$2+1)&gt;0,"Yes","No")</f>
        <v>No</v>
      </c>
    </row>
    <row r="126" spans="1:3" ht="15.75" customHeight="1" x14ac:dyDescent="0.25">
      <c r="A126" s="30" t="str">
        <f>IF('[1]Outside Edges'!A126&lt;&gt;"",'[1]Outside Edges'!A126,"")</f>
        <v>D124</v>
      </c>
      <c r="B126" s="24" t="str">
        <f>IF('[1]Outside Edges'!D126-('[1]Compatibility Values'!$D$2+1)&gt;0,"Yes","No")</f>
        <v>No</v>
      </c>
      <c r="C126" s="25" t="str">
        <f>IF(('[1]Outside Edges'!D126+(25.4-19.3))-('[1]Compatibility Values'!$D$2+1)&gt;0,"Yes","No")</f>
        <v>No</v>
      </c>
    </row>
    <row r="127" spans="1:3" ht="15.75" customHeight="1" x14ac:dyDescent="0.25">
      <c r="A127" s="31" t="str">
        <f>IF('[1]Outside Edges'!A127&lt;&gt;"",'[1]Outside Edges'!A127,"")</f>
        <v>D125</v>
      </c>
      <c r="B127" s="26" t="str">
        <f>IF('[1]Outside Edges'!D127-('[1]Compatibility Values'!$D$2+1)&gt;0,"Yes","No")</f>
        <v>Yes</v>
      </c>
      <c r="C127" s="27" t="str">
        <f>IF(('[1]Outside Edges'!D127+(25.4-19.3))-('[1]Compatibility Values'!$D$2+1)&gt;0,"Yes","No")</f>
        <v>Yes</v>
      </c>
    </row>
    <row r="128" spans="1:3" ht="15.75" customHeight="1" x14ac:dyDescent="0.25">
      <c r="A128" s="30" t="str">
        <f>IF('[1]Outside Edges'!A128&lt;&gt;"",'[1]Outside Edges'!A128,"")</f>
        <v>D126</v>
      </c>
      <c r="B128" s="24" t="str">
        <f>IF('[1]Outside Edges'!D128-('[1]Compatibility Values'!$D$2+1)&gt;0,"Yes","No")</f>
        <v>Yes</v>
      </c>
      <c r="C128" s="25" t="str">
        <f>IF(('[1]Outside Edges'!D128+(25.4-19.3))-('[1]Compatibility Values'!$D$2+1)&gt;0,"Yes","No")</f>
        <v>Yes</v>
      </c>
    </row>
    <row r="129" spans="1:3" ht="15.75" customHeight="1" x14ac:dyDescent="0.25">
      <c r="A129" s="31" t="str">
        <f>IF('[1]Outside Edges'!A129&lt;&gt;"",'[1]Outside Edges'!A129,"")</f>
        <v>D127</v>
      </c>
      <c r="B129" s="26" t="str">
        <f>IF('[1]Outside Edges'!D129-('[1]Compatibility Values'!$D$2+1)&gt;0,"Yes","No")</f>
        <v>Yes</v>
      </c>
      <c r="C129" s="27" t="str">
        <f>IF(('[1]Outside Edges'!D129+(25.4-19.3))-('[1]Compatibility Values'!$D$2+1)&gt;0,"Yes","No")</f>
        <v>Yes</v>
      </c>
    </row>
    <row r="130" spans="1:3" ht="15.75" customHeight="1" x14ac:dyDescent="0.25">
      <c r="A130" s="30" t="str">
        <f>IF('[1]Outside Edges'!A130&lt;&gt;"",'[1]Outside Edges'!A130,"")</f>
        <v>D128</v>
      </c>
      <c r="B130" s="24" t="str">
        <f>IF('[1]Outside Edges'!D130-('[1]Compatibility Values'!$D$2+1)&gt;0,"Yes","No")</f>
        <v>Yes</v>
      </c>
      <c r="C130" s="25" t="str">
        <f>IF(('[1]Outside Edges'!D130+(25.4-19.3))-('[1]Compatibility Values'!$D$2+1)&gt;0,"Yes","No")</f>
        <v>Yes</v>
      </c>
    </row>
    <row r="131" spans="1:3" ht="15.75" customHeight="1" x14ac:dyDescent="0.25">
      <c r="A131" s="31" t="str">
        <f>IF('[1]Outside Edges'!A131&lt;&gt;"",'[1]Outside Edges'!A131,"")</f>
        <v>D129</v>
      </c>
      <c r="B131" s="26" t="str">
        <f>IF('[1]Outside Edges'!D131-('[1]Compatibility Values'!$D$2+1)&gt;0,"Yes","No")</f>
        <v>No</v>
      </c>
      <c r="C131" s="27" t="str">
        <f>IF(('[1]Outside Edges'!D131+(25.4-19.3))-('[1]Compatibility Values'!$D$2+1)&gt;0,"Yes","No")</f>
        <v>Yes</v>
      </c>
    </row>
    <row r="132" spans="1:3" ht="15.75" customHeight="1" x14ac:dyDescent="0.25">
      <c r="A132" s="30" t="str">
        <f>IF('[1]Outside Edges'!A132&lt;&gt;"",'[1]Outside Edges'!A132,"")</f>
        <v>D130</v>
      </c>
      <c r="B132" s="24" t="str">
        <f>IF('[1]Outside Edges'!D132-('[1]Compatibility Values'!$D$2+1)&gt;0,"Yes","No")</f>
        <v>No</v>
      </c>
      <c r="C132" s="25" t="str">
        <f>IF(('[1]Outside Edges'!D132+(25.4-19.3))-('[1]Compatibility Values'!$D$2+1)&gt;0,"Yes","No")</f>
        <v>No</v>
      </c>
    </row>
    <row r="133" spans="1:3" ht="15.75" customHeight="1" x14ac:dyDescent="0.25">
      <c r="A133" s="31" t="str">
        <f>IF('[1]Outside Edges'!A133&lt;&gt;"",'[1]Outside Edges'!A133,"")</f>
        <v>D131</v>
      </c>
      <c r="B133" s="26" t="str">
        <f>IF('[1]Outside Edges'!D133-('[1]Compatibility Values'!$D$2+1)&gt;0,"Yes","No")</f>
        <v>Yes</v>
      </c>
      <c r="C133" s="27" t="str">
        <f>IF(('[1]Outside Edges'!D133+(25.4-19.3))-('[1]Compatibility Values'!$D$2+1)&gt;0,"Yes","No")</f>
        <v>Yes</v>
      </c>
    </row>
    <row r="134" spans="1:3" ht="15.75" customHeight="1" x14ac:dyDescent="0.25">
      <c r="A134" s="30" t="str">
        <f>IF('[1]Outside Edges'!A134&lt;&gt;"",'[1]Outside Edges'!A134,"")</f>
        <v>D132</v>
      </c>
      <c r="B134" s="24" t="str">
        <f>IF('[1]Outside Edges'!D134-('[1]Compatibility Values'!$D$2+1)&gt;0,"Yes","No")</f>
        <v>No</v>
      </c>
      <c r="C134" s="25" t="str">
        <f>IF(('[1]Outside Edges'!D134+(25.4-19.3))-('[1]Compatibility Values'!$D$2+1)&gt;0,"Yes","No")</f>
        <v>No</v>
      </c>
    </row>
    <row r="135" spans="1:3" ht="15.75" customHeight="1" x14ac:dyDescent="0.25">
      <c r="A135" s="31" t="str">
        <f>IF('[1]Outside Edges'!A135&lt;&gt;"",'[1]Outside Edges'!A135,"")</f>
        <v>D133</v>
      </c>
      <c r="B135" s="26" t="str">
        <f>IF('[1]Outside Edges'!D135-('[1]Compatibility Values'!$D$2+1)&gt;0,"Yes","No")</f>
        <v>No</v>
      </c>
      <c r="C135" s="27" t="str">
        <f>IF(('[1]Outside Edges'!D135+(25.4-19.3))-('[1]Compatibility Values'!$D$2+1)&gt;0,"Yes","No")</f>
        <v>No</v>
      </c>
    </row>
    <row r="136" spans="1:3" ht="15.75" customHeight="1" x14ac:dyDescent="0.25">
      <c r="A136" s="30" t="str">
        <f>IF('[1]Outside Edges'!A136&lt;&gt;"",'[1]Outside Edges'!A136,"")</f>
        <v>D134</v>
      </c>
      <c r="B136" s="24" t="str">
        <f>IF('[1]Outside Edges'!D136-('[1]Compatibility Values'!$D$2+1)&gt;0,"Yes","No")</f>
        <v>Yes</v>
      </c>
      <c r="C136" s="25" t="str">
        <f>IF(('[1]Outside Edges'!D136+(25.4-19.3))-('[1]Compatibility Values'!$D$2+1)&gt;0,"Yes","No")</f>
        <v>Yes</v>
      </c>
    </row>
    <row r="137" spans="1:3" ht="15.75" customHeight="1" x14ac:dyDescent="0.25">
      <c r="A137" s="31" t="str">
        <f>IF('[1]Outside Edges'!A137&lt;&gt;"",'[1]Outside Edges'!A137,"")</f>
        <v>D135</v>
      </c>
      <c r="B137" s="26" t="str">
        <f>IF('[1]Outside Edges'!D137-('[1]Compatibility Values'!$D$2+1)&gt;0,"Yes","No")</f>
        <v>Yes</v>
      </c>
      <c r="C137" s="27" t="str">
        <f>IF(('[1]Outside Edges'!D137+(25.4-19.3))-('[1]Compatibility Values'!$D$2+1)&gt;0,"Yes","No")</f>
        <v>Yes</v>
      </c>
    </row>
    <row r="138" spans="1:3" ht="15.75" customHeight="1" x14ac:dyDescent="0.25">
      <c r="A138" s="30" t="str">
        <f>IF('[1]Outside Edges'!A138&lt;&gt;"",'[1]Outside Edges'!A138,"")</f>
        <v>D136</v>
      </c>
      <c r="B138" s="24" t="str">
        <f>IF('[1]Outside Edges'!D138-('[1]Compatibility Values'!$D$2+1)&gt;0,"Yes","No")</f>
        <v>No</v>
      </c>
      <c r="C138" s="25" t="str">
        <f>IF(('[1]Outside Edges'!D138+(25.4-19.3))-('[1]Compatibility Values'!$D$2+1)&gt;0,"Yes","No")</f>
        <v>No</v>
      </c>
    </row>
    <row r="139" spans="1:3" ht="15.75" customHeight="1" x14ac:dyDescent="0.25">
      <c r="A139" s="31" t="str">
        <f>IF('[1]Outside Edges'!A139&lt;&gt;"",'[1]Outside Edges'!A139,"")</f>
        <v>D137</v>
      </c>
      <c r="B139" s="26" t="str">
        <f>IF('[1]Outside Edges'!D139-('[1]Compatibility Values'!$D$2+1)&gt;0,"Yes","No")</f>
        <v>Yes</v>
      </c>
      <c r="C139" s="27" t="str">
        <f>IF(('[1]Outside Edges'!D139+(25.4-19.3))-('[1]Compatibility Values'!$D$2+1)&gt;0,"Yes","No")</f>
        <v>Yes</v>
      </c>
    </row>
    <row r="140" spans="1:3" ht="15.75" customHeight="1" x14ac:dyDescent="0.25">
      <c r="A140" s="30" t="str">
        <f>IF('[1]Outside Edges'!A140&lt;&gt;"",'[1]Outside Edges'!A140,"")</f>
        <v>D138</v>
      </c>
      <c r="B140" s="24" t="str">
        <f>IF('[1]Outside Edges'!D140-('[1]Compatibility Values'!$D$2+1)&gt;0,"Yes","No")</f>
        <v>Yes</v>
      </c>
      <c r="C140" s="25" t="str">
        <f>IF(('[1]Outside Edges'!D140+(25.4-19.3))-('[1]Compatibility Values'!$D$2+1)&gt;0,"Yes","No")</f>
        <v>Yes</v>
      </c>
    </row>
    <row r="141" spans="1:3" ht="15.75" customHeight="1" x14ac:dyDescent="0.25">
      <c r="A141" s="31" t="str">
        <f>IF('[1]Outside Edges'!A141&lt;&gt;"",'[1]Outside Edges'!A141,"")</f>
        <v>D139</v>
      </c>
      <c r="B141" s="26" t="str">
        <f>IF('[1]Outside Edges'!D141-('[1]Compatibility Values'!$D$2+1)&gt;0,"Yes","No")</f>
        <v>Yes</v>
      </c>
      <c r="C141" s="27" t="str">
        <f>IF(('[1]Outside Edges'!D141+(25.4-19.3))-('[1]Compatibility Values'!$D$2+1)&gt;0,"Yes","No")</f>
        <v>Yes</v>
      </c>
    </row>
    <row r="142" spans="1:3" ht="15.75" customHeight="1" x14ac:dyDescent="0.25">
      <c r="A142" s="30" t="str">
        <f>IF('[1]Outside Edges'!A142&lt;&gt;"",'[1]Outside Edges'!A142,"")</f>
        <v>D140</v>
      </c>
      <c r="B142" s="24" t="str">
        <f>IF('[1]Outside Edges'!D142-('[1]Compatibility Values'!$D$2+1)&gt;0,"Yes","No")</f>
        <v>No</v>
      </c>
      <c r="C142" s="25" t="str">
        <f>IF(('[1]Outside Edges'!D142+(25.4-19.3))-('[1]Compatibility Values'!$D$2+1)&gt;0,"Yes","No")</f>
        <v>No</v>
      </c>
    </row>
    <row r="143" spans="1:3" ht="15.75" customHeight="1" x14ac:dyDescent="0.25">
      <c r="A143" s="31" t="str">
        <f>IF('[1]Outside Edges'!A143&lt;&gt;"",'[1]Outside Edges'!A143,"")</f>
        <v>D141</v>
      </c>
      <c r="B143" s="26" t="str">
        <f>IF('[1]Outside Edges'!D143-('[1]Compatibility Values'!$D$2+1)&gt;0,"Yes","No")</f>
        <v>Yes</v>
      </c>
      <c r="C143" s="27" t="str">
        <f>IF(('[1]Outside Edges'!D143+(25.4-19.3))-('[1]Compatibility Values'!$D$2+1)&gt;0,"Yes","No")</f>
        <v>Yes</v>
      </c>
    </row>
    <row r="144" spans="1:3" ht="15.75" customHeight="1" x14ac:dyDescent="0.25">
      <c r="A144" s="30" t="str">
        <f>IF('[1]Outside Edges'!A144&lt;&gt;"",'[1]Outside Edges'!A144,"")</f>
        <v>D142</v>
      </c>
      <c r="B144" s="24" t="str">
        <f>IF('[1]Outside Edges'!D144-('[1]Compatibility Values'!$D$2+1)&gt;0,"Yes","No")</f>
        <v>No</v>
      </c>
      <c r="C144" s="25" t="str">
        <f>IF(('[1]Outside Edges'!D144+(25.4-19.3))-('[1]Compatibility Values'!$D$2+1)&gt;0,"Yes","No")</f>
        <v>No</v>
      </c>
    </row>
    <row r="145" spans="1:3" ht="15.75" customHeight="1" x14ac:dyDescent="0.25">
      <c r="A145" s="31" t="str">
        <f>IF('[1]Outside Edges'!A145&lt;&gt;"",'[1]Outside Edges'!A145,"")</f>
        <v>D143</v>
      </c>
      <c r="B145" s="26" t="str">
        <f>IF('[1]Outside Edges'!D145-('[1]Compatibility Values'!$D$2+1)&gt;0,"Yes","No")</f>
        <v>Yes</v>
      </c>
      <c r="C145" s="27" t="str">
        <f>IF(('[1]Outside Edges'!D145+(25.4-19.3))-('[1]Compatibility Values'!$D$2+1)&gt;0,"Yes","No")</f>
        <v>Yes</v>
      </c>
    </row>
    <row r="146" spans="1:3" ht="15.75" customHeight="1" x14ac:dyDescent="0.25">
      <c r="A146" s="30" t="str">
        <f>IF('[1]Outside Edges'!A146&lt;&gt;"",'[1]Outside Edges'!A146,"")</f>
        <v>D144</v>
      </c>
      <c r="B146" s="24" t="str">
        <f>IF('[1]Outside Edges'!D146-('[1]Compatibility Values'!$D$2+1)&gt;0,"Yes","No")</f>
        <v>No</v>
      </c>
      <c r="C146" s="25" t="str">
        <f>IF(('[1]Outside Edges'!D146+(25.4-19.3))-('[1]Compatibility Values'!$D$2+1)&gt;0,"Yes","No")</f>
        <v>No</v>
      </c>
    </row>
    <row r="147" spans="1:3" ht="15.75" customHeight="1" x14ac:dyDescent="0.25">
      <c r="A147" s="31" t="str">
        <f>IF('[1]Outside Edges'!A147&lt;&gt;"",'[1]Outside Edges'!A147,"")</f>
        <v>D145</v>
      </c>
      <c r="B147" s="26" t="str">
        <f>IF('[1]Outside Edges'!D147-('[1]Compatibility Values'!$D$2+1)&gt;0,"Yes","No")</f>
        <v>No</v>
      </c>
      <c r="C147" s="27" t="str">
        <f>IF(('[1]Outside Edges'!D147+(25.4-19.3))-('[1]Compatibility Values'!$D$2+1)&gt;0,"Yes","No")</f>
        <v>No</v>
      </c>
    </row>
    <row r="148" spans="1:3" ht="15.75" customHeight="1" x14ac:dyDescent="0.25">
      <c r="A148" s="30" t="str">
        <f>IF('[1]Outside Edges'!A148&lt;&gt;"",'[1]Outside Edges'!A148,"")</f>
        <v>D146</v>
      </c>
      <c r="B148" s="24" t="str">
        <f>IF('[1]Outside Edges'!D148-('[1]Compatibility Values'!$D$2+1)&gt;0,"Yes","No")</f>
        <v>Yes</v>
      </c>
      <c r="C148" s="25" t="str">
        <f>IF(('[1]Outside Edges'!D148+(25.4-19.3))-('[1]Compatibility Values'!$D$2+1)&gt;0,"Yes","No")</f>
        <v>Yes</v>
      </c>
    </row>
    <row r="149" spans="1:3" ht="15.75" customHeight="1" x14ac:dyDescent="0.25">
      <c r="A149" s="31" t="str">
        <f>IF('[1]Outside Edges'!A149&lt;&gt;"",'[1]Outside Edges'!A149,"")</f>
        <v>D147</v>
      </c>
      <c r="B149" s="26" t="str">
        <f>IF('[1]Outside Edges'!D149-('[1]Compatibility Values'!$D$2+1)&gt;0,"Yes","No")</f>
        <v>Yes</v>
      </c>
      <c r="C149" s="27" t="str">
        <f>IF(('[1]Outside Edges'!D149+(25.4-19.3))-('[1]Compatibility Values'!$D$2+1)&gt;0,"Yes","No")</f>
        <v>Yes</v>
      </c>
    </row>
    <row r="150" spans="1:3" ht="15.75" customHeight="1" x14ac:dyDescent="0.25">
      <c r="A150" s="30" t="str">
        <f>IF('[1]Outside Edges'!A150&lt;&gt;"",'[1]Outside Edges'!A150,"")</f>
        <v>D148</v>
      </c>
      <c r="B150" s="24" t="str">
        <f>IF('[1]Outside Edges'!D150-('[1]Compatibility Values'!$D$2+1)&gt;0,"Yes","No")</f>
        <v>Yes</v>
      </c>
      <c r="C150" s="25" t="str">
        <f>IF(('[1]Outside Edges'!D150+(25.4-19.3))-('[1]Compatibility Values'!$D$2+1)&gt;0,"Yes","No")</f>
        <v>Yes</v>
      </c>
    </row>
    <row r="151" spans="1:3" ht="15.75" customHeight="1" x14ac:dyDescent="0.25">
      <c r="A151" s="31" t="str">
        <f>IF('[1]Outside Edges'!A151&lt;&gt;"",'[1]Outside Edges'!A151,"")</f>
        <v>D149</v>
      </c>
      <c r="B151" s="26" t="str">
        <f>IF('[1]Outside Edges'!D151-('[1]Compatibility Values'!$D$2+1)&gt;0,"Yes","No")</f>
        <v>Yes</v>
      </c>
      <c r="C151" s="27" t="str">
        <f>IF(('[1]Outside Edges'!D151+(25.4-19.3))-('[1]Compatibility Values'!$D$2+1)&gt;0,"Yes","No")</f>
        <v>Yes</v>
      </c>
    </row>
    <row r="152" spans="1:3" ht="15.75" customHeight="1" x14ac:dyDescent="0.25">
      <c r="A152" s="30" t="str">
        <f>IF('[1]Outside Edges'!A152&lt;&gt;"",'[1]Outside Edges'!A152,"")</f>
        <v>D150</v>
      </c>
      <c r="B152" s="24" t="str">
        <f>IF('[1]Outside Edges'!D152-('[1]Compatibility Values'!$D$2+1)&gt;0,"Yes","No")</f>
        <v>No</v>
      </c>
      <c r="C152" s="25" t="str">
        <f>IF(('[1]Outside Edges'!D152+(25.4-19.3))-('[1]Compatibility Values'!$D$2+1)&gt;0,"Yes","No")</f>
        <v>No</v>
      </c>
    </row>
    <row r="153" spans="1:3" ht="15.75" customHeight="1" x14ac:dyDescent="0.25">
      <c r="A153" s="31" t="str">
        <f>IF('[1]Outside Edges'!A153&lt;&gt;"",'[1]Outside Edges'!A153,"")</f>
        <v>D151</v>
      </c>
      <c r="B153" s="26" t="str">
        <f>IF('[1]Outside Edges'!D153-('[1]Compatibility Values'!$D$2+1)&gt;0,"Yes","No")</f>
        <v>No</v>
      </c>
      <c r="C153" s="27" t="str">
        <f>IF(('[1]Outside Edges'!D153+(25.4-19.3))-('[1]Compatibility Values'!$D$2+1)&gt;0,"Yes","No")</f>
        <v>Yes</v>
      </c>
    </row>
    <row r="154" spans="1:3" ht="15.75" customHeight="1" x14ac:dyDescent="0.25">
      <c r="A154" s="30" t="str">
        <f>IF('[1]Outside Edges'!A154&lt;&gt;"",'[1]Outside Edges'!A154,"")</f>
        <v>D152</v>
      </c>
      <c r="B154" s="24" t="str">
        <f>IF('[1]Outside Edges'!D154-('[1]Compatibility Values'!$D$2+1)&gt;0,"Yes","No")</f>
        <v>No</v>
      </c>
      <c r="C154" s="25" t="str">
        <f>IF(('[1]Outside Edges'!D154+(25.4-19.3))-('[1]Compatibility Values'!$D$2+1)&gt;0,"Yes","No")</f>
        <v>Yes</v>
      </c>
    </row>
    <row r="155" spans="1:3" ht="15.75" customHeight="1" x14ac:dyDescent="0.25">
      <c r="A155" s="31" t="str">
        <f>IF('[1]Outside Edges'!A155&lt;&gt;"",'[1]Outside Edges'!A155,"")</f>
        <v>D153</v>
      </c>
      <c r="B155" s="26" t="str">
        <f>IF('[1]Outside Edges'!D155-('[1]Compatibility Values'!$D$2+1)&gt;0,"Yes","No")</f>
        <v>No</v>
      </c>
      <c r="C155" s="27" t="str">
        <f>IF(('[1]Outside Edges'!D155+(25.4-19.3))-('[1]Compatibility Values'!$D$2+1)&gt;0,"Yes","No")</f>
        <v>No</v>
      </c>
    </row>
    <row r="156" spans="1:3" ht="15.75" customHeight="1" x14ac:dyDescent="0.25">
      <c r="A156" s="30" t="str">
        <f>IF('[1]Outside Edges'!A156&lt;&gt;"",'[1]Outside Edges'!A156,"")</f>
        <v>D154</v>
      </c>
      <c r="B156" s="24" t="str">
        <f>IF('[1]Outside Edges'!D156-('[1]Compatibility Values'!$D$2+1)&gt;0,"Yes","No")</f>
        <v>Yes</v>
      </c>
      <c r="C156" s="25" t="str">
        <f>IF(('[1]Outside Edges'!D156+(25.4-19.3))-('[1]Compatibility Values'!$D$2+1)&gt;0,"Yes","No")</f>
        <v>Yes</v>
      </c>
    </row>
    <row r="157" spans="1:3" ht="15.75" customHeight="1" x14ac:dyDescent="0.25">
      <c r="A157" s="31" t="str">
        <f>IF('[1]Outside Edges'!A157&lt;&gt;"",'[1]Outside Edges'!A157,"")</f>
        <v>D155</v>
      </c>
      <c r="B157" s="26" t="str">
        <f>IF('[1]Outside Edges'!D157-('[1]Compatibility Values'!$D$2+1)&gt;0,"Yes","No")</f>
        <v>No</v>
      </c>
      <c r="C157" s="27" t="str">
        <f>IF(('[1]Outside Edges'!D157+(25.4-19.3))-('[1]Compatibility Values'!$D$2+1)&gt;0,"Yes","No")</f>
        <v>No</v>
      </c>
    </row>
    <row r="158" spans="1:3" ht="15.75" customHeight="1" x14ac:dyDescent="0.25">
      <c r="A158" s="30" t="str">
        <f>IF('[1]Outside Edges'!A158&lt;&gt;"",'[1]Outside Edges'!A158,"")</f>
        <v>D156</v>
      </c>
      <c r="B158" s="24" t="str">
        <f>IF('[1]Outside Edges'!D158-('[1]Compatibility Values'!$D$2+1)&gt;0,"Yes","No")</f>
        <v>No</v>
      </c>
      <c r="C158" s="25" t="str">
        <f>IF(('[1]Outside Edges'!D158+(25.4-19.3))-('[1]Compatibility Values'!$D$2+1)&gt;0,"Yes","No")</f>
        <v>No</v>
      </c>
    </row>
    <row r="159" spans="1:3" ht="15.75" customHeight="1" x14ac:dyDescent="0.25">
      <c r="A159" s="31" t="str">
        <f>IF('[1]Outside Edges'!A159&lt;&gt;"",'[1]Outside Edges'!A159,"")</f>
        <v>D157</v>
      </c>
      <c r="B159" s="26" t="str">
        <f>IF('[1]Outside Edges'!D159-('[1]Compatibility Values'!$D$2+1)&gt;0,"Yes","No")</f>
        <v>Yes</v>
      </c>
      <c r="C159" s="27" t="str">
        <f>IF(('[1]Outside Edges'!D159+(25.4-19.3))-('[1]Compatibility Values'!$D$2+1)&gt;0,"Yes","No")</f>
        <v>Yes</v>
      </c>
    </row>
    <row r="160" spans="1:3" ht="15.75" customHeight="1" x14ac:dyDescent="0.25">
      <c r="A160" s="30" t="str">
        <f>IF('[1]Outside Edges'!A160&lt;&gt;"",'[1]Outside Edges'!A160,"")</f>
        <v>D158</v>
      </c>
      <c r="B160" s="24" t="str">
        <f>IF('[1]Outside Edges'!D160-('[1]Compatibility Values'!$D$2+1)&gt;0,"Yes","No")</f>
        <v>Yes</v>
      </c>
      <c r="C160" s="25" t="str">
        <f>IF(('[1]Outside Edges'!D160+(25.4-19.3))-('[1]Compatibility Values'!$D$2+1)&gt;0,"Yes","No")</f>
        <v>Yes</v>
      </c>
    </row>
    <row r="161" spans="1:3" ht="15.75" customHeight="1" x14ac:dyDescent="0.25">
      <c r="A161" s="31" t="str">
        <f>IF('[1]Outside Edges'!A161&lt;&gt;"",'[1]Outside Edges'!A161,"")</f>
        <v>D159</v>
      </c>
      <c r="B161" s="26" t="str">
        <f>IF('[1]Outside Edges'!D161-('[1]Compatibility Values'!$D$2+1)&gt;0,"Yes","No")</f>
        <v>No</v>
      </c>
      <c r="C161" s="27" t="str">
        <f>IF(('[1]Outside Edges'!D161+(25.4-19.3))-('[1]Compatibility Values'!$D$2+1)&gt;0,"Yes","No")</f>
        <v>No</v>
      </c>
    </row>
    <row r="162" spans="1:3" ht="15.75" customHeight="1" x14ac:dyDescent="0.25">
      <c r="A162" s="30" t="str">
        <f>IF('[1]Outside Edges'!A162&lt;&gt;"",'[1]Outside Edges'!A162,"")</f>
        <v>D160</v>
      </c>
      <c r="B162" s="24" t="str">
        <f>IF('[1]Outside Edges'!D162-('[1]Compatibility Values'!$D$2+1)&gt;0,"Yes","No")</f>
        <v>No</v>
      </c>
      <c r="C162" s="25" t="str">
        <f>IF(('[1]Outside Edges'!D162+(25.4-19.3))-('[1]Compatibility Values'!$D$2+1)&gt;0,"Yes","No")</f>
        <v>Yes</v>
      </c>
    </row>
    <row r="163" spans="1:3" ht="15.75" customHeight="1" x14ac:dyDescent="0.25">
      <c r="A163" s="31" t="str">
        <f>IF('[1]Outside Edges'!A163&lt;&gt;"",'[1]Outside Edges'!A163,"")</f>
        <v>D161</v>
      </c>
      <c r="B163" s="26" t="str">
        <f>IF('[1]Outside Edges'!D163-('[1]Compatibility Values'!$D$2+1)&gt;0,"Yes","No")</f>
        <v>No</v>
      </c>
      <c r="C163" s="27" t="str">
        <f>IF(('[1]Outside Edges'!D163+(25.4-19.3))-('[1]Compatibility Values'!$D$2+1)&gt;0,"Yes","No")</f>
        <v>No</v>
      </c>
    </row>
    <row r="164" spans="1:3" ht="15.75" customHeight="1" x14ac:dyDescent="0.25">
      <c r="A164" s="30" t="str">
        <f>IF('[1]Outside Edges'!A164&lt;&gt;"",'[1]Outside Edges'!A164,"")</f>
        <v>D162</v>
      </c>
      <c r="B164" s="24" t="str">
        <f>IF('[1]Outside Edges'!D164-('[1]Compatibility Values'!$D$2+1)&gt;0,"Yes","No")</f>
        <v>No</v>
      </c>
      <c r="C164" s="25" t="str">
        <f>IF(('[1]Outside Edges'!D164+(25.4-19.3))-('[1]Compatibility Values'!$D$2+1)&gt;0,"Yes","No")</f>
        <v>No</v>
      </c>
    </row>
    <row r="165" spans="1:3" ht="15.75" customHeight="1" x14ac:dyDescent="0.25">
      <c r="A165" s="31" t="str">
        <f>IF('[1]Outside Edges'!A165&lt;&gt;"",'[1]Outside Edges'!A165,"")</f>
        <v>D163</v>
      </c>
      <c r="B165" s="26" t="str">
        <f>IF('[1]Outside Edges'!D165-('[1]Compatibility Values'!$D$2+1)&gt;0,"Yes","No")</f>
        <v>No</v>
      </c>
      <c r="C165" s="27" t="str">
        <f>IF(('[1]Outside Edges'!D165+(25.4-19.3))-('[1]Compatibility Values'!$D$2+1)&gt;0,"Yes","No")</f>
        <v>No</v>
      </c>
    </row>
    <row r="166" spans="1:3" ht="15.75" customHeight="1" x14ac:dyDescent="0.25">
      <c r="A166" s="30" t="str">
        <f>IF('[1]Outside Edges'!A166&lt;&gt;"",'[1]Outside Edges'!A166,"")</f>
        <v>D164</v>
      </c>
      <c r="B166" s="24" t="str">
        <f>IF('[1]Outside Edges'!D166-('[1]Compatibility Values'!$D$2+1)&gt;0,"Yes","No")</f>
        <v>Yes</v>
      </c>
      <c r="C166" s="25" t="str">
        <f>IF(('[1]Outside Edges'!D166+(25.4-19.3))-('[1]Compatibility Values'!$D$2+1)&gt;0,"Yes","No")</f>
        <v>Yes</v>
      </c>
    </row>
    <row r="167" spans="1:3" ht="15.75" customHeight="1" x14ac:dyDescent="0.25">
      <c r="A167" s="31" t="str">
        <f>IF('[1]Outside Edges'!A167&lt;&gt;"",'[1]Outside Edges'!A167,"")</f>
        <v>D165</v>
      </c>
      <c r="B167" s="26" t="str">
        <f>IF('[1]Outside Edges'!D167-('[1]Compatibility Values'!$D$2+1)&gt;0,"Yes","No")</f>
        <v>Yes</v>
      </c>
      <c r="C167" s="27" t="str">
        <f>IF(('[1]Outside Edges'!D167+(25.4-19.3))-('[1]Compatibility Values'!$D$2+1)&gt;0,"Yes","No")</f>
        <v>Yes</v>
      </c>
    </row>
    <row r="168" spans="1:3" ht="15.75" customHeight="1" x14ac:dyDescent="0.25">
      <c r="A168" s="30" t="str">
        <f>IF('[1]Outside Edges'!A168&lt;&gt;"",'[1]Outside Edges'!A168,"")</f>
        <v>D166</v>
      </c>
      <c r="B168" s="24" t="str">
        <f>IF('[1]Outside Edges'!D168-('[1]Compatibility Values'!$D$2+1)&gt;0,"Yes","No")</f>
        <v>No</v>
      </c>
      <c r="C168" s="25" t="str">
        <f>IF(('[1]Outside Edges'!D168+(25.4-19.3))-('[1]Compatibility Values'!$D$2+1)&gt;0,"Yes","No")</f>
        <v>No</v>
      </c>
    </row>
    <row r="169" spans="1:3" ht="15.75" customHeight="1" x14ac:dyDescent="0.25">
      <c r="A169" s="167" t="str">
        <f>IF('[1]Outside Edges'!A169&lt;&gt;"",'[1]Outside Edges'!A169,"")</f>
        <v>D167</v>
      </c>
      <c r="B169" s="168" t="str">
        <f>IF('[1]Outside Edges'!D169-('[1]Compatibility Values'!$D$2+1)&gt;0,"Yes","No")</f>
        <v>Yes</v>
      </c>
      <c r="C169" s="169" t="str">
        <f>IF(('[1]Outside Edges'!D169+(25.4-19.3))-('[1]Compatibility Values'!$D$2+1)&gt;0,"Yes","No")</f>
        <v>Yes</v>
      </c>
    </row>
    <row r="170" spans="1:3" ht="15.75" customHeight="1" x14ac:dyDescent="0.25">
      <c r="A170" s="30" t="str">
        <f>IF('[1]Outside Edges'!A170&lt;&gt;"",'[1]Outside Edges'!A170,"")</f>
        <v>D168</v>
      </c>
      <c r="B170" s="24" t="str">
        <f>IF('[1]Outside Edges'!D170-('[1]Compatibility Values'!$D$2+1)&gt;0,"Yes","No")</f>
        <v>Yes</v>
      </c>
      <c r="C170" s="25" t="str">
        <f>IF(('[1]Outside Edges'!D170+(25.4-19.3))-('[1]Compatibility Values'!$D$2+1)&gt;0,"Yes","No")</f>
        <v>Yes</v>
      </c>
    </row>
    <row r="171" spans="1:3" ht="15.75" customHeight="1" x14ac:dyDescent="0.25">
      <c r="A171" s="167" t="str">
        <f>IF('[1]Outside Edges'!A171&lt;&gt;"",'[1]Outside Edges'!A171,"")</f>
        <v>D169</v>
      </c>
      <c r="B171" s="168" t="str">
        <f>IF('[1]Outside Edges'!D171-('[1]Compatibility Values'!$D$2+1)&gt;0,"Yes","No")</f>
        <v>Yes</v>
      </c>
      <c r="C171" s="169" t="str">
        <f>IF(('[1]Outside Edges'!D171+(25.4-19.3))-('[1]Compatibility Values'!$D$2+1)&gt;0,"Yes","No")</f>
        <v>Yes</v>
      </c>
    </row>
    <row r="172" spans="1:3" ht="15.75" customHeight="1" x14ac:dyDescent="0.25">
      <c r="A172" s="30" t="str">
        <f>IF('[1]Outside Edges'!A172&lt;&gt;"",'[1]Outside Edges'!A172,"")</f>
        <v>D170</v>
      </c>
      <c r="B172" s="24" t="str">
        <f>IF('[1]Outside Edges'!D172-('[1]Compatibility Values'!$D$2+1)&gt;0,"Yes","No")</f>
        <v>Yes</v>
      </c>
      <c r="C172" s="25" t="str">
        <f>IF(('[1]Outside Edges'!D172+(25.4-19.3))-('[1]Compatibility Values'!$D$2+1)&gt;0,"Yes","No")</f>
        <v>Yes</v>
      </c>
    </row>
    <row r="173" spans="1:3" ht="15.75" customHeight="1" x14ac:dyDescent="0.25">
      <c r="A173" s="167" t="str">
        <f>IF('[1]Outside Edges'!A173&lt;&gt;"",'[1]Outside Edges'!A173,"")</f>
        <v>D171</v>
      </c>
      <c r="B173" s="168" t="str">
        <f>IF('[1]Outside Edges'!D173-('[1]Compatibility Values'!$D$2+1)&gt;0,"Yes","No")</f>
        <v>No</v>
      </c>
      <c r="C173" s="169" t="str">
        <f>IF(('[1]Outside Edges'!D173+(25.4-19.3))-('[1]Compatibility Values'!$D$2+1)&gt;0,"Yes","No")</f>
        <v>No</v>
      </c>
    </row>
    <row r="174" spans="1:3" ht="15.75" customHeight="1" x14ac:dyDescent="0.25">
      <c r="A174" s="30" t="str">
        <f>IF('[1]Outside Edges'!A174&lt;&gt;"",'[1]Outside Edges'!A174,"")</f>
        <v>D172</v>
      </c>
      <c r="B174" s="24" t="str">
        <f>IF('[1]Outside Edges'!D174-('[1]Compatibility Values'!$D$2+1)&gt;0,"Yes","No")</f>
        <v>No</v>
      </c>
      <c r="C174" s="25" t="str">
        <f>IF(('[1]Outside Edges'!D174+(25.4-19.3))-('[1]Compatibility Values'!$D$2+1)&gt;0,"Yes","No")</f>
        <v>No</v>
      </c>
    </row>
    <row r="175" spans="1:3" ht="15.75" customHeight="1" x14ac:dyDescent="0.25">
      <c r="A175" s="8" t="str">
        <f>IF('[1]Outside Edges'!A175&lt;&gt;"",'[1]Outside Edges'!A175,"")</f>
        <v>D173</v>
      </c>
      <c r="B175" s="130" t="str">
        <f>IF('[1]Outside Edges'!D175-('[1]Compatibility Values'!$D$2+1)&gt;0,"Yes","No")</f>
        <v>No</v>
      </c>
      <c r="C175" s="91" t="str">
        <f>IF(('[1]Outside Edges'!D175+(25.4-19.3))-('[1]Compatibility Values'!$D$2+1)&gt;0,"Yes","No")</f>
        <v>No</v>
      </c>
    </row>
    <row r="176" spans="1:3" ht="15.75" customHeight="1" x14ac:dyDescent="0.25">
      <c r="A176" s="30" t="str">
        <f>IF('[1]Outside Edges'!A176&lt;&gt;"",'[1]Outside Edges'!A176,"")</f>
        <v>D174</v>
      </c>
      <c r="B176" s="24" t="str">
        <f>IF('[1]Outside Edges'!D176-('[1]Compatibility Values'!$D$2+1)&gt;0,"Yes","No")</f>
        <v>Yes</v>
      </c>
      <c r="C176" s="25" t="str">
        <f>IF(('[1]Outside Edges'!D176+(25.4-19.3))-('[1]Compatibility Values'!$D$2+1)&gt;0,"Yes","No")</f>
        <v>Yes</v>
      </c>
    </row>
    <row r="177" spans="1:3" ht="15.75" customHeight="1" x14ac:dyDescent="0.25">
      <c r="A177" s="8" t="str">
        <f>IF('[1]Outside Edges'!A177&lt;&gt;"",'[1]Outside Edges'!A177,"")</f>
        <v>D175</v>
      </c>
      <c r="B177" s="130" t="str">
        <f>IF('[1]Outside Edges'!D177-('[1]Compatibility Values'!$D$2+1)&gt;0,"Yes","No")</f>
        <v>Yes</v>
      </c>
      <c r="C177" s="91" t="str">
        <f>IF(('[1]Outside Edges'!D177+(25.4-19.3))-('[1]Compatibility Values'!$D$2+1)&gt;0,"Yes","No")</f>
        <v>Yes</v>
      </c>
    </row>
    <row r="178" spans="1:3" ht="15.75" customHeight="1" x14ac:dyDescent="0.25">
      <c r="A178" s="30" t="str">
        <f>IF('[1]Outside Edges'!A178&lt;&gt;"",'[1]Outside Edges'!A178,"")</f>
        <v>D176</v>
      </c>
      <c r="B178" s="24" t="str">
        <f>IF('[1]Outside Edges'!D178-('[1]Compatibility Values'!$D$2+1)&gt;0,"Yes","No")</f>
        <v>Yes</v>
      </c>
      <c r="C178" s="25" t="str">
        <f>IF(('[1]Outside Edges'!D178+(25.4-19.3))-('[1]Compatibility Values'!$D$2+1)&gt;0,"Yes","No")</f>
        <v>Yes</v>
      </c>
    </row>
    <row r="179" spans="1:3" ht="15.75" customHeight="1" x14ac:dyDescent="0.25">
      <c r="A179" s="8" t="str">
        <f>IF('[1]Outside Edges'!A179&lt;&gt;"",'[1]Outside Edges'!A179,"")</f>
        <v>D177</v>
      </c>
      <c r="B179" s="130" t="str">
        <f>IF('[1]Outside Edges'!D179-('[1]Compatibility Values'!$D$2+1)&gt;0,"Yes","No")</f>
        <v>No</v>
      </c>
      <c r="C179" s="91" t="str">
        <f>IF(('[1]Outside Edges'!D179+(25.4-19.3))-('[1]Compatibility Values'!$D$2+1)&gt;0,"Yes","No")</f>
        <v>No</v>
      </c>
    </row>
    <row r="180" spans="1:3" ht="15.75" customHeight="1" x14ac:dyDescent="0.25">
      <c r="A180" s="30" t="str">
        <f>IF('[1]Outside Edges'!A180&lt;&gt;"",'[1]Outside Edges'!A180,"")</f>
        <v>D178</v>
      </c>
      <c r="B180" s="24" t="str">
        <f>IF('[1]Outside Edges'!D180-('[1]Compatibility Values'!$D$2+1)&gt;0,"Yes","No")</f>
        <v>No</v>
      </c>
      <c r="C180" s="25" t="str">
        <f>IF(('[1]Outside Edges'!D180+(25.4-19.3))-('[1]Compatibility Values'!$D$2+1)&gt;0,"Yes","No")</f>
        <v>No</v>
      </c>
    </row>
    <row r="181" spans="1:3" ht="15.75" customHeight="1" x14ac:dyDescent="0.25">
      <c r="A181" s="8" t="str">
        <f>IF('[1]Outside Edges'!A181&lt;&gt;"",'[1]Outside Edges'!A181,"")</f>
        <v>D179</v>
      </c>
      <c r="B181" s="130" t="str">
        <f>IF('[1]Outside Edges'!D181-('[1]Compatibility Values'!$D$2+1)&gt;0,"Yes","No")</f>
        <v>No</v>
      </c>
      <c r="C181" s="91" t="str">
        <f>IF(('[1]Outside Edges'!D181+(25.4-19.3))-('[1]Compatibility Values'!$D$2+1)&gt;0,"Yes","No")</f>
        <v>No</v>
      </c>
    </row>
    <row r="182" spans="1:3" ht="15.75" customHeight="1" x14ac:dyDescent="0.25">
      <c r="A182" s="30" t="str">
        <f>IF('[1]Outside Edges'!A182&lt;&gt;"",'[1]Outside Edges'!A182,"")</f>
        <v>D180</v>
      </c>
      <c r="B182" s="24" t="str">
        <f>IF('[1]Outside Edges'!D182-('[1]Compatibility Values'!$D$2+1)&gt;0,"Yes","No")</f>
        <v>No</v>
      </c>
      <c r="C182" s="25" t="str">
        <f>IF(('[1]Outside Edges'!D182+(25.4-19.3))-('[1]Compatibility Values'!$D$2+1)&gt;0,"Yes","No")</f>
        <v>No</v>
      </c>
    </row>
    <row r="183" spans="1:3" ht="15.75" customHeight="1" x14ac:dyDescent="0.25">
      <c r="A183" s="8" t="str">
        <f>IF('[1]Outside Edges'!A183&lt;&gt;"",'[1]Outside Edges'!A183,"")</f>
        <v>D181</v>
      </c>
      <c r="B183" s="130" t="str">
        <f>IF('[1]Outside Edges'!D183-('[1]Compatibility Values'!$D$2+1)&gt;0,"Yes","No")</f>
        <v>No</v>
      </c>
      <c r="C183" s="91" t="str">
        <f>IF(('[1]Outside Edges'!D183+(25.4-19.3))-('[1]Compatibility Values'!$D$2+1)&gt;0,"Yes","No")</f>
        <v>Yes</v>
      </c>
    </row>
    <row r="184" spans="1:3" ht="15.75" customHeight="1" x14ac:dyDescent="0.25">
      <c r="A184" s="30" t="str">
        <f>IF('[1]Outside Edges'!A184&lt;&gt;"",'[1]Outside Edges'!A184,"")</f>
        <v>D182</v>
      </c>
      <c r="B184" s="24" t="str">
        <f>IF('[1]Outside Edges'!D184-('[1]Compatibility Values'!$D$2+1)&gt;0,"Yes","No")</f>
        <v>Yes</v>
      </c>
      <c r="C184" s="25" t="str">
        <f>IF(('[1]Outside Edges'!D184+(25.4-19.3))-('[1]Compatibility Values'!$D$2+1)&gt;0,"Yes","No")</f>
        <v>Yes</v>
      </c>
    </row>
    <row r="185" spans="1:3" ht="15.75" customHeight="1" x14ac:dyDescent="0.25">
      <c r="A185" s="8" t="str">
        <f>IF('[1]Outside Edges'!A185&lt;&gt;"",'[1]Outside Edges'!A185,"")</f>
        <v>D183</v>
      </c>
      <c r="B185" s="130" t="str">
        <f>IF('[1]Outside Edges'!D185-('[1]Compatibility Values'!$D$2+1)&gt;0,"Yes","No")</f>
        <v>No</v>
      </c>
      <c r="C185" s="91" t="str">
        <f>IF(('[1]Outside Edges'!D185+(25.4-19.3))-('[1]Compatibility Values'!$D$2+1)&gt;0,"Yes","No")</f>
        <v>No</v>
      </c>
    </row>
    <row r="186" spans="1:3" ht="15.75" customHeight="1" x14ac:dyDescent="0.25">
      <c r="A186" s="30" t="str">
        <f>IF('[1]Outside Edges'!A186&lt;&gt;"",'[1]Outside Edges'!A186,"")</f>
        <v>D184</v>
      </c>
      <c r="B186" s="24" t="str">
        <f>IF('[1]Outside Edges'!D186-('[1]Compatibility Values'!$D$2+1)&gt;0,"Yes","No")</f>
        <v>No</v>
      </c>
      <c r="C186" s="25" t="str">
        <f>IF(('[1]Outside Edges'!D186+(25.4-19.3))-('[1]Compatibility Values'!$D$2+1)&gt;0,"Yes","No")</f>
        <v>No</v>
      </c>
    </row>
    <row r="187" spans="1:3" ht="15.75" customHeight="1" x14ac:dyDescent="0.25">
      <c r="A187" s="8" t="str">
        <f>IF('[1]Outside Edges'!A187&lt;&gt;"",'[1]Outside Edges'!A187,"")</f>
        <v>D185</v>
      </c>
      <c r="B187" s="130" t="str">
        <f>IF('[1]Outside Edges'!D187-('[1]Compatibility Values'!$D$2+1)&gt;0,"Yes","No")</f>
        <v>Yes</v>
      </c>
      <c r="C187" s="91" t="str">
        <f>IF(('[1]Outside Edges'!D187+(25.4-19.3))-('[1]Compatibility Values'!$D$2+1)&gt;0,"Yes","No")</f>
        <v>Yes</v>
      </c>
    </row>
    <row r="188" spans="1:3" ht="15.75" customHeight="1" x14ac:dyDescent="0.25">
      <c r="A188" s="30" t="str">
        <f>IF('[1]Outside Edges'!A188&lt;&gt;"",'[1]Outside Edges'!A188,"")</f>
        <v>D186</v>
      </c>
      <c r="B188" s="24" t="str">
        <f>IF('[1]Outside Edges'!D188-('[1]Compatibility Values'!$D$2+1)&gt;0,"Yes","No")</f>
        <v>Yes</v>
      </c>
      <c r="C188" s="25" t="str">
        <f>IF(('[1]Outside Edges'!D188+(25.4-19.3))-('[1]Compatibility Values'!$D$2+1)&gt;0,"Yes","No")</f>
        <v>Yes</v>
      </c>
    </row>
    <row r="189" spans="1:3" ht="15.75" customHeight="1" x14ac:dyDescent="0.25">
      <c r="A189" s="8" t="str">
        <f>IF('[1]Outside Edges'!A189&lt;&gt;"",'[1]Outside Edges'!A189,"")</f>
        <v>D187</v>
      </c>
      <c r="B189" s="130" t="str">
        <f>IF('[1]Outside Edges'!D189-('[1]Compatibility Values'!$D$2+1)&gt;0,"Yes","No")</f>
        <v>Yes</v>
      </c>
      <c r="C189" s="91" t="str">
        <f>IF(('[1]Outside Edges'!D189+(25.4-19.3))-('[1]Compatibility Values'!$D$2+1)&gt;0,"Yes","No")</f>
        <v>Yes</v>
      </c>
    </row>
    <row r="190" spans="1:3" ht="15.75" customHeight="1" x14ac:dyDescent="0.25">
      <c r="A190" s="30" t="str">
        <f>IF('[1]Outside Edges'!A190&lt;&gt;"",'[1]Outside Edges'!A190,"")</f>
        <v>D188</v>
      </c>
      <c r="B190" s="24" t="str">
        <f>IF('[1]Outside Edges'!D190-('[1]Compatibility Values'!$D$2+1)&gt;0,"Yes","No")</f>
        <v>Yes</v>
      </c>
      <c r="C190" s="25" t="str">
        <f>IF(('[1]Outside Edges'!D190+(25.4-19.3))-('[1]Compatibility Values'!$D$2+1)&gt;0,"Yes","No")</f>
        <v>Yes</v>
      </c>
    </row>
    <row r="191" spans="1:3" ht="15.75" customHeight="1" x14ac:dyDescent="0.25">
      <c r="A191" s="8" t="str">
        <f>IF('[1]Outside Edges'!A191&lt;&gt;"",'[1]Outside Edges'!A191,"")</f>
        <v>D189</v>
      </c>
      <c r="B191" s="130" t="str">
        <f>IF('[1]Outside Edges'!D191-('[1]Compatibility Values'!$D$2+1)&gt;0,"Yes","No")</f>
        <v>Yes</v>
      </c>
      <c r="C191" s="91" t="str">
        <f>IF(('[1]Outside Edges'!D191+(25.4-19.3))-('[1]Compatibility Values'!$D$2+1)&gt;0,"Yes","No")</f>
        <v>Yes</v>
      </c>
    </row>
    <row r="192" spans="1:3" ht="15.75" customHeight="1" x14ac:dyDescent="0.25">
      <c r="A192" s="30" t="str">
        <f>IF('[1]Outside Edges'!A192&lt;&gt;"",'[1]Outside Edges'!A192,"")</f>
        <v>D190</v>
      </c>
      <c r="B192" s="24" t="str">
        <f>IF('[1]Outside Edges'!D192-('[1]Compatibility Values'!$D$2+1)&gt;0,"Yes","No")</f>
        <v>Yes</v>
      </c>
      <c r="C192" s="25" t="str">
        <f>IF(('[1]Outside Edges'!D192+(25.4-19.3))-('[1]Compatibility Values'!$D$2+1)&gt;0,"Yes","No")</f>
        <v>Yes</v>
      </c>
    </row>
    <row r="193" spans="1:3" ht="15.75" customHeight="1" x14ac:dyDescent="0.25">
      <c r="A193" s="8" t="str">
        <f>IF('[1]Outside Edges'!A193&lt;&gt;"",'[1]Outside Edges'!A193,"")</f>
        <v>D191</v>
      </c>
      <c r="B193" s="130" t="str">
        <f>IF('[1]Outside Edges'!D193-('[1]Compatibility Values'!$D$2+1)&gt;0,"Yes","No")</f>
        <v>Yes</v>
      </c>
      <c r="C193" s="91" t="str">
        <f>IF(('[1]Outside Edges'!D193+(25.4-19.3))-('[1]Compatibility Values'!$D$2+1)&gt;0,"Yes","No")</f>
        <v>Yes</v>
      </c>
    </row>
    <row r="194" spans="1:3" ht="15.75" customHeight="1" x14ac:dyDescent="0.25">
      <c r="A194" s="30" t="str">
        <f>IF('[1]Outside Edges'!A194&lt;&gt;"",'[1]Outside Edges'!A194,"")</f>
        <v>D192</v>
      </c>
      <c r="B194" s="24" t="str">
        <f>IF('[1]Outside Edges'!D194-('[1]Compatibility Values'!$D$2+1)&gt;0,"Yes","No")</f>
        <v>Yes</v>
      </c>
      <c r="C194" s="25" t="str">
        <f>IF(('[1]Outside Edges'!D194+(25.4-19.3))-('[1]Compatibility Values'!$D$2+1)&gt;0,"Yes","No")</f>
        <v>Yes</v>
      </c>
    </row>
    <row r="195" spans="1:3" ht="15.75" customHeight="1" x14ac:dyDescent="0.25">
      <c r="A195" s="8" t="str">
        <f>IF('[1]Outside Edges'!A195&lt;&gt;"",'[1]Outside Edges'!A195,"")</f>
        <v>D193</v>
      </c>
      <c r="B195" s="130" t="str">
        <f>IF('[1]Outside Edges'!D195-('[1]Compatibility Values'!$D$2+1)&gt;0,"Yes","No")</f>
        <v>Yes</v>
      </c>
      <c r="C195" s="91" t="str">
        <f>IF(('[1]Outside Edges'!D195+(25.4-19.3))-('[1]Compatibility Values'!$D$2+1)&gt;0,"Yes","No")</f>
        <v>Yes</v>
      </c>
    </row>
    <row r="196" spans="1:3" ht="15.75" customHeight="1" x14ac:dyDescent="0.25">
      <c r="A196" s="30" t="str">
        <f>IF('[1]Outside Edges'!A196&lt;&gt;"",'[1]Outside Edges'!A196,"")</f>
        <v>D194</v>
      </c>
      <c r="B196" s="24" t="str">
        <f>IF('[1]Outside Edges'!D196-('[1]Compatibility Values'!$D$2+1)&gt;0,"Yes","No")</f>
        <v>Yes</v>
      </c>
      <c r="C196" s="25" t="str">
        <f>IF(('[1]Outside Edges'!D196+(25.4-19.3))-('[1]Compatibility Values'!$D$2+1)&gt;0,"Yes","No")</f>
        <v>Yes</v>
      </c>
    </row>
    <row r="197" spans="1:3" ht="15.75" customHeight="1" x14ac:dyDescent="0.25">
      <c r="A197" s="8" t="str">
        <f>IF('[1]Outside Edges'!A197&lt;&gt;"",'[1]Outside Edges'!A197,"")</f>
        <v>D195</v>
      </c>
      <c r="B197" s="130" t="str">
        <f>IF('[1]Outside Edges'!D197-('[1]Compatibility Values'!$D$2+1)&gt;0,"Yes","No")</f>
        <v>Yes</v>
      </c>
      <c r="C197" s="91" t="str">
        <f>IF(('[1]Outside Edges'!D197+(25.4-19.3))-('[1]Compatibility Values'!$D$2+1)&gt;0,"Yes","No")</f>
        <v>Yes</v>
      </c>
    </row>
    <row r="198" spans="1:3" ht="15.75" customHeight="1" x14ac:dyDescent="0.25">
      <c r="A198" s="30" t="str">
        <f>IF('[1]Outside Edges'!A198&lt;&gt;"",'[1]Outside Edges'!A198,"")</f>
        <v>D196</v>
      </c>
      <c r="B198" s="24" t="str">
        <f>IF('[1]Outside Edges'!D198-('[1]Compatibility Values'!$D$2+1)&gt;0,"Yes","No")</f>
        <v>Yes</v>
      </c>
      <c r="C198" s="25" t="str">
        <f>IF(('[1]Outside Edges'!D198+(25.4-19.3))-('[1]Compatibility Values'!$D$2+1)&gt;0,"Yes","No")</f>
        <v>Yes</v>
      </c>
    </row>
    <row r="199" spans="1:3" ht="15.75" customHeight="1" x14ac:dyDescent="0.25">
      <c r="A199" s="8" t="str">
        <f>IF('[1]Outside Edges'!A199&lt;&gt;"",'[1]Outside Edges'!A199,"")</f>
        <v>D197</v>
      </c>
      <c r="B199" s="130" t="str">
        <f>IF('[1]Outside Edges'!D199-('[1]Compatibility Values'!$D$2+1)&gt;0,"Yes","No")</f>
        <v>No</v>
      </c>
      <c r="C199" s="91" t="str">
        <f>IF(('[1]Outside Edges'!D199+(25.4-19.3))-('[1]Compatibility Values'!$D$2+1)&gt;0,"Yes","No")</f>
        <v>No</v>
      </c>
    </row>
    <row r="200" spans="1:3" ht="15.75" customHeight="1" x14ac:dyDescent="0.25">
      <c r="A200"/>
      <c r="B200"/>
      <c r="C200"/>
    </row>
    <row r="201" spans="1:3" ht="15.75" customHeight="1" x14ac:dyDescent="0.25">
      <c r="A201"/>
      <c r="B201"/>
      <c r="C201"/>
    </row>
  </sheetData>
  <sheetProtection algorithmName="SHA-512" hashValue="X4EWD5N2ubbddqBYdQv14Spz2tyMCKBFyLnp1o7MeeNowIdlYSASMzmAir2W8fdiLjJjywIowCeB0Pmjp9FoHw==" saltValue="FBZlcYe8puUTyij+T6NySQ==" spinCount="100000" sheet="1" objects="1" scenarios="1" selectLockedCells="1"/>
  <mergeCells count="1">
    <mergeCell ref="B1:C1"/>
  </mergeCells>
  <phoneticPr fontId="1" type="noConversion"/>
  <conditionalFormatting sqref="B3:C186">
    <cfRule type="expression" dxfId="273" priority="5" stopIfTrue="1">
      <formula>B3="No"</formula>
    </cfRule>
    <cfRule type="expression" dxfId="272" priority="6" stopIfTrue="1">
      <formula>B3="Yes"</formula>
    </cfRule>
  </conditionalFormatting>
  <conditionalFormatting sqref="B187:C198">
    <cfRule type="expression" dxfId="271" priority="3" stopIfTrue="1">
      <formula>B187="No"</formula>
    </cfRule>
    <cfRule type="expression" dxfId="270" priority="4" stopIfTrue="1">
      <formula>B187="Yes"</formula>
    </cfRule>
  </conditionalFormatting>
  <conditionalFormatting sqref="B199:C199">
    <cfRule type="expression" dxfId="269" priority="1" stopIfTrue="1">
      <formula>B199="No"</formula>
    </cfRule>
    <cfRule type="expression" dxfId="268" priority="2" stopIfTrue="1">
      <formula>B199="Yes"</formula>
    </cfRule>
  </conditionalFormatting>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2"/>
  </sheetPr>
  <dimension ref="A1:W200"/>
  <sheetViews>
    <sheetView zoomScale="120" zoomScaleNormal="120" workbookViewId="0">
      <pane xSplit="1" ySplit="3" topLeftCell="B4" activePane="bottomRight" state="frozen"/>
      <selection pane="topRight" activeCell="B1" sqref="B1"/>
      <selection pane="bottomLeft" activeCell="A4" sqref="A4"/>
      <selection pane="bottomRight" activeCell="U4" sqref="U4:W12"/>
    </sheetView>
  </sheetViews>
  <sheetFormatPr defaultRowHeight="15.75" x14ac:dyDescent="0.25"/>
  <cols>
    <col min="1" max="2" width="7.625" style="12" customWidth="1"/>
    <col min="3" max="17" width="7.625" style="32" customWidth="1"/>
  </cols>
  <sheetData>
    <row r="1" spans="1:23" ht="24.95" customHeight="1" thickBot="1" x14ac:dyDescent="0.3">
      <c r="B1" s="282" t="s">
        <v>44</v>
      </c>
      <c r="C1" s="282"/>
      <c r="D1" s="282"/>
      <c r="E1" s="282"/>
      <c r="F1" s="282"/>
      <c r="G1" s="282"/>
      <c r="H1" s="282"/>
      <c r="I1" s="282"/>
      <c r="J1" s="282"/>
      <c r="K1" s="282"/>
      <c r="L1" s="282"/>
      <c r="M1" s="282"/>
      <c r="N1" s="282"/>
      <c r="O1" s="282"/>
      <c r="P1" s="282"/>
      <c r="Q1" s="282"/>
      <c r="R1" s="282"/>
      <c r="S1" s="282"/>
    </row>
    <row r="2" spans="1:23" ht="20.100000000000001" customHeight="1" thickBot="1" x14ac:dyDescent="0.3">
      <c r="A2" s="143"/>
      <c r="B2" s="276" t="s">
        <v>56</v>
      </c>
      <c r="C2" s="277"/>
      <c r="D2" s="277"/>
      <c r="E2" s="277"/>
      <c r="F2" s="277"/>
      <c r="G2" s="277"/>
      <c r="H2" s="277"/>
      <c r="I2" s="277"/>
      <c r="J2" s="278"/>
      <c r="K2" s="279" t="s">
        <v>45</v>
      </c>
      <c r="L2" s="280"/>
      <c r="M2" s="280"/>
      <c r="N2" s="280"/>
      <c r="O2" s="280"/>
      <c r="P2" s="280"/>
      <c r="Q2" s="280"/>
      <c r="R2" s="280"/>
      <c r="S2" s="281"/>
    </row>
    <row r="3" spans="1:23" ht="15.75" customHeight="1" thickBot="1" x14ac:dyDescent="0.3">
      <c r="A3" s="144"/>
      <c r="B3" s="201" t="s">
        <v>49</v>
      </c>
      <c r="C3" s="200" t="s">
        <v>5</v>
      </c>
      <c r="D3" s="199" t="s">
        <v>6</v>
      </c>
      <c r="E3" s="198" t="s">
        <v>7</v>
      </c>
      <c r="F3" s="197" t="s">
        <v>8</v>
      </c>
      <c r="G3" s="196" t="s">
        <v>9</v>
      </c>
      <c r="H3" s="195" t="s">
        <v>10</v>
      </c>
      <c r="I3" s="194" t="s">
        <v>54</v>
      </c>
      <c r="J3" s="193" t="s">
        <v>55</v>
      </c>
      <c r="K3" s="201" t="s">
        <v>49</v>
      </c>
      <c r="L3" s="200" t="s">
        <v>5</v>
      </c>
      <c r="M3" s="199" t="s">
        <v>6</v>
      </c>
      <c r="N3" s="198" t="s">
        <v>7</v>
      </c>
      <c r="O3" s="197" t="s">
        <v>8</v>
      </c>
      <c r="P3" s="196" t="s">
        <v>9</v>
      </c>
      <c r="Q3" s="195" t="s">
        <v>10</v>
      </c>
      <c r="R3" s="194" t="s">
        <v>54</v>
      </c>
      <c r="S3" s="193" t="s">
        <v>55</v>
      </c>
    </row>
    <row r="4" spans="1:23" ht="15.75" customHeight="1" thickBot="1" x14ac:dyDescent="0.3">
      <c r="A4" s="142" t="str">
        <f>IF('[1]Outside Edges'!$A3&lt;&gt;"",'[1]Outside Edges'!$A3,"")</f>
        <v>D1</v>
      </c>
      <c r="B4" s="141" t="str">
        <f>IF('[1]Outside Edges'!F3&gt;=(12.7+1),"Yes","No")</f>
        <v>No</v>
      </c>
      <c r="C4" s="141" t="str">
        <f>IF('[1]Outside Edges'!G3&gt;=(12.7+1),"Yes","No")</f>
        <v>No</v>
      </c>
      <c r="D4" s="33" t="str">
        <f>IF('[1]Outside Edges'!H3&gt;=(12.7+1),"Yes","No")</f>
        <v>No</v>
      </c>
      <c r="E4" s="33" t="str">
        <f>IF('[1]Outside Edges'!I3&gt;=(12.7+1),"Yes","No")</f>
        <v>No</v>
      </c>
      <c r="F4" s="33" t="str">
        <f>IF('[1]Outside Edges'!J3&gt;=(12.7+1),"Yes","No")</f>
        <v>No</v>
      </c>
      <c r="G4" s="33" t="str">
        <f>IF('[1]Outside Edges'!K3&gt;=(12.7+1),"Yes","No")</f>
        <v>No</v>
      </c>
      <c r="H4" s="34" t="str">
        <f>IF('[1]Outside Edges'!L3&gt;=(12.7+1),"Yes","No")</f>
        <v>No</v>
      </c>
      <c r="I4" s="34" t="str">
        <f>IF('[1]Outside Edges'!M3&gt;=(12.7+1),"Yes","No")</f>
        <v>No</v>
      </c>
      <c r="J4" s="34" t="str">
        <f>IF('[1]Outside Edges'!N3&gt;=(12.7+1),"Yes","No")</f>
        <v>Yes</v>
      </c>
      <c r="K4" s="13" t="str">
        <f>IF(('[1]Outside Edges'!F3+6.1)&gt;=(12.7+1),"Yes","No")</f>
        <v>Yes</v>
      </c>
      <c r="L4" s="141" t="str">
        <f>IF(('[1]Outside Edges'!G3+6.1)&gt;=(12.7+1),"Yes","No")</f>
        <v>Yes</v>
      </c>
      <c r="M4" s="33" t="str">
        <f>IF(('[1]Outside Edges'!H3+6.1)&gt;=(12.7+1),"Yes","No")</f>
        <v>Yes</v>
      </c>
      <c r="N4" s="33" t="str">
        <f>IF(('[1]Outside Edges'!I3+6.1)&gt;=(12.7+1),"Yes","No")</f>
        <v>Yes</v>
      </c>
      <c r="O4" s="33" t="str">
        <f>IF(('[1]Outside Edges'!J3+6.1)&gt;=(12.7+1),"Yes","No")</f>
        <v>Yes</v>
      </c>
      <c r="P4" s="33" t="str">
        <f>IF(('[1]Outside Edges'!K3+6.1)&gt;=(12.7+1),"Yes","No")</f>
        <v>Yes</v>
      </c>
      <c r="Q4" s="34" t="str">
        <f>IF(('[1]Outside Edges'!L3+6.1)&gt;=(12.7+1),"Yes","No")</f>
        <v>Yes</v>
      </c>
      <c r="R4" s="33" t="str">
        <f>IF(('[1]Outside Edges'!M3+6.1)&gt;=(12.7+1),"Yes","No")</f>
        <v>Yes</v>
      </c>
      <c r="S4" s="35" t="str">
        <f>IF(('[1]Outside Edges'!N3+6.1)&gt;=(12.7+1),"Yes","No")</f>
        <v>Yes</v>
      </c>
      <c r="U4" s="131"/>
      <c r="V4" s="131"/>
      <c r="W4" s="131"/>
    </row>
    <row r="5" spans="1:23" ht="15.75" customHeight="1" thickBot="1" x14ac:dyDescent="0.3">
      <c r="A5" s="140" t="str">
        <f>IF('[1]Outside Edges'!$A4&lt;&gt;"",'[1]Outside Edges'!$A4,"")</f>
        <v>D2</v>
      </c>
      <c r="B5" s="141" t="str">
        <f>IF('[1]Outside Edges'!F4&gt;=(12.7+1),"Yes","No")</f>
        <v>Yes</v>
      </c>
      <c r="C5" s="141" t="str">
        <f>IF('[1]Outside Edges'!G4&gt;=(12.7+1),"Yes","No")</f>
        <v>Yes</v>
      </c>
      <c r="D5" s="33" t="str">
        <f>IF('[1]Outside Edges'!H4&gt;=(12.7+1),"Yes","No")</f>
        <v>Yes</v>
      </c>
      <c r="E5" s="33" t="str">
        <f>IF('[1]Outside Edges'!I4&gt;=(12.7+1),"Yes","No")</f>
        <v>Yes</v>
      </c>
      <c r="F5" s="33" t="str">
        <f>IF('[1]Outside Edges'!J4&gt;=(12.7+1),"Yes","No")</f>
        <v>Yes</v>
      </c>
      <c r="G5" s="33" t="str">
        <f>IF('[1]Outside Edges'!K4&gt;=(12.7+1),"Yes","No")</f>
        <v>Yes</v>
      </c>
      <c r="H5" s="34" t="str">
        <f>IF('[1]Outside Edges'!L4&gt;=(12.7+1),"Yes","No")</f>
        <v>Yes</v>
      </c>
      <c r="I5" s="34" t="str">
        <f>IF('[1]Outside Edges'!M4&gt;=(12.7+1),"Yes","No")</f>
        <v>Yes</v>
      </c>
      <c r="J5" s="34" t="str">
        <f>IF('[1]Outside Edges'!N4&gt;=(12.7+1),"Yes","No")</f>
        <v>Yes</v>
      </c>
      <c r="K5" s="13" t="str">
        <f>IF(('[1]Outside Edges'!F4+6.1)&gt;=(12.7+1),"Yes","No")</f>
        <v>Yes</v>
      </c>
      <c r="L5" s="141" t="str">
        <f>IF(('[1]Outside Edges'!G4+6.1)&gt;=(12.7+1),"Yes","No")</f>
        <v>Yes</v>
      </c>
      <c r="M5" s="33" t="str">
        <f>IF(('[1]Outside Edges'!H4+6.1)&gt;=(12.7+1),"Yes","No")</f>
        <v>Yes</v>
      </c>
      <c r="N5" s="33" t="str">
        <f>IF(('[1]Outside Edges'!I4+6.1)&gt;=(12.7+1),"Yes","No")</f>
        <v>Yes</v>
      </c>
      <c r="O5" s="33" t="str">
        <f>IF(('[1]Outside Edges'!J4+6.1)&gt;=(12.7+1),"Yes","No")</f>
        <v>Yes</v>
      </c>
      <c r="P5" s="33" t="str">
        <f>IF(('[1]Outside Edges'!K4+6.1)&gt;=(12.7+1),"Yes","No")</f>
        <v>Yes</v>
      </c>
      <c r="Q5" s="34" t="str">
        <f>IF(('[1]Outside Edges'!L4+6.1)&gt;=(12.7+1),"Yes","No")</f>
        <v>Yes</v>
      </c>
      <c r="R5" s="33" t="str">
        <f>IF(('[1]Outside Edges'!M4+6.1)&gt;=(12.7+1),"Yes","No")</f>
        <v>Yes</v>
      </c>
      <c r="S5" s="35" t="str">
        <f>IF(('[1]Outside Edges'!N4+6.1)&gt;=(12.7+1),"Yes","No")</f>
        <v>Yes</v>
      </c>
      <c r="U5" s="131"/>
      <c r="V5" s="131"/>
      <c r="W5" s="131"/>
    </row>
    <row r="6" spans="1:23" ht="15.75" customHeight="1" thickBot="1" x14ac:dyDescent="0.3">
      <c r="A6" s="175" t="str">
        <f>IF('[1]Outside Edges'!$A5&lt;&gt;"",'[1]Outside Edges'!$A5,"")</f>
        <v>D3</v>
      </c>
      <c r="B6" s="141" t="str">
        <f>IF('[1]Outside Edges'!F5&gt;=(12.7+1),"Yes","No")</f>
        <v>No</v>
      </c>
      <c r="C6" s="141" t="str">
        <f>IF('[1]Outside Edges'!G5&gt;=(12.7+1),"Yes","No")</f>
        <v>No</v>
      </c>
      <c r="D6" s="33" t="str">
        <f>IF('[1]Outside Edges'!H5&gt;=(12.7+1),"Yes","No")</f>
        <v>No</v>
      </c>
      <c r="E6" s="33" t="str">
        <f>IF('[1]Outside Edges'!I5&gt;=(12.7+1),"Yes","No")</f>
        <v>No</v>
      </c>
      <c r="F6" s="33" t="str">
        <f>IF('[1]Outside Edges'!J5&gt;=(12.7+1),"Yes","No")</f>
        <v>No</v>
      </c>
      <c r="G6" s="33" t="str">
        <f>IF('[1]Outside Edges'!K5&gt;=(12.7+1),"Yes","No")</f>
        <v>No</v>
      </c>
      <c r="H6" s="34" t="str">
        <f>IF('[1]Outside Edges'!L5&gt;=(12.7+1),"Yes","No")</f>
        <v>No</v>
      </c>
      <c r="I6" s="34" t="str">
        <f>IF('[1]Outside Edges'!M5&gt;=(12.7+1),"Yes","No")</f>
        <v>No</v>
      </c>
      <c r="J6" s="34" t="str">
        <f>IF('[1]Outside Edges'!N5&gt;=(12.7+1),"Yes","No")</f>
        <v>Yes</v>
      </c>
      <c r="K6" s="13" t="str">
        <f>IF(('[1]Outside Edges'!F5+6.1)&gt;=(12.7+1),"Yes","No")</f>
        <v>Yes</v>
      </c>
      <c r="L6" s="141" t="str">
        <f>IF(('[1]Outside Edges'!G5+6.1)&gt;=(12.7+1),"Yes","No")</f>
        <v>Yes</v>
      </c>
      <c r="M6" s="33" t="str">
        <f>IF(('[1]Outside Edges'!H5+6.1)&gt;=(12.7+1),"Yes","No")</f>
        <v>No</v>
      </c>
      <c r="N6" s="33" t="str">
        <f>IF(('[1]Outside Edges'!I5+6.1)&gt;=(12.7+1),"Yes","No")</f>
        <v>No</v>
      </c>
      <c r="O6" s="33" t="str">
        <f>IF(('[1]Outside Edges'!J5+6.1)&gt;=(12.7+1),"Yes","No")</f>
        <v>No</v>
      </c>
      <c r="P6" s="33" t="str">
        <f>IF(('[1]Outside Edges'!K5+6.1)&gt;=(12.7+1),"Yes","No")</f>
        <v>No</v>
      </c>
      <c r="Q6" s="34" t="str">
        <f>IF(('[1]Outside Edges'!L5+6.1)&gt;=(12.7+1),"Yes","No")</f>
        <v>No</v>
      </c>
      <c r="R6" s="33" t="str">
        <f>IF(('[1]Outside Edges'!M5+6.1)&gt;=(12.7+1),"Yes","No")</f>
        <v>No</v>
      </c>
      <c r="S6" s="188" t="str">
        <f>IF(('[1]Outside Edges'!N5+6.1)&gt;=(12.7+1),"No","No")</f>
        <v>No</v>
      </c>
      <c r="U6" s="131"/>
      <c r="V6" s="131"/>
      <c r="W6" s="131"/>
    </row>
    <row r="7" spans="1:23" ht="15.75" customHeight="1" thickBot="1" x14ac:dyDescent="0.3">
      <c r="A7" s="175" t="str">
        <f>IF('[1]Outside Edges'!$A6&lt;&gt;"",'[1]Outside Edges'!$A6,"")</f>
        <v>D4</v>
      </c>
      <c r="B7" s="141" t="str">
        <f>IF('[1]Outside Edges'!F6&gt;=(12.7+1),"Yes","No")</f>
        <v>No</v>
      </c>
      <c r="C7" s="141" t="str">
        <f>IF('[1]Outside Edges'!G6&gt;=(12.7+1),"Yes","No")</f>
        <v>No</v>
      </c>
      <c r="D7" s="33" t="str">
        <f>IF('[1]Outside Edges'!H6&gt;=(12.7+1),"Yes","No")</f>
        <v>No</v>
      </c>
      <c r="E7" s="33" t="str">
        <f>IF('[1]Outside Edges'!I6&gt;=(12.7+1),"Yes","No")</f>
        <v>No</v>
      </c>
      <c r="F7" s="33" t="str">
        <f>IF('[1]Outside Edges'!J6&gt;=(12.7+1),"Yes","No")</f>
        <v>No</v>
      </c>
      <c r="G7" s="33" t="str">
        <f>IF('[1]Outside Edges'!K6&gt;=(12.7+1),"Yes","No")</f>
        <v>No</v>
      </c>
      <c r="H7" s="34" t="str">
        <f>IF('[1]Outside Edges'!L6&gt;=(12.7+1),"Yes","No")</f>
        <v>No</v>
      </c>
      <c r="I7" s="34" t="str">
        <f>IF('[1]Outside Edges'!M6&gt;=(12.7+1),"Yes","No")</f>
        <v>No</v>
      </c>
      <c r="J7" s="189" t="str">
        <f>IF('[1]Outside Edges'!N6&gt;=(12.7+1),"Yes","Yes")</f>
        <v>Yes</v>
      </c>
      <c r="K7" s="13" t="str">
        <f>IF(('[1]Outside Edges'!F6+6.1)&gt;=(12.7+1),"Yes","No")</f>
        <v>Yes</v>
      </c>
      <c r="L7" s="190" t="str">
        <f>IF(('[1]Outside Edges'!G6+6.1)&gt;=(12.7+1),"Yes","Yes")</f>
        <v>Yes</v>
      </c>
      <c r="M7" s="191" t="str">
        <f>IF(('[1]Outside Edges'!H6+6.1)&gt;=(12.7+1),"Yes","Yes")</f>
        <v>Yes</v>
      </c>
      <c r="N7" s="33" t="str">
        <f>IF(('[1]Outside Edges'!I6+6.1)&gt;=(12.7+1),"Yes","No")</f>
        <v>No</v>
      </c>
      <c r="O7" s="33" t="str">
        <f>IF(('[1]Outside Edges'!J6+6.1)&gt;=(12.7+1),"Yes","No")</f>
        <v>No</v>
      </c>
      <c r="P7" s="33" t="str">
        <f>IF(('[1]Outside Edges'!K6+6.1)&gt;=(12.7+1),"Yes","No")</f>
        <v>No</v>
      </c>
      <c r="Q7" s="34" t="str">
        <f>IF(('[1]Outside Edges'!L6+6.1)&gt;=(12.7+1),"Yes","No")</f>
        <v>No</v>
      </c>
      <c r="R7" s="33" t="str">
        <f>IF(('[1]Outside Edges'!M6+6.1)&gt;=(12.7+1),"Yes","No")</f>
        <v>No</v>
      </c>
      <c r="S7" s="35" t="str">
        <f>IF(('[1]Outside Edges'!N6+6.1)&gt;=(12.7+1),"Yes","No")</f>
        <v>No</v>
      </c>
      <c r="U7" s="131"/>
      <c r="V7" s="131"/>
      <c r="W7" s="131"/>
    </row>
    <row r="8" spans="1:23" ht="15.75" customHeight="1" thickBot="1" x14ac:dyDescent="0.3">
      <c r="A8" s="176" t="str">
        <f>IF('[1]Outside Edges'!$A7&lt;&gt;"",'[1]Outside Edges'!$A7,"")</f>
        <v>D5</v>
      </c>
      <c r="B8" s="141" t="str">
        <f>IF('[1]Outside Edges'!F7&gt;=(12.7+1),"Yes","No")</f>
        <v>No</v>
      </c>
      <c r="C8" s="141" t="str">
        <f>IF('[1]Outside Edges'!G7&gt;=(12.7+1),"Yes","No")</f>
        <v>No</v>
      </c>
      <c r="D8" s="33" t="str">
        <f>IF('[1]Outside Edges'!H7&gt;=(12.7+1),"Yes","No")</f>
        <v>No</v>
      </c>
      <c r="E8" s="33" t="str">
        <f>IF('[1]Outside Edges'!I7&gt;=(12.7+1),"Yes","No")</f>
        <v>No</v>
      </c>
      <c r="F8" s="33" t="str">
        <f>IF('[1]Outside Edges'!J7&gt;=(12.7+1),"Yes","No")</f>
        <v>No</v>
      </c>
      <c r="G8" s="33" t="str">
        <f>IF('[1]Outside Edges'!K7&gt;=(12.7+1),"Yes","No")</f>
        <v>No</v>
      </c>
      <c r="H8" s="34" t="str">
        <f>IF('[1]Outside Edges'!L7&gt;=(12.7+1),"Yes","No")</f>
        <v>No</v>
      </c>
      <c r="I8" s="34" t="str">
        <f>IF('[1]Outside Edges'!M7&gt;=(12.7+1),"Yes","No")</f>
        <v>No</v>
      </c>
      <c r="J8" s="34" t="str">
        <f>IF('[1]Outside Edges'!N7&gt;=(12.7+1),"Yes","No")</f>
        <v>No</v>
      </c>
      <c r="K8" s="203" t="str">
        <f>IF(('[1]Outside Edges'!F7+6.1)&gt;=(12.7+1),"Yes","No")</f>
        <v>Yes</v>
      </c>
      <c r="L8" s="141" t="str">
        <f>IF(('[1]Outside Edges'!G7+6.1)&gt;=(12.7+1),"Yes","No")</f>
        <v>No</v>
      </c>
      <c r="M8" s="33" t="str">
        <f>IF(('[1]Outside Edges'!H7+6.1)&gt;=(12.7+1),"Yes","No")</f>
        <v>No</v>
      </c>
      <c r="N8" s="33" t="str">
        <f>IF(('[1]Outside Edges'!I7+6.1)&gt;=(12.7+1),"Yes","No")</f>
        <v>No</v>
      </c>
      <c r="O8" s="33" t="str">
        <f>IF(('[1]Outside Edges'!J7+6.1)&gt;=(12.7+1),"Yes","No")</f>
        <v>No</v>
      </c>
      <c r="P8" s="33" t="str">
        <f>IF(('[1]Outside Edges'!K7+6.1)&gt;=(12.7+1),"Yes","No")</f>
        <v>No</v>
      </c>
      <c r="Q8" s="34" t="str">
        <f>IF(('[1]Outside Edges'!L7+6.1)&gt;=(12.7+1),"Yes","No")</f>
        <v>No</v>
      </c>
      <c r="R8" s="33" t="str">
        <f>IF(('[1]Outside Edges'!M7+6.1)&gt;=(12.7+1),"Yes","No")</f>
        <v>No</v>
      </c>
      <c r="S8" s="35" t="str">
        <f>IF(('[1]Outside Edges'!N7+6.1)&gt;=(12.7+1),"Yes","No")</f>
        <v>No</v>
      </c>
      <c r="U8" s="131"/>
      <c r="V8" s="131"/>
      <c r="W8" s="131"/>
    </row>
    <row r="9" spans="1:23" ht="15.75" customHeight="1" thickBot="1" x14ac:dyDescent="0.3">
      <c r="A9" s="140" t="str">
        <f>IF('[1]Outside Edges'!$A8&lt;&gt;"",'[1]Outside Edges'!$A8,"")</f>
        <v>D6</v>
      </c>
      <c r="B9" s="141" t="str">
        <f>IF('[1]Outside Edges'!F8&gt;=(12.7+1),"Yes","No")</f>
        <v>No</v>
      </c>
      <c r="C9" s="141" t="str">
        <f>IF('[1]Outside Edges'!G8&gt;=(12.7+1),"Yes","No")</f>
        <v>No</v>
      </c>
      <c r="D9" s="33" t="str">
        <f>IF('[1]Outside Edges'!H8&gt;=(12.7+1),"Yes","No")</f>
        <v>No</v>
      </c>
      <c r="E9" s="33" t="str">
        <f>IF('[1]Outside Edges'!I8&gt;=(12.7+1),"Yes","No")</f>
        <v>No</v>
      </c>
      <c r="F9" s="33" t="str">
        <f>IF('[1]Outside Edges'!J8&gt;=(12.7+1),"Yes","No")</f>
        <v>No</v>
      </c>
      <c r="G9" s="33" t="str">
        <f>IF('[1]Outside Edges'!K8&gt;=(12.7+1),"Yes","No")</f>
        <v>Yes</v>
      </c>
      <c r="H9" s="34" t="str">
        <f>IF('[1]Outside Edges'!L8&gt;=(12.7+1),"Yes","No")</f>
        <v>Yes</v>
      </c>
      <c r="I9" s="34" t="str">
        <f>IF('[1]Outside Edges'!M8&gt;=(12.7+1),"Yes","No")</f>
        <v>Yes</v>
      </c>
      <c r="J9" s="34" t="str">
        <f>IF('[1]Outside Edges'!N8&gt;=(12.7+1),"Yes","No")</f>
        <v>Yes</v>
      </c>
      <c r="K9" s="13" t="str">
        <f>IF(('[1]Outside Edges'!F8+6.1)&gt;=(12.7+1),"Yes","No")</f>
        <v>Yes</v>
      </c>
      <c r="L9" s="141" t="str">
        <f>IF(('[1]Outside Edges'!G8+6.1)&gt;=(12.7+1),"Yes","No")</f>
        <v>Yes</v>
      </c>
      <c r="M9" s="33" t="str">
        <f>IF(('[1]Outside Edges'!H8+6.1)&gt;=(12.7+1),"Yes","No")</f>
        <v>Yes</v>
      </c>
      <c r="N9" s="33" t="str">
        <f>IF(('[1]Outside Edges'!I8+6.1)&gt;=(12.7+1),"Yes","No")</f>
        <v>Yes</v>
      </c>
      <c r="O9" s="33" t="str">
        <f>IF(('[1]Outside Edges'!J8+6.1)&gt;=(12.7+1),"Yes","No")</f>
        <v>Yes</v>
      </c>
      <c r="P9" s="33" t="str">
        <f>IF(('[1]Outside Edges'!K8+6.1)&gt;=(12.7+1),"Yes","No")</f>
        <v>Yes</v>
      </c>
      <c r="Q9" s="34" t="str">
        <f>IF(('[1]Outside Edges'!L8+6.1)&gt;=(12.7+1),"Yes","No")</f>
        <v>Yes</v>
      </c>
      <c r="R9" s="33" t="str">
        <f>IF(('[1]Outside Edges'!M8+6.1)&gt;=(12.7+1),"Yes","No")</f>
        <v>Yes</v>
      </c>
      <c r="S9" s="35" t="str">
        <f>IF(('[1]Outside Edges'!N8+6.1)&gt;=(12.7+1),"Yes","No")</f>
        <v>Yes</v>
      </c>
      <c r="U9" s="131"/>
      <c r="V9" s="131"/>
      <c r="W9" s="131"/>
    </row>
    <row r="10" spans="1:23" ht="15.75" customHeight="1" thickBot="1" x14ac:dyDescent="0.3">
      <c r="A10" s="139" t="str">
        <f>IF('[1]Outside Edges'!$A9&lt;&gt;"",'[1]Outside Edges'!$A9,"")</f>
        <v>D7</v>
      </c>
      <c r="B10" s="141" t="str">
        <f>IF('[1]Outside Edges'!F9&gt;=(12.7+1),"Yes","No")</f>
        <v>Yes</v>
      </c>
      <c r="C10" s="141" t="str">
        <f>IF('[1]Outside Edges'!G9&gt;=(12.7+1),"Yes","No")</f>
        <v>Yes</v>
      </c>
      <c r="D10" s="33" t="str">
        <f>IF('[1]Outside Edges'!H9&gt;=(12.7+1),"Yes","No")</f>
        <v>Yes</v>
      </c>
      <c r="E10" s="33" t="str">
        <f>IF('[1]Outside Edges'!I9&gt;=(12.7+1),"Yes","No")</f>
        <v>Yes</v>
      </c>
      <c r="F10" s="33" t="str">
        <f>IF('[1]Outside Edges'!J9&gt;=(12.7+1),"Yes","No")</f>
        <v>Yes</v>
      </c>
      <c r="G10" s="33" t="str">
        <f>IF('[1]Outside Edges'!K9&gt;=(12.7+1),"Yes","No")</f>
        <v>Yes</v>
      </c>
      <c r="H10" s="34" t="str">
        <f>IF('[1]Outside Edges'!L9&gt;=(12.7+1),"Yes","No")</f>
        <v>Yes</v>
      </c>
      <c r="I10" s="34" t="str">
        <f>IF('[1]Outside Edges'!M9&gt;=(12.7+1),"Yes","No")</f>
        <v>Yes</v>
      </c>
      <c r="J10" s="34" t="str">
        <f>IF('[1]Outside Edges'!N9&gt;=(12.7+1),"Yes","No")</f>
        <v>Yes</v>
      </c>
      <c r="K10" s="13" t="str">
        <f>IF(('[1]Outside Edges'!F9+6.1)&gt;=(12.7+1),"Yes","No")</f>
        <v>Yes</v>
      </c>
      <c r="L10" s="141" t="str">
        <f>IF(('[1]Outside Edges'!G9+6.1)&gt;=(12.7+1),"Yes","No")</f>
        <v>Yes</v>
      </c>
      <c r="M10" s="33" t="str">
        <f>IF(('[1]Outside Edges'!H9+6.1)&gt;=(12.7+1),"Yes","No")</f>
        <v>Yes</v>
      </c>
      <c r="N10" s="33" t="str">
        <f>IF(('[1]Outside Edges'!I9+6.1)&gt;=(12.7+1),"Yes","No")</f>
        <v>Yes</v>
      </c>
      <c r="O10" s="33" t="str">
        <f>IF(('[1]Outside Edges'!J9+6.1)&gt;=(12.7+1),"Yes","No")</f>
        <v>Yes</v>
      </c>
      <c r="P10" s="33" t="str">
        <f>IF(('[1]Outside Edges'!K9+6.1)&gt;=(12.7+1),"Yes","No")</f>
        <v>Yes</v>
      </c>
      <c r="Q10" s="34" t="str">
        <f>IF(('[1]Outside Edges'!L9+6.1)&gt;=(12.7+1),"Yes","No")</f>
        <v>Yes</v>
      </c>
      <c r="R10" s="33" t="str">
        <f>IF(('[1]Outside Edges'!M9+6.1)&gt;=(12.7+1),"Yes","No")</f>
        <v>Yes</v>
      </c>
      <c r="S10" s="35" t="str">
        <f>IF(('[1]Outside Edges'!N9+6.1)&gt;=(12.7+1),"Yes","No")</f>
        <v>Yes</v>
      </c>
      <c r="U10" s="131"/>
      <c r="V10" s="131"/>
      <c r="W10" s="131"/>
    </row>
    <row r="11" spans="1:23" ht="15.75" customHeight="1" thickBot="1" x14ac:dyDescent="0.3">
      <c r="A11" s="140" t="str">
        <f>IF('[1]Outside Edges'!$A10&lt;&gt;"",'[1]Outside Edges'!$A10,"")</f>
        <v>D8</v>
      </c>
      <c r="B11" s="141" t="str">
        <f>IF('[1]Outside Edges'!F10&gt;=(12.7+1),"Yes","No")</f>
        <v>No</v>
      </c>
      <c r="C11" s="141" t="str">
        <f>IF('[1]Outside Edges'!G10&gt;=(12.7+1),"Yes","No")</f>
        <v>Yes</v>
      </c>
      <c r="D11" s="33" t="str">
        <f>IF('[1]Outside Edges'!H10&gt;=(12.7+1),"Yes","No")</f>
        <v>Yes</v>
      </c>
      <c r="E11" s="33" t="str">
        <f>IF('[1]Outside Edges'!I10&gt;=(12.7+1),"Yes","No")</f>
        <v>Yes</v>
      </c>
      <c r="F11" s="33" t="str">
        <f>IF('[1]Outside Edges'!J10&gt;=(12.7+1),"Yes","No")</f>
        <v>Yes</v>
      </c>
      <c r="G11" s="33" t="str">
        <f>IF('[1]Outside Edges'!K10&gt;=(12.7+1),"Yes","No")</f>
        <v>Yes</v>
      </c>
      <c r="H11" s="34" t="str">
        <f>IF('[1]Outside Edges'!L10&gt;=(12.7+1),"Yes","No")</f>
        <v>Yes</v>
      </c>
      <c r="I11" s="34" t="str">
        <f>IF('[1]Outside Edges'!M10&gt;=(12.7+1),"Yes","No")</f>
        <v>Yes</v>
      </c>
      <c r="J11" s="34" t="str">
        <f>IF('[1]Outside Edges'!N10&gt;=(12.7+1),"Yes","No")</f>
        <v>Yes</v>
      </c>
      <c r="K11" s="13" t="str">
        <f>IF(('[1]Outside Edges'!F10+6.1)&gt;=(12.7+1),"Yes","No")</f>
        <v>Yes</v>
      </c>
      <c r="L11" s="141" t="str">
        <f>IF(('[1]Outside Edges'!G10+6.1)&gt;=(12.7+1),"Yes","No")</f>
        <v>Yes</v>
      </c>
      <c r="M11" s="33" t="str">
        <f>IF(('[1]Outside Edges'!H10+6.1)&gt;=(12.7+1),"Yes","No")</f>
        <v>Yes</v>
      </c>
      <c r="N11" s="33" t="str">
        <f>IF(('[1]Outside Edges'!I10+6.1)&gt;=(12.7+1),"Yes","No")</f>
        <v>Yes</v>
      </c>
      <c r="O11" s="33" t="str">
        <f>IF(('[1]Outside Edges'!J10+6.1)&gt;=(12.7+1),"Yes","No")</f>
        <v>Yes</v>
      </c>
      <c r="P11" s="33" t="str">
        <f>IF(('[1]Outside Edges'!K10+6.1)&gt;=(12.7+1),"Yes","No")</f>
        <v>Yes</v>
      </c>
      <c r="Q11" s="34" t="str">
        <f>IF(('[1]Outside Edges'!L10+6.1)&gt;=(12.7+1),"Yes","No")</f>
        <v>Yes</v>
      </c>
      <c r="R11" s="33" t="str">
        <f>IF(('[1]Outside Edges'!M10+6.1)&gt;=(12.7+1),"Yes","No")</f>
        <v>Yes</v>
      </c>
      <c r="S11" s="35" t="str">
        <f>IF(('[1]Outside Edges'!N10+6.1)&gt;=(12.7+1),"Yes","No")</f>
        <v>Yes</v>
      </c>
      <c r="U11" s="131"/>
      <c r="V11" s="131"/>
      <c r="W11" s="131"/>
    </row>
    <row r="12" spans="1:23" ht="15.75" customHeight="1" thickBot="1" x14ac:dyDescent="0.3">
      <c r="A12" s="139" t="str">
        <f>IF('[1]Outside Edges'!$A11&lt;&gt;"",'[1]Outside Edges'!$A11,"")</f>
        <v>D9</v>
      </c>
      <c r="B12" s="141" t="str">
        <f>IF('[1]Outside Edges'!F11&gt;=(12.7+1),"Yes","No")</f>
        <v>No</v>
      </c>
      <c r="C12" s="141" t="str">
        <f>IF('[1]Outside Edges'!G11&gt;=(12.7+1),"Yes","No")</f>
        <v>No</v>
      </c>
      <c r="D12" s="33" t="str">
        <f>IF('[1]Outside Edges'!H11&gt;=(12.7+1),"Yes","No")</f>
        <v>No</v>
      </c>
      <c r="E12" s="33" t="str">
        <f>IF('[1]Outside Edges'!I11&gt;=(12.7+1),"Yes","No")</f>
        <v>No</v>
      </c>
      <c r="F12" s="33" t="str">
        <f>IF('[1]Outside Edges'!J11&gt;=(12.7+1),"Yes","No")</f>
        <v>No</v>
      </c>
      <c r="G12" s="33" t="str">
        <f>IF('[1]Outside Edges'!K11&gt;=(12.7+1),"Yes","No")</f>
        <v>Yes</v>
      </c>
      <c r="H12" s="34" t="str">
        <f>IF('[1]Outside Edges'!L11&gt;=(12.7+1),"Yes","No")</f>
        <v>Yes</v>
      </c>
      <c r="I12" s="34" t="str">
        <f>IF('[1]Outside Edges'!M11&gt;=(12.7+1),"Yes","No")</f>
        <v>Yes</v>
      </c>
      <c r="J12" s="34" t="str">
        <f>IF('[1]Outside Edges'!N11&gt;=(12.7+1),"Yes","No")</f>
        <v>Yes</v>
      </c>
      <c r="K12" s="13" t="str">
        <f>IF(('[1]Outside Edges'!F11+6.1)&gt;=(12.7+1),"Yes","No")</f>
        <v>Yes</v>
      </c>
      <c r="L12" s="141" t="str">
        <f>IF(('[1]Outside Edges'!G11+6.1)&gt;=(12.7+1),"Yes","No")</f>
        <v>Yes</v>
      </c>
      <c r="M12" s="33" t="str">
        <f>IF(('[1]Outside Edges'!H11+6.1)&gt;=(12.7+1),"Yes","No")</f>
        <v>Yes</v>
      </c>
      <c r="N12" s="33" t="str">
        <f>IF(('[1]Outside Edges'!I11+6.1)&gt;=(12.7+1),"Yes","No")</f>
        <v>Yes</v>
      </c>
      <c r="O12" s="33" t="str">
        <f>IF(('[1]Outside Edges'!J11+6.1)&gt;=(12.7+1),"Yes","No")</f>
        <v>Yes</v>
      </c>
      <c r="P12" s="33" t="str">
        <f>IF(('[1]Outside Edges'!K11+6.1)&gt;=(12.7+1),"Yes","No")</f>
        <v>Yes</v>
      </c>
      <c r="Q12" s="34" t="str">
        <f>IF(('[1]Outside Edges'!L11+6.1)&gt;=(12.7+1),"Yes","No")</f>
        <v>Yes</v>
      </c>
      <c r="R12" s="33" t="str">
        <f>IF(('[1]Outside Edges'!M11+6.1)&gt;=(12.7+1),"Yes","No")</f>
        <v>Yes</v>
      </c>
      <c r="S12" s="35" t="str">
        <f>IF(('[1]Outside Edges'!N11+6.1)&gt;=(12.7+1),"Yes","No")</f>
        <v>Yes</v>
      </c>
      <c r="U12" s="288"/>
      <c r="V12" s="131"/>
      <c r="W12" s="131"/>
    </row>
    <row r="13" spans="1:23" ht="15.75" customHeight="1" thickBot="1" x14ac:dyDescent="0.3">
      <c r="A13" s="140" t="str">
        <f>IF('[1]Outside Edges'!$A12&lt;&gt;"",'[1]Outside Edges'!$A12,"")</f>
        <v>D10</v>
      </c>
      <c r="B13" s="141" t="str">
        <f>IF('[1]Outside Edges'!F12&gt;=(12.7+1),"Yes","No")</f>
        <v>No</v>
      </c>
      <c r="C13" s="141" t="str">
        <f>IF('[1]Outside Edges'!G12&gt;=(12.7+1),"Yes","No")</f>
        <v>No</v>
      </c>
      <c r="D13" s="33" t="str">
        <f>IF('[1]Outside Edges'!H12&gt;=(12.7+1),"Yes","No")</f>
        <v>No</v>
      </c>
      <c r="E13" s="33" t="str">
        <f>IF('[1]Outside Edges'!I12&gt;=(12.7+1),"Yes","No")</f>
        <v>No</v>
      </c>
      <c r="F13" s="33" t="str">
        <f>IF('[1]Outside Edges'!J12&gt;=(12.7+1),"Yes","No")</f>
        <v>No</v>
      </c>
      <c r="G13" s="33" t="str">
        <f>IF('[1]Outside Edges'!K12&gt;=(12.7+1),"Yes","No")</f>
        <v>No</v>
      </c>
      <c r="H13" s="34" t="str">
        <f>IF('[1]Outside Edges'!L12&gt;=(12.7+1),"Yes","No")</f>
        <v>Yes</v>
      </c>
      <c r="I13" s="34" t="str">
        <f>IF('[1]Outside Edges'!M12&gt;=(12.7+1),"Yes","No")</f>
        <v>Yes</v>
      </c>
      <c r="J13" s="34" t="str">
        <f>IF('[1]Outside Edges'!N12&gt;=(12.7+1),"Yes","No")</f>
        <v>Yes</v>
      </c>
      <c r="K13" s="13" t="str">
        <f>IF(('[1]Outside Edges'!F12+6.1)&gt;=(12.7+1),"Yes","No")</f>
        <v>Yes</v>
      </c>
      <c r="L13" s="141" t="str">
        <f>IF(('[1]Outside Edges'!G12+6.1)&gt;=(12.7+1),"Yes","No")</f>
        <v>Yes</v>
      </c>
      <c r="M13" s="33" t="str">
        <f>IF(('[1]Outside Edges'!H12+6.1)&gt;=(12.7+1),"Yes","No")</f>
        <v>Yes</v>
      </c>
      <c r="N13" s="33" t="str">
        <f>IF(('[1]Outside Edges'!I12+6.1)&gt;=(12.7+1),"Yes","No")</f>
        <v>Yes</v>
      </c>
      <c r="O13" s="33" t="str">
        <f>IF(('[1]Outside Edges'!J12+6.1)&gt;=(12.7+1),"Yes","No")</f>
        <v>Yes</v>
      </c>
      <c r="P13" s="33" t="str">
        <f>IF(('[1]Outside Edges'!K12+6.1)&gt;=(12.7+1),"Yes","No")</f>
        <v>Yes</v>
      </c>
      <c r="Q13" s="34" t="str">
        <f>IF(('[1]Outside Edges'!L12+6.1)&gt;=(12.7+1),"Yes","No")</f>
        <v>Yes</v>
      </c>
      <c r="R13" s="33" t="str">
        <f>IF(('[1]Outside Edges'!M12+6.1)&gt;=(12.7+1),"Yes","No")</f>
        <v>Yes</v>
      </c>
      <c r="S13" s="35" t="str">
        <f>IF(('[1]Outside Edges'!N12+6.1)&gt;=(12.7+1),"Yes","No")</f>
        <v>Yes</v>
      </c>
    </row>
    <row r="14" spans="1:23" ht="15.75" customHeight="1" thickBot="1" x14ac:dyDescent="0.3">
      <c r="A14" s="139" t="str">
        <f>IF('[1]Outside Edges'!$A13&lt;&gt;"",'[1]Outside Edges'!$A13,"")</f>
        <v>D11</v>
      </c>
      <c r="B14" s="141" t="str">
        <f>IF('[1]Outside Edges'!F13&gt;=(12.7+1),"Yes","No")</f>
        <v>No</v>
      </c>
      <c r="C14" s="141" t="str">
        <f>IF('[1]Outside Edges'!G13&gt;=(12.7+1),"Yes","No")</f>
        <v>No</v>
      </c>
      <c r="D14" s="33" t="str">
        <f>IF('[1]Outside Edges'!H13&gt;=(12.7+1),"Yes","No")</f>
        <v>No</v>
      </c>
      <c r="E14" s="33" t="str">
        <f>IF('[1]Outside Edges'!I13&gt;=(12.7+1),"Yes","No")</f>
        <v>No</v>
      </c>
      <c r="F14" s="33" t="str">
        <f>IF('[1]Outside Edges'!J13&gt;=(12.7+1),"Yes","No")</f>
        <v>No</v>
      </c>
      <c r="G14" s="33" t="str">
        <f>IF('[1]Outside Edges'!K13&gt;=(12.7+1),"Yes","No")</f>
        <v>No</v>
      </c>
      <c r="H14" s="34" t="str">
        <f>IF('[1]Outside Edges'!L13&gt;=(12.7+1),"Yes","No")</f>
        <v>No</v>
      </c>
      <c r="I14" s="34" t="str">
        <f>IF('[1]Outside Edges'!M13&gt;=(12.7+1),"Yes","No")</f>
        <v>Yes</v>
      </c>
      <c r="J14" s="34" t="str">
        <f>IF('[1]Outside Edges'!N13&gt;=(12.7+1),"Yes","No")</f>
        <v>Yes</v>
      </c>
      <c r="K14" s="13" t="str">
        <f>IF(('[1]Outside Edges'!F13+6.1)&gt;=(12.7+1),"Yes","No")</f>
        <v>No</v>
      </c>
      <c r="L14" s="141" t="str">
        <f>IF(('[1]Outside Edges'!G13+6.1)&gt;=(12.7+1),"Yes","No")</f>
        <v>Yes</v>
      </c>
      <c r="M14" s="33" t="str">
        <f>IF(('[1]Outside Edges'!H13+6.1)&gt;=(12.7+1),"Yes","No")</f>
        <v>Yes</v>
      </c>
      <c r="N14" s="33" t="str">
        <f>IF(('[1]Outside Edges'!I13+6.1)&gt;=(12.7+1),"Yes","No")</f>
        <v>Yes</v>
      </c>
      <c r="O14" s="33" t="str">
        <f>IF(('[1]Outside Edges'!J13+6.1)&gt;=(12.7+1),"Yes","No")</f>
        <v>Yes</v>
      </c>
      <c r="P14" s="33" t="str">
        <f>IF(('[1]Outside Edges'!K13+6.1)&gt;=(12.7+1),"Yes","No")</f>
        <v>Yes</v>
      </c>
      <c r="Q14" s="34" t="str">
        <f>IF(('[1]Outside Edges'!L13+6.1)&gt;=(12.7+1),"Yes","No")</f>
        <v>Yes</v>
      </c>
      <c r="R14" s="33" t="str">
        <f>IF(('[1]Outside Edges'!M13+6.1)&gt;=(12.7+1),"Yes","No")</f>
        <v>Yes</v>
      </c>
      <c r="S14" s="35" t="str">
        <f>IF(('[1]Outside Edges'!N13+6.1)&gt;=(12.7+1),"Yes","No")</f>
        <v>Yes</v>
      </c>
    </row>
    <row r="15" spans="1:23" ht="15.75" customHeight="1" thickBot="1" x14ac:dyDescent="0.3">
      <c r="A15" s="140" t="str">
        <f>IF('[1]Outside Edges'!$A14&lt;&gt;"",'[1]Outside Edges'!$A14,"")</f>
        <v>D12</v>
      </c>
      <c r="B15" s="141" t="str">
        <f>IF('[1]Outside Edges'!F14&gt;=(12.7+1),"Yes","No")</f>
        <v>No</v>
      </c>
      <c r="C15" s="141" t="str">
        <f>IF('[1]Outside Edges'!G14&gt;=(12.7+1),"Yes","No")</f>
        <v>No</v>
      </c>
      <c r="D15" s="191" t="str">
        <f>IF('[1]Outside Edges'!H14&gt;=(12.7+1),"No","No")</f>
        <v>No</v>
      </c>
      <c r="E15" s="33" t="str">
        <f>IF('[1]Outside Edges'!I14&gt;=(12.7+1),"Yes","No")</f>
        <v>Yes</v>
      </c>
      <c r="F15" s="33" t="str">
        <f>IF('[1]Outside Edges'!J14&gt;=(12.7+1),"Yes","No")</f>
        <v>Yes</v>
      </c>
      <c r="G15" s="33" t="str">
        <f>IF('[1]Outside Edges'!K14&gt;=(12.7+1),"Yes","No")</f>
        <v>Yes</v>
      </c>
      <c r="H15" s="34" t="str">
        <f>IF('[1]Outside Edges'!L14&gt;=(12.7+1),"Yes","No")</f>
        <v>Yes</v>
      </c>
      <c r="I15" s="34" t="str">
        <f>IF('[1]Outside Edges'!M14&gt;=(12.7+1),"Yes","No")</f>
        <v>Yes</v>
      </c>
      <c r="J15" s="34" t="str">
        <f>IF('[1]Outside Edges'!N14&gt;=(12.7+1),"Yes","No")</f>
        <v>Yes</v>
      </c>
      <c r="K15" s="13" t="str">
        <f>IF(('[1]Outside Edges'!F14+6.1)&gt;=(12.7+1),"Yes","No")</f>
        <v>Yes</v>
      </c>
      <c r="L15" s="141" t="str">
        <f>IF(('[1]Outside Edges'!G14+6.1)&gt;=(12.7+1),"Yes","No")</f>
        <v>Yes</v>
      </c>
      <c r="M15" s="33" t="str">
        <f>IF(('[1]Outside Edges'!H14+6.1)&gt;=(12.7+1),"Yes","No")</f>
        <v>Yes</v>
      </c>
      <c r="N15" s="33" t="str">
        <f>IF(('[1]Outside Edges'!I14+6.1)&gt;=(12.7+1),"Yes","No")</f>
        <v>Yes</v>
      </c>
      <c r="O15" s="33" t="str">
        <f>IF(('[1]Outside Edges'!J14+6.1)&gt;=(12.7+1),"Yes","No")</f>
        <v>Yes</v>
      </c>
      <c r="P15" s="33" t="str">
        <f>IF(('[1]Outside Edges'!K14+6.1)&gt;=(12.7+1),"Yes","No")</f>
        <v>Yes</v>
      </c>
      <c r="Q15" s="34" t="str">
        <f>IF(('[1]Outside Edges'!L14+6.1)&gt;=(12.7+1),"Yes","No")</f>
        <v>Yes</v>
      </c>
      <c r="R15" s="33" t="str">
        <f>IF(('[1]Outside Edges'!M14+6.1)&gt;=(12.7+1),"Yes","No")</f>
        <v>Yes</v>
      </c>
      <c r="S15" s="35" t="str">
        <f>IF(('[1]Outside Edges'!N14+6.1)&gt;=(12.7+1),"Yes","No")</f>
        <v>Yes</v>
      </c>
    </row>
    <row r="16" spans="1:23" ht="15.75" customHeight="1" thickBot="1" x14ac:dyDescent="0.3">
      <c r="A16" s="139" t="str">
        <f>IF('[1]Outside Edges'!$A15&lt;&gt;"",'[1]Outside Edges'!$A15,"")</f>
        <v>D13</v>
      </c>
      <c r="B16" s="141" t="str">
        <f>IF('[1]Outside Edges'!F15&gt;=(12.7+1),"Yes","No")</f>
        <v>No</v>
      </c>
      <c r="C16" s="141" t="str">
        <f>IF('[1]Outside Edges'!G15&gt;=(12.7+1),"Yes","No")</f>
        <v>No</v>
      </c>
      <c r="D16" s="33" t="str">
        <f>IF('[1]Outside Edges'!H15&gt;=(12.7+1),"Yes","No")</f>
        <v>No</v>
      </c>
      <c r="E16" s="33" t="str">
        <f>IF('[1]Outside Edges'!I15&gt;=(12.7+1),"Yes","No")</f>
        <v>No</v>
      </c>
      <c r="F16" s="33" t="str">
        <f>IF('[1]Outside Edges'!J15&gt;=(12.7+1),"Yes","No")</f>
        <v>No</v>
      </c>
      <c r="G16" s="33" t="str">
        <f>IF('[1]Outside Edges'!K15&gt;=(12.7+1),"Yes","No")</f>
        <v>Yes</v>
      </c>
      <c r="H16" s="34" t="str">
        <f>IF('[1]Outside Edges'!L15&gt;=(12.7+1),"Yes","No")</f>
        <v>Yes</v>
      </c>
      <c r="I16" s="34" t="str">
        <f>IF('[1]Outside Edges'!M15&gt;=(12.7+1),"Yes","No")</f>
        <v>Yes</v>
      </c>
      <c r="J16" s="34" t="str">
        <f>IF('[1]Outside Edges'!N15&gt;=(12.7+1),"Yes","No")</f>
        <v>Yes</v>
      </c>
      <c r="K16" s="13" t="str">
        <f>IF(('[1]Outside Edges'!F15+6.1)&gt;=(12.7+1),"Yes","No")</f>
        <v>No</v>
      </c>
      <c r="L16" s="141" t="str">
        <f>IF(('[1]Outside Edges'!G15+6.1)&gt;=(12.7+1),"Yes","No")</f>
        <v>Yes</v>
      </c>
      <c r="M16" s="33" t="str">
        <f>IF(('[1]Outside Edges'!H15+6.1)&gt;=(12.7+1),"Yes","No")</f>
        <v>Yes</v>
      </c>
      <c r="N16" s="33" t="str">
        <f>IF(('[1]Outside Edges'!I15+6.1)&gt;=(12.7+1),"Yes","No")</f>
        <v>Yes</v>
      </c>
      <c r="O16" s="33" t="str">
        <f>IF(('[1]Outside Edges'!J15+6.1)&gt;=(12.7+1),"Yes","No")</f>
        <v>Yes</v>
      </c>
      <c r="P16" s="33" t="str">
        <f>IF(('[1]Outside Edges'!K15+6.1)&gt;=(12.7+1),"Yes","No")</f>
        <v>Yes</v>
      </c>
      <c r="Q16" s="34" t="str">
        <f>IF(('[1]Outside Edges'!L15+6.1)&gt;=(12.7+1),"Yes","No")</f>
        <v>Yes</v>
      </c>
      <c r="R16" s="33" t="str">
        <f>IF(('[1]Outside Edges'!M15+6.1)&gt;=(12.7+1),"Yes","No")</f>
        <v>Yes</v>
      </c>
      <c r="S16" s="35" t="str">
        <f>IF(('[1]Outside Edges'!N15+6.1)&gt;=(12.7+1),"Yes","No")</f>
        <v>Yes</v>
      </c>
    </row>
    <row r="17" spans="1:19" ht="15.75" customHeight="1" thickBot="1" x14ac:dyDescent="0.3">
      <c r="A17" s="140" t="str">
        <f>IF('[1]Outside Edges'!$A16&lt;&gt;"",'[1]Outside Edges'!$A16,"")</f>
        <v>D14</v>
      </c>
      <c r="B17" s="141" t="str">
        <f>IF('[1]Outside Edges'!F16&gt;=(12.7+1),"Yes","No")</f>
        <v>No</v>
      </c>
      <c r="C17" s="141" t="str">
        <f>IF('[1]Outside Edges'!G16&gt;=(12.7+1),"Yes","No")</f>
        <v>No</v>
      </c>
      <c r="D17" s="33" t="str">
        <f>IF('[1]Outside Edges'!H16&gt;=(12.7+1),"Yes","No")</f>
        <v>No</v>
      </c>
      <c r="E17" s="33" t="str">
        <f>IF('[1]Outside Edges'!I16&gt;=(12.7+1),"Yes","No")</f>
        <v>No</v>
      </c>
      <c r="F17" s="33" t="str">
        <f>IF('[1]Outside Edges'!J16&gt;=(12.7+1),"Yes","No")</f>
        <v>No</v>
      </c>
      <c r="G17" s="33" t="str">
        <f>IF('[1]Outside Edges'!K16&gt;=(12.7+1),"Yes","No")</f>
        <v>No</v>
      </c>
      <c r="H17" s="34" t="str">
        <f>IF('[1]Outside Edges'!L16&gt;=(12.7+1),"Yes","No")</f>
        <v>No</v>
      </c>
      <c r="I17" s="34" t="str">
        <f>IF('[1]Outside Edges'!M16&gt;=(12.7+1),"Yes","No")</f>
        <v>No</v>
      </c>
      <c r="J17" s="34" t="str">
        <f>IF('[1]Outside Edges'!N16&gt;=(12.7+1),"Yes","No")</f>
        <v>Yes</v>
      </c>
      <c r="K17" s="13" t="str">
        <f>IF(('[1]Outside Edges'!F16+6.1)&gt;=(12.7+1),"Yes","No")</f>
        <v>No</v>
      </c>
      <c r="L17" s="141" t="str">
        <f>IF(('[1]Outside Edges'!G16+6.1)&gt;=(12.7+1),"Yes","No")</f>
        <v>Yes</v>
      </c>
      <c r="M17" s="33" t="str">
        <f>IF(('[1]Outside Edges'!H16+6.1)&gt;=(12.7+1),"Yes","No")</f>
        <v>Yes</v>
      </c>
      <c r="N17" s="33" t="str">
        <f>IF(('[1]Outside Edges'!I16+6.1)&gt;=(12.7+1),"Yes","No")</f>
        <v>Yes</v>
      </c>
      <c r="O17" s="33" t="str">
        <f>IF(('[1]Outside Edges'!J16+6.1)&gt;=(12.7+1),"Yes","No")</f>
        <v>Yes</v>
      </c>
      <c r="P17" s="33" t="str">
        <f>IF(('[1]Outside Edges'!K16+6.1)&gt;=(12.7+1),"Yes","No")</f>
        <v>Yes</v>
      </c>
      <c r="Q17" s="34" t="str">
        <f>IF(('[1]Outside Edges'!L16+6.1)&gt;=(12.7+1),"Yes","No")</f>
        <v>Yes</v>
      </c>
      <c r="R17" s="33" t="str">
        <f>IF(('[1]Outside Edges'!M16+6.1)&gt;=(12.7+1),"Yes","No")</f>
        <v>Yes</v>
      </c>
      <c r="S17" s="35" t="str">
        <f>IF(('[1]Outside Edges'!N16+6.1)&gt;=(12.7+1),"Yes","No")</f>
        <v>Yes</v>
      </c>
    </row>
    <row r="18" spans="1:19" ht="15.75" customHeight="1" thickBot="1" x14ac:dyDescent="0.3">
      <c r="A18" s="139" t="str">
        <f>IF('[1]Outside Edges'!$A17&lt;&gt;"",'[1]Outside Edges'!$A17,"")</f>
        <v>D15</v>
      </c>
      <c r="B18" s="141" t="str">
        <f>IF('[1]Outside Edges'!F17&gt;=(12.7+1),"Yes","No")</f>
        <v>No</v>
      </c>
      <c r="C18" s="141" t="str">
        <f>IF('[1]Outside Edges'!G17&gt;=(12.7+1),"Yes","No")</f>
        <v>Yes</v>
      </c>
      <c r="D18" s="33" t="str">
        <f>IF('[1]Outside Edges'!H17&gt;=(12.7+1),"Yes","No")</f>
        <v>Yes</v>
      </c>
      <c r="E18" s="33" t="str">
        <f>IF('[1]Outside Edges'!I17&gt;=(12.7+1),"Yes","No")</f>
        <v>Yes</v>
      </c>
      <c r="F18" s="33" t="str">
        <f>IF('[1]Outside Edges'!J17&gt;=(12.7+1),"Yes","No")</f>
        <v>Yes</v>
      </c>
      <c r="G18" s="33" t="str">
        <f>IF('[1]Outside Edges'!K17&gt;=(12.7+1),"Yes","No")</f>
        <v>Yes</v>
      </c>
      <c r="H18" s="34" t="str">
        <f>IF('[1]Outside Edges'!L17&gt;=(12.7+1),"Yes","No")</f>
        <v>Yes</v>
      </c>
      <c r="I18" s="34" t="str">
        <f>IF('[1]Outside Edges'!M17&gt;=(12.7+1),"Yes","No")</f>
        <v>Yes</v>
      </c>
      <c r="J18" s="34" t="str">
        <f>IF('[1]Outside Edges'!N17&gt;=(12.7+1),"Yes","No")</f>
        <v>Yes</v>
      </c>
      <c r="K18" s="13" t="str">
        <f>IF(('[1]Outside Edges'!F17+6.1)&gt;=(12.7+1),"Yes","No")</f>
        <v>Yes</v>
      </c>
      <c r="L18" s="141" t="str">
        <f>IF(('[1]Outside Edges'!G17+6.1)&gt;=(12.7+1),"Yes","No")</f>
        <v>Yes</v>
      </c>
      <c r="M18" s="33" t="str">
        <f>IF(('[1]Outside Edges'!H17+6.1)&gt;=(12.7+1),"Yes","No")</f>
        <v>Yes</v>
      </c>
      <c r="N18" s="33" t="str">
        <f>IF(('[1]Outside Edges'!I17+6.1)&gt;=(12.7+1),"Yes","No")</f>
        <v>Yes</v>
      </c>
      <c r="O18" s="33" t="str">
        <f>IF(('[1]Outside Edges'!J17+6.1)&gt;=(12.7+1),"Yes","No")</f>
        <v>Yes</v>
      </c>
      <c r="P18" s="33" t="str">
        <f>IF(('[1]Outside Edges'!K17+6.1)&gt;=(12.7+1),"Yes","No")</f>
        <v>Yes</v>
      </c>
      <c r="Q18" s="34" t="str">
        <f>IF(('[1]Outside Edges'!L17+6.1)&gt;=(12.7+1),"Yes","No")</f>
        <v>Yes</v>
      </c>
      <c r="R18" s="33" t="str">
        <f>IF(('[1]Outside Edges'!M17+6.1)&gt;=(12.7+1),"Yes","No")</f>
        <v>Yes</v>
      </c>
      <c r="S18" s="35" t="str">
        <f>IF(('[1]Outside Edges'!N17+6.1)&gt;=(12.7+1),"Yes","No")</f>
        <v>Yes</v>
      </c>
    </row>
    <row r="19" spans="1:19" ht="15.75" customHeight="1" thickBot="1" x14ac:dyDescent="0.3">
      <c r="A19" s="176" t="str">
        <f>IF('[1]Outside Edges'!$A18&lt;&gt;"",'[1]Outside Edges'!$A18,"")</f>
        <v>D16</v>
      </c>
      <c r="B19" s="141" t="str">
        <f>IF('[1]Outside Edges'!F18&gt;=(12.7+1),"Yes","No")</f>
        <v>Yes</v>
      </c>
      <c r="C19" s="141" t="str">
        <f>IF('[1]Outside Edges'!G18&gt;=(12.7+1),"Yes","No")</f>
        <v>No</v>
      </c>
      <c r="D19" s="33" t="str">
        <f>IF('[1]Outside Edges'!H18&gt;=(12.7+1),"Yes","No")</f>
        <v>No</v>
      </c>
      <c r="E19" s="33" t="str">
        <f>IF('[1]Outside Edges'!I18&gt;=(12.7+1),"Yes","No")</f>
        <v>No</v>
      </c>
      <c r="F19" s="33" t="str">
        <f>IF('[1]Outside Edges'!J18&gt;=(12.7+1),"Yes","No")</f>
        <v>No</v>
      </c>
      <c r="G19" s="33" t="str">
        <f>IF('[1]Outside Edges'!K18&gt;=(12.7+1),"Yes","No")</f>
        <v>No</v>
      </c>
      <c r="H19" s="34" t="str">
        <f>IF('[1]Outside Edges'!L18&gt;=(12.7+1),"Yes","No")</f>
        <v>No</v>
      </c>
      <c r="I19" s="34" t="str">
        <f>IF('[1]Outside Edges'!M18&gt;=(12.7+1),"Yes","No")</f>
        <v>No</v>
      </c>
      <c r="J19" s="34" t="str">
        <f>IF('[1]Outside Edges'!N18&gt;=(12.7+1),"Yes","No")</f>
        <v>No</v>
      </c>
      <c r="K19" s="13" t="str">
        <f>IF(('[1]Outside Edges'!F18+6.1)&gt;=(12.7+1),"Yes","No")</f>
        <v>Yes</v>
      </c>
      <c r="L19" s="141" t="str">
        <f>IF(('[1]Outside Edges'!G18+6.1)&gt;=(12.7+1),"Yes","No")</f>
        <v>No</v>
      </c>
      <c r="M19" s="33" t="str">
        <f>IF(('[1]Outside Edges'!H18+6.1)&gt;=(12.7+1),"Yes","No")</f>
        <v>No</v>
      </c>
      <c r="N19" s="33" t="str">
        <f>IF(('[1]Outside Edges'!I18+6.1)&gt;=(12.7+1),"Yes","No")</f>
        <v>No</v>
      </c>
      <c r="O19" s="33" t="str">
        <f>IF(('[1]Outside Edges'!J18+6.1)&gt;=(12.7+1),"Yes","No")</f>
        <v>No</v>
      </c>
      <c r="P19" s="33" t="str">
        <f>IF(('[1]Outside Edges'!K18+6.1)&gt;=(12.7+1),"Yes","No")</f>
        <v>No</v>
      </c>
      <c r="Q19" s="34" t="str">
        <f>IF(('[1]Outside Edges'!L18+6.1)&gt;=(12.7+1),"Yes","No")</f>
        <v>No</v>
      </c>
      <c r="R19" s="33" t="str">
        <f>IF(('[1]Outside Edges'!M18+6.1)&gt;=(12.7+1),"Yes","No")</f>
        <v>No</v>
      </c>
      <c r="S19" s="35" t="str">
        <f>IF(('[1]Outside Edges'!N18+6.1)&gt;=(12.7+1),"Yes","No")</f>
        <v>No</v>
      </c>
    </row>
    <row r="20" spans="1:19" ht="15.75" customHeight="1" thickBot="1" x14ac:dyDescent="0.3">
      <c r="A20" s="139" t="str">
        <f>IF('[1]Outside Edges'!$A19&lt;&gt;"",'[1]Outside Edges'!$A19,"")</f>
        <v>D17</v>
      </c>
      <c r="B20" s="141" t="str">
        <f>IF('[1]Outside Edges'!F19&gt;=(12.7+1),"Yes","No")</f>
        <v>No</v>
      </c>
      <c r="C20" s="141" t="str">
        <f>IF('[1]Outside Edges'!G19&gt;=(12.7+1),"Yes","No")</f>
        <v>Yes</v>
      </c>
      <c r="D20" s="33" t="str">
        <f>IF('[1]Outside Edges'!H19&gt;=(12.7+1),"Yes","No")</f>
        <v>Yes</v>
      </c>
      <c r="E20" s="33" t="str">
        <f>IF('[1]Outside Edges'!I19&gt;=(12.7+1),"Yes","No")</f>
        <v>Yes</v>
      </c>
      <c r="F20" s="33" t="str">
        <f>IF('[1]Outside Edges'!J19&gt;=(12.7+1),"Yes","No")</f>
        <v>Yes</v>
      </c>
      <c r="G20" s="33" t="str">
        <f>IF('[1]Outside Edges'!K19&gt;=(12.7+1),"Yes","No")</f>
        <v>Yes</v>
      </c>
      <c r="H20" s="34" t="str">
        <f>IF('[1]Outside Edges'!L19&gt;=(12.7+1),"Yes","No")</f>
        <v>Yes</v>
      </c>
      <c r="I20" s="34" t="str">
        <f>IF('[1]Outside Edges'!M19&gt;=(12.7+1),"Yes","No")</f>
        <v>Yes</v>
      </c>
      <c r="J20" s="34" t="str">
        <f>IF('[1]Outside Edges'!N19&gt;=(12.7+1),"Yes","No")</f>
        <v>Yes</v>
      </c>
      <c r="K20" s="13" t="str">
        <f>IF(('[1]Outside Edges'!F19+6.1)&gt;=(12.7+1),"Yes","No")</f>
        <v>Yes</v>
      </c>
      <c r="L20" s="141" t="str">
        <f>IF(('[1]Outside Edges'!G19+6.1)&gt;=(12.7+1),"Yes","No")</f>
        <v>Yes</v>
      </c>
      <c r="M20" s="33" t="str">
        <f>IF(('[1]Outside Edges'!H19+6.1)&gt;=(12.7+1),"Yes","No")</f>
        <v>Yes</v>
      </c>
      <c r="N20" s="33" t="str">
        <f>IF(('[1]Outside Edges'!I19+6.1)&gt;=(12.7+1),"Yes","No")</f>
        <v>Yes</v>
      </c>
      <c r="O20" s="33" t="str">
        <f>IF(('[1]Outside Edges'!J19+6.1)&gt;=(12.7+1),"Yes","No")</f>
        <v>Yes</v>
      </c>
      <c r="P20" s="33" t="str">
        <f>IF(('[1]Outside Edges'!K19+6.1)&gt;=(12.7+1),"Yes","No")</f>
        <v>Yes</v>
      </c>
      <c r="Q20" s="34" t="str">
        <f>IF(('[1]Outside Edges'!L19+6.1)&gt;=(12.7+1),"Yes","No")</f>
        <v>Yes</v>
      </c>
      <c r="R20" s="33" t="str">
        <f>IF(('[1]Outside Edges'!M19+6.1)&gt;=(12.7+1),"Yes","No")</f>
        <v>Yes</v>
      </c>
      <c r="S20" s="35" t="str">
        <f>IF(('[1]Outside Edges'!N19+6.1)&gt;=(12.7+1),"Yes","No")</f>
        <v>Yes</v>
      </c>
    </row>
    <row r="21" spans="1:19" ht="15.75" customHeight="1" thickBot="1" x14ac:dyDescent="0.3">
      <c r="A21" s="140" t="str">
        <f>IF('[1]Outside Edges'!$A20&lt;&gt;"",'[1]Outside Edges'!$A20,"")</f>
        <v>D18</v>
      </c>
      <c r="B21" s="141" t="str">
        <f>IF('[1]Outside Edges'!F20&gt;=(12.7+1),"Yes","No")</f>
        <v>No</v>
      </c>
      <c r="C21" s="141" t="str">
        <f>IF('[1]Outside Edges'!G20&gt;=(12.7+1),"Yes","No")</f>
        <v>Yes</v>
      </c>
      <c r="D21" s="33" t="str">
        <f>IF('[1]Outside Edges'!H20&gt;=(12.7+1),"Yes","No")</f>
        <v>Yes</v>
      </c>
      <c r="E21" s="33" t="str">
        <f>IF('[1]Outside Edges'!I20&gt;=(12.7+1),"Yes","No")</f>
        <v>Yes</v>
      </c>
      <c r="F21" s="33" t="str">
        <f>IF('[1]Outside Edges'!J20&gt;=(12.7+1),"Yes","No")</f>
        <v>Yes</v>
      </c>
      <c r="G21" s="33" t="str">
        <f>IF('[1]Outside Edges'!K20&gt;=(12.7+1),"Yes","No")</f>
        <v>Yes</v>
      </c>
      <c r="H21" s="34" t="str">
        <f>IF('[1]Outside Edges'!L20&gt;=(12.7+1),"Yes","No")</f>
        <v>Yes</v>
      </c>
      <c r="I21" s="34" t="str">
        <f>IF('[1]Outside Edges'!M20&gt;=(12.7+1),"Yes","No")</f>
        <v>Yes</v>
      </c>
      <c r="J21" s="34" t="str">
        <f>IF('[1]Outside Edges'!N20&gt;=(12.7+1),"Yes","No")</f>
        <v>Yes</v>
      </c>
      <c r="K21" s="13" t="str">
        <f>IF(('[1]Outside Edges'!F20+6.1)&gt;=(12.7+1),"Yes","No")</f>
        <v>Yes</v>
      </c>
      <c r="L21" s="141" t="str">
        <f>IF(('[1]Outside Edges'!G20+6.1)&gt;=(12.7+1),"Yes","No")</f>
        <v>Yes</v>
      </c>
      <c r="M21" s="33" t="str">
        <f>IF(('[1]Outside Edges'!H20+6.1)&gt;=(12.7+1),"Yes","No")</f>
        <v>Yes</v>
      </c>
      <c r="N21" s="33" t="str">
        <f>IF(('[1]Outside Edges'!I20+6.1)&gt;=(12.7+1),"Yes","No")</f>
        <v>Yes</v>
      </c>
      <c r="O21" s="33" t="str">
        <f>IF(('[1]Outside Edges'!J20+6.1)&gt;=(12.7+1),"Yes","No")</f>
        <v>Yes</v>
      </c>
      <c r="P21" s="33" t="str">
        <f>IF(('[1]Outside Edges'!K20+6.1)&gt;=(12.7+1),"Yes","No")</f>
        <v>Yes</v>
      </c>
      <c r="Q21" s="34" t="str">
        <f>IF(('[1]Outside Edges'!L20+6.1)&gt;=(12.7+1),"Yes","No")</f>
        <v>Yes</v>
      </c>
      <c r="R21" s="33" t="str">
        <f>IF(('[1]Outside Edges'!M20+6.1)&gt;=(12.7+1),"Yes","No")</f>
        <v>Yes</v>
      </c>
      <c r="S21" s="35" t="str">
        <f>IF(('[1]Outside Edges'!N20+6.1)&gt;=(12.7+1),"Yes","No")</f>
        <v>Yes</v>
      </c>
    </row>
    <row r="22" spans="1:19" ht="15.75" customHeight="1" thickBot="1" x14ac:dyDescent="0.3">
      <c r="A22" s="139" t="str">
        <f>IF('[1]Outside Edges'!$A21&lt;&gt;"",'[1]Outside Edges'!$A21,"")</f>
        <v>D19</v>
      </c>
      <c r="B22" s="141" t="str">
        <f>IF('[1]Outside Edges'!F21&gt;=(12.7+1),"Yes","No")</f>
        <v>Yes</v>
      </c>
      <c r="C22" s="141" t="str">
        <f>IF('[1]Outside Edges'!G21&gt;=(12.7+1),"Yes","No")</f>
        <v>Yes</v>
      </c>
      <c r="D22" s="33" t="str">
        <f>IF('[1]Outside Edges'!H21&gt;=(12.7+1),"Yes","No")</f>
        <v>Yes</v>
      </c>
      <c r="E22" s="33" t="str">
        <f>IF('[1]Outside Edges'!I21&gt;=(12.7+1),"Yes","No")</f>
        <v>Yes</v>
      </c>
      <c r="F22" s="33" t="str">
        <f>IF('[1]Outside Edges'!J21&gt;=(12.7+1),"Yes","No")</f>
        <v>Yes</v>
      </c>
      <c r="G22" s="33" t="str">
        <f>IF('[1]Outside Edges'!K21&gt;=(12.7+1),"Yes","No")</f>
        <v>Yes</v>
      </c>
      <c r="H22" s="34" t="str">
        <f>IF('[1]Outside Edges'!L21&gt;=(12.7+1),"Yes","No")</f>
        <v>Yes</v>
      </c>
      <c r="I22" s="34" t="str">
        <f>IF('[1]Outside Edges'!M21&gt;=(12.7+1),"Yes","No")</f>
        <v>Yes</v>
      </c>
      <c r="J22" s="34" t="str">
        <f>IF('[1]Outside Edges'!N21&gt;=(12.7+1),"Yes","No")</f>
        <v>Yes</v>
      </c>
      <c r="K22" s="13" t="str">
        <f>IF(('[1]Outside Edges'!F21+6.1)&gt;=(12.7+1),"Yes","No")</f>
        <v>Yes</v>
      </c>
      <c r="L22" s="141" t="str">
        <f>IF(('[1]Outside Edges'!G21+6.1)&gt;=(12.7+1),"Yes","No")</f>
        <v>Yes</v>
      </c>
      <c r="M22" s="33" t="str">
        <f>IF(('[1]Outside Edges'!H21+6.1)&gt;=(12.7+1),"Yes","No")</f>
        <v>Yes</v>
      </c>
      <c r="N22" s="33" t="str">
        <f>IF(('[1]Outside Edges'!I21+6.1)&gt;=(12.7+1),"Yes","No")</f>
        <v>Yes</v>
      </c>
      <c r="O22" s="33" t="str">
        <f>IF(('[1]Outside Edges'!J21+6.1)&gt;=(12.7+1),"Yes","No")</f>
        <v>Yes</v>
      </c>
      <c r="P22" s="33" t="str">
        <f>IF(('[1]Outside Edges'!K21+6.1)&gt;=(12.7+1),"Yes","No")</f>
        <v>Yes</v>
      </c>
      <c r="Q22" s="34" t="str">
        <f>IF(('[1]Outside Edges'!L21+6.1)&gt;=(12.7+1),"Yes","No")</f>
        <v>Yes</v>
      </c>
      <c r="R22" s="33" t="str">
        <f>IF(('[1]Outside Edges'!M21+6.1)&gt;=(12.7+1),"Yes","No")</f>
        <v>Yes</v>
      </c>
      <c r="S22" s="35" t="str">
        <f>IF(('[1]Outside Edges'!N21+6.1)&gt;=(12.7+1),"Yes","No")</f>
        <v>Yes</v>
      </c>
    </row>
    <row r="23" spans="1:19" ht="15.75" customHeight="1" thickBot="1" x14ac:dyDescent="0.3">
      <c r="A23" s="176" t="str">
        <f>IF('[1]Outside Edges'!$A22&lt;&gt;"",'[1]Outside Edges'!$A22,"")</f>
        <v>D20</v>
      </c>
      <c r="B23" s="141" t="str">
        <f>IF('[1]Outside Edges'!F22&gt;=(12.7+1),"Yes","No")</f>
        <v>Yes</v>
      </c>
      <c r="C23" s="141" t="str">
        <f>IF('[1]Outside Edges'!G22&gt;=(12.7+1),"Yes","No")</f>
        <v>No</v>
      </c>
      <c r="D23" s="33" t="str">
        <f>IF('[1]Outside Edges'!H22&gt;=(12.7+1),"Yes","No")</f>
        <v>No</v>
      </c>
      <c r="E23" s="33" t="str">
        <f>IF('[1]Outside Edges'!I22&gt;=(12.7+1),"Yes","No")</f>
        <v>No</v>
      </c>
      <c r="F23" s="33" t="str">
        <f>IF('[1]Outside Edges'!J22&gt;=(12.7+1),"Yes","No")</f>
        <v>No</v>
      </c>
      <c r="G23" s="33" t="str">
        <f>IF('[1]Outside Edges'!K22&gt;=(12.7+1),"Yes","No")</f>
        <v>No</v>
      </c>
      <c r="H23" s="34" t="str">
        <f>IF('[1]Outside Edges'!L22&gt;=(12.7+1),"Yes","No")</f>
        <v>No</v>
      </c>
      <c r="I23" s="34" t="str">
        <f>IF('[1]Outside Edges'!M22&gt;=(12.7+1),"Yes","No")</f>
        <v>No</v>
      </c>
      <c r="J23" s="34" t="str">
        <f>IF('[1]Outside Edges'!N22&gt;=(12.7+1),"Yes","No")</f>
        <v>No</v>
      </c>
      <c r="K23" s="13" t="str">
        <f>IF(('[1]Outside Edges'!F22+6.1)&gt;=(12.7+1),"Yes","No")</f>
        <v>Yes</v>
      </c>
      <c r="L23" s="141" t="str">
        <f>IF(('[1]Outside Edges'!G22+6.1)&gt;=(12.7+1),"Yes","No")</f>
        <v>No</v>
      </c>
      <c r="M23" s="33" t="str">
        <f>IF(('[1]Outside Edges'!H22+6.1)&gt;=(12.7+1),"Yes","No")</f>
        <v>No</v>
      </c>
      <c r="N23" s="33" t="str">
        <f>IF(('[1]Outside Edges'!I22+6.1)&gt;=(12.7+1),"Yes","No")</f>
        <v>No</v>
      </c>
      <c r="O23" s="33" t="str">
        <f>IF(('[1]Outside Edges'!J22+6.1)&gt;=(12.7+1),"Yes","No")</f>
        <v>No</v>
      </c>
      <c r="P23" s="33" t="str">
        <f>IF(('[1]Outside Edges'!K22+6.1)&gt;=(12.7+1),"Yes","No")</f>
        <v>No</v>
      </c>
      <c r="Q23" s="34" t="str">
        <f>IF(('[1]Outside Edges'!L22+6.1)&gt;=(12.7+1),"Yes","No")</f>
        <v>No</v>
      </c>
      <c r="R23" s="33" t="str">
        <f>IF(('[1]Outside Edges'!M22+6.1)&gt;=(12.7+1),"Yes","No")</f>
        <v>No</v>
      </c>
      <c r="S23" s="35" t="str">
        <f>IF(('[1]Outside Edges'!N22+6.1)&gt;=(12.7+1),"Yes","No")</f>
        <v>No</v>
      </c>
    </row>
    <row r="24" spans="1:19" ht="15.75" customHeight="1" thickBot="1" x14ac:dyDescent="0.3">
      <c r="A24" s="139" t="str">
        <f>IF('[1]Outside Edges'!$A23&lt;&gt;"",'[1]Outside Edges'!$A23,"")</f>
        <v>D21</v>
      </c>
      <c r="B24" s="141" t="str">
        <f>IF('[1]Outside Edges'!F23&gt;=(12.7+1),"Yes","No")</f>
        <v>Yes</v>
      </c>
      <c r="C24" s="141" t="str">
        <f>IF('[1]Outside Edges'!G23&gt;=(12.7+1),"Yes","No")</f>
        <v>Yes</v>
      </c>
      <c r="D24" s="33" t="str">
        <f>IF('[1]Outside Edges'!H23&gt;=(12.7+1),"Yes","No")</f>
        <v>Yes</v>
      </c>
      <c r="E24" s="33" t="str">
        <f>IF('[1]Outside Edges'!I23&gt;=(12.7+1),"Yes","No")</f>
        <v>Yes</v>
      </c>
      <c r="F24" s="33" t="str">
        <f>IF('[1]Outside Edges'!J23&gt;=(12.7+1),"Yes","No")</f>
        <v>Yes</v>
      </c>
      <c r="G24" s="33" t="str">
        <f>IF('[1]Outside Edges'!K23&gt;=(12.7+1),"Yes","No")</f>
        <v>Yes</v>
      </c>
      <c r="H24" s="34" t="str">
        <f>IF('[1]Outside Edges'!L23&gt;=(12.7+1),"Yes","No")</f>
        <v>Yes</v>
      </c>
      <c r="I24" s="34" t="str">
        <f>IF('[1]Outside Edges'!M23&gt;=(12.7+1),"Yes","No")</f>
        <v>Yes</v>
      </c>
      <c r="J24" s="34" t="str">
        <f>IF('[1]Outside Edges'!N23&gt;=(12.7+1),"Yes","No")</f>
        <v>Yes</v>
      </c>
      <c r="K24" s="13" t="str">
        <f>IF(('[1]Outside Edges'!F23+6.1)&gt;=(12.7+1),"Yes","No")</f>
        <v>Yes</v>
      </c>
      <c r="L24" s="141" t="str">
        <f>IF(('[1]Outside Edges'!G23+6.1)&gt;=(12.7+1),"Yes","No")</f>
        <v>Yes</v>
      </c>
      <c r="M24" s="33" t="str">
        <f>IF(('[1]Outside Edges'!H23+6.1)&gt;=(12.7+1),"Yes","No")</f>
        <v>Yes</v>
      </c>
      <c r="N24" s="33" t="str">
        <f>IF(('[1]Outside Edges'!I23+6.1)&gt;=(12.7+1),"Yes","No")</f>
        <v>Yes</v>
      </c>
      <c r="O24" s="33" t="str">
        <f>IF(('[1]Outside Edges'!J23+6.1)&gt;=(12.7+1),"Yes","No")</f>
        <v>Yes</v>
      </c>
      <c r="P24" s="33" t="str">
        <f>IF(('[1]Outside Edges'!K23+6.1)&gt;=(12.7+1),"Yes","No")</f>
        <v>Yes</v>
      </c>
      <c r="Q24" s="34" t="str">
        <f>IF(('[1]Outside Edges'!L23+6.1)&gt;=(12.7+1),"Yes","No")</f>
        <v>Yes</v>
      </c>
      <c r="R24" s="33" t="str">
        <f>IF(('[1]Outside Edges'!M23+6.1)&gt;=(12.7+1),"Yes","No")</f>
        <v>Yes</v>
      </c>
      <c r="S24" s="35" t="str">
        <f>IF(('[1]Outside Edges'!N23+6.1)&gt;=(12.7+1),"Yes","No")</f>
        <v>Yes</v>
      </c>
    </row>
    <row r="25" spans="1:19" ht="15.75" customHeight="1" thickBot="1" x14ac:dyDescent="0.3">
      <c r="A25" s="176" t="str">
        <f>IF('[1]Outside Edges'!$A24&lt;&gt;"",'[1]Outside Edges'!$A24,"")</f>
        <v>D22</v>
      </c>
      <c r="B25" s="141" t="str">
        <f>IF('[1]Outside Edges'!F24&gt;=(12.7+1),"Yes","No")</f>
        <v>No</v>
      </c>
      <c r="C25" s="141" t="str">
        <f>IF('[1]Outside Edges'!G24&gt;=(12.7+1),"Yes","No")</f>
        <v>No</v>
      </c>
      <c r="D25" s="33" t="str">
        <f>IF('[1]Outside Edges'!H24&gt;=(12.7+1),"Yes","No")</f>
        <v>No</v>
      </c>
      <c r="E25" s="33" t="str">
        <f>IF('[1]Outside Edges'!I24&gt;=(12.7+1),"Yes","No")</f>
        <v>No</v>
      </c>
      <c r="F25" s="33" t="str">
        <f>IF('[1]Outside Edges'!J24&gt;=(12.7+1),"Yes","No")</f>
        <v>No</v>
      </c>
      <c r="G25" s="33" t="str">
        <f>IF('[1]Outside Edges'!K24&gt;=(12.7+1),"Yes","No")</f>
        <v>No</v>
      </c>
      <c r="H25" s="34" t="str">
        <f>IF('[1]Outside Edges'!L24&gt;=(12.7+1),"Yes","No")</f>
        <v>No</v>
      </c>
      <c r="I25" s="34" t="str">
        <f>IF('[1]Outside Edges'!M24&gt;=(12.7+1),"Yes","No")</f>
        <v>No</v>
      </c>
      <c r="J25" s="34" t="str">
        <f>IF('[1]Outside Edges'!N24&gt;=(12.7+1),"Yes","No")</f>
        <v>No</v>
      </c>
      <c r="K25" s="13" t="str">
        <f>IF(('[1]Outside Edges'!F24+6.1)&gt;=(12.7+1),"Yes","No")</f>
        <v>Yes</v>
      </c>
      <c r="L25" s="141" t="str">
        <f>IF(('[1]Outside Edges'!G24+6.1)&gt;=(12.7+1),"Yes","No")</f>
        <v>No</v>
      </c>
      <c r="M25" s="33" t="str">
        <f>IF(('[1]Outside Edges'!H24+6.1)&gt;=(12.7+1),"Yes","No")</f>
        <v>No</v>
      </c>
      <c r="N25" s="33" t="str">
        <f>IF(('[1]Outside Edges'!I24+6.1)&gt;=(12.7+1),"Yes","No")</f>
        <v>No</v>
      </c>
      <c r="O25" s="33" t="str">
        <f>IF(('[1]Outside Edges'!J24+6.1)&gt;=(12.7+1),"Yes","No")</f>
        <v>No</v>
      </c>
      <c r="P25" s="33" t="str">
        <f>IF(('[1]Outside Edges'!K24+6.1)&gt;=(12.7+1),"Yes","No")</f>
        <v>No</v>
      </c>
      <c r="Q25" s="34" t="str">
        <f>IF(('[1]Outside Edges'!L24+6.1)&gt;=(12.7+1),"Yes","No")</f>
        <v>No</v>
      </c>
      <c r="R25" s="33" t="str">
        <f>IF(('[1]Outside Edges'!M24+6.1)&gt;=(12.7+1),"Yes","No")</f>
        <v>No</v>
      </c>
      <c r="S25" s="35" t="str">
        <f>IF(('[1]Outside Edges'!N24+6.1)&gt;=(12.7+1),"Yes","No")</f>
        <v>No</v>
      </c>
    </row>
    <row r="26" spans="1:19" ht="15.75" customHeight="1" thickBot="1" x14ac:dyDescent="0.3">
      <c r="A26" s="139" t="str">
        <f>IF('[1]Outside Edges'!$A25&lt;&gt;"",'[1]Outside Edges'!$A25,"")</f>
        <v>D23</v>
      </c>
      <c r="B26" s="141" t="str">
        <f>IF('[1]Outside Edges'!F25&gt;=(12.7+1),"Yes","No")</f>
        <v>No</v>
      </c>
      <c r="C26" s="141" t="str">
        <f>IF('[1]Outside Edges'!G25&gt;=(12.7+1),"Yes","No")</f>
        <v>Yes</v>
      </c>
      <c r="D26" s="33" t="str">
        <f>IF('[1]Outside Edges'!H25&gt;=(12.7+1),"Yes","No")</f>
        <v>Yes</v>
      </c>
      <c r="E26" s="33" t="str">
        <f>IF('[1]Outside Edges'!I25&gt;=(12.7+1),"Yes","No")</f>
        <v>Yes</v>
      </c>
      <c r="F26" s="33" t="str">
        <f>IF('[1]Outside Edges'!J25&gt;=(12.7+1),"Yes","No")</f>
        <v>Yes</v>
      </c>
      <c r="G26" s="33" t="str">
        <f>IF('[1]Outside Edges'!K25&gt;=(12.7+1),"Yes","No")</f>
        <v>Yes</v>
      </c>
      <c r="H26" s="34" t="str">
        <f>IF('[1]Outside Edges'!L25&gt;=(12.7+1),"Yes","No")</f>
        <v>Yes</v>
      </c>
      <c r="I26" s="34" t="str">
        <f>IF('[1]Outside Edges'!M25&gt;=(12.7+1),"Yes","No")</f>
        <v>Yes</v>
      </c>
      <c r="J26" s="34" t="str">
        <f>IF('[1]Outside Edges'!N25&gt;=(12.7+1),"Yes","No")</f>
        <v>Yes</v>
      </c>
      <c r="K26" s="13" t="str">
        <f>IF(('[1]Outside Edges'!F25+6.1)&gt;=(12.7+1),"Yes","No")</f>
        <v>Yes</v>
      </c>
      <c r="L26" s="141" t="str">
        <f>IF(('[1]Outside Edges'!G25+6.1)&gt;=(12.7+1),"Yes","No")</f>
        <v>Yes</v>
      </c>
      <c r="M26" s="33" t="str">
        <f>IF(('[1]Outside Edges'!H25+6.1)&gt;=(12.7+1),"Yes","No")</f>
        <v>Yes</v>
      </c>
      <c r="N26" s="33" t="str">
        <f>IF(('[1]Outside Edges'!I25+6.1)&gt;=(12.7+1),"Yes","No")</f>
        <v>Yes</v>
      </c>
      <c r="O26" s="33" t="str">
        <f>IF(('[1]Outside Edges'!J25+6.1)&gt;=(12.7+1),"Yes","No")</f>
        <v>Yes</v>
      </c>
      <c r="P26" s="33" t="str">
        <f>IF(('[1]Outside Edges'!K25+6.1)&gt;=(12.7+1),"Yes","No")</f>
        <v>Yes</v>
      </c>
      <c r="Q26" s="34" t="str">
        <f>IF(('[1]Outside Edges'!L25+6.1)&gt;=(12.7+1),"Yes","No")</f>
        <v>Yes</v>
      </c>
      <c r="R26" s="33" t="str">
        <f>IF(('[1]Outside Edges'!M25+6.1)&gt;=(12.7+1),"Yes","No")</f>
        <v>Yes</v>
      </c>
      <c r="S26" s="35" t="str">
        <f>IF(('[1]Outside Edges'!N25+6.1)&gt;=(12.7+1),"Yes","No")</f>
        <v>Yes</v>
      </c>
    </row>
    <row r="27" spans="1:19" ht="15.75" customHeight="1" thickBot="1" x14ac:dyDescent="0.3">
      <c r="A27" s="140" t="str">
        <f>IF('[1]Outside Edges'!$A26&lt;&gt;"",'[1]Outside Edges'!$A26,"")</f>
        <v>D24</v>
      </c>
      <c r="B27" s="141" t="str">
        <f>IF('[1]Outside Edges'!F26&gt;=(12.7+1),"Yes","No")</f>
        <v>No</v>
      </c>
      <c r="C27" s="141" t="str">
        <f>IF('[1]Outside Edges'!G26&gt;=(12.7+1),"Yes","No")</f>
        <v>Yes</v>
      </c>
      <c r="D27" s="33" t="str">
        <f>IF('[1]Outside Edges'!H26&gt;=(12.7+1),"Yes","No")</f>
        <v>Yes</v>
      </c>
      <c r="E27" s="33" t="str">
        <f>IF('[1]Outside Edges'!I26&gt;=(12.7+1),"Yes","No")</f>
        <v>Yes</v>
      </c>
      <c r="F27" s="33" t="str">
        <f>IF('[1]Outside Edges'!J26&gt;=(12.7+1),"Yes","No")</f>
        <v>Yes</v>
      </c>
      <c r="G27" s="33" t="str">
        <f>IF('[1]Outside Edges'!K26&gt;=(12.7+1),"Yes","No")</f>
        <v>Yes</v>
      </c>
      <c r="H27" s="34" t="str">
        <f>IF('[1]Outside Edges'!L26&gt;=(12.7+1),"Yes","No")</f>
        <v>Yes</v>
      </c>
      <c r="I27" s="34" t="str">
        <f>IF('[1]Outside Edges'!M26&gt;=(12.7+1),"Yes","No")</f>
        <v>Yes</v>
      </c>
      <c r="J27" s="34" t="str">
        <f>IF('[1]Outside Edges'!N26&gt;=(12.7+1),"Yes","No")</f>
        <v>Yes</v>
      </c>
      <c r="K27" s="13" t="str">
        <f>IF(('[1]Outside Edges'!F26+6.1)&gt;=(12.7+1),"Yes","No")</f>
        <v>Yes</v>
      </c>
      <c r="L27" s="141" t="str">
        <f>IF(('[1]Outside Edges'!G26+6.1)&gt;=(12.7+1),"Yes","No")</f>
        <v>Yes</v>
      </c>
      <c r="M27" s="33" t="str">
        <f>IF(('[1]Outside Edges'!H26+6.1)&gt;=(12.7+1),"Yes","No")</f>
        <v>Yes</v>
      </c>
      <c r="N27" s="33" t="str">
        <f>IF(('[1]Outside Edges'!I26+6.1)&gt;=(12.7+1),"Yes","No")</f>
        <v>Yes</v>
      </c>
      <c r="O27" s="33" t="str">
        <f>IF(('[1]Outside Edges'!J26+6.1)&gt;=(12.7+1),"Yes","No")</f>
        <v>Yes</v>
      </c>
      <c r="P27" s="33" t="str">
        <f>IF(('[1]Outside Edges'!K26+6.1)&gt;=(12.7+1),"Yes","No")</f>
        <v>Yes</v>
      </c>
      <c r="Q27" s="34" t="str">
        <f>IF(('[1]Outside Edges'!L26+6.1)&gt;=(12.7+1),"Yes","No")</f>
        <v>Yes</v>
      </c>
      <c r="R27" s="33" t="str">
        <f>IF(('[1]Outside Edges'!M26+6.1)&gt;=(12.7+1),"Yes","No")</f>
        <v>Yes</v>
      </c>
      <c r="S27" s="35" t="str">
        <f>IF(('[1]Outside Edges'!N26+6.1)&gt;=(12.7+1),"Yes","No")</f>
        <v>Yes</v>
      </c>
    </row>
    <row r="28" spans="1:19" ht="15.75" customHeight="1" thickBot="1" x14ac:dyDescent="0.3">
      <c r="A28" s="139" t="str">
        <f>IF('[1]Outside Edges'!$A27&lt;&gt;"",'[1]Outside Edges'!$A27,"")</f>
        <v>D25</v>
      </c>
      <c r="B28" s="141" t="str">
        <f>IF('[1]Outside Edges'!F27&gt;=(12.7+1),"Yes","No")</f>
        <v>No</v>
      </c>
      <c r="C28" s="141" t="str">
        <f>IF('[1]Outside Edges'!G27&gt;=(12.7+1),"No","No")</f>
        <v>No</v>
      </c>
      <c r="D28" s="33" t="str">
        <f>IF('[1]Outside Edges'!H27&gt;=(12.7+1),"Yes","No")</f>
        <v>Yes</v>
      </c>
      <c r="E28" s="33" t="str">
        <f>IF('[1]Outside Edges'!I27&gt;=(12.7+1),"Yes","No")</f>
        <v>Yes</v>
      </c>
      <c r="F28" s="33" t="str">
        <f>IF('[1]Outside Edges'!J27&gt;=(12.7+1),"Yes","No")</f>
        <v>Yes</v>
      </c>
      <c r="G28" s="33" t="str">
        <f>IF('[1]Outside Edges'!K27&gt;=(12.7+1),"Yes","No")</f>
        <v>Yes</v>
      </c>
      <c r="H28" s="34" t="str">
        <f>IF('[1]Outside Edges'!L27&gt;=(12.7+1),"Yes","No")</f>
        <v>Yes</v>
      </c>
      <c r="I28" s="34" t="str">
        <f>IF('[1]Outside Edges'!M27&gt;=(12.7+1),"Yes","No")</f>
        <v>Yes</v>
      </c>
      <c r="J28" s="34" t="str">
        <f>IF('[1]Outside Edges'!N27&gt;=(12.7+1),"Yes","No")</f>
        <v>Yes</v>
      </c>
      <c r="K28" s="13" t="str">
        <f>IF(('[1]Outside Edges'!F27+6.1)&gt;=(12.7+1),"Yes","No")</f>
        <v>Yes</v>
      </c>
      <c r="L28" s="141" t="str">
        <f>IF(('[1]Outside Edges'!G27+6.1)&gt;=(12.7+1),"Yes","No")</f>
        <v>Yes</v>
      </c>
      <c r="M28" s="33" t="str">
        <f>IF(('[1]Outside Edges'!H27+6.1)&gt;=(12.7+1),"Yes","No")</f>
        <v>Yes</v>
      </c>
      <c r="N28" s="33" t="str">
        <f>IF(('[1]Outside Edges'!I27+6.1)&gt;=(12.7+1),"Yes","No")</f>
        <v>Yes</v>
      </c>
      <c r="O28" s="33" t="str">
        <f>IF(('[1]Outside Edges'!J27+6.1)&gt;=(12.7+1),"Yes","No")</f>
        <v>Yes</v>
      </c>
      <c r="P28" s="33" t="str">
        <f>IF(('[1]Outside Edges'!K27+6.1)&gt;=(12.7+1),"Yes","No")</f>
        <v>Yes</v>
      </c>
      <c r="Q28" s="34" t="str">
        <f>IF(('[1]Outside Edges'!L27+6.1)&gt;=(12.7+1),"Yes","No")</f>
        <v>Yes</v>
      </c>
      <c r="R28" s="33" t="str">
        <f>IF(('[1]Outside Edges'!M27+6.1)&gt;=(12.7+1),"Yes","No")</f>
        <v>Yes</v>
      </c>
      <c r="S28" s="35" t="str">
        <f>IF(('[1]Outside Edges'!N27+6.1)&gt;=(12.7+1),"Yes","No")</f>
        <v>Yes</v>
      </c>
    </row>
    <row r="29" spans="1:19" ht="15.75" customHeight="1" thickBot="1" x14ac:dyDescent="0.3">
      <c r="A29" s="140" t="str">
        <f>IF('[1]Outside Edges'!$A28&lt;&gt;"",'[1]Outside Edges'!$A28,"")</f>
        <v>D26</v>
      </c>
      <c r="B29" s="141" t="str">
        <f>IF('[1]Outside Edges'!F28&gt;=(12.7+1),"Yes","No")</f>
        <v>No</v>
      </c>
      <c r="C29" s="190" t="str">
        <f>IF('[1]Outside Edges'!G28&gt;=(12.7+1),"Yes","No")</f>
        <v>No</v>
      </c>
      <c r="D29" s="33" t="str">
        <f>IF('[1]Outside Edges'!H28&gt;=(12.7+1),"Yes","No")</f>
        <v>Yes</v>
      </c>
      <c r="E29" s="33" t="str">
        <f>IF('[1]Outside Edges'!I28&gt;=(12.7+1),"Yes","No")</f>
        <v>Yes</v>
      </c>
      <c r="F29" s="33" t="str">
        <f>IF('[1]Outside Edges'!J28&gt;=(12.7+1),"Yes","No")</f>
        <v>Yes</v>
      </c>
      <c r="G29" s="33" t="str">
        <f>IF('[1]Outside Edges'!K28&gt;=(12.7+1),"Yes","No")</f>
        <v>Yes</v>
      </c>
      <c r="H29" s="34" t="str">
        <f>IF('[1]Outside Edges'!L28&gt;=(12.7+1),"Yes","No")</f>
        <v>Yes</v>
      </c>
      <c r="I29" s="34" t="str">
        <f>IF('[1]Outside Edges'!M28&gt;=(12.7+1),"Yes","No")</f>
        <v>Yes</v>
      </c>
      <c r="J29" s="34" t="str">
        <f>IF('[1]Outside Edges'!N28&gt;=(12.7+1),"Yes","No")</f>
        <v>Yes</v>
      </c>
      <c r="K29" s="13" t="str">
        <f>IF(('[1]Outside Edges'!F28+6.1)&gt;=(12.7+1),"Yes","No")</f>
        <v>Yes</v>
      </c>
      <c r="L29" s="141" t="str">
        <f>IF(('[1]Outside Edges'!G28+6.1)&gt;=(12.7+1),"Yes","No")</f>
        <v>Yes</v>
      </c>
      <c r="M29" s="33" t="str">
        <f>IF(('[1]Outside Edges'!H28+6.1)&gt;=(12.7+1),"Yes","No")</f>
        <v>Yes</v>
      </c>
      <c r="N29" s="33" t="str">
        <f>IF(('[1]Outside Edges'!I28+6.1)&gt;=(12.7+1),"Yes","No")</f>
        <v>Yes</v>
      </c>
      <c r="O29" s="33" t="str">
        <f>IF(('[1]Outside Edges'!J28+6.1)&gt;=(12.7+1),"Yes","No")</f>
        <v>Yes</v>
      </c>
      <c r="P29" s="33" t="str">
        <f>IF(('[1]Outside Edges'!K28+6.1)&gt;=(12.7+1),"Yes","No")</f>
        <v>Yes</v>
      </c>
      <c r="Q29" s="34" t="str">
        <f>IF(('[1]Outside Edges'!L28+6.1)&gt;=(12.7+1),"Yes","No")</f>
        <v>Yes</v>
      </c>
      <c r="R29" s="33" t="str">
        <f>IF(('[1]Outside Edges'!M28+6.1)&gt;=(12.7+1),"Yes","No")</f>
        <v>Yes</v>
      </c>
      <c r="S29" s="35" t="str">
        <f>IF(('[1]Outside Edges'!N28+6.1)&gt;=(12.7+1),"Yes","No")</f>
        <v>Yes</v>
      </c>
    </row>
    <row r="30" spans="1:19" ht="15.75" customHeight="1" thickBot="1" x14ac:dyDescent="0.3">
      <c r="A30" s="175" t="str">
        <f>IF('[1]Outside Edges'!$A29&lt;&gt;"",'[1]Outside Edges'!$A29,"")</f>
        <v>D27</v>
      </c>
      <c r="B30" s="141" t="str">
        <f>IF('[1]Outside Edges'!F29&gt;=(12.7+1),"Yes","No")</f>
        <v>No</v>
      </c>
      <c r="C30" s="141" t="str">
        <f>IF('[1]Outside Edges'!G29&gt;=(12.7+1),"Yes","No")</f>
        <v>No</v>
      </c>
      <c r="D30" s="33" t="str">
        <f>IF('[1]Outside Edges'!H29&gt;=(12.7+1),"Yes","No")</f>
        <v>No</v>
      </c>
      <c r="E30" s="33" t="str">
        <f>IF('[1]Outside Edges'!I29&gt;=(12.7+1),"Yes","No")</f>
        <v>No</v>
      </c>
      <c r="F30" s="33" t="str">
        <f>IF('[1]Outside Edges'!J29&gt;=(12.7+1),"Yes","No")</f>
        <v>Yes</v>
      </c>
      <c r="G30" s="33" t="str">
        <f>IF('[1]Outside Edges'!K29&gt;=(12.7+1),"Yes","No")</f>
        <v>Yes</v>
      </c>
      <c r="H30" s="34" t="str">
        <f>IF('[1]Outside Edges'!L29&gt;=(12.7+1),"Yes","No")</f>
        <v>Yes</v>
      </c>
      <c r="I30" s="34" t="str">
        <f>IF('[1]Outside Edges'!M29&gt;=(12.7+1),"Yes","No")</f>
        <v>Yes</v>
      </c>
      <c r="J30" s="34" t="str">
        <f>IF('[1]Outside Edges'!N29&gt;=(12.7+1),"Yes","No")</f>
        <v>Yes</v>
      </c>
      <c r="K30" s="13" t="str">
        <f>IF(('[1]Outside Edges'!F29+6.1)&gt;=(12.7+1),"Yes","No")</f>
        <v>Yes</v>
      </c>
      <c r="L30" s="141" t="str">
        <f>IF(('[1]Outside Edges'!G29+6.1)&gt;=(12.7+1),"Yes","No")</f>
        <v>No</v>
      </c>
      <c r="M30" s="33" t="str">
        <f>IF(('[1]Outside Edges'!H29+6.1)&gt;=(12.7+1),"Yes","No")</f>
        <v>No</v>
      </c>
      <c r="N30" s="33" t="str">
        <f>IF(('[1]Outside Edges'!I29+6.1)&gt;=(12.7+1),"Yes","No")</f>
        <v>No</v>
      </c>
      <c r="O30" s="33" t="str">
        <f>IF(('[1]Outside Edges'!J29+6.1)&gt;=(12.7+1),"Yes","No")</f>
        <v>Yes</v>
      </c>
      <c r="P30" s="33" t="str">
        <f>IF(('[1]Outside Edges'!K29+6.1)&gt;=(12.7+1),"Yes","No")</f>
        <v>Yes</v>
      </c>
      <c r="Q30" s="34" t="str">
        <f>IF(('[1]Outside Edges'!L29+6.1)&gt;=(12.7+1),"Yes","No")</f>
        <v>Yes</v>
      </c>
      <c r="R30" s="33" t="str">
        <f>IF(('[1]Outside Edges'!M29+6.1)&gt;=(12.7+1),"Yes","No")</f>
        <v>Yes</v>
      </c>
      <c r="S30" s="35" t="str">
        <f>IF(('[1]Outside Edges'!N29+6.1)&gt;=(12.7+1),"Yes","No")</f>
        <v>Yes</v>
      </c>
    </row>
    <row r="31" spans="1:19" ht="15.75" customHeight="1" thickBot="1" x14ac:dyDescent="0.3">
      <c r="A31" s="140" t="str">
        <f>IF('[1]Outside Edges'!$A30&lt;&gt;"",'[1]Outside Edges'!$A30,"")</f>
        <v>D28</v>
      </c>
      <c r="B31" s="141" t="str">
        <f>IF('[1]Outside Edges'!F30&gt;=(12.7+1),"Yes","No")</f>
        <v>No</v>
      </c>
      <c r="C31" s="141" t="str">
        <f>IF('[1]Outside Edges'!G30&gt;=(12.7+1),"Yes","No")</f>
        <v>Yes</v>
      </c>
      <c r="D31" s="33" t="str">
        <f>IF('[1]Outside Edges'!H30&gt;=(12.7+1),"Yes","No")</f>
        <v>Yes</v>
      </c>
      <c r="E31" s="33" t="str">
        <f>IF('[1]Outside Edges'!I30&gt;=(12.7+1),"Yes","No")</f>
        <v>Yes</v>
      </c>
      <c r="F31" s="33" t="str">
        <f>IF('[1]Outside Edges'!J30&gt;=(12.7+1),"Yes","No")</f>
        <v>Yes</v>
      </c>
      <c r="G31" s="33" t="str">
        <f>IF('[1]Outside Edges'!K30&gt;=(12.7+1),"Yes","No")</f>
        <v>Yes</v>
      </c>
      <c r="H31" s="34" t="str">
        <f>IF('[1]Outside Edges'!L30&gt;=(12.7+1),"Yes","No")</f>
        <v>Yes</v>
      </c>
      <c r="I31" s="34" t="str">
        <f>IF('[1]Outside Edges'!M30&gt;=(12.7+1),"Yes","No")</f>
        <v>Yes</v>
      </c>
      <c r="J31" s="34" t="str">
        <f>IF('[1]Outside Edges'!N30&gt;=(12.7+1),"Yes","No")</f>
        <v>Yes</v>
      </c>
      <c r="K31" s="13" t="str">
        <f>IF(('[1]Outside Edges'!F30+6.1)&gt;=(12.7+1),"Yes","No")</f>
        <v>Yes</v>
      </c>
      <c r="L31" s="141" t="str">
        <f>IF(('[1]Outside Edges'!G30+6.1)&gt;=(12.7+1),"Yes","No")</f>
        <v>Yes</v>
      </c>
      <c r="M31" s="33" t="str">
        <f>IF(('[1]Outside Edges'!H30+6.1)&gt;=(12.7+1),"Yes","No")</f>
        <v>Yes</v>
      </c>
      <c r="N31" s="33" t="str">
        <f>IF(('[1]Outside Edges'!I30+6.1)&gt;=(12.7+1),"Yes","No")</f>
        <v>Yes</v>
      </c>
      <c r="O31" s="33" t="str">
        <f>IF(('[1]Outside Edges'!J30+6.1)&gt;=(12.7+1),"Yes","No")</f>
        <v>Yes</v>
      </c>
      <c r="P31" s="33" t="str">
        <f>IF(('[1]Outside Edges'!K30+6.1)&gt;=(12.7+1),"Yes","No")</f>
        <v>Yes</v>
      </c>
      <c r="Q31" s="34" t="str">
        <f>IF(('[1]Outside Edges'!L30+6.1)&gt;=(12.7+1),"Yes","No")</f>
        <v>Yes</v>
      </c>
      <c r="R31" s="33" t="str">
        <f>IF(('[1]Outside Edges'!M30+6.1)&gt;=(12.7+1),"Yes","No")</f>
        <v>Yes</v>
      </c>
      <c r="S31" s="35" t="str">
        <f>IF(('[1]Outside Edges'!N30+6.1)&gt;=(12.7+1),"Yes","No")</f>
        <v>Yes</v>
      </c>
    </row>
    <row r="32" spans="1:19" ht="15.75" customHeight="1" thickBot="1" x14ac:dyDescent="0.3">
      <c r="A32" s="177" t="str">
        <f>IF('[1]Outside Edges'!$A31&lt;&gt;"",'[1]Outside Edges'!$A31,"")</f>
        <v>D29</v>
      </c>
      <c r="B32" s="141" t="str">
        <f>IF('[1]Outside Edges'!F31&gt;=(12.7+1),"Yes","No")</f>
        <v>No</v>
      </c>
      <c r="C32" s="141" t="str">
        <f>IF('[1]Outside Edges'!G31&gt;=(12.7+1),"Yes","No")</f>
        <v>No</v>
      </c>
      <c r="D32" s="33" t="str">
        <f>IF('[1]Outside Edges'!H31&gt;=(12.7+1),"Yes","No")</f>
        <v>No</v>
      </c>
      <c r="E32" s="33" t="str">
        <f>IF('[1]Outside Edges'!I31&gt;=(12.7+1),"Yes","No")</f>
        <v>No</v>
      </c>
      <c r="F32" s="33" t="str">
        <f>IF('[1]Outside Edges'!J31&gt;=(12.7+1),"Yes","No")</f>
        <v>No</v>
      </c>
      <c r="G32" s="33" t="str">
        <f>IF('[1]Outside Edges'!K31&gt;=(12.7+1),"Yes","No")</f>
        <v>Yes</v>
      </c>
      <c r="H32" s="34" t="str">
        <f>IF('[1]Outside Edges'!L31&gt;=(12.7+1),"Yes","No")</f>
        <v>Yes</v>
      </c>
      <c r="I32" s="34" t="str">
        <f>IF('[1]Outside Edges'!M31&gt;=(12.7+1),"Yes","No")</f>
        <v>Yes</v>
      </c>
      <c r="J32" s="34" t="str">
        <f>IF('[1]Outside Edges'!N31&gt;=(12.7+1),"Yes","No")</f>
        <v>Yes</v>
      </c>
      <c r="K32" s="192" t="str">
        <f>IF(('[1]Outside Edges'!F31+6.1)&gt;=(12.7+1),"No","No")</f>
        <v>No</v>
      </c>
      <c r="L32" s="141" t="str">
        <f>IF(('[1]Outside Edges'!G31+6.1)&gt;=(12.7+1),"Yes","No")</f>
        <v>No</v>
      </c>
      <c r="M32" s="33" t="str">
        <f>IF(('[1]Outside Edges'!H31+6.1)&gt;=(12.7+1),"Yes","No")</f>
        <v>No</v>
      </c>
      <c r="N32" s="33" t="str">
        <f>IF(('[1]Outside Edges'!I31+6.1)&gt;=(12.7+1),"Yes","No")</f>
        <v>No</v>
      </c>
      <c r="O32" s="33" t="str">
        <f>IF(('[1]Outside Edges'!J31+6.1)&gt;=(12.7+1),"Yes","No")</f>
        <v>No</v>
      </c>
      <c r="P32" s="191" t="str">
        <f>IF(('[1]Outside Edges'!K31+6.1)&gt;=(12.7+1),"No","No")</f>
        <v>No</v>
      </c>
      <c r="Q32" s="189" t="str">
        <f>IF(('[1]Outside Edges'!L31+6.1)&gt;=(12.7+1),"No","No")</f>
        <v>No</v>
      </c>
      <c r="R32" s="191" t="str">
        <f>IF(('[1]Outside Edges'!M31+6.1)&gt;=(12.7+1),"No","No")</f>
        <v>No</v>
      </c>
      <c r="S32" s="202" t="str">
        <f>IF(('[1]Outside Edges'!N31+6.1)&gt;=(12.7+1),"No","No")</f>
        <v>No</v>
      </c>
    </row>
    <row r="33" spans="1:19" ht="15.75" customHeight="1" thickBot="1" x14ac:dyDescent="0.3">
      <c r="A33" s="140" t="str">
        <f>IF('[1]Outside Edges'!$A32&lt;&gt;"",'[1]Outside Edges'!$A32,"")</f>
        <v>D30</v>
      </c>
      <c r="B33" s="141" t="str">
        <f>IF('[1]Outside Edges'!F32&gt;=(12.7+1),"Yes","No")</f>
        <v>No</v>
      </c>
      <c r="C33" s="141" t="str">
        <f>IF('[1]Outside Edges'!G32&gt;=(12.7+1),"No","No")</f>
        <v>No</v>
      </c>
      <c r="D33" s="33" t="str">
        <f>IF('[1]Outside Edges'!H32&gt;=(12.7+1),"Yes","No")</f>
        <v>Yes</v>
      </c>
      <c r="E33" s="33" t="str">
        <f>IF('[1]Outside Edges'!I32&gt;=(12.7+1),"Yes","No")</f>
        <v>Yes</v>
      </c>
      <c r="F33" s="33" t="str">
        <f>IF('[1]Outside Edges'!J32&gt;=(12.7+1),"Yes","No")</f>
        <v>Yes</v>
      </c>
      <c r="G33" s="33" t="str">
        <f>IF('[1]Outside Edges'!K32&gt;=(12.7+1),"Yes","No")</f>
        <v>Yes</v>
      </c>
      <c r="H33" s="34" t="str">
        <f>IF('[1]Outside Edges'!L32&gt;=(12.7+1),"Yes","No")</f>
        <v>Yes</v>
      </c>
      <c r="I33" s="34" t="str">
        <f>IF('[1]Outside Edges'!M32&gt;=(12.7+1),"Yes","No")</f>
        <v>Yes</v>
      </c>
      <c r="J33" s="34" t="str">
        <f>IF('[1]Outside Edges'!N32&gt;=(12.7+1),"Yes","No")</f>
        <v>Yes</v>
      </c>
      <c r="K33" s="13" t="str">
        <f>IF(('[1]Outside Edges'!F32+6.1)&gt;=(12.7+1),"Yes","No")</f>
        <v>Yes</v>
      </c>
      <c r="L33" s="141" t="str">
        <f>IF(('[1]Outside Edges'!G32+6.1)&gt;=(12.7+1),"Yes","No")</f>
        <v>Yes</v>
      </c>
      <c r="M33" s="33" t="str">
        <f>IF(('[1]Outside Edges'!H32+6.1)&gt;=(12.7+1),"Yes","No")</f>
        <v>Yes</v>
      </c>
      <c r="N33" s="33" t="str">
        <f>IF(('[1]Outside Edges'!I32+6.1)&gt;=(12.7+1),"Yes","No")</f>
        <v>Yes</v>
      </c>
      <c r="O33" s="33" t="str">
        <f>IF(('[1]Outside Edges'!J32+6.1)&gt;=(12.7+1),"Yes","No")</f>
        <v>Yes</v>
      </c>
      <c r="P33" s="33" t="str">
        <f>IF(('[1]Outside Edges'!K32+6.1)&gt;=(12.7+1),"Yes","No")</f>
        <v>Yes</v>
      </c>
      <c r="Q33" s="34" t="str">
        <f>IF(('[1]Outside Edges'!L32+6.1)&gt;=(12.7+1),"Yes","No")</f>
        <v>Yes</v>
      </c>
      <c r="R33" s="33" t="str">
        <f>IF(('[1]Outside Edges'!M32+6.1)&gt;=(12.7+1),"Yes","No")</f>
        <v>Yes</v>
      </c>
      <c r="S33" s="35" t="str">
        <f>IF(('[1]Outside Edges'!N32+6.1)&gt;=(12.7+1),"Yes","No")</f>
        <v>Yes</v>
      </c>
    </row>
    <row r="34" spans="1:19" ht="15.75" customHeight="1" thickBot="1" x14ac:dyDescent="0.3">
      <c r="A34" s="139" t="str">
        <f>IF('[1]Outside Edges'!$A33&lt;&gt;"",'[1]Outside Edges'!$A33,"")</f>
        <v>D31</v>
      </c>
      <c r="B34" s="141" t="str">
        <f>IF('[1]Outside Edges'!F33&gt;=(12.7+1),"Yes","No")</f>
        <v>No</v>
      </c>
      <c r="C34" s="190" t="str">
        <f>IF('[1]Outside Edges'!G33&gt;=(12.7+1),"Yes","No")</f>
        <v>No</v>
      </c>
      <c r="D34" s="191" t="str">
        <f>IF('[1]Outside Edges'!H33&gt;=(12.7+1),"No","No")</f>
        <v>No</v>
      </c>
      <c r="E34" s="33" t="str">
        <f>IF('[1]Outside Edges'!I33&gt;=(12.7+1),"Yes","No")</f>
        <v>Yes</v>
      </c>
      <c r="F34" s="33" t="str">
        <f>IF('[1]Outside Edges'!J33&gt;=(12.7+1),"Yes","No")</f>
        <v>Yes</v>
      </c>
      <c r="G34" s="33" t="str">
        <f>IF('[1]Outside Edges'!K33&gt;=(12.7+1),"Yes","No")</f>
        <v>Yes</v>
      </c>
      <c r="H34" s="34" t="str">
        <f>IF('[1]Outside Edges'!L33&gt;=(12.7+1),"Yes","No")</f>
        <v>Yes</v>
      </c>
      <c r="I34" s="34" t="str">
        <f>IF('[1]Outside Edges'!M33&gt;=(12.7+1),"Yes","No")</f>
        <v>Yes</v>
      </c>
      <c r="J34" s="34" t="str">
        <f>IF('[1]Outside Edges'!N33&gt;=(12.7+1),"Yes","No")</f>
        <v>Yes</v>
      </c>
      <c r="K34" s="13" t="str">
        <f>IF(('[1]Outside Edges'!F33+6.1)&gt;=(12.7+1),"Yes","No")</f>
        <v>Yes</v>
      </c>
      <c r="L34" s="141" t="str">
        <f>IF(('[1]Outside Edges'!G33+6.1)&gt;=(12.7+1),"Yes","No")</f>
        <v>Yes</v>
      </c>
      <c r="M34" s="33" t="str">
        <f>IF(('[1]Outside Edges'!H33+6.1)&gt;=(12.7+1),"Yes","No")</f>
        <v>Yes</v>
      </c>
      <c r="N34" s="33" t="str">
        <f>IF(('[1]Outside Edges'!I33+6.1)&gt;=(12.7+1),"Yes","No")</f>
        <v>Yes</v>
      </c>
      <c r="O34" s="33" t="str">
        <f>IF(('[1]Outside Edges'!J33+6.1)&gt;=(12.7+1),"Yes","No")</f>
        <v>Yes</v>
      </c>
      <c r="P34" s="33" t="str">
        <f>IF(('[1]Outside Edges'!K33+6.1)&gt;=(12.7+1),"Yes","No")</f>
        <v>Yes</v>
      </c>
      <c r="Q34" s="34" t="str">
        <f>IF(('[1]Outside Edges'!L33+6.1)&gt;=(12.7+1),"Yes","No")</f>
        <v>Yes</v>
      </c>
      <c r="R34" s="33" t="str">
        <f>IF(('[1]Outside Edges'!M33+6.1)&gt;=(12.7+1),"Yes","No")</f>
        <v>Yes</v>
      </c>
      <c r="S34" s="35" t="str">
        <f>IF(('[1]Outside Edges'!N33+6.1)&gt;=(12.7+1),"Yes","No")</f>
        <v>Yes</v>
      </c>
    </row>
    <row r="35" spans="1:19" ht="15.75" customHeight="1" thickBot="1" x14ac:dyDescent="0.3">
      <c r="A35" s="140" t="str">
        <f>IF('[1]Outside Edges'!$A34&lt;&gt;"",'[1]Outside Edges'!$A34,"")</f>
        <v>D32</v>
      </c>
      <c r="B35" s="141" t="str">
        <f>IF('[1]Outside Edges'!F34&gt;=(12.7+1),"Yes","No")</f>
        <v>Yes</v>
      </c>
      <c r="C35" s="141" t="str">
        <f>IF('[1]Outside Edges'!G34&gt;=(12.7+1),"Yes","No")</f>
        <v>Yes</v>
      </c>
      <c r="D35" s="33" t="str">
        <f>IF('[1]Outside Edges'!H34&gt;=(12.7+1),"Yes","No")</f>
        <v>Yes</v>
      </c>
      <c r="E35" s="33" t="str">
        <f>IF('[1]Outside Edges'!I34&gt;=(12.7+1),"Yes","No")</f>
        <v>Yes</v>
      </c>
      <c r="F35" s="33" t="str">
        <f>IF('[1]Outside Edges'!J34&gt;=(12.7+1),"Yes","No")</f>
        <v>Yes</v>
      </c>
      <c r="G35" s="33" t="str">
        <f>IF('[1]Outside Edges'!K34&gt;=(12.7+1),"Yes","No")</f>
        <v>Yes</v>
      </c>
      <c r="H35" s="34" t="str">
        <f>IF('[1]Outside Edges'!L34&gt;=(12.7+1),"Yes","No")</f>
        <v>Yes</v>
      </c>
      <c r="I35" s="34" t="str">
        <f>IF('[1]Outside Edges'!M34&gt;=(12.7+1),"Yes","No")</f>
        <v>Yes</v>
      </c>
      <c r="J35" s="34" t="str">
        <f>IF('[1]Outside Edges'!N34&gt;=(12.7+1),"Yes","No")</f>
        <v>Yes</v>
      </c>
      <c r="K35" s="13" t="str">
        <f>IF(('[1]Outside Edges'!F34+6.1)&gt;=(12.7+1),"Yes","No")</f>
        <v>Yes</v>
      </c>
      <c r="L35" s="141" t="str">
        <f>IF(('[1]Outside Edges'!G34+6.1)&gt;=(12.7+1),"Yes","No")</f>
        <v>Yes</v>
      </c>
      <c r="M35" s="33" t="str">
        <f>IF(('[1]Outside Edges'!H34+6.1)&gt;=(12.7+1),"Yes","No")</f>
        <v>Yes</v>
      </c>
      <c r="N35" s="33" t="str">
        <f>IF(('[1]Outside Edges'!I34+6.1)&gt;=(12.7+1),"Yes","No")</f>
        <v>Yes</v>
      </c>
      <c r="O35" s="33" t="str">
        <f>IF(('[1]Outside Edges'!J34+6.1)&gt;=(12.7+1),"Yes","No")</f>
        <v>Yes</v>
      </c>
      <c r="P35" s="33" t="str">
        <f>IF(('[1]Outside Edges'!K34+6.1)&gt;=(12.7+1),"Yes","No")</f>
        <v>Yes</v>
      </c>
      <c r="Q35" s="34" t="str">
        <f>IF(('[1]Outside Edges'!L34+6.1)&gt;=(12.7+1),"Yes","No")</f>
        <v>Yes</v>
      </c>
      <c r="R35" s="33" t="str">
        <f>IF(('[1]Outside Edges'!M34+6.1)&gt;=(12.7+1),"Yes","No")</f>
        <v>Yes</v>
      </c>
      <c r="S35" s="35" t="str">
        <f>IF(('[1]Outside Edges'!N34+6.1)&gt;=(12.7+1),"Yes","No")</f>
        <v>Yes</v>
      </c>
    </row>
    <row r="36" spans="1:19" ht="15.75" customHeight="1" thickBot="1" x14ac:dyDescent="0.3">
      <c r="A36" s="139" t="str">
        <f>IF('[1]Outside Edges'!$A35&lt;&gt;"",'[1]Outside Edges'!$A35,"")</f>
        <v>D33</v>
      </c>
      <c r="B36" s="141" t="str">
        <f>IF('[1]Outside Edges'!F35&gt;=(12.7+1),"Yes","No")</f>
        <v>Yes</v>
      </c>
      <c r="C36" s="141" t="str">
        <f>IF('[1]Outside Edges'!G35&gt;=(12.7+1),"Yes","No")</f>
        <v>Yes</v>
      </c>
      <c r="D36" s="33" t="str">
        <f>IF('[1]Outside Edges'!H35&gt;=(12.7+1),"Yes","No")</f>
        <v>Yes</v>
      </c>
      <c r="E36" s="33" t="str">
        <f>IF('[1]Outside Edges'!I35&gt;=(12.7+1),"Yes","No")</f>
        <v>Yes</v>
      </c>
      <c r="F36" s="33" t="str">
        <f>IF('[1]Outside Edges'!J35&gt;=(12.7+1),"Yes","No")</f>
        <v>Yes</v>
      </c>
      <c r="G36" s="33" t="str">
        <f>IF('[1]Outside Edges'!K35&gt;=(12.7+1),"Yes","No")</f>
        <v>Yes</v>
      </c>
      <c r="H36" s="34" t="str">
        <f>IF('[1]Outside Edges'!L35&gt;=(12.7+1),"Yes","No")</f>
        <v>Yes</v>
      </c>
      <c r="I36" s="34" t="str">
        <f>IF('[1]Outside Edges'!M35&gt;=(12.7+1),"Yes","No")</f>
        <v>Yes</v>
      </c>
      <c r="J36" s="34" t="str">
        <f>IF('[1]Outside Edges'!N35&gt;=(12.7+1),"Yes","No")</f>
        <v>Yes</v>
      </c>
      <c r="K36" s="13" t="str">
        <f>IF(('[1]Outside Edges'!F35+6.1)&gt;=(12.7+1),"Yes","No")</f>
        <v>Yes</v>
      </c>
      <c r="L36" s="141" t="str">
        <f>IF(('[1]Outside Edges'!G35+6.1)&gt;=(12.7+1),"Yes","No")</f>
        <v>Yes</v>
      </c>
      <c r="M36" s="33" t="str">
        <f>IF(('[1]Outside Edges'!H35+6.1)&gt;=(12.7+1),"Yes","No")</f>
        <v>Yes</v>
      </c>
      <c r="N36" s="33" t="str">
        <f>IF(('[1]Outside Edges'!I35+6.1)&gt;=(12.7+1),"Yes","No")</f>
        <v>Yes</v>
      </c>
      <c r="O36" s="33" t="str">
        <f>IF(('[1]Outside Edges'!J35+6.1)&gt;=(12.7+1),"Yes","No")</f>
        <v>Yes</v>
      </c>
      <c r="P36" s="33" t="str">
        <f>IF(('[1]Outside Edges'!K35+6.1)&gt;=(12.7+1),"Yes","No")</f>
        <v>Yes</v>
      </c>
      <c r="Q36" s="34" t="str">
        <f>IF(('[1]Outside Edges'!L35+6.1)&gt;=(12.7+1),"Yes","No")</f>
        <v>Yes</v>
      </c>
      <c r="R36" s="33" t="str">
        <f>IF(('[1]Outside Edges'!M35+6.1)&gt;=(12.7+1),"Yes","No")</f>
        <v>Yes</v>
      </c>
      <c r="S36" s="35" t="str">
        <f>IF(('[1]Outside Edges'!N35+6.1)&gt;=(12.7+1),"Yes","No")</f>
        <v>Yes</v>
      </c>
    </row>
    <row r="37" spans="1:19" ht="15.75" customHeight="1" thickBot="1" x14ac:dyDescent="0.3">
      <c r="A37" s="140" t="str">
        <f>IF('[1]Outside Edges'!$A36&lt;&gt;"",'[1]Outside Edges'!$A36,"")</f>
        <v>D34</v>
      </c>
      <c r="B37" s="141" t="str">
        <f>IF('[1]Outside Edges'!F36&gt;=(12.7+1),"Yes","No")</f>
        <v>No</v>
      </c>
      <c r="C37" s="141" t="str">
        <f>IF('[1]Outside Edges'!G36&gt;=(12.7+1),"Yes","No")</f>
        <v>No</v>
      </c>
      <c r="D37" s="191" t="str">
        <f>IF('[1]Outside Edges'!H36&gt;=(12.7+1),"No","No")</f>
        <v>No</v>
      </c>
      <c r="E37" s="33" t="str">
        <f>IF('[1]Outside Edges'!I36&gt;=(12.7+1),"Yes","No")</f>
        <v>Yes</v>
      </c>
      <c r="F37" s="33" t="str">
        <f>IF('[1]Outside Edges'!J36&gt;=(12.7+1),"Yes","No")</f>
        <v>Yes</v>
      </c>
      <c r="G37" s="33" t="str">
        <f>IF('[1]Outside Edges'!K36&gt;=(12.7+1),"Yes","No")</f>
        <v>Yes</v>
      </c>
      <c r="H37" s="34" t="str">
        <f>IF('[1]Outside Edges'!L36&gt;=(12.7+1),"Yes","No")</f>
        <v>Yes</v>
      </c>
      <c r="I37" s="34" t="str">
        <f>IF('[1]Outside Edges'!M36&gt;=(12.7+1),"Yes","No")</f>
        <v>Yes</v>
      </c>
      <c r="J37" s="34" t="str">
        <f>IF('[1]Outside Edges'!N36&gt;=(12.7+1),"Yes","No")</f>
        <v>Yes</v>
      </c>
      <c r="K37" s="13" t="str">
        <f>IF(('[1]Outside Edges'!F36+6.1)&gt;=(12.7+1),"Yes","No")</f>
        <v>No</v>
      </c>
      <c r="L37" s="141" t="str">
        <f>IF(('[1]Outside Edges'!G36+6.1)&gt;=(12.7+1),"Yes","No")</f>
        <v>Yes</v>
      </c>
      <c r="M37" s="33" t="str">
        <f>IF(('[1]Outside Edges'!H36+6.1)&gt;=(12.7+1),"Yes","No")</f>
        <v>Yes</v>
      </c>
      <c r="N37" s="33" t="str">
        <f>IF(('[1]Outside Edges'!I36+6.1)&gt;=(12.7+1),"Yes","No")</f>
        <v>Yes</v>
      </c>
      <c r="O37" s="33" t="str">
        <f>IF(('[1]Outside Edges'!J36+6.1)&gt;=(12.7+1),"Yes","No")</f>
        <v>Yes</v>
      </c>
      <c r="P37" s="33" t="str">
        <f>IF(('[1]Outside Edges'!K36+6.1)&gt;=(12.7+1),"Yes","No")</f>
        <v>Yes</v>
      </c>
      <c r="Q37" s="34" t="str">
        <f>IF(('[1]Outside Edges'!L36+6.1)&gt;=(12.7+1),"Yes","No")</f>
        <v>Yes</v>
      </c>
      <c r="R37" s="33" t="str">
        <f>IF(('[1]Outside Edges'!M36+6.1)&gt;=(12.7+1),"Yes","No")</f>
        <v>Yes</v>
      </c>
      <c r="S37" s="35" t="str">
        <f>IF(('[1]Outside Edges'!N36+6.1)&gt;=(12.7+1),"Yes","No")</f>
        <v>Yes</v>
      </c>
    </row>
    <row r="38" spans="1:19" ht="15.75" customHeight="1" thickBot="1" x14ac:dyDescent="0.3">
      <c r="A38" s="139" t="str">
        <f>IF('[1]Outside Edges'!$A37&lt;&gt;"",'[1]Outside Edges'!$A37,"")</f>
        <v>D35</v>
      </c>
      <c r="B38" s="141" t="str">
        <f>IF('[1]Outside Edges'!F37&gt;=(12.7+1),"Yes","No")</f>
        <v>Yes</v>
      </c>
      <c r="C38" s="141" t="str">
        <f>IF('[1]Outside Edges'!G37&gt;=(12.7+1),"Yes","No")</f>
        <v>Yes</v>
      </c>
      <c r="D38" s="33" t="str">
        <f>IF('[1]Outside Edges'!H37&gt;=(12.7+1),"Yes","No")</f>
        <v>Yes</v>
      </c>
      <c r="E38" s="33" t="str">
        <f>IF('[1]Outside Edges'!I37&gt;=(12.7+1),"Yes","No")</f>
        <v>Yes</v>
      </c>
      <c r="F38" s="33" t="str">
        <f>IF('[1]Outside Edges'!J37&gt;=(12.7+1),"Yes","No")</f>
        <v>Yes</v>
      </c>
      <c r="G38" s="33" t="str">
        <f>IF('[1]Outside Edges'!K37&gt;=(12.7+1),"Yes","No")</f>
        <v>Yes</v>
      </c>
      <c r="H38" s="34" t="str">
        <f>IF('[1]Outside Edges'!L37&gt;=(12.7+1),"Yes","No")</f>
        <v>Yes</v>
      </c>
      <c r="I38" s="34" t="str">
        <f>IF('[1]Outside Edges'!M37&gt;=(12.7+1),"Yes","No")</f>
        <v>Yes</v>
      </c>
      <c r="J38" s="34" t="str">
        <f>IF('[1]Outside Edges'!N37&gt;=(12.7+1),"Yes","No")</f>
        <v>Yes</v>
      </c>
      <c r="K38" s="13" t="str">
        <f>IF(('[1]Outside Edges'!F37+6.1)&gt;=(12.7+1),"Yes","No")</f>
        <v>Yes</v>
      </c>
      <c r="L38" s="141" t="str">
        <f>IF(('[1]Outside Edges'!G37+6.1)&gt;=(12.7+1),"Yes","No")</f>
        <v>Yes</v>
      </c>
      <c r="M38" s="33" t="str">
        <f>IF(('[1]Outside Edges'!H37+6.1)&gt;=(12.7+1),"Yes","No")</f>
        <v>Yes</v>
      </c>
      <c r="N38" s="33" t="str">
        <f>IF(('[1]Outside Edges'!I37+6.1)&gt;=(12.7+1),"Yes","No")</f>
        <v>Yes</v>
      </c>
      <c r="O38" s="33" t="str">
        <f>IF(('[1]Outside Edges'!J37+6.1)&gt;=(12.7+1),"Yes","No")</f>
        <v>Yes</v>
      </c>
      <c r="P38" s="33" t="str">
        <f>IF(('[1]Outside Edges'!K37+6.1)&gt;=(12.7+1),"Yes","No")</f>
        <v>Yes</v>
      </c>
      <c r="Q38" s="34" t="str">
        <f>IF(('[1]Outside Edges'!L37+6.1)&gt;=(12.7+1),"Yes","No")</f>
        <v>Yes</v>
      </c>
      <c r="R38" s="33" t="str">
        <f>IF(('[1]Outside Edges'!M37+6.1)&gt;=(12.7+1),"Yes","No")</f>
        <v>Yes</v>
      </c>
      <c r="S38" s="35" t="str">
        <f>IF(('[1]Outside Edges'!N37+6.1)&gt;=(12.7+1),"Yes","No")</f>
        <v>Yes</v>
      </c>
    </row>
    <row r="39" spans="1:19" ht="15.75" customHeight="1" thickBot="1" x14ac:dyDescent="0.3">
      <c r="A39" s="176" t="str">
        <f>IF('[1]Outside Edges'!$A38&lt;&gt;"",'[1]Outside Edges'!$A38,"")</f>
        <v>D36</v>
      </c>
      <c r="B39" s="141" t="str">
        <f>IF('[1]Outside Edges'!F38&gt;=(12.7+1),"Yes","No")</f>
        <v>No</v>
      </c>
      <c r="C39" s="141" t="str">
        <f>IF('[1]Outside Edges'!G38&gt;=(12.7+1),"Yes","No")</f>
        <v>No</v>
      </c>
      <c r="D39" s="33" t="str">
        <f>IF('[1]Outside Edges'!H38&gt;=(12.7+1),"Yes","No")</f>
        <v>No</v>
      </c>
      <c r="E39" s="33" t="str">
        <f>IF('[1]Outside Edges'!I38&gt;=(12.7+1),"Yes","No")</f>
        <v>No</v>
      </c>
      <c r="F39" s="33" t="str">
        <f>IF('[1]Outside Edges'!J38&gt;=(12.7+1),"Yes","No")</f>
        <v>No</v>
      </c>
      <c r="G39" s="33" t="str">
        <f>IF('[1]Outside Edges'!K38&gt;=(12.7+1),"Yes","No")</f>
        <v>No</v>
      </c>
      <c r="H39" s="34" t="str">
        <f>IF('[1]Outside Edges'!L38&gt;=(12.7+1),"Yes","No")</f>
        <v>No</v>
      </c>
      <c r="I39" s="34" t="str">
        <f>IF('[1]Outside Edges'!M38&gt;=(12.7+1),"Yes","No")</f>
        <v>No</v>
      </c>
      <c r="J39" s="34" t="str">
        <f>IF('[1]Outside Edges'!N38&gt;=(12.7+1),"Yes","No")</f>
        <v>No</v>
      </c>
      <c r="K39" s="13" t="str">
        <f>IF(('[1]Outside Edges'!F38+6.1)&gt;=(12.7+1),"Yes","No")</f>
        <v>Yes</v>
      </c>
      <c r="L39" s="141" t="str">
        <f>IF(('[1]Outside Edges'!G38+6.1)&gt;=(12.7+1),"Yes","No")</f>
        <v>No</v>
      </c>
      <c r="M39" s="33" t="str">
        <f>IF(('[1]Outside Edges'!H38+6.1)&gt;=(12.7+1),"Yes","No")</f>
        <v>No</v>
      </c>
      <c r="N39" s="33" t="str">
        <f>IF(('[1]Outside Edges'!I38+6.1)&gt;=(12.7+1),"Yes","No")</f>
        <v>No</v>
      </c>
      <c r="O39" s="33" t="str">
        <f>IF(('[1]Outside Edges'!J38+6.1)&gt;=(12.7+1),"Yes","No")</f>
        <v>No</v>
      </c>
      <c r="P39" s="33" t="str">
        <f>IF(('[1]Outside Edges'!K38+6.1)&gt;=(12.7+1),"Yes","No")</f>
        <v>No</v>
      </c>
      <c r="Q39" s="34" t="str">
        <f>IF(('[1]Outside Edges'!L38+6.1)&gt;=(12.7+1),"Yes","No")</f>
        <v>No</v>
      </c>
      <c r="R39" s="33" t="str">
        <f>IF(('[1]Outside Edges'!M38+6.1)&gt;=(12.7+1),"Yes","No")</f>
        <v>No</v>
      </c>
      <c r="S39" s="35" t="str">
        <f>IF(('[1]Outside Edges'!N38+6.1)&gt;=(12.7+1),"Yes","No")</f>
        <v>No</v>
      </c>
    </row>
    <row r="40" spans="1:19" ht="15.75" customHeight="1" thickBot="1" x14ac:dyDescent="0.3">
      <c r="A40" s="139" t="str">
        <f>IF('[1]Outside Edges'!$A39&lt;&gt;"",'[1]Outside Edges'!$A39,"")</f>
        <v>D37</v>
      </c>
      <c r="B40" s="141" t="str">
        <f>IF('[1]Outside Edges'!F39&gt;=(12.7+1),"Yes","No")</f>
        <v>No</v>
      </c>
      <c r="C40" s="141" t="str">
        <f>IF('[1]Outside Edges'!G39&gt;=(12.7+1),"Yes","No")</f>
        <v>No</v>
      </c>
      <c r="D40" s="33" t="str">
        <f>IF('[1]Outside Edges'!H39&gt;=(12.7+1),"Yes","No")</f>
        <v>No</v>
      </c>
      <c r="E40" s="33" t="str">
        <f>IF('[1]Outside Edges'!I39&gt;=(12.7+1),"Yes","No")</f>
        <v>No</v>
      </c>
      <c r="F40" s="33" t="str">
        <f>IF('[1]Outside Edges'!J39&gt;=(12.7+1),"Yes","No")</f>
        <v>Yes</v>
      </c>
      <c r="G40" s="33" t="str">
        <f>IF('[1]Outside Edges'!K39&gt;=(12.7+1),"Yes","No")</f>
        <v>Yes</v>
      </c>
      <c r="H40" s="34" t="str">
        <f>IF('[1]Outside Edges'!L39&gt;=(12.7+1),"Yes","No")</f>
        <v>Yes</v>
      </c>
      <c r="I40" s="34" t="str">
        <f>IF('[1]Outside Edges'!M39&gt;=(12.7+1),"Yes","No")</f>
        <v>Yes</v>
      </c>
      <c r="J40" s="34" t="str">
        <f>IF('[1]Outside Edges'!N39&gt;=(12.7+1),"Yes","No")</f>
        <v>Yes</v>
      </c>
      <c r="K40" s="13" t="str">
        <f>IF(('[1]Outside Edges'!F39+6.1)&gt;=(12.7+1),"Yes","No")</f>
        <v>No</v>
      </c>
      <c r="L40" s="141" t="str">
        <f>IF(('[1]Outside Edges'!G39+6.1)&gt;=(12.7+1),"Yes","No")</f>
        <v>Yes</v>
      </c>
      <c r="M40" s="33" t="str">
        <f>IF(('[1]Outside Edges'!H39+6.1)&gt;=(12.7+1),"Yes","No")</f>
        <v>Yes</v>
      </c>
      <c r="N40" s="33" t="str">
        <f>IF(('[1]Outside Edges'!I39+6.1)&gt;=(12.7+1),"Yes","No")</f>
        <v>Yes</v>
      </c>
      <c r="O40" s="33" t="str">
        <f>IF(('[1]Outside Edges'!J39+6.1)&gt;=(12.7+1),"Yes","No")</f>
        <v>Yes</v>
      </c>
      <c r="P40" s="33" t="str">
        <f>IF(('[1]Outside Edges'!K39+6.1)&gt;=(12.7+1),"Yes","No")</f>
        <v>Yes</v>
      </c>
      <c r="Q40" s="34" t="str">
        <f>IF(('[1]Outside Edges'!L39+6.1)&gt;=(12.7+1),"Yes","No")</f>
        <v>Yes</v>
      </c>
      <c r="R40" s="33" t="str">
        <f>IF(('[1]Outside Edges'!M39+6.1)&gt;=(12.7+1),"Yes","No")</f>
        <v>Yes</v>
      </c>
      <c r="S40" s="35" t="str">
        <f>IF(('[1]Outside Edges'!N39+6.1)&gt;=(12.7+1),"Yes","No")</f>
        <v>Yes</v>
      </c>
    </row>
    <row r="41" spans="1:19" ht="15.75" customHeight="1" thickBot="1" x14ac:dyDescent="0.3">
      <c r="A41" s="140" t="str">
        <f>IF('[1]Outside Edges'!$A40&lt;&gt;"",'[1]Outside Edges'!$A40,"")</f>
        <v>D38</v>
      </c>
      <c r="B41" s="141" t="str">
        <f>IF('[1]Outside Edges'!F40&gt;=(12.7+1),"Yes","No")</f>
        <v>No</v>
      </c>
      <c r="C41" s="141" t="str">
        <f>IF('[1]Outside Edges'!G40&gt;=(12.7+1),"Yes","No")</f>
        <v>Yes</v>
      </c>
      <c r="D41" s="33" t="str">
        <f>IF('[1]Outside Edges'!H40&gt;=(12.7+1),"Yes","No")</f>
        <v>Yes</v>
      </c>
      <c r="E41" s="33" t="str">
        <f>IF('[1]Outside Edges'!I40&gt;=(12.7+1),"Yes","No")</f>
        <v>Yes</v>
      </c>
      <c r="F41" s="33" t="str">
        <f>IF('[1]Outside Edges'!J40&gt;=(12.7+1),"Yes","No")</f>
        <v>Yes</v>
      </c>
      <c r="G41" s="33" t="str">
        <f>IF('[1]Outside Edges'!K40&gt;=(12.7+1),"Yes","No")</f>
        <v>Yes</v>
      </c>
      <c r="H41" s="34" t="str">
        <f>IF('[1]Outside Edges'!L40&gt;=(12.7+1),"Yes","No")</f>
        <v>Yes</v>
      </c>
      <c r="I41" s="34" t="str">
        <f>IF('[1]Outside Edges'!M40&gt;=(12.7+1),"Yes","No")</f>
        <v>Yes</v>
      </c>
      <c r="J41" s="34" t="str">
        <f>IF('[1]Outside Edges'!N40&gt;=(12.7+1),"Yes","No")</f>
        <v>Yes</v>
      </c>
      <c r="K41" s="13" t="str">
        <f>IF(('[1]Outside Edges'!F40+6.1)&gt;=(12.7+1),"Yes","No")</f>
        <v>Yes</v>
      </c>
      <c r="L41" s="141" t="str">
        <f>IF(('[1]Outside Edges'!G40+6.1)&gt;=(12.7+1),"Yes","No")</f>
        <v>Yes</v>
      </c>
      <c r="M41" s="33" t="str">
        <f>IF(('[1]Outside Edges'!H40+6.1)&gt;=(12.7+1),"Yes","No")</f>
        <v>Yes</v>
      </c>
      <c r="N41" s="33" t="str">
        <f>IF(('[1]Outside Edges'!I40+6.1)&gt;=(12.7+1),"Yes","No")</f>
        <v>Yes</v>
      </c>
      <c r="O41" s="33" t="str">
        <f>IF(('[1]Outside Edges'!J40+6.1)&gt;=(12.7+1),"Yes","No")</f>
        <v>Yes</v>
      </c>
      <c r="P41" s="33" t="str">
        <f>IF(('[1]Outside Edges'!K40+6.1)&gt;=(12.7+1),"Yes","No")</f>
        <v>Yes</v>
      </c>
      <c r="Q41" s="34" t="str">
        <f>IF(('[1]Outside Edges'!L40+6.1)&gt;=(12.7+1),"Yes","No")</f>
        <v>Yes</v>
      </c>
      <c r="R41" s="33" t="str">
        <f>IF(('[1]Outside Edges'!M40+6.1)&gt;=(12.7+1),"Yes","No")</f>
        <v>Yes</v>
      </c>
      <c r="S41" s="35" t="str">
        <f>IF(('[1]Outside Edges'!N40+6.1)&gt;=(12.7+1),"Yes","No")</f>
        <v>Yes</v>
      </c>
    </row>
    <row r="42" spans="1:19" ht="15.75" customHeight="1" thickBot="1" x14ac:dyDescent="0.3">
      <c r="A42" s="175" t="str">
        <f>IF('[1]Outside Edges'!$A41&lt;&gt;"",'[1]Outside Edges'!$A41,"")</f>
        <v>D39</v>
      </c>
      <c r="B42" s="141" t="str">
        <f>IF('[1]Outside Edges'!F41&gt;=(12.7+1),"Yes","No")</f>
        <v>No</v>
      </c>
      <c r="C42" s="141" t="str">
        <f>IF('[1]Outside Edges'!G41&gt;=(12.7+1),"Yes","No")</f>
        <v>No</v>
      </c>
      <c r="D42" s="33" t="str">
        <f>IF('[1]Outside Edges'!H41&gt;=(12.7+1),"Yes","No")</f>
        <v>No</v>
      </c>
      <c r="E42" s="33" t="str">
        <f>IF('[1]Outside Edges'!I41&gt;=(12.7+1),"Yes","No")</f>
        <v>No</v>
      </c>
      <c r="F42" s="33" t="str">
        <f>IF('[1]Outside Edges'!J41&gt;=(12.7+1),"Yes","No")</f>
        <v>No</v>
      </c>
      <c r="G42" s="33" t="str">
        <f>IF('[1]Outside Edges'!K41&gt;=(12.7+1),"Yes","No")</f>
        <v>No</v>
      </c>
      <c r="H42" s="34" t="str">
        <f>IF('[1]Outside Edges'!L41&gt;=(12.7+1),"Yes","No")</f>
        <v>No</v>
      </c>
      <c r="I42" s="34" t="str">
        <f>IF('[1]Outside Edges'!M41&gt;=(12.7+1),"Yes","No")</f>
        <v>Yes</v>
      </c>
      <c r="J42" s="34" t="str">
        <f>IF('[1]Outside Edges'!N41&gt;=(12.7+1),"Yes","No")</f>
        <v>Yes</v>
      </c>
      <c r="K42" s="13" t="str">
        <f>IF(('[1]Outside Edges'!F41+6.1)&gt;=(12.7+1),"Yes","No")</f>
        <v>Yes</v>
      </c>
      <c r="L42" s="141" t="str">
        <f>IF(('[1]Outside Edges'!G41+6.1)&gt;=(12.7+1),"Yes","No")</f>
        <v>No</v>
      </c>
      <c r="M42" s="33" t="str">
        <f>IF(('[1]Outside Edges'!H41+6.1)&gt;=(12.7+1),"Yes","No")</f>
        <v>No</v>
      </c>
      <c r="N42" s="33" t="str">
        <f>IF(('[1]Outside Edges'!I41+6.1)&gt;=(12.7+1),"Yes","No")</f>
        <v>No</v>
      </c>
      <c r="O42" s="33" t="str">
        <f>IF(('[1]Outside Edges'!J41+6.1)&gt;=(12.7+1),"Yes","No")</f>
        <v>No</v>
      </c>
      <c r="P42" s="33" t="str">
        <f>IF(('[1]Outside Edges'!K41+6.1)&gt;=(12.7+1),"Yes","No")</f>
        <v>No</v>
      </c>
      <c r="Q42" s="34" t="str">
        <f>IF(('[1]Outside Edges'!L41+6.1)&gt;=(12.7+1),"Yes","No")</f>
        <v>No</v>
      </c>
      <c r="R42" s="33" t="str">
        <f>IF(('[1]Outside Edges'!M41+6.1)&gt;=(12.7+1),"Yes","No")</f>
        <v>Yes</v>
      </c>
      <c r="S42" s="35" t="str">
        <f>IF(('[1]Outside Edges'!N41+6.1)&gt;=(12.7+1),"Yes","No")</f>
        <v>Yes</v>
      </c>
    </row>
    <row r="43" spans="1:19" ht="15.75" customHeight="1" thickBot="1" x14ac:dyDescent="0.3">
      <c r="A43" s="140" t="str">
        <f>IF('[1]Outside Edges'!$A42&lt;&gt;"",'[1]Outside Edges'!$A42,"")</f>
        <v>D40</v>
      </c>
      <c r="B43" s="141" t="str">
        <f>IF('[1]Outside Edges'!F42&gt;=(12.7+1),"Yes","No")</f>
        <v>No</v>
      </c>
      <c r="C43" s="141" t="str">
        <f>IF('[1]Outside Edges'!G42&gt;=(12.7+1),"Yes","No")</f>
        <v>Yes</v>
      </c>
      <c r="D43" s="33" t="str">
        <f>IF('[1]Outside Edges'!H42&gt;=(12.7+1),"Yes","No")</f>
        <v>Yes</v>
      </c>
      <c r="E43" s="33" t="str">
        <f>IF('[1]Outside Edges'!I42&gt;=(12.7+1),"Yes","No")</f>
        <v>Yes</v>
      </c>
      <c r="F43" s="33" t="str">
        <f>IF('[1]Outside Edges'!J42&gt;=(12.7+1),"Yes","No")</f>
        <v>Yes</v>
      </c>
      <c r="G43" s="33" t="str">
        <f>IF('[1]Outside Edges'!K42&gt;=(12.7+1),"Yes","No")</f>
        <v>Yes</v>
      </c>
      <c r="H43" s="34" t="str">
        <f>IF('[1]Outside Edges'!L42&gt;=(12.7+1),"Yes","No")</f>
        <v>Yes</v>
      </c>
      <c r="I43" s="34" t="str">
        <f>IF('[1]Outside Edges'!M42&gt;=(12.7+1),"Yes","No")</f>
        <v>Yes</v>
      </c>
      <c r="J43" s="34" t="str">
        <f>IF('[1]Outside Edges'!N42&gt;=(12.7+1),"Yes","No")</f>
        <v>Yes</v>
      </c>
      <c r="K43" s="13" t="str">
        <f>IF(('[1]Outside Edges'!F42+6.1)&gt;=(12.7+1),"Yes","No")</f>
        <v>Yes</v>
      </c>
      <c r="L43" s="141" t="str">
        <f>IF(('[1]Outside Edges'!G42+6.1)&gt;=(12.7+1),"Yes","No")</f>
        <v>Yes</v>
      </c>
      <c r="M43" s="33" t="str">
        <f>IF(('[1]Outside Edges'!H42+6.1)&gt;=(12.7+1),"Yes","No")</f>
        <v>Yes</v>
      </c>
      <c r="N43" s="33" t="str">
        <f>IF(('[1]Outside Edges'!I42+6.1)&gt;=(12.7+1),"Yes","No")</f>
        <v>Yes</v>
      </c>
      <c r="O43" s="33" t="str">
        <f>IF(('[1]Outside Edges'!J42+6.1)&gt;=(12.7+1),"Yes","No")</f>
        <v>Yes</v>
      </c>
      <c r="P43" s="33" t="str">
        <f>IF(('[1]Outside Edges'!K42+6.1)&gt;=(12.7+1),"Yes","No")</f>
        <v>Yes</v>
      </c>
      <c r="Q43" s="34" t="str">
        <f>IF(('[1]Outside Edges'!L42+6.1)&gt;=(12.7+1),"Yes","No")</f>
        <v>Yes</v>
      </c>
      <c r="R43" s="33" t="str">
        <f>IF(('[1]Outside Edges'!M42+6.1)&gt;=(12.7+1),"Yes","No")</f>
        <v>Yes</v>
      </c>
      <c r="S43" s="35" t="str">
        <f>IF(('[1]Outside Edges'!N42+6.1)&gt;=(12.7+1),"Yes","No")</f>
        <v>Yes</v>
      </c>
    </row>
    <row r="44" spans="1:19" ht="15.75" customHeight="1" thickBot="1" x14ac:dyDescent="0.3">
      <c r="A44" s="139" t="str">
        <f>IF('[1]Outside Edges'!$A43&lt;&gt;"",'[1]Outside Edges'!$A43,"")</f>
        <v>D41</v>
      </c>
      <c r="B44" s="141" t="str">
        <f>IF('[1]Outside Edges'!F43&gt;=(12.7+1),"Yes","No")</f>
        <v>No</v>
      </c>
      <c r="C44" s="141" t="str">
        <f>IF('[1]Outside Edges'!G43&gt;=(12.7+1),"Yes","No")</f>
        <v>Yes</v>
      </c>
      <c r="D44" s="33" t="str">
        <f>IF('[1]Outside Edges'!H43&gt;=(12.7+1),"Yes","No")</f>
        <v>Yes</v>
      </c>
      <c r="E44" s="33" t="str">
        <f>IF('[1]Outside Edges'!I43&gt;=(12.7+1),"Yes","No")</f>
        <v>Yes</v>
      </c>
      <c r="F44" s="33" t="str">
        <f>IF('[1]Outside Edges'!J43&gt;=(12.7+1),"Yes","No")</f>
        <v>Yes</v>
      </c>
      <c r="G44" s="33" t="str">
        <f>IF('[1]Outside Edges'!K43&gt;=(12.7+1),"Yes","No")</f>
        <v>Yes</v>
      </c>
      <c r="H44" s="34" t="str">
        <f>IF('[1]Outside Edges'!L43&gt;=(12.7+1),"Yes","No")</f>
        <v>Yes</v>
      </c>
      <c r="I44" s="34" t="str">
        <f>IF('[1]Outside Edges'!M43&gt;=(12.7+1),"Yes","No")</f>
        <v>Yes</v>
      </c>
      <c r="J44" s="34" t="str">
        <f>IF('[1]Outside Edges'!N43&gt;=(12.7+1),"Yes","No")</f>
        <v>Yes</v>
      </c>
      <c r="K44" s="13" t="str">
        <f>IF(('[1]Outside Edges'!F43+6.1)&gt;=(12.7+1),"Yes","No")</f>
        <v>Yes</v>
      </c>
      <c r="L44" s="141" t="str">
        <f>IF(('[1]Outside Edges'!G43+6.1)&gt;=(12.7+1),"Yes","No")</f>
        <v>Yes</v>
      </c>
      <c r="M44" s="33" t="str">
        <f>IF(('[1]Outside Edges'!H43+6.1)&gt;=(12.7+1),"Yes","No")</f>
        <v>Yes</v>
      </c>
      <c r="N44" s="33" t="str">
        <f>IF(('[1]Outside Edges'!I43+6.1)&gt;=(12.7+1),"Yes","No")</f>
        <v>Yes</v>
      </c>
      <c r="O44" s="33" t="str">
        <f>IF(('[1]Outside Edges'!J43+6.1)&gt;=(12.7+1),"Yes","No")</f>
        <v>Yes</v>
      </c>
      <c r="P44" s="33" t="str">
        <f>IF(('[1]Outside Edges'!K43+6.1)&gt;=(12.7+1),"Yes","No")</f>
        <v>Yes</v>
      </c>
      <c r="Q44" s="34" t="str">
        <f>IF(('[1]Outside Edges'!L43+6.1)&gt;=(12.7+1),"Yes","No")</f>
        <v>Yes</v>
      </c>
      <c r="R44" s="33" t="str">
        <f>IF(('[1]Outside Edges'!M43+6.1)&gt;=(12.7+1),"Yes","No")</f>
        <v>Yes</v>
      </c>
      <c r="S44" s="35" t="str">
        <f>IF(('[1]Outside Edges'!N43+6.1)&gt;=(12.7+1),"Yes","No")</f>
        <v>Yes</v>
      </c>
    </row>
    <row r="45" spans="1:19" ht="15.75" customHeight="1" thickBot="1" x14ac:dyDescent="0.3">
      <c r="A45" s="140" t="str">
        <f>IF('[1]Outside Edges'!$A44&lt;&gt;"",'[1]Outside Edges'!$A44,"")</f>
        <v>D42</v>
      </c>
      <c r="B45" s="141" t="str">
        <f>IF('[1]Outside Edges'!F44&gt;=(12.7+1),"Yes","No")</f>
        <v>No</v>
      </c>
      <c r="C45" s="141" t="str">
        <f>IF('[1]Outside Edges'!G44&gt;=(12.7+1),"Yes","No")</f>
        <v>Yes</v>
      </c>
      <c r="D45" s="33" t="str">
        <f>IF('[1]Outside Edges'!H44&gt;=(12.7+1),"Yes","No")</f>
        <v>Yes</v>
      </c>
      <c r="E45" s="33" t="str">
        <f>IF('[1]Outside Edges'!I44&gt;=(12.7+1),"Yes","No")</f>
        <v>Yes</v>
      </c>
      <c r="F45" s="33" t="str">
        <f>IF('[1]Outside Edges'!J44&gt;=(12.7+1),"Yes","No")</f>
        <v>Yes</v>
      </c>
      <c r="G45" s="33" t="str">
        <f>IF('[1]Outside Edges'!K44&gt;=(12.7+1),"Yes","No")</f>
        <v>Yes</v>
      </c>
      <c r="H45" s="34" t="str">
        <f>IF('[1]Outside Edges'!L44&gt;=(12.7+1),"Yes","No")</f>
        <v>Yes</v>
      </c>
      <c r="I45" s="34" t="str">
        <f>IF('[1]Outside Edges'!M44&gt;=(12.7+1),"Yes","No")</f>
        <v>Yes</v>
      </c>
      <c r="J45" s="34" t="str">
        <f>IF('[1]Outside Edges'!N44&gt;=(12.7+1),"Yes","No")</f>
        <v>Yes</v>
      </c>
      <c r="K45" s="13" t="str">
        <f>IF(('[1]Outside Edges'!F44+6.1)&gt;=(12.7+1),"Yes","No")</f>
        <v>Yes</v>
      </c>
      <c r="L45" s="141" t="str">
        <f>IF(('[1]Outside Edges'!G44+6.1)&gt;=(12.7+1),"Yes","No")</f>
        <v>Yes</v>
      </c>
      <c r="M45" s="33" t="str">
        <f>IF(('[1]Outside Edges'!H44+6.1)&gt;=(12.7+1),"Yes","No")</f>
        <v>Yes</v>
      </c>
      <c r="N45" s="33" t="str">
        <f>IF(('[1]Outside Edges'!I44+6.1)&gt;=(12.7+1),"Yes","No")</f>
        <v>Yes</v>
      </c>
      <c r="O45" s="33" t="str">
        <f>IF(('[1]Outside Edges'!J44+6.1)&gt;=(12.7+1),"Yes","No")</f>
        <v>Yes</v>
      </c>
      <c r="P45" s="33" t="str">
        <f>IF(('[1]Outside Edges'!K44+6.1)&gt;=(12.7+1),"Yes","No")</f>
        <v>Yes</v>
      </c>
      <c r="Q45" s="34" t="str">
        <f>IF(('[1]Outside Edges'!L44+6.1)&gt;=(12.7+1),"Yes","No")</f>
        <v>Yes</v>
      </c>
      <c r="R45" s="33" t="str">
        <f>IF(('[1]Outside Edges'!M44+6.1)&gt;=(12.7+1),"Yes","No")</f>
        <v>Yes</v>
      </c>
      <c r="S45" s="35" t="str">
        <f>IF(('[1]Outside Edges'!N44+6.1)&gt;=(12.7+1),"Yes","No")</f>
        <v>Yes</v>
      </c>
    </row>
    <row r="46" spans="1:19" ht="15.75" customHeight="1" thickBot="1" x14ac:dyDescent="0.3">
      <c r="A46" s="139" t="str">
        <f>IF('[1]Outside Edges'!$A45&lt;&gt;"",'[1]Outside Edges'!$A45,"")</f>
        <v>D43</v>
      </c>
      <c r="B46" s="141" t="str">
        <f>IF('[1]Outside Edges'!F45&gt;=(12.7+1),"Yes","No")</f>
        <v>No</v>
      </c>
      <c r="C46" s="141" t="str">
        <f>IF('[1]Outside Edges'!G45&gt;=(12.7+1),"Yes","No")</f>
        <v>No</v>
      </c>
      <c r="D46" s="33" t="str">
        <f>IF('[1]Outside Edges'!H45&gt;=(12.7+1),"Yes","No")</f>
        <v>Yes</v>
      </c>
      <c r="E46" s="33" t="str">
        <f>IF('[1]Outside Edges'!I45&gt;=(12.7+1),"Yes","No")</f>
        <v>Yes</v>
      </c>
      <c r="F46" s="33" t="str">
        <f>IF('[1]Outside Edges'!J45&gt;=(12.7+1),"Yes","No")</f>
        <v>Yes</v>
      </c>
      <c r="G46" s="33" t="str">
        <f>IF('[1]Outside Edges'!K45&gt;=(12.7+1),"Yes","No")</f>
        <v>Yes</v>
      </c>
      <c r="H46" s="34" t="str">
        <f>IF('[1]Outside Edges'!L45&gt;=(12.7+1),"Yes","No")</f>
        <v>Yes</v>
      </c>
      <c r="I46" s="34" t="str">
        <f>IF('[1]Outside Edges'!M45&gt;=(12.7+1),"Yes","No")</f>
        <v>Yes</v>
      </c>
      <c r="J46" s="34" t="str">
        <f>IF('[1]Outside Edges'!N45&gt;=(12.7+1),"Yes","No")</f>
        <v>Yes</v>
      </c>
      <c r="K46" s="13" t="str">
        <f>IF(('[1]Outside Edges'!F45+6.1)&gt;=(12.7+1),"Yes","No")</f>
        <v>Yes</v>
      </c>
      <c r="L46" s="141" t="str">
        <f>IF(('[1]Outside Edges'!G45+6.1)&gt;=(12.7+1),"Yes","No")</f>
        <v>Yes</v>
      </c>
      <c r="M46" s="33" t="str">
        <f>IF(('[1]Outside Edges'!H45+6.1)&gt;=(12.7+1),"Yes","No")</f>
        <v>Yes</v>
      </c>
      <c r="N46" s="33" t="str">
        <f>IF(('[1]Outside Edges'!I45+6.1)&gt;=(12.7+1),"Yes","No")</f>
        <v>Yes</v>
      </c>
      <c r="O46" s="33" t="str">
        <f>IF(('[1]Outside Edges'!J45+6.1)&gt;=(12.7+1),"Yes","No")</f>
        <v>Yes</v>
      </c>
      <c r="P46" s="33" t="str">
        <f>IF(('[1]Outside Edges'!K45+6.1)&gt;=(12.7+1),"Yes","No")</f>
        <v>Yes</v>
      </c>
      <c r="Q46" s="34" t="str">
        <f>IF(('[1]Outside Edges'!L45+6.1)&gt;=(12.7+1),"Yes","No")</f>
        <v>Yes</v>
      </c>
      <c r="R46" s="33" t="str">
        <f>IF(('[1]Outside Edges'!M45+6.1)&gt;=(12.7+1),"Yes","No")</f>
        <v>Yes</v>
      </c>
      <c r="S46" s="35" t="str">
        <f>IF(('[1]Outside Edges'!N45+6.1)&gt;=(12.7+1),"Yes","No")</f>
        <v>Yes</v>
      </c>
    </row>
    <row r="47" spans="1:19" ht="15.75" customHeight="1" thickBot="1" x14ac:dyDescent="0.3">
      <c r="A47" s="176" t="str">
        <f>IF('[1]Outside Edges'!$A46&lt;&gt;"",'[1]Outside Edges'!$A46,"")</f>
        <v>D44</v>
      </c>
      <c r="B47" s="141" t="str">
        <f>IF('[1]Outside Edges'!F46&gt;=(12.7+1),"Yes","No")</f>
        <v>Yes</v>
      </c>
      <c r="C47" s="141" t="str">
        <f>IF('[1]Outside Edges'!G46&gt;=(12.7+1),"Yes","No")</f>
        <v>No</v>
      </c>
      <c r="D47" s="33" t="str">
        <f>IF('[1]Outside Edges'!H46&gt;=(12.7+1),"Yes","No")</f>
        <v>No</v>
      </c>
      <c r="E47" s="33" t="str">
        <f>IF('[1]Outside Edges'!I46&gt;=(12.7+1),"Yes","No")</f>
        <v>No</v>
      </c>
      <c r="F47" s="33" t="str">
        <f>IF('[1]Outside Edges'!J46&gt;=(12.7+1),"Yes","No")</f>
        <v>No</v>
      </c>
      <c r="G47" s="33" t="str">
        <f>IF('[1]Outside Edges'!K46&gt;=(12.7+1),"Yes","No")</f>
        <v>No</v>
      </c>
      <c r="H47" s="34" t="str">
        <f>IF('[1]Outside Edges'!L46&gt;=(12.7+1),"Yes","No")</f>
        <v>No</v>
      </c>
      <c r="I47" s="34" t="str">
        <f>IF('[1]Outside Edges'!M46&gt;=(12.7+1),"Yes","No")</f>
        <v>No</v>
      </c>
      <c r="J47" s="34" t="str">
        <f>IF('[1]Outside Edges'!N46&gt;=(12.7+1),"Yes","No")</f>
        <v>No</v>
      </c>
      <c r="K47" s="13" t="str">
        <f>IF(('[1]Outside Edges'!F46+6.1)&gt;=(12.7+1),"Yes","No")</f>
        <v>Yes</v>
      </c>
      <c r="L47" s="141" t="str">
        <f>IF(('[1]Outside Edges'!G46+6.1)&gt;=(12.7+1),"Yes","No")</f>
        <v>No</v>
      </c>
      <c r="M47" s="33" t="str">
        <f>IF(('[1]Outside Edges'!H46+6.1)&gt;=(12.7+1),"Yes","No")</f>
        <v>No</v>
      </c>
      <c r="N47" s="33" t="str">
        <f>IF(('[1]Outside Edges'!I46+6.1)&gt;=(12.7+1),"Yes","No")</f>
        <v>No</v>
      </c>
      <c r="O47" s="33" t="str">
        <f>IF(('[1]Outside Edges'!J46+6.1)&gt;=(12.7+1),"Yes","No")</f>
        <v>No</v>
      </c>
      <c r="P47" s="33" t="str">
        <f>IF(('[1]Outside Edges'!K46+6.1)&gt;=(12.7+1),"Yes","No")</f>
        <v>No</v>
      </c>
      <c r="Q47" s="34" t="str">
        <f>IF(('[1]Outside Edges'!L46+6.1)&gt;=(12.7+1),"Yes","No")</f>
        <v>No</v>
      </c>
      <c r="R47" s="33" t="str">
        <f>IF(('[1]Outside Edges'!M46+6.1)&gt;=(12.7+1),"Yes","No")</f>
        <v>No</v>
      </c>
      <c r="S47" s="35" t="str">
        <f>IF(('[1]Outside Edges'!N46+6.1)&gt;=(12.7+1),"Yes","No")</f>
        <v>No</v>
      </c>
    </row>
    <row r="48" spans="1:19" ht="15.75" customHeight="1" thickBot="1" x14ac:dyDescent="0.3">
      <c r="A48" s="139" t="str">
        <f>IF('[1]Outside Edges'!$A47&lt;&gt;"",'[1]Outside Edges'!$A47,"")</f>
        <v>D45</v>
      </c>
      <c r="B48" s="141" t="str">
        <f>IF('[1]Outside Edges'!F47&gt;=(12.7+1),"Yes","No")</f>
        <v>No</v>
      </c>
      <c r="C48" s="190" t="str">
        <f>IF('[1]Outside Edges'!G47&gt;=(12.7+1),"No","No")</f>
        <v>No</v>
      </c>
      <c r="D48" s="191" t="str">
        <f>IF('[1]Outside Edges'!H47&gt;=(12.7+1),"No","No")</f>
        <v>No</v>
      </c>
      <c r="E48" s="33" t="str">
        <f>IF('[1]Outside Edges'!I47&gt;=(12.7+1),"Yes","No")</f>
        <v>Yes</v>
      </c>
      <c r="F48" s="33" t="str">
        <f>IF('[1]Outside Edges'!J47&gt;=(12.7+1),"Yes","No")</f>
        <v>Yes</v>
      </c>
      <c r="G48" s="33" t="str">
        <f>IF('[1]Outside Edges'!K47&gt;=(12.7+1),"Yes","No")</f>
        <v>Yes</v>
      </c>
      <c r="H48" s="34" t="str">
        <f>IF('[1]Outside Edges'!L47&gt;=(12.7+1),"Yes","No")</f>
        <v>Yes</v>
      </c>
      <c r="I48" s="34" t="str">
        <f>IF('[1]Outside Edges'!M47&gt;=(12.7+1),"Yes","No")</f>
        <v>Yes</v>
      </c>
      <c r="J48" s="34" t="str">
        <f>IF('[1]Outside Edges'!N47&gt;=(12.7+1),"Yes","No")</f>
        <v>Yes</v>
      </c>
      <c r="K48" s="13" t="str">
        <f>IF(('[1]Outside Edges'!F47+6.1)&gt;=(12.7+1),"Yes","No")</f>
        <v>Yes</v>
      </c>
      <c r="L48" s="141" t="str">
        <f>IF(('[1]Outside Edges'!G47+6.1)&gt;=(12.7+1),"Yes","No")</f>
        <v>Yes</v>
      </c>
      <c r="M48" s="33" t="str">
        <f>IF(('[1]Outside Edges'!H47+6.1)&gt;=(12.7+1),"Yes","No")</f>
        <v>Yes</v>
      </c>
      <c r="N48" s="33" t="str">
        <f>IF(('[1]Outside Edges'!I47+6.1)&gt;=(12.7+1),"Yes","No")</f>
        <v>Yes</v>
      </c>
      <c r="O48" s="33" t="str">
        <f>IF(('[1]Outside Edges'!J47+6.1)&gt;=(12.7+1),"Yes","No")</f>
        <v>Yes</v>
      </c>
      <c r="P48" s="33" t="str">
        <f>IF(('[1]Outside Edges'!K47+6.1)&gt;=(12.7+1),"Yes","No")</f>
        <v>Yes</v>
      </c>
      <c r="Q48" s="34" t="str">
        <f>IF(('[1]Outside Edges'!L47+6.1)&gt;=(12.7+1),"Yes","No")</f>
        <v>Yes</v>
      </c>
      <c r="R48" s="33" t="str">
        <f>IF(('[1]Outside Edges'!M47+6.1)&gt;=(12.7+1),"Yes","No")</f>
        <v>Yes</v>
      </c>
      <c r="S48" s="35" t="str">
        <f>IF(('[1]Outside Edges'!N47+6.1)&gt;=(12.7+1),"Yes","No")</f>
        <v>Yes</v>
      </c>
    </row>
    <row r="49" spans="1:19" ht="15.75" customHeight="1" thickBot="1" x14ac:dyDescent="0.3">
      <c r="A49" s="175" t="str">
        <f>IF('[1]Outside Edges'!$A48&lt;&gt;"",'[1]Outside Edges'!$A48,"")</f>
        <v>D46</v>
      </c>
      <c r="B49" s="141" t="str">
        <f>IF('[1]Outside Edges'!F48&gt;=(12.7+1),"Yes","No")</f>
        <v>No</v>
      </c>
      <c r="C49" s="141" t="str">
        <f>IF('[1]Outside Edges'!G48&gt;=(12.7+1),"Yes","No")</f>
        <v>No</v>
      </c>
      <c r="D49" s="33" t="str">
        <f>IF('[1]Outside Edges'!H48&gt;=(12.7+1),"Yes","No")</f>
        <v>No</v>
      </c>
      <c r="E49" s="33" t="str">
        <f>IF('[1]Outside Edges'!I48&gt;=(12.7+1),"Yes","No")</f>
        <v>No</v>
      </c>
      <c r="F49" s="33" t="str">
        <f>IF('[1]Outside Edges'!J48&gt;=(12.7+1),"Yes","No")</f>
        <v>No</v>
      </c>
      <c r="G49" s="33" t="str">
        <f>IF('[1]Outside Edges'!K48&gt;=(12.7+1),"Yes","No")</f>
        <v>Yes</v>
      </c>
      <c r="H49" s="34" t="str">
        <f>IF('[1]Outside Edges'!L48&gt;=(12.7+1),"Yes","No")</f>
        <v>Yes</v>
      </c>
      <c r="I49" s="34" t="str">
        <f>IF('[1]Outside Edges'!M48&gt;=(12.7+1),"Yes","No")</f>
        <v>Yes</v>
      </c>
      <c r="J49" s="34" t="str">
        <f>IF('[1]Outside Edges'!N48&gt;=(12.7+1),"Yes","No")</f>
        <v>Yes</v>
      </c>
      <c r="K49" s="13" t="str">
        <f>IF(('[1]Outside Edges'!F48+6.1)&gt;=(12.7+1),"Yes","No")</f>
        <v>Yes</v>
      </c>
      <c r="L49" s="141" t="str">
        <f>IF(('[1]Outside Edges'!G48+6.1)&gt;=(12.7+1),"Yes","No")</f>
        <v>No</v>
      </c>
      <c r="M49" s="33" t="str">
        <f>IF(('[1]Outside Edges'!H48+6.1)&gt;=(12.7+1),"Yes","No")</f>
        <v>No</v>
      </c>
      <c r="N49" s="33" t="str">
        <f>IF(('[1]Outside Edges'!I48+6.1)&gt;=(12.7+1),"Yes","No")</f>
        <v>No</v>
      </c>
      <c r="O49" s="33" t="str">
        <f>IF(('[1]Outside Edges'!J48+6.1)&gt;=(12.7+1),"Yes","No")</f>
        <v>No</v>
      </c>
      <c r="P49" s="191" t="str">
        <f>IF(('[1]Outside Edges'!K48+6.1)&gt;=(12.7+1),"No","No")</f>
        <v>No</v>
      </c>
      <c r="Q49" s="34" t="str">
        <f>IF(('[1]Outside Edges'!L48+6.1)&gt;=(12.7+1),"Yes","No")</f>
        <v>Yes</v>
      </c>
      <c r="R49" s="33" t="str">
        <f>IF(('[1]Outside Edges'!M48+6.1)&gt;=(12.7+1),"Yes","No")</f>
        <v>Yes</v>
      </c>
      <c r="S49" s="35" t="str">
        <f>IF(('[1]Outside Edges'!N48+6.1)&gt;=(12.7+1),"Yes","No")</f>
        <v>Yes</v>
      </c>
    </row>
    <row r="50" spans="1:19" ht="15.75" customHeight="1" thickBot="1" x14ac:dyDescent="0.3">
      <c r="A50" s="139" t="str">
        <f>IF('[1]Outside Edges'!$A49&lt;&gt;"",'[1]Outside Edges'!$A49,"")</f>
        <v>D47</v>
      </c>
      <c r="B50" s="141" t="str">
        <f>IF('[1]Outside Edges'!F49&gt;=(12.7+1),"Yes","No")</f>
        <v>No</v>
      </c>
      <c r="C50" s="141" t="str">
        <f>IF('[1]Outside Edges'!G49&gt;=(12.7+1),"Yes","No")</f>
        <v>No</v>
      </c>
      <c r="D50" s="33" t="str">
        <f>IF('[1]Outside Edges'!H49&gt;=(12.7+1),"Yes","No")</f>
        <v>No</v>
      </c>
      <c r="E50" s="33" t="str">
        <f>IF('[1]Outside Edges'!I49&gt;=(12.7+1),"Yes","No")</f>
        <v>No</v>
      </c>
      <c r="F50" s="33" t="str">
        <f>IF('[1]Outside Edges'!J49&gt;=(12.7+1),"Yes","No")</f>
        <v>No</v>
      </c>
      <c r="G50" s="33" t="str">
        <f>IF('[1]Outside Edges'!K49&gt;=(12.7+1),"Yes","No")</f>
        <v>No</v>
      </c>
      <c r="H50" s="34" t="str">
        <f>IF('[1]Outside Edges'!L49&gt;=(12.7+1),"Yes","No")</f>
        <v>No</v>
      </c>
      <c r="I50" s="34" t="str">
        <f>IF('[1]Outside Edges'!M49&gt;=(12.7+1),"Yes","No")</f>
        <v>No</v>
      </c>
      <c r="J50" s="34" t="str">
        <f>IF('[1]Outside Edges'!N49&gt;=(12.7+1),"Yes","No")</f>
        <v>No</v>
      </c>
      <c r="K50" s="13" t="str">
        <f>IF(('[1]Outside Edges'!F49+6.1)&gt;=(12.7+1),"Yes","No")</f>
        <v>Yes</v>
      </c>
      <c r="L50" s="141" t="str">
        <f>IF(('[1]Outside Edges'!G49+6.1)&gt;=(12.7+1),"Yes","No")</f>
        <v>Yes</v>
      </c>
      <c r="M50" s="33" t="str">
        <f>IF(('[1]Outside Edges'!H49+6.1)&gt;=(12.7+1),"Yes","No")</f>
        <v>Yes</v>
      </c>
      <c r="N50" s="33" t="str">
        <f>IF(('[1]Outside Edges'!I49+6.1)&gt;=(12.7+1),"Yes","No")</f>
        <v>Yes</v>
      </c>
      <c r="O50" s="33" t="str">
        <f>IF(('[1]Outside Edges'!J49+6.1)&gt;=(12.7+1),"Yes","No")</f>
        <v>Yes</v>
      </c>
      <c r="P50" s="33" t="str">
        <f>IF(('[1]Outside Edges'!K49+6.1)&gt;=(12.7+1),"Yes","No")</f>
        <v>Yes</v>
      </c>
      <c r="Q50" s="34" t="str">
        <f>IF(('[1]Outside Edges'!L49+6.1)&gt;=(12.7+1),"Yes","No")</f>
        <v>Yes</v>
      </c>
      <c r="R50" s="33" t="str">
        <f>IF(('[1]Outside Edges'!M49+6.1)&gt;=(12.7+1),"Yes","No")</f>
        <v>Yes</v>
      </c>
      <c r="S50" s="35" t="str">
        <f>IF(('[1]Outside Edges'!N49+6.1)&gt;=(12.7+1),"Yes","No")</f>
        <v>Yes</v>
      </c>
    </row>
    <row r="51" spans="1:19" ht="15.75" customHeight="1" thickBot="1" x14ac:dyDescent="0.3">
      <c r="A51" s="140" t="str">
        <f>IF('[1]Outside Edges'!$A50&lt;&gt;"",'[1]Outside Edges'!$A50,"")</f>
        <v>D48</v>
      </c>
      <c r="B51" s="141" t="str">
        <f>IF('[1]Outside Edges'!F50&gt;=(12.7+1),"Yes","No")</f>
        <v>No</v>
      </c>
      <c r="C51" s="141" t="str">
        <f>IF('[1]Outside Edges'!G50&gt;=(12.7+1),"Yes","No")</f>
        <v>Yes</v>
      </c>
      <c r="D51" s="33" t="str">
        <f>IF('[1]Outside Edges'!H50&gt;=(12.7+1),"Yes","No")</f>
        <v>Yes</v>
      </c>
      <c r="E51" s="33" t="str">
        <f>IF('[1]Outside Edges'!I50&gt;=(12.7+1),"Yes","No")</f>
        <v>Yes</v>
      </c>
      <c r="F51" s="33" t="str">
        <f>IF('[1]Outside Edges'!J50&gt;=(12.7+1),"Yes","No")</f>
        <v>Yes</v>
      </c>
      <c r="G51" s="33" t="str">
        <f>IF('[1]Outside Edges'!K50&gt;=(12.7+1),"Yes","No")</f>
        <v>Yes</v>
      </c>
      <c r="H51" s="34" t="str">
        <f>IF('[1]Outside Edges'!L50&gt;=(12.7+1),"Yes","No")</f>
        <v>Yes</v>
      </c>
      <c r="I51" s="34" t="str">
        <f>IF('[1]Outside Edges'!M50&gt;=(12.7+1),"Yes","No")</f>
        <v>Yes</v>
      </c>
      <c r="J51" s="34" t="str">
        <f>IF('[1]Outside Edges'!N50&gt;=(12.7+1),"Yes","No")</f>
        <v>Yes</v>
      </c>
      <c r="K51" s="13" t="str">
        <f>IF(('[1]Outside Edges'!F50+6.1)&gt;=(12.7+1),"Yes","No")</f>
        <v>Yes</v>
      </c>
      <c r="L51" s="141" t="str">
        <f>IF(('[1]Outside Edges'!G50+6.1)&gt;=(12.7+1),"Yes","No")</f>
        <v>Yes</v>
      </c>
      <c r="M51" s="33" t="str">
        <f>IF(('[1]Outside Edges'!H50+6.1)&gt;=(12.7+1),"Yes","No")</f>
        <v>Yes</v>
      </c>
      <c r="N51" s="33" t="str">
        <f>IF(('[1]Outside Edges'!I50+6.1)&gt;=(12.7+1),"Yes","No")</f>
        <v>Yes</v>
      </c>
      <c r="O51" s="33" t="str">
        <f>IF(('[1]Outside Edges'!J50+6.1)&gt;=(12.7+1),"Yes","No")</f>
        <v>Yes</v>
      </c>
      <c r="P51" s="33" t="str">
        <f>IF(('[1]Outside Edges'!K50+6.1)&gt;=(12.7+1),"Yes","No")</f>
        <v>Yes</v>
      </c>
      <c r="Q51" s="34" t="str">
        <f>IF(('[1]Outside Edges'!L50+6.1)&gt;=(12.7+1),"Yes","No")</f>
        <v>Yes</v>
      </c>
      <c r="R51" s="33" t="str">
        <f>IF(('[1]Outside Edges'!M50+6.1)&gt;=(12.7+1),"Yes","No")</f>
        <v>Yes</v>
      </c>
      <c r="S51" s="35" t="str">
        <f>IF(('[1]Outside Edges'!N50+6.1)&gt;=(12.7+1),"Yes","No")</f>
        <v>Yes</v>
      </c>
    </row>
    <row r="52" spans="1:19" ht="15.75" customHeight="1" thickBot="1" x14ac:dyDescent="0.3">
      <c r="A52" s="139" t="str">
        <f>IF('[1]Outside Edges'!$A51&lt;&gt;"",'[1]Outside Edges'!$A51,"")</f>
        <v>D49</v>
      </c>
      <c r="B52" s="141" t="str">
        <f>IF('[1]Outside Edges'!F51&gt;=(12.7+1),"Yes","No")</f>
        <v>No</v>
      </c>
      <c r="C52" s="190" t="str">
        <f>IF('[1]Outside Edges'!G51&gt;=(12.7+1),"No","No")</f>
        <v>No</v>
      </c>
      <c r="D52" s="191" t="str">
        <f>IF('[1]Outside Edges'!H51&gt;=(12.7+1),"No","No")</f>
        <v>No</v>
      </c>
      <c r="E52" s="191" t="str">
        <f>IF('[1]Outside Edges'!I51&gt;=(12.7+1),"No","No")</f>
        <v>No</v>
      </c>
      <c r="F52" s="33" t="str">
        <f>IF('[1]Outside Edges'!J51&gt;=(12.7+1),"Yes","No")</f>
        <v>Yes</v>
      </c>
      <c r="G52" s="33" t="str">
        <f>IF('[1]Outside Edges'!K51&gt;=(12.7+1),"Yes","No")</f>
        <v>Yes</v>
      </c>
      <c r="H52" s="34" t="str">
        <f>IF('[1]Outside Edges'!L51&gt;=(12.7+1),"Yes","No")</f>
        <v>Yes</v>
      </c>
      <c r="I52" s="34" t="str">
        <f>IF('[1]Outside Edges'!M51&gt;=(12.7+1),"Yes","No")</f>
        <v>Yes</v>
      </c>
      <c r="J52" s="34" t="str">
        <f>IF('[1]Outside Edges'!N51&gt;=(12.7+1),"Yes","No")</f>
        <v>Yes</v>
      </c>
      <c r="K52" s="13" t="str">
        <f>IF(('[1]Outside Edges'!F51+6.1)&gt;=(12.7+1),"Yes","No")</f>
        <v>Yes</v>
      </c>
      <c r="L52" s="141" t="str">
        <f>IF(('[1]Outside Edges'!G51+6.1)&gt;=(12.7+1),"Yes","No")</f>
        <v>Yes</v>
      </c>
      <c r="M52" s="33" t="str">
        <f>IF(('[1]Outside Edges'!H51+6.1)&gt;=(12.7+1),"Yes","No")</f>
        <v>Yes</v>
      </c>
      <c r="N52" s="33" t="str">
        <f>IF(('[1]Outside Edges'!I51+6.1)&gt;=(12.7+1),"Yes","No")</f>
        <v>Yes</v>
      </c>
      <c r="O52" s="33" t="str">
        <f>IF(('[1]Outside Edges'!J51+6.1)&gt;=(12.7+1),"Yes","No")</f>
        <v>Yes</v>
      </c>
      <c r="P52" s="33" t="str">
        <f>IF(('[1]Outside Edges'!K51+6.1)&gt;=(12.7+1),"Yes","No")</f>
        <v>Yes</v>
      </c>
      <c r="Q52" s="34" t="str">
        <f>IF(('[1]Outside Edges'!L51+6.1)&gt;=(12.7+1),"Yes","No")</f>
        <v>Yes</v>
      </c>
      <c r="R52" s="33" t="str">
        <f>IF(('[1]Outside Edges'!M51+6.1)&gt;=(12.7+1),"Yes","No")</f>
        <v>Yes</v>
      </c>
      <c r="S52" s="35" t="str">
        <f>IF(('[1]Outside Edges'!N51+6.1)&gt;=(12.7+1),"Yes","No")</f>
        <v>Yes</v>
      </c>
    </row>
    <row r="53" spans="1:19" ht="15.75" customHeight="1" thickBot="1" x14ac:dyDescent="0.3">
      <c r="A53" s="140" t="str">
        <f>IF('[1]Outside Edges'!$A52&lt;&gt;"",'[1]Outside Edges'!$A52,"")</f>
        <v>D50</v>
      </c>
      <c r="B53" s="141" t="str">
        <f>IF('[1]Outside Edges'!F52&gt;=(12.7+1),"Yes","No")</f>
        <v>No</v>
      </c>
      <c r="C53" s="190" t="str">
        <f>IF('[1]Outside Edges'!G52&gt;=(12.7+1),"No","No")</f>
        <v>No</v>
      </c>
      <c r="D53" s="33" t="str">
        <f>IF('[1]Outside Edges'!H52&gt;=(12.7+1),"Yes","No")</f>
        <v>Yes</v>
      </c>
      <c r="E53" s="33" t="str">
        <f>IF('[1]Outside Edges'!I52&gt;=(12.7+1),"Yes","No")</f>
        <v>Yes</v>
      </c>
      <c r="F53" s="33" t="str">
        <f>IF('[1]Outside Edges'!J52&gt;=(12.7+1),"Yes","No")</f>
        <v>Yes</v>
      </c>
      <c r="G53" s="33" t="str">
        <f>IF('[1]Outside Edges'!K52&gt;=(12.7+1),"Yes","No")</f>
        <v>Yes</v>
      </c>
      <c r="H53" s="34" t="str">
        <f>IF('[1]Outside Edges'!L52&gt;=(12.7+1),"Yes","No")</f>
        <v>Yes</v>
      </c>
      <c r="I53" s="34" t="str">
        <f>IF('[1]Outside Edges'!M52&gt;=(12.7+1),"Yes","No")</f>
        <v>Yes</v>
      </c>
      <c r="J53" s="34" t="str">
        <f>IF('[1]Outside Edges'!N52&gt;=(12.7+1),"Yes","No")</f>
        <v>Yes</v>
      </c>
      <c r="K53" s="13" t="str">
        <f>IF(('[1]Outside Edges'!F52+6.1)&gt;=(12.7+1),"Yes","No")</f>
        <v>Yes</v>
      </c>
      <c r="L53" s="141" t="str">
        <f>IF(('[1]Outside Edges'!G52+6.1)&gt;=(12.7+1),"Yes","No")</f>
        <v>Yes</v>
      </c>
      <c r="M53" s="33" t="str">
        <f>IF(('[1]Outside Edges'!H52+6.1)&gt;=(12.7+1),"Yes","No")</f>
        <v>Yes</v>
      </c>
      <c r="N53" s="33" t="str">
        <f>IF(('[1]Outside Edges'!I52+6.1)&gt;=(12.7+1),"Yes","No")</f>
        <v>Yes</v>
      </c>
      <c r="O53" s="33" t="str">
        <f>IF(('[1]Outside Edges'!J52+6.1)&gt;=(12.7+1),"Yes","No")</f>
        <v>Yes</v>
      </c>
      <c r="P53" s="33" t="str">
        <f>IF(('[1]Outside Edges'!K52+6.1)&gt;=(12.7+1),"Yes","No")</f>
        <v>Yes</v>
      </c>
      <c r="Q53" s="34" t="str">
        <f>IF(('[1]Outside Edges'!L52+6.1)&gt;=(12.7+1),"Yes","No")</f>
        <v>Yes</v>
      </c>
      <c r="R53" s="33" t="str">
        <f>IF(('[1]Outside Edges'!M52+6.1)&gt;=(12.7+1),"Yes","No")</f>
        <v>Yes</v>
      </c>
      <c r="S53" s="35" t="str">
        <f>IF(('[1]Outside Edges'!N52+6.1)&gt;=(12.7+1),"Yes","No")</f>
        <v>Yes</v>
      </c>
    </row>
    <row r="54" spans="1:19" ht="15.75" customHeight="1" thickBot="1" x14ac:dyDescent="0.3">
      <c r="A54" s="177" t="str">
        <f>IF('[1]Outside Edges'!$A53&lt;&gt;"",'[1]Outside Edges'!$A53,"")</f>
        <v>D51</v>
      </c>
      <c r="B54" s="141" t="str">
        <f>IF('[1]Outside Edges'!F53&gt;=(12.7+1),"Yes","No")</f>
        <v>Yes</v>
      </c>
      <c r="C54" s="141" t="str">
        <f>IF('[1]Outside Edges'!G53&gt;=(12.7+1),"Yes","No")</f>
        <v>No</v>
      </c>
      <c r="D54" s="33" t="str">
        <f>IF('[1]Outside Edges'!H53&gt;=(12.7+1),"Yes","No")</f>
        <v>No</v>
      </c>
      <c r="E54" s="33" t="str">
        <f>IF('[1]Outside Edges'!I53&gt;=(12.7+1),"Yes","No")</f>
        <v>No</v>
      </c>
      <c r="F54" s="33" t="str">
        <f>IF('[1]Outside Edges'!J53&gt;=(12.7+1),"Yes","No")</f>
        <v>Yes</v>
      </c>
      <c r="G54" s="33" t="str">
        <f>IF('[1]Outside Edges'!K53&gt;=(12.7+1),"Yes","No")</f>
        <v>Yes</v>
      </c>
      <c r="H54" s="34" t="str">
        <f>IF('[1]Outside Edges'!L53&gt;=(12.7+1),"Yes","No")</f>
        <v>Yes</v>
      </c>
      <c r="I54" s="34" t="str">
        <f>IF('[1]Outside Edges'!M53&gt;=(12.7+1),"Yes","No")</f>
        <v>Yes</v>
      </c>
      <c r="J54" s="34" t="str">
        <f>IF('[1]Outside Edges'!N53&gt;=(12.7+1),"Yes","No")</f>
        <v>Yes</v>
      </c>
      <c r="K54" s="13" t="str">
        <f>IF(('[1]Outside Edges'!F53+6.1)&gt;=(12.7+1),"Yes","No")</f>
        <v>Yes</v>
      </c>
      <c r="L54" s="141" t="str">
        <f>IF(('[1]Outside Edges'!G53+6.1)&gt;=(12.7+1),"Yes","No")</f>
        <v>No</v>
      </c>
      <c r="M54" s="33" t="str">
        <f>IF(('[1]Outside Edges'!H53+6.1)&gt;=(12.7+1),"Yes","No")</f>
        <v>No</v>
      </c>
      <c r="N54" s="33" t="str">
        <f>IF(('[1]Outside Edges'!I53+6.1)&gt;=(12.7+1),"Yes","No")</f>
        <v>No</v>
      </c>
      <c r="O54" s="33" t="str">
        <f>IF(('[1]Outside Edges'!J53+6.1)&gt;=(12.7+1),"Yes","No")</f>
        <v>Yes</v>
      </c>
      <c r="P54" s="33" t="str">
        <f>IF(('[1]Outside Edges'!K53+6.1)&gt;=(12.7+1),"Yes","No")</f>
        <v>Yes</v>
      </c>
      <c r="Q54" s="34" t="str">
        <f>IF(('[1]Outside Edges'!L53+6.1)&gt;=(12.7+1),"Yes","No")</f>
        <v>Yes</v>
      </c>
      <c r="R54" s="33" t="str">
        <f>IF(('[1]Outside Edges'!M53+6.1)&gt;=(12.7+1),"Yes","No")</f>
        <v>Yes</v>
      </c>
      <c r="S54" s="35" t="str">
        <f>IF(('[1]Outside Edges'!N53+6.1)&gt;=(12.7+1),"Yes","No")</f>
        <v>Yes</v>
      </c>
    </row>
    <row r="55" spans="1:19" ht="15.75" customHeight="1" thickBot="1" x14ac:dyDescent="0.3">
      <c r="A55" s="140" t="str">
        <f>IF('[1]Outside Edges'!$A54&lt;&gt;"",'[1]Outside Edges'!$A54,"")</f>
        <v>D52</v>
      </c>
      <c r="B55" s="141" t="str">
        <f>IF('[1]Outside Edges'!F54&gt;=(12.7+1),"Yes","No")</f>
        <v>Yes</v>
      </c>
      <c r="C55" s="141" t="str">
        <f>IF('[1]Outside Edges'!G54&gt;=(12.7+1),"Yes","No")</f>
        <v>Yes</v>
      </c>
      <c r="D55" s="33" t="str">
        <f>IF('[1]Outside Edges'!H54&gt;=(12.7+1),"Yes","No")</f>
        <v>Yes</v>
      </c>
      <c r="E55" s="33" t="str">
        <f>IF('[1]Outside Edges'!I54&gt;=(12.7+1),"Yes","No")</f>
        <v>Yes</v>
      </c>
      <c r="F55" s="33" t="str">
        <f>IF('[1]Outside Edges'!J54&gt;=(12.7+1),"Yes","No")</f>
        <v>Yes</v>
      </c>
      <c r="G55" s="33" t="str">
        <f>IF('[1]Outside Edges'!K54&gt;=(12.7+1),"Yes","No")</f>
        <v>Yes</v>
      </c>
      <c r="H55" s="34" t="str">
        <f>IF('[1]Outside Edges'!L54&gt;=(12.7+1),"Yes","No")</f>
        <v>Yes</v>
      </c>
      <c r="I55" s="34" t="str">
        <f>IF('[1]Outside Edges'!M54&gt;=(12.7+1),"Yes","No")</f>
        <v>Yes</v>
      </c>
      <c r="J55" s="34" t="str">
        <f>IF('[1]Outside Edges'!N54&gt;=(12.7+1),"Yes","No")</f>
        <v>Yes</v>
      </c>
      <c r="K55" s="13" t="str">
        <f>IF(('[1]Outside Edges'!F54+6.1)&gt;=(12.7+1),"Yes","No")</f>
        <v>Yes</v>
      </c>
      <c r="L55" s="141" t="str">
        <f>IF(('[1]Outside Edges'!G54+6.1)&gt;=(12.7+1),"Yes","No")</f>
        <v>Yes</v>
      </c>
      <c r="M55" s="33" t="str">
        <f>IF(('[1]Outside Edges'!H54+6.1)&gt;=(12.7+1),"Yes","No")</f>
        <v>Yes</v>
      </c>
      <c r="N55" s="33" t="str">
        <f>IF(('[1]Outside Edges'!I54+6.1)&gt;=(12.7+1),"Yes","No")</f>
        <v>Yes</v>
      </c>
      <c r="O55" s="33" t="str">
        <f>IF(('[1]Outside Edges'!J54+6.1)&gt;=(12.7+1),"Yes","No")</f>
        <v>Yes</v>
      </c>
      <c r="P55" s="33" t="str">
        <f>IF(('[1]Outside Edges'!K54+6.1)&gt;=(12.7+1),"Yes","No")</f>
        <v>Yes</v>
      </c>
      <c r="Q55" s="34" t="str">
        <f>IF(('[1]Outside Edges'!L54+6.1)&gt;=(12.7+1),"Yes","No")</f>
        <v>Yes</v>
      </c>
      <c r="R55" s="33" t="str">
        <f>IF(('[1]Outside Edges'!M54+6.1)&gt;=(12.7+1),"Yes","No")</f>
        <v>Yes</v>
      </c>
      <c r="S55" s="35" t="str">
        <f>IF(('[1]Outside Edges'!N54+6.1)&gt;=(12.7+1),"Yes","No")</f>
        <v>Yes</v>
      </c>
    </row>
    <row r="56" spans="1:19" ht="15.75" customHeight="1" thickBot="1" x14ac:dyDescent="0.3">
      <c r="A56" s="177" t="str">
        <f>IF('[1]Outside Edges'!$A55&lt;&gt;"",'[1]Outside Edges'!$A55,"")</f>
        <v>D53</v>
      </c>
      <c r="B56" s="141" t="str">
        <f>IF('[1]Outside Edges'!F55&gt;=(12.7+1),"Yes","No")</f>
        <v>No</v>
      </c>
      <c r="C56" s="141" t="str">
        <f>IF('[1]Outside Edges'!G55&gt;=(12.7+1),"Yes","No")</f>
        <v>No</v>
      </c>
      <c r="D56" s="33" t="str">
        <f>IF('[1]Outside Edges'!H55&gt;=(12.7+1),"Yes","No")</f>
        <v>No</v>
      </c>
      <c r="E56" s="33" t="str">
        <f>IF('[1]Outside Edges'!I55&gt;=(12.7+1),"Yes","No")</f>
        <v>No</v>
      </c>
      <c r="F56" s="33" t="str">
        <f>IF('[1]Outside Edges'!J55&gt;=(12.7+1),"Yes","No")</f>
        <v>No</v>
      </c>
      <c r="G56" s="33" t="str">
        <f>IF('[1]Outside Edges'!K55&gt;=(12.7+1),"Yes","No")</f>
        <v>No</v>
      </c>
      <c r="H56" s="34" t="str">
        <f>IF('[1]Outside Edges'!L55&gt;=(12.7+1),"Yes","No")</f>
        <v>No</v>
      </c>
      <c r="I56" s="34" t="str">
        <f>IF('[1]Outside Edges'!M55&gt;=(12.7+1),"Yes","No")</f>
        <v>No</v>
      </c>
      <c r="J56" s="34" t="str">
        <f>IF('[1]Outside Edges'!N55&gt;=(12.7+1),"Yes","No")</f>
        <v>No</v>
      </c>
      <c r="K56" s="13" t="str">
        <f>IF(('[1]Outside Edges'!F55+6.1)&gt;=(12.7+1),"Yes","No")</f>
        <v>Yes</v>
      </c>
      <c r="L56" s="141" t="str">
        <f>IF(('[1]Outside Edges'!G55+6.1)&gt;=(12.7+1),"Yes","No")</f>
        <v>No</v>
      </c>
      <c r="M56" s="33" t="str">
        <f>IF(('[1]Outside Edges'!H55+6.1)&gt;=(12.7+1),"Yes","No")</f>
        <v>No</v>
      </c>
      <c r="N56" s="33" t="str">
        <f>IF(('[1]Outside Edges'!I55+6.1)&gt;=(12.7+1),"Yes","No")</f>
        <v>No</v>
      </c>
      <c r="O56" s="33" t="str">
        <f>IF(('[1]Outside Edges'!J55+6.1)&gt;=(12.7+1),"Yes","No")</f>
        <v>No</v>
      </c>
      <c r="P56" s="33" t="str">
        <f>IF(('[1]Outside Edges'!K55+6.1)&gt;=(12.7+1),"Yes","No")</f>
        <v>No</v>
      </c>
      <c r="Q56" s="34" t="str">
        <f>IF(('[1]Outside Edges'!L55+6.1)&gt;=(12.7+1),"Yes","No")</f>
        <v>No</v>
      </c>
      <c r="R56" s="33" t="str">
        <f>IF(('[1]Outside Edges'!M55+6.1)&gt;=(12.7+1),"Yes","No")</f>
        <v>No</v>
      </c>
      <c r="S56" s="35" t="str">
        <f>IF(('[1]Outside Edges'!N55+6.1)&gt;=(12.7+1),"Yes","No")</f>
        <v>No</v>
      </c>
    </row>
    <row r="57" spans="1:19" ht="15.75" customHeight="1" thickBot="1" x14ac:dyDescent="0.3">
      <c r="A57" s="140" t="str">
        <f>IF('[1]Outside Edges'!$A56&lt;&gt;"",'[1]Outside Edges'!$A56,"")</f>
        <v>D54</v>
      </c>
      <c r="B57" s="141" t="str">
        <f>IF('[1]Outside Edges'!F56&gt;=(12.7+1),"Yes","No")</f>
        <v>No</v>
      </c>
      <c r="C57" s="141" t="str">
        <f>IF('[1]Outside Edges'!G56&gt;=(12.7+1),"Yes","No")</f>
        <v>No</v>
      </c>
      <c r="D57" s="33" t="str">
        <f>IF('[1]Outside Edges'!H56&gt;=(12.7+1),"Yes","No")</f>
        <v>No</v>
      </c>
      <c r="E57" s="33" t="str">
        <f>IF('[1]Outside Edges'!I56&gt;=(12.7+1),"Yes","No")</f>
        <v>No</v>
      </c>
      <c r="F57" s="33" t="str">
        <f>IF('[1]Outside Edges'!J56&gt;=(12.7+1),"Yes","No")</f>
        <v>No</v>
      </c>
      <c r="G57" s="33" t="str">
        <f>IF('[1]Outside Edges'!K56&gt;=(12.7+1),"Yes","No")</f>
        <v>Yes</v>
      </c>
      <c r="H57" s="34" t="str">
        <f>IF('[1]Outside Edges'!L56&gt;=(12.7+1),"Yes","No")</f>
        <v>Yes</v>
      </c>
      <c r="I57" s="34" t="str">
        <f>IF('[1]Outside Edges'!M56&gt;=(12.7+1),"Yes","No")</f>
        <v>Yes</v>
      </c>
      <c r="J57" s="34" t="str">
        <f>IF('[1]Outside Edges'!N56&gt;=(12.7+1),"Yes","No")</f>
        <v>Yes</v>
      </c>
      <c r="K57" s="13" t="str">
        <f>IF(('[1]Outside Edges'!F56+6.1)&gt;=(12.7+1),"Yes","No")</f>
        <v>Yes</v>
      </c>
      <c r="L57" s="141" t="str">
        <f>IF(('[1]Outside Edges'!G56+6.1)&gt;=(12.7+1),"Yes","No")</f>
        <v>Yes</v>
      </c>
      <c r="M57" s="33" t="str">
        <f>IF(('[1]Outside Edges'!H56+6.1)&gt;=(12.7+1),"Yes","No")</f>
        <v>Yes</v>
      </c>
      <c r="N57" s="33" t="str">
        <f>IF(('[1]Outside Edges'!I56+6.1)&gt;=(12.7+1),"Yes","No")</f>
        <v>Yes</v>
      </c>
      <c r="O57" s="33" t="str">
        <f>IF(('[1]Outside Edges'!J56+6.1)&gt;=(12.7+1),"Yes","No")</f>
        <v>Yes</v>
      </c>
      <c r="P57" s="33" t="str">
        <f>IF(('[1]Outside Edges'!K56+6.1)&gt;=(12.7+1),"Yes","No")</f>
        <v>Yes</v>
      </c>
      <c r="Q57" s="34" t="str">
        <f>IF(('[1]Outside Edges'!L56+6.1)&gt;=(12.7+1),"Yes","No")</f>
        <v>Yes</v>
      </c>
      <c r="R57" s="33" t="str">
        <f>IF(('[1]Outside Edges'!M56+6.1)&gt;=(12.7+1),"Yes","No")</f>
        <v>Yes</v>
      </c>
      <c r="S57" s="35" t="str">
        <f>IF(('[1]Outside Edges'!N56+6.1)&gt;=(12.7+1),"Yes","No")</f>
        <v>Yes</v>
      </c>
    </row>
    <row r="58" spans="1:19" ht="15.75" customHeight="1" thickBot="1" x14ac:dyDescent="0.3">
      <c r="A58" s="139" t="str">
        <f>IF('[1]Outside Edges'!$A57&lt;&gt;"",'[1]Outside Edges'!$A57,"")</f>
        <v>D55</v>
      </c>
      <c r="B58" s="141" t="str">
        <f>IF('[1]Outside Edges'!F57&gt;=(12.7+1),"Yes","No")</f>
        <v>No</v>
      </c>
      <c r="C58" s="141" t="str">
        <f>IF('[1]Outside Edges'!G57&gt;=(12.7+1),"Yes","No")</f>
        <v>No</v>
      </c>
      <c r="D58" s="33" t="str">
        <f>IF('[1]Outside Edges'!H57&gt;=(12.7+1),"Yes","No")</f>
        <v>No</v>
      </c>
      <c r="E58" s="33" t="str">
        <f>IF('[1]Outside Edges'!I57&gt;=(12.7+1),"Yes","No")</f>
        <v>No</v>
      </c>
      <c r="F58" s="33" t="str">
        <f>IF('[1]Outside Edges'!J57&gt;=(12.7+1),"Yes","No")</f>
        <v>No</v>
      </c>
      <c r="G58" s="33" t="str">
        <f>IF('[1]Outside Edges'!K57&gt;=(12.7+1),"Yes","No")</f>
        <v>No</v>
      </c>
      <c r="H58" s="34" t="str">
        <f>IF('[1]Outside Edges'!L57&gt;=(12.7+1),"Yes","No")</f>
        <v>No</v>
      </c>
      <c r="I58" s="34" t="str">
        <f>IF('[1]Outside Edges'!M57&gt;=(12.7+1),"Yes","No")</f>
        <v>No</v>
      </c>
      <c r="J58" s="34" t="str">
        <f>IF('[1]Outside Edges'!N57&gt;=(12.7+1),"Yes","No")</f>
        <v>No</v>
      </c>
      <c r="K58" s="13" t="str">
        <f>IF(('[1]Outside Edges'!F57+6.1)&gt;=(12.7+1),"Yes","No")</f>
        <v>Yes</v>
      </c>
      <c r="L58" s="141" t="str">
        <f>IF(('[1]Outside Edges'!G57+6.1)&gt;=(12.7+1),"Yes","No")</f>
        <v>Yes</v>
      </c>
      <c r="M58" s="33" t="str">
        <f>IF(('[1]Outside Edges'!H57+6.1)&gt;=(12.7+1),"Yes","No")</f>
        <v>Yes</v>
      </c>
      <c r="N58" s="33" t="str">
        <f>IF(('[1]Outside Edges'!I57+6.1)&gt;=(12.7+1),"Yes","No")</f>
        <v>Yes</v>
      </c>
      <c r="O58" s="33" t="str">
        <f>IF(('[1]Outside Edges'!J57+6.1)&gt;=(12.7+1),"Yes","No")</f>
        <v>Yes</v>
      </c>
      <c r="P58" s="33" t="str">
        <f>IF(('[1]Outside Edges'!K57+6.1)&gt;=(12.7+1),"Yes","No")</f>
        <v>Yes</v>
      </c>
      <c r="Q58" s="34" t="str">
        <f>IF(('[1]Outside Edges'!L57+6.1)&gt;=(12.7+1),"Yes","No")</f>
        <v>Yes</v>
      </c>
      <c r="R58" s="33" t="str">
        <f>IF(('[1]Outside Edges'!M57+6.1)&gt;=(12.7+1),"Yes","No")</f>
        <v>Yes</v>
      </c>
      <c r="S58" s="35" t="str">
        <f>IF(('[1]Outside Edges'!N57+6.1)&gt;=(12.7+1),"Yes","No")</f>
        <v>Yes</v>
      </c>
    </row>
    <row r="59" spans="1:19" ht="15.75" customHeight="1" thickBot="1" x14ac:dyDescent="0.3">
      <c r="A59" s="140" t="str">
        <f>IF('[1]Outside Edges'!$A58&lt;&gt;"",'[1]Outside Edges'!$A58,"")</f>
        <v>D56</v>
      </c>
      <c r="B59" s="141" t="str">
        <f>IF('[1]Outside Edges'!F58&gt;=(12.7+1),"Yes","No")</f>
        <v>No</v>
      </c>
      <c r="C59" s="141" t="str">
        <f>IF('[1]Outside Edges'!G58&gt;=(12.7+1),"Yes","No")</f>
        <v>Yes</v>
      </c>
      <c r="D59" s="33" t="str">
        <f>IF('[1]Outside Edges'!H58&gt;=(12.7+1),"Yes","No")</f>
        <v>Yes</v>
      </c>
      <c r="E59" s="33" t="str">
        <f>IF('[1]Outside Edges'!I58&gt;=(12.7+1),"Yes","No")</f>
        <v>Yes</v>
      </c>
      <c r="F59" s="33" t="str">
        <f>IF('[1]Outside Edges'!J58&gt;=(12.7+1),"Yes","No")</f>
        <v>Yes</v>
      </c>
      <c r="G59" s="33" t="str">
        <f>IF('[1]Outside Edges'!K58&gt;=(12.7+1),"Yes","No")</f>
        <v>Yes</v>
      </c>
      <c r="H59" s="34" t="str">
        <f>IF('[1]Outside Edges'!L58&gt;=(12.7+1),"Yes","No")</f>
        <v>Yes</v>
      </c>
      <c r="I59" s="34" t="str">
        <f>IF('[1]Outside Edges'!M58&gt;=(12.7+1),"Yes","No")</f>
        <v>Yes</v>
      </c>
      <c r="J59" s="34" t="str">
        <f>IF('[1]Outside Edges'!N58&gt;=(12.7+1),"Yes","No")</f>
        <v>Yes</v>
      </c>
      <c r="K59" s="13" t="str">
        <f>IF(('[1]Outside Edges'!F58+6.1)&gt;=(12.7+1),"Yes","No")</f>
        <v>Yes</v>
      </c>
      <c r="L59" s="141" t="str">
        <f>IF(('[1]Outside Edges'!G58+6.1)&gt;=(12.7+1),"Yes","No")</f>
        <v>Yes</v>
      </c>
      <c r="M59" s="33" t="str">
        <f>IF(('[1]Outside Edges'!H58+6.1)&gt;=(12.7+1),"Yes","No")</f>
        <v>Yes</v>
      </c>
      <c r="N59" s="33" t="str">
        <f>IF(('[1]Outside Edges'!I58+6.1)&gt;=(12.7+1),"Yes","No")</f>
        <v>Yes</v>
      </c>
      <c r="O59" s="33" t="str">
        <f>IF(('[1]Outside Edges'!J58+6.1)&gt;=(12.7+1),"Yes","No")</f>
        <v>Yes</v>
      </c>
      <c r="P59" s="33" t="str">
        <f>IF(('[1]Outside Edges'!K58+6.1)&gt;=(12.7+1),"Yes","No")</f>
        <v>Yes</v>
      </c>
      <c r="Q59" s="34" t="str">
        <f>IF(('[1]Outside Edges'!L58+6.1)&gt;=(12.7+1),"Yes","No")</f>
        <v>Yes</v>
      </c>
      <c r="R59" s="33" t="str">
        <f>IF(('[1]Outside Edges'!M58+6.1)&gt;=(12.7+1),"Yes","No")</f>
        <v>Yes</v>
      </c>
      <c r="S59" s="35" t="str">
        <f>IF(('[1]Outside Edges'!N58+6.1)&gt;=(12.7+1),"Yes","No")</f>
        <v>Yes</v>
      </c>
    </row>
    <row r="60" spans="1:19" ht="15.75" customHeight="1" thickBot="1" x14ac:dyDescent="0.3">
      <c r="A60" s="175" t="str">
        <f>IF('[1]Outside Edges'!$A59&lt;&gt;"",'[1]Outside Edges'!$A59,"")</f>
        <v>D57</v>
      </c>
      <c r="B60" s="141" t="str">
        <f>IF('[1]Outside Edges'!F59&gt;=(12.7+1),"Yes","No")</f>
        <v>Yes</v>
      </c>
      <c r="C60" s="141" t="str">
        <f>IF('[1]Outside Edges'!G59&gt;=(12.7+1),"Yes","No")</f>
        <v>Yes</v>
      </c>
      <c r="D60" s="33" t="str">
        <f>IF('[1]Outside Edges'!H59&gt;=(12.7+1),"Yes","No")</f>
        <v>Yes</v>
      </c>
      <c r="E60" s="33" t="str">
        <f>IF('[1]Outside Edges'!I59&gt;=(12.7+1),"Yes","No")</f>
        <v>Yes</v>
      </c>
      <c r="F60" s="33" t="str">
        <f>IF('[1]Outside Edges'!J59&gt;=(12.7+1),"Yes","No")</f>
        <v>Yes</v>
      </c>
      <c r="G60" s="33" t="str">
        <f>IF('[1]Outside Edges'!K59&gt;=(12.7+1),"Yes","No")</f>
        <v>Yes</v>
      </c>
      <c r="H60" s="34" t="str">
        <f>IF('[1]Outside Edges'!L59&gt;=(12.7+1),"Yes","No")</f>
        <v>Yes</v>
      </c>
      <c r="I60" s="34" t="str">
        <f>IF('[1]Outside Edges'!M59&gt;=(12.7+1),"Yes","No")</f>
        <v>Yes</v>
      </c>
      <c r="J60" s="34" t="str">
        <f>IF('[1]Outside Edges'!N59&gt;=(12.7+1),"Yes","No")</f>
        <v>Yes</v>
      </c>
      <c r="K60" s="13" t="str">
        <f>IF(('[1]Outside Edges'!F59+6.1)&gt;=(12.7+1),"Yes","No")</f>
        <v>Yes</v>
      </c>
      <c r="L60" s="141" t="str">
        <f>IF(('[1]Outside Edges'!G59+6.1)&gt;=(12.7+1),"Yes","No")</f>
        <v>Yes</v>
      </c>
      <c r="M60" s="33" t="str">
        <f>IF(('[1]Outside Edges'!H59+6.1)&gt;=(12.7+1),"Yes","No")</f>
        <v>Yes</v>
      </c>
      <c r="N60" s="33" t="str">
        <f>IF(('[1]Outside Edges'!I59+6.1)&gt;=(12.7+1),"Yes","No")</f>
        <v>Yes</v>
      </c>
      <c r="O60" s="33" t="str">
        <f>IF(('[1]Outside Edges'!J59+6.1)&gt;=(12.7+1),"Yes","No")</f>
        <v>Yes</v>
      </c>
      <c r="P60" s="33" t="str">
        <f>IF(('[1]Outside Edges'!K59+6.1)&gt;=(12.7+1),"Yes","No")</f>
        <v>Yes</v>
      </c>
      <c r="Q60" s="34" t="str">
        <f>IF(('[1]Outside Edges'!L59+6.1)&gt;=(12.7+1),"Yes","No")</f>
        <v>Yes</v>
      </c>
      <c r="R60" s="33" t="str">
        <f>IF(('[1]Outside Edges'!M59+6.1)&gt;=(12.7+1),"Yes","No")</f>
        <v>Yes</v>
      </c>
      <c r="S60" s="35" t="str">
        <f>IF(('[1]Outside Edges'!N59+6.1)&gt;=(12.7+1),"Yes","No")</f>
        <v>Yes</v>
      </c>
    </row>
    <row r="61" spans="1:19" ht="15.75" customHeight="1" thickBot="1" x14ac:dyDescent="0.3">
      <c r="A61" s="182" t="str">
        <f>IF('[1]Outside Edges'!$A60&lt;&gt;"",'[1]Outside Edges'!$A60,"")</f>
        <v>D58</v>
      </c>
      <c r="B61" s="141" t="str">
        <f>IF('[1]Outside Edges'!F60&gt;=(12.7+1),"Yes","No")</f>
        <v>No</v>
      </c>
      <c r="C61" s="141" t="str">
        <f>IF('[1]Outside Edges'!G60&gt;=(12.7+1),"Yes","No")</f>
        <v>No</v>
      </c>
      <c r="D61" s="33" t="str">
        <f>IF('[1]Outside Edges'!H60&gt;=(12.7+1),"Yes","No")</f>
        <v>No</v>
      </c>
      <c r="E61" s="33" t="str">
        <f>IF('[1]Outside Edges'!I60&gt;=(12.7+1),"Yes","No")</f>
        <v>No</v>
      </c>
      <c r="F61" s="33" t="str">
        <f>IF('[1]Outside Edges'!J60&gt;=(12.7+1),"Yes","No")</f>
        <v>No</v>
      </c>
      <c r="G61" s="33" t="str">
        <f>IF('[1]Outside Edges'!K60&gt;=(12.7+1),"Yes","No")</f>
        <v>No</v>
      </c>
      <c r="H61" s="34" t="str">
        <f>IF('[1]Outside Edges'!L60&gt;=(12.7+1),"Yes","No")</f>
        <v>No</v>
      </c>
      <c r="I61" s="34" t="str">
        <f>IF('[1]Outside Edges'!M60&gt;=(12.7+1),"Yes","No")</f>
        <v>No</v>
      </c>
      <c r="J61" s="34" t="str">
        <f>IF('[1]Outside Edges'!N60&gt;=(12.7+1),"Yes","No")</f>
        <v>No</v>
      </c>
      <c r="K61" s="13" t="str">
        <f>IF(('[1]Outside Edges'!F60+6.1)&gt;=(12.7+1),"Yes","No")</f>
        <v>Yes</v>
      </c>
      <c r="L61" s="141" t="str">
        <f>IF(('[1]Outside Edges'!G60+6.1)&gt;=(12.7+1),"Yes","No")</f>
        <v>No</v>
      </c>
      <c r="M61" s="33" t="str">
        <f>IF(('[1]Outside Edges'!H60+6.1)&gt;=(12.7+1),"Yes","No")</f>
        <v>No</v>
      </c>
      <c r="N61" s="33" t="str">
        <f>IF(('[1]Outside Edges'!I60+6.1)&gt;=(12.7+1),"Yes","No")</f>
        <v>No</v>
      </c>
      <c r="O61" s="33" t="str">
        <f>IF(('[1]Outside Edges'!J60+6.1)&gt;=(12.7+1),"Yes","No")</f>
        <v>No</v>
      </c>
      <c r="P61" s="33" t="str">
        <f>IF(('[1]Outside Edges'!K60+6.1)&gt;=(12.7+1),"Yes","No")</f>
        <v>No</v>
      </c>
      <c r="Q61" s="34" t="str">
        <f>IF(('[1]Outside Edges'!L60+6.1)&gt;=(12.7+1),"Yes","No")</f>
        <v>No</v>
      </c>
      <c r="R61" s="33" t="str">
        <f>IF(('[1]Outside Edges'!M60+6.1)&gt;=(12.7+1),"Yes","No")</f>
        <v>No</v>
      </c>
      <c r="S61" s="35" t="str">
        <f>IF(('[1]Outside Edges'!N60+6.1)&gt;=(12.7+1),"Yes","No")</f>
        <v>No</v>
      </c>
    </row>
    <row r="62" spans="1:19" ht="15.75" customHeight="1" thickBot="1" x14ac:dyDescent="0.3">
      <c r="A62" s="183" t="str">
        <f>IF('[1]Outside Edges'!$A61&lt;&gt;"",'[1]Outside Edges'!$A61,"")</f>
        <v>D59</v>
      </c>
      <c r="B62" s="141" t="str">
        <f>IF('[1]Outside Edges'!F61&gt;=(12.7+1),"Yes","No")</f>
        <v>No</v>
      </c>
      <c r="C62" s="141" t="str">
        <f>IF('[1]Outside Edges'!G61&gt;=(12.7+1),"Yes","No")</f>
        <v>No</v>
      </c>
      <c r="D62" s="33" t="str">
        <f>IF('[1]Outside Edges'!H61&gt;=(12.7+1),"Yes","No")</f>
        <v>No</v>
      </c>
      <c r="E62" s="33" t="str">
        <f>IF('[1]Outside Edges'!I61&gt;=(12.7+1),"Yes","No")</f>
        <v>No</v>
      </c>
      <c r="F62" s="33" t="str">
        <f>IF('[1]Outside Edges'!J61&gt;=(12.7+1),"Yes","No")</f>
        <v>Yes</v>
      </c>
      <c r="G62" s="33" t="str">
        <f>IF('[1]Outside Edges'!K61&gt;=(12.7+1),"Yes","No")</f>
        <v>Yes</v>
      </c>
      <c r="H62" s="34" t="str">
        <f>IF('[1]Outside Edges'!L61&gt;=(12.7+1),"Yes","No")</f>
        <v>Yes</v>
      </c>
      <c r="I62" s="34" t="str">
        <f>IF('[1]Outside Edges'!M61&gt;=(12.7+1),"Yes","No")</f>
        <v>Yes</v>
      </c>
      <c r="J62" s="34" t="str">
        <f>IF('[1]Outside Edges'!N61&gt;=(12.7+1),"Yes","No")</f>
        <v>Yes</v>
      </c>
      <c r="K62" s="13" t="str">
        <f>IF(('[1]Outside Edges'!F61+6.1)&gt;=(12.7+1),"Yes","No")</f>
        <v>Yes</v>
      </c>
      <c r="L62" s="190" t="str">
        <f>IF(('[1]Outside Edges'!G61+6.1)&gt;=(12.7+1),"No","No")</f>
        <v>No</v>
      </c>
      <c r="M62" s="191" t="str">
        <f>IF(('[1]Outside Edges'!H61+6.1)&gt;=(12.7+1),"No","No")</f>
        <v>No</v>
      </c>
      <c r="N62" s="191" t="str">
        <f>IF(('[1]Outside Edges'!I61+6.1)&gt;=(12.7+1),"No","No")</f>
        <v>No</v>
      </c>
      <c r="O62" s="33" t="str">
        <f>IF(('[1]Outside Edges'!J61+6.1)&gt;=(12.7+1),"Yes","No")</f>
        <v>Yes</v>
      </c>
      <c r="P62" s="33" t="str">
        <f>IF(('[1]Outside Edges'!K61+6.1)&gt;=(12.7+1),"Yes","No")</f>
        <v>Yes</v>
      </c>
      <c r="Q62" s="34" t="str">
        <f>IF(('[1]Outside Edges'!L61+6.1)&gt;=(12.7+1),"Yes","No")</f>
        <v>Yes</v>
      </c>
      <c r="R62" s="33" t="str">
        <f>IF(('[1]Outside Edges'!M61+6.1)&gt;=(12.7+1),"Yes","No")</f>
        <v>Yes</v>
      </c>
      <c r="S62" s="35" t="str">
        <f>IF(('[1]Outside Edges'!N61+6.1)&gt;=(12.7+1),"Yes","No")</f>
        <v>Yes</v>
      </c>
    </row>
    <row r="63" spans="1:19" ht="15.75" customHeight="1" thickBot="1" x14ac:dyDescent="0.3">
      <c r="A63" s="30" t="str">
        <f>IF('[1]Outside Edges'!$A62&lt;&gt;"",'[1]Outside Edges'!$A62,"")</f>
        <v>D60</v>
      </c>
      <c r="B63" s="141" t="str">
        <f>IF('[1]Outside Edges'!F62&gt;=(12.7+1),"Yes","No")</f>
        <v>No</v>
      </c>
      <c r="C63" s="141" t="str">
        <f>IF('[1]Outside Edges'!G62&gt;=(12.7+1),"Yes","No")</f>
        <v>No</v>
      </c>
      <c r="D63" s="214" t="str">
        <f>IF('[1]Outside Edges'!H62&gt;=(12.7+1),"Yes","No")</f>
        <v>No</v>
      </c>
      <c r="E63" s="191" t="str">
        <f>IF('[1]Outside Edges'!I62&gt;=(12.7+1),"Yes","Yes")</f>
        <v>Yes</v>
      </c>
      <c r="F63" s="191" t="str">
        <f>IF('[1]Outside Edges'!J62&gt;=(12.7+1),"Yes","No")</f>
        <v>Yes</v>
      </c>
      <c r="G63" s="191" t="str">
        <f>IF('[1]Outside Edges'!K62&gt;=(12.7+1),"Yes","No")</f>
        <v>Yes</v>
      </c>
      <c r="H63" s="34" t="str">
        <f>IF('[1]Outside Edges'!L62&gt;=(12.7+1),"Yes","No")</f>
        <v>Yes</v>
      </c>
      <c r="I63" s="34" t="str">
        <f>IF('[1]Outside Edges'!M62&gt;=(12.7+1),"Yes","No")</f>
        <v>Yes</v>
      </c>
      <c r="J63" s="34" t="str">
        <f>IF('[1]Outside Edges'!N62&gt;=(12.7+1),"Yes","No")</f>
        <v>Yes</v>
      </c>
      <c r="K63" s="13" t="str">
        <f>IF(('[1]Outside Edges'!F62+6.1)&gt;=(12.7+1),"Yes","No")</f>
        <v>Yes</v>
      </c>
      <c r="L63" s="141" t="str">
        <f>IF(('[1]Outside Edges'!G62+6.1)&gt;=(12.7+1),"Yes","No")</f>
        <v>Yes</v>
      </c>
      <c r="M63" s="33" t="str">
        <f>IF(('[1]Outside Edges'!H62+6.1)&gt;=(12.7+1),"Yes","No")</f>
        <v>Yes</v>
      </c>
      <c r="N63" s="33" t="str">
        <f>IF(('[1]Outside Edges'!I62+6.1)&gt;=(12.7+1),"Yes","No")</f>
        <v>Yes</v>
      </c>
      <c r="O63" s="33" t="str">
        <f>IF(('[1]Outside Edges'!J62+6.1)&gt;=(12.7+1),"Yes","No")</f>
        <v>Yes</v>
      </c>
      <c r="P63" s="33" t="str">
        <f>IF(('[1]Outside Edges'!K62+6.1)&gt;=(12.7+1),"Yes","No")</f>
        <v>Yes</v>
      </c>
      <c r="Q63" s="34" t="str">
        <f>IF(('[1]Outside Edges'!L62+6.1)&gt;=(12.7+1),"Yes","No")</f>
        <v>Yes</v>
      </c>
      <c r="R63" s="33" t="str">
        <f>IF(('[1]Outside Edges'!M62+6.1)&gt;=(12.7+1),"Yes","No")</f>
        <v>Yes</v>
      </c>
      <c r="S63" s="35" t="str">
        <f>IF(('[1]Outside Edges'!N62+6.1)&gt;=(12.7+1),"Yes","No")</f>
        <v>Yes</v>
      </c>
    </row>
    <row r="64" spans="1:19" ht="15.75" customHeight="1" thickBot="1" x14ac:dyDescent="0.3">
      <c r="A64" s="31" t="str">
        <f>IF('[1]Outside Edges'!$A63&lt;&gt;"",'[1]Outside Edges'!$A63,"")</f>
        <v>D61</v>
      </c>
      <c r="B64" s="141" t="str">
        <f>IF('[1]Outside Edges'!F63&gt;=(12.7+1),"Yes","No")</f>
        <v>Yes</v>
      </c>
      <c r="C64" s="141" t="str">
        <f>IF('[1]Outside Edges'!G63&gt;=(12.7+1),"Yes","No")</f>
        <v>Yes</v>
      </c>
      <c r="D64" s="33" t="str">
        <f>IF('[1]Outside Edges'!H63&gt;=(12.7+1),"Yes","No")</f>
        <v>Yes</v>
      </c>
      <c r="E64" s="33" t="str">
        <f>IF('[1]Outside Edges'!I63&gt;=(12.7+1),"Yes","No")</f>
        <v>Yes</v>
      </c>
      <c r="F64" s="33" t="str">
        <f>IF('[1]Outside Edges'!J63&gt;=(12.7+1),"Yes","No")</f>
        <v>Yes</v>
      </c>
      <c r="G64" s="33" t="str">
        <f>IF('[1]Outside Edges'!K63&gt;=(12.7+1),"Yes","No")</f>
        <v>Yes</v>
      </c>
      <c r="H64" s="34" t="str">
        <f>IF('[1]Outside Edges'!L63&gt;=(12.7+1),"Yes","No")</f>
        <v>Yes</v>
      </c>
      <c r="I64" s="34" t="str">
        <f>IF('[1]Outside Edges'!M63&gt;=(12.7+1),"Yes","No")</f>
        <v>Yes</v>
      </c>
      <c r="J64" s="34" t="str">
        <f>IF('[1]Outside Edges'!N63&gt;=(12.7+1),"Yes","No")</f>
        <v>Yes</v>
      </c>
      <c r="K64" s="13" t="str">
        <f>IF(('[1]Outside Edges'!F63+6.1)&gt;=(12.7+1),"Yes","No")</f>
        <v>Yes</v>
      </c>
      <c r="L64" s="141" t="str">
        <f>IF(('[1]Outside Edges'!G63+6.1)&gt;=(12.7+1),"Yes","No")</f>
        <v>Yes</v>
      </c>
      <c r="M64" s="33" t="str">
        <f>IF(('[1]Outside Edges'!H63+6.1)&gt;=(12.7+1),"Yes","No")</f>
        <v>Yes</v>
      </c>
      <c r="N64" s="33" t="str">
        <f>IF(('[1]Outside Edges'!I63+6.1)&gt;=(12.7+1),"Yes","No")</f>
        <v>Yes</v>
      </c>
      <c r="O64" s="33" t="str">
        <f>IF(('[1]Outside Edges'!J63+6.1)&gt;=(12.7+1),"Yes","No")</f>
        <v>Yes</v>
      </c>
      <c r="P64" s="33" t="str">
        <f>IF(('[1]Outside Edges'!K63+6.1)&gt;=(12.7+1),"Yes","No")</f>
        <v>Yes</v>
      </c>
      <c r="Q64" s="34" t="str">
        <f>IF(('[1]Outside Edges'!L63+6.1)&gt;=(12.7+1),"Yes","No")</f>
        <v>Yes</v>
      </c>
      <c r="R64" s="33" t="str">
        <f>IF(('[1]Outside Edges'!M63+6.1)&gt;=(12.7+1),"Yes","No")</f>
        <v>Yes</v>
      </c>
      <c r="S64" s="35" t="str">
        <f>IF(('[1]Outside Edges'!N63+6.1)&gt;=(12.7+1),"Yes","No")</f>
        <v>Yes</v>
      </c>
    </row>
    <row r="65" spans="1:20" ht="15.75" customHeight="1" thickBot="1" x14ac:dyDescent="0.3">
      <c r="A65" s="30" t="str">
        <f>IF('[1]Outside Edges'!$A64&lt;&gt;"",'[1]Outside Edges'!$A64,"")</f>
        <v>D62</v>
      </c>
      <c r="B65" s="141" t="str">
        <f>IF('[1]Outside Edges'!F64&gt;=(12.7+1),"Yes","No")</f>
        <v>No</v>
      </c>
      <c r="C65" s="141" t="str">
        <f>IF('[1]Outside Edges'!G64&gt;=(12.7+1),"Yes","No")</f>
        <v>No</v>
      </c>
      <c r="D65" s="33" t="str">
        <f>IF('[1]Outside Edges'!H64&gt;=(12.7+1),"Yes","No")</f>
        <v>Yes</v>
      </c>
      <c r="E65" s="33" t="str">
        <f>IF('[1]Outside Edges'!I64&gt;=(12.7+1),"Yes","No")</f>
        <v>Yes</v>
      </c>
      <c r="F65" s="33" t="str">
        <f>IF('[1]Outside Edges'!J64&gt;=(12.7+1),"Yes","No")</f>
        <v>Yes</v>
      </c>
      <c r="G65" s="33" t="str">
        <f>IF('[1]Outside Edges'!K64&gt;=(12.7+1),"Yes","No")</f>
        <v>Yes</v>
      </c>
      <c r="H65" s="34" t="str">
        <f>IF('[1]Outside Edges'!L64&gt;=(12.7+1),"Yes","No")</f>
        <v>Yes</v>
      </c>
      <c r="I65" s="34" t="str">
        <f>IF('[1]Outside Edges'!M64&gt;=(12.7+1),"Yes","No")</f>
        <v>Yes</v>
      </c>
      <c r="J65" s="34" t="str">
        <f>IF('[1]Outside Edges'!N64&gt;=(12.7+1),"Yes","No")</f>
        <v>Yes</v>
      </c>
      <c r="K65" s="13" t="str">
        <f>IF(('[1]Outside Edges'!F64+6.1)&gt;=(12.7+1),"Yes","No")</f>
        <v>No</v>
      </c>
      <c r="L65" s="141" t="str">
        <f>IF(('[1]Outside Edges'!G64+6.1)&gt;=(12.7+1),"Yes","No")</f>
        <v>Yes</v>
      </c>
      <c r="M65" s="33" t="str">
        <f>IF(('[1]Outside Edges'!H64+6.1)&gt;=(12.7+1),"Yes","No")</f>
        <v>Yes</v>
      </c>
      <c r="N65" s="33" t="str">
        <f>IF(('[1]Outside Edges'!I64+6.1)&gt;=(12.7+1),"Yes","No")</f>
        <v>Yes</v>
      </c>
      <c r="O65" s="33" t="str">
        <f>IF(('[1]Outside Edges'!J64+6.1)&gt;=(12.7+1),"Yes","No")</f>
        <v>Yes</v>
      </c>
      <c r="P65" s="33" t="str">
        <f>IF(('[1]Outside Edges'!K64+6.1)&gt;=(12.7+1),"Yes","No")</f>
        <v>Yes</v>
      </c>
      <c r="Q65" s="34" t="str">
        <f>IF(('[1]Outside Edges'!L64+6.1)&gt;=(12.7+1),"Yes","No")</f>
        <v>Yes</v>
      </c>
      <c r="R65" s="33" t="str">
        <f>IF(('[1]Outside Edges'!M64+6.1)&gt;=(12.7+1),"Yes","No")</f>
        <v>Yes</v>
      </c>
      <c r="S65" s="35" t="str">
        <f>IF(('[1]Outside Edges'!N64+6.1)&gt;=(12.7+1),"Yes","No")</f>
        <v>Yes</v>
      </c>
    </row>
    <row r="66" spans="1:20" ht="15.75" customHeight="1" thickBot="1" x14ac:dyDescent="0.3">
      <c r="A66" s="31" t="str">
        <f>IF('[1]Outside Edges'!$A65&lt;&gt;"",'[1]Outside Edges'!$A65,"")</f>
        <v>D63</v>
      </c>
      <c r="B66" s="141" t="str">
        <f>IF('[1]Outside Edges'!F65&gt;=(12.7+1),"Yes","No")</f>
        <v>Yes</v>
      </c>
      <c r="C66" s="141" t="str">
        <f>IF('[1]Outside Edges'!G65&gt;=(12.7+1),"Yes","No")</f>
        <v>Yes</v>
      </c>
      <c r="D66" s="33" t="str">
        <f>IF('[1]Outside Edges'!H65&gt;=(12.7+1),"Yes","No")</f>
        <v>Yes</v>
      </c>
      <c r="E66" s="33" t="str">
        <f>IF('[1]Outside Edges'!I65&gt;=(12.7+1),"Yes","No")</f>
        <v>Yes</v>
      </c>
      <c r="F66" s="33" t="str">
        <f>IF('[1]Outside Edges'!J65&gt;=(12.7+1),"Yes","No")</f>
        <v>Yes</v>
      </c>
      <c r="G66" s="33" t="str">
        <f>IF('[1]Outside Edges'!K65&gt;=(12.7+1),"Yes","No")</f>
        <v>Yes</v>
      </c>
      <c r="H66" s="34" t="str">
        <f>IF('[1]Outside Edges'!L65&gt;=(12.7+1),"Yes","No")</f>
        <v>Yes</v>
      </c>
      <c r="I66" s="34" t="str">
        <f>IF('[1]Outside Edges'!M65&gt;=(12.7+1),"Yes","No")</f>
        <v>Yes</v>
      </c>
      <c r="J66" s="34" t="str">
        <f>IF('[1]Outside Edges'!N65&gt;=(12.7+1),"Yes","No")</f>
        <v>Yes</v>
      </c>
      <c r="K66" s="13" t="str">
        <f>IF(('[1]Outside Edges'!F65+6.1)&gt;=(12.7+1),"Yes","No")</f>
        <v>Yes</v>
      </c>
      <c r="L66" s="141" t="str">
        <f>IF(('[1]Outside Edges'!G65+6.1)&gt;=(12.7+1),"Yes","No")</f>
        <v>Yes</v>
      </c>
      <c r="M66" s="33" t="str">
        <f>IF(('[1]Outside Edges'!H65+6.1)&gt;=(12.7+1),"Yes","No")</f>
        <v>Yes</v>
      </c>
      <c r="N66" s="33" t="str">
        <f>IF(('[1]Outside Edges'!I65+6.1)&gt;=(12.7+1),"Yes","No")</f>
        <v>Yes</v>
      </c>
      <c r="O66" s="33" t="str">
        <f>IF(('[1]Outside Edges'!J65+6.1)&gt;=(12.7+1),"Yes","No")</f>
        <v>Yes</v>
      </c>
      <c r="P66" s="33" t="str">
        <f>IF(('[1]Outside Edges'!K65+6.1)&gt;=(12.7+1),"Yes","No")</f>
        <v>Yes</v>
      </c>
      <c r="Q66" s="34" t="str">
        <f>IF(('[1]Outside Edges'!L65+6.1)&gt;=(12.7+1),"Yes","No")</f>
        <v>Yes</v>
      </c>
      <c r="R66" s="33" t="str">
        <f>IF(('[1]Outside Edges'!M65+6.1)&gt;=(12.7+1),"Yes","No")</f>
        <v>Yes</v>
      </c>
      <c r="S66" s="35" t="str">
        <f>IF(('[1]Outside Edges'!N65+6.1)&gt;=(12.7+1),"Yes","No")</f>
        <v>Yes</v>
      </c>
    </row>
    <row r="67" spans="1:20" ht="15.75" customHeight="1" thickBot="1" x14ac:dyDescent="0.3">
      <c r="A67" s="30" t="str">
        <f>IF('[1]Outside Edges'!$A66&lt;&gt;"",'[1]Outside Edges'!$A66,"")</f>
        <v>D64</v>
      </c>
      <c r="B67" s="141" t="str">
        <f>IF('[1]Outside Edges'!F66&gt;=(12.7+1),"Yes","No")</f>
        <v>Yes</v>
      </c>
      <c r="C67" s="141" t="str">
        <f>IF('[1]Outside Edges'!G66&gt;=(12.7+1),"Yes","No")</f>
        <v>Yes</v>
      </c>
      <c r="D67" s="33" t="str">
        <f>IF('[1]Outside Edges'!H66&gt;=(12.7+1),"Yes","No")</f>
        <v>Yes</v>
      </c>
      <c r="E67" s="33" t="str">
        <f>IF('[1]Outside Edges'!I66&gt;=(12.7+1),"Yes","No")</f>
        <v>Yes</v>
      </c>
      <c r="F67" s="33" t="str">
        <f>IF('[1]Outside Edges'!J66&gt;=(12.7+1),"Yes","No")</f>
        <v>Yes</v>
      </c>
      <c r="G67" s="33" t="str">
        <f>IF('[1]Outside Edges'!K66&gt;=(12.7+1),"Yes","No")</f>
        <v>Yes</v>
      </c>
      <c r="H67" s="34" t="str">
        <f>IF('[1]Outside Edges'!L66&gt;=(12.7+1),"Yes","No")</f>
        <v>Yes</v>
      </c>
      <c r="I67" s="34" t="str">
        <f>IF('[1]Outside Edges'!M66&gt;=(12.7+1),"Yes","No")</f>
        <v>Yes</v>
      </c>
      <c r="J67" s="34" t="str">
        <f>IF('[1]Outside Edges'!N66&gt;=(12.7+1),"Yes","No")</f>
        <v>Yes</v>
      </c>
      <c r="K67" s="13" t="str">
        <f>IF(('[1]Outside Edges'!F66+6.1)&gt;=(12.7+1),"Yes","No")</f>
        <v>Yes</v>
      </c>
      <c r="L67" s="141" t="str">
        <f>IF(('[1]Outside Edges'!G66+6.1)&gt;=(12.7+1),"Yes","No")</f>
        <v>Yes</v>
      </c>
      <c r="M67" s="33" t="str">
        <f>IF(('[1]Outside Edges'!H66+6.1)&gt;=(12.7+1),"Yes","No")</f>
        <v>Yes</v>
      </c>
      <c r="N67" s="33" t="str">
        <f>IF(('[1]Outside Edges'!I66+6.1)&gt;=(12.7+1),"Yes","No")</f>
        <v>Yes</v>
      </c>
      <c r="O67" s="33" t="str">
        <f>IF(('[1]Outside Edges'!J66+6.1)&gt;=(12.7+1),"Yes","No")</f>
        <v>Yes</v>
      </c>
      <c r="P67" s="33" t="str">
        <f>IF(('[1]Outside Edges'!K66+6.1)&gt;=(12.7+1),"Yes","No")</f>
        <v>Yes</v>
      </c>
      <c r="Q67" s="34" t="str">
        <f>IF(('[1]Outside Edges'!L66+6.1)&gt;=(12.7+1),"Yes","No")</f>
        <v>Yes</v>
      </c>
      <c r="R67" s="33" t="str">
        <f>IF(('[1]Outside Edges'!M66+6.1)&gt;=(12.7+1),"Yes","No")</f>
        <v>Yes</v>
      </c>
      <c r="S67" s="35" t="str">
        <f>IF(('[1]Outside Edges'!N66+6.1)&gt;=(12.7+1),"Yes","No")</f>
        <v>Yes</v>
      </c>
    </row>
    <row r="68" spans="1:20" ht="15.75" customHeight="1" thickBot="1" x14ac:dyDescent="0.3">
      <c r="A68" s="31" t="str">
        <f>IF('[1]Outside Edges'!$A67&lt;&gt;"",'[1]Outside Edges'!$A67,"")</f>
        <v>D65</v>
      </c>
      <c r="B68" s="141" t="str">
        <f>IF('[1]Outside Edges'!F67&gt;=(12.7+1),"Yes","No")</f>
        <v>No</v>
      </c>
      <c r="C68" s="141" t="str">
        <f>IF('[1]Outside Edges'!G67&gt;=(12.7+1),"Yes","No")</f>
        <v>No</v>
      </c>
      <c r="D68" s="33" t="str">
        <f>IF('[1]Outside Edges'!H67&gt;=(12.7+1),"Yes","No")</f>
        <v>No</v>
      </c>
      <c r="E68" s="33" t="str">
        <f>IF('[1]Outside Edges'!I67&gt;=(12.7+1),"Yes","No")</f>
        <v>No</v>
      </c>
      <c r="F68" s="33" t="str">
        <f>IF('[1]Outside Edges'!J67&gt;=(12.7+1),"Yes","No")</f>
        <v>Yes</v>
      </c>
      <c r="G68" s="33" t="str">
        <f>IF('[1]Outside Edges'!K67&gt;=(12.7+1),"Yes","No")</f>
        <v>Yes</v>
      </c>
      <c r="H68" s="34" t="str">
        <f>IF('[1]Outside Edges'!L67&gt;=(12.7+1),"Yes","No")</f>
        <v>Yes</v>
      </c>
      <c r="I68" s="34" t="str">
        <f>IF('[1]Outside Edges'!M67&gt;=(12.7+1),"Yes","No")</f>
        <v>Yes</v>
      </c>
      <c r="J68" s="34" t="str">
        <f>IF('[1]Outside Edges'!N67&gt;=(12.7+1),"Yes","No")</f>
        <v>Yes</v>
      </c>
      <c r="K68" s="13" t="str">
        <f>IF(('[1]Outside Edges'!F67+6.1)&gt;=(12.7+1),"Yes","No")</f>
        <v>Yes</v>
      </c>
      <c r="L68" s="141" t="str">
        <f>IF(('[1]Outside Edges'!G67+6.1)&gt;=(12.7+1),"Yes","No")</f>
        <v>Yes</v>
      </c>
      <c r="M68" s="33" t="str">
        <f>IF(('[1]Outside Edges'!H67+6.1)&gt;=(12.7+1),"Yes","No")</f>
        <v>Yes</v>
      </c>
      <c r="N68" s="33" t="str">
        <f>IF(('[1]Outside Edges'!I67+6.1)&gt;=(12.7+1),"Yes","No")</f>
        <v>Yes</v>
      </c>
      <c r="O68" s="33" t="str">
        <f>IF(('[1]Outside Edges'!J67+6.1)&gt;=(12.7+1),"Yes","No")</f>
        <v>Yes</v>
      </c>
      <c r="P68" s="33" t="str">
        <f>IF(('[1]Outside Edges'!K67+6.1)&gt;=(12.7+1),"Yes","No")</f>
        <v>Yes</v>
      </c>
      <c r="Q68" s="34" t="str">
        <f>IF(('[1]Outside Edges'!L67+6.1)&gt;=(12.7+1),"Yes","No")</f>
        <v>Yes</v>
      </c>
      <c r="R68" s="33" t="str">
        <f>IF(('[1]Outside Edges'!M67+6.1)&gt;=(12.7+1),"Yes","No")</f>
        <v>Yes</v>
      </c>
      <c r="S68" s="35" t="str">
        <f>IF(('[1]Outside Edges'!N67+6.1)&gt;=(12.7+1),"Yes","No")</f>
        <v>Yes</v>
      </c>
    </row>
    <row r="69" spans="1:20" ht="15.75" customHeight="1" thickBot="1" x14ac:dyDescent="0.3">
      <c r="A69" s="30" t="str">
        <f>IF('[1]Outside Edges'!$A68&lt;&gt;"",'[1]Outside Edges'!$A68,"")</f>
        <v>D66</v>
      </c>
      <c r="B69" s="141" t="str">
        <f>IF('[1]Outside Edges'!F68&gt;=(12.7+1),"Yes","No")</f>
        <v>Yes</v>
      </c>
      <c r="C69" s="141" t="str">
        <f>IF('[1]Outside Edges'!G68&gt;=(12.7+1),"Yes","No")</f>
        <v>Yes</v>
      </c>
      <c r="D69" s="33" t="str">
        <f>IF('[1]Outside Edges'!H68&gt;=(12.7+1),"Yes","No")</f>
        <v>Yes</v>
      </c>
      <c r="E69" s="33" t="str">
        <f>IF('[1]Outside Edges'!I68&gt;=(12.7+1),"Yes","No")</f>
        <v>Yes</v>
      </c>
      <c r="F69" s="33" t="str">
        <f>IF('[1]Outside Edges'!J68&gt;=(12.7+1),"Yes","No")</f>
        <v>Yes</v>
      </c>
      <c r="G69" s="33" t="str">
        <f>IF('[1]Outside Edges'!K68&gt;=(12.7+1),"Yes","No")</f>
        <v>Yes</v>
      </c>
      <c r="H69" s="34" t="str">
        <f>IF('[1]Outside Edges'!L68&gt;=(12.7+1),"Yes","No")</f>
        <v>Yes</v>
      </c>
      <c r="I69" s="34" t="str">
        <f>IF('[1]Outside Edges'!M68&gt;=(12.7+1),"Yes","No")</f>
        <v>Yes</v>
      </c>
      <c r="J69" s="34" t="str">
        <f>IF('[1]Outside Edges'!N68&gt;=(12.7+1),"Yes","No")</f>
        <v>Yes</v>
      </c>
      <c r="K69" s="13" t="str">
        <f>IF(('[1]Outside Edges'!F68+6.1)&gt;=(12.7+1),"Yes","No")</f>
        <v>Yes</v>
      </c>
      <c r="L69" s="141" t="str">
        <f>IF(('[1]Outside Edges'!G68+6.1)&gt;=(12.7+1),"Yes","No")</f>
        <v>Yes</v>
      </c>
      <c r="M69" s="33" t="str">
        <f>IF(('[1]Outside Edges'!H68+6.1)&gt;=(12.7+1),"Yes","No")</f>
        <v>Yes</v>
      </c>
      <c r="N69" s="33" t="str">
        <f>IF(('[1]Outside Edges'!I68+6.1)&gt;=(12.7+1),"Yes","No")</f>
        <v>Yes</v>
      </c>
      <c r="O69" s="33" t="str">
        <f>IF(('[1]Outside Edges'!J68+6.1)&gt;=(12.7+1),"Yes","No")</f>
        <v>Yes</v>
      </c>
      <c r="P69" s="33" t="str">
        <f>IF(('[1]Outside Edges'!K68+6.1)&gt;=(12.7+1),"Yes","No")</f>
        <v>Yes</v>
      </c>
      <c r="Q69" s="34" t="str">
        <f>IF(('[1]Outside Edges'!L68+6.1)&gt;=(12.7+1),"Yes","No")</f>
        <v>Yes</v>
      </c>
      <c r="R69" s="33" t="str">
        <f>IF(('[1]Outside Edges'!M68+6.1)&gt;=(12.7+1),"Yes","No")</f>
        <v>Yes</v>
      </c>
      <c r="S69" s="35" t="str">
        <f>IF(('[1]Outside Edges'!N68+6.1)&gt;=(12.7+1),"Yes","No")</f>
        <v>Yes</v>
      </c>
    </row>
    <row r="70" spans="1:20" ht="15.75" customHeight="1" thickBot="1" x14ac:dyDescent="0.3">
      <c r="A70" s="31" t="str">
        <f>IF('[1]Outside Edges'!$A69&lt;&gt;"",'[1]Outside Edges'!$A69,"")</f>
        <v>D67</v>
      </c>
      <c r="B70" s="141" t="str">
        <f>IF('[1]Outside Edges'!F69&gt;=(12.7+1),"Yes","No")</f>
        <v>No</v>
      </c>
      <c r="C70" s="141" t="str">
        <f>IF('[1]Outside Edges'!G69&gt;=(12.7+1),"Yes","No")</f>
        <v>No</v>
      </c>
      <c r="D70" s="33" t="str">
        <f>IF('[1]Outside Edges'!H69&gt;=(12.7+1),"Yes","No")</f>
        <v>No</v>
      </c>
      <c r="E70" s="33" t="str">
        <f>IF('[1]Outside Edges'!I69&gt;=(12.7+1),"Yes","No")</f>
        <v>No</v>
      </c>
      <c r="F70" s="33" t="str">
        <f>IF('[1]Outside Edges'!J69&gt;=(12.7+1),"Yes","No")</f>
        <v>No</v>
      </c>
      <c r="G70" s="33" t="str">
        <f>IF('[1]Outside Edges'!K69&gt;=(12.7+1),"Yes","No")</f>
        <v>No</v>
      </c>
      <c r="H70" s="34" t="str">
        <f>IF('[1]Outside Edges'!L69&gt;=(12.7+1),"Yes","No")</f>
        <v>No</v>
      </c>
      <c r="I70" s="34" t="str">
        <f>IF('[1]Outside Edges'!M69&gt;=(12.7+1),"Yes","No")</f>
        <v>Yes</v>
      </c>
      <c r="J70" s="34" t="str">
        <f>IF('[1]Outside Edges'!N69&gt;=(12.7+1),"Yes","No")</f>
        <v>Yes</v>
      </c>
      <c r="K70" s="13" t="str">
        <f>IF(('[1]Outside Edges'!F69+6.1)&gt;=(12.7+1),"Yes","No")</f>
        <v>Yes</v>
      </c>
      <c r="L70" s="141" t="str">
        <f>IF(('[1]Outside Edges'!G69+6.1)&gt;=(12.7+1),"Yes","No")</f>
        <v>Yes</v>
      </c>
      <c r="M70" s="33" t="str">
        <f>IF(('[1]Outside Edges'!H69+6.1)&gt;=(12.7+1),"Yes","No")</f>
        <v>Yes</v>
      </c>
      <c r="N70" s="33" t="str">
        <f>IF(('[1]Outside Edges'!I69+6.1)&gt;=(12.7+1),"Yes","No")</f>
        <v>Yes</v>
      </c>
      <c r="O70" s="33" t="str">
        <f>IF(('[1]Outside Edges'!J69+6.1)&gt;=(12.7+1),"Yes","No")</f>
        <v>Yes</v>
      </c>
      <c r="P70" s="33" t="str">
        <f>IF(('[1]Outside Edges'!K69+6.1)&gt;=(12.7+1),"Yes","No")</f>
        <v>Yes</v>
      </c>
      <c r="Q70" s="34" t="str">
        <f>IF(('[1]Outside Edges'!L69+6.1)&gt;=(12.7+1),"Yes","No")</f>
        <v>Yes</v>
      </c>
      <c r="R70" s="33" t="str">
        <f>IF(('[1]Outside Edges'!M69+6.1)&gt;=(12.7+1),"Yes","No")</f>
        <v>Yes</v>
      </c>
      <c r="S70" s="35" t="str">
        <f>IF(('[1]Outside Edges'!N69+6.1)&gt;=(12.7+1),"Yes","No")</f>
        <v>Yes</v>
      </c>
    </row>
    <row r="71" spans="1:20" ht="15.75" customHeight="1" thickBot="1" x14ac:dyDescent="0.3">
      <c r="A71" s="184" t="str">
        <f>IF('[1]Outside Edges'!$A70&lt;&gt;"",'[1]Outside Edges'!$A70,"")</f>
        <v>D68</v>
      </c>
      <c r="B71" s="141" t="str">
        <f>IF('[1]Outside Edges'!F70&gt;=(12.7+1),"Yes","No")</f>
        <v>No</v>
      </c>
      <c r="C71" s="141" t="str">
        <f>IF('[1]Outside Edges'!G70&gt;=(12.7+1),"Yes","No")</f>
        <v>No</v>
      </c>
      <c r="D71" s="33" t="str">
        <f>IF('[1]Outside Edges'!H70&gt;=(12.7+1),"Yes","No")</f>
        <v>No</v>
      </c>
      <c r="E71" s="33" t="str">
        <f>IF('[1]Outside Edges'!I70&gt;=(12.7+1),"Yes","No")</f>
        <v>Yes</v>
      </c>
      <c r="F71" s="33" t="str">
        <f>IF('[1]Outside Edges'!J70&gt;=(12.7+1),"Yes","No")</f>
        <v>Yes</v>
      </c>
      <c r="G71" s="33" t="str">
        <f>IF('[1]Outside Edges'!K70&gt;=(12.7+1),"Yes","No")</f>
        <v>Yes</v>
      </c>
      <c r="H71" s="34" t="str">
        <f>IF('[1]Outside Edges'!L70&gt;=(12.7+1),"Yes","No")</f>
        <v>Yes</v>
      </c>
      <c r="I71" s="34" t="str">
        <f>IF('[1]Outside Edges'!M70&gt;=(12.7+1),"Yes","No")</f>
        <v>Yes</v>
      </c>
      <c r="J71" s="34" t="str">
        <f>IF('[1]Outside Edges'!N70&gt;=(12.7+1),"Yes","No")</f>
        <v>Yes</v>
      </c>
      <c r="K71" s="13" t="str">
        <f>IF(('[1]Outside Edges'!F70+6.1)&gt;=(12.7+1),"Yes","No")</f>
        <v>Yes</v>
      </c>
      <c r="L71" s="141" t="str">
        <f>IF(('[1]Outside Edges'!G70+6.1)&gt;=(12.7+1),"Yes","No")</f>
        <v>Yes</v>
      </c>
      <c r="M71" s="33" t="str">
        <f>IF(('[1]Outside Edges'!H70+6.1)&gt;=(12.7+1),"Yes","No")</f>
        <v>Yes</v>
      </c>
      <c r="N71" s="33" t="str">
        <f>IF(('[1]Outside Edges'!I70+6.1)&gt;=(12.7+1),"Yes","No")</f>
        <v>Yes</v>
      </c>
      <c r="O71" s="33" t="str">
        <f>IF(('[1]Outside Edges'!J70+6.1)&gt;=(12.7+1),"Yes","No")</f>
        <v>Yes</v>
      </c>
      <c r="P71" s="33" t="str">
        <f>IF(('[1]Outside Edges'!K70+6.1)&gt;=(12.7+1),"Yes","No")</f>
        <v>Yes</v>
      </c>
      <c r="Q71" s="34" t="str">
        <f>IF(('[1]Outside Edges'!L70+6.1)&gt;=(12.7+1),"Yes","No")</f>
        <v>Yes</v>
      </c>
      <c r="R71" s="33" t="str">
        <f>IF(('[1]Outside Edges'!M70+6.1)&gt;=(12.7+1),"Yes","No")</f>
        <v>Yes</v>
      </c>
      <c r="S71" s="35" t="str">
        <f>IF(('[1]Outside Edges'!N70+6.1)&gt;=(12.7+1),"Yes","No")</f>
        <v>Yes</v>
      </c>
      <c r="T71" s="178"/>
    </row>
    <row r="72" spans="1:20" ht="15.75" customHeight="1" thickBot="1" x14ac:dyDescent="0.3">
      <c r="A72" s="31" t="str">
        <f>IF('[1]Outside Edges'!$A71&lt;&gt;"",'[1]Outside Edges'!$A71,"")</f>
        <v>D69</v>
      </c>
      <c r="B72" s="141" t="str">
        <f>IF('[1]Outside Edges'!F71&gt;=(12.7+1),"Yes","No")</f>
        <v>No</v>
      </c>
      <c r="C72" s="141" t="str">
        <f>IF('[1]Outside Edges'!G71&gt;=(12.7+1),"Yes","No")</f>
        <v>Yes</v>
      </c>
      <c r="D72" s="33" t="str">
        <f>IF('[1]Outside Edges'!H71&gt;=(12.7+1),"Yes","No")</f>
        <v>Yes</v>
      </c>
      <c r="E72" s="33" t="str">
        <f>IF('[1]Outside Edges'!I71&gt;=(12.7+1),"Yes","No")</f>
        <v>Yes</v>
      </c>
      <c r="F72" s="33" t="str">
        <f>IF('[1]Outside Edges'!J71&gt;=(12.7+1),"Yes","No")</f>
        <v>Yes</v>
      </c>
      <c r="G72" s="33" t="str">
        <f>IF('[1]Outside Edges'!K71&gt;=(12.7+1),"Yes","No")</f>
        <v>Yes</v>
      </c>
      <c r="H72" s="34" t="str">
        <f>IF('[1]Outside Edges'!L71&gt;=(12.7+1),"Yes","No")</f>
        <v>Yes</v>
      </c>
      <c r="I72" s="34" t="str">
        <f>IF('[1]Outside Edges'!M71&gt;=(12.7+1),"Yes","No")</f>
        <v>Yes</v>
      </c>
      <c r="J72" s="34" t="str">
        <f>IF('[1]Outside Edges'!N71&gt;=(12.7+1),"Yes","No")</f>
        <v>Yes</v>
      </c>
      <c r="K72" s="13" t="str">
        <f>IF(('[1]Outside Edges'!F71+6.1)&gt;=(12.7+1),"Yes","No")</f>
        <v>Yes</v>
      </c>
      <c r="L72" s="141" t="str">
        <f>IF(('[1]Outside Edges'!G71+6.1)&gt;=(12.7+1),"Yes","No")</f>
        <v>Yes</v>
      </c>
      <c r="M72" s="33" t="str">
        <f>IF(('[1]Outside Edges'!H71+6.1)&gt;=(12.7+1),"Yes","No")</f>
        <v>Yes</v>
      </c>
      <c r="N72" s="33" t="str">
        <f>IF(('[1]Outside Edges'!I71+6.1)&gt;=(12.7+1),"Yes","No")</f>
        <v>Yes</v>
      </c>
      <c r="O72" s="33" t="str">
        <f>IF(('[1]Outside Edges'!J71+6.1)&gt;=(12.7+1),"Yes","No")</f>
        <v>Yes</v>
      </c>
      <c r="P72" s="33" t="str">
        <f>IF(('[1]Outside Edges'!K71+6.1)&gt;=(12.7+1),"Yes","No")</f>
        <v>Yes</v>
      </c>
      <c r="Q72" s="34" t="str">
        <f>IF(('[1]Outside Edges'!L71+6.1)&gt;=(12.7+1),"Yes","No")</f>
        <v>Yes</v>
      </c>
      <c r="R72" s="33" t="str">
        <f>IF(('[1]Outside Edges'!M71+6.1)&gt;=(12.7+1),"Yes","No")</f>
        <v>Yes</v>
      </c>
      <c r="S72" s="35" t="str">
        <f>IF(('[1]Outside Edges'!N71+6.1)&gt;=(12.7+1),"Yes","No")</f>
        <v>Yes</v>
      </c>
    </row>
    <row r="73" spans="1:20" ht="15.75" customHeight="1" thickBot="1" x14ac:dyDescent="0.3">
      <c r="A73" s="30" t="str">
        <f>IF('[1]Outside Edges'!$A72&lt;&gt;"",'[1]Outside Edges'!$A72,"")</f>
        <v>D70</v>
      </c>
      <c r="B73" s="141" t="str">
        <f>IF('[1]Outside Edges'!F72&gt;=(12.7+1),"Yes","No")</f>
        <v>No</v>
      </c>
      <c r="C73" s="190" t="str">
        <f>IF('[1]Outside Edges'!G72&gt;=(12.7+1),"No","No")</f>
        <v>No</v>
      </c>
      <c r="D73" s="33" t="str">
        <f>IF('[1]Outside Edges'!H72&gt;=(12.7+1),"Yes","No")</f>
        <v>Yes</v>
      </c>
      <c r="E73" s="33" t="str">
        <f>IF('[1]Outside Edges'!I72&gt;=(12.7+1),"Yes","No")</f>
        <v>Yes</v>
      </c>
      <c r="F73" s="33" t="str">
        <f>IF('[1]Outside Edges'!J72&gt;=(12.7+1),"Yes","No")</f>
        <v>Yes</v>
      </c>
      <c r="G73" s="33" t="str">
        <f>IF('[1]Outside Edges'!K72&gt;=(12.7+1),"Yes","No")</f>
        <v>Yes</v>
      </c>
      <c r="H73" s="34" t="str">
        <f>IF('[1]Outside Edges'!L72&gt;=(12.7+1),"Yes","No")</f>
        <v>Yes</v>
      </c>
      <c r="I73" s="34" t="str">
        <f>IF('[1]Outside Edges'!M72&gt;=(12.7+1),"Yes","No")</f>
        <v>Yes</v>
      </c>
      <c r="J73" s="34" t="str">
        <f>IF('[1]Outside Edges'!N72&gt;=(12.7+1),"Yes","No")</f>
        <v>Yes</v>
      </c>
      <c r="K73" s="13" t="str">
        <f>IF(('[1]Outside Edges'!F72+6.1)&gt;=(12.7+1),"Yes","No")</f>
        <v>Yes</v>
      </c>
      <c r="L73" s="141" t="str">
        <f>IF(('[1]Outside Edges'!G72+6.1)&gt;=(12.7+1),"Yes","No")</f>
        <v>Yes</v>
      </c>
      <c r="M73" s="33" t="str">
        <f>IF(('[1]Outside Edges'!H72+6.1)&gt;=(12.7+1),"Yes","No")</f>
        <v>Yes</v>
      </c>
      <c r="N73" s="33" t="str">
        <f>IF(('[1]Outside Edges'!I72+6.1)&gt;=(12.7+1),"Yes","No")</f>
        <v>Yes</v>
      </c>
      <c r="O73" s="33" t="str">
        <f>IF(('[1]Outside Edges'!J72+6.1)&gt;=(12.7+1),"Yes","No")</f>
        <v>Yes</v>
      </c>
      <c r="P73" s="33" t="str">
        <f>IF(('[1]Outside Edges'!K72+6.1)&gt;=(12.7+1),"Yes","No")</f>
        <v>Yes</v>
      </c>
      <c r="Q73" s="34" t="str">
        <f>IF(('[1]Outside Edges'!L72+6.1)&gt;=(12.7+1),"Yes","No")</f>
        <v>Yes</v>
      </c>
      <c r="R73" s="33" t="str">
        <f>IF(('[1]Outside Edges'!M72+6.1)&gt;=(12.7+1),"Yes","No")</f>
        <v>Yes</v>
      </c>
      <c r="S73" s="35" t="str">
        <f>IF(('[1]Outside Edges'!N72+6.1)&gt;=(12.7+1),"Yes","No")</f>
        <v>Yes</v>
      </c>
    </row>
    <row r="74" spans="1:20" ht="15.75" customHeight="1" thickBot="1" x14ac:dyDescent="0.3">
      <c r="A74" s="185" t="str">
        <f>IF('[1]Outside Edges'!$A73&lt;&gt;"",'[1]Outside Edges'!$A73,"")</f>
        <v>D71</v>
      </c>
      <c r="B74" s="141" t="str">
        <f>IF('[1]Outside Edges'!F73&gt;=(12.7+1),"Yes","No")</f>
        <v>No</v>
      </c>
      <c r="C74" s="141" t="str">
        <f>IF('[1]Outside Edges'!G73&gt;=(12.7+1),"Yes","No")</f>
        <v>No</v>
      </c>
      <c r="D74" s="33" t="str">
        <f>IF('[1]Outside Edges'!H73&gt;=(12.7+1),"Yes","No")</f>
        <v>No</v>
      </c>
      <c r="E74" s="33" t="str">
        <f>IF('[1]Outside Edges'!I73&gt;=(12.7+1),"Yes","No")</f>
        <v>No</v>
      </c>
      <c r="F74" s="33" t="str">
        <f>IF('[1]Outside Edges'!J73&gt;=(12.7+1),"Yes","No")</f>
        <v>No</v>
      </c>
      <c r="G74" s="33" t="str">
        <f>IF('[1]Outside Edges'!K73&gt;=(12.7+1),"Yes","No")</f>
        <v>No</v>
      </c>
      <c r="H74" s="34" t="str">
        <f>IF('[1]Outside Edges'!L73&gt;=(12.7+1),"Yes","No")</f>
        <v>No</v>
      </c>
      <c r="I74" s="34" t="str">
        <f>IF('[1]Outside Edges'!M73&gt;=(12.7+1),"Yes","No")</f>
        <v>No</v>
      </c>
      <c r="J74" s="34" t="str">
        <f>IF('[1]Outside Edges'!N73&gt;=(12.7+1),"Yes","No")</f>
        <v>No</v>
      </c>
      <c r="K74" s="13" t="str">
        <f>IF(('[1]Outside Edges'!F73+6.1)&gt;=(12.7+1),"Yes","No")</f>
        <v>No</v>
      </c>
      <c r="L74" s="141" t="str">
        <f>IF(('[1]Outside Edges'!G73+6.1)&gt;=(12.7+1),"Yes","No")</f>
        <v>No</v>
      </c>
      <c r="M74" s="33" t="str">
        <f>IF(('[1]Outside Edges'!H73+6.1)&gt;=(12.7+1),"Yes","No")</f>
        <v>No</v>
      </c>
      <c r="N74" s="33" t="str">
        <f>IF(('[1]Outside Edges'!I73+6.1)&gt;=(12.7+1),"Yes","No")</f>
        <v>No</v>
      </c>
      <c r="O74" s="33" t="str">
        <f>IF(('[1]Outside Edges'!J73+6.1)&gt;=(12.7+1),"Yes","No")</f>
        <v>No</v>
      </c>
      <c r="P74" s="33" t="str">
        <f>IF(('[1]Outside Edges'!K73+6.1)&gt;=(12.7+1),"Yes","No")</f>
        <v>Yes</v>
      </c>
      <c r="Q74" s="34" t="str">
        <f>IF(('[1]Outside Edges'!L73+6.1)&gt;=(12.7+1),"Yes","No")</f>
        <v>Yes</v>
      </c>
      <c r="R74" s="33" t="str">
        <f>IF(('[1]Outside Edges'!M73+6.1)&gt;=(12.7+1),"Yes","No")</f>
        <v>Yes</v>
      </c>
      <c r="S74" s="35" t="str">
        <f>IF(('[1]Outside Edges'!N73+6.1)&gt;=(12.7+1),"Yes","No")</f>
        <v>Yes</v>
      </c>
    </row>
    <row r="75" spans="1:20" ht="15.75" customHeight="1" thickBot="1" x14ac:dyDescent="0.3">
      <c r="A75" s="30" t="str">
        <f>IF('[1]Outside Edges'!$A74&lt;&gt;"",'[1]Outside Edges'!$A74,"")</f>
        <v>D72</v>
      </c>
      <c r="B75" s="141" t="str">
        <f>IF('[1]Outside Edges'!F74&gt;=(12.7+1),"Yes","No")</f>
        <v>No</v>
      </c>
      <c r="C75" s="141" t="str">
        <f>IF('[1]Outside Edges'!G74&gt;=(12.7+1),"Yes","No")</f>
        <v>No</v>
      </c>
      <c r="D75" s="33" t="str">
        <f>IF('[1]Outside Edges'!H74&gt;=(12.7+1),"Yes","No")</f>
        <v>No</v>
      </c>
      <c r="E75" s="33" t="str">
        <f>IF('[1]Outside Edges'!I74&gt;=(12.7+1),"Yes","No")</f>
        <v>No</v>
      </c>
      <c r="F75" s="33" t="str">
        <f>IF('[1]Outside Edges'!J74&gt;=(12.7+1),"Yes","No")</f>
        <v>No</v>
      </c>
      <c r="G75" s="33" t="str">
        <f>IF('[1]Outside Edges'!K74&gt;=(12.7+1),"Yes","No")</f>
        <v>No</v>
      </c>
      <c r="H75" s="34" t="str">
        <f>IF('[1]Outside Edges'!L74&gt;=(12.7+1),"Yes","No")</f>
        <v>No</v>
      </c>
      <c r="I75" s="34" t="str">
        <f>IF('[1]Outside Edges'!M74&gt;=(12.7+1),"Yes","No")</f>
        <v>No</v>
      </c>
      <c r="J75" s="34" t="str">
        <f>IF('[1]Outside Edges'!N74&gt;=(12.7+1),"Yes","No")</f>
        <v>No</v>
      </c>
      <c r="K75" s="13" t="str">
        <f>IF(('[1]Outside Edges'!F74+6.1)&gt;=(12.7+1),"Yes","No")</f>
        <v>Yes</v>
      </c>
      <c r="L75" s="141" t="str">
        <f>IF(('[1]Outside Edges'!G74+6.1)&gt;=(12.7+1),"Yes","No")</f>
        <v>Yes</v>
      </c>
      <c r="M75" s="33" t="str">
        <f>IF(('[1]Outside Edges'!H74+6.1)&gt;=(12.7+1),"Yes","No")</f>
        <v>Yes</v>
      </c>
      <c r="N75" s="33" t="str">
        <f>IF(('[1]Outside Edges'!I74+6.1)&gt;=(12.7+1),"Yes","No")</f>
        <v>Yes</v>
      </c>
      <c r="O75" s="33" t="str">
        <f>IF(('[1]Outside Edges'!J74+6.1)&gt;=(12.7+1),"Yes","No")</f>
        <v>Yes</v>
      </c>
      <c r="P75" s="33" t="str">
        <f>IF(('[1]Outside Edges'!K74+6.1)&gt;=(12.7+1),"Yes","No")</f>
        <v>Yes</v>
      </c>
      <c r="Q75" s="34" t="str">
        <f>IF(('[1]Outside Edges'!L74+6.1)&gt;=(12.7+1),"Yes","No")</f>
        <v>Yes</v>
      </c>
      <c r="R75" s="33" t="str">
        <f>IF(('[1]Outside Edges'!M74+6.1)&gt;=(12.7+1),"Yes","No")</f>
        <v>Yes</v>
      </c>
      <c r="S75" s="35" t="str">
        <f>IF(('[1]Outside Edges'!N74+6.1)&gt;=(12.7+1),"Yes","No")</f>
        <v>Yes</v>
      </c>
    </row>
    <row r="76" spans="1:20" ht="15.75" customHeight="1" thickBot="1" x14ac:dyDescent="0.3">
      <c r="A76" s="31" t="str">
        <f>IF('[1]Outside Edges'!$A75&lt;&gt;"",'[1]Outside Edges'!$A75,"")</f>
        <v>D73</v>
      </c>
      <c r="B76" s="141" t="str">
        <f>IF('[1]Outside Edges'!F75&gt;=(12.7+1),"Yes","No")</f>
        <v>No</v>
      </c>
      <c r="C76" s="141" t="str">
        <f>IF('[1]Outside Edges'!G75&gt;=(12.7+1),"Yes","No")</f>
        <v>Yes</v>
      </c>
      <c r="D76" s="33" t="str">
        <f>IF('[1]Outside Edges'!H75&gt;=(12.7+1),"Yes","No")</f>
        <v>Yes</v>
      </c>
      <c r="E76" s="33" t="str">
        <f>IF('[1]Outside Edges'!I75&gt;=(12.7+1),"Yes","No")</f>
        <v>Yes</v>
      </c>
      <c r="F76" s="33" t="str">
        <f>IF('[1]Outside Edges'!J75&gt;=(12.7+1),"Yes","No")</f>
        <v>Yes</v>
      </c>
      <c r="G76" s="33" t="str">
        <f>IF('[1]Outside Edges'!K75&gt;=(12.7+1),"Yes","No")</f>
        <v>Yes</v>
      </c>
      <c r="H76" s="34" t="str">
        <f>IF('[1]Outside Edges'!L75&gt;=(12.7+1),"Yes","No")</f>
        <v>Yes</v>
      </c>
      <c r="I76" s="34" t="str">
        <f>IF('[1]Outside Edges'!M75&gt;=(12.7+1),"Yes","No")</f>
        <v>Yes</v>
      </c>
      <c r="J76" s="34" t="str">
        <f>IF('[1]Outside Edges'!N75&gt;=(12.7+1),"Yes","No")</f>
        <v>Yes</v>
      </c>
      <c r="K76" s="13" t="str">
        <f>IF(('[1]Outside Edges'!F75+6.1)&gt;=(12.7+1),"Yes","No")</f>
        <v>Yes</v>
      </c>
      <c r="L76" s="141" t="str">
        <f>IF(('[1]Outside Edges'!G75+6.1)&gt;=(12.7+1),"Yes","No")</f>
        <v>Yes</v>
      </c>
      <c r="M76" s="33" t="str">
        <f>IF(('[1]Outside Edges'!H75+6.1)&gt;=(12.7+1),"Yes","No")</f>
        <v>Yes</v>
      </c>
      <c r="N76" s="33" t="str">
        <f>IF(('[1]Outside Edges'!I75+6.1)&gt;=(12.7+1),"Yes","No")</f>
        <v>Yes</v>
      </c>
      <c r="O76" s="33" t="str">
        <f>IF(('[1]Outside Edges'!J75+6.1)&gt;=(12.7+1),"Yes","No")</f>
        <v>Yes</v>
      </c>
      <c r="P76" s="33" t="str">
        <f>IF(('[1]Outside Edges'!K75+6.1)&gt;=(12.7+1),"Yes","No")</f>
        <v>Yes</v>
      </c>
      <c r="Q76" s="34" t="str">
        <f>IF(('[1]Outside Edges'!L75+6.1)&gt;=(12.7+1),"Yes","No")</f>
        <v>Yes</v>
      </c>
      <c r="R76" s="33" t="str">
        <f>IF(('[1]Outside Edges'!M75+6.1)&gt;=(12.7+1),"Yes","No")</f>
        <v>Yes</v>
      </c>
      <c r="S76" s="35" t="str">
        <f>IF(('[1]Outside Edges'!N75+6.1)&gt;=(12.7+1),"Yes","No")</f>
        <v>Yes</v>
      </c>
    </row>
    <row r="77" spans="1:20" ht="15.75" customHeight="1" thickBot="1" x14ac:dyDescent="0.3">
      <c r="A77" s="30" t="str">
        <f>IF('[1]Outside Edges'!$A76&lt;&gt;"",'[1]Outside Edges'!$A76,"")</f>
        <v>D74</v>
      </c>
      <c r="B77" s="141" t="str">
        <f>IF('[1]Outside Edges'!F76&gt;=(12.7+1),"Yes","No")</f>
        <v>No</v>
      </c>
      <c r="C77" s="141" t="str">
        <f>IF('[1]Outside Edges'!G76&gt;=(12.7+1),"Yes","No")</f>
        <v>No</v>
      </c>
      <c r="D77" s="33" t="str">
        <f>IF('[1]Outside Edges'!H76&gt;=(12.7+1),"Yes","No")</f>
        <v>No</v>
      </c>
      <c r="E77" s="191" t="str">
        <f>IF('[1]Outside Edges'!I76&gt;=(12.7+1),"No","No")</f>
        <v>No</v>
      </c>
      <c r="F77" s="191" t="str">
        <f>IF('[1]Outside Edges'!J76&gt;=(12.7+1),"No","No")</f>
        <v>No</v>
      </c>
      <c r="G77" s="33" t="str">
        <f>IF('[1]Outside Edges'!K76&gt;=(12.7+1),"Yes","No")</f>
        <v>Yes</v>
      </c>
      <c r="H77" s="34" t="str">
        <f>IF('[1]Outside Edges'!L76&gt;=(12.7+1),"Yes","No")</f>
        <v>Yes</v>
      </c>
      <c r="I77" s="34" t="str">
        <f>IF('[1]Outside Edges'!M76&gt;=(12.7+1),"Yes","No")</f>
        <v>Yes</v>
      </c>
      <c r="J77" s="34" t="str">
        <f>IF('[1]Outside Edges'!N76&gt;=(12.7+1),"Yes","No")</f>
        <v>Yes</v>
      </c>
      <c r="K77" s="13" t="str">
        <f>IF(('[1]Outside Edges'!F76+6.1)&gt;=(12.7+1),"Yes","No")</f>
        <v>Yes</v>
      </c>
      <c r="L77" s="141" t="str">
        <f>IF(('[1]Outside Edges'!G76+6.1)&gt;=(12.7+1),"Yes","No")</f>
        <v>Yes</v>
      </c>
      <c r="M77" s="33" t="str">
        <f>IF(('[1]Outside Edges'!H76+6.1)&gt;=(12.7+1),"Yes","No")</f>
        <v>Yes</v>
      </c>
      <c r="N77" s="33" t="str">
        <f>IF(('[1]Outside Edges'!I76+6.1)&gt;=(12.7+1),"Yes","No")</f>
        <v>Yes</v>
      </c>
      <c r="O77" s="33" t="str">
        <f>IF(('[1]Outside Edges'!J76+6.1)&gt;=(12.7+1),"Yes","No")</f>
        <v>Yes</v>
      </c>
      <c r="P77" s="33" t="str">
        <f>IF(('[1]Outside Edges'!K76+6.1)&gt;=(12.7+1),"Yes","No")</f>
        <v>Yes</v>
      </c>
      <c r="Q77" s="34" t="str">
        <f>IF(('[1]Outside Edges'!L76+6.1)&gt;=(12.7+1),"Yes","No")</f>
        <v>Yes</v>
      </c>
      <c r="R77" s="33" t="str">
        <f>IF(('[1]Outside Edges'!M76+6.1)&gt;=(12.7+1),"Yes","No")</f>
        <v>Yes</v>
      </c>
      <c r="S77" s="35" t="str">
        <f>IF(('[1]Outside Edges'!N76+6.1)&gt;=(12.7+1),"Yes","No")</f>
        <v>Yes</v>
      </c>
    </row>
    <row r="78" spans="1:20" ht="15.75" customHeight="1" thickBot="1" x14ac:dyDescent="0.3">
      <c r="A78" s="31" t="str">
        <f>IF('[1]Outside Edges'!$A77&lt;&gt;"",'[1]Outside Edges'!$A77,"")</f>
        <v>D75</v>
      </c>
      <c r="B78" s="141" t="str">
        <f>IF('[1]Outside Edges'!F77&gt;=(12.7+1),"Yes","No")</f>
        <v>No</v>
      </c>
      <c r="C78" s="141" t="str">
        <f>IF('[1]Outside Edges'!G77&gt;=(12.7+1),"Yes","No")</f>
        <v>No</v>
      </c>
      <c r="D78" s="33" t="str">
        <f>IF('[1]Outside Edges'!H77&gt;=(12.7+1),"Yes","No")</f>
        <v>No</v>
      </c>
      <c r="E78" s="33" t="str">
        <f>IF('[1]Outside Edges'!I77&gt;=(12.7+1),"Yes","No")</f>
        <v>Yes</v>
      </c>
      <c r="F78" s="33" t="str">
        <f>IF('[1]Outside Edges'!J77&gt;=(12.7+1),"Yes","No")</f>
        <v>Yes</v>
      </c>
      <c r="G78" s="33" t="str">
        <f>IF('[1]Outside Edges'!K77&gt;=(12.7+1),"Yes","No")</f>
        <v>Yes</v>
      </c>
      <c r="H78" s="34" t="str">
        <f>IF('[1]Outside Edges'!L77&gt;=(12.7+1),"Yes","No")</f>
        <v>Yes</v>
      </c>
      <c r="I78" s="34" t="str">
        <f>IF('[1]Outside Edges'!M77&gt;=(12.7+1),"Yes","No")</f>
        <v>Yes</v>
      </c>
      <c r="J78" s="34" t="str">
        <f>IF('[1]Outside Edges'!N77&gt;=(12.7+1),"Yes","No")</f>
        <v>Yes</v>
      </c>
      <c r="K78" s="13" t="str">
        <f>IF(('[1]Outside Edges'!F77+6.1)&gt;=(12.7+1),"Yes","No")</f>
        <v>Yes</v>
      </c>
      <c r="L78" s="141" t="str">
        <f>IF(('[1]Outside Edges'!G77+6.1)&gt;=(12.7+1),"Yes","No")</f>
        <v>Yes</v>
      </c>
      <c r="M78" s="33" t="str">
        <f>IF(('[1]Outside Edges'!H77+6.1)&gt;=(12.7+1),"Yes","No")</f>
        <v>Yes</v>
      </c>
      <c r="N78" s="33" t="str">
        <f>IF(('[1]Outside Edges'!I77+6.1)&gt;=(12.7+1),"Yes","No")</f>
        <v>Yes</v>
      </c>
      <c r="O78" s="33" t="str">
        <f>IF(('[1]Outside Edges'!J77+6.1)&gt;=(12.7+1),"Yes","No")</f>
        <v>Yes</v>
      </c>
      <c r="P78" s="33" t="str">
        <f>IF(('[1]Outside Edges'!K77+6.1)&gt;=(12.7+1),"Yes","No")</f>
        <v>Yes</v>
      </c>
      <c r="Q78" s="34" t="str">
        <f>IF(('[1]Outside Edges'!L77+6.1)&gt;=(12.7+1),"Yes","No")</f>
        <v>Yes</v>
      </c>
      <c r="R78" s="33" t="str">
        <f>IF(('[1]Outside Edges'!M77+6.1)&gt;=(12.7+1),"Yes","No")</f>
        <v>Yes</v>
      </c>
      <c r="S78" s="35" t="str">
        <f>IF(('[1]Outside Edges'!N77+6.1)&gt;=(12.7+1),"Yes","No")</f>
        <v>Yes</v>
      </c>
    </row>
    <row r="79" spans="1:20" ht="15.75" customHeight="1" thickBot="1" x14ac:dyDescent="0.3">
      <c r="A79" s="185" t="str">
        <f>IF('[1]Outside Edges'!$A78&lt;&gt;"",'[1]Outside Edges'!$A78,"")</f>
        <v>D76</v>
      </c>
      <c r="B79" s="141" t="str">
        <f>IF('[1]Outside Edges'!F78&gt;=(12.7+1),"Yes","No")</f>
        <v>No</v>
      </c>
      <c r="C79" s="141" t="str">
        <f>IF('[1]Outside Edges'!G78&gt;=(12.7+1),"Yes","No")</f>
        <v>No</v>
      </c>
      <c r="D79" s="33" t="str">
        <f>IF('[1]Outside Edges'!H78&gt;=(12.7+1),"Yes","No")</f>
        <v>No</v>
      </c>
      <c r="E79" s="33" t="str">
        <f>IF('[1]Outside Edges'!I78&gt;=(12.7+1),"Yes","No")</f>
        <v>No</v>
      </c>
      <c r="F79" s="33" t="str">
        <f>IF('[1]Outside Edges'!J78&gt;=(12.7+1),"Yes","No")</f>
        <v>Yes</v>
      </c>
      <c r="G79" s="33" t="str">
        <f>IF('[1]Outside Edges'!K78&gt;=(12.7+1),"Yes","No")</f>
        <v>Yes</v>
      </c>
      <c r="H79" s="34" t="str">
        <f>IF('[1]Outside Edges'!L78&gt;=(12.7+1),"Yes","No")</f>
        <v>Yes</v>
      </c>
      <c r="I79" s="34" t="str">
        <f>IF('[1]Outside Edges'!M78&gt;=(12.7+1),"Yes","No")</f>
        <v>Yes</v>
      </c>
      <c r="J79" s="34" t="str">
        <f>IF('[1]Outside Edges'!N78&gt;=(12.7+1),"Yes","No")</f>
        <v>Yes</v>
      </c>
      <c r="K79" s="13" t="str">
        <f>IF(('[1]Outside Edges'!F78+6.1)&gt;=(12.7+1),"Yes","No")</f>
        <v>No</v>
      </c>
      <c r="L79" s="190" t="str">
        <f>IF(('[1]Outside Edges'!G78+6.1)&gt;=(12.7+1),"No","No")</f>
        <v>No</v>
      </c>
      <c r="M79" s="191" t="str">
        <f>IF(('[1]Outside Edges'!H78+6.1)&gt;=(12.7+1),"No","No")</f>
        <v>No</v>
      </c>
      <c r="N79" s="191" t="str">
        <f>IF(('[1]Outside Edges'!I78+6.1)&gt;=(12.7+1),"No","No")</f>
        <v>No</v>
      </c>
      <c r="O79" s="191" t="str">
        <f>IF(('[1]Outside Edges'!J78+6.1)&gt;=(12.7+1),"No","No")</f>
        <v>No</v>
      </c>
      <c r="P79" s="191" t="str">
        <f>IF(('[1]Outside Edges'!K78+6.1)&gt;=(12.7+1),"No","No")</f>
        <v>No</v>
      </c>
      <c r="Q79" s="189" t="str">
        <f>IF(('[1]Outside Edges'!L78+6.1)&gt;=(12.7+1),"No","No")</f>
        <v>No</v>
      </c>
      <c r="R79" s="33" t="str">
        <f>IF(('[1]Outside Edges'!M78+6.1)&gt;=(12.7+1),"Yes","No")</f>
        <v>Yes</v>
      </c>
      <c r="S79" s="35" t="str">
        <f>IF(('[1]Outside Edges'!N78+6.1)&gt;=(12.7+1),"Yes","No")</f>
        <v>Yes</v>
      </c>
    </row>
    <row r="80" spans="1:20" ht="15.75" customHeight="1" thickBot="1" x14ac:dyDescent="0.3">
      <c r="A80" s="31" t="str">
        <f>IF('[1]Outside Edges'!$A79&lt;&gt;"",'[1]Outside Edges'!$A79,"")</f>
        <v>D77</v>
      </c>
      <c r="B80" s="141" t="str">
        <f>IF('[1]Outside Edges'!F79&gt;=(12.7+1),"Yes","No")</f>
        <v>No</v>
      </c>
      <c r="C80" s="190" t="str">
        <f>IF('[1]Outside Edges'!G79&gt;=(12.7+1),"No","No")</f>
        <v>No</v>
      </c>
      <c r="D80" s="191" t="str">
        <f>IF('[1]Outside Edges'!H79&gt;=(12.7+1),"No","No")</f>
        <v>No</v>
      </c>
      <c r="E80" s="33" t="str">
        <f>IF('[1]Outside Edges'!I79&gt;=(12.7+1),"Yes","No")</f>
        <v>Yes</v>
      </c>
      <c r="F80" s="33" t="str">
        <f>IF('[1]Outside Edges'!J79&gt;=(12.7+1),"Yes","No")</f>
        <v>Yes</v>
      </c>
      <c r="G80" s="33" t="str">
        <f>IF('[1]Outside Edges'!K79&gt;=(12.7+1),"Yes","No")</f>
        <v>Yes</v>
      </c>
      <c r="H80" s="34" t="str">
        <f>IF('[1]Outside Edges'!L79&gt;=(12.7+1),"Yes","No")</f>
        <v>Yes</v>
      </c>
      <c r="I80" s="34" t="str">
        <f>IF('[1]Outside Edges'!M79&gt;=(12.7+1),"Yes","No")</f>
        <v>Yes</v>
      </c>
      <c r="J80" s="34" t="str">
        <f>IF('[1]Outside Edges'!N79&gt;=(12.7+1),"Yes","No")</f>
        <v>Yes</v>
      </c>
      <c r="K80" s="13" t="str">
        <f>IF(('[1]Outside Edges'!F79+6.1)&gt;=(12.7+1),"Yes","No")</f>
        <v>Yes</v>
      </c>
      <c r="L80" s="141" t="str">
        <f>IF(('[1]Outside Edges'!G79+6.1)&gt;=(12.7+1),"Yes","No")</f>
        <v>Yes</v>
      </c>
      <c r="M80" s="33" t="str">
        <f>IF(('[1]Outside Edges'!H79+6.1)&gt;=(12.7+1),"Yes","No")</f>
        <v>Yes</v>
      </c>
      <c r="N80" s="33" t="str">
        <f>IF(('[1]Outside Edges'!I79+6.1)&gt;=(12.7+1),"Yes","No")</f>
        <v>Yes</v>
      </c>
      <c r="O80" s="33" t="str">
        <f>IF(('[1]Outside Edges'!J79+6.1)&gt;=(12.7+1),"Yes","No")</f>
        <v>Yes</v>
      </c>
      <c r="P80" s="33" t="str">
        <f>IF(('[1]Outside Edges'!K79+6.1)&gt;=(12.7+1),"Yes","No")</f>
        <v>Yes</v>
      </c>
      <c r="Q80" s="34" t="str">
        <f>IF(('[1]Outside Edges'!L79+6.1)&gt;=(12.7+1),"Yes","No")</f>
        <v>Yes</v>
      </c>
      <c r="R80" s="33" t="str">
        <f>IF(('[1]Outside Edges'!M79+6.1)&gt;=(12.7+1),"Yes","No")</f>
        <v>Yes</v>
      </c>
      <c r="S80" s="35" t="str">
        <f>IF(('[1]Outside Edges'!N79+6.1)&gt;=(12.7+1),"Yes","No")</f>
        <v>Yes</v>
      </c>
    </row>
    <row r="81" spans="1:19" ht="15.75" customHeight="1" thickBot="1" x14ac:dyDescent="0.3">
      <c r="A81" s="30" t="str">
        <f>IF('[1]Outside Edges'!$A80&lt;&gt;"",'[1]Outside Edges'!$A80,"")</f>
        <v>D78</v>
      </c>
      <c r="B81" s="141" t="str">
        <f>IF('[1]Outside Edges'!F80&gt;=(12.7+1),"Yes","No")</f>
        <v>No</v>
      </c>
      <c r="C81" s="141" t="str">
        <f>IF('[1]Outside Edges'!G80&gt;=(12.7+1),"Yes","No")</f>
        <v>No</v>
      </c>
      <c r="D81" s="33" t="str">
        <f>IF('[1]Outside Edges'!H80&gt;=(12.7+1),"Yes","No")</f>
        <v>Yes</v>
      </c>
      <c r="E81" s="33" t="str">
        <f>IF('[1]Outside Edges'!I80&gt;=(12.7+1),"Yes","No")</f>
        <v>Yes</v>
      </c>
      <c r="F81" s="33" t="str">
        <f>IF('[1]Outside Edges'!J80&gt;=(12.7+1),"Yes","No")</f>
        <v>Yes</v>
      </c>
      <c r="G81" s="33" t="str">
        <f>IF('[1]Outside Edges'!K80&gt;=(12.7+1),"Yes","No")</f>
        <v>Yes</v>
      </c>
      <c r="H81" s="34" t="str">
        <f>IF('[1]Outside Edges'!L80&gt;=(12.7+1),"Yes","No")</f>
        <v>Yes</v>
      </c>
      <c r="I81" s="34" t="str">
        <f>IF('[1]Outside Edges'!M80&gt;=(12.7+1),"Yes","No")</f>
        <v>Yes</v>
      </c>
      <c r="J81" s="34" t="str">
        <f>IF('[1]Outside Edges'!N80&gt;=(12.7+1),"Yes","No")</f>
        <v>Yes</v>
      </c>
      <c r="K81" s="13" t="str">
        <f>IF(('[1]Outside Edges'!F80+6.1)&gt;=(12.7+1),"Yes","No")</f>
        <v>Yes</v>
      </c>
      <c r="L81" s="141" t="str">
        <f>IF(('[1]Outside Edges'!G80+6.1)&gt;=(12.7+1),"Yes","No")</f>
        <v>Yes</v>
      </c>
      <c r="M81" s="33" t="str">
        <f>IF(('[1]Outside Edges'!H80+6.1)&gt;=(12.7+1),"Yes","No")</f>
        <v>Yes</v>
      </c>
      <c r="N81" s="33" t="str">
        <f>IF(('[1]Outside Edges'!I80+6.1)&gt;=(12.7+1),"Yes","No")</f>
        <v>Yes</v>
      </c>
      <c r="O81" s="33" t="str">
        <f>IF(('[1]Outside Edges'!J80+6.1)&gt;=(12.7+1),"Yes","No")</f>
        <v>Yes</v>
      </c>
      <c r="P81" s="33" t="str">
        <f>IF(('[1]Outside Edges'!K80+6.1)&gt;=(12.7+1),"Yes","No")</f>
        <v>Yes</v>
      </c>
      <c r="Q81" s="34" t="str">
        <f>IF(('[1]Outside Edges'!L80+6.1)&gt;=(12.7+1),"Yes","No")</f>
        <v>Yes</v>
      </c>
      <c r="R81" s="33" t="str">
        <f>IF(('[1]Outside Edges'!M80+6.1)&gt;=(12.7+1),"Yes","No")</f>
        <v>Yes</v>
      </c>
      <c r="S81" s="35" t="str">
        <f>IF(('[1]Outside Edges'!N80+6.1)&gt;=(12.7+1),"Yes","No")</f>
        <v>Yes</v>
      </c>
    </row>
    <row r="82" spans="1:19" ht="15.75" customHeight="1" thickBot="1" x14ac:dyDescent="0.3">
      <c r="A82" s="31" t="str">
        <f>IF('[1]Outside Edges'!$A81&lt;&gt;"",'[1]Outside Edges'!$A81,"")</f>
        <v>D79</v>
      </c>
      <c r="B82" s="141" t="str">
        <f>IF('[1]Outside Edges'!F81&gt;=(12.7+1),"Yes","No")</f>
        <v>No</v>
      </c>
      <c r="C82" s="213" t="s">
        <v>21</v>
      </c>
      <c r="D82" s="214" t="s">
        <v>21</v>
      </c>
      <c r="E82" s="33" t="str">
        <f>IF('[1]Outside Edges'!I81&gt;=(12.7+1),"Yes","No")</f>
        <v>Yes</v>
      </c>
      <c r="F82" s="33" t="str">
        <f>IF('[1]Outside Edges'!J81&gt;=(12.7+1),"Yes","No")</f>
        <v>Yes</v>
      </c>
      <c r="G82" s="33" t="str">
        <f>IF('[1]Outside Edges'!K81&gt;=(12.7+1),"Yes","No")</f>
        <v>Yes</v>
      </c>
      <c r="H82" s="34" t="str">
        <f>IF('[1]Outside Edges'!L81&gt;=(12.7+1),"Yes","No")</f>
        <v>Yes</v>
      </c>
      <c r="I82" s="34" t="str">
        <f>IF('[1]Outside Edges'!M81&gt;=(12.7+1),"Yes","No")</f>
        <v>Yes</v>
      </c>
      <c r="J82" s="34" t="str">
        <f>IF('[1]Outside Edges'!N81&gt;=(12.7+1),"Yes","No")</f>
        <v>Yes</v>
      </c>
      <c r="K82" s="13" t="str">
        <f>IF(('[1]Outside Edges'!F81+6.1)&gt;=(12.7+1),"Yes","No")</f>
        <v>Yes</v>
      </c>
      <c r="L82" s="141" t="str">
        <f>IF(('[1]Outside Edges'!G81+6.1)&gt;=(12.7+1),"Yes","No")</f>
        <v>Yes</v>
      </c>
      <c r="M82" s="33" t="str">
        <f>IF(('[1]Outside Edges'!H81+6.1)&gt;=(12.7+1),"Yes","No")</f>
        <v>Yes</v>
      </c>
      <c r="N82" s="33" t="str">
        <f>IF(('[1]Outside Edges'!I81+6.1)&gt;=(12.7+1),"Yes","No")</f>
        <v>Yes</v>
      </c>
      <c r="O82" s="33" t="str">
        <f>IF(('[1]Outside Edges'!J81+6.1)&gt;=(12.7+1),"Yes","No")</f>
        <v>Yes</v>
      </c>
      <c r="P82" s="33" t="str">
        <f>IF(('[1]Outside Edges'!K81+6.1)&gt;=(12.7+1),"Yes","No")</f>
        <v>Yes</v>
      </c>
      <c r="Q82" s="34" t="str">
        <f>IF(('[1]Outside Edges'!L81+6.1)&gt;=(12.7+1),"Yes","No")</f>
        <v>Yes</v>
      </c>
      <c r="R82" s="33" t="str">
        <f>IF(('[1]Outside Edges'!M81+6.1)&gt;=(12.7+1),"Yes","No")</f>
        <v>Yes</v>
      </c>
      <c r="S82" s="35" t="str">
        <f>IF(('[1]Outside Edges'!N81+6.1)&gt;=(12.7+1),"Yes","No")</f>
        <v>Yes</v>
      </c>
    </row>
    <row r="83" spans="1:19" ht="15.75" customHeight="1" thickBot="1" x14ac:dyDescent="0.3">
      <c r="A83" s="186" t="str">
        <f>IF('[1]Outside Edges'!$A82&lt;&gt;"",'[1]Outside Edges'!$A82,"")</f>
        <v>D80</v>
      </c>
      <c r="B83" s="141" t="str">
        <f>IF('[1]Outside Edges'!F82&gt;=(12.7+1),"Yes","No")</f>
        <v>Yes</v>
      </c>
      <c r="C83" s="141" t="str">
        <f>IF('[1]Outside Edges'!G82&gt;=(12.7+1),"Yes","No")</f>
        <v>Yes</v>
      </c>
      <c r="D83" s="33" t="str">
        <f>IF('[1]Outside Edges'!H82&gt;=(12.7+1),"Yes","No")</f>
        <v>Yes</v>
      </c>
      <c r="E83" s="33" t="str">
        <f>IF('[1]Outside Edges'!I82&gt;=(12.7+1),"Yes","No")</f>
        <v>Yes</v>
      </c>
      <c r="F83" s="33" t="str">
        <f>IF('[1]Outside Edges'!J82&gt;=(12.7+1),"Yes","No")</f>
        <v>Yes</v>
      </c>
      <c r="G83" s="33" t="str">
        <f>IF('[1]Outside Edges'!K82&gt;=(12.7+1),"Yes","No")</f>
        <v>Yes</v>
      </c>
      <c r="H83" s="34" t="str">
        <f>IF('[1]Outside Edges'!L82&gt;=(12.7+1),"Yes","No")</f>
        <v>Yes</v>
      </c>
      <c r="I83" s="34" t="str">
        <f>IF('[1]Outside Edges'!M82&gt;=(12.7+1),"Yes","No")</f>
        <v>Yes</v>
      </c>
      <c r="J83" s="34" t="str">
        <f>IF('[1]Outside Edges'!N82&gt;=(12.7+1),"Yes","No")</f>
        <v>Yes</v>
      </c>
      <c r="K83" s="13" t="str">
        <f>IF(('[1]Outside Edges'!F82+6.1)&gt;=(12.7+1),"Yes","No")</f>
        <v>Yes</v>
      </c>
      <c r="L83" s="141" t="str">
        <f>IF(('[1]Outside Edges'!G82+6.1)&gt;=(12.7+1),"Yes","No")</f>
        <v>Yes</v>
      </c>
      <c r="M83" s="33" t="str">
        <f>IF(('[1]Outside Edges'!H82+6.1)&gt;=(12.7+1),"Yes","No")</f>
        <v>Yes</v>
      </c>
      <c r="N83" s="33" t="str">
        <f>IF(('[1]Outside Edges'!I82+6.1)&gt;=(12.7+1),"Yes","No")</f>
        <v>Yes</v>
      </c>
      <c r="O83" s="33" t="str">
        <f>IF(('[1]Outside Edges'!J82+6.1)&gt;=(12.7+1),"Yes","No")</f>
        <v>Yes</v>
      </c>
      <c r="P83" s="33" t="str">
        <f>IF(('[1]Outside Edges'!K82+6.1)&gt;=(12.7+1),"Yes","No")</f>
        <v>Yes</v>
      </c>
      <c r="Q83" s="34" t="str">
        <f>IF(('[1]Outside Edges'!L82+6.1)&gt;=(12.7+1),"Yes","No")</f>
        <v>Yes</v>
      </c>
      <c r="R83" s="33" t="str">
        <f>IF(('[1]Outside Edges'!M82+6.1)&gt;=(12.7+1),"Yes","No")</f>
        <v>Yes</v>
      </c>
      <c r="S83" s="35" t="str">
        <f>IF(('[1]Outside Edges'!N82+6.1)&gt;=(12.7+1),"Yes","No")</f>
        <v>Yes</v>
      </c>
    </row>
    <row r="84" spans="1:19" ht="15.75" customHeight="1" thickBot="1" x14ac:dyDescent="0.3">
      <c r="A84" s="31" t="str">
        <f>IF('[1]Outside Edges'!$A83&lt;&gt;"",'[1]Outside Edges'!$A83,"")</f>
        <v>D81</v>
      </c>
      <c r="B84" s="141" t="str">
        <f>IF('[1]Outside Edges'!F83&gt;=(12.7+1),"Yes","No")</f>
        <v>No</v>
      </c>
      <c r="C84" s="141" t="str">
        <f>IF('[1]Outside Edges'!G83&gt;=(12.7+1),"Yes","No")</f>
        <v>No</v>
      </c>
      <c r="D84" s="33" t="str">
        <f>IF('[1]Outside Edges'!H83&gt;=(12.7+1),"Yes","No")</f>
        <v>No</v>
      </c>
      <c r="E84" s="33" t="str">
        <f>IF('[1]Outside Edges'!I83&gt;=(12.7+1),"Yes","No")</f>
        <v>No</v>
      </c>
      <c r="F84" s="33" t="str">
        <f>IF('[1]Outside Edges'!J83&gt;=(12.7+1),"Yes","No")</f>
        <v>No</v>
      </c>
      <c r="G84" s="33" t="str">
        <f>IF('[1]Outside Edges'!K83&gt;=(12.7+1),"Yes","No")</f>
        <v>No</v>
      </c>
      <c r="H84" s="34" t="str">
        <f>IF('[1]Outside Edges'!L83&gt;=(12.7+1),"Yes","No")</f>
        <v>No</v>
      </c>
      <c r="I84" s="34" t="str">
        <f>IF('[1]Outside Edges'!M83&gt;=(12.7+1),"Yes","No")</f>
        <v>Yes</v>
      </c>
      <c r="J84" s="34" t="str">
        <f>IF('[1]Outside Edges'!N83&gt;=(12.7+1),"Yes","No")</f>
        <v>Yes</v>
      </c>
      <c r="K84" s="13" t="str">
        <f>IF(('[1]Outside Edges'!F83+6.1)&gt;=(12.7+1),"Yes","No")</f>
        <v>Yes</v>
      </c>
      <c r="L84" s="141" t="str">
        <f>IF(('[1]Outside Edges'!G83+6.1)&gt;=(12.7+1),"Yes","No")</f>
        <v>Yes</v>
      </c>
      <c r="M84" s="33" t="str">
        <f>IF(('[1]Outside Edges'!H83+6.1)&gt;=(12.7+1),"Yes","No")</f>
        <v>Yes</v>
      </c>
      <c r="N84" s="33" t="str">
        <f>IF(('[1]Outside Edges'!I83+6.1)&gt;=(12.7+1),"Yes","No")</f>
        <v>Yes</v>
      </c>
      <c r="O84" s="33" t="str">
        <f>IF(('[1]Outside Edges'!J83+6.1)&gt;=(12.7+1),"Yes","No")</f>
        <v>Yes</v>
      </c>
      <c r="P84" s="33" t="str">
        <f>IF(('[1]Outside Edges'!K83+6.1)&gt;=(12.7+1),"Yes","No")</f>
        <v>Yes</v>
      </c>
      <c r="Q84" s="34" t="str">
        <f>IF(('[1]Outside Edges'!L83+6.1)&gt;=(12.7+1),"Yes","No")</f>
        <v>Yes</v>
      </c>
      <c r="R84" s="33" t="str">
        <f>IF(('[1]Outside Edges'!M83+6.1)&gt;=(12.7+1),"Yes","No")</f>
        <v>Yes</v>
      </c>
      <c r="S84" s="35" t="str">
        <f>IF(('[1]Outside Edges'!N83+6.1)&gt;=(12.7+1),"Yes","No")</f>
        <v>Yes</v>
      </c>
    </row>
    <row r="85" spans="1:19" ht="15.75" customHeight="1" thickBot="1" x14ac:dyDescent="0.3">
      <c r="A85" s="30" t="str">
        <f>IF('[1]Outside Edges'!$A84&lt;&gt;"",'[1]Outside Edges'!$A84,"")</f>
        <v>D82</v>
      </c>
      <c r="B85" s="141" t="str">
        <f>IF('[1]Outside Edges'!F84&gt;=(12.7+1),"Yes","No")</f>
        <v>No</v>
      </c>
      <c r="C85" s="141" t="str">
        <f>IF('[1]Outside Edges'!G84&gt;=(12.7+1),"Yes","No")</f>
        <v>Yes</v>
      </c>
      <c r="D85" s="33" t="str">
        <f>IF('[1]Outside Edges'!H84&gt;=(12.7+1),"Yes","No")</f>
        <v>Yes</v>
      </c>
      <c r="E85" s="33" t="str">
        <f>IF('[1]Outside Edges'!I84&gt;=(12.7+1),"Yes","No")</f>
        <v>Yes</v>
      </c>
      <c r="F85" s="33" t="str">
        <f>IF('[1]Outside Edges'!J84&gt;=(12.7+1),"Yes","No")</f>
        <v>Yes</v>
      </c>
      <c r="G85" s="33" t="str">
        <f>IF('[1]Outside Edges'!K84&gt;=(12.7+1),"Yes","No")</f>
        <v>Yes</v>
      </c>
      <c r="H85" s="34" t="str">
        <f>IF('[1]Outside Edges'!L84&gt;=(12.7+1),"Yes","No")</f>
        <v>Yes</v>
      </c>
      <c r="I85" s="34" t="str">
        <f>IF('[1]Outside Edges'!M84&gt;=(12.7+1),"Yes","No")</f>
        <v>Yes</v>
      </c>
      <c r="J85" s="34" t="str">
        <f>IF('[1]Outside Edges'!N84&gt;=(12.7+1),"Yes","No")</f>
        <v>Yes</v>
      </c>
      <c r="K85" s="13" t="str">
        <f>IF(('[1]Outside Edges'!F84+6.1)&gt;=(12.7+1),"Yes","No")</f>
        <v>Yes</v>
      </c>
      <c r="L85" s="141" t="str">
        <f>IF(('[1]Outside Edges'!G84+6.1)&gt;=(12.7+1),"Yes","No")</f>
        <v>Yes</v>
      </c>
      <c r="M85" s="33" t="str">
        <f>IF(('[1]Outside Edges'!H84+6.1)&gt;=(12.7+1),"Yes","No")</f>
        <v>Yes</v>
      </c>
      <c r="N85" s="33" t="str">
        <f>IF(('[1]Outside Edges'!I84+6.1)&gt;=(12.7+1),"Yes","No")</f>
        <v>Yes</v>
      </c>
      <c r="O85" s="33" t="str">
        <f>IF(('[1]Outside Edges'!J84+6.1)&gt;=(12.7+1),"Yes","No")</f>
        <v>Yes</v>
      </c>
      <c r="P85" s="33" t="str">
        <f>IF(('[1]Outside Edges'!K84+6.1)&gt;=(12.7+1),"Yes","No")</f>
        <v>Yes</v>
      </c>
      <c r="Q85" s="34" t="str">
        <f>IF(('[1]Outside Edges'!L84+6.1)&gt;=(12.7+1),"Yes","No")</f>
        <v>Yes</v>
      </c>
      <c r="R85" s="33" t="str">
        <f>IF(('[1]Outside Edges'!M84+6.1)&gt;=(12.7+1),"Yes","No")</f>
        <v>Yes</v>
      </c>
      <c r="S85" s="35" t="str">
        <f>IF(('[1]Outside Edges'!N84+6.1)&gt;=(12.7+1),"Yes","No")</f>
        <v>Yes</v>
      </c>
    </row>
    <row r="86" spans="1:19" ht="15.75" customHeight="1" thickBot="1" x14ac:dyDescent="0.3">
      <c r="A86" s="31" t="str">
        <f>IF('[1]Outside Edges'!$A85&lt;&gt;"",'[1]Outside Edges'!$A85,"")</f>
        <v>D83</v>
      </c>
      <c r="B86" s="141" t="str">
        <f>IF('[1]Outside Edges'!F85&gt;=(12.7+1),"Yes","No")</f>
        <v>No</v>
      </c>
      <c r="C86" s="141" t="str">
        <f>IF('[1]Outside Edges'!G85&gt;=(12.7+1),"Yes","No")</f>
        <v>Yes</v>
      </c>
      <c r="D86" s="33" t="str">
        <f>IF('[1]Outside Edges'!H85&gt;=(12.7+1),"Yes","No")</f>
        <v>Yes</v>
      </c>
      <c r="E86" s="33" t="str">
        <f>IF('[1]Outside Edges'!I85&gt;=(12.7+1),"Yes","No")</f>
        <v>Yes</v>
      </c>
      <c r="F86" s="33" t="str">
        <f>IF('[1]Outside Edges'!J85&gt;=(12.7+1),"Yes","No")</f>
        <v>Yes</v>
      </c>
      <c r="G86" s="33" t="str">
        <f>IF('[1]Outside Edges'!K85&gt;=(12.7+1),"Yes","No")</f>
        <v>Yes</v>
      </c>
      <c r="H86" s="34" t="str">
        <f>IF('[1]Outside Edges'!L85&gt;=(12.7+1),"Yes","No")</f>
        <v>Yes</v>
      </c>
      <c r="I86" s="34" t="str">
        <f>IF('[1]Outside Edges'!M85&gt;=(12.7+1),"Yes","No")</f>
        <v>Yes</v>
      </c>
      <c r="J86" s="34" t="str">
        <f>IF('[1]Outside Edges'!N85&gt;=(12.7+1),"Yes","No")</f>
        <v>Yes</v>
      </c>
      <c r="K86" s="13" t="str">
        <f>IF(('[1]Outside Edges'!F85+6.1)&gt;=(12.7+1),"Yes","No")</f>
        <v>Yes</v>
      </c>
      <c r="L86" s="141" t="str">
        <f>IF(('[1]Outside Edges'!G85+6.1)&gt;=(12.7+1),"Yes","No")</f>
        <v>Yes</v>
      </c>
      <c r="M86" s="33" t="str">
        <f>IF(('[1]Outside Edges'!H85+6.1)&gt;=(12.7+1),"Yes","No")</f>
        <v>Yes</v>
      </c>
      <c r="N86" s="33" t="str">
        <f>IF(('[1]Outside Edges'!I85+6.1)&gt;=(12.7+1),"Yes","No")</f>
        <v>Yes</v>
      </c>
      <c r="O86" s="33" t="str">
        <f>IF(('[1]Outside Edges'!J85+6.1)&gt;=(12.7+1),"Yes","No")</f>
        <v>Yes</v>
      </c>
      <c r="P86" s="33" t="str">
        <f>IF(('[1]Outside Edges'!K85+6.1)&gt;=(12.7+1),"Yes","No")</f>
        <v>Yes</v>
      </c>
      <c r="Q86" s="34" t="str">
        <f>IF(('[1]Outside Edges'!L85+6.1)&gt;=(12.7+1),"Yes","No")</f>
        <v>Yes</v>
      </c>
      <c r="R86" s="33" t="str">
        <f>IF(('[1]Outside Edges'!M85+6.1)&gt;=(12.7+1),"Yes","No")</f>
        <v>Yes</v>
      </c>
      <c r="S86" s="35" t="str">
        <f>IF(('[1]Outside Edges'!N85+6.1)&gt;=(12.7+1),"Yes","No")</f>
        <v>Yes</v>
      </c>
    </row>
    <row r="87" spans="1:19" ht="15.75" customHeight="1" thickBot="1" x14ac:dyDescent="0.3">
      <c r="A87" s="30" t="str">
        <f>IF('[1]Outside Edges'!$A86&lt;&gt;"",'[1]Outside Edges'!$A86,"")</f>
        <v>D84</v>
      </c>
      <c r="B87" s="141" t="str">
        <f>IF('[1]Outside Edges'!F86&gt;=(12.7+1),"Yes","No")</f>
        <v>Yes</v>
      </c>
      <c r="C87" s="141" t="str">
        <f>IF('[1]Outside Edges'!G86&gt;=(12.7+1),"Yes","No")</f>
        <v>Yes</v>
      </c>
      <c r="D87" s="33" t="str">
        <f>IF('[1]Outside Edges'!H86&gt;=(12.7+1),"Yes","No")</f>
        <v>Yes</v>
      </c>
      <c r="E87" s="33" t="str">
        <f>IF('[1]Outside Edges'!I86&gt;=(12.7+1),"Yes","No")</f>
        <v>Yes</v>
      </c>
      <c r="F87" s="33" t="str">
        <f>IF('[1]Outside Edges'!J86&gt;=(12.7+1),"Yes","No")</f>
        <v>Yes</v>
      </c>
      <c r="G87" s="33" t="str">
        <f>IF('[1]Outside Edges'!K86&gt;=(12.7+1),"Yes","No")</f>
        <v>Yes</v>
      </c>
      <c r="H87" s="34" t="str">
        <f>IF('[1]Outside Edges'!L86&gt;=(12.7+1),"Yes","No")</f>
        <v>Yes</v>
      </c>
      <c r="I87" s="34" t="str">
        <f>IF('[1]Outside Edges'!M86&gt;=(12.7+1),"Yes","No")</f>
        <v>Yes</v>
      </c>
      <c r="J87" s="34" t="str">
        <f>IF('[1]Outside Edges'!N86&gt;=(12.7+1),"Yes","No")</f>
        <v>Yes</v>
      </c>
      <c r="K87" s="13" t="str">
        <f>IF(('[1]Outside Edges'!F86+6.1)&gt;=(12.7+1),"Yes","No")</f>
        <v>Yes</v>
      </c>
      <c r="L87" s="141" t="str">
        <f>IF(('[1]Outside Edges'!G86+6.1)&gt;=(12.7+1),"Yes","No")</f>
        <v>Yes</v>
      </c>
      <c r="M87" s="33" t="str">
        <f>IF(('[1]Outside Edges'!H86+6.1)&gt;=(12.7+1),"Yes","No")</f>
        <v>Yes</v>
      </c>
      <c r="N87" s="33" t="str">
        <f>IF(('[1]Outside Edges'!I86+6.1)&gt;=(12.7+1),"Yes","No")</f>
        <v>Yes</v>
      </c>
      <c r="O87" s="33" t="str">
        <f>IF(('[1]Outside Edges'!J86+6.1)&gt;=(12.7+1),"Yes","No")</f>
        <v>Yes</v>
      </c>
      <c r="P87" s="33" t="str">
        <f>IF(('[1]Outside Edges'!K86+6.1)&gt;=(12.7+1),"Yes","No")</f>
        <v>Yes</v>
      </c>
      <c r="Q87" s="34" t="str">
        <f>IF(('[1]Outside Edges'!L86+6.1)&gt;=(12.7+1),"Yes","No")</f>
        <v>Yes</v>
      </c>
      <c r="R87" s="33" t="str">
        <f>IF(('[1]Outside Edges'!M86+6.1)&gt;=(12.7+1),"Yes","No")</f>
        <v>Yes</v>
      </c>
      <c r="S87" s="35" t="str">
        <f>IF(('[1]Outside Edges'!N86+6.1)&gt;=(12.7+1),"Yes","No")</f>
        <v>Yes</v>
      </c>
    </row>
    <row r="88" spans="1:19" ht="15.75" customHeight="1" thickBot="1" x14ac:dyDescent="0.3">
      <c r="A88" s="31" t="str">
        <f>IF('[1]Outside Edges'!$A87&lt;&gt;"",'[1]Outside Edges'!$A87,"")</f>
        <v>D85</v>
      </c>
      <c r="B88" s="141" t="str">
        <f>IF('[1]Outside Edges'!F87&gt;=(12.7+1),"Yes","No")</f>
        <v>Yes</v>
      </c>
      <c r="C88" s="141" t="str">
        <f>IF('[1]Outside Edges'!G87&gt;=(12.7+1),"Yes","No")</f>
        <v>Yes</v>
      </c>
      <c r="D88" s="33" t="str">
        <f>IF('[1]Outside Edges'!H87&gt;=(12.7+1),"Yes","No")</f>
        <v>Yes</v>
      </c>
      <c r="E88" s="33" t="str">
        <f>IF('[1]Outside Edges'!I87&gt;=(12.7+1),"Yes","No")</f>
        <v>Yes</v>
      </c>
      <c r="F88" s="33" t="str">
        <f>IF('[1]Outside Edges'!J87&gt;=(12.7+1),"Yes","No")</f>
        <v>Yes</v>
      </c>
      <c r="G88" s="33" t="str">
        <f>IF('[1]Outside Edges'!K87&gt;=(12.7+1),"Yes","No")</f>
        <v>Yes</v>
      </c>
      <c r="H88" s="34" t="str">
        <f>IF('[1]Outside Edges'!L87&gt;=(12.7+1),"Yes","No")</f>
        <v>Yes</v>
      </c>
      <c r="I88" s="34" t="str">
        <f>IF('[1]Outside Edges'!M87&gt;=(12.7+1),"Yes","No")</f>
        <v>Yes</v>
      </c>
      <c r="J88" s="34" t="str">
        <f>IF('[1]Outside Edges'!N87&gt;=(12.7+1),"Yes","No")</f>
        <v>Yes</v>
      </c>
      <c r="K88" s="13" t="str">
        <f>IF(('[1]Outside Edges'!F87+6.1)&gt;=(12.7+1),"Yes","No")</f>
        <v>Yes</v>
      </c>
      <c r="L88" s="141" t="str">
        <f>IF(('[1]Outside Edges'!G87+6.1)&gt;=(12.7+1),"Yes","No")</f>
        <v>Yes</v>
      </c>
      <c r="M88" s="33" t="str">
        <f>IF(('[1]Outside Edges'!H87+6.1)&gt;=(12.7+1),"Yes","No")</f>
        <v>Yes</v>
      </c>
      <c r="N88" s="33" t="str">
        <f>IF(('[1]Outside Edges'!I87+6.1)&gt;=(12.7+1),"Yes","No")</f>
        <v>Yes</v>
      </c>
      <c r="O88" s="33" t="str">
        <f>IF(('[1]Outside Edges'!J87+6.1)&gt;=(12.7+1),"Yes","No")</f>
        <v>Yes</v>
      </c>
      <c r="P88" s="33" t="str">
        <f>IF(('[1]Outside Edges'!K87+6.1)&gt;=(12.7+1),"Yes","No")</f>
        <v>Yes</v>
      </c>
      <c r="Q88" s="34" t="str">
        <f>IF(('[1]Outside Edges'!L87+6.1)&gt;=(12.7+1),"Yes","No")</f>
        <v>Yes</v>
      </c>
      <c r="R88" s="33" t="str">
        <f>IF(('[1]Outside Edges'!M87+6.1)&gt;=(12.7+1),"Yes","No")</f>
        <v>Yes</v>
      </c>
      <c r="S88" s="35" t="str">
        <f>IF(('[1]Outside Edges'!N87+6.1)&gt;=(12.7+1),"Yes","No")</f>
        <v>Yes</v>
      </c>
    </row>
    <row r="89" spans="1:19" ht="15.75" customHeight="1" thickBot="1" x14ac:dyDescent="0.3">
      <c r="A89" s="30" t="str">
        <f>IF('[1]Outside Edges'!$A88&lt;&gt;"",'[1]Outside Edges'!$A88,"")</f>
        <v>D86</v>
      </c>
      <c r="B89" s="141" t="str">
        <f>IF('[1]Outside Edges'!F88&gt;=(12.7+1),"Yes","No")</f>
        <v>No</v>
      </c>
      <c r="C89" s="141" t="str">
        <f>IF('[1]Outside Edges'!G88&gt;=(12.7+1),"Yes","No")</f>
        <v>No</v>
      </c>
      <c r="D89" s="33" t="str">
        <f>IF('[1]Outside Edges'!H88&gt;=(12.7+1),"Yes","No")</f>
        <v>Yes</v>
      </c>
      <c r="E89" s="33" t="str">
        <f>IF('[1]Outside Edges'!I88&gt;=(12.7+1),"Yes","No")</f>
        <v>Yes</v>
      </c>
      <c r="F89" s="33" t="str">
        <f>IF('[1]Outside Edges'!J88&gt;=(12.7+1),"Yes","No")</f>
        <v>Yes</v>
      </c>
      <c r="G89" s="33" t="str">
        <f>IF('[1]Outside Edges'!K88&gt;=(12.7+1),"Yes","No")</f>
        <v>Yes</v>
      </c>
      <c r="H89" s="34" t="str">
        <f>IF('[1]Outside Edges'!L88&gt;=(12.7+1),"Yes","No")</f>
        <v>Yes</v>
      </c>
      <c r="I89" s="34" t="str">
        <f>IF('[1]Outside Edges'!M88&gt;=(12.7+1),"Yes","No")</f>
        <v>Yes</v>
      </c>
      <c r="J89" s="34" t="str">
        <f>IF('[1]Outside Edges'!N88&gt;=(12.7+1),"Yes","No")</f>
        <v>Yes</v>
      </c>
      <c r="K89" s="13" t="str">
        <f>IF(('[1]Outside Edges'!F88+6.1)&gt;=(12.7+1),"Yes","No")</f>
        <v>Yes</v>
      </c>
      <c r="L89" s="141" t="str">
        <f>IF(('[1]Outside Edges'!G88+6.1)&gt;=(12.7+1),"Yes","No")</f>
        <v>Yes</v>
      </c>
      <c r="M89" s="33" t="str">
        <f>IF(('[1]Outside Edges'!H88+6.1)&gt;=(12.7+1),"Yes","No")</f>
        <v>Yes</v>
      </c>
      <c r="N89" s="33" t="str">
        <f>IF(('[1]Outside Edges'!I88+6.1)&gt;=(12.7+1),"Yes","No")</f>
        <v>Yes</v>
      </c>
      <c r="O89" s="33" t="str">
        <f>IF(('[1]Outside Edges'!J88+6.1)&gt;=(12.7+1),"Yes","No")</f>
        <v>Yes</v>
      </c>
      <c r="P89" s="33" t="str">
        <f>IF(('[1]Outside Edges'!K88+6.1)&gt;=(12.7+1),"Yes","No")</f>
        <v>Yes</v>
      </c>
      <c r="Q89" s="34" t="str">
        <f>IF(('[1]Outside Edges'!L88+6.1)&gt;=(12.7+1),"Yes","No")</f>
        <v>Yes</v>
      </c>
      <c r="R89" s="33" t="str">
        <f>IF(('[1]Outside Edges'!M88+6.1)&gt;=(12.7+1),"Yes","No")</f>
        <v>Yes</v>
      </c>
      <c r="S89" s="35" t="str">
        <f>IF(('[1]Outside Edges'!N88+6.1)&gt;=(12.7+1),"Yes","No")</f>
        <v>Yes</v>
      </c>
    </row>
    <row r="90" spans="1:19" ht="15.75" customHeight="1" thickBot="1" x14ac:dyDescent="0.3">
      <c r="A90" s="31" t="str">
        <f>IF('[1]Outside Edges'!$A89&lt;&gt;"",'[1]Outside Edges'!$A89,"")</f>
        <v>D87</v>
      </c>
      <c r="B90" s="141" t="str">
        <f>IF('[1]Outside Edges'!F89&gt;=(12.7+1),"Yes","No")</f>
        <v>No</v>
      </c>
      <c r="C90" s="141" t="str">
        <f>IF('[1]Outside Edges'!G89&gt;=(12.7+1),"Yes","No")</f>
        <v>Yes</v>
      </c>
      <c r="D90" s="33" t="str">
        <f>IF('[1]Outside Edges'!H89&gt;=(12.7+1),"Yes","No")</f>
        <v>Yes</v>
      </c>
      <c r="E90" s="33" t="str">
        <f>IF('[1]Outside Edges'!I89&gt;=(12.7+1),"Yes","No")</f>
        <v>Yes</v>
      </c>
      <c r="F90" s="33" t="str">
        <f>IF('[1]Outside Edges'!J89&gt;=(12.7+1),"Yes","No")</f>
        <v>Yes</v>
      </c>
      <c r="G90" s="33" t="str">
        <f>IF('[1]Outside Edges'!K89&gt;=(12.7+1),"Yes","No")</f>
        <v>Yes</v>
      </c>
      <c r="H90" s="34" t="str">
        <f>IF('[1]Outside Edges'!L89&gt;=(12.7+1),"Yes","No")</f>
        <v>Yes</v>
      </c>
      <c r="I90" s="34" t="str">
        <f>IF('[1]Outside Edges'!M89&gt;=(12.7+1),"Yes","No")</f>
        <v>Yes</v>
      </c>
      <c r="J90" s="34" t="str">
        <f>IF('[1]Outside Edges'!N89&gt;=(12.7+1),"Yes","No")</f>
        <v>Yes</v>
      </c>
      <c r="K90" s="13" t="str">
        <f>IF(('[1]Outside Edges'!F89+6.1)&gt;=(12.7+1),"Yes","No")</f>
        <v>Yes</v>
      </c>
      <c r="L90" s="141" t="str">
        <f>IF(('[1]Outside Edges'!G89+6.1)&gt;=(12.7+1),"Yes","No")</f>
        <v>Yes</v>
      </c>
      <c r="M90" s="33" t="str">
        <f>IF(('[1]Outside Edges'!H89+6.1)&gt;=(12.7+1),"Yes","No")</f>
        <v>Yes</v>
      </c>
      <c r="N90" s="33" t="str">
        <f>IF(('[1]Outside Edges'!I89+6.1)&gt;=(12.7+1),"Yes","No")</f>
        <v>Yes</v>
      </c>
      <c r="O90" s="33" t="str">
        <f>IF(('[1]Outside Edges'!J89+6.1)&gt;=(12.7+1),"Yes","No")</f>
        <v>Yes</v>
      </c>
      <c r="P90" s="33" t="str">
        <f>IF(('[1]Outside Edges'!K89+6.1)&gt;=(12.7+1),"Yes","No")</f>
        <v>Yes</v>
      </c>
      <c r="Q90" s="34" t="str">
        <f>IF(('[1]Outside Edges'!L89+6.1)&gt;=(12.7+1),"Yes","No")</f>
        <v>Yes</v>
      </c>
      <c r="R90" s="33" t="str">
        <f>IF(('[1]Outside Edges'!M89+6.1)&gt;=(12.7+1),"Yes","No")</f>
        <v>Yes</v>
      </c>
      <c r="S90" s="35" t="str">
        <f>IF(('[1]Outside Edges'!N89+6.1)&gt;=(12.7+1),"Yes","No")</f>
        <v>Yes</v>
      </c>
    </row>
    <row r="91" spans="1:19" ht="15.75" customHeight="1" thickBot="1" x14ac:dyDescent="0.3">
      <c r="A91" s="30" t="str">
        <f>IF('[1]Outside Edges'!$A90&lt;&gt;"",'[1]Outside Edges'!$A90,"")</f>
        <v>D88</v>
      </c>
      <c r="B91" s="141" t="str">
        <f>IF('[1]Outside Edges'!F90&gt;=(12.7+1),"Yes","No")</f>
        <v>No</v>
      </c>
      <c r="C91" s="190" t="str">
        <f>IF('[1]Outside Edges'!G90&gt;=(12.7+1),"No","No")</f>
        <v>No</v>
      </c>
      <c r="D91" s="191" t="str">
        <f>IF('[1]Outside Edges'!H90&gt;=(12.7+1),"No","No")</f>
        <v>No</v>
      </c>
      <c r="E91" s="191" t="str">
        <f>IF('[1]Outside Edges'!I90&gt;=(12.7+1),"No","No")</f>
        <v>No</v>
      </c>
      <c r="F91" s="33" t="str">
        <f>IF('[1]Outside Edges'!J90&gt;=(12.7+1),"Yes","No")</f>
        <v>Yes</v>
      </c>
      <c r="G91" s="33" t="str">
        <f>IF('[1]Outside Edges'!K90&gt;=(12.7+1),"Yes","No")</f>
        <v>Yes</v>
      </c>
      <c r="H91" s="34" t="str">
        <f>IF('[1]Outside Edges'!L90&gt;=(12.7+1),"Yes","No")</f>
        <v>Yes</v>
      </c>
      <c r="I91" s="34" t="str">
        <f>IF('[1]Outside Edges'!M90&gt;=(12.7+1),"Yes","No")</f>
        <v>Yes</v>
      </c>
      <c r="J91" s="34" t="str">
        <f>IF('[1]Outside Edges'!N90&gt;=(12.7+1),"Yes","No")</f>
        <v>Yes</v>
      </c>
      <c r="K91" s="13" t="str">
        <f>IF(('[1]Outside Edges'!F90+6.1)&gt;=(12.7+1),"Yes","No")</f>
        <v>Yes</v>
      </c>
      <c r="L91" s="141" t="str">
        <f>IF(('[1]Outside Edges'!G90+6.1)&gt;=(12.7+1),"Yes","No")</f>
        <v>Yes</v>
      </c>
      <c r="M91" s="33" t="str">
        <f>IF(('[1]Outside Edges'!H90+6.1)&gt;=(12.7+1),"Yes","No")</f>
        <v>Yes</v>
      </c>
      <c r="N91" s="33" t="str">
        <f>IF(('[1]Outside Edges'!I90+6.1)&gt;=(12.7+1),"Yes","No")</f>
        <v>Yes</v>
      </c>
      <c r="O91" s="33" t="str">
        <f>IF(('[1]Outside Edges'!J90+6.1)&gt;=(12.7+1),"Yes","No")</f>
        <v>Yes</v>
      </c>
      <c r="P91" s="33" t="str">
        <f>IF(('[1]Outside Edges'!K90+6.1)&gt;=(12.7+1),"Yes","No")</f>
        <v>Yes</v>
      </c>
      <c r="Q91" s="34" t="str">
        <f>IF(('[1]Outside Edges'!L90+6.1)&gt;=(12.7+1),"Yes","No")</f>
        <v>Yes</v>
      </c>
      <c r="R91" s="33" t="str">
        <f>IF(('[1]Outside Edges'!M90+6.1)&gt;=(12.7+1),"Yes","No")</f>
        <v>Yes</v>
      </c>
      <c r="S91" s="35" t="str">
        <f>IF(('[1]Outside Edges'!N90+6.1)&gt;=(12.7+1),"Yes","No")</f>
        <v>Yes</v>
      </c>
    </row>
    <row r="92" spans="1:19" ht="15.75" customHeight="1" thickBot="1" x14ac:dyDescent="0.3">
      <c r="A92" s="31" t="str">
        <f>IF('[1]Outside Edges'!$A91&lt;&gt;"",'[1]Outside Edges'!$A91,"")</f>
        <v>D89</v>
      </c>
      <c r="B92" s="141" t="str">
        <f>IF('[1]Outside Edges'!F91&gt;=(12.7+1),"Yes","No")</f>
        <v>No</v>
      </c>
      <c r="C92" s="141" t="str">
        <f>IF('[1]Outside Edges'!G91&gt;=(12.7+1),"Yes","No")</f>
        <v>Yes</v>
      </c>
      <c r="D92" s="33" t="str">
        <f>IF('[1]Outside Edges'!H91&gt;=(12.7+1),"Yes","No")</f>
        <v>Yes</v>
      </c>
      <c r="E92" s="33" t="str">
        <f>IF('[1]Outside Edges'!I91&gt;=(12.7+1),"Yes","No")</f>
        <v>Yes</v>
      </c>
      <c r="F92" s="33" t="str">
        <f>IF('[1]Outside Edges'!J91&gt;=(12.7+1),"Yes","No")</f>
        <v>Yes</v>
      </c>
      <c r="G92" s="33" t="str">
        <f>IF('[1]Outside Edges'!K91&gt;=(12.7+1),"Yes","No")</f>
        <v>Yes</v>
      </c>
      <c r="H92" s="34" t="str">
        <f>IF('[1]Outside Edges'!L91&gt;=(12.7+1),"Yes","No")</f>
        <v>Yes</v>
      </c>
      <c r="I92" s="34" t="str">
        <f>IF('[1]Outside Edges'!M91&gt;=(12.7+1),"Yes","No")</f>
        <v>Yes</v>
      </c>
      <c r="J92" s="34" t="str">
        <f>IF('[1]Outside Edges'!N91&gt;=(12.7+1),"Yes","No")</f>
        <v>Yes</v>
      </c>
      <c r="K92" s="13" t="str">
        <f>IF(('[1]Outside Edges'!F91+6.1)&gt;=(12.7+1),"Yes","No")</f>
        <v>Yes</v>
      </c>
      <c r="L92" s="141" t="str">
        <f>IF(('[1]Outside Edges'!G91+6.1)&gt;=(12.7+1),"Yes","No")</f>
        <v>Yes</v>
      </c>
      <c r="M92" s="33" t="str">
        <f>IF(('[1]Outside Edges'!H91+6.1)&gt;=(12.7+1),"Yes","No")</f>
        <v>Yes</v>
      </c>
      <c r="N92" s="33" t="str">
        <f>IF(('[1]Outside Edges'!I91+6.1)&gt;=(12.7+1),"Yes","No")</f>
        <v>Yes</v>
      </c>
      <c r="O92" s="33" t="str">
        <f>IF(('[1]Outside Edges'!J91+6.1)&gt;=(12.7+1),"Yes","No")</f>
        <v>Yes</v>
      </c>
      <c r="P92" s="33" t="str">
        <f>IF(('[1]Outside Edges'!K91+6.1)&gt;=(12.7+1),"Yes","No")</f>
        <v>Yes</v>
      </c>
      <c r="Q92" s="34" t="str">
        <f>IF(('[1]Outside Edges'!L91+6.1)&gt;=(12.7+1),"Yes","No")</f>
        <v>Yes</v>
      </c>
      <c r="R92" s="33" t="str">
        <f>IF(('[1]Outside Edges'!M91+6.1)&gt;=(12.7+1),"Yes","No")</f>
        <v>Yes</v>
      </c>
      <c r="S92" s="35" t="str">
        <f>IF(('[1]Outside Edges'!N91+6.1)&gt;=(12.7+1),"Yes","No")</f>
        <v>Yes</v>
      </c>
    </row>
    <row r="93" spans="1:19" ht="15.75" customHeight="1" thickBot="1" x14ac:dyDescent="0.3">
      <c r="A93" s="183" t="str">
        <f>IF('[1]Outside Edges'!$A92&lt;&gt;"",'[1]Outside Edges'!$A92,"")</f>
        <v>D90</v>
      </c>
      <c r="B93" s="141" t="str">
        <f>IF('[1]Outside Edges'!F92&gt;=(12.7+1),"Yes","No")</f>
        <v>No</v>
      </c>
      <c r="C93" s="141" t="str">
        <f>IF('[1]Outside Edges'!G92&gt;=(12.7+1),"Yes","No")</f>
        <v>No</v>
      </c>
      <c r="D93" s="33" t="str">
        <f>IF('[1]Outside Edges'!H92&gt;=(12.7+1),"Yes","No")</f>
        <v>No</v>
      </c>
      <c r="E93" s="33" t="str">
        <f>IF('[1]Outside Edges'!I92&gt;=(12.7+1),"Yes","No")</f>
        <v>No</v>
      </c>
      <c r="F93" s="33" t="str">
        <f>IF('[1]Outside Edges'!J92&gt;=(12.7+1),"Yes","No")</f>
        <v>No</v>
      </c>
      <c r="G93" s="33" t="str">
        <f>IF('[1]Outside Edges'!K92&gt;=(12.7+1),"Yes","No")</f>
        <v>Yes</v>
      </c>
      <c r="H93" s="34" t="str">
        <f>IF('[1]Outside Edges'!L92&gt;=(12.7+1),"Yes","No")</f>
        <v>Yes</v>
      </c>
      <c r="I93" s="34" t="str">
        <f>IF('[1]Outside Edges'!M92&gt;=(12.7+1),"Yes","No")</f>
        <v>Yes</v>
      </c>
      <c r="J93" s="34" t="str">
        <f>IF('[1]Outside Edges'!N92&gt;=(12.7+1),"Yes","No")</f>
        <v>Yes</v>
      </c>
      <c r="K93" s="13" t="str">
        <f>IF(('[1]Outside Edges'!F92+6.1)&gt;=(12.7+1),"Yes","No")</f>
        <v>Yes</v>
      </c>
      <c r="L93" s="141" t="str">
        <f>IF(('[1]Outside Edges'!G92+6.1)&gt;=(12.7+1),"Yes","No")</f>
        <v>No</v>
      </c>
      <c r="M93" s="33" t="str">
        <f>IF(('[1]Outside Edges'!H92+6.1)&gt;=(12.7+1),"Yes","No")</f>
        <v>No</v>
      </c>
      <c r="N93" s="33" t="str">
        <f>IF(('[1]Outside Edges'!I92+6.1)&gt;=(12.7+1),"Yes","No")</f>
        <v>No</v>
      </c>
      <c r="O93" s="33" t="str">
        <f>IF(('[1]Outside Edges'!J92+6.1)&gt;=(12.7+1),"Yes","No")</f>
        <v>No</v>
      </c>
      <c r="P93" s="191" t="str">
        <f>IF(('[1]Outside Edges'!K92+6.1)&gt;=(12.7+1),"No","No")</f>
        <v>No</v>
      </c>
      <c r="Q93" s="34" t="str">
        <f>IF(('[1]Outside Edges'!L92+6.1)&gt;=(12.7+1),"Yes","No")</f>
        <v>Yes</v>
      </c>
      <c r="R93" s="33" t="str">
        <f>IF(('[1]Outside Edges'!M92+6.1)&gt;=(12.7+1),"Yes","No")</f>
        <v>Yes</v>
      </c>
      <c r="S93" s="35" t="str">
        <f>IF(('[1]Outside Edges'!N92+6.1)&gt;=(12.7+1),"Yes","No")</f>
        <v>Yes</v>
      </c>
    </row>
    <row r="94" spans="1:19" ht="15.75" customHeight="1" thickBot="1" x14ac:dyDescent="0.3">
      <c r="A94" s="31" t="str">
        <f>IF('[1]Outside Edges'!$A93&lt;&gt;"",'[1]Outside Edges'!$A93,"")</f>
        <v>D91</v>
      </c>
      <c r="B94" s="141" t="str">
        <f>IF('[1]Outside Edges'!F93&gt;=(12.7+1),"Yes","No")</f>
        <v>Yes</v>
      </c>
      <c r="C94" s="141" t="str">
        <f>IF('[1]Outside Edges'!G93&gt;=(12.7+1),"Yes","No")</f>
        <v>Yes</v>
      </c>
      <c r="D94" s="33" t="str">
        <f>IF('[1]Outside Edges'!H93&gt;=(12.7+1),"Yes","No")</f>
        <v>Yes</v>
      </c>
      <c r="E94" s="33" t="str">
        <f>IF('[1]Outside Edges'!I93&gt;=(12.7+1),"Yes","No")</f>
        <v>Yes</v>
      </c>
      <c r="F94" s="33" t="str">
        <f>IF('[1]Outside Edges'!J93&gt;=(12.7+1),"Yes","No")</f>
        <v>Yes</v>
      </c>
      <c r="G94" s="33" t="str">
        <f>IF('[1]Outside Edges'!K93&gt;=(12.7+1),"Yes","No")</f>
        <v>Yes</v>
      </c>
      <c r="H94" s="34" t="str">
        <f>IF('[1]Outside Edges'!L93&gt;=(12.7+1),"Yes","No")</f>
        <v>Yes</v>
      </c>
      <c r="I94" s="34" t="str">
        <f>IF('[1]Outside Edges'!M93&gt;=(12.7+1),"Yes","No")</f>
        <v>Yes</v>
      </c>
      <c r="J94" s="34" t="str">
        <f>IF('[1]Outside Edges'!N93&gt;=(12.7+1),"Yes","No")</f>
        <v>Yes</v>
      </c>
      <c r="K94" s="13" t="str">
        <f>IF(('[1]Outside Edges'!F93+6.1)&gt;=(12.7+1),"Yes","No")</f>
        <v>Yes</v>
      </c>
      <c r="L94" s="141" t="str">
        <f>IF(('[1]Outside Edges'!G93+6.1)&gt;=(12.7+1),"Yes","No")</f>
        <v>Yes</v>
      </c>
      <c r="M94" s="33" t="str">
        <f>IF(('[1]Outside Edges'!H93+6.1)&gt;=(12.7+1),"Yes","No")</f>
        <v>Yes</v>
      </c>
      <c r="N94" s="33" t="str">
        <f>IF(('[1]Outside Edges'!I93+6.1)&gt;=(12.7+1),"Yes","No")</f>
        <v>Yes</v>
      </c>
      <c r="O94" s="33" t="str">
        <f>IF(('[1]Outside Edges'!J93+6.1)&gt;=(12.7+1),"Yes","No")</f>
        <v>Yes</v>
      </c>
      <c r="P94" s="33" t="str">
        <f>IF(('[1]Outside Edges'!K93+6.1)&gt;=(12.7+1),"Yes","No")</f>
        <v>Yes</v>
      </c>
      <c r="Q94" s="34" t="str">
        <f>IF(('[1]Outside Edges'!L93+6.1)&gt;=(12.7+1),"Yes","No")</f>
        <v>Yes</v>
      </c>
      <c r="R94" s="33" t="str">
        <f>IF(('[1]Outside Edges'!M93+6.1)&gt;=(12.7+1),"Yes","No")</f>
        <v>Yes</v>
      </c>
      <c r="S94" s="35" t="str">
        <f>IF(('[1]Outside Edges'!N93+6.1)&gt;=(12.7+1),"Yes","No")</f>
        <v>Yes</v>
      </c>
    </row>
    <row r="95" spans="1:19" ht="15.75" customHeight="1" thickBot="1" x14ac:dyDescent="0.3">
      <c r="A95" s="185" t="str">
        <f>IF('[1]Outside Edges'!$A94&lt;&gt;"",'[1]Outside Edges'!$A94,"")</f>
        <v>D92</v>
      </c>
      <c r="B95" s="141" t="str">
        <f>IF('[1]Outside Edges'!F94&gt;=(12.7+1),"Yes","No")</f>
        <v>Yes</v>
      </c>
      <c r="C95" s="141" t="str">
        <f>IF('[1]Outside Edges'!G94&gt;=(12.7+1),"Yes","No")</f>
        <v>No</v>
      </c>
      <c r="D95" s="33" t="str">
        <f>IF('[1]Outside Edges'!H94&gt;=(12.7+1),"Yes","No")</f>
        <v>No</v>
      </c>
      <c r="E95" s="33" t="str">
        <f>IF('[1]Outside Edges'!I94&gt;=(12.7+1),"Yes","No")</f>
        <v>No</v>
      </c>
      <c r="F95" s="191" t="str">
        <f>IF('[1]Outside Edges'!J94&gt;=(12.7+1),"No","No")</f>
        <v>No</v>
      </c>
      <c r="G95" s="33" t="str">
        <f>IF('[1]Outside Edges'!K94&gt;=(12.7+1),"Yes","No")</f>
        <v>Yes</v>
      </c>
      <c r="H95" s="34" t="str">
        <f>IF('[1]Outside Edges'!L94&gt;=(12.7+1),"Yes","No")</f>
        <v>Yes</v>
      </c>
      <c r="I95" s="34" t="str">
        <f>IF('[1]Outside Edges'!M94&gt;=(12.7+1),"Yes","No")</f>
        <v>Yes</v>
      </c>
      <c r="J95" s="34" t="str">
        <f>IF('[1]Outside Edges'!N94&gt;=(12.7+1),"Yes","No")</f>
        <v>Yes</v>
      </c>
      <c r="K95" s="13" t="str">
        <f>IF(('[1]Outside Edges'!F94+6.1)&gt;=(12.7+1),"Yes","No")</f>
        <v>Yes</v>
      </c>
      <c r="L95" s="141" t="str">
        <f>IF(('[1]Outside Edges'!G94+6.1)&gt;=(12.7+1),"Yes","No")</f>
        <v>No</v>
      </c>
      <c r="M95" s="33" t="str">
        <f>IF(('[1]Outside Edges'!H94+6.1)&gt;=(12.7+1),"Yes","No")</f>
        <v>No</v>
      </c>
      <c r="N95" s="33" t="str">
        <f>IF(('[1]Outside Edges'!I94+6.1)&gt;=(12.7+1),"Yes","No")</f>
        <v>No</v>
      </c>
      <c r="O95" s="191" t="str">
        <f>IF(('[1]Outside Edges'!J94+6.1)&gt;=(12.7+1),"No","No")</f>
        <v>No</v>
      </c>
      <c r="P95" s="33" t="str">
        <f>IF(('[1]Outside Edges'!K94+6.1)&gt;=(12.7+1),"Yes","No")</f>
        <v>Yes</v>
      </c>
      <c r="Q95" s="34" t="str">
        <f>IF(('[1]Outside Edges'!L94+6.1)&gt;=(12.7+1),"Yes","No")</f>
        <v>Yes</v>
      </c>
      <c r="R95" s="33" t="str">
        <f>IF(('[1]Outside Edges'!M94+6.1)&gt;=(12.7+1),"Yes","No")</f>
        <v>Yes</v>
      </c>
      <c r="S95" s="35" t="str">
        <f>IF(('[1]Outside Edges'!N94+6.1)&gt;=(12.7+1),"Yes","No")</f>
        <v>Yes</v>
      </c>
    </row>
    <row r="96" spans="1:19" ht="15.75" customHeight="1" thickBot="1" x14ac:dyDescent="0.3">
      <c r="A96" s="31" t="str">
        <f>IF('[1]Outside Edges'!$A95&lt;&gt;"",'[1]Outside Edges'!$A95,"")</f>
        <v>D93</v>
      </c>
      <c r="B96" s="141" t="str">
        <f>IF('[1]Outside Edges'!F95&gt;=(12.7+1),"Yes","No")</f>
        <v>No</v>
      </c>
      <c r="C96" s="141" t="str">
        <f>IF('[1]Outside Edges'!G95&gt;=(12.7+1),"Yes","No")</f>
        <v>No</v>
      </c>
      <c r="D96" s="33" t="str">
        <f>IF('[1]Outside Edges'!H95&gt;=(12.7+1),"Yes","No")</f>
        <v>No</v>
      </c>
      <c r="E96" s="33" t="str">
        <f>IF('[1]Outside Edges'!I95&gt;=(12.7+1),"Yes","No")</f>
        <v>No</v>
      </c>
      <c r="F96" s="191" t="str">
        <f>IF('[1]Outside Edges'!J95&gt;=(12.7+1),"No","No")</f>
        <v>No</v>
      </c>
      <c r="G96" s="33" t="str">
        <f>IF('[1]Outside Edges'!K95&gt;=(12.7+1),"Yes","No")</f>
        <v>Yes</v>
      </c>
      <c r="H96" s="34" t="str">
        <f>IF('[1]Outside Edges'!L95&gt;=(12.7+1),"Yes","No")</f>
        <v>Yes</v>
      </c>
      <c r="I96" s="34" t="str">
        <f>IF('[1]Outside Edges'!M95&gt;=(12.7+1),"Yes","No")</f>
        <v>Yes</v>
      </c>
      <c r="J96" s="34" t="str">
        <f>IF('[1]Outside Edges'!N95&gt;=(12.7+1),"Yes","No")</f>
        <v>Yes</v>
      </c>
      <c r="K96" s="13" t="str">
        <f>IF(('[1]Outside Edges'!F95+6.1)&gt;=(12.7+1),"Yes","No")</f>
        <v>Yes</v>
      </c>
      <c r="L96" s="141" t="str">
        <f>IF(('[1]Outside Edges'!G95+6.1)&gt;=(12.7+1),"Yes","No")</f>
        <v>Yes</v>
      </c>
      <c r="M96" s="33" t="str">
        <f>IF(('[1]Outside Edges'!H95+6.1)&gt;=(12.7+1),"Yes","No")</f>
        <v>Yes</v>
      </c>
      <c r="N96" s="33" t="str">
        <f>IF(('[1]Outside Edges'!I95+6.1)&gt;=(12.7+1),"Yes","No")</f>
        <v>Yes</v>
      </c>
      <c r="O96" s="33" t="str">
        <f>IF(('[1]Outside Edges'!J95+6.1)&gt;=(12.7+1),"Yes","No")</f>
        <v>Yes</v>
      </c>
      <c r="P96" s="33" t="str">
        <f>IF(('[1]Outside Edges'!K95+6.1)&gt;=(12.7+1),"Yes","No")</f>
        <v>Yes</v>
      </c>
      <c r="Q96" s="34" t="str">
        <f>IF(('[1]Outside Edges'!L95+6.1)&gt;=(12.7+1),"Yes","No")</f>
        <v>Yes</v>
      </c>
      <c r="R96" s="33" t="str">
        <f>IF(('[1]Outside Edges'!M95+6.1)&gt;=(12.7+1),"Yes","No")</f>
        <v>Yes</v>
      </c>
      <c r="S96" s="35" t="str">
        <f>IF(('[1]Outside Edges'!N95+6.1)&gt;=(12.7+1),"Yes","No")</f>
        <v>Yes</v>
      </c>
    </row>
    <row r="97" spans="1:21" ht="15.75" customHeight="1" thickBot="1" x14ac:dyDescent="0.3">
      <c r="A97" s="184" t="str">
        <f>IF('[1]Outside Edges'!$A96&lt;&gt;"",'[1]Outside Edges'!$A96,"")</f>
        <v>D94</v>
      </c>
      <c r="B97" s="141" t="str">
        <f>IF('[1]Outside Edges'!F96&gt;=(12.7+1),"Yes","No")</f>
        <v>No</v>
      </c>
      <c r="C97" s="141" t="str">
        <f>IF('[1]Outside Edges'!G96&gt;=(12.7+1),"Yes","No")</f>
        <v>No</v>
      </c>
      <c r="D97" s="33" t="str">
        <f>IF('[1]Outside Edges'!H96&gt;=(12.7+1),"Yes","No")</f>
        <v>No</v>
      </c>
      <c r="E97" s="33" t="str">
        <f>IF('[1]Outside Edges'!I96&gt;=(12.7+1),"Yes","No")</f>
        <v>Yes</v>
      </c>
      <c r="F97" s="33" t="str">
        <f>IF('[1]Outside Edges'!J96&gt;=(12.7+1),"Yes","No")</f>
        <v>Yes</v>
      </c>
      <c r="G97" s="33" t="str">
        <f>IF('[1]Outside Edges'!K96&gt;=(12.7+1),"Yes","No")</f>
        <v>Yes</v>
      </c>
      <c r="H97" s="34" t="str">
        <f>IF('[1]Outside Edges'!L96&gt;=(12.7+1),"Yes","No")</f>
        <v>Yes</v>
      </c>
      <c r="I97" s="34" t="str">
        <f>IF('[1]Outside Edges'!M96&gt;=(12.7+1),"Yes","No")</f>
        <v>Yes</v>
      </c>
      <c r="J97" s="34" t="str">
        <f>IF('[1]Outside Edges'!N96&gt;=(12.7+1),"Yes","No")</f>
        <v>Yes</v>
      </c>
      <c r="K97" s="13" t="str">
        <f>IF(('[1]Outside Edges'!F96+6.1)&gt;=(12.7+1),"Yes","No")</f>
        <v>Yes</v>
      </c>
      <c r="L97" s="141" t="str">
        <f>IF(('[1]Outside Edges'!G96+6.1)&gt;=(12.7+1),"Yes","No")</f>
        <v>Yes</v>
      </c>
      <c r="M97" s="33" t="str">
        <f>IF(('[1]Outside Edges'!H96+6.1)&gt;=(12.7+1),"Yes","No")</f>
        <v>Yes</v>
      </c>
      <c r="N97" s="33" t="str">
        <f>IF(('[1]Outside Edges'!I96+6.1)&gt;=(12.7+1),"Yes","No")</f>
        <v>Yes</v>
      </c>
      <c r="O97" s="33" t="str">
        <f>IF(('[1]Outside Edges'!J96+6.1)&gt;=(12.7+1),"Yes","No")</f>
        <v>Yes</v>
      </c>
      <c r="P97" s="33" t="str">
        <f>IF(('[1]Outside Edges'!K96+6.1)&gt;=(12.7+1),"Yes","No")</f>
        <v>Yes</v>
      </c>
      <c r="Q97" s="34" t="str">
        <f>IF(('[1]Outside Edges'!L96+6.1)&gt;=(12.7+1),"Yes","No")</f>
        <v>Yes</v>
      </c>
      <c r="R97" s="33" t="str">
        <f>IF(('[1]Outside Edges'!M96+6.1)&gt;=(12.7+1),"Yes","No")</f>
        <v>Yes</v>
      </c>
      <c r="S97" s="35" t="str">
        <f>IF(('[1]Outside Edges'!N96+6.1)&gt;=(12.7+1),"Yes","No")</f>
        <v>Yes</v>
      </c>
      <c r="U97" s="178"/>
    </row>
    <row r="98" spans="1:21" ht="15.75" customHeight="1" thickBot="1" x14ac:dyDescent="0.3">
      <c r="A98" s="31" t="str">
        <f>IF('[1]Outside Edges'!$A97&lt;&gt;"",'[1]Outside Edges'!$A97,"")</f>
        <v>D95</v>
      </c>
      <c r="B98" s="141" t="str">
        <f>IF('[1]Outside Edges'!F97&gt;=(12.7+1),"Yes","No")</f>
        <v>No</v>
      </c>
      <c r="C98" s="141" t="str">
        <f>IF('[1]Outside Edges'!G97&gt;=(12.7+1),"Yes","No")</f>
        <v>Yes</v>
      </c>
      <c r="D98" s="33" t="str">
        <f>IF('[1]Outside Edges'!H97&gt;=(12.7+1),"Yes","No")</f>
        <v>Yes</v>
      </c>
      <c r="E98" s="33" t="str">
        <f>IF('[1]Outside Edges'!I97&gt;=(12.7+1),"Yes","No")</f>
        <v>Yes</v>
      </c>
      <c r="F98" s="33" t="str">
        <f>IF('[1]Outside Edges'!J97&gt;=(12.7+1),"Yes","No")</f>
        <v>Yes</v>
      </c>
      <c r="G98" s="33" t="str">
        <f>IF('[1]Outside Edges'!K97&gt;=(12.7+1),"Yes","No")</f>
        <v>Yes</v>
      </c>
      <c r="H98" s="34" t="str">
        <f>IF('[1]Outside Edges'!L97&gt;=(12.7+1),"Yes","No")</f>
        <v>Yes</v>
      </c>
      <c r="I98" s="34" t="str">
        <f>IF('[1]Outside Edges'!M97&gt;=(12.7+1),"Yes","No")</f>
        <v>Yes</v>
      </c>
      <c r="J98" s="34" t="str">
        <f>IF('[1]Outside Edges'!N97&gt;=(12.7+1),"Yes","No")</f>
        <v>Yes</v>
      </c>
      <c r="K98" s="13" t="str">
        <f>IF(('[1]Outside Edges'!F97+6.1)&gt;=(12.7+1),"Yes","No")</f>
        <v>Yes</v>
      </c>
      <c r="L98" s="141" t="str">
        <f>IF(('[1]Outside Edges'!G97+6.1)&gt;=(12.7+1),"Yes","No")</f>
        <v>Yes</v>
      </c>
      <c r="M98" s="33" t="str">
        <f>IF(('[1]Outside Edges'!H97+6.1)&gt;=(12.7+1),"Yes","No")</f>
        <v>Yes</v>
      </c>
      <c r="N98" s="33" t="str">
        <f>IF(('[1]Outside Edges'!I97+6.1)&gt;=(12.7+1),"Yes","No")</f>
        <v>Yes</v>
      </c>
      <c r="O98" s="33" t="str">
        <f>IF(('[1]Outside Edges'!J97+6.1)&gt;=(12.7+1),"Yes","No")</f>
        <v>Yes</v>
      </c>
      <c r="P98" s="33" t="str">
        <f>IF(('[1]Outside Edges'!K97+6.1)&gt;=(12.7+1),"Yes","No")</f>
        <v>Yes</v>
      </c>
      <c r="Q98" s="34" t="str">
        <f>IF(('[1]Outside Edges'!L97+6.1)&gt;=(12.7+1),"Yes","No")</f>
        <v>Yes</v>
      </c>
      <c r="R98" s="33" t="str">
        <f>IF(('[1]Outside Edges'!M97+6.1)&gt;=(12.7+1),"Yes","No")</f>
        <v>Yes</v>
      </c>
      <c r="S98" s="35" t="str">
        <f>IF(('[1]Outside Edges'!N97+6.1)&gt;=(12.7+1),"Yes","No")</f>
        <v>Yes</v>
      </c>
    </row>
    <row r="99" spans="1:21" ht="15.75" customHeight="1" thickBot="1" x14ac:dyDescent="0.3">
      <c r="A99" s="185" t="str">
        <f>IF('[1]Outside Edges'!$A98&lt;&gt;"",'[1]Outside Edges'!$A98,"")</f>
        <v>D96</v>
      </c>
      <c r="B99" s="141" t="str">
        <f>IF('[1]Outside Edges'!F98&gt;=(12.7+1),"Yes","No")</f>
        <v>No</v>
      </c>
      <c r="C99" s="141" t="str">
        <f>IF('[1]Outside Edges'!G98&gt;=(12.7+1),"Yes","No")</f>
        <v>No</v>
      </c>
      <c r="D99" s="33" t="str">
        <f>IF('[1]Outside Edges'!H98&gt;=(12.7+1),"Yes","No")</f>
        <v>No</v>
      </c>
      <c r="E99" s="33" t="str">
        <f>IF('[1]Outside Edges'!I98&gt;=(12.7+1),"Yes","No")</f>
        <v>No</v>
      </c>
      <c r="F99" s="33" t="str">
        <f>IF('[1]Outside Edges'!J98&gt;=(12.7+1),"Yes","No")</f>
        <v>No</v>
      </c>
      <c r="G99" s="33" t="str">
        <f>IF('[1]Outside Edges'!K98&gt;=(12.7+1),"Yes","No")</f>
        <v>No</v>
      </c>
      <c r="H99" s="189" t="str">
        <f>IF('[1]Outside Edges'!L98&gt;=(12.7+1),"No","No")</f>
        <v>No</v>
      </c>
      <c r="I99" s="34" t="str">
        <f>IF('[1]Outside Edges'!M98&gt;=(12.7+1),"Yes","No")</f>
        <v>Yes</v>
      </c>
      <c r="J99" s="34" t="str">
        <f>IF('[1]Outside Edges'!N98&gt;=(12.7+1),"Yes","No")</f>
        <v>Yes</v>
      </c>
      <c r="K99" s="13" t="str">
        <f>IF(('[1]Outside Edges'!F98+6.1)&gt;=(12.7+1),"Yes","No")</f>
        <v>Yes</v>
      </c>
      <c r="L99" s="141" t="str">
        <f>IF(('[1]Outside Edges'!G98+6.1)&gt;=(12.7+1),"Yes","No")</f>
        <v>No</v>
      </c>
      <c r="M99" s="33" t="str">
        <f>IF(('[1]Outside Edges'!H98+6.1)&gt;=(12.7+1),"Yes","No")</f>
        <v>No</v>
      </c>
      <c r="N99" s="33" t="str">
        <f>IF(('[1]Outside Edges'!I98+6.1)&gt;=(12.7+1),"Yes","No")</f>
        <v>No</v>
      </c>
      <c r="O99" s="33" t="str">
        <f>IF(('[1]Outside Edges'!J98+6.1)&gt;=(12.7+1),"Yes","No")</f>
        <v>No</v>
      </c>
      <c r="P99" s="33" t="str">
        <f>IF(('[1]Outside Edges'!K98+6.1)&gt;=(12.7+1),"Yes","No")</f>
        <v>No</v>
      </c>
      <c r="Q99" s="189" t="str">
        <f>IF(('[1]Outside Edges'!L98+6.1)&gt;=(12.7+1),"No","No")</f>
        <v>No</v>
      </c>
      <c r="R99" s="33" t="str">
        <f>IF(('[1]Outside Edges'!M98+6.1)&gt;=(12.7+1),"Yes","No")</f>
        <v>Yes</v>
      </c>
      <c r="S99" s="35" t="str">
        <f>IF(('[1]Outside Edges'!N98+6.1)&gt;=(12.7+1),"Yes","No")</f>
        <v>Yes</v>
      </c>
    </row>
    <row r="100" spans="1:21" ht="15.75" customHeight="1" thickBot="1" x14ac:dyDescent="0.3">
      <c r="A100" s="31" t="str">
        <f>IF('[1]Outside Edges'!$A99&lt;&gt;"",'[1]Outside Edges'!$A99,"")</f>
        <v>D97</v>
      </c>
      <c r="B100" s="141" t="str">
        <f>IF('[1]Outside Edges'!F99&gt;=(12.7+1),"Yes","No")</f>
        <v>Yes</v>
      </c>
      <c r="C100" s="141" t="str">
        <f>IF('[1]Outside Edges'!G99&gt;=(12.7+1),"Yes","No")</f>
        <v>Yes</v>
      </c>
      <c r="D100" s="33" t="str">
        <f>IF('[1]Outside Edges'!H99&gt;=(12.7+1),"Yes","No")</f>
        <v>Yes</v>
      </c>
      <c r="E100" s="33" t="str">
        <f>IF('[1]Outside Edges'!I99&gt;=(12.7+1),"Yes","No")</f>
        <v>Yes</v>
      </c>
      <c r="F100" s="33" t="str">
        <f>IF('[1]Outside Edges'!J99&gt;=(12.7+1),"Yes","No")</f>
        <v>Yes</v>
      </c>
      <c r="G100" s="33" t="str">
        <f>IF('[1]Outside Edges'!K99&gt;=(12.7+1),"Yes","No")</f>
        <v>Yes</v>
      </c>
      <c r="H100" s="34" t="str">
        <f>IF('[1]Outside Edges'!L99&gt;=(12.7+1),"Yes","No")</f>
        <v>Yes</v>
      </c>
      <c r="I100" s="34" t="str">
        <f>IF('[1]Outside Edges'!M99&gt;=(12.7+1),"Yes","No")</f>
        <v>Yes</v>
      </c>
      <c r="J100" s="34" t="str">
        <f>IF('[1]Outside Edges'!N99&gt;=(12.7+1),"Yes","No")</f>
        <v>Yes</v>
      </c>
      <c r="K100" s="13" t="str">
        <f>IF(('[1]Outside Edges'!F99+6.1)&gt;=(12.7+1),"Yes","No")</f>
        <v>Yes</v>
      </c>
      <c r="L100" s="141" t="str">
        <f>IF(('[1]Outside Edges'!G99+6.1)&gt;=(12.7+1),"Yes","No")</f>
        <v>Yes</v>
      </c>
      <c r="M100" s="33" t="str">
        <f>IF(('[1]Outside Edges'!H99+6.1)&gt;=(12.7+1),"Yes","No")</f>
        <v>Yes</v>
      </c>
      <c r="N100" s="33" t="str">
        <f>IF(('[1]Outside Edges'!I99+6.1)&gt;=(12.7+1),"Yes","No")</f>
        <v>Yes</v>
      </c>
      <c r="O100" s="33" t="str">
        <f>IF(('[1]Outside Edges'!J99+6.1)&gt;=(12.7+1),"Yes","No")</f>
        <v>Yes</v>
      </c>
      <c r="P100" s="33" t="str">
        <f>IF(('[1]Outside Edges'!K99+6.1)&gt;=(12.7+1),"Yes","No")</f>
        <v>Yes</v>
      </c>
      <c r="Q100" s="34" t="str">
        <f>IF(('[1]Outside Edges'!L99+6.1)&gt;=(12.7+1),"Yes","No")</f>
        <v>Yes</v>
      </c>
      <c r="R100" s="33" t="str">
        <f>IF(('[1]Outside Edges'!M99+6.1)&gt;=(12.7+1),"Yes","No")</f>
        <v>Yes</v>
      </c>
      <c r="S100" s="35" t="str">
        <f>IF(('[1]Outside Edges'!N99+6.1)&gt;=(12.7+1),"Yes","No")</f>
        <v>Yes</v>
      </c>
    </row>
    <row r="101" spans="1:21" ht="15.75" customHeight="1" thickBot="1" x14ac:dyDescent="0.3">
      <c r="A101" s="30" t="str">
        <f>IF('[1]Outside Edges'!$A100&lt;&gt;"",'[1]Outside Edges'!$A100,"")</f>
        <v>D98</v>
      </c>
      <c r="B101" s="141" t="str">
        <f>IF('[1]Outside Edges'!F100&gt;=(12.7+1),"Yes","No")</f>
        <v>Yes</v>
      </c>
      <c r="C101" s="141" t="str">
        <f>IF('[1]Outside Edges'!G100&gt;=(12.7+1),"Yes","No")</f>
        <v>Yes</v>
      </c>
      <c r="D101" s="33" t="str">
        <f>IF('[1]Outside Edges'!H100&gt;=(12.7+1),"Yes","No")</f>
        <v>Yes</v>
      </c>
      <c r="E101" s="33" t="str">
        <f>IF('[1]Outside Edges'!I100&gt;=(12.7+1),"Yes","No")</f>
        <v>Yes</v>
      </c>
      <c r="F101" s="33" t="str">
        <f>IF('[1]Outside Edges'!J100&gt;=(12.7+1),"Yes","No")</f>
        <v>Yes</v>
      </c>
      <c r="G101" s="33" t="str">
        <f>IF('[1]Outside Edges'!K100&gt;=(12.7+1),"Yes","No")</f>
        <v>Yes</v>
      </c>
      <c r="H101" s="34" t="str">
        <f>IF('[1]Outside Edges'!L100&gt;=(12.7+1),"Yes","No")</f>
        <v>Yes</v>
      </c>
      <c r="I101" s="34" t="str">
        <f>IF('[1]Outside Edges'!M100&gt;=(12.7+1),"Yes","No")</f>
        <v>Yes</v>
      </c>
      <c r="J101" s="34" t="str">
        <f>IF('[1]Outside Edges'!N100&gt;=(12.7+1),"Yes","No")</f>
        <v>Yes</v>
      </c>
      <c r="K101" s="13" t="str">
        <f>IF(('[1]Outside Edges'!F100+6.1)&gt;=(12.7+1),"Yes","No")</f>
        <v>Yes</v>
      </c>
      <c r="L101" s="141" t="str">
        <f>IF(('[1]Outside Edges'!G100+6.1)&gt;=(12.7+1),"Yes","No")</f>
        <v>Yes</v>
      </c>
      <c r="M101" s="33" t="str">
        <f>IF(('[1]Outside Edges'!H100+6.1)&gt;=(12.7+1),"Yes","No")</f>
        <v>Yes</v>
      </c>
      <c r="N101" s="33" t="str">
        <f>IF(('[1]Outside Edges'!I100+6.1)&gt;=(12.7+1),"Yes","No")</f>
        <v>Yes</v>
      </c>
      <c r="O101" s="33" t="str">
        <f>IF(('[1]Outside Edges'!J100+6.1)&gt;=(12.7+1),"Yes","No")</f>
        <v>Yes</v>
      </c>
      <c r="P101" s="33" t="str">
        <f>IF(('[1]Outside Edges'!K100+6.1)&gt;=(12.7+1),"Yes","No")</f>
        <v>Yes</v>
      </c>
      <c r="Q101" s="34" t="str">
        <f>IF(('[1]Outside Edges'!L100+6.1)&gt;=(12.7+1),"Yes","No")</f>
        <v>Yes</v>
      </c>
      <c r="R101" s="33" t="str">
        <f>IF(('[1]Outside Edges'!M100+6.1)&gt;=(12.7+1),"Yes","No")</f>
        <v>Yes</v>
      </c>
      <c r="S101" s="35" t="str">
        <f>IF(('[1]Outside Edges'!N100+6.1)&gt;=(12.7+1),"Yes","No")</f>
        <v>Yes</v>
      </c>
    </row>
    <row r="102" spans="1:21" ht="15.75" customHeight="1" thickBot="1" x14ac:dyDescent="0.3">
      <c r="A102" s="184" t="str">
        <f>IF('[1]Outside Edges'!$A101&lt;&gt;"",'[1]Outside Edges'!$A101,"")</f>
        <v>D99</v>
      </c>
      <c r="B102" s="141" t="str">
        <f>IF('[1]Outside Edges'!F101&gt;=(12.7+1),"Yes","No")</f>
        <v>No</v>
      </c>
      <c r="C102" s="141" t="str">
        <f>IF('[1]Outside Edges'!G101&gt;=(12.7+1),"Yes","No")</f>
        <v>No</v>
      </c>
      <c r="D102" s="33" t="str">
        <f>IF('[1]Outside Edges'!H101&gt;=(12.7+1),"Yes","No")</f>
        <v>No</v>
      </c>
      <c r="E102" s="33" t="str">
        <f>IF('[1]Outside Edges'!I101&gt;=(12.7+1),"Yes","No")</f>
        <v>Yes</v>
      </c>
      <c r="F102" s="33" t="str">
        <f>IF('[1]Outside Edges'!J101&gt;=(12.7+1),"Yes","No")</f>
        <v>Yes</v>
      </c>
      <c r="G102" s="33" t="str">
        <f>IF('[1]Outside Edges'!K101&gt;=(12.7+1),"Yes","No")</f>
        <v>Yes</v>
      </c>
      <c r="H102" s="34" t="str">
        <f>IF('[1]Outside Edges'!L101&gt;=(12.7+1),"Yes","No")</f>
        <v>Yes</v>
      </c>
      <c r="I102" s="34" t="str">
        <f>IF('[1]Outside Edges'!M101&gt;=(12.7+1),"Yes","No")</f>
        <v>Yes</v>
      </c>
      <c r="J102" s="34" t="str">
        <f>IF('[1]Outside Edges'!N101&gt;=(12.7+1),"Yes","No")</f>
        <v>Yes</v>
      </c>
      <c r="K102" s="13" t="str">
        <f>IF(('[1]Outside Edges'!F101+6.1)&gt;=(12.7+1),"Yes","No")</f>
        <v>Yes</v>
      </c>
      <c r="L102" s="141" t="str">
        <f>IF(('[1]Outside Edges'!G101+6.1)&gt;=(12.7+1),"Yes","No")</f>
        <v>Yes</v>
      </c>
      <c r="M102" s="33" t="str">
        <f>IF(('[1]Outside Edges'!H101+6.1)&gt;=(12.7+1),"Yes","No")</f>
        <v>Yes</v>
      </c>
      <c r="N102" s="33" t="str">
        <f>IF(('[1]Outside Edges'!I101+6.1)&gt;=(12.7+1),"Yes","No")</f>
        <v>Yes</v>
      </c>
      <c r="O102" s="33" t="str">
        <f>IF(('[1]Outside Edges'!J101+6.1)&gt;=(12.7+1),"Yes","No")</f>
        <v>Yes</v>
      </c>
      <c r="P102" s="33" t="str">
        <f>IF(('[1]Outside Edges'!K101+6.1)&gt;=(12.7+1),"Yes","No")</f>
        <v>Yes</v>
      </c>
      <c r="Q102" s="34" t="str">
        <f>IF(('[1]Outside Edges'!L101+6.1)&gt;=(12.7+1),"Yes","No")</f>
        <v>Yes</v>
      </c>
      <c r="R102" s="33" t="str">
        <f>IF(('[1]Outside Edges'!M101+6.1)&gt;=(12.7+1),"Yes","No")</f>
        <v>Yes</v>
      </c>
      <c r="S102" s="35" t="str">
        <f>IF(('[1]Outside Edges'!N101+6.1)&gt;=(12.7+1),"Yes","No")</f>
        <v>Yes</v>
      </c>
    </row>
    <row r="103" spans="1:21" ht="15.75" customHeight="1" thickBot="1" x14ac:dyDescent="0.3">
      <c r="A103" s="184" t="str">
        <f>IF('[1]Outside Edges'!$A102&lt;&gt;"",'[1]Outside Edges'!$A102,"")</f>
        <v>D100</v>
      </c>
      <c r="B103" s="141" t="str">
        <f>IF('[1]Outside Edges'!F102&gt;=(12.7+1),"Yes","No")</f>
        <v>No</v>
      </c>
      <c r="C103" s="141" t="str">
        <f>IF('[1]Outside Edges'!G102&gt;=(12.7+1),"Yes","No")</f>
        <v>No</v>
      </c>
      <c r="D103" s="33" t="str">
        <f>IF('[1]Outside Edges'!H102&gt;=(12.7+1),"Yes","No")</f>
        <v>No</v>
      </c>
      <c r="E103" s="33" t="str">
        <f>IF('[1]Outside Edges'!I102&gt;=(12.7+1),"Yes","No")</f>
        <v>Yes</v>
      </c>
      <c r="F103" s="33" t="str">
        <f>IF('[1]Outside Edges'!J102&gt;=(12.7+1),"Yes","No")</f>
        <v>Yes</v>
      </c>
      <c r="G103" s="33" t="str">
        <f>IF('[1]Outside Edges'!K102&gt;=(12.7+1),"Yes","No")</f>
        <v>Yes</v>
      </c>
      <c r="H103" s="34" t="str">
        <f>IF('[1]Outside Edges'!L102&gt;=(12.7+1),"Yes","No")</f>
        <v>Yes</v>
      </c>
      <c r="I103" s="34" t="str">
        <f>IF('[1]Outside Edges'!M102&gt;=(12.7+1),"Yes","No")</f>
        <v>Yes</v>
      </c>
      <c r="J103" s="34" t="str">
        <f>IF('[1]Outside Edges'!N102&gt;=(12.7+1),"Yes","No")</f>
        <v>Yes</v>
      </c>
      <c r="K103" s="13" t="str">
        <f>IF(('[1]Outside Edges'!F102+6.1)&gt;=(12.7+1),"Yes","No")</f>
        <v>Yes</v>
      </c>
      <c r="L103" s="141" t="str">
        <f>IF(('[1]Outside Edges'!G102+6.1)&gt;=(12.7+1),"Yes","No")</f>
        <v>Yes</v>
      </c>
      <c r="M103" s="33" t="str">
        <f>IF(('[1]Outside Edges'!H102+6.1)&gt;=(12.7+1),"Yes","No")</f>
        <v>Yes</v>
      </c>
      <c r="N103" s="33" t="str">
        <f>IF(('[1]Outside Edges'!I102+6.1)&gt;=(12.7+1),"Yes","No")</f>
        <v>Yes</v>
      </c>
      <c r="O103" s="33" t="str">
        <f>IF(('[1]Outside Edges'!J102+6.1)&gt;=(12.7+1),"Yes","No")</f>
        <v>Yes</v>
      </c>
      <c r="P103" s="33" t="str">
        <f>IF(('[1]Outside Edges'!K102+6.1)&gt;=(12.7+1),"Yes","No")</f>
        <v>Yes</v>
      </c>
      <c r="Q103" s="34" t="str">
        <f>IF(('[1]Outside Edges'!L102+6.1)&gt;=(12.7+1),"Yes","No")</f>
        <v>Yes</v>
      </c>
      <c r="R103" s="33" t="str">
        <f>IF(('[1]Outside Edges'!M102+6.1)&gt;=(12.7+1),"Yes","No")</f>
        <v>Yes</v>
      </c>
      <c r="S103" s="35" t="str">
        <f>IF(('[1]Outside Edges'!N102+6.1)&gt;=(12.7+1),"Yes","No")</f>
        <v>Yes</v>
      </c>
      <c r="T103" s="178"/>
    </row>
    <row r="104" spans="1:21" ht="15.75" customHeight="1" thickBot="1" x14ac:dyDescent="0.3">
      <c r="A104" s="31" t="str">
        <f>IF('[1]Outside Edges'!$A103&lt;&gt;"",'[1]Outside Edges'!$A103,"")</f>
        <v>D101</v>
      </c>
      <c r="B104" s="141" t="str">
        <f>IF('[1]Outside Edges'!F103&gt;=(12.7+1),"Yes","No")</f>
        <v>No</v>
      </c>
      <c r="C104" s="141" t="str">
        <f>IF('[1]Outside Edges'!G103&gt;=(12.7+1),"Yes","No")</f>
        <v>No</v>
      </c>
      <c r="D104" s="33" t="str">
        <f>IF('[1]Outside Edges'!H103&gt;=(12.7+1),"Yes","No")</f>
        <v>No</v>
      </c>
      <c r="E104" s="33" t="str">
        <f>IF('[1]Outside Edges'!I103&gt;=(12.7+1),"Yes","No")</f>
        <v>No</v>
      </c>
      <c r="F104" s="33" t="str">
        <f>IF('[1]Outside Edges'!J103&gt;=(12.7+1),"Yes","No")</f>
        <v>Yes</v>
      </c>
      <c r="G104" s="33" t="str">
        <f>IF('[1]Outside Edges'!K103&gt;=(12.7+1),"Yes","No")</f>
        <v>Yes</v>
      </c>
      <c r="H104" s="34" t="str">
        <f>IF('[1]Outside Edges'!L103&gt;=(12.7+1),"Yes","No")</f>
        <v>Yes</v>
      </c>
      <c r="I104" s="34" t="str">
        <f>IF('[1]Outside Edges'!M103&gt;=(12.7+1),"Yes","No")</f>
        <v>Yes</v>
      </c>
      <c r="J104" s="34" t="str">
        <f>IF('[1]Outside Edges'!N103&gt;=(12.7+1),"Yes","No")</f>
        <v>Yes</v>
      </c>
      <c r="K104" s="13" t="str">
        <f>IF(('[1]Outside Edges'!F103+6.1)&gt;=(12.7+1),"Yes","No")</f>
        <v>Yes</v>
      </c>
      <c r="L104" s="141" t="str">
        <f>IF(('[1]Outside Edges'!G103+6.1)&gt;=(12.7+1),"Yes","No")</f>
        <v>Yes</v>
      </c>
      <c r="M104" s="33" t="str">
        <f>IF(('[1]Outside Edges'!H103+6.1)&gt;=(12.7+1),"Yes","No")</f>
        <v>Yes</v>
      </c>
      <c r="N104" s="33" t="str">
        <f>IF(('[1]Outside Edges'!I103+6.1)&gt;=(12.7+1),"Yes","No")</f>
        <v>Yes</v>
      </c>
      <c r="O104" s="33" t="str">
        <f>IF(('[1]Outside Edges'!J103+6.1)&gt;=(12.7+1),"Yes","No")</f>
        <v>Yes</v>
      </c>
      <c r="P104" s="33" t="str">
        <f>IF(('[1]Outside Edges'!K103+6.1)&gt;=(12.7+1),"Yes","No")</f>
        <v>Yes</v>
      </c>
      <c r="Q104" s="34" t="str">
        <f>IF(('[1]Outside Edges'!L103+6.1)&gt;=(12.7+1),"Yes","No")</f>
        <v>Yes</v>
      </c>
      <c r="R104" s="33" t="str">
        <f>IF(('[1]Outside Edges'!M103+6.1)&gt;=(12.7+1),"Yes","No")</f>
        <v>Yes</v>
      </c>
      <c r="S104" s="35" t="str">
        <f>IF(('[1]Outside Edges'!N103+6.1)&gt;=(12.7+1),"Yes","No")</f>
        <v>Yes</v>
      </c>
    </row>
    <row r="105" spans="1:21" ht="15.75" customHeight="1" thickBot="1" x14ac:dyDescent="0.3">
      <c r="A105" s="30" t="str">
        <f>IF('[1]Outside Edges'!$A104&lt;&gt;"",'[1]Outside Edges'!$A104,"")</f>
        <v>D102</v>
      </c>
      <c r="B105" s="141" t="str">
        <f>IF('[1]Outside Edges'!F104&gt;=(12.7+1),"Yes","No")</f>
        <v>No</v>
      </c>
      <c r="C105" s="141" t="str">
        <f>IF('[1]Outside Edges'!G104&gt;=(12.7+1),"Yes","No")</f>
        <v>Yes</v>
      </c>
      <c r="D105" s="33" t="str">
        <f>IF('[1]Outside Edges'!H104&gt;=(12.7+1),"Yes","No")</f>
        <v>Yes</v>
      </c>
      <c r="E105" s="33" t="str">
        <f>IF('[1]Outside Edges'!I104&gt;=(12.7+1),"Yes","No")</f>
        <v>Yes</v>
      </c>
      <c r="F105" s="33" t="str">
        <f>IF('[1]Outside Edges'!J104&gt;=(12.7+1),"Yes","No")</f>
        <v>Yes</v>
      </c>
      <c r="G105" s="33" t="str">
        <f>IF('[1]Outside Edges'!K104&gt;=(12.7+1),"Yes","No")</f>
        <v>Yes</v>
      </c>
      <c r="H105" s="34" t="str">
        <f>IF('[1]Outside Edges'!L104&gt;=(12.7+1),"Yes","No")</f>
        <v>Yes</v>
      </c>
      <c r="I105" s="34" t="str">
        <f>IF('[1]Outside Edges'!M104&gt;=(12.7+1),"Yes","No")</f>
        <v>Yes</v>
      </c>
      <c r="J105" s="34" t="str">
        <f>IF('[1]Outside Edges'!N104&gt;=(12.7+1),"Yes","No")</f>
        <v>Yes</v>
      </c>
      <c r="K105" s="13" t="str">
        <f>IF(('[1]Outside Edges'!F104+6.1)&gt;=(12.7+1),"Yes","No")</f>
        <v>Yes</v>
      </c>
      <c r="L105" s="141" t="str">
        <f>IF(('[1]Outside Edges'!G104+6.1)&gt;=(12.7+1),"Yes","No")</f>
        <v>Yes</v>
      </c>
      <c r="M105" s="33" t="str">
        <f>IF(('[1]Outside Edges'!H104+6.1)&gt;=(12.7+1),"Yes","No")</f>
        <v>Yes</v>
      </c>
      <c r="N105" s="33" t="str">
        <f>IF(('[1]Outside Edges'!I104+6.1)&gt;=(12.7+1),"Yes","No")</f>
        <v>Yes</v>
      </c>
      <c r="O105" s="33" t="str">
        <f>IF(('[1]Outside Edges'!J104+6.1)&gt;=(12.7+1),"Yes","No")</f>
        <v>Yes</v>
      </c>
      <c r="P105" s="33" t="str">
        <f>IF(('[1]Outside Edges'!K104+6.1)&gt;=(12.7+1),"Yes","No")</f>
        <v>Yes</v>
      </c>
      <c r="Q105" s="34" t="str">
        <f>IF(('[1]Outside Edges'!L104+6.1)&gt;=(12.7+1),"Yes","No")</f>
        <v>Yes</v>
      </c>
      <c r="R105" s="33" t="str">
        <f>IF(('[1]Outside Edges'!M104+6.1)&gt;=(12.7+1),"Yes","No")</f>
        <v>Yes</v>
      </c>
      <c r="S105" s="35" t="str">
        <f>IF(('[1]Outside Edges'!N104+6.1)&gt;=(12.7+1),"Yes","No")</f>
        <v>Yes</v>
      </c>
    </row>
    <row r="106" spans="1:21" ht="15.75" customHeight="1" thickBot="1" x14ac:dyDescent="0.3">
      <c r="A106" s="186" t="str">
        <f>IF('[1]Outside Edges'!$A105&lt;&gt;"",'[1]Outside Edges'!$A105,"")</f>
        <v>D103</v>
      </c>
      <c r="B106" s="141" t="str">
        <f>IF('[1]Outside Edges'!F105&gt;=(12.7+1),"Yes","No")</f>
        <v>No</v>
      </c>
      <c r="C106" s="141" t="str">
        <f>IF('[1]Outside Edges'!G105&gt;=(12.7+1),"Yes","No")</f>
        <v>No</v>
      </c>
      <c r="D106" s="33" t="str">
        <f>IF('[1]Outside Edges'!H105&gt;=(12.7+1),"Yes","No")</f>
        <v>Yes</v>
      </c>
      <c r="E106" s="33" t="str">
        <f>IF('[1]Outside Edges'!I105&gt;=(12.7+1),"Yes","No")</f>
        <v>Yes</v>
      </c>
      <c r="F106" s="33" t="str">
        <f>IF('[1]Outside Edges'!J105&gt;=(12.7+1),"Yes","No")</f>
        <v>Yes</v>
      </c>
      <c r="G106" s="33" t="str">
        <f>IF('[1]Outside Edges'!K105&gt;=(12.7+1),"Yes","No")</f>
        <v>Yes</v>
      </c>
      <c r="H106" s="34" t="str">
        <f>IF('[1]Outside Edges'!L105&gt;=(12.7+1),"Yes","No")</f>
        <v>Yes</v>
      </c>
      <c r="I106" s="34" t="str">
        <f>IF('[1]Outside Edges'!M105&gt;=(12.7+1),"Yes","No")</f>
        <v>Yes</v>
      </c>
      <c r="J106" s="34" t="str">
        <f>IF('[1]Outside Edges'!N105&gt;=(12.7+1),"Yes","No")</f>
        <v>Yes</v>
      </c>
      <c r="K106" s="13" t="str">
        <f>IF(('[1]Outside Edges'!F105+6.1)&gt;=(12.7+1),"Yes","No")</f>
        <v>Yes</v>
      </c>
      <c r="L106" s="141" t="str">
        <f>IF(('[1]Outside Edges'!G105+6.1)&gt;=(12.7+1),"Yes","No")</f>
        <v>Yes</v>
      </c>
      <c r="M106" s="33" t="str">
        <f>IF(('[1]Outside Edges'!H105+6.1)&gt;=(12.7+1),"Yes","No")</f>
        <v>Yes</v>
      </c>
      <c r="N106" s="33" t="str">
        <f>IF(('[1]Outside Edges'!I105+6.1)&gt;=(12.7+1),"Yes","No")</f>
        <v>Yes</v>
      </c>
      <c r="O106" s="33" t="str">
        <f>IF(('[1]Outside Edges'!J105+6.1)&gt;=(12.7+1),"Yes","No")</f>
        <v>Yes</v>
      </c>
      <c r="P106" s="33" t="str">
        <f>IF(('[1]Outside Edges'!K105+6.1)&gt;=(12.7+1),"Yes","No")</f>
        <v>Yes</v>
      </c>
      <c r="Q106" s="34" t="str">
        <f>IF(('[1]Outside Edges'!L105+6.1)&gt;=(12.7+1),"Yes","No")</f>
        <v>Yes</v>
      </c>
      <c r="R106" s="33" t="str">
        <f>IF(('[1]Outside Edges'!M105+6.1)&gt;=(12.7+1),"Yes","No")</f>
        <v>Yes</v>
      </c>
      <c r="S106" s="35" t="str">
        <f>IF(('[1]Outside Edges'!N105+6.1)&gt;=(12.7+1),"Yes","No")</f>
        <v>Yes</v>
      </c>
    </row>
    <row r="107" spans="1:21" ht="15.75" customHeight="1" thickBot="1" x14ac:dyDescent="0.3">
      <c r="A107" s="185" t="str">
        <f>IF('[1]Outside Edges'!$A106&lt;&gt;"",'[1]Outside Edges'!$A106,"")</f>
        <v>D104</v>
      </c>
      <c r="B107" s="141" t="str">
        <f>IF('[1]Outside Edges'!F106&gt;=(12.7+1),"Yes","No")</f>
        <v>No</v>
      </c>
      <c r="C107" s="141" t="str">
        <f>IF('[1]Outside Edges'!G106&gt;=(12.7+1),"Yes","No")</f>
        <v>No</v>
      </c>
      <c r="D107" s="33" t="str">
        <f>IF('[1]Outside Edges'!H106&gt;=(12.7+1),"Yes","No")</f>
        <v>No</v>
      </c>
      <c r="E107" s="33" t="str">
        <f>IF('[1]Outside Edges'!I106&gt;=(12.7+1),"Yes","No")</f>
        <v>No</v>
      </c>
      <c r="F107" s="33" t="str">
        <f>IF('[1]Outside Edges'!J106&gt;=(12.7+1),"Yes","No")</f>
        <v>Yes</v>
      </c>
      <c r="G107" s="33" t="str">
        <f>IF('[1]Outside Edges'!K106&gt;=(12.7+1),"Yes","No")</f>
        <v>Yes</v>
      </c>
      <c r="H107" s="34" t="str">
        <f>IF('[1]Outside Edges'!L106&gt;=(12.7+1),"Yes","No")</f>
        <v>Yes</v>
      </c>
      <c r="I107" s="34" t="str">
        <f>IF('[1]Outside Edges'!M106&gt;=(12.7+1),"Yes","No")</f>
        <v>Yes</v>
      </c>
      <c r="J107" s="34" t="str">
        <f>IF('[1]Outside Edges'!N106&gt;=(12.7+1),"Yes","No")</f>
        <v>Yes</v>
      </c>
      <c r="K107" s="13" t="str">
        <f>IF(('[1]Outside Edges'!F106+6.1)&gt;=(12.7+1),"Yes","No")</f>
        <v>No</v>
      </c>
      <c r="L107" s="141" t="str">
        <f>IF(('[1]Outside Edges'!G106+6.1)&gt;=(12.7+1),"Yes","No")</f>
        <v>No</v>
      </c>
      <c r="M107" s="33" t="str">
        <f>IF(('[1]Outside Edges'!H106+6.1)&gt;=(12.7+1),"Yes","No")</f>
        <v>No</v>
      </c>
      <c r="N107" s="33" t="str">
        <f>IF(('[1]Outside Edges'!I106+6.1)&gt;=(12.7+1),"Yes","No")</f>
        <v>No</v>
      </c>
      <c r="O107" s="191" t="str">
        <f>IF(('[1]Outside Edges'!J106+6.1)&gt;=(12.7+1),"No","No")</f>
        <v>No</v>
      </c>
      <c r="P107" s="191" t="str">
        <f>IF(('[1]Outside Edges'!K106+6.1)&gt;=(12.7+1),"No","No")</f>
        <v>No</v>
      </c>
      <c r="Q107" s="189" t="str">
        <f>IF(('[1]Outside Edges'!L106+6.1)&gt;=(12.7+1),"No","No")</f>
        <v>No</v>
      </c>
      <c r="R107" s="191" t="str">
        <f>IF(('[1]Outside Edges'!M106+6.1)&gt;=(12.7+1),"No","No")</f>
        <v>No</v>
      </c>
      <c r="S107" s="35" t="str">
        <f>IF(('[1]Outside Edges'!N106+6.1)&gt;=(12.7+1),"Yes","No")</f>
        <v>Yes</v>
      </c>
    </row>
    <row r="108" spans="1:21" ht="15.75" customHeight="1" thickBot="1" x14ac:dyDescent="0.3">
      <c r="A108" s="185" t="str">
        <f>IF('[1]Outside Edges'!$A107&lt;&gt;"",'[1]Outside Edges'!$A107,"")</f>
        <v>D105</v>
      </c>
      <c r="B108" s="141" t="str">
        <f>IF('[1]Outside Edges'!F107&gt;=(12.7+1),"Yes","No")</f>
        <v>Yes</v>
      </c>
      <c r="C108" s="141" t="str">
        <f>IF('[1]Outside Edges'!G107&gt;=(12.7+1),"Yes","No")</f>
        <v>No</v>
      </c>
      <c r="D108" s="33" t="str">
        <f>IF('[1]Outside Edges'!H107&gt;=(12.7+1),"Yes","No")</f>
        <v>No</v>
      </c>
      <c r="E108" s="33" t="str">
        <f>IF('[1]Outside Edges'!I107&gt;=(12.7+1),"Yes","No")</f>
        <v>No</v>
      </c>
      <c r="F108" s="33" t="str">
        <f>IF('[1]Outside Edges'!J107&gt;=(12.7+1),"Yes","No")</f>
        <v>No</v>
      </c>
      <c r="G108" s="33" t="str">
        <f>IF('[1]Outside Edges'!K107&gt;=(12.7+1),"Yes","No")</f>
        <v>Yes</v>
      </c>
      <c r="H108" s="34" t="str">
        <f>IF('[1]Outside Edges'!L107&gt;=(12.7+1),"Yes","No")</f>
        <v>Yes</v>
      </c>
      <c r="I108" s="34" t="str">
        <f>IF('[1]Outside Edges'!M107&gt;=(12.7+1),"Yes","No")</f>
        <v>Yes</v>
      </c>
      <c r="J108" s="34" t="str">
        <f>IF('[1]Outside Edges'!N107&gt;=(12.7+1),"Yes","No")</f>
        <v>Yes</v>
      </c>
      <c r="K108" s="13" t="str">
        <f>IF(('[1]Outside Edges'!F107+6.1)&gt;=(12.7+1),"Yes","No")</f>
        <v>Yes</v>
      </c>
      <c r="L108" s="141" t="str">
        <f>IF(('[1]Outside Edges'!G107+6.1)&gt;=(12.7+1),"Yes","No")</f>
        <v>No</v>
      </c>
      <c r="M108" s="33" t="str">
        <f>IF(('[1]Outside Edges'!H107+6.1)&gt;=(12.7+1),"Yes","No")</f>
        <v>No</v>
      </c>
      <c r="N108" s="33" t="str">
        <f>IF(('[1]Outside Edges'!I107+6.1)&gt;=(12.7+1),"Yes","No")</f>
        <v>No</v>
      </c>
      <c r="O108" s="33" t="str">
        <f>IF(('[1]Outside Edges'!J107+6.1)&gt;=(12.7+1),"Yes","No")</f>
        <v>No</v>
      </c>
      <c r="P108" s="33" t="str">
        <f>IF(('[1]Outside Edges'!K107+6.1)&gt;=(12.7+1),"Yes","No")</f>
        <v>Yes</v>
      </c>
      <c r="Q108" s="34" t="str">
        <f>IF(('[1]Outside Edges'!L107+6.1)&gt;=(12.7+1),"Yes","No")</f>
        <v>Yes</v>
      </c>
      <c r="R108" s="33" t="str">
        <f>IF(('[1]Outside Edges'!M107+6.1)&gt;=(12.7+1),"Yes","No")</f>
        <v>Yes</v>
      </c>
      <c r="S108" s="35" t="str">
        <f>IF(('[1]Outside Edges'!N107+6.1)&gt;=(12.7+1),"Yes","No")</f>
        <v>Yes</v>
      </c>
    </row>
    <row r="109" spans="1:21" ht="15.75" customHeight="1" thickBot="1" x14ac:dyDescent="0.3">
      <c r="A109" s="186" t="str">
        <f>IF('[1]Outside Edges'!$A108&lt;&gt;"",'[1]Outside Edges'!$A108,"")</f>
        <v>D106</v>
      </c>
      <c r="B109" s="141" t="str">
        <f>IF('[1]Outside Edges'!F108&gt;=(12.7+1),"Yes","No")</f>
        <v>Yes</v>
      </c>
      <c r="C109" s="141" t="str">
        <f>IF('[1]Outside Edges'!G108&gt;=(12.7+1),"Yes","No")</f>
        <v>Yes</v>
      </c>
      <c r="D109" s="33" t="str">
        <f>IF('[1]Outside Edges'!H108&gt;=(12.7+1),"Yes","No")</f>
        <v>Yes</v>
      </c>
      <c r="E109" s="33" t="str">
        <f>IF('[1]Outside Edges'!I108&gt;=(12.7+1),"Yes","No")</f>
        <v>Yes</v>
      </c>
      <c r="F109" s="33" t="str">
        <f>IF('[1]Outside Edges'!J108&gt;=(12.7+1),"Yes","No")</f>
        <v>Yes</v>
      </c>
      <c r="G109" s="33" t="str">
        <f>IF('[1]Outside Edges'!K108&gt;=(12.7+1),"Yes","No")</f>
        <v>Yes</v>
      </c>
      <c r="H109" s="34" t="str">
        <f>IF('[1]Outside Edges'!L108&gt;=(12.7+1),"Yes","No")</f>
        <v>Yes</v>
      </c>
      <c r="I109" s="34" t="str">
        <f>IF('[1]Outside Edges'!M108&gt;=(12.7+1),"Yes","No")</f>
        <v>Yes</v>
      </c>
      <c r="J109" s="34" t="str">
        <f>IF('[1]Outside Edges'!N108&gt;=(12.7+1),"Yes","No")</f>
        <v>Yes</v>
      </c>
      <c r="K109" s="13" t="str">
        <f>IF(('[1]Outside Edges'!F108+6.1)&gt;=(12.7+1),"Yes","No")</f>
        <v>Yes</v>
      </c>
      <c r="L109" s="141" t="str">
        <f>IF(('[1]Outside Edges'!G108+6.1)&gt;=(12.7+1),"Yes","No")</f>
        <v>Yes</v>
      </c>
      <c r="M109" s="33" t="str">
        <f>IF(('[1]Outside Edges'!H108+6.1)&gt;=(12.7+1),"Yes","No")</f>
        <v>Yes</v>
      </c>
      <c r="N109" s="33" t="str">
        <f>IF(('[1]Outside Edges'!I108+6.1)&gt;=(12.7+1),"Yes","No")</f>
        <v>Yes</v>
      </c>
      <c r="O109" s="33" t="str">
        <f>IF(('[1]Outside Edges'!J108+6.1)&gt;=(12.7+1),"Yes","No")</f>
        <v>Yes</v>
      </c>
      <c r="P109" s="33" t="str">
        <f>IF(('[1]Outside Edges'!K108+6.1)&gt;=(12.7+1),"Yes","No")</f>
        <v>Yes</v>
      </c>
      <c r="Q109" s="34" t="str">
        <f>IF(('[1]Outside Edges'!L108+6.1)&gt;=(12.7+1),"Yes","No")</f>
        <v>Yes</v>
      </c>
      <c r="R109" s="33" t="str">
        <f>IF(('[1]Outside Edges'!M108+6.1)&gt;=(12.7+1),"Yes","No")</f>
        <v>Yes</v>
      </c>
      <c r="S109" s="35" t="str">
        <f>IF(('[1]Outside Edges'!N108+6.1)&gt;=(12.7+1),"Yes","No")</f>
        <v>Yes</v>
      </c>
    </row>
    <row r="110" spans="1:21" ht="15.75" customHeight="1" thickBot="1" x14ac:dyDescent="0.3">
      <c r="A110" s="31" t="str">
        <f>IF('[1]Outside Edges'!$A109&lt;&gt;"",'[1]Outside Edges'!$A109,"")</f>
        <v>D107</v>
      </c>
      <c r="B110" s="141" t="str">
        <f>IF('[1]Outside Edges'!F109&gt;=(12.7+1),"Yes","No")</f>
        <v>No</v>
      </c>
      <c r="C110" s="141" t="str">
        <f>IF('[1]Outside Edges'!G109&gt;=(12.7+1),"Yes","No")</f>
        <v>No</v>
      </c>
      <c r="D110" s="33" t="str">
        <f>IF('[1]Outside Edges'!H109&gt;=(12.7+1),"Yes","No")</f>
        <v>No</v>
      </c>
      <c r="E110" s="33" t="str">
        <f>IF('[1]Outside Edges'!I109&gt;=(12.7+1),"Yes","No")</f>
        <v>No</v>
      </c>
      <c r="F110" s="33" t="str">
        <f>IF('[1]Outside Edges'!J109&gt;=(12.7+1),"Yes","No")</f>
        <v>No</v>
      </c>
      <c r="G110" s="33" t="str">
        <f>IF('[1]Outside Edges'!K109&gt;=(12.7+1),"Yes","No")</f>
        <v>No</v>
      </c>
      <c r="H110" s="34" t="str">
        <f>IF('[1]Outside Edges'!L109&gt;=(12.7+1),"Yes","No")</f>
        <v>Yes</v>
      </c>
      <c r="I110" s="34" t="str">
        <f>IF('[1]Outside Edges'!M109&gt;=(12.7+1),"Yes","No")</f>
        <v>Yes</v>
      </c>
      <c r="J110" s="34" t="str">
        <f>IF('[1]Outside Edges'!N109&gt;=(12.7+1),"Yes","No")</f>
        <v>Yes</v>
      </c>
      <c r="K110" s="13" t="str">
        <f>IF(('[1]Outside Edges'!F109+6.1)&gt;=(12.7+1),"Yes","No")</f>
        <v>No</v>
      </c>
      <c r="L110" s="141" t="str">
        <f>IF(('[1]Outside Edges'!G109+6.1)&gt;=(12.7+1),"Yes","No")</f>
        <v>Yes</v>
      </c>
      <c r="M110" s="33" t="str">
        <f>IF(('[1]Outside Edges'!H109+6.1)&gt;=(12.7+1),"Yes","No")</f>
        <v>Yes</v>
      </c>
      <c r="N110" s="33" t="str">
        <f>IF(('[1]Outside Edges'!I109+6.1)&gt;=(12.7+1),"Yes","No")</f>
        <v>Yes</v>
      </c>
      <c r="O110" s="33" t="str">
        <f>IF(('[1]Outside Edges'!J109+6.1)&gt;=(12.7+1),"Yes","No")</f>
        <v>Yes</v>
      </c>
      <c r="P110" s="33" t="str">
        <f>IF(('[1]Outside Edges'!K109+6.1)&gt;=(12.7+1),"Yes","No")</f>
        <v>Yes</v>
      </c>
      <c r="Q110" s="34" t="str">
        <f>IF(('[1]Outside Edges'!L109+6.1)&gt;=(12.7+1),"Yes","No")</f>
        <v>Yes</v>
      </c>
      <c r="R110" s="33" t="str">
        <f>IF(('[1]Outside Edges'!M109+6.1)&gt;=(12.7+1),"Yes","No")</f>
        <v>Yes</v>
      </c>
      <c r="S110" s="35" t="str">
        <f>IF(('[1]Outside Edges'!N109+6.1)&gt;=(12.7+1),"Yes","No")</f>
        <v>Yes</v>
      </c>
    </row>
    <row r="111" spans="1:21" ht="15.75" customHeight="1" thickBot="1" x14ac:dyDescent="0.3">
      <c r="A111" s="185" t="str">
        <f>IF('[1]Outside Edges'!$A110&lt;&gt;"",'[1]Outside Edges'!$A110,"")</f>
        <v>D108</v>
      </c>
      <c r="B111" s="141" t="str">
        <f>IF('[1]Outside Edges'!F110&gt;=(12.7+1),"Yes","No")</f>
        <v>No</v>
      </c>
      <c r="C111" s="141" t="str">
        <f>IF('[1]Outside Edges'!G110&gt;=(12.7+1),"Yes","No")</f>
        <v>No</v>
      </c>
      <c r="D111" s="33" t="str">
        <f>IF('[1]Outside Edges'!H110&gt;=(12.7+1),"Yes","No")</f>
        <v>No</v>
      </c>
      <c r="E111" s="33" t="str">
        <f>IF('[1]Outside Edges'!I110&gt;=(12.7+1),"Yes","No")</f>
        <v>No</v>
      </c>
      <c r="F111" s="33" t="str">
        <f>IF('[1]Outside Edges'!J110&gt;=(12.7+1),"Yes","No")</f>
        <v>No</v>
      </c>
      <c r="G111" s="33" t="str">
        <f>IF('[1]Outside Edges'!K110&gt;=(12.7+1),"Yes","No")</f>
        <v>No</v>
      </c>
      <c r="H111" s="34" t="str">
        <f>IF('[1]Outside Edges'!L110&gt;=(12.7+1),"Yes","No")</f>
        <v>No</v>
      </c>
      <c r="I111" s="34" t="str">
        <f>IF('[1]Outside Edges'!M110&gt;=(12.7+1),"Yes","No")</f>
        <v>No</v>
      </c>
      <c r="J111" s="34" t="str">
        <f>IF('[1]Outside Edges'!N110&gt;=(12.7+1),"Yes","No")</f>
        <v>No</v>
      </c>
      <c r="K111" s="13" t="str">
        <f>IF(('[1]Outside Edges'!F110+6.1)&gt;=(12.7+1),"Yes","No")</f>
        <v>Yes</v>
      </c>
      <c r="L111" s="141" t="str">
        <f>IF(('[1]Outside Edges'!G110+6.1)&gt;=(12.7+1),"Yes","No")</f>
        <v>No</v>
      </c>
      <c r="M111" s="33" t="str">
        <f>IF(('[1]Outside Edges'!H110+6.1)&gt;=(12.7+1),"Yes","No")</f>
        <v>No</v>
      </c>
      <c r="N111" s="33" t="str">
        <f>IF(('[1]Outside Edges'!I110+6.1)&gt;=(12.7+1),"Yes","No")</f>
        <v>No</v>
      </c>
      <c r="O111" s="33" t="str">
        <f>IF(('[1]Outside Edges'!J110+6.1)&gt;=(12.7+1),"Yes","No")</f>
        <v>No</v>
      </c>
      <c r="P111" s="33" t="str">
        <f>IF(('[1]Outside Edges'!K110+6.1)&gt;=(12.7+1),"Yes","No")</f>
        <v>No</v>
      </c>
      <c r="Q111" s="34" t="str">
        <f>IF(('[1]Outside Edges'!L110+6.1)&gt;=(12.7+1),"Yes","No")</f>
        <v>No</v>
      </c>
      <c r="R111" s="33" t="str">
        <f>IF(('[1]Outside Edges'!M110+6.1)&gt;=(12.7+1),"Yes","No")</f>
        <v>No</v>
      </c>
      <c r="S111" s="35" t="str">
        <f>IF(('[1]Outside Edges'!N110+6.1)&gt;=(12.7+1),"Yes","No")</f>
        <v>No</v>
      </c>
    </row>
    <row r="112" spans="1:21" ht="15.75" customHeight="1" thickBot="1" x14ac:dyDescent="0.3">
      <c r="A112" s="31" t="str">
        <f>IF('[1]Outside Edges'!$A111&lt;&gt;"",'[1]Outside Edges'!$A111,"")</f>
        <v>D109</v>
      </c>
      <c r="B112" s="141" t="str">
        <f>IF('[1]Outside Edges'!F111&gt;=(12.7+1),"Yes","No")</f>
        <v>Yes</v>
      </c>
      <c r="C112" s="141" t="str">
        <f>IF('[1]Outside Edges'!G111&gt;=(12.7+1),"Yes","No")</f>
        <v>Yes</v>
      </c>
      <c r="D112" s="33" t="str">
        <f>IF('[1]Outside Edges'!H111&gt;=(12.7+1),"Yes","No")</f>
        <v>Yes</v>
      </c>
      <c r="E112" s="33" t="str">
        <f>IF('[1]Outside Edges'!I111&gt;=(12.7+1),"Yes","No")</f>
        <v>Yes</v>
      </c>
      <c r="F112" s="33" t="str">
        <f>IF('[1]Outside Edges'!J111&gt;=(12.7+1),"Yes","No")</f>
        <v>Yes</v>
      </c>
      <c r="G112" s="33" t="str">
        <f>IF('[1]Outside Edges'!K111&gt;=(12.7+1),"Yes","No")</f>
        <v>Yes</v>
      </c>
      <c r="H112" s="34" t="str">
        <f>IF('[1]Outside Edges'!L111&gt;=(12.7+1),"Yes","No")</f>
        <v>Yes</v>
      </c>
      <c r="I112" s="34" t="str">
        <f>IF('[1]Outside Edges'!M111&gt;=(12.7+1),"Yes","No")</f>
        <v>Yes</v>
      </c>
      <c r="J112" s="34" t="str">
        <f>IF('[1]Outside Edges'!N111&gt;=(12.7+1),"Yes","No")</f>
        <v>Yes</v>
      </c>
      <c r="K112" s="13" t="str">
        <f>IF(('[1]Outside Edges'!F111+6.1)&gt;=(12.7+1),"Yes","No")</f>
        <v>Yes</v>
      </c>
      <c r="L112" s="141" t="str">
        <f>IF(('[1]Outside Edges'!G111+6.1)&gt;=(12.7+1),"Yes","No")</f>
        <v>Yes</v>
      </c>
      <c r="M112" s="33" t="str">
        <f>IF(('[1]Outside Edges'!H111+6.1)&gt;=(12.7+1),"Yes","No")</f>
        <v>Yes</v>
      </c>
      <c r="N112" s="33" t="str">
        <f>IF(('[1]Outside Edges'!I111+6.1)&gt;=(12.7+1),"Yes","No")</f>
        <v>Yes</v>
      </c>
      <c r="O112" s="33" t="str">
        <f>IF(('[1]Outside Edges'!J111+6.1)&gt;=(12.7+1),"Yes","No")</f>
        <v>Yes</v>
      </c>
      <c r="P112" s="33" t="str">
        <f>IF(('[1]Outside Edges'!K111+6.1)&gt;=(12.7+1),"Yes","No")</f>
        <v>Yes</v>
      </c>
      <c r="Q112" s="34" t="str">
        <f>IF(('[1]Outside Edges'!L111+6.1)&gt;=(12.7+1),"Yes","No")</f>
        <v>Yes</v>
      </c>
      <c r="R112" s="33" t="str">
        <f>IF(('[1]Outside Edges'!M111+6.1)&gt;=(12.7+1),"Yes","No")</f>
        <v>Yes</v>
      </c>
      <c r="S112" s="35" t="str">
        <f>IF(('[1]Outside Edges'!N111+6.1)&gt;=(12.7+1),"Yes","No")</f>
        <v>Yes</v>
      </c>
    </row>
    <row r="113" spans="1:19" ht="15.75" customHeight="1" thickBot="1" x14ac:dyDescent="0.3">
      <c r="A113" s="183" t="str">
        <f>IF('[1]Outside Edges'!$A112&lt;&gt;"",'[1]Outside Edges'!$A112,"")</f>
        <v>D110</v>
      </c>
      <c r="B113" s="141" t="str">
        <f>IF('[1]Outside Edges'!F112&gt;=(12.7+1),"Yes","No")</f>
        <v>No</v>
      </c>
      <c r="C113" s="141" t="str">
        <f>IF('[1]Outside Edges'!G112&gt;=(12.7+1),"Yes","No")</f>
        <v>No</v>
      </c>
      <c r="D113" s="33" t="str">
        <f>IF('[1]Outside Edges'!H112&gt;=(12.7+1),"Yes","No")</f>
        <v>No</v>
      </c>
      <c r="E113" s="191" t="str">
        <f>IF('[1]Outside Edges'!I112&gt;=(12.7+1),"No","No")</f>
        <v>No</v>
      </c>
      <c r="F113" s="33" t="str">
        <f>IF('[1]Outside Edges'!J112&gt;=(12.7+1),"Yes","No")</f>
        <v>Yes</v>
      </c>
      <c r="G113" s="33" t="str">
        <f>IF('[1]Outside Edges'!K112&gt;=(12.7+1),"Yes","No")</f>
        <v>Yes</v>
      </c>
      <c r="H113" s="34" t="str">
        <f>IF('[1]Outside Edges'!L112&gt;=(12.7+1),"Yes","No")</f>
        <v>Yes</v>
      </c>
      <c r="I113" s="34" t="str">
        <f>IF('[1]Outside Edges'!M112&gt;=(12.7+1),"Yes","No")</f>
        <v>Yes</v>
      </c>
      <c r="J113" s="34" t="str">
        <f>IF('[1]Outside Edges'!N112&gt;=(12.7+1),"Yes","No")</f>
        <v>Yes</v>
      </c>
      <c r="K113" s="13" t="str">
        <f>IF(('[1]Outside Edges'!F112+6.1)&gt;=(12.7+1),"Yes","No")</f>
        <v>Yes</v>
      </c>
      <c r="L113" s="190" t="str">
        <f>IF(('[1]Outside Edges'!G112+6.1)&gt;=(12.7+1),"No","No")</f>
        <v>No</v>
      </c>
      <c r="M113" s="191" t="str">
        <f>IF(('[1]Outside Edges'!H112+6.1)&gt;=(12.7+1),"No","No")</f>
        <v>No</v>
      </c>
      <c r="N113" s="191" t="str">
        <f>IF(('[1]Outside Edges'!I112+6.1)&gt;=(12.7+1),"No","No")</f>
        <v>No</v>
      </c>
      <c r="O113" s="191" t="str">
        <f>IF(('[1]Outside Edges'!J112+6.1)&gt;=(12.7+1),"No","No")</f>
        <v>No</v>
      </c>
      <c r="P113" s="191" t="str">
        <f>IF(('[1]Outside Edges'!K112+6.1)&gt;=(12.7+1),"No","No")</f>
        <v>No</v>
      </c>
      <c r="Q113" s="34" t="str">
        <f>IF(('[1]Outside Edges'!L112+6.1)&gt;=(12.7+1),"Yes","No")</f>
        <v>Yes</v>
      </c>
      <c r="R113" s="33" t="str">
        <f>IF(('[1]Outside Edges'!M112+6.1)&gt;=(12.7+1),"Yes","No")</f>
        <v>Yes</v>
      </c>
      <c r="S113" s="35" t="str">
        <f>IF(('[1]Outside Edges'!N112+6.1)&gt;=(12.7+1),"Yes","No")</f>
        <v>Yes</v>
      </c>
    </row>
    <row r="114" spans="1:19" ht="15.75" customHeight="1" thickBot="1" x14ac:dyDescent="0.3">
      <c r="A114" s="184" t="str">
        <f>IF('[1]Outside Edges'!$A113&lt;&gt;"",'[1]Outside Edges'!$A113,"")</f>
        <v>D111</v>
      </c>
      <c r="B114" s="141" t="str">
        <f>IF('[1]Outside Edges'!F113&gt;=(12.7+1),"Yes","No")</f>
        <v>No</v>
      </c>
      <c r="C114" s="141" t="str">
        <f>IF('[1]Outside Edges'!G113&gt;=(12.7+1),"Yes","No")</f>
        <v>No</v>
      </c>
      <c r="D114" s="33" t="str">
        <f>IF('[1]Outside Edges'!H113&gt;=(12.7+1),"Yes","No")</f>
        <v>No</v>
      </c>
      <c r="E114" s="33" t="str">
        <f>IF('[1]Outside Edges'!I113&gt;=(12.7+1),"Yes","No")</f>
        <v>Yes</v>
      </c>
      <c r="F114" s="33" t="str">
        <f>IF('[1]Outside Edges'!J113&gt;=(12.7+1),"Yes","No")</f>
        <v>Yes</v>
      </c>
      <c r="G114" s="33" t="str">
        <f>IF('[1]Outside Edges'!K113&gt;=(12.7+1),"Yes","No")</f>
        <v>Yes</v>
      </c>
      <c r="H114" s="34" t="str">
        <f>IF('[1]Outside Edges'!L113&gt;=(12.7+1),"Yes","No")</f>
        <v>Yes</v>
      </c>
      <c r="I114" s="34" t="str">
        <f>IF('[1]Outside Edges'!M113&gt;=(12.7+1),"Yes","No")</f>
        <v>Yes</v>
      </c>
      <c r="J114" s="34" t="str">
        <f>IF('[1]Outside Edges'!N113&gt;=(12.7+1),"Yes","No")</f>
        <v>Yes</v>
      </c>
      <c r="K114" s="13" t="str">
        <f>IF(('[1]Outside Edges'!F113+6.1)&gt;=(12.7+1),"Yes","No")</f>
        <v>Yes</v>
      </c>
      <c r="L114" s="141" t="str">
        <f>IF(('[1]Outside Edges'!G113+6.1)&gt;=(12.7+1),"Yes","No")</f>
        <v>Yes</v>
      </c>
      <c r="M114" s="33" t="str">
        <f>IF(('[1]Outside Edges'!H113+6.1)&gt;=(12.7+1),"Yes","No")</f>
        <v>Yes</v>
      </c>
      <c r="N114" s="33" t="str">
        <f>IF(('[1]Outside Edges'!I113+6.1)&gt;=(12.7+1),"Yes","No")</f>
        <v>Yes</v>
      </c>
      <c r="O114" s="33" t="str">
        <f>IF(('[1]Outside Edges'!J113+6.1)&gt;=(12.7+1),"Yes","No")</f>
        <v>Yes</v>
      </c>
      <c r="P114" s="33" t="str">
        <f>IF(('[1]Outside Edges'!K113+6.1)&gt;=(12.7+1),"Yes","No")</f>
        <v>Yes</v>
      </c>
      <c r="Q114" s="34" t="str">
        <f>IF(('[1]Outside Edges'!L113+6.1)&gt;=(12.7+1),"Yes","No")</f>
        <v>Yes</v>
      </c>
      <c r="R114" s="33" t="str">
        <f>IF(('[1]Outside Edges'!M113+6.1)&gt;=(12.7+1),"Yes","No")</f>
        <v>Yes</v>
      </c>
      <c r="S114" s="35" t="str">
        <f>IF(('[1]Outside Edges'!N113+6.1)&gt;=(12.7+1),"Yes","No")</f>
        <v>Yes</v>
      </c>
    </row>
    <row r="115" spans="1:19" ht="15.75" customHeight="1" thickBot="1" x14ac:dyDescent="0.3">
      <c r="A115" s="30" t="str">
        <f>IF('[1]Outside Edges'!$A114&lt;&gt;"",'[1]Outside Edges'!$A114,"")</f>
        <v>D112</v>
      </c>
      <c r="B115" s="141" t="str">
        <f>IF('[1]Outside Edges'!F114&gt;=(12.7+1),"Yes","No")</f>
        <v>No</v>
      </c>
      <c r="C115" s="141" t="str">
        <f>IF('[1]Outside Edges'!G114&gt;=(12.7+1),"Yes","No")</f>
        <v>No</v>
      </c>
      <c r="D115" s="33" t="str">
        <f>IF('[1]Outside Edges'!H114&gt;=(12.7+1),"Yes","No")</f>
        <v>No</v>
      </c>
      <c r="E115" s="33" t="str">
        <f>IF('[1]Outside Edges'!I114&gt;=(12.7+1),"Yes","No")</f>
        <v>No</v>
      </c>
      <c r="F115" s="33" t="str">
        <f>IF('[1]Outside Edges'!J114&gt;=(12.7+1),"Yes","No")</f>
        <v>No</v>
      </c>
      <c r="G115" s="191" t="str">
        <f>IF('[1]Outside Edges'!K114&gt;=(12.7+1),"No","No")</f>
        <v>No</v>
      </c>
      <c r="H115" s="34" t="str">
        <f>IF('[1]Outside Edges'!L114&gt;=(12.7+1),"Yes","No")</f>
        <v>Yes</v>
      </c>
      <c r="I115" s="34" t="str">
        <f>IF('[1]Outside Edges'!M114&gt;=(12.7+1),"Yes","No")</f>
        <v>Yes</v>
      </c>
      <c r="J115" s="34" t="str">
        <f>IF('[1]Outside Edges'!N114&gt;=(12.7+1),"Yes","No")</f>
        <v>Yes</v>
      </c>
      <c r="K115" s="13" t="str">
        <f>IF(('[1]Outside Edges'!F114+6.1)&gt;=(12.7+1),"Yes","No")</f>
        <v>Yes</v>
      </c>
      <c r="L115" s="141" t="str">
        <f>IF(('[1]Outside Edges'!G114+6.1)&gt;=(12.7+1),"Yes","No")</f>
        <v>Yes</v>
      </c>
      <c r="M115" s="33" t="str">
        <f>IF(('[1]Outside Edges'!H114+6.1)&gt;=(12.7+1),"Yes","No")</f>
        <v>Yes</v>
      </c>
      <c r="N115" s="33" t="str">
        <f>IF(('[1]Outside Edges'!I114+6.1)&gt;=(12.7+1),"Yes","No")</f>
        <v>Yes</v>
      </c>
      <c r="O115" s="33" t="str">
        <f>IF(('[1]Outside Edges'!J114+6.1)&gt;=(12.7+1),"Yes","No")</f>
        <v>Yes</v>
      </c>
      <c r="P115" s="33" t="str">
        <f>IF(('[1]Outside Edges'!K114+6.1)&gt;=(12.7+1),"Yes","No")</f>
        <v>Yes</v>
      </c>
      <c r="Q115" s="34" t="str">
        <f>IF(('[1]Outside Edges'!L114+6.1)&gt;=(12.7+1),"Yes","No")</f>
        <v>Yes</v>
      </c>
      <c r="R115" s="33" t="str">
        <f>IF(('[1]Outside Edges'!M114+6.1)&gt;=(12.7+1),"Yes","No")</f>
        <v>Yes</v>
      </c>
      <c r="S115" s="35" t="str">
        <f>IF(('[1]Outside Edges'!N114+6.1)&gt;=(12.7+1),"Yes","No")</f>
        <v>Yes</v>
      </c>
    </row>
    <row r="116" spans="1:19" ht="15.75" customHeight="1" thickBot="1" x14ac:dyDescent="0.3">
      <c r="A116" s="184" t="str">
        <f>IF('[1]Outside Edges'!$A115&lt;&gt;"",'[1]Outside Edges'!$A115,"")</f>
        <v>D113</v>
      </c>
      <c r="B116" s="141" t="str">
        <f>IF('[1]Outside Edges'!F115&gt;=(12.7+1),"Yes","No")</f>
        <v>No</v>
      </c>
      <c r="C116" s="141" t="str">
        <f>IF('[1]Outside Edges'!G115&gt;=(12.7+1),"Yes","No")</f>
        <v>No</v>
      </c>
      <c r="D116" s="33" t="str">
        <f>IF('[1]Outside Edges'!H115&gt;=(12.7+1),"Yes","No")</f>
        <v>No</v>
      </c>
      <c r="E116" s="33" t="str">
        <f>IF('[1]Outside Edges'!I115&gt;=(12.7+1),"Yes","No")</f>
        <v>Yes</v>
      </c>
      <c r="F116" s="33" t="str">
        <f>IF('[1]Outside Edges'!J115&gt;=(12.7+1),"Yes","No")</f>
        <v>Yes</v>
      </c>
      <c r="G116" s="33" t="str">
        <f>IF('[1]Outside Edges'!K115&gt;=(12.7+1),"Yes","No")</f>
        <v>Yes</v>
      </c>
      <c r="H116" s="34" t="str">
        <f>IF('[1]Outside Edges'!L115&gt;=(12.7+1),"Yes","No")</f>
        <v>Yes</v>
      </c>
      <c r="I116" s="34" t="str">
        <f>IF('[1]Outside Edges'!M115&gt;=(12.7+1),"Yes","No")</f>
        <v>Yes</v>
      </c>
      <c r="J116" s="34" t="str">
        <f>IF('[1]Outside Edges'!N115&gt;=(12.7+1),"Yes","No")</f>
        <v>Yes</v>
      </c>
      <c r="K116" s="13" t="str">
        <f>IF(('[1]Outside Edges'!F115+6.1)&gt;=(12.7+1),"Yes","No")</f>
        <v>Yes</v>
      </c>
      <c r="L116" s="141" t="str">
        <f>IF(('[1]Outside Edges'!G115+6.1)&gt;=(12.7+1),"Yes","No")</f>
        <v>Yes</v>
      </c>
      <c r="M116" s="33" t="str">
        <f>IF(('[1]Outside Edges'!H115+6.1)&gt;=(12.7+1),"Yes","No")</f>
        <v>Yes</v>
      </c>
      <c r="N116" s="33" t="str">
        <f>IF(('[1]Outside Edges'!I115+6.1)&gt;=(12.7+1),"Yes","No")</f>
        <v>Yes</v>
      </c>
      <c r="O116" s="33" t="str">
        <f>IF(('[1]Outside Edges'!J115+6.1)&gt;=(12.7+1),"Yes","No")</f>
        <v>Yes</v>
      </c>
      <c r="P116" s="33" t="str">
        <f>IF(('[1]Outside Edges'!K115+6.1)&gt;=(12.7+1),"Yes","No")</f>
        <v>Yes</v>
      </c>
      <c r="Q116" s="34" t="str">
        <f>IF(('[1]Outside Edges'!L115+6.1)&gt;=(12.7+1),"Yes","No")</f>
        <v>Yes</v>
      </c>
      <c r="R116" s="33" t="str">
        <f>IF(('[1]Outside Edges'!M115+6.1)&gt;=(12.7+1),"Yes","No")</f>
        <v>Yes</v>
      </c>
      <c r="S116" s="35" t="str">
        <f>IF(('[1]Outside Edges'!N115+6.1)&gt;=(12.7+1),"Yes","No")</f>
        <v>Yes</v>
      </c>
    </row>
    <row r="117" spans="1:19" ht="15.75" customHeight="1" thickBot="1" x14ac:dyDescent="0.3">
      <c r="A117" s="186" t="str">
        <f>IF('[1]Outside Edges'!$A116&lt;&gt;"",'[1]Outside Edges'!$A116,"")</f>
        <v>D114</v>
      </c>
      <c r="B117" s="141" t="str">
        <f>IF('[1]Outside Edges'!F116&gt;=(12.7+1),"Yes","No")</f>
        <v>Yes</v>
      </c>
      <c r="C117" s="141" t="str">
        <f>IF('[1]Outside Edges'!G116&gt;=(12.7+1),"Yes","No")</f>
        <v>Yes</v>
      </c>
      <c r="D117" s="33" t="str">
        <f>IF('[1]Outside Edges'!H116&gt;=(12.7+1),"Yes","No")</f>
        <v>Yes</v>
      </c>
      <c r="E117" s="33" t="str">
        <f>IF('[1]Outside Edges'!I116&gt;=(12.7+1),"Yes","No")</f>
        <v>Yes</v>
      </c>
      <c r="F117" s="33" t="str">
        <f>IF('[1]Outside Edges'!J116&gt;=(12.7+1),"Yes","No")</f>
        <v>Yes</v>
      </c>
      <c r="G117" s="33" t="str">
        <f>IF('[1]Outside Edges'!K116&gt;=(12.7+1),"Yes","No")</f>
        <v>Yes</v>
      </c>
      <c r="H117" s="34" t="str">
        <f>IF('[1]Outside Edges'!L116&gt;=(12.7+1),"Yes","No")</f>
        <v>Yes</v>
      </c>
      <c r="I117" s="34" t="str">
        <f>IF('[1]Outside Edges'!M116&gt;=(12.7+1),"Yes","No")</f>
        <v>Yes</v>
      </c>
      <c r="J117" s="34" t="str">
        <f>IF('[1]Outside Edges'!N116&gt;=(12.7+1),"Yes","No")</f>
        <v>Yes</v>
      </c>
      <c r="K117" s="13" t="str">
        <f>IF(('[1]Outside Edges'!F116+6.1)&gt;=(12.7+1),"Yes","No")</f>
        <v>Yes</v>
      </c>
      <c r="L117" s="141" t="str">
        <f>IF(('[1]Outside Edges'!G116+6.1)&gt;=(12.7+1),"Yes","No")</f>
        <v>Yes</v>
      </c>
      <c r="M117" s="33" t="str">
        <f>IF(('[1]Outside Edges'!H116+6.1)&gt;=(12.7+1),"Yes","No")</f>
        <v>Yes</v>
      </c>
      <c r="N117" s="33" t="str">
        <f>IF(('[1]Outside Edges'!I116+6.1)&gt;=(12.7+1),"Yes","No")</f>
        <v>Yes</v>
      </c>
      <c r="O117" s="33" t="str">
        <f>IF(('[1]Outside Edges'!J116+6.1)&gt;=(12.7+1),"Yes","No")</f>
        <v>Yes</v>
      </c>
      <c r="P117" s="33" t="str">
        <f>IF(('[1]Outside Edges'!K116+6.1)&gt;=(12.7+1),"Yes","No")</f>
        <v>Yes</v>
      </c>
      <c r="Q117" s="34" t="str">
        <f>IF(('[1]Outside Edges'!L116+6.1)&gt;=(12.7+1),"Yes","No")</f>
        <v>Yes</v>
      </c>
      <c r="R117" s="33" t="str">
        <f>IF(('[1]Outside Edges'!M116+6.1)&gt;=(12.7+1),"Yes","No")</f>
        <v>Yes</v>
      </c>
      <c r="S117" s="35" t="str">
        <f>IF(('[1]Outside Edges'!N116+6.1)&gt;=(12.7+1),"Yes","No")</f>
        <v>Yes</v>
      </c>
    </row>
    <row r="118" spans="1:19" ht="15.75" customHeight="1" thickBot="1" x14ac:dyDescent="0.3">
      <c r="A118" s="31" t="str">
        <f>IF('[1]Outside Edges'!$A117&lt;&gt;"",'[1]Outside Edges'!$A117,"")</f>
        <v>D115</v>
      </c>
      <c r="B118" s="141" t="str">
        <f>IF('[1]Outside Edges'!F117&gt;=(12.7+1),"Yes","No")</f>
        <v>No</v>
      </c>
      <c r="C118" s="141" t="str">
        <f>IF('[1]Outside Edges'!G117&gt;=(12.7+1),"Yes","No")</f>
        <v>No</v>
      </c>
      <c r="D118" s="33" t="str">
        <f>IF('[1]Outside Edges'!H117&gt;=(12.7+1),"Yes","No")</f>
        <v>No</v>
      </c>
      <c r="E118" s="33" t="str">
        <f>IF('[1]Outside Edges'!I117&gt;=(12.7+1),"Yes","No")</f>
        <v>No</v>
      </c>
      <c r="F118" s="33" t="str">
        <f>IF('[1]Outside Edges'!J117&gt;=(12.7+1),"Yes","No")</f>
        <v>No</v>
      </c>
      <c r="G118" s="191" t="str">
        <f>IF('[1]Outside Edges'!K117&gt;=(12.7+1),"No","No")</f>
        <v>No</v>
      </c>
      <c r="H118" s="34" t="str">
        <f>IF('[1]Outside Edges'!L117&gt;=(12.7+1),"Yes","No")</f>
        <v>Yes</v>
      </c>
      <c r="I118" s="34" t="str">
        <f>IF('[1]Outside Edges'!M117&gt;=(12.7+1),"Yes","No")</f>
        <v>Yes</v>
      </c>
      <c r="J118" s="34" t="str">
        <f>IF('[1]Outside Edges'!N117&gt;=(12.7+1),"Yes","No")</f>
        <v>Yes</v>
      </c>
      <c r="K118" s="13" t="str">
        <f>IF(('[1]Outside Edges'!F117+6.1)&gt;=(12.7+1),"Yes","No")</f>
        <v>Yes</v>
      </c>
      <c r="L118" s="141" t="str">
        <f>IF(('[1]Outside Edges'!G117+6.1)&gt;=(12.7+1),"Yes","No")</f>
        <v>Yes</v>
      </c>
      <c r="M118" s="33" t="str">
        <f>IF(('[1]Outside Edges'!H117+6.1)&gt;=(12.7+1),"Yes","No")</f>
        <v>Yes</v>
      </c>
      <c r="N118" s="33" t="str">
        <f>IF(('[1]Outside Edges'!I117+6.1)&gt;=(12.7+1),"Yes","No")</f>
        <v>Yes</v>
      </c>
      <c r="O118" s="33" t="str">
        <f>IF(('[1]Outside Edges'!J117+6.1)&gt;=(12.7+1),"Yes","No")</f>
        <v>Yes</v>
      </c>
      <c r="P118" s="33" t="str">
        <f>IF(('[1]Outside Edges'!K117+6.1)&gt;=(12.7+1),"Yes","No")</f>
        <v>Yes</v>
      </c>
      <c r="Q118" s="34" t="str">
        <f>IF(('[1]Outside Edges'!L117+6.1)&gt;=(12.7+1),"Yes","No")</f>
        <v>Yes</v>
      </c>
      <c r="R118" s="33" t="str">
        <f>IF(('[1]Outside Edges'!M117+6.1)&gt;=(12.7+1),"Yes","No")</f>
        <v>Yes</v>
      </c>
      <c r="S118" s="35" t="str">
        <f>IF(('[1]Outside Edges'!N117+6.1)&gt;=(12.7+1),"Yes","No")</f>
        <v>Yes</v>
      </c>
    </row>
    <row r="119" spans="1:19" ht="15.75" customHeight="1" thickBot="1" x14ac:dyDescent="0.3">
      <c r="A119" s="30" t="str">
        <f>IF('[1]Outside Edges'!$A118&lt;&gt;"",'[1]Outside Edges'!$A118,"")</f>
        <v>D116</v>
      </c>
      <c r="B119" s="141" t="str">
        <f>IF('[1]Outside Edges'!F118&gt;=(12.7+1),"Yes","No")</f>
        <v>No</v>
      </c>
      <c r="C119" s="141" t="str">
        <f>IF('[1]Outside Edges'!G118&gt;=(12.7+1),"Yes","No")</f>
        <v>No</v>
      </c>
      <c r="D119" s="33" t="str">
        <f>IF('[1]Outside Edges'!H118&gt;=(12.7+1),"Yes","No")</f>
        <v>No</v>
      </c>
      <c r="E119" s="33" t="str">
        <f>IF('[1]Outside Edges'!I118&gt;=(12.7+1),"Yes","No")</f>
        <v>No</v>
      </c>
      <c r="F119" s="33" t="str">
        <f>IF('[1]Outside Edges'!J118&gt;=(12.7+1),"Yes","No")</f>
        <v>No</v>
      </c>
      <c r="G119" s="33" t="str">
        <f>IF('[1]Outside Edges'!K118&gt;=(12.7+1),"Yes","No")</f>
        <v>No</v>
      </c>
      <c r="H119" s="34" t="str">
        <f>IF('[1]Outside Edges'!L118&gt;=(12.7+1),"Yes","No")</f>
        <v>Yes</v>
      </c>
      <c r="I119" s="34" t="str">
        <f>IF('[1]Outside Edges'!M118&gt;=(12.7+1),"Yes","No")</f>
        <v>Yes</v>
      </c>
      <c r="J119" s="34" t="str">
        <f>IF('[1]Outside Edges'!N118&gt;=(12.7+1),"Yes","No")</f>
        <v>Yes</v>
      </c>
      <c r="K119" s="13" t="str">
        <f>IF(('[1]Outside Edges'!F118+6.1)&gt;=(12.7+1),"Yes","No")</f>
        <v>Yes</v>
      </c>
      <c r="L119" s="141" t="str">
        <f>IF(('[1]Outside Edges'!G118+6.1)&gt;=(12.7+1),"Yes","No")</f>
        <v>Yes</v>
      </c>
      <c r="M119" s="33" t="str">
        <f>IF(('[1]Outside Edges'!H118+6.1)&gt;=(12.7+1),"Yes","No")</f>
        <v>Yes</v>
      </c>
      <c r="N119" s="33" t="str">
        <f>IF(('[1]Outside Edges'!I118+6.1)&gt;=(12.7+1),"Yes","No")</f>
        <v>Yes</v>
      </c>
      <c r="O119" s="33" t="str">
        <f>IF(('[1]Outside Edges'!J118+6.1)&gt;=(12.7+1),"Yes","No")</f>
        <v>Yes</v>
      </c>
      <c r="P119" s="33" t="str">
        <f>IF(('[1]Outside Edges'!K118+6.1)&gt;=(12.7+1),"Yes","No")</f>
        <v>Yes</v>
      </c>
      <c r="Q119" s="34" t="str">
        <f>IF(('[1]Outside Edges'!L118+6.1)&gt;=(12.7+1),"Yes","No")</f>
        <v>Yes</v>
      </c>
      <c r="R119" s="33" t="str">
        <f>IF(('[1]Outside Edges'!M118+6.1)&gt;=(12.7+1),"Yes","No")</f>
        <v>Yes</v>
      </c>
      <c r="S119" s="35" t="str">
        <f>IF(('[1]Outside Edges'!N118+6.1)&gt;=(12.7+1),"Yes","No")</f>
        <v>Yes</v>
      </c>
    </row>
    <row r="120" spans="1:19" ht="15.75" customHeight="1" thickBot="1" x14ac:dyDescent="0.3">
      <c r="A120" s="31" t="str">
        <f>IF('[1]Outside Edges'!$A119&lt;&gt;"",'[1]Outside Edges'!$A119,"")</f>
        <v>D117</v>
      </c>
      <c r="B120" s="141" t="str">
        <f>IF('[1]Outside Edges'!F119&gt;=(12.7+1),"Yes","No")</f>
        <v>Yes</v>
      </c>
      <c r="C120" s="141" t="str">
        <f>IF('[1]Outside Edges'!G119&gt;=(12.7+1),"Yes","No")</f>
        <v>Yes</v>
      </c>
      <c r="D120" s="33" t="str">
        <f>IF('[1]Outside Edges'!H119&gt;=(12.7+1),"Yes","No")</f>
        <v>Yes</v>
      </c>
      <c r="E120" s="33" t="str">
        <f>IF('[1]Outside Edges'!I119&gt;=(12.7+1),"Yes","No")</f>
        <v>Yes</v>
      </c>
      <c r="F120" s="33" t="str">
        <f>IF('[1]Outside Edges'!J119&gt;=(12.7+1),"Yes","No")</f>
        <v>Yes</v>
      </c>
      <c r="G120" s="33" t="str">
        <f>IF('[1]Outside Edges'!K119&gt;=(12.7+1),"Yes","No")</f>
        <v>Yes</v>
      </c>
      <c r="H120" s="34" t="str">
        <f>IF('[1]Outside Edges'!L119&gt;=(12.7+1),"Yes","No")</f>
        <v>Yes</v>
      </c>
      <c r="I120" s="34" t="str">
        <f>IF('[1]Outside Edges'!M119&gt;=(12.7+1),"Yes","No")</f>
        <v>Yes</v>
      </c>
      <c r="J120" s="34" t="str">
        <f>IF('[1]Outside Edges'!N119&gt;=(12.7+1),"Yes","No")</f>
        <v>Yes</v>
      </c>
      <c r="K120" s="13" t="str">
        <f>IF(('[1]Outside Edges'!F119+6.1)&gt;=(12.7+1),"Yes","No")</f>
        <v>Yes</v>
      </c>
      <c r="L120" s="141" t="str">
        <f>IF(('[1]Outside Edges'!G119+6.1)&gt;=(12.7+1),"Yes","No")</f>
        <v>Yes</v>
      </c>
      <c r="M120" s="33" t="str">
        <f>IF(('[1]Outside Edges'!H119+6.1)&gt;=(12.7+1),"Yes","No")</f>
        <v>Yes</v>
      </c>
      <c r="N120" s="33" t="str">
        <f>IF(('[1]Outside Edges'!I119+6.1)&gt;=(12.7+1),"Yes","No")</f>
        <v>Yes</v>
      </c>
      <c r="O120" s="33" t="str">
        <f>IF(('[1]Outside Edges'!J119+6.1)&gt;=(12.7+1),"Yes","No")</f>
        <v>Yes</v>
      </c>
      <c r="P120" s="33" t="str">
        <f>IF(('[1]Outside Edges'!K119+6.1)&gt;=(12.7+1),"Yes","No")</f>
        <v>Yes</v>
      </c>
      <c r="Q120" s="34" t="str">
        <f>IF(('[1]Outside Edges'!L119+6.1)&gt;=(12.7+1),"Yes","No")</f>
        <v>Yes</v>
      </c>
      <c r="R120" s="33" t="str">
        <f>IF(('[1]Outside Edges'!M119+6.1)&gt;=(12.7+1),"Yes","No")</f>
        <v>Yes</v>
      </c>
      <c r="S120" s="35" t="str">
        <f>IF(('[1]Outside Edges'!N119+6.1)&gt;=(12.7+1),"Yes","No")</f>
        <v>Yes</v>
      </c>
    </row>
    <row r="121" spans="1:19" ht="15.75" customHeight="1" thickBot="1" x14ac:dyDescent="0.3">
      <c r="A121" s="30" t="str">
        <f>IF('[1]Outside Edges'!$A120&lt;&gt;"",'[1]Outside Edges'!$A120,"")</f>
        <v>D118</v>
      </c>
      <c r="B121" s="141" t="str">
        <f>IF('[1]Outside Edges'!F120&gt;=(12.7+1),"Yes","No")</f>
        <v>No</v>
      </c>
      <c r="C121" s="141" t="str">
        <f>IF('[1]Outside Edges'!G120&gt;=(12.7+1),"Yes","No")</f>
        <v>No</v>
      </c>
      <c r="D121" s="33" t="str">
        <f>IF('[1]Outside Edges'!H120&gt;=(12.7+1),"Yes","No")</f>
        <v>No</v>
      </c>
      <c r="E121" s="33" t="str">
        <f>IF('[1]Outside Edges'!I120&gt;=(12.7+1),"Yes","No")</f>
        <v>No</v>
      </c>
      <c r="F121" s="33" t="str">
        <f>IF('[1]Outside Edges'!J120&gt;=(12.7+1),"Yes","No")</f>
        <v>No</v>
      </c>
      <c r="G121" s="33" t="str">
        <f>IF('[1]Outside Edges'!K120&gt;=(12.7+1),"Yes","No")</f>
        <v>No</v>
      </c>
      <c r="H121" s="34" t="str">
        <f>IF('[1]Outside Edges'!L120&gt;=(12.7+1),"Yes","No")</f>
        <v>Yes</v>
      </c>
      <c r="I121" s="34" t="str">
        <f>IF('[1]Outside Edges'!M120&gt;=(12.7+1),"Yes","No")</f>
        <v>Yes</v>
      </c>
      <c r="J121" s="34" t="str">
        <f>IF('[1]Outside Edges'!N120&gt;=(12.7+1),"Yes","No")</f>
        <v>Yes</v>
      </c>
      <c r="K121" s="13" t="str">
        <f>IF(('[1]Outside Edges'!F120+6.1)&gt;=(12.7+1),"Yes","No")</f>
        <v>Yes</v>
      </c>
      <c r="L121" s="141" t="str">
        <f>IF(('[1]Outside Edges'!G120+6.1)&gt;=(12.7+1),"Yes","No")</f>
        <v>Yes</v>
      </c>
      <c r="M121" s="33" t="str">
        <f>IF(('[1]Outside Edges'!H120+6.1)&gt;=(12.7+1),"Yes","No")</f>
        <v>Yes</v>
      </c>
      <c r="N121" s="33" t="str">
        <f>IF(('[1]Outside Edges'!I120+6.1)&gt;=(12.7+1),"Yes","No")</f>
        <v>Yes</v>
      </c>
      <c r="O121" s="33" t="str">
        <f>IF(('[1]Outside Edges'!J120+6.1)&gt;=(12.7+1),"Yes","No")</f>
        <v>Yes</v>
      </c>
      <c r="P121" s="33" t="str">
        <f>IF(('[1]Outside Edges'!K120+6.1)&gt;=(12.7+1),"Yes","No")</f>
        <v>Yes</v>
      </c>
      <c r="Q121" s="34" t="str">
        <f>IF(('[1]Outside Edges'!L120+6.1)&gt;=(12.7+1),"Yes","No")</f>
        <v>Yes</v>
      </c>
      <c r="R121" s="33" t="str">
        <f>IF(('[1]Outside Edges'!M120+6.1)&gt;=(12.7+1),"Yes","No")</f>
        <v>Yes</v>
      </c>
      <c r="S121" s="35" t="str">
        <f>IF(('[1]Outside Edges'!N120+6.1)&gt;=(12.7+1),"Yes","No")</f>
        <v>Yes</v>
      </c>
    </row>
    <row r="122" spans="1:19" ht="15.75" customHeight="1" thickBot="1" x14ac:dyDescent="0.3">
      <c r="A122" s="31" t="str">
        <f>IF('[1]Outside Edges'!$A121&lt;&gt;"",'[1]Outside Edges'!$A121,"")</f>
        <v>D119</v>
      </c>
      <c r="B122" s="141" t="str">
        <f>IF('[1]Outside Edges'!F121&gt;=(12.7+1),"Yes","No")</f>
        <v>No</v>
      </c>
      <c r="C122" s="141" t="str">
        <f>IF('[1]Outside Edges'!G121&gt;=(12.7+1),"Yes","No")</f>
        <v>No</v>
      </c>
      <c r="D122" s="33" t="str">
        <f>IF('[1]Outside Edges'!H121&gt;=(12.7+1),"Yes","No")</f>
        <v>No</v>
      </c>
      <c r="E122" s="33" t="str">
        <f>IF('[1]Outside Edges'!I121&gt;=(12.7+1),"Yes","No")</f>
        <v>No</v>
      </c>
      <c r="F122" s="33" t="str">
        <f>IF('[1]Outside Edges'!J121&gt;=(12.7+1),"Yes","No")</f>
        <v>No</v>
      </c>
      <c r="G122" s="33" t="str">
        <f>IF('[1]Outside Edges'!K121&gt;=(12.7+1),"Yes","No")</f>
        <v>No</v>
      </c>
      <c r="H122" s="34" t="str">
        <f>IF('[1]Outside Edges'!L121&gt;=(12.7+1),"Yes","No")</f>
        <v>No</v>
      </c>
      <c r="I122" s="34" t="str">
        <f>IF('[1]Outside Edges'!M121&gt;=(12.7+1),"Yes","No")</f>
        <v>No</v>
      </c>
      <c r="J122" s="34" t="str">
        <f>IF('[1]Outside Edges'!N121&gt;=(12.7+1),"Yes","No")</f>
        <v>No</v>
      </c>
      <c r="K122" s="13" t="str">
        <f>IF(('[1]Outside Edges'!F121+6.1)&gt;=(12.7+1),"Yes","No")</f>
        <v>No</v>
      </c>
      <c r="L122" s="141" t="str">
        <f>IF(('[1]Outside Edges'!G121+6.1)&gt;=(12.7+1),"Yes","No")</f>
        <v>Yes</v>
      </c>
      <c r="M122" s="33" t="str">
        <f>IF(('[1]Outside Edges'!H121+6.1)&gt;=(12.7+1),"Yes","No")</f>
        <v>Yes</v>
      </c>
      <c r="N122" s="33" t="str">
        <f>IF(('[1]Outside Edges'!I121+6.1)&gt;=(12.7+1),"Yes","No")</f>
        <v>Yes</v>
      </c>
      <c r="O122" s="33" t="str">
        <f>IF(('[1]Outside Edges'!J121+6.1)&gt;=(12.7+1),"Yes","No")</f>
        <v>Yes</v>
      </c>
      <c r="P122" s="33" t="str">
        <f>IF(('[1]Outside Edges'!K121+6.1)&gt;=(12.7+1),"Yes","No")</f>
        <v>Yes</v>
      </c>
      <c r="Q122" s="34" t="str">
        <f>IF(('[1]Outside Edges'!L121+6.1)&gt;=(12.7+1),"Yes","No")</f>
        <v>Yes</v>
      </c>
      <c r="R122" s="33" t="str">
        <f>IF(('[1]Outside Edges'!M121+6.1)&gt;=(12.7+1),"Yes","No")</f>
        <v>Yes</v>
      </c>
      <c r="S122" s="35" t="str">
        <f>IF(('[1]Outside Edges'!N121+6.1)&gt;=(12.7+1),"Yes","No")</f>
        <v>Yes</v>
      </c>
    </row>
    <row r="123" spans="1:19" ht="15.75" customHeight="1" thickBot="1" x14ac:dyDescent="0.3">
      <c r="A123" s="30" t="str">
        <f>IF('[1]Outside Edges'!$A122&lt;&gt;"",'[1]Outside Edges'!$A122,"")</f>
        <v>D120</v>
      </c>
      <c r="B123" s="141" t="str">
        <f>IF('[1]Outside Edges'!F122&gt;=(12.7+1),"Yes","No")</f>
        <v>No</v>
      </c>
      <c r="C123" s="141" t="str">
        <f>IF('[1]Outside Edges'!G122&gt;=(12.7+1),"Yes","No")</f>
        <v>Yes</v>
      </c>
      <c r="D123" s="33" t="str">
        <f>IF('[1]Outside Edges'!H122&gt;=(12.7+1),"Yes","No")</f>
        <v>Yes</v>
      </c>
      <c r="E123" s="33" t="str">
        <f>IF('[1]Outside Edges'!I122&gt;=(12.7+1),"Yes","No")</f>
        <v>Yes</v>
      </c>
      <c r="F123" s="33" t="str">
        <f>IF('[1]Outside Edges'!J122&gt;=(12.7+1),"Yes","No")</f>
        <v>Yes</v>
      </c>
      <c r="G123" s="33" t="str">
        <f>IF('[1]Outside Edges'!K122&gt;=(12.7+1),"Yes","No")</f>
        <v>Yes</v>
      </c>
      <c r="H123" s="34" t="str">
        <f>IF('[1]Outside Edges'!L122&gt;=(12.7+1),"Yes","No")</f>
        <v>Yes</v>
      </c>
      <c r="I123" s="34" t="str">
        <f>IF('[1]Outside Edges'!M122&gt;=(12.7+1),"Yes","No")</f>
        <v>Yes</v>
      </c>
      <c r="J123" s="34" t="str">
        <f>IF('[1]Outside Edges'!N122&gt;=(12.7+1),"Yes","No")</f>
        <v>Yes</v>
      </c>
      <c r="K123" s="13" t="str">
        <f>IF(('[1]Outside Edges'!F122+6.1)&gt;=(12.7+1),"Yes","No")</f>
        <v>Yes</v>
      </c>
      <c r="L123" s="141" t="str">
        <f>IF(('[1]Outside Edges'!G122+6.1)&gt;=(12.7+1),"Yes","No")</f>
        <v>Yes</v>
      </c>
      <c r="M123" s="33" t="str">
        <f>IF(('[1]Outside Edges'!H122+6.1)&gt;=(12.7+1),"Yes","No")</f>
        <v>Yes</v>
      </c>
      <c r="N123" s="33" t="str">
        <f>IF(('[1]Outside Edges'!I122+6.1)&gt;=(12.7+1),"Yes","No")</f>
        <v>Yes</v>
      </c>
      <c r="O123" s="33" t="str">
        <f>IF(('[1]Outside Edges'!J122+6.1)&gt;=(12.7+1),"Yes","No")</f>
        <v>Yes</v>
      </c>
      <c r="P123" s="33" t="str">
        <f>IF(('[1]Outside Edges'!K122+6.1)&gt;=(12.7+1),"Yes","No")</f>
        <v>Yes</v>
      </c>
      <c r="Q123" s="34" t="str">
        <f>IF(('[1]Outside Edges'!L122+6.1)&gt;=(12.7+1),"Yes","No")</f>
        <v>Yes</v>
      </c>
      <c r="R123" s="33" t="str">
        <f>IF(('[1]Outside Edges'!M122+6.1)&gt;=(12.7+1),"Yes","No")</f>
        <v>Yes</v>
      </c>
      <c r="S123" s="35" t="str">
        <f>IF(('[1]Outside Edges'!N122+6.1)&gt;=(12.7+1),"Yes","No")</f>
        <v>Yes</v>
      </c>
    </row>
    <row r="124" spans="1:19" ht="15.75" customHeight="1" thickBot="1" x14ac:dyDescent="0.3">
      <c r="A124" s="184" t="str">
        <f>IF('[1]Outside Edges'!$A123&lt;&gt;"",'[1]Outside Edges'!$A123,"")</f>
        <v>D121</v>
      </c>
      <c r="B124" s="141" t="str">
        <f>IF('[1]Outside Edges'!F123&gt;=(12.7+1),"Yes","No")</f>
        <v>No</v>
      </c>
      <c r="C124" s="141" t="str">
        <f>IF('[1]Outside Edges'!G123&gt;=(12.7+1),"Yes","No")</f>
        <v>No</v>
      </c>
      <c r="D124" s="33" t="str">
        <f>IF('[1]Outside Edges'!H123&gt;=(12.7+1),"Yes","No")</f>
        <v>No</v>
      </c>
      <c r="E124" s="33" t="str">
        <f>IF('[1]Outside Edges'!I123&gt;=(12.7+1),"Yes","No")</f>
        <v>Yes</v>
      </c>
      <c r="F124" s="33" t="str">
        <f>IF('[1]Outside Edges'!J123&gt;=(12.7+1),"Yes","No")</f>
        <v>Yes</v>
      </c>
      <c r="G124" s="33" t="str">
        <f>IF('[1]Outside Edges'!K123&gt;=(12.7+1),"Yes","No")</f>
        <v>Yes</v>
      </c>
      <c r="H124" s="34" t="str">
        <f>IF('[1]Outside Edges'!L123&gt;=(12.7+1),"Yes","No")</f>
        <v>Yes</v>
      </c>
      <c r="I124" s="34" t="str">
        <f>IF('[1]Outside Edges'!M123&gt;=(12.7+1),"Yes","No")</f>
        <v>Yes</v>
      </c>
      <c r="J124" s="34" t="str">
        <f>IF('[1]Outside Edges'!N123&gt;=(12.7+1),"Yes","No")</f>
        <v>Yes</v>
      </c>
      <c r="K124" s="13" t="str">
        <f>IF(('[1]Outside Edges'!F123+6.1)&gt;=(12.7+1),"Yes","No")</f>
        <v>Yes</v>
      </c>
      <c r="L124" s="141" t="str">
        <f>IF(('[1]Outside Edges'!G123+6.1)&gt;=(12.7+1),"Yes","No")</f>
        <v>Yes</v>
      </c>
      <c r="M124" s="33" t="str">
        <f>IF(('[1]Outside Edges'!H123+6.1)&gt;=(12.7+1),"Yes","No")</f>
        <v>Yes</v>
      </c>
      <c r="N124" s="33" t="str">
        <f>IF(('[1]Outside Edges'!I123+6.1)&gt;=(12.7+1),"Yes","No")</f>
        <v>Yes</v>
      </c>
      <c r="O124" s="33" t="str">
        <f>IF(('[1]Outside Edges'!J123+6.1)&gt;=(12.7+1),"Yes","No")</f>
        <v>Yes</v>
      </c>
      <c r="P124" s="33" t="str">
        <f>IF(('[1]Outside Edges'!K123+6.1)&gt;=(12.7+1),"Yes","No")</f>
        <v>Yes</v>
      </c>
      <c r="Q124" s="34" t="str">
        <f>IF(('[1]Outside Edges'!L123+6.1)&gt;=(12.7+1),"Yes","No")</f>
        <v>Yes</v>
      </c>
      <c r="R124" s="33" t="str">
        <f>IF(('[1]Outside Edges'!M123+6.1)&gt;=(12.7+1),"Yes","No")</f>
        <v>Yes</v>
      </c>
      <c r="S124" s="35" t="str">
        <f>IF(('[1]Outside Edges'!N123+6.1)&gt;=(12.7+1),"Yes","No")</f>
        <v>Yes</v>
      </c>
    </row>
    <row r="125" spans="1:19" ht="15.75" customHeight="1" thickBot="1" x14ac:dyDescent="0.3">
      <c r="A125" s="184" t="str">
        <f>IF('[1]Outside Edges'!$A124&lt;&gt;"",'[1]Outside Edges'!$A124,"")</f>
        <v>D122</v>
      </c>
      <c r="B125" s="141" t="str">
        <f>IF('[1]Outside Edges'!F124&gt;=(12.7+1),"Yes","No")</f>
        <v>No</v>
      </c>
      <c r="C125" s="141" t="str">
        <f>IF('[1]Outside Edges'!G124&gt;=(12.7+1),"Yes","No")</f>
        <v>No</v>
      </c>
      <c r="D125" s="33" t="str">
        <f>IF('[1]Outside Edges'!H124&gt;=(12.7+1),"Yes","No")</f>
        <v>No</v>
      </c>
      <c r="E125" s="33" t="str">
        <f>IF('[1]Outside Edges'!I124&gt;=(12.7+1),"Yes","No")</f>
        <v>Yes</v>
      </c>
      <c r="F125" s="33" t="str">
        <f>IF('[1]Outside Edges'!J124&gt;=(12.7+1),"Yes","No")</f>
        <v>Yes</v>
      </c>
      <c r="G125" s="33" t="str">
        <f>IF('[1]Outside Edges'!K124&gt;=(12.7+1),"Yes","No")</f>
        <v>Yes</v>
      </c>
      <c r="H125" s="34" t="str">
        <f>IF('[1]Outside Edges'!L124&gt;=(12.7+1),"Yes","No")</f>
        <v>Yes</v>
      </c>
      <c r="I125" s="34" t="str">
        <f>IF('[1]Outside Edges'!M124&gt;=(12.7+1),"Yes","No")</f>
        <v>Yes</v>
      </c>
      <c r="J125" s="34" t="str">
        <f>IF('[1]Outside Edges'!N124&gt;=(12.7+1),"Yes","No")</f>
        <v>Yes</v>
      </c>
      <c r="K125" s="13" t="str">
        <f>IF(('[1]Outside Edges'!F124+6.1)&gt;=(12.7+1),"Yes","No")</f>
        <v>Yes</v>
      </c>
      <c r="L125" s="141" t="str">
        <f>IF(('[1]Outside Edges'!G124+6.1)&gt;=(12.7+1),"Yes","No")</f>
        <v>Yes</v>
      </c>
      <c r="M125" s="33" t="str">
        <f>IF(('[1]Outside Edges'!H124+6.1)&gt;=(12.7+1),"Yes","No")</f>
        <v>Yes</v>
      </c>
      <c r="N125" s="33" t="str">
        <f>IF(('[1]Outside Edges'!I124+6.1)&gt;=(12.7+1),"Yes","No")</f>
        <v>Yes</v>
      </c>
      <c r="O125" s="33" t="str">
        <f>IF(('[1]Outside Edges'!J124+6.1)&gt;=(12.7+1),"Yes","No")</f>
        <v>Yes</v>
      </c>
      <c r="P125" s="33" t="str">
        <f>IF(('[1]Outside Edges'!K124+6.1)&gt;=(12.7+1),"Yes","No")</f>
        <v>Yes</v>
      </c>
      <c r="Q125" s="34" t="str">
        <f>IF(('[1]Outside Edges'!L124+6.1)&gt;=(12.7+1),"Yes","No")</f>
        <v>Yes</v>
      </c>
      <c r="R125" s="33" t="str">
        <f>IF(('[1]Outside Edges'!M124+6.1)&gt;=(12.7+1),"Yes","No")</f>
        <v>Yes</v>
      </c>
      <c r="S125" s="35" t="str">
        <f>IF(('[1]Outside Edges'!N124+6.1)&gt;=(12.7+1),"Yes","No")</f>
        <v>Yes</v>
      </c>
    </row>
    <row r="126" spans="1:19" ht="15.75" customHeight="1" thickBot="1" x14ac:dyDescent="0.3">
      <c r="A126" s="182" t="str">
        <f>IF('[1]Outside Edges'!$A125&lt;&gt;"",'[1]Outside Edges'!$A125,"")</f>
        <v>D123</v>
      </c>
      <c r="B126" s="141" t="str">
        <f>IF('[1]Outside Edges'!F125&gt;=(12.7+1),"Yes","No")</f>
        <v>Yes</v>
      </c>
      <c r="C126" s="141" t="str">
        <f>IF('[1]Outside Edges'!G125&gt;=(12.7+1),"Yes","No")</f>
        <v>No</v>
      </c>
      <c r="D126" s="33" t="str">
        <f>IF('[1]Outside Edges'!H125&gt;=(12.7+1),"Yes","No")</f>
        <v>No</v>
      </c>
      <c r="E126" s="33" t="str">
        <f>IF('[1]Outside Edges'!I125&gt;=(12.7+1),"Yes","No")</f>
        <v>No</v>
      </c>
      <c r="F126" s="33" t="str">
        <f>IF('[1]Outside Edges'!J125&gt;=(12.7+1),"Yes","No")</f>
        <v>No</v>
      </c>
      <c r="G126" s="33" t="str">
        <f>IF('[1]Outside Edges'!K125&gt;=(12.7+1),"Yes","No")</f>
        <v>No</v>
      </c>
      <c r="H126" s="34" t="str">
        <f>IF('[1]Outside Edges'!L125&gt;=(12.7+1),"Yes","No")</f>
        <v>No</v>
      </c>
      <c r="I126" s="34" t="str">
        <f>IF('[1]Outside Edges'!M125&gt;=(12.7+1),"Yes","No")</f>
        <v>No</v>
      </c>
      <c r="J126" s="34" t="str">
        <f>IF('[1]Outside Edges'!N125&gt;=(12.7+1),"Yes","No")</f>
        <v>No</v>
      </c>
      <c r="K126" s="13" t="str">
        <f>IF(('[1]Outside Edges'!F125+6.1)&gt;=(12.7+1),"Yes","No")</f>
        <v>Yes</v>
      </c>
      <c r="L126" s="141" t="str">
        <f>IF(('[1]Outside Edges'!G125+6.1)&gt;=(12.7+1),"Yes","No")</f>
        <v>No</v>
      </c>
      <c r="M126" s="33" t="str">
        <f>IF(('[1]Outside Edges'!H125+6.1)&gt;=(12.7+1),"Yes","No")</f>
        <v>No</v>
      </c>
      <c r="N126" s="33" t="str">
        <f>IF(('[1]Outside Edges'!I125+6.1)&gt;=(12.7+1),"Yes","No")</f>
        <v>No</v>
      </c>
      <c r="O126" s="33" t="str">
        <f>IF(('[1]Outside Edges'!J125+6.1)&gt;=(12.7+1),"Yes","No")</f>
        <v>No</v>
      </c>
      <c r="P126" s="33" t="str">
        <f>IF(('[1]Outside Edges'!K125+6.1)&gt;=(12.7+1),"Yes","No")</f>
        <v>No</v>
      </c>
      <c r="Q126" s="34" t="str">
        <f>IF(('[1]Outside Edges'!L125+6.1)&gt;=(12.7+1),"Yes","No")</f>
        <v>No</v>
      </c>
      <c r="R126" s="33" t="str">
        <f>IF(('[1]Outside Edges'!M125+6.1)&gt;=(12.7+1),"Yes","No")</f>
        <v>No</v>
      </c>
      <c r="S126" s="35" t="str">
        <f>IF(('[1]Outside Edges'!N125+6.1)&gt;=(12.7+1),"Yes","No")</f>
        <v>No</v>
      </c>
    </row>
    <row r="127" spans="1:19" ht="15.75" customHeight="1" thickBot="1" x14ac:dyDescent="0.3">
      <c r="A127" s="186" t="str">
        <f>IF('[1]Outside Edges'!$A126&lt;&gt;"",'[1]Outside Edges'!$A126,"")</f>
        <v>D124</v>
      </c>
      <c r="B127" s="141" t="str">
        <f>IF('[1]Outside Edges'!F126&gt;=(12.7+1),"Yes","No")</f>
        <v>No</v>
      </c>
      <c r="C127" s="141" t="str">
        <f>IF('[1]Outside Edges'!G126&gt;=(12.7+1),"Yes","No")</f>
        <v>No</v>
      </c>
      <c r="D127" s="33" t="str">
        <f>IF('[1]Outside Edges'!H126&gt;=(12.7+1),"Yes","No")</f>
        <v>Yes</v>
      </c>
      <c r="E127" s="33" t="str">
        <f>IF('[1]Outside Edges'!I126&gt;=(12.7+1),"Yes","No")</f>
        <v>Yes</v>
      </c>
      <c r="F127" s="33" t="str">
        <f>IF('[1]Outside Edges'!J126&gt;=(12.7+1),"Yes","No")</f>
        <v>Yes</v>
      </c>
      <c r="G127" s="33" t="str">
        <f>IF('[1]Outside Edges'!K126&gt;=(12.7+1),"Yes","No")</f>
        <v>Yes</v>
      </c>
      <c r="H127" s="34" t="str">
        <f>IF('[1]Outside Edges'!L126&gt;=(12.7+1),"Yes","No")</f>
        <v>Yes</v>
      </c>
      <c r="I127" s="34" t="str">
        <f>IF('[1]Outside Edges'!M126&gt;=(12.7+1),"Yes","No")</f>
        <v>Yes</v>
      </c>
      <c r="J127" s="34" t="str">
        <f>IF('[1]Outside Edges'!N126&gt;=(12.7+1),"Yes","No")</f>
        <v>Yes</v>
      </c>
      <c r="K127" s="13" t="str">
        <f>IF(('[1]Outside Edges'!F126+6.1)&gt;=(12.7+1),"Yes","No")</f>
        <v>Yes</v>
      </c>
      <c r="L127" s="141" t="str">
        <f>IF(('[1]Outside Edges'!G126+6.1)&gt;=(12.7+1),"Yes","No")</f>
        <v>Yes</v>
      </c>
      <c r="M127" s="33" t="str">
        <f>IF(('[1]Outside Edges'!H126+6.1)&gt;=(12.7+1),"Yes","No")</f>
        <v>Yes</v>
      </c>
      <c r="N127" s="33" t="str">
        <f>IF(('[1]Outside Edges'!I126+6.1)&gt;=(12.7+1),"Yes","No")</f>
        <v>Yes</v>
      </c>
      <c r="O127" s="33" t="str">
        <f>IF(('[1]Outside Edges'!J126+6.1)&gt;=(12.7+1),"Yes","No")</f>
        <v>Yes</v>
      </c>
      <c r="P127" s="33" t="str">
        <f>IF(('[1]Outside Edges'!K126+6.1)&gt;=(12.7+1),"Yes","No")</f>
        <v>Yes</v>
      </c>
      <c r="Q127" s="34" t="str">
        <f>IF(('[1]Outside Edges'!L126+6.1)&gt;=(12.7+1),"Yes","No")</f>
        <v>Yes</v>
      </c>
      <c r="R127" s="33" t="str">
        <f>IF(('[1]Outside Edges'!M126+6.1)&gt;=(12.7+1),"Yes","No")</f>
        <v>Yes</v>
      </c>
      <c r="S127" s="35" t="str">
        <f>IF(('[1]Outside Edges'!N126+6.1)&gt;=(12.7+1),"Yes","No")</f>
        <v>Yes</v>
      </c>
    </row>
    <row r="128" spans="1:19" ht="15.75" customHeight="1" thickBot="1" x14ac:dyDescent="0.3">
      <c r="A128" s="31" t="str">
        <f>IF('[1]Outside Edges'!$A127&lt;&gt;"",'[1]Outside Edges'!$A127,"")</f>
        <v>D125</v>
      </c>
      <c r="B128" s="141" t="str">
        <f>IF('[1]Outside Edges'!F127&gt;=(12.7+1),"Yes","No")</f>
        <v>No</v>
      </c>
      <c r="C128" s="190" t="str">
        <f>IF('[1]Outside Edges'!G127&gt;=(12.7+1),"No","No")</f>
        <v>No</v>
      </c>
      <c r="D128" s="191" t="str">
        <f>IF('[1]Outside Edges'!H127&gt;=(12.7+1),"No","No")</f>
        <v>No</v>
      </c>
      <c r="E128" s="33" t="str">
        <f>IF('[1]Outside Edges'!I127&gt;=(12.7+1),"Yes","No")</f>
        <v>Yes</v>
      </c>
      <c r="F128" s="33" t="str">
        <f>IF('[1]Outside Edges'!J127&gt;=(12.7+1),"Yes","No")</f>
        <v>Yes</v>
      </c>
      <c r="G128" s="33" t="str">
        <f>IF('[1]Outside Edges'!K127&gt;=(12.7+1),"Yes","No")</f>
        <v>Yes</v>
      </c>
      <c r="H128" s="34" t="str">
        <f>IF('[1]Outside Edges'!L127&gt;=(12.7+1),"Yes","No")</f>
        <v>Yes</v>
      </c>
      <c r="I128" s="34" t="str">
        <f>IF('[1]Outside Edges'!M127&gt;=(12.7+1),"Yes","No")</f>
        <v>Yes</v>
      </c>
      <c r="J128" s="34" t="str">
        <f>IF('[1]Outside Edges'!N127&gt;=(12.7+1),"Yes","No")</f>
        <v>Yes</v>
      </c>
      <c r="K128" s="13" t="str">
        <f>IF(('[1]Outside Edges'!F127+6.1)&gt;=(12.7+1),"Yes","No")</f>
        <v>Yes</v>
      </c>
      <c r="L128" s="141" t="str">
        <f>IF(('[1]Outside Edges'!G127+6.1)&gt;=(12.7+1),"Yes","No")</f>
        <v>Yes</v>
      </c>
      <c r="M128" s="33" t="str">
        <f>IF(('[1]Outside Edges'!H127+6.1)&gt;=(12.7+1),"Yes","No")</f>
        <v>Yes</v>
      </c>
      <c r="N128" s="33" t="str">
        <f>IF(('[1]Outside Edges'!I127+6.1)&gt;=(12.7+1),"Yes","No")</f>
        <v>Yes</v>
      </c>
      <c r="O128" s="33" t="str">
        <f>IF(('[1]Outside Edges'!J127+6.1)&gt;=(12.7+1),"Yes","No")</f>
        <v>Yes</v>
      </c>
      <c r="P128" s="33" t="str">
        <f>IF(('[1]Outside Edges'!K127+6.1)&gt;=(12.7+1),"Yes","No")</f>
        <v>Yes</v>
      </c>
      <c r="Q128" s="34" t="str">
        <f>IF(('[1]Outside Edges'!L127+6.1)&gt;=(12.7+1),"Yes","No")</f>
        <v>Yes</v>
      </c>
      <c r="R128" s="33" t="str">
        <f>IF(('[1]Outside Edges'!M127+6.1)&gt;=(12.7+1),"Yes","No")</f>
        <v>Yes</v>
      </c>
      <c r="S128" s="35" t="str">
        <f>IF(('[1]Outside Edges'!N127+6.1)&gt;=(12.7+1),"Yes","No")</f>
        <v>Yes</v>
      </c>
    </row>
    <row r="129" spans="1:19" ht="15.75" customHeight="1" thickBot="1" x14ac:dyDescent="0.3">
      <c r="A129" s="30" t="str">
        <f>IF('[1]Outside Edges'!$A128&lt;&gt;"",'[1]Outside Edges'!$A128,"")</f>
        <v>D126</v>
      </c>
      <c r="B129" s="141" t="str">
        <f>IF('[1]Outside Edges'!F128&gt;=(12.7+1),"Yes","No")</f>
        <v>No</v>
      </c>
      <c r="C129" s="141" t="str">
        <f>IF('[1]Outside Edges'!G128&gt;=(12.7+1),"Yes","No")</f>
        <v>Yes</v>
      </c>
      <c r="D129" s="33" t="str">
        <f>IF('[1]Outside Edges'!H128&gt;=(12.7+1),"Yes","No")</f>
        <v>Yes</v>
      </c>
      <c r="E129" s="33" t="str">
        <f>IF('[1]Outside Edges'!I128&gt;=(12.7+1),"Yes","No")</f>
        <v>Yes</v>
      </c>
      <c r="F129" s="33" t="str">
        <f>IF('[1]Outside Edges'!J128&gt;=(12.7+1),"Yes","No")</f>
        <v>Yes</v>
      </c>
      <c r="G129" s="33" t="str">
        <f>IF('[1]Outside Edges'!K128&gt;=(12.7+1),"Yes","No")</f>
        <v>Yes</v>
      </c>
      <c r="H129" s="34" t="str">
        <f>IF('[1]Outside Edges'!L128&gt;=(12.7+1),"Yes","No")</f>
        <v>Yes</v>
      </c>
      <c r="I129" s="34" t="str">
        <f>IF('[1]Outside Edges'!M128&gt;=(12.7+1),"Yes","No")</f>
        <v>Yes</v>
      </c>
      <c r="J129" s="34" t="str">
        <f>IF('[1]Outside Edges'!N128&gt;=(12.7+1),"Yes","No")</f>
        <v>Yes</v>
      </c>
      <c r="K129" s="13" t="str">
        <f>IF(('[1]Outside Edges'!F128+6.1)&gt;=(12.7+1),"Yes","No")</f>
        <v>Yes</v>
      </c>
      <c r="L129" s="141" t="str">
        <f>IF(('[1]Outside Edges'!G128+6.1)&gt;=(12.7+1),"Yes","No")</f>
        <v>Yes</v>
      </c>
      <c r="M129" s="33" t="str">
        <f>IF(('[1]Outside Edges'!H128+6.1)&gt;=(12.7+1),"Yes","No")</f>
        <v>Yes</v>
      </c>
      <c r="N129" s="33" t="str">
        <f>IF(('[1]Outside Edges'!I128+6.1)&gt;=(12.7+1),"Yes","No")</f>
        <v>Yes</v>
      </c>
      <c r="O129" s="33" t="str">
        <f>IF(('[1]Outside Edges'!J128+6.1)&gt;=(12.7+1),"Yes","No")</f>
        <v>Yes</v>
      </c>
      <c r="P129" s="33" t="str">
        <f>IF(('[1]Outside Edges'!K128+6.1)&gt;=(12.7+1),"Yes","No")</f>
        <v>Yes</v>
      </c>
      <c r="Q129" s="34" t="str">
        <f>IF(('[1]Outside Edges'!L128+6.1)&gt;=(12.7+1),"Yes","No")</f>
        <v>Yes</v>
      </c>
      <c r="R129" s="33" t="str">
        <f>IF(('[1]Outside Edges'!M128+6.1)&gt;=(12.7+1),"Yes","No")</f>
        <v>Yes</v>
      </c>
      <c r="S129" s="35" t="str">
        <f>IF(('[1]Outside Edges'!N128+6.1)&gt;=(12.7+1),"Yes","No")</f>
        <v>Yes</v>
      </c>
    </row>
    <row r="130" spans="1:19" ht="15.75" customHeight="1" thickBot="1" x14ac:dyDescent="0.3">
      <c r="A130" s="31" t="str">
        <f>IF('[1]Outside Edges'!$A129&lt;&gt;"",'[1]Outside Edges'!$A129,"")</f>
        <v>D127</v>
      </c>
      <c r="B130" s="141" t="str">
        <f>IF('[1]Outside Edges'!F129&gt;=(12.7+1),"Yes","No")</f>
        <v>Yes</v>
      </c>
      <c r="C130" s="141" t="str">
        <f>IF('[1]Outside Edges'!G129&gt;=(12.7+1),"Yes","No")</f>
        <v>Yes</v>
      </c>
      <c r="D130" s="33" t="str">
        <f>IF('[1]Outside Edges'!H129&gt;=(12.7+1),"Yes","No")</f>
        <v>Yes</v>
      </c>
      <c r="E130" s="33" t="str">
        <f>IF('[1]Outside Edges'!I129&gt;=(12.7+1),"Yes","No")</f>
        <v>Yes</v>
      </c>
      <c r="F130" s="33" t="str">
        <f>IF('[1]Outside Edges'!J129&gt;=(12.7+1),"Yes","No")</f>
        <v>Yes</v>
      </c>
      <c r="G130" s="33" t="str">
        <f>IF('[1]Outside Edges'!K129&gt;=(12.7+1),"Yes","No")</f>
        <v>Yes</v>
      </c>
      <c r="H130" s="34" t="str">
        <f>IF('[1]Outside Edges'!L129&gt;=(12.7+1),"Yes","No")</f>
        <v>Yes</v>
      </c>
      <c r="I130" s="34" t="str">
        <f>IF('[1]Outside Edges'!M129&gt;=(12.7+1),"Yes","No")</f>
        <v>Yes</v>
      </c>
      <c r="J130" s="34" t="str">
        <f>IF('[1]Outside Edges'!N129&gt;=(12.7+1),"Yes","No")</f>
        <v>Yes</v>
      </c>
      <c r="K130" s="13" t="str">
        <f>IF(('[1]Outside Edges'!F129+6.1)&gt;=(12.7+1),"Yes","No")</f>
        <v>Yes</v>
      </c>
      <c r="L130" s="141" t="str">
        <f>IF(('[1]Outside Edges'!G129+6.1)&gt;=(12.7+1),"Yes","No")</f>
        <v>Yes</v>
      </c>
      <c r="M130" s="33" t="str">
        <f>IF(('[1]Outside Edges'!H129+6.1)&gt;=(12.7+1),"Yes","No")</f>
        <v>Yes</v>
      </c>
      <c r="N130" s="33" t="str">
        <f>IF(('[1]Outside Edges'!I129+6.1)&gt;=(12.7+1),"Yes","No")</f>
        <v>Yes</v>
      </c>
      <c r="O130" s="33" t="str">
        <f>IF(('[1]Outside Edges'!J129+6.1)&gt;=(12.7+1),"Yes","No")</f>
        <v>Yes</v>
      </c>
      <c r="P130" s="33" t="str">
        <f>IF(('[1]Outside Edges'!K129+6.1)&gt;=(12.7+1),"Yes","No")</f>
        <v>Yes</v>
      </c>
      <c r="Q130" s="34" t="str">
        <f>IF(('[1]Outside Edges'!L129+6.1)&gt;=(12.7+1),"Yes","No")</f>
        <v>Yes</v>
      </c>
      <c r="R130" s="33" t="str">
        <f>IF(('[1]Outside Edges'!M129+6.1)&gt;=(12.7+1),"Yes","No")</f>
        <v>Yes</v>
      </c>
      <c r="S130" s="35" t="str">
        <f>IF(('[1]Outside Edges'!N129+6.1)&gt;=(12.7+1),"Yes","No")</f>
        <v>Yes</v>
      </c>
    </row>
    <row r="131" spans="1:19" ht="15.75" customHeight="1" thickBot="1" x14ac:dyDescent="0.3">
      <c r="A131" s="30" t="str">
        <f>IF('[1]Outside Edges'!$A130&lt;&gt;"",'[1]Outside Edges'!$A130,"")</f>
        <v>D128</v>
      </c>
      <c r="B131" s="141" t="str">
        <f>IF('[1]Outside Edges'!F130&gt;=(12.7+1),"Yes","No")</f>
        <v>Yes</v>
      </c>
      <c r="C131" s="141" t="str">
        <f>IF('[1]Outside Edges'!G130&gt;=(12.7+1),"Yes","No")</f>
        <v>Yes</v>
      </c>
      <c r="D131" s="33" t="str">
        <f>IF('[1]Outside Edges'!H130&gt;=(12.7+1),"Yes","No")</f>
        <v>Yes</v>
      </c>
      <c r="E131" s="33" t="str">
        <f>IF('[1]Outside Edges'!I130&gt;=(12.7+1),"Yes","No")</f>
        <v>Yes</v>
      </c>
      <c r="F131" s="33" t="str">
        <f>IF('[1]Outside Edges'!J130&gt;=(12.7+1),"Yes","No")</f>
        <v>Yes</v>
      </c>
      <c r="G131" s="33" t="str">
        <f>IF('[1]Outside Edges'!K130&gt;=(12.7+1),"Yes","No")</f>
        <v>Yes</v>
      </c>
      <c r="H131" s="34" t="str">
        <f>IF('[1]Outside Edges'!L130&gt;=(12.7+1),"Yes","No")</f>
        <v>Yes</v>
      </c>
      <c r="I131" s="34" t="str">
        <f>IF('[1]Outside Edges'!M130&gt;=(12.7+1),"Yes","No")</f>
        <v>Yes</v>
      </c>
      <c r="J131" s="34" t="str">
        <f>IF('[1]Outside Edges'!N130&gt;=(12.7+1),"Yes","No")</f>
        <v>Yes</v>
      </c>
      <c r="K131" s="13" t="str">
        <f>IF(('[1]Outside Edges'!F130+6.1)&gt;=(12.7+1),"Yes","No")</f>
        <v>Yes</v>
      </c>
      <c r="L131" s="141" t="str">
        <f>IF(('[1]Outside Edges'!G130+6.1)&gt;=(12.7+1),"Yes","No")</f>
        <v>Yes</v>
      </c>
      <c r="M131" s="33" t="str">
        <f>IF(('[1]Outside Edges'!H130+6.1)&gt;=(12.7+1),"Yes","No")</f>
        <v>Yes</v>
      </c>
      <c r="N131" s="33" t="str">
        <f>IF(('[1]Outside Edges'!I130+6.1)&gt;=(12.7+1),"Yes","No")</f>
        <v>Yes</v>
      </c>
      <c r="O131" s="33" t="str">
        <f>IF(('[1]Outside Edges'!J130+6.1)&gt;=(12.7+1),"Yes","No")</f>
        <v>Yes</v>
      </c>
      <c r="P131" s="33" t="str">
        <f>IF(('[1]Outside Edges'!K130+6.1)&gt;=(12.7+1),"Yes","No")</f>
        <v>Yes</v>
      </c>
      <c r="Q131" s="34" t="str">
        <f>IF(('[1]Outside Edges'!L130+6.1)&gt;=(12.7+1),"Yes","No")</f>
        <v>Yes</v>
      </c>
      <c r="R131" s="33" t="str">
        <f>IF(('[1]Outside Edges'!M130+6.1)&gt;=(12.7+1),"Yes","No")</f>
        <v>Yes</v>
      </c>
      <c r="S131" s="35" t="str">
        <f>IF(('[1]Outside Edges'!N130+6.1)&gt;=(12.7+1),"Yes","No")</f>
        <v>Yes</v>
      </c>
    </row>
    <row r="132" spans="1:19" ht="15.75" customHeight="1" thickBot="1" x14ac:dyDescent="0.3">
      <c r="A132" s="31" t="str">
        <f>IF('[1]Outside Edges'!$A131&lt;&gt;"",'[1]Outside Edges'!$A131,"")</f>
        <v>D129</v>
      </c>
      <c r="B132" s="141" t="str">
        <f>IF('[1]Outside Edges'!F131&gt;=(12.7+1),"Yes","No")</f>
        <v>No</v>
      </c>
      <c r="C132" s="141" t="str">
        <f>IF('[1]Outside Edges'!G131&gt;=(12.7+1),"Yes","No")</f>
        <v>No</v>
      </c>
      <c r="D132" s="33" t="str">
        <f>IF('[1]Outside Edges'!H131&gt;=(12.7+1),"Yes","No")</f>
        <v>No</v>
      </c>
      <c r="E132" s="33" t="str">
        <f>IF('[1]Outside Edges'!I131&gt;=(12.7+1),"Yes","No")</f>
        <v>No</v>
      </c>
      <c r="F132" s="33" t="str">
        <f>IF('[1]Outside Edges'!J131&gt;=(12.7+1),"Yes","No")</f>
        <v>Yes</v>
      </c>
      <c r="G132" s="33" t="str">
        <f>IF('[1]Outside Edges'!K131&gt;=(12.7+1),"Yes","No")</f>
        <v>Yes</v>
      </c>
      <c r="H132" s="34" t="str">
        <f>IF('[1]Outside Edges'!L131&gt;=(12.7+1),"Yes","No")</f>
        <v>Yes</v>
      </c>
      <c r="I132" s="34" t="str">
        <f>IF('[1]Outside Edges'!M131&gt;=(12.7+1),"Yes","No")</f>
        <v>Yes</v>
      </c>
      <c r="J132" s="34" t="str">
        <f>IF('[1]Outside Edges'!N131&gt;=(12.7+1),"Yes","No")</f>
        <v>Yes</v>
      </c>
      <c r="K132" s="13" t="str">
        <f>IF(('[1]Outside Edges'!F131+6.1)&gt;=(12.7+1),"Yes","No")</f>
        <v>No</v>
      </c>
      <c r="L132" s="141" t="str">
        <f>IF(('[1]Outside Edges'!G131+6.1)&gt;=(12.7+1),"Yes","No")</f>
        <v>Yes</v>
      </c>
      <c r="M132" s="33" t="str">
        <f>IF(('[1]Outside Edges'!H131+6.1)&gt;=(12.7+1),"Yes","No")</f>
        <v>Yes</v>
      </c>
      <c r="N132" s="33" t="str">
        <f>IF(('[1]Outside Edges'!I131+6.1)&gt;=(12.7+1),"Yes","No")</f>
        <v>Yes</v>
      </c>
      <c r="O132" s="33" t="str">
        <f>IF(('[1]Outside Edges'!J131+6.1)&gt;=(12.7+1),"Yes","No")</f>
        <v>Yes</v>
      </c>
      <c r="P132" s="33" t="str">
        <f>IF(('[1]Outside Edges'!K131+6.1)&gt;=(12.7+1),"Yes","No")</f>
        <v>Yes</v>
      </c>
      <c r="Q132" s="34" t="str">
        <f>IF(('[1]Outside Edges'!L131+6.1)&gt;=(12.7+1),"Yes","No")</f>
        <v>Yes</v>
      </c>
      <c r="R132" s="33" t="str">
        <f>IF(('[1]Outside Edges'!M131+6.1)&gt;=(12.7+1),"Yes","No")</f>
        <v>Yes</v>
      </c>
      <c r="S132" s="35" t="str">
        <f>IF(('[1]Outside Edges'!N131+6.1)&gt;=(12.7+1),"Yes","No")</f>
        <v>Yes</v>
      </c>
    </row>
    <row r="133" spans="1:19" ht="15.75" customHeight="1" thickBot="1" x14ac:dyDescent="0.3">
      <c r="A133" s="183" t="str">
        <f>IF('[1]Outside Edges'!$A132&lt;&gt;"",'[1]Outside Edges'!$A132,"")</f>
        <v>D130</v>
      </c>
      <c r="B133" s="141" t="str">
        <f>IF('[1]Outside Edges'!F132&gt;=(12.7+1),"Yes","No")</f>
        <v>Yes</v>
      </c>
      <c r="C133" s="141" t="str">
        <f>IF('[1]Outside Edges'!G132&gt;=(12.7+1),"Yes","No")</f>
        <v>No</v>
      </c>
      <c r="D133" s="33" t="str">
        <f>IF('[1]Outside Edges'!H132&gt;=(12.7+1),"Yes","No")</f>
        <v>No</v>
      </c>
      <c r="E133" s="33" t="str">
        <f>IF('[1]Outside Edges'!I132&gt;=(12.7+1),"Yes","No")</f>
        <v>No</v>
      </c>
      <c r="F133" s="191" t="str">
        <f>IF('[1]Outside Edges'!J132&gt;=(12.7+1),"No","No")</f>
        <v>No</v>
      </c>
      <c r="G133" s="33" t="str">
        <f>IF('[1]Outside Edges'!K132&gt;=(12.7+1),"Yes","No")</f>
        <v>Yes</v>
      </c>
      <c r="H133" s="34" t="str">
        <f>IF('[1]Outside Edges'!L132&gt;=(12.7+1),"Yes","No")</f>
        <v>Yes</v>
      </c>
      <c r="I133" s="34" t="str">
        <f>IF('[1]Outside Edges'!M132&gt;=(12.7+1),"Yes","No")</f>
        <v>Yes</v>
      </c>
      <c r="J133" s="34" t="str">
        <f>IF('[1]Outside Edges'!N132&gt;=(12.7+1),"Yes","No")</f>
        <v>Yes</v>
      </c>
      <c r="K133" s="13" t="str">
        <f>IF(('[1]Outside Edges'!F132+6.1)&gt;=(12.7+1),"Yes","No")</f>
        <v>Yes</v>
      </c>
      <c r="L133" s="141" t="str">
        <f>IF(('[1]Outside Edges'!G132+6.1)&gt;=(12.7+1),"Yes","No")</f>
        <v>No</v>
      </c>
      <c r="M133" s="33" t="str">
        <f>IF(('[1]Outside Edges'!H132+6.1)&gt;=(12.7+1),"Yes","No")</f>
        <v>No</v>
      </c>
      <c r="N133" s="33" t="str">
        <f>IF(('[1]Outside Edges'!I132+6.1)&gt;=(12.7+1),"Yes","No")</f>
        <v>No</v>
      </c>
      <c r="O133" s="191" t="str">
        <f>IF(('[1]Outside Edges'!J132+6.1)&gt;=(12.7+1),"No","No")</f>
        <v>No</v>
      </c>
      <c r="P133" s="33" t="str">
        <f>IF(('[1]Outside Edges'!K132+6.1)&gt;=(12.7+1),"Yes","No")</f>
        <v>Yes</v>
      </c>
      <c r="Q133" s="34" t="str">
        <f>IF(('[1]Outside Edges'!L132+6.1)&gt;=(12.7+1),"Yes","No")</f>
        <v>Yes</v>
      </c>
      <c r="R133" s="33" t="str">
        <f>IF(('[1]Outside Edges'!M132+6.1)&gt;=(12.7+1),"Yes","No")</f>
        <v>Yes</v>
      </c>
      <c r="S133" s="35" t="str">
        <f>IF(('[1]Outside Edges'!N132+6.1)&gt;=(12.7+1),"Yes","No")</f>
        <v>Yes</v>
      </c>
    </row>
    <row r="134" spans="1:19" ht="15.75" customHeight="1" thickBot="1" x14ac:dyDescent="0.3">
      <c r="A134" s="31" t="str">
        <f>IF('[1]Outside Edges'!$A133&lt;&gt;"",'[1]Outside Edges'!$A133,"")</f>
        <v>D131</v>
      </c>
      <c r="B134" s="141" t="str">
        <f>IF('[1]Outside Edges'!F133&gt;=(12.7+1),"Yes","No")</f>
        <v>No</v>
      </c>
      <c r="C134" s="141" t="str">
        <f>IF('[1]Outside Edges'!G133&gt;=(12.7+1),"Yes","No")</f>
        <v>No</v>
      </c>
      <c r="D134" s="33" t="str">
        <f>IF('[1]Outside Edges'!H133&gt;=(12.7+1),"Yes","No")</f>
        <v>No</v>
      </c>
      <c r="E134" s="191" t="str">
        <f>IF('[1]Outside Edges'!I133&gt;=(12.7+1),"No","No")</f>
        <v>No</v>
      </c>
      <c r="F134" s="33" t="str">
        <f>IF('[1]Outside Edges'!J133&gt;=(12.7+1),"Yes","No")</f>
        <v>Yes</v>
      </c>
      <c r="G134" s="33" t="str">
        <f>IF('[1]Outside Edges'!K133&gt;=(12.7+1),"Yes","No")</f>
        <v>Yes</v>
      </c>
      <c r="H134" s="34" t="str">
        <f>IF('[1]Outside Edges'!L133&gt;=(12.7+1),"Yes","No")</f>
        <v>Yes</v>
      </c>
      <c r="I134" s="34" t="str">
        <f>IF('[1]Outside Edges'!M133&gt;=(12.7+1),"Yes","No")</f>
        <v>Yes</v>
      </c>
      <c r="J134" s="34" t="str">
        <f>IF('[1]Outside Edges'!N133&gt;=(12.7+1),"Yes","No")</f>
        <v>Yes</v>
      </c>
      <c r="K134" s="13" t="str">
        <f>IF(('[1]Outside Edges'!F133+6.1)&gt;=(12.7+1),"Yes","No")</f>
        <v>Yes</v>
      </c>
      <c r="L134" s="141" t="str">
        <f>IF(('[1]Outside Edges'!G133+6.1)&gt;=(12.7+1),"Yes","No")</f>
        <v>Yes</v>
      </c>
      <c r="M134" s="33" t="str">
        <f>IF(('[1]Outside Edges'!H133+6.1)&gt;=(12.7+1),"Yes","No")</f>
        <v>Yes</v>
      </c>
      <c r="N134" s="33" t="str">
        <f>IF(('[1]Outside Edges'!I133+6.1)&gt;=(12.7+1),"Yes","No")</f>
        <v>Yes</v>
      </c>
      <c r="O134" s="33" t="str">
        <f>IF(('[1]Outside Edges'!J133+6.1)&gt;=(12.7+1),"Yes","No")</f>
        <v>Yes</v>
      </c>
      <c r="P134" s="33" t="str">
        <f>IF(('[1]Outside Edges'!K133+6.1)&gt;=(12.7+1),"Yes","No")</f>
        <v>Yes</v>
      </c>
      <c r="Q134" s="34" t="str">
        <f>IF(('[1]Outside Edges'!L133+6.1)&gt;=(12.7+1),"Yes","No")</f>
        <v>Yes</v>
      </c>
      <c r="R134" s="33" t="str">
        <f>IF(('[1]Outside Edges'!M133+6.1)&gt;=(12.7+1),"Yes","No")</f>
        <v>Yes</v>
      </c>
      <c r="S134" s="35" t="str">
        <f>IF(('[1]Outside Edges'!N133+6.1)&gt;=(12.7+1),"Yes","No")</f>
        <v>Yes</v>
      </c>
    </row>
    <row r="135" spans="1:19" ht="15.75" customHeight="1" thickBot="1" x14ac:dyDescent="0.3">
      <c r="A135" s="186" t="str">
        <f>IF('[1]Outside Edges'!$A134&lt;&gt;"",'[1]Outside Edges'!$A134,"")</f>
        <v>D132</v>
      </c>
      <c r="B135" s="141" t="str">
        <f>IF('[1]Outside Edges'!F134&gt;=(12.7+1),"Yes","No")</f>
        <v>Yes</v>
      </c>
      <c r="C135" s="141" t="str">
        <f>IF('[1]Outside Edges'!G134&gt;=(12.7+1),"Yes","No")</f>
        <v>Yes</v>
      </c>
      <c r="D135" s="33" t="str">
        <f>IF('[1]Outside Edges'!H134&gt;=(12.7+1),"Yes","No")</f>
        <v>Yes</v>
      </c>
      <c r="E135" s="33" t="str">
        <f>IF('[1]Outside Edges'!I134&gt;=(12.7+1),"Yes","No")</f>
        <v>Yes</v>
      </c>
      <c r="F135" s="33" t="str">
        <f>IF('[1]Outside Edges'!J134&gt;=(12.7+1),"Yes","No")</f>
        <v>Yes</v>
      </c>
      <c r="G135" s="33" t="str">
        <f>IF('[1]Outside Edges'!K134&gt;=(12.7+1),"Yes","No")</f>
        <v>Yes</v>
      </c>
      <c r="H135" s="34" t="str">
        <f>IF('[1]Outside Edges'!L134&gt;=(12.7+1),"Yes","No")</f>
        <v>Yes</v>
      </c>
      <c r="I135" s="34" t="str">
        <f>IF('[1]Outside Edges'!M134&gt;=(12.7+1),"Yes","No")</f>
        <v>Yes</v>
      </c>
      <c r="J135" s="34" t="str">
        <f>IF('[1]Outside Edges'!N134&gt;=(12.7+1),"Yes","No")</f>
        <v>Yes</v>
      </c>
      <c r="K135" s="13" t="str">
        <f>IF(('[1]Outside Edges'!F134+6.1)&gt;=(12.7+1),"Yes","No")</f>
        <v>Yes</v>
      </c>
      <c r="L135" s="141" t="str">
        <f>IF(('[1]Outside Edges'!G134+6.1)&gt;=(12.7+1),"Yes","No")</f>
        <v>Yes</v>
      </c>
      <c r="M135" s="33" t="str">
        <f>IF(('[1]Outside Edges'!H134+6.1)&gt;=(12.7+1),"Yes","No")</f>
        <v>Yes</v>
      </c>
      <c r="N135" s="33" t="str">
        <f>IF(('[1]Outside Edges'!I134+6.1)&gt;=(12.7+1),"Yes","No")</f>
        <v>Yes</v>
      </c>
      <c r="O135" s="33" t="str">
        <f>IF(('[1]Outside Edges'!J134+6.1)&gt;=(12.7+1),"Yes","No")</f>
        <v>Yes</v>
      </c>
      <c r="P135" s="33" t="str">
        <f>IF(('[1]Outside Edges'!K134+6.1)&gt;=(12.7+1),"Yes","No")</f>
        <v>Yes</v>
      </c>
      <c r="Q135" s="34" t="str">
        <f>IF(('[1]Outside Edges'!L134+6.1)&gt;=(12.7+1),"Yes","No")</f>
        <v>Yes</v>
      </c>
      <c r="R135" s="33" t="str">
        <f>IF(('[1]Outside Edges'!M134+6.1)&gt;=(12.7+1),"Yes","No")</f>
        <v>Yes</v>
      </c>
      <c r="S135" s="35" t="str">
        <f>IF(('[1]Outside Edges'!N134+6.1)&gt;=(12.7+1),"Yes","No")</f>
        <v>Yes</v>
      </c>
    </row>
    <row r="136" spans="1:19" ht="15.75" customHeight="1" thickBot="1" x14ac:dyDescent="0.3">
      <c r="A136" s="31" t="str">
        <f>IF('[1]Outside Edges'!$A135&lt;&gt;"",'[1]Outside Edges'!$A135,"")</f>
        <v>D133</v>
      </c>
      <c r="B136" s="141" t="str">
        <f>IF('[1]Outside Edges'!F135&gt;=(12.7+1),"Yes","No")</f>
        <v>Yes</v>
      </c>
      <c r="C136" s="141" t="str">
        <f>IF('[1]Outside Edges'!G135&gt;=(12.7+1),"Yes","No")</f>
        <v>Yes</v>
      </c>
      <c r="D136" s="33" t="str">
        <f>IF('[1]Outside Edges'!H135&gt;=(12.7+1),"Yes","No")</f>
        <v>Yes</v>
      </c>
      <c r="E136" s="33" t="str">
        <f>IF('[1]Outside Edges'!I135&gt;=(12.7+1),"Yes","No")</f>
        <v>Yes</v>
      </c>
      <c r="F136" s="33" t="str">
        <f>IF('[1]Outside Edges'!J135&gt;=(12.7+1),"Yes","No")</f>
        <v>Yes</v>
      </c>
      <c r="G136" s="33" t="str">
        <f>IF('[1]Outside Edges'!K135&gt;=(12.7+1),"Yes","No")</f>
        <v>Yes</v>
      </c>
      <c r="H136" s="34" t="str">
        <f>IF('[1]Outside Edges'!L135&gt;=(12.7+1),"Yes","No")</f>
        <v>Yes</v>
      </c>
      <c r="I136" s="34" t="str">
        <f>IF('[1]Outside Edges'!M135&gt;=(12.7+1),"Yes","No")</f>
        <v>Yes</v>
      </c>
      <c r="J136" s="34" t="str">
        <f>IF('[1]Outside Edges'!N135&gt;=(12.7+1),"Yes","No")</f>
        <v>Yes</v>
      </c>
      <c r="K136" s="13" t="str">
        <f>IF(('[1]Outside Edges'!F135+6.1)&gt;=(12.7+1),"Yes","No")</f>
        <v>Yes</v>
      </c>
      <c r="L136" s="141" t="str">
        <f>IF(('[1]Outside Edges'!G135+6.1)&gt;=(12.7+1),"Yes","No")</f>
        <v>Yes</v>
      </c>
      <c r="M136" s="33" t="str">
        <f>IF(('[1]Outside Edges'!H135+6.1)&gt;=(12.7+1),"Yes","No")</f>
        <v>Yes</v>
      </c>
      <c r="N136" s="33" t="str">
        <f>IF(('[1]Outside Edges'!I135+6.1)&gt;=(12.7+1),"Yes","No")</f>
        <v>Yes</v>
      </c>
      <c r="O136" s="33" t="str">
        <f>IF(('[1]Outside Edges'!J135+6.1)&gt;=(12.7+1),"Yes","No")</f>
        <v>Yes</v>
      </c>
      <c r="P136" s="33" t="str">
        <f>IF(('[1]Outside Edges'!K135+6.1)&gt;=(12.7+1),"Yes","No")</f>
        <v>Yes</v>
      </c>
      <c r="Q136" s="34" t="str">
        <f>IF(('[1]Outside Edges'!L135+6.1)&gt;=(12.7+1),"Yes","No")</f>
        <v>Yes</v>
      </c>
      <c r="R136" s="33" t="str">
        <f>IF(('[1]Outside Edges'!M135+6.1)&gt;=(12.7+1),"Yes","No")</f>
        <v>Yes</v>
      </c>
      <c r="S136" s="35" t="str">
        <f>IF(('[1]Outside Edges'!N135+6.1)&gt;=(12.7+1),"Yes","No")</f>
        <v>Yes</v>
      </c>
    </row>
    <row r="137" spans="1:19" ht="15.75" customHeight="1" thickBot="1" x14ac:dyDescent="0.3">
      <c r="A137" s="30" t="str">
        <f>IF('[1]Outside Edges'!$A136&lt;&gt;"",'[1]Outside Edges'!$A136,"")</f>
        <v>D134</v>
      </c>
      <c r="B137" s="141" t="str">
        <f>IF('[1]Outside Edges'!F136&gt;=(12.7+1),"Yes","No")</f>
        <v>No</v>
      </c>
      <c r="C137" s="190" t="str">
        <f>IF('[1]Outside Edges'!G136&gt;=(12.7+1),"No","No")</f>
        <v>No</v>
      </c>
      <c r="D137" s="33" t="str">
        <f>IF('[1]Outside Edges'!H136&gt;=(12.7+1),"Yes","No")</f>
        <v>Yes</v>
      </c>
      <c r="E137" s="33" t="str">
        <f>IF('[1]Outside Edges'!I136&gt;=(12.7+1),"Yes","No")</f>
        <v>Yes</v>
      </c>
      <c r="F137" s="33" t="str">
        <f>IF('[1]Outside Edges'!J136&gt;=(12.7+1),"Yes","No")</f>
        <v>Yes</v>
      </c>
      <c r="G137" s="33" t="str">
        <f>IF('[1]Outside Edges'!K136&gt;=(12.7+1),"Yes","No")</f>
        <v>Yes</v>
      </c>
      <c r="H137" s="34" t="str">
        <f>IF('[1]Outside Edges'!L136&gt;=(12.7+1),"Yes","No")</f>
        <v>Yes</v>
      </c>
      <c r="I137" s="34" t="str">
        <f>IF('[1]Outside Edges'!M136&gt;=(12.7+1),"Yes","No")</f>
        <v>Yes</v>
      </c>
      <c r="J137" s="34" t="str">
        <f>IF('[1]Outside Edges'!N136&gt;=(12.7+1),"Yes","No")</f>
        <v>Yes</v>
      </c>
      <c r="K137" s="13" t="str">
        <f>IF(('[1]Outside Edges'!F136+6.1)&gt;=(12.7+1),"Yes","No")</f>
        <v>Yes</v>
      </c>
      <c r="L137" s="141" t="str">
        <f>IF(('[1]Outside Edges'!G136+6.1)&gt;=(12.7+1),"Yes","No")</f>
        <v>Yes</v>
      </c>
      <c r="M137" s="33" t="str">
        <f>IF(('[1]Outside Edges'!H136+6.1)&gt;=(12.7+1),"Yes","No")</f>
        <v>Yes</v>
      </c>
      <c r="N137" s="33" t="str">
        <f>IF(('[1]Outside Edges'!I136+6.1)&gt;=(12.7+1),"Yes","No")</f>
        <v>Yes</v>
      </c>
      <c r="O137" s="33" t="str">
        <f>IF(('[1]Outside Edges'!J136+6.1)&gt;=(12.7+1),"Yes","No")</f>
        <v>Yes</v>
      </c>
      <c r="P137" s="33" t="str">
        <f>IF(('[1]Outside Edges'!K136+6.1)&gt;=(12.7+1),"Yes","No")</f>
        <v>Yes</v>
      </c>
      <c r="Q137" s="34" t="str">
        <f>IF(('[1]Outside Edges'!L136+6.1)&gt;=(12.7+1),"Yes","No")</f>
        <v>Yes</v>
      </c>
      <c r="R137" s="33" t="str">
        <f>IF(('[1]Outside Edges'!M136+6.1)&gt;=(12.7+1),"Yes","No")</f>
        <v>Yes</v>
      </c>
      <c r="S137" s="35" t="str">
        <f>IF(('[1]Outside Edges'!N136+6.1)&gt;=(12.7+1),"Yes","No")</f>
        <v>Yes</v>
      </c>
    </row>
    <row r="138" spans="1:19" ht="15.75" customHeight="1" thickBot="1" x14ac:dyDescent="0.3">
      <c r="A138" s="31" t="str">
        <f>IF('[1]Outside Edges'!$A137&lt;&gt;"",'[1]Outside Edges'!$A137,"")</f>
        <v>D135</v>
      </c>
      <c r="B138" s="141" t="str">
        <f>IF('[1]Outside Edges'!F137&gt;=(12.7+1),"Yes","No")</f>
        <v>No</v>
      </c>
      <c r="C138" s="141" t="str">
        <f>IF('[1]Outside Edges'!G137&gt;=(12.7+1),"Yes","No")</f>
        <v>No</v>
      </c>
      <c r="D138" s="191" t="str">
        <f>IF('[1]Outside Edges'!H137&gt;=(12.7+1),"No","No")</f>
        <v>No</v>
      </c>
      <c r="E138" s="33" t="str">
        <f>IF('[1]Outside Edges'!I137&gt;=(12.7+1),"Yes","No")</f>
        <v>Yes</v>
      </c>
      <c r="F138" s="33" t="str">
        <f>IF('[1]Outside Edges'!J137&gt;=(12.7+1),"Yes","No")</f>
        <v>Yes</v>
      </c>
      <c r="G138" s="33" t="str">
        <f>IF('[1]Outside Edges'!K137&gt;=(12.7+1),"Yes","No")</f>
        <v>Yes</v>
      </c>
      <c r="H138" s="34" t="str">
        <f>IF('[1]Outside Edges'!L137&gt;=(12.7+1),"Yes","No")</f>
        <v>Yes</v>
      </c>
      <c r="I138" s="34" t="str">
        <f>IF('[1]Outside Edges'!M137&gt;=(12.7+1),"Yes","No")</f>
        <v>Yes</v>
      </c>
      <c r="J138" s="34" t="str">
        <f>IF('[1]Outside Edges'!N137&gt;=(12.7+1),"Yes","No")</f>
        <v>Yes</v>
      </c>
      <c r="K138" s="13" t="str">
        <f>IF(('[1]Outside Edges'!F137+6.1)&gt;=(12.7+1),"Yes","No")</f>
        <v>Yes</v>
      </c>
      <c r="L138" s="141" t="str">
        <f>IF(('[1]Outside Edges'!G137+6.1)&gt;=(12.7+1),"Yes","No")</f>
        <v>Yes</v>
      </c>
      <c r="M138" s="33" t="str">
        <f>IF(('[1]Outside Edges'!H137+6.1)&gt;=(12.7+1),"Yes","No")</f>
        <v>Yes</v>
      </c>
      <c r="N138" s="33" t="str">
        <f>IF(('[1]Outside Edges'!I137+6.1)&gt;=(12.7+1),"Yes","No")</f>
        <v>Yes</v>
      </c>
      <c r="O138" s="33" t="str">
        <f>IF(('[1]Outside Edges'!J137+6.1)&gt;=(12.7+1),"Yes","No")</f>
        <v>Yes</v>
      </c>
      <c r="P138" s="33" t="str">
        <f>IF(('[1]Outside Edges'!K137+6.1)&gt;=(12.7+1),"Yes","No")</f>
        <v>Yes</v>
      </c>
      <c r="Q138" s="34" t="str">
        <f>IF(('[1]Outside Edges'!L137+6.1)&gt;=(12.7+1),"Yes","No")</f>
        <v>Yes</v>
      </c>
      <c r="R138" s="33" t="str">
        <f>IF(('[1]Outside Edges'!M137+6.1)&gt;=(12.7+1),"Yes","No")</f>
        <v>Yes</v>
      </c>
      <c r="S138" s="35" t="str">
        <f>IF(('[1]Outside Edges'!N137+6.1)&gt;=(12.7+1),"Yes","No")</f>
        <v>Yes</v>
      </c>
    </row>
    <row r="139" spans="1:19" ht="15.75" customHeight="1" thickBot="1" x14ac:dyDescent="0.3">
      <c r="A139" s="184" t="str">
        <f>IF('[1]Outside Edges'!$A138&lt;&gt;"",'[1]Outside Edges'!$A138,"")</f>
        <v>D136</v>
      </c>
      <c r="B139" s="141" t="str">
        <f>IF('[1]Outside Edges'!F138&gt;=(12.7+1),"Yes","No")</f>
        <v>No</v>
      </c>
      <c r="C139" s="141" t="str">
        <f>IF('[1]Outside Edges'!G138&gt;=(12.7+1),"Yes","No")</f>
        <v>No</v>
      </c>
      <c r="D139" s="33" t="str">
        <f>IF('[1]Outside Edges'!H138&gt;=(12.7+1),"Yes","No")</f>
        <v>No</v>
      </c>
      <c r="E139" s="33" t="str">
        <f>IF('[1]Outside Edges'!I138&gt;=(12.7+1),"Yes","No")</f>
        <v>Yes</v>
      </c>
      <c r="F139" s="33" t="str">
        <f>IF('[1]Outside Edges'!J138&gt;=(12.7+1),"Yes","No")</f>
        <v>Yes</v>
      </c>
      <c r="G139" s="33" t="str">
        <f>IF('[1]Outside Edges'!K138&gt;=(12.7+1),"Yes","No")</f>
        <v>Yes</v>
      </c>
      <c r="H139" s="34" t="str">
        <f>IF('[1]Outside Edges'!L138&gt;=(12.7+1),"Yes","No")</f>
        <v>Yes</v>
      </c>
      <c r="I139" s="34" t="str">
        <f>IF('[1]Outside Edges'!M138&gt;=(12.7+1),"Yes","No")</f>
        <v>Yes</v>
      </c>
      <c r="J139" s="34" t="str">
        <f>IF('[1]Outside Edges'!N138&gt;=(12.7+1),"Yes","No")</f>
        <v>Yes</v>
      </c>
      <c r="K139" s="13" t="str">
        <f>IF(('[1]Outside Edges'!F138+6.1)&gt;=(12.7+1),"Yes","No")</f>
        <v>Yes</v>
      </c>
      <c r="L139" s="141" t="str">
        <f>IF(('[1]Outside Edges'!G138+6.1)&gt;=(12.7+1),"Yes","No")</f>
        <v>Yes</v>
      </c>
      <c r="M139" s="33" t="str">
        <f>IF(('[1]Outside Edges'!H138+6.1)&gt;=(12.7+1),"Yes","No")</f>
        <v>Yes</v>
      </c>
      <c r="N139" s="33" t="str">
        <f>IF(('[1]Outside Edges'!I138+6.1)&gt;=(12.7+1),"Yes","No")</f>
        <v>Yes</v>
      </c>
      <c r="O139" s="33" t="str">
        <f>IF(('[1]Outside Edges'!J138+6.1)&gt;=(12.7+1),"Yes","No")</f>
        <v>Yes</v>
      </c>
      <c r="P139" s="33" t="str">
        <f>IF(('[1]Outside Edges'!K138+6.1)&gt;=(12.7+1),"Yes","No")</f>
        <v>Yes</v>
      </c>
      <c r="Q139" s="34" t="str">
        <f>IF(('[1]Outside Edges'!L138+6.1)&gt;=(12.7+1),"Yes","No")</f>
        <v>Yes</v>
      </c>
      <c r="R139" s="33" t="str">
        <f>IF(('[1]Outside Edges'!M138+6.1)&gt;=(12.7+1),"Yes","No")</f>
        <v>Yes</v>
      </c>
      <c r="S139" s="35" t="str">
        <f>IF(('[1]Outside Edges'!N138+6.1)&gt;=(12.7+1),"Yes","No")</f>
        <v>Yes</v>
      </c>
    </row>
    <row r="140" spans="1:19" ht="15.75" customHeight="1" thickBot="1" x14ac:dyDescent="0.3">
      <c r="A140" s="31" t="str">
        <f>IF('[1]Outside Edges'!$A139&lt;&gt;"",'[1]Outside Edges'!$A139,"")</f>
        <v>D137</v>
      </c>
      <c r="B140" s="141" t="str">
        <f>IF('[1]Outside Edges'!F139&gt;=(12.7+1),"Yes","No")</f>
        <v>No</v>
      </c>
      <c r="C140" s="141" t="str">
        <f>IF('[1]Outside Edges'!G139&gt;=(12.7+1),"Yes","No")</f>
        <v>No</v>
      </c>
      <c r="D140" s="33" t="str">
        <f>IF('[1]Outside Edges'!H139&gt;=(12.7+1),"Yes","No")</f>
        <v>No</v>
      </c>
      <c r="E140" s="33" t="str">
        <f>IF('[1]Outside Edges'!I139&gt;=(12.7+1),"Yes","No")</f>
        <v>Yes</v>
      </c>
      <c r="F140" s="33" t="str">
        <f>IF('[1]Outside Edges'!J139&gt;=(12.7+1),"Yes","No")</f>
        <v>Yes</v>
      </c>
      <c r="G140" s="33" t="str">
        <f>IF('[1]Outside Edges'!K139&gt;=(12.7+1),"Yes","No")</f>
        <v>Yes</v>
      </c>
      <c r="H140" s="34" t="str">
        <f>IF('[1]Outside Edges'!L139&gt;=(12.7+1),"Yes","No")</f>
        <v>Yes</v>
      </c>
      <c r="I140" s="34" t="str">
        <f>IF('[1]Outside Edges'!M139&gt;=(12.7+1),"Yes","No")</f>
        <v>Yes</v>
      </c>
      <c r="J140" s="34" t="str">
        <f>IF('[1]Outside Edges'!N139&gt;=(12.7+1),"Yes","No")</f>
        <v>Yes</v>
      </c>
      <c r="K140" s="13" t="str">
        <f>IF(('[1]Outside Edges'!F139+6.1)&gt;=(12.7+1),"Yes","No")</f>
        <v>Yes</v>
      </c>
      <c r="L140" s="141" t="str">
        <f>IF(('[1]Outside Edges'!G139+6.1)&gt;=(12.7+1),"Yes","No")</f>
        <v>Yes</v>
      </c>
      <c r="M140" s="33" t="str">
        <f>IF(('[1]Outside Edges'!H139+6.1)&gt;=(12.7+1),"Yes","No")</f>
        <v>Yes</v>
      </c>
      <c r="N140" s="33" t="str">
        <f>IF(('[1]Outside Edges'!I139+6.1)&gt;=(12.7+1),"Yes","No")</f>
        <v>Yes</v>
      </c>
      <c r="O140" s="33" t="str">
        <f>IF(('[1]Outside Edges'!J139+6.1)&gt;=(12.7+1),"Yes","No")</f>
        <v>Yes</v>
      </c>
      <c r="P140" s="33" t="str">
        <f>IF(('[1]Outside Edges'!K139+6.1)&gt;=(12.7+1),"Yes","No")</f>
        <v>Yes</v>
      </c>
      <c r="Q140" s="34" t="str">
        <f>IF(('[1]Outside Edges'!L139+6.1)&gt;=(12.7+1),"Yes","No")</f>
        <v>Yes</v>
      </c>
      <c r="R140" s="33" t="str">
        <f>IF(('[1]Outside Edges'!M139+6.1)&gt;=(12.7+1),"Yes","No")</f>
        <v>Yes</v>
      </c>
      <c r="S140" s="35" t="str">
        <f>IF(('[1]Outside Edges'!N139+6.1)&gt;=(12.7+1),"Yes","No")</f>
        <v>Yes</v>
      </c>
    </row>
    <row r="141" spans="1:19" ht="15.75" customHeight="1" thickBot="1" x14ac:dyDescent="0.3">
      <c r="A141" s="30" t="str">
        <f>IF('[1]Outside Edges'!$A140&lt;&gt;"",'[1]Outside Edges'!$A140,"")</f>
        <v>D138</v>
      </c>
      <c r="B141" s="141" t="str">
        <f>IF('[1]Outside Edges'!F140&gt;=(12.7+1),"Yes","No")</f>
        <v>No</v>
      </c>
      <c r="C141" s="141" t="str">
        <f>IF('[1]Outside Edges'!G140&gt;=(12.7+1),"Yes","No")</f>
        <v>Yes</v>
      </c>
      <c r="D141" s="33" t="str">
        <f>IF('[1]Outside Edges'!H140&gt;=(12.7+1),"Yes","No")</f>
        <v>Yes</v>
      </c>
      <c r="E141" s="33" t="str">
        <f>IF('[1]Outside Edges'!I140&gt;=(12.7+1),"Yes","No")</f>
        <v>Yes</v>
      </c>
      <c r="F141" s="33" t="str">
        <f>IF('[1]Outside Edges'!J140&gt;=(12.7+1),"Yes","No")</f>
        <v>Yes</v>
      </c>
      <c r="G141" s="33" t="str">
        <f>IF('[1]Outside Edges'!K140&gt;=(12.7+1),"Yes","No")</f>
        <v>Yes</v>
      </c>
      <c r="H141" s="34" t="str">
        <f>IF('[1]Outside Edges'!L140&gt;=(12.7+1),"Yes","No")</f>
        <v>Yes</v>
      </c>
      <c r="I141" s="34" t="str">
        <f>IF('[1]Outside Edges'!M140&gt;=(12.7+1),"Yes","No")</f>
        <v>Yes</v>
      </c>
      <c r="J141" s="34" t="str">
        <f>IF('[1]Outside Edges'!N140&gt;=(12.7+1),"Yes","No")</f>
        <v>Yes</v>
      </c>
      <c r="K141" s="13" t="str">
        <f>IF(('[1]Outside Edges'!F140+6.1)&gt;=(12.7+1),"Yes","No")</f>
        <v>Yes</v>
      </c>
      <c r="L141" s="141" t="str">
        <f>IF(('[1]Outside Edges'!G140+6.1)&gt;=(12.7+1),"Yes","No")</f>
        <v>Yes</v>
      </c>
      <c r="M141" s="33" t="str">
        <f>IF(('[1]Outside Edges'!H140+6.1)&gt;=(12.7+1),"Yes","No")</f>
        <v>Yes</v>
      </c>
      <c r="N141" s="33" t="str">
        <f>IF(('[1]Outside Edges'!I140+6.1)&gt;=(12.7+1),"Yes","No")</f>
        <v>Yes</v>
      </c>
      <c r="O141" s="33" t="str">
        <f>IF(('[1]Outside Edges'!J140+6.1)&gt;=(12.7+1),"Yes","No")</f>
        <v>Yes</v>
      </c>
      <c r="P141" s="33" t="str">
        <f>IF(('[1]Outside Edges'!K140+6.1)&gt;=(12.7+1),"Yes","No")</f>
        <v>Yes</v>
      </c>
      <c r="Q141" s="34" t="str">
        <f>IF(('[1]Outside Edges'!L140+6.1)&gt;=(12.7+1),"Yes","No")</f>
        <v>Yes</v>
      </c>
      <c r="R141" s="33" t="str">
        <f>IF(('[1]Outside Edges'!M140+6.1)&gt;=(12.7+1),"Yes","No")</f>
        <v>Yes</v>
      </c>
      <c r="S141" s="35" t="str">
        <f>IF(('[1]Outside Edges'!N140+6.1)&gt;=(12.7+1),"Yes","No")</f>
        <v>Yes</v>
      </c>
    </row>
    <row r="142" spans="1:19" ht="15.75" customHeight="1" thickBot="1" x14ac:dyDescent="0.3">
      <c r="A142" s="31" t="str">
        <f>IF('[1]Outside Edges'!$A141&lt;&gt;"",'[1]Outside Edges'!$A141,"")</f>
        <v>D139</v>
      </c>
      <c r="B142" s="141" t="str">
        <f>IF('[1]Outside Edges'!F141&gt;=(12.7+1),"Yes","No")</f>
        <v>No</v>
      </c>
      <c r="C142" s="141" t="str">
        <f>IF('[1]Outside Edges'!G141&gt;=(12.7+1),"Yes","No")</f>
        <v>Yes</v>
      </c>
      <c r="D142" s="33" t="str">
        <f>IF('[1]Outside Edges'!H141&gt;=(12.7+1),"Yes","No")</f>
        <v>Yes</v>
      </c>
      <c r="E142" s="33" t="str">
        <f>IF('[1]Outside Edges'!I141&gt;=(12.7+1),"Yes","No")</f>
        <v>Yes</v>
      </c>
      <c r="F142" s="33" t="str">
        <f>IF('[1]Outside Edges'!J141&gt;=(12.7+1),"Yes","No")</f>
        <v>Yes</v>
      </c>
      <c r="G142" s="33" t="str">
        <f>IF('[1]Outside Edges'!K141&gt;=(12.7+1),"Yes","No")</f>
        <v>Yes</v>
      </c>
      <c r="H142" s="34" t="str">
        <f>IF('[1]Outside Edges'!L141&gt;=(12.7+1),"Yes","No")</f>
        <v>Yes</v>
      </c>
      <c r="I142" s="34" t="str">
        <f>IF('[1]Outside Edges'!M141&gt;=(12.7+1),"Yes","No")</f>
        <v>Yes</v>
      </c>
      <c r="J142" s="34" t="str">
        <f>IF('[1]Outside Edges'!N141&gt;=(12.7+1),"Yes","No")</f>
        <v>Yes</v>
      </c>
      <c r="K142" s="13" t="str">
        <f>IF(('[1]Outside Edges'!F141+6.1)&gt;=(12.7+1),"Yes","No")</f>
        <v>Yes</v>
      </c>
      <c r="L142" s="141" t="str">
        <f>IF(('[1]Outside Edges'!G141+6.1)&gt;=(12.7+1),"Yes","No")</f>
        <v>Yes</v>
      </c>
      <c r="M142" s="33" t="str">
        <f>IF(('[1]Outside Edges'!H141+6.1)&gt;=(12.7+1),"Yes","No")</f>
        <v>Yes</v>
      </c>
      <c r="N142" s="33" t="str">
        <f>IF(('[1]Outside Edges'!I141+6.1)&gt;=(12.7+1),"Yes","No")</f>
        <v>Yes</v>
      </c>
      <c r="O142" s="33" t="str">
        <f>IF(('[1]Outside Edges'!J141+6.1)&gt;=(12.7+1),"Yes","No")</f>
        <v>Yes</v>
      </c>
      <c r="P142" s="33" t="str">
        <f>IF(('[1]Outside Edges'!K141+6.1)&gt;=(12.7+1),"Yes","No")</f>
        <v>Yes</v>
      </c>
      <c r="Q142" s="34" t="str">
        <f>IF(('[1]Outside Edges'!L141+6.1)&gt;=(12.7+1),"Yes","No")</f>
        <v>Yes</v>
      </c>
      <c r="R142" s="33" t="str">
        <f>IF(('[1]Outside Edges'!M141+6.1)&gt;=(12.7+1),"Yes","No")</f>
        <v>Yes</v>
      </c>
      <c r="S142" s="35" t="str">
        <f>IF(('[1]Outside Edges'!N141+6.1)&gt;=(12.7+1),"Yes","No")</f>
        <v>Yes</v>
      </c>
    </row>
    <row r="143" spans="1:19" ht="15.75" customHeight="1" thickBot="1" x14ac:dyDescent="0.3">
      <c r="A143" s="186" t="str">
        <f>IF('[1]Outside Edges'!$A142&lt;&gt;"",'[1]Outside Edges'!$A142,"")</f>
        <v>D140</v>
      </c>
      <c r="B143" s="141" t="str">
        <f>IF('[1]Outside Edges'!F142&gt;=(12.7+1),"Yes","No")</f>
        <v>Yes</v>
      </c>
      <c r="C143" s="141" t="str">
        <f>IF('[1]Outside Edges'!G142&gt;=(12.7+1),"Yes","No")</f>
        <v>Yes</v>
      </c>
      <c r="D143" s="33" t="str">
        <f>IF('[1]Outside Edges'!H142&gt;=(12.7+1),"Yes","No")</f>
        <v>Yes</v>
      </c>
      <c r="E143" s="33" t="str">
        <f>IF('[1]Outside Edges'!I142&gt;=(12.7+1),"Yes","No")</f>
        <v>Yes</v>
      </c>
      <c r="F143" s="33" t="str">
        <f>IF('[1]Outside Edges'!J142&gt;=(12.7+1),"Yes","No")</f>
        <v>Yes</v>
      </c>
      <c r="G143" s="33" t="str">
        <f>IF('[1]Outside Edges'!K142&gt;=(12.7+1),"Yes","No")</f>
        <v>Yes</v>
      </c>
      <c r="H143" s="34" t="str">
        <f>IF('[1]Outside Edges'!L142&gt;=(12.7+1),"Yes","No")</f>
        <v>Yes</v>
      </c>
      <c r="I143" s="34" t="str">
        <f>IF('[1]Outside Edges'!M142&gt;=(12.7+1),"Yes","No")</f>
        <v>Yes</v>
      </c>
      <c r="J143" s="34" t="str">
        <f>IF('[1]Outside Edges'!N142&gt;=(12.7+1),"Yes","No")</f>
        <v>Yes</v>
      </c>
      <c r="K143" s="13" t="str">
        <f>IF(('[1]Outside Edges'!F142+6.1)&gt;=(12.7+1),"Yes","No")</f>
        <v>Yes</v>
      </c>
      <c r="L143" s="141" t="str">
        <f>IF(('[1]Outside Edges'!G142+6.1)&gt;=(12.7+1),"Yes","No")</f>
        <v>Yes</v>
      </c>
      <c r="M143" s="33" t="str">
        <f>IF(('[1]Outside Edges'!H142+6.1)&gt;=(12.7+1),"Yes","No")</f>
        <v>Yes</v>
      </c>
      <c r="N143" s="33" t="str">
        <f>IF(('[1]Outside Edges'!I142+6.1)&gt;=(12.7+1),"Yes","No")</f>
        <v>Yes</v>
      </c>
      <c r="O143" s="33" t="str">
        <f>IF(('[1]Outside Edges'!J142+6.1)&gt;=(12.7+1),"Yes","No")</f>
        <v>Yes</v>
      </c>
      <c r="P143" s="33" t="str">
        <f>IF(('[1]Outside Edges'!K142+6.1)&gt;=(12.7+1),"Yes","No")</f>
        <v>Yes</v>
      </c>
      <c r="Q143" s="34" t="str">
        <f>IF(('[1]Outside Edges'!L142+6.1)&gt;=(12.7+1),"Yes","No")</f>
        <v>Yes</v>
      </c>
      <c r="R143" s="33" t="str">
        <f>IF(('[1]Outside Edges'!M142+6.1)&gt;=(12.7+1),"Yes","No")</f>
        <v>Yes</v>
      </c>
      <c r="S143" s="35" t="str">
        <f>IF(('[1]Outside Edges'!N142+6.1)&gt;=(12.7+1),"Yes","No")</f>
        <v>Yes</v>
      </c>
    </row>
    <row r="144" spans="1:19" ht="15.75" customHeight="1" thickBot="1" x14ac:dyDescent="0.3">
      <c r="A144" s="31" t="str">
        <f>IF('[1]Outside Edges'!$A143&lt;&gt;"",'[1]Outside Edges'!$A143,"")</f>
        <v>D141</v>
      </c>
      <c r="B144" s="141" t="str">
        <f>IF('[1]Outside Edges'!F143&gt;=(12.7+1),"Yes","No")</f>
        <v>No</v>
      </c>
      <c r="C144" s="141" t="str">
        <f>IF('[1]Outside Edges'!G143&gt;=(12.7+1),"Yes","No")</f>
        <v>Yes</v>
      </c>
      <c r="D144" s="33" t="str">
        <f>IF('[1]Outside Edges'!H143&gt;=(12.7+1),"Yes","No")</f>
        <v>Yes</v>
      </c>
      <c r="E144" s="33" t="str">
        <f>IF('[1]Outside Edges'!I143&gt;=(12.7+1),"Yes","No")</f>
        <v>Yes</v>
      </c>
      <c r="F144" s="33" t="str">
        <f>IF('[1]Outside Edges'!J143&gt;=(12.7+1),"Yes","No")</f>
        <v>Yes</v>
      </c>
      <c r="G144" s="33" t="str">
        <f>IF('[1]Outside Edges'!K143&gt;=(12.7+1),"Yes","No")</f>
        <v>Yes</v>
      </c>
      <c r="H144" s="34" t="str">
        <f>IF('[1]Outside Edges'!L143&gt;=(12.7+1),"Yes","No")</f>
        <v>Yes</v>
      </c>
      <c r="I144" s="34" t="str">
        <f>IF('[1]Outside Edges'!M143&gt;=(12.7+1),"Yes","No")</f>
        <v>Yes</v>
      </c>
      <c r="J144" s="34" t="str">
        <f>IF('[1]Outside Edges'!N143&gt;=(12.7+1),"Yes","No")</f>
        <v>Yes</v>
      </c>
      <c r="K144" s="13" t="str">
        <f>IF(('[1]Outside Edges'!F143+6.1)&gt;=(12.7+1),"Yes","No")</f>
        <v>Yes</v>
      </c>
      <c r="L144" s="141" t="str">
        <f>IF(('[1]Outside Edges'!G143+6.1)&gt;=(12.7+1),"Yes","No")</f>
        <v>Yes</v>
      </c>
      <c r="M144" s="33" t="str">
        <f>IF(('[1]Outside Edges'!H143+6.1)&gt;=(12.7+1),"Yes","No")</f>
        <v>Yes</v>
      </c>
      <c r="N144" s="33" t="str">
        <f>IF(('[1]Outside Edges'!I143+6.1)&gt;=(12.7+1),"Yes","No")</f>
        <v>Yes</v>
      </c>
      <c r="O144" s="33" t="str">
        <f>IF(('[1]Outside Edges'!J143+6.1)&gt;=(12.7+1),"Yes","No")</f>
        <v>Yes</v>
      </c>
      <c r="P144" s="33" t="str">
        <f>IF(('[1]Outside Edges'!K143+6.1)&gt;=(12.7+1),"Yes","No")</f>
        <v>Yes</v>
      </c>
      <c r="Q144" s="34" t="str">
        <f>IF(('[1]Outside Edges'!L143+6.1)&gt;=(12.7+1),"Yes","No")</f>
        <v>Yes</v>
      </c>
      <c r="R144" s="33" t="str">
        <f>IF(('[1]Outside Edges'!M143+6.1)&gt;=(12.7+1),"Yes","No")</f>
        <v>Yes</v>
      </c>
      <c r="S144" s="35" t="str">
        <f>IF(('[1]Outside Edges'!N143+6.1)&gt;=(12.7+1),"Yes","No")</f>
        <v>Yes</v>
      </c>
    </row>
    <row r="145" spans="1:19" ht="15.75" customHeight="1" thickBot="1" x14ac:dyDescent="0.3">
      <c r="A145" s="184" t="str">
        <f>IF('[1]Outside Edges'!$A144&lt;&gt;"",'[1]Outside Edges'!$A144,"")</f>
        <v>D142</v>
      </c>
      <c r="B145" s="141" t="str">
        <f>IF('[1]Outside Edges'!F144&gt;=(12.7+1),"Yes","No")</f>
        <v>No</v>
      </c>
      <c r="C145" s="141" t="str">
        <f>IF('[1]Outside Edges'!G144&gt;=(12.7+1),"Yes","No")</f>
        <v>No</v>
      </c>
      <c r="D145" s="33" t="str">
        <f>IF('[1]Outside Edges'!H144&gt;=(12.7+1),"Yes","No")</f>
        <v>No</v>
      </c>
      <c r="E145" s="33" t="str">
        <f>IF('[1]Outside Edges'!I144&gt;=(12.7+1),"Yes","No")</f>
        <v>Yes</v>
      </c>
      <c r="F145" s="33" t="str">
        <f>IF('[1]Outside Edges'!J144&gt;=(12.7+1),"Yes","No")</f>
        <v>Yes</v>
      </c>
      <c r="G145" s="33" t="str">
        <f>IF('[1]Outside Edges'!K144&gt;=(12.7+1),"Yes","No")</f>
        <v>Yes</v>
      </c>
      <c r="H145" s="34" t="str">
        <f>IF('[1]Outside Edges'!L144&gt;=(12.7+1),"Yes","No")</f>
        <v>Yes</v>
      </c>
      <c r="I145" s="34" t="str">
        <f>IF('[1]Outside Edges'!M144&gt;=(12.7+1),"Yes","No")</f>
        <v>Yes</v>
      </c>
      <c r="J145" s="34" t="str">
        <f>IF('[1]Outside Edges'!N144&gt;=(12.7+1),"Yes","No")</f>
        <v>Yes</v>
      </c>
      <c r="K145" s="13" t="str">
        <f>IF(('[1]Outside Edges'!F144+6.1)&gt;=(12.7+1),"Yes","No")</f>
        <v>Yes</v>
      </c>
      <c r="L145" s="141" t="str">
        <f>IF(('[1]Outside Edges'!G144+6.1)&gt;=(12.7+1),"Yes","No")</f>
        <v>Yes</v>
      </c>
      <c r="M145" s="33" t="str">
        <f>IF(('[1]Outside Edges'!H144+6.1)&gt;=(12.7+1),"Yes","No")</f>
        <v>Yes</v>
      </c>
      <c r="N145" s="33" t="str">
        <f>IF(('[1]Outside Edges'!I144+6.1)&gt;=(12.7+1),"Yes","No")</f>
        <v>Yes</v>
      </c>
      <c r="O145" s="33" t="str">
        <f>IF(('[1]Outside Edges'!J144+6.1)&gt;=(12.7+1),"Yes","No")</f>
        <v>Yes</v>
      </c>
      <c r="P145" s="33" t="str">
        <f>IF(('[1]Outside Edges'!K144+6.1)&gt;=(12.7+1),"Yes","No")</f>
        <v>Yes</v>
      </c>
      <c r="Q145" s="34" t="str">
        <f>IF(('[1]Outside Edges'!L144+6.1)&gt;=(12.7+1),"Yes","No")</f>
        <v>Yes</v>
      </c>
      <c r="R145" s="33" t="str">
        <f>IF(('[1]Outside Edges'!M144+6.1)&gt;=(12.7+1),"Yes","No")</f>
        <v>Yes</v>
      </c>
      <c r="S145" s="35" t="str">
        <f>IF(('[1]Outside Edges'!N144+6.1)&gt;=(12.7+1),"Yes","No")</f>
        <v>Yes</v>
      </c>
    </row>
    <row r="146" spans="1:19" ht="15.75" customHeight="1" thickBot="1" x14ac:dyDescent="0.3">
      <c r="A146" s="31" t="str">
        <f>IF('[1]Outside Edges'!$A145&lt;&gt;"",'[1]Outside Edges'!$A145,"")</f>
        <v>D143</v>
      </c>
      <c r="B146" s="141" t="str">
        <f>IF('[1]Outside Edges'!F145&gt;=(12.7+1),"Yes","No")</f>
        <v>No</v>
      </c>
      <c r="C146" s="141" t="str">
        <f>IF('[1]Outside Edges'!G145&gt;=(12.7+1),"Yes","No")</f>
        <v>Yes</v>
      </c>
      <c r="D146" s="33" t="str">
        <f>IF('[1]Outside Edges'!H145&gt;=(12.7+1),"Yes","No")</f>
        <v>Yes</v>
      </c>
      <c r="E146" s="33" t="str">
        <f>IF('[1]Outside Edges'!I145&gt;=(12.7+1),"Yes","No")</f>
        <v>Yes</v>
      </c>
      <c r="F146" s="33" t="str">
        <f>IF('[1]Outside Edges'!J145&gt;=(12.7+1),"Yes","No")</f>
        <v>Yes</v>
      </c>
      <c r="G146" s="33" t="str">
        <f>IF('[1]Outside Edges'!K145&gt;=(12.7+1),"Yes","No")</f>
        <v>Yes</v>
      </c>
      <c r="H146" s="34" t="str">
        <f>IF('[1]Outside Edges'!L145&gt;=(12.7+1),"Yes","No")</f>
        <v>Yes</v>
      </c>
      <c r="I146" s="34" t="str">
        <f>IF('[1]Outside Edges'!M145&gt;=(12.7+1),"Yes","No")</f>
        <v>Yes</v>
      </c>
      <c r="J146" s="34" t="str">
        <f>IF('[1]Outside Edges'!N145&gt;=(12.7+1),"Yes","No")</f>
        <v>Yes</v>
      </c>
      <c r="K146" s="13" t="str">
        <f>IF(('[1]Outside Edges'!F145+6.1)&gt;=(12.7+1),"Yes","No")</f>
        <v>Yes</v>
      </c>
      <c r="L146" s="141" t="str">
        <f>IF(('[1]Outside Edges'!G145+6.1)&gt;=(12.7+1),"Yes","No")</f>
        <v>Yes</v>
      </c>
      <c r="M146" s="33" t="str">
        <f>IF(('[1]Outside Edges'!H145+6.1)&gt;=(12.7+1),"Yes","No")</f>
        <v>Yes</v>
      </c>
      <c r="N146" s="33" t="str">
        <f>IF(('[1]Outside Edges'!I145+6.1)&gt;=(12.7+1),"Yes","No")</f>
        <v>Yes</v>
      </c>
      <c r="O146" s="33" t="str">
        <f>IF(('[1]Outside Edges'!J145+6.1)&gt;=(12.7+1),"Yes","No")</f>
        <v>Yes</v>
      </c>
      <c r="P146" s="33" t="str">
        <f>IF(('[1]Outside Edges'!K145+6.1)&gt;=(12.7+1),"Yes","No")</f>
        <v>Yes</v>
      </c>
      <c r="Q146" s="34" t="str">
        <f>IF(('[1]Outside Edges'!L145+6.1)&gt;=(12.7+1),"Yes","No")</f>
        <v>Yes</v>
      </c>
      <c r="R146" s="33" t="str">
        <f>IF(('[1]Outside Edges'!M145+6.1)&gt;=(12.7+1),"Yes","No")</f>
        <v>Yes</v>
      </c>
      <c r="S146" s="35" t="str">
        <f>IF(('[1]Outside Edges'!N145+6.1)&gt;=(12.7+1),"Yes","No")</f>
        <v>Yes</v>
      </c>
    </row>
    <row r="147" spans="1:19" ht="15.75" customHeight="1" thickBot="1" x14ac:dyDescent="0.3">
      <c r="A147" s="185" t="str">
        <f>IF('[1]Outside Edges'!$A146&lt;&gt;"",'[1]Outside Edges'!$A146,"")</f>
        <v>D144</v>
      </c>
      <c r="B147" s="141" t="str">
        <f>IF('[1]Outside Edges'!F146&gt;=(12.7+1),"Yes","No")</f>
        <v>No</v>
      </c>
      <c r="C147" s="141" t="str">
        <f>IF('[1]Outside Edges'!G146&gt;=(12.7+1),"Yes","No")</f>
        <v>No</v>
      </c>
      <c r="D147" s="33" t="str">
        <f>IF('[1]Outside Edges'!H146&gt;=(12.7+1),"Yes","No")</f>
        <v>No</v>
      </c>
      <c r="E147" s="33" t="str">
        <f>IF('[1]Outside Edges'!I146&gt;=(12.7+1),"Yes","No")</f>
        <v>No</v>
      </c>
      <c r="F147" s="33" t="str">
        <f>IF('[1]Outside Edges'!J146&gt;=(12.7+1),"Yes","No")</f>
        <v>No</v>
      </c>
      <c r="G147" s="33" t="str">
        <f>IF('[1]Outside Edges'!K146&gt;=(12.7+1),"Yes","No")</f>
        <v>No</v>
      </c>
      <c r="H147" s="34" t="str">
        <f>IF('[1]Outside Edges'!L146&gt;=(12.7+1),"Yes","No")</f>
        <v>No</v>
      </c>
      <c r="I147" s="34" t="str">
        <f>IF('[1]Outside Edges'!M146&gt;=(12.7+1),"Yes","No")</f>
        <v>No</v>
      </c>
      <c r="J147" s="34" t="str">
        <f>IF('[1]Outside Edges'!N146&gt;=(12.7+1),"Yes","No")</f>
        <v>No</v>
      </c>
      <c r="K147" s="13" t="str">
        <f>IF(('[1]Outside Edges'!F146+6.1)&gt;=(12.7+1),"Yes","No")</f>
        <v>Yes</v>
      </c>
      <c r="L147" s="141" t="str">
        <f>IF(('[1]Outside Edges'!G146+6.1)&gt;=(12.7+1),"Yes","No")</f>
        <v>No</v>
      </c>
      <c r="M147" s="33" t="str">
        <f>IF(('[1]Outside Edges'!H146+6.1)&gt;=(12.7+1),"Yes","No")</f>
        <v>No</v>
      </c>
      <c r="N147" s="33" t="str">
        <f>IF(('[1]Outside Edges'!I146+6.1)&gt;=(12.7+1),"Yes","No")</f>
        <v>No</v>
      </c>
      <c r="O147" s="33" t="str">
        <f>IF(('[1]Outside Edges'!J146+6.1)&gt;=(12.7+1),"Yes","No")</f>
        <v>No</v>
      </c>
      <c r="P147" s="33" t="str">
        <f>IF(('[1]Outside Edges'!K146+6.1)&gt;=(12.7+1),"Yes","No")</f>
        <v>No</v>
      </c>
      <c r="Q147" s="34" t="str">
        <f>IF(('[1]Outside Edges'!L146+6.1)&gt;=(12.7+1),"Yes","No")</f>
        <v>No</v>
      </c>
      <c r="R147" s="33" t="str">
        <f>IF(('[1]Outside Edges'!M146+6.1)&gt;=(12.7+1),"Yes","No")</f>
        <v>No</v>
      </c>
      <c r="S147" s="35" t="str">
        <f>IF(('[1]Outside Edges'!N146+6.1)&gt;=(12.7+1),"Yes","No")</f>
        <v>No</v>
      </c>
    </row>
    <row r="148" spans="1:19" ht="15.75" customHeight="1" thickBot="1" x14ac:dyDescent="0.3">
      <c r="A148" s="31" t="str">
        <f>IF('[1]Outside Edges'!$A147&lt;&gt;"",'[1]Outside Edges'!$A147,"")</f>
        <v>D145</v>
      </c>
      <c r="B148" s="141" t="str">
        <f>IF('[1]Outside Edges'!F147&gt;=(12.7+1),"Yes","No")</f>
        <v>Yes</v>
      </c>
      <c r="C148" s="141" t="str">
        <f>IF('[1]Outside Edges'!G147&gt;=(12.7+1),"Yes","No")</f>
        <v>Yes</v>
      </c>
      <c r="D148" s="33" t="str">
        <f>IF('[1]Outside Edges'!H147&gt;=(12.7+1),"Yes","No")</f>
        <v>Yes</v>
      </c>
      <c r="E148" s="33" t="str">
        <f>IF('[1]Outside Edges'!I147&gt;=(12.7+1),"Yes","No")</f>
        <v>Yes</v>
      </c>
      <c r="F148" s="33" t="str">
        <f>IF('[1]Outside Edges'!J147&gt;=(12.7+1),"Yes","No")</f>
        <v>Yes</v>
      </c>
      <c r="G148" s="33" t="str">
        <f>IF('[1]Outside Edges'!K147&gt;=(12.7+1),"Yes","No")</f>
        <v>Yes</v>
      </c>
      <c r="H148" s="34" t="str">
        <f>IF('[1]Outside Edges'!L147&gt;=(12.7+1),"Yes","No")</f>
        <v>Yes</v>
      </c>
      <c r="I148" s="34" t="str">
        <f>IF('[1]Outside Edges'!M147&gt;=(12.7+1),"Yes","No")</f>
        <v>Yes</v>
      </c>
      <c r="J148" s="34" t="str">
        <f>IF('[1]Outside Edges'!N147&gt;=(12.7+1),"Yes","No")</f>
        <v>Yes</v>
      </c>
      <c r="K148" s="13" t="str">
        <f>IF(('[1]Outside Edges'!F147+6.1)&gt;=(12.7+1),"Yes","No")</f>
        <v>Yes</v>
      </c>
      <c r="L148" s="141" t="str">
        <f>IF(('[1]Outside Edges'!G147+6.1)&gt;=(12.7+1),"Yes","No")</f>
        <v>Yes</v>
      </c>
      <c r="M148" s="33" t="str">
        <f>IF(('[1]Outside Edges'!H147+6.1)&gt;=(12.7+1),"Yes","No")</f>
        <v>Yes</v>
      </c>
      <c r="N148" s="33" t="str">
        <f>IF(('[1]Outside Edges'!I147+6.1)&gt;=(12.7+1),"Yes","No")</f>
        <v>Yes</v>
      </c>
      <c r="O148" s="33" t="str">
        <f>IF(('[1]Outside Edges'!J147+6.1)&gt;=(12.7+1),"Yes","No")</f>
        <v>Yes</v>
      </c>
      <c r="P148" s="33" t="str">
        <f>IF(('[1]Outside Edges'!K147+6.1)&gt;=(12.7+1),"Yes","No")</f>
        <v>Yes</v>
      </c>
      <c r="Q148" s="34" t="str">
        <f>IF(('[1]Outside Edges'!L147+6.1)&gt;=(12.7+1),"Yes","No")</f>
        <v>Yes</v>
      </c>
      <c r="R148" s="33" t="str">
        <f>IF(('[1]Outside Edges'!M147+6.1)&gt;=(12.7+1),"Yes","No")</f>
        <v>Yes</v>
      </c>
      <c r="S148" s="35" t="str">
        <f>IF(('[1]Outside Edges'!N147+6.1)&gt;=(12.7+1),"Yes","No")</f>
        <v>Yes</v>
      </c>
    </row>
    <row r="149" spans="1:19" ht="15.75" customHeight="1" thickBot="1" x14ac:dyDescent="0.3">
      <c r="A149" s="30" t="str">
        <f>IF('[1]Outside Edges'!$A148&lt;&gt;"",'[1]Outside Edges'!$A148,"")</f>
        <v>D146</v>
      </c>
      <c r="B149" s="141" t="str">
        <f>IF('[1]Outside Edges'!F148&gt;=(12.7+1),"Yes","No")</f>
        <v>Yes</v>
      </c>
      <c r="C149" s="141" t="str">
        <f>IF('[1]Outside Edges'!G148&gt;=(12.7+1),"Yes","No")</f>
        <v>Yes</v>
      </c>
      <c r="D149" s="33" t="str">
        <f>IF('[1]Outside Edges'!H148&gt;=(12.7+1),"Yes","No")</f>
        <v>Yes</v>
      </c>
      <c r="E149" s="33" t="str">
        <f>IF('[1]Outside Edges'!I148&gt;=(12.7+1),"Yes","No")</f>
        <v>Yes</v>
      </c>
      <c r="F149" s="33" t="str">
        <f>IF('[1]Outside Edges'!J148&gt;=(12.7+1),"Yes","No")</f>
        <v>Yes</v>
      </c>
      <c r="G149" s="33" t="str">
        <f>IF('[1]Outside Edges'!K148&gt;=(12.7+1),"Yes","No")</f>
        <v>Yes</v>
      </c>
      <c r="H149" s="34" t="str">
        <f>IF('[1]Outside Edges'!L148&gt;=(12.7+1),"Yes","No")</f>
        <v>Yes</v>
      </c>
      <c r="I149" s="34" t="str">
        <f>IF('[1]Outside Edges'!M148&gt;=(12.7+1),"Yes","No")</f>
        <v>Yes</v>
      </c>
      <c r="J149" s="34" t="str">
        <f>IF('[1]Outside Edges'!N148&gt;=(12.7+1),"Yes","No")</f>
        <v>Yes</v>
      </c>
      <c r="K149" s="13" t="str">
        <f>IF(('[1]Outside Edges'!F148+6.1)&gt;=(12.7+1),"Yes","No")</f>
        <v>Yes</v>
      </c>
      <c r="L149" s="141" t="str">
        <f>IF(('[1]Outside Edges'!G148+6.1)&gt;=(12.7+1),"Yes","No")</f>
        <v>Yes</v>
      </c>
      <c r="M149" s="33" t="str">
        <f>IF(('[1]Outside Edges'!H148+6.1)&gt;=(12.7+1),"Yes","No")</f>
        <v>Yes</v>
      </c>
      <c r="N149" s="33" t="str">
        <f>IF(('[1]Outside Edges'!I148+6.1)&gt;=(12.7+1),"Yes","No")</f>
        <v>Yes</v>
      </c>
      <c r="O149" s="33" t="str">
        <f>IF(('[1]Outside Edges'!J148+6.1)&gt;=(12.7+1),"Yes","No")</f>
        <v>Yes</v>
      </c>
      <c r="P149" s="33" t="str">
        <f>IF(('[1]Outside Edges'!K148+6.1)&gt;=(12.7+1),"Yes","No")</f>
        <v>Yes</v>
      </c>
      <c r="Q149" s="34" t="str">
        <f>IF(('[1]Outside Edges'!L148+6.1)&gt;=(12.7+1),"Yes","No")</f>
        <v>Yes</v>
      </c>
      <c r="R149" s="33" t="str">
        <f>IF(('[1]Outside Edges'!M148+6.1)&gt;=(12.7+1),"Yes","No")</f>
        <v>Yes</v>
      </c>
      <c r="S149" s="35" t="str">
        <f>IF(('[1]Outside Edges'!N148+6.1)&gt;=(12.7+1),"Yes","No")</f>
        <v>Yes</v>
      </c>
    </row>
    <row r="150" spans="1:19" ht="15.75" customHeight="1" thickBot="1" x14ac:dyDescent="0.3">
      <c r="A150" s="31" t="str">
        <f>IF('[1]Outside Edges'!$A149&lt;&gt;"",'[1]Outside Edges'!$A149,"")</f>
        <v>D147</v>
      </c>
      <c r="B150" s="141" t="str">
        <f>IF('[1]Outside Edges'!F149&gt;=(12.7+1),"Yes","No")</f>
        <v>Yes</v>
      </c>
      <c r="C150" s="141" t="str">
        <f>IF('[1]Outside Edges'!G149&gt;=(12.7+1),"Yes","No")</f>
        <v>Yes</v>
      </c>
      <c r="D150" s="33" t="str">
        <f>IF('[1]Outside Edges'!H149&gt;=(12.7+1),"Yes","No")</f>
        <v>Yes</v>
      </c>
      <c r="E150" s="33" t="str">
        <f>IF('[1]Outside Edges'!I149&gt;=(12.7+1),"Yes","No")</f>
        <v>Yes</v>
      </c>
      <c r="F150" s="33" t="str">
        <f>IF('[1]Outside Edges'!J149&gt;=(12.7+1),"Yes","No")</f>
        <v>Yes</v>
      </c>
      <c r="G150" s="33" t="str">
        <f>IF('[1]Outside Edges'!K149&gt;=(12.7+1),"Yes","No")</f>
        <v>Yes</v>
      </c>
      <c r="H150" s="34" t="str">
        <f>IF('[1]Outside Edges'!L149&gt;=(12.7+1),"Yes","No")</f>
        <v>Yes</v>
      </c>
      <c r="I150" s="34" t="str">
        <f>IF('[1]Outside Edges'!M149&gt;=(12.7+1),"Yes","No")</f>
        <v>Yes</v>
      </c>
      <c r="J150" s="34" t="str">
        <f>IF('[1]Outside Edges'!N149&gt;=(12.7+1),"Yes","No")</f>
        <v>Yes</v>
      </c>
      <c r="K150" s="13" t="str">
        <f>IF(('[1]Outside Edges'!F149+6.1)&gt;=(12.7+1),"Yes","No")</f>
        <v>Yes</v>
      </c>
      <c r="L150" s="141" t="str">
        <f>IF(('[1]Outside Edges'!G149+6.1)&gt;=(12.7+1),"Yes","No")</f>
        <v>Yes</v>
      </c>
      <c r="M150" s="33" t="str">
        <f>IF(('[1]Outside Edges'!H149+6.1)&gt;=(12.7+1),"Yes","No")</f>
        <v>Yes</v>
      </c>
      <c r="N150" s="33" t="str">
        <f>IF(('[1]Outside Edges'!I149+6.1)&gt;=(12.7+1),"Yes","No")</f>
        <v>Yes</v>
      </c>
      <c r="O150" s="33" t="str">
        <f>IF(('[1]Outside Edges'!J149+6.1)&gt;=(12.7+1),"Yes","No")</f>
        <v>Yes</v>
      </c>
      <c r="P150" s="33" t="str">
        <f>IF(('[1]Outside Edges'!K149+6.1)&gt;=(12.7+1),"Yes","No")</f>
        <v>Yes</v>
      </c>
      <c r="Q150" s="34" t="str">
        <f>IF(('[1]Outside Edges'!L149+6.1)&gt;=(12.7+1),"Yes","No")</f>
        <v>Yes</v>
      </c>
      <c r="R150" s="33" t="str">
        <f>IF(('[1]Outside Edges'!M149+6.1)&gt;=(12.7+1),"Yes","No")</f>
        <v>Yes</v>
      </c>
      <c r="S150" s="35" t="str">
        <f>IF(('[1]Outside Edges'!N149+6.1)&gt;=(12.7+1),"Yes","No")</f>
        <v>Yes</v>
      </c>
    </row>
    <row r="151" spans="1:19" ht="15.75" customHeight="1" thickBot="1" x14ac:dyDescent="0.3">
      <c r="A151" s="30" t="str">
        <f>IF('[1]Outside Edges'!$A150&lt;&gt;"",'[1]Outside Edges'!$A150,"")</f>
        <v>D148</v>
      </c>
      <c r="B151" s="141" t="str">
        <f>IF('[1]Outside Edges'!F150&gt;=(12.7+1),"Yes","No")</f>
        <v>Yes</v>
      </c>
      <c r="C151" s="141" t="str">
        <f>IF('[1]Outside Edges'!G150&gt;=(12.7+1),"Yes","No")</f>
        <v>Yes</v>
      </c>
      <c r="D151" s="33" t="str">
        <f>IF('[1]Outside Edges'!H150&gt;=(12.7+1),"Yes","No")</f>
        <v>Yes</v>
      </c>
      <c r="E151" s="33" t="str">
        <f>IF('[1]Outside Edges'!I150&gt;=(12.7+1),"Yes","No")</f>
        <v>Yes</v>
      </c>
      <c r="F151" s="33" t="str">
        <f>IF('[1]Outside Edges'!J150&gt;=(12.7+1),"Yes","No")</f>
        <v>Yes</v>
      </c>
      <c r="G151" s="33" t="str">
        <f>IF('[1]Outside Edges'!K150&gt;=(12.7+1),"Yes","No")</f>
        <v>Yes</v>
      </c>
      <c r="H151" s="34" t="str">
        <f>IF('[1]Outside Edges'!L150&gt;=(12.7+1),"Yes","No")</f>
        <v>Yes</v>
      </c>
      <c r="I151" s="34" t="str">
        <f>IF('[1]Outside Edges'!M150&gt;=(12.7+1),"Yes","No")</f>
        <v>Yes</v>
      </c>
      <c r="J151" s="34" t="str">
        <f>IF('[1]Outside Edges'!N150&gt;=(12.7+1),"Yes","No")</f>
        <v>Yes</v>
      </c>
      <c r="K151" s="13" t="str">
        <f>IF(('[1]Outside Edges'!F150+6.1)&gt;=(12.7+1),"Yes","No")</f>
        <v>Yes</v>
      </c>
      <c r="L151" s="141" t="str">
        <f>IF(('[1]Outside Edges'!G150+6.1)&gt;=(12.7+1),"Yes","No")</f>
        <v>Yes</v>
      </c>
      <c r="M151" s="33" t="str">
        <f>IF(('[1]Outside Edges'!H150+6.1)&gt;=(12.7+1),"Yes","No")</f>
        <v>Yes</v>
      </c>
      <c r="N151" s="33" t="str">
        <f>IF(('[1]Outside Edges'!I150+6.1)&gt;=(12.7+1),"Yes","No")</f>
        <v>Yes</v>
      </c>
      <c r="O151" s="33" t="str">
        <f>IF(('[1]Outside Edges'!J150+6.1)&gt;=(12.7+1),"Yes","No")</f>
        <v>Yes</v>
      </c>
      <c r="P151" s="33" t="str">
        <f>IF(('[1]Outside Edges'!K150+6.1)&gt;=(12.7+1),"Yes","No")</f>
        <v>Yes</v>
      </c>
      <c r="Q151" s="34" t="str">
        <f>IF(('[1]Outside Edges'!L150+6.1)&gt;=(12.7+1),"Yes","No")</f>
        <v>Yes</v>
      </c>
      <c r="R151" s="33" t="str">
        <f>IF(('[1]Outside Edges'!M150+6.1)&gt;=(12.7+1),"Yes","No")</f>
        <v>Yes</v>
      </c>
      <c r="S151" s="35" t="str">
        <f>IF(('[1]Outside Edges'!N150+6.1)&gt;=(12.7+1),"Yes","No")</f>
        <v>Yes</v>
      </c>
    </row>
    <row r="152" spans="1:19" ht="15.75" customHeight="1" thickBot="1" x14ac:dyDescent="0.3">
      <c r="A152" s="31" t="str">
        <f>IF('[1]Outside Edges'!$A151&lt;&gt;"",'[1]Outside Edges'!$A151,"")</f>
        <v>D149</v>
      </c>
      <c r="B152" s="141" t="str">
        <f>IF('[1]Outside Edges'!F151&gt;=(12.7+1),"Yes","No")</f>
        <v>No</v>
      </c>
      <c r="C152" s="141" t="str">
        <f>IF('[1]Outside Edges'!G151&gt;=(12.7+1),"Yes","No")</f>
        <v>Yes</v>
      </c>
      <c r="D152" s="33" t="str">
        <f>IF('[1]Outside Edges'!H151&gt;=(12.7+1),"Yes","No")</f>
        <v>Yes</v>
      </c>
      <c r="E152" s="33" t="str">
        <f>IF('[1]Outside Edges'!I151&gt;=(12.7+1),"Yes","No")</f>
        <v>Yes</v>
      </c>
      <c r="F152" s="33" t="str">
        <f>IF('[1]Outside Edges'!J151&gt;=(12.7+1),"Yes","No")</f>
        <v>Yes</v>
      </c>
      <c r="G152" s="33" t="str">
        <f>IF('[1]Outside Edges'!K151&gt;=(12.7+1),"Yes","No")</f>
        <v>Yes</v>
      </c>
      <c r="H152" s="34" t="str">
        <f>IF('[1]Outside Edges'!L151&gt;=(12.7+1),"Yes","No")</f>
        <v>Yes</v>
      </c>
      <c r="I152" s="34" t="str">
        <f>IF('[1]Outside Edges'!M151&gt;=(12.7+1),"Yes","No")</f>
        <v>Yes</v>
      </c>
      <c r="J152" s="34" t="str">
        <f>IF('[1]Outside Edges'!N151&gt;=(12.7+1),"Yes","No")</f>
        <v>Yes</v>
      </c>
      <c r="K152" s="13" t="str">
        <f>IF(('[1]Outside Edges'!F151+6.1)&gt;=(12.7+1),"Yes","No")</f>
        <v>Yes</v>
      </c>
      <c r="L152" s="141" t="str">
        <f>IF(('[1]Outside Edges'!G151+6.1)&gt;=(12.7+1),"Yes","No")</f>
        <v>Yes</v>
      </c>
      <c r="M152" s="33" t="str">
        <f>IF(('[1]Outside Edges'!H151+6.1)&gt;=(12.7+1),"Yes","No")</f>
        <v>Yes</v>
      </c>
      <c r="N152" s="33" t="str">
        <f>IF(('[1]Outside Edges'!I151+6.1)&gt;=(12.7+1),"Yes","No")</f>
        <v>Yes</v>
      </c>
      <c r="O152" s="33" t="str">
        <f>IF(('[1]Outside Edges'!J151+6.1)&gt;=(12.7+1),"Yes","No")</f>
        <v>Yes</v>
      </c>
      <c r="P152" s="33" t="str">
        <f>IF(('[1]Outside Edges'!K151+6.1)&gt;=(12.7+1),"Yes","No")</f>
        <v>Yes</v>
      </c>
      <c r="Q152" s="34" t="str">
        <f>IF(('[1]Outside Edges'!L151+6.1)&gt;=(12.7+1),"Yes","No")</f>
        <v>Yes</v>
      </c>
      <c r="R152" s="33" t="str">
        <f>IF(('[1]Outside Edges'!M151+6.1)&gt;=(12.7+1),"Yes","No")</f>
        <v>Yes</v>
      </c>
      <c r="S152" s="35" t="str">
        <f>IF(('[1]Outside Edges'!N151+6.1)&gt;=(12.7+1),"Yes","No")</f>
        <v>Yes</v>
      </c>
    </row>
    <row r="153" spans="1:19" ht="15.75" customHeight="1" thickBot="1" x14ac:dyDescent="0.3">
      <c r="A153" s="184" t="str">
        <f>IF('[1]Outside Edges'!$A152&lt;&gt;"",'[1]Outside Edges'!$A152,"")</f>
        <v>D150</v>
      </c>
      <c r="B153" s="141" t="str">
        <f>IF('[1]Outside Edges'!F152&gt;=(12.7+1),"Yes","No")</f>
        <v>No</v>
      </c>
      <c r="C153" s="141" t="str">
        <f>IF('[1]Outside Edges'!G152&gt;=(12.7+1),"Yes","No")</f>
        <v>No</v>
      </c>
      <c r="D153" s="33" t="str">
        <f>IF('[1]Outside Edges'!H152&gt;=(12.7+1),"Yes","No")</f>
        <v>No</v>
      </c>
      <c r="E153" s="33" t="str">
        <f>IF('[1]Outside Edges'!I152&gt;=(12.7+1),"Yes","No")</f>
        <v>Yes</v>
      </c>
      <c r="F153" s="33" t="str">
        <f>IF('[1]Outside Edges'!J152&gt;=(12.7+1),"Yes","No")</f>
        <v>Yes</v>
      </c>
      <c r="G153" s="33" t="str">
        <f>IF('[1]Outside Edges'!K152&gt;=(12.7+1),"Yes","No")</f>
        <v>Yes</v>
      </c>
      <c r="H153" s="34" t="str">
        <f>IF('[1]Outside Edges'!L152&gt;=(12.7+1),"Yes","No")</f>
        <v>Yes</v>
      </c>
      <c r="I153" s="34" t="str">
        <f>IF('[1]Outside Edges'!M152&gt;=(12.7+1),"Yes","No")</f>
        <v>Yes</v>
      </c>
      <c r="J153" s="34" t="str">
        <f>IF('[1]Outside Edges'!N152&gt;=(12.7+1),"Yes","No")</f>
        <v>Yes</v>
      </c>
      <c r="K153" s="13" t="str">
        <f>IF(('[1]Outside Edges'!F152+6.1)&gt;=(12.7+1),"Yes","No")</f>
        <v>Yes</v>
      </c>
      <c r="L153" s="141" t="str">
        <f>IF(('[1]Outside Edges'!G152+6.1)&gt;=(12.7+1),"Yes","No")</f>
        <v>Yes</v>
      </c>
      <c r="M153" s="33" t="str">
        <f>IF(('[1]Outside Edges'!H152+6.1)&gt;=(12.7+1),"Yes","No")</f>
        <v>Yes</v>
      </c>
      <c r="N153" s="33" t="str">
        <f>IF(('[1]Outside Edges'!I152+6.1)&gt;=(12.7+1),"Yes","No")</f>
        <v>Yes</v>
      </c>
      <c r="O153" s="33" t="str">
        <f>IF(('[1]Outside Edges'!J152+6.1)&gt;=(12.7+1),"Yes","No")</f>
        <v>Yes</v>
      </c>
      <c r="P153" s="33" t="str">
        <f>IF(('[1]Outside Edges'!K152+6.1)&gt;=(12.7+1),"Yes","No")</f>
        <v>Yes</v>
      </c>
      <c r="Q153" s="34" t="str">
        <f>IF(('[1]Outside Edges'!L152+6.1)&gt;=(12.7+1),"Yes","No")</f>
        <v>Yes</v>
      </c>
      <c r="R153" s="33" t="str">
        <f>IF(('[1]Outside Edges'!M152+6.1)&gt;=(12.7+1),"Yes","No")</f>
        <v>Yes</v>
      </c>
      <c r="S153" s="35" t="str">
        <f>IF(('[1]Outside Edges'!N152+6.1)&gt;=(12.7+1),"Yes","No")</f>
        <v>Yes</v>
      </c>
    </row>
    <row r="154" spans="1:19" ht="15.75" customHeight="1" thickBot="1" x14ac:dyDescent="0.3">
      <c r="A154" s="31" t="str">
        <f>IF('[1]Outside Edges'!$A153&lt;&gt;"",'[1]Outside Edges'!$A153,"")</f>
        <v>D151</v>
      </c>
      <c r="B154" s="141" t="str">
        <f>IF('[1]Outside Edges'!F153&gt;=(12.7+1),"Yes","No")</f>
        <v>No</v>
      </c>
      <c r="C154" s="141" t="str">
        <f>IF('[1]Outside Edges'!G153&gt;=(12.7+1),"Yes","No")</f>
        <v>Yes</v>
      </c>
      <c r="D154" s="33" t="str">
        <f>IF('[1]Outside Edges'!H153&gt;=(12.7+1),"Yes","No")</f>
        <v>Yes</v>
      </c>
      <c r="E154" s="33" t="str">
        <f>IF('[1]Outside Edges'!I153&gt;=(12.7+1),"Yes","No")</f>
        <v>Yes</v>
      </c>
      <c r="F154" s="33" t="str">
        <f>IF('[1]Outside Edges'!J153&gt;=(12.7+1),"Yes","No")</f>
        <v>Yes</v>
      </c>
      <c r="G154" s="33" t="str">
        <f>IF('[1]Outside Edges'!K153&gt;=(12.7+1),"Yes","No")</f>
        <v>Yes</v>
      </c>
      <c r="H154" s="34" t="str">
        <f>IF('[1]Outside Edges'!L153&gt;=(12.7+1),"Yes","No")</f>
        <v>Yes</v>
      </c>
      <c r="I154" s="34" t="str">
        <f>IF('[1]Outside Edges'!M153&gt;=(12.7+1),"Yes","No")</f>
        <v>Yes</v>
      </c>
      <c r="J154" s="34" t="str">
        <f>IF('[1]Outside Edges'!N153&gt;=(12.7+1),"Yes","No")</f>
        <v>Yes</v>
      </c>
      <c r="K154" s="13" t="str">
        <f>IF(('[1]Outside Edges'!F153+6.1)&gt;=(12.7+1),"Yes","No")</f>
        <v>Yes</v>
      </c>
      <c r="L154" s="141" t="str">
        <f>IF(('[1]Outside Edges'!G153+6.1)&gt;=(12.7+1),"Yes","No")</f>
        <v>Yes</v>
      </c>
      <c r="M154" s="33" t="str">
        <f>IF(('[1]Outside Edges'!H153+6.1)&gt;=(12.7+1),"Yes","No")</f>
        <v>Yes</v>
      </c>
      <c r="N154" s="33" t="str">
        <f>IF(('[1]Outside Edges'!I153+6.1)&gt;=(12.7+1),"Yes","No")</f>
        <v>Yes</v>
      </c>
      <c r="O154" s="33" t="str">
        <f>IF(('[1]Outside Edges'!J153+6.1)&gt;=(12.7+1),"Yes","No")</f>
        <v>Yes</v>
      </c>
      <c r="P154" s="33" t="str">
        <f>IF(('[1]Outside Edges'!K153+6.1)&gt;=(12.7+1),"Yes","No")</f>
        <v>Yes</v>
      </c>
      <c r="Q154" s="34" t="str">
        <f>IF(('[1]Outside Edges'!L153+6.1)&gt;=(12.7+1),"Yes","No")</f>
        <v>Yes</v>
      </c>
      <c r="R154" s="33" t="str">
        <f>IF(('[1]Outside Edges'!M153+6.1)&gt;=(12.7+1),"Yes","No")</f>
        <v>Yes</v>
      </c>
      <c r="S154" s="35" t="str">
        <f>IF(('[1]Outside Edges'!N153+6.1)&gt;=(12.7+1),"Yes","No")</f>
        <v>Yes</v>
      </c>
    </row>
    <row r="155" spans="1:19" ht="15.75" customHeight="1" thickBot="1" x14ac:dyDescent="0.3">
      <c r="A155" s="30" t="str">
        <f>IF('[1]Outside Edges'!$A154&lt;&gt;"",'[1]Outside Edges'!$A154,"")</f>
        <v>D152</v>
      </c>
      <c r="B155" s="141" t="str">
        <f>IF('[1]Outside Edges'!F154&gt;=(12.7+1),"Yes","No")</f>
        <v>No</v>
      </c>
      <c r="C155" s="141" t="str">
        <f>IF('[1]Outside Edges'!G154&gt;=(12.7+1),"Yes","No")</f>
        <v>No</v>
      </c>
      <c r="D155" s="33" t="str">
        <f>IF('[1]Outside Edges'!H154&gt;=(12.7+1),"Yes","No")</f>
        <v>No</v>
      </c>
      <c r="E155" s="33" t="str">
        <f>IF('[1]Outside Edges'!I154&gt;=(12.7+1),"Yes","No")</f>
        <v>No</v>
      </c>
      <c r="F155" s="33" t="str">
        <f>IF('[1]Outside Edges'!J154&gt;=(12.7+1),"Yes","No")</f>
        <v>No</v>
      </c>
      <c r="G155" s="33" t="str">
        <f>IF('[1]Outside Edges'!K154&gt;=(12.7+1),"Yes","No")</f>
        <v>No</v>
      </c>
      <c r="H155" s="34" t="str">
        <f>IF('[1]Outside Edges'!L154&gt;=(12.7+1),"Yes","No")</f>
        <v>No</v>
      </c>
      <c r="I155" s="34" t="str">
        <f>IF('[1]Outside Edges'!M154&gt;=(12.7+1),"Yes","No")</f>
        <v>No</v>
      </c>
      <c r="J155" s="34" t="str">
        <f>IF('[1]Outside Edges'!N154&gt;=(12.7+1),"Yes","No")</f>
        <v>No</v>
      </c>
      <c r="K155" s="13" t="str">
        <f>IF(('[1]Outside Edges'!F154+6.1)&gt;=(12.7+1),"Yes","No")</f>
        <v>No</v>
      </c>
      <c r="L155" s="141" t="str">
        <f>IF(('[1]Outside Edges'!G154+6.1)&gt;=(12.7+1),"Yes","No")</f>
        <v>Yes</v>
      </c>
      <c r="M155" s="33" t="str">
        <f>IF(('[1]Outside Edges'!H154+6.1)&gt;=(12.7+1),"Yes","No")</f>
        <v>Yes</v>
      </c>
      <c r="N155" s="33" t="str">
        <f>IF(('[1]Outside Edges'!I154+6.1)&gt;=(12.7+1),"Yes","No")</f>
        <v>Yes</v>
      </c>
      <c r="O155" s="33" t="str">
        <f>IF(('[1]Outside Edges'!J154+6.1)&gt;=(12.7+1),"Yes","No")</f>
        <v>Yes</v>
      </c>
      <c r="P155" s="33" t="str">
        <f>IF(('[1]Outside Edges'!K154+6.1)&gt;=(12.7+1),"Yes","No")</f>
        <v>Yes</v>
      </c>
      <c r="Q155" s="34" t="str">
        <f>IF(('[1]Outside Edges'!L154+6.1)&gt;=(12.7+1),"Yes","No")</f>
        <v>Yes</v>
      </c>
      <c r="R155" s="33" t="str">
        <f>IF(('[1]Outside Edges'!M154+6.1)&gt;=(12.7+1),"Yes","No")</f>
        <v>Yes</v>
      </c>
      <c r="S155" s="35" t="str">
        <f>IF(('[1]Outside Edges'!N154+6.1)&gt;=(12.7+1),"Yes","No")</f>
        <v>Yes</v>
      </c>
    </row>
    <row r="156" spans="1:19" ht="15.75" customHeight="1" thickBot="1" x14ac:dyDescent="0.3">
      <c r="A156" s="186" t="str">
        <f>IF('[1]Outside Edges'!$A155&lt;&gt;"",'[1]Outside Edges'!$A155,"")</f>
        <v>D153</v>
      </c>
      <c r="B156" s="141" t="str">
        <f>IF('[1]Outside Edges'!F155&gt;=(12.7+1),"Yes","No")</f>
        <v>No</v>
      </c>
      <c r="C156" s="141" t="str">
        <f>IF('[1]Outside Edges'!G155&gt;=(12.7+1),"Yes","No")</f>
        <v>No</v>
      </c>
      <c r="D156" s="33" t="str">
        <f>IF('[1]Outside Edges'!H155&gt;=(12.7+1),"Yes","No")</f>
        <v>No</v>
      </c>
      <c r="E156" s="33" t="str">
        <f>IF('[1]Outside Edges'!I155&gt;=(12.7+1),"Yes","No")</f>
        <v>No</v>
      </c>
      <c r="F156" s="33" t="str">
        <f>IF('[1]Outside Edges'!J155&gt;=(12.7+1),"Yes","No")</f>
        <v>No</v>
      </c>
      <c r="G156" s="33" t="str">
        <f>IF('[1]Outside Edges'!K155&gt;=(12.7+1),"Yes","No")</f>
        <v>No</v>
      </c>
      <c r="H156" s="34" t="str">
        <f>IF('[1]Outside Edges'!L155&gt;=(12.7+1),"Yes","No")</f>
        <v>No</v>
      </c>
      <c r="I156" s="34" t="str">
        <f>IF('[1]Outside Edges'!M155&gt;=(12.7+1),"Yes","No")</f>
        <v>No</v>
      </c>
      <c r="J156" s="34" t="str">
        <f>IF('[1]Outside Edges'!N155&gt;=(12.7+1),"Yes","No")</f>
        <v>No</v>
      </c>
      <c r="K156" s="13" t="str">
        <f>IF(('[1]Outside Edges'!F155+6.1)&gt;=(12.7+1),"Yes","No")</f>
        <v>No</v>
      </c>
      <c r="L156" s="141" t="str">
        <f>IF(('[1]Outside Edges'!G155+6.1)&gt;=(12.7+1),"Yes","No")</f>
        <v>No</v>
      </c>
      <c r="M156" s="33" t="str">
        <f>IF(('[1]Outside Edges'!H155+6.1)&gt;=(12.7+1),"Yes","No")</f>
        <v>No</v>
      </c>
      <c r="N156" s="33" t="str">
        <f>IF(('[1]Outside Edges'!I155+6.1)&gt;=(12.7+1),"Yes","No")</f>
        <v>No</v>
      </c>
      <c r="O156" s="33" t="str">
        <f>IF(('[1]Outside Edges'!J155+6.1)&gt;=(12.7+1),"Yes","No")</f>
        <v>No</v>
      </c>
      <c r="P156" s="33" t="str">
        <f>IF(('[1]Outside Edges'!K155+6.1)&gt;=(12.7+1),"Yes","No")</f>
        <v>Yes</v>
      </c>
      <c r="Q156" s="34" t="str">
        <f>IF(('[1]Outside Edges'!L155+6.1)&gt;=(12.7+1),"Yes","No")</f>
        <v>Yes</v>
      </c>
      <c r="R156" s="33" t="str">
        <f>IF(('[1]Outside Edges'!M155+6.1)&gt;=(12.7+1),"Yes","No")</f>
        <v>Yes</v>
      </c>
      <c r="S156" s="35" t="str">
        <f>IF(('[1]Outside Edges'!N155+6.1)&gt;=(12.7+1),"Yes","No")</f>
        <v>Yes</v>
      </c>
    </row>
    <row r="157" spans="1:19" ht="15.75" customHeight="1" thickBot="1" x14ac:dyDescent="0.3">
      <c r="A157" s="30" t="str">
        <f>IF('[1]Outside Edges'!$A156&lt;&gt;"",'[1]Outside Edges'!$A156,"")</f>
        <v>D154</v>
      </c>
      <c r="B157" s="141" t="str">
        <f>IF('[1]Outside Edges'!F156&gt;=(12.7+1),"Yes","No")</f>
        <v>No</v>
      </c>
      <c r="C157" s="141" t="str">
        <f>IF('[1]Outside Edges'!G156&gt;=(12.7+1),"Yes","No")</f>
        <v>No</v>
      </c>
      <c r="D157" s="33" t="str">
        <f>IF('[1]Outside Edges'!H156&gt;=(12.7+1),"Yes","No")</f>
        <v>No</v>
      </c>
      <c r="E157" s="33" t="str">
        <f>IF('[1]Outside Edges'!I156&gt;=(12.7+1),"Yes","No")</f>
        <v>No</v>
      </c>
      <c r="F157" s="33" t="str">
        <f>IF('[1]Outside Edges'!J156&gt;=(12.7+1),"Yes","No")</f>
        <v>No</v>
      </c>
      <c r="G157" s="33" t="str">
        <f>IF('[1]Outside Edges'!K156&gt;=(12.7+1),"Yes","No")</f>
        <v>Yes</v>
      </c>
      <c r="H157" s="34" t="str">
        <f>IF('[1]Outside Edges'!L156&gt;=(12.7+1),"Yes","No")</f>
        <v>Yes</v>
      </c>
      <c r="I157" s="34" t="str">
        <f>IF('[1]Outside Edges'!M156&gt;=(12.7+1),"Yes","No")</f>
        <v>Yes</v>
      </c>
      <c r="J157" s="34" t="str">
        <f>IF('[1]Outside Edges'!N156&gt;=(12.7+1),"Yes","No")</f>
        <v>Yes</v>
      </c>
      <c r="K157" s="13" t="str">
        <f>IF(('[1]Outside Edges'!F156+6.1)&gt;=(12.7+1),"Yes","No")</f>
        <v>Yes</v>
      </c>
      <c r="L157" s="141" t="str">
        <f>IF(('[1]Outside Edges'!G156+6.1)&gt;=(12.7+1),"Yes","No")</f>
        <v>Yes</v>
      </c>
      <c r="M157" s="33" t="str">
        <f>IF(('[1]Outside Edges'!H156+6.1)&gt;=(12.7+1),"Yes","No")</f>
        <v>Yes</v>
      </c>
      <c r="N157" s="33" t="str">
        <f>IF(('[1]Outside Edges'!I156+6.1)&gt;=(12.7+1),"Yes","No")</f>
        <v>Yes</v>
      </c>
      <c r="O157" s="33" t="str">
        <f>IF(('[1]Outside Edges'!J156+6.1)&gt;=(12.7+1),"Yes","No")</f>
        <v>Yes</v>
      </c>
      <c r="P157" s="33" t="str">
        <f>IF(('[1]Outside Edges'!K156+6.1)&gt;=(12.7+1),"Yes","No")</f>
        <v>Yes</v>
      </c>
      <c r="Q157" s="34" t="str">
        <f>IF(('[1]Outside Edges'!L156+6.1)&gt;=(12.7+1),"Yes","No")</f>
        <v>Yes</v>
      </c>
      <c r="R157" s="33" t="str">
        <f>IF(('[1]Outside Edges'!M156+6.1)&gt;=(12.7+1),"Yes","No")</f>
        <v>Yes</v>
      </c>
      <c r="S157" s="35" t="str">
        <f>IF(('[1]Outside Edges'!N156+6.1)&gt;=(12.7+1),"Yes","No")</f>
        <v>Yes</v>
      </c>
    </row>
    <row r="158" spans="1:19" ht="15.75" customHeight="1" thickBot="1" x14ac:dyDescent="0.3">
      <c r="A158" s="186" t="str">
        <f>IF('[1]Outside Edges'!$A157&lt;&gt;"",'[1]Outside Edges'!$A157,"")</f>
        <v>D155</v>
      </c>
      <c r="B158" s="141" t="str">
        <f>IF('[1]Outside Edges'!F157&gt;=(12.7+1),"Yes","No")</f>
        <v>Yes</v>
      </c>
      <c r="C158" s="141" t="str">
        <f>IF('[1]Outside Edges'!G157&gt;=(12.7+1),"Yes","No")</f>
        <v>Yes</v>
      </c>
      <c r="D158" s="33" t="str">
        <f>IF('[1]Outside Edges'!H157&gt;=(12.7+1),"Yes","No")</f>
        <v>Yes</v>
      </c>
      <c r="E158" s="33" t="str">
        <f>IF('[1]Outside Edges'!I157&gt;=(12.7+1),"Yes","No")</f>
        <v>Yes</v>
      </c>
      <c r="F158" s="33" t="str">
        <f>IF('[1]Outside Edges'!J157&gt;=(12.7+1),"Yes","No")</f>
        <v>Yes</v>
      </c>
      <c r="G158" s="33" t="str">
        <f>IF('[1]Outside Edges'!K157&gt;=(12.7+1),"Yes","No")</f>
        <v>Yes</v>
      </c>
      <c r="H158" s="34" t="str">
        <f>IF('[1]Outside Edges'!L157&gt;=(12.7+1),"Yes","No")</f>
        <v>Yes</v>
      </c>
      <c r="I158" s="34" t="str">
        <f>IF('[1]Outside Edges'!M157&gt;=(12.7+1),"Yes","No")</f>
        <v>Yes</v>
      </c>
      <c r="J158" s="34" t="str">
        <f>IF('[1]Outside Edges'!N157&gt;=(12.7+1),"Yes","No")</f>
        <v>Yes</v>
      </c>
      <c r="K158" s="13" t="str">
        <f>IF(('[1]Outside Edges'!F157+6.1)&gt;=(12.7+1),"Yes","No")</f>
        <v>Yes</v>
      </c>
      <c r="L158" s="141" t="str">
        <f>IF(('[1]Outside Edges'!G157+6.1)&gt;=(12.7+1),"Yes","No")</f>
        <v>Yes</v>
      </c>
      <c r="M158" s="33" t="str">
        <f>IF(('[1]Outside Edges'!H157+6.1)&gt;=(12.7+1),"Yes","No")</f>
        <v>Yes</v>
      </c>
      <c r="N158" s="33" t="str">
        <f>IF(('[1]Outside Edges'!I157+6.1)&gt;=(12.7+1),"Yes","No")</f>
        <v>Yes</v>
      </c>
      <c r="O158" s="33" t="str">
        <f>IF(('[1]Outside Edges'!J157+6.1)&gt;=(12.7+1),"Yes","No")</f>
        <v>Yes</v>
      </c>
      <c r="P158" s="33" t="str">
        <f>IF(('[1]Outside Edges'!K157+6.1)&gt;=(12.7+1),"Yes","No")</f>
        <v>Yes</v>
      </c>
      <c r="Q158" s="34" t="str">
        <f>IF(('[1]Outside Edges'!L157+6.1)&gt;=(12.7+1),"Yes","No")</f>
        <v>Yes</v>
      </c>
      <c r="R158" s="33" t="str">
        <f>IF(('[1]Outside Edges'!M157+6.1)&gt;=(12.7+1),"Yes","No")</f>
        <v>Yes</v>
      </c>
      <c r="S158" s="35" t="str">
        <f>IF(('[1]Outside Edges'!N157+6.1)&gt;=(12.7+1),"Yes","No")</f>
        <v>Yes</v>
      </c>
    </row>
    <row r="159" spans="1:19" ht="15.75" customHeight="1" thickBot="1" x14ac:dyDescent="0.3">
      <c r="A159" s="30" t="str">
        <f>IF('[1]Outside Edges'!$A158&lt;&gt;"",'[1]Outside Edges'!$A158,"")</f>
        <v>D156</v>
      </c>
      <c r="B159" s="141" t="str">
        <f>IF('[1]Outside Edges'!F158&gt;=(12.7+1),"Yes","No")</f>
        <v>Yes</v>
      </c>
      <c r="C159" s="141" t="str">
        <f>IF('[1]Outside Edges'!G158&gt;=(12.7+1),"Yes","No")</f>
        <v>Yes</v>
      </c>
      <c r="D159" s="33" t="str">
        <f>IF('[1]Outside Edges'!H158&gt;=(12.7+1),"Yes","No")</f>
        <v>Yes</v>
      </c>
      <c r="E159" s="33" t="str">
        <f>IF('[1]Outside Edges'!I158&gt;=(12.7+1),"Yes","No")</f>
        <v>Yes</v>
      </c>
      <c r="F159" s="33" t="str">
        <f>IF('[1]Outside Edges'!J158&gt;=(12.7+1),"Yes","No")</f>
        <v>Yes</v>
      </c>
      <c r="G159" s="33" t="str">
        <f>IF('[1]Outside Edges'!K158&gt;=(12.7+1),"Yes","No")</f>
        <v>Yes</v>
      </c>
      <c r="H159" s="34" t="str">
        <f>IF('[1]Outside Edges'!L158&gt;=(12.7+1),"Yes","No")</f>
        <v>Yes</v>
      </c>
      <c r="I159" s="34" t="str">
        <f>IF('[1]Outside Edges'!M158&gt;=(12.7+1),"Yes","No")</f>
        <v>Yes</v>
      </c>
      <c r="J159" s="34" t="str">
        <f>IF('[1]Outside Edges'!N158&gt;=(12.7+1),"Yes","No")</f>
        <v>Yes</v>
      </c>
      <c r="K159" s="13" t="str">
        <f>IF(('[1]Outside Edges'!F158+6.1)&gt;=(12.7+1),"Yes","No")</f>
        <v>Yes</v>
      </c>
      <c r="L159" s="141" t="str">
        <f>IF(('[1]Outside Edges'!G158+6.1)&gt;=(12.7+1),"Yes","No")</f>
        <v>Yes</v>
      </c>
      <c r="M159" s="33" t="str">
        <f>IF(('[1]Outside Edges'!H158+6.1)&gt;=(12.7+1),"Yes","No")</f>
        <v>Yes</v>
      </c>
      <c r="N159" s="33" t="str">
        <f>IF(('[1]Outside Edges'!I158+6.1)&gt;=(12.7+1),"Yes","No")</f>
        <v>Yes</v>
      </c>
      <c r="O159" s="33" t="str">
        <f>IF(('[1]Outside Edges'!J158+6.1)&gt;=(12.7+1),"Yes","No")</f>
        <v>Yes</v>
      </c>
      <c r="P159" s="33" t="str">
        <f>IF(('[1]Outside Edges'!K158+6.1)&gt;=(12.7+1),"Yes","No")</f>
        <v>Yes</v>
      </c>
      <c r="Q159" s="34" t="str">
        <f>IF(('[1]Outside Edges'!L158+6.1)&gt;=(12.7+1),"Yes","No")</f>
        <v>Yes</v>
      </c>
      <c r="R159" s="33" t="str">
        <f>IF(('[1]Outside Edges'!M158+6.1)&gt;=(12.7+1),"Yes","No")</f>
        <v>Yes</v>
      </c>
      <c r="S159" s="35" t="str">
        <f>IF(('[1]Outside Edges'!N158+6.1)&gt;=(12.7+1),"Yes","No")</f>
        <v>Yes</v>
      </c>
    </row>
    <row r="160" spans="1:19" ht="15.75" customHeight="1" thickBot="1" x14ac:dyDescent="0.3">
      <c r="A160" s="31" t="str">
        <f>IF('[1]Outside Edges'!$A159&lt;&gt;"",'[1]Outside Edges'!$A159,"")</f>
        <v>D157</v>
      </c>
      <c r="B160" s="141" t="str">
        <f>IF('[1]Outside Edges'!F159&gt;=(12.7+1),"Yes","No")</f>
        <v>No</v>
      </c>
      <c r="C160" s="141" t="str">
        <f>IF('[1]Outside Edges'!G159&gt;=(12.7+1),"Yes","No")</f>
        <v>No</v>
      </c>
      <c r="D160" s="33" t="str">
        <f>IF('[1]Outside Edges'!H159&gt;=(12.7+1),"Yes","No")</f>
        <v>No</v>
      </c>
      <c r="E160" s="33" t="str">
        <f>IF('[1]Outside Edges'!I159&gt;=(12.7+1),"Yes","No")</f>
        <v>No</v>
      </c>
      <c r="F160" s="33" t="str">
        <f>IF('[1]Outside Edges'!J159&gt;=(12.7+1),"Yes","No")</f>
        <v>Yes</v>
      </c>
      <c r="G160" s="33" t="str">
        <f>IF('[1]Outside Edges'!K159&gt;=(12.7+1),"Yes","No")</f>
        <v>Yes</v>
      </c>
      <c r="H160" s="34" t="str">
        <f>IF('[1]Outside Edges'!L159&gt;=(12.7+1),"Yes","No")</f>
        <v>Yes</v>
      </c>
      <c r="I160" s="34" t="str">
        <f>IF('[1]Outside Edges'!M159&gt;=(12.7+1),"Yes","No")</f>
        <v>Yes</v>
      </c>
      <c r="J160" s="34" t="str">
        <f>IF('[1]Outside Edges'!N159&gt;=(12.7+1),"Yes","No")</f>
        <v>Yes</v>
      </c>
      <c r="K160" s="13" t="str">
        <f>IF(('[1]Outside Edges'!F159+6.1)&gt;=(12.7+1),"Yes","No")</f>
        <v>Yes</v>
      </c>
      <c r="L160" s="141" t="str">
        <f>IF(('[1]Outside Edges'!G159+6.1)&gt;=(12.7+1),"Yes","No")</f>
        <v>Yes</v>
      </c>
      <c r="M160" s="33" t="str">
        <f>IF(('[1]Outside Edges'!H159+6.1)&gt;=(12.7+1),"Yes","No")</f>
        <v>Yes</v>
      </c>
      <c r="N160" s="33" t="str">
        <f>IF(('[1]Outside Edges'!I159+6.1)&gt;=(12.7+1),"Yes","No")</f>
        <v>Yes</v>
      </c>
      <c r="O160" s="33" t="str">
        <f>IF(('[1]Outside Edges'!J159+6.1)&gt;=(12.7+1),"Yes","No")</f>
        <v>Yes</v>
      </c>
      <c r="P160" s="33" t="str">
        <f>IF(('[1]Outside Edges'!K159+6.1)&gt;=(12.7+1),"Yes","No")</f>
        <v>Yes</v>
      </c>
      <c r="Q160" s="34" t="str">
        <f>IF(('[1]Outside Edges'!L159+6.1)&gt;=(12.7+1),"Yes","No")</f>
        <v>Yes</v>
      </c>
      <c r="R160" s="33" t="str">
        <f>IF(('[1]Outside Edges'!M159+6.1)&gt;=(12.7+1),"Yes","No")</f>
        <v>Yes</v>
      </c>
      <c r="S160" s="35" t="str">
        <f>IF(('[1]Outside Edges'!N159+6.1)&gt;=(12.7+1),"Yes","No")</f>
        <v>Yes</v>
      </c>
    </row>
    <row r="161" spans="1:19" ht="15.75" customHeight="1" thickBot="1" x14ac:dyDescent="0.3">
      <c r="A161" s="30" t="str">
        <f>IF('[1]Outside Edges'!$A160&lt;&gt;"",'[1]Outside Edges'!$A160,"")</f>
        <v>D158</v>
      </c>
      <c r="B161" s="141" t="str">
        <f>IF('[1]Outside Edges'!F160&gt;=(12.7+1),"Yes","No")</f>
        <v>No</v>
      </c>
      <c r="C161" s="211" t="str">
        <f>IF('[1]Outside Edges'!G160&gt;=(12.7+1),"Yes","No")</f>
        <v>Yes</v>
      </c>
      <c r="D161" s="212" t="str">
        <f>IF('[1]Outside Edges'!H160&gt;=(12.7+1),"Yes","No")</f>
        <v>Yes</v>
      </c>
      <c r="E161" s="212" t="str">
        <f>IF('[1]Outside Edges'!I160&gt;=(12.7+1),"Yes","No")</f>
        <v>Yes</v>
      </c>
      <c r="F161" s="212" t="str">
        <f>IF('[1]Outside Edges'!J160&gt;=(12.7+1),"Yes","No")</f>
        <v>Yes</v>
      </c>
      <c r="G161" s="33" t="str">
        <f>IF('[1]Outside Edges'!K160&gt;=(12.7+1),"Yes","No")</f>
        <v>Yes</v>
      </c>
      <c r="H161" s="34" t="str">
        <f>IF('[1]Outside Edges'!L160&gt;=(12.7+1),"Yes","No")</f>
        <v>Yes</v>
      </c>
      <c r="I161" s="34" t="str">
        <f>IF('[1]Outside Edges'!M160&gt;=(12.7+1),"Yes","No")</f>
        <v>Yes</v>
      </c>
      <c r="J161" s="34" t="str">
        <f>IF('[1]Outside Edges'!N160&gt;=(12.7+1),"Yes","No")</f>
        <v>Yes</v>
      </c>
      <c r="K161" s="13" t="str">
        <f>IF(('[1]Outside Edges'!F160+6.1)&gt;=(12.7+1),"Yes","No")</f>
        <v>Yes</v>
      </c>
      <c r="L161" s="141" t="str">
        <f>IF(('[1]Outside Edges'!G160+6.1)&gt;=(12.7+1),"Yes","No")</f>
        <v>Yes</v>
      </c>
      <c r="M161" s="33" t="str">
        <f>IF(('[1]Outside Edges'!H160+6.1)&gt;=(12.7+1),"Yes","No")</f>
        <v>Yes</v>
      </c>
      <c r="N161" s="33" t="str">
        <f>IF(('[1]Outside Edges'!I160+6.1)&gt;=(12.7+1),"Yes","No")</f>
        <v>Yes</v>
      </c>
      <c r="O161" s="33" t="str">
        <f>IF(('[1]Outside Edges'!J160+6.1)&gt;=(12.7+1),"Yes","No")</f>
        <v>Yes</v>
      </c>
      <c r="P161" s="33" t="str">
        <f>IF(('[1]Outside Edges'!K160+6.1)&gt;=(12.7+1),"Yes","No")</f>
        <v>Yes</v>
      </c>
      <c r="Q161" s="34" t="str">
        <f>IF(('[1]Outside Edges'!L160+6.1)&gt;=(12.7+1),"Yes","No")</f>
        <v>Yes</v>
      </c>
      <c r="R161" s="33" t="str">
        <f>IF(('[1]Outside Edges'!M160+6.1)&gt;=(12.7+1),"Yes","No")</f>
        <v>Yes</v>
      </c>
      <c r="S161" s="35" t="str">
        <f>IF(('[1]Outside Edges'!N160+6.1)&gt;=(12.7+1),"Yes","No")</f>
        <v>Yes</v>
      </c>
    </row>
    <row r="162" spans="1:19" ht="15.75" customHeight="1" thickBot="1" x14ac:dyDescent="0.3">
      <c r="A162" s="186" t="str">
        <f>IF('[1]Outside Edges'!$A161&lt;&gt;"",'[1]Outside Edges'!$A161,"")</f>
        <v>D159</v>
      </c>
      <c r="B162" s="141" t="str">
        <f>IF('[1]Outside Edges'!F161&gt;=(12.7+1),"Yes","No")</f>
        <v>Yes</v>
      </c>
      <c r="C162" s="141" t="str">
        <f>IF('[1]Outside Edges'!G161&gt;=(12.7+1),"Yes","No")</f>
        <v>Yes</v>
      </c>
      <c r="D162" s="33" t="str">
        <f>IF('[1]Outside Edges'!H161&gt;=(12.7+1),"Yes","No")</f>
        <v>Yes</v>
      </c>
      <c r="E162" s="33" t="str">
        <f>IF('[1]Outside Edges'!I161&gt;=(12.7+1),"Yes","No")</f>
        <v>Yes</v>
      </c>
      <c r="F162" s="33" t="str">
        <f>IF('[1]Outside Edges'!J161&gt;=(12.7+1),"Yes","No")</f>
        <v>Yes</v>
      </c>
      <c r="G162" s="33" t="str">
        <f>IF('[1]Outside Edges'!K161&gt;=(12.7+1),"Yes","No")</f>
        <v>Yes</v>
      </c>
      <c r="H162" s="34" t="str">
        <f>IF('[1]Outside Edges'!L161&gt;=(12.7+1),"Yes","No")</f>
        <v>Yes</v>
      </c>
      <c r="I162" s="34" t="str">
        <f>IF('[1]Outside Edges'!M161&gt;=(12.7+1),"Yes","No")</f>
        <v>Yes</v>
      </c>
      <c r="J162" s="34" t="str">
        <f>IF('[1]Outside Edges'!N161&gt;=(12.7+1),"Yes","No")</f>
        <v>Yes</v>
      </c>
      <c r="K162" s="13" t="str">
        <f>IF(('[1]Outside Edges'!F161+6.1)&gt;=(12.7+1),"Yes","No")</f>
        <v>Yes</v>
      </c>
      <c r="L162" s="141" t="str">
        <f>IF(('[1]Outside Edges'!G161+6.1)&gt;=(12.7+1),"Yes","No")</f>
        <v>Yes</v>
      </c>
      <c r="M162" s="33" t="str">
        <f>IF(('[1]Outside Edges'!H161+6.1)&gt;=(12.7+1),"Yes","No")</f>
        <v>Yes</v>
      </c>
      <c r="N162" s="33" t="str">
        <f>IF(('[1]Outside Edges'!I161+6.1)&gt;=(12.7+1),"Yes","No")</f>
        <v>Yes</v>
      </c>
      <c r="O162" s="33" t="str">
        <f>IF(('[1]Outside Edges'!J161+6.1)&gt;=(12.7+1),"Yes","No")</f>
        <v>Yes</v>
      </c>
      <c r="P162" s="33" t="str">
        <f>IF(('[1]Outside Edges'!K161+6.1)&gt;=(12.7+1),"Yes","No")</f>
        <v>Yes</v>
      </c>
      <c r="Q162" s="34" t="str">
        <f>IF(('[1]Outside Edges'!L161+6.1)&gt;=(12.7+1),"Yes","No")</f>
        <v>Yes</v>
      </c>
      <c r="R162" s="33" t="str">
        <f>IF(('[1]Outside Edges'!M161+6.1)&gt;=(12.7+1),"Yes","No")</f>
        <v>Yes</v>
      </c>
      <c r="S162" s="35" t="str">
        <f>IF(('[1]Outside Edges'!N161+6.1)&gt;=(12.7+1),"Yes","No")</f>
        <v>Yes</v>
      </c>
    </row>
    <row r="163" spans="1:19" ht="15.75" customHeight="1" thickBot="1" x14ac:dyDescent="0.3">
      <c r="A163" s="30" t="str">
        <f>IF('[1]Outside Edges'!$A162&lt;&gt;"",'[1]Outside Edges'!$A162,"")</f>
        <v>D160</v>
      </c>
      <c r="B163" s="141" t="str">
        <f>IF('[1]Outside Edges'!F162&gt;=(12.7+1),"Yes","No")</f>
        <v>No</v>
      </c>
      <c r="C163" s="141" t="str">
        <f>IF('[1]Outside Edges'!G162&gt;=(12.7+1),"Yes","No")</f>
        <v>No</v>
      </c>
      <c r="D163" s="33" t="str">
        <f>IF('[1]Outside Edges'!H162&gt;=(12.7+1),"Yes","No")</f>
        <v>No</v>
      </c>
      <c r="E163" s="33" t="str">
        <f>IF('[1]Outside Edges'!I162&gt;=(12.7+1),"Yes","No")</f>
        <v>No</v>
      </c>
      <c r="F163" s="33" t="str">
        <f>IF('[1]Outside Edges'!J162&gt;=(12.7+1),"Yes","No")</f>
        <v>Yes</v>
      </c>
      <c r="G163" s="33" t="str">
        <f>IF('[1]Outside Edges'!K162&gt;=(12.7+1),"Yes","No")</f>
        <v>Yes</v>
      </c>
      <c r="H163" s="34" t="str">
        <f>IF('[1]Outside Edges'!L162&gt;=(12.7+1),"Yes","No")</f>
        <v>Yes</v>
      </c>
      <c r="I163" s="34" t="str">
        <f>IF('[1]Outside Edges'!M162&gt;=(12.7+1),"Yes","No")</f>
        <v>Yes</v>
      </c>
      <c r="J163" s="34" t="str">
        <f>IF('[1]Outside Edges'!N162&gt;=(12.7+1),"Yes","No")</f>
        <v>Yes</v>
      </c>
      <c r="K163" s="13" t="str">
        <f>IF(('[1]Outside Edges'!F162+6.1)&gt;=(12.7+1),"Yes","No")</f>
        <v>Yes</v>
      </c>
      <c r="L163" s="141" t="str">
        <f>IF(('[1]Outside Edges'!G162+6.1)&gt;=(12.7+1),"Yes","No")</f>
        <v>Yes</v>
      </c>
      <c r="M163" s="33" t="str">
        <f>IF(('[1]Outside Edges'!H162+6.1)&gt;=(12.7+1),"Yes","No")</f>
        <v>Yes</v>
      </c>
      <c r="N163" s="33" t="str">
        <f>IF(('[1]Outside Edges'!I162+6.1)&gt;=(12.7+1),"Yes","No")</f>
        <v>Yes</v>
      </c>
      <c r="O163" s="33" t="str">
        <f>IF(('[1]Outside Edges'!J162+6.1)&gt;=(12.7+1),"Yes","No")</f>
        <v>Yes</v>
      </c>
      <c r="P163" s="33" t="str">
        <f>IF(('[1]Outside Edges'!K162+6.1)&gt;=(12.7+1),"Yes","No")</f>
        <v>Yes</v>
      </c>
      <c r="Q163" s="34" t="str">
        <f>IF(('[1]Outside Edges'!L162+6.1)&gt;=(12.7+1),"Yes","No")</f>
        <v>Yes</v>
      </c>
      <c r="R163" s="33" t="str">
        <f>IF(('[1]Outside Edges'!M162+6.1)&gt;=(12.7+1),"Yes","No")</f>
        <v>Yes</v>
      </c>
      <c r="S163" s="35" t="str">
        <f>IF(('[1]Outside Edges'!N162+6.1)&gt;=(12.7+1),"Yes","No")</f>
        <v>Yes</v>
      </c>
    </row>
    <row r="164" spans="1:19" ht="15.75" customHeight="1" thickBot="1" x14ac:dyDescent="0.3">
      <c r="A164" s="183" t="str">
        <f>IF('[1]Outside Edges'!$A163&lt;&gt;"",'[1]Outside Edges'!$A163,"")</f>
        <v>D161</v>
      </c>
      <c r="B164" s="141" t="str">
        <f>IF('[1]Outside Edges'!F163&gt;=(12.7+1),"Yes","No")</f>
        <v>No</v>
      </c>
      <c r="C164" s="141" t="str">
        <f>IF('[1]Outside Edges'!G163&gt;=(12.7+1),"Yes","No")</f>
        <v>No</v>
      </c>
      <c r="D164" s="33" t="str">
        <f>IF('[1]Outside Edges'!H163&gt;=(12.7+1),"Yes","No")</f>
        <v>No</v>
      </c>
      <c r="E164" s="33" t="str">
        <f>IF('[1]Outside Edges'!I163&gt;=(12.7+1),"Yes","No")</f>
        <v>No</v>
      </c>
      <c r="F164" s="33" t="str">
        <f>IF('[1]Outside Edges'!J163&gt;=(12.7+1),"Yes","No")</f>
        <v>Yes</v>
      </c>
      <c r="G164" s="33" t="str">
        <f>IF('[1]Outside Edges'!K163&gt;=(12.7+1),"Yes","No")</f>
        <v>Yes</v>
      </c>
      <c r="H164" s="34" t="str">
        <f>IF('[1]Outside Edges'!L163&gt;=(12.7+1),"Yes","No")</f>
        <v>Yes</v>
      </c>
      <c r="I164" s="34" t="str">
        <f>IF('[1]Outside Edges'!M163&gt;=(12.7+1),"Yes","No")</f>
        <v>Yes</v>
      </c>
      <c r="J164" s="34" t="str">
        <f>IF('[1]Outside Edges'!N163&gt;=(12.7+1),"Yes","No")</f>
        <v>Yes</v>
      </c>
      <c r="K164" s="13" t="str">
        <f>IF(('[1]Outside Edges'!F163+6.1)&gt;=(12.7+1),"Yes","No")</f>
        <v>Yes</v>
      </c>
      <c r="L164" s="141" t="str">
        <f>IF(('[1]Outside Edges'!G163+6.1)&gt;=(12.7+1),"Yes","No")</f>
        <v>No</v>
      </c>
      <c r="M164" s="33" t="str">
        <f>IF(('[1]Outside Edges'!H163+6.1)&gt;=(12.7+1),"Yes","No")</f>
        <v>No</v>
      </c>
      <c r="N164" s="33" t="str">
        <f>IF(('[1]Outside Edges'!I163+6.1)&gt;=(12.7+1),"Yes","No")</f>
        <v>No</v>
      </c>
      <c r="O164" s="191" t="str">
        <f>IF(('[1]Outside Edges'!J163+6.1)&gt;=(12.7+1),"No","No")</f>
        <v>No</v>
      </c>
      <c r="P164" s="33" t="str">
        <f>IF(('[1]Outside Edges'!K163+6.1)&gt;=(12.7+1),"Yes","No")</f>
        <v>Yes</v>
      </c>
      <c r="Q164" s="34" t="str">
        <f>IF(('[1]Outside Edges'!L163+6.1)&gt;=(12.7+1),"Yes","No")</f>
        <v>Yes</v>
      </c>
      <c r="R164" s="33" t="str">
        <f>IF(('[1]Outside Edges'!M163+6.1)&gt;=(12.7+1),"Yes","No")</f>
        <v>Yes</v>
      </c>
      <c r="S164" s="35" t="str">
        <f>IF(('[1]Outside Edges'!N163+6.1)&gt;=(12.7+1),"Yes","No")</f>
        <v>Yes</v>
      </c>
    </row>
    <row r="165" spans="1:19" ht="15.75" customHeight="1" thickBot="1" x14ac:dyDescent="0.3">
      <c r="A165" s="183" t="str">
        <f>IF('[1]Outside Edges'!$A164&lt;&gt;"",'[1]Outside Edges'!$A164,"")</f>
        <v>D162</v>
      </c>
      <c r="B165" s="141" t="str">
        <f>IF('[1]Outside Edges'!F164&gt;=(12.7+1),"Yes","No")</f>
        <v>Yes</v>
      </c>
      <c r="C165" s="141" t="str">
        <f>IF('[1]Outside Edges'!G164&gt;=(12.7+1),"Yes","No")</f>
        <v>No</v>
      </c>
      <c r="D165" s="33" t="str">
        <f>IF('[1]Outside Edges'!H164&gt;=(12.7+1),"Yes","No")</f>
        <v>No</v>
      </c>
      <c r="E165" s="33" t="str">
        <f>IF('[1]Outside Edges'!I164&gt;=(12.7+1),"Yes","No")</f>
        <v>Yes</v>
      </c>
      <c r="F165" s="33" t="str">
        <f>IF('[1]Outside Edges'!J164&gt;=(12.7+1),"Yes","No")</f>
        <v>Yes</v>
      </c>
      <c r="G165" s="33" t="str">
        <f>IF('[1]Outside Edges'!K164&gt;=(12.7+1),"Yes","No")</f>
        <v>Yes</v>
      </c>
      <c r="H165" s="34" t="str">
        <f>IF('[1]Outside Edges'!L164&gt;=(12.7+1),"Yes","No")</f>
        <v>Yes</v>
      </c>
      <c r="I165" s="34" t="str">
        <f>IF('[1]Outside Edges'!M164&gt;=(12.7+1),"Yes","No")</f>
        <v>Yes</v>
      </c>
      <c r="J165" s="34" t="str">
        <f>IF('[1]Outside Edges'!N164&gt;=(12.7+1),"Yes","No")</f>
        <v>Yes</v>
      </c>
      <c r="K165" s="13" t="str">
        <f>IF(('[1]Outside Edges'!F164+6.1)&gt;=(12.7+1),"Yes","No")</f>
        <v>Yes</v>
      </c>
      <c r="L165" s="141" t="str">
        <f>IF(('[1]Outside Edges'!G164+6.1)&gt;=(12.7+1),"Yes","No")</f>
        <v>No</v>
      </c>
      <c r="M165" s="33" t="str">
        <f>IF(('[1]Outside Edges'!H164+6.1)&gt;=(12.7+1),"Yes","No")</f>
        <v>No</v>
      </c>
      <c r="N165" s="191" t="str">
        <f>IF(('[1]Outside Edges'!I164+6.1)&gt;=(12.7+1),"No","No")</f>
        <v>No</v>
      </c>
      <c r="O165" s="33" t="str">
        <f>IF(('[1]Outside Edges'!J164+6.1)&gt;=(12.7+1),"Yes","No")</f>
        <v>Yes</v>
      </c>
      <c r="P165" s="33" t="str">
        <f>IF(('[1]Outside Edges'!K164+6.1)&gt;=(12.7+1),"Yes","No")</f>
        <v>Yes</v>
      </c>
      <c r="Q165" s="34" t="str">
        <f>IF(('[1]Outside Edges'!L164+6.1)&gt;=(12.7+1),"Yes","No")</f>
        <v>Yes</v>
      </c>
      <c r="R165" s="33" t="str">
        <f>IF(('[1]Outside Edges'!M164+6.1)&gt;=(12.7+1),"Yes","No")</f>
        <v>Yes</v>
      </c>
      <c r="S165" s="35" t="str">
        <f>IF(('[1]Outside Edges'!N164+6.1)&gt;=(12.7+1),"Yes","No")</f>
        <v>Yes</v>
      </c>
    </row>
    <row r="166" spans="1:19" ht="15.75" customHeight="1" thickBot="1" x14ac:dyDescent="0.3">
      <c r="A166" s="183" t="str">
        <f>IF('[1]Outside Edges'!$A165&lt;&gt;"",'[1]Outside Edges'!$A165,"")</f>
        <v>D163</v>
      </c>
      <c r="B166" s="141" t="str">
        <f>IF('[1]Outside Edges'!F165&gt;=(12.7+1),"Yes","No")</f>
        <v>Yes</v>
      </c>
      <c r="C166" s="141" t="str">
        <f>IF('[1]Outside Edges'!G165&gt;=(12.7+1),"Yes","No")</f>
        <v>No</v>
      </c>
      <c r="D166" s="33" t="str">
        <f>IF('[1]Outside Edges'!H165&gt;=(12.7+1),"Yes","No")</f>
        <v>No</v>
      </c>
      <c r="E166" s="33" t="str">
        <f>IF('[1]Outside Edges'!I165&gt;=(12.7+1),"Yes","No")</f>
        <v>Yes</v>
      </c>
      <c r="F166" s="33" t="str">
        <f>IF('[1]Outside Edges'!J165&gt;=(12.7+1),"Yes","No")</f>
        <v>Yes</v>
      </c>
      <c r="G166" s="33" t="str">
        <f>IF('[1]Outside Edges'!K165&gt;=(12.7+1),"Yes","No")</f>
        <v>Yes</v>
      </c>
      <c r="H166" s="34" t="str">
        <f>IF('[1]Outside Edges'!L165&gt;=(12.7+1),"Yes","No")</f>
        <v>Yes</v>
      </c>
      <c r="I166" s="34" t="str">
        <f>IF('[1]Outside Edges'!M165&gt;=(12.7+1),"Yes","No")</f>
        <v>Yes</v>
      </c>
      <c r="J166" s="34" t="str">
        <f>IF('[1]Outside Edges'!N165&gt;=(12.7+1),"Yes","No")</f>
        <v>Yes</v>
      </c>
      <c r="K166" s="13" t="str">
        <f>IF(('[1]Outside Edges'!F165+6.1)&gt;=(12.7+1),"Yes","No")</f>
        <v>Yes</v>
      </c>
      <c r="L166" s="141" t="str">
        <f>IF(('[1]Outside Edges'!G165+6.1)&gt;=(12.7+1),"Yes","No")</f>
        <v>No</v>
      </c>
      <c r="M166" s="33" t="str">
        <f>IF(('[1]Outside Edges'!H165+6.1)&gt;=(12.7+1),"Yes","No")</f>
        <v>No</v>
      </c>
      <c r="N166" s="191" t="str">
        <f>IF(('[1]Outside Edges'!I165+6.1)&gt;=(12.7+1),"No","No")</f>
        <v>No</v>
      </c>
      <c r="O166" s="33" t="str">
        <f>IF(('[1]Outside Edges'!J165+6.1)&gt;=(12.7+1),"Yes","No")</f>
        <v>Yes</v>
      </c>
      <c r="P166" s="33" t="str">
        <f>IF(('[1]Outside Edges'!K165+6.1)&gt;=(12.7+1),"Yes","No")</f>
        <v>Yes</v>
      </c>
      <c r="Q166" s="34" t="str">
        <f>IF(('[1]Outside Edges'!L165+6.1)&gt;=(12.7+1),"Yes","No")</f>
        <v>Yes</v>
      </c>
      <c r="R166" s="33" t="str">
        <f>IF(('[1]Outside Edges'!M165+6.1)&gt;=(12.7+1),"Yes","No")</f>
        <v>Yes</v>
      </c>
      <c r="S166" s="35" t="str">
        <f>IF(('[1]Outside Edges'!N165+6.1)&gt;=(12.7+1),"Yes","No")</f>
        <v>Yes</v>
      </c>
    </row>
    <row r="167" spans="1:19" ht="15.75" customHeight="1" thickBot="1" x14ac:dyDescent="0.3">
      <c r="A167" s="30" t="str">
        <f>IF('[1]Outside Edges'!$A166&lt;&gt;"",'[1]Outside Edges'!$A166,"")</f>
        <v>D164</v>
      </c>
      <c r="B167" s="141" t="str">
        <f>IF('[1]Outside Edges'!F166&gt;=(12.7+1),"Yes","No")</f>
        <v>Yes</v>
      </c>
      <c r="C167" s="141" t="str">
        <f>IF('[1]Outside Edges'!G166&gt;=(12.7+1),"Yes","No")</f>
        <v>Yes</v>
      </c>
      <c r="D167" s="33" t="str">
        <f>IF('[1]Outside Edges'!H166&gt;=(12.7+1),"Yes","No")</f>
        <v>Yes</v>
      </c>
      <c r="E167" s="33" t="str">
        <f>IF('[1]Outside Edges'!I166&gt;=(12.7+1),"Yes","No")</f>
        <v>Yes</v>
      </c>
      <c r="F167" s="33" t="str">
        <f>IF('[1]Outside Edges'!J166&gt;=(12.7+1),"Yes","No")</f>
        <v>Yes</v>
      </c>
      <c r="G167" s="33" t="str">
        <f>IF('[1]Outside Edges'!K166&gt;=(12.7+1),"Yes","No")</f>
        <v>Yes</v>
      </c>
      <c r="H167" s="34" t="str">
        <f>IF('[1]Outside Edges'!L166&gt;=(12.7+1),"Yes","No")</f>
        <v>Yes</v>
      </c>
      <c r="I167" s="34" t="str">
        <f>IF('[1]Outside Edges'!M166&gt;=(12.7+1),"Yes","No")</f>
        <v>Yes</v>
      </c>
      <c r="J167" s="34" t="str">
        <f>IF('[1]Outside Edges'!N166&gt;=(12.7+1),"Yes","No")</f>
        <v>Yes</v>
      </c>
      <c r="K167" s="13" t="str">
        <f>IF(('[1]Outside Edges'!F166+6.1)&gt;=(12.7+1),"Yes","No")</f>
        <v>Yes</v>
      </c>
      <c r="L167" s="141" t="str">
        <f>IF(('[1]Outside Edges'!G166+6.1)&gt;=(12.7+1),"Yes","No")</f>
        <v>Yes</v>
      </c>
      <c r="M167" s="33" t="str">
        <f>IF(('[1]Outside Edges'!H166+6.1)&gt;=(12.7+1),"Yes","No")</f>
        <v>Yes</v>
      </c>
      <c r="N167" s="33" t="str">
        <f>IF(('[1]Outside Edges'!I166+6.1)&gt;=(12.7+1),"Yes","No")</f>
        <v>Yes</v>
      </c>
      <c r="O167" s="33" t="str">
        <f>IF(('[1]Outside Edges'!J166+6.1)&gt;=(12.7+1),"Yes","No")</f>
        <v>Yes</v>
      </c>
      <c r="P167" s="33" t="str">
        <f>IF(('[1]Outside Edges'!K166+6.1)&gt;=(12.7+1),"Yes","No")</f>
        <v>Yes</v>
      </c>
      <c r="Q167" s="34" t="str">
        <f>IF(('[1]Outside Edges'!L166+6.1)&gt;=(12.7+1),"Yes","No")</f>
        <v>Yes</v>
      </c>
      <c r="R167" s="33" t="str">
        <f>IF(('[1]Outside Edges'!M166+6.1)&gt;=(12.7+1),"Yes","No")</f>
        <v>Yes</v>
      </c>
      <c r="S167" s="35" t="str">
        <f>IF(('[1]Outside Edges'!N166+6.1)&gt;=(12.7+1),"Yes","No")</f>
        <v>Yes</v>
      </c>
    </row>
    <row r="168" spans="1:19" ht="15.75" customHeight="1" thickBot="1" x14ac:dyDescent="0.3">
      <c r="A168" s="31" t="str">
        <f>IF('[1]Outside Edges'!$A167&lt;&gt;"",'[1]Outside Edges'!$A167,"")</f>
        <v>D165</v>
      </c>
      <c r="B168" s="141" t="str">
        <f>IF('[1]Outside Edges'!F167&gt;=(12.7+1),"Yes","No")</f>
        <v>Yes</v>
      </c>
      <c r="C168" s="141" t="str">
        <f>IF('[1]Outside Edges'!G167&gt;=(12.7+1),"Yes","No")</f>
        <v>Yes</v>
      </c>
      <c r="D168" s="33" t="str">
        <f>IF('[1]Outside Edges'!H167&gt;=(12.7+1),"Yes","No")</f>
        <v>Yes</v>
      </c>
      <c r="E168" s="33" t="str">
        <f>IF('[1]Outside Edges'!I167&gt;=(12.7+1),"Yes","No")</f>
        <v>Yes</v>
      </c>
      <c r="F168" s="33" t="str">
        <f>IF('[1]Outside Edges'!J167&gt;=(12.7+1),"Yes","No")</f>
        <v>Yes</v>
      </c>
      <c r="G168" s="33" t="str">
        <f>IF('[1]Outside Edges'!K167&gt;=(12.7+1),"Yes","No")</f>
        <v>Yes</v>
      </c>
      <c r="H168" s="34" t="str">
        <f>IF('[1]Outside Edges'!L167&gt;=(12.7+1),"Yes","No")</f>
        <v>Yes</v>
      </c>
      <c r="I168" s="34" t="str">
        <f>IF('[1]Outside Edges'!M167&gt;=(12.7+1),"Yes","No")</f>
        <v>Yes</v>
      </c>
      <c r="J168" s="34" t="str">
        <f>IF('[1]Outside Edges'!N167&gt;=(12.7+1),"Yes","No")</f>
        <v>Yes</v>
      </c>
      <c r="K168" s="13" t="str">
        <f>IF(('[1]Outside Edges'!F167+6.1)&gt;=(12.7+1),"Yes","No")</f>
        <v>Yes</v>
      </c>
      <c r="L168" s="141" t="str">
        <f>IF(('[1]Outside Edges'!G167+6.1)&gt;=(12.7+1),"Yes","No")</f>
        <v>Yes</v>
      </c>
      <c r="M168" s="33" t="str">
        <f>IF(('[1]Outside Edges'!H167+6.1)&gt;=(12.7+1),"Yes","No")</f>
        <v>Yes</v>
      </c>
      <c r="N168" s="33" t="str">
        <f>IF(('[1]Outside Edges'!I167+6.1)&gt;=(12.7+1),"Yes","No")</f>
        <v>Yes</v>
      </c>
      <c r="O168" s="33" t="str">
        <f>IF(('[1]Outside Edges'!J167+6.1)&gt;=(12.7+1),"Yes","No")</f>
        <v>Yes</v>
      </c>
      <c r="P168" s="33" t="str">
        <f>IF(('[1]Outside Edges'!K167+6.1)&gt;=(12.7+1),"Yes","No")</f>
        <v>Yes</v>
      </c>
      <c r="Q168" s="34" t="str">
        <f>IF(('[1]Outside Edges'!L167+6.1)&gt;=(12.7+1),"Yes","No")</f>
        <v>Yes</v>
      </c>
      <c r="R168" s="33" t="str">
        <f>IF(('[1]Outside Edges'!M167+6.1)&gt;=(12.7+1),"Yes","No")</f>
        <v>Yes</v>
      </c>
      <c r="S168" s="35" t="str">
        <f>IF(('[1]Outside Edges'!N167+6.1)&gt;=(12.7+1),"Yes","No")</f>
        <v>Yes</v>
      </c>
    </row>
    <row r="169" spans="1:19" ht="15.75" customHeight="1" thickBot="1" x14ac:dyDescent="0.3">
      <c r="A169" s="185" t="str">
        <f>IF('[1]Outside Edges'!$A168&lt;&gt;"",'[1]Outside Edges'!$A168,"")</f>
        <v>D166</v>
      </c>
      <c r="B169" s="141" t="str">
        <f>IF('[1]Outside Edges'!F168&gt;=(12.7+1),"Yes","No")</f>
        <v>Yes</v>
      </c>
      <c r="C169" s="141" t="str">
        <f>IF('[1]Outside Edges'!G168&gt;=(12.7+1),"Yes","No")</f>
        <v>Yes</v>
      </c>
      <c r="D169" s="33" t="str">
        <f>IF('[1]Outside Edges'!H168&gt;=(12.7+1),"Yes","No")</f>
        <v>Yes</v>
      </c>
      <c r="E169" s="33" t="str">
        <f>IF('[1]Outside Edges'!I168&gt;=(12.7+1),"Yes","No")</f>
        <v>Yes</v>
      </c>
      <c r="F169" s="33" t="str">
        <f>IF('[1]Outside Edges'!J168&gt;=(12.7+1),"Yes","No")</f>
        <v>Yes</v>
      </c>
      <c r="G169" s="33" t="str">
        <f>IF('[1]Outside Edges'!K168&gt;=(12.7+1),"Yes","No")</f>
        <v>Yes</v>
      </c>
      <c r="H169" s="34" t="str">
        <f>IF('[1]Outside Edges'!L168&gt;=(12.7+1),"Yes","No")</f>
        <v>Yes</v>
      </c>
      <c r="I169" s="34" t="str">
        <f>IF('[1]Outside Edges'!M168&gt;=(12.7+1),"Yes","No")</f>
        <v>Yes</v>
      </c>
      <c r="J169" s="34" t="str">
        <f>IF('[1]Outside Edges'!N168&gt;=(12.7+1),"Yes","No")</f>
        <v>Yes</v>
      </c>
      <c r="K169" s="13" t="str">
        <f>IF(('[1]Outside Edges'!F168+6.1)&gt;=(12.7+1),"Yes","No")</f>
        <v>Yes</v>
      </c>
      <c r="L169" s="141" t="str">
        <f>IF(('[1]Outside Edges'!G168+6.1)&gt;=(12.7+1),"Yes","No")</f>
        <v>Yes</v>
      </c>
      <c r="M169" s="33" t="str">
        <f>IF(('[1]Outside Edges'!H168+6.1)&gt;=(12.7+1),"Yes","No")</f>
        <v>Yes</v>
      </c>
      <c r="N169" s="33" t="str">
        <f>IF(('[1]Outside Edges'!I168+6.1)&gt;=(12.7+1),"Yes","No")</f>
        <v>Yes</v>
      </c>
      <c r="O169" s="33" t="str">
        <f>IF(('[1]Outside Edges'!J168+6.1)&gt;=(12.7+1),"Yes","No")</f>
        <v>Yes</v>
      </c>
      <c r="P169" s="33" t="str">
        <f>IF(('[1]Outside Edges'!K168+6.1)&gt;=(12.7+1),"Yes","No")</f>
        <v>Yes</v>
      </c>
      <c r="Q169" s="34" t="str">
        <f>IF(('[1]Outside Edges'!L168+6.1)&gt;=(12.7+1),"Yes","No")</f>
        <v>Yes</v>
      </c>
      <c r="R169" s="33" t="str">
        <f>IF(('[1]Outside Edges'!M168+6.1)&gt;=(12.7+1),"Yes","No")</f>
        <v>Yes</v>
      </c>
      <c r="S169" s="35" t="str">
        <f>IF(('[1]Outside Edges'!N168+6.1)&gt;=(12.7+1),"Yes","No")</f>
        <v>Yes</v>
      </c>
    </row>
    <row r="170" spans="1:19" ht="15.75" customHeight="1" thickBot="1" x14ac:dyDescent="0.3">
      <c r="A170" s="167" t="str">
        <f>IF('[1]Outside Edges'!$A169&lt;&gt;"",'[1]Outside Edges'!$A169,"")</f>
        <v>D167</v>
      </c>
      <c r="B170" s="141" t="str">
        <f>IF('[1]Outside Edges'!F169&gt;=(12.7+1),"Yes","No")</f>
        <v>No</v>
      </c>
      <c r="C170" s="141" t="str">
        <f>IF('[1]Outside Edges'!G169&gt;=(12.7+1),"Yes","No")</f>
        <v>No</v>
      </c>
      <c r="D170" s="33" t="str">
        <f>IF('[1]Outside Edges'!H169&gt;=(12.7+1),"Yes","No")</f>
        <v>No</v>
      </c>
      <c r="E170" s="33" t="str">
        <f>IF('[1]Outside Edges'!I169&gt;=(12.7+1),"Yes","No")</f>
        <v>No</v>
      </c>
      <c r="F170" s="191" t="str">
        <f>IF('[1]Outside Edges'!J169&gt;=(12.7+1),"No","No")</f>
        <v>No</v>
      </c>
      <c r="G170" s="33" t="str">
        <f>IF('[1]Outside Edges'!K169&gt;=(12.7+1),"Yes","No")</f>
        <v>Yes</v>
      </c>
      <c r="H170" s="34" t="str">
        <f>IF('[1]Outside Edges'!L169&gt;=(12.7+1),"Yes","No")</f>
        <v>Yes</v>
      </c>
      <c r="I170" s="34" t="str">
        <f>IF('[1]Outside Edges'!M169&gt;=(12.7+1),"Yes","No")</f>
        <v>Yes</v>
      </c>
      <c r="J170" s="34" t="str">
        <f>IF('[1]Outside Edges'!N169&gt;=(12.7+1),"Yes","No")</f>
        <v>Yes</v>
      </c>
      <c r="K170" s="13" t="str">
        <f>IF(('[1]Outside Edges'!F169+6.1)&gt;=(12.7+1),"Yes","No")</f>
        <v>Yes</v>
      </c>
      <c r="L170" s="141" t="str">
        <f>IF(('[1]Outside Edges'!G169+6.1)&gt;=(12.7+1),"Yes","No")</f>
        <v>Yes</v>
      </c>
      <c r="M170" s="33" t="str">
        <f>IF(('[1]Outside Edges'!H169+6.1)&gt;=(12.7+1),"Yes","No")</f>
        <v>Yes</v>
      </c>
      <c r="N170" s="33" t="str">
        <f>IF(('[1]Outside Edges'!I169+6.1)&gt;=(12.7+1),"Yes","No")</f>
        <v>Yes</v>
      </c>
      <c r="O170" s="33" t="str">
        <f>IF(('[1]Outside Edges'!J169+6.1)&gt;=(12.7+1),"Yes","No")</f>
        <v>Yes</v>
      </c>
      <c r="P170" s="33" t="str">
        <f>IF(('[1]Outside Edges'!K169+6.1)&gt;=(12.7+1),"Yes","No")</f>
        <v>Yes</v>
      </c>
      <c r="Q170" s="34" t="str">
        <f>IF(('[1]Outside Edges'!L169+6.1)&gt;=(12.7+1),"Yes","No")</f>
        <v>Yes</v>
      </c>
      <c r="R170" s="33" t="str">
        <f>IF(('[1]Outside Edges'!M169+6.1)&gt;=(12.7+1),"Yes","No")</f>
        <v>Yes</v>
      </c>
      <c r="S170" s="35" t="str">
        <f>IF(('[1]Outside Edges'!N169+6.1)&gt;=(12.7+1),"Yes","No")</f>
        <v>Yes</v>
      </c>
    </row>
    <row r="171" spans="1:19" ht="15.75" customHeight="1" thickBot="1" x14ac:dyDescent="0.3">
      <c r="A171" s="185" t="str">
        <f>IF('[1]Outside Edges'!$A170&lt;&gt;"",'[1]Outside Edges'!$A170,"")</f>
        <v>D168</v>
      </c>
      <c r="B171" s="141" t="str">
        <f>IF('[1]Outside Edges'!F170&gt;=(12.7+1),"Yes","No")</f>
        <v>No</v>
      </c>
      <c r="C171" s="141" t="str">
        <f>IF('[1]Outside Edges'!G170&gt;=(12.7+1),"Yes","No")</f>
        <v>Yes</v>
      </c>
      <c r="D171" s="33" t="str">
        <f>IF('[1]Outside Edges'!H170&gt;=(12.7+1),"Yes","No")</f>
        <v>Yes</v>
      </c>
      <c r="E171" s="33" t="str">
        <f>IF('[1]Outside Edges'!I170&gt;=(12.7+1),"Yes","No")</f>
        <v>Yes</v>
      </c>
      <c r="F171" s="33" t="str">
        <f>IF('[1]Outside Edges'!J170&gt;=(12.7+1),"Yes","No")</f>
        <v>Yes</v>
      </c>
      <c r="G171" s="33" t="str">
        <f>IF('[1]Outside Edges'!K170&gt;=(12.7+1),"Yes","No")</f>
        <v>Yes</v>
      </c>
      <c r="H171" s="34" t="str">
        <f>IF('[1]Outside Edges'!L170&gt;=(12.7+1),"Yes","No")</f>
        <v>Yes</v>
      </c>
      <c r="I171" s="34" t="str">
        <f>IF('[1]Outside Edges'!M170&gt;=(12.7+1),"Yes","No")</f>
        <v>Yes</v>
      </c>
      <c r="J171" s="34" t="str">
        <f>IF('[1]Outside Edges'!N170&gt;=(12.7+1),"Yes","No")</f>
        <v>Yes</v>
      </c>
      <c r="K171" s="13" t="str">
        <f>IF(('[1]Outside Edges'!F170+6.1)&gt;=(12.7+1),"Yes","No")</f>
        <v>Yes</v>
      </c>
      <c r="L171" s="141" t="str">
        <f>IF(('[1]Outside Edges'!G170+6.1)&gt;=(12.7+1),"Yes","No")</f>
        <v>Yes</v>
      </c>
      <c r="M171" s="33" t="str">
        <f>IF(('[1]Outside Edges'!H170+6.1)&gt;=(12.7+1),"Yes","No")</f>
        <v>Yes</v>
      </c>
      <c r="N171" s="33" t="str">
        <f>IF(('[1]Outside Edges'!I170+6.1)&gt;=(12.7+1),"Yes","No")</f>
        <v>Yes</v>
      </c>
      <c r="O171" s="33" t="str">
        <f>IF(('[1]Outside Edges'!J170+6.1)&gt;=(12.7+1),"Yes","No")</f>
        <v>Yes</v>
      </c>
      <c r="P171" s="33" t="str">
        <f>IF(('[1]Outside Edges'!K170+6.1)&gt;=(12.7+1),"Yes","No")</f>
        <v>Yes</v>
      </c>
      <c r="Q171" s="34" t="str">
        <f>IF(('[1]Outside Edges'!L170+6.1)&gt;=(12.7+1),"Yes","No")</f>
        <v>Yes</v>
      </c>
      <c r="R171" s="33" t="str">
        <f>IF(('[1]Outside Edges'!M170+6.1)&gt;=(12.7+1),"Yes","No")</f>
        <v>Yes</v>
      </c>
      <c r="S171" s="35" t="str">
        <f>IF(('[1]Outside Edges'!N170+6.1)&gt;=(12.7+1),"Yes","No")</f>
        <v>Yes</v>
      </c>
    </row>
    <row r="172" spans="1:19" ht="15.75" customHeight="1" thickBot="1" x14ac:dyDescent="0.3">
      <c r="A172" s="167" t="str">
        <f>IF('[1]Outside Edges'!$A171&lt;&gt;"",'[1]Outside Edges'!$A171,"")</f>
        <v>D169</v>
      </c>
      <c r="B172" s="141" t="str">
        <f>IF('[1]Outside Edges'!F171&gt;=(12.7+1),"Yes","No")</f>
        <v>Yes</v>
      </c>
      <c r="C172" s="141" t="str">
        <f>IF('[1]Outside Edges'!G171&gt;=(12.7+1),"Yes","No")</f>
        <v>Yes</v>
      </c>
      <c r="D172" s="33" t="str">
        <f>IF('[1]Outside Edges'!H171&gt;=(12.7+1),"Yes","No")</f>
        <v>Yes</v>
      </c>
      <c r="E172" s="33" t="str">
        <f>IF('[1]Outside Edges'!I171&gt;=(12.7+1),"Yes","No")</f>
        <v>Yes</v>
      </c>
      <c r="F172" s="33" t="str">
        <f>IF('[1]Outside Edges'!J171&gt;=(12.7+1),"Yes","No")</f>
        <v>Yes</v>
      </c>
      <c r="G172" s="33" t="str">
        <f>IF('[1]Outside Edges'!K171&gt;=(12.7+1),"Yes","No")</f>
        <v>Yes</v>
      </c>
      <c r="H172" s="34" t="str">
        <f>IF('[1]Outside Edges'!L171&gt;=(12.7+1),"Yes","No")</f>
        <v>Yes</v>
      </c>
      <c r="I172" s="34" t="str">
        <f>IF('[1]Outside Edges'!M171&gt;=(12.7+1),"Yes","No")</f>
        <v>Yes</v>
      </c>
      <c r="J172" s="34" t="str">
        <f>IF('[1]Outside Edges'!N171&gt;=(12.7+1),"Yes","No")</f>
        <v>Yes</v>
      </c>
      <c r="K172" s="13" t="str">
        <f>IF(('[1]Outside Edges'!F171+6.1)&gt;=(12.7+1),"Yes","No")</f>
        <v>Yes</v>
      </c>
      <c r="L172" s="141" t="str">
        <f>IF(('[1]Outside Edges'!G171+6.1)&gt;=(12.7+1),"Yes","No")</f>
        <v>Yes</v>
      </c>
      <c r="M172" s="33" t="str">
        <f>IF(('[1]Outside Edges'!H171+6.1)&gt;=(12.7+1),"Yes","No")</f>
        <v>Yes</v>
      </c>
      <c r="N172" s="33" t="str">
        <f>IF(('[1]Outside Edges'!I171+6.1)&gt;=(12.7+1),"Yes","No")</f>
        <v>Yes</v>
      </c>
      <c r="O172" s="33" t="str">
        <f>IF(('[1]Outside Edges'!J171+6.1)&gt;=(12.7+1),"Yes","No")</f>
        <v>Yes</v>
      </c>
      <c r="P172" s="33" t="str">
        <f>IF(('[1]Outside Edges'!K171+6.1)&gt;=(12.7+1),"Yes","No")</f>
        <v>Yes</v>
      </c>
      <c r="Q172" s="34" t="str">
        <f>IF(('[1]Outside Edges'!L171+6.1)&gt;=(12.7+1),"Yes","No")</f>
        <v>Yes</v>
      </c>
      <c r="R172" s="33" t="str">
        <f>IF(('[1]Outside Edges'!M171+6.1)&gt;=(12.7+1),"Yes","No")</f>
        <v>Yes</v>
      </c>
      <c r="S172" s="35" t="str">
        <f>IF(('[1]Outside Edges'!N171+6.1)&gt;=(12.7+1),"Yes","No")</f>
        <v>Yes</v>
      </c>
    </row>
    <row r="173" spans="1:19" ht="15.75" customHeight="1" thickBot="1" x14ac:dyDescent="0.3">
      <c r="A173" s="30" t="str">
        <f>IF('[1]Outside Edges'!$A172&lt;&gt;"",'[1]Outside Edges'!$A172,"")</f>
        <v>D170</v>
      </c>
      <c r="B173" s="141" t="str">
        <f>IF('[1]Outside Edges'!F172&gt;=(12.7+1),"Yes","No")</f>
        <v>Yes</v>
      </c>
      <c r="C173" s="141" t="str">
        <f>IF('[1]Outside Edges'!G172&gt;=(12.7+1),"Yes","No")</f>
        <v>Yes</v>
      </c>
      <c r="D173" s="33" t="str">
        <f>IF('[1]Outside Edges'!H172&gt;=(12.7+1),"Yes","No")</f>
        <v>Yes</v>
      </c>
      <c r="E173" s="33" t="str">
        <f>IF('[1]Outside Edges'!I172&gt;=(12.7+1),"Yes","No")</f>
        <v>Yes</v>
      </c>
      <c r="F173" s="33" t="str">
        <f>IF('[1]Outside Edges'!J172&gt;=(12.7+1),"Yes","No")</f>
        <v>Yes</v>
      </c>
      <c r="G173" s="33" t="str">
        <f>IF('[1]Outside Edges'!K172&gt;=(12.7+1),"Yes","No")</f>
        <v>Yes</v>
      </c>
      <c r="H173" s="34" t="str">
        <f>IF('[1]Outside Edges'!L172&gt;=(12.7+1),"Yes","No")</f>
        <v>Yes</v>
      </c>
      <c r="I173" s="34" t="str">
        <f>IF('[1]Outside Edges'!M172&gt;=(12.7+1),"Yes","No")</f>
        <v>Yes</v>
      </c>
      <c r="J173" s="34" t="str">
        <f>IF('[1]Outside Edges'!N172&gt;=(12.7+1),"Yes","No")</f>
        <v>Yes</v>
      </c>
      <c r="K173" s="13" t="str">
        <f>IF(('[1]Outside Edges'!F172+6.1)&gt;=(12.7+1),"Yes","No")</f>
        <v>Yes</v>
      </c>
      <c r="L173" s="141" t="str">
        <f>IF(('[1]Outside Edges'!G172+6.1)&gt;=(12.7+1),"Yes","No")</f>
        <v>Yes</v>
      </c>
      <c r="M173" s="33" t="str">
        <f>IF(('[1]Outside Edges'!H172+6.1)&gt;=(12.7+1),"Yes","No")</f>
        <v>Yes</v>
      </c>
      <c r="N173" s="33" t="str">
        <f>IF(('[1]Outside Edges'!I172+6.1)&gt;=(12.7+1),"Yes","No")</f>
        <v>Yes</v>
      </c>
      <c r="O173" s="33" t="str">
        <f>IF(('[1]Outside Edges'!J172+6.1)&gt;=(12.7+1),"Yes","No")</f>
        <v>Yes</v>
      </c>
      <c r="P173" s="33" t="str">
        <f>IF(('[1]Outside Edges'!K172+6.1)&gt;=(12.7+1),"Yes","No")</f>
        <v>Yes</v>
      </c>
      <c r="Q173" s="34" t="str">
        <f>IF(('[1]Outside Edges'!L172+6.1)&gt;=(12.7+1),"Yes","No")</f>
        <v>Yes</v>
      </c>
      <c r="R173" s="33" t="str">
        <f>IF(('[1]Outside Edges'!M172+6.1)&gt;=(12.7+1),"Yes","No")</f>
        <v>Yes</v>
      </c>
      <c r="S173" s="35" t="str">
        <f>IF(('[1]Outside Edges'!N172+6.1)&gt;=(12.7+1),"Yes","No")</f>
        <v>Yes</v>
      </c>
    </row>
    <row r="174" spans="1:19" ht="15.75" customHeight="1" thickBot="1" x14ac:dyDescent="0.3">
      <c r="A174" s="184" t="str">
        <f>IF('[1]Outside Edges'!$A173&lt;&gt;"",'[1]Outside Edges'!$A173,"")</f>
        <v>D171</v>
      </c>
      <c r="B174" s="141" t="str">
        <f>IF('[1]Outside Edges'!F173&gt;=(12.7+1),"Yes","No")</f>
        <v>No</v>
      </c>
      <c r="C174" s="141" t="str">
        <f>IF('[1]Outside Edges'!G173&gt;=(12.7+1),"Yes","No")</f>
        <v>No</v>
      </c>
      <c r="D174" s="33" t="str">
        <f>IF('[1]Outside Edges'!H173&gt;=(12.7+1),"Yes","No")</f>
        <v>No</v>
      </c>
      <c r="E174" s="33" t="str">
        <f>IF('[1]Outside Edges'!I173&gt;=(12.7+1),"Yes","No")</f>
        <v>Yes</v>
      </c>
      <c r="F174" s="33" t="str">
        <f>IF('[1]Outside Edges'!J173&gt;=(12.7+1),"Yes","No")</f>
        <v>Yes</v>
      </c>
      <c r="G174" s="33" t="str">
        <f>IF('[1]Outside Edges'!K173&gt;=(12.7+1),"Yes","No")</f>
        <v>Yes</v>
      </c>
      <c r="H174" s="34" t="str">
        <f>IF('[1]Outside Edges'!L173&gt;=(12.7+1),"Yes","No")</f>
        <v>Yes</v>
      </c>
      <c r="I174" s="34" t="str">
        <f>IF('[1]Outside Edges'!M173&gt;=(12.7+1),"Yes","No")</f>
        <v>Yes</v>
      </c>
      <c r="J174" s="34" t="str">
        <f>IF('[1]Outside Edges'!N173&gt;=(12.7+1),"Yes","No")</f>
        <v>Yes</v>
      </c>
      <c r="K174" s="13" t="str">
        <f>IF(('[1]Outside Edges'!F173+6.1)&gt;=(12.7+1),"Yes","No")</f>
        <v>Yes</v>
      </c>
      <c r="L174" s="141" t="str">
        <f>IF(('[1]Outside Edges'!G173+6.1)&gt;=(12.7+1),"Yes","No")</f>
        <v>Yes</v>
      </c>
      <c r="M174" s="33" t="str">
        <f>IF(('[1]Outside Edges'!H173+6.1)&gt;=(12.7+1),"Yes","No")</f>
        <v>Yes</v>
      </c>
      <c r="N174" s="33" t="str">
        <f>IF(('[1]Outside Edges'!I173+6.1)&gt;=(12.7+1),"Yes","No")</f>
        <v>Yes</v>
      </c>
      <c r="O174" s="33" t="str">
        <f>IF(('[1]Outside Edges'!J173+6.1)&gt;=(12.7+1),"Yes","No")</f>
        <v>Yes</v>
      </c>
      <c r="P174" s="33" t="str">
        <f>IF(('[1]Outside Edges'!K173+6.1)&gt;=(12.7+1),"Yes","No")</f>
        <v>Yes</v>
      </c>
      <c r="Q174" s="34" t="str">
        <f>IF(('[1]Outside Edges'!L173+6.1)&gt;=(12.7+1),"Yes","No")</f>
        <v>Yes</v>
      </c>
      <c r="R174" s="33" t="str">
        <f>IF(('[1]Outside Edges'!M173+6.1)&gt;=(12.7+1),"Yes","No")</f>
        <v>Yes</v>
      </c>
      <c r="S174" s="35" t="str">
        <f>IF(('[1]Outside Edges'!N173+6.1)&gt;=(12.7+1),"Yes","No")</f>
        <v>Yes</v>
      </c>
    </row>
    <row r="175" spans="1:19" ht="15.75" customHeight="1" thickBot="1" x14ac:dyDescent="0.3">
      <c r="A175" s="187" t="str">
        <f>IF('[1]Outside Edges'!$A174&lt;&gt;"",'[1]Outside Edges'!$A174,"")</f>
        <v>D172</v>
      </c>
      <c r="B175" s="141" t="str">
        <f>IF('[1]Outside Edges'!F174&gt;=(12.7+1),"Yes","No")</f>
        <v>No</v>
      </c>
      <c r="C175" s="141" t="str">
        <f>IF('[1]Outside Edges'!G174&gt;=(12.7+1),"Yes","No")</f>
        <v>No</v>
      </c>
      <c r="D175" s="33" t="str">
        <f>IF('[1]Outside Edges'!H174&gt;=(12.7+1),"Yes","No")</f>
        <v>No</v>
      </c>
      <c r="E175" s="33" t="str">
        <f>IF('[1]Outside Edges'!I174&gt;=(12.7+1),"Yes","No")</f>
        <v>No</v>
      </c>
      <c r="F175" s="33" t="str">
        <f>IF('[1]Outside Edges'!J174&gt;=(12.7+1),"Yes","No")</f>
        <v>No</v>
      </c>
      <c r="G175" s="33" t="str">
        <f>IF('[1]Outside Edges'!K174&gt;=(12.7+1),"Yes","No")</f>
        <v>No</v>
      </c>
      <c r="H175" s="34" t="str">
        <f>IF('[1]Outside Edges'!L174&gt;=(12.7+1),"Yes","No")</f>
        <v>No</v>
      </c>
      <c r="I175" s="34" t="str">
        <f>IF('[1]Outside Edges'!M174&gt;=(12.7+1),"Yes","No")</f>
        <v>No</v>
      </c>
      <c r="J175" s="34" t="str">
        <f>IF('[1]Outside Edges'!N174&gt;=(12.7+1),"Yes","No")</f>
        <v>Yes</v>
      </c>
      <c r="K175" s="13" t="str">
        <f>IF(('[1]Outside Edges'!F174+6.1)&gt;=(12.7+1),"Yes","No")</f>
        <v>No</v>
      </c>
      <c r="L175" s="141" t="str">
        <f>IF(('[1]Outside Edges'!G174+6.1)&gt;=(12.7+1),"Yes","No")</f>
        <v>No</v>
      </c>
      <c r="M175" s="33" t="str">
        <f>IF(('[1]Outside Edges'!H174+6.1)&gt;=(12.7+1),"Yes","No")</f>
        <v>No</v>
      </c>
      <c r="N175" s="33" t="str">
        <f>IF(('[1]Outside Edges'!I174+6.1)&gt;=(12.7+1),"Yes","No")</f>
        <v>No</v>
      </c>
      <c r="O175" s="33" t="str">
        <f>IF(('[1]Outside Edges'!J174+6.1)&gt;=(12.7+1),"Yes","No")</f>
        <v>No</v>
      </c>
      <c r="P175" s="33" t="str">
        <f>IF(('[1]Outside Edges'!K174+6.1)&gt;=(12.7+1),"Yes","No")</f>
        <v>No</v>
      </c>
      <c r="Q175" s="34" t="str">
        <f>IF(('[1]Outside Edges'!L174+6.1)&gt;=(12.7+1),"Yes","No")</f>
        <v>No</v>
      </c>
      <c r="R175" s="33" t="str">
        <f>IF(('[1]Outside Edges'!M174+6.1)&gt;=(12.7+1),"Yes","No")</f>
        <v>No</v>
      </c>
      <c r="S175" s="35" t="str">
        <f>IF(('[1]Outside Edges'!N174+6.1)&gt;=(12.7+1),"Yes","No")</f>
        <v>Yes</v>
      </c>
    </row>
    <row r="176" spans="1:19" ht="15.75" customHeight="1" thickBot="1" x14ac:dyDescent="0.3">
      <c r="A176" s="184" t="str">
        <f>IF('[1]Outside Edges'!$A175&lt;&gt;"",'[1]Outside Edges'!$A175,"")</f>
        <v>D173</v>
      </c>
      <c r="B176" s="141" t="str">
        <f>IF('[1]Outside Edges'!F175&gt;=(12.7+1),"Yes","No")</f>
        <v>No</v>
      </c>
      <c r="C176" s="141" t="str">
        <f>IF('[1]Outside Edges'!G175&gt;=(12.7+1),"Yes","No")</f>
        <v>No</v>
      </c>
      <c r="D176" s="33" t="str">
        <f>IF('[1]Outside Edges'!H175&gt;=(12.7+1),"Yes","No")</f>
        <v>No</v>
      </c>
      <c r="E176" s="33" t="str">
        <f>IF('[1]Outside Edges'!I175&gt;=(12.7+1),"Yes","No")</f>
        <v>Yes</v>
      </c>
      <c r="F176" s="33" t="str">
        <f>IF('[1]Outside Edges'!J175&gt;=(12.7+1),"Yes","No")</f>
        <v>Yes</v>
      </c>
      <c r="G176" s="33" t="str">
        <f>IF('[1]Outside Edges'!K175&gt;=(12.7+1),"Yes","No")</f>
        <v>Yes</v>
      </c>
      <c r="H176" s="34" t="str">
        <f>IF('[1]Outside Edges'!L175&gt;=(12.7+1),"Yes","No")</f>
        <v>Yes</v>
      </c>
      <c r="I176" s="34" t="str">
        <f>IF('[1]Outside Edges'!M175&gt;=(12.7+1),"Yes","No")</f>
        <v>Yes</v>
      </c>
      <c r="J176" s="34" t="str">
        <f>IF('[1]Outside Edges'!N175&gt;=(12.7+1),"Yes","No")</f>
        <v>Yes</v>
      </c>
      <c r="K176" s="13" t="str">
        <f>IF(('[1]Outside Edges'!F175+6.1)&gt;=(12.7+1),"Yes","No")</f>
        <v>Yes</v>
      </c>
      <c r="L176" s="141" t="str">
        <f>IF(('[1]Outside Edges'!G175+6.1)&gt;=(12.7+1),"Yes","No")</f>
        <v>Yes</v>
      </c>
      <c r="M176" s="33" t="str">
        <f>IF(('[1]Outside Edges'!H175+6.1)&gt;=(12.7+1),"Yes","No")</f>
        <v>Yes</v>
      </c>
      <c r="N176" s="33" t="str">
        <f>IF(('[1]Outside Edges'!I175+6.1)&gt;=(12.7+1),"Yes","No")</f>
        <v>Yes</v>
      </c>
      <c r="O176" s="33" t="str">
        <f>IF(('[1]Outside Edges'!J175+6.1)&gt;=(12.7+1),"Yes","No")</f>
        <v>Yes</v>
      </c>
      <c r="P176" s="33" t="str">
        <f>IF(('[1]Outside Edges'!K175+6.1)&gt;=(12.7+1),"Yes","No")</f>
        <v>Yes</v>
      </c>
      <c r="Q176" s="34" t="str">
        <f>IF(('[1]Outside Edges'!L175+6.1)&gt;=(12.7+1),"Yes","No")</f>
        <v>Yes</v>
      </c>
      <c r="R176" s="33" t="str">
        <f>IF(('[1]Outside Edges'!M175+6.1)&gt;=(12.7+1),"Yes","No")</f>
        <v>Yes</v>
      </c>
      <c r="S176" s="35" t="str">
        <f>IF(('[1]Outside Edges'!N175+6.1)&gt;=(12.7+1),"Yes","No")</f>
        <v>Yes</v>
      </c>
    </row>
    <row r="177" spans="1:19" ht="15.75" customHeight="1" thickBot="1" x14ac:dyDescent="0.3">
      <c r="A177" s="187" t="str">
        <f>IF('[1]Outside Edges'!$A176&lt;&gt;"",'[1]Outside Edges'!$A176,"")</f>
        <v>D174</v>
      </c>
      <c r="B177" s="141" t="str">
        <f>IF('[1]Outside Edges'!F176&gt;=(12.7+1),"Yes","No")</f>
        <v>No</v>
      </c>
      <c r="C177" s="141" t="str">
        <f>IF('[1]Outside Edges'!G176&gt;=(12.7+1),"Yes","No")</f>
        <v>No</v>
      </c>
      <c r="D177" s="33" t="str">
        <f>IF('[1]Outside Edges'!H176&gt;=(12.7+1),"Yes","No")</f>
        <v>No</v>
      </c>
      <c r="E177" s="33" t="str">
        <f>IF('[1]Outside Edges'!I176&gt;=(12.7+1),"Yes","No")</f>
        <v>No</v>
      </c>
      <c r="F177" s="33" t="str">
        <f>IF('[1]Outside Edges'!J176&gt;=(12.7+1),"Yes","No")</f>
        <v>No</v>
      </c>
      <c r="G177" s="33" t="str">
        <f>IF('[1]Outside Edges'!K176&gt;=(12.7+1),"Yes","No")</f>
        <v>Yes</v>
      </c>
      <c r="H177" s="34" t="str">
        <f>IF('[1]Outside Edges'!L176&gt;=(12.7+1),"Yes","No")</f>
        <v>Yes</v>
      </c>
      <c r="I177" s="34" t="str">
        <f>IF('[1]Outside Edges'!M176&gt;=(12.7+1),"Yes","No")</f>
        <v>Yes</v>
      </c>
      <c r="J177" s="34" t="str">
        <f>IF('[1]Outside Edges'!N176&gt;=(12.7+1),"Yes","No")</f>
        <v>Yes</v>
      </c>
      <c r="K177" s="13" t="str">
        <f>IF(('[1]Outside Edges'!F176+6.1)&gt;=(12.7+1),"Yes","No")</f>
        <v>Yes</v>
      </c>
      <c r="L177" s="141" t="str">
        <f>IF(('[1]Outside Edges'!G176+6.1)&gt;=(12.7+1),"Yes","No")</f>
        <v>Yes</v>
      </c>
      <c r="M177" s="33" t="str">
        <f>IF(('[1]Outside Edges'!H176+6.1)&gt;=(12.7+1),"Yes","No")</f>
        <v>Yes</v>
      </c>
      <c r="N177" s="33" t="str">
        <f>IF(('[1]Outside Edges'!I176+6.1)&gt;=(12.7+1),"Yes","No")</f>
        <v>Yes</v>
      </c>
      <c r="O177" s="33" t="str">
        <f>IF(('[1]Outside Edges'!J176+6.1)&gt;=(12.7+1),"Yes","No")</f>
        <v>Yes</v>
      </c>
      <c r="P177" s="33" t="str">
        <f>IF(('[1]Outside Edges'!K176+6.1)&gt;=(12.7+1),"Yes","No")</f>
        <v>Yes</v>
      </c>
      <c r="Q177" s="34" t="str">
        <f>IF(('[1]Outside Edges'!L176+6.1)&gt;=(12.7+1),"Yes","No")</f>
        <v>Yes</v>
      </c>
      <c r="R177" s="33" t="str">
        <f>IF(('[1]Outside Edges'!M176+6.1)&gt;=(12.7+1),"Yes","No")</f>
        <v>Yes</v>
      </c>
      <c r="S177" s="35" t="str">
        <f>IF(('[1]Outside Edges'!N176+6.1)&gt;=(12.7+1),"Yes","No")</f>
        <v>Yes</v>
      </c>
    </row>
    <row r="178" spans="1:19" ht="15.75" customHeight="1" thickBot="1" x14ac:dyDescent="0.3">
      <c r="A178" s="8" t="str">
        <f>IF('[1]Outside Edges'!$A177&lt;&gt;"",'[1]Outside Edges'!$A177,"")</f>
        <v>D175</v>
      </c>
      <c r="B178" s="141" t="str">
        <f>IF('[1]Outside Edges'!F177&gt;=(12.7+1),"Yes","No")</f>
        <v>No</v>
      </c>
      <c r="C178" s="141" t="str">
        <f>IF('[1]Outside Edges'!G177&gt;=(12.7+1),"Yes","No")</f>
        <v>No</v>
      </c>
      <c r="D178" s="33" t="str">
        <f>IF('[1]Outside Edges'!H177&gt;=(12.7+1),"Yes","No")</f>
        <v>No</v>
      </c>
      <c r="E178" s="33" t="str">
        <f>IF('[1]Outside Edges'!I177&gt;=(12.7+1),"Yes","No")</f>
        <v>No</v>
      </c>
      <c r="F178" s="33" t="str">
        <f>IF('[1]Outside Edges'!J177&gt;=(12.7+1),"Yes","No")</f>
        <v>Yes</v>
      </c>
      <c r="G178" s="33" t="str">
        <f>IF('[1]Outside Edges'!K177&gt;=(12.7+1),"Yes","No")</f>
        <v>Yes</v>
      </c>
      <c r="H178" s="34" t="str">
        <f>IF('[1]Outside Edges'!L177&gt;=(12.7+1),"Yes","No")</f>
        <v>Yes</v>
      </c>
      <c r="I178" s="34" t="str">
        <f>IF('[1]Outside Edges'!M177&gt;=(12.7+1),"Yes","No")</f>
        <v>Yes</v>
      </c>
      <c r="J178" s="34" t="str">
        <f>IF('[1]Outside Edges'!N177&gt;=(12.7+1),"Yes","No")</f>
        <v>Yes</v>
      </c>
      <c r="K178" s="13" t="str">
        <f>IF(('[1]Outside Edges'!F177+6.1)&gt;=(12.7+1),"Yes","No")</f>
        <v>Yes</v>
      </c>
      <c r="L178" s="141" t="str">
        <f>IF(('[1]Outside Edges'!G177+6.1)&gt;=(12.7+1),"Yes","No")</f>
        <v>Yes</v>
      </c>
      <c r="M178" s="33" t="str">
        <f>IF(('[1]Outside Edges'!H177+6.1)&gt;=(12.7+1),"Yes","No")</f>
        <v>Yes</v>
      </c>
      <c r="N178" s="33" t="str">
        <f>IF(('[1]Outside Edges'!I177+6.1)&gt;=(12.7+1),"Yes","No")</f>
        <v>Yes</v>
      </c>
      <c r="O178" s="33" t="str">
        <f>IF(('[1]Outside Edges'!J177+6.1)&gt;=(12.7+1),"Yes","No")</f>
        <v>Yes</v>
      </c>
      <c r="P178" s="33" t="str">
        <f>IF(('[1]Outside Edges'!K177+6.1)&gt;=(12.7+1),"Yes","No")</f>
        <v>Yes</v>
      </c>
      <c r="Q178" s="34" t="str">
        <f>IF(('[1]Outside Edges'!L177+6.1)&gt;=(12.7+1),"Yes","No")</f>
        <v>Yes</v>
      </c>
      <c r="R178" s="33" t="str">
        <f>IF(('[1]Outside Edges'!M177+6.1)&gt;=(12.7+1),"Yes","No")</f>
        <v>Yes</v>
      </c>
      <c r="S178" s="35" t="str">
        <f>IF(('[1]Outside Edges'!N177+6.1)&gt;=(12.7+1),"Yes","No")</f>
        <v>Yes</v>
      </c>
    </row>
    <row r="179" spans="1:19" ht="15.75" customHeight="1" thickBot="1" x14ac:dyDescent="0.3">
      <c r="A179" s="187" t="str">
        <f>IF('[1]Outside Edges'!$A178&lt;&gt;"",'[1]Outside Edges'!$A178,"")</f>
        <v>D176</v>
      </c>
      <c r="B179" s="141" t="str">
        <f>IF('[1]Outside Edges'!F178&gt;=(12.7+1),"Yes","No")</f>
        <v>No</v>
      </c>
      <c r="C179" s="141" t="str">
        <f>IF('[1]Outside Edges'!G178&gt;=(12.7+1),"Yes","No")</f>
        <v>No</v>
      </c>
      <c r="D179" s="33" t="str">
        <f>IF('[1]Outside Edges'!H178&gt;=(12.7+1),"Yes","No")</f>
        <v>No</v>
      </c>
      <c r="E179" s="33" t="str">
        <f>IF('[1]Outside Edges'!I178&gt;=(12.7+1),"Yes","No")</f>
        <v>Yes</v>
      </c>
      <c r="F179" s="33" t="str">
        <f>IF('[1]Outside Edges'!J178&gt;=(12.7+1),"Yes","No")</f>
        <v>Yes</v>
      </c>
      <c r="G179" s="33" t="str">
        <f>IF('[1]Outside Edges'!K178&gt;=(12.7+1),"Yes","No")</f>
        <v>Yes</v>
      </c>
      <c r="H179" s="34" t="str">
        <f>IF('[1]Outside Edges'!L178&gt;=(12.7+1),"Yes","No")</f>
        <v>Yes</v>
      </c>
      <c r="I179" s="34" t="str">
        <f>IF('[1]Outside Edges'!M178&gt;=(12.7+1),"Yes","No")</f>
        <v>Yes</v>
      </c>
      <c r="J179" s="34" t="str">
        <f>IF('[1]Outside Edges'!N178&gt;=(12.7+1),"Yes","No")</f>
        <v>Yes</v>
      </c>
      <c r="K179" s="13" t="str">
        <f>IF(('[1]Outside Edges'!F178+6.1)&gt;=(12.7+1),"Yes","No")</f>
        <v>Yes</v>
      </c>
      <c r="L179" s="141" t="str">
        <f>IF(('[1]Outside Edges'!G178+6.1)&gt;=(12.7+1),"Yes","No")</f>
        <v>Yes</v>
      </c>
      <c r="M179" s="33" t="str">
        <f>IF(('[1]Outside Edges'!H178+6.1)&gt;=(12.7+1),"Yes","No")</f>
        <v>Yes</v>
      </c>
      <c r="N179" s="33" t="str">
        <f>IF(('[1]Outside Edges'!I178+6.1)&gt;=(12.7+1),"Yes","No")</f>
        <v>Yes</v>
      </c>
      <c r="O179" s="33" t="str">
        <f>IF(('[1]Outside Edges'!J178+6.1)&gt;=(12.7+1),"Yes","No")</f>
        <v>Yes</v>
      </c>
      <c r="P179" s="33" t="str">
        <f>IF(('[1]Outside Edges'!K178+6.1)&gt;=(12.7+1),"Yes","No")</f>
        <v>Yes</v>
      </c>
      <c r="Q179" s="34" t="str">
        <f>IF(('[1]Outside Edges'!L178+6.1)&gt;=(12.7+1),"Yes","No")</f>
        <v>Yes</v>
      </c>
      <c r="R179" s="33" t="str">
        <f>IF(('[1]Outside Edges'!M178+6.1)&gt;=(12.7+1),"Yes","No")</f>
        <v>Yes</v>
      </c>
      <c r="S179" s="35" t="str">
        <f>IF(('[1]Outside Edges'!N178+6.1)&gt;=(12.7+1),"Yes","No")</f>
        <v>Yes</v>
      </c>
    </row>
    <row r="180" spans="1:19" ht="15.75" customHeight="1" thickBot="1" x14ac:dyDescent="0.3">
      <c r="A180" s="184" t="str">
        <f>IF('[1]Outside Edges'!$A179&lt;&gt;"",'[1]Outside Edges'!$A179,"")</f>
        <v>D177</v>
      </c>
      <c r="B180" s="141" t="str">
        <f>IF('[1]Outside Edges'!F179&gt;=(12.7+1),"Yes","No")</f>
        <v>No</v>
      </c>
      <c r="C180" s="141" t="str">
        <f>IF('[1]Outside Edges'!G179&gt;=(12.7+1),"Yes","No")</f>
        <v>No</v>
      </c>
      <c r="D180" s="33" t="str">
        <f>IF('[1]Outside Edges'!H179&gt;=(12.7+1),"Yes","No")</f>
        <v>Yes</v>
      </c>
      <c r="E180" s="33" t="str">
        <f>IF('[1]Outside Edges'!I179&gt;=(12.7+1),"Yes","No")</f>
        <v>Yes</v>
      </c>
      <c r="F180" s="33" t="str">
        <f>IF('[1]Outside Edges'!J179&gt;=(12.7+1),"Yes","No")</f>
        <v>Yes</v>
      </c>
      <c r="G180" s="33" t="str">
        <f>IF('[1]Outside Edges'!K179&gt;=(12.7+1),"Yes","No")</f>
        <v>Yes</v>
      </c>
      <c r="H180" s="34" t="str">
        <f>IF('[1]Outside Edges'!L179&gt;=(12.7+1),"Yes","No")</f>
        <v>Yes</v>
      </c>
      <c r="I180" s="34" t="str">
        <f>IF('[1]Outside Edges'!M179&gt;=(12.7+1),"Yes","No")</f>
        <v>Yes</v>
      </c>
      <c r="J180" s="34" t="str">
        <f>IF('[1]Outside Edges'!N179&gt;=(12.7+1),"Yes","No")</f>
        <v>Yes</v>
      </c>
      <c r="K180" s="13" t="str">
        <f>IF(('[1]Outside Edges'!F179+6.1)&gt;=(12.7+1),"Yes","No")</f>
        <v>Yes</v>
      </c>
      <c r="L180" s="141" t="str">
        <f>IF(('[1]Outside Edges'!G179+6.1)&gt;=(12.7+1),"Yes","No")</f>
        <v>Yes</v>
      </c>
      <c r="M180" s="33" t="str">
        <f>IF(('[1]Outside Edges'!H179+6.1)&gt;=(12.7+1),"Yes","No")</f>
        <v>Yes</v>
      </c>
      <c r="N180" s="33" t="str">
        <f>IF(('[1]Outside Edges'!I179+6.1)&gt;=(12.7+1),"Yes","No")</f>
        <v>Yes</v>
      </c>
      <c r="O180" s="33" t="str">
        <f>IF(('[1]Outside Edges'!J179+6.1)&gt;=(12.7+1),"Yes","No")</f>
        <v>Yes</v>
      </c>
      <c r="P180" s="33" t="str">
        <f>IF(('[1]Outside Edges'!K179+6.1)&gt;=(12.7+1),"Yes","No")</f>
        <v>Yes</v>
      </c>
      <c r="Q180" s="34" t="str">
        <f>IF(('[1]Outside Edges'!L179+6.1)&gt;=(12.7+1),"Yes","No")</f>
        <v>Yes</v>
      </c>
      <c r="R180" s="33" t="str">
        <f>IF(('[1]Outside Edges'!M179+6.1)&gt;=(12.7+1),"Yes","No")</f>
        <v>Yes</v>
      </c>
      <c r="S180" s="35" t="str">
        <f>IF(('[1]Outside Edges'!N179+6.1)&gt;=(12.7+1),"Yes","No")</f>
        <v>Yes</v>
      </c>
    </row>
    <row r="181" spans="1:19" ht="15.75" customHeight="1" thickBot="1" x14ac:dyDescent="0.3">
      <c r="A181" s="8" t="str">
        <f>IF('[1]Outside Edges'!$A180&lt;&gt;"",'[1]Outside Edges'!$A180,"")</f>
        <v>D178</v>
      </c>
      <c r="B181" s="141" t="str">
        <f>IF('[1]Outside Edges'!F180&gt;=(12.7+1),"Yes","No")</f>
        <v>Yes</v>
      </c>
      <c r="C181" s="141" t="str">
        <f>IF('[1]Outside Edges'!G180&gt;=(12.7+1),"Yes","No")</f>
        <v>Yes</v>
      </c>
      <c r="D181" s="33" t="str">
        <f>IF('[1]Outside Edges'!H180&gt;=(12.7+1),"Yes","No")</f>
        <v>Yes</v>
      </c>
      <c r="E181" s="33" t="str">
        <f>IF('[1]Outside Edges'!I180&gt;=(12.7+1),"Yes","No")</f>
        <v>Yes</v>
      </c>
      <c r="F181" s="33" t="str">
        <f>IF('[1]Outside Edges'!J180&gt;=(12.7+1),"Yes","No")</f>
        <v>Yes</v>
      </c>
      <c r="G181" s="33" t="str">
        <f>IF('[1]Outside Edges'!K180&gt;=(12.7+1),"Yes","No")</f>
        <v>Yes</v>
      </c>
      <c r="H181" s="34" t="str">
        <f>IF('[1]Outside Edges'!L180&gt;=(12.7+1),"Yes","No")</f>
        <v>Yes</v>
      </c>
      <c r="I181" s="34" t="str">
        <f>IF('[1]Outside Edges'!M180&gt;=(12.7+1),"Yes","No")</f>
        <v>Yes</v>
      </c>
      <c r="J181" s="34" t="str">
        <f>IF('[1]Outside Edges'!N180&gt;=(12.7+1),"Yes","No")</f>
        <v>Yes</v>
      </c>
      <c r="K181" s="13" t="str">
        <f>IF(('[1]Outside Edges'!F180+6.1)&gt;=(12.7+1),"Yes","No")</f>
        <v>Yes</v>
      </c>
      <c r="L181" s="141" t="str">
        <f>IF(('[1]Outside Edges'!G180+6.1)&gt;=(12.7+1),"Yes","No")</f>
        <v>Yes</v>
      </c>
      <c r="M181" s="33" t="str">
        <f>IF(('[1]Outside Edges'!H180+6.1)&gt;=(12.7+1),"Yes","No")</f>
        <v>Yes</v>
      </c>
      <c r="N181" s="33" t="str">
        <f>IF(('[1]Outside Edges'!I180+6.1)&gt;=(12.7+1),"Yes","No")</f>
        <v>Yes</v>
      </c>
      <c r="O181" s="33" t="str">
        <f>IF(('[1]Outside Edges'!J180+6.1)&gt;=(12.7+1),"Yes","No")</f>
        <v>Yes</v>
      </c>
      <c r="P181" s="33" t="str">
        <f>IF(('[1]Outside Edges'!K180+6.1)&gt;=(12.7+1),"Yes","No")</f>
        <v>Yes</v>
      </c>
      <c r="Q181" s="34" t="str">
        <f>IF(('[1]Outside Edges'!L180+6.1)&gt;=(12.7+1),"Yes","No")</f>
        <v>Yes</v>
      </c>
      <c r="R181" s="33" t="str">
        <f>IF(('[1]Outside Edges'!M180+6.1)&gt;=(12.7+1),"Yes","No")</f>
        <v>Yes</v>
      </c>
      <c r="S181" s="35" t="str">
        <f>IF(('[1]Outside Edges'!N180+6.1)&gt;=(12.7+1),"Yes","No")</f>
        <v>Yes</v>
      </c>
    </row>
    <row r="182" spans="1:19" ht="15.75" customHeight="1" thickBot="1" x14ac:dyDescent="0.3">
      <c r="A182" s="8" t="str">
        <f>IF('[1]Outside Edges'!$A181&lt;&gt;"",'[1]Outside Edges'!$A181,"")</f>
        <v>D179</v>
      </c>
      <c r="B182" s="141" t="str">
        <f>IF('[1]Outside Edges'!F181&gt;=(12.7+1),"Yes","No")</f>
        <v>Yes</v>
      </c>
      <c r="C182" s="141" t="str">
        <f>IF('[1]Outside Edges'!G181&gt;=(12.7+1),"Yes","No")</f>
        <v>Yes</v>
      </c>
      <c r="D182" s="33" t="str">
        <f>IF('[1]Outside Edges'!H181&gt;=(12.7+1),"Yes","No")</f>
        <v>Yes</v>
      </c>
      <c r="E182" s="33" t="str">
        <f>IF('[1]Outside Edges'!I181&gt;=(12.7+1),"Yes","No")</f>
        <v>Yes</v>
      </c>
      <c r="F182" s="33" t="str">
        <f>IF('[1]Outside Edges'!J181&gt;=(12.7+1),"Yes","No")</f>
        <v>Yes</v>
      </c>
      <c r="G182" s="33" t="str">
        <f>IF('[1]Outside Edges'!K181&gt;=(12.7+1),"Yes","No")</f>
        <v>Yes</v>
      </c>
      <c r="H182" s="34" t="str">
        <f>IF('[1]Outside Edges'!L181&gt;=(12.7+1),"Yes","No")</f>
        <v>Yes</v>
      </c>
      <c r="I182" s="34" t="str">
        <f>IF('[1]Outside Edges'!M181&gt;=(12.7+1),"Yes","No")</f>
        <v>Yes</v>
      </c>
      <c r="J182" s="34" t="str">
        <f>IF('[1]Outside Edges'!N181&gt;=(12.7+1),"Yes","No")</f>
        <v>Yes</v>
      </c>
      <c r="K182" s="13" t="str">
        <f>IF(('[1]Outside Edges'!F181+6.1)&gt;=(12.7+1),"Yes","No")</f>
        <v>Yes</v>
      </c>
      <c r="L182" s="141" t="str">
        <f>IF(('[1]Outside Edges'!G181+6.1)&gt;=(12.7+1),"Yes","No")</f>
        <v>Yes</v>
      </c>
      <c r="M182" s="33" t="str">
        <f>IF(('[1]Outside Edges'!H181+6.1)&gt;=(12.7+1),"Yes","No")</f>
        <v>Yes</v>
      </c>
      <c r="N182" s="33" t="str">
        <f>IF(('[1]Outside Edges'!I181+6.1)&gt;=(12.7+1),"Yes","No")</f>
        <v>Yes</v>
      </c>
      <c r="O182" s="33" t="str">
        <f>IF(('[1]Outside Edges'!J181+6.1)&gt;=(12.7+1),"Yes","No")</f>
        <v>Yes</v>
      </c>
      <c r="P182" s="33" t="str">
        <f>IF(('[1]Outside Edges'!K181+6.1)&gt;=(12.7+1),"Yes","No")</f>
        <v>Yes</v>
      </c>
      <c r="Q182" s="34" t="str">
        <f>IF(('[1]Outside Edges'!L181+6.1)&gt;=(12.7+1),"Yes","No")</f>
        <v>Yes</v>
      </c>
      <c r="R182" s="33" t="str">
        <f>IF(('[1]Outside Edges'!M181+6.1)&gt;=(12.7+1),"Yes","No")</f>
        <v>Yes</v>
      </c>
      <c r="S182" s="35" t="str">
        <f>IF(('[1]Outside Edges'!N181+6.1)&gt;=(12.7+1),"Yes","No")</f>
        <v>Yes</v>
      </c>
    </row>
    <row r="183" spans="1:19" ht="15.75" customHeight="1" thickBot="1" x14ac:dyDescent="0.3">
      <c r="A183" s="182" t="s">
        <v>63</v>
      </c>
      <c r="B183" s="141" t="str">
        <f>IF('[1]Outside Edges'!F182&gt;=(12.7+1),"Yes","No")</f>
        <v>Yes</v>
      </c>
      <c r="C183" s="141" t="str">
        <f>IF('[1]Outside Edges'!G182&gt;=(12.7+1),"Yes","No")</f>
        <v>No</v>
      </c>
      <c r="D183" s="33" t="str">
        <f>IF('[1]Outside Edges'!H182&gt;=(12.7+1),"Yes","No")</f>
        <v>No</v>
      </c>
      <c r="E183" s="33" t="str">
        <f>IF('[1]Outside Edges'!I182&gt;=(12.7+1),"Yes","No")</f>
        <v>No</v>
      </c>
      <c r="F183" s="33" t="str">
        <f>IF('[1]Outside Edges'!J182&gt;=(12.7+1),"Yes","No")</f>
        <v>No</v>
      </c>
      <c r="G183" s="33" t="str">
        <f>IF('[1]Outside Edges'!K182&gt;=(12.7+1),"Yes","No")</f>
        <v>No</v>
      </c>
      <c r="H183" s="34" t="str">
        <f>IF('[1]Outside Edges'!L182&gt;=(12.7+1),"Yes","No")</f>
        <v>No</v>
      </c>
      <c r="I183" s="34" t="str">
        <f>IF('[1]Outside Edges'!M182&gt;=(12.7+1),"Yes","No")</f>
        <v>No</v>
      </c>
      <c r="J183" s="34" t="str">
        <f>IF('[1]Outside Edges'!N182&gt;=(12.7+1),"Yes","No")</f>
        <v>No</v>
      </c>
      <c r="K183" s="13" t="str">
        <f>IF(('[1]Outside Edges'!F182+6.1)&gt;=(12.7+1),"Yes","No")</f>
        <v>Yes</v>
      </c>
      <c r="L183" s="141" t="str">
        <f>IF(('[1]Outside Edges'!G182+6.1)&gt;=(12.7+1),"Yes","No")</f>
        <v>No</v>
      </c>
      <c r="M183" s="33" t="str">
        <f>IF(('[1]Outside Edges'!H182+6.1)&gt;=(12.7+1),"Yes","No")</f>
        <v>No</v>
      </c>
      <c r="N183" s="33" t="str">
        <f>IF(('[1]Outside Edges'!I182+6.1)&gt;=(12.7+1),"Yes","No")</f>
        <v>No</v>
      </c>
      <c r="O183" s="33" t="str">
        <f>IF(('[1]Outside Edges'!J182+6.1)&gt;=(12.7+1),"Yes","No")</f>
        <v>No</v>
      </c>
      <c r="P183" s="33" t="str">
        <f>IF(('[1]Outside Edges'!K182+6.1)&gt;=(12.7+1),"Yes","No")</f>
        <v>No</v>
      </c>
      <c r="Q183" s="34" t="str">
        <f>IF(('[1]Outside Edges'!L182+6.1)&gt;=(12.7+1),"Yes","No")</f>
        <v>No</v>
      </c>
      <c r="R183" s="33" t="str">
        <f>IF(('[1]Outside Edges'!M182+6.1)&gt;=(12.7+1),"Yes","No")</f>
        <v>No</v>
      </c>
      <c r="S183" s="35" t="str">
        <f>IF(('[1]Outside Edges'!N182+6.1)&gt;=(12.7+1),"Yes","No")</f>
        <v>No</v>
      </c>
    </row>
    <row r="184" spans="1:19" ht="15.75" customHeight="1" thickBot="1" x14ac:dyDescent="0.3">
      <c r="A184" s="8" t="str">
        <f>IF('[1]Outside Edges'!$A183&lt;&gt;"",'[1]Outside Edges'!$A183,"")</f>
        <v>D181</v>
      </c>
      <c r="B184" s="141" t="str">
        <f>IF('[1]Outside Edges'!F183&gt;=(12.7+1),"Yes","No")</f>
        <v>No</v>
      </c>
      <c r="C184" s="141" t="str">
        <f>IF('[1]Outside Edges'!G183&gt;=(12.7+1),"Yes","No")</f>
        <v>No</v>
      </c>
      <c r="D184" s="33" t="str">
        <f>IF('[1]Outside Edges'!H183&gt;=(12.7+1),"Yes","No")</f>
        <v>No</v>
      </c>
      <c r="E184" s="33" t="str">
        <f>IF('[1]Outside Edges'!I183&gt;=(12.7+1),"Yes","No")</f>
        <v>No</v>
      </c>
      <c r="F184" s="33" t="str">
        <f>IF('[1]Outside Edges'!J183&gt;=(12.7+1),"Yes","No")</f>
        <v>No</v>
      </c>
      <c r="G184" s="33" t="str">
        <f>IF('[1]Outside Edges'!K183&gt;=(12.7+1),"Yes","No")</f>
        <v>No</v>
      </c>
      <c r="H184" s="34" t="str">
        <f>IF('[1]Outside Edges'!L183&gt;=(12.7+1),"Yes","No")</f>
        <v>No</v>
      </c>
      <c r="I184" s="34" t="str">
        <f>IF('[1]Outside Edges'!M183&gt;=(12.7+1),"Yes","No")</f>
        <v>No</v>
      </c>
      <c r="J184" s="34" t="str">
        <f>IF('[1]Outside Edges'!N183&gt;=(12.7+1),"Yes","No")</f>
        <v>No</v>
      </c>
      <c r="K184" s="13" t="str">
        <f>IF(('[1]Outside Edges'!F183+6.1)&gt;=(12.7+1),"Yes","No")</f>
        <v>No</v>
      </c>
      <c r="L184" s="141" t="str">
        <f>IF(('[1]Outside Edges'!G183+6.1)&gt;=(12.7+1),"Yes","No")</f>
        <v>Yes</v>
      </c>
      <c r="M184" s="33" t="str">
        <f>IF(('[1]Outside Edges'!H183+6.1)&gt;=(12.7+1),"Yes","No")</f>
        <v>Yes</v>
      </c>
      <c r="N184" s="33" t="str">
        <f>IF(('[1]Outside Edges'!I183+6.1)&gt;=(12.7+1),"Yes","No")</f>
        <v>Yes</v>
      </c>
      <c r="O184" s="33" t="str">
        <f>IF(('[1]Outside Edges'!J183+6.1)&gt;=(12.7+1),"Yes","No")</f>
        <v>Yes</v>
      </c>
      <c r="P184" s="33" t="str">
        <f>IF(('[1]Outside Edges'!K183+6.1)&gt;=(12.7+1),"Yes","No")</f>
        <v>Yes</v>
      </c>
      <c r="Q184" s="34" t="str">
        <f>IF(('[1]Outside Edges'!L183+6.1)&gt;=(12.7+1),"Yes","No")</f>
        <v>Yes</v>
      </c>
      <c r="R184" s="33" t="str">
        <f>IF(('[1]Outside Edges'!M183+6.1)&gt;=(12.7+1),"Yes","No")</f>
        <v>Yes</v>
      </c>
      <c r="S184" s="35" t="str">
        <f>IF(('[1]Outside Edges'!N183+6.1)&gt;=(12.7+1),"Yes","No")</f>
        <v>Yes</v>
      </c>
    </row>
    <row r="185" spans="1:19" ht="15.75" customHeight="1" thickBot="1" x14ac:dyDescent="0.3">
      <c r="A185" s="8" t="str">
        <f>IF('[1]Outside Edges'!$A184&lt;&gt;"",'[1]Outside Edges'!$A184,"")</f>
        <v>D182</v>
      </c>
      <c r="B185" s="141" t="str">
        <f>IF('[1]Outside Edges'!F184&gt;=(12.7+1),"Yes","No")</f>
        <v>Yes</v>
      </c>
      <c r="C185" s="141" t="str">
        <f>IF('[1]Outside Edges'!G184&gt;=(12.7+1),"Yes","No")</f>
        <v>Yes</v>
      </c>
      <c r="D185" s="33" t="str">
        <f>IF('[1]Outside Edges'!H184&gt;=(12.7+1),"Yes","No")</f>
        <v>Yes</v>
      </c>
      <c r="E185" s="33" t="str">
        <f>IF('[1]Outside Edges'!I184&gt;=(12.7+1),"Yes","No")</f>
        <v>Yes</v>
      </c>
      <c r="F185" s="33" t="str">
        <f>IF('[1]Outside Edges'!J184&gt;=(12.7+1),"Yes","No")</f>
        <v>Yes</v>
      </c>
      <c r="G185" s="33" t="str">
        <f>IF('[1]Outside Edges'!K184&gt;=(12.7+1),"Yes","No")</f>
        <v>Yes</v>
      </c>
      <c r="H185" s="34" t="str">
        <f>IF('[1]Outside Edges'!L184&gt;=(12.7+1),"Yes","No")</f>
        <v>Yes</v>
      </c>
      <c r="I185" s="34" t="str">
        <f>IF('[1]Outside Edges'!M184&gt;=(12.7+1),"Yes","No")</f>
        <v>Yes</v>
      </c>
      <c r="J185" s="34" t="str">
        <f>IF('[1]Outside Edges'!N184&gt;=(12.7+1),"Yes","No")</f>
        <v>Yes</v>
      </c>
      <c r="K185" s="13" t="str">
        <f>IF(('[1]Outside Edges'!F184+6.1)&gt;=(12.7+1),"Yes","No")</f>
        <v>Yes</v>
      </c>
      <c r="L185" s="141" t="str">
        <f>IF(('[1]Outside Edges'!G184+6.1)&gt;=(12.7+1),"Yes","No")</f>
        <v>Yes</v>
      </c>
      <c r="M185" s="33" t="str">
        <f>IF(('[1]Outside Edges'!H184+6.1)&gt;=(12.7+1),"Yes","No")</f>
        <v>Yes</v>
      </c>
      <c r="N185" s="33" t="str">
        <f>IF(('[1]Outside Edges'!I184+6.1)&gt;=(12.7+1),"Yes","No")</f>
        <v>Yes</v>
      </c>
      <c r="O185" s="33" t="str">
        <f>IF(('[1]Outside Edges'!J184+6.1)&gt;=(12.7+1),"Yes","No")</f>
        <v>Yes</v>
      </c>
      <c r="P185" s="33" t="str">
        <f>IF(('[1]Outside Edges'!K184+6.1)&gt;=(12.7+1),"Yes","No")</f>
        <v>Yes</v>
      </c>
      <c r="Q185" s="34" t="str">
        <f>IF(('[1]Outside Edges'!L184+6.1)&gt;=(12.7+1),"Yes","No")</f>
        <v>Yes</v>
      </c>
      <c r="R185" s="33" t="str">
        <f>IF(('[1]Outside Edges'!M184+6.1)&gt;=(12.7+1),"Yes","No")</f>
        <v>Yes</v>
      </c>
      <c r="S185" s="35" t="str">
        <f>IF(('[1]Outside Edges'!N184+6.1)&gt;=(12.7+1),"Yes","No")</f>
        <v>Yes</v>
      </c>
    </row>
    <row r="186" spans="1:19" ht="15.75" customHeight="1" thickBot="1" x14ac:dyDescent="0.3">
      <c r="A186" s="184" t="s">
        <v>59</v>
      </c>
      <c r="B186" s="141" t="str">
        <f>IF('[1]Outside Edges'!F185&gt;=(12.7+1),"Yes","No")</f>
        <v>No</v>
      </c>
      <c r="C186" s="141" t="str">
        <f>IF('[1]Outside Edges'!G185&gt;=(12.7+1),"Yes","No")</f>
        <v>No</v>
      </c>
      <c r="D186" s="33" t="str">
        <f>IF('[1]Outside Edges'!H185&gt;=(12.7+1),"Yes","No")</f>
        <v>No</v>
      </c>
      <c r="E186" s="33" t="str">
        <f>IF('[1]Outside Edges'!I185&gt;=(12.7+1),"Yes","No")</f>
        <v>Yes</v>
      </c>
      <c r="F186" s="33" t="str">
        <f>IF('[1]Outside Edges'!J185&gt;=(12.7+1),"Yes","No")</f>
        <v>Yes</v>
      </c>
      <c r="G186" s="33" t="str">
        <f>IF('[1]Outside Edges'!K185&gt;=(12.7+1),"Yes","No")</f>
        <v>Yes</v>
      </c>
      <c r="H186" s="34" t="str">
        <f>IF('[1]Outside Edges'!L185&gt;=(12.7+1),"Yes","No")</f>
        <v>Yes</v>
      </c>
      <c r="I186" s="34" t="str">
        <f>IF('[1]Outside Edges'!M185&gt;=(12.7+1),"Yes","No")</f>
        <v>Yes</v>
      </c>
      <c r="J186" s="34" t="str">
        <f>IF('[1]Outside Edges'!N185&gt;=(12.7+1),"Yes","No")</f>
        <v>Yes</v>
      </c>
      <c r="K186" s="13" t="str">
        <f>IF(('[1]Outside Edges'!F185+6.1)&gt;=(12.7+1),"Yes","No")</f>
        <v>Yes</v>
      </c>
      <c r="L186" s="141" t="str">
        <f>IF(('[1]Outside Edges'!G185+6.1)&gt;=(12.7+1),"Yes","No")</f>
        <v>Yes</v>
      </c>
      <c r="M186" s="33" t="str">
        <f>IF(('[1]Outside Edges'!H185+6.1)&gt;=(12.7+1),"Yes","No")</f>
        <v>Yes</v>
      </c>
      <c r="N186" s="33" t="str">
        <f>IF(('[1]Outside Edges'!I185+6.1)&gt;=(12.7+1),"Yes","No")</f>
        <v>Yes</v>
      </c>
      <c r="O186" s="33" t="str">
        <f>IF(('[1]Outside Edges'!J185+6.1)&gt;=(12.7+1),"Yes","No")</f>
        <v>Yes</v>
      </c>
      <c r="P186" s="33" t="str">
        <f>IF(('[1]Outside Edges'!K185+6.1)&gt;=(12.7+1),"Yes","No")</f>
        <v>Yes</v>
      </c>
      <c r="Q186" s="34" t="str">
        <f>IF(('[1]Outside Edges'!L185+6.1)&gt;=(12.7+1),"Yes","No")</f>
        <v>Yes</v>
      </c>
      <c r="R186" s="33" t="str">
        <f>IF(('[1]Outside Edges'!M185+6.1)&gt;=(12.7+1),"Yes","No")</f>
        <v>Yes</v>
      </c>
      <c r="S186" s="35" t="str">
        <f>IF(('[1]Outside Edges'!N185+6.1)&gt;=(12.7+1),"Yes","No")</f>
        <v>Yes</v>
      </c>
    </row>
    <row r="187" spans="1:19" ht="15.75" customHeight="1" thickBot="1" x14ac:dyDescent="0.3">
      <c r="A187" s="8" t="str">
        <f>IF('[1]Outside Edges'!$A186&lt;&gt;"",'[1]Outside Edges'!$A186,"")</f>
        <v>D184</v>
      </c>
      <c r="B187" s="141" t="str">
        <f>IF('[1]Outside Edges'!F186&gt;=(12.7+1),"Yes","No")</f>
        <v>Yes</v>
      </c>
      <c r="C187" s="141" t="str">
        <f>IF('[1]Outside Edges'!G186&gt;=(12.7+1),"Yes","No")</f>
        <v>Yes</v>
      </c>
      <c r="D187" s="33" t="str">
        <f>IF('[1]Outside Edges'!H186&gt;=(12.7+1),"Yes","No")</f>
        <v>Yes</v>
      </c>
      <c r="E187" s="33" t="str">
        <f>IF('[1]Outside Edges'!I186&gt;=(12.7+1),"Yes","No")</f>
        <v>Yes</v>
      </c>
      <c r="F187" s="33" t="str">
        <f>IF('[1]Outside Edges'!J186&gt;=(12.7+1),"Yes","No")</f>
        <v>Yes</v>
      </c>
      <c r="G187" s="33" t="str">
        <f>IF('[1]Outside Edges'!K186&gt;=(12.7+1),"Yes","No")</f>
        <v>Yes</v>
      </c>
      <c r="H187" s="34" t="str">
        <f>IF('[1]Outside Edges'!L186&gt;=(12.7+1),"Yes","No")</f>
        <v>Yes</v>
      </c>
      <c r="I187" s="34" t="str">
        <f>IF('[1]Outside Edges'!M186&gt;=(12.7+1),"Yes","No")</f>
        <v>Yes</v>
      </c>
      <c r="J187" s="34" t="str">
        <f>IF('[1]Outside Edges'!N186&gt;=(12.7+1),"Yes","No")</f>
        <v>Yes</v>
      </c>
      <c r="K187" s="13" t="str">
        <f>IF(('[1]Outside Edges'!F186+6.1)&gt;=(12.7+1),"Yes","No")</f>
        <v>Yes</v>
      </c>
      <c r="L187" s="141" t="str">
        <f>IF(('[1]Outside Edges'!G186+6.1)&gt;=(12.7+1),"Yes","No")</f>
        <v>Yes</v>
      </c>
      <c r="M187" s="33" t="str">
        <f>IF(('[1]Outside Edges'!H186+6.1)&gt;=(12.7+1),"Yes","No")</f>
        <v>Yes</v>
      </c>
      <c r="N187" s="33" t="str">
        <f>IF(('[1]Outside Edges'!I186+6.1)&gt;=(12.7+1),"Yes","No")</f>
        <v>Yes</v>
      </c>
      <c r="O187" s="33" t="str">
        <f>IF(('[1]Outside Edges'!J186+6.1)&gt;=(12.7+1),"Yes","No")</f>
        <v>Yes</v>
      </c>
      <c r="P187" s="33" t="str">
        <f>IF(('[1]Outside Edges'!K186+6.1)&gt;=(12.7+1),"Yes","No")</f>
        <v>Yes</v>
      </c>
      <c r="Q187" s="34" t="str">
        <f>IF(('[1]Outside Edges'!L186+6.1)&gt;=(12.7+1),"Yes","No")</f>
        <v>Yes</v>
      </c>
      <c r="R187" s="33" t="str">
        <f>IF(('[1]Outside Edges'!M186+6.1)&gt;=(12.7+1),"Yes","No")</f>
        <v>Yes</v>
      </c>
      <c r="S187" s="35" t="str">
        <f>IF(('[1]Outside Edges'!N186+6.1)&gt;=(12.7+1),"Yes","No")</f>
        <v>Yes</v>
      </c>
    </row>
    <row r="188" spans="1:19" ht="15.75" customHeight="1" thickBot="1" x14ac:dyDescent="0.3">
      <c r="A188" s="184" t="s">
        <v>68</v>
      </c>
      <c r="B188" s="141" t="str">
        <f>IF('[1]Outside Edges'!F187&gt;=(12.7+1),"Yes","No")</f>
        <v>Yes</v>
      </c>
      <c r="C188" s="141" t="str">
        <f>IF('[1]Outside Edges'!G187&gt;=(12.7+1),"Yes","No")</f>
        <v>Yes</v>
      </c>
      <c r="D188" s="33" t="str">
        <f>IF('[1]Outside Edges'!H187&gt;=(12.7+1),"Yes","No")</f>
        <v>Yes</v>
      </c>
      <c r="E188" s="33" t="str">
        <f>IF('[1]Outside Edges'!I187&gt;=(12.7+1),"Yes","No")</f>
        <v>Yes</v>
      </c>
      <c r="F188" s="33" t="str">
        <f>IF('[1]Outside Edges'!J187&gt;=(12.7+1),"Yes","No")</f>
        <v>Yes</v>
      </c>
      <c r="G188" s="33" t="str">
        <f>IF('[1]Outside Edges'!K187&gt;=(12.7+1),"Yes","No")</f>
        <v>Yes</v>
      </c>
      <c r="H188" s="34" t="str">
        <f>IF('[1]Outside Edges'!L187&gt;=(12.7+1),"Yes","No")</f>
        <v>Yes</v>
      </c>
      <c r="I188" s="34" t="str">
        <f>IF('[1]Outside Edges'!M187&gt;=(12.7+1),"Yes","No")</f>
        <v>Yes</v>
      </c>
      <c r="J188" s="34" t="str">
        <f>IF('[1]Outside Edges'!N187&gt;=(12.7+1),"Yes","No")</f>
        <v>Yes</v>
      </c>
      <c r="K188" s="13" t="str">
        <f>IF(('[1]Outside Edges'!F187+6.1)&gt;=(12.7+1),"Yes","No")</f>
        <v>Yes</v>
      </c>
      <c r="L188" s="141" t="str">
        <f>IF(('[1]Outside Edges'!G187+6.1)&gt;=(12.7+1),"Yes","No")</f>
        <v>Yes</v>
      </c>
      <c r="M188" s="33" t="str">
        <f>IF(('[1]Outside Edges'!H187+6.1)&gt;=(12.7+1),"Yes","No")</f>
        <v>Yes</v>
      </c>
      <c r="N188" s="33" t="str">
        <f>IF(('[1]Outside Edges'!I187+6.1)&gt;=(12.7+1),"Yes","No")</f>
        <v>Yes</v>
      </c>
      <c r="O188" s="33" t="str">
        <f>IF(('[1]Outside Edges'!J187+6.1)&gt;=(12.7+1),"Yes","No")</f>
        <v>Yes</v>
      </c>
      <c r="P188" s="33" t="str">
        <f>IF(('[1]Outside Edges'!K187+6.1)&gt;=(12.7+1),"Yes","No")</f>
        <v>Yes</v>
      </c>
      <c r="Q188" s="34" t="str">
        <f>IF(('[1]Outside Edges'!L187+6.1)&gt;=(12.7+1),"Yes","No")</f>
        <v>Yes</v>
      </c>
      <c r="R188" s="33" t="str">
        <f>IF(('[1]Outside Edges'!M187+6.1)&gt;=(12.7+1),"Yes","No")</f>
        <v>Yes</v>
      </c>
      <c r="S188" s="35" t="str">
        <f>IF(('[1]Outside Edges'!N187+6.1)&gt;=(12.7+1),"Yes","No")</f>
        <v>Yes</v>
      </c>
    </row>
    <row r="189" spans="1:19" ht="15.75" customHeight="1" thickBot="1" x14ac:dyDescent="0.3">
      <c r="A189" s="8" t="str">
        <f>IF('[1]Outside Edges'!$A188&lt;&gt;"",'[1]Outside Edges'!$A188,"")</f>
        <v>D186</v>
      </c>
      <c r="B189" s="141" t="str">
        <f>IF('[1]Outside Edges'!F188&gt;=(12.7+1),"Yes","No")</f>
        <v>Yes</v>
      </c>
      <c r="C189" s="141" t="str">
        <f>IF('[1]Outside Edges'!G188&gt;=(12.7+1),"Yes","No")</f>
        <v>Yes</v>
      </c>
      <c r="D189" s="33" t="str">
        <f>IF('[1]Outside Edges'!H188&gt;=(12.7+1),"Yes","No")</f>
        <v>Yes</v>
      </c>
      <c r="E189" s="33" t="str">
        <f>IF('[1]Outside Edges'!I188&gt;=(12.7+1),"Yes","No")</f>
        <v>Yes</v>
      </c>
      <c r="F189" s="33" t="str">
        <f>IF('[1]Outside Edges'!J188&gt;=(12.7+1),"Yes","No")</f>
        <v>Yes</v>
      </c>
      <c r="G189" s="33" t="str">
        <f>IF('[1]Outside Edges'!K188&gt;=(12.7+1),"Yes","No")</f>
        <v>Yes</v>
      </c>
      <c r="H189" s="34" t="str">
        <f>IF('[1]Outside Edges'!L188&gt;=(12.7+1),"Yes","No")</f>
        <v>Yes</v>
      </c>
      <c r="I189" s="34" t="str">
        <f>IF('[1]Outside Edges'!M188&gt;=(12.7+1),"Yes","No")</f>
        <v>Yes</v>
      </c>
      <c r="J189" s="34" t="str">
        <f>IF('[1]Outside Edges'!N188&gt;=(12.7+1),"Yes","No")</f>
        <v>Yes</v>
      </c>
      <c r="K189" s="13" t="str">
        <f>IF(('[1]Outside Edges'!F188+6.1)&gt;=(12.7+1),"Yes","No")</f>
        <v>Yes</v>
      </c>
      <c r="L189" s="141" t="str">
        <f>IF(('[1]Outside Edges'!G188+6.1)&gt;=(12.7+1),"Yes","No")</f>
        <v>Yes</v>
      </c>
      <c r="M189" s="33" t="str">
        <f>IF(('[1]Outside Edges'!H188+6.1)&gt;=(12.7+1),"Yes","No")</f>
        <v>Yes</v>
      </c>
      <c r="N189" s="33" t="str">
        <f>IF(('[1]Outside Edges'!I188+6.1)&gt;=(12.7+1),"Yes","No")</f>
        <v>Yes</v>
      </c>
      <c r="O189" s="33" t="str">
        <f>IF(('[1]Outside Edges'!J188+6.1)&gt;=(12.7+1),"Yes","No")</f>
        <v>Yes</v>
      </c>
      <c r="P189" s="33" t="str">
        <f>IF(('[1]Outside Edges'!K188+6.1)&gt;=(12.7+1),"Yes","No")</f>
        <v>Yes</v>
      </c>
      <c r="Q189" s="34" t="str">
        <f>IF(('[1]Outside Edges'!L188+6.1)&gt;=(12.7+1),"Yes","No")</f>
        <v>Yes</v>
      </c>
      <c r="R189" s="33" t="str">
        <f>IF(('[1]Outside Edges'!M188+6.1)&gt;=(12.7+1),"Yes","No")</f>
        <v>Yes</v>
      </c>
      <c r="S189" s="35" t="str">
        <f>IF(('[1]Outside Edges'!N188+6.1)&gt;=(12.7+1),"Yes","No")</f>
        <v>Yes</v>
      </c>
    </row>
    <row r="190" spans="1:19" ht="15.75" customHeight="1" thickBot="1" x14ac:dyDescent="0.3">
      <c r="A190" s="8" t="str">
        <f>IF('[1]Outside Edges'!$A189&lt;&gt;"",'[1]Outside Edges'!$A189,"")</f>
        <v>D187</v>
      </c>
      <c r="B190" s="141" t="str">
        <f>IF('[1]Outside Edges'!F189&gt;=(12.7+1),"Yes","No")</f>
        <v>Yes</v>
      </c>
      <c r="C190" s="141" t="str">
        <f>IF('[1]Outside Edges'!G189&gt;=(12.7+1),"Yes","No")</f>
        <v>Yes</v>
      </c>
      <c r="D190" s="33" t="str">
        <f>IF('[1]Outside Edges'!H189&gt;=(12.7+1),"Yes","No")</f>
        <v>Yes</v>
      </c>
      <c r="E190" s="33" t="str">
        <f>IF('[1]Outside Edges'!I189&gt;=(12.7+1),"Yes","No")</f>
        <v>Yes</v>
      </c>
      <c r="F190" s="33" t="str">
        <f>IF('[1]Outside Edges'!J189&gt;=(12.7+1),"Yes","No")</f>
        <v>Yes</v>
      </c>
      <c r="G190" s="33" t="str">
        <f>IF('[1]Outside Edges'!K189&gt;=(12.7+1),"Yes","No")</f>
        <v>Yes</v>
      </c>
      <c r="H190" s="34" t="str">
        <f>IF('[1]Outside Edges'!L189&gt;=(12.7+1),"Yes","No")</f>
        <v>Yes</v>
      </c>
      <c r="I190" s="34" t="str">
        <f>IF('[1]Outside Edges'!M189&gt;=(12.7+1),"Yes","No")</f>
        <v>Yes</v>
      </c>
      <c r="J190" s="34" t="str">
        <f>IF('[1]Outside Edges'!N189&gt;=(12.7+1),"Yes","No")</f>
        <v>Yes</v>
      </c>
      <c r="K190" s="13" t="str">
        <f>IF(('[1]Outside Edges'!F189+6.1)&gt;=(12.7+1),"Yes","No")</f>
        <v>Yes</v>
      </c>
      <c r="L190" s="141" t="str">
        <f>IF(('[1]Outside Edges'!G189+6.1)&gt;=(12.7+1),"Yes","No")</f>
        <v>Yes</v>
      </c>
      <c r="M190" s="33" t="str">
        <f>IF(('[1]Outside Edges'!H189+6.1)&gt;=(12.7+1),"Yes","No")</f>
        <v>Yes</v>
      </c>
      <c r="N190" s="33" t="str">
        <f>IF(('[1]Outside Edges'!I189+6.1)&gt;=(12.7+1),"Yes","No")</f>
        <v>Yes</v>
      </c>
      <c r="O190" s="33" t="str">
        <f>IF(('[1]Outside Edges'!J189+6.1)&gt;=(12.7+1),"Yes","No")</f>
        <v>Yes</v>
      </c>
      <c r="P190" s="33" t="str">
        <f>IF(('[1]Outside Edges'!K189+6.1)&gt;=(12.7+1),"Yes","No")</f>
        <v>Yes</v>
      </c>
      <c r="Q190" s="34" t="str">
        <f>IF(('[1]Outside Edges'!L189+6.1)&gt;=(12.7+1),"Yes","No")</f>
        <v>Yes</v>
      </c>
      <c r="R190" s="33" t="str">
        <f>IF(('[1]Outside Edges'!M189+6.1)&gt;=(12.7+1),"Yes","No")</f>
        <v>Yes</v>
      </c>
      <c r="S190" s="35" t="str">
        <f>IF(('[1]Outside Edges'!N189+6.1)&gt;=(12.7+1),"Yes","No")</f>
        <v>Yes</v>
      </c>
    </row>
    <row r="191" spans="1:19" ht="15.75" customHeight="1" thickBot="1" x14ac:dyDescent="0.3">
      <c r="A191" s="8" t="str">
        <f>IF('[1]Outside Edges'!$A190&lt;&gt;"",'[1]Outside Edges'!$A190,"")</f>
        <v>D188</v>
      </c>
      <c r="B191" s="141" t="str">
        <f>IF('[1]Outside Edges'!F190&gt;=(12.7+1),"Yes","No")</f>
        <v>Yes</v>
      </c>
      <c r="C191" s="141" t="str">
        <f>IF('[1]Outside Edges'!G190&gt;=(12.7+1),"Yes","No")</f>
        <v>Yes</v>
      </c>
      <c r="D191" s="33" t="str">
        <f>IF('[1]Outside Edges'!H190&gt;=(12.7+1),"Yes","No")</f>
        <v>Yes</v>
      </c>
      <c r="E191" s="33" t="str">
        <f>IF('[1]Outside Edges'!I190&gt;=(12.7+1),"Yes","No")</f>
        <v>Yes</v>
      </c>
      <c r="F191" s="33" t="str">
        <f>IF('[1]Outside Edges'!J190&gt;=(12.7+1),"Yes","No")</f>
        <v>Yes</v>
      </c>
      <c r="G191" s="33" t="str">
        <f>IF('[1]Outside Edges'!K190&gt;=(12.7+1),"Yes","No")</f>
        <v>Yes</v>
      </c>
      <c r="H191" s="34" t="str">
        <f>IF('[1]Outside Edges'!L190&gt;=(12.7+1),"Yes","No")</f>
        <v>Yes</v>
      </c>
      <c r="I191" s="34" t="str">
        <f>IF('[1]Outside Edges'!M190&gt;=(12.7+1),"Yes","No")</f>
        <v>Yes</v>
      </c>
      <c r="J191" s="34" t="str">
        <f>IF('[1]Outside Edges'!N190&gt;=(12.7+1),"Yes","No")</f>
        <v>Yes</v>
      </c>
      <c r="K191" s="13" t="str">
        <f>IF(('[1]Outside Edges'!F190+6.1)&gt;=(12.7+1),"Yes","No")</f>
        <v>Yes</v>
      </c>
      <c r="L191" s="141" t="str">
        <f>IF(('[1]Outside Edges'!G190+6.1)&gt;=(12.7+1),"Yes","No")</f>
        <v>Yes</v>
      </c>
      <c r="M191" s="33" t="str">
        <f>IF(('[1]Outside Edges'!H190+6.1)&gt;=(12.7+1),"Yes","No")</f>
        <v>Yes</v>
      </c>
      <c r="N191" s="33" t="str">
        <f>IF(('[1]Outside Edges'!I190+6.1)&gt;=(12.7+1),"Yes","No")</f>
        <v>Yes</v>
      </c>
      <c r="O191" s="33" t="str">
        <f>IF(('[1]Outside Edges'!J190+6.1)&gt;=(12.7+1),"Yes","No")</f>
        <v>Yes</v>
      </c>
      <c r="P191" s="33" t="str">
        <f>IF(('[1]Outside Edges'!K190+6.1)&gt;=(12.7+1),"Yes","No")</f>
        <v>Yes</v>
      </c>
      <c r="Q191" s="34" t="str">
        <f>IF(('[1]Outside Edges'!L190+6.1)&gt;=(12.7+1),"Yes","No")</f>
        <v>Yes</v>
      </c>
      <c r="R191" s="33" t="str">
        <f>IF(('[1]Outside Edges'!M190+6.1)&gt;=(12.7+1),"Yes","No")</f>
        <v>Yes</v>
      </c>
      <c r="S191" s="35" t="str">
        <f>IF(('[1]Outside Edges'!N190+6.1)&gt;=(12.7+1),"Yes","No")</f>
        <v>Yes</v>
      </c>
    </row>
    <row r="192" spans="1:19" ht="15.75" customHeight="1" thickBot="1" x14ac:dyDescent="0.3">
      <c r="A192" s="8" t="str">
        <f>IF('[1]Outside Edges'!$A191&lt;&gt;"",'[1]Outside Edges'!$A191,"")</f>
        <v>D189</v>
      </c>
      <c r="B192" s="141" t="str">
        <f>IF('[1]Outside Edges'!F191&gt;=(12.7+1),"Yes","No")</f>
        <v>Yes</v>
      </c>
      <c r="C192" s="141" t="str">
        <f>IF('[1]Outside Edges'!G191&gt;=(12.7+1),"Yes","No")</f>
        <v>Yes</v>
      </c>
      <c r="D192" s="33" t="str">
        <f>IF('[1]Outside Edges'!H191&gt;=(12.7+1),"Yes","No")</f>
        <v>Yes</v>
      </c>
      <c r="E192" s="33" t="str">
        <f>IF('[1]Outside Edges'!I191&gt;=(12.7+1),"Yes","No")</f>
        <v>Yes</v>
      </c>
      <c r="F192" s="33" t="str">
        <f>IF('[1]Outside Edges'!J191&gt;=(12.7+1),"Yes","No")</f>
        <v>Yes</v>
      </c>
      <c r="G192" s="33" t="str">
        <f>IF('[1]Outside Edges'!K191&gt;=(12.7+1),"Yes","No")</f>
        <v>Yes</v>
      </c>
      <c r="H192" s="34" t="str">
        <f>IF('[1]Outside Edges'!L191&gt;=(12.7+1),"Yes","No")</f>
        <v>Yes</v>
      </c>
      <c r="I192" s="34" t="str">
        <f>IF('[1]Outside Edges'!M191&gt;=(12.7+1),"Yes","No")</f>
        <v>Yes</v>
      </c>
      <c r="J192" s="34" t="str">
        <f>IF('[1]Outside Edges'!N191&gt;=(12.7+1),"Yes","No")</f>
        <v>Yes</v>
      </c>
      <c r="K192" s="13" t="str">
        <f>IF(('[1]Outside Edges'!F191+6.1)&gt;=(12.7+1),"Yes","No")</f>
        <v>Yes</v>
      </c>
      <c r="L192" s="141" t="str">
        <f>IF(('[1]Outside Edges'!G191+6.1)&gt;=(12.7+1),"Yes","No")</f>
        <v>Yes</v>
      </c>
      <c r="M192" s="33" t="str">
        <f>IF(('[1]Outside Edges'!H191+6.1)&gt;=(12.7+1),"Yes","No")</f>
        <v>Yes</v>
      </c>
      <c r="N192" s="33" t="str">
        <f>IF(('[1]Outside Edges'!I191+6.1)&gt;=(12.7+1),"Yes","No")</f>
        <v>Yes</v>
      </c>
      <c r="O192" s="33" t="str">
        <f>IF(('[1]Outside Edges'!J191+6.1)&gt;=(12.7+1),"Yes","No")</f>
        <v>Yes</v>
      </c>
      <c r="P192" s="33" t="str">
        <f>IF(('[1]Outside Edges'!K191+6.1)&gt;=(12.7+1),"Yes","No")</f>
        <v>Yes</v>
      </c>
      <c r="Q192" s="34" t="str">
        <f>IF(('[1]Outside Edges'!L191+6.1)&gt;=(12.7+1),"Yes","No")</f>
        <v>Yes</v>
      </c>
      <c r="R192" s="33" t="str">
        <f>IF(('[1]Outside Edges'!M191+6.1)&gt;=(12.7+1),"Yes","No")</f>
        <v>Yes</v>
      </c>
      <c r="S192" s="35" t="str">
        <f>IF(('[1]Outside Edges'!N191+6.1)&gt;=(12.7+1),"Yes","No")</f>
        <v>Yes</v>
      </c>
    </row>
    <row r="193" spans="1:19" ht="15.75" customHeight="1" thickBot="1" x14ac:dyDescent="0.3">
      <c r="A193" s="8" t="str">
        <f>IF('[1]Outside Edges'!$A192&lt;&gt;"",'[1]Outside Edges'!$A192,"")</f>
        <v>D190</v>
      </c>
      <c r="B193" s="141" t="str">
        <f>IF('[1]Outside Edges'!F192&gt;=(12.7+1),"Yes","No")</f>
        <v>Yes</v>
      </c>
      <c r="C193" s="141" t="str">
        <f>IF('[1]Outside Edges'!G192&gt;=(12.7+1),"Yes","No")</f>
        <v>Yes</v>
      </c>
      <c r="D193" s="33" t="str">
        <f>IF('[1]Outside Edges'!H192&gt;=(12.7+1),"Yes","No")</f>
        <v>Yes</v>
      </c>
      <c r="E193" s="33" t="str">
        <f>IF('[1]Outside Edges'!I192&gt;=(12.7+1),"Yes","No")</f>
        <v>Yes</v>
      </c>
      <c r="F193" s="33" t="str">
        <f>IF('[1]Outside Edges'!J192&gt;=(12.7+1),"Yes","No")</f>
        <v>Yes</v>
      </c>
      <c r="G193" s="33" t="str">
        <f>IF('[1]Outside Edges'!K192&gt;=(12.7+1),"Yes","No")</f>
        <v>Yes</v>
      </c>
      <c r="H193" s="34" t="str">
        <f>IF('[1]Outside Edges'!L192&gt;=(12.7+1),"Yes","No")</f>
        <v>Yes</v>
      </c>
      <c r="I193" s="34" t="str">
        <f>IF('[1]Outside Edges'!M192&gt;=(12.7+1),"Yes","No")</f>
        <v>Yes</v>
      </c>
      <c r="J193" s="34" t="str">
        <f>IF('[1]Outside Edges'!N192&gt;=(12.7+1),"Yes","No")</f>
        <v>Yes</v>
      </c>
      <c r="K193" s="13" t="str">
        <f>IF(('[1]Outside Edges'!F192+6.1)&gt;=(12.7+1),"Yes","No")</f>
        <v>Yes</v>
      </c>
      <c r="L193" s="141" t="str">
        <f>IF(('[1]Outside Edges'!G192+6.1)&gt;=(12.7+1),"Yes","No")</f>
        <v>Yes</v>
      </c>
      <c r="M193" s="33" t="str">
        <f>IF(('[1]Outside Edges'!H192+6.1)&gt;=(12.7+1),"Yes","No")</f>
        <v>Yes</v>
      </c>
      <c r="N193" s="33" t="str">
        <f>IF(('[1]Outside Edges'!I192+6.1)&gt;=(12.7+1),"Yes","No")</f>
        <v>Yes</v>
      </c>
      <c r="O193" s="33" t="str">
        <f>IF(('[1]Outside Edges'!J192+6.1)&gt;=(12.7+1),"Yes","No")</f>
        <v>Yes</v>
      </c>
      <c r="P193" s="33" t="str">
        <f>IF(('[1]Outside Edges'!K192+6.1)&gt;=(12.7+1),"Yes","No")</f>
        <v>Yes</v>
      </c>
      <c r="Q193" s="34" t="str">
        <f>IF(('[1]Outside Edges'!L192+6.1)&gt;=(12.7+1),"Yes","No")</f>
        <v>Yes</v>
      </c>
      <c r="R193" s="33" t="str">
        <f>IF(('[1]Outside Edges'!M192+6.1)&gt;=(12.7+1),"Yes","No")</f>
        <v>Yes</v>
      </c>
      <c r="S193" s="35" t="str">
        <f>IF(('[1]Outside Edges'!N192+6.1)&gt;=(12.7+1),"Yes","No")</f>
        <v>Yes</v>
      </c>
    </row>
    <row r="194" spans="1:19" ht="15.75" customHeight="1" thickBot="1" x14ac:dyDescent="0.3">
      <c r="A194" s="8" t="str">
        <f>IF('[1]Outside Edges'!$A193&lt;&gt;"",'[1]Outside Edges'!$A193,"")</f>
        <v>D191</v>
      </c>
      <c r="B194" s="141" t="str">
        <f>IF('[1]Outside Edges'!F193&gt;=(12.7+1),"Yes","No")</f>
        <v>Yes</v>
      </c>
      <c r="C194" s="141" t="str">
        <f>IF('[1]Outside Edges'!G193&gt;=(12.7+1),"Yes","No")</f>
        <v>Yes</v>
      </c>
      <c r="D194" s="33" t="str">
        <f>IF('[1]Outside Edges'!H193&gt;=(12.7+1),"Yes","No")</f>
        <v>Yes</v>
      </c>
      <c r="E194" s="33" t="str">
        <f>IF('[1]Outside Edges'!I193&gt;=(12.7+1),"Yes","No")</f>
        <v>Yes</v>
      </c>
      <c r="F194" s="33" t="str">
        <f>IF('[1]Outside Edges'!J193&gt;=(12.7+1),"Yes","No")</f>
        <v>Yes</v>
      </c>
      <c r="G194" s="33" t="str">
        <f>IF('[1]Outside Edges'!K193&gt;=(12.7+1),"Yes","No")</f>
        <v>Yes</v>
      </c>
      <c r="H194" s="34" t="str">
        <f>IF('[1]Outside Edges'!L193&gt;=(12.7+1),"Yes","No")</f>
        <v>Yes</v>
      </c>
      <c r="I194" s="34" t="str">
        <f>IF('[1]Outside Edges'!M193&gt;=(12.7+1),"Yes","No")</f>
        <v>Yes</v>
      </c>
      <c r="J194" s="34" t="str">
        <f>IF('[1]Outside Edges'!N193&gt;=(12.7+1),"Yes","No")</f>
        <v>Yes</v>
      </c>
      <c r="K194" s="13" t="str">
        <f>IF(('[1]Outside Edges'!F193+6.1)&gt;=(12.7+1),"Yes","No")</f>
        <v>Yes</v>
      </c>
      <c r="L194" s="141" t="str">
        <f>IF(('[1]Outside Edges'!G193+6.1)&gt;=(12.7+1),"Yes","No")</f>
        <v>Yes</v>
      </c>
      <c r="M194" s="33" t="str">
        <f>IF(('[1]Outside Edges'!H193+6.1)&gt;=(12.7+1),"Yes","No")</f>
        <v>Yes</v>
      </c>
      <c r="N194" s="33" t="str">
        <f>IF(('[1]Outside Edges'!I193+6.1)&gt;=(12.7+1),"Yes","No")</f>
        <v>Yes</v>
      </c>
      <c r="O194" s="33" t="str">
        <f>IF(('[1]Outside Edges'!J193+6.1)&gt;=(12.7+1),"Yes","No")</f>
        <v>Yes</v>
      </c>
      <c r="P194" s="33" t="str">
        <f>IF(('[1]Outside Edges'!K193+6.1)&gt;=(12.7+1),"Yes","No")</f>
        <v>Yes</v>
      </c>
      <c r="Q194" s="34" t="str">
        <f>IF(('[1]Outside Edges'!L193+6.1)&gt;=(12.7+1),"Yes","No")</f>
        <v>Yes</v>
      </c>
      <c r="R194" s="33" t="str">
        <f>IF(('[1]Outside Edges'!M193+6.1)&gt;=(12.7+1),"Yes","No")</f>
        <v>Yes</v>
      </c>
      <c r="S194" s="35" t="str">
        <f>IF(('[1]Outside Edges'!N193+6.1)&gt;=(12.7+1),"Yes","No")</f>
        <v>Yes</v>
      </c>
    </row>
    <row r="195" spans="1:19" ht="15.75" customHeight="1" thickBot="1" x14ac:dyDescent="0.3">
      <c r="A195" s="8" t="str">
        <f>IF('[1]Outside Edges'!$A194&lt;&gt;"",'[1]Outside Edges'!$A194,"")</f>
        <v>D192</v>
      </c>
      <c r="B195" s="141" t="str">
        <f>IF('[1]Outside Edges'!F194&gt;=(12.7+1),"Yes","No")</f>
        <v>Yes</v>
      </c>
      <c r="C195" s="141" t="str">
        <f>IF('[1]Outside Edges'!G194&gt;=(12.7+1),"Yes","No")</f>
        <v>Yes</v>
      </c>
      <c r="D195" s="33" t="str">
        <f>IF('[1]Outside Edges'!H194&gt;=(12.7+1),"Yes","No")</f>
        <v>Yes</v>
      </c>
      <c r="E195" s="33" t="str">
        <f>IF('[1]Outside Edges'!I194&gt;=(12.7+1),"Yes","No")</f>
        <v>Yes</v>
      </c>
      <c r="F195" s="33" t="str">
        <f>IF('[1]Outside Edges'!J194&gt;=(12.7+1),"Yes","No")</f>
        <v>Yes</v>
      </c>
      <c r="G195" s="33" t="str">
        <f>IF('[1]Outside Edges'!K194&gt;=(12.7+1),"Yes","No")</f>
        <v>Yes</v>
      </c>
      <c r="H195" s="34" t="str">
        <f>IF('[1]Outside Edges'!L194&gt;=(12.7+1),"Yes","No")</f>
        <v>Yes</v>
      </c>
      <c r="I195" s="34" t="str">
        <f>IF('[1]Outside Edges'!M194&gt;=(12.7+1),"Yes","No")</f>
        <v>Yes</v>
      </c>
      <c r="J195" s="34" t="str">
        <f>IF('[1]Outside Edges'!N194&gt;=(12.7+1),"Yes","No")</f>
        <v>Yes</v>
      </c>
      <c r="K195" s="13" t="str">
        <f>IF(('[1]Outside Edges'!F194+6.1)&gt;=(12.7+1),"Yes","No")</f>
        <v>Yes</v>
      </c>
      <c r="L195" s="141" t="str">
        <f>IF(('[1]Outside Edges'!G194+6.1)&gt;=(12.7+1),"Yes","No")</f>
        <v>Yes</v>
      </c>
      <c r="M195" s="33" t="str">
        <f>IF(('[1]Outside Edges'!H194+6.1)&gt;=(12.7+1),"Yes","No")</f>
        <v>Yes</v>
      </c>
      <c r="N195" s="33" t="str">
        <f>IF(('[1]Outside Edges'!I194+6.1)&gt;=(12.7+1),"Yes","No")</f>
        <v>Yes</v>
      </c>
      <c r="O195" s="33" t="str">
        <f>IF(('[1]Outside Edges'!J194+6.1)&gt;=(12.7+1),"Yes","No")</f>
        <v>Yes</v>
      </c>
      <c r="P195" s="33" t="str">
        <f>IF(('[1]Outside Edges'!K194+6.1)&gt;=(12.7+1),"Yes","No")</f>
        <v>Yes</v>
      </c>
      <c r="Q195" s="34" t="str">
        <f>IF(('[1]Outside Edges'!L194+6.1)&gt;=(12.7+1),"Yes","No")</f>
        <v>Yes</v>
      </c>
      <c r="R195" s="33" t="str">
        <f>IF(('[1]Outside Edges'!M194+6.1)&gt;=(12.7+1),"Yes","No")</f>
        <v>Yes</v>
      </c>
      <c r="S195" s="35" t="str">
        <f>IF(('[1]Outside Edges'!N194+6.1)&gt;=(12.7+1),"Yes","No")</f>
        <v>Yes</v>
      </c>
    </row>
    <row r="196" spans="1:19" ht="15.75" customHeight="1" thickBot="1" x14ac:dyDescent="0.3">
      <c r="A196" s="8" t="str">
        <f>IF('[1]Outside Edges'!$A195&lt;&gt;"",'[1]Outside Edges'!$A195,"")</f>
        <v>D193</v>
      </c>
      <c r="B196" s="141" t="str">
        <f>IF('[1]Outside Edges'!F195&gt;=(12.7+1),"Yes","No")</f>
        <v>Yes</v>
      </c>
      <c r="C196" s="141" t="str">
        <f>IF('[1]Outside Edges'!G195&gt;=(12.7+1),"Yes","No")</f>
        <v>Yes</v>
      </c>
      <c r="D196" s="33" t="str">
        <f>IF('[1]Outside Edges'!H195&gt;=(12.7+1),"Yes","No")</f>
        <v>Yes</v>
      </c>
      <c r="E196" s="33" t="str">
        <f>IF('[1]Outside Edges'!I195&gt;=(12.7+1),"Yes","No")</f>
        <v>Yes</v>
      </c>
      <c r="F196" s="33" t="str">
        <f>IF('[1]Outside Edges'!J195&gt;=(12.7+1),"Yes","No")</f>
        <v>Yes</v>
      </c>
      <c r="G196" s="33" t="str">
        <f>IF('[1]Outside Edges'!K195&gt;=(12.7+1),"Yes","No")</f>
        <v>Yes</v>
      </c>
      <c r="H196" s="34" t="str">
        <f>IF('[1]Outside Edges'!L195&gt;=(12.7+1),"Yes","No")</f>
        <v>Yes</v>
      </c>
      <c r="I196" s="34" t="str">
        <f>IF('[1]Outside Edges'!M195&gt;=(12.7+1),"Yes","No")</f>
        <v>Yes</v>
      </c>
      <c r="J196" s="34" t="str">
        <f>IF('[1]Outside Edges'!N195&gt;=(12.7+1),"Yes","No")</f>
        <v>Yes</v>
      </c>
      <c r="K196" s="13" t="str">
        <f>IF(('[1]Outside Edges'!F195+6.1)&gt;=(12.7+1),"Yes","No")</f>
        <v>Yes</v>
      </c>
      <c r="L196" s="141" t="str">
        <f>IF(('[1]Outside Edges'!G195+6.1)&gt;=(12.7+1),"Yes","No")</f>
        <v>Yes</v>
      </c>
      <c r="M196" s="33" t="str">
        <f>IF(('[1]Outside Edges'!H195+6.1)&gt;=(12.7+1),"Yes","No")</f>
        <v>Yes</v>
      </c>
      <c r="N196" s="33" t="str">
        <f>IF(('[1]Outside Edges'!I195+6.1)&gt;=(12.7+1),"Yes","No")</f>
        <v>Yes</v>
      </c>
      <c r="O196" s="33" t="str">
        <f>IF(('[1]Outside Edges'!J195+6.1)&gt;=(12.7+1),"Yes","No")</f>
        <v>Yes</v>
      </c>
      <c r="P196" s="33" t="str">
        <f>IF(('[1]Outside Edges'!K195+6.1)&gt;=(12.7+1),"Yes","No")</f>
        <v>Yes</v>
      </c>
      <c r="Q196" s="34" t="str">
        <f>IF(('[1]Outside Edges'!L195+6.1)&gt;=(12.7+1),"Yes","No")</f>
        <v>Yes</v>
      </c>
      <c r="R196" s="33" t="str">
        <f>IF(('[1]Outside Edges'!M195+6.1)&gt;=(12.7+1),"Yes","No")</f>
        <v>Yes</v>
      </c>
      <c r="S196" s="35" t="str">
        <f>IF(('[1]Outside Edges'!N195+6.1)&gt;=(12.7+1),"Yes","No")</f>
        <v>Yes</v>
      </c>
    </row>
    <row r="197" spans="1:19" ht="15.75" customHeight="1" thickBot="1" x14ac:dyDescent="0.3">
      <c r="A197" s="8" t="str">
        <f>IF('[1]Outside Edges'!$A196&lt;&gt;"",'[1]Outside Edges'!$A196,"")</f>
        <v>D194</v>
      </c>
      <c r="B197" s="141" t="str">
        <f>IF('[1]Outside Edges'!F196&gt;=(12.7+1),"Yes","No")</f>
        <v>Yes</v>
      </c>
      <c r="C197" s="141" t="str">
        <f>IF('[1]Outside Edges'!G196&gt;=(12.7+1),"Yes","No")</f>
        <v>Yes</v>
      </c>
      <c r="D197" s="33" t="str">
        <f>IF('[1]Outside Edges'!H196&gt;=(12.7+1),"Yes","No")</f>
        <v>Yes</v>
      </c>
      <c r="E197" s="33" t="str">
        <f>IF('[1]Outside Edges'!I196&gt;=(12.7+1),"Yes","No")</f>
        <v>Yes</v>
      </c>
      <c r="F197" s="33" t="str">
        <f>IF('[1]Outside Edges'!J196&gt;=(12.7+1),"Yes","No")</f>
        <v>Yes</v>
      </c>
      <c r="G197" s="33" t="str">
        <f>IF('[1]Outside Edges'!K196&gt;=(12.7+1),"Yes","No")</f>
        <v>Yes</v>
      </c>
      <c r="H197" s="34" t="str">
        <f>IF('[1]Outside Edges'!L196&gt;=(12.7+1),"Yes","No")</f>
        <v>Yes</v>
      </c>
      <c r="I197" s="34" t="str">
        <f>IF('[1]Outside Edges'!M196&gt;=(12.7+1),"Yes","No")</f>
        <v>Yes</v>
      </c>
      <c r="J197" s="34" t="str">
        <f>IF('[1]Outside Edges'!N196&gt;=(12.7+1),"Yes","No")</f>
        <v>Yes</v>
      </c>
      <c r="K197" s="13" t="str">
        <f>IF(('[1]Outside Edges'!F196+6.1)&gt;=(12.7+1),"Yes","No")</f>
        <v>Yes</v>
      </c>
      <c r="L197" s="141" t="str">
        <f>IF(('[1]Outside Edges'!G196+6.1)&gt;=(12.7+1),"Yes","No")</f>
        <v>Yes</v>
      </c>
      <c r="M197" s="33" t="str">
        <f>IF(('[1]Outside Edges'!H196+6.1)&gt;=(12.7+1),"Yes","No")</f>
        <v>Yes</v>
      </c>
      <c r="N197" s="33" t="str">
        <f>IF(('[1]Outside Edges'!I196+6.1)&gt;=(12.7+1),"Yes","No")</f>
        <v>Yes</v>
      </c>
      <c r="O197" s="33" t="str">
        <f>IF(('[1]Outside Edges'!J196+6.1)&gt;=(12.7+1),"Yes","No")</f>
        <v>Yes</v>
      </c>
      <c r="P197" s="33" t="str">
        <f>IF(('[1]Outside Edges'!K196+6.1)&gt;=(12.7+1),"Yes","No")</f>
        <v>Yes</v>
      </c>
      <c r="Q197" s="34" t="str">
        <f>IF(('[1]Outside Edges'!L196+6.1)&gt;=(12.7+1),"Yes","No")</f>
        <v>Yes</v>
      </c>
      <c r="R197" s="33" t="str">
        <f>IF(('[1]Outside Edges'!M196+6.1)&gt;=(12.7+1),"Yes","No")</f>
        <v>Yes</v>
      </c>
      <c r="S197" s="35" t="str">
        <f>IF(('[1]Outside Edges'!N196+6.1)&gt;=(12.7+1),"Yes","No")</f>
        <v>Yes</v>
      </c>
    </row>
    <row r="198" spans="1:19" ht="15.75" customHeight="1" thickBot="1" x14ac:dyDescent="0.3">
      <c r="A198" s="8" t="str">
        <f>IF('[1]Outside Edges'!$A197&lt;&gt;"",'[1]Outside Edges'!$A197,"")</f>
        <v>D195</v>
      </c>
      <c r="B198" s="141" t="str">
        <f>IF('[1]Outside Edges'!F197&gt;=(12.7+1),"Yes","No")</f>
        <v>Yes</v>
      </c>
      <c r="C198" s="141" t="str">
        <f>IF('[1]Outside Edges'!G197&gt;=(12.7+1),"Yes","No")</f>
        <v>Yes</v>
      </c>
      <c r="D198" s="33" t="str">
        <f>IF('[1]Outside Edges'!H197&gt;=(12.7+1),"Yes","No")</f>
        <v>Yes</v>
      </c>
      <c r="E198" s="33" t="str">
        <f>IF('[1]Outside Edges'!I197&gt;=(12.7+1),"Yes","No")</f>
        <v>Yes</v>
      </c>
      <c r="F198" s="33" t="str">
        <f>IF('[1]Outside Edges'!J197&gt;=(12.7+1),"Yes","No")</f>
        <v>Yes</v>
      </c>
      <c r="G198" s="33" t="str">
        <f>IF('[1]Outside Edges'!K197&gt;=(12.7+1),"Yes","No")</f>
        <v>Yes</v>
      </c>
      <c r="H198" s="34" t="str">
        <f>IF('[1]Outside Edges'!L197&gt;=(12.7+1),"Yes","No")</f>
        <v>Yes</v>
      </c>
      <c r="I198" s="34" t="str">
        <f>IF('[1]Outside Edges'!M197&gt;=(12.7+1),"Yes","No")</f>
        <v>Yes</v>
      </c>
      <c r="J198" s="34" t="str">
        <f>IF('[1]Outside Edges'!N197&gt;=(12.7+1),"Yes","No")</f>
        <v>Yes</v>
      </c>
      <c r="K198" s="13" t="str">
        <f>IF(('[1]Outside Edges'!F197+6.1)&gt;=(12.7+1),"Yes","No")</f>
        <v>Yes</v>
      </c>
      <c r="L198" s="141" t="str">
        <f>IF(('[1]Outside Edges'!G197+6.1)&gt;=(12.7+1),"Yes","No")</f>
        <v>Yes</v>
      </c>
      <c r="M198" s="33" t="str">
        <f>IF(('[1]Outside Edges'!H197+6.1)&gt;=(12.7+1),"Yes","No")</f>
        <v>Yes</v>
      </c>
      <c r="N198" s="33" t="str">
        <f>IF(('[1]Outside Edges'!I197+6.1)&gt;=(12.7+1),"Yes","No")</f>
        <v>Yes</v>
      </c>
      <c r="O198" s="33" t="str">
        <f>IF(('[1]Outside Edges'!J197+6.1)&gt;=(12.7+1),"Yes","No")</f>
        <v>Yes</v>
      </c>
      <c r="P198" s="33" t="str">
        <f>IF(('[1]Outside Edges'!K197+6.1)&gt;=(12.7+1),"Yes","No")</f>
        <v>Yes</v>
      </c>
      <c r="Q198" s="34" t="str">
        <f>IF(('[1]Outside Edges'!L197+6.1)&gt;=(12.7+1),"Yes","No")</f>
        <v>Yes</v>
      </c>
      <c r="R198" s="33" t="str">
        <f>IF(('[1]Outside Edges'!M197+6.1)&gt;=(12.7+1),"Yes","No")</f>
        <v>Yes</v>
      </c>
      <c r="S198" s="35" t="str">
        <f>IF(('[1]Outside Edges'!N197+6.1)&gt;=(12.7+1),"Yes","No")</f>
        <v>Yes</v>
      </c>
    </row>
    <row r="199" spans="1:19" ht="15.75" customHeight="1" thickBot="1" x14ac:dyDescent="0.3">
      <c r="A199" s="8" t="str">
        <f>IF('[1]Outside Edges'!$A198&lt;&gt;"",'[1]Outside Edges'!$A198,"")</f>
        <v>D196</v>
      </c>
      <c r="B199" s="141" t="str">
        <f>IF('[1]Outside Edges'!F198&gt;=(12.7+1),"Yes","No")</f>
        <v>Yes</v>
      </c>
      <c r="C199" s="141" t="str">
        <f>IF('[1]Outside Edges'!G198&gt;=(12.7+1),"Yes","No")</f>
        <v>Yes</v>
      </c>
      <c r="D199" s="33" t="str">
        <f>IF('[1]Outside Edges'!H198&gt;=(12.7+1),"Yes","No")</f>
        <v>Yes</v>
      </c>
      <c r="E199" s="33" t="str">
        <f>IF('[1]Outside Edges'!I198&gt;=(12.7+1),"Yes","No")</f>
        <v>Yes</v>
      </c>
      <c r="F199" s="33" t="str">
        <f>IF('[1]Outside Edges'!J198&gt;=(12.7+1),"Yes","No")</f>
        <v>Yes</v>
      </c>
      <c r="G199" s="33" t="str">
        <f>IF('[1]Outside Edges'!K198&gt;=(12.7+1),"Yes","No")</f>
        <v>Yes</v>
      </c>
      <c r="H199" s="34" t="str">
        <f>IF('[1]Outside Edges'!L198&gt;=(12.7+1),"Yes","No")</f>
        <v>Yes</v>
      </c>
      <c r="I199" s="34" t="str">
        <f>IF('[1]Outside Edges'!M198&gt;=(12.7+1),"Yes","No")</f>
        <v>Yes</v>
      </c>
      <c r="J199" s="34" t="str">
        <f>IF('[1]Outside Edges'!N198&gt;=(12.7+1),"Yes","No")</f>
        <v>Yes</v>
      </c>
      <c r="K199" s="13" t="str">
        <f>IF(('[1]Outside Edges'!F198+6.1)&gt;=(12.7+1),"Yes","No")</f>
        <v>Yes</v>
      </c>
      <c r="L199" s="141" t="str">
        <f>IF(('[1]Outside Edges'!G198+6.1)&gt;=(12.7+1),"Yes","No")</f>
        <v>Yes</v>
      </c>
      <c r="M199" s="33" t="str">
        <f>IF(('[1]Outside Edges'!H198+6.1)&gt;=(12.7+1),"Yes","No")</f>
        <v>Yes</v>
      </c>
      <c r="N199" s="33" t="str">
        <f>IF(('[1]Outside Edges'!I198+6.1)&gt;=(12.7+1),"Yes","No")</f>
        <v>Yes</v>
      </c>
      <c r="O199" s="33" t="str">
        <f>IF(('[1]Outside Edges'!J198+6.1)&gt;=(12.7+1),"Yes","No")</f>
        <v>Yes</v>
      </c>
      <c r="P199" s="33" t="str">
        <f>IF(('[1]Outside Edges'!K198+6.1)&gt;=(12.7+1),"Yes","No")</f>
        <v>Yes</v>
      </c>
      <c r="Q199" s="34" t="str">
        <f>IF(('[1]Outside Edges'!L198+6.1)&gt;=(12.7+1),"Yes","No")</f>
        <v>Yes</v>
      </c>
      <c r="R199" s="33" t="str">
        <f>IF(('[1]Outside Edges'!M198+6.1)&gt;=(12.7+1),"Yes","No")</f>
        <v>Yes</v>
      </c>
      <c r="S199" s="35" t="str">
        <f>IF(('[1]Outside Edges'!N198+6.1)&gt;=(12.7+1),"Yes","No")</f>
        <v>Yes</v>
      </c>
    </row>
    <row r="200" spans="1:19" ht="15.75" customHeight="1" x14ac:dyDescent="0.25">
      <c r="A200" s="184" t="s">
        <v>91</v>
      </c>
      <c r="B200" s="141" t="str">
        <f>IF('[1]Outside Edges'!F199&gt;=(12.7+1),"Yes","No")</f>
        <v>No</v>
      </c>
      <c r="C200" s="141" t="str">
        <f>IF('[1]Outside Edges'!G199&gt;=(12.7+1),"Yes","No")</f>
        <v>No</v>
      </c>
      <c r="D200" s="33" t="str">
        <f>IF('[1]Outside Edges'!H199&gt;=(12.7+1),"Yes","No")</f>
        <v>No</v>
      </c>
      <c r="E200" s="33" t="str">
        <f>IF('[1]Outside Edges'!I199&gt;=(12.7+1),"Yes","No")</f>
        <v>Yes</v>
      </c>
      <c r="F200" s="33" t="str">
        <f>IF('[1]Outside Edges'!J199&gt;=(12.7+1),"Yes","No")</f>
        <v>Yes</v>
      </c>
      <c r="G200" s="33" t="str">
        <f>IF('[1]Outside Edges'!K199&gt;=(12.7+1),"Yes","No")</f>
        <v>Yes</v>
      </c>
      <c r="H200" s="34" t="str">
        <f>IF('[1]Outside Edges'!L199&gt;=(12.7+1),"Yes","No")</f>
        <v>Yes</v>
      </c>
      <c r="I200" s="34" t="str">
        <f>IF('[1]Outside Edges'!M199&gt;=(12.7+1),"Yes","No")</f>
        <v>Yes</v>
      </c>
      <c r="J200" s="34" t="str">
        <f>IF('[1]Outside Edges'!N199&gt;=(12.7+1),"Yes","No")</f>
        <v>Yes</v>
      </c>
      <c r="K200" s="13" t="str">
        <f>IF(('[1]Outside Edges'!F199+6.1)&gt;=(12.7+1),"Yes","No")</f>
        <v>Yes</v>
      </c>
      <c r="L200" s="141" t="str">
        <f>IF(('[1]Outside Edges'!G199+6.1)&gt;=(12.7+1),"Yes","No")</f>
        <v>Yes</v>
      </c>
      <c r="M200" s="33" t="str">
        <f>IF(('[1]Outside Edges'!H199+6.1)&gt;=(12.7+1),"Yes","No")</f>
        <v>Yes</v>
      </c>
      <c r="N200" s="33" t="str">
        <f>IF(('[1]Outside Edges'!I199+6.1)&gt;=(12.7+1),"Yes","No")</f>
        <v>Yes</v>
      </c>
      <c r="O200" s="33" t="str">
        <f>IF(('[1]Outside Edges'!J199+6.1)&gt;=(12.7+1),"Yes","No")</f>
        <v>Yes</v>
      </c>
      <c r="P200" s="33" t="str">
        <f>IF(('[1]Outside Edges'!K199+6.1)&gt;=(12.7+1),"Yes","No")</f>
        <v>Yes</v>
      </c>
      <c r="Q200" s="34" t="str">
        <f>IF(('[1]Outside Edges'!L199+6.1)&gt;=(12.7+1),"Yes","No")</f>
        <v>Yes</v>
      </c>
      <c r="R200" s="33" t="str">
        <f>IF(('[1]Outside Edges'!M199+6.1)&gt;=(12.7+1),"Yes","No")</f>
        <v>Yes</v>
      </c>
      <c r="S200" s="35" t="str">
        <f>IF(('[1]Outside Edges'!N199+6.1)&gt;=(12.7+1),"Yes","No")</f>
        <v>Yes</v>
      </c>
    </row>
  </sheetData>
  <sheetProtection algorithmName="SHA-512" hashValue="7ger858qRFFyKwWyLI6NXiVPJ5SjHNPrD/U9qd4SHHFOsrTuKoNIkj5x8UnmGxKb27i6uBbQLR/8Mx6wDodixw==" saltValue="F0mu7fDSSkqV0subDZ++Ew==" spinCount="100000" sheet="1" objects="1" scenarios="1" selectLockedCells="1"/>
  <mergeCells count="3">
    <mergeCell ref="B2:J2"/>
    <mergeCell ref="K2:S2"/>
    <mergeCell ref="B1:S1"/>
  </mergeCells>
  <phoneticPr fontId="1" type="noConversion"/>
  <conditionalFormatting sqref="R4:S180 R183:S183 R186:S186">
    <cfRule type="expression" dxfId="267" priority="33" stopIfTrue="1">
      <formula>R4="No"</formula>
    </cfRule>
    <cfRule type="expression" dxfId="266" priority="34" stopIfTrue="1">
      <formula>R4="Yes"</formula>
    </cfRule>
  </conditionalFormatting>
  <conditionalFormatting sqref="B4:S180 B183:S183 B186:S186">
    <cfRule type="expression" dxfId="265" priority="35" stopIfTrue="1">
      <formula>B4="No"</formula>
    </cfRule>
    <cfRule type="expression" dxfId="264" priority="36" stopIfTrue="1">
      <formula>B4="Yes"</formula>
    </cfRule>
  </conditionalFormatting>
  <conditionalFormatting sqref="R187:S187 R184:S185 R181:S182">
    <cfRule type="expression" dxfId="263" priority="13" stopIfTrue="1">
      <formula>R181="No"</formula>
    </cfRule>
    <cfRule type="expression" dxfId="262" priority="14" stopIfTrue="1">
      <formula>R181="Yes"</formula>
    </cfRule>
  </conditionalFormatting>
  <conditionalFormatting sqref="B184:S185 B181:S182 B187:S187">
    <cfRule type="expression" dxfId="261" priority="15" stopIfTrue="1">
      <formula>B181="No"</formula>
    </cfRule>
    <cfRule type="expression" dxfId="260" priority="16" stopIfTrue="1">
      <formula>B181="Yes"</formula>
    </cfRule>
  </conditionalFormatting>
  <conditionalFormatting sqref="R188:S188">
    <cfRule type="expression" dxfId="259" priority="5" stopIfTrue="1">
      <formula>R188="No"</formula>
    </cfRule>
    <cfRule type="expression" dxfId="258" priority="6" stopIfTrue="1">
      <formula>R188="Yes"</formula>
    </cfRule>
  </conditionalFormatting>
  <conditionalFormatting sqref="R189:S199">
    <cfRule type="expression" dxfId="257" priority="9" stopIfTrue="1">
      <formula>R189="No"</formula>
    </cfRule>
    <cfRule type="expression" dxfId="256" priority="10" stopIfTrue="1">
      <formula>R189="Yes"</formula>
    </cfRule>
  </conditionalFormatting>
  <conditionalFormatting sqref="B189:S199">
    <cfRule type="expression" dxfId="255" priority="11" stopIfTrue="1">
      <formula>B189="No"</formula>
    </cfRule>
    <cfRule type="expression" dxfId="254" priority="12" stopIfTrue="1">
      <formula>B189="Yes"</formula>
    </cfRule>
  </conditionalFormatting>
  <conditionalFormatting sqref="B188:S188">
    <cfRule type="expression" dxfId="253" priority="7" stopIfTrue="1">
      <formula>B188="No"</formula>
    </cfRule>
    <cfRule type="expression" dxfId="252" priority="8" stopIfTrue="1">
      <formula>B188="Yes"</formula>
    </cfRule>
  </conditionalFormatting>
  <conditionalFormatting sqref="R200:S200">
    <cfRule type="expression" dxfId="251" priority="1" stopIfTrue="1">
      <formula>R200="No"</formula>
    </cfRule>
    <cfRule type="expression" dxfId="250" priority="2" stopIfTrue="1">
      <formula>R200="Yes"</formula>
    </cfRule>
  </conditionalFormatting>
  <conditionalFormatting sqref="B200:S200">
    <cfRule type="expression" dxfId="249" priority="3" stopIfTrue="1">
      <formula>B200="No"</formula>
    </cfRule>
    <cfRule type="expression" dxfId="248" priority="4" stopIfTrue="1">
      <formula>B200="Yes"</formula>
    </cfRule>
  </conditionalFormatting>
  <pageMargins left="0.75" right="0.75" top="1" bottom="1" header="0.5" footer="0.5"/>
  <pageSetup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2"/>
  </sheetPr>
  <dimension ref="A1:X200"/>
  <sheetViews>
    <sheetView zoomScale="120" zoomScaleNormal="120" workbookViewId="0">
      <pane xSplit="1" ySplit="3" topLeftCell="B4" activePane="bottomRight" state="frozen"/>
      <selection pane="topRight" activeCell="B1" sqref="B1"/>
      <selection pane="bottomLeft" activeCell="A4" sqref="A4"/>
      <selection pane="bottomRight" activeCell="U4" sqref="U4"/>
    </sheetView>
  </sheetViews>
  <sheetFormatPr defaultRowHeight="15.75" x14ac:dyDescent="0.25"/>
  <cols>
    <col min="1" max="2" width="7.625" style="12" customWidth="1"/>
    <col min="3" max="17" width="7.625" style="32" customWidth="1"/>
  </cols>
  <sheetData>
    <row r="1" spans="1:24" ht="24.95" customHeight="1" thickBot="1" x14ac:dyDescent="0.3">
      <c r="B1" s="282" t="s">
        <v>46</v>
      </c>
      <c r="C1" s="282"/>
      <c r="D1" s="282"/>
      <c r="E1" s="282"/>
      <c r="F1" s="282"/>
      <c r="G1" s="282"/>
      <c r="H1" s="282"/>
      <c r="I1" s="282"/>
      <c r="J1" s="282"/>
      <c r="K1" s="282"/>
      <c r="L1" s="282"/>
      <c r="M1" s="282"/>
      <c r="N1" s="282"/>
      <c r="O1" s="282"/>
      <c r="P1" s="282"/>
      <c r="Q1" s="282"/>
      <c r="R1" s="282"/>
      <c r="S1" s="282"/>
    </row>
    <row r="2" spans="1:24" ht="20.100000000000001" customHeight="1" thickBot="1" x14ac:dyDescent="0.3">
      <c r="A2" s="143"/>
      <c r="B2" s="276" t="s">
        <v>56</v>
      </c>
      <c r="C2" s="277"/>
      <c r="D2" s="277"/>
      <c r="E2" s="277"/>
      <c r="F2" s="277"/>
      <c r="G2" s="277"/>
      <c r="H2" s="277"/>
      <c r="I2" s="277"/>
      <c r="J2" s="278"/>
      <c r="K2" s="279" t="s">
        <v>45</v>
      </c>
      <c r="L2" s="280"/>
      <c r="M2" s="280"/>
      <c r="N2" s="280"/>
      <c r="O2" s="280"/>
      <c r="P2" s="280"/>
      <c r="Q2" s="280"/>
      <c r="R2" s="280"/>
      <c r="S2" s="281"/>
    </row>
    <row r="3" spans="1:24" ht="15.75" customHeight="1" thickBot="1" x14ac:dyDescent="0.3">
      <c r="A3" s="144"/>
      <c r="B3" s="201" t="s">
        <v>49</v>
      </c>
      <c r="C3" s="200" t="s">
        <v>5</v>
      </c>
      <c r="D3" s="199" t="s">
        <v>6</v>
      </c>
      <c r="E3" s="198" t="s">
        <v>7</v>
      </c>
      <c r="F3" s="197" t="s">
        <v>8</v>
      </c>
      <c r="G3" s="196" t="s">
        <v>9</v>
      </c>
      <c r="H3" s="195" t="s">
        <v>10</v>
      </c>
      <c r="I3" s="194" t="s">
        <v>54</v>
      </c>
      <c r="J3" s="193" t="s">
        <v>55</v>
      </c>
      <c r="K3" s="201" t="s">
        <v>49</v>
      </c>
      <c r="L3" s="200" t="s">
        <v>5</v>
      </c>
      <c r="M3" s="199" t="s">
        <v>6</v>
      </c>
      <c r="N3" s="198" t="s">
        <v>7</v>
      </c>
      <c r="O3" s="197" t="s">
        <v>8</v>
      </c>
      <c r="P3" s="196" t="s">
        <v>9</v>
      </c>
      <c r="Q3" s="195" t="s">
        <v>10</v>
      </c>
      <c r="R3" s="194" t="s">
        <v>54</v>
      </c>
      <c r="S3" s="193" t="s">
        <v>55</v>
      </c>
    </row>
    <row r="4" spans="1:24" ht="15.75" customHeight="1" thickBot="1" x14ac:dyDescent="0.3">
      <c r="A4" s="142" t="str">
        <f>IF('[1]Outside Edges'!$A3&lt;&gt;"",'[1]Outside Edges'!$A3,"")</f>
        <v>D1</v>
      </c>
      <c r="B4" s="141" t="str">
        <f>IF('[1]Outside Edges'!F3&gt;=(13.5+1),"Yes","No")</f>
        <v>No</v>
      </c>
      <c r="C4" s="141" t="str">
        <f>IF('[1]Outside Edges'!G3&gt;=(13.5+1),"Yes","No")</f>
        <v>No</v>
      </c>
      <c r="D4" s="33" t="str">
        <f>IF('[1]Outside Edges'!H3&gt;=(13.5+1),"Yes","No")</f>
        <v>No</v>
      </c>
      <c r="E4" s="33" t="str">
        <f>IF('[1]Outside Edges'!I3&gt;=(13.5+1),"Yes","No")</f>
        <v>No</v>
      </c>
      <c r="F4" s="33" t="str">
        <f>IF('[1]Outside Edges'!J3&gt;=(13.5+1),"Yes","No")</f>
        <v>No</v>
      </c>
      <c r="G4" s="33" t="str">
        <f>IF('[1]Outside Edges'!K3&gt;=(13.5+1),"Yes","No")</f>
        <v>No</v>
      </c>
      <c r="H4" s="34" t="str">
        <f>IF('[1]Outside Edges'!L3&gt;=(13.5+1),"Yes","No")</f>
        <v>No</v>
      </c>
      <c r="I4" s="34" t="str">
        <f>IF('[1]Outside Edges'!M3&gt;=(13.5+1),"Yes","No")</f>
        <v>No</v>
      </c>
      <c r="J4" s="34" t="str">
        <f>IF('[1]Outside Edges'!N3&gt;=(13.5+1),"Yes","No")</f>
        <v>No</v>
      </c>
      <c r="K4" s="13" t="str">
        <f>IF(('[1]Outside Edges'!F3+6.1)&gt;=(13.5+1),"Yes","No")</f>
        <v>Yes</v>
      </c>
      <c r="L4" s="141" t="str">
        <f>IF(('[1]Outside Edges'!G3+6.1)&gt;=(13.5+1),"Yes","No")</f>
        <v>Yes</v>
      </c>
      <c r="M4" s="33" t="str">
        <f>IF(('[1]Outside Edges'!H3+6.1)&gt;=(13.5+1),"Yes","No")</f>
        <v>Yes</v>
      </c>
      <c r="N4" s="33" t="str">
        <f>IF(('[1]Outside Edges'!I3+6.1)&gt;=(13.5+1),"Yes","No")</f>
        <v>Yes</v>
      </c>
      <c r="O4" s="33" t="str">
        <f>IF(('[1]Outside Edges'!J3+6.1)&gt;=(13.5+1),"Yes","No")</f>
        <v>Yes</v>
      </c>
      <c r="P4" s="33" t="str">
        <f>IF(('[1]Outside Edges'!K3+6.1)&gt;=(13.5+1),"Yes","No")</f>
        <v>Yes</v>
      </c>
      <c r="Q4" s="34" t="str">
        <f>IF(('[1]Outside Edges'!L3+6.1)&gt;=(13.5+1),"Yes","No")</f>
        <v>Yes</v>
      </c>
      <c r="R4" s="33" t="str">
        <f>IF(('[1]Outside Edges'!M3+6.1)&gt;=(13.5+1),"Yes","No")</f>
        <v>Yes</v>
      </c>
      <c r="S4" s="35" t="str">
        <f>IF(('[1]Outside Edges'!N3+6.1)&gt;=(13.5+1),"Yes","No")</f>
        <v>Yes</v>
      </c>
      <c r="U4" s="131"/>
      <c r="V4" s="131"/>
      <c r="W4" s="131"/>
      <c r="X4" s="131"/>
    </row>
    <row r="5" spans="1:24" ht="15.75" customHeight="1" thickBot="1" x14ac:dyDescent="0.3">
      <c r="A5" s="140" t="str">
        <f>IF('[1]Outside Edges'!$A4&lt;&gt;"",'[1]Outside Edges'!$A4,"")</f>
        <v>D2</v>
      </c>
      <c r="B5" s="141" t="str">
        <f>IF('[1]Outside Edges'!F4&gt;=(13.5+1),"Yes","No")</f>
        <v>No</v>
      </c>
      <c r="C5" s="141" t="str">
        <f>IF('[1]Outside Edges'!G4&gt;=(13.5+1),"Yes","No")</f>
        <v>Yes</v>
      </c>
      <c r="D5" s="33" t="str">
        <f>IF('[1]Outside Edges'!H4&gt;=(13.5+1),"Yes","No")</f>
        <v>Yes</v>
      </c>
      <c r="E5" s="33" t="str">
        <f>IF('[1]Outside Edges'!I4&gt;=(13.5+1),"Yes","No")</f>
        <v>Yes</v>
      </c>
      <c r="F5" s="33" t="str">
        <f>IF('[1]Outside Edges'!J4&gt;=(13.5+1),"Yes","No")</f>
        <v>Yes</v>
      </c>
      <c r="G5" s="33" t="str">
        <f>IF('[1]Outside Edges'!K4&gt;=(13.5+1),"Yes","No")</f>
        <v>Yes</v>
      </c>
      <c r="H5" s="34" t="str">
        <f>IF('[1]Outside Edges'!L4&gt;=(13.5+1),"Yes","No")</f>
        <v>Yes</v>
      </c>
      <c r="I5" s="34" t="str">
        <f>IF('[1]Outside Edges'!M4&gt;=(13.5+1),"Yes","No")</f>
        <v>Yes</v>
      </c>
      <c r="J5" s="34" t="str">
        <f>IF('[1]Outside Edges'!N4&gt;=(13.5+1),"Yes","No")</f>
        <v>Yes</v>
      </c>
      <c r="K5" s="13" t="str">
        <f>IF(('[1]Outside Edges'!F4+6.1)&gt;=(13.5+1),"Yes","No")</f>
        <v>Yes</v>
      </c>
      <c r="L5" s="141" t="str">
        <f>IF(('[1]Outside Edges'!G4+6.1)&gt;=(13.5+1),"Yes","No")</f>
        <v>Yes</v>
      </c>
      <c r="M5" s="33" t="str">
        <f>IF(('[1]Outside Edges'!H4+6.1)&gt;=(13.5+1),"Yes","No")</f>
        <v>Yes</v>
      </c>
      <c r="N5" s="33" t="str">
        <f>IF(('[1]Outside Edges'!I4+6.1)&gt;=(13.5+1),"Yes","No")</f>
        <v>Yes</v>
      </c>
      <c r="O5" s="33" t="str">
        <f>IF(('[1]Outside Edges'!J4+6.1)&gt;=(13.5+1),"Yes","No")</f>
        <v>Yes</v>
      </c>
      <c r="P5" s="33" t="str">
        <f>IF(('[1]Outside Edges'!K4+6.1)&gt;=(13.5+1),"Yes","No")</f>
        <v>Yes</v>
      </c>
      <c r="Q5" s="34" t="str">
        <f>IF(('[1]Outside Edges'!L4+6.1)&gt;=(13.5+1),"Yes","No")</f>
        <v>Yes</v>
      </c>
      <c r="R5" s="33" t="str">
        <f>IF(('[1]Outside Edges'!M4+6.1)&gt;=(13.5+1),"Yes","No")</f>
        <v>Yes</v>
      </c>
      <c r="S5" s="35" t="str">
        <f>IF(('[1]Outside Edges'!N4+6.1)&gt;=(13.5+1),"Yes","No")</f>
        <v>Yes</v>
      </c>
      <c r="U5" s="131"/>
      <c r="V5" s="131"/>
      <c r="W5" s="131"/>
      <c r="X5" s="131"/>
    </row>
    <row r="6" spans="1:24" ht="15.75" customHeight="1" thickBot="1" x14ac:dyDescent="0.3">
      <c r="A6" s="175" t="str">
        <f>IF('[1]Outside Edges'!$A5&lt;&gt;"",'[1]Outside Edges'!$A5,"")</f>
        <v>D3</v>
      </c>
      <c r="B6" s="141" t="str">
        <f>IF('[1]Outside Edges'!F5&gt;=(13.5+1),"Yes","No")</f>
        <v>No</v>
      </c>
      <c r="C6" s="141" t="str">
        <f>IF('[1]Outside Edges'!G5&gt;=(13.5+1),"Yes","No")</f>
        <v>No</v>
      </c>
      <c r="D6" s="33" t="str">
        <f>IF('[1]Outside Edges'!H5&gt;=(13.5+1),"Yes","No")</f>
        <v>No</v>
      </c>
      <c r="E6" s="33" t="str">
        <f>IF('[1]Outside Edges'!I5&gt;=(13.5+1),"Yes","No")</f>
        <v>No</v>
      </c>
      <c r="F6" s="33" t="str">
        <f>IF('[1]Outside Edges'!J5&gt;=(13.5+1),"Yes","No")</f>
        <v>No</v>
      </c>
      <c r="G6" s="33" t="str">
        <f>IF('[1]Outside Edges'!K5&gt;=(13.5+1),"Yes","No")</f>
        <v>No</v>
      </c>
      <c r="H6" s="34" t="str">
        <f>IF('[1]Outside Edges'!L5&gt;=(13.5+1),"Yes","No")</f>
        <v>No</v>
      </c>
      <c r="I6" s="34" t="str">
        <f>IF('[1]Outside Edges'!M5&gt;=(13.5+1),"Yes","No")</f>
        <v>No</v>
      </c>
      <c r="J6" s="34" t="str">
        <f>IF('[1]Outside Edges'!N5&gt;=(13.5+1),"Yes","No")</f>
        <v>Yes</v>
      </c>
      <c r="K6" s="13" t="str">
        <f>IF(('[1]Outside Edges'!F5+6.1)&gt;=(13.5+1),"Yes","No")</f>
        <v>Yes</v>
      </c>
      <c r="L6" s="141" t="str">
        <f>IF(('[1]Outside Edges'!G5+6.1)&gt;=(13.5+1),"Yes","No")</f>
        <v>Yes</v>
      </c>
      <c r="M6" s="33" t="str">
        <f>IF(('[1]Outside Edges'!H5+6.1)&gt;=(13.5+1),"Yes","No")</f>
        <v>No</v>
      </c>
      <c r="N6" s="33" t="str">
        <f>IF(('[1]Outside Edges'!I5+6.1)&gt;=(13.5+1),"Yes","No")</f>
        <v>No</v>
      </c>
      <c r="O6" s="33" t="str">
        <f>IF(('[1]Outside Edges'!J5+6.1)&gt;=(13.5+1),"Yes","No")</f>
        <v>No</v>
      </c>
      <c r="P6" s="33" t="str">
        <f>IF(('[1]Outside Edges'!K5+6.1)&gt;=(13.5+1),"Yes","No")</f>
        <v>No</v>
      </c>
      <c r="Q6" s="34" t="str">
        <f>IF(('[1]Outside Edges'!L5+6.1)&gt;=(13.5+1),"Yes","No")</f>
        <v>No</v>
      </c>
      <c r="R6" s="33" t="str">
        <f>IF(('[1]Outside Edges'!M5+6.1)&gt;=(13.5+1),"Yes","No")</f>
        <v>No</v>
      </c>
      <c r="S6" s="188" t="str">
        <f>IF(('[1]Outside Edges'!N5+6.1)&gt;=(13.5+1),"No","No")</f>
        <v>No</v>
      </c>
      <c r="U6" s="131"/>
      <c r="V6" s="131"/>
      <c r="W6" s="131"/>
      <c r="X6" s="131"/>
    </row>
    <row r="7" spans="1:24" ht="15.75" customHeight="1" thickBot="1" x14ac:dyDescent="0.3">
      <c r="A7" s="175" t="str">
        <f>IF('[1]Outside Edges'!$A6&lt;&gt;"",'[1]Outside Edges'!$A6,"")</f>
        <v>D4</v>
      </c>
      <c r="B7" s="141" t="str">
        <f>IF('[1]Outside Edges'!F6&gt;=(13.5+1),"Yes","No")</f>
        <v>No</v>
      </c>
      <c r="C7" s="141" t="str">
        <f>IF('[1]Outside Edges'!G6&gt;=(13.5+1),"Yes","No")</f>
        <v>No</v>
      </c>
      <c r="D7" s="33" t="str">
        <f>IF('[1]Outside Edges'!H6&gt;=(13.5+1),"Yes","No")</f>
        <v>No</v>
      </c>
      <c r="E7" s="33" t="str">
        <f>IF('[1]Outside Edges'!I6&gt;=(13.5+1),"Yes","No")</f>
        <v>No</v>
      </c>
      <c r="F7" s="33" t="str">
        <f>IF('[1]Outside Edges'!J6&gt;=(13.5+1),"Yes","No")</f>
        <v>No</v>
      </c>
      <c r="G7" s="33" t="str">
        <f>IF('[1]Outside Edges'!K6&gt;=(13.5+1),"Yes","No")</f>
        <v>No</v>
      </c>
      <c r="H7" s="34" t="str">
        <f>IF('[1]Outside Edges'!L6&gt;=(13.5+1),"Yes","No")</f>
        <v>No</v>
      </c>
      <c r="I7" s="34" t="str">
        <f>IF('[1]Outside Edges'!M6&gt;=(13.5+1),"Yes","No")</f>
        <v>No</v>
      </c>
      <c r="J7" s="189" t="str">
        <f>IF('[1]Outside Edges'!N6&gt;=(13.5+1),"Yes","Yes")</f>
        <v>Yes</v>
      </c>
      <c r="K7" s="13" t="str">
        <f>IF(('[1]Outside Edges'!F6+6.1)&gt;=(13.5+1),"Yes","No")</f>
        <v>Yes</v>
      </c>
      <c r="L7" s="190" t="str">
        <f>IF(('[1]Outside Edges'!G6+6.1)&gt;=(13.5+1),"Yes","Yes")</f>
        <v>Yes</v>
      </c>
      <c r="M7" s="191" t="str">
        <f>IF(('[1]Outside Edges'!H6+6.1)&gt;=(13.5+1),"Yes","Yes")</f>
        <v>Yes</v>
      </c>
      <c r="N7" s="33" t="str">
        <f>IF(('[1]Outside Edges'!I6+6.1)&gt;=(13.5+1),"Yes","No")</f>
        <v>No</v>
      </c>
      <c r="O7" s="33" t="str">
        <f>IF(('[1]Outside Edges'!J6+6.1)&gt;=(13.5+1),"Yes","No")</f>
        <v>No</v>
      </c>
      <c r="P7" s="33" t="str">
        <f>IF(('[1]Outside Edges'!K6+6.1)&gt;=(13.5+1),"Yes","No")</f>
        <v>No</v>
      </c>
      <c r="Q7" s="34" t="str">
        <f>IF(('[1]Outside Edges'!L6+6.1)&gt;=(13.5+1),"Yes","No")</f>
        <v>No</v>
      </c>
      <c r="R7" s="33" t="str">
        <f>IF(('[1]Outside Edges'!M6+6.1)&gt;=(13.5+1),"Yes","No")</f>
        <v>No</v>
      </c>
      <c r="S7" s="35" t="str">
        <f>IF(('[1]Outside Edges'!N6+6.1)&gt;=(13.5+1),"Yes","No")</f>
        <v>No</v>
      </c>
      <c r="U7" s="131"/>
      <c r="V7" s="131"/>
      <c r="W7" s="131"/>
      <c r="X7" s="131"/>
    </row>
    <row r="8" spans="1:24" ht="15.75" customHeight="1" thickBot="1" x14ac:dyDescent="0.3">
      <c r="A8" s="176" t="str">
        <f>IF('[1]Outside Edges'!$A7&lt;&gt;"",'[1]Outside Edges'!$A7,"")</f>
        <v>D5</v>
      </c>
      <c r="B8" s="141" t="str">
        <f>IF('[1]Outside Edges'!F7&gt;=(13.5+1),"Yes","No")</f>
        <v>No</v>
      </c>
      <c r="C8" s="141" t="str">
        <f>IF('[1]Outside Edges'!G7&gt;=(13.5+1),"Yes","No")</f>
        <v>No</v>
      </c>
      <c r="D8" s="33" t="str">
        <f>IF('[1]Outside Edges'!H7&gt;=(13.5+1),"Yes","No")</f>
        <v>No</v>
      </c>
      <c r="E8" s="33" t="str">
        <f>IF('[1]Outside Edges'!I7&gt;=(13.5+1),"Yes","No")</f>
        <v>No</v>
      </c>
      <c r="F8" s="33" t="str">
        <f>IF('[1]Outside Edges'!J7&gt;=(13.5+1),"Yes","No")</f>
        <v>No</v>
      </c>
      <c r="G8" s="33" t="str">
        <f>IF('[1]Outside Edges'!K7&gt;=(13.5+1),"Yes","No")</f>
        <v>No</v>
      </c>
      <c r="H8" s="34" t="str">
        <f>IF('[1]Outside Edges'!L7&gt;=(13.5+1),"Yes","No")</f>
        <v>No</v>
      </c>
      <c r="I8" s="34" t="str">
        <f>IF('[1]Outside Edges'!M7&gt;=(13.5+1),"Yes","No")</f>
        <v>No</v>
      </c>
      <c r="J8" s="34" t="str">
        <f>IF('[1]Outside Edges'!N7&gt;=(13.5+1),"Yes","No")</f>
        <v>No</v>
      </c>
      <c r="K8" s="203" t="str">
        <f>IF(('[1]Outside Edges'!F7+6.1)&gt;=(13.5+1),"Yes","No")</f>
        <v>Yes</v>
      </c>
      <c r="L8" s="141" t="str">
        <f>IF(('[1]Outside Edges'!G7+6.1)&gt;=(13.5+1),"Yes","No")</f>
        <v>No</v>
      </c>
      <c r="M8" s="33" t="str">
        <f>IF(('[1]Outside Edges'!H7+6.1)&gt;=(13.5+1),"Yes","No")</f>
        <v>No</v>
      </c>
      <c r="N8" s="33" t="str">
        <f>IF(('[1]Outside Edges'!I7+6.1)&gt;=(13.5+1),"Yes","No")</f>
        <v>No</v>
      </c>
      <c r="O8" s="33" t="str">
        <f>IF(('[1]Outside Edges'!J7+6.1)&gt;=(13.5+1),"Yes","No")</f>
        <v>No</v>
      </c>
      <c r="P8" s="33" t="str">
        <f>IF(('[1]Outside Edges'!K7+6.1)&gt;=(13.5+1),"Yes","No")</f>
        <v>No</v>
      </c>
      <c r="Q8" s="34" t="str">
        <f>IF(('[1]Outside Edges'!L7+6.1)&gt;=(13.5+1),"Yes","No")</f>
        <v>No</v>
      </c>
      <c r="R8" s="33" t="str">
        <f>IF(('[1]Outside Edges'!M7+6.1)&gt;=(13.5+1),"Yes","No")</f>
        <v>No</v>
      </c>
      <c r="S8" s="35" t="str">
        <f>IF(('[1]Outside Edges'!N7+6.1)&gt;=(13.5+1),"Yes","No")</f>
        <v>No</v>
      </c>
      <c r="U8" s="131"/>
      <c r="V8" s="131"/>
      <c r="W8" s="131"/>
      <c r="X8" s="131"/>
    </row>
    <row r="9" spans="1:24" ht="15.75" customHeight="1" thickBot="1" x14ac:dyDescent="0.3">
      <c r="A9" s="140" t="str">
        <f>IF('[1]Outside Edges'!$A8&lt;&gt;"",'[1]Outside Edges'!$A8,"")</f>
        <v>D6</v>
      </c>
      <c r="B9" s="141" t="str">
        <f>IF('[1]Outside Edges'!F8&gt;=(13.5+1),"Yes","No")</f>
        <v>No</v>
      </c>
      <c r="C9" s="141" t="str">
        <f>IF('[1]Outside Edges'!G8&gt;=(13.5+1),"Yes","No")</f>
        <v>No</v>
      </c>
      <c r="D9" s="33" t="str">
        <f>IF('[1]Outside Edges'!H8&gt;=(13.5+1),"Yes","No")</f>
        <v>No</v>
      </c>
      <c r="E9" s="33" t="str">
        <f>IF('[1]Outside Edges'!I8&gt;=(13.5+1),"Yes","No")</f>
        <v>No</v>
      </c>
      <c r="F9" s="33" t="str">
        <f>IF('[1]Outside Edges'!J8&gt;=(13.5+1),"Yes","No")</f>
        <v>No</v>
      </c>
      <c r="G9" s="33" t="str">
        <f>IF('[1]Outside Edges'!K8&gt;=(13.5+1),"Yes","No")</f>
        <v>No</v>
      </c>
      <c r="H9" s="34" t="str">
        <f>IF('[1]Outside Edges'!L8&gt;=(13.5+1),"Yes","No")</f>
        <v>Yes</v>
      </c>
      <c r="I9" s="34" t="str">
        <f>IF('[1]Outside Edges'!M8&gt;=(13.5+1),"Yes","No")</f>
        <v>Yes</v>
      </c>
      <c r="J9" s="34" t="str">
        <f>IF('[1]Outside Edges'!N8&gt;=(13.5+1),"Yes","No")</f>
        <v>Yes</v>
      </c>
      <c r="K9" s="13" t="str">
        <f>IF(('[1]Outside Edges'!F8+6.1)&gt;=(13.5+1),"Yes","No")</f>
        <v>Yes</v>
      </c>
      <c r="L9" s="141" t="str">
        <f>IF(('[1]Outside Edges'!G8+6.1)&gt;=(13.5+1),"Yes","No")</f>
        <v>Yes</v>
      </c>
      <c r="M9" s="33" t="str">
        <f>IF(('[1]Outside Edges'!H8+6.1)&gt;=(13.5+1),"Yes","No")</f>
        <v>Yes</v>
      </c>
      <c r="N9" s="33" t="str">
        <f>IF(('[1]Outside Edges'!I8+6.1)&gt;=(13.5+1),"Yes","No")</f>
        <v>Yes</v>
      </c>
      <c r="O9" s="33" t="str">
        <f>IF(('[1]Outside Edges'!J8+6.1)&gt;=(13.5+1),"Yes","No")</f>
        <v>Yes</v>
      </c>
      <c r="P9" s="33" t="str">
        <f>IF(('[1]Outside Edges'!K8+6.1)&gt;=(13.5+1),"Yes","No")</f>
        <v>Yes</v>
      </c>
      <c r="Q9" s="34" t="str">
        <f>IF(('[1]Outside Edges'!L8+6.1)&gt;=(13.5+1),"Yes","No")</f>
        <v>Yes</v>
      </c>
      <c r="R9" s="33" t="str">
        <f>IF(('[1]Outside Edges'!M8+6.1)&gt;=(13.5+1),"Yes","No")</f>
        <v>Yes</v>
      </c>
      <c r="S9" s="35" t="str">
        <f>IF(('[1]Outside Edges'!N8+6.1)&gt;=(13.5+1),"Yes","No")</f>
        <v>Yes</v>
      </c>
      <c r="U9" s="131"/>
      <c r="V9" s="131"/>
      <c r="W9" s="131"/>
      <c r="X9" s="131"/>
    </row>
    <row r="10" spans="1:24" ht="15.75" customHeight="1" thickBot="1" x14ac:dyDescent="0.3">
      <c r="A10" s="139" t="str">
        <f>IF('[1]Outside Edges'!$A9&lt;&gt;"",'[1]Outside Edges'!$A9,"")</f>
        <v>D7</v>
      </c>
      <c r="B10" s="141" t="str">
        <f>IF('[1]Outside Edges'!F9&gt;=(13.5+1),"Yes","No")</f>
        <v>Yes</v>
      </c>
      <c r="C10" s="141" t="str">
        <f>IF('[1]Outside Edges'!G9&gt;=(13.5+1),"Yes","No")</f>
        <v>Yes</v>
      </c>
      <c r="D10" s="33" t="str">
        <f>IF('[1]Outside Edges'!H9&gt;=(13.5+1),"Yes","No")</f>
        <v>Yes</v>
      </c>
      <c r="E10" s="33" t="str">
        <f>IF('[1]Outside Edges'!I9&gt;=(13.5+1),"Yes","No")</f>
        <v>Yes</v>
      </c>
      <c r="F10" s="33" t="str">
        <f>IF('[1]Outside Edges'!J9&gt;=(13.5+1),"Yes","No")</f>
        <v>Yes</v>
      </c>
      <c r="G10" s="33" t="str">
        <f>IF('[1]Outside Edges'!K9&gt;=(13.5+1),"Yes","No")</f>
        <v>Yes</v>
      </c>
      <c r="H10" s="34" t="str">
        <f>IF('[1]Outside Edges'!L9&gt;=(13.5+1),"Yes","No")</f>
        <v>Yes</v>
      </c>
      <c r="I10" s="34" t="str">
        <f>IF('[1]Outside Edges'!M9&gt;=(13.5+1),"Yes","No")</f>
        <v>Yes</v>
      </c>
      <c r="J10" s="34" t="str">
        <f>IF('[1]Outside Edges'!N9&gt;=(13.5+1),"Yes","No")</f>
        <v>Yes</v>
      </c>
      <c r="K10" s="13" t="str">
        <f>IF(('[1]Outside Edges'!F9+6.1)&gt;=(13.5+1),"Yes","No")</f>
        <v>Yes</v>
      </c>
      <c r="L10" s="141" t="str">
        <f>IF(('[1]Outside Edges'!G9+6.1)&gt;=(13.5+1),"Yes","No")</f>
        <v>Yes</v>
      </c>
      <c r="M10" s="33" t="str">
        <f>IF(('[1]Outside Edges'!H9+6.1)&gt;=(13.5+1),"Yes","No")</f>
        <v>Yes</v>
      </c>
      <c r="N10" s="33" t="str">
        <f>IF(('[1]Outside Edges'!I9+6.1)&gt;=(13.5+1),"Yes","No")</f>
        <v>Yes</v>
      </c>
      <c r="O10" s="33" t="str">
        <f>IF(('[1]Outside Edges'!J9+6.1)&gt;=(13.5+1),"Yes","No")</f>
        <v>Yes</v>
      </c>
      <c r="P10" s="33" t="str">
        <f>IF(('[1]Outside Edges'!K9+6.1)&gt;=(13.5+1),"Yes","No")</f>
        <v>Yes</v>
      </c>
      <c r="Q10" s="34" t="str">
        <f>IF(('[1]Outside Edges'!L9+6.1)&gt;=(13.5+1),"Yes","No")</f>
        <v>Yes</v>
      </c>
      <c r="R10" s="33" t="str">
        <f>IF(('[1]Outside Edges'!M9+6.1)&gt;=(13.5+1),"Yes","No")</f>
        <v>Yes</v>
      </c>
      <c r="S10" s="35" t="str">
        <f>IF(('[1]Outside Edges'!N9+6.1)&gt;=(13.5+1),"Yes","No")</f>
        <v>Yes</v>
      </c>
      <c r="U10" s="131"/>
      <c r="V10" s="131"/>
      <c r="W10" s="131"/>
      <c r="X10" s="131"/>
    </row>
    <row r="11" spans="1:24" ht="15.75" customHeight="1" thickBot="1" x14ac:dyDescent="0.3">
      <c r="A11" s="140" t="str">
        <f>IF('[1]Outside Edges'!$A10&lt;&gt;"",'[1]Outside Edges'!$A10,"")</f>
        <v>D8</v>
      </c>
      <c r="B11" s="141" t="str">
        <f>IF('[1]Outside Edges'!F10&gt;=(13.5+1),"Yes","No")</f>
        <v>No</v>
      </c>
      <c r="C11" s="141" t="str">
        <f>IF('[1]Outside Edges'!G10&gt;=(13.5+1),"Yes","No")</f>
        <v>Yes</v>
      </c>
      <c r="D11" s="33" t="str">
        <f>IF('[1]Outside Edges'!H10&gt;=(13.5+1),"Yes","No")</f>
        <v>Yes</v>
      </c>
      <c r="E11" s="33" t="str">
        <f>IF('[1]Outside Edges'!I10&gt;=(13.5+1),"Yes","No")</f>
        <v>Yes</v>
      </c>
      <c r="F11" s="33" t="str">
        <f>IF('[1]Outside Edges'!J10&gt;=(13.5+1),"Yes","No")</f>
        <v>Yes</v>
      </c>
      <c r="G11" s="33" t="str">
        <f>IF('[1]Outside Edges'!K10&gt;=(13.5+1),"Yes","No")</f>
        <v>Yes</v>
      </c>
      <c r="H11" s="34" t="str">
        <f>IF('[1]Outside Edges'!L10&gt;=(13.5+1),"Yes","No")</f>
        <v>Yes</v>
      </c>
      <c r="I11" s="34" t="str">
        <f>IF('[1]Outside Edges'!M10&gt;=(13.5+1),"Yes","No")</f>
        <v>Yes</v>
      </c>
      <c r="J11" s="34" t="str">
        <f>IF('[1]Outside Edges'!N10&gt;=(13.5+1),"Yes","No")</f>
        <v>Yes</v>
      </c>
      <c r="K11" s="13" t="str">
        <f>IF(('[1]Outside Edges'!F10+6.1)&gt;=(13.5+1),"Yes","No")</f>
        <v>Yes</v>
      </c>
      <c r="L11" s="141" t="str">
        <f>IF(('[1]Outside Edges'!G10+6.1)&gt;=(13.5+1),"Yes","No")</f>
        <v>Yes</v>
      </c>
      <c r="M11" s="33" t="str">
        <f>IF(('[1]Outside Edges'!H10+6.1)&gt;=(13.5+1),"Yes","No")</f>
        <v>Yes</v>
      </c>
      <c r="N11" s="33" t="str">
        <f>IF(('[1]Outside Edges'!I10+6.1)&gt;=(13.5+1),"Yes","No")</f>
        <v>Yes</v>
      </c>
      <c r="O11" s="33" t="str">
        <f>IF(('[1]Outside Edges'!J10+6.1)&gt;=(13.5+1),"Yes","No")</f>
        <v>Yes</v>
      </c>
      <c r="P11" s="33" t="str">
        <f>IF(('[1]Outside Edges'!K10+6.1)&gt;=(13.5+1),"Yes","No")</f>
        <v>Yes</v>
      </c>
      <c r="Q11" s="34" t="str">
        <f>IF(('[1]Outside Edges'!L10+6.1)&gt;=(13.5+1),"Yes","No")</f>
        <v>Yes</v>
      </c>
      <c r="R11" s="33" t="str">
        <f>IF(('[1]Outside Edges'!M10+6.1)&gt;=(13.5+1),"Yes","No")</f>
        <v>Yes</v>
      </c>
      <c r="S11" s="35" t="str">
        <f>IF(('[1]Outside Edges'!N10+6.1)&gt;=(13.5+1),"Yes","No")</f>
        <v>Yes</v>
      </c>
      <c r="U11" s="131"/>
      <c r="V11" s="131"/>
      <c r="W11" s="131"/>
      <c r="X11" s="131"/>
    </row>
    <row r="12" spans="1:24" ht="15.75" customHeight="1" thickBot="1" x14ac:dyDescent="0.3">
      <c r="A12" s="139" t="str">
        <f>IF('[1]Outside Edges'!$A11&lt;&gt;"",'[1]Outside Edges'!$A11,"")</f>
        <v>D9</v>
      </c>
      <c r="B12" s="141" t="str">
        <f>IF('[1]Outside Edges'!F11&gt;=(13.5+1),"Yes","No")</f>
        <v>No</v>
      </c>
      <c r="C12" s="141" t="str">
        <f>IF('[1]Outside Edges'!G11&gt;=(13.5+1),"Yes","No")</f>
        <v>No</v>
      </c>
      <c r="D12" s="33" t="str">
        <f>IF('[1]Outside Edges'!H11&gt;=(13.5+1),"Yes","No")</f>
        <v>No</v>
      </c>
      <c r="E12" s="33" t="str">
        <f>IF('[1]Outside Edges'!I11&gt;=(13.5+1),"Yes","No")</f>
        <v>No</v>
      </c>
      <c r="F12" s="33" t="str">
        <f>IF('[1]Outside Edges'!J11&gt;=(13.5+1),"Yes","No")</f>
        <v>No</v>
      </c>
      <c r="G12" s="33" t="str">
        <f>IF('[1]Outside Edges'!K11&gt;=(13.5+1),"Yes","No")</f>
        <v>No</v>
      </c>
      <c r="H12" s="34" t="str">
        <f>IF('[1]Outside Edges'!L11&gt;=(13.5+1),"Yes","No")</f>
        <v>No</v>
      </c>
      <c r="I12" s="34" t="str">
        <f>IF('[1]Outside Edges'!M11&gt;=(13.5+1),"Yes","No")</f>
        <v>No</v>
      </c>
      <c r="J12" s="34" t="str">
        <f>IF('[1]Outside Edges'!N11&gt;=(13.5+1),"Yes","No")</f>
        <v>Yes</v>
      </c>
      <c r="K12" s="13" t="str">
        <f>IF(('[1]Outside Edges'!F11+6.1)&gt;=(13.5+1),"Yes","No")</f>
        <v>No</v>
      </c>
      <c r="L12" s="141" t="str">
        <f>IF(('[1]Outside Edges'!G11+6.1)&gt;=(13.5+1),"Yes","No")</f>
        <v>Yes</v>
      </c>
      <c r="M12" s="33" t="str">
        <f>IF(('[1]Outside Edges'!H11+6.1)&gt;=(13.5+1),"Yes","No")</f>
        <v>Yes</v>
      </c>
      <c r="N12" s="33" t="str">
        <f>IF(('[1]Outside Edges'!I11+6.1)&gt;=(13.5+1),"Yes","No")</f>
        <v>Yes</v>
      </c>
      <c r="O12" s="33" t="str">
        <f>IF(('[1]Outside Edges'!J11+6.1)&gt;=(13.5+1),"Yes","No")</f>
        <v>Yes</v>
      </c>
      <c r="P12" s="33" t="str">
        <f>IF(('[1]Outside Edges'!K11+6.1)&gt;=(13.5+1),"Yes","No")</f>
        <v>Yes</v>
      </c>
      <c r="Q12" s="34" t="str">
        <f>IF(('[1]Outside Edges'!L11+6.1)&gt;=(13.5+1),"Yes","No")</f>
        <v>Yes</v>
      </c>
      <c r="R12" s="33" t="str">
        <f>IF(('[1]Outside Edges'!M11+6.1)&gt;=(13.5+1),"Yes","No")</f>
        <v>Yes</v>
      </c>
      <c r="S12" s="35" t="str">
        <f>IF(('[1]Outside Edges'!N11+6.1)&gt;=(13.5+1),"Yes","No")</f>
        <v>Yes</v>
      </c>
      <c r="U12" s="288"/>
      <c r="V12" s="131"/>
      <c r="W12" s="131"/>
      <c r="X12" s="131"/>
    </row>
    <row r="13" spans="1:24" ht="15.75" customHeight="1" thickBot="1" x14ac:dyDescent="0.3">
      <c r="A13" s="140" t="str">
        <f>IF('[1]Outside Edges'!$A12&lt;&gt;"",'[1]Outside Edges'!$A12,"")</f>
        <v>D10</v>
      </c>
      <c r="B13" s="141" t="str">
        <f>IF('[1]Outside Edges'!F12&gt;=(13.5+1),"Yes","No")</f>
        <v>No</v>
      </c>
      <c r="C13" s="141" t="str">
        <f>IF('[1]Outside Edges'!G12&gt;=(13.5+1),"Yes","No")</f>
        <v>No</v>
      </c>
      <c r="D13" s="33" t="str">
        <f>IF('[1]Outside Edges'!H12&gt;=(13.5+1),"Yes","No")</f>
        <v>No</v>
      </c>
      <c r="E13" s="33" t="str">
        <f>IF('[1]Outside Edges'!I12&gt;=(13.5+1),"Yes","No")</f>
        <v>No</v>
      </c>
      <c r="F13" s="33" t="str">
        <f>IF('[1]Outside Edges'!J12&gt;=(13.5+1),"Yes","No")</f>
        <v>No</v>
      </c>
      <c r="G13" s="33" t="str">
        <f>IF('[1]Outside Edges'!K12&gt;=(13.5+1),"Yes","No")</f>
        <v>No</v>
      </c>
      <c r="H13" s="34" t="str">
        <f>IF('[1]Outside Edges'!L12&gt;=(13.5+1),"Yes","No")</f>
        <v>No</v>
      </c>
      <c r="I13" s="34" t="str">
        <f>IF('[1]Outside Edges'!M12&gt;=(13.5+1),"Yes","No")</f>
        <v>Yes</v>
      </c>
      <c r="J13" s="34" t="str">
        <f>IF('[1]Outside Edges'!N12&gt;=(13.5+1),"Yes","No")</f>
        <v>Yes</v>
      </c>
      <c r="K13" s="13" t="str">
        <f>IF(('[1]Outside Edges'!F12+6.1)&gt;=(13.5+1),"Yes","No")</f>
        <v>Yes</v>
      </c>
      <c r="L13" s="141" t="str">
        <f>IF(('[1]Outside Edges'!G12+6.1)&gt;=(13.5+1),"Yes","No")</f>
        <v>Yes</v>
      </c>
      <c r="M13" s="33" t="str">
        <f>IF(('[1]Outside Edges'!H12+6.1)&gt;=(13.5+1),"Yes","No")</f>
        <v>Yes</v>
      </c>
      <c r="N13" s="33" t="str">
        <f>IF(('[1]Outside Edges'!I12+6.1)&gt;=(13.5+1),"Yes","No")</f>
        <v>Yes</v>
      </c>
      <c r="O13" s="33" t="str">
        <f>IF(('[1]Outside Edges'!J12+6.1)&gt;=(13.5+1),"Yes","No")</f>
        <v>Yes</v>
      </c>
      <c r="P13" s="33" t="str">
        <f>IF(('[1]Outside Edges'!K12+6.1)&gt;=(13.5+1),"Yes","No")</f>
        <v>Yes</v>
      </c>
      <c r="Q13" s="34" t="str">
        <f>IF(('[1]Outside Edges'!L12+6.1)&gt;=(13.5+1),"Yes","No")</f>
        <v>Yes</v>
      </c>
      <c r="R13" s="33" t="str">
        <f>IF(('[1]Outside Edges'!M12+6.1)&gt;=(13.5+1),"Yes","No")</f>
        <v>Yes</v>
      </c>
      <c r="S13" s="35" t="str">
        <f>IF(('[1]Outside Edges'!N12+6.1)&gt;=(13.5+1),"Yes","No")</f>
        <v>Yes</v>
      </c>
      <c r="U13" s="131"/>
      <c r="V13" s="131"/>
      <c r="W13" s="131"/>
      <c r="X13" s="131"/>
    </row>
    <row r="14" spans="1:24" ht="15.75" customHeight="1" thickBot="1" x14ac:dyDescent="0.3">
      <c r="A14" s="139" t="str">
        <f>IF('[1]Outside Edges'!$A13&lt;&gt;"",'[1]Outside Edges'!$A13,"")</f>
        <v>D11</v>
      </c>
      <c r="B14" s="141" t="str">
        <f>IF('[1]Outside Edges'!F13&gt;=(13.5+1),"Yes","No")</f>
        <v>No</v>
      </c>
      <c r="C14" s="141" t="str">
        <f>IF('[1]Outside Edges'!G13&gt;=(13.5+1),"Yes","No")</f>
        <v>No</v>
      </c>
      <c r="D14" s="33" t="str">
        <f>IF('[1]Outside Edges'!H13&gt;=(13.5+1),"Yes","No")</f>
        <v>No</v>
      </c>
      <c r="E14" s="33" t="str">
        <f>IF('[1]Outside Edges'!I13&gt;=(13.5+1),"Yes","No")</f>
        <v>No</v>
      </c>
      <c r="F14" s="33" t="str">
        <f>IF('[1]Outside Edges'!J13&gt;=(13.5+1),"Yes","No")</f>
        <v>No</v>
      </c>
      <c r="G14" s="33" t="str">
        <f>IF('[1]Outside Edges'!K13&gt;=(13.5+1),"Yes","No")</f>
        <v>No</v>
      </c>
      <c r="H14" s="34" t="str">
        <f>IF('[1]Outside Edges'!L13&gt;=(13.5+1),"Yes","No")</f>
        <v>No</v>
      </c>
      <c r="I14" s="34" t="str">
        <f>IF('[1]Outside Edges'!M13&gt;=(13.5+1),"Yes","No")</f>
        <v>No</v>
      </c>
      <c r="J14" s="34" t="str">
        <f>IF('[1]Outside Edges'!N13&gt;=(13.5+1),"Yes","No")</f>
        <v>Yes</v>
      </c>
      <c r="K14" s="13" t="str">
        <f>IF(('[1]Outside Edges'!F13+6.1)&gt;=(13.5+1),"Yes","No")</f>
        <v>No</v>
      </c>
      <c r="L14" s="141" t="str">
        <f>IF(('[1]Outside Edges'!G13+6.1)&gt;=(13.5+1),"Yes","No")</f>
        <v>Yes</v>
      </c>
      <c r="M14" s="33" t="str">
        <f>IF(('[1]Outside Edges'!H13+6.1)&gt;=(13.5+1),"Yes","No")</f>
        <v>Yes</v>
      </c>
      <c r="N14" s="33" t="str">
        <f>IF(('[1]Outside Edges'!I13+6.1)&gt;=(13.5+1),"Yes","No")</f>
        <v>Yes</v>
      </c>
      <c r="O14" s="33" t="str">
        <f>IF(('[1]Outside Edges'!J13+6.1)&gt;=(13.5+1),"Yes","No")</f>
        <v>Yes</v>
      </c>
      <c r="P14" s="33" t="str">
        <f>IF(('[1]Outside Edges'!K13+6.1)&gt;=(13.5+1),"Yes","No")</f>
        <v>Yes</v>
      </c>
      <c r="Q14" s="34" t="str">
        <f>IF(('[1]Outside Edges'!L13+6.1)&gt;=(13.5+1),"Yes","No")</f>
        <v>Yes</v>
      </c>
      <c r="R14" s="33" t="str">
        <f>IF(('[1]Outside Edges'!M13+6.1)&gt;=(13.5+1),"Yes","No")</f>
        <v>Yes</v>
      </c>
      <c r="S14" s="35" t="str">
        <f>IF(('[1]Outside Edges'!N13+6.1)&gt;=(13.5+1),"Yes","No")</f>
        <v>Yes</v>
      </c>
    </row>
    <row r="15" spans="1:24" ht="15.75" customHeight="1" thickBot="1" x14ac:dyDescent="0.3">
      <c r="A15" s="140" t="str">
        <f>IF('[1]Outside Edges'!$A14&lt;&gt;"",'[1]Outside Edges'!$A14,"")</f>
        <v>D12</v>
      </c>
      <c r="B15" s="141" t="str">
        <f>IF('[1]Outside Edges'!F14&gt;=(13.5+1),"Yes","No")</f>
        <v>No</v>
      </c>
      <c r="C15" s="141" t="str">
        <f>IF('[1]Outside Edges'!G14&gt;=(13.5+1),"Yes","No")</f>
        <v>No</v>
      </c>
      <c r="D15" s="33" t="str">
        <f>IF('[1]Outside Edges'!H14&gt;=(13.5+1),"Yes","No")</f>
        <v>No</v>
      </c>
      <c r="E15" s="33" t="str">
        <f>IF('[1]Outside Edges'!I14&gt;=(13.5+1),"Yes","No")</f>
        <v>No</v>
      </c>
      <c r="F15" s="33" t="str">
        <f>IF('[1]Outside Edges'!J14&gt;=(13.5+1),"Yes","No")</f>
        <v>Yes</v>
      </c>
      <c r="G15" s="33" t="str">
        <f>IF('[1]Outside Edges'!K14&gt;=(13.5+1),"Yes","No")</f>
        <v>Yes</v>
      </c>
      <c r="H15" s="34" t="str">
        <f>IF('[1]Outside Edges'!L14&gt;=(13.5+1),"Yes","No")</f>
        <v>Yes</v>
      </c>
      <c r="I15" s="34" t="str">
        <f>IF('[1]Outside Edges'!M14&gt;=(13.5+1),"Yes","No")</f>
        <v>Yes</v>
      </c>
      <c r="J15" s="34" t="str">
        <f>IF('[1]Outside Edges'!N14&gt;=(13.5+1),"Yes","No")</f>
        <v>Yes</v>
      </c>
      <c r="K15" s="13" t="str">
        <f>IF(('[1]Outside Edges'!F14+6.1)&gt;=(13.5+1),"Yes","No")</f>
        <v>Yes</v>
      </c>
      <c r="L15" s="141" t="str">
        <f>IF(('[1]Outside Edges'!G14+6.1)&gt;=(13.5+1),"Yes","No")</f>
        <v>Yes</v>
      </c>
      <c r="M15" s="33" t="str">
        <f>IF(('[1]Outside Edges'!H14+6.1)&gt;=(13.5+1),"Yes","No")</f>
        <v>Yes</v>
      </c>
      <c r="N15" s="33" t="str">
        <f>IF(('[1]Outside Edges'!I14+6.1)&gt;=(13.5+1),"Yes","No")</f>
        <v>Yes</v>
      </c>
      <c r="O15" s="33" t="str">
        <f>IF(('[1]Outside Edges'!J14+6.1)&gt;=(13.5+1),"Yes","No")</f>
        <v>Yes</v>
      </c>
      <c r="P15" s="33" t="str">
        <f>IF(('[1]Outside Edges'!K14+6.1)&gt;=(13.5+1),"Yes","No")</f>
        <v>Yes</v>
      </c>
      <c r="Q15" s="34" t="str">
        <f>IF(('[1]Outside Edges'!L14+6.1)&gt;=(13.5+1),"Yes","No")</f>
        <v>Yes</v>
      </c>
      <c r="R15" s="33" t="str">
        <f>IF(('[1]Outside Edges'!M14+6.1)&gt;=(13.5+1),"Yes","No")</f>
        <v>Yes</v>
      </c>
      <c r="S15" s="35" t="str">
        <f>IF(('[1]Outside Edges'!N14+6.1)&gt;=(13.5+1),"Yes","No")</f>
        <v>Yes</v>
      </c>
    </row>
    <row r="16" spans="1:24" ht="15.75" customHeight="1" thickBot="1" x14ac:dyDescent="0.3">
      <c r="A16" s="139" t="str">
        <f>IF('[1]Outside Edges'!$A15&lt;&gt;"",'[1]Outside Edges'!$A15,"")</f>
        <v>D13</v>
      </c>
      <c r="B16" s="141" t="str">
        <f>IF('[1]Outside Edges'!F15&gt;=(13.5+1),"Yes","No")</f>
        <v>No</v>
      </c>
      <c r="C16" s="141" t="str">
        <f>IF('[1]Outside Edges'!G15&gt;=(13.5+1),"Yes","No")</f>
        <v>No</v>
      </c>
      <c r="D16" s="33" t="str">
        <f>IF('[1]Outside Edges'!H15&gt;=(13.5+1),"Yes","No")</f>
        <v>No</v>
      </c>
      <c r="E16" s="33" t="str">
        <f>IF('[1]Outside Edges'!I15&gt;=(13.5+1),"Yes","No")</f>
        <v>No</v>
      </c>
      <c r="F16" s="33" t="str">
        <f>IF('[1]Outside Edges'!J15&gt;=(13.5+1),"Yes","No")</f>
        <v>No</v>
      </c>
      <c r="G16" s="33" t="str">
        <f>IF('[1]Outside Edges'!K15&gt;=(13.5+1),"Yes","No")</f>
        <v>No</v>
      </c>
      <c r="H16" s="34" t="str">
        <f>IF('[1]Outside Edges'!L15&gt;=(13.5+1),"Yes","No")</f>
        <v>Yes</v>
      </c>
      <c r="I16" s="34" t="str">
        <f>IF('[1]Outside Edges'!M15&gt;=(13.5+1),"Yes","No")</f>
        <v>Yes</v>
      </c>
      <c r="J16" s="34" t="str">
        <f>IF('[1]Outside Edges'!N15&gt;=(13.5+1),"Yes","No")</f>
        <v>Yes</v>
      </c>
      <c r="K16" s="13" t="str">
        <f>IF(('[1]Outside Edges'!F15+6.1)&gt;=(13.5+1),"Yes","No")</f>
        <v>No</v>
      </c>
      <c r="L16" s="141" t="str">
        <f>IF(('[1]Outside Edges'!G15+6.1)&gt;=(13.5+1),"Yes","No")</f>
        <v>No</v>
      </c>
      <c r="M16" s="33" t="str">
        <f>IF(('[1]Outside Edges'!H15+6.1)&gt;=(13.5+1),"Yes","No")</f>
        <v>No</v>
      </c>
      <c r="N16" s="33" t="str">
        <f>IF(('[1]Outside Edges'!I15+6.1)&gt;=(13.5+1),"Yes","No")</f>
        <v>Yes</v>
      </c>
      <c r="O16" s="33" t="str">
        <f>IF(('[1]Outside Edges'!J15+6.1)&gt;=(13.5+1),"Yes","No")</f>
        <v>Yes</v>
      </c>
      <c r="P16" s="33" t="str">
        <f>IF(('[1]Outside Edges'!K15+6.1)&gt;=(13.5+1),"Yes","No")</f>
        <v>Yes</v>
      </c>
      <c r="Q16" s="34" t="str">
        <f>IF(('[1]Outside Edges'!L15+6.1)&gt;=(13.5+1),"Yes","No")</f>
        <v>Yes</v>
      </c>
      <c r="R16" s="33" t="str">
        <f>IF(('[1]Outside Edges'!M15+6.1)&gt;=(13.5+1),"Yes","No")</f>
        <v>Yes</v>
      </c>
      <c r="S16" s="35" t="str">
        <f>IF(('[1]Outside Edges'!N15+6.1)&gt;=(13.5+1),"Yes","No")</f>
        <v>Yes</v>
      </c>
    </row>
    <row r="17" spans="1:19" ht="15.75" customHeight="1" thickBot="1" x14ac:dyDescent="0.3">
      <c r="A17" s="140" t="str">
        <f>IF('[1]Outside Edges'!$A16&lt;&gt;"",'[1]Outside Edges'!$A16,"")</f>
        <v>D14</v>
      </c>
      <c r="B17" s="141" t="str">
        <f>IF('[1]Outside Edges'!F16&gt;=(13.5+1),"Yes","No")</f>
        <v>No</v>
      </c>
      <c r="C17" s="141" t="str">
        <f>IF('[1]Outside Edges'!G16&gt;=(13.5+1),"Yes","No")</f>
        <v>No</v>
      </c>
      <c r="D17" s="33" t="str">
        <f>IF('[1]Outside Edges'!H16&gt;=(13.5+1),"Yes","No")</f>
        <v>No</v>
      </c>
      <c r="E17" s="33" t="str">
        <f>IF('[1]Outside Edges'!I16&gt;=(13.5+1),"Yes","No")</f>
        <v>No</v>
      </c>
      <c r="F17" s="33" t="str">
        <f>IF('[1]Outside Edges'!J16&gt;=(13.5+1),"Yes","No")</f>
        <v>No</v>
      </c>
      <c r="G17" s="33" t="str">
        <f>IF('[1]Outside Edges'!K16&gt;=(13.5+1),"Yes","No")</f>
        <v>No</v>
      </c>
      <c r="H17" s="34" t="str">
        <f>IF('[1]Outside Edges'!L16&gt;=(13.5+1),"Yes","No")</f>
        <v>No</v>
      </c>
      <c r="I17" s="34" t="str">
        <f>IF('[1]Outside Edges'!M16&gt;=(13.5+1),"Yes","No")</f>
        <v>No</v>
      </c>
      <c r="J17" s="34" t="str">
        <f>IF('[1]Outside Edges'!N16&gt;=(13.5+1),"Yes","No")</f>
        <v>No</v>
      </c>
      <c r="K17" s="13" t="str">
        <f>IF(('[1]Outside Edges'!F16+6.1)&gt;=(13.5+1),"Yes","No")</f>
        <v>No</v>
      </c>
      <c r="L17" s="141" t="str">
        <f>IF(('[1]Outside Edges'!G16+6.1)&gt;=(13.5+1),"Yes","No")</f>
        <v>Yes</v>
      </c>
      <c r="M17" s="33" t="str">
        <f>IF(('[1]Outside Edges'!H16+6.1)&gt;=(13.5+1),"Yes","No")</f>
        <v>Yes</v>
      </c>
      <c r="N17" s="33" t="str">
        <f>IF(('[1]Outside Edges'!I16+6.1)&gt;=(13.5+1),"Yes","No")</f>
        <v>Yes</v>
      </c>
      <c r="O17" s="33" t="str">
        <f>IF(('[1]Outside Edges'!J16+6.1)&gt;=(13.5+1),"Yes","No")</f>
        <v>Yes</v>
      </c>
      <c r="P17" s="33" t="str">
        <f>IF(('[1]Outside Edges'!K16+6.1)&gt;=(13.5+1),"Yes","No")</f>
        <v>Yes</v>
      </c>
      <c r="Q17" s="34" t="str">
        <f>IF(('[1]Outside Edges'!L16+6.1)&gt;=(13.5+1),"Yes","No")</f>
        <v>Yes</v>
      </c>
      <c r="R17" s="33" t="str">
        <f>IF(('[1]Outside Edges'!M16+6.1)&gt;=(13.5+1),"Yes","No")</f>
        <v>Yes</v>
      </c>
      <c r="S17" s="35" t="str">
        <f>IF(('[1]Outside Edges'!N16+6.1)&gt;=(13.5+1),"Yes","No")</f>
        <v>Yes</v>
      </c>
    </row>
    <row r="18" spans="1:19" ht="15.75" customHeight="1" thickBot="1" x14ac:dyDescent="0.3">
      <c r="A18" s="139" t="str">
        <f>IF('[1]Outside Edges'!$A17&lt;&gt;"",'[1]Outside Edges'!$A17,"")</f>
        <v>D15</v>
      </c>
      <c r="B18" s="141" t="str">
        <f>IF('[1]Outside Edges'!F17&gt;=(13.5+1),"Yes","No")</f>
        <v>No</v>
      </c>
      <c r="C18" s="141" t="str">
        <f>IF('[1]Outside Edges'!G17&gt;=(13.5+1),"Yes","No")</f>
        <v>No</v>
      </c>
      <c r="D18" s="33" t="str">
        <f>IF('[1]Outside Edges'!H17&gt;=(13.5+1),"Yes","No")</f>
        <v>Yes</v>
      </c>
      <c r="E18" s="33" t="str">
        <f>IF('[1]Outside Edges'!I17&gt;=(13.5+1),"Yes","No")</f>
        <v>Yes</v>
      </c>
      <c r="F18" s="33" t="str">
        <f>IF('[1]Outside Edges'!J17&gt;=(13.5+1),"Yes","No")</f>
        <v>Yes</v>
      </c>
      <c r="G18" s="33" t="str">
        <f>IF('[1]Outside Edges'!K17&gt;=(13.5+1),"Yes","No")</f>
        <v>Yes</v>
      </c>
      <c r="H18" s="34" t="str">
        <f>IF('[1]Outside Edges'!L17&gt;=(13.5+1),"Yes","No")</f>
        <v>Yes</v>
      </c>
      <c r="I18" s="34" t="str">
        <f>IF('[1]Outside Edges'!M17&gt;=(13.5+1),"Yes","No")</f>
        <v>Yes</v>
      </c>
      <c r="J18" s="34" t="str">
        <f>IF('[1]Outside Edges'!N17&gt;=(13.5+1),"Yes","No")</f>
        <v>Yes</v>
      </c>
      <c r="K18" s="13" t="str">
        <f>IF(('[1]Outside Edges'!F17+6.1)&gt;=(13.5+1),"Yes","No")</f>
        <v>Yes</v>
      </c>
      <c r="L18" s="141" t="str">
        <f>IF(('[1]Outside Edges'!G17+6.1)&gt;=(13.5+1),"Yes","No")</f>
        <v>Yes</v>
      </c>
      <c r="M18" s="33" t="str">
        <f>IF(('[1]Outside Edges'!H17+6.1)&gt;=(13.5+1),"Yes","No")</f>
        <v>Yes</v>
      </c>
      <c r="N18" s="33" t="str">
        <f>IF(('[1]Outside Edges'!I17+6.1)&gt;=(13.5+1),"Yes","No")</f>
        <v>Yes</v>
      </c>
      <c r="O18" s="33" t="str">
        <f>IF(('[1]Outside Edges'!J17+6.1)&gt;=(13.5+1),"Yes","No")</f>
        <v>Yes</v>
      </c>
      <c r="P18" s="33" t="str">
        <f>IF(('[1]Outside Edges'!K17+6.1)&gt;=(13.5+1),"Yes","No")</f>
        <v>Yes</v>
      </c>
      <c r="Q18" s="34" t="str">
        <f>IF(('[1]Outside Edges'!L17+6.1)&gt;=(13.5+1),"Yes","No")</f>
        <v>Yes</v>
      </c>
      <c r="R18" s="33" t="str">
        <f>IF(('[1]Outside Edges'!M17+6.1)&gt;=(13.5+1),"Yes","No")</f>
        <v>Yes</v>
      </c>
      <c r="S18" s="35" t="str">
        <f>IF(('[1]Outside Edges'!N17+6.1)&gt;=(13.5+1),"Yes","No")</f>
        <v>Yes</v>
      </c>
    </row>
    <row r="19" spans="1:19" ht="15.75" customHeight="1" thickBot="1" x14ac:dyDescent="0.3">
      <c r="A19" s="176" t="str">
        <f>IF('[1]Outside Edges'!$A18&lt;&gt;"",'[1]Outside Edges'!$A18,"")</f>
        <v>D16</v>
      </c>
      <c r="B19" s="141" t="str">
        <f>IF('[1]Outside Edges'!F18&gt;=(13.5+1),"Yes","No")</f>
        <v>Yes</v>
      </c>
      <c r="C19" s="141" t="str">
        <f>IF('[1]Outside Edges'!G18&gt;=(13.5+1),"Yes","No")</f>
        <v>No</v>
      </c>
      <c r="D19" s="33" t="str">
        <f>IF('[1]Outside Edges'!H18&gt;=(13.5+1),"Yes","No")</f>
        <v>No</v>
      </c>
      <c r="E19" s="33" t="str">
        <f>IF('[1]Outside Edges'!I18&gt;=(13.5+1),"Yes","No")</f>
        <v>No</v>
      </c>
      <c r="F19" s="33" t="str">
        <f>IF('[1]Outside Edges'!J18&gt;=(13.5+1),"Yes","No")</f>
        <v>No</v>
      </c>
      <c r="G19" s="33" t="str">
        <f>IF('[1]Outside Edges'!K18&gt;=(13.5+1),"Yes","No")</f>
        <v>No</v>
      </c>
      <c r="H19" s="34" t="str">
        <f>IF('[1]Outside Edges'!L18&gt;=(13.5+1),"Yes","No")</f>
        <v>No</v>
      </c>
      <c r="I19" s="34" t="str">
        <f>IF('[1]Outside Edges'!M18&gt;=(13.5+1),"Yes","No")</f>
        <v>No</v>
      </c>
      <c r="J19" s="34" t="str">
        <f>IF('[1]Outside Edges'!N18&gt;=(13.5+1),"Yes","No")</f>
        <v>No</v>
      </c>
      <c r="K19" s="13" t="str">
        <f>IF(('[1]Outside Edges'!F18+6.1)&gt;=(13.5+1),"Yes","No")</f>
        <v>Yes</v>
      </c>
      <c r="L19" s="141" t="str">
        <f>IF(('[1]Outside Edges'!G18+6.1)&gt;=(13.5+1),"Yes","No")</f>
        <v>No</v>
      </c>
      <c r="M19" s="33" t="str">
        <f>IF(('[1]Outside Edges'!H18+6.1)&gt;=(13.5+1),"Yes","No")</f>
        <v>No</v>
      </c>
      <c r="N19" s="33" t="str">
        <f>IF(('[1]Outside Edges'!I18+6.1)&gt;=(13.5+1),"Yes","No")</f>
        <v>No</v>
      </c>
      <c r="O19" s="33" t="str">
        <f>IF(('[1]Outside Edges'!J18+6.1)&gt;=(13.5+1),"Yes","No")</f>
        <v>No</v>
      </c>
      <c r="P19" s="33" t="str">
        <f>IF(('[1]Outside Edges'!K18+6.1)&gt;=(13.5+1),"Yes","No")</f>
        <v>No</v>
      </c>
      <c r="Q19" s="34" t="str">
        <f>IF(('[1]Outside Edges'!L18+6.1)&gt;=(13.5+1),"Yes","No")</f>
        <v>No</v>
      </c>
      <c r="R19" s="33" t="str">
        <f>IF(('[1]Outside Edges'!M18+6.1)&gt;=(13.5+1),"Yes","No")</f>
        <v>No</v>
      </c>
      <c r="S19" s="35" t="str">
        <f>IF(('[1]Outside Edges'!N18+6.1)&gt;=(13.5+1),"Yes","No")</f>
        <v>No</v>
      </c>
    </row>
    <row r="20" spans="1:19" ht="15.75" customHeight="1" thickBot="1" x14ac:dyDescent="0.3">
      <c r="A20" s="139" t="str">
        <f>IF('[1]Outside Edges'!$A19&lt;&gt;"",'[1]Outside Edges'!$A19,"")</f>
        <v>D17</v>
      </c>
      <c r="B20" s="141" t="str">
        <f>IF('[1]Outside Edges'!F19&gt;=(13.5+1),"Yes","No")</f>
        <v>No</v>
      </c>
      <c r="C20" s="141" t="str">
        <f>IF('[1]Outside Edges'!G19&gt;=(13.5+1),"Yes","No")</f>
        <v>Yes</v>
      </c>
      <c r="D20" s="33" t="str">
        <f>IF('[1]Outside Edges'!H19&gt;=(13.5+1),"Yes","No")</f>
        <v>Yes</v>
      </c>
      <c r="E20" s="33" t="str">
        <f>IF('[1]Outside Edges'!I19&gt;=(13.5+1),"Yes","No")</f>
        <v>Yes</v>
      </c>
      <c r="F20" s="33" t="str">
        <f>IF('[1]Outside Edges'!J19&gt;=(13.5+1),"Yes","No")</f>
        <v>Yes</v>
      </c>
      <c r="G20" s="33" t="str">
        <f>IF('[1]Outside Edges'!K19&gt;=(13.5+1),"Yes","No")</f>
        <v>Yes</v>
      </c>
      <c r="H20" s="34" t="str">
        <f>IF('[1]Outside Edges'!L19&gt;=(13.5+1),"Yes","No")</f>
        <v>Yes</v>
      </c>
      <c r="I20" s="34" t="str">
        <f>IF('[1]Outside Edges'!M19&gt;=(13.5+1),"Yes","No")</f>
        <v>Yes</v>
      </c>
      <c r="J20" s="34" t="str">
        <f>IF('[1]Outside Edges'!N19&gt;=(13.5+1),"Yes","No")</f>
        <v>Yes</v>
      </c>
      <c r="K20" s="13" t="str">
        <f>IF(('[1]Outside Edges'!F19+6.1)&gt;=(13.5+1),"Yes","No")</f>
        <v>Yes</v>
      </c>
      <c r="L20" s="141" t="str">
        <f>IF(('[1]Outside Edges'!G19+6.1)&gt;=(13.5+1),"Yes","No")</f>
        <v>Yes</v>
      </c>
      <c r="M20" s="33" t="str">
        <f>IF(('[1]Outside Edges'!H19+6.1)&gt;=(13.5+1),"Yes","No")</f>
        <v>Yes</v>
      </c>
      <c r="N20" s="33" t="str">
        <f>IF(('[1]Outside Edges'!I19+6.1)&gt;=(13.5+1),"Yes","No")</f>
        <v>Yes</v>
      </c>
      <c r="O20" s="33" t="str">
        <f>IF(('[1]Outside Edges'!J19+6.1)&gt;=(13.5+1),"Yes","No")</f>
        <v>Yes</v>
      </c>
      <c r="P20" s="33" t="str">
        <f>IF(('[1]Outside Edges'!K19+6.1)&gt;=(13.5+1),"Yes","No")</f>
        <v>Yes</v>
      </c>
      <c r="Q20" s="34" t="str">
        <f>IF(('[1]Outside Edges'!L19+6.1)&gt;=(13.5+1),"Yes","No")</f>
        <v>Yes</v>
      </c>
      <c r="R20" s="33" t="str">
        <f>IF(('[1]Outside Edges'!M19+6.1)&gt;=(13.5+1),"Yes","No")</f>
        <v>Yes</v>
      </c>
      <c r="S20" s="35" t="str">
        <f>IF(('[1]Outside Edges'!N19+6.1)&gt;=(13.5+1),"Yes","No")</f>
        <v>Yes</v>
      </c>
    </row>
    <row r="21" spans="1:19" ht="15.75" customHeight="1" thickBot="1" x14ac:dyDescent="0.3">
      <c r="A21" s="140" t="str">
        <f>IF('[1]Outside Edges'!$A20&lt;&gt;"",'[1]Outside Edges'!$A20,"")</f>
        <v>D18</v>
      </c>
      <c r="B21" s="141" t="str">
        <f>IF('[1]Outside Edges'!F20&gt;=(13.5+1),"Yes","No")</f>
        <v>No</v>
      </c>
      <c r="C21" s="141" t="str">
        <f>IF('[1]Outside Edges'!G20&gt;=(13.5+1),"Yes","No")</f>
        <v>Yes</v>
      </c>
      <c r="D21" s="33" t="str">
        <f>IF('[1]Outside Edges'!H20&gt;=(13.5+1),"Yes","No")</f>
        <v>Yes</v>
      </c>
      <c r="E21" s="33" t="str">
        <f>IF('[1]Outside Edges'!I20&gt;=(13.5+1),"Yes","No")</f>
        <v>Yes</v>
      </c>
      <c r="F21" s="33" t="str">
        <f>IF('[1]Outside Edges'!J20&gt;=(13.5+1),"Yes","No")</f>
        <v>Yes</v>
      </c>
      <c r="G21" s="33" t="str">
        <f>IF('[1]Outside Edges'!K20&gt;=(13.5+1),"Yes","No")</f>
        <v>Yes</v>
      </c>
      <c r="H21" s="34" t="str">
        <f>IF('[1]Outside Edges'!L20&gt;=(13.5+1),"Yes","No")</f>
        <v>Yes</v>
      </c>
      <c r="I21" s="34" t="str">
        <f>IF('[1]Outside Edges'!M20&gt;=(13.5+1),"Yes","No")</f>
        <v>Yes</v>
      </c>
      <c r="J21" s="34" t="str">
        <f>IF('[1]Outside Edges'!N20&gt;=(13.5+1),"Yes","No")</f>
        <v>Yes</v>
      </c>
      <c r="K21" s="13" t="str">
        <f>IF(('[1]Outside Edges'!F20+6.1)&gt;=(13.5+1),"Yes","No")</f>
        <v>Yes</v>
      </c>
      <c r="L21" s="141" t="str">
        <f>IF(('[1]Outside Edges'!G20+6.1)&gt;=(13.5+1),"Yes","No")</f>
        <v>Yes</v>
      </c>
      <c r="M21" s="33" t="str">
        <f>IF(('[1]Outside Edges'!H20+6.1)&gt;=(13.5+1),"Yes","No")</f>
        <v>Yes</v>
      </c>
      <c r="N21" s="33" t="str">
        <f>IF(('[1]Outside Edges'!I20+6.1)&gt;=(13.5+1),"Yes","No")</f>
        <v>Yes</v>
      </c>
      <c r="O21" s="33" t="str">
        <f>IF(('[1]Outside Edges'!J20+6.1)&gt;=(13.5+1),"Yes","No")</f>
        <v>Yes</v>
      </c>
      <c r="P21" s="33" t="str">
        <f>IF(('[1]Outside Edges'!K20+6.1)&gt;=(13.5+1),"Yes","No")</f>
        <v>Yes</v>
      </c>
      <c r="Q21" s="34" t="str">
        <f>IF(('[1]Outside Edges'!L20+6.1)&gt;=(13.5+1),"Yes","No")</f>
        <v>Yes</v>
      </c>
      <c r="R21" s="33" t="str">
        <f>IF(('[1]Outside Edges'!M20+6.1)&gt;=(13.5+1),"Yes","No")</f>
        <v>Yes</v>
      </c>
      <c r="S21" s="35" t="str">
        <f>IF(('[1]Outside Edges'!N20+6.1)&gt;=(13.5+1),"Yes","No")</f>
        <v>Yes</v>
      </c>
    </row>
    <row r="22" spans="1:19" ht="15.75" customHeight="1" thickBot="1" x14ac:dyDescent="0.3">
      <c r="A22" s="139" t="str">
        <f>IF('[1]Outside Edges'!$A21&lt;&gt;"",'[1]Outside Edges'!$A21,"")</f>
        <v>D19</v>
      </c>
      <c r="B22" s="141" t="str">
        <f>IF('[1]Outside Edges'!F21&gt;=(13.5+1),"Yes","No")</f>
        <v>Yes</v>
      </c>
      <c r="C22" s="141" t="str">
        <f>IF('[1]Outside Edges'!G21&gt;=(13.5+1),"Yes","No")</f>
        <v>Yes</v>
      </c>
      <c r="D22" s="33" t="str">
        <f>IF('[1]Outside Edges'!H21&gt;=(13.5+1),"Yes","No")</f>
        <v>Yes</v>
      </c>
      <c r="E22" s="33" t="str">
        <f>IF('[1]Outside Edges'!I21&gt;=(13.5+1),"Yes","No")</f>
        <v>Yes</v>
      </c>
      <c r="F22" s="33" t="str">
        <f>IF('[1]Outside Edges'!J21&gt;=(13.5+1),"Yes","No")</f>
        <v>Yes</v>
      </c>
      <c r="G22" s="33" t="str">
        <f>IF('[1]Outside Edges'!K21&gt;=(13.5+1),"Yes","No")</f>
        <v>Yes</v>
      </c>
      <c r="H22" s="34" t="str">
        <f>IF('[1]Outside Edges'!L21&gt;=(13.5+1),"Yes","No")</f>
        <v>Yes</v>
      </c>
      <c r="I22" s="34" t="str">
        <f>IF('[1]Outside Edges'!M21&gt;=(13.5+1),"Yes","No")</f>
        <v>Yes</v>
      </c>
      <c r="J22" s="34" t="str">
        <f>IF('[1]Outside Edges'!N21&gt;=(13.5+1),"Yes","No")</f>
        <v>Yes</v>
      </c>
      <c r="K22" s="13" t="str">
        <f>IF(('[1]Outside Edges'!F21+6.1)&gt;=(13.5+1),"Yes","No")</f>
        <v>Yes</v>
      </c>
      <c r="L22" s="141" t="str">
        <f>IF(('[1]Outside Edges'!G21+6.1)&gt;=(13.5+1),"Yes","No")</f>
        <v>Yes</v>
      </c>
      <c r="M22" s="33" t="str">
        <f>IF(('[1]Outside Edges'!H21+6.1)&gt;=(13.5+1),"Yes","No")</f>
        <v>Yes</v>
      </c>
      <c r="N22" s="33" t="str">
        <f>IF(('[1]Outside Edges'!I21+6.1)&gt;=(13.5+1),"Yes","No")</f>
        <v>Yes</v>
      </c>
      <c r="O22" s="33" t="str">
        <f>IF(('[1]Outside Edges'!J21+6.1)&gt;=(13.5+1),"Yes","No")</f>
        <v>Yes</v>
      </c>
      <c r="P22" s="33" t="str">
        <f>IF(('[1]Outside Edges'!K21+6.1)&gt;=(13.5+1),"Yes","No")</f>
        <v>Yes</v>
      </c>
      <c r="Q22" s="34" t="str">
        <f>IF(('[1]Outside Edges'!L21+6.1)&gt;=(13.5+1),"Yes","No")</f>
        <v>Yes</v>
      </c>
      <c r="R22" s="33" t="str">
        <f>IF(('[1]Outside Edges'!M21+6.1)&gt;=(13.5+1),"Yes","No")</f>
        <v>Yes</v>
      </c>
      <c r="S22" s="35" t="str">
        <f>IF(('[1]Outside Edges'!N21+6.1)&gt;=(13.5+1),"Yes","No")</f>
        <v>Yes</v>
      </c>
    </row>
    <row r="23" spans="1:19" ht="15.75" customHeight="1" thickBot="1" x14ac:dyDescent="0.3">
      <c r="A23" s="176" t="str">
        <f>IF('[1]Outside Edges'!$A22&lt;&gt;"",'[1]Outside Edges'!$A22,"")</f>
        <v>D20</v>
      </c>
      <c r="B23" s="141" t="str">
        <f>IF('[1]Outside Edges'!F22&gt;=(13.5+1),"Yes","No")</f>
        <v>Yes</v>
      </c>
      <c r="C23" s="141" t="str">
        <f>IF('[1]Outside Edges'!G22&gt;=(13.5+1),"Yes","No")</f>
        <v>No</v>
      </c>
      <c r="D23" s="33" t="str">
        <f>IF('[1]Outside Edges'!H22&gt;=(13.5+1),"Yes","No")</f>
        <v>No</v>
      </c>
      <c r="E23" s="33" t="str">
        <f>IF('[1]Outside Edges'!I22&gt;=(13.5+1),"Yes","No")</f>
        <v>No</v>
      </c>
      <c r="F23" s="33" t="str">
        <f>IF('[1]Outside Edges'!J22&gt;=(13.5+1),"Yes","No")</f>
        <v>No</v>
      </c>
      <c r="G23" s="33" t="str">
        <f>IF('[1]Outside Edges'!K22&gt;=(13.5+1),"Yes","No")</f>
        <v>No</v>
      </c>
      <c r="H23" s="34" t="str">
        <f>IF('[1]Outside Edges'!L22&gt;=(13.5+1),"Yes","No")</f>
        <v>No</v>
      </c>
      <c r="I23" s="34" t="str">
        <f>IF('[1]Outside Edges'!M22&gt;=(13.5+1),"Yes","No")</f>
        <v>No</v>
      </c>
      <c r="J23" s="34" t="str">
        <f>IF('[1]Outside Edges'!N22&gt;=(13.5+1),"Yes","No")</f>
        <v>No</v>
      </c>
      <c r="K23" s="13" t="str">
        <f>IF(('[1]Outside Edges'!F22+6.1)&gt;=(13.5+1),"Yes","No")</f>
        <v>Yes</v>
      </c>
      <c r="L23" s="141" t="str">
        <f>IF(('[1]Outside Edges'!G22+6.1)&gt;=(13.5+1),"Yes","No")</f>
        <v>No</v>
      </c>
      <c r="M23" s="33" t="str">
        <f>IF(('[1]Outside Edges'!H22+6.1)&gt;=(13.5+1),"Yes","No")</f>
        <v>No</v>
      </c>
      <c r="N23" s="33" t="str">
        <f>IF(('[1]Outside Edges'!I22+6.1)&gt;=(13.5+1),"Yes","No")</f>
        <v>No</v>
      </c>
      <c r="O23" s="33" t="str">
        <f>IF(('[1]Outside Edges'!J22+6.1)&gt;=(13.5+1),"Yes","No")</f>
        <v>No</v>
      </c>
      <c r="P23" s="33" t="str">
        <f>IF(('[1]Outside Edges'!K22+6.1)&gt;=(13.5+1),"Yes","No")</f>
        <v>No</v>
      </c>
      <c r="Q23" s="34" t="str">
        <f>IF(('[1]Outside Edges'!L22+6.1)&gt;=(13.5+1),"Yes","No")</f>
        <v>No</v>
      </c>
      <c r="R23" s="33" t="str">
        <f>IF(('[1]Outside Edges'!M22+6.1)&gt;=(13.5+1),"Yes","No")</f>
        <v>No</v>
      </c>
      <c r="S23" s="35" t="str">
        <f>IF(('[1]Outside Edges'!N22+6.1)&gt;=(13.5+1),"Yes","No")</f>
        <v>No</v>
      </c>
    </row>
    <row r="24" spans="1:19" ht="15.75" customHeight="1" thickBot="1" x14ac:dyDescent="0.3">
      <c r="A24" s="139" t="str">
        <f>IF('[1]Outside Edges'!$A23&lt;&gt;"",'[1]Outside Edges'!$A23,"")</f>
        <v>D21</v>
      </c>
      <c r="B24" s="141" t="str">
        <f>IF('[1]Outside Edges'!F23&gt;=(13.5+1),"Yes","No")</f>
        <v>Yes</v>
      </c>
      <c r="C24" s="141" t="str">
        <f>IF('[1]Outside Edges'!G23&gt;=(13.5+1),"Yes","No")</f>
        <v>Yes</v>
      </c>
      <c r="D24" s="33" t="str">
        <f>IF('[1]Outside Edges'!H23&gt;=(13.5+1),"Yes","No")</f>
        <v>Yes</v>
      </c>
      <c r="E24" s="33" t="str">
        <f>IF('[1]Outside Edges'!I23&gt;=(13.5+1),"Yes","No")</f>
        <v>Yes</v>
      </c>
      <c r="F24" s="33" t="str">
        <f>IF('[1]Outside Edges'!J23&gt;=(13.5+1),"Yes","No")</f>
        <v>Yes</v>
      </c>
      <c r="G24" s="33" t="str">
        <f>IF('[1]Outside Edges'!K23&gt;=(13.5+1),"Yes","No")</f>
        <v>Yes</v>
      </c>
      <c r="H24" s="34" t="str">
        <f>IF('[1]Outside Edges'!L23&gt;=(13.5+1),"Yes","No")</f>
        <v>Yes</v>
      </c>
      <c r="I24" s="34" t="str">
        <f>IF('[1]Outside Edges'!M23&gt;=(13.5+1),"Yes","No")</f>
        <v>Yes</v>
      </c>
      <c r="J24" s="34" t="str">
        <f>IF('[1]Outside Edges'!N23&gt;=(13.5+1),"Yes","No")</f>
        <v>Yes</v>
      </c>
      <c r="K24" s="13" t="str">
        <f>IF(('[1]Outside Edges'!F23+6.1)&gt;=(13.5+1),"Yes","No")</f>
        <v>Yes</v>
      </c>
      <c r="L24" s="141" t="str">
        <f>IF(('[1]Outside Edges'!G23+6.1)&gt;=(13.5+1),"Yes","No")</f>
        <v>Yes</v>
      </c>
      <c r="M24" s="33" t="str">
        <f>IF(('[1]Outside Edges'!H23+6.1)&gt;=(13.5+1),"Yes","No")</f>
        <v>Yes</v>
      </c>
      <c r="N24" s="33" t="str">
        <f>IF(('[1]Outside Edges'!I23+6.1)&gt;=(13.5+1),"Yes","No")</f>
        <v>Yes</v>
      </c>
      <c r="O24" s="33" t="str">
        <f>IF(('[1]Outside Edges'!J23+6.1)&gt;=(13.5+1),"Yes","No")</f>
        <v>Yes</v>
      </c>
      <c r="P24" s="33" t="str">
        <f>IF(('[1]Outside Edges'!K23+6.1)&gt;=(13.5+1),"Yes","No")</f>
        <v>Yes</v>
      </c>
      <c r="Q24" s="34" t="str">
        <f>IF(('[1]Outside Edges'!L23+6.1)&gt;=(13.5+1),"Yes","No")</f>
        <v>Yes</v>
      </c>
      <c r="R24" s="33" t="str">
        <f>IF(('[1]Outside Edges'!M23+6.1)&gt;=(13.5+1),"Yes","No")</f>
        <v>Yes</v>
      </c>
      <c r="S24" s="35" t="str">
        <f>IF(('[1]Outside Edges'!N23+6.1)&gt;=(13.5+1),"Yes","No")</f>
        <v>Yes</v>
      </c>
    </row>
    <row r="25" spans="1:19" ht="15.75" customHeight="1" thickBot="1" x14ac:dyDescent="0.3">
      <c r="A25" s="176" t="str">
        <f>IF('[1]Outside Edges'!$A24&lt;&gt;"",'[1]Outside Edges'!$A24,"")</f>
        <v>D22</v>
      </c>
      <c r="B25" s="141" t="str">
        <f>IF('[1]Outside Edges'!F24&gt;=(13.5+1),"Yes","No")</f>
        <v>No</v>
      </c>
      <c r="C25" s="141" t="str">
        <f>IF('[1]Outside Edges'!G24&gt;=(13.5+1),"Yes","No")</f>
        <v>No</v>
      </c>
      <c r="D25" s="33" t="str">
        <f>IF('[1]Outside Edges'!H24&gt;=(13.5+1),"Yes","No")</f>
        <v>No</v>
      </c>
      <c r="E25" s="33" t="str">
        <f>IF('[1]Outside Edges'!I24&gt;=(13.5+1),"Yes","No")</f>
        <v>No</v>
      </c>
      <c r="F25" s="33" t="str">
        <f>IF('[1]Outside Edges'!J24&gt;=(13.5+1),"Yes","No")</f>
        <v>No</v>
      </c>
      <c r="G25" s="33" t="str">
        <f>IF('[1]Outside Edges'!K24&gt;=(13.5+1),"Yes","No")</f>
        <v>No</v>
      </c>
      <c r="H25" s="34" t="str">
        <f>IF('[1]Outside Edges'!L24&gt;=(13.5+1),"Yes","No")</f>
        <v>No</v>
      </c>
      <c r="I25" s="34" t="str">
        <f>IF('[1]Outside Edges'!M24&gt;=(13.5+1),"Yes","No")</f>
        <v>No</v>
      </c>
      <c r="J25" s="34" t="str">
        <f>IF('[1]Outside Edges'!N24&gt;=(13.5+1),"Yes","No")</f>
        <v>No</v>
      </c>
      <c r="K25" s="13" t="str">
        <f>IF(('[1]Outside Edges'!F24+6.1)&gt;=(13.5+1),"Yes","No")</f>
        <v>Yes</v>
      </c>
      <c r="L25" s="141" t="str">
        <f>IF(('[1]Outside Edges'!G24+6.1)&gt;=(13.5+1),"Yes","No")</f>
        <v>No</v>
      </c>
      <c r="M25" s="33" t="str">
        <f>IF(('[1]Outside Edges'!H24+6.1)&gt;=(13.5+1),"Yes","No")</f>
        <v>No</v>
      </c>
      <c r="N25" s="33" t="str">
        <f>IF(('[1]Outside Edges'!I24+6.1)&gt;=(13.5+1),"Yes","No")</f>
        <v>No</v>
      </c>
      <c r="O25" s="33" t="str">
        <f>IF(('[1]Outside Edges'!J24+6.1)&gt;=(13.5+1),"Yes","No")</f>
        <v>No</v>
      </c>
      <c r="P25" s="33" t="str">
        <f>IF(('[1]Outside Edges'!K24+6.1)&gt;=(13.5+1),"Yes","No")</f>
        <v>No</v>
      </c>
      <c r="Q25" s="34" t="str">
        <f>IF(('[1]Outside Edges'!L24+6.1)&gt;=(13.5+1),"Yes","No")</f>
        <v>No</v>
      </c>
      <c r="R25" s="33" t="str">
        <f>IF(('[1]Outside Edges'!M24+6.1)&gt;=(13.5+1),"Yes","No")</f>
        <v>No</v>
      </c>
      <c r="S25" s="35" t="str">
        <f>IF(('[1]Outside Edges'!N24+6.1)&gt;=(13.5+1),"Yes","No")</f>
        <v>No</v>
      </c>
    </row>
    <row r="26" spans="1:19" ht="15.75" customHeight="1" thickBot="1" x14ac:dyDescent="0.3">
      <c r="A26" s="139" t="str">
        <f>IF('[1]Outside Edges'!$A25&lt;&gt;"",'[1]Outside Edges'!$A25,"")</f>
        <v>D23</v>
      </c>
      <c r="B26" s="141" t="str">
        <f>IF('[1]Outside Edges'!F25&gt;=(13.5+1),"Yes","No")</f>
        <v>No</v>
      </c>
      <c r="C26" s="141" t="str">
        <f>IF('[1]Outside Edges'!G25&gt;=(13.5+1),"Yes","No")</f>
        <v>Yes</v>
      </c>
      <c r="D26" s="33" t="str">
        <f>IF('[1]Outside Edges'!H25&gt;=(13.5+1),"Yes","No")</f>
        <v>Yes</v>
      </c>
      <c r="E26" s="33" t="str">
        <f>IF('[1]Outside Edges'!I25&gt;=(13.5+1),"Yes","No")</f>
        <v>Yes</v>
      </c>
      <c r="F26" s="33" t="str">
        <f>IF('[1]Outside Edges'!J25&gt;=(13.5+1),"Yes","No")</f>
        <v>Yes</v>
      </c>
      <c r="G26" s="33" t="str">
        <f>IF('[1]Outside Edges'!K25&gt;=(13.5+1),"Yes","No")</f>
        <v>Yes</v>
      </c>
      <c r="H26" s="34" t="str">
        <f>IF('[1]Outside Edges'!L25&gt;=(13.5+1),"Yes","No")</f>
        <v>Yes</v>
      </c>
      <c r="I26" s="34" t="str">
        <f>IF('[1]Outside Edges'!M25&gt;=(13.5+1),"Yes","No")</f>
        <v>Yes</v>
      </c>
      <c r="J26" s="34" t="str">
        <f>IF('[1]Outside Edges'!N25&gt;=(13.5+1),"Yes","No")</f>
        <v>Yes</v>
      </c>
      <c r="K26" s="13" t="str">
        <f>IF(('[1]Outside Edges'!F25+6.1)&gt;=(13.5+1),"Yes","No")</f>
        <v>Yes</v>
      </c>
      <c r="L26" s="141" t="str">
        <f>IF(('[1]Outside Edges'!G25+6.1)&gt;=(13.5+1),"Yes","No")</f>
        <v>Yes</v>
      </c>
      <c r="M26" s="33" t="str">
        <f>IF(('[1]Outside Edges'!H25+6.1)&gt;=(13.5+1),"Yes","No")</f>
        <v>Yes</v>
      </c>
      <c r="N26" s="33" t="str">
        <f>IF(('[1]Outside Edges'!I25+6.1)&gt;=(13.5+1),"Yes","No")</f>
        <v>Yes</v>
      </c>
      <c r="O26" s="33" t="str">
        <f>IF(('[1]Outside Edges'!J25+6.1)&gt;=(13.5+1),"Yes","No")</f>
        <v>Yes</v>
      </c>
      <c r="P26" s="33" t="str">
        <f>IF(('[1]Outside Edges'!K25+6.1)&gt;=(13.5+1),"Yes","No")</f>
        <v>Yes</v>
      </c>
      <c r="Q26" s="34" t="str">
        <f>IF(('[1]Outside Edges'!L25+6.1)&gt;=(13.5+1),"Yes","No")</f>
        <v>Yes</v>
      </c>
      <c r="R26" s="33" t="str">
        <f>IF(('[1]Outside Edges'!M25+6.1)&gt;=(13.5+1),"Yes","No")</f>
        <v>Yes</v>
      </c>
      <c r="S26" s="35" t="str">
        <f>IF(('[1]Outside Edges'!N25+6.1)&gt;=(13.5+1),"Yes","No")</f>
        <v>Yes</v>
      </c>
    </row>
    <row r="27" spans="1:19" ht="15.75" customHeight="1" thickBot="1" x14ac:dyDescent="0.3">
      <c r="A27" s="140" t="str">
        <f>IF('[1]Outside Edges'!$A26&lt;&gt;"",'[1]Outside Edges'!$A26,"")</f>
        <v>D24</v>
      </c>
      <c r="B27" s="141" t="str">
        <f>IF('[1]Outside Edges'!F26&gt;=(13.5+1),"Yes","No")</f>
        <v>No</v>
      </c>
      <c r="C27" s="141" t="str">
        <f>IF('[1]Outside Edges'!G26&gt;=(13.5+1),"Yes","No")</f>
        <v>Yes</v>
      </c>
      <c r="D27" s="33" t="str">
        <f>IF('[1]Outside Edges'!H26&gt;=(13.5+1),"Yes","No")</f>
        <v>Yes</v>
      </c>
      <c r="E27" s="33" t="str">
        <f>IF('[1]Outside Edges'!I26&gt;=(13.5+1),"Yes","No")</f>
        <v>Yes</v>
      </c>
      <c r="F27" s="33" t="str">
        <f>IF('[1]Outside Edges'!J26&gt;=(13.5+1),"Yes","No")</f>
        <v>Yes</v>
      </c>
      <c r="G27" s="33" t="str">
        <f>IF('[1]Outside Edges'!K26&gt;=(13.5+1),"Yes","No")</f>
        <v>Yes</v>
      </c>
      <c r="H27" s="34" t="str">
        <f>IF('[1]Outside Edges'!L26&gt;=(13.5+1),"Yes","No")</f>
        <v>Yes</v>
      </c>
      <c r="I27" s="34" t="str">
        <f>IF('[1]Outside Edges'!M26&gt;=(13.5+1),"Yes","No")</f>
        <v>Yes</v>
      </c>
      <c r="J27" s="34" t="str">
        <f>IF('[1]Outside Edges'!N26&gt;=(13.5+1),"Yes","No")</f>
        <v>Yes</v>
      </c>
      <c r="K27" s="13" t="str">
        <f>IF(('[1]Outside Edges'!F26+6.1)&gt;=(13.5+1),"Yes","No")</f>
        <v>Yes</v>
      </c>
      <c r="L27" s="141" t="str">
        <f>IF(('[1]Outside Edges'!G26+6.1)&gt;=(13.5+1),"Yes","No")</f>
        <v>Yes</v>
      </c>
      <c r="M27" s="33" t="str">
        <f>IF(('[1]Outside Edges'!H26+6.1)&gt;=(13.5+1),"Yes","No")</f>
        <v>Yes</v>
      </c>
      <c r="N27" s="33" t="str">
        <f>IF(('[1]Outside Edges'!I26+6.1)&gt;=(13.5+1),"Yes","No")</f>
        <v>Yes</v>
      </c>
      <c r="O27" s="33" t="str">
        <f>IF(('[1]Outside Edges'!J26+6.1)&gt;=(13.5+1),"Yes","No")</f>
        <v>Yes</v>
      </c>
      <c r="P27" s="33" t="str">
        <f>IF(('[1]Outside Edges'!K26+6.1)&gt;=(13.5+1),"Yes","No")</f>
        <v>Yes</v>
      </c>
      <c r="Q27" s="34" t="str">
        <f>IF(('[1]Outside Edges'!L26+6.1)&gt;=(13.5+1),"Yes","No")</f>
        <v>Yes</v>
      </c>
      <c r="R27" s="33" t="str">
        <f>IF(('[1]Outside Edges'!M26+6.1)&gt;=(13.5+1),"Yes","No")</f>
        <v>Yes</v>
      </c>
      <c r="S27" s="35" t="str">
        <f>IF(('[1]Outside Edges'!N26+6.1)&gt;=(13.5+1),"Yes","No")</f>
        <v>Yes</v>
      </c>
    </row>
    <row r="28" spans="1:19" ht="15.75" customHeight="1" thickBot="1" x14ac:dyDescent="0.3">
      <c r="A28" s="139" t="str">
        <f>IF('[1]Outside Edges'!$A27&lt;&gt;"",'[1]Outside Edges'!$A27,"")</f>
        <v>D25</v>
      </c>
      <c r="B28" s="141" t="str">
        <f>IF('[1]Outside Edges'!F27&gt;=(13.5+1),"Yes","No")</f>
        <v>No</v>
      </c>
      <c r="C28" s="141" t="str">
        <f>IF('[1]Outside Edges'!G27&gt;=(13.5+1),"Yes","No")</f>
        <v>Yes</v>
      </c>
      <c r="D28" s="33" t="str">
        <f>IF('[1]Outside Edges'!H27&gt;=(13.5+1),"Yes","No")</f>
        <v>Yes</v>
      </c>
      <c r="E28" s="33" t="str">
        <f>IF('[1]Outside Edges'!I27&gt;=(13.5+1),"Yes","No")</f>
        <v>Yes</v>
      </c>
      <c r="F28" s="33" t="str">
        <f>IF('[1]Outside Edges'!J27&gt;=(13.5+1),"Yes","No")</f>
        <v>Yes</v>
      </c>
      <c r="G28" s="33" t="str">
        <f>IF('[1]Outside Edges'!K27&gt;=(13.5+1),"Yes","No")</f>
        <v>Yes</v>
      </c>
      <c r="H28" s="34" t="str">
        <f>IF('[1]Outside Edges'!L27&gt;=(13.5+1),"Yes","No")</f>
        <v>Yes</v>
      </c>
      <c r="I28" s="34" t="str">
        <f>IF('[1]Outside Edges'!M27&gt;=(13.5+1),"Yes","No")</f>
        <v>Yes</v>
      </c>
      <c r="J28" s="34" t="str">
        <f>IF('[1]Outside Edges'!N27&gt;=(13.5+1),"Yes","No")</f>
        <v>Yes</v>
      </c>
      <c r="K28" s="13" t="str">
        <f>IF(('[1]Outside Edges'!F27+6.1)&gt;=(13.5+1),"Yes","No")</f>
        <v>Yes</v>
      </c>
      <c r="L28" s="141" t="str">
        <f>IF(('[1]Outside Edges'!G27+6.1)&gt;=(13.5+1),"Yes","No")</f>
        <v>Yes</v>
      </c>
      <c r="M28" s="33" t="str">
        <f>IF(('[1]Outside Edges'!H27+6.1)&gt;=(13.5+1),"Yes","No")</f>
        <v>Yes</v>
      </c>
      <c r="N28" s="33" t="str">
        <f>IF(('[1]Outside Edges'!I27+6.1)&gt;=(13.5+1),"Yes","No")</f>
        <v>Yes</v>
      </c>
      <c r="O28" s="33" t="str">
        <f>IF(('[1]Outside Edges'!J27+6.1)&gt;=(13.5+1),"Yes","No")</f>
        <v>Yes</v>
      </c>
      <c r="P28" s="33" t="str">
        <f>IF(('[1]Outside Edges'!K27+6.1)&gt;=(13.5+1),"Yes","No")</f>
        <v>Yes</v>
      </c>
      <c r="Q28" s="34" t="str">
        <f>IF(('[1]Outside Edges'!L27+6.1)&gt;=(13.5+1),"Yes","No")</f>
        <v>Yes</v>
      </c>
      <c r="R28" s="33" t="str">
        <f>IF(('[1]Outside Edges'!M27+6.1)&gt;=(13.5+1),"Yes","No")</f>
        <v>Yes</v>
      </c>
      <c r="S28" s="35" t="str">
        <f>IF(('[1]Outside Edges'!N27+6.1)&gt;=(13.5+1),"Yes","No")</f>
        <v>Yes</v>
      </c>
    </row>
    <row r="29" spans="1:19" ht="15.75" customHeight="1" thickBot="1" x14ac:dyDescent="0.3">
      <c r="A29" s="140" t="str">
        <f>IF('[1]Outside Edges'!$A28&lt;&gt;"",'[1]Outside Edges'!$A28,"")</f>
        <v>D26</v>
      </c>
      <c r="B29" s="141" t="str">
        <f>IF('[1]Outside Edges'!F28&gt;=(13.5+1),"Yes","No")</f>
        <v>No</v>
      </c>
      <c r="C29" s="141" t="str">
        <f>IF('[1]Outside Edges'!G28&gt;=(13.5+1),"Yes","No")</f>
        <v>No</v>
      </c>
      <c r="D29" s="33" t="str">
        <f>IF('[1]Outside Edges'!H28&gt;=(13.5+1),"Yes","No")</f>
        <v>No</v>
      </c>
      <c r="E29" s="33" t="str">
        <f>IF('[1]Outside Edges'!I28&gt;=(13.5+1),"Yes","No")</f>
        <v>No</v>
      </c>
      <c r="F29" s="33" t="str">
        <f>IF('[1]Outside Edges'!J28&gt;=(13.5+1),"Yes","No")</f>
        <v>Yes</v>
      </c>
      <c r="G29" s="33" t="str">
        <f>IF('[1]Outside Edges'!K28&gt;=(13.5+1),"Yes","No")</f>
        <v>Yes</v>
      </c>
      <c r="H29" s="34" t="str">
        <f>IF('[1]Outside Edges'!L28&gt;=(13.5+1),"Yes","No")</f>
        <v>Yes</v>
      </c>
      <c r="I29" s="34" t="str">
        <f>IF('[1]Outside Edges'!M28&gt;=(13.5+1),"Yes","No")</f>
        <v>Yes</v>
      </c>
      <c r="J29" s="34" t="str">
        <f>IF('[1]Outside Edges'!N28&gt;=(13.5+1),"Yes","No")</f>
        <v>Yes</v>
      </c>
      <c r="K29" s="13" t="str">
        <f>IF(('[1]Outside Edges'!F28+6.1)&gt;=(13.5+1),"Yes","No")</f>
        <v>Yes</v>
      </c>
      <c r="L29" s="141" t="str">
        <f>IF(('[1]Outside Edges'!G28+6.1)&gt;=(13.5+1),"Yes","No")</f>
        <v>Yes</v>
      </c>
      <c r="M29" s="33" t="str">
        <f>IF(('[1]Outside Edges'!H28+6.1)&gt;=(13.5+1),"Yes","No")</f>
        <v>Yes</v>
      </c>
      <c r="N29" s="33" t="str">
        <f>IF(('[1]Outside Edges'!I28+6.1)&gt;=(13.5+1),"Yes","No")</f>
        <v>Yes</v>
      </c>
      <c r="O29" s="33" t="str">
        <f>IF(('[1]Outside Edges'!J28+6.1)&gt;=(13.5+1),"Yes","No")</f>
        <v>Yes</v>
      </c>
      <c r="P29" s="33" t="str">
        <f>IF(('[1]Outside Edges'!K28+6.1)&gt;=(13.5+1),"Yes","No")</f>
        <v>Yes</v>
      </c>
      <c r="Q29" s="34" t="str">
        <f>IF(('[1]Outside Edges'!L28+6.1)&gt;=(13.5+1),"Yes","No")</f>
        <v>Yes</v>
      </c>
      <c r="R29" s="33" t="str">
        <f>IF(('[1]Outside Edges'!M28+6.1)&gt;=(13.5+1),"Yes","No")</f>
        <v>Yes</v>
      </c>
      <c r="S29" s="35" t="str">
        <f>IF(('[1]Outside Edges'!N28+6.1)&gt;=(13.5+1),"Yes","No")</f>
        <v>Yes</v>
      </c>
    </row>
    <row r="30" spans="1:19" ht="15.75" customHeight="1" thickBot="1" x14ac:dyDescent="0.3">
      <c r="A30" s="175" t="str">
        <f>IF('[1]Outside Edges'!$A29&lt;&gt;"",'[1]Outside Edges'!$A29,"")</f>
        <v>D27</v>
      </c>
      <c r="B30" s="141" t="str">
        <f>IF('[1]Outside Edges'!F29&gt;=(13.5+1),"Yes","No")</f>
        <v>No</v>
      </c>
      <c r="C30" s="141" t="str">
        <f>IF('[1]Outside Edges'!G29&gt;=(13.5+1),"Yes","No")</f>
        <v>No</v>
      </c>
      <c r="D30" s="33" t="str">
        <f>IF('[1]Outside Edges'!H29&gt;=(13.5+1),"Yes","No")</f>
        <v>No</v>
      </c>
      <c r="E30" s="33" t="str">
        <f>IF('[1]Outside Edges'!I29&gt;=(13.5+1),"Yes","No")</f>
        <v>No</v>
      </c>
      <c r="F30" s="33" t="str">
        <f>IF('[1]Outside Edges'!J29&gt;=(13.5+1),"Yes","No")</f>
        <v>No</v>
      </c>
      <c r="G30" s="33" t="str">
        <f>IF('[1]Outside Edges'!K29&gt;=(13.5+1),"Yes","No")</f>
        <v>Yes</v>
      </c>
      <c r="H30" s="34" t="str">
        <f>IF('[1]Outside Edges'!L29&gt;=(13.5+1),"Yes","No")</f>
        <v>Yes</v>
      </c>
      <c r="I30" s="34" t="str">
        <f>IF('[1]Outside Edges'!M29&gt;=(13.5+1),"Yes","No")</f>
        <v>Yes</v>
      </c>
      <c r="J30" s="34" t="str">
        <f>IF('[1]Outside Edges'!N29&gt;=(13.5+1),"Yes","No")</f>
        <v>Yes</v>
      </c>
      <c r="K30" s="13" t="str">
        <f>IF(('[1]Outside Edges'!F29+6.1)&gt;=(13.5+1),"Yes","No")</f>
        <v>Yes</v>
      </c>
      <c r="L30" s="141" t="str">
        <f>IF(('[1]Outside Edges'!G29+6.1)&gt;=(13.5+1),"Yes","No")</f>
        <v>No</v>
      </c>
      <c r="M30" s="33" t="str">
        <f>IF(('[1]Outside Edges'!H29+6.1)&gt;=(13.5+1),"Yes","No")</f>
        <v>No</v>
      </c>
      <c r="N30" s="33" t="str">
        <f>IF(('[1]Outside Edges'!I29+6.1)&gt;=(13.5+1),"Yes","No")</f>
        <v>No</v>
      </c>
      <c r="O30" s="33" t="str">
        <f>IF(('[1]Outside Edges'!J29+6.1)&gt;=(13.5+1),"Yes","No")</f>
        <v>Yes</v>
      </c>
      <c r="P30" s="33" t="str">
        <f>IF(('[1]Outside Edges'!K29+6.1)&gt;=(13.5+1),"Yes","No")</f>
        <v>Yes</v>
      </c>
      <c r="Q30" s="34" t="str">
        <f>IF(('[1]Outside Edges'!L29+6.1)&gt;=(13.5+1),"Yes","No")</f>
        <v>Yes</v>
      </c>
      <c r="R30" s="33" t="str">
        <f>IF(('[1]Outside Edges'!M29+6.1)&gt;=(13.5+1),"Yes","No")</f>
        <v>Yes</v>
      </c>
      <c r="S30" s="35" t="str">
        <f>IF(('[1]Outside Edges'!N29+6.1)&gt;=(13.5+1),"Yes","No")</f>
        <v>Yes</v>
      </c>
    </row>
    <row r="31" spans="1:19" ht="15.75" customHeight="1" thickBot="1" x14ac:dyDescent="0.3">
      <c r="A31" s="140" t="str">
        <f>IF('[1]Outside Edges'!$A30&lt;&gt;"",'[1]Outside Edges'!$A30,"")</f>
        <v>D28</v>
      </c>
      <c r="B31" s="141" t="str">
        <f>IF('[1]Outside Edges'!F30&gt;=(13.5+1),"Yes","No")</f>
        <v>No</v>
      </c>
      <c r="C31" s="141" t="str">
        <f>IF('[1]Outside Edges'!G30&gt;=(13.5+1),"Yes","No")</f>
        <v>Yes</v>
      </c>
      <c r="D31" s="33" t="str">
        <f>IF('[1]Outside Edges'!H30&gt;=(13.5+1),"Yes","No")</f>
        <v>Yes</v>
      </c>
      <c r="E31" s="33" t="str">
        <f>IF('[1]Outside Edges'!I30&gt;=(13.5+1),"Yes","No")</f>
        <v>Yes</v>
      </c>
      <c r="F31" s="33" t="str">
        <f>IF('[1]Outside Edges'!J30&gt;=(13.5+1),"Yes","No")</f>
        <v>Yes</v>
      </c>
      <c r="G31" s="33" t="str">
        <f>IF('[1]Outside Edges'!K30&gt;=(13.5+1),"Yes","No")</f>
        <v>Yes</v>
      </c>
      <c r="H31" s="34" t="str">
        <f>IF('[1]Outside Edges'!L30&gt;=(13.5+1),"Yes","No")</f>
        <v>Yes</v>
      </c>
      <c r="I31" s="34" t="str">
        <f>IF('[1]Outside Edges'!M30&gt;=(13.5+1),"Yes","No")</f>
        <v>Yes</v>
      </c>
      <c r="J31" s="34" t="str">
        <f>IF('[1]Outside Edges'!N30&gt;=(13.5+1),"Yes","No")</f>
        <v>Yes</v>
      </c>
      <c r="K31" s="13" t="str">
        <f>IF(('[1]Outside Edges'!F30+6.1)&gt;=(13.5+1),"Yes","No")</f>
        <v>Yes</v>
      </c>
      <c r="L31" s="141" t="str">
        <f>IF(('[1]Outside Edges'!G30+6.1)&gt;=(13.5+1),"Yes","No")</f>
        <v>Yes</v>
      </c>
      <c r="M31" s="33" t="str">
        <f>IF(('[1]Outside Edges'!H30+6.1)&gt;=(13.5+1),"Yes","No")</f>
        <v>Yes</v>
      </c>
      <c r="N31" s="33" t="str">
        <f>IF(('[1]Outside Edges'!I30+6.1)&gt;=(13.5+1),"Yes","No")</f>
        <v>Yes</v>
      </c>
      <c r="O31" s="33" t="str">
        <f>IF(('[1]Outside Edges'!J30+6.1)&gt;=(13.5+1),"Yes","No")</f>
        <v>Yes</v>
      </c>
      <c r="P31" s="33" t="str">
        <f>IF(('[1]Outside Edges'!K30+6.1)&gt;=(13.5+1),"Yes","No")</f>
        <v>Yes</v>
      </c>
      <c r="Q31" s="34" t="str">
        <f>IF(('[1]Outside Edges'!L30+6.1)&gt;=(13.5+1),"Yes","No")</f>
        <v>Yes</v>
      </c>
      <c r="R31" s="33" t="str">
        <f>IF(('[1]Outside Edges'!M30+6.1)&gt;=(13.5+1),"Yes","No")</f>
        <v>Yes</v>
      </c>
      <c r="S31" s="35" t="str">
        <f>IF(('[1]Outside Edges'!N30+6.1)&gt;=(13.5+1),"Yes","No")</f>
        <v>Yes</v>
      </c>
    </row>
    <row r="32" spans="1:19" ht="15.75" customHeight="1" thickBot="1" x14ac:dyDescent="0.3">
      <c r="A32" s="177" t="str">
        <f>IF('[1]Outside Edges'!$A31&lt;&gt;"",'[1]Outside Edges'!$A31,"")</f>
        <v>D29</v>
      </c>
      <c r="B32" s="141" t="str">
        <f>IF('[1]Outside Edges'!F31&gt;=(13.5+1),"Yes","No")</f>
        <v>No</v>
      </c>
      <c r="C32" s="141" t="str">
        <f>IF('[1]Outside Edges'!G31&gt;=(13.5+1),"Yes","No")</f>
        <v>No</v>
      </c>
      <c r="D32" s="33" t="str">
        <f>IF('[1]Outside Edges'!H31&gt;=(13.5+1),"Yes","No")</f>
        <v>No</v>
      </c>
      <c r="E32" s="33" t="str">
        <f>IF('[1]Outside Edges'!I31&gt;=(13.5+1),"Yes","No")</f>
        <v>No</v>
      </c>
      <c r="F32" s="33" t="str">
        <f>IF('[1]Outside Edges'!J31&gt;=(13.5+1),"Yes","No")</f>
        <v>No</v>
      </c>
      <c r="G32" s="33" t="str">
        <f>IF('[1]Outside Edges'!K31&gt;=(13.5+1),"Yes","No")</f>
        <v>Yes</v>
      </c>
      <c r="H32" s="34" t="str">
        <f>IF('[1]Outside Edges'!L31&gt;=(13.5+1),"Yes","No")</f>
        <v>Yes</v>
      </c>
      <c r="I32" s="34" t="str">
        <f>IF('[1]Outside Edges'!M31&gt;=(13.5+1),"Yes","No")</f>
        <v>Yes</v>
      </c>
      <c r="J32" s="34" t="str">
        <f>IF('[1]Outside Edges'!N31&gt;=(13.5+1),"Yes","No")</f>
        <v>Yes</v>
      </c>
      <c r="K32" s="192" t="str">
        <f>IF(('[1]Outside Edges'!F31+6.1)&gt;=(13.5+1),"No","No")</f>
        <v>No</v>
      </c>
      <c r="L32" s="141" t="str">
        <f>IF(('[1]Outside Edges'!G31+6.1)&gt;=(13.5+1),"Yes","No")</f>
        <v>No</v>
      </c>
      <c r="M32" s="33" t="str">
        <f>IF(('[1]Outside Edges'!H31+6.1)&gt;=(13.5+1),"Yes","No")</f>
        <v>No</v>
      </c>
      <c r="N32" s="33" t="str">
        <f>IF(('[1]Outside Edges'!I31+6.1)&gt;=(13.5+1),"Yes","No")</f>
        <v>No</v>
      </c>
      <c r="O32" s="33" t="str">
        <f>IF(('[1]Outside Edges'!J31+6.1)&gt;=(13.5+1),"Yes","No")</f>
        <v>No</v>
      </c>
      <c r="P32" s="191" t="str">
        <f>IF(('[1]Outside Edges'!K31+6.1)&gt;=(13.5+1),"No","No")</f>
        <v>No</v>
      </c>
      <c r="Q32" s="189" t="str">
        <f>IF(('[1]Outside Edges'!L31+6.1)&gt;=(13.5+1),"No","No")</f>
        <v>No</v>
      </c>
      <c r="R32" s="191" t="str">
        <f>IF(('[1]Outside Edges'!M31+6.1)&gt;=(13.5+1),"No","No")</f>
        <v>No</v>
      </c>
      <c r="S32" s="202" t="str">
        <f>IF(('[1]Outside Edges'!N31+6.1)&gt;=(13.5+1),"No","No")</f>
        <v>No</v>
      </c>
    </row>
    <row r="33" spans="1:19" ht="15.75" customHeight="1" thickBot="1" x14ac:dyDescent="0.3">
      <c r="A33" s="140" t="str">
        <f>IF('[1]Outside Edges'!$A32&lt;&gt;"",'[1]Outside Edges'!$A32,"")</f>
        <v>D30</v>
      </c>
      <c r="B33" s="141" t="str">
        <f>IF('[1]Outside Edges'!F32&gt;=(13.5+1),"Yes","No")</f>
        <v>No</v>
      </c>
      <c r="C33" s="141" t="str">
        <f>IF('[1]Outside Edges'!G32&gt;=(13.5+1),"Yes","No")</f>
        <v>No</v>
      </c>
      <c r="D33" s="33" t="str">
        <f>IF('[1]Outside Edges'!H32&gt;=(13.5+1),"Yes","No")</f>
        <v>No</v>
      </c>
      <c r="E33" s="33" t="str">
        <f>IF('[1]Outside Edges'!I32&gt;=(13.5+1),"Yes","No")</f>
        <v>No</v>
      </c>
      <c r="F33" s="33" t="str">
        <f>IF('[1]Outside Edges'!J32&gt;=(13.5+1),"Yes","No")</f>
        <v>No</v>
      </c>
      <c r="G33" s="33" t="str">
        <f>IF('[1]Outside Edges'!K32&gt;=(13.5+1),"Yes","No")</f>
        <v>No</v>
      </c>
      <c r="H33" s="34" t="str">
        <f>IF('[1]Outside Edges'!L32&gt;=(13.5+1),"Yes","No")</f>
        <v>Yes</v>
      </c>
      <c r="I33" s="34" t="str">
        <f>IF('[1]Outside Edges'!M32&gt;=(13.5+1),"Yes","No")</f>
        <v>Yes</v>
      </c>
      <c r="J33" s="34" t="str">
        <f>IF('[1]Outside Edges'!N32&gt;=(13.5+1),"Yes","No")</f>
        <v>Yes</v>
      </c>
      <c r="K33" s="13" t="str">
        <f>IF(('[1]Outside Edges'!F32+6.1)&gt;=(13.5+1),"Yes","No")</f>
        <v>Yes</v>
      </c>
      <c r="L33" s="141" t="str">
        <f>IF(('[1]Outside Edges'!G32+6.1)&gt;=(13.5+1),"Yes","No")</f>
        <v>Yes</v>
      </c>
      <c r="M33" s="33" t="str">
        <f>IF(('[1]Outside Edges'!H32+6.1)&gt;=(13.5+1),"Yes","No")</f>
        <v>Yes</v>
      </c>
      <c r="N33" s="33" t="str">
        <f>IF(('[1]Outside Edges'!I32+6.1)&gt;=(13.5+1),"Yes","No")</f>
        <v>Yes</v>
      </c>
      <c r="O33" s="33" t="str">
        <f>IF(('[1]Outside Edges'!J32+6.1)&gt;=(13.5+1),"Yes","No")</f>
        <v>Yes</v>
      </c>
      <c r="P33" s="33" t="str">
        <f>IF(('[1]Outside Edges'!K32+6.1)&gt;=(13.5+1),"Yes","No")</f>
        <v>Yes</v>
      </c>
      <c r="Q33" s="34" t="str">
        <f>IF(('[1]Outside Edges'!L32+6.1)&gt;=(13.5+1),"Yes","No")</f>
        <v>Yes</v>
      </c>
      <c r="R33" s="33" t="str">
        <f>IF(('[1]Outside Edges'!M32+6.1)&gt;=(13.5+1),"Yes","No")</f>
        <v>Yes</v>
      </c>
      <c r="S33" s="35" t="str">
        <f>IF(('[1]Outside Edges'!N32+6.1)&gt;=(13.5+1),"Yes","No")</f>
        <v>Yes</v>
      </c>
    </row>
    <row r="34" spans="1:19" ht="15.75" customHeight="1" thickBot="1" x14ac:dyDescent="0.3">
      <c r="A34" s="139" t="str">
        <f>IF('[1]Outside Edges'!$A33&lt;&gt;"",'[1]Outside Edges'!$A33,"")</f>
        <v>D31</v>
      </c>
      <c r="B34" s="141" t="str">
        <f>IF('[1]Outside Edges'!F33&gt;=(13.5+1),"Yes","No")</f>
        <v>No</v>
      </c>
      <c r="C34" s="141" t="str">
        <f>IF('[1]Outside Edges'!G33&gt;=(13.5+1),"Yes","No")</f>
        <v>No</v>
      </c>
      <c r="D34" s="33" t="str">
        <f>IF('[1]Outside Edges'!H33&gt;=(13.5+1),"Yes","No")</f>
        <v>No</v>
      </c>
      <c r="E34" s="33" t="str">
        <f>IF('[1]Outside Edges'!I33&gt;=(13.5+1),"Yes","No")</f>
        <v>No</v>
      </c>
      <c r="F34" s="33" t="str">
        <f>IF('[1]Outside Edges'!J33&gt;=(13.5+1),"Yes","No")</f>
        <v>No</v>
      </c>
      <c r="G34" s="33" t="str">
        <f>IF('[1]Outside Edges'!K33&gt;=(13.5+1),"Yes","No")</f>
        <v>Yes</v>
      </c>
      <c r="H34" s="34" t="str">
        <f>IF('[1]Outside Edges'!L33&gt;=(13.5+1),"Yes","No")</f>
        <v>Yes</v>
      </c>
      <c r="I34" s="34" t="str">
        <f>IF('[1]Outside Edges'!M33&gt;=(13.5+1),"Yes","No")</f>
        <v>Yes</v>
      </c>
      <c r="J34" s="34" t="str">
        <f>IF('[1]Outside Edges'!N33&gt;=(13.5+1),"Yes","No")</f>
        <v>Yes</v>
      </c>
      <c r="K34" s="13" t="str">
        <f>IF(('[1]Outside Edges'!F33+6.1)&gt;=(13.5+1),"Yes","No")</f>
        <v>Yes</v>
      </c>
      <c r="L34" s="141" t="str">
        <f>IF(('[1]Outside Edges'!G33+6.1)&gt;=(13.5+1),"Yes","No")</f>
        <v>Yes</v>
      </c>
      <c r="M34" s="33" t="str">
        <f>IF(('[1]Outside Edges'!H33+6.1)&gt;=(13.5+1),"Yes","No")</f>
        <v>Yes</v>
      </c>
      <c r="N34" s="33" t="str">
        <f>IF(('[1]Outside Edges'!I33+6.1)&gt;=(13.5+1),"Yes","No")</f>
        <v>Yes</v>
      </c>
      <c r="O34" s="33" t="str">
        <f>IF(('[1]Outside Edges'!J33+6.1)&gt;=(13.5+1),"Yes","No")</f>
        <v>Yes</v>
      </c>
      <c r="P34" s="33" t="str">
        <f>IF(('[1]Outside Edges'!K33+6.1)&gt;=(13.5+1),"Yes","No")</f>
        <v>Yes</v>
      </c>
      <c r="Q34" s="34" t="str">
        <f>IF(('[1]Outside Edges'!L33+6.1)&gt;=(13.5+1),"Yes","No")</f>
        <v>Yes</v>
      </c>
      <c r="R34" s="33" t="str">
        <f>IF(('[1]Outside Edges'!M33+6.1)&gt;=(13.5+1),"Yes","No")</f>
        <v>Yes</v>
      </c>
      <c r="S34" s="35" t="str">
        <f>IF(('[1]Outside Edges'!N33+6.1)&gt;=(13.5+1),"Yes","No")</f>
        <v>Yes</v>
      </c>
    </row>
    <row r="35" spans="1:19" ht="15.75" customHeight="1" thickBot="1" x14ac:dyDescent="0.3">
      <c r="A35" s="140" t="str">
        <f>IF('[1]Outside Edges'!$A34&lt;&gt;"",'[1]Outside Edges'!$A34,"")</f>
        <v>D32</v>
      </c>
      <c r="B35" s="141" t="str">
        <f>IF('[1]Outside Edges'!F34&gt;=(13.5+1),"Yes","No")</f>
        <v>Yes</v>
      </c>
      <c r="C35" s="141" t="str">
        <f>IF('[1]Outside Edges'!G34&gt;=(13.5+1),"Yes","No")</f>
        <v>Yes</v>
      </c>
      <c r="D35" s="33" t="str">
        <f>IF('[1]Outside Edges'!H34&gt;=(13.5+1),"Yes","No")</f>
        <v>Yes</v>
      </c>
      <c r="E35" s="33" t="str">
        <f>IF('[1]Outside Edges'!I34&gt;=(13.5+1),"Yes","No")</f>
        <v>Yes</v>
      </c>
      <c r="F35" s="33" t="str">
        <f>IF('[1]Outside Edges'!J34&gt;=(13.5+1),"Yes","No")</f>
        <v>Yes</v>
      </c>
      <c r="G35" s="33" t="str">
        <f>IF('[1]Outside Edges'!K34&gt;=(13.5+1),"Yes","No")</f>
        <v>Yes</v>
      </c>
      <c r="H35" s="34" t="str">
        <f>IF('[1]Outside Edges'!L34&gt;=(13.5+1),"Yes","No")</f>
        <v>Yes</v>
      </c>
      <c r="I35" s="34" t="str">
        <f>IF('[1]Outside Edges'!M34&gt;=(13.5+1),"Yes","No")</f>
        <v>Yes</v>
      </c>
      <c r="J35" s="34" t="str">
        <f>IF('[1]Outside Edges'!N34&gt;=(13.5+1),"Yes","No")</f>
        <v>Yes</v>
      </c>
      <c r="K35" s="13" t="str">
        <f>IF(('[1]Outside Edges'!F34+6.1)&gt;=(13.5+1),"Yes","No")</f>
        <v>Yes</v>
      </c>
      <c r="L35" s="141" t="str">
        <f>IF(('[1]Outside Edges'!G34+6.1)&gt;=(13.5+1),"Yes","No")</f>
        <v>Yes</v>
      </c>
      <c r="M35" s="33" t="str">
        <f>IF(('[1]Outside Edges'!H34+6.1)&gt;=(13.5+1),"Yes","No")</f>
        <v>Yes</v>
      </c>
      <c r="N35" s="33" t="str">
        <f>IF(('[1]Outside Edges'!I34+6.1)&gt;=(13.5+1),"Yes","No")</f>
        <v>Yes</v>
      </c>
      <c r="O35" s="33" t="str">
        <f>IF(('[1]Outside Edges'!J34+6.1)&gt;=(13.5+1),"Yes","No")</f>
        <v>Yes</v>
      </c>
      <c r="P35" s="33" t="str">
        <f>IF(('[1]Outside Edges'!K34+6.1)&gt;=(13.5+1),"Yes","No")</f>
        <v>Yes</v>
      </c>
      <c r="Q35" s="34" t="str">
        <f>IF(('[1]Outside Edges'!L34+6.1)&gt;=(13.5+1),"Yes","No")</f>
        <v>Yes</v>
      </c>
      <c r="R35" s="33" t="str">
        <f>IF(('[1]Outside Edges'!M34+6.1)&gt;=(13.5+1),"Yes","No")</f>
        <v>Yes</v>
      </c>
      <c r="S35" s="35" t="str">
        <f>IF(('[1]Outside Edges'!N34+6.1)&gt;=(13.5+1),"Yes","No")</f>
        <v>Yes</v>
      </c>
    </row>
    <row r="36" spans="1:19" ht="15.75" customHeight="1" thickBot="1" x14ac:dyDescent="0.3">
      <c r="A36" s="139" t="str">
        <f>IF('[1]Outside Edges'!$A35&lt;&gt;"",'[1]Outside Edges'!$A35,"")</f>
        <v>D33</v>
      </c>
      <c r="B36" s="141" t="str">
        <f>IF('[1]Outside Edges'!F35&gt;=(13.5+1),"Yes","No")</f>
        <v>Yes</v>
      </c>
      <c r="C36" s="141" t="str">
        <f>IF('[1]Outside Edges'!G35&gt;=(13.5+1),"Yes","No")</f>
        <v>Yes</v>
      </c>
      <c r="D36" s="33" t="str">
        <f>IF('[1]Outside Edges'!H35&gt;=(13.5+1),"Yes","No")</f>
        <v>Yes</v>
      </c>
      <c r="E36" s="33" t="str">
        <f>IF('[1]Outside Edges'!I35&gt;=(13.5+1),"Yes","No")</f>
        <v>Yes</v>
      </c>
      <c r="F36" s="33" t="str">
        <f>IF('[1]Outside Edges'!J35&gt;=(13.5+1),"Yes","No")</f>
        <v>Yes</v>
      </c>
      <c r="G36" s="33" t="str">
        <f>IF('[1]Outside Edges'!K35&gt;=(13.5+1),"Yes","No")</f>
        <v>Yes</v>
      </c>
      <c r="H36" s="34" t="str">
        <f>IF('[1]Outside Edges'!L35&gt;=(13.5+1),"Yes","No")</f>
        <v>Yes</v>
      </c>
      <c r="I36" s="34" t="str">
        <f>IF('[1]Outside Edges'!M35&gt;=(13.5+1),"Yes","No")</f>
        <v>Yes</v>
      </c>
      <c r="J36" s="34" t="str">
        <f>IF('[1]Outside Edges'!N35&gt;=(13.5+1),"Yes","No")</f>
        <v>Yes</v>
      </c>
      <c r="K36" s="13" t="str">
        <f>IF(('[1]Outside Edges'!F35+6.1)&gt;=(13.5+1),"Yes","No")</f>
        <v>Yes</v>
      </c>
      <c r="L36" s="141" t="str">
        <f>IF(('[1]Outside Edges'!G35+6.1)&gt;=(13.5+1),"Yes","No")</f>
        <v>Yes</v>
      </c>
      <c r="M36" s="33" t="str">
        <f>IF(('[1]Outside Edges'!H35+6.1)&gt;=(13.5+1),"Yes","No")</f>
        <v>Yes</v>
      </c>
      <c r="N36" s="33" t="str">
        <f>IF(('[1]Outside Edges'!I35+6.1)&gt;=(13.5+1),"Yes","No")</f>
        <v>Yes</v>
      </c>
      <c r="O36" s="33" t="str">
        <f>IF(('[1]Outside Edges'!J35+6.1)&gt;=(13.5+1),"Yes","No")</f>
        <v>Yes</v>
      </c>
      <c r="P36" s="33" t="str">
        <f>IF(('[1]Outside Edges'!K35+6.1)&gt;=(13.5+1),"Yes","No")</f>
        <v>Yes</v>
      </c>
      <c r="Q36" s="34" t="str">
        <f>IF(('[1]Outside Edges'!L35+6.1)&gt;=(13.5+1),"Yes","No")</f>
        <v>Yes</v>
      </c>
      <c r="R36" s="33" t="str">
        <f>IF(('[1]Outside Edges'!M35+6.1)&gt;=(13.5+1),"Yes","No")</f>
        <v>Yes</v>
      </c>
      <c r="S36" s="35" t="str">
        <f>IF(('[1]Outside Edges'!N35+6.1)&gt;=(13.5+1),"Yes","No")</f>
        <v>Yes</v>
      </c>
    </row>
    <row r="37" spans="1:19" ht="15.75" customHeight="1" thickBot="1" x14ac:dyDescent="0.3">
      <c r="A37" s="140" t="str">
        <f>IF('[1]Outside Edges'!$A36&lt;&gt;"",'[1]Outside Edges'!$A36,"")</f>
        <v>D34</v>
      </c>
      <c r="B37" s="141" t="str">
        <f>IF('[1]Outside Edges'!F36&gt;=(13.5+1),"Yes","No")</f>
        <v>No</v>
      </c>
      <c r="C37" s="141" t="str">
        <f>IF('[1]Outside Edges'!G36&gt;=(13.5+1),"Yes","No")</f>
        <v>No</v>
      </c>
      <c r="D37" s="33" t="str">
        <f>IF('[1]Outside Edges'!H36&gt;=(13.5+1),"Yes","No")</f>
        <v>No</v>
      </c>
      <c r="E37" s="33" t="str">
        <f>IF('[1]Outside Edges'!I36&gt;=(13.5+1),"Yes","No")</f>
        <v>No</v>
      </c>
      <c r="F37" s="33" t="str">
        <f>IF('[1]Outside Edges'!J36&gt;=(13.5+1),"Yes","No")</f>
        <v>Yes</v>
      </c>
      <c r="G37" s="33" t="str">
        <f>IF('[1]Outside Edges'!K36&gt;=(13.5+1),"Yes","No")</f>
        <v>Yes</v>
      </c>
      <c r="H37" s="34" t="str">
        <f>IF('[1]Outside Edges'!L36&gt;=(13.5+1),"Yes","No")</f>
        <v>Yes</v>
      </c>
      <c r="I37" s="34" t="str">
        <f>IF('[1]Outside Edges'!M36&gt;=(13.5+1),"Yes","No")</f>
        <v>Yes</v>
      </c>
      <c r="J37" s="34" t="str">
        <f>IF('[1]Outside Edges'!N36&gt;=(13.5+1),"Yes","No")</f>
        <v>Yes</v>
      </c>
      <c r="K37" s="13" t="str">
        <f>IF(('[1]Outside Edges'!F36+6.1)&gt;=(13.5+1),"Yes","No")</f>
        <v>No</v>
      </c>
      <c r="L37" s="141" t="str">
        <f>IF(('[1]Outside Edges'!G36+6.1)&gt;=(13.5+1),"Yes","No")</f>
        <v>Yes</v>
      </c>
      <c r="M37" s="33" t="str">
        <f>IF(('[1]Outside Edges'!H36+6.1)&gt;=(13.5+1),"Yes","No")</f>
        <v>Yes</v>
      </c>
      <c r="N37" s="33" t="str">
        <f>IF(('[1]Outside Edges'!I36+6.1)&gt;=(13.5+1),"Yes","No")</f>
        <v>Yes</v>
      </c>
      <c r="O37" s="33" t="str">
        <f>IF(('[1]Outside Edges'!J36+6.1)&gt;=(13.5+1),"Yes","No")</f>
        <v>Yes</v>
      </c>
      <c r="P37" s="33" t="str">
        <f>IF(('[1]Outside Edges'!K36+6.1)&gt;=(13.5+1),"Yes","No")</f>
        <v>Yes</v>
      </c>
      <c r="Q37" s="34" t="str">
        <f>IF(('[1]Outside Edges'!L36+6.1)&gt;=(13.5+1),"Yes","No")</f>
        <v>Yes</v>
      </c>
      <c r="R37" s="33" t="str">
        <f>IF(('[1]Outside Edges'!M36+6.1)&gt;=(13.5+1),"Yes","No")</f>
        <v>Yes</v>
      </c>
      <c r="S37" s="35" t="str">
        <f>IF(('[1]Outside Edges'!N36+6.1)&gt;=(13.5+1),"Yes","No")</f>
        <v>Yes</v>
      </c>
    </row>
    <row r="38" spans="1:19" ht="15.75" customHeight="1" thickBot="1" x14ac:dyDescent="0.3">
      <c r="A38" s="139" t="str">
        <f>IF('[1]Outside Edges'!$A37&lt;&gt;"",'[1]Outside Edges'!$A37,"")</f>
        <v>D35</v>
      </c>
      <c r="B38" s="141" t="str">
        <f>IF('[1]Outside Edges'!F37&gt;=(13.5+1),"Yes","No")</f>
        <v>No</v>
      </c>
      <c r="C38" s="141" t="str">
        <f>IF('[1]Outside Edges'!G37&gt;=(13.5+1),"Yes","No")</f>
        <v>No</v>
      </c>
      <c r="D38" s="33" t="str">
        <f>IF('[1]Outside Edges'!H37&gt;=(13.5+1),"Yes","No")</f>
        <v>Yes</v>
      </c>
      <c r="E38" s="33" t="str">
        <f>IF('[1]Outside Edges'!I37&gt;=(13.5+1),"Yes","No")</f>
        <v>Yes</v>
      </c>
      <c r="F38" s="33" t="str">
        <f>IF('[1]Outside Edges'!J37&gt;=(13.5+1),"Yes","No")</f>
        <v>Yes</v>
      </c>
      <c r="G38" s="33" t="str">
        <f>IF('[1]Outside Edges'!K37&gt;=(13.5+1),"Yes","No")</f>
        <v>Yes</v>
      </c>
      <c r="H38" s="34" t="str">
        <f>IF('[1]Outside Edges'!L37&gt;=(13.5+1),"Yes","No")</f>
        <v>Yes</v>
      </c>
      <c r="I38" s="34" t="str">
        <f>IF('[1]Outside Edges'!M37&gt;=(13.5+1),"Yes","No")</f>
        <v>Yes</v>
      </c>
      <c r="J38" s="34" t="str">
        <f>IF('[1]Outside Edges'!N37&gt;=(13.5+1),"Yes","No")</f>
        <v>Yes</v>
      </c>
      <c r="K38" s="13" t="str">
        <f>IF(('[1]Outside Edges'!F37+6.1)&gt;=(13.5+1),"Yes","No")</f>
        <v>Yes</v>
      </c>
      <c r="L38" s="141" t="str">
        <f>IF(('[1]Outside Edges'!G37+6.1)&gt;=(13.5+1),"Yes","No")</f>
        <v>Yes</v>
      </c>
      <c r="M38" s="33" t="str">
        <f>IF(('[1]Outside Edges'!H37+6.1)&gt;=(13.5+1),"Yes","No")</f>
        <v>Yes</v>
      </c>
      <c r="N38" s="33" t="str">
        <f>IF(('[1]Outside Edges'!I37+6.1)&gt;=(13.5+1),"Yes","No")</f>
        <v>Yes</v>
      </c>
      <c r="O38" s="33" t="str">
        <f>IF(('[1]Outside Edges'!J37+6.1)&gt;=(13.5+1),"Yes","No")</f>
        <v>Yes</v>
      </c>
      <c r="P38" s="33" t="str">
        <f>IF(('[1]Outside Edges'!K37+6.1)&gt;=(13.5+1),"Yes","No")</f>
        <v>Yes</v>
      </c>
      <c r="Q38" s="34" t="str">
        <f>IF(('[1]Outside Edges'!L37+6.1)&gt;=(13.5+1),"Yes","No")</f>
        <v>Yes</v>
      </c>
      <c r="R38" s="33" t="str">
        <f>IF(('[1]Outside Edges'!M37+6.1)&gt;=(13.5+1),"Yes","No")</f>
        <v>Yes</v>
      </c>
      <c r="S38" s="35" t="str">
        <f>IF(('[1]Outside Edges'!N37+6.1)&gt;=(13.5+1),"Yes","No")</f>
        <v>Yes</v>
      </c>
    </row>
    <row r="39" spans="1:19" ht="15.75" customHeight="1" thickBot="1" x14ac:dyDescent="0.3">
      <c r="A39" s="176" t="str">
        <f>IF('[1]Outside Edges'!$A38&lt;&gt;"",'[1]Outside Edges'!$A38,"")</f>
        <v>D36</v>
      </c>
      <c r="B39" s="141" t="str">
        <f>IF('[1]Outside Edges'!F38&gt;=(13.5+1),"Yes","No")</f>
        <v>No</v>
      </c>
      <c r="C39" s="141" t="str">
        <f>IF('[1]Outside Edges'!G38&gt;=(13.5+1),"Yes","No")</f>
        <v>No</v>
      </c>
      <c r="D39" s="33" t="str">
        <f>IF('[1]Outside Edges'!H38&gt;=(13.5+1),"Yes","No")</f>
        <v>No</v>
      </c>
      <c r="E39" s="33" t="str">
        <f>IF('[1]Outside Edges'!I38&gt;=(13.5+1),"Yes","No")</f>
        <v>No</v>
      </c>
      <c r="F39" s="33" t="str">
        <f>IF('[1]Outside Edges'!J38&gt;=(13.5+1),"Yes","No")</f>
        <v>No</v>
      </c>
      <c r="G39" s="33" t="str">
        <f>IF('[1]Outside Edges'!K38&gt;=(13.5+1),"Yes","No")</f>
        <v>No</v>
      </c>
      <c r="H39" s="34" t="str">
        <f>IF('[1]Outside Edges'!L38&gt;=(13.5+1),"Yes","No")</f>
        <v>No</v>
      </c>
      <c r="I39" s="34" t="str">
        <f>IF('[1]Outside Edges'!M38&gt;=(13.5+1),"Yes","No")</f>
        <v>No</v>
      </c>
      <c r="J39" s="34" t="str">
        <f>IF('[1]Outside Edges'!N38&gt;=(13.5+1),"Yes","No")</f>
        <v>No</v>
      </c>
      <c r="K39" s="13" t="str">
        <f>IF(('[1]Outside Edges'!F38+6.1)&gt;=(13.5+1),"Yes","No")</f>
        <v>Yes</v>
      </c>
      <c r="L39" s="141" t="str">
        <f>IF(('[1]Outside Edges'!G38+6.1)&gt;=(13.5+1),"Yes","No")</f>
        <v>No</v>
      </c>
      <c r="M39" s="33" t="str">
        <f>IF(('[1]Outside Edges'!H38+6.1)&gt;=(13.5+1),"Yes","No")</f>
        <v>No</v>
      </c>
      <c r="N39" s="33" t="str">
        <f>IF(('[1]Outside Edges'!I38+6.1)&gt;=(13.5+1),"Yes","No")</f>
        <v>No</v>
      </c>
      <c r="O39" s="33" t="str">
        <f>IF(('[1]Outside Edges'!J38+6.1)&gt;=(13.5+1),"Yes","No")</f>
        <v>No</v>
      </c>
      <c r="P39" s="33" t="str">
        <f>IF(('[1]Outside Edges'!K38+6.1)&gt;=(13.5+1),"Yes","No")</f>
        <v>No</v>
      </c>
      <c r="Q39" s="34" t="str">
        <f>IF(('[1]Outside Edges'!L38+6.1)&gt;=(13.5+1),"Yes","No")</f>
        <v>No</v>
      </c>
      <c r="R39" s="33" t="str">
        <f>IF(('[1]Outside Edges'!M38+6.1)&gt;=(13.5+1),"Yes","No")</f>
        <v>No</v>
      </c>
      <c r="S39" s="35" t="str">
        <f>IF(('[1]Outside Edges'!N38+6.1)&gt;=(13.5+1),"Yes","No")</f>
        <v>No</v>
      </c>
    </row>
    <row r="40" spans="1:19" ht="15.75" customHeight="1" thickBot="1" x14ac:dyDescent="0.3">
      <c r="A40" s="139" t="str">
        <f>IF('[1]Outside Edges'!$A39&lt;&gt;"",'[1]Outside Edges'!$A39,"")</f>
        <v>D37</v>
      </c>
      <c r="B40" s="141" t="str">
        <f>IF('[1]Outside Edges'!F39&gt;=(13.5+1),"Yes","No")</f>
        <v>No</v>
      </c>
      <c r="C40" s="141" t="str">
        <f>IF('[1]Outside Edges'!G39&gt;=(13.5+1),"Yes","No")</f>
        <v>No</v>
      </c>
      <c r="D40" s="33" t="str">
        <f>IF('[1]Outside Edges'!H39&gt;=(13.5+1),"Yes","No")</f>
        <v>No</v>
      </c>
      <c r="E40" s="33" t="str">
        <f>IF('[1]Outside Edges'!I39&gt;=(13.5+1),"Yes","No")</f>
        <v>No</v>
      </c>
      <c r="F40" s="33" t="str">
        <f>IF('[1]Outside Edges'!J39&gt;=(13.5+1),"Yes","No")</f>
        <v>No</v>
      </c>
      <c r="G40" s="33" t="str">
        <f>IF('[1]Outside Edges'!K39&gt;=(13.5+1),"Yes","No")</f>
        <v>Yes</v>
      </c>
      <c r="H40" s="34" t="str">
        <f>IF('[1]Outside Edges'!L39&gt;=(13.5+1),"Yes","No")</f>
        <v>Yes</v>
      </c>
      <c r="I40" s="34" t="str">
        <f>IF('[1]Outside Edges'!M39&gt;=(13.5+1),"Yes","No")</f>
        <v>Yes</v>
      </c>
      <c r="J40" s="34" t="str">
        <f>IF('[1]Outside Edges'!N39&gt;=(13.5+1),"Yes","No")</f>
        <v>Yes</v>
      </c>
      <c r="K40" s="13" t="str">
        <f>IF(('[1]Outside Edges'!F39+6.1)&gt;=(13.5+1),"Yes","No")</f>
        <v>No</v>
      </c>
      <c r="L40" s="141" t="str">
        <f>IF(('[1]Outside Edges'!G39+6.1)&gt;=(13.5+1),"Yes","No")</f>
        <v>Yes</v>
      </c>
      <c r="M40" s="33" t="str">
        <f>IF(('[1]Outside Edges'!H39+6.1)&gt;=(13.5+1),"Yes","No")</f>
        <v>Yes</v>
      </c>
      <c r="N40" s="33" t="str">
        <f>IF(('[1]Outside Edges'!I39+6.1)&gt;=(13.5+1),"Yes","No")</f>
        <v>Yes</v>
      </c>
      <c r="O40" s="33" t="str">
        <f>IF(('[1]Outside Edges'!J39+6.1)&gt;=(13.5+1),"Yes","No")</f>
        <v>Yes</v>
      </c>
      <c r="P40" s="33" t="str">
        <f>IF(('[1]Outside Edges'!K39+6.1)&gt;=(13.5+1),"Yes","No")</f>
        <v>Yes</v>
      </c>
      <c r="Q40" s="34" t="str">
        <f>IF(('[1]Outside Edges'!L39+6.1)&gt;=(13.5+1),"Yes","No")</f>
        <v>Yes</v>
      </c>
      <c r="R40" s="33" t="str">
        <f>IF(('[1]Outside Edges'!M39+6.1)&gt;=(13.5+1),"Yes","No")</f>
        <v>Yes</v>
      </c>
      <c r="S40" s="35" t="str">
        <f>IF(('[1]Outside Edges'!N39+6.1)&gt;=(13.5+1),"Yes","No")</f>
        <v>Yes</v>
      </c>
    </row>
    <row r="41" spans="1:19" ht="15.75" customHeight="1" thickBot="1" x14ac:dyDescent="0.3">
      <c r="A41" s="140" t="str">
        <f>IF('[1]Outside Edges'!$A40&lt;&gt;"",'[1]Outside Edges'!$A40,"")</f>
        <v>D38</v>
      </c>
      <c r="B41" s="141" t="str">
        <f>IF('[1]Outside Edges'!F40&gt;=(13.5+1),"Yes","No")</f>
        <v>No</v>
      </c>
      <c r="C41" s="141" t="str">
        <f>IF('[1]Outside Edges'!G40&gt;=(13.5+1),"Yes","No")</f>
        <v>Yes</v>
      </c>
      <c r="D41" s="33" t="str">
        <f>IF('[1]Outside Edges'!H40&gt;=(13.5+1),"Yes","No")</f>
        <v>Yes</v>
      </c>
      <c r="E41" s="33" t="str">
        <f>IF('[1]Outside Edges'!I40&gt;=(13.5+1),"Yes","No")</f>
        <v>Yes</v>
      </c>
      <c r="F41" s="33" t="str">
        <f>IF('[1]Outside Edges'!J40&gt;=(13.5+1),"Yes","No")</f>
        <v>Yes</v>
      </c>
      <c r="G41" s="33" t="str">
        <f>IF('[1]Outside Edges'!K40&gt;=(13.5+1),"Yes","No")</f>
        <v>Yes</v>
      </c>
      <c r="H41" s="34" t="str">
        <f>IF('[1]Outside Edges'!L40&gt;=(13.5+1),"Yes","No")</f>
        <v>Yes</v>
      </c>
      <c r="I41" s="34" t="str">
        <f>IF('[1]Outside Edges'!M40&gt;=(13.5+1),"Yes","No")</f>
        <v>Yes</v>
      </c>
      <c r="J41" s="34" t="str">
        <f>IF('[1]Outside Edges'!N40&gt;=(13.5+1),"Yes","No")</f>
        <v>Yes</v>
      </c>
      <c r="K41" s="13" t="str">
        <f>IF(('[1]Outside Edges'!F40+6.1)&gt;=(13.5+1),"Yes","No")</f>
        <v>Yes</v>
      </c>
      <c r="L41" s="141" t="str">
        <f>IF(('[1]Outside Edges'!G40+6.1)&gt;=(13.5+1),"Yes","No")</f>
        <v>Yes</v>
      </c>
      <c r="M41" s="33" t="str">
        <f>IF(('[1]Outside Edges'!H40+6.1)&gt;=(13.5+1),"Yes","No")</f>
        <v>Yes</v>
      </c>
      <c r="N41" s="33" t="str">
        <f>IF(('[1]Outside Edges'!I40+6.1)&gt;=(13.5+1),"Yes","No")</f>
        <v>Yes</v>
      </c>
      <c r="O41" s="33" t="str">
        <f>IF(('[1]Outside Edges'!J40+6.1)&gt;=(13.5+1),"Yes","No")</f>
        <v>Yes</v>
      </c>
      <c r="P41" s="33" t="str">
        <f>IF(('[1]Outside Edges'!K40+6.1)&gt;=(13.5+1),"Yes","No")</f>
        <v>Yes</v>
      </c>
      <c r="Q41" s="34" t="str">
        <f>IF(('[1]Outside Edges'!L40+6.1)&gt;=(13.5+1),"Yes","No")</f>
        <v>Yes</v>
      </c>
      <c r="R41" s="33" t="str">
        <f>IF(('[1]Outside Edges'!M40+6.1)&gt;=(13.5+1),"Yes","No")</f>
        <v>Yes</v>
      </c>
      <c r="S41" s="35" t="str">
        <f>IF(('[1]Outside Edges'!N40+6.1)&gt;=(13.5+1),"Yes","No")</f>
        <v>Yes</v>
      </c>
    </row>
    <row r="42" spans="1:19" ht="15.75" customHeight="1" thickBot="1" x14ac:dyDescent="0.3">
      <c r="A42" s="175" t="str">
        <f>IF('[1]Outside Edges'!$A41&lt;&gt;"",'[1]Outside Edges'!$A41,"")</f>
        <v>D39</v>
      </c>
      <c r="B42" s="141" t="str">
        <f>IF('[1]Outside Edges'!F41&gt;=(13.5+1),"Yes","No")</f>
        <v>No</v>
      </c>
      <c r="C42" s="141" t="str">
        <f>IF('[1]Outside Edges'!G41&gt;=(13.5+1),"Yes","No")</f>
        <v>No</v>
      </c>
      <c r="D42" s="33" t="str">
        <f>IF('[1]Outside Edges'!H41&gt;=(13.5+1),"Yes","No")</f>
        <v>No</v>
      </c>
      <c r="E42" s="33" t="str">
        <f>IF('[1]Outside Edges'!I41&gt;=(13.5+1),"Yes","No")</f>
        <v>No</v>
      </c>
      <c r="F42" s="33" t="str">
        <f>IF('[1]Outside Edges'!J41&gt;=(13.5+1),"Yes","No")</f>
        <v>No</v>
      </c>
      <c r="G42" s="33" t="str">
        <f>IF('[1]Outside Edges'!K41&gt;=(13.5+1),"Yes","No")</f>
        <v>No</v>
      </c>
      <c r="H42" s="34" t="str">
        <f>IF('[1]Outside Edges'!L41&gt;=(13.5+1),"Yes","No")</f>
        <v>No</v>
      </c>
      <c r="I42" s="34" t="str">
        <f>IF('[1]Outside Edges'!M41&gt;=(13.5+1),"Yes","No")</f>
        <v>Yes</v>
      </c>
      <c r="J42" s="34" t="str">
        <f>IF('[1]Outside Edges'!N41&gt;=(13.5+1),"Yes","No")</f>
        <v>Yes</v>
      </c>
      <c r="K42" s="13" t="str">
        <f>IF(('[1]Outside Edges'!F41+6.1)&gt;=(13.5+1),"Yes","No")</f>
        <v>Yes</v>
      </c>
      <c r="L42" s="141" t="str">
        <f>IF(('[1]Outside Edges'!G41+6.1)&gt;=(13.5+1),"Yes","No")</f>
        <v>No</v>
      </c>
      <c r="M42" s="33" t="str">
        <f>IF(('[1]Outside Edges'!H41+6.1)&gt;=(13.5+1),"Yes","No")</f>
        <v>No</v>
      </c>
      <c r="N42" s="33" t="str">
        <f>IF(('[1]Outside Edges'!I41+6.1)&gt;=(13.5+1),"Yes","No")</f>
        <v>No</v>
      </c>
      <c r="O42" s="33" t="str">
        <f>IF(('[1]Outside Edges'!J41+6.1)&gt;=(13.5+1),"Yes","No")</f>
        <v>No</v>
      </c>
      <c r="P42" s="33" t="str">
        <f>IF(('[1]Outside Edges'!K41+6.1)&gt;=(13.5+1),"Yes","No")</f>
        <v>No</v>
      </c>
      <c r="Q42" s="34" t="str">
        <f>IF(('[1]Outside Edges'!L41+6.1)&gt;=(13.5+1),"Yes","No")</f>
        <v>No</v>
      </c>
      <c r="R42" s="33" t="str">
        <f>IF(('[1]Outside Edges'!M41+6.1)&gt;=(13.5+1),"Yes","No")</f>
        <v>Yes</v>
      </c>
      <c r="S42" s="35" t="str">
        <f>IF(('[1]Outside Edges'!N41+6.1)&gt;=(13.5+1),"Yes","No")</f>
        <v>Yes</v>
      </c>
    </row>
    <row r="43" spans="1:19" ht="15.75" customHeight="1" thickBot="1" x14ac:dyDescent="0.3">
      <c r="A43" s="140" t="str">
        <f>IF('[1]Outside Edges'!$A42&lt;&gt;"",'[1]Outside Edges'!$A42,"")</f>
        <v>D40</v>
      </c>
      <c r="B43" s="141" t="str">
        <f>IF('[1]Outside Edges'!F42&gt;=(13.5+1),"Yes","No")</f>
        <v>No</v>
      </c>
      <c r="C43" s="141" t="str">
        <f>IF('[1]Outside Edges'!G42&gt;=(13.5+1),"Yes","No")</f>
        <v>No</v>
      </c>
      <c r="D43" s="33" t="str">
        <f>IF('[1]Outside Edges'!H42&gt;=(13.5+1),"Yes","No")</f>
        <v>Yes</v>
      </c>
      <c r="E43" s="33" t="str">
        <f>IF('[1]Outside Edges'!I42&gt;=(13.5+1),"Yes","No")</f>
        <v>Yes</v>
      </c>
      <c r="F43" s="33" t="str">
        <f>IF('[1]Outside Edges'!J42&gt;=(13.5+1),"Yes","No")</f>
        <v>Yes</v>
      </c>
      <c r="G43" s="33" t="str">
        <f>IF('[1]Outside Edges'!K42&gt;=(13.5+1),"Yes","No")</f>
        <v>Yes</v>
      </c>
      <c r="H43" s="34" t="str">
        <f>IF('[1]Outside Edges'!L42&gt;=(13.5+1),"Yes","No")</f>
        <v>Yes</v>
      </c>
      <c r="I43" s="34" t="str">
        <f>IF('[1]Outside Edges'!M42&gt;=(13.5+1),"Yes","No")</f>
        <v>Yes</v>
      </c>
      <c r="J43" s="34" t="str">
        <f>IF('[1]Outside Edges'!N42&gt;=(13.5+1),"Yes","No")</f>
        <v>Yes</v>
      </c>
      <c r="K43" s="13" t="str">
        <f>IF(('[1]Outside Edges'!F42+6.1)&gt;=(13.5+1),"Yes","No")</f>
        <v>Yes</v>
      </c>
      <c r="L43" s="141" t="str">
        <f>IF(('[1]Outside Edges'!G42+6.1)&gt;=(13.5+1),"Yes","No")</f>
        <v>Yes</v>
      </c>
      <c r="M43" s="33" t="str">
        <f>IF(('[1]Outside Edges'!H42+6.1)&gt;=(13.5+1),"Yes","No")</f>
        <v>Yes</v>
      </c>
      <c r="N43" s="33" t="str">
        <f>IF(('[1]Outside Edges'!I42+6.1)&gt;=(13.5+1),"Yes","No")</f>
        <v>Yes</v>
      </c>
      <c r="O43" s="33" t="str">
        <f>IF(('[1]Outside Edges'!J42+6.1)&gt;=(13.5+1),"Yes","No")</f>
        <v>Yes</v>
      </c>
      <c r="P43" s="33" t="str">
        <f>IF(('[1]Outside Edges'!K42+6.1)&gt;=(13.5+1),"Yes","No")</f>
        <v>Yes</v>
      </c>
      <c r="Q43" s="34" t="str">
        <f>IF(('[1]Outside Edges'!L42+6.1)&gt;=(13.5+1),"Yes","No")</f>
        <v>Yes</v>
      </c>
      <c r="R43" s="33" t="str">
        <f>IF(('[1]Outside Edges'!M42+6.1)&gt;=(13.5+1),"Yes","No")</f>
        <v>Yes</v>
      </c>
      <c r="S43" s="35" t="str">
        <f>IF(('[1]Outside Edges'!N42+6.1)&gt;=(13.5+1),"Yes","No")</f>
        <v>Yes</v>
      </c>
    </row>
    <row r="44" spans="1:19" ht="15.75" customHeight="1" thickBot="1" x14ac:dyDescent="0.3">
      <c r="A44" s="139" t="str">
        <f>IF('[1]Outside Edges'!$A43&lt;&gt;"",'[1]Outside Edges'!$A43,"")</f>
        <v>D41</v>
      </c>
      <c r="B44" s="141" t="str">
        <f>IF('[1]Outside Edges'!F43&gt;=(13.5+1),"Yes","No")</f>
        <v>No</v>
      </c>
      <c r="C44" s="141" t="str">
        <f>IF('[1]Outside Edges'!G43&gt;=(13.5+1),"Yes","No")</f>
        <v>No</v>
      </c>
      <c r="D44" s="33" t="str">
        <f>IF('[1]Outside Edges'!H43&gt;=(13.5+1),"Yes","No")</f>
        <v>Yes</v>
      </c>
      <c r="E44" s="33" t="str">
        <f>IF('[1]Outside Edges'!I43&gt;=(13.5+1),"Yes","No")</f>
        <v>Yes</v>
      </c>
      <c r="F44" s="33" t="str">
        <f>IF('[1]Outside Edges'!J43&gt;=(13.5+1),"Yes","No")</f>
        <v>Yes</v>
      </c>
      <c r="G44" s="33" t="str">
        <f>IF('[1]Outside Edges'!K43&gt;=(13.5+1),"Yes","No")</f>
        <v>Yes</v>
      </c>
      <c r="H44" s="34" t="str">
        <f>IF('[1]Outside Edges'!L43&gt;=(13.5+1),"Yes","No")</f>
        <v>Yes</v>
      </c>
      <c r="I44" s="34" t="str">
        <f>IF('[1]Outside Edges'!M43&gt;=(13.5+1),"Yes","No")</f>
        <v>Yes</v>
      </c>
      <c r="J44" s="34" t="str">
        <f>IF('[1]Outside Edges'!N43&gt;=(13.5+1),"Yes","No")</f>
        <v>Yes</v>
      </c>
      <c r="K44" s="13" t="str">
        <f>IF(('[1]Outside Edges'!F43+6.1)&gt;=(13.5+1),"Yes","No")</f>
        <v>Yes</v>
      </c>
      <c r="L44" s="141" t="str">
        <f>IF(('[1]Outside Edges'!G43+6.1)&gt;=(13.5+1),"Yes","No")</f>
        <v>Yes</v>
      </c>
      <c r="M44" s="33" t="str">
        <f>IF(('[1]Outside Edges'!H43+6.1)&gt;=(13.5+1),"Yes","No")</f>
        <v>Yes</v>
      </c>
      <c r="N44" s="33" t="str">
        <f>IF(('[1]Outside Edges'!I43+6.1)&gt;=(13.5+1),"Yes","No")</f>
        <v>Yes</v>
      </c>
      <c r="O44" s="33" t="str">
        <f>IF(('[1]Outside Edges'!J43+6.1)&gt;=(13.5+1),"Yes","No")</f>
        <v>Yes</v>
      </c>
      <c r="P44" s="33" t="str">
        <f>IF(('[1]Outside Edges'!K43+6.1)&gt;=(13.5+1),"Yes","No")</f>
        <v>Yes</v>
      </c>
      <c r="Q44" s="34" t="str">
        <f>IF(('[1]Outside Edges'!L43+6.1)&gt;=(13.5+1),"Yes","No")</f>
        <v>Yes</v>
      </c>
      <c r="R44" s="33" t="str">
        <f>IF(('[1]Outside Edges'!M43+6.1)&gt;=(13.5+1),"Yes","No")</f>
        <v>Yes</v>
      </c>
      <c r="S44" s="35" t="str">
        <f>IF(('[1]Outside Edges'!N43+6.1)&gt;=(13.5+1),"Yes","No")</f>
        <v>Yes</v>
      </c>
    </row>
    <row r="45" spans="1:19" ht="15.75" customHeight="1" thickBot="1" x14ac:dyDescent="0.3">
      <c r="A45" s="140" t="str">
        <f>IF('[1]Outside Edges'!$A44&lt;&gt;"",'[1]Outside Edges'!$A44,"")</f>
        <v>D42</v>
      </c>
      <c r="B45" s="141" t="str">
        <f>IF('[1]Outside Edges'!F44&gt;=(13.5+1),"Yes","No")</f>
        <v>No</v>
      </c>
      <c r="C45" s="141" t="str">
        <f>IF('[1]Outside Edges'!G44&gt;=(13.5+1),"Yes","No")</f>
        <v>Yes</v>
      </c>
      <c r="D45" s="33" t="str">
        <f>IF('[1]Outside Edges'!H44&gt;=(13.5+1),"Yes","No")</f>
        <v>Yes</v>
      </c>
      <c r="E45" s="33" t="str">
        <f>IF('[1]Outside Edges'!I44&gt;=(13.5+1),"Yes","No")</f>
        <v>Yes</v>
      </c>
      <c r="F45" s="33" t="str">
        <f>IF('[1]Outside Edges'!J44&gt;=(13.5+1),"Yes","No")</f>
        <v>Yes</v>
      </c>
      <c r="G45" s="33" t="str">
        <f>IF('[1]Outside Edges'!K44&gt;=(13.5+1),"Yes","No")</f>
        <v>Yes</v>
      </c>
      <c r="H45" s="34" t="str">
        <f>IF('[1]Outside Edges'!L44&gt;=(13.5+1),"Yes","No")</f>
        <v>Yes</v>
      </c>
      <c r="I45" s="34" t="str">
        <f>IF('[1]Outside Edges'!M44&gt;=(13.5+1),"Yes","No")</f>
        <v>Yes</v>
      </c>
      <c r="J45" s="34" t="str">
        <f>IF('[1]Outside Edges'!N44&gt;=(13.5+1),"Yes","No")</f>
        <v>Yes</v>
      </c>
      <c r="K45" s="13" t="str">
        <f>IF(('[1]Outside Edges'!F44+6.1)&gt;=(13.5+1),"Yes","No")</f>
        <v>Yes</v>
      </c>
      <c r="L45" s="141" t="str">
        <f>IF(('[1]Outside Edges'!G44+6.1)&gt;=(13.5+1),"Yes","No")</f>
        <v>Yes</v>
      </c>
      <c r="M45" s="33" t="str">
        <f>IF(('[1]Outside Edges'!H44+6.1)&gt;=(13.5+1),"Yes","No")</f>
        <v>Yes</v>
      </c>
      <c r="N45" s="33" t="str">
        <f>IF(('[1]Outside Edges'!I44+6.1)&gt;=(13.5+1),"Yes","No")</f>
        <v>Yes</v>
      </c>
      <c r="O45" s="33" t="str">
        <f>IF(('[1]Outside Edges'!J44+6.1)&gt;=(13.5+1),"Yes","No")</f>
        <v>Yes</v>
      </c>
      <c r="P45" s="33" t="str">
        <f>IF(('[1]Outside Edges'!K44+6.1)&gt;=(13.5+1),"Yes","No")</f>
        <v>Yes</v>
      </c>
      <c r="Q45" s="34" t="str">
        <f>IF(('[1]Outside Edges'!L44+6.1)&gt;=(13.5+1),"Yes","No")</f>
        <v>Yes</v>
      </c>
      <c r="R45" s="33" t="str">
        <f>IF(('[1]Outside Edges'!M44+6.1)&gt;=(13.5+1),"Yes","No")</f>
        <v>Yes</v>
      </c>
      <c r="S45" s="35" t="str">
        <f>IF(('[1]Outside Edges'!N44+6.1)&gt;=(13.5+1),"Yes","No")</f>
        <v>Yes</v>
      </c>
    </row>
    <row r="46" spans="1:19" ht="15.75" customHeight="1" thickBot="1" x14ac:dyDescent="0.3">
      <c r="A46" s="139" t="str">
        <f>IF('[1]Outside Edges'!$A45&lt;&gt;"",'[1]Outside Edges'!$A45,"")</f>
        <v>D43</v>
      </c>
      <c r="B46" s="141" t="str">
        <f>IF('[1]Outside Edges'!F45&gt;=(13.5+1),"Yes","No")</f>
        <v>No</v>
      </c>
      <c r="C46" s="141" t="str">
        <f>IF('[1]Outside Edges'!G45&gt;=(13.5+1),"Yes","No")</f>
        <v>No</v>
      </c>
      <c r="D46" s="33" t="str">
        <f>IF('[1]Outside Edges'!H45&gt;=(13.5+1),"Yes","No")</f>
        <v>No</v>
      </c>
      <c r="E46" s="33" t="str">
        <f>IF('[1]Outside Edges'!I45&gt;=(13.5+1),"Yes","No")</f>
        <v>No</v>
      </c>
      <c r="F46" s="33" t="str">
        <f>IF('[1]Outside Edges'!J45&gt;=(13.5+1),"Yes","No")</f>
        <v>No</v>
      </c>
      <c r="G46" s="33" t="str">
        <f>IF('[1]Outside Edges'!K45&gt;=(13.5+1),"Yes","No")</f>
        <v>No</v>
      </c>
      <c r="H46" s="34" t="str">
        <f>IF('[1]Outside Edges'!L45&gt;=(13.5+1),"Yes","No")</f>
        <v>No</v>
      </c>
      <c r="I46" s="34" t="str">
        <f>IF('[1]Outside Edges'!M45&gt;=(13.5+1),"Yes","No")</f>
        <v>No</v>
      </c>
      <c r="J46" s="34" t="str">
        <f>IF('[1]Outside Edges'!N45&gt;=(13.5+1),"Yes","No")</f>
        <v>No</v>
      </c>
      <c r="K46" s="13" t="str">
        <f>IF(('[1]Outside Edges'!F45+6.1)&gt;=(13.5+1),"Yes","No")</f>
        <v>Yes</v>
      </c>
      <c r="L46" s="141" t="str">
        <f>IF(('[1]Outside Edges'!G45+6.1)&gt;=(13.5+1),"Yes","No")</f>
        <v>Yes</v>
      </c>
      <c r="M46" s="33" t="str">
        <f>IF(('[1]Outside Edges'!H45+6.1)&gt;=(13.5+1),"Yes","No")</f>
        <v>Yes</v>
      </c>
      <c r="N46" s="33" t="str">
        <f>IF(('[1]Outside Edges'!I45+6.1)&gt;=(13.5+1),"Yes","No")</f>
        <v>Yes</v>
      </c>
      <c r="O46" s="33" t="str">
        <f>IF(('[1]Outside Edges'!J45+6.1)&gt;=(13.5+1),"Yes","No")</f>
        <v>Yes</v>
      </c>
      <c r="P46" s="33" t="str">
        <f>IF(('[1]Outside Edges'!K45+6.1)&gt;=(13.5+1),"Yes","No")</f>
        <v>Yes</v>
      </c>
      <c r="Q46" s="34" t="str">
        <f>IF(('[1]Outside Edges'!L45+6.1)&gt;=(13.5+1),"Yes","No")</f>
        <v>Yes</v>
      </c>
      <c r="R46" s="33" t="str">
        <f>IF(('[1]Outside Edges'!M45+6.1)&gt;=(13.5+1),"Yes","No")</f>
        <v>Yes</v>
      </c>
      <c r="S46" s="35" t="str">
        <f>IF(('[1]Outside Edges'!N45+6.1)&gt;=(13.5+1),"Yes","No")</f>
        <v>Yes</v>
      </c>
    </row>
    <row r="47" spans="1:19" ht="15.75" customHeight="1" thickBot="1" x14ac:dyDescent="0.3">
      <c r="A47" s="176" t="str">
        <f>IF('[1]Outside Edges'!$A46&lt;&gt;"",'[1]Outside Edges'!$A46,"")</f>
        <v>D44</v>
      </c>
      <c r="B47" s="141" t="str">
        <f>IF('[1]Outside Edges'!F46&gt;=(13.5+1),"Yes","No")</f>
        <v>Yes</v>
      </c>
      <c r="C47" s="141" t="str">
        <f>IF('[1]Outside Edges'!G46&gt;=(13.5+1),"Yes","No")</f>
        <v>No</v>
      </c>
      <c r="D47" s="33" t="str">
        <f>IF('[1]Outside Edges'!H46&gt;=(13.5+1),"Yes","No")</f>
        <v>No</v>
      </c>
      <c r="E47" s="33" t="str">
        <f>IF('[1]Outside Edges'!I46&gt;=(13.5+1),"Yes","No")</f>
        <v>No</v>
      </c>
      <c r="F47" s="33" t="str">
        <f>IF('[1]Outside Edges'!J46&gt;=(13.5+1),"Yes","No")</f>
        <v>No</v>
      </c>
      <c r="G47" s="33" t="str">
        <f>IF('[1]Outside Edges'!K46&gt;=(13.5+1),"Yes","No")</f>
        <v>No</v>
      </c>
      <c r="H47" s="34" t="str">
        <f>IF('[1]Outside Edges'!L46&gt;=(13.5+1),"Yes","No")</f>
        <v>No</v>
      </c>
      <c r="I47" s="34" t="str">
        <f>IF('[1]Outside Edges'!M46&gt;=(13.5+1),"Yes","No")</f>
        <v>No</v>
      </c>
      <c r="J47" s="34" t="str">
        <f>IF('[1]Outside Edges'!N46&gt;=(13.5+1),"Yes","No")</f>
        <v>No</v>
      </c>
      <c r="K47" s="13" t="str">
        <f>IF(('[1]Outside Edges'!F46+6.1)&gt;=(13.5+1),"Yes","No")</f>
        <v>Yes</v>
      </c>
      <c r="L47" s="141" t="str">
        <f>IF(('[1]Outside Edges'!G46+6.1)&gt;=(13.5+1),"Yes","No")</f>
        <v>No</v>
      </c>
      <c r="M47" s="33" t="str">
        <f>IF(('[1]Outside Edges'!H46+6.1)&gt;=(13.5+1),"Yes","No")</f>
        <v>No</v>
      </c>
      <c r="N47" s="33" t="str">
        <f>IF(('[1]Outside Edges'!I46+6.1)&gt;=(13.5+1),"Yes","No")</f>
        <v>No</v>
      </c>
      <c r="O47" s="33" t="str">
        <f>IF(('[1]Outside Edges'!J46+6.1)&gt;=(13.5+1),"Yes","No")</f>
        <v>No</v>
      </c>
      <c r="P47" s="33" t="str">
        <f>IF(('[1]Outside Edges'!K46+6.1)&gt;=(13.5+1),"Yes","No")</f>
        <v>No</v>
      </c>
      <c r="Q47" s="34" t="str">
        <f>IF(('[1]Outside Edges'!L46+6.1)&gt;=(13.5+1),"Yes","No")</f>
        <v>No</v>
      </c>
      <c r="R47" s="33" t="str">
        <f>IF(('[1]Outside Edges'!M46+6.1)&gt;=(13.5+1),"Yes","No")</f>
        <v>No</v>
      </c>
      <c r="S47" s="35" t="str">
        <f>IF(('[1]Outside Edges'!N46+6.1)&gt;=(13.5+1),"Yes","No")</f>
        <v>No</v>
      </c>
    </row>
    <row r="48" spans="1:19" ht="15.75" customHeight="1" thickBot="1" x14ac:dyDescent="0.3">
      <c r="A48" s="139" t="str">
        <f>IF('[1]Outside Edges'!$A47&lt;&gt;"",'[1]Outside Edges'!$A47,"")</f>
        <v>D45</v>
      </c>
      <c r="B48" s="141" t="str">
        <f>IF('[1]Outside Edges'!F47&gt;=(13.5+1),"Yes","No")</f>
        <v>No</v>
      </c>
      <c r="C48" s="141" t="str">
        <f>IF('[1]Outside Edges'!G47&gt;=(13.5+1),"Yes","No")</f>
        <v>No</v>
      </c>
      <c r="D48" s="33" t="str">
        <f>IF('[1]Outside Edges'!H47&gt;=(13.5+1),"Yes","No")</f>
        <v>No</v>
      </c>
      <c r="E48" s="33" t="str">
        <f>IF('[1]Outside Edges'!I47&gt;=(13.5+1),"Yes","No")</f>
        <v>No</v>
      </c>
      <c r="F48" s="33" t="str">
        <f>IF('[1]Outside Edges'!J47&gt;=(13.5+1),"Yes","No")</f>
        <v>No</v>
      </c>
      <c r="G48" s="33" t="str">
        <f>IF('[1]Outside Edges'!K47&gt;=(13.5+1),"Yes","No")</f>
        <v>No</v>
      </c>
      <c r="H48" s="34" t="str">
        <f>IF('[1]Outside Edges'!L47&gt;=(13.5+1),"Yes","No")</f>
        <v>Yes</v>
      </c>
      <c r="I48" s="34" t="str">
        <f>IF('[1]Outside Edges'!M47&gt;=(13.5+1),"Yes","No")</f>
        <v>Yes</v>
      </c>
      <c r="J48" s="34" t="str">
        <f>IF('[1]Outside Edges'!N47&gt;=(13.5+1),"Yes","No")</f>
        <v>Yes</v>
      </c>
      <c r="K48" s="13" t="str">
        <f>IF(('[1]Outside Edges'!F47+6.1)&gt;=(13.5+1),"Yes","No")</f>
        <v>Yes</v>
      </c>
      <c r="L48" s="141" t="str">
        <f>IF(('[1]Outside Edges'!G47+6.1)&gt;=(13.5+1),"Yes","No")</f>
        <v>Yes</v>
      </c>
      <c r="M48" s="33" t="str">
        <f>IF(('[1]Outside Edges'!H47+6.1)&gt;=(13.5+1),"Yes","No")</f>
        <v>Yes</v>
      </c>
      <c r="N48" s="33" t="str">
        <f>IF(('[1]Outside Edges'!I47+6.1)&gt;=(13.5+1),"Yes","No")</f>
        <v>Yes</v>
      </c>
      <c r="O48" s="33" t="str">
        <f>IF(('[1]Outside Edges'!J47+6.1)&gt;=(13.5+1),"Yes","No")</f>
        <v>Yes</v>
      </c>
      <c r="P48" s="33" t="str">
        <f>IF(('[1]Outside Edges'!K47+6.1)&gt;=(13.5+1),"Yes","No")</f>
        <v>Yes</v>
      </c>
      <c r="Q48" s="34" t="str">
        <f>IF(('[1]Outside Edges'!L47+6.1)&gt;=(13.5+1),"Yes","No")</f>
        <v>Yes</v>
      </c>
      <c r="R48" s="33" t="str">
        <f>IF(('[1]Outside Edges'!M47+6.1)&gt;=(13.5+1),"Yes","No")</f>
        <v>Yes</v>
      </c>
      <c r="S48" s="35" t="str">
        <f>IF(('[1]Outside Edges'!N47+6.1)&gt;=(13.5+1),"Yes","No")</f>
        <v>Yes</v>
      </c>
    </row>
    <row r="49" spans="1:19" ht="15.75" customHeight="1" thickBot="1" x14ac:dyDescent="0.3">
      <c r="A49" s="175" t="str">
        <f>IF('[1]Outside Edges'!$A48&lt;&gt;"",'[1]Outside Edges'!$A48,"")</f>
        <v>D46</v>
      </c>
      <c r="B49" s="141" t="str">
        <f>IF('[1]Outside Edges'!F48&gt;=(13.5+1),"Yes","No")</f>
        <v>No</v>
      </c>
      <c r="C49" s="141" t="str">
        <f>IF('[1]Outside Edges'!G48&gt;=(13.5+1),"Yes","No")</f>
        <v>No</v>
      </c>
      <c r="D49" s="33" t="str">
        <f>IF('[1]Outside Edges'!H48&gt;=(13.5+1),"Yes","No")</f>
        <v>No</v>
      </c>
      <c r="E49" s="33" t="str">
        <f>IF('[1]Outside Edges'!I48&gt;=(13.5+1),"Yes","No")</f>
        <v>No</v>
      </c>
      <c r="F49" s="33" t="str">
        <f>IF('[1]Outside Edges'!J48&gt;=(13.5+1),"Yes","No")</f>
        <v>No</v>
      </c>
      <c r="G49" s="33" t="str">
        <f>IF('[1]Outside Edges'!K48&gt;=(13.5+1),"Yes","No")</f>
        <v>No</v>
      </c>
      <c r="H49" s="34" t="str">
        <f>IF('[1]Outside Edges'!L48&gt;=(13.5+1),"Yes","No")</f>
        <v>Yes</v>
      </c>
      <c r="I49" s="34" t="str">
        <f>IF('[1]Outside Edges'!M48&gt;=(13.5+1),"Yes","No")</f>
        <v>Yes</v>
      </c>
      <c r="J49" s="34" t="str">
        <f>IF('[1]Outside Edges'!N48&gt;=(13.5+1),"Yes","No")</f>
        <v>Yes</v>
      </c>
      <c r="K49" s="13" t="str">
        <f>IF(('[1]Outside Edges'!F48+6.1)&gt;=(13.5+1),"Yes","No")</f>
        <v>Yes</v>
      </c>
      <c r="L49" s="141" t="str">
        <f>IF(('[1]Outside Edges'!G48+6.1)&gt;=(13.5+1),"Yes","No")</f>
        <v>No</v>
      </c>
      <c r="M49" s="33" t="str">
        <f>IF(('[1]Outside Edges'!H48+6.1)&gt;=(13.5+1),"Yes","No")</f>
        <v>No</v>
      </c>
      <c r="N49" s="33" t="str">
        <f>IF(('[1]Outside Edges'!I48+6.1)&gt;=(13.5+1),"Yes","No")</f>
        <v>No</v>
      </c>
      <c r="O49" s="33" t="str">
        <f>IF(('[1]Outside Edges'!J48+6.1)&gt;=(13.5+1),"Yes","No")</f>
        <v>No</v>
      </c>
      <c r="P49" s="191" t="str">
        <f>IF(('[1]Outside Edges'!K48+6.1)&gt;=(13.5+1),"No","No")</f>
        <v>No</v>
      </c>
      <c r="Q49" s="34" t="str">
        <f>IF(('[1]Outside Edges'!L48+6.1)&gt;=(13.5+1),"Yes","No")</f>
        <v>Yes</v>
      </c>
      <c r="R49" s="33" t="str">
        <f>IF(('[1]Outside Edges'!M48+6.1)&gt;=(13.5+1),"Yes","No")</f>
        <v>Yes</v>
      </c>
      <c r="S49" s="35" t="str">
        <f>IF(('[1]Outside Edges'!N48+6.1)&gt;=(13.5+1),"Yes","No")</f>
        <v>Yes</v>
      </c>
    </row>
    <row r="50" spans="1:19" ht="15.75" customHeight="1" thickBot="1" x14ac:dyDescent="0.3">
      <c r="A50" s="139" t="str">
        <f>IF('[1]Outside Edges'!$A49&lt;&gt;"",'[1]Outside Edges'!$A49,"")</f>
        <v>D47</v>
      </c>
      <c r="B50" s="141" t="str">
        <f>IF('[1]Outside Edges'!F49&gt;=(13.5+1),"Yes","No")</f>
        <v>No</v>
      </c>
      <c r="C50" s="141" t="str">
        <f>IF('[1]Outside Edges'!G49&gt;=(13.5+1),"Yes","No")</f>
        <v>No</v>
      </c>
      <c r="D50" s="33" t="str">
        <f>IF('[1]Outside Edges'!H49&gt;=(13.5+1),"Yes","No")</f>
        <v>No</v>
      </c>
      <c r="E50" s="33" t="str">
        <f>IF('[1]Outside Edges'!I49&gt;=(13.5+1),"Yes","No")</f>
        <v>No</v>
      </c>
      <c r="F50" s="33" t="str">
        <f>IF('[1]Outside Edges'!J49&gt;=(13.5+1),"Yes","No")</f>
        <v>No</v>
      </c>
      <c r="G50" s="33" t="str">
        <f>IF('[1]Outside Edges'!K49&gt;=(13.5+1),"Yes","No")</f>
        <v>No</v>
      </c>
      <c r="H50" s="34" t="str">
        <f>IF('[1]Outside Edges'!L49&gt;=(13.5+1),"Yes","No")</f>
        <v>No</v>
      </c>
      <c r="I50" s="34" t="str">
        <f>IF('[1]Outside Edges'!M49&gt;=(13.5+1),"Yes","No")</f>
        <v>No</v>
      </c>
      <c r="J50" s="34" t="str">
        <f>IF('[1]Outside Edges'!N49&gt;=(13.5+1),"Yes","No")</f>
        <v>No</v>
      </c>
      <c r="K50" s="13" t="str">
        <f>IF(('[1]Outside Edges'!F49+6.1)&gt;=(13.5+1),"Yes","No")</f>
        <v>Yes</v>
      </c>
      <c r="L50" s="141" t="str">
        <f>IF(('[1]Outside Edges'!G49+6.1)&gt;=(13.5+1),"Yes","No")</f>
        <v>Yes</v>
      </c>
      <c r="M50" s="33" t="str">
        <f>IF(('[1]Outside Edges'!H49+6.1)&gt;=(13.5+1),"Yes","No")</f>
        <v>Yes</v>
      </c>
      <c r="N50" s="33" t="str">
        <f>IF(('[1]Outside Edges'!I49+6.1)&gt;=(13.5+1),"Yes","No")</f>
        <v>Yes</v>
      </c>
      <c r="O50" s="33" t="str">
        <f>IF(('[1]Outside Edges'!J49+6.1)&gt;=(13.5+1),"Yes","No")</f>
        <v>Yes</v>
      </c>
      <c r="P50" s="33" t="str">
        <f>IF(('[1]Outside Edges'!K49+6.1)&gt;=(13.5+1),"Yes","No")</f>
        <v>Yes</v>
      </c>
      <c r="Q50" s="34" t="str">
        <f>IF(('[1]Outside Edges'!L49+6.1)&gt;=(13.5+1),"Yes","No")</f>
        <v>Yes</v>
      </c>
      <c r="R50" s="33" t="str">
        <f>IF(('[1]Outside Edges'!M49+6.1)&gt;=(13.5+1),"Yes","No")</f>
        <v>Yes</v>
      </c>
      <c r="S50" s="35" t="str">
        <f>IF(('[1]Outside Edges'!N49+6.1)&gt;=(13.5+1),"Yes","No")</f>
        <v>Yes</v>
      </c>
    </row>
    <row r="51" spans="1:19" ht="15.75" customHeight="1" thickBot="1" x14ac:dyDescent="0.3">
      <c r="A51" s="140" t="str">
        <f>IF('[1]Outside Edges'!$A50&lt;&gt;"",'[1]Outside Edges'!$A50,"")</f>
        <v>D48</v>
      </c>
      <c r="B51" s="141" t="str">
        <f>IF('[1]Outside Edges'!F50&gt;=(13.5+1),"Yes","No")</f>
        <v>No</v>
      </c>
      <c r="C51" s="141" t="str">
        <f>IF('[1]Outside Edges'!G50&gt;=(13.5+1),"Yes","No")</f>
        <v>Yes</v>
      </c>
      <c r="D51" s="33" t="str">
        <f>IF('[1]Outside Edges'!H50&gt;=(13.5+1),"Yes","No")</f>
        <v>Yes</v>
      </c>
      <c r="E51" s="33" t="str">
        <f>IF('[1]Outside Edges'!I50&gt;=(13.5+1),"Yes","No")</f>
        <v>Yes</v>
      </c>
      <c r="F51" s="33" t="str">
        <f>IF('[1]Outside Edges'!J50&gt;=(13.5+1),"Yes","No")</f>
        <v>Yes</v>
      </c>
      <c r="G51" s="33" t="str">
        <f>IF('[1]Outside Edges'!K50&gt;=(13.5+1),"Yes","No")</f>
        <v>Yes</v>
      </c>
      <c r="H51" s="34" t="str">
        <f>IF('[1]Outside Edges'!L50&gt;=(13.5+1),"Yes","No")</f>
        <v>Yes</v>
      </c>
      <c r="I51" s="34" t="str">
        <f>IF('[1]Outside Edges'!M50&gt;=(13.5+1),"Yes","No")</f>
        <v>Yes</v>
      </c>
      <c r="J51" s="34" t="str">
        <f>IF('[1]Outside Edges'!N50&gt;=(13.5+1),"Yes","No")</f>
        <v>Yes</v>
      </c>
      <c r="K51" s="13" t="str">
        <f>IF(('[1]Outside Edges'!F50+6.1)&gt;=(13.5+1),"Yes","No")</f>
        <v>Yes</v>
      </c>
      <c r="L51" s="141" t="str">
        <f>IF(('[1]Outside Edges'!G50+6.1)&gt;=(13.5+1),"Yes","No")</f>
        <v>Yes</v>
      </c>
      <c r="M51" s="33" t="str">
        <f>IF(('[1]Outside Edges'!H50+6.1)&gt;=(13.5+1),"Yes","No")</f>
        <v>Yes</v>
      </c>
      <c r="N51" s="33" t="str">
        <f>IF(('[1]Outside Edges'!I50+6.1)&gt;=(13.5+1),"Yes","No")</f>
        <v>Yes</v>
      </c>
      <c r="O51" s="33" t="str">
        <f>IF(('[1]Outside Edges'!J50+6.1)&gt;=(13.5+1),"Yes","No")</f>
        <v>Yes</v>
      </c>
      <c r="P51" s="33" t="str">
        <f>IF(('[1]Outside Edges'!K50+6.1)&gt;=(13.5+1),"Yes","No")</f>
        <v>Yes</v>
      </c>
      <c r="Q51" s="34" t="str">
        <f>IF(('[1]Outside Edges'!L50+6.1)&gt;=(13.5+1),"Yes","No")</f>
        <v>Yes</v>
      </c>
      <c r="R51" s="33" t="str">
        <f>IF(('[1]Outside Edges'!M50+6.1)&gt;=(13.5+1),"Yes","No")</f>
        <v>Yes</v>
      </c>
      <c r="S51" s="35" t="str">
        <f>IF(('[1]Outside Edges'!N50+6.1)&gt;=(13.5+1),"Yes","No")</f>
        <v>Yes</v>
      </c>
    </row>
    <row r="52" spans="1:19" ht="15.75" customHeight="1" thickBot="1" x14ac:dyDescent="0.3">
      <c r="A52" s="139" t="str">
        <f>IF('[1]Outside Edges'!$A51&lt;&gt;"",'[1]Outside Edges'!$A51,"")</f>
        <v>D49</v>
      </c>
      <c r="B52" s="141" t="str">
        <f>IF('[1]Outside Edges'!F51&gt;=(13.5+1),"Yes","No")</f>
        <v>No</v>
      </c>
      <c r="C52" s="141" t="str">
        <f>IF('[1]Outside Edges'!G51&gt;=(13.5+1),"Yes","No")</f>
        <v>No</v>
      </c>
      <c r="D52" s="33" t="str">
        <f>IF('[1]Outside Edges'!H51&gt;=(13.5+1),"Yes","No")</f>
        <v>No</v>
      </c>
      <c r="E52" s="33" t="str">
        <f>IF('[1]Outside Edges'!I51&gt;=(13.5+1),"Yes","No")</f>
        <v>No</v>
      </c>
      <c r="F52" s="33" t="str">
        <f>IF('[1]Outside Edges'!J51&gt;=(13.5+1),"Yes","No")</f>
        <v>No</v>
      </c>
      <c r="G52" s="33" t="str">
        <f>IF('[1]Outside Edges'!K51&gt;=(13.5+1),"Yes","No")</f>
        <v>Yes</v>
      </c>
      <c r="H52" s="34" t="str">
        <f>IF('[1]Outside Edges'!L51&gt;=(13.5+1),"Yes","No")</f>
        <v>Yes</v>
      </c>
      <c r="I52" s="34" t="str">
        <f>IF('[1]Outside Edges'!M51&gt;=(13.5+1),"Yes","No")</f>
        <v>Yes</v>
      </c>
      <c r="J52" s="34" t="str">
        <f>IF('[1]Outside Edges'!N51&gt;=(13.5+1),"Yes","No")</f>
        <v>Yes</v>
      </c>
      <c r="K52" s="13" t="str">
        <f>IF(('[1]Outside Edges'!F51+6.1)&gt;=(13.5+1),"Yes","No")</f>
        <v>Yes</v>
      </c>
      <c r="L52" s="141" t="str">
        <f>IF(('[1]Outside Edges'!G51+6.1)&gt;=(13.5+1),"Yes","No")</f>
        <v>Yes</v>
      </c>
      <c r="M52" s="33" t="str">
        <f>IF(('[1]Outside Edges'!H51+6.1)&gt;=(13.5+1),"Yes","No")</f>
        <v>Yes</v>
      </c>
      <c r="N52" s="33" t="str">
        <f>IF(('[1]Outside Edges'!I51+6.1)&gt;=(13.5+1),"Yes","No")</f>
        <v>Yes</v>
      </c>
      <c r="O52" s="33" t="str">
        <f>IF(('[1]Outside Edges'!J51+6.1)&gt;=(13.5+1),"Yes","No")</f>
        <v>Yes</v>
      </c>
      <c r="P52" s="33" t="str">
        <f>IF(('[1]Outside Edges'!K51+6.1)&gt;=(13.5+1),"Yes","No")</f>
        <v>Yes</v>
      </c>
      <c r="Q52" s="34" t="str">
        <f>IF(('[1]Outside Edges'!L51+6.1)&gt;=(13.5+1),"Yes","No")</f>
        <v>Yes</v>
      </c>
      <c r="R52" s="33" t="str">
        <f>IF(('[1]Outside Edges'!M51+6.1)&gt;=(13.5+1),"Yes","No")</f>
        <v>Yes</v>
      </c>
      <c r="S52" s="35" t="str">
        <f>IF(('[1]Outside Edges'!N51+6.1)&gt;=(13.5+1),"Yes","No")</f>
        <v>Yes</v>
      </c>
    </row>
    <row r="53" spans="1:19" ht="15.75" customHeight="1" thickBot="1" x14ac:dyDescent="0.3">
      <c r="A53" s="140" t="str">
        <f>IF('[1]Outside Edges'!$A52&lt;&gt;"",'[1]Outside Edges'!$A52,"")</f>
        <v>D50</v>
      </c>
      <c r="B53" s="141" t="str">
        <f>IF('[1]Outside Edges'!F52&gt;=(13.5+1),"Yes","No")</f>
        <v>No</v>
      </c>
      <c r="C53" s="141" t="str">
        <f>IF('[1]Outside Edges'!G52&gt;=(13.5+1),"Yes","No")</f>
        <v>No</v>
      </c>
      <c r="D53" s="33" t="str">
        <f>IF('[1]Outside Edges'!H52&gt;=(13.5+1),"Yes","No")</f>
        <v>No</v>
      </c>
      <c r="E53" s="33" t="str">
        <f>IF('[1]Outside Edges'!I52&gt;=(13.5+1),"Yes","No")</f>
        <v>Yes</v>
      </c>
      <c r="F53" s="33" t="str">
        <f>IF('[1]Outside Edges'!J52&gt;=(13.5+1),"Yes","No")</f>
        <v>Yes</v>
      </c>
      <c r="G53" s="33" t="str">
        <f>IF('[1]Outside Edges'!K52&gt;=(13.5+1),"Yes","No")</f>
        <v>Yes</v>
      </c>
      <c r="H53" s="34" t="str">
        <f>IF('[1]Outside Edges'!L52&gt;=(13.5+1),"Yes","No")</f>
        <v>Yes</v>
      </c>
      <c r="I53" s="34" t="str">
        <f>IF('[1]Outside Edges'!M52&gt;=(13.5+1),"Yes","No")</f>
        <v>Yes</v>
      </c>
      <c r="J53" s="34" t="str">
        <f>IF('[1]Outside Edges'!N52&gt;=(13.5+1),"Yes","No")</f>
        <v>Yes</v>
      </c>
      <c r="K53" s="13" t="str">
        <f>IF(('[1]Outside Edges'!F52+6.1)&gt;=(13.5+1),"Yes","No")</f>
        <v>Yes</v>
      </c>
      <c r="L53" s="141" t="str">
        <f>IF(('[1]Outside Edges'!G52+6.1)&gt;=(13.5+1),"Yes","No")</f>
        <v>Yes</v>
      </c>
      <c r="M53" s="33" t="str">
        <f>IF(('[1]Outside Edges'!H52+6.1)&gt;=(13.5+1),"Yes","No")</f>
        <v>Yes</v>
      </c>
      <c r="N53" s="33" t="str">
        <f>IF(('[1]Outside Edges'!I52+6.1)&gt;=(13.5+1),"Yes","No")</f>
        <v>Yes</v>
      </c>
      <c r="O53" s="33" t="str">
        <f>IF(('[1]Outside Edges'!J52+6.1)&gt;=(13.5+1),"Yes","No")</f>
        <v>Yes</v>
      </c>
      <c r="P53" s="33" t="str">
        <f>IF(('[1]Outside Edges'!K52+6.1)&gt;=(13.5+1),"Yes","No")</f>
        <v>Yes</v>
      </c>
      <c r="Q53" s="34" t="str">
        <f>IF(('[1]Outside Edges'!L52+6.1)&gt;=(13.5+1),"Yes","No")</f>
        <v>Yes</v>
      </c>
      <c r="R53" s="33" t="str">
        <f>IF(('[1]Outside Edges'!M52+6.1)&gt;=(13.5+1),"Yes","No")</f>
        <v>Yes</v>
      </c>
      <c r="S53" s="35" t="str">
        <f>IF(('[1]Outside Edges'!N52+6.1)&gt;=(13.5+1),"Yes","No")</f>
        <v>Yes</v>
      </c>
    </row>
    <row r="54" spans="1:19" ht="15.75" customHeight="1" thickBot="1" x14ac:dyDescent="0.3">
      <c r="A54" s="177" t="str">
        <f>IF('[1]Outside Edges'!$A53&lt;&gt;"",'[1]Outside Edges'!$A53,"")</f>
        <v>D51</v>
      </c>
      <c r="B54" s="141" t="str">
        <f>IF('[1]Outside Edges'!F53&gt;=(13.5+1),"Yes","No")</f>
        <v>Yes</v>
      </c>
      <c r="C54" s="141" t="str">
        <f>IF('[1]Outside Edges'!G53&gt;=(13.5+1),"Yes","No")</f>
        <v>No</v>
      </c>
      <c r="D54" s="33" t="str">
        <f>IF('[1]Outside Edges'!H53&gt;=(13.5+1),"Yes","No")</f>
        <v>No</v>
      </c>
      <c r="E54" s="33" t="str">
        <f>IF('[1]Outside Edges'!I53&gt;=(13.5+1),"Yes","No")</f>
        <v>No</v>
      </c>
      <c r="F54" s="33" t="str">
        <f>IF('[1]Outside Edges'!J53&gt;=(13.5+1),"Yes","No")</f>
        <v>Yes</v>
      </c>
      <c r="G54" s="33" t="str">
        <f>IF('[1]Outside Edges'!K53&gt;=(13.5+1),"Yes","No")</f>
        <v>Yes</v>
      </c>
      <c r="H54" s="34" t="str">
        <f>IF('[1]Outside Edges'!L53&gt;=(13.5+1),"Yes","No")</f>
        <v>Yes</v>
      </c>
      <c r="I54" s="34" t="str">
        <f>IF('[1]Outside Edges'!M53&gt;=(13.5+1),"Yes","No")</f>
        <v>Yes</v>
      </c>
      <c r="J54" s="34" t="str">
        <f>IF('[1]Outside Edges'!N53&gt;=(13.5+1),"Yes","No")</f>
        <v>Yes</v>
      </c>
      <c r="K54" s="13" t="str">
        <f>IF(('[1]Outside Edges'!F53+6.1)&gt;=(13.5+1),"Yes","No")</f>
        <v>Yes</v>
      </c>
      <c r="L54" s="141" t="str">
        <f>IF(('[1]Outside Edges'!G53+6.1)&gt;=(13.5+1),"Yes","No")</f>
        <v>No</v>
      </c>
      <c r="M54" s="33" t="str">
        <f>IF(('[1]Outside Edges'!H53+6.1)&gt;=(13.5+1),"Yes","No")</f>
        <v>No</v>
      </c>
      <c r="N54" s="33" t="str">
        <f>IF(('[1]Outside Edges'!I53+6.1)&gt;=(13.5+1),"Yes","No")</f>
        <v>No</v>
      </c>
      <c r="O54" s="33" t="str">
        <f>IF(('[1]Outside Edges'!J53+6.1)&gt;=(13.5+1),"Yes","No")</f>
        <v>Yes</v>
      </c>
      <c r="P54" s="33" t="str">
        <f>IF(('[1]Outside Edges'!K53+6.1)&gt;=(13.5+1),"Yes","No")</f>
        <v>Yes</v>
      </c>
      <c r="Q54" s="34" t="str">
        <f>IF(('[1]Outside Edges'!L53+6.1)&gt;=(13.5+1),"Yes","No")</f>
        <v>Yes</v>
      </c>
      <c r="R54" s="33" t="str">
        <f>IF(('[1]Outside Edges'!M53+6.1)&gt;=(13.5+1),"Yes","No")</f>
        <v>Yes</v>
      </c>
      <c r="S54" s="35" t="str">
        <f>IF(('[1]Outside Edges'!N53+6.1)&gt;=(13.5+1),"Yes","No")</f>
        <v>Yes</v>
      </c>
    </row>
    <row r="55" spans="1:19" ht="15.75" customHeight="1" thickBot="1" x14ac:dyDescent="0.3">
      <c r="A55" s="140" t="str">
        <f>IF('[1]Outside Edges'!$A54&lt;&gt;"",'[1]Outside Edges'!$A54,"")</f>
        <v>D52</v>
      </c>
      <c r="B55" s="141" t="str">
        <f>IF('[1]Outside Edges'!F54&gt;=(13.5+1),"Yes","No")</f>
        <v>Yes</v>
      </c>
      <c r="C55" s="141" t="str">
        <f>IF('[1]Outside Edges'!G54&gt;=(13.5+1),"Yes","No")</f>
        <v>Yes</v>
      </c>
      <c r="D55" s="33" t="str">
        <f>IF('[1]Outside Edges'!H54&gt;=(13.5+1),"Yes","No")</f>
        <v>Yes</v>
      </c>
      <c r="E55" s="33" t="str">
        <f>IF('[1]Outside Edges'!I54&gt;=(13.5+1),"Yes","No")</f>
        <v>Yes</v>
      </c>
      <c r="F55" s="33" t="str">
        <f>IF('[1]Outside Edges'!J54&gt;=(13.5+1),"Yes","No")</f>
        <v>Yes</v>
      </c>
      <c r="G55" s="33" t="str">
        <f>IF('[1]Outside Edges'!K54&gt;=(13.5+1),"Yes","No")</f>
        <v>Yes</v>
      </c>
      <c r="H55" s="34" t="str">
        <f>IF('[1]Outside Edges'!L54&gt;=(13.5+1),"Yes","No")</f>
        <v>Yes</v>
      </c>
      <c r="I55" s="34" t="str">
        <f>IF('[1]Outside Edges'!M54&gt;=(13.5+1),"Yes","No")</f>
        <v>Yes</v>
      </c>
      <c r="J55" s="34" t="str">
        <f>IF('[1]Outside Edges'!N54&gt;=(13.5+1),"Yes","No")</f>
        <v>Yes</v>
      </c>
      <c r="K55" s="13" t="str">
        <f>IF(('[1]Outside Edges'!F54+6.1)&gt;=(13.5+1),"Yes","No")</f>
        <v>Yes</v>
      </c>
      <c r="L55" s="141" t="str">
        <f>IF(('[1]Outside Edges'!G54+6.1)&gt;=(13.5+1),"Yes","No")</f>
        <v>Yes</v>
      </c>
      <c r="M55" s="33" t="str">
        <f>IF(('[1]Outside Edges'!H54+6.1)&gt;=(13.5+1),"Yes","No")</f>
        <v>Yes</v>
      </c>
      <c r="N55" s="33" t="str">
        <f>IF(('[1]Outside Edges'!I54+6.1)&gt;=(13.5+1),"Yes","No")</f>
        <v>Yes</v>
      </c>
      <c r="O55" s="33" t="str">
        <f>IF(('[1]Outside Edges'!J54+6.1)&gt;=(13.5+1),"Yes","No")</f>
        <v>Yes</v>
      </c>
      <c r="P55" s="33" t="str">
        <f>IF(('[1]Outside Edges'!K54+6.1)&gt;=(13.5+1),"Yes","No")</f>
        <v>Yes</v>
      </c>
      <c r="Q55" s="34" t="str">
        <f>IF(('[1]Outside Edges'!L54+6.1)&gt;=(13.5+1),"Yes","No")</f>
        <v>Yes</v>
      </c>
      <c r="R55" s="33" t="str">
        <f>IF(('[1]Outside Edges'!M54+6.1)&gt;=(13.5+1),"Yes","No")</f>
        <v>Yes</v>
      </c>
      <c r="S55" s="35" t="str">
        <f>IF(('[1]Outside Edges'!N54+6.1)&gt;=(13.5+1),"Yes","No")</f>
        <v>Yes</v>
      </c>
    </row>
    <row r="56" spans="1:19" ht="15.75" customHeight="1" thickBot="1" x14ac:dyDescent="0.3">
      <c r="A56" s="177" t="str">
        <f>IF('[1]Outside Edges'!$A55&lt;&gt;"",'[1]Outside Edges'!$A55,"")</f>
        <v>D53</v>
      </c>
      <c r="B56" s="141" t="str">
        <f>IF('[1]Outside Edges'!F55&gt;=(13.5+1),"Yes","No")</f>
        <v>No</v>
      </c>
      <c r="C56" s="141" t="str">
        <f>IF('[1]Outside Edges'!G55&gt;=(13.5+1),"Yes","No")</f>
        <v>No</v>
      </c>
      <c r="D56" s="33" t="str">
        <f>IF('[1]Outside Edges'!H55&gt;=(13.5+1),"Yes","No")</f>
        <v>No</v>
      </c>
      <c r="E56" s="33" t="str">
        <f>IF('[1]Outside Edges'!I55&gt;=(13.5+1),"Yes","No")</f>
        <v>No</v>
      </c>
      <c r="F56" s="33" t="str">
        <f>IF('[1]Outside Edges'!J55&gt;=(13.5+1),"Yes","No")</f>
        <v>No</v>
      </c>
      <c r="G56" s="33" t="str">
        <f>IF('[1]Outside Edges'!K55&gt;=(13.5+1),"Yes","No")</f>
        <v>No</v>
      </c>
      <c r="H56" s="34" t="str">
        <f>IF('[1]Outside Edges'!L55&gt;=(13.5+1),"Yes","No")</f>
        <v>No</v>
      </c>
      <c r="I56" s="34" t="str">
        <f>IF('[1]Outside Edges'!M55&gt;=(13.5+1),"Yes","No")</f>
        <v>No</v>
      </c>
      <c r="J56" s="34" t="str">
        <f>IF('[1]Outside Edges'!N55&gt;=(13.5+1),"Yes","No")</f>
        <v>No</v>
      </c>
      <c r="K56" s="13" t="str">
        <f>IF(('[1]Outside Edges'!F55+6.1)&gt;=(13.5+1),"Yes","No")</f>
        <v>Yes</v>
      </c>
      <c r="L56" s="141" t="str">
        <f>IF(('[1]Outside Edges'!G55+6.1)&gt;=(13.5+1),"Yes","No")</f>
        <v>No</v>
      </c>
      <c r="M56" s="33" t="str">
        <f>IF(('[1]Outside Edges'!H55+6.1)&gt;=(13.5+1),"Yes","No")</f>
        <v>No</v>
      </c>
      <c r="N56" s="33" t="str">
        <f>IF(('[1]Outside Edges'!I55+6.1)&gt;=(13.5+1),"Yes","No")</f>
        <v>No</v>
      </c>
      <c r="O56" s="33" t="str">
        <f>IF(('[1]Outside Edges'!J55+6.1)&gt;=(13.5+1),"Yes","No")</f>
        <v>No</v>
      </c>
      <c r="P56" s="33" t="str">
        <f>IF(('[1]Outside Edges'!K55+6.1)&gt;=(13.5+1),"Yes","No")</f>
        <v>No</v>
      </c>
      <c r="Q56" s="34" t="str">
        <f>IF(('[1]Outside Edges'!L55+6.1)&gt;=(13.5+1),"Yes","No")</f>
        <v>No</v>
      </c>
      <c r="R56" s="33" t="str">
        <f>IF(('[1]Outside Edges'!M55+6.1)&gt;=(13.5+1),"Yes","No")</f>
        <v>No</v>
      </c>
      <c r="S56" s="35" t="str">
        <f>IF(('[1]Outside Edges'!N55+6.1)&gt;=(13.5+1),"Yes","No")</f>
        <v>No</v>
      </c>
    </row>
    <row r="57" spans="1:19" ht="15.75" customHeight="1" thickBot="1" x14ac:dyDescent="0.3">
      <c r="A57" s="140" t="str">
        <f>IF('[1]Outside Edges'!$A56&lt;&gt;"",'[1]Outside Edges'!$A56,"")</f>
        <v>D54</v>
      </c>
      <c r="B57" s="141" t="str">
        <f>IF('[1]Outside Edges'!F56&gt;=(13.5+1),"Yes","No")</f>
        <v>No</v>
      </c>
      <c r="C57" s="141" t="str">
        <f>IF('[1]Outside Edges'!G56&gt;=(13.5+1),"Yes","No")</f>
        <v>No</v>
      </c>
      <c r="D57" s="33" t="str">
        <f>IF('[1]Outside Edges'!H56&gt;=(13.5+1),"Yes","No")</f>
        <v>No</v>
      </c>
      <c r="E57" s="33" t="str">
        <f>IF('[1]Outside Edges'!I56&gt;=(13.5+1),"Yes","No")</f>
        <v>No</v>
      </c>
      <c r="F57" s="33" t="str">
        <f>IF('[1]Outside Edges'!J56&gt;=(13.5+1),"Yes","No")</f>
        <v>No</v>
      </c>
      <c r="G57" s="33" t="str">
        <f>IF('[1]Outside Edges'!K56&gt;=(13.5+1),"Yes","No")</f>
        <v>No</v>
      </c>
      <c r="H57" s="34" t="str">
        <f>IF('[1]Outside Edges'!L56&gt;=(13.5+1),"Yes","No")</f>
        <v>Yes</v>
      </c>
      <c r="I57" s="34" t="str">
        <f>IF('[1]Outside Edges'!M56&gt;=(13.5+1),"Yes","No")</f>
        <v>Yes</v>
      </c>
      <c r="J57" s="34" t="str">
        <f>IF('[1]Outside Edges'!N56&gt;=(13.5+1),"Yes","No")</f>
        <v>Yes</v>
      </c>
      <c r="K57" s="13" t="str">
        <f>IF(('[1]Outside Edges'!F56+6.1)&gt;=(13.5+1),"Yes","No")</f>
        <v>Yes</v>
      </c>
      <c r="L57" s="141" t="str">
        <f>IF(('[1]Outside Edges'!G56+6.1)&gt;=(13.5+1),"Yes","No")</f>
        <v>Yes</v>
      </c>
      <c r="M57" s="33" t="str">
        <f>IF(('[1]Outside Edges'!H56+6.1)&gt;=(13.5+1),"Yes","No")</f>
        <v>Yes</v>
      </c>
      <c r="N57" s="33" t="str">
        <f>IF(('[1]Outside Edges'!I56+6.1)&gt;=(13.5+1),"Yes","No")</f>
        <v>Yes</v>
      </c>
      <c r="O57" s="33" t="str">
        <f>IF(('[1]Outside Edges'!J56+6.1)&gt;=(13.5+1),"Yes","No")</f>
        <v>Yes</v>
      </c>
      <c r="P57" s="33" t="str">
        <f>IF(('[1]Outside Edges'!K56+6.1)&gt;=(13.5+1),"Yes","No")</f>
        <v>Yes</v>
      </c>
      <c r="Q57" s="34" t="str">
        <f>IF(('[1]Outside Edges'!L56+6.1)&gt;=(13.5+1),"Yes","No")</f>
        <v>Yes</v>
      </c>
      <c r="R57" s="33" t="str">
        <f>IF(('[1]Outside Edges'!M56+6.1)&gt;=(13.5+1),"Yes","No")</f>
        <v>Yes</v>
      </c>
      <c r="S57" s="35" t="str">
        <f>IF(('[1]Outside Edges'!N56+6.1)&gt;=(13.5+1),"Yes","No")</f>
        <v>Yes</v>
      </c>
    </row>
    <row r="58" spans="1:19" ht="15.75" customHeight="1" thickBot="1" x14ac:dyDescent="0.3">
      <c r="A58" s="139" t="str">
        <f>IF('[1]Outside Edges'!$A57&lt;&gt;"",'[1]Outside Edges'!$A57,"")</f>
        <v>D55</v>
      </c>
      <c r="B58" s="141" t="str">
        <f>IF('[1]Outside Edges'!F57&gt;=(13.5+1),"Yes","No")</f>
        <v>No</v>
      </c>
      <c r="C58" s="141" t="str">
        <f>IF('[1]Outside Edges'!G57&gt;=(13.5+1),"Yes","No")</f>
        <v>No</v>
      </c>
      <c r="D58" s="33" t="str">
        <f>IF('[1]Outside Edges'!H57&gt;=(13.5+1),"Yes","No")</f>
        <v>No</v>
      </c>
      <c r="E58" s="33" t="str">
        <f>IF('[1]Outside Edges'!I57&gt;=(13.5+1),"Yes","No")</f>
        <v>No</v>
      </c>
      <c r="F58" s="33" t="str">
        <f>IF('[1]Outside Edges'!J57&gt;=(13.5+1),"Yes","No")</f>
        <v>No</v>
      </c>
      <c r="G58" s="33" t="str">
        <f>IF('[1]Outside Edges'!K57&gt;=(13.5+1),"Yes","No")</f>
        <v>No</v>
      </c>
      <c r="H58" s="34" t="str">
        <f>IF('[1]Outside Edges'!L57&gt;=(13.5+1),"Yes","No")</f>
        <v>No</v>
      </c>
      <c r="I58" s="34" t="str">
        <f>IF('[1]Outside Edges'!M57&gt;=(13.5+1),"Yes","No")</f>
        <v>No</v>
      </c>
      <c r="J58" s="34" t="str">
        <f>IF('[1]Outside Edges'!N57&gt;=(13.5+1),"Yes","No")</f>
        <v>No</v>
      </c>
      <c r="K58" s="13" t="str">
        <f>IF(('[1]Outside Edges'!F57+6.1)&gt;=(13.5+1),"Yes","No")</f>
        <v>No</v>
      </c>
      <c r="L58" s="141" t="str">
        <f>IF(('[1]Outside Edges'!G57+6.1)&gt;=(13.5+1),"Yes","No")</f>
        <v>Yes</v>
      </c>
      <c r="M58" s="33" t="str">
        <f>IF(('[1]Outside Edges'!H57+6.1)&gt;=(13.5+1),"Yes","No")</f>
        <v>Yes</v>
      </c>
      <c r="N58" s="33" t="str">
        <f>IF(('[1]Outside Edges'!I57+6.1)&gt;=(13.5+1),"Yes","No")</f>
        <v>Yes</v>
      </c>
      <c r="O58" s="33" t="str">
        <f>IF(('[1]Outside Edges'!J57+6.1)&gt;=(13.5+1),"Yes","No")</f>
        <v>Yes</v>
      </c>
      <c r="P58" s="33" t="str">
        <f>IF(('[1]Outside Edges'!K57+6.1)&gt;=(13.5+1),"Yes","No")</f>
        <v>Yes</v>
      </c>
      <c r="Q58" s="34" t="str">
        <f>IF(('[1]Outside Edges'!L57+6.1)&gt;=(13.5+1),"Yes","No")</f>
        <v>Yes</v>
      </c>
      <c r="R58" s="33" t="str">
        <f>IF(('[1]Outside Edges'!M57+6.1)&gt;=(13.5+1),"Yes","No")</f>
        <v>Yes</v>
      </c>
      <c r="S58" s="35" t="str">
        <f>IF(('[1]Outside Edges'!N57+6.1)&gt;=(13.5+1),"Yes","No")</f>
        <v>Yes</v>
      </c>
    </row>
    <row r="59" spans="1:19" ht="15.75" customHeight="1" thickBot="1" x14ac:dyDescent="0.3">
      <c r="A59" s="140" t="str">
        <f>IF('[1]Outside Edges'!$A58&lt;&gt;"",'[1]Outside Edges'!$A58,"")</f>
        <v>D56</v>
      </c>
      <c r="B59" s="141" t="str">
        <f>IF('[1]Outside Edges'!F58&gt;=(13.5+1),"Yes","No")</f>
        <v>No</v>
      </c>
      <c r="C59" s="141" t="str">
        <f>IF('[1]Outside Edges'!G58&gt;=(13.5+1),"Yes","No")</f>
        <v>Yes</v>
      </c>
      <c r="D59" s="33" t="str">
        <f>IF('[1]Outside Edges'!H58&gt;=(13.5+1),"Yes","No")</f>
        <v>Yes</v>
      </c>
      <c r="E59" s="33" t="str">
        <f>IF('[1]Outside Edges'!I58&gt;=(13.5+1),"Yes","No")</f>
        <v>Yes</v>
      </c>
      <c r="F59" s="33" t="str">
        <f>IF('[1]Outside Edges'!J58&gt;=(13.5+1),"Yes","No")</f>
        <v>Yes</v>
      </c>
      <c r="G59" s="33" t="str">
        <f>IF('[1]Outside Edges'!K58&gt;=(13.5+1),"Yes","No")</f>
        <v>Yes</v>
      </c>
      <c r="H59" s="34" t="str">
        <f>IF('[1]Outside Edges'!L58&gt;=(13.5+1),"Yes","No")</f>
        <v>Yes</v>
      </c>
      <c r="I59" s="34" t="str">
        <f>IF('[1]Outside Edges'!M58&gt;=(13.5+1),"Yes","No")</f>
        <v>Yes</v>
      </c>
      <c r="J59" s="34" t="str">
        <f>IF('[1]Outside Edges'!N58&gt;=(13.5+1),"Yes","No")</f>
        <v>Yes</v>
      </c>
      <c r="K59" s="13" t="str">
        <f>IF(('[1]Outside Edges'!F58+6.1)&gt;=(13.5+1),"Yes","No")</f>
        <v>Yes</v>
      </c>
      <c r="L59" s="141" t="str">
        <f>IF(('[1]Outside Edges'!G58+6.1)&gt;=(13.5+1),"Yes","No")</f>
        <v>Yes</v>
      </c>
      <c r="M59" s="33" t="str">
        <f>IF(('[1]Outside Edges'!H58+6.1)&gt;=(13.5+1),"Yes","No")</f>
        <v>Yes</v>
      </c>
      <c r="N59" s="33" t="str">
        <f>IF(('[1]Outside Edges'!I58+6.1)&gt;=(13.5+1),"Yes","No")</f>
        <v>Yes</v>
      </c>
      <c r="O59" s="33" t="str">
        <f>IF(('[1]Outside Edges'!J58+6.1)&gt;=(13.5+1),"Yes","No")</f>
        <v>Yes</v>
      </c>
      <c r="P59" s="33" t="str">
        <f>IF(('[1]Outside Edges'!K58+6.1)&gt;=(13.5+1),"Yes","No")</f>
        <v>Yes</v>
      </c>
      <c r="Q59" s="34" t="str">
        <f>IF(('[1]Outside Edges'!L58+6.1)&gt;=(13.5+1),"Yes","No")</f>
        <v>Yes</v>
      </c>
      <c r="R59" s="33" t="str">
        <f>IF(('[1]Outside Edges'!M58+6.1)&gt;=(13.5+1),"Yes","No")</f>
        <v>Yes</v>
      </c>
      <c r="S59" s="35" t="str">
        <f>IF(('[1]Outside Edges'!N58+6.1)&gt;=(13.5+1),"Yes","No")</f>
        <v>Yes</v>
      </c>
    </row>
    <row r="60" spans="1:19" ht="15.75" customHeight="1" thickBot="1" x14ac:dyDescent="0.3">
      <c r="A60" s="175" t="str">
        <f>IF('[1]Outside Edges'!$A59&lt;&gt;"",'[1]Outside Edges'!$A59,"")</f>
        <v>D57</v>
      </c>
      <c r="B60" s="141" t="str">
        <f>IF('[1]Outside Edges'!F59&gt;=(13.5+1),"Yes","No")</f>
        <v>Yes</v>
      </c>
      <c r="C60" s="141" t="str">
        <f>IF('[1]Outside Edges'!G59&gt;=(13.5+1),"Yes","No")</f>
        <v>Yes</v>
      </c>
      <c r="D60" s="33" t="str">
        <f>IF('[1]Outside Edges'!H59&gt;=(13.5+1),"Yes","No")</f>
        <v>Yes</v>
      </c>
      <c r="E60" s="33" t="str">
        <f>IF('[1]Outside Edges'!I59&gt;=(13.5+1),"Yes","No")</f>
        <v>Yes</v>
      </c>
      <c r="F60" s="33" t="str">
        <f>IF('[1]Outside Edges'!J59&gt;=(13.5+1),"Yes","No")</f>
        <v>Yes</v>
      </c>
      <c r="G60" s="33" t="str">
        <f>IF('[1]Outside Edges'!K59&gt;=(13.5+1),"Yes","No")</f>
        <v>Yes</v>
      </c>
      <c r="H60" s="34" t="str">
        <f>IF('[1]Outside Edges'!L59&gt;=(13.5+1),"Yes","No")</f>
        <v>Yes</v>
      </c>
      <c r="I60" s="34" t="str">
        <f>IF('[1]Outside Edges'!M59&gt;=(13.5+1),"Yes","No")</f>
        <v>Yes</v>
      </c>
      <c r="J60" s="34" t="str">
        <f>IF('[1]Outside Edges'!N59&gt;=(13.5+1),"Yes","No")</f>
        <v>Yes</v>
      </c>
      <c r="K60" s="13" t="str">
        <f>IF(('[1]Outside Edges'!F59+6.1)&gt;=(13.5+1),"Yes","No")</f>
        <v>Yes</v>
      </c>
      <c r="L60" s="141" t="str">
        <f>IF(('[1]Outside Edges'!G59+6.1)&gt;=(13.5+1),"Yes","No")</f>
        <v>Yes</v>
      </c>
      <c r="M60" s="33" t="str">
        <f>IF(('[1]Outside Edges'!H59+6.1)&gt;=(13.5+1),"Yes","No")</f>
        <v>Yes</v>
      </c>
      <c r="N60" s="33" t="str">
        <f>IF(('[1]Outside Edges'!I59+6.1)&gt;=(13.5+1),"Yes","No")</f>
        <v>Yes</v>
      </c>
      <c r="O60" s="33" t="str">
        <f>IF(('[1]Outside Edges'!J59+6.1)&gt;=(13.5+1),"Yes","No")</f>
        <v>Yes</v>
      </c>
      <c r="P60" s="33" t="str">
        <f>IF(('[1]Outside Edges'!K59+6.1)&gt;=(13.5+1),"Yes","No")</f>
        <v>Yes</v>
      </c>
      <c r="Q60" s="34" t="str">
        <f>IF(('[1]Outside Edges'!L59+6.1)&gt;=(13.5+1),"Yes","No")</f>
        <v>Yes</v>
      </c>
      <c r="R60" s="33" t="str">
        <f>IF(('[1]Outside Edges'!M59+6.1)&gt;=(13.5+1),"Yes","No")</f>
        <v>Yes</v>
      </c>
      <c r="S60" s="35" t="str">
        <f>IF(('[1]Outside Edges'!N59+6.1)&gt;=(13.5+1),"Yes","No")</f>
        <v>Yes</v>
      </c>
    </row>
    <row r="61" spans="1:19" ht="15.75" customHeight="1" thickBot="1" x14ac:dyDescent="0.3">
      <c r="A61" s="182" t="str">
        <f>IF('[1]Outside Edges'!$A60&lt;&gt;"",'[1]Outside Edges'!$A60,"")</f>
        <v>D58</v>
      </c>
      <c r="B61" s="141" t="str">
        <f>IF('[1]Outside Edges'!F60&gt;=(13.5+1),"Yes","No")</f>
        <v>No</v>
      </c>
      <c r="C61" s="141" t="str">
        <f>IF('[1]Outside Edges'!G60&gt;=(13.5+1),"Yes","No")</f>
        <v>No</v>
      </c>
      <c r="D61" s="33" t="str">
        <f>IF('[1]Outside Edges'!H60&gt;=(13.5+1),"Yes","No")</f>
        <v>No</v>
      </c>
      <c r="E61" s="33" t="str">
        <f>IF('[1]Outside Edges'!I60&gt;=(13.5+1),"Yes","No")</f>
        <v>No</v>
      </c>
      <c r="F61" s="33" t="str">
        <f>IF('[1]Outside Edges'!J60&gt;=(13.5+1),"Yes","No")</f>
        <v>No</v>
      </c>
      <c r="G61" s="33" t="str">
        <f>IF('[1]Outside Edges'!K60&gt;=(13.5+1),"Yes","No")</f>
        <v>No</v>
      </c>
      <c r="H61" s="34" t="str">
        <f>IF('[1]Outside Edges'!L60&gt;=(13.5+1),"Yes","No")</f>
        <v>No</v>
      </c>
      <c r="I61" s="34" t="str">
        <f>IF('[1]Outside Edges'!M60&gt;=(13.5+1),"Yes","No")</f>
        <v>No</v>
      </c>
      <c r="J61" s="34" t="str">
        <f>IF('[1]Outside Edges'!N60&gt;=(13.5+1),"Yes","No")</f>
        <v>No</v>
      </c>
      <c r="K61" s="13" t="str">
        <f>IF(('[1]Outside Edges'!F60+6.1)&gt;=(13.5+1),"Yes","No")</f>
        <v>Yes</v>
      </c>
      <c r="L61" s="141" t="str">
        <f>IF(('[1]Outside Edges'!G60+6.1)&gt;=(13.5+1),"Yes","No")</f>
        <v>No</v>
      </c>
      <c r="M61" s="33" t="str">
        <f>IF(('[1]Outside Edges'!H60+6.1)&gt;=(13.5+1),"Yes","No")</f>
        <v>No</v>
      </c>
      <c r="N61" s="33" t="str">
        <f>IF(('[1]Outside Edges'!I60+6.1)&gt;=(13.5+1),"Yes","No")</f>
        <v>No</v>
      </c>
      <c r="O61" s="33" t="str">
        <f>IF(('[1]Outside Edges'!J60+6.1)&gt;=(13.5+1),"Yes","No")</f>
        <v>No</v>
      </c>
      <c r="P61" s="33" t="str">
        <f>IF(('[1]Outside Edges'!K60+6.1)&gt;=(13.5+1),"Yes","No")</f>
        <v>No</v>
      </c>
      <c r="Q61" s="34" t="str">
        <f>IF(('[1]Outside Edges'!L60+6.1)&gt;=(13.5+1),"Yes","No")</f>
        <v>No</v>
      </c>
      <c r="R61" s="33" t="str">
        <f>IF(('[1]Outside Edges'!M60+6.1)&gt;=(13.5+1),"Yes","No")</f>
        <v>No</v>
      </c>
      <c r="S61" s="35" t="str">
        <f>IF(('[1]Outside Edges'!N60+6.1)&gt;=(13.5+1),"Yes","No")</f>
        <v>No</v>
      </c>
    </row>
    <row r="62" spans="1:19" ht="15.75" customHeight="1" thickBot="1" x14ac:dyDescent="0.3">
      <c r="A62" s="183" t="str">
        <f>IF('[1]Outside Edges'!$A61&lt;&gt;"",'[1]Outside Edges'!$A61,"")</f>
        <v>D59</v>
      </c>
      <c r="B62" s="141" t="str">
        <f>IF('[1]Outside Edges'!F61&gt;=(13.5+1),"Yes","No")</f>
        <v>No</v>
      </c>
      <c r="C62" s="141" t="str">
        <f>IF('[1]Outside Edges'!G61&gt;=(13.5+1),"Yes","No")</f>
        <v>No</v>
      </c>
      <c r="D62" s="33" t="str">
        <f>IF('[1]Outside Edges'!H61&gt;=(13.5+1),"Yes","No")</f>
        <v>No</v>
      </c>
      <c r="E62" s="33" t="str">
        <f>IF('[1]Outside Edges'!I61&gt;=(13.5+1),"Yes","No")</f>
        <v>No</v>
      </c>
      <c r="F62" s="33" t="str">
        <f>IF('[1]Outside Edges'!J61&gt;=(13.5+1),"Yes","No")</f>
        <v>No</v>
      </c>
      <c r="G62" s="33" t="str">
        <f>IF('[1]Outside Edges'!K61&gt;=(13.5+1),"Yes","No")</f>
        <v>Yes</v>
      </c>
      <c r="H62" s="34" t="str">
        <f>IF('[1]Outside Edges'!L61&gt;=(13.5+1),"Yes","No")</f>
        <v>Yes</v>
      </c>
      <c r="I62" s="34" t="str">
        <f>IF('[1]Outside Edges'!M61&gt;=(13.5+1),"Yes","No")</f>
        <v>Yes</v>
      </c>
      <c r="J62" s="34" t="str">
        <f>IF('[1]Outside Edges'!N61&gt;=(13.5+1),"Yes","No")</f>
        <v>Yes</v>
      </c>
      <c r="K62" s="13" t="str">
        <f>IF(('[1]Outside Edges'!F61+6.1)&gt;=(13.5+1),"Yes","No")</f>
        <v>Yes</v>
      </c>
      <c r="L62" s="190" t="str">
        <f>IF(('[1]Outside Edges'!G61+6.1)&gt;=(13.5+1),"No","No")</f>
        <v>No</v>
      </c>
      <c r="M62" s="191" t="str">
        <f>IF(('[1]Outside Edges'!H61+6.1)&gt;=(13.5+1),"No","No")</f>
        <v>No</v>
      </c>
      <c r="N62" s="191" t="str">
        <f>IF(('[1]Outside Edges'!I61+6.1)&gt;=(13.5+1),"No","No")</f>
        <v>No</v>
      </c>
      <c r="O62" s="33" t="str">
        <f>IF(('[1]Outside Edges'!J61+6.1)&gt;=(13.5+1),"Yes","No")</f>
        <v>Yes</v>
      </c>
      <c r="P62" s="33" t="str">
        <f>IF(('[1]Outside Edges'!K61+6.1)&gt;=(13.5+1),"Yes","No")</f>
        <v>Yes</v>
      </c>
      <c r="Q62" s="34" t="str">
        <f>IF(('[1]Outside Edges'!L61+6.1)&gt;=(13.5+1),"Yes","No")</f>
        <v>Yes</v>
      </c>
      <c r="R62" s="33" t="str">
        <f>IF(('[1]Outside Edges'!M61+6.1)&gt;=(13.5+1),"Yes","No")</f>
        <v>Yes</v>
      </c>
      <c r="S62" s="35" t="str">
        <f>IF(('[1]Outside Edges'!N61+6.1)&gt;=(13.5+1),"Yes","No")</f>
        <v>Yes</v>
      </c>
    </row>
    <row r="63" spans="1:19" ht="15.75" customHeight="1" thickBot="1" x14ac:dyDescent="0.3">
      <c r="A63" s="30" t="str">
        <f>IF('[1]Outside Edges'!$A62&lt;&gt;"",'[1]Outside Edges'!$A62,"")</f>
        <v>D60</v>
      </c>
      <c r="B63" s="141" t="str">
        <f>IF('[1]Outside Edges'!F62&gt;=(13.5+1),"Yes","No")</f>
        <v>No</v>
      </c>
      <c r="C63" s="141" t="str">
        <f>IF('[1]Outside Edges'!G62&gt;=(13.5+1),"Yes","No")</f>
        <v>No</v>
      </c>
      <c r="D63" s="33" t="str">
        <f>IF('[1]Outside Edges'!H62&gt;=(13.5+1),"Yes","No")</f>
        <v>No</v>
      </c>
      <c r="E63" s="33" t="str">
        <f>IF('[1]Outside Edges'!I62&gt;=(13.5+1),"Yes","No")</f>
        <v>No</v>
      </c>
      <c r="F63" s="33" t="str">
        <f>IF('[1]Outside Edges'!J62&gt;=(13.5+1),"Yes","No")</f>
        <v>No</v>
      </c>
      <c r="G63" s="33" t="str">
        <f>IF('[1]Outside Edges'!K62&gt;=(13.5+1),"Yes","No")</f>
        <v>No</v>
      </c>
      <c r="H63" s="34" t="str">
        <f>IF('[1]Outside Edges'!L62&gt;=(13.5+1),"Yes","No")</f>
        <v>Yes</v>
      </c>
      <c r="I63" s="34" t="str">
        <f>IF('[1]Outside Edges'!M62&gt;=(13.5+1),"Yes","No")</f>
        <v>Yes</v>
      </c>
      <c r="J63" s="34" t="str">
        <f>IF('[1]Outside Edges'!N62&gt;=(13.5+1),"Yes","No")</f>
        <v>Yes</v>
      </c>
      <c r="K63" s="13" t="str">
        <f>IF(('[1]Outside Edges'!F62+6.1)&gt;=(13.5+1),"Yes","No")</f>
        <v>Yes</v>
      </c>
      <c r="L63" s="141" t="str">
        <f>IF(('[1]Outside Edges'!G62+6.1)&gt;=(13.5+1),"Yes","No")</f>
        <v>Yes</v>
      </c>
      <c r="M63" s="33" t="str">
        <f>IF(('[1]Outside Edges'!H62+6.1)&gt;=(13.5+1),"Yes","No")</f>
        <v>Yes</v>
      </c>
      <c r="N63" s="33" t="str">
        <f>IF(('[1]Outside Edges'!I62+6.1)&gt;=(13.5+1),"Yes","No")</f>
        <v>Yes</v>
      </c>
      <c r="O63" s="33" t="str">
        <f>IF(('[1]Outside Edges'!J62+6.1)&gt;=(13.5+1),"Yes","No")</f>
        <v>Yes</v>
      </c>
      <c r="P63" s="33" t="str">
        <f>IF(('[1]Outside Edges'!K62+6.1)&gt;=(13.5+1),"Yes","No")</f>
        <v>Yes</v>
      </c>
      <c r="Q63" s="34" t="str">
        <f>IF(('[1]Outside Edges'!L62+6.1)&gt;=(13.5+1),"Yes","No")</f>
        <v>Yes</v>
      </c>
      <c r="R63" s="33" t="str">
        <f>IF(('[1]Outside Edges'!M62+6.1)&gt;=(13.5+1),"Yes","No")</f>
        <v>Yes</v>
      </c>
      <c r="S63" s="35" t="str">
        <f>IF(('[1]Outside Edges'!N62+6.1)&gt;=(13.5+1),"Yes","No")</f>
        <v>Yes</v>
      </c>
    </row>
    <row r="64" spans="1:19" ht="15.75" customHeight="1" thickBot="1" x14ac:dyDescent="0.3">
      <c r="A64" s="31" t="str">
        <f>IF('[1]Outside Edges'!$A63&lt;&gt;"",'[1]Outside Edges'!$A63,"")</f>
        <v>D61</v>
      </c>
      <c r="B64" s="141" t="str">
        <f>IF('[1]Outside Edges'!F63&gt;=(13.5+1),"Yes","No")</f>
        <v>Yes</v>
      </c>
      <c r="C64" s="141" t="str">
        <f>IF('[1]Outside Edges'!G63&gt;=(13.5+1),"Yes","No")</f>
        <v>Yes</v>
      </c>
      <c r="D64" s="33" t="str">
        <f>IF('[1]Outside Edges'!H63&gt;=(13.5+1),"Yes","No")</f>
        <v>Yes</v>
      </c>
      <c r="E64" s="33" t="str">
        <f>IF('[1]Outside Edges'!I63&gt;=(13.5+1),"Yes","No")</f>
        <v>Yes</v>
      </c>
      <c r="F64" s="33" t="str">
        <f>IF('[1]Outside Edges'!J63&gt;=(13.5+1),"Yes","No")</f>
        <v>Yes</v>
      </c>
      <c r="G64" s="33" t="str">
        <f>IF('[1]Outside Edges'!K63&gt;=(13.5+1),"Yes","No")</f>
        <v>Yes</v>
      </c>
      <c r="H64" s="34" t="str">
        <f>IF('[1]Outside Edges'!L63&gt;=(13.5+1),"Yes","No")</f>
        <v>Yes</v>
      </c>
      <c r="I64" s="34" t="str">
        <f>IF('[1]Outside Edges'!M63&gt;=(13.5+1),"Yes","No")</f>
        <v>Yes</v>
      </c>
      <c r="J64" s="34" t="str">
        <f>IF('[1]Outside Edges'!N63&gt;=(13.5+1),"Yes","No")</f>
        <v>Yes</v>
      </c>
      <c r="K64" s="13" t="str">
        <f>IF(('[1]Outside Edges'!F63+6.1)&gt;=(13.5+1),"Yes","No")</f>
        <v>Yes</v>
      </c>
      <c r="L64" s="141" t="str">
        <f>IF(('[1]Outside Edges'!G63+6.1)&gt;=(13.5+1),"Yes","No")</f>
        <v>Yes</v>
      </c>
      <c r="M64" s="33" t="str">
        <f>IF(('[1]Outside Edges'!H63+6.1)&gt;=(13.5+1),"Yes","No")</f>
        <v>Yes</v>
      </c>
      <c r="N64" s="33" t="str">
        <f>IF(('[1]Outside Edges'!I63+6.1)&gt;=(13.5+1),"Yes","No")</f>
        <v>Yes</v>
      </c>
      <c r="O64" s="33" t="str">
        <f>IF(('[1]Outside Edges'!J63+6.1)&gt;=(13.5+1),"Yes","No")</f>
        <v>Yes</v>
      </c>
      <c r="P64" s="33" t="str">
        <f>IF(('[1]Outside Edges'!K63+6.1)&gt;=(13.5+1),"Yes","No")</f>
        <v>Yes</v>
      </c>
      <c r="Q64" s="34" t="str">
        <f>IF(('[1]Outside Edges'!L63+6.1)&gt;=(13.5+1),"Yes","No")</f>
        <v>Yes</v>
      </c>
      <c r="R64" s="33" t="str">
        <f>IF(('[1]Outside Edges'!M63+6.1)&gt;=(13.5+1),"Yes","No")</f>
        <v>Yes</v>
      </c>
      <c r="S64" s="35" t="str">
        <f>IF(('[1]Outside Edges'!N63+6.1)&gt;=(13.5+1),"Yes","No")</f>
        <v>Yes</v>
      </c>
    </row>
    <row r="65" spans="1:20" ht="15.75" customHeight="1" thickBot="1" x14ac:dyDescent="0.3">
      <c r="A65" s="30" t="str">
        <f>IF('[1]Outside Edges'!$A64&lt;&gt;"",'[1]Outside Edges'!$A64,"")</f>
        <v>D62</v>
      </c>
      <c r="B65" s="141" t="str">
        <f>IF('[1]Outside Edges'!F64&gt;=(13.5+1),"Yes","No")</f>
        <v>No</v>
      </c>
      <c r="C65" s="141" t="str">
        <f>IF('[1]Outside Edges'!G64&gt;=(13.5+1),"Yes","No")</f>
        <v>No</v>
      </c>
      <c r="D65" s="33" t="str">
        <f>IF('[1]Outside Edges'!H64&gt;=(13.5+1),"Yes","No")</f>
        <v>No</v>
      </c>
      <c r="E65" s="33" t="str">
        <f>IF('[1]Outside Edges'!I64&gt;=(13.5+1),"Yes","No")</f>
        <v>Yes</v>
      </c>
      <c r="F65" s="33" t="str">
        <f>IF('[1]Outside Edges'!J64&gt;=(13.5+1),"Yes","No")</f>
        <v>Yes</v>
      </c>
      <c r="G65" s="33" t="str">
        <f>IF('[1]Outside Edges'!K64&gt;=(13.5+1),"Yes","No")</f>
        <v>Yes</v>
      </c>
      <c r="H65" s="34" t="str">
        <f>IF('[1]Outside Edges'!L64&gt;=(13.5+1),"Yes","No")</f>
        <v>Yes</v>
      </c>
      <c r="I65" s="34" t="str">
        <f>IF('[1]Outside Edges'!M64&gt;=(13.5+1),"Yes","No")</f>
        <v>Yes</v>
      </c>
      <c r="J65" s="34" t="str">
        <f>IF('[1]Outside Edges'!N64&gt;=(13.5+1),"Yes","No")</f>
        <v>Yes</v>
      </c>
      <c r="K65" s="13" t="str">
        <f>IF(('[1]Outside Edges'!F64+6.1)&gt;=(13.5+1),"Yes","No")</f>
        <v>No</v>
      </c>
      <c r="L65" s="141" t="str">
        <f>IF(('[1]Outside Edges'!G64+6.1)&gt;=(13.5+1),"Yes","No")</f>
        <v>Yes</v>
      </c>
      <c r="M65" s="33" t="str">
        <f>IF(('[1]Outside Edges'!H64+6.1)&gt;=(13.5+1),"Yes","No")</f>
        <v>Yes</v>
      </c>
      <c r="N65" s="33" t="str">
        <f>IF(('[1]Outside Edges'!I64+6.1)&gt;=(13.5+1),"Yes","No")</f>
        <v>Yes</v>
      </c>
      <c r="O65" s="33" t="str">
        <f>IF(('[1]Outside Edges'!J64+6.1)&gt;=(13.5+1),"Yes","No")</f>
        <v>Yes</v>
      </c>
      <c r="P65" s="33" t="str">
        <f>IF(('[1]Outside Edges'!K64+6.1)&gt;=(13.5+1),"Yes","No")</f>
        <v>Yes</v>
      </c>
      <c r="Q65" s="34" t="str">
        <f>IF(('[1]Outside Edges'!L64+6.1)&gt;=(13.5+1),"Yes","No")</f>
        <v>Yes</v>
      </c>
      <c r="R65" s="33" t="str">
        <f>IF(('[1]Outside Edges'!M64+6.1)&gt;=(13.5+1),"Yes","No")</f>
        <v>Yes</v>
      </c>
      <c r="S65" s="35" t="str">
        <f>IF(('[1]Outside Edges'!N64+6.1)&gt;=(13.5+1),"Yes","No")</f>
        <v>Yes</v>
      </c>
    </row>
    <row r="66" spans="1:20" ht="15.75" customHeight="1" thickBot="1" x14ac:dyDescent="0.3">
      <c r="A66" s="31" t="str">
        <f>IF('[1]Outside Edges'!$A65&lt;&gt;"",'[1]Outside Edges'!$A65,"")</f>
        <v>D63</v>
      </c>
      <c r="B66" s="141" t="str">
        <f>IF('[1]Outside Edges'!F65&gt;=(13.5+1),"Yes","No")</f>
        <v>Yes</v>
      </c>
      <c r="C66" s="141" t="str">
        <f>IF('[1]Outside Edges'!G65&gt;=(13.5+1),"Yes","No")</f>
        <v>Yes</v>
      </c>
      <c r="D66" s="33" t="str">
        <f>IF('[1]Outside Edges'!H65&gt;=(13.5+1),"Yes","No")</f>
        <v>Yes</v>
      </c>
      <c r="E66" s="33" t="str">
        <f>IF('[1]Outside Edges'!I65&gt;=(13.5+1),"Yes","No")</f>
        <v>Yes</v>
      </c>
      <c r="F66" s="33" t="str">
        <f>IF('[1]Outside Edges'!J65&gt;=(13.5+1),"Yes","No")</f>
        <v>Yes</v>
      </c>
      <c r="G66" s="33" t="str">
        <f>IF('[1]Outside Edges'!K65&gt;=(13.5+1),"Yes","No")</f>
        <v>Yes</v>
      </c>
      <c r="H66" s="34" t="str">
        <f>IF('[1]Outside Edges'!L65&gt;=(13.5+1),"Yes","No")</f>
        <v>Yes</v>
      </c>
      <c r="I66" s="34" t="str">
        <f>IF('[1]Outside Edges'!M65&gt;=(13.5+1),"Yes","No")</f>
        <v>Yes</v>
      </c>
      <c r="J66" s="34" t="str">
        <f>IF('[1]Outside Edges'!N65&gt;=(13.5+1),"Yes","No")</f>
        <v>Yes</v>
      </c>
      <c r="K66" s="13" t="str">
        <f>IF(('[1]Outside Edges'!F65+6.1)&gt;=(13.5+1),"Yes","No")</f>
        <v>Yes</v>
      </c>
      <c r="L66" s="141" t="str">
        <f>IF(('[1]Outside Edges'!G65+6.1)&gt;=(13.5+1),"Yes","No")</f>
        <v>Yes</v>
      </c>
      <c r="M66" s="33" t="str">
        <f>IF(('[1]Outside Edges'!H65+6.1)&gt;=(13.5+1),"Yes","No")</f>
        <v>Yes</v>
      </c>
      <c r="N66" s="33" t="str">
        <f>IF(('[1]Outside Edges'!I65+6.1)&gt;=(13.5+1),"Yes","No")</f>
        <v>Yes</v>
      </c>
      <c r="O66" s="33" t="str">
        <f>IF(('[1]Outside Edges'!J65+6.1)&gt;=(13.5+1),"Yes","No")</f>
        <v>Yes</v>
      </c>
      <c r="P66" s="33" t="str">
        <f>IF(('[1]Outside Edges'!K65+6.1)&gt;=(13.5+1),"Yes","No")</f>
        <v>Yes</v>
      </c>
      <c r="Q66" s="34" t="str">
        <f>IF(('[1]Outside Edges'!L65+6.1)&gt;=(13.5+1),"Yes","No")</f>
        <v>Yes</v>
      </c>
      <c r="R66" s="33" t="str">
        <f>IF(('[1]Outside Edges'!M65+6.1)&gt;=(13.5+1),"Yes","No")</f>
        <v>Yes</v>
      </c>
      <c r="S66" s="35" t="str">
        <f>IF(('[1]Outside Edges'!N65+6.1)&gt;=(13.5+1),"Yes","No")</f>
        <v>Yes</v>
      </c>
    </row>
    <row r="67" spans="1:20" ht="15.75" customHeight="1" thickBot="1" x14ac:dyDescent="0.3">
      <c r="A67" s="30" t="str">
        <f>IF('[1]Outside Edges'!$A66&lt;&gt;"",'[1]Outside Edges'!$A66,"")</f>
        <v>D64</v>
      </c>
      <c r="B67" s="141" t="str">
        <f>IF('[1]Outside Edges'!F66&gt;=(13.5+1),"Yes","No")</f>
        <v>Yes</v>
      </c>
      <c r="C67" s="141" t="str">
        <f>IF('[1]Outside Edges'!G66&gt;=(13.5+1),"Yes","No")</f>
        <v>Yes</v>
      </c>
      <c r="D67" s="33" t="str">
        <f>IF('[1]Outside Edges'!H66&gt;=(13.5+1),"Yes","No")</f>
        <v>Yes</v>
      </c>
      <c r="E67" s="33" t="str">
        <f>IF('[1]Outside Edges'!I66&gt;=(13.5+1),"Yes","No")</f>
        <v>Yes</v>
      </c>
      <c r="F67" s="33" t="str">
        <f>IF('[1]Outside Edges'!J66&gt;=(13.5+1),"Yes","No")</f>
        <v>Yes</v>
      </c>
      <c r="G67" s="33" t="str">
        <f>IF('[1]Outside Edges'!K66&gt;=(13.5+1),"Yes","No")</f>
        <v>Yes</v>
      </c>
      <c r="H67" s="34" t="str">
        <f>IF('[1]Outside Edges'!L66&gt;=(13.5+1),"Yes","No")</f>
        <v>Yes</v>
      </c>
      <c r="I67" s="34" t="str">
        <f>IF('[1]Outside Edges'!M66&gt;=(13.5+1),"Yes","No")</f>
        <v>Yes</v>
      </c>
      <c r="J67" s="34" t="str">
        <f>IF('[1]Outside Edges'!N66&gt;=(13.5+1),"Yes","No")</f>
        <v>Yes</v>
      </c>
      <c r="K67" s="13" t="str">
        <f>IF(('[1]Outside Edges'!F66+6.1)&gt;=(13.5+1),"Yes","No")</f>
        <v>Yes</v>
      </c>
      <c r="L67" s="141" t="str">
        <f>IF(('[1]Outside Edges'!G66+6.1)&gt;=(13.5+1),"Yes","No")</f>
        <v>Yes</v>
      </c>
      <c r="M67" s="33" t="str">
        <f>IF(('[1]Outside Edges'!H66+6.1)&gt;=(13.5+1),"Yes","No")</f>
        <v>Yes</v>
      </c>
      <c r="N67" s="33" t="str">
        <f>IF(('[1]Outside Edges'!I66+6.1)&gt;=(13.5+1),"Yes","No")</f>
        <v>Yes</v>
      </c>
      <c r="O67" s="33" t="str">
        <f>IF(('[1]Outside Edges'!J66+6.1)&gt;=(13.5+1),"Yes","No")</f>
        <v>Yes</v>
      </c>
      <c r="P67" s="33" t="str">
        <f>IF(('[1]Outside Edges'!K66+6.1)&gt;=(13.5+1),"Yes","No")</f>
        <v>Yes</v>
      </c>
      <c r="Q67" s="34" t="str">
        <f>IF(('[1]Outside Edges'!L66+6.1)&gt;=(13.5+1),"Yes","No")</f>
        <v>Yes</v>
      </c>
      <c r="R67" s="33" t="str">
        <f>IF(('[1]Outside Edges'!M66+6.1)&gt;=(13.5+1),"Yes","No")</f>
        <v>Yes</v>
      </c>
      <c r="S67" s="35" t="str">
        <f>IF(('[1]Outside Edges'!N66+6.1)&gt;=(13.5+1),"Yes","No")</f>
        <v>Yes</v>
      </c>
    </row>
    <row r="68" spans="1:20" ht="15.75" customHeight="1" thickBot="1" x14ac:dyDescent="0.3">
      <c r="A68" s="31" t="str">
        <f>IF('[1]Outside Edges'!$A67&lt;&gt;"",'[1]Outside Edges'!$A67,"")</f>
        <v>D65</v>
      </c>
      <c r="B68" s="141" t="str">
        <f>IF('[1]Outside Edges'!F67&gt;=(13.5+1),"Yes","No")</f>
        <v>No</v>
      </c>
      <c r="C68" s="141" t="str">
        <f>IF('[1]Outside Edges'!G67&gt;=(13.5+1),"Yes","No")</f>
        <v>No</v>
      </c>
      <c r="D68" s="33" t="str">
        <f>IF('[1]Outside Edges'!H67&gt;=(13.5+1),"Yes","No")</f>
        <v>No</v>
      </c>
      <c r="E68" s="33" t="str">
        <f>IF('[1]Outside Edges'!I67&gt;=(13.5+1),"Yes","No")</f>
        <v>No</v>
      </c>
      <c r="F68" s="33" t="str">
        <f>IF('[1]Outside Edges'!J67&gt;=(13.5+1),"Yes","No")</f>
        <v>No</v>
      </c>
      <c r="G68" s="33" t="str">
        <f>IF('[1]Outside Edges'!K67&gt;=(13.5+1),"Yes","No")</f>
        <v>Yes</v>
      </c>
      <c r="H68" s="34" t="str">
        <f>IF('[1]Outside Edges'!L67&gt;=(13.5+1),"Yes","No")</f>
        <v>Yes</v>
      </c>
      <c r="I68" s="34" t="str">
        <f>IF('[1]Outside Edges'!M67&gt;=(13.5+1),"Yes","No")</f>
        <v>Yes</v>
      </c>
      <c r="J68" s="34" t="str">
        <f>IF('[1]Outside Edges'!N67&gt;=(13.5+1),"Yes","No")</f>
        <v>Yes</v>
      </c>
      <c r="K68" s="13" t="str">
        <f>IF(('[1]Outside Edges'!F67+6.1)&gt;=(13.5+1),"Yes","No")</f>
        <v>Yes</v>
      </c>
      <c r="L68" s="141" t="str">
        <f>IF(('[1]Outside Edges'!G67+6.1)&gt;=(13.5+1),"Yes","No")</f>
        <v>Yes</v>
      </c>
      <c r="M68" s="33" t="str">
        <f>IF(('[1]Outside Edges'!H67+6.1)&gt;=(13.5+1),"Yes","No")</f>
        <v>Yes</v>
      </c>
      <c r="N68" s="33" t="str">
        <f>IF(('[1]Outside Edges'!I67+6.1)&gt;=(13.5+1),"Yes","No")</f>
        <v>Yes</v>
      </c>
      <c r="O68" s="33" t="str">
        <f>IF(('[1]Outside Edges'!J67+6.1)&gt;=(13.5+1),"Yes","No")</f>
        <v>Yes</v>
      </c>
      <c r="P68" s="33" t="str">
        <f>IF(('[1]Outside Edges'!K67+6.1)&gt;=(13.5+1),"Yes","No")</f>
        <v>Yes</v>
      </c>
      <c r="Q68" s="34" t="str">
        <f>IF(('[1]Outside Edges'!L67+6.1)&gt;=(13.5+1),"Yes","No")</f>
        <v>Yes</v>
      </c>
      <c r="R68" s="33" t="str">
        <f>IF(('[1]Outside Edges'!M67+6.1)&gt;=(13.5+1),"Yes","No")</f>
        <v>Yes</v>
      </c>
      <c r="S68" s="35" t="str">
        <f>IF(('[1]Outside Edges'!N67+6.1)&gt;=(13.5+1),"Yes","No")</f>
        <v>Yes</v>
      </c>
    </row>
    <row r="69" spans="1:20" ht="15.75" customHeight="1" thickBot="1" x14ac:dyDescent="0.3">
      <c r="A69" s="30" t="str">
        <f>IF('[1]Outside Edges'!$A68&lt;&gt;"",'[1]Outside Edges'!$A68,"")</f>
        <v>D66</v>
      </c>
      <c r="B69" s="141" t="str">
        <f>IF('[1]Outside Edges'!F68&gt;=(13.5+1),"Yes","No")</f>
        <v>Yes</v>
      </c>
      <c r="C69" s="141" t="str">
        <f>IF('[1]Outside Edges'!G68&gt;=(13.5+1),"Yes","No")</f>
        <v>Yes</v>
      </c>
      <c r="D69" s="33" t="str">
        <f>IF('[1]Outside Edges'!H68&gt;=(13.5+1),"Yes","No")</f>
        <v>Yes</v>
      </c>
      <c r="E69" s="33" t="str">
        <f>IF('[1]Outside Edges'!I68&gt;=(13.5+1),"Yes","No")</f>
        <v>Yes</v>
      </c>
      <c r="F69" s="33" t="str">
        <f>IF('[1]Outside Edges'!J68&gt;=(13.5+1),"Yes","No")</f>
        <v>Yes</v>
      </c>
      <c r="G69" s="33" t="str">
        <f>IF('[1]Outside Edges'!K68&gt;=(13.5+1),"Yes","No")</f>
        <v>Yes</v>
      </c>
      <c r="H69" s="34" t="str">
        <f>IF('[1]Outside Edges'!L68&gt;=(13.5+1),"Yes","No")</f>
        <v>Yes</v>
      </c>
      <c r="I69" s="34" t="str">
        <f>IF('[1]Outside Edges'!M68&gt;=(13.5+1),"Yes","No")</f>
        <v>Yes</v>
      </c>
      <c r="J69" s="34" t="str">
        <f>IF('[1]Outside Edges'!N68&gt;=(13.5+1),"Yes","No")</f>
        <v>Yes</v>
      </c>
      <c r="K69" s="13" t="str">
        <f>IF(('[1]Outside Edges'!F68+6.1)&gt;=(13.5+1),"Yes","No")</f>
        <v>Yes</v>
      </c>
      <c r="L69" s="141" t="str">
        <f>IF(('[1]Outside Edges'!G68+6.1)&gt;=(13.5+1),"Yes","No")</f>
        <v>Yes</v>
      </c>
      <c r="M69" s="33" t="str">
        <f>IF(('[1]Outside Edges'!H68+6.1)&gt;=(13.5+1),"Yes","No")</f>
        <v>Yes</v>
      </c>
      <c r="N69" s="33" t="str">
        <f>IF(('[1]Outside Edges'!I68+6.1)&gt;=(13.5+1),"Yes","No")</f>
        <v>Yes</v>
      </c>
      <c r="O69" s="33" t="str">
        <f>IF(('[1]Outside Edges'!J68+6.1)&gt;=(13.5+1),"Yes","No")</f>
        <v>Yes</v>
      </c>
      <c r="P69" s="33" t="str">
        <f>IF(('[1]Outside Edges'!K68+6.1)&gt;=(13.5+1),"Yes","No")</f>
        <v>Yes</v>
      </c>
      <c r="Q69" s="34" t="str">
        <f>IF(('[1]Outside Edges'!L68+6.1)&gt;=(13.5+1),"Yes","No")</f>
        <v>Yes</v>
      </c>
      <c r="R69" s="33" t="str">
        <f>IF(('[1]Outside Edges'!M68+6.1)&gt;=(13.5+1),"Yes","No")</f>
        <v>Yes</v>
      </c>
      <c r="S69" s="35" t="str">
        <f>IF(('[1]Outside Edges'!N68+6.1)&gt;=(13.5+1),"Yes","No")</f>
        <v>Yes</v>
      </c>
    </row>
    <row r="70" spans="1:20" ht="15.75" customHeight="1" thickBot="1" x14ac:dyDescent="0.3">
      <c r="A70" s="31" t="str">
        <f>IF('[1]Outside Edges'!$A69&lt;&gt;"",'[1]Outside Edges'!$A69,"")</f>
        <v>D67</v>
      </c>
      <c r="B70" s="141" t="str">
        <f>IF('[1]Outside Edges'!F69&gt;=(13.5+1),"Yes","No")</f>
        <v>No</v>
      </c>
      <c r="C70" s="141" t="str">
        <f>IF('[1]Outside Edges'!G69&gt;=(13.5+1),"Yes","No")</f>
        <v>No</v>
      </c>
      <c r="D70" s="33" t="str">
        <f>IF('[1]Outside Edges'!H69&gt;=(13.5+1),"Yes","No")</f>
        <v>No</v>
      </c>
      <c r="E70" s="33" t="str">
        <f>IF('[1]Outside Edges'!I69&gt;=(13.5+1),"Yes","No")</f>
        <v>No</v>
      </c>
      <c r="F70" s="33" t="str">
        <f>IF('[1]Outside Edges'!J69&gt;=(13.5+1),"Yes","No")</f>
        <v>No</v>
      </c>
      <c r="G70" s="33" t="str">
        <f>IF('[1]Outside Edges'!K69&gt;=(13.5+1),"Yes","No")</f>
        <v>No</v>
      </c>
      <c r="H70" s="34" t="str">
        <f>IF('[1]Outside Edges'!L69&gt;=(13.5+1),"Yes","No")</f>
        <v>No</v>
      </c>
      <c r="I70" s="34" t="str">
        <f>IF('[1]Outside Edges'!M69&gt;=(13.5+1),"Yes","No")</f>
        <v>Yes</v>
      </c>
      <c r="J70" s="34" t="str">
        <f>IF('[1]Outside Edges'!N69&gt;=(13.5+1),"Yes","No")</f>
        <v>Yes</v>
      </c>
      <c r="K70" s="13" t="str">
        <f>IF(('[1]Outside Edges'!F69+6.1)&gt;=(13.5+1),"Yes","No")</f>
        <v>Yes</v>
      </c>
      <c r="L70" s="141" t="str">
        <f>IF(('[1]Outside Edges'!G69+6.1)&gt;=(13.5+1),"Yes","No")</f>
        <v>Yes</v>
      </c>
      <c r="M70" s="33" t="str">
        <f>IF(('[1]Outside Edges'!H69+6.1)&gt;=(13.5+1),"Yes","No")</f>
        <v>Yes</v>
      </c>
      <c r="N70" s="33" t="str">
        <f>IF(('[1]Outside Edges'!I69+6.1)&gt;=(13.5+1),"Yes","No")</f>
        <v>Yes</v>
      </c>
      <c r="O70" s="33" t="str">
        <f>IF(('[1]Outside Edges'!J69+6.1)&gt;=(13.5+1),"Yes","No")</f>
        <v>Yes</v>
      </c>
      <c r="P70" s="33" t="str">
        <f>IF(('[1]Outside Edges'!K69+6.1)&gt;=(13.5+1),"Yes","No")</f>
        <v>Yes</v>
      </c>
      <c r="Q70" s="34" t="str">
        <f>IF(('[1]Outside Edges'!L69+6.1)&gt;=(13.5+1),"Yes","No")</f>
        <v>Yes</v>
      </c>
      <c r="R70" s="33" t="str">
        <f>IF(('[1]Outside Edges'!M69+6.1)&gt;=(13.5+1),"Yes","No")</f>
        <v>Yes</v>
      </c>
      <c r="S70" s="35" t="str">
        <f>IF(('[1]Outside Edges'!N69+6.1)&gt;=(13.5+1),"Yes","No")</f>
        <v>Yes</v>
      </c>
    </row>
    <row r="71" spans="1:20" ht="15.75" customHeight="1" thickBot="1" x14ac:dyDescent="0.3">
      <c r="A71" s="184" t="str">
        <f>IF('[1]Outside Edges'!$A70&lt;&gt;"",'[1]Outside Edges'!$A70,"")</f>
        <v>D68</v>
      </c>
      <c r="B71" s="141" t="str">
        <f>IF('[1]Outside Edges'!F70&gt;=(13.5+1),"Yes","No")</f>
        <v>No</v>
      </c>
      <c r="C71" s="141" t="str">
        <f>IF('[1]Outside Edges'!G70&gt;=(13.5+1),"Yes","No")</f>
        <v>No</v>
      </c>
      <c r="D71" s="33" t="str">
        <f>IF('[1]Outside Edges'!H70&gt;=(13.5+1),"Yes","No")</f>
        <v>No</v>
      </c>
      <c r="E71" s="33" t="str">
        <f>IF('[1]Outside Edges'!I70&gt;=(13.5+1),"Yes","No")</f>
        <v>No</v>
      </c>
      <c r="F71" s="33" t="str">
        <f>IF('[1]Outside Edges'!J70&gt;=(13.5+1),"Yes","No")</f>
        <v>No</v>
      </c>
      <c r="G71" s="33" t="str">
        <f>IF('[1]Outside Edges'!K70&gt;=(13.5+1),"Yes","No")</f>
        <v>No</v>
      </c>
      <c r="H71" s="34" t="str">
        <f>IF('[1]Outside Edges'!L70&gt;=(13.5+1),"Yes","No")</f>
        <v>No</v>
      </c>
      <c r="I71" s="34" t="str">
        <f>IF('[1]Outside Edges'!M70&gt;=(13.5+1),"Yes","No")</f>
        <v>No</v>
      </c>
      <c r="J71" s="34" t="str">
        <f>IF('[1]Outside Edges'!N70&gt;=(13.5+1),"Yes","No")</f>
        <v>No</v>
      </c>
      <c r="K71" s="13" t="str">
        <f>IF(('[1]Outside Edges'!F70+6.1)&gt;=(13.5+1),"Yes","No")</f>
        <v>Yes</v>
      </c>
      <c r="L71" s="141" t="str">
        <f>IF(('[1]Outside Edges'!G70+6.1)&gt;=(13.5+1),"Yes","No")</f>
        <v>Yes</v>
      </c>
      <c r="M71" s="33" t="str">
        <f>IF(('[1]Outside Edges'!H70+6.1)&gt;=(13.5+1),"Yes","No")</f>
        <v>Yes</v>
      </c>
      <c r="N71" s="33" t="str">
        <f>IF(('[1]Outside Edges'!I70+6.1)&gt;=(13.5+1),"Yes","No")</f>
        <v>Yes</v>
      </c>
      <c r="O71" s="33" t="str">
        <f>IF(('[1]Outside Edges'!J70+6.1)&gt;=(13.5+1),"Yes","No")</f>
        <v>Yes</v>
      </c>
      <c r="P71" s="33" t="str">
        <f>IF(('[1]Outside Edges'!K70+6.1)&gt;=(13.5+1),"Yes","No")</f>
        <v>Yes</v>
      </c>
      <c r="Q71" s="34" t="str">
        <f>IF(('[1]Outside Edges'!L70+6.1)&gt;=(13.5+1),"Yes","No")</f>
        <v>Yes</v>
      </c>
      <c r="R71" s="33" t="str">
        <f>IF(('[1]Outside Edges'!M70+6.1)&gt;=(13.5+1),"Yes","No")</f>
        <v>Yes</v>
      </c>
      <c r="S71" s="35" t="str">
        <f>IF(('[1]Outside Edges'!N70+6.1)&gt;=(13.5+1),"Yes","No")</f>
        <v>Yes</v>
      </c>
      <c r="T71" s="178"/>
    </row>
    <row r="72" spans="1:20" ht="15.75" customHeight="1" thickBot="1" x14ac:dyDescent="0.3">
      <c r="A72" s="31" t="str">
        <f>IF('[1]Outside Edges'!$A71&lt;&gt;"",'[1]Outside Edges'!$A71,"")</f>
        <v>D69</v>
      </c>
      <c r="B72" s="141" t="str">
        <f>IF('[1]Outside Edges'!F71&gt;=(13.5+1),"Yes","No")</f>
        <v>No</v>
      </c>
      <c r="C72" s="141" t="str">
        <f>IF('[1]Outside Edges'!G71&gt;=(13.5+1),"Yes","No")</f>
        <v>No</v>
      </c>
      <c r="D72" s="33" t="str">
        <f>IF('[1]Outside Edges'!H71&gt;=(13.5+1),"Yes","No")</f>
        <v>Yes</v>
      </c>
      <c r="E72" s="33" t="str">
        <f>IF('[1]Outside Edges'!I71&gt;=(13.5+1),"Yes","No")</f>
        <v>Yes</v>
      </c>
      <c r="F72" s="33" t="str">
        <f>IF('[1]Outside Edges'!J71&gt;=(13.5+1),"Yes","No")</f>
        <v>Yes</v>
      </c>
      <c r="G72" s="33" t="str">
        <f>IF('[1]Outside Edges'!K71&gt;=(13.5+1),"Yes","No")</f>
        <v>Yes</v>
      </c>
      <c r="H72" s="34" t="str">
        <f>IF('[1]Outside Edges'!L71&gt;=(13.5+1),"Yes","No")</f>
        <v>Yes</v>
      </c>
      <c r="I72" s="34" t="str">
        <f>IF('[1]Outside Edges'!M71&gt;=(13.5+1),"Yes","No")</f>
        <v>Yes</v>
      </c>
      <c r="J72" s="34" t="str">
        <f>IF('[1]Outside Edges'!N71&gt;=(13.5+1),"Yes","No")</f>
        <v>Yes</v>
      </c>
      <c r="K72" s="13" t="str">
        <f>IF(('[1]Outside Edges'!F71+6.1)&gt;=(13.5+1),"Yes","No")</f>
        <v>Yes</v>
      </c>
      <c r="L72" s="141" t="str">
        <f>IF(('[1]Outside Edges'!G71+6.1)&gt;=(13.5+1),"Yes","No")</f>
        <v>Yes</v>
      </c>
      <c r="M72" s="33" t="str">
        <f>IF(('[1]Outside Edges'!H71+6.1)&gt;=(13.5+1),"Yes","No")</f>
        <v>Yes</v>
      </c>
      <c r="N72" s="33" t="str">
        <f>IF(('[1]Outside Edges'!I71+6.1)&gt;=(13.5+1),"Yes","No")</f>
        <v>Yes</v>
      </c>
      <c r="O72" s="33" t="str">
        <f>IF(('[1]Outside Edges'!J71+6.1)&gt;=(13.5+1),"Yes","No")</f>
        <v>Yes</v>
      </c>
      <c r="P72" s="33" t="str">
        <f>IF(('[1]Outside Edges'!K71+6.1)&gt;=(13.5+1),"Yes","No")</f>
        <v>Yes</v>
      </c>
      <c r="Q72" s="34" t="str">
        <f>IF(('[1]Outside Edges'!L71+6.1)&gt;=(13.5+1),"Yes","No")</f>
        <v>Yes</v>
      </c>
      <c r="R72" s="33" t="str">
        <f>IF(('[1]Outside Edges'!M71+6.1)&gt;=(13.5+1),"Yes","No")</f>
        <v>Yes</v>
      </c>
      <c r="S72" s="35" t="str">
        <f>IF(('[1]Outside Edges'!N71+6.1)&gt;=(13.5+1),"Yes","No")</f>
        <v>Yes</v>
      </c>
    </row>
    <row r="73" spans="1:20" ht="15.75" customHeight="1" thickBot="1" x14ac:dyDescent="0.3">
      <c r="A73" s="30" t="str">
        <f>IF('[1]Outside Edges'!$A72&lt;&gt;"",'[1]Outside Edges'!$A72,"")</f>
        <v>D70</v>
      </c>
      <c r="B73" s="141" t="str">
        <f>IF('[1]Outside Edges'!F72&gt;=(13.5+1),"Yes","No")</f>
        <v>No</v>
      </c>
      <c r="C73" s="141" t="str">
        <f>IF('[1]Outside Edges'!G72&gt;=(13.5+1),"Yes","No")</f>
        <v>No</v>
      </c>
      <c r="D73" s="33" t="str">
        <f>IF('[1]Outside Edges'!H72&gt;=(13.5+1),"Yes","No")</f>
        <v>No</v>
      </c>
      <c r="E73" s="33" t="str">
        <f>IF('[1]Outside Edges'!I72&gt;=(13.5+1),"Yes","No")</f>
        <v>No</v>
      </c>
      <c r="F73" s="33" t="str">
        <f>IF('[1]Outside Edges'!J72&gt;=(13.5+1),"Yes","No")</f>
        <v>No</v>
      </c>
      <c r="G73" s="33" t="str">
        <f>IF('[1]Outside Edges'!K72&gt;=(13.5+1),"Yes","No")</f>
        <v>No</v>
      </c>
      <c r="H73" s="34" t="str">
        <f>IF('[1]Outside Edges'!L72&gt;=(13.5+1),"Yes","No")</f>
        <v>No</v>
      </c>
      <c r="I73" s="34" t="str">
        <f>IF('[1]Outside Edges'!M72&gt;=(13.5+1),"Yes","No")</f>
        <v>No</v>
      </c>
      <c r="J73" s="34" t="str">
        <f>IF('[1]Outside Edges'!N72&gt;=(13.5+1),"Yes","No")</f>
        <v>No</v>
      </c>
      <c r="K73" s="13" t="str">
        <f>IF(('[1]Outside Edges'!F72+6.1)&gt;=(13.5+1),"Yes","No")</f>
        <v>Yes</v>
      </c>
      <c r="L73" s="141" t="str">
        <f>IF(('[1]Outside Edges'!G72+6.1)&gt;=(13.5+1),"Yes","No")</f>
        <v>Yes</v>
      </c>
      <c r="M73" s="33" t="str">
        <f>IF(('[1]Outside Edges'!H72+6.1)&gt;=(13.5+1),"Yes","No")</f>
        <v>Yes</v>
      </c>
      <c r="N73" s="33" t="str">
        <f>IF(('[1]Outside Edges'!I72+6.1)&gt;=(13.5+1),"Yes","No")</f>
        <v>Yes</v>
      </c>
      <c r="O73" s="33" t="str">
        <f>IF(('[1]Outside Edges'!J72+6.1)&gt;=(13.5+1),"Yes","No")</f>
        <v>Yes</v>
      </c>
      <c r="P73" s="33" t="str">
        <f>IF(('[1]Outside Edges'!K72+6.1)&gt;=(13.5+1),"Yes","No")</f>
        <v>Yes</v>
      </c>
      <c r="Q73" s="34" t="str">
        <f>IF(('[1]Outside Edges'!L72+6.1)&gt;=(13.5+1),"Yes","No")</f>
        <v>Yes</v>
      </c>
      <c r="R73" s="33" t="str">
        <f>IF(('[1]Outside Edges'!M72+6.1)&gt;=(13.5+1),"Yes","No")</f>
        <v>Yes</v>
      </c>
      <c r="S73" s="35" t="str">
        <f>IF(('[1]Outside Edges'!N72+6.1)&gt;=(13.5+1),"Yes","No")</f>
        <v>Yes</v>
      </c>
    </row>
    <row r="74" spans="1:20" ht="15.75" customHeight="1" thickBot="1" x14ac:dyDescent="0.3">
      <c r="A74" s="185" t="str">
        <f>IF('[1]Outside Edges'!$A73&lt;&gt;"",'[1]Outside Edges'!$A73,"")</f>
        <v>D71</v>
      </c>
      <c r="B74" s="141" t="str">
        <f>IF('[1]Outside Edges'!F73&gt;=(13.5+1),"Yes","No")</f>
        <v>No</v>
      </c>
      <c r="C74" s="141" t="str">
        <f>IF('[1]Outside Edges'!G73&gt;=(13.5+1),"Yes","No")</f>
        <v>No</v>
      </c>
      <c r="D74" s="33" t="str">
        <f>IF('[1]Outside Edges'!H73&gt;=(13.5+1),"Yes","No")</f>
        <v>No</v>
      </c>
      <c r="E74" s="33" t="str">
        <f>IF('[1]Outside Edges'!I73&gt;=(13.5+1),"Yes","No")</f>
        <v>No</v>
      </c>
      <c r="F74" s="33" t="str">
        <f>IF('[1]Outside Edges'!J73&gt;=(13.5+1),"Yes","No")</f>
        <v>No</v>
      </c>
      <c r="G74" s="33" t="str">
        <f>IF('[1]Outside Edges'!K73&gt;=(13.5+1),"Yes","No")</f>
        <v>No</v>
      </c>
      <c r="H74" s="34" t="str">
        <f>IF('[1]Outside Edges'!L73&gt;=(13.5+1),"Yes","No")</f>
        <v>No</v>
      </c>
      <c r="I74" s="34" t="str">
        <f>IF('[1]Outside Edges'!M73&gt;=(13.5+1),"Yes","No")</f>
        <v>No</v>
      </c>
      <c r="J74" s="34" t="str">
        <f>IF('[1]Outside Edges'!N73&gt;=(13.5+1),"Yes","No")</f>
        <v>No</v>
      </c>
      <c r="K74" s="13" t="str">
        <f>IF(('[1]Outside Edges'!F73+6.1)&gt;=(13.5+1),"Yes","No")</f>
        <v>No</v>
      </c>
      <c r="L74" s="141" t="str">
        <f>IF(('[1]Outside Edges'!G73+6.1)&gt;=(13.5+1),"Yes","No")</f>
        <v>No</v>
      </c>
      <c r="M74" s="33" t="str">
        <f>IF(('[1]Outside Edges'!H73+6.1)&gt;=(13.5+1),"Yes","No")</f>
        <v>No</v>
      </c>
      <c r="N74" s="33" t="str">
        <f>IF(('[1]Outside Edges'!I73+6.1)&gt;=(13.5+1),"Yes","No")</f>
        <v>No</v>
      </c>
      <c r="O74" s="33" t="str">
        <f>IF(('[1]Outside Edges'!J73+6.1)&gt;=(13.5+1),"Yes","No")</f>
        <v>No</v>
      </c>
      <c r="P74" s="33" t="str">
        <f>IF(('[1]Outside Edges'!K73+6.1)&gt;=(13.5+1),"Yes","No")</f>
        <v>Yes</v>
      </c>
      <c r="Q74" s="34" t="str">
        <f>IF(('[1]Outside Edges'!L73+6.1)&gt;=(13.5+1),"Yes","No")</f>
        <v>Yes</v>
      </c>
      <c r="R74" s="33" t="str">
        <f>IF(('[1]Outside Edges'!M73+6.1)&gt;=(13.5+1),"Yes","No")</f>
        <v>Yes</v>
      </c>
      <c r="S74" s="35" t="str">
        <f>IF(('[1]Outside Edges'!N73+6.1)&gt;=(13.5+1),"Yes","No")</f>
        <v>Yes</v>
      </c>
    </row>
    <row r="75" spans="1:20" ht="15.75" customHeight="1" thickBot="1" x14ac:dyDescent="0.3">
      <c r="A75" s="30" t="str">
        <f>IF('[1]Outside Edges'!$A74&lt;&gt;"",'[1]Outside Edges'!$A74,"")</f>
        <v>D72</v>
      </c>
      <c r="B75" s="141" t="str">
        <f>IF('[1]Outside Edges'!F74&gt;=(13.5+1),"Yes","No")</f>
        <v>No</v>
      </c>
      <c r="C75" s="141" t="str">
        <f>IF('[1]Outside Edges'!G74&gt;=(13.5+1),"Yes","No")</f>
        <v>No</v>
      </c>
      <c r="D75" s="33" t="str">
        <f>IF('[1]Outside Edges'!H74&gt;=(13.5+1),"Yes","No")</f>
        <v>No</v>
      </c>
      <c r="E75" s="33" t="str">
        <f>IF('[1]Outside Edges'!I74&gt;=(13.5+1),"Yes","No")</f>
        <v>No</v>
      </c>
      <c r="F75" s="33" t="str">
        <f>IF('[1]Outside Edges'!J74&gt;=(13.5+1),"Yes","No")</f>
        <v>No</v>
      </c>
      <c r="G75" s="33" t="str">
        <f>IF('[1]Outside Edges'!K74&gt;=(13.5+1),"Yes","No")</f>
        <v>No</v>
      </c>
      <c r="H75" s="34" t="str">
        <f>IF('[1]Outside Edges'!L74&gt;=(13.5+1),"Yes","No")</f>
        <v>No</v>
      </c>
      <c r="I75" s="34" t="str">
        <f>IF('[1]Outside Edges'!M74&gt;=(13.5+1),"Yes","No")</f>
        <v>No</v>
      </c>
      <c r="J75" s="34" t="str">
        <f>IF('[1]Outside Edges'!N74&gt;=(13.5+1),"Yes","No")</f>
        <v>No</v>
      </c>
      <c r="K75" s="13" t="str">
        <f>IF(('[1]Outside Edges'!F74+6.1)&gt;=(13.5+1),"Yes","No")</f>
        <v>Yes</v>
      </c>
      <c r="L75" s="141" t="str">
        <f>IF(('[1]Outside Edges'!G74+6.1)&gt;=(13.5+1),"Yes","No")</f>
        <v>Yes</v>
      </c>
      <c r="M75" s="33" t="str">
        <f>IF(('[1]Outside Edges'!H74+6.1)&gt;=(13.5+1),"Yes","No")</f>
        <v>Yes</v>
      </c>
      <c r="N75" s="33" t="str">
        <f>IF(('[1]Outside Edges'!I74+6.1)&gt;=(13.5+1),"Yes","No")</f>
        <v>Yes</v>
      </c>
      <c r="O75" s="33" t="str">
        <f>IF(('[1]Outside Edges'!J74+6.1)&gt;=(13.5+1),"Yes","No")</f>
        <v>Yes</v>
      </c>
      <c r="P75" s="33" t="str">
        <f>IF(('[1]Outside Edges'!K74+6.1)&gt;=(13.5+1),"Yes","No")</f>
        <v>Yes</v>
      </c>
      <c r="Q75" s="34" t="str">
        <f>IF(('[1]Outside Edges'!L74+6.1)&gt;=(13.5+1),"Yes","No")</f>
        <v>Yes</v>
      </c>
      <c r="R75" s="33" t="str">
        <f>IF(('[1]Outside Edges'!M74+6.1)&gt;=(13.5+1),"Yes","No")</f>
        <v>Yes</v>
      </c>
      <c r="S75" s="35" t="str">
        <f>IF(('[1]Outside Edges'!N74+6.1)&gt;=(13.5+1),"Yes","No")</f>
        <v>Yes</v>
      </c>
    </row>
    <row r="76" spans="1:20" ht="15.75" customHeight="1" thickBot="1" x14ac:dyDescent="0.3">
      <c r="A76" s="31" t="str">
        <f>IF('[1]Outside Edges'!$A75&lt;&gt;"",'[1]Outside Edges'!$A75,"")</f>
        <v>D73</v>
      </c>
      <c r="B76" s="141" t="str">
        <f>IF('[1]Outside Edges'!F75&gt;=(13.5+1),"Yes","No")</f>
        <v>No</v>
      </c>
      <c r="C76" s="141" t="str">
        <f>IF('[1]Outside Edges'!G75&gt;=(13.5+1),"Yes","No")</f>
        <v>No</v>
      </c>
      <c r="D76" s="33" t="str">
        <f>IF('[1]Outside Edges'!H75&gt;=(13.5+1),"Yes","No")</f>
        <v>No</v>
      </c>
      <c r="E76" s="33" t="str">
        <f>IF('[1]Outside Edges'!I75&gt;=(13.5+1),"Yes","No")</f>
        <v>No</v>
      </c>
      <c r="F76" s="33" t="str">
        <f>IF('[1]Outside Edges'!J75&gt;=(13.5+1),"Yes","No")</f>
        <v>No</v>
      </c>
      <c r="G76" s="33" t="str">
        <f>IF('[1]Outside Edges'!K75&gt;=(13.5+1),"Yes","No")</f>
        <v>No</v>
      </c>
      <c r="H76" s="34" t="str">
        <f>IF('[1]Outside Edges'!L75&gt;=(13.5+1),"Yes","No")</f>
        <v>Yes</v>
      </c>
      <c r="I76" s="34" t="str">
        <f>IF('[1]Outside Edges'!M75&gt;=(13.5+1),"Yes","No")</f>
        <v>Yes</v>
      </c>
      <c r="J76" s="34" t="str">
        <f>IF('[1]Outside Edges'!N75&gt;=(13.5+1),"Yes","No")</f>
        <v>Yes</v>
      </c>
      <c r="K76" s="13" t="str">
        <f>IF(('[1]Outside Edges'!F75+6.1)&gt;=(13.5+1),"Yes","No")</f>
        <v>Yes</v>
      </c>
      <c r="L76" s="141" t="str">
        <f>IF(('[1]Outside Edges'!G75+6.1)&gt;=(13.5+1),"Yes","No")</f>
        <v>Yes</v>
      </c>
      <c r="M76" s="33" t="str">
        <f>IF(('[1]Outside Edges'!H75+6.1)&gt;=(13.5+1),"Yes","No")</f>
        <v>Yes</v>
      </c>
      <c r="N76" s="33" t="str">
        <f>IF(('[1]Outside Edges'!I75+6.1)&gt;=(13.5+1),"Yes","No")</f>
        <v>Yes</v>
      </c>
      <c r="O76" s="33" t="str">
        <f>IF(('[1]Outside Edges'!J75+6.1)&gt;=(13.5+1),"Yes","No")</f>
        <v>Yes</v>
      </c>
      <c r="P76" s="33" t="str">
        <f>IF(('[1]Outside Edges'!K75+6.1)&gt;=(13.5+1),"Yes","No")</f>
        <v>Yes</v>
      </c>
      <c r="Q76" s="34" t="str">
        <f>IF(('[1]Outside Edges'!L75+6.1)&gt;=(13.5+1),"Yes","No")</f>
        <v>Yes</v>
      </c>
      <c r="R76" s="33" t="str">
        <f>IF(('[1]Outside Edges'!M75+6.1)&gt;=(13.5+1),"Yes","No")</f>
        <v>Yes</v>
      </c>
      <c r="S76" s="35" t="str">
        <f>IF(('[1]Outside Edges'!N75+6.1)&gt;=(13.5+1),"Yes","No")</f>
        <v>Yes</v>
      </c>
    </row>
    <row r="77" spans="1:20" ht="15.75" customHeight="1" thickBot="1" x14ac:dyDescent="0.3">
      <c r="A77" s="30" t="str">
        <f>IF('[1]Outside Edges'!$A76&lt;&gt;"",'[1]Outside Edges'!$A76,"")</f>
        <v>D74</v>
      </c>
      <c r="B77" s="141" t="str">
        <f>IF('[1]Outside Edges'!F76&gt;=(13.5+1),"Yes","No")</f>
        <v>No</v>
      </c>
      <c r="C77" s="141" t="str">
        <f>IF('[1]Outside Edges'!G76&gt;=(13.5+1),"Yes","No")</f>
        <v>No</v>
      </c>
      <c r="D77" s="33" t="str">
        <f>IF('[1]Outside Edges'!H76&gt;=(13.5+1),"Yes","No")</f>
        <v>No</v>
      </c>
      <c r="E77" s="33" t="str">
        <f>IF('[1]Outside Edges'!I76&gt;=(13.5+1),"Yes","No")</f>
        <v>No</v>
      </c>
      <c r="F77" s="33" t="str">
        <f>IF('[1]Outside Edges'!J76&gt;=(13.5+1),"Yes","No")</f>
        <v>No</v>
      </c>
      <c r="G77" s="33" t="str">
        <f>IF('[1]Outside Edges'!K76&gt;=(13.5+1),"Yes","No")</f>
        <v>No</v>
      </c>
      <c r="H77" s="34" t="str">
        <f>IF('[1]Outside Edges'!L76&gt;=(13.5+1),"Yes","No")</f>
        <v>No</v>
      </c>
      <c r="I77" s="34" t="str">
        <f>IF('[1]Outside Edges'!M76&gt;=(13.5+1),"Yes","No")</f>
        <v>No</v>
      </c>
      <c r="J77" s="34" t="str">
        <f>IF('[1]Outside Edges'!N76&gt;=(13.5+1),"Yes","No")</f>
        <v>No</v>
      </c>
      <c r="K77" s="13" t="str">
        <f>IF(('[1]Outside Edges'!F76+6.1)&gt;=(13.5+1),"Yes","No")</f>
        <v>Yes</v>
      </c>
      <c r="L77" s="141" t="str">
        <f>IF(('[1]Outside Edges'!G76+6.1)&gt;=(13.5+1),"Yes","No")</f>
        <v>Yes</v>
      </c>
      <c r="M77" s="33" t="str">
        <f>IF(('[1]Outside Edges'!H76+6.1)&gt;=(13.5+1),"Yes","No")</f>
        <v>Yes</v>
      </c>
      <c r="N77" s="33" t="str">
        <f>IF(('[1]Outside Edges'!I76+6.1)&gt;=(13.5+1),"Yes","No")</f>
        <v>Yes</v>
      </c>
      <c r="O77" s="33" t="str">
        <f>IF(('[1]Outside Edges'!J76+6.1)&gt;=(13.5+1),"Yes","No")</f>
        <v>Yes</v>
      </c>
      <c r="P77" s="33" t="str">
        <f>IF(('[1]Outside Edges'!K76+6.1)&gt;=(13.5+1),"Yes","No")</f>
        <v>Yes</v>
      </c>
      <c r="Q77" s="34" t="str">
        <f>IF(('[1]Outside Edges'!L76+6.1)&gt;=(13.5+1),"Yes","No")</f>
        <v>Yes</v>
      </c>
      <c r="R77" s="33" t="str">
        <f>IF(('[1]Outside Edges'!M76+6.1)&gt;=(13.5+1),"Yes","No")</f>
        <v>Yes</v>
      </c>
      <c r="S77" s="35" t="str">
        <f>IF(('[1]Outside Edges'!N76+6.1)&gt;=(13.5+1),"Yes","No")</f>
        <v>Yes</v>
      </c>
    </row>
    <row r="78" spans="1:20" ht="15.75" customHeight="1" thickBot="1" x14ac:dyDescent="0.3">
      <c r="A78" s="31" t="str">
        <f>IF('[1]Outside Edges'!$A77&lt;&gt;"",'[1]Outside Edges'!$A77,"")</f>
        <v>D75</v>
      </c>
      <c r="B78" s="141" t="str">
        <f>IF('[1]Outside Edges'!F77&gt;=(13.5+1),"Yes","No")</f>
        <v>No</v>
      </c>
      <c r="C78" s="141" t="str">
        <f>IF('[1]Outside Edges'!G77&gt;=(13.5+1),"Yes","No")</f>
        <v>No</v>
      </c>
      <c r="D78" s="33" t="str">
        <f>IF('[1]Outside Edges'!H77&gt;=(13.5+1),"Yes","No")</f>
        <v>No</v>
      </c>
      <c r="E78" s="33" t="str">
        <f>IF('[1]Outside Edges'!I77&gt;=(13.5+1),"Yes","No")</f>
        <v>No</v>
      </c>
      <c r="F78" s="33" t="str">
        <f>IF('[1]Outside Edges'!J77&gt;=(13.5+1),"Yes","No")</f>
        <v>Yes</v>
      </c>
      <c r="G78" s="33" t="str">
        <f>IF('[1]Outside Edges'!K77&gt;=(13.5+1),"Yes","No")</f>
        <v>Yes</v>
      </c>
      <c r="H78" s="34" t="str">
        <f>IF('[1]Outside Edges'!L77&gt;=(13.5+1),"Yes","No")</f>
        <v>Yes</v>
      </c>
      <c r="I78" s="34" t="str">
        <f>IF('[1]Outside Edges'!M77&gt;=(13.5+1),"Yes","No")</f>
        <v>Yes</v>
      </c>
      <c r="J78" s="34" t="str">
        <f>IF('[1]Outside Edges'!N77&gt;=(13.5+1),"Yes","No")</f>
        <v>Yes</v>
      </c>
      <c r="K78" s="13" t="str">
        <f>IF(('[1]Outside Edges'!F77+6.1)&gt;=(13.5+1),"Yes","No")</f>
        <v>Yes</v>
      </c>
      <c r="L78" s="141" t="str">
        <f>IF(('[1]Outside Edges'!G77+6.1)&gt;=(13.5+1),"Yes","No")</f>
        <v>Yes</v>
      </c>
      <c r="M78" s="33" t="str">
        <f>IF(('[1]Outside Edges'!H77+6.1)&gt;=(13.5+1),"Yes","No")</f>
        <v>Yes</v>
      </c>
      <c r="N78" s="33" t="str">
        <f>IF(('[1]Outside Edges'!I77+6.1)&gt;=(13.5+1),"Yes","No")</f>
        <v>Yes</v>
      </c>
      <c r="O78" s="33" t="str">
        <f>IF(('[1]Outside Edges'!J77+6.1)&gt;=(13.5+1),"Yes","No")</f>
        <v>Yes</v>
      </c>
      <c r="P78" s="33" t="str">
        <f>IF(('[1]Outside Edges'!K77+6.1)&gt;=(13.5+1),"Yes","No")</f>
        <v>Yes</v>
      </c>
      <c r="Q78" s="34" t="str">
        <f>IF(('[1]Outside Edges'!L77+6.1)&gt;=(13.5+1),"Yes","No")</f>
        <v>Yes</v>
      </c>
      <c r="R78" s="33" t="str">
        <f>IF(('[1]Outside Edges'!M77+6.1)&gt;=(13.5+1),"Yes","No")</f>
        <v>Yes</v>
      </c>
      <c r="S78" s="35" t="str">
        <f>IF(('[1]Outside Edges'!N77+6.1)&gt;=(13.5+1),"Yes","No")</f>
        <v>Yes</v>
      </c>
    </row>
    <row r="79" spans="1:20" ht="15.75" customHeight="1" thickBot="1" x14ac:dyDescent="0.3">
      <c r="A79" s="185" t="str">
        <f>IF('[1]Outside Edges'!$A78&lt;&gt;"",'[1]Outside Edges'!$A78,"")</f>
        <v>D76</v>
      </c>
      <c r="B79" s="141" t="str">
        <f>IF('[1]Outside Edges'!F78&gt;=(13.5+1),"Yes","No")</f>
        <v>No</v>
      </c>
      <c r="C79" s="141" t="str">
        <f>IF('[1]Outside Edges'!G78&gt;=(13.5+1),"Yes","No")</f>
        <v>No</v>
      </c>
      <c r="D79" s="33" t="str">
        <f>IF('[1]Outside Edges'!H78&gt;=(13.5+1),"Yes","No")</f>
        <v>No</v>
      </c>
      <c r="E79" s="33" t="str">
        <f>IF('[1]Outside Edges'!I78&gt;=(13.5+1),"Yes","No")</f>
        <v>No</v>
      </c>
      <c r="F79" s="33" t="str">
        <f>IF('[1]Outside Edges'!J78&gt;=(13.5+1),"Yes","No")</f>
        <v>No</v>
      </c>
      <c r="G79" s="33" t="str">
        <f>IF('[1]Outside Edges'!K78&gt;=(13.5+1),"Yes","No")</f>
        <v>Yes</v>
      </c>
      <c r="H79" s="34" t="str">
        <f>IF('[1]Outside Edges'!L78&gt;=(13.5+1),"Yes","No")</f>
        <v>Yes</v>
      </c>
      <c r="I79" s="34" t="str">
        <f>IF('[1]Outside Edges'!M78&gt;=(13.5+1),"Yes","No")</f>
        <v>Yes</v>
      </c>
      <c r="J79" s="34" t="str">
        <f>IF('[1]Outside Edges'!N78&gt;=(13.5+1),"Yes","No")</f>
        <v>Yes</v>
      </c>
      <c r="K79" s="13" t="str">
        <f>IF(('[1]Outside Edges'!F78+6.1)&gt;=(13.5+1),"Yes","No")</f>
        <v>No</v>
      </c>
      <c r="L79" s="190" t="str">
        <f>IF(('[1]Outside Edges'!G78+6.1)&gt;=(13.5+1),"No","No")</f>
        <v>No</v>
      </c>
      <c r="M79" s="191" t="str">
        <f>IF(('[1]Outside Edges'!H78+6.1)&gt;=(13.5+1),"No","No")</f>
        <v>No</v>
      </c>
      <c r="N79" s="191" t="str">
        <f>IF(('[1]Outside Edges'!I78+6.1)&gt;=(13.5+1),"No","No")</f>
        <v>No</v>
      </c>
      <c r="O79" s="191" t="str">
        <f>IF(('[1]Outside Edges'!J78+6.1)&gt;=(13.5+1),"No","No")</f>
        <v>No</v>
      </c>
      <c r="P79" s="191" t="str">
        <f>IF(('[1]Outside Edges'!K78+6.1)&gt;=(13.5+1),"No","No")</f>
        <v>No</v>
      </c>
      <c r="Q79" s="189" t="str">
        <f>IF(('[1]Outside Edges'!L78+6.1)&gt;=(13.5+1),"No","No")</f>
        <v>No</v>
      </c>
      <c r="R79" s="33" t="str">
        <f>IF(('[1]Outside Edges'!M78+6.1)&gt;=(13.5+1),"Yes","No")</f>
        <v>Yes</v>
      </c>
      <c r="S79" s="35" t="str">
        <f>IF(('[1]Outside Edges'!N78+6.1)&gt;=(13.5+1),"Yes","No")</f>
        <v>Yes</v>
      </c>
    </row>
    <row r="80" spans="1:20" ht="15.75" customHeight="1" thickBot="1" x14ac:dyDescent="0.3">
      <c r="A80" s="31" t="str">
        <f>IF('[1]Outside Edges'!$A79&lt;&gt;"",'[1]Outside Edges'!$A79,"")</f>
        <v>D77</v>
      </c>
      <c r="B80" s="141" t="str">
        <f>IF('[1]Outside Edges'!F79&gt;=(13.5+1),"Yes","No")</f>
        <v>No</v>
      </c>
      <c r="C80" s="141" t="str">
        <f>IF('[1]Outside Edges'!G79&gt;=(13.5+1),"Yes","No")</f>
        <v>No</v>
      </c>
      <c r="D80" s="33" t="str">
        <f>IF('[1]Outside Edges'!H79&gt;=(13.5+1),"Yes","No")</f>
        <v>No</v>
      </c>
      <c r="E80" s="33" t="str">
        <f>IF('[1]Outside Edges'!I79&gt;=(13.5+1),"Yes","No")</f>
        <v>No</v>
      </c>
      <c r="F80" s="33" t="str">
        <f>IF('[1]Outside Edges'!J79&gt;=(13.5+1),"Yes","No")</f>
        <v>No</v>
      </c>
      <c r="G80" s="33" t="str">
        <f>IF('[1]Outside Edges'!K79&gt;=(13.5+1),"Yes","No")</f>
        <v>No</v>
      </c>
      <c r="H80" s="34" t="str">
        <f>IF('[1]Outside Edges'!L79&gt;=(13.5+1),"Yes","No")</f>
        <v>No</v>
      </c>
      <c r="I80" s="34" t="str">
        <f>IF('[1]Outside Edges'!M79&gt;=(13.5+1),"Yes","No")</f>
        <v>No</v>
      </c>
      <c r="J80" s="34" t="str">
        <f>IF('[1]Outside Edges'!N79&gt;=(13.5+1),"Yes","No")</f>
        <v>No</v>
      </c>
      <c r="K80" s="13" t="str">
        <f>IF(('[1]Outside Edges'!F79+6.1)&gt;=(13.5+1),"Yes","No")</f>
        <v>Yes</v>
      </c>
      <c r="L80" s="141" t="str">
        <f>IF(('[1]Outside Edges'!G79+6.1)&gt;=(13.5+1),"Yes","No")</f>
        <v>Yes</v>
      </c>
      <c r="M80" s="33" t="str">
        <f>IF(('[1]Outside Edges'!H79+6.1)&gt;=(13.5+1),"Yes","No")</f>
        <v>Yes</v>
      </c>
      <c r="N80" s="33" t="str">
        <f>IF(('[1]Outside Edges'!I79+6.1)&gt;=(13.5+1),"Yes","No")</f>
        <v>Yes</v>
      </c>
      <c r="O80" s="33" t="str">
        <f>IF(('[1]Outside Edges'!J79+6.1)&gt;=(13.5+1),"Yes","No")</f>
        <v>Yes</v>
      </c>
      <c r="P80" s="33" t="str">
        <f>IF(('[1]Outside Edges'!K79+6.1)&gt;=(13.5+1),"Yes","No")</f>
        <v>Yes</v>
      </c>
      <c r="Q80" s="34" t="str">
        <f>IF(('[1]Outside Edges'!L79+6.1)&gt;=(13.5+1),"Yes","No")</f>
        <v>Yes</v>
      </c>
      <c r="R80" s="33" t="str">
        <f>IF(('[1]Outside Edges'!M79+6.1)&gt;=(13.5+1),"Yes","No")</f>
        <v>Yes</v>
      </c>
      <c r="S80" s="35" t="str">
        <f>IF(('[1]Outside Edges'!N79+6.1)&gt;=(13.5+1),"Yes","No")</f>
        <v>Yes</v>
      </c>
    </row>
    <row r="81" spans="1:19" ht="15.75" customHeight="1" thickBot="1" x14ac:dyDescent="0.3">
      <c r="A81" s="30" t="str">
        <f>IF('[1]Outside Edges'!$A80&lt;&gt;"",'[1]Outside Edges'!$A80,"")</f>
        <v>D78</v>
      </c>
      <c r="B81" s="141" t="str">
        <f>IF('[1]Outside Edges'!F80&gt;=(13.5+1),"Yes","No")</f>
        <v>No</v>
      </c>
      <c r="C81" s="141" t="str">
        <f>IF('[1]Outside Edges'!G80&gt;=(13.5+1),"Yes","No")</f>
        <v>No</v>
      </c>
      <c r="D81" s="33" t="str">
        <f>IF('[1]Outside Edges'!H80&gt;=(13.5+1),"Yes","No")</f>
        <v>No</v>
      </c>
      <c r="E81" s="33" t="str">
        <f>IF('[1]Outside Edges'!I80&gt;=(13.5+1),"Yes","No")</f>
        <v>No</v>
      </c>
      <c r="F81" s="33" t="str">
        <f>IF('[1]Outside Edges'!J80&gt;=(13.5+1),"Yes","No")</f>
        <v>No</v>
      </c>
      <c r="G81" s="33" t="str">
        <f>IF('[1]Outside Edges'!K80&gt;=(13.5+1),"Yes","No")</f>
        <v>No</v>
      </c>
      <c r="H81" s="34" t="str">
        <f>IF('[1]Outside Edges'!L80&gt;=(13.5+1),"Yes","No")</f>
        <v>Yes</v>
      </c>
      <c r="I81" s="34" t="str">
        <f>IF('[1]Outside Edges'!M80&gt;=(13.5+1),"Yes","No")</f>
        <v>Yes</v>
      </c>
      <c r="J81" s="34" t="str">
        <f>IF('[1]Outside Edges'!N80&gt;=(13.5+1),"Yes","No")</f>
        <v>Yes</v>
      </c>
      <c r="K81" s="13" t="str">
        <f>IF(('[1]Outside Edges'!F80+6.1)&gt;=(13.5+1),"Yes","No")</f>
        <v>Yes</v>
      </c>
      <c r="L81" s="141" t="str">
        <f>IF(('[1]Outside Edges'!G80+6.1)&gt;=(13.5+1),"Yes","No")</f>
        <v>Yes</v>
      </c>
      <c r="M81" s="33" t="str">
        <f>IF(('[1]Outside Edges'!H80+6.1)&gt;=(13.5+1),"Yes","No")</f>
        <v>Yes</v>
      </c>
      <c r="N81" s="33" t="str">
        <f>IF(('[1]Outside Edges'!I80+6.1)&gt;=(13.5+1),"Yes","No")</f>
        <v>Yes</v>
      </c>
      <c r="O81" s="33" t="str">
        <f>IF(('[1]Outside Edges'!J80+6.1)&gt;=(13.5+1),"Yes","No")</f>
        <v>Yes</v>
      </c>
      <c r="P81" s="33" t="str">
        <f>IF(('[1]Outside Edges'!K80+6.1)&gt;=(13.5+1),"Yes","No")</f>
        <v>Yes</v>
      </c>
      <c r="Q81" s="34" t="str">
        <f>IF(('[1]Outside Edges'!L80+6.1)&gt;=(13.5+1),"Yes","No")</f>
        <v>Yes</v>
      </c>
      <c r="R81" s="33" t="str">
        <f>IF(('[1]Outside Edges'!M80+6.1)&gt;=(13.5+1),"Yes","No")</f>
        <v>Yes</v>
      </c>
      <c r="S81" s="35" t="str">
        <f>IF(('[1]Outside Edges'!N80+6.1)&gt;=(13.5+1),"Yes","No")</f>
        <v>Yes</v>
      </c>
    </row>
    <row r="82" spans="1:19" ht="15.75" customHeight="1" thickBot="1" x14ac:dyDescent="0.3">
      <c r="A82" s="31" t="str">
        <f>IF('[1]Outside Edges'!$A81&lt;&gt;"",'[1]Outside Edges'!$A81,"")</f>
        <v>D79</v>
      </c>
      <c r="B82" s="141" t="str">
        <f>IF('[1]Outside Edges'!F81&gt;=(13.5+1),"Yes","No")</f>
        <v>No</v>
      </c>
      <c r="C82" s="141" t="str">
        <f>IF('[1]Outside Edges'!G81&gt;=(13.5+1),"Yes","No")</f>
        <v>No</v>
      </c>
      <c r="D82" s="33" t="str">
        <f>IF('[1]Outside Edges'!H81&gt;=(13.5+1),"Yes","No")</f>
        <v>No</v>
      </c>
      <c r="E82" s="33" t="str">
        <f>IF('[1]Outside Edges'!I81&gt;=(13.5+1),"Yes","No")</f>
        <v>Yes</v>
      </c>
      <c r="F82" s="33" t="str">
        <f>IF('[1]Outside Edges'!J81&gt;=(13.5+1),"Yes","No")</f>
        <v>Yes</v>
      </c>
      <c r="G82" s="33" t="str">
        <f>IF('[1]Outside Edges'!K81&gt;=(13.5+1),"Yes","No")</f>
        <v>Yes</v>
      </c>
      <c r="H82" s="34" t="str">
        <f>IF('[1]Outside Edges'!L81&gt;=(13.5+1),"Yes","No")</f>
        <v>Yes</v>
      </c>
      <c r="I82" s="34" t="str">
        <f>IF('[1]Outside Edges'!M81&gt;=(13.5+1),"Yes","No")</f>
        <v>Yes</v>
      </c>
      <c r="J82" s="34" t="str">
        <f>IF('[1]Outside Edges'!N81&gt;=(13.5+1),"Yes","No")</f>
        <v>Yes</v>
      </c>
      <c r="K82" s="13" t="str">
        <f>IF(('[1]Outside Edges'!F81+6.1)&gt;=(13.5+1),"Yes","No")</f>
        <v>Yes</v>
      </c>
      <c r="L82" s="141" t="str">
        <f>IF(('[1]Outside Edges'!G81+6.1)&gt;=(13.5+1),"Yes","No")</f>
        <v>Yes</v>
      </c>
      <c r="M82" s="33" t="str">
        <f>IF(('[1]Outside Edges'!H81+6.1)&gt;=(13.5+1),"Yes","No")</f>
        <v>Yes</v>
      </c>
      <c r="N82" s="33" t="str">
        <f>IF(('[1]Outside Edges'!I81+6.1)&gt;=(13.5+1),"Yes","No")</f>
        <v>Yes</v>
      </c>
      <c r="O82" s="33" t="str">
        <f>IF(('[1]Outside Edges'!J81+6.1)&gt;=(13.5+1),"Yes","No")</f>
        <v>Yes</v>
      </c>
      <c r="P82" s="33" t="str">
        <f>IF(('[1]Outside Edges'!K81+6.1)&gt;=(13.5+1),"Yes","No")</f>
        <v>Yes</v>
      </c>
      <c r="Q82" s="34" t="str">
        <f>IF(('[1]Outside Edges'!L81+6.1)&gt;=(13.5+1),"Yes","No")</f>
        <v>Yes</v>
      </c>
      <c r="R82" s="33" t="str">
        <f>IF(('[1]Outside Edges'!M81+6.1)&gt;=(13.5+1),"Yes","No")</f>
        <v>Yes</v>
      </c>
      <c r="S82" s="35" t="str">
        <f>IF(('[1]Outside Edges'!N81+6.1)&gt;=(13.5+1),"Yes","No")</f>
        <v>Yes</v>
      </c>
    </row>
    <row r="83" spans="1:19" ht="15.75" customHeight="1" thickBot="1" x14ac:dyDescent="0.3">
      <c r="A83" s="186" t="str">
        <f>IF('[1]Outside Edges'!$A82&lt;&gt;"",'[1]Outside Edges'!$A82,"")</f>
        <v>D80</v>
      </c>
      <c r="B83" s="141" t="str">
        <f>IF('[1]Outside Edges'!F82&gt;=(13.5+1),"Yes","No")</f>
        <v>Yes</v>
      </c>
      <c r="C83" s="141" t="str">
        <f>IF('[1]Outside Edges'!G82&gt;=(13.5+1),"Yes","No")</f>
        <v>Yes</v>
      </c>
      <c r="D83" s="33" t="str">
        <f>IF('[1]Outside Edges'!H82&gt;=(13.5+1),"Yes","No")</f>
        <v>Yes</v>
      </c>
      <c r="E83" s="33" t="str">
        <f>IF('[1]Outside Edges'!I82&gt;=(13.5+1),"Yes","No")</f>
        <v>Yes</v>
      </c>
      <c r="F83" s="33" t="str">
        <f>IF('[1]Outside Edges'!J82&gt;=(13.5+1),"Yes","No")</f>
        <v>Yes</v>
      </c>
      <c r="G83" s="33" t="str">
        <f>IF('[1]Outside Edges'!K82&gt;=(13.5+1),"Yes","No")</f>
        <v>Yes</v>
      </c>
      <c r="H83" s="34" t="str">
        <f>IF('[1]Outside Edges'!L82&gt;=(13.5+1),"Yes","No")</f>
        <v>Yes</v>
      </c>
      <c r="I83" s="34" t="str">
        <f>IF('[1]Outside Edges'!M82&gt;=(13.5+1),"Yes","No")</f>
        <v>Yes</v>
      </c>
      <c r="J83" s="34" t="str">
        <f>IF('[1]Outside Edges'!N82&gt;=(13.5+1),"Yes","No")</f>
        <v>Yes</v>
      </c>
      <c r="K83" s="13" t="str">
        <f>IF(('[1]Outside Edges'!F82+6.1)&gt;=(13.5+1),"Yes","No")</f>
        <v>Yes</v>
      </c>
      <c r="L83" s="141" t="str">
        <f>IF(('[1]Outside Edges'!G82+6.1)&gt;=(13.5+1),"Yes","No")</f>
        <v>Yes</v>
      </c>
      <c r="M83" s="33" t="str">
        <f>IF(('[1]Outside Edges'!H82+6.1)&gt;=(13.5+1),"Yes","No")</f>
        <v>Yes</v>
      </c>
      <c r="N83" s="33" t="str">
        <f>IF(('[1]Outside Edges'!I82+6.1)&gt;=(13.5+1),"Yes","No")</f>
        <v>Yes</v>
      </c>
      <c r="O83" s="33" t="str">
        <f>IF(('[1]Outside Edges'!J82+6.1)&gt;=(13.5+1),"Yes","No")</f>
        <v>Yes</v>
      </c>
      <c r="P83" s="33" t="str">
        <f>IF(('[1]Outside Edges'!K82+6.1)&gt;=(13.5+1),"Yes","No")</f>
        <v>Yes</v>
      </c>
      <c r="Q83" s="34" t="str">
        <f>IF(('[1]Outside Edges'!L82+6.1)&gt;=(13.5+1),"Yes","No")</f>
        <v>Yes</v>
      </c>
      <c r="R83" s="33" t="str">
        <f>IF(('[1]Outside Edges'!M82+6.1)&gt;=(13.5+1),"Yes","No")</f>
        <v>Yes</v>
      </c>
      <c r="S83" s="35" t="str">
        <f>IF(('[1]Outside Edges'!N82+6.1)&gt;=(13.5+1),"Yes","No")</f>
        <v>Yes</v>
      </c>
    </row>
    <row r="84" spans="1:19" ht="15.75" customHeight="1" thickBot="1" x14ac:dyDescent="0.3">
      <c r="A84" s="31" t="str">
        <f>IF('[1]Outside Edges'!$A83&lt;&gt;"",'[1]Outside Edges'!$A83,"")</f>
        <v>D81</v>
      </c>
      <c r="B84" s="141" t="str">
        <f>IF('[1]Outside Edges'!F83&gt;=(13.5+1),"Yes","No")</f>
        <v>No</v>
      </c>
      <c r="C84" s="141" t="str">
        <f>IF('[1]Outside Edges'!G83&gt;=(13.5+1),"Yes","No")</f>
        <v>No</v>
      </c>
      <c r="D84" s="33" t="str">
        <f>IF('[1]Outside Edges'!H83&gt;=(13.5+1),"Yes","No")</f>
        <v>No</v>
      </c>
      <c r="E84" s="33" t="str">
        <f>IF('[1]Outside Edges'!I83&gt;=(13.5+1),"Yes","No")</f>
        <v>No</v>
      </c>
      <c r="F84" s="33" t="str">
        <f>IF('[1]Outside Edges'!J83&gt;=(13.5+1),"Yes","No")</f>
        <v>No</v>
      </c>
      <c r="G84" s="33" t="str">
        <f>IF('[1]Outside Edges'!K83&gt;=(13.5+1),"Yes","No")</f>
        <v>No</v>
      </c>
      <c r="H84" s="34" t="str">
        <f>IF('[1]Outside Edges'!L83&gt;=(13.5+1),"Yes","No")</f>
        <v>No</v>
      </c>
      <c r="I84" s="34" t="str">
        <f>IF('[1]Outside Edges'!M83&gt;=(13.5+1),"Yes","No")</f>
        <v>No</v>
      </c>
      <c r="J84" s="34" t="str">
        <f>IF('[1]Outside Edges'!N83&gt;=(13.5+1),"Yes","No")</f>
        <v>Yes</v>
      </c>
      <c r="K84" s="13" t="str">
        <f>IF(('[1]Outside Edges'!F83+6.1)&gt;=(13.5+1),"Yes","No")</f>
        <v>Yes</v>
      </c>
      <c r="L84" s="141" t="str">
        <f>IF(('[1]Outside Edges'!G83+6.1)&gt;=(13.5+1),"Yes","No")</f>
        <v>Yes</v>
      </c>
      <c r="M84" s="33" t="str">
        <f>IF(('[1]Outside Edges'!H83+6.1)&gt;=(13.5+1),"Yes","No")</f>
        <v>Yes</v>
      </c>
      <c r="N84" s="33" t="str">
        <f>IF(('[1]Outside Edges'!I83+6.1)&gt;=(13.5+1),"Yes","No")</f>
        <v>Yes</v>
      </c>
      <c r="O84" s="33" t="str">
        <f>IF(('[1]Outside Edges'!J83+6.1)&gt;=(13.5+1),"Yes","No")</f>
        <v>Yes</v>
      </c>
      <c r="P84" s="33" t="str">
        <f>IF(('[1]Outside Edges'!K83+6.1)&gt;=(13.5+1),"Yes","No")</f>
        <v>Yes</v>
      </c>
      <c r="Q84" s="34" t="str">
        <f>IF(('[1]Outside Edges'!L83+6.1)&gt;=(13.5+1),"Yes","No")</f>
        <v>Yes</v>
      </c>
      <c r="R84" s="33" t="str">
        <f>IF(('[1]Outside Edges'!M83+6.1)&gt;=(13.5+1),"Yes","No")</f>
        <v>Yes</v>
      </c>
      <c r="S84" s="35" t="str">
        <f>IF(('[1]Outside Edges'!N83+6.1)&gt;=(13.5+1),"Yes","No")</f>
        <v>Yes</v>
      </c>
    </row>
    <row r="85" spans="1:19" ht="15.75" customHeight="1" thickBot="1" x14ac:dyDescent="0.3">
      <c r="A85" s="30" t="str">
        <f>IF('[1]Outside Edges'!$A84&lt;&gt;"",'[1]Outside Edges'!$A84,"")</f>
        <v>D82</v>
      </c>
      <c r="B85" s="141" t="str">
        <f>IF('[1]Outside Edges'!F84&gt;=(13.5+1),"Yes","No")</f>
        <v>No</v>
      </c>
      <c r="C85" s="141" t="str">
        <f>IF('[1]Outside Edges'!G84&gt;=(13.5+1),"Yes","No")</f>
        <v>Yes</v>
      </c>
      <c r="D85" s="33" t="str">
        <f>IF('[1]Outside Edges'!H84&gt;=(13.5+1),"Yes","No")</f>
        <v>Yes</v>
      </c>
      <c r="E85" s="33" t="str">
        <f>IF('[1]Outside Edges'!I84&gt;=(13.5+1),"Yes","No")</f>
        <v>Yes</v>
      </c>
      <c r="F85" s="33" t="str">
        <f>IF('[1]Outside Edges'!J84&gt;=(13.5+1),"Yes","No")</f>
        <v>Yes</v>
      </c>
      <c r="G85" s="33" t="str">
        <f>IF('[1]Outside Edges'!K84&gt;=(13.5+1),"Yes","No")</f>
        <v>Yes</v>
      </c>
      <c r="H85" s="34" t="str">
        <f>IF('[1]Outside Edges'!L84&gt;=(13.5+1),"Yes","No")</f>
        <v>Yes</v>
      </c>
      <c r="I85" s="34" t="str">
        <f>IF('[1]Outside Edges'!M84&gt;=(13.5+1),"Yes","No")</f>
        <v>Yes</v>
      </c>
      <c r="J85" s="34" t="str">
        <f>IF('[1]Outside Edges'!N84&gt;=(13.5+1),"Yes","No")</f>
        <v>Yes</v>
      </c>
      <c r="K85" s="13" t="str">
        <f>IF(('[1]Outside Edges'!F84+6.1)&gt;=(13.5+1),"Yes","No")</f>
        <v>Yes</v>
      </c>
      <c r="L85" s="141" t="str">
        <f>IF(('[1]Outside Edges'!G84+6.1)&gt;=(13.5+1),"Yes","No")</f>
        <v>Yes</v>
      </c>
      <c r="M85" s="33" t="str">
        <f>IF(('[1]Outside Edges'!H84+6.1)&gt;=(13.5+1),"Yes","No")</f>
        <v>Yes</v>
      </c>
      <c r="N85" s="33" t="str">
        <f>IF(('[1]Outside Edges'!I84+6.1)&gt;=(13.5+1),"Yes","No")</f>
        <v>Yes</v>
      </c>
      <c r="O85" s="33" t="str">
        <f>IF(('[1]Outside Edges'!J84+6.1)&gt;=(13.5+1),"Yes","No")</f>
        <v>Yes</v>
      </c>
      <c r="P85" s="33" t="str">
        <f>IF(('[1]Outside Edges'!K84+6.1)&gt;=(13.5+1),"Yes","No")</f>
        <v>Yes</v>
      </c>
      <c r="Q85" s="34" t="str">
        <f>IF(('[1]Outside Edges'!L84+6.1)&gt;=(13.5+1),"Yes","No")</f>
        <v>Yes</v>
      </c>
      <c r="R85" s="33" t="str">
        <f>IF(('[1]Outside Edges'!M84+6.1)&gt;=(13.5+1),"Yes","No")</f>
        <v>Yes</v>
      </c>
      <c r="S85" s="35" t="str">
        <f>IF(('[1]Outside Edges'!N84+6.1)&gt;=(13.5+1),"Yes","No")</f>
        <v>Yes</v>
      </c>
    </row>
    <row r="86" spans="1:19" ht="15.75" customHeight="1" thickBot="1" x14ac:dyDescent="0.3">
      <c r="A86" s="31" t="str">
        <f>IF('[1]Outside Edges'!$A85&lt;&gt;"",'[1]Outside Edges'!$A85,"")</f>
        <v>D83</v>
      </c>
      <c r="B86" s="141" t="str">
        <f>IF('[1]Outside Edges'!F85&gt;=(13.5+1),"Yes","No")</f>
        <v>No</v>
      </c>
      <c r="C86" s="141" t="str">
        <f>IF('[1]Outside Edges'!G85&gt;=(13.5+1),"Yes","No")</f>
        <v>Yes</v>
      </c>
      <c r="D86" s="33" t="str">
        <f>IF('[1]Outside Edges'!H85&gt;=(13.5+1),"Yes","No")</f>
        <v>Yes</v>
      </c>
      <c r="E86" s="33" t="str">
        <f>IF('[1]Outside Edges'!I85&gt;=(13.5+1),"Yes","No")</f>
        <v>Yes</v>
      </c>
      <c r="F86" s="33" t="str">
        <f>IF('[1]Outside Edges'!J85&gt;=(13.5+1),"Yes","No")</f>
        <v>Yes</v>
      </c>
      <c r="G86" s="33" t="str">
        <f>IF('[1]Outside Edges'!K85&gt;=(13.5+1),"Yes","No")</f>
        <v>Yes</v>
      </c>
      <c r="H86" s="34" t="str">
        <f>IF('[1]Outside Edges'!L85&gt;=(13.5+1),"Yes","No")</f>
        <v>Yes</v>
      </c>
      <c r="I86" s="34" t="str">
        <f>IF('[1]Outside Edges'!M85&gt;=(13.5+1),"Yes","No")</f>
        <v>Yes</v>
      </c>
      <c r="J86" s="34" t="str">
        <f>IF('[1]Outside Edges'!N85&gt;=(13.5+1),"Yes","No")</f>
        <v>Yes</v>
      </c>
      <c r="K86" s="13" t="str">
        <f>IF(('[1]Outside Edges'!F85+6.1)&gt;=(13.5+1),"Yes","No")</f>
        <v>Yes</v>
      </c>
      <c r="L86" s="141" t="str">
        <f>IF(('[1]Outside Edges'!G85+6.1)&gt;=(13.5+1),"Yes","No")</f>
        <v>Yes</v>
      </c>
      <c r="M86" s="33" t="str">
        <f>IF(('[1]Outside Edges'!H85+6.1)&gt;=(13.5+1),"Yes","No")</f>
        <v>Yes</v>
      </c>
      <c r="N86" s="33" t="str">
        <f>IF(('[1]Outside Edges'!I85+6.1)&gt;=(13.5+1),"Yes","No")</f>
        <v>Yes</v>
      </c>
      <c r="O86" s="33" t="str">
        <f>IF(('[1]Outside Edges'!J85+6.1)&gt;=(13.5+1),"Yes","No")</f>
        <v>Yes</v>
      </c>
      <c r="P86" s="33" t="str">
        <f>IF(('[1]Outside Edges'!K85+6.1)&gt;=(13.5+1),"Yes","No")</f>
        <v>Yes</v>
      </c>
      <c r="Q86" s="34" t="str">
        <f>IF(('[1]Outside Edges'!L85+6.1)&gt;=(13.5+1),"Yes","No")</f>
        <v>Yes</v>
      </c>
      <c r="R86" s="33" t="str">
        <f>IF(('[1]Outside Edges'!M85+6.1)&gt;=(13.5+1),"Yes","No")</f>
        <v>Yes</v>
      </c>
      <c r="S86" s="35" t="str">
        <f>IF(('[1]Outside Edges'!N85+6.1)&gt;=(13.5+1),"Yes","No")</f>
        <v>Yes</v>
      </c>
    </row>
    <row r="87" spans="1:19" ht="15.75" customHeight="1" thickBot="1" x14ac:dyDescent="0.3">
      <c r="A87" s="30" t="str">
        <f>IF('[1]Outside Edges'!$A86&lt;&gt;"",'[1]Outside Edges'!$A86,"")</f>
        <v>D84</v>
      </c>
      <c r="B87" s="141" t="str">
        <f>IF('[1]Outside Edges'!F86&gt;=(13.5+1),"Yes","No")</f>
        <v>No</v>
      </c>
      <c r="C87" s="141" t="str">
        <f>IF('[1]Outside Edges'!G86&gt;=(13.5+1),"Yes","No")</f>
        <v>Yes</v>
      </c>
      <c r="D87" s="33" t="str">
        <f>IF('[1]Outside Edges'!H86&gt;=(13.5+1),"Yes","No")</f>
        <v>Yes</v>
      </c>
      <c r="E87" s="33" t="str">
        <f>IF('[1]Outside Edges'!I86&gt;=(13.5+1),"Yes","No")</f>
        <v>Yes</v>
      </c>
      <c r="F87" s="33" t="str">
        <f>IF('[1]Outside Edges'!J86&gt;=(13.5+1),"Yes","No")</f>
        <v>Yes</v>
      </c>
      <c r="G87" s="33" t="str">
        <f>IF('[1]Outside Edges'!K86&gt;=(13.5+1),"Yes","No")</f>
        <v>Yes</v>
      </c>
      <c r="H87" s="34" t="str">
        <f>IF('[1]Outside Edges'!L86&gt;=(13.5+1),"Yes","No")</f>
        <v>Yes</v>
      </c>
      <c r="I87" s="34" t="str">
        <f>IF('[1]Outside Edges'!M86&gt;=(13.5+1),"Yes","No")</f>
        <v>Yes</v>
      </c>
      <c r="J87" s="34" t="str">
        <f>IF('[1]Outside Edges'!N86&gt;=(13.5+1),"Yes","No")</f>
        <v>Yes</v>
      </c>
      <c r="K87" s="13" t="str">
        <f>IF(('[1]Outside Edges'!F86+6.1)&gt;=(13.5+1),"Yes","No")</f>
        <v>Yes</v>
      </c>
      <c r="L87" s="141" t="str">
        <f>IF(('[1]Outside Edges'!G86+6.1)&gt;=(13.5+1),"Yes","No")</f>
        <v>Yes</v>
      </c>
      <c r="M87" s="33" t="str">
        <f>IF(('[1]Outside Edges'!H86+6.1)&gt;=(13.5+1),"Yes","No")</f>
        <v>Yes</v>
      </c>
      <c r="N87" s="33" t="str">
        <f>IF(('[1]Outside Edges'!I86+6.1)&gt;=(13.5+1),"Yes","No")</f>
        <v>Yes</v>
      </c>
      <c r="O87" s="33" t="str">
        <f>IF(('[1]Outside Edges'!J86+6.1)&gt;=(13.5+1),"Yes","No")</f>
        <v>Yes</v>
      </c>
      <c r="P87" s="33" t="str">
        <f>IF(('[1]Outside Edges'!K86+6.1)&gt;=(13.5+1),"Yes","No")</f>
        <v>Yes</v>
      </c>
      <c r="Q87" s="34" t="str">
        <f>IF(('[1]Outside Edges'!L86+6.1)&gt;=(13.5+1),"Yes","No")</f>
        <v>Yes</v>
      </c>
      <c r="R87" s="33" t="str">
        <f>IF(('[1]Outside Edges'!M86+6.1)&gt;=(13.5+1),"Yes","No")</f>
        <v>Yes</v>
      </c>
      <c r="S87" s="35" t="str">
        <f>IF(('[1]Outside Edges'!N86+6.1)&gt;=(13.5+1),"Yes","No")</f>
        <v>Yes</v>
      </c>
    </row>
    <row r="88" spans="1:19" ht="15.75" customHeight="1" thickBot="1" x14ac:dyDescent="0.3">
      <c r="A88" s="31" t="str">
        <f>IF('[1]Outside Edges'!$A87&lt;&gt;"",'[1]Outside Edges'!$A87,"")</f>
        <v>D85</v>
      </c>
      <c r="B88" s="141" t="str">
        <f>IF('[1]Outside Edges'!F87&gt;=(13.5+1),"Yes","No")</f>
        <v>Yes</v>
      </c>
      <c r="C88" s="141" t="str">
        <f>IF('[1]Outside Edges'!G87&gt;=(13.5+1),"Yes","No")</f>
        <v>Yes</v>
      </c>
      <c r="D88" s="33" t="str">
        <f>IF('[1]Outside Edges'!H87&gt;=(13.5+1),"Yes","No")</f>
        <v>Yes</v>
      </c>
      <c r="E88" s="33" t="str">
        <f>IF('[1]Outside Edges'!I87&gt;=(13.5+1),"Yes","No")</f>
        <v>Yes</v>
      </c>
      <c r="F88" s="33" t="str">
        <f>IF('[1]Outside Edges'!J87&gt;=(13.5+1),"Yes","No")</f>
        <v>Yes</v>
      </c>
      <c r="G88" s="33" t="str">
        <f>IF('[1]Outside Edges'!K87&gt;=(13.5+1),"Yes","No")</f>
        <v>Yes</v>
      </c>
      <c r="H88" s="34" t="str">
        <f>IF('[1]Outside Edges'!L87&gt;=(13.5+1),"Yes","No")</f>
        <v>Yes</v>
      </c>
      <c r="I88" s="34" t="str">
        <f>IF('[1]Outside Edges'!M87&gt;=(13.5+1),"Yes","No")</f>
        <v>Yes</v>
      </c>
      <c r="J88" s="34" t="str">
        <f>IF('[1]Outside Edges'!N87&gt;=(13.5+1),"Yes","No")</f>
        <v>Yes</v>
      </c>
      <c r="K88" s="13" t="str">
        <f>IF(('[1]Outside Edges'!F87+6.1)&gt;=(13.5+1),"Yes","No")</f>
        <v>Yes</v>
      </c>
      <c r="L88" s="141" t="str">
        <f>IF(('[1]Outside Edges'!G87+6.1)&gt;=(13.5+1),"Yes","No")</f>
        <v>Yes</v>
      </c>
      <c r="M88" s="33" t="str">
        <f>IF(('[1]Outside Edges'!H87+6.1)&gt;=(13.5+1),"Yes","No")</f>
        <v>Yes</v>
      </c>
      <c r="N88" s="33" t="str">
        <f>IF(('[1]Outside Edges'!I87+6.1)&gt;=(13.5+1),"Yes","No")</f>
        <v>Yes</v>
      </c>
      <c r="O88" s="33" t="str">
        <f>IF(('[1]Outside Edges'!J87+6.1)&gt;=(13.5+1),"Yes","No")</f>
        <v>Yes</v>
      </c>
      <c r="P88" s="33" t="str">
        <f>IF(('[1]Outside Edges'!K87+6.1)&gt;=(13.5+1),"Yes","No")</f>
        <v>Yes</v>
      </c>
      <c r="Q88" s="34" t="str">
        <f>IF(('[1]Outside Edges'!L87+6.1)&gt;=(13.5+1),"Yes","No")</f>
        <v>Yes</v>
      </c>
      <c r="R88" s="33" t="str">
        <f>IF(('[1]Outside Edges'!M87+6.1)&gt;=(13.5+1),"Yes","No")</f>
        <v>Yes</v>
      </c>
      <c r="S88" s="35" t="str">
        <f>IF(('[1]Outside Edges'!N87+6.1)&gt;=(13.5+1),"Yes","No")</f>
        <v>Yes</v>
      </c>
    </row>
    <row r="89" spans="1:19" ht="15.75" customHeight="1" thickBot="1" x14ac:dyDescent="0.3">
      <c r="A89" s="30" t="str">
        <f>IF('[1]Outside Edges'!$A88&lt;&gt;"",'[1]Outside Edges'!$A88,"")</f>
        <v>D86</v>
      </c>
      <c r="B89" s="141" t="str">
        <f>IF('[1]Outside Edges'!F88&gt;=(13.5+1),"Yes","No")</f>
        <v>No</v>
      </c>
      <c r="C89" s="141" t="str">
        <f>IF('[1]Outside Edges'!G88&gt;=(13.5+1),"Yes","No")</f>
        <v>No</v>
      </c>
      <c r="D89" s="33" t="str">
        <f>IF('[1]Outside Edges'!H88&gt;=(13.5+1),"Yes","No")</f>
        <v>No</v>
      </c>
      <c r="E89" s="33" t="str">
        <f>IF('[1]Outside Edges'!I88&gt;=(13.5+1),"Yes","No")</f>
        <v>No</v>
      </c>
      <c r="F89" s="33" t="str">
        <f>IF('[1]Outside Edges'!J88&gt;=(13.5+1),"Yes","No")</f>
        <v>No</v>
      </c>
      <c r="G89" s="33" t="str">
        <f>IF('[1]Outside Edges'!K88&gt;=(13.5+1),"Yes","No")</f>
        <v>No</v>
      </c>
      <c r="H89" s="34" t="str">
        <f>IF('[1]Outside Edges'!L88&gt;=(13.5+1),"Yes","No")</f>
        <v>No</v>
      </c>
      <c r="I89" s="34" t="str">
        <f>IF('[1]Outside Edges'!M88&gt;=(13.5+1),"Yes","No")</f>
        <v>No</v>
      </c>
      <c r="J89" s="34" t="str">
        <f>IF('[1]Outside Edges'!N88&gt;=(13.5+1),"Yes","No")</f>
        <v>No</v>
      </c>
      <c r="K89" s="13" t="str">
        <f>IF(('[1]Outside Edges'!F88+6.1)&gt;=(13.5+1),"Yes","No")</f>
        <v>Yes</v>
      </c>
      <c r="L89" s="141" t="str">
        <f>IF(('[1]Outside Edges'!G88+6.1)&gt;=(13.5+1),"Yes","No")</f>
        <v>Yes</v>
      </c>
      <c r="M89" s="33" t="str">
        <f>IF(('[1]Outside Edges'!H88+6.1)&gt;=(13.5+1),"Yes","No")</f>
        <v>Yes</v>
      </c>
      <c r="N89" s="33" t="str">
        <f>IF(('[1]Outside Edges'!I88+6.1)&gt;=(13.5+1),"Yes","No")</f>
        <v>Yes</v>
      </c>
      <c r="O89" s="33" t="str">
        <f>IF(('[1]Outside Edges'!J88+6.1)&gt;=(13.5+1),"Yes","No")</f>
        <v>Yes</v>
      </c>
      <c r="P89" s="33" t="str">
        <f>IF(('[1]Outside Edges'!K88+6.1)&gt;=(13.5+1),"Yes","No")</f>
        <v>Yes</v>
      </c>
      <c r="Q89" s="34" t="str">
        <f>IF(('[1]Outside Edges'!L88+6.1)&gt;=(13.5+1),"Yes","No")</f>
        <v>Yes</v>
      </c>
      <c r="R89" s="33" t="str">
        <f>IF(('[1]Outside Edges'!M88+6.1)&gt;=(13.5+1),"Yes","No")</f>
        <v>Yes</v>
      </c>
      <c r="S89" s="35" t="str">
        <f>IF(('[1]Outside Edges'!N88+6.1)&gt;=(13.5+1),"Yes","No")</f>
        <v>Yes</v>
      </c>
    </row>
    <row r="90" spans="1:19" ht="15.75" customHeight="1" thickBot="1" x14ac:dyDescent="0.3">
      <c r="A90" s="31" t="str">
        <f>IF('[1]Outside Edges'!$A89&lt;&gt;"",'[1]Outside Edges'!$A89,"")</f>
        <v>D87</v>
      </c>
      <c r="B90" s="141" t="str">
        <f>IF('[1]Outside Edges'!F89&gt;=(13.5+1),"Yes","No")</f>
        <v>No</v>
      </c>
      <c r="C90" s="141" t="str">
        <f>IF('[1]Outside Edges'!G89&gt;=(13.5+1),"Yes","No")</f>
        <v>Yes</v>
      </c>
      <c r="D90" s="33" t="str">
        <f>IF('[1]Outside Edges'!H89&gt;=(13.5+1),"Yes","No")</f>
        <v>Yes</v>
      </c>
      <c r="E90" s="33" t="str">
        <f>IF('[1]Outside Edges'!I89&gt;=(13.5+1),"Yes","No")</f>
        <v>Yes</v>
      </c>
      <c r="F90" s="33" t="str">
        <f>IF('[1]Outside Edges'!J89&gt;=(13.5+1),"Yes","No")</f>
        <v>Yes</v>
      </c>
      <c r="G90" s="33" t="str">
        <f>IF('[1]Outside Edges'!K89&gt;=(13.5+1),"Yes","No")</f>
        <v>Yes</v>
      </c>
      <c r="H90" s="34" t="str">
        <f>IF('[1]Outside Edges'!L89&gt;=(13.5+1),"Yes","No")</f>
        <v>Yes</v>
      </c>
      <c r="I90" s="34" t="str">
        <f>IF('[1]Outside Edges'!M89&gt;=(13.5+1),"Yes","No")</f>
        <v>Yes</v>
      </c>
      <c r="J90" s="34" t="str">
        <f>IF('[1]Outside Edges'!N89&gt;=(13.5+1),"Yes","No")</f>
        <v>Yes</v>
      </c>
      <c r="K90" s="13" t="str">
        <f>IF(('[1]Outside Edges'!F89+6.1)&gt;=(13.5+1),"Yes","No")</f>
        <v>Yes</v>
      </c>
      <c r="L90" s="141" t="str">
        <f>IF(('[1]Outside Edges'!G89+6.1)&gt;=(13.5+1),"Yes","No")</f>
        <v>Yes</v>
      </c>
      <c r="M90" s="33" t="str">
        <f>IF(('[1]Outside Edges'!H89+6.1)&gt;=(13.5+1),"Yes","No")</f>
        <v>Yes</v>
      </c>
      <c r="N90" s="33" t="str">
        <f>IF(('[1]Outside Edges'!I89+6.1)&gt;=(13.5+1),"Yes","No")</f>
        <v>Yes</v>
      </c>
      <c r="O90" s="33" t="str">
        <f>IF(('[1]Outside Edges'!J89+6.1)&gt;=(13.5+1),"Yes","No")</f>
        <v>Yes</v>
      </c>
      <c r="P90" s="33" t="str">
        <f>IF(('[1]Outside Edges'!K89+6.1)&gt;=(13.5+1),"Yes","No")</f>
        <v>Yes</v>
      </c>
      <c r="Q90" s="34" t="str">
        <f>IF(('[1]Outside Edges'!L89+6.1)&gt;=(13.5+1),"Yes","No")</f>
        <v>Yes</v>
      </c>
      <c r="R90" s="33" t="str">
        <f>IF(('[1]Outside Edges'!M89+6.1)&gt;=(13.5+1),"Yes","No")</f>
        <v>Yes</v>
      </c>
      <c r="S90" s="35" t="str">
        <f>IF(('[1]Outside Edges'!N89+6.1)&gt;=(13.5+1),"Yes","No")</f>
        <v>Yes</v>
      </c>
    </row>
    <row r="91" spans="1:19" ht="15.75" customHeight="1" thickBot="1" x14ac:dyDescent="0.3">
      <c r="A91" s="30" t="str">
        <f>IF('[1]Outside Edges'!$A90&lt;&gt;"",'[1]Outside Edges'!$A90,"")</f>
        <v>D88</v>
      </c>
      <c r="B91" s="141" t="str">
        <f>IF('[1]Outside Edges'!F90&gt;=(13.5+1),"Yes","No")</f>
        <v>No</v>
      </c>
      <c r="C91" s="141" t="str">
        <f>IF('[1]Outside Edges'!G90&gt;=(13.5+1),"Yes","No")</f>
        <v>No</v>
      </c>
      <c r="D91" s="33" t="str">
        <f>IF('[1]Outside Edges'!H90&gt;=(13.5+1),"Yes","No")</f>
        <v>No</v>
      </c>
      <c r="E91" s="33" t="str">
        <f>IF('[1]Outside Edges'!I90&gt;=(13.5+1),"Yes","No")</f>
        <v>No</v>
      </c>
      <c r="F91" s="33" t="str">
        <f>IF('[1]Outside Edges'!J90&gt;=(13.5+1),"Yes","No")</f>
        <v>Yes</v>
      </c>
      <c r="G91" s="33" t="str">
        <f>IF('[1]Outside Edges'!K90&gt;=(13.5+1),"Yes","No")</f>
        <v>Yes</v>
      </c>
      <c r="H91" s="34" t="str">
        <f>IF('[1]Outside Edges'!L90&gt;=(13.5+1),"Yes","No")</f>
        <v>Yes</v>
      </c>
      <c r="I91" s="34" t="str">
        <f>IF('[1]Outside Edges'!M90&gt;=(13.5+1),"Yes","No")</f>
        <v>Yes</v>
      </c>
      <c r="J91" s="34" t="str">
        <f>IF('[1]Outside Edges'!N90&gt;=(13.5+1),"Yes","No")</f>
        <v>Yes</v>
      </c>
      <c r="K91" s="13" t="str">
        <f>IF(('[1]Outside Edges'!F90+6.1)&gt;=(13.5+1),"Yes","No")</f>
        <v>Yes</v>
      </c>
      <c r="L91" s="141" t="str">
        <f>IF(('[1]Outside Edges'!G90+6.1)&gt;=(13.5+1),"Yes","No")</f>
        <v>Yes</v>
      </c>
      <c r="M91" s="33" t="str">
        <f>IF(('[1]Outside Edges'!H90+6.1)&gt;=(13.5+1),"Yes","No")</f>
        <v>Yes</v>
      </c>
      <c r="N91" s="33" t="str">
        <f>IF(('[1]Outside Edges'!I90+6.1)&gt;=(13.5+1),"Yes","No")</f>
        <v>Yes</v>
      </c>
      <c r="O91" s="33" t="str">
        <f>IF(('[1]Outside Edges'!J90+6.1)&gt;=(13.5+1),"Yes","No")</f>
        <v>Yes</v>
      </c>
      <c r="P91" s="33" t="str">
        <f>IF(('[1]Outside Edges'!K90+6.1)&gt;=(13.5+1),"Yes","No")</f>
        <v>Yes</v>
      </c>
      <c r="Q91" s="34" t="str">
        <f>IF(('[1]Outside Edges'!L90+6.1)&gt;=(13.5+1),"Yes","No")</f>
        <v>Yes</v>
      </c>
      <c r="R91" s="33" t="str">
        <f>IF(('[1]Outside Edges'!M90+6.1)&gt;=(13.5+1),"Yes","No")</f>
        <v>Yes</v>
      </c>
      <c r="S91" s="35" t="str">
        <f>IF(('[1]Outside Edges'!N90+6.1)&gt;=(13.5+1),"Yes","No")</f>
        <v>Yes</v>
      </c>
    </row>
    <row r="92" spans="1:19" ht="15.75" customHeight="1" thickBot="1" x14ac:dyDescent="0.3">
      <c r="A92" s="31" t="str">
        <f>IF('[1]Outside Edges'!$A91&lt;&gt;"",'[1]Outside Edges'!$A91,"")</f>
        <v>D89</v>
      </c>
      <c r="B92" s="141" t="str">
        <f>IF('[1]Outside Edges'!F91&gt;=(13.5+1),"Yes","No")</f>
        <v>No</v>
      </c>
      <c r="C92" s="141" t="str">
        <f>IF('[1]Outside Edges'!G91&gt;=(13.5+1),"Yes","No")</f>
        <v>No</v>
      </c>
      <c r="D92" s="33" t="str">
        <f>IF('[1]Outside Edges'!H91&gt;=(13.5+1),"Yes","No")</f>
        <v>Yes</v>
      </c>
      <c r="E92" s="33" t="str">
        <f>IF('[1]Outside Edges'!I91&gt;=(13.5+1),"Yes","No")</f>
        <v>Yes</v>
      </c>
      <c r="F92" s="33" t="str">
        <f>IF('[1]Outside Edges'!J91&gt;=(13.5+1),"Yes","No")</f>
        <v>Yes</v>
      </c>
      <c r="G92" s="33" t="str">
        <f>IF('[1]Outside Edges'!K91&gt;=(13.5+1),"Yes","No")</f>
        <v>Yes</v>
      </c>
      <c r="H92" s="34" t="str">
        <f>IF('[1]Outside Edges'!L91&gt;=(13.5+1),"Yes","No")</f>
        <v>Yes</v>
      </c>
      <c r="I92" s="34" t="str">
        <f>IF('[1]Outside Edges'!M91&gt;=(13.5+1),"Yes","No")</f>
        <v>Yes</v>
      </c>
      <c r="J92" s="34" t="str">
        <f>IF('[1]Outside Edges'!N91&gt;=(13.5+1),"Yes","No")</f>
        <v>Yes</v>
      </c>
      <c r="K92" s="13" t="str">
        <f>IF(('[1]Outside Edges'!F91+6.1)&gt;=(13.5+1),"Yes","No")</f>
        <v>Yes</v>
      </c>
      <c r="L92" s="141" t="str">
        <f>IF(('[1]Outside Edges'!G91+6.1)&gt;=(13.5+1),"Yes","No")</f>
        <v>Yes</v>
      </c>
      <c r="M92" s="33" t="str">
        <f>IF(('[1]Outside Edges'!H91+6.1)&gt;=(13.5+1),"Yes","No")</f>
        <v>Yes</v>
      </c>
      <c r="N92" s="33" t="str">
        <f>IF(('[1]Outside Edges'!I91+6.1)&gt;=(13.5+1),"Yes","No")</f>
        <v>Yes</v>
      </c>
      <c r="O92" s="33" t="str">
        <f>IF(('[1]Outside Edges'!J91+6.1)&gt;=(13.5+1),"Yes","No")</f>
        <v>Yes</v>
      </c>
      <c r="P92" s="33" t="str">
        <f>IF(('[1]Outside Edges'!K91+6.1)&gt;=(13.5+1),"Yes","No")</f>
        <v>Yes</v>
      </c>
      <c r="Q92" s="34" t="str">
        <f>IF(('[1]Outside Edges'!L91+6.1)&gt;=(13.5+1),"Yes","No")</f>
        <v>Yes</v>
      </c>
      <c r="R92" s="33" t="str">
        <f>IF(('[1]Outside Edges'!M91+6.1)&gt;=(13.5+1),"Yes","No")</f>
        <v>Yes</v>
      </c>
      <c r="S92" s="35" t="str">
        <f>IF(('[1]Outside Edges'!N91+6.1)&gt;=(13.5+1),"Yes","No")</f>
        <v>Yes</v>
      </c>
    </row>
    <row r="93" spans="1:19" ht="15.75" customHeight="1" thickBot="1" x14ac:dyDescent="0.3">
      <c r="A93" s="183" t="str">
        <f>IF('[1]Outside Edges'!$A92&lt;&gt;"",'[1]Outside Edges'!$A92,"")</f>
        <v>D90</v>
      </c>
      <c r="B93" s="141" t="str">
        <f>IF('[1]Outside Edges'!F92&gt;=(13.5+1),"Yes","No")</f>
        <v>No</v>
      </c>
      <c r="C93" s="141" t="str">
        <f>IF('[1]Outside Edges'!G92&gt;=(13.5+1),"Yes","No")</f>
        <v>No</v>
      </c>
      <c r="D93" s="33" t="str">
        <f>IF('[1]Outside Edges'!H92&gt;=(13.5+1),"Yes","No")</f>
        <v>No</v>
      </c>
      <c r="E93" s="33" t="str">
        <f>IF('[1]Outside Edges'!I92&gt;=(13.5+1),"Yes","No")</f>
        <v>No</v>
      </c>
      <c r="F93" s="33" t="str">
        <f>IF('[1]Outside Edges'!J92&gt;=(13.5+1),"Yes","No")</f>
        <v>No</v>
      </c>
      <c r="G93" s="33" t="str">
        <f>IF('[1]Outside Edges'!K92&gt;=(13.5+1),"Yes","No")</f>
        <v>Yes</v>
      </c>
      <c r="H93" s="34" t="str">
        <f>IF('[1]Outside Edges'!L92&gt;=(13.5+1),"Yes","No")</f>
        <v>Yes</v>
      </c>
      <c r="I93" s="34" t="str">
        <f>IF('[1]Outside Edges'!M92&gt;=(13.5+1),"Yes","No")</f>
        <v>Yes</v>
      </c>
      <c r="J93" s="34" t="str">
        <f>IF('[1]Outside Edges'!N92&gt;=(13.5+1),"Yes","No")</f>
        <v>Yes</v>
      </c>
      <c r="K93" s="13" t="str">
        <f>IF(('[1]Outside Edges'!F92+6.1)&gt;=(13.5+1),"Yes","No")</f>
        <v>Yes</v>
      </c>
      <c r="L93" s="141" t="str">
        <f>IF(('[1]Outside Edges'!G92+6.1)&gt;=(13.5+1),"Yes","No")</f>
        <v>No</v>
      </c>
      <c r="M93" s="33" t="str">
        <f>IF(('[1]Outside Edges'!H92+6.1)&gt;=(13.5+1),"Yes","No")</f>
        <v>No</v>
      </c>
      <c r="N93" s="33" t="str">
        <f>IF(('[1]Outside Edges'!I92+6.1)&gt;=(13.5+1),"Yes","No")</f>
        <v>No</v>
      </c>
      <c r="O93" s="33" t="str">
        <f>IF(('[1]Outside Edges'!J92+6.1)&gt;=(13.5+1),"Yes","No")</f>
        <v>No</v>
      </c>
      <c r="P93" s="191" t="str">
        <f>IF(('[1]Outside Edges'!K92+6.1)&gt;=(13.5+1),"No","No")</f>
        <v>No</v>
      </c>
      <c r="Q93" s="34" t="str">
        <f>IF(('[1]Outside Edges'!L92+6.1)&gt;=(13.5+1),"Yes","No")</f>
        <v>Yes</v>
      </c>
      <c r="R93" s="33" t="str">
        <f>IF(('[1]Outside Edges'!M92+6.1)&gt;=(13.5+1),"Yes","No")</f>
        <v>Yes</v>
      </c>
      <c r="S93" s="35" t="str">
        <f>IF(('[1]Outside Edges'!N92+6.1)&gt;=(13.5+1),"Yes","No")</f>
        <v>Yes</v>
      </c>
    </row>
    <row r="94" spans="1:19" ht="15.75" customHeight="1" thickBot="1" x14ac:dyDescent="0.3">
      <c r="A94" s="31" t="str">
        <f>IF('[1]Outside Edges'!$A93&lt;&gt;"",'[1]Outside Edges'!$A93,"")</f>
        <v>D91</v>
      </c>
      <c r="B94" s="141" t="str">
        <f>IF('[1]Outside Edges'!F93&gt;=(13.5+1),"Yes","No")</f>
        <v>Yes</v>
      </c>
      <c r="C94" s="141" t="str">
        <f>IF('[1]Outside Edges'!G93&gt;=(13.5+1),"Yes","No")</f>
        <v>Yes</v>
      </c>
      <c r="D94" s="33" t="str">
        <f>IF('[1]Outside Edges'!H93&gt;=(13.5+1),"Yes","No")</f>
        <v>Yes</v>
      </c>
      <c r="E94" s="33" t="str">
        <f>IF('[1]Outside Edges'!I93&gt;=(13.5+1),"Yes","No")</f>
        <v>Yes</v>
      </c>
      <c r="F94" s="33" t="str">
        <f>IF('[1]Outside Edges'!J93&gt;=(13.5+1),"Yes","No")</f>
        <v>Yes</v>
      </c>
      <c r="G94" s="33" t="str">
        <f>IF('[1]Outside Edges'!K93&gt;=(13.5+1),"Yes","No")</f>
        <v>Yes</v>
      </c>
      <c r="H94" s="34" t="str">
        <f>IF('[1]Outside Edges'!L93&gt;=(13.5+1),"Yes","No")</f>
        <v>Yes</v>
      </c>
      <c r="I94" s="34" t="str">
        <f>IF('[1]Outside Edges'!M93&gt;=(13.5+1),"Yes","No")</f>
        <v>Yes</v>
      </c>
      <c r="J94" s="34" t="str">
        <f>IF('[1]Outside Edges'!N93&gt;=(13.5+1),"Yes","No")</f>
        <v>Yes</v>
      </c>
      <c r="K94" s="13" t="str">
        <f>IF(('[1]Outside Edges'!F93+6.1)&gt;=(13.5+1),"Yes","No")</f>
        <v>Yes</v>
      </c>
      <c r="L94" s="141" t="str">
        <f>IF(('[1]Outside Edges'!G93+6.1)&gt;=(13.5+1),"Yes","No")</f>
        <v>Yes</v>
      </c>
      <c r="M94" s="33" t="str">
        <f>IF(('[1]Outside Edges'!H93+6.1)&gt;=(13.5+1),"Yes","No")</f>
        <v>Yes</v>
      </c>
      <c r="N94" s="33" t="str">
        <f>IF(('[1]Outside Edges'!I93+6.1)&gt;=(13.5+1),"Yes","No")</f>
        <v>Yes</v>
      </c>
      <c r="O94" s="33" t="str">
        <f>IF(('[1]Outside Edges'!J93+6.1)&gt;=(13.5+1),"Yes","No")</f>
        <v>Yes</v>
      </c>
      <c r="P94" s="33" t="str">
        <f>IF(('[1]Outside Edges'!K93+6.1)&gt;=(13.5+1),"Yes","No")</f>
        <v>Yes</v>
      </c>
      <c r="Q94" s="34" t="str">
        <f>IF(('[1]Outside Edges'!L93+6.1)&gt;=(13.5+1),"Yes","No")</f>
        <v>Yes</v>
      </c>
      <c r="R94" s="33" t="str">
        <f>IF(('[1]Outside Edges'!M93+6.1)&gt;=(13.5+1),"Yes","No")</f>
        <v>Yes</v>
      </c>
      <c r="S94" s="35" t="str">
        <f>IF(('[1]Outside Edges'!N93+6.1)&gt;=(13.5+1),"Yes","No")</f>
        <v>Yes</v>
      </c>
    </row>
    <row r="95" spans="1:19" ht="15.75" customHeight="1" thickBot="1" x14ac:dyDescent="0.3">
      <c r="A95" s="185" t="str">
        <f>IF('[1]Outside Edges'!$A94&lt;&gt;"",'[1]Outside Edges'!$A94,"")</f>
        <v>D92</v>
      </c>
      <c r="B95" s="141" t="str">
        <f>IF('[1]Outside Edges'!F94&gt;=(13.5+1),"Yes","No")</f>
        <v>Yes</v>
      </c>
      <c r="C95" s="141" t="str">
        <f>IF('[1]Outside Edges'!G94&gt;=(13.5+1),"Yes","No")</f>
        <v>No</v>
      </c>
      <c r="D95" s="33" t="str">
        <f>IF('[1]Outside Edges'!H94&gt;=(13.5+1),"Yes","No")</f>
        <v>No</v>
      </c>
      <c r="E95" s="33" t="str">
        <f>IF('[1]Outside Edges'!I94&gt;=(13.5+1),"Yes","No")</f>
        <v>No</v>
      </c>
      <c r="F95" s="191" t="str">
        <f>IF('[1]Outside Edges'!J94&gt;=(13.5+1),"No","No")</f>
        <v>No</v>
      </c>
      <c r="G95" s="33" t="str">
        <f>IF('[1]Outside Edges'!K94&gt;=(13.5+1),"Yes","No")</f>
        <v>Yes</v>
      </c>
      <c r="H95" s="34" t="str">
        <f>IF('[1]Outside Edges'!L94&gt;=(13.5+1),"Yes","No")</f>
        <v>Yes</v>
      </c>
      <c r="I95" s="34" t="str">
        <f>IF('[1]Outside Edges'!M94&gt;=(13.5+1),"Yes","No")</f>
        <v>Yes</v>
      </c>
      <c r="J95" s="34" t="str">
        <f>IF('[1]Outside Edges'!N94&gt;=(13.5+1),"Yes","No")</f>
        <v>Yes</v>
      </c>
      <c r="K95" s="13" t="str">
        <f>IF(('[1]Outside Edges'!F94+6.1)&gt;=(13.5+1),"Yes","No")</f>
        <v>Yes</v>
      </c>
      <c r="L95" s="141" t="str">
        <f>IF(('[1]Outside Edges'!G94+6.1)&gt;=(13.5+1),"Yes","No")</f>
        <v>No</v>
      </c>
      <c r="M95" s="33" t="str">
        <f>IF(('[1]Outside Edges'!H94+6.1)&gt;=(13.5+1),"Yes","No")</f>
        <v>No</v>
      </c>
      <c r="N95" s="33" t="str">
        <f>IF(('[1]Outside Edges'!I94+6.1)&gt;=(13.5+1),"Yes","No")</f>
        <v>No</v>
      </c>
      <c r="O95" s="191" t="str">
        <f>IF(('[1]Outside Edges'!J94+6.1)&gt;=(13.5+1),"No","No")</f>
        <v>No</v>
      </c>
      <c r="P95" s="33" t="str">
        <f>IF(('[1]Outside Edges'!K94+6.1)&gt;=(13.5+1),"Yes","No")</f>
        <v>Yes</v>
      </c>
      <c r="Q95" s="34" t="str">
        <f>IF(('[1]Outside Edges'!L94+6.1)&gt;=(13.5+1),"Yes","No")</f>
        <v>Yes</v>
      </c>
      <c r="R95" s="33" t="str">
        <f>IF(('[1]Outside Edges'!M94+6.1)&gt;=(13.5+1),"Yes","No")</f>
        <v>Yes</v>
      </c>
      <c r="S95" s="35" t="str">
        <f>IF(('[1]Outside Edges'!N94+6.1)&gt;=(13.5+1),"Yes","No")</f>
        <v>Yes</v>
      </c>
    </row>
    <row r="96" spans="1:19" ht="15.75" customHeight="1" thickBot="1" x14ac:dyDescent="0.3">
      <c r="A96" s="31" t="str">
        <f>IF('[1]Outside Edges'!$A95&lt;&gt;"",'[1]Outside Edges'!$A95,"")</f>
        <v>D93</v>
      </c>
      <c r="B96" s="141" t="str">
        <f>IF('[1]Outside Edges'!F95&gt;=(13.5+1),"Yes","No")</f>
        <v>No</v>
      </c>
      <c r="C96" s="141" t="str">
        <f>IF('[1]Outside Edges'!G95&gt;=(13.5+1),"Yes","No")</f>
        <v>No</v>
      </c>
      <c r="D96" s="33" t="str">
        <f>IF('[1]Outside Edges'!H95&gt;=(13.5+1),"Yes","No")</f>
        <v>No</v>
      </c>
      <c r="E96" s="33" t="str">
        <f>IF('[1]Outside Edges'!I95&gt;=(13.5+1),"Yes","No")</f>
        <v>No</v>
      </c>
      <c r="F96" s="33" t="str">
        <f>IF('[1]Outside Edges'!J95&gt;=(13.5+1),"Yes","No")</f>
        <v>No</v>
      </c>
      <c r="G96" s="33" t="str">
        <f>IF('[1]Outside Edges'!K95&gt;=(13.5+1),"Yes","No")</f>
        <v>Yes</v>
      </c>
      <c r="H96" s="34" t="str">
        <f>IF('[1]Outside Edges'!L95&gt;=(13.5+1),"Yes","No")</f>
        <v>Yes</v>
      </c>
      <c r="I96" s="34" t="str">
        <f>IF('[1]Outside Edges'!M95&gt;=(13.5+1),"Yes","No")</f>
        <v>Yes</v>
      </c>
      <c r="J96" s="34" t="str">
        <f>IF('[1]Outside Edges'!N95&gt;=(13.5+1),"Yes","No")</f>
        <v>Yes</v>
      </c>
      <c r="K96" s="13" t="str">
        <f>IF(('[1]Outside Edges'!F95+6.1)&gt;=(13.5+1),"Yes","No")</f>
        <v>Yes</v>
      </c>
      <c r="L96" s="141" t="str">
        <f>IF(('[1]Outside Edges'!G95+6.1)&gt;=(13.5+1),"Yes","No")</f>
        <v>Yes</v>
      </c>
      <c r="M96" s="33" t="str">
        <f>IF(('[1]Outside Edges'!H95+6.1)&gt;=(13.5+1),"Yes","No")</f>
        <v>Yes</v>
      </c>
      <c r="N96" s="33" t="str">
        <f>IF(('[1]Outside Edges'!I95+6.1)&gt;=(13.5+1),"Yes","No")</f>
        <v>Yes</v>
      </c>
      <c r="O96" s="33" t="str">
        <f>IF(('[1]Outside Edges'!J95+6.1)&gt;=(13.5+1),"Yes","No")</f>
        <v>Yes</v>
      </c>
      <c r="P96" s="33" t="str">
        <f>IF(('[1]Outside Edges'!K95+6.1)&gt;=(13.5+1),"Yes","No")</f>
        <v>Yes</v>
      </c>
      <c r="Q96" s="34" t="str">
        <f>IF(('[1]Outside Edges'!L95+6.1)&gt;=(13.5+1),"Yes","No")</f>
        <v>Yes</v>
      </c>
      <c r="R96" s="33" t="str">
        <f>IF(('[1]Outside Edges'!M95+6.1)&gt;=(13.5+1),"Yes","No")</f>
        <v>Yes</v>
      </c>
      <c r="S96" s="35" t="str">
        <f>IF(('[1]Outside Edges'!N95+6.1)&gt;=(13.5+1),"Yes","No")</f>
        <v>Yes</v>
      </c>
    </row>
    <row r="97" spans="1:21" ht="15.75" customHeight="1" thickBot="1" x14ac:dyDescent="0.3">
      <c r="A97" s="184" t="str">
        <f>IF('[1]Outside Edges'!$A96&lt;&gt;"",'[1]Outside Edges'!$A96,"")</f>
        <v>D94</v>
      </c>
      <c r="B97" s="141" t="str">
        <f>IF('[1]Outside Edges'!F96&gt;=(13.5+1),"Yes","No")</f>
        <v>No</v>
      </c>
      <c r="C97" s="141" t="str">
        <f>IF('[1]Outside Edges'!G96&gt;=(13.5+1),"Yes","No")</f>
        <v>No</v>
      </c>
      <c r="D97" s="33" t="str">
        <f>IF('[1]Outside Edges'!H96&gt;=(13.5+1),"Yes","No")</f>
        <v>No</v>
      </c>
      <c r="E97" s="33" t="str">
        <f>IF('[1]Outside Edges'!I96&gt;=(13.5+1),"Yes","No")</f>
        <v>No</v>
      </c>
      <c r="F97" s="33" t="str">
        <f>IF('[1]Outside Edges'!J96&gt;=(13.5+1),"Yes","No")</f>
        <v>No</v>
      </c>
      <c r="G97" s="33" t="str">
        <f>IF('[1]Outside Edges'!K96&gt;=(13.5+1),"Yes","No")</f>
        <v>No</v>
      </c>
      <c r="H97" s="34" t="str">
        <f>IF('[1]Outside Edges'!L96&gt;=(13.5+1),"Yes","No")</f>
        <v>No</v>
      </c>
      <c r="I97" s="34" t="str">
        <f>IF('[1]Outside Edges'!M96&gt;=(13.5+1),"Yes","No")</f>
        <v>No</v>
      </c>
      <c r="J97" s="34" t="str">
        <f>IF('[1]Outside Edges'!N96&gt;=(13.5+1),"Yes","No")</f>
        <v>No</v>
      </c>
      <c r="K97" s="13" t="str">
        <f>IF(('[1]Outside Edges'!F96+6.1)&gt;=(13.5+1),"Yes","No")</f>
        <v>Yes</v>
      </c>
      <c r="L97" s="141" t="str">
        <f>IF(('[1]Outside Edges'!G96+6.1)&gt;=(13.5+1),"Yes","No")</f>
        <v>Yes</v>
      </c>
      <c r="M97" s="33" t="str">
        <f>IF(('[1]Outside Edges'!H96+6.1)&gt;=(13.5+1),"Yes","No")</f>
        <v>Yes</v>
      </c>
      <c r="N97" s="33" t="str">
        <f>IF(('[1]Outside Edges'!I96+6.1)&gt;=(13.5+1),"Yes","No")</f>
        <v>Yes</v>
      </c>
      <c r="O97" s="33" t="str">
        <f>IF(('[1]Outside Edges'!J96+6.1)&gt;=(13.5+1),"Yes","No")</f>
        <v>Yes</v>
      </c>
      <c r="P97" s="33" t="str">
        <f>IF(('[1]Outside Edges'!K96+6.1)&gt;=(13.5+1),"Yes","No")</f>
        <v>Yes</v>
      </c>
      <c r="Q97" s="34" t="str">
        <f>IF(('[1]Outside Edges'!L96+6.1)&gt;=(13.5+1),"Yes","No")</f>
        <v>Yes</v>
      </c>
      <c r="R97" s="33" t="str">
        <f>IF(('[1]Outside Edges'!M96+6.1)&gt;=(13.5+1),"Yes","No")</f>
        <v>Yes</v>
      </c>
      <c r="S97" s="35" t="str">
        <f>IF(('[1]Outside Edges'!N96+6.1)&gt;=(13.5+1),"Yes","No")</f>
        <v>Yes</v>
      </c>
      <c r="U97" s="178"/>
    </row>
    <row r="98" spans="1:21" ht="15.75" customHeight="1" thickBot="1" x14ac:dyDescent="0.3">
      <c r="A98" s="31" t="str">
        <f>IF('[1]Outside Edges'!$A97&lt;&gt;"",'[1]Outside Edges'!$A97,"")</f>
        <v>D95</v>
      </c>
      <c r="B98" s="141" t="str">
        <f>IF('[1]Outside Edges'!F97&gt;=(13.5+1),"Yes","No")</f>
        <v>No</v>
      </c>
      <c r="C98" s="141" t="str">
        <f>IF('[1]Outside Edges'!G97&gt;=(13.5+1),"Yes","No")</f>
        <v>No</v>
      </c>
      <c r="D98" s="33" t="str">
        <f>IF('[1]Outside Edges'!H97&gt;=(13.5+1),"Yes","No")</f>
        <v>No</v>
      </c>
      <c r="E98" s="33" t="str">
        <f>IF('[1]Outside Edges'!I97&gt;=(13.5+1),"Yes","No")</f>
        <v>Yes</v>
      </c>
      <c r="F98" s="33" t="str">
        <f>IF('[1]Outside Edges'!J97&gt;=(13.5+1),"Yes","No")</f>
        <v>Yes</v>
      </c>
      <c r="G98" s="33" t="str">
        <f>IF('[1]Outside Edges'!K97&gt;=(13.5+1),"Yes","No")</f>
        <v>Yes</v>
      </c>
      <c r="H98" s="34" t="str">
        <f>IF('[1]Outside Edges'!L97&gt;=(13.5+1),"Yes","No")</f>
        <v>Yes</v>
      </c>
      <c r="I98" s="34" t="str">
        <f>IF('[1]Outside Edges'!M97&gt;=(13.5+1),"Yes","No")</f>
        <v>Yes</v>
      </c>
      <c r="J98" s="34" t="str">
        <f>IF('[1]Outside Edges'!N97&gt;=(13.5+1),"Yes","No")</f>
        <v>Yes</v>
      </c>
      <c r="K98" s="13" t="str">
        <f>IF(('[1]Outside Edges'!F97+6.1)&gt;=(13.5+1),"Yes","No")</f>
        <v>Yes</v>
      </c>
      <c r="L98" s="141" t="str">
        <f>IF(('[1]Outside Edges'!G97+6.1)&gt;=(13.5+1),"Yes","No")</f>
        <v>Yes</v>
      </c>
      <c r="M98" s="33" t="str">
        <f>IF(('[1]Outside Edges'!H97+6.1)&gt;=(13.5+1),"Yes","No")</f>
        <v>Yes</v>
      </c>
      <c r="N98" s="33" t="str">
        <f>IF(('[1]Outside Edges'!I97+6.1)&gt;=(13.5+1),"Yes","No")</f>
        <v>Yes</v>
      </c>
      <c r="O98" s="33" t="str">
        <f>IF(('[1]Outside Edges'!J97+6.1)&gt;=(13.5+1),"Yes","No")</f>
        <v>Yes</v>
      </c>
      <c r="P98" s="33" t="str">
        <f>IF(('[1]Outside Edges'!K97+6.1)&gt;=(13.5+1),"Yes","No")</f>
        <v>Yes</v>
      </c>
      <c r="Q98" s="34" t="str">
        <f>IF(('[1]Outside Edges'!L97+6.1)&gt;=(13.5+1),"Yes","No")</f>
        <v>Yes</v>
      </c>
      <c r="R98" s="33" t="str">
        <f>IF(('[1]Outside Edges'!M97+6.1)&gt;=(13.5+1),"Yes","No")</f>
        <v>Yes</v>
      </c>
      <c r="S98" s="35" t="str">
        <f>IF(('[1]Outside Edges'!N97+6.1)&gt;=(13.5+1),"Yes","No")</f>
        <v>Yes</v>
      </c>
    </row>
    <row r="99" spans="1:21" ht="15.75" customHeight="1" thickBot="1" x14ac:dyDescent="0.3">
      <c r="A99" s="185" t="str">
        <f>IF('[1]Outside Edges'!$A98&lt;&gt;"",'[1]Outside Edges'!$A98,"")</f>
        <v>D96</v>
      </c>
      <c r="B99" s="141" t="str">
        <f>IF('[1]Outside Edges'!F98&gt;=(13.5+1),"Yes","No")</f>
        <v>No</v>
      </c>
      <c r="C99" s="141" t="str">
        <f>IF('[1]Outside Edges'!G98&gt;=(13.5+1),"Yes","No")</f>
        <v>No</v>
      </c>
      <c r="D99" s="33" t="str">
        <f>IF('[1]Outside Edges'!H98&gt;=(13.5+1),"Yes","No")</f>
        <v>No</v>
      </c>
      <c r="E99" s="33" t="str">
        <f>IF('[1]Outside Edges'!I98&gt;=(13.5+1),"Yes","No")</f>
        <v>No</v>
      </c>
      <c r="F99" s="33" t="str">
        <f>IF('[1]Outside Edges'!J98&gt;=(13.5+1),"Yes","No")</f>
        <v>No</v>
      </c>
      <c r="G99" s="33" t="str">
        <f>IF('[1]Outside Edges'!K98&gt;=(13.5+1),"Yes","No")</f>
        <v>No</v>
      </c>
      <c r="H99" s="189" t="str">
        <f>IF('[1]Outside Edges'!L98&gt;=(13.5+1),"No","No")</f>
        <v>No</v>
      </c>
      <c r="I99" s="34" t="str">
        <f>IF('[1]Outside Edges'!M98&gt;=(13.5+1),"Yes","No")</f>
        <v>Yes</v>
      </c>
      <c r="J99" s="34" t="str">
        <f>IF('[1]Outside Edges'!N98&gt;=(13.5+1),"Yes","No")</f>
        <v>Yes</v>
      </c>
      <c r="K99" s="13" t="str">
        <f>IF(('[1]Outside Edges'!F98+6.1)&gt;=(13.5+1),"Yes","No")</f>
        <v>Yes</v>
      </c>
      <c r="L99" s="141" t="str">
        <f>IF(('[1]Outside Edges'!G98+6.1)&gt;=(13.5+1),"Yes","No")</f>
        <v>No</v>
      </c>
      <c r="M99" s="33" t="str">
        <f>IF(('[1]Outside Edges'!H98+6.1)&gt;=(13.5+1),"Yes","No")</f>
        <v>No</v>
      </c>
      <c r="N99" s="33" t="str">
        <f>IF(('[1]Outside Edges'!I98+6.1)&gt;=(13.5+1),"Yes","No")</f>
        <v>No</v>
      </c>
      <c r="O99" s="33" t="str">
        <f>IF(('[1]Outside Edges'!J98+6.1)&gt;=(13.5+1),"Yes","No")</f>
        <v>No</v>
      </c>
      <c r="P99" s="33" t="str">
        <f>IF(('[1]Outside Edges'!K98+6.1)&gt;=(13.5+1),"Yes","No")</f>
        <v>No</v>
      </c>
      <c r="Q99" s="189" t="str">
        <f>IF(('[1]Outside Edges'!L98+6.1)&gt;=(13.5+1),"No","No")</f>
        <v>No</v>
      </c>
      <c r="R99" s="33" t="str">
        <f>IF(('[1]Outside Edges'!M98+6.1)&gt;=(13.5+1),"Yes","No")</f>
        <v>Yes</v>
      </c>
      <c r="S99" s="35" t="str">
        <f>IF(('[1]Outside Edges'!N98+6.1)&gt;=(13.5+1),"Yes","No")</f>
        <v>Yes</v>
      </c>
    </row>
    <row r="100" spans="1:21" ht="15.75" customHeight="1" thickBot="1" x14ac:dyDescent="0.3">
      <c r="A100" s="31" t="str">
        <f>IF('[1]Outside Edges'!$A99&lt;&gt;"",'[1]Outside Edges'!$A99,"")</f>
        <v>D97</v>
      </c>
      <c r="B100" s="141" t="str">
        <f>IF('[1]Outside Edges'!F99&gt;=(13.5+1),"Yes","No")</f>
        <v>Yes</v>
      </c>
      <c r="C100" s="141" t="str">
        <f>IF('[1]Outside Edges'!G99&gt;=(13.5+1),"Yes","No")</f>
        <v>Yes</v>
      </c>
      <c r="D100" s="33" t="str">
        <f>IF('[1]Outside Edges'!H99&gt;=(13.5+1),"Yes","No")</f>
        <v>Yes</v>
      </c>
      <c r="E100" s="33" t="str">
        <f>IF('[1]Outside Edges'!I99&gt;=(13.5+1),"Yes","No")</f>
        <v>Yes</v>
      </c>
      <c r="F100" s="33" t="str">
        <f>IF('[1]Outside Edges'!J99&gt;=(13.5+1),"Yes","No")</f>
        <v>Yes</v>
      </c>
      <c r="G100" s="33" t="str">
        <f>IF('[1]Outside Edges'!K99&gt;=(13.5+1),"Yes","No")</f>
        <v>Yes</v>
      </c>
      <c r="H100" s="34" t="str">
        <f>IF('[1]Outside Edges'!L99&gt;=(13.5+1),"Yes","No")</f>
        <v>Yes</v>
      </c>
      <c r="I100" s="34" t="str">
        <f>IF('[1]Outside Edges'!M99&gt;=(13.5+1),"Yes","No")</f>
        <v>Yes</v>
      </c>
      <c r="J100" s="34" t="str">
        <f>IF('[1]Outside Edges'!N99&gt;=(13.5+1),"Yes","No")</f>
        <v>Yes</v>
      </c>
      <c r="K100" s="13" t="str">
        <f>IF(('[1]Outside Edges'!F99+6.1)&gt;=(13.5+1),"Yes","No")</f>
        <v>Yes</v>
      </c>
      <c r="L100" s="141" t="str">
        <f>IF(('[1]Outside Edges'!G99+6.1)&gt;=(13.5+1),"Yes","No")</f>
        <v>Yes</v>
      </c>
      <c r="M100" s="33" t="str">
        <f>IF(('[1]Outside Edges'!H99+6.1)&gt;=(13.5+1),"Yes","No")</f>
        <v>Yes</v>
      </c>
      <c r="N100" s="33" t="str">
        <f>IF(('[1]Outside Edges'!I99+6.1)&gt;=(13.5+1),"Yes","No")</f>
        <v>Yes</v>
      </c>
      <c r="O100" s="33" t="str">
        <f>IF(('[1]Outside Edges'!J99+6.1)&gt;=(13.5+1),"Yes","No")</f>
        <v>Yes</v>
      </c>
      <c r="P100" s="33" t="str">
        <f>IF(('[1]Outside Edges'!K99+6.1)&gt;=(13.5+1),"Yes","No")</f>
        <v>Yes</v>
      </c>
      <c r="Q100" s="34" t="str">
        <f>IF(('[1]Outside Edges'!L99+6.1)&gt;=(13.5+1),"Yes","No")</f>
        <v>Yes</v>
      </c>
      <c r="R100" s="33" t="str">
        <f>IF(('[1]Outside Edges'!M99+6.1)&gt;=(13.5+1),"Yes","No")</f>
        <v>Yes</v>
      </c>
      <c r="S100" s="35" t="str">
        <f>IF(('[1]Outside Edges'!N99+6.1)&gt;=(13.5+1),"Yes","No")</f>
        <v>Yes</v>
      </c>
    </row>
    <row r="101" spans="1:21" ht="15.75" customHeight="1" thickBot="1" x14ac:dyDescent="0.3">
      <c r="A101" s="30" t="str">
        <f>IF('[1]Outside Edges'!$A100&lt;&gt;"",'[1]Outside Edges'!$A100,"")</f>
        <v>D98</v>
      </c>
      <c r="B101" s="141" t="str">
        <f>IF('[1]Outside Edges'!F100&gt;=(13.5+1),"Yes","No")</f>
        <v>No</v>
      </c>
      <c r="C101" s="141" t="str">
        <f>IF('[1]Outside Edges'!G100&gt;=(13.5+1),"Yes","No")</f>
        <v>Yes</v>
      </c>
      <c r="D101" s="33" t="str">
        <f>IF('[1]Outside Edges'!H100&gt;=(13.5+1),"Yes","No")</f>
        <v>Yes</v>
      </c>
      <c r="E101" s="33" t="str">
        <f>IF('[1]Outside Edges'!I100&gt;=(13.5+1),"Yes","No")</f>
        <v>Yes</v>
      </c>
      <c r="F101" s="33" t="str">
        <f>IF('[1]Outside Edges'!J100&gt;=(13.5+1),"Yes","No")</f>
        <v>Yes</v>
      </c>
      <c r="G101" s="33" t="str">
        <f>IF('[1]Outside Edges'!K100&gt;=(13.5+1),"Yes","No")</f>
        <v>Yes</v>
      </c>
      <c r="H101" s="34" t="str">
        <f>IF('[1]Outside Edges'!L100&gt;=(13.5+1),"Yes","No")</f>
        <v>Yes</v>
      </c>
      <c r="I101" s="34" t="str">
        <f>IF('[1]Outside Edges'!M100&gt;=(13.5+1),"Yes","No")</f>
        <v>Yes</v>
      </c>
      <c r="J101" s="34" t="str">
        <f>IF('[1]Outside Edges'!N100&gt;=(13.5+1),"Yes","No")</f>
        <v>Yes</v>
      </c>
      <c r="K101" s="13" t="str">
        <f>IF(('[1]Outside Edges'!F100+6.1)&gt;=(13.5+1),"Yes","No")</f>
        <v>Yes</v>
      </c>
      <c r="L101" s="141" t="str">
        <f>IF(('[1]Outside Edges'!G100+6.1)&gt;=(13.5+1),"Yes","No")</f>
        <v>Yes</v>
      </c>
      <c r="M101" s="33" t="str">
        <f>IF(('[1]Outside Edges'!H100+6.1)&gt;=(13.5+1),"Yes","No")</f>
        <v>Yes</v>
      </c>
      <c r="N101" s="33" t="str">
        <f>IF(('[1]Outside Edges'!I100+6.1)&gt;=(13.5+1),"Yes","No")</f>
        <v>Yes</v>
      </c>
      <c r="O101" s="33" t="str">
        <f>IF(('[1]Outside Edges'!J100+6.1)&gt;=(13.5+1),"Yes","No")</f>
        <v>Yes</v>
      </c>
      <c r="P101" s="33" t="str">
        <f>IF(('[1]Outside Edges'!K100+6.1)&gt;=(13.5+1),"Yes","No")</f>
        <v>Yes</v>
      </c>
      <c r="Q101" s="34" t="str">
        <f>IF(('[1]Outside Edges'!L100+6.1)&gt;=(13.5+1),"Yes","No")</f>
        <v>Yes</v>
      </c>
      <c r="R101" s="33" t="str">
        <f>IF(('[1]Outside Edges'!M100+6.1)&gt;=(13.5+1),"Yes","No")</f>
        <v>Yes</v>
      </c>
      <c r="S101" s="35" t="str">
        <f>IF(('[1]Outside Edges'!N100+6.1)&gt;=(13.5+1),"Yes","No")</f>
        <v>Yes</v>
      </c>
    </row>
    <row r="102" spans="1:21" ht="15.75" customHeight="1" thickBot="1" x14ac:dyDescent="0.3">
      <c r="A102" s="184" t="str">
        <f>IF('[1]Outside Edges'!$A101&lt;&gt;"",'[1]Outside Edges'!$A101,"")</f>
        <v>D99</v>
      </c>
      <c r="B102" s="141" t="str">
        <f>IF('[1]Outside Edges'!F101&gt;=(13.5+1),"Yes","No")</f>
        <v>No</v>
      </c>
      <c r="C102" s="141" t="str">
        <f>IF('[1]Outside Edges'!G101&gt;=(13.5+1),"Yes","No")</f>
        <v>No</v>
      </c>
      <c r="D102" s="33" t="str">
        <f>IF('[1]Outside Edges'!H101&gt;=(13.5+1),"Yes","No")</f>
        <v>No</v>
      </c>
      <c r="E102" s="33" t="str">
        <f>IF('[1]Outside Edges'!I101&gt;=(13.5+1),"Yes","No")</f>
        <v>No</v>
      </c>
      <c r="F102" s="33" t="str">
        <f>IF('[1]Outside Edges'!J101&gt;=(13.5+1),"Yes","No")</f>
        <v>No</v>
      </c>
      <c r="G102" s="33" t="str">
        <f>IF('[1]Outside Edges'!K101&gt;=(13.5+1),"Yes","No")</f>
        <v>No</v>
      </c>
      <c r="H102" s="34" t="str">
        <f>IF('[1]Outside Edges'!L101&gt;=(13.5+1),"Yes","No")</f>
        <v>No</v>
      </c>
      <c r="I102" s="34" t="str">
        <f>IF('[1]Outside Edges'!M101&gt;=(13.5+1),"Yes","No")</f>
        <v>No</v>
      </c>
      <c r="J102" s="34" t="str">
        <f>IF('[1]Outside Edges'!N101&gt;=(13.5+1),"Yes","No")</f>
        <v>No</v>
      </c>
      <c r="K102" s="13" t="str">
        <f>IF(('[1]Outside Edges'!F101+6.1)&gt;=(13.5+1),"Yes","No")</f>
        <v>Yes</v>
      </c>
      <c r="L102" s="141" t="str">
        <f>IF(('[1]Outside Edges'!G101+6.1)&gt;=(13.5+1),"Yes","No")</f>
        <v>Yes</v>
      </c>
      <c r="M102" s="33" t="str">
        <f>IF(('[1]Outside Edges'!H101+6.1)&gt;=(13.5+1),"Yes","No")</f>
        <v>Yes</v>
      </c>
      <c r="N102" s="33" t="str">
        <f>IF(('[1]Outside Edges'!I101+6.1)&gt;=(13.5+1),"Yes","No")</f>
        <v>Yes</v>
      </c>
      <c r="O102" s="33" t="str">
        <f>IF(('[1]Outside Edges'!J101+6.1)&gt;=(13.5+1),"Yes","No")</f>
        <v>Yes</v>
      </c>
      <c r="P102" s="33" t="str">
        <f>IF(('[1]Outside Edges'!K101+6.1)&gt;=(13.5+1),"Yes","No")</f>
        <v>Yes</v>
      </c>
      <c r="Q102" s="34" t="str">
        <f>IF(('[1]Outside Edges'!L101+6.1)&gt;=(13.5+1),"Yes","No")</f>
        <v>Yes</v>
      </c>
      <c r="R102" s="33" t="str">
        <f>IF(('[1]Outside Edges'!M101+6.1)&gt;=(13.5+1),"Yes","No")</f>
        <v>Yes</v>
      </c>
      <c r="S102" s="35" t="str">
        <f>IF(('[1]Outside Edges'!N101+6.1)&gt;=(13.5+1),"Yes","No")</f>
        <v>Yes</v>
      </c>
    </row>
    <row r="103" spans="1:21" ht="15.75" customHeight="1" thickBot="1" x14ac:dyDescent="0.3">
      <c r="A103" s="184" t="str">
        <f>IF('[1]Outside Edges'!$A102&lt;&gt;"",'[1]Outside Edges'!$A102,"")</f>
        <v>D100</v>
      </c>
      <c r="B103" s="141" t="str">
        <f>IF('[1]Outside Edges'!F102&gt;=(13.5+1),"Yes","No")</f>
        <v>No</v>
      </c>
      <c r="C103" s="141" t="str">
        <f>IF('[1]Outside Edges'!G102&gt;=(13.5+1),"Yes","No")</f>
        <v>No</v>
      </c>
      <c r="D103" s="33" t="str">
        <f>IF('[1]Outside Edges'!H102&gt;=(13.5+1),"Yes","No")</f>
        <v>No</v>
      </c>
      <c r="E103" s="33" t="str">
        <f>IF('[1]Outside Edges'!I102&gt;=(13.5+1),"Yes","No")</f>
        <v>No</v>
      </c>
      <c r="F103" s="33" t="str">
        <f>IF('[1]Outside Edges'!J102&gt;=(13.5+1),"Yes","No")</f>
        <v>No</v>
      </c>
      <c r="G103" s="33" t="str">
        <f>IF('[1]Outside Edges'!K102&gt;=(13.5+1),"Yes","No")</f>
        <v>No</v>
      </c>
      <c r="H103" s="34" t="str">
        <f>IF('[1]Outside Edges'!L102&gt;=(13.5+1),"Yes","No")</f>
        <v>No</v>
      </c>
      <c r="I103" s="34" t="str">
        <f>IF('[1]Outside Edges'!M102&gt;=(13.5+1),"Yes","No")</f>
        <v>No</v>
      </c>
      <c r="J103" s="34" t="str">
        <f>IF('[1]Outside Edges'!N102&gt;=(13.5+1),"Yes","No")</f>
        <v>No</v>
      </c>
      <c r="K103" s="13" t="str">
        <f>IF(('[1]Outside Edges'!F102+6.1)&gt;=(13.5+1),"Yes","No")</f>
        <v>Yes</v>
      </c>
      <c r="L103" s="141" t="str">
        <f>IF(('[1]Outside Edges'!G102+6.1)&gt;=(13.5+1),"Yes","No")</f>
        <v>Yes</v>
      </c>
      <c r="M103" s="33" t="str">
        <f>IF(('[1]Outside Edges'!H102+6.1)&gt;=(13.5+1),"Yes","No")</f>
        <v>Yes</v>
      </c>
      <c r="N103" s="33" t="str">
        <f>IF(('[1]Outside Edges'!I102+6.1)&gt;=(13.5+1),"Yes","No")</f>
        <v>Yes</v>
      </c>
      <c r="O103" s="33" t="str">
        <f>IF(('[1]Outside Edges'!J102+6.1)&gt;=(13.5+1),"Yes","No")</f>
        <v>Yes</v>
      </c>
      <c r="P103" s="33" t="str">
        <f>IF(('[1]Outside Edges'!K102+6.1)&gt;=(13.5+1),"Yes","No")</f>
        <v>Yes</v>
      </c>
      <c r="Q103" s="34" t="str">
        <f>IF(('[1]Outside Edges'!L102+6.1)&gt;=(13.5+1),"Yes","No")</f>
        <v>Yes</v>
      </c>
      <c r="R103" s="33" t="str">
        <f>IF(('[1]Outside Edges'!M102+6.1)&gt;=(13.5+1),"Yes","No")</f>
        <v>Yes</v>
      </c>
      <c r="S103" s="35" t="str">
        <f>IF(('[1]Outside Edges'!N102+6.1)&gt;=(13.5+1),"Yes","No")</f>
        <v>Yes</v>
      </c>
      <c r="T103" s="178"/>
    </row>
    <row r="104" spans="1:21" ht="15.75" customHeight="1" thickBot="1" x14ac:dyDescent="0.3">
      <c r="A104" s="31" t="str">
        <f>IF('[1]Outside Edges'!$A103&lt;&gt;"",'[1]Outside Edges'!$A103,"")</f>
        <v>D101</v>
      </c>
      <c r="B104" s="141" t="str">
        <f>IF('[1]Outside Edges'!F103&gt;=(13.5+1),"Yes","No")</f>
        <v>No</v>
      </c>
      <c r="C104" s="141" t="str">
        <f>IF('[1]Outside Edges'!G103&gt;=(13.5+1),"Yes","No")</f>
        <v>No</v>
      </c>
      <c r="D104" s="33" t="str">
        <f>IF('[1]Outside Edges'!H103&gt;=(13.5+1),"Yes","No")</f>
        <v>No</v>
      </c>
      <c r="E104" s="33" t="str">
        <f>IF('[1]Outside Edges'!I103&gt;=(13.5+1),"Yes","No")</f>
        <v>No</v>
      </c>
      <c r="F104" s="33" t="str">
        <f>IF('[1]Outside Edges'!J103&gt;=(13.5+1),"Yes","No")</f>
        <v>Yes</v>
      </c>
      <c r="G104" s="33" t="str">
        <f>IF('[1]Outside Edges'!K103&gt;=(13.5+1),"Yes","No")</f>
        <v>Yes</v>
      </c>
      <c r="H104" s="34" t="str">
        <f>IF('[1]Outside Edges'!L103&gt;=(13.5+1),"Yes","No")</f>
        <v>Yes</v>
      </c>
      <c r="I104" s="34" t="str">
        <f>IF('[1]Outside Edges'!M103&gt;=(13.5+1),"Yes","No")</f>
        <v>Yes</v>
      </c>
      <c r="J104" s="34" t="str">
        <f>IF('[1]Outside Edges'!N103&gt;=(13.5+1),"Yes","No")</f>
        <v>Yes</v>
      </c>
      <c r="K104" s="13" t="str">
        <f>IF(('[1]Outside Edges'!F103+6.1)&gt;=(13.5+1),"Yes","No")</f>
        <v>Yes</v>
      </c>
      <c r="L104" s="141" t="str">
        <f>IF(('[1]Outside Edges'!G103+6.1)&gt;=(13.5+1),"Yes","No")</f>
        <v>Yes</v>
      </c>
      <c r="M104" s="33" t="str">
        <f>IF(('[1]Outside Edges'!H103+6.1)&gt;=(13.5+1),"Yes","No")</f>
        <v>Yes</v>
      </c>
      <c r="N104" s="33" t="str">
        <f>IF(('[1]Outside Edges'!I103+6.1)&gt;=(13.5+1),"Yes","No")</f>
        <v>Yes</v>
      </c>
      <c r="O104" s="33" t="str">
        <f>IF(('[1]Outside Edges'!J103+6.1)&gt;=(13.5+1),"Yes","No")</f>
        <v>Yes</v>
      </c>
      <c r="P104" s="33" t="str">
        <f>IF(('[1]Outside Edges'!K103+6.1)&gt;=(13.5+1),"Yes","No")</f>
        <v>Yes</v>
      </c>
      <c r="Q104" s="34" t="str">
        <f>IF(('[1]Outside Edges'!L103+6.1)&gt;=(13.5+1),"Yes","No")</f>
        <v>Yes</v>
      </c>
      <c r="R104" s="33" t="str">
        <f>IF(('[1]Outside Edges'!M103+6.1)&gt;=(13.5+1),"Yes","No")</f>
        <v>Yes</v>
      </c>
      <c r="S104" s="35" t="str">
        <f>IF(('[1]Outside Edges'!N103+6.1)&gt;=(13.5+1),"Yes","No")</f>
        <v>Yes</v>
      </c>
    </row>
    <row r="105" spans="1:21" ht="15.75" customHeight="1" thickBot="1" x14ac:dyDescent="0.3">
      <c r="A105" s="30" t="str">
        <f>IF('[1]Outside Edges'!$A104&lt;&gt;"",'[1]Outside Edges'!$A104,"")</f>
        <v>D102</v>
      </c>
      <c r="B105" s="141" t="str">
        <f>IF('[1]Outside Edges'!F104&gt;=(13.5+1),"Yes","No")</f>
        <v>No</v>
      </c>
      <c r="C105" s="141" t="str">
        <f>IF('[1]Outside Edges'!G104&gt;=(13.5+1),"Yes","No")</f>
        <v>Yes</v>
      </c>
      <c r="D105" s="33" t="str">
        <f>IF('[1]Outside Edges'!H104&gt;=(13.5+1),"Yes","No")</f>
        <v>Yes</v>
      </c>
      <c r="E105" s="33" t="str">
        <f>IF('[1]Outside Edges'!I104&gt;=(13.5+1),"Yes","No")</f>
        <v>Yes</v>
      </c>
      <c r="F105" s="33" t="str">
        <f>IF('[1]Outside Edges'!J104&gt;=(13.5+1),"Yes","No")</f>
        <v>Yes</v>
      </c>
      <c r="G105" s="33" t="str">
        <f>IF('[1]Outside Edges'!K104&gt;=(13.5+1),"Yes","No")</f>
        <v>Yes</v>
      </c>
      <c r="H105" s="34" t="str">
        <f>IF('[1]Outside Edges'!L104&gt;=(13.5+1),"Yes","No")</f>
        <v>Yes</v>
      </c>
      <c r="I105" s="34" t="str">
        <f>IF('[1]Outside Edges'!M104&gt;=(13.5+1),"Yes","No")</f>
        <v>Yes</v>
      </c>
      <c r="J105" s="34" t="str">
        <f>IF('[1]Outside Edges'!N104&gt;=(13.5+1),"Yes","No")</f>
        <v>Yes</v>
      </c>
      <c r="K105" s="13" t="str">
        <f>IF(('[1]Outside Edges'!F104+6.1)&gt;=(13.5+1),"Yes","No")</f>
        <v>Yes</v>
      </c>
      <c r="L105" s="141" t="str">
        <f>IF(('[1]Outside Edges'!G104+6.1)&gt;=(13.5+1),"Yes","No")</f>
        <v>Yes</v>
      </c>
      <c r="M105" s="33" t="str">
        <f>IF(('[1]Outside Edges'!H104+6.1)&gt;=(13.5+1),"Yes","No")</f>
        <v>Yes</v>
      </c>
      <c r="N105" s="33" t="str">
        <f>IF(('[1]Outside Edges'!I104+6.1)&gt;=(13.5+1),"Yes","No")</f>
        <v>Yes</v>
      </c>
      <c r="O105" s="33" t="str">
        <f>IF(('[1]Outside Edges'!J104+6.1)&gt;=(13.5+1),"Yes","No")</f>
        <v>Yes</v>
      </c>
      <c r="P105" s="33" t="str">
        <f>IF(('[1]Outside Edges'!K104+6.1)&gt;=(13.5+1),"Yes","No")</f>
        <v>Yes</v>
      </c>
      <c r="Q105" s="34" t="str">
        <f>IF(('[1]Outside Edges'!L104+6.1)&gt;=(13.5+1),"Yes","No")</f>
        <v>Yes</v>
      </c>
      <c r="R105" s="33" t="str">
        <f>IF(('[1]Outside Edges'!M104+6.1)&gt;=(13.5+1),"Yes","No")</f>
        <v>Yes</v>
      </c>
      <c r="S105" s="35" t="str">
        <f>IF(('[1]Outside Edges'!N104+6.1)&gt;=(13.5+1),"Yes","No")</f>
        <v>Yes</v>
      </c>
    </row>
    <row r="106" spans="1:21" ht="15.75" customHeight="1" thickBot="1" x14ac:dyDescent="0.3">
      <c r="A106" s="186" t="str">
        <f>IF('[1]Outside Edges'!$A105&lt;&gt;"",'[1]Outside Edges'!$A105,"")</f>
        <v>D103</v>
      </c>
      <c r="B106" s="141" t="str">
        <f>IF('[1]Outside Edges'!F105&gt;=(13.5+1),"Yes","No")</f>
        <v>No</v>
      </c>
      <c r="C106" s="141" t="str">
        <f>IF('[1]Outside Edges'!G105&gt;=(13.5+1),"Yes","No")</f>
        <v>No</v>
      </c>
      <c r="D106" s="33" t="str">
        <f>IF('[1]Outside Edges'!H105&gt;=(13.5+1),"Yes","No")</f>
        <v>No</v>
      </c>
      <c r="E106" s="33" t="str">
        <f>IF('[1]Outside Edges'!I105&gt;=(13.5+1),"Yes","No")</f>
        <v>No</v>
      </c>
      <c r="F106" s="33" t="str">
        <f>IF('[1]Outside Edges'!J105&gt;=(13.5+1),"Yes","No")</f>
        <v>No</v>
      </c>
      <c r="G106" s="33" t="str">
        <f>IF('[1]Outside Edges'!K105&gt;=(13.5+1),"Yes","No")</f>
        <v>No</v>
      </c>
      <c r="H106" s="34" t="str">
        <f>IF('[1]Outside Edges'!L105&gt;=(13.5+1),"Yes","No")</f>
        <v>No</v>
      </c>
      <c r="I106" s="34" t="str">
        <f>IF('[1]Outside Edges'!M105&gt;=(13.5+1),"Yes","No")</f>
        <v>No</v>
      </c>
      <c r="J106" s="34" t="str">
        <f>IF('[1]Outside Edges'!N105&gt;=(13.5+1),"Yes","No")</f>
        <v>No</v>
      </c>
      <c r="K106" s="13" t="str">
        <f>IF(('[1]Outside Edges'!F105+6.1)&gt;=(13.5+1),"Yes","No")</f>
        <v>Yes</v>
      </c>
      <c r="L106" s="141" t="str">
        <f>IF(('[1]Outside Edges'!G105+6.1)&gt;=(13.5+1),"Yes","No")</f>
        <v>Yes</v>
      </c>
      <c r="M106" s="33" t="str">
        <f>IF(('[1]Outside Edges'!H105+6.1)&gt;=(13.5+1),"Yes","No")</f>
        <v>Yes</v>
      </c>
      <c r="N106" s="33" t="str">
        <f>IF(('[1]Outside Edges'!I105+6.1)&gt;=(13.5+1),"Yes","No")</f>
        <v>Yes</v>
      </c>
      <c r="O106" s="33" t="str">
        <f>IF(('[1]Outside Edges'!J105+6.1)&gt;=(13.5+1),"Yes","No")</f>
        <v>Yes</v>
      </c>
      <c r="P106" s="33" t="str">
        <f>IF(('[1]Outside Edges'!K105+6.1)&gt;=(13.5+1),"Yes","No")</f>
        <v>Yes</v>
      </c>
      <c r="Q106" s="34" t="str">
        <f>IF(('[1]Outside Edges'!L105+6.1)&gt;=(13.5+1),"Yes","No")</f>
        <v>Yes</v>
      </c>
      <c r="R106" s="33" t="str">
        <f>IF(('[1]Outside Edges'!M105+6.1)&gt;=(13.5+1),"Yes","No")</f>
        <v>Yes</v>
      </c>
      <c r="S106" s="35" t="str">
        <f>IF(('[1]Outside Edges'!N105+6.1)&gt;=(13.5+1),"Yes","No")</f>
        <v>Yes</v>
      </c>
    </row>
    <row r="107" spans="1:21" ht="15.75" customHeight="1" thickBot="1" x14ac:dyDescent="0.3">
      <c r="A107" s="185" t="str">
        <f>IF('[1]Outside Edges'!$A106&lt;&gt;"",'[1]Outside Edges'!$A106,"")</f>
        <v>D104</v>
      </c>
      <c r="B107" s="141" t="str">
        <f>IF('[1]Outside Edges'!F106&gt;=(13.5+1),"Yes","No")</f>
        <v>No</v>
      </c>
      <c r="C107" s="141" t="str">
        <f>IF('[1]Outside Edges'!G106&gt;=(13.5+1),"Yes","No")</f>
        <v>No</v>
      </c>
      <c r="D107" s="33" t="str">
        <f>IF('[1]Outside Edges'!H106&gt;=(13.5+1),"Yes","No")</f>
        <v>No</v>
      </c>
      <c r="E107" s="33" t="str">
        <f>IF('[1]Outside Edges'!I106&gt;=(13.5+1),"Yes","No")</f>
        <v>No</v>
      </c>
      <c r="F107" s="33" t="str">
        <f>IF('[1]Outside Edges'!J106&gt;=(13.5+1),"Yes","No")</f>
        <v>Yes</v>
      </c>
      <c r="G107" s="33" t="str">
        <f>IF('[1]Outside Edges'!K106&gt;=(13.5+1),"Yes","No")</f>
        <v>Yes</v>
      </c>
      <c r="H107" s="34" t="str">
        <f>IF('[1]Outside Edges'!L106&gt;=(13.5+1),"Yes","No")</f>
        <v>Yes</v>
      </c>
      <c r="I107" s="34" t="str">
        <f>IF('[1]Outside Edges'!M106&gt;=(13.5+1),"Yes","No")</f>
        <v>Yes</v>
      </c>
      <c r="J107" s="34" t="str">
        <f>IF('[1]Outside Edges'!N106&gt;=(13.5+1),"Yes","No")</f>
        <v>Yes</v>
      </c>
      <c r="K107" s="13" t="str">
        <f>IF(('[1]Outside Edges'!F106+6.1)&gt;=(13.5+1),"Yes","No")</f>
        <v>No</v>
      </c>
      <c r="L107" s="141" t="str">
        <f>IF(('[1]Outside Edges'!G106+6.1)&gt;=(13.5+1),"Yes","No")</f>
        <v>No</v>
      </c>
      <c r="M107" s="33" t="str">
        <f>IF(('[1]Outside Edges'!H106+6.1)&gt;=(13.5+1),"Yes","No")</f>
        <v>No</v>
      </c>
      <c r="N107" s="33" t="str">
        <f>IF(('[1]Outside Edges'!I106+6.1)&gt;=(13.5+1),"Yes","No")</f>
        <v>No</v>
      </c>
      <c r="O107" s="191" t="str">
        <f>IF(('[1]Outside Edges'!J106+6.1)&gt;=(13.5+1),"No","No")</f>
        <v>No</v>
      </c>
      <c r="P107" s="191" t="str">
        <f>IF(('[1]Outside Edges'!K106+6.1)&gt;=(13.5+1),"No","No")</f>
        <v>No</v>
      </c>
      <c r="Q107" s="189" t="str">
        <f>IF(('[1]Outside Edges'!L106+6.1)&gt;=(13.5+1),"No","No")</f>
        <v>No</v>
      </c>
      <c r="R107" s="191" t="str">
        <f>IF(('[1]Outside Edges'!M106+6.1)&gt;=(13.5+1),"No","No")</f>
        <v>No</v>
      </c>
      <c r="S107" s="35" t="str">
        <f>IF(('[1]Outside Edges'!N106+6.1)&gt;=(13.5+1),"Yes","No")</f>
        <v>Yes</v>
      </c>
    </row>
    <row r="108" spans="1:21" ht="15.75" customHeight="1" thickBot="1" x14ac:dyDescent="0.3">
      <c r="A108" s="185" t="str">
        <f>IF('[1]Outside Edges'!$A107&lt;&gt;"",'[1]Outside Edges'!$A107,"")</f>
        <v>D105</v>
      </c>
      <c r="B108" s="141" t="str">
        <f>IF('[1]Outside Edges'!F107&gt;=(13.5+1),"Yes","No")</f>
        <v>Yes</v>
      </c>
      <c r="C108" s="141" t="str">
        <f>IF('[1]Outside Edges'!G107&gt;=(13.5+1),"Yes","No")</f>
        <v>No</v>
      </c>
      <c r="D108" s="33" t="str">
        <f>IF('[1]Outside Edges'!H107&gt;=(13.5+1),"Yes","No")</f>
        <v>No</v>
      </c>
      <c r="E108" s="33" t="str">
        <f>IF('[1]Outside Edges'!I107&gt;=(13.5+1),"Yes","No")</f>
        <v>No</v>
      </c>
      <c r="F108" s="33" t="str">
        <f>IF('[1]Outside Edges'!J107&gt;=(13.5+1),"Yes","No")</f>
        <v>No</v>
      </c>
      <c r="G108" s="33" t="str">
        <f>IF('[1]Outside Edges'!K107&gt;=(13.5+1),"Yes","No")</f>
        <v>Yes</v>
      </c>
      <c r="H108" s="34" t="str">
        <f>IF('[1]Outside Edges'!L107&gt;=(13.5+1),"Yes","No")</f>
        <v>Yes</v>
      </c>
      <c r="I108" s="34" t="str">
        <f>IF('[1]Outside Edges'!M107&gt;=(13.5+1),"Yes","No")</f>
        <v>Yes</v>
      </c>
      <c r="J108" s="34" t="str">
        <f>IF('[1]Outside Edges'!N107&gt;=(13.5+1),"Yes","No")</f>
        <v>Yes</v>
      </c>
      <c r="K108" s="13" t="str">
        <f>IF(('[1]Outside Edges'!F107+6.1)&gt;=(13.5+1),"Yes","No")</f>
        <v>Yes</v>
      </c>
      <c r="L108" s="141" t="str">
        <f>IF(('[1]Outside Edges'!G107+6.1)&gt;=(13.5+1),"Yes","No")</f>
        <v>No</v>
      </c>
      <c r="M108" s="33" t="str">
        <f>IF(('[1]Outside Edges'!H107+6.1)&gt;=(13.5+1),"Yes","No")</f>
        <v>No</v>
      </c>
      <c r="N108" s="33" t="str">
        <f>IF(('[1]Outside Edges'!I107+6.1)&gt;=(13.5+1),"Yes","No")</f>
        <v>No</v>
      </c>
      <c r="O108" s="33" t="str">
        <f>IF(('[1]Outside Edges'!J107+6.1)&gt;=(13.5+1),"Yes","No")</f>
        <v>No</v>
      </c>
      <c r="P108" s="33" t="str">
        <f>IF(('[1]Outside Edges'!K107+6.1)&gt;=(13.5+1),"Yes","No")</f>
        <v>Yes</v>
      </c>
      <c r="Q108" s="34" t="str">
        <f>IF(('[1]Outside Edges'!L107+6.1)&gt;=(13.5+1),"Yes","No")</f>
        <v>Yes</v>
      </c>
      <c r="R108" s="33" t="str">
        <f>IF(('[1]Outside Edges'!M107+6.1)&gt;=(13.5+1),"Yes","No")</f>
        <v>Yes</v>
      </c>
      <c r="S108" s="35" t="str">
        <f>IF(('[1]Outside Edges'!N107+6.1)&gt;=(13.5+1),"Yes","No")</f>
        <v>Yes</v>
      </c>
    </row>
    <row r="109" spans="1:21" ht="15.75" customHeight="1" thickBot="1" x14ac:dyDescent="0.3">
      <c r="A109" s="186" t="str">
        <f>IF('[1]Outside Edges'!$A108&lt;&gt;"",'[1]Outside Edges'!$A108,"")</f>
        <v>D106</v>
      </c>
      <c r="B109" s="141" t="str">
        <f>IF('[1]Outside Edges'!F108&gt;=(13.5+1),"Yes","No")</f>
        <v>Yes</v>
      </c>
      <c r="C109" s="141" t="str">
        <f>IF('[1]Outside Edges'!G108&gt;=(13.5+1),"Yes","No")</f>
        <v>Yes</v>
      </c>
      <c r="D109" s="33" t="str">
        <f>IF('[1]Outside Edges'!H108&gt;=(13.5+1),"Yes","No")</f>
        <v>Yes</v>
      </c>
      <c r="E109" s="33" t="str">
        <f>IF('[1]Outside Edges'!I108&gt;=(13.5+1),"Yes","No")</f>
        <v>Yes</v>
      </c>
      <c r="F109" s="33" t="str">
        <f>IF('[1]Outside Edges'!J108&gt;=(13.5+1),"Yes","No")</f>
        <v>Yes</v>
      </c>
      <c r="G109" s="33" t="str">
        <f>IF('[1]Outside Edges'!K108&gt;=(13.5+1),"Yes","No")</f>
        <v>Yes</v>
      </c>
      <c r="H109" s="34" t="str">
        <f>IF('[1]Outside Edges'!L108&gt;=(13.5+1),"Yes","No")</f>
        <v>Yes</v>
      </c>
      <c r="I109" s="34" t="str">
        <f>IF('[1]Outside Edges'!M108&gt;=(13.5+1),"Yes","No")</f>
        <v>Yes</v>
      </c>
      <c r="J109" s="34" t="str">
        <f>IF('[1]Outside Edges'!N108&gt;=(13.5+1),"Yes","No")</f>
        <v>Yes</v>
      </c>
      <c r="K109" s="13" t="str">
        <f>IF(('[1]Outside Edges'!F108+6.1)&gt;=(13.5+1),"Yes","No")</f>
        <v>Yes</v>
      </c>
      <c r="L109" s="141" t="str">
        <f>IF(('[1]Outside Edges'!G108+6.1)&gt;=(13.5+1),"Yes","No")</f>
        <v>Yes</v>
      </c>
      <c r="M109" s="33" t="str">
        <f>IF(('[1]Outside Edges'!H108+6.1)&gt;=(13.5+1),"Yes","No")</f>
        <v>Yes</v>
      </c>
      <c r="N109" s="33" t="str">
        <f>IF(('[1]Outside Edges'!I108+6.1)&gt;=(13.5+1),"Yes","No")</f>
        <v>Yes</v>
      </c>
      <c r="O109" s="33" t="str">
        <f>IF(('[1]Outside Edges'!J108+6.1)&gt;=(13.5+1),"Yes","No")</f>
        <v>Yes</v>
      </c>
      <c r="P109" s="33" t="str">
        <f>IF(('[1]Outside Edges'!K108+6.1)&gt;=(13.5+1),"Yes","No")</f>
        <v>Yes</v>
      </c>
      <c r="Q109" s="34" t="str">
        <f>IF(('[1]Outside Edges'!L108+6.1)&gt;=(13.5+1),"Yes","No")</f>
        <v>Yes</v>
      </c>
      <c r="R109" s="33" t="str">
        <f>IF(('[1]Outside Edges'!M108+6.1)&gt;=(13.5+1),"Yes","No")</f>
        <v>Yes</v>
      </c>
      <c r="S109" s="35" t="str">
        <f>IF(('[1]Outside Edges'!N108+6.1)&gt;=(13.5+1),"Yes","No")</f>
        <v>Yes</v>
      </c>
    </row>
    <row r="110" spans="1:21" ht="15.75" customHeight="1" thickBot="1" x14ac:dyDescent="0.3">
      <c r="A110" s="31" t="str">
        <f>IF('[1]Outside Edges'!$A109&lt;&gt;"",'[1]Outside Edges'!$A109,"")</f>
        <v>D107</v>
      </c>
      <c r="B110" s="141" t="str">
        <f>IF('[1]Outside Edges'!F109&gt;=(13.5+1),"Yes","No")</f>
        <v>No</v>
      </c>
      <c r="C110" s="141" t="str">
        <f>IF('[1]Outside Edges'!G109&gt;=(13.5+1),"Yes","No")</f>
        <v>No</v>
      </c>
      <c r="D110" s="33" t="str">
        <f>IF('[1]Outside Edges'!H109&gt;=(13.5+1),"Yes","No")</f>
        <v>No</v>
      </c>
      <c r="E110" s="33" t="str">
        <f>IF('[1]Outside Edges'!I109&gt;=(13.5+1),"Yes","No")</f>
        <v>No</v>
      </c>
      <c r="F110" s="33" t="str">
        <f>IF('[1]Outside Edges'!J109&gt;=(13.5+1),"Yes","No")</f>
        <v>No</v>
      </c>
      <c r="G110" s="33" t="str">
        <f>IF('[1]Outside Edges'!K109&gt;=(13.5+1),"Yes","No")</f>
        <v>No</v>
      </c>
      <c r="H110" s="34" t="str">
        <f>IF('[1]Outside Edges'!L109&gt;=(13.5+1),"Yes","No")</f>
        <v>No</v>
      </c>
      <c r="I110" s="34" t="str">
        <f>IF('[1]Outside Edges'!M109&gt;=(13.5+1),"Yes","No")</f>
        <v>Yes</v>
      </c>
      <c r="J110" s="34" t="str">
        <f>IF('[1]Outside Edges'!N109&gt;=(13.5+1),"Yes","No")</f>
        <v>Yes</v>
      </c>
      <c r="K110" s="13" t="str">
        <f>IF(('[1]Outside Edges'!F109+6.1)&gt;=(13.5+1),"Yes","No")</f>
        <v>No</v>
      </c>
      <c r="L110" s="141" t="str">
        <f>IF(('[1]Outside Edges'!G109+6.1)&gt;=(13.5+1),"Yes","No")</f>
        <v>No</v>
      </c>
      <c r="M110" s="33" t="str">
        <f>IF(('[1]Outside Edges'!H109+6.1)&gt;=(13.5+1),"Yes","No")</f>
        <v>No</v>
      </c>
      <c r="N110" s="33" t="str">
        <f>IF(('[1]Outside Edges'!I109+6.1)&gt;=(13.5+1),"Yes","No")</f>
        <v>No</v>
      </c>
      <c r="O110" s="33" t="str">
        <f>IF(('[1]Outside Edges'!J109+6.1)&gt;=(13.5+1),"Yes","No")</f>
        <v>Yes</v>
      </c>
      <c r="P110" s="33" t="str">
        <f>IF(('[1]Outside Edges'!K109+6.1)&gt;=(13.5+1),"Yes","No")</f>
        <v>Yes</v>
      </c>
      <c r="Q110" s="34" t="str">
        <f>IF(('[1]Outside Edges'!L109+6.1)&gt;=(13.5+1),"Yes","No")</f>
        <v>Yes</v>
      </c>
      <c r="R110" s="33" t="str">
        <f>IF(('[1]Outside Edges'!M109+6.1)&gt;=(13.5+1),"Yes","No")</f>
        <v>Yes</v>
      </c>
      <c r="S110" s="35" t="str">
        <f>IF(('[1]Outside Edges'!N109+6.1)&gt;=(13.5+1),"Yes","No")</f>
        <v>Yes</v>
      </c>
    </row>
    <row r="111" spans="1:21" ht="15.75" customHeight="1" thickBot="1" x14ac:dyDescent="0.3">
      <c r="A111" s="185" t="str">
        <f>IF('[1]Outside Edges'!$A110&lt;&gt;"",'[1]Outside Edges'!$A110,"")</f>
        <v>D108</v>
      </c>
      <c r="B111" s="141" t="str">
        <f>IF('[1]Outside Edges'!F110&gt;=(13.5+1),"Yes","No")</f>
        <v>No</v>
      </c>
      <c r="C111" s="141" t="str">
        <f>IF('[1]Outside Edges'!G110&gt;=(13.5+1),"Yes","No")</f>
        <v>No</v>
      </c>
      <c r="D111" s="33" t="str">
        <f>IF('[1]Outside Edges'!H110&gt;=(13.5+1),"Yes","No")</f>
        <v>No</v>
      </c>
      <c r="E111" s="33" t="str">
        <f>IF('[1]Outside Edges'!I110&gt;=(13.5+1),"Yes","No")</f>
        <v>No</v>
      </c>
      <c r="F111" s="33" t="str">
        <f>IF('[1]Outside Edges'!J110&gt;=(13.5+1),"Yes","No")</f>
        <v>No</v>
      </c>
      <c r="G111" s="33" t="str">
        <f>IF('[1]Outside Edges'!K110&gt;=(13.5+1),"Yes","No")</f>
        <v>No</v>
      </c>
      <c r="H111" s="34" t="str">
        <f>IF('[1]Outside Edges'!L110&gt;=(13.5+1),"Yes","No")</f>
        <v>No</v>
      </c>
      <c r="I111" s="34" t="str">
        <f>IF('[1]Outside Edges'!M110&gt;=(13.5+1),"Yes","No")</f>
        <v>No</v>
      </c>
      <c r="J111" s="34" t="str">
        <f>IF('[1]Outside Edges'!N110&gt;=(13.5+1),"Yes","No")</f>
        <v>No</v>
      </c>
      <c r="K111" s="13" t="str">
        <f>IF(('[1]Outside Edges'!F110+6.1)&gt;=(13.5+1),"Yes","No")</f>
        <v>Yes</v>
      </c>
      <c r="L111" s="141" t="str">
        <f>IF(('[1]Outside Edges'!G110+6.1)&gt;=(13.5+1),"Yes","No")</f>
        <v>No</v>
      </c>
      <c r="M111" s="33" t="str">
        <f>IF(('[1]Outside Edges'!H110+6.1)&gt;=(13.5+1),"Yes","No")</f>
        <v>No</v>
      </c>
      <c r="N111" s="33" t="str">
        <f>IF(('[1]Outside Edges'!I110+6.1)&gt;=(13.5+1),"Yes","No")</f>
        <v>No</v>
      </c>
      <c r="O111" s="33" t="str">
        <f>IF(('[1]Outside Edges'!J110+6.1)&gt;=(13.5+1),"Yes","No")</f>
        <v>No</v>
      </c>
      <c r="P111" s="33" t="str">
        <f>IF(('[1]Outside Edges'!K110+6.1)&gt;=(13.5+1),"Yes","No")</f>
        <v>No</v>
      </c>
      <c r="Q111" s="34" t="str">
        <f>IF(('[1]Outside Edges'!L110+6.1)&gt;=(13.5+1),"Yes","No")</f>
        <v>No</v>
      </c>
      <c r="R111" s="33" t="str">
        <f>IF(('[1]Outside Edges'!M110+6.1)&gt;=(13.5+1),"Yes","No")</f>
        <v>No</v>
      </c>
      <c r="S111" s="35" t="str">
        <f>IF(('[1]Outside Edges'!N110+6.1)&gt;=(13.5+1),"Yes","No")</f>
        <v>No</v>
      </c>
    </row>
    <row r="112" spans="1:21" ht="15.75" customHeight="1" thickBot="1" x14ac:dyDescent="0.3">
      <c r="A112" s="31" t="str">
        <f>IF('[1]Outside Edges'!$A111&lt;&gt;"",'[1]Outside Edges'!$A111,"")</f>
        <v>D109</v>
      </c>
      <c r="B112" s="141" t="str">
        <f>IF('[1]Outside Edges'!F111&gt;=(13.5+1),"Yes","No")</f>
        <v>Yes</v>
      </c>
      <c r="C112" s="141" t="str">
        <f>IF('[1]Outside Edges'!G111&gt;=(13.5+1),"Yes","No")</f>
        <v>Yes</v>
      </c>
      <c r="D112" s="33" t="str">
        <f>IF('[1]Outside Edges'!H111&gt;=(13.5+1),"Yes","No")</f>
        <v>Yes</v>
      </c>
      <c r="E112" s="33" t="str">
        <f>IF('[1]Outside Edges'!I111&gt;=(13.5+1),"Yes","No")</f>
        <v>Yes</v>
      </c>
      <c r="F112" s="33" t="str">
        <f>IF('[1]Outside Edges'!J111&gt;=(13.5+1),"Yes","No")</f>
        <v>Yes</v>
      </c>
      <c r="G112" s="33" t="str">
        <f>IF('[1]Outside Edges'!K111&gt;=(13.5+1),"Yes","No")</f>
        <v>Yes</v>
      </c>
      <c r="H112" s="34" t="str">
        <f>IF('[1]Outside Edges'!L111&gt;=(13.5+1),"Yes","No")</f>
        <v>Yes</v>
      </c>
      <c r="I112" s="34" t="str">
        <f>IF('[1]Outside Edges'!M111&gt;=(13.5+1),"Yes","No")</f>
        <v>Yes</v>
      </c>
      <c r="J112" s="34" t="str">
        <f>IF('[1]Outside Edges'!N111&gt;=(13.5+1),"Yes","No")</f>
        <v>Yes</v>
      </c>
      <c r="K112" s="13" t="str">
        <f>IF(('[1]Outside Edges'!F111+6.1)&gt;=(13.5+1),"Yes","No")</f>
        <v>Yes</v>
      </c>
      <c r="L112" s="141" t="str">
        <f>IF(('[1]Outside Edges'!G111+6.1)&gt;=(13.5+1),"Yes","No")</f>
        <v>Yes</v>
      </c>
      <c r="M112" s="33" t="str">
        <f>IF(('[1]Outside Edges'!H111+6.1)&gt;=(13.5+1),"Yes","No")</f>
        <v>Yes</v>
      </c>
      <c r="N112" s="33" t="str">
        <f>IF(('[1]Outside Edges'!I111+6.1)&gt;=(13.5+1),"Yes","No")</f>
        <v>Yes</v>
      </c>
      <c r="O112" s="33" t="str">
        <f>IF(('[1]Outside Edges'!J111+6.1)&gt;=(13.5+1),"Yes","No")</f>
        <v>Yes</v>
      </c>
      <c r="P112" s="33" t="str">
        <f>IF(('[1]Outside Edges'!K111+6.1)&gt;=(13.5+1),"Yes","No")</f>
        <v>Yes</v>
      </c>
      <c r="Q112" s="34" t="str">
        <f>IF(('[1]Outside Edges'!L111+6.1)&gt;=(13.5+1),"Yes","No")</f>
        <v>Yes</v>
      </c>
      <c r="R112" s="33" t="str">
        <f>IF(('[1]Outside Edges'!M111+6.1)&gt;=(13.5+1),"Yes","No")</f>
        <v>Yes</v>
      </c>
      <c r="S112" s="35" t="str">
        <f>IF(('[1]Outside Edges'!N111+6.1)&gt;=(13.5+1),"Yes","No")</f>
        <v>Yes</v>
      </c>
    </row>
    <row r="113" spans="1:19" ht="15.75" customHeight="1" thickBot="1" x14ac:dyDescent="0.3">
      <c r="A113" s="183" t="str">
        <f>IF('[1]Outside Edges'!$A112&lt;&gt;"",'[1]Outside Edges'!$A112,"")</f>
        <v>D110</v>
      </c>
      <c r="B113" s="141" t="str">
        <f>IF('[1]Outside Edges'!F112&gt;=(13.5+1),"Yes","No")</f>
        <v>No</v>
      </c>
      <c r="C113" s="141" t="str">
        <f>IF('[1]Outside Edges'!G112&gt;=(13.5+1),"Yes","No")</f>
        <v>No</v>
      </c>
      <c r="D113" s="33" t="str">
        <f>IF('[1]Outside Edges'!H112&gt;=(13.5+1),"Yes","No")</f>
        <v>No</v>
      </c>
      <c r="E113" s="191" t="str">
        <f>IF('[1]Outside Edges'!I112&gt;=(13.5+1),"No","No")</f>
        <v>No</v>
      </c>
      <c r="F113" s="33" t="str">
        <f>IF('[1]Outside Edges'!J112&gt;=(13.5+1),"Yes","No")</f>
        <v>Yes</v>
      </c>
      <c r="G113" s="33" t="str">
        <f>IF('[1]Outside Edges'!K112&gt;=(13.5+1),"Yes","No")</f>
        <v>Yes</v>
      </c>
      <c r="H113" s="34" t="str">
        <f>IF('[1]Outside Edges'!L112&gt;=(13.5+1),"Yes","No")</f>
        <v>Yes</v>
      </c>
      <c r="I113" s="34" t="str">
        <f>IF('[1]Outside Edges'!M112&gt;=(13.5+1),"Yes","No")</f>
        <v>Yes</v>
      </c>
      <c r="J113" s="34" t="str">
        <f>IF('[1]Outside Edges'!N112&gt;=(13.5+1),"Yes","No")</f>
        <v>Yes</v>
      </c>
      <c r="K113" s="13" t="str">
        <f>IF(('[1]Outside Edges'!F112+6.1)&gt;=(13.5+1),"Yes","No")</f>
        <v>Yes</v>
      </c>
      <c r="L113" s="190" t="str">
        <f>IF(('[1]Outside Edges'!G112+6.1)&gt;=(13.5+1),"No","No")</f>
        <v>No</v>
      </c>
      <c r="M113" s="191" t="str">
        <f>IF(('[1]Outside Edges'!H112+6.1)&gt;=(13.5+1),"No","No")</f>
        <v>No</v>
      </c>
      <c r="N113" s="191" t="str">
        <f>IF(('[1]Outside Edges'!I112+6.1)&gt;=(13.5+1),"No","No")</f>
        <v>No</v>
      </c>
      <c r="O113" s="191" t="str">
        <f>IF(('[1]Outside Edges'!J112+6.1)&gt;=(13.5+1),"No","No")</f>
        <v>No</v>
      </c>
      <c r="P113" s="191" t="str">
        <f>IF(('[1]Outside Edges'!K112+6.1)&gt;=(13.5+1),"No","No")</f>
        <v>No</v>
      </c>
      <c r="Q113" s="34" t="str">
        <f>IF(('[1]Outside Edges'!L112+6.1)&gt;=(13.5+1),"Yes","No")</f>
        <v>Yes</v>
      </c>
      <c r="R113" s="33" t="str">
        <f>IF(('[1]Outside Edges'!M112+6.1)&gt;=(13.5+1),"Yes","No")</f>
        <v>Yes</v>
      </c>
      <c r="S113" s="35" t="str">
        <f>IF(('[1]Outside Edges'!N112+6.1)&gt;=(13.5+1),"Yes","No")</f>
        <v>Yes</v>
      </c>
    </row>
    <row r="114" spans="1:19" ht="15.75" customHeight="1" thickBot="1" x14ac:dyDescent="0.3">
      <c r="A114" s="184" t="str">
        <f>IF('[1]Outside Edges'!$A113&lt;&gt;"",'[1]Outside Edges'!$A113,"")</f>
        <v>D111</v>
      </c>
      <c r="B114" s="141" t="str">
        <f>IF('[1]Outside Edges'!F113&gt;=(13.5+1),"Yes","No")</f>
        <v>No</v>
      </c>
      <c r="C114" s="141" t="str">
        <f>IF('[1]Outside Edges'!G113&gt;=(13.5+1),"Yes","No")</f>
        <v>No</v>
      </c>
      <c r="D114" s="33" t="str">
        <f>IF('[1]Outside Edges'!H113&gt;=(13.5+1),"Yes","No")</f>
        <v>No</v>
      </c>
      <c r="E114" s="33" t="str">
        <f>IF('[1]Outside Edges'!I113&gt;=(13.5+1),"Yes","No")</f>
        <v>No</v>
      </c>
      <c r="F114" s="33" t="str">
        <f>IF('[1]Outside Edges'!J113&gt;=(13.5+1),"Yes","No")</f>
        <v>No</v>
      </c>
      <c r="G114" s="33" t="str">
        <f>IF('[1]Outside Edges'!K113&gt;=(13.5+1),"Yes","No")</f>
        <v>No</v>
      </c>
      <c r="H114" s="34" t="str">
        <f>IF('[1]Outside Edges'!L113&gt;=(13.5+1),"Yes","No")</f>
        <v>No</v>
      </c>
      <c r="I114" s="34" t="str">
        <f>IF('[1]Outside Edges'!M113&gt;=(13.5+1),"Yes","No")</f>
        <v>No</v>
      </c>
      <c r="J114" s="34" t="str">
        <f>IF('[1]Outside Edges'!N113&gt;=(13.5+1),"Yes","No")</f>
        <v>No</v>
      </c>
      <c r="K114" s="13" t="str">
        <f>IF(('[1]Outside Edges'!F113+6.1)&gt;=(13.5+1),"Yes","No")</f>
        <v>Yes</v>
      </c>
      <c r="L114" s="141" t="str">
        <f>IF(('[1]Outside Edges'!G113+6.1)&gt;=(13.5+1),"Yes","No")</f>
        <v>Yes</v>
      </c>
      <c r="M114" s="33" t="str">
        <f>IF(('[1]Outside Edges'!H113+6.1)&gt;=(13.5+1),"Yes","No")</f>
        <v>Yes</v>
      </c>
      <c r="N114" s="33" t="str">
        <f>IF(('[1]Outside Edges'!I113+6.1)&gt;=(13.5+1),"Yes","No")</f>
        <v>Yes</v>
      </c>
      <c r="O114" s="33" t="str">
        <f>IF(('[1]Outside Edges'!J113+6.1)&gt;=(13.5+1),"Yes","No")</f>
        <v>Yes</v>
      </c>
      <c r="P114" s="33" t="str">
        <f>IF(('[1]Outside Edges'!K113+6.1)&gt;=(13.5+1),"Yes","No")</f>
        <v>Yes</v>
      </c>
      <c r="Q114" s="34" t="str">
        <f>IF(('[1]Outside Edges'!L113+6.1)&gt;=(13.5+1),"Yes","No")</f>
        <v>Yes</v>
      </c>
      <c r="R114" s="33" t="str">
        <f>IF(('[1]Outside Edges'!M113+6.1)&gt;=(13.5+1),"Yes","No")</f>
        <v>Yes</v>
      </c>
      <c r="S114" s="35" t="str">
        <f>IF(('[1]Outside Edges'!N113+6.1)&gt;=(13.5+1),"Yes","No")</f>
        <v>Yes</v>
      </c>
    </row>
    <row r="115" spans="1:19" ht="15.75" customHeight="1" thickBot="1" x14ac:dyDescent="0.3">
      <c r="A115" s="30" t="str">
        <f>IF('[1]Outside Edges'!$A114&lt;&gt;"",'[1]Outside Edges'!$A114,"")</f>
        <v>D112</v>
      </c>
      <c r="B115" s="141" t="str">
        <f>IF('[1]Outside Edges'!F114&gt;=(13.5+1),"Yes","No")</f>
        <v>No</v>
      </c>
      <c r="C115" s="141" t="str">
        <f>IF('[1]Outside Edges'!G114&gt;=(13.5+1),"Yes","No")</f>
        <v>No</v>
      </c>
      <c r="D115" s="33" t="str">
        <f>IF('[1]Outside Edges'!H114&gt;=(13.5+1),"Yes","No")</f>
        <v>No</v>
      </c>
      <c r="E115" s="33" t="str">
        <f>IF('[1]Outside Edges'!I114&gt;=(13.5+1),"Yes","No")</f>
        <v>No</v>
      </c>
      <c r="F115" s="33" t="str">
        <f>IF('[1]Outside Edges'!J114&gt;=(13.5+1),"Yes","No")</f>
        <v>No</v>
      </c>
      <c r="G115" s="33" t="str">
        <f>IF('[1]Outside Edges'!K114&gt;=(13.5+1),"Yes","No")</f>
        <v>No</v>
      </c>
      <c r="H115" s="34" t="str">
        <f>IF('[1]Outside Edges'!L114&gt;=(13.5+1),"Yes","No")</f>
        <v>Yes</v>
      </c>
      <c r="I115" s="34" t="str">
        <f>IF('[1]Outside Edges'!M114&gt;=(13.5+1),"Yes","No")</f>
        <v>Yes</v>
      </c>
      <c r="J115" s="34" t="str">
        <f>IF('[1]Outside Edges'!N114&gt;=(13.5+1),"Yes","No")</f>
        <v>Yes</v>
      </c>
      <c r="K115" s="13" t="str">
        <f>IF(('[1]Outside Edges'!F114+6.1)&gt;=(13.5+1),"Yes","No")</f>
        <v>Yes</v>
      </c>
      <c r="L115" s="141" t="str">
        <f>IF(('[1]Outside Edges'!G114+6.1)&gt;=(13.5+1),"Yes","No")</f>
        <v>Yes</v>
      </c>
      <c r="M115" s="33" t="str">
        <f>IF(('[1]Outside Edges'!H114+6.1)&gt;=(13.5+1),"Yes","No")</f>
        <v>Yes</v>
      </c>
      <c r="N115" s="33" t="str">
        <f>IF(('[1]Outside Edges'!I114+6.1)&gt;=(13.5+1),"Yes","No")</f>
        <v>Yes</v>
      </c>
      <c r="O115" s="33" t="str">
        <f>IF(('[1]Outside Edges'!J114+6.1)&gt;=(13.5+1),"Yes","No")</f>
        <v>Yes</v>
      </c>
      <c r="P115" s="33" t="str">
        <f>IF(('[1]Outside Edges'!K114+6.1)&gt;=(13.5+1),"Yes","No")</f>
        <v>Yes</v>
      </c>
      <c r="Q115" s="34" t="str">
        <f>IF(('[1]Outside Edges'!L114+6.1)&gt;=(13.5+1),"Yes","No")</f>
        <v>Yes</v>
      </c>
      <c r="R115" s="33" t="str">
        <f>IF(('[1]Outside Edges'!M114+6.1)&gt;=(13.5+1),"Yes","No")</f>
        <v>Yes</v>
      </c>
      <c r="S115" s="35" t="str">
        <f>IF(('[1]Outside Edges'!N114+6.1)&gt;=(13.5+1),"Yes","No")</f>
        <v>Yes</v>
      </c>
    </row>
    <row r="116" spans="1:19" ht="15.75" customHeight="1" thickBot="1" x14ac:dyDescent="0.3">
      <c r="A116" s="184" t="str">
        <f>IF('[1]Outside Edges'!$A115&lt;&gt;"",'[1]Outside Edges'!$A115,"")</f>
        <v>D113</v>
      </c>
      <c r="B116" s="141" t="str">
        <f>IF('[1]Outside Edges'!F115&gt;=(13.5+1),"Yes","No")</f>
        <v>No</v>
      </c>
      <c r="C116" s="141" t="str">
        <f>IF('[1]Outside Edges'!G115&gt;=(13.5+1),"Yes","No")</f>
        <v>No</v>
      </c>
      <c r="D116" s="33" t="str">
        <f>IF('[1]Outside Edges'!H115&gt;=(13.5+1),"Yes","No")</f>
        <v>No</v>
      </c>
      <c r="E116" s="33" t="str">
        <f>IF('[1]Outside Edges'!I115&gt;=(13.5+1),"Yes","No")</f>
        <v>No</v>
      </c>
      <c r="F116" s="33" t="str">
        <f>IF('[1]Outside Edges'!J115&gt;=(13.5+1),"Yes","No")</f>
        <v>No</v>
      </c>
      <c r="G116" s="33" t="str">
        <f>IF('[1]Outside Edges'!K115&gt;=(13.5+1),"Yes","No")</f>
        <v>No</v>
      </c>
      <c r="H116" s="34" t="str">
        <f>IF('[1]Outside Edges'!L115&gt;=(13.5+1),"Yes","No")</f>
        <v>No</v>
      </c>
      <c r="I116" s="34" t="str">
        <f>IF('[1]Outside Edges'!M115&gt;=(13.5+1),"Yes","No")</f>
        <v>No</v>
      </c>
      <c r="J116" s="34" t="str">
        <f>IF('[1]Outside Edges'!N115&gt;=(13.5+1),"Yes","No")</f>
        <v>No</v>
      </c>
      <c r="K116" s="13" t="str">
        <f>IF(('[1]Outside Edges'!F115+6.1)&gt;=(13.5+1),"Yes","No")</f>
        <v>Yes</v>
      </c>
      <c r="L116" s="141" t="str">
        <f>IF(('[1]Outside Edges'!G115+6.1)&gt;=(13.5+1),"Yes","No")</f>
        <v>Yes</v>
      </c>
      <c r="M116" s="33" t="str">
        <f>IF(('[1]Outside Edges'!H115+6.1)&gt;=(13.5+1),"Yes","No")</f>
        <v>Yes</v>
      </c>
      <c r="N116" s="33" t="str">
        <f>IF(('[1]Outside Edges'!I115+6.1)&gt;=(13.5+1),"Yes","No")</f>
        <v>Yes</v>
      </c>
      <c r="O116" s="33" t="str">
        <f>IF(('[1]Outside Edges'!J115+6.1)&gt;=(13.5+1),"Yes","No")</f>
        <v>Yes</v>
      </c>
      <c r="P116" s="33" t="str">
        <f>IF(('[1]Outside Edges'!K115+6.1)&gt;=(13.5+1),"Yes","No")</f>
        <v>Yes</v>
      </c>
      <c r="Q116" s="34" t="str">
        <f>IF(('[1]Outside Edges'!L115+6.1)&gt;=(13.5+1),"Yes","No")</f>
        <v>Yes</v>
      </c>
      <c r="R116" s="33" t="str">
        <f>IF(('[1]Outside Edges'!M115+6.1)&gt;=(13.5+1),"Yes","No")</f>
        <v>Yes</v>
      </c>
      <c r="S116" s="35" t="str">
        <f>IF(('[1]Outside Edges'!N115+6.1)&gt;=(13.5+1),"Yes","No")</f>
        <v>Yes</v>
      </c>
    </row>
    <row r="117" spans="1:19" ht="15.75" customHeight="1" thickBot="1" x14ac:dyDescent="0.3">
      <c r="A117" s="186" t="str">
        <f>IF('[1]Outside Edges'!$A116&lt;&gt;"",'[1]Outside Edges'!$A116,"")</f>
        <v>D114</v>
      </c>
      <c r="B117" s="141" t="str">
        <f>IF('[1]Outside Edges'!F116&gt;=(13.5+1),"Yes","No")</f>
        <v>Yes</v>
      </c>
      <c r="C117" s="141" t="str">
        <f>IF('[1]Outside Edges'!G116&gt;=(13.5+1),"Yes","No")</f>
        <v>Yes</v>
      </c>
      <c r="D117" s="33" t="str">
        <f>IF('[1]Outside Edges'!H116&gt;=(13.5+1),"Yes","No")</f>
        <v>Yes</v>
      </c>
      <c r="E117" s="33" t="str">
        <f>IF('[1]Outside Edges'!I116&gt;=(13.5+1),"Yes","No")</f>
        <v>Yes</v>
      </c>
      <c r="F117" s="33" t="str">
        <f>IF('[1]Outside Edges'!J116&gt;=(13.5+1),"Yes","No")</f>
        <v>Yes</v>
      </c>
      <c r="G117" s="33" t="str">
        <f>IF('[1]Outside Edges'!K116&gt;=(13.5+1),"Yes","No")</f>
        <v>Yes</v>
      </c>
      <c r="H117" s="34" t="str">
        <f>IF('[1]Outside Edges'!L116&gt;=(13.5+1),"Yes","No")</f>
        <v>Yes</v>
      </c>
      <c r="I117" s="34" t="str">
        <f>IF('[1]Outside Edges'!M116&gt;=(13.5+1),"Yes","No")</f>
        <v>Yes</v>
      </c>
      <c r="J117" s="34" t="str">
        <f>IF('[1]Outside Edges'!N116&gt;=(13.5+1),"Yes","No")</f>
        <v>Yes</v>
      </c>
      <c r="K117" s="13" t="str">
        <f>IF(('[1]Outside Edges'!F116+6.1)&gt;=(13.5+1),"Yes","No")</f>
        <v>Yes</v>
      </c>
      <c r="L117" s="141" t="str">
        <f>IF(('[1]Outside Edges'!G116+6.1)&gt;=(13.5+1),"Yes","No")</f>
        <v>Yes</v>
      </c>
      <c r="M117" s="33" t="str">
        <f>IF(('[1]Outside Edges'!H116+6.1)&gt;=(13.5+1),"Yes","No")</f>
        <v>Yes</v>
      </c>
      <c r="N117" s="33" t="str">
        <f>IF(('[1]Outside Edges'!I116+6.1)&gt;=(13.5+1),"Yes","No")</f>
        <v>Yes</v>
      </c>
      <c r="O117" s="33" t="str">
        <f>IF(('[1]Outside Edges'!J116+6.1)&gt;=(13.5+1),"Yes","No")</f>
        <v>Yes</v>
      </c>
      <c r="P117" s="33" t="str">
        <f>IF(('[1]Outside Edges'!K116+6.1)&gt;=(13.5+1),"Yes","No")</f>
        <v>Yes</v>
      </c>
      <c r="Q117" s="34" t="str">
        <f>IF(('[1]Outside Edges'!L116+6.1)&gt;=(13.5+1),"Yes","No")</f>
        <v>Yes</v>
      </c>
      <c r="R117" s="33" t="str">
        <f>IF(('[1]Outside Edges'!M116+6.1)&gt;=(13.5+1),"Yes","No")</f>
        <v>Yes</v>
      </c>
      <c r="S117" s="35" t="str">
        <f>IF(('[1]Outside Edges'!N116+6.1)&gt;=(13.5+1),"Yes","No")</f>
        <v>Yes</v>
      </c>
    </row>
    <row r="118" spans="1:19" ht="15.75" customHeight="1" thickBot="1" x14ac:dyDescent="0.3">
      <c r="A118" s="31" t="str">
        <f>IF('[1]Outside Edges'!$A117&lt;&gt;"",'[1]Outside Edges'!$A117,"")</f>
        <v>D115</v>
      </c>
      <c r="B118" s="141" t="str">
        <f>IF('[1]Outside Edges'!F117&gt;=(13.5+1),"Yes","No")</f>
        <v>No</v>
      </c>
      <c r="C118" s="141" t="str">
        <f>IF('[1]Outside Edges'!G117&gt;=(13.5+1),"Yes","No")</f>
        <v>No</v>
      </c>
      <c r="D118" s="33" t="str">
        <f>IF('[1]Outside Edges'!H117&gt;=(13.5+1),"Yes","No")</f>
        <v>No</v>
      </c>
      <c r="E118" s="33" t="str">
        <f>IF('[1]Outside Edges'!I117&gt;=(13.5+1),"Yes","No")</f>
        <v>No</v>
      </c>
      <c r="F118" s="33" t="str">
        <f>IF('[1]Outside Edges'!J117&gt;=(13.5+1),"Yes","No")</f>
        <v>No</v>
      </c>
      <c r="G118" s="33" t="str">
        <f>IF('[1]Outside Edges'!K117&gt;=(13.5+1),"Yes","No")</f>
        <v>No</v>
      </c>
      <c r="H118" s="34" t="str">
        <f>IF('[1]Outside Edges'!L117&gt;=(13.5+1),"Yes","No")</f>
        <v>No</v>
      </c>
      <c r="I118" s="34" t="str">
        <f>IF('[1]Outside Edges'!M117&gt;=(13.5+1),"Yes","No")</f>
        <v>No</v>
      </c>
      <c r="J118" s="34" t="str">
        <f>IF('[1]Outside Edges'!N117&gt;=(13.5+1),"Yes","No")</f>
        <v>Yes</v>
      </c>
      <c r="K118" s="13" t="str">
        <f>IF(('[1]Outside Edges'!F117+6.1)&gt;=(13.5+1),"Yes","No")</f>
        <v>Yes</v>
      </c>
      <c r="L118" s="141" t="str">
        <f>IF(('[1]Outside Edges'!G117+6.1)&gt;=(13.5+1),"Yes","No")</f>
        <v>Yes</v>
      </c>
      <c r="M118" s="33" t="str">
        <f>IF(('[1]Outside Edges'!H117+6.1)&gt;=(13.5+1),"Yes","No")</f>
        <v>Yes</v>
      </c>
      <c r="N118" s="33" t="str">
        <f>IF(('[1]Outside Edges'!I117+6.1)&gt;=(13.5+1),"Yes","No")</f>
        <v>Yes</v>
      </c>
      <c r="O118" s="33" t="str">
        <f>IF(('[1]Outside Edges'!J117+6.1)&gt;=(13.5+1),"Yes","No")</f>
        <v>Yes</v>
      </c>
      <c r="P118" s="33" t="str">
        <f>IF(('[1]Outside Edges'!K117+6.1)&gt;=(13.5+1),"Yes","No")</f>
        <v>Yes</v>
      </c>
      <c r="Q118" s="34" t="str">
        <f>IF(('[1]Outside Edges'!L117+6.1)&gt;=(13.5+1),"Yes","No")</f>
        <v>Yes</v>
      </c>
      <c r="R118" s="33" t="str">
        <f>IF(('[1]Outside Edges'!M117+6.1)&gt;=(13.5+1),"Yes","No")</f>
        <v>Yes</v>
      </c>
      <c r="S118" s="35" t="str">
        <f>IF(('[1]Outside Edges'!N117+6.1)&gt;=(13.5+1),"Yes","No")</f>
        <v>Yes</v>
      </c>
    </row>
    <row r="119" spans="1:19" ht="15.75" customHeight="1" thickBot="1" x14ac:dyDescent="0.3">
      <c r="A119" s="30" t="str">
        <f>IF('[1]Outside Edges'!$A118&lt;&gt;"",'[1]Outside Edges'!$A118,"")</f>
        <v>D116</v>
      </c>
      <c r="B119" s="141" t="str">
        <f>IF('[1]Outside Edges'!F118&gt;=(13.5+1),"Yes","No")</f>
        <v>No</v>
      </c>
      <c r="C119" s="141" t="str">
        <f>IF('[1]Outside Edges'!G118&gt;=(13.5+1),"Yes","No")</f>
        <v>No</v>
      </c>
      <c r="D119" s="33" t="str">
        <f>IF('[1]Outside Edges'!H118&gt;=(13.5+1),"Yes","No")</f>
        <v>No</v>
      </c>
      <c r="E119" s="33" t="str">
        <f>IF('[1]Outside Edges'!I118&gt;=(13.5+1),"Yes","No")</f>
        <v>No</v>
      </c>
      <c r="F119" s="33" t="str">
        <f>IF('[1]Outside Edges'!J118&gt;=(13.5+1),"Yes","No")</f>
        <v>No</v>
      </c>
      <c r="G119" s="33" t="str">
        <f>IF('[1]Outside Edges'!K118&gt;=(13.5+1),"Yes","No")</f>
        <v>No</v>
      </c>
      <c r="H119" s="34" t="str">
        <f>IF('[1]Outside Edges'!L118&gt;=(13.5+1),"Yes","No")</f>
        <v>Yes</v>
      </c>
      <c r="I119" s="34" t="str">
        <f>IF('[1]Outside Edges'!M118&gt;=(13.5+1),"Yes","No")</f>
        <v>Yes</v>
      </c>
      <c r="J119" s="34" t="str">
        <f>IF('[1]Outside Edges'!N118&gt;=(13.5+1),"Yes","No")</f>
        <v>Yes</v>
      </c>
      <c r="K119" s="13" t="str">
        <f>IF(('[1]Outside Edges'!F118+6.1)&gt;=(13.5+1),"Yes","No")</f>
        <v>Yes</v>
      </c>
      <c r="L119" s="141" t="str">
        <f>IF(('[1]Outside Edges'!G118+6.1)&gt;=(13.5+1),"Yes","No")</f>
        <v>Yes</v>
      </c>
      <c r="M119" s="33" t="str">
        <f>IF(('[1]Outside Edges'!H118+6.1)&gt;=(13.5+1),"Yes","No")</f>
        <v>Yes</v>
      </c>
      <c r="N119" s="33" t="str">
        <f>IF(('[1]Outside Edges'!I118+6.1)&gt;=(13.5+1),"Yes","No")</f>
        <v>Yes</v>
      </c>
      <c r="O119" s="33" t="str">
        <f>IF(('[1]Outside Edges'!J118+6.1)&gt;=(13.5+1),"Yes","No")</f>
        <v>Yes</v>
      </c>
      <c r="P119" s="33" t="str">
        <f>IF(('[1]Outside Edges'!K118+6.1)&gt;=(13.5+1),"Yes","No")</f>
        <v>Yes</v>
      </c>
      <c r="Q119" s="34" t="str">
        <f>IF(('[1]Outside Edges'!L118+6.1)&gt;=(13.5+1),"Yes","No")</f>
        <v>Yes</v>
      </c>
      <c r="R119" s="33" t="str">
        <f>IF(('[1]Outside Edges'!M118+6.1)&gt;=(13.5+1),"Yes","No")</f>
        <v>Yes</v>
      </c>
      <c r="S119" s="35" t="str">
        <f>IF(('[1]Outside Edges'!N118+6.1)&gt;=(13.5+1),"Yes","No")</f>
        <v>Yes</v>
      </c>
    </row>
    <row r="120" spans="1:19" ht="15.75" customHeight="1" thickBot="1" x14ac:dyDescent="0.3">
      <c r="A120" s="31" t="str">
        <f>IF('[1]Outside Edges'!$A119&lt;&gt;"",'[1]Outside Edges'!$A119,"")</f>
        <v>D117</v>
      </c>
      <c r="B120" s="141" t="str">
        <f>IF('[1]Outside Edges'!F119&gt;=(13.5+1),"Yes","No")</f>
        <v>No</v>
      </c>
      <c r="C120" s="141" t="str">
        <f>IF('[1]Outside Edges'!G119&gt;=(13.5+1),"Yes","No")</f>
        <v>Yes</v>
      </c>
      <c r="D120" s="33" t="str">
        <f>IF('[1]Outside Edges'!H119&gt;=(13.5+1),"Yes","No")</f>
        <v>Yes</v>
      </c>
      <c r="E120" s="33" t="str">
        <f>IF('[1]Outside Edges'!I119&gt;=(13.5+1),"Yes","No")</f>
        <v>Yes</v>
      </c>
      <c r="F120" s="33" t="str">
        <f>IF('[1]Outside Edges'!J119&gt;=(13.5+1),"Yes","No")</f>
        <v>Yes</v>
      </c>
      <c r="G120" s="33" t="str">
        <f>IF('[1]Outside Edges'!K119&gt;=(13.5+1),"Yes","No")</f>
        <v>Yes</v>
      </c>
      <c r="H120" s="34" t="str">
        <f>IF('[1]Outside Edges'!L119&gt;=(13.5+1),"Yes","No")</f>
        <v>Yes</v>
      </c>
      <c r="I120" s="34" t="str">
        <f>IF('[1]Outside Edges'!M119&gt;=(13.5+1),"Yes","No")</f>
        <v>Yes</v>
      </c>
      <c r="J120" s="34" t="str">
        <f>IF('[1]Outside Edges'!N119&gt;=(13.5+1),"Yes","No")</f>
        <v>Yes</v>
      </c>
      <c r="K120" s="13" t="str">
        <f>IF(('[1]Outside Edges'!F119+6.1)&gt;=(13.5+1),"Yes","No")</f>
        <v>Yes</v>
      </c>
      <c r="L120" s="141" t="str">
        <f>IF(('[1]Outside Edges'!G119+6.1)&gt;=(13.5+1),"Yes","No")</f>
        <v>Yes</v>
      </c>
      <c r="M120" s="33" t="str">
        <f>IF(('[1]Outside Edges'!H119+6.1)&gt;=(13.5+1),"Yes","No")</f>
        <v>Yes</v>
      </c>
      <c r="N120" s="33" t="str">
        <f>IF(('[1]Outside Edges'!I119+6.1)&gt;=(13.5+1),"Yes","No")</f>
        <v>Yes</v>
      </c>
      <c r="O120" s="33" t="str">
        <f>IF(('[1]Outside Edges'!J119+6.1)&gt;=(13.5+1),"Yes","No")</f>
        <v>Yes</v>
      </c>
      <c r="P120" s="33" t="str">
        <f>IF(('[1]Outside Edges'!K119+6.1)&gt;=(13.5+1),"Yes","No")</f>
        <v>Yes</v>
      </c>
      <c r="Q120" s="34" t="str">
        <f>IF(('[1]Outside Edges'!L119+6.1)&gt;=(13.5+1),"Yes","No")</f>
        <v>Yes</v>
      </c>
      <c r="R120" s="33" t="str">
        <f>IF(('[1]Outside Edges'!M119+6.1)&gt;=(13.5+1),"Yes","No")</f>
        <v>Yes</v>
      </c>
      <c r="S120" s="35" t="str">
        <f>IF(('[1]Outside Edges'!N119+6.1)&gt;=(13.5+1),"Yes","No")</f>
        <v>Yes</v>
      </c>
    </row>
    <row r="121" spans="1:19" ht="15.75" customHeight="1" thickBot="1" x14ac:dyDescent="0.3">
      <c r="A121" s="30" t="str">
        <f>IF('[1]Outside Edges'!$A120&lt;&gt;"",'[1]Outside Edges'!$A120,"")</f>
        <v>D118</v>
      </c>
      <c r="B121" s="141" t="str">
        <f>IF('[1]Outside Edges'!F120&gt;=(13.5+1),"Yes","No")</f>
        <v>No</v>
      </c>
      <c r="C121" s="141" t="str">
        <f>IF('[1]Outside Edges'!G120&gt;=(13.5+1),"Yes","No")</f>
        <v>No</v>
      </c>
      <c r="D121" s="33" t="str">
        <f>IF('[1]Outside Edges'!H120&gt;=(13.5+1),"Yes","No")</f>
        <v>No</v>
      </c>
      <c r="E121" s="33" t="str">
        <f>IF('[1]Outside Edges'!I120&gt;=(13.5+1),"Yes","No")</f>
        <v>No</v>
      </c>
      <c r="F121" s="33" t="str">
        <f>IF('[1]Outside Edges'!J120&gt;=(13.5+1),"Yes","No")</f>
        <v>No</v>
      </c>
      <c r="G121" s="33" t="str">
        <f>IF('[1]Outside Edges'!K120&gt;=(13.5+1),"Yes","No")</f>
        <v>No</v>
      </c>
      <c r="H121" s="34" t="str">
        <f>IF('[1]Outside Edges'!L120&gt;=(13.5+1),"Yes","No")</f>
        <v>No</v>
      </c>
      <c r="I121" s="34" t="str">
        <f>IF('[1]Outside Edges'!M120&gt;=(13.5+1),"Yes","No")</f>
        <v>Yes</v>
      </c>
      <c r="J121" s="34" t="str">
        <f>IF('[1]Outside Edges'!N120&gt;=(13.5+1),"Yes","No")</f>
        <v>Yes</v>
      </c>
      <c r="K121" s="13" t="str">
        <f>IF(('[1]Outside Edges'!F120+6.1)&gt;=(13.5+1),"Yes","No")</f>
        <v>Yes</v>
      </c>
      <c r="L121" s="141" t="str">
        <f>IF(('[1]Outside Edges'!G120+6.1)&gt;=(13.5+1),"Yes","No")</f>
        <v>Yes</v>
      </c>
      <c r="M121" s="33" t="str">
        <f>IF(('[1]Outside Edges'!H120+6.1)&gt;=(13.5+1),"Yes","No")</f>
        <v>Yes</v>
      </c>
      <c r="N121" s="33" t="str">
        <f>IF(('[1]Outside Edges'!I120+6.1)&gt;=(13.5+1),"Yes","No")</f>
        <v>Yes</v>
      </c>
      <c r="O121" s="33" t="str">
        <f>IF(('[1]Outside Edges'!J120+6.1)&gt;=(13.5+1),"Yes","No")</f>
        <v>Yes</v>
      </c>
      <c r="P121" s="33" t="str">
        <f>IF(('[1]Outside Edges'!K120+6.1)&gt;=(13.5+1),"Yes","No")</f>
        <v>Yes</v>
      </c>
      <c r="Q121" s="34" t="str">
        <f>IF(('[1]Outside Edges'!L120+6.1)&gt;=(13.5+1),"Yes","No")</f>
        <v>Yes</v>
      </c>
      <c r="R121" s="33" t="str">
        <f>IF(('[1]Outside Edges'!M120+6.1)&gt;=(13.5+1),"Yes","No")</f>
        <v>Yes</v>
      </c>
      <c r="S121" s="35" t="str">
        <f>IF(('[1]Outside Edges'!N120+6.1)&gt;=(13.5+1),"Yes","No")</f>
        <v>Yes</v>
      </c>
    </row>
    <row r="122" spans="1:19" ht="15.75" customHeight="1" thickBot="1" x14ac:dyDescent="0.3">
      <c r="A122" s="31" t="str">
        <f>IF('[1]Outside Edges'!$A121&lt;&gt;"",'[1]Outside Edges'!$A121,"")</f>
        <v>D119</v>
      </c>
      <c r="B122" s="141" t="str">
        <f>IF('[1]Outside Edges'!F121&gt;=(13.5+1),"Yes","No")</f>
        <v>No</v>
      </c>
      <c r="C122" s="141" t="str">
        <f>IF('[1]Outside Edges'!G121&gt;=(13.5+1),"Yes","No")</f>
        <v>No</v>
      </c>
      <c r="D122" s="33" t="str">
        <f>IF('[1]Outside Edges'!H121&gt;=(13.5+1),"Yes","No")</f>
        <v>No</v>
      </c>
      <c r="E122" s="33" t="str">
        <f>IF('[1]Outside Edges'!I121&gt;=(13.5+1),"Yes","No")</f>
        <v>No</v>
      </c>
      <c r="F122" s="33" t="str">
        <f>IF('[1]Outside Edges'!J121&gt;=(13.5+1),"Yes","No")</f>
        <v>No</v>
      </c>
      <c r="G122" s="33" t="str">
        <f>IF('[1]Outside Edges'!K121&gt;=(13.5+1),"Yes","No")</f>
        <v>No</v>
      </c>
      <c r="H122" s="34" t="str">
        <f>IF('[1]Outside Edges'!L121&gt;=(13.5+1),"Yes","No")</f>
        <v>No</v>
      </c>
      <c r="I122" s="34" t="str">
        <f>IF('[1]Outside Edges'!M121&gt;=(13.5+1),"Yes","No")</f>
        <v>No</v>
      </c>
      <c r="J122" s="34" t="str">
        <f>IF('[1]Outside Edges'!N121&gt;=(13.5+1),"Yes","No")</f>
        <v>No</v>
      </c>
      <c r="K122" s="13" t="str">
        <f>IF(('[1]Outside Edges'!F121+6.1)&gt;=(13.5+1),"Yes","No")</f>
        <v>No</v>
      </c>
      <c r="L122" s="141" t="str">
        <f>IF(('[1]Outside Edges'!G121+6.1)&gt;=(13.5+1),"Yes","No")</f>
        <v>Yes</v>
      </c>
      <c r="M122" s="33" t="str">
        <f>IF(('[1]Outside Edges'!H121+6.1)&gt;=(13.5+1),"Yes","No")</f>
        <v>Yes</v>
      </c>
      <c r="N122" s="33" t="str">
        <f>IF(('[1]Outside Edges'!I121+6.1)&gt;=(13.5+1),"Yes","No")</f>
        <v>Yes</v>
      </c>
      <c r="O122" s="33" t="str">
        <f>IF(('[1]Outside Edges'!J121+6.1)&gt;=(13.5+1),"Yes","No")</f>
        <v>Yes</v>
      </c>
      <c r="P122" s="33" t="str">
        <f>IF(('[1]Outside Edges'!K121+6.1)&gt;=(13.5+1),"Yes","No")</f>
        <v>Yes</v>
      </c>
      <c r="Q122" s="34" t="str">
        <f>IF(('[1]Outside Edges'!L121+6.1)&gt;=(13.5+1),"Yes","No")</f>
        <v>Yes</v>
      </c>
      <c r="R122" s="33" t="str">
        <f>IF(('[1]Outside Edges'!M121+6.1)&gt;=(13.5+1),"Yes","No")</f>
        <v>Yes</v>
      </c>
      <c r="S122" s="35" t="str">
        <f>IF(('[1]Outside Edges'!N121+6.1)&gt;=(13.5+1),"Yes","No")</f>
        <v>Yes</v>
      </c>
    </row>
    <row r="123" spans="1:19" ht="15.75" customHeight="1" thickBot="1" x14ac:dyDescent="0.3">
      <c r="A123" s="30" t="str">
        <f>IF('[1]Outside Edges'!$A122&lt;&gt;"",'[1]Outside Edges'!$A122,"")</f>
        <v>D120</v>
      </c>
      <c r="B123" s="141" t="str">
        <f>IF('[1]Outside Edges'!F122&gt;=(13.5+1),"Yes","No")</f>
        <v>No</v>
      </c>
      <c r="C123" s="141" t="str">
        <f>IF('[1]Outside Edges'!G122&gt;=(13.5+1),"Yes","No")</f>
        <v>Yes</v>
      </c>
      <c r="D123" s="33" t="str">
        <f>IF('[1]Outside Edges'!H122&gt;=(13.5+1),"Yes","No")</f>
        <v>Yes</v>
      </c>
      <c r="E123" s="33" t="str">
        <f>IF('[1]Outside Edges'!I122&gt;=(13.5+1),"Yes","No")</f>
        <v>Yes</v>
      </c>
      <c r="F123" s="33" t="str">
        <f>IF('[1]Outside Edges'!J122&gt;=(13.5+1),"Yes","No")</f>
        <v>Yes</v>
      </c>
      <c r="G123" s="33" t="str">
        <f>IF('[1]Outside Edges'!K122&gt;=(13.5+1),"Yes","No")</f>
        <v>Yes</v>
      </c>
      <c r="H123" s="34" t="str">
        <f>IF('[1]Outside Edges'!L122&gt;=(13.5+1),"Yes","No")</f>
        <v>Yes</v>
      </c>
      <c r="I123" s="34" t="str">
        <f>IF('[1]Outside Edges'!M122&gt;=(13.5+1),"Yes","No")</f>
        <v>Yes</v>
      </c>
      <c r="J123" s="34" t="str">
        <f>IF('[1]Outside Edges'!N122&gt;=(13.5+1),"Yes","No")</f>
        <v>Yes</v>
      </c>
      <c r="K123" s="13" t="str">
        <f>IF(('[1]Outside Edges'!F122+6.1)&gt;=(13.5+1),"Yes","No")</f>
        <v>Yes</v>
      </c>
      <c r="L123" s="141" t="str">
        <f>IF(('[1]Outside Edges'!G122+6.1)&gt;=(13.5+1),"Yes","No")</f>
        <v>Yes</v>
      </c>
      <c r="M123" s="33" t="str">
        <f>IF(('[1]Outside Edges'!H122+6.1)&gt;=(13.5+1),"Yes","No")</f>
        <v>Yes</v>
      </c>
      <c r="N123" s="33" t="str">
        <f>IF(('[1]Outside Edges'!I122+6.1)&gt;=(13.5+1),"Yes","No")</f>
        <v>Yes</v>
      </c>
      <c r="O123" s="33" t="str">
        <f>IF(('[1]Outside Edges'!J122+6.1)&gt;=(13.5+1),"Yes","No")</f>
        <v>Yes</v>
      </c>
      <c r="P123" s="33" t="str">
        <f>IF(('[1]Outside Edges'!K122+6.1)&gt;=(13.5+1),"Yes","No")</f>
        <v>Yes</v>
      </c>
      <c r="Q123" s="34" t="str">
        <f>IF(('[1]Outside Edges'!L122+6.1)&gt;=(13.5+1),"Yes","No")</f>
        <v>Yes</v>
      </c>
      <c r="R123" s="33" t="str">
        <f>IF(('[1]Outside Edges'!M122+6.1)&gt;=(13.5+1),"Yes","No")</f>
        <v>Yes</v>
      </c>
      <c r="S123" s="35" t="str">
        <f>IF(('[1]Outside Edges'!N122+6.1)&gt;=(13.5+1),"Yes","No")</f>
        <v>Yes</v>
      </c>
    </row>
    <row r="124" spans="1:19" ht="15.75" customHeight="1" thickBot="1" x14ac:dyDescent="0.3">
      <c r="A124" s="184" t="str">
        <f>IF('[1]Outside Edges'!$A123&lt;&gt;"",'[1]Outside Edges'!$A123,"")</f>
        <v>D121</v>
      </c>
      <c r="B124" s="141" t="str">
        <f>IF('[1]Outside Edges'!F123&gt;=(13.5+1),"Yes","No")</f>
        <v>No</v>
      </c>
      <c r="C124" s="141" t="str">
        <f>IF('[1]Outside Edges'!G123&gt;=(13.5+1),"Yes","No")</f>
        <v>No</v>
      </c>
      <c r="D124" s="33" t="str">
        <f>IF('[1]Outside Edges'!H123&gt;=(13.5+1),"Yes","No")</f>
        <v>No</v>
      </c>
      <c r="E124" s="33" t="str">
        <f>IF('[1]Outside Edges'!I123&gt;=(13.5+1),"Yes","No")</f>
        <v>No</v>
      </c>
      <c r="F124" s="33" t="str">
        <f>IF('[1]Outside Edges'!J123&gt;=(13.5+1),"Yes","No")</f>
        <v>No</v>
      </c>
      <c r="G124" s="33" t="str">
        <f>IF('[1]Outside Edges'!K123&gt;=(13.5+1),"Yes","No")</f>
        <v>No</v>
      </c>
      <c r="H124" s="34" t="str">
        <f>IF('[1]Outside Edges'!L123&gt;=(13.5+1),"Yes","No")</f>
        <v>No</v>
      </c>
      <c r="I124" s="34" t="str">
        <f>IF('[1]Outside Edges'!M123&gt;=(13.5+1),"Yes","No")</f>
        <v>No</v>
      </c>
      <c r="J124" s="34" t="str">
        <f>IF('[1]Outside Edges'!N123&gt;=(13.5+1),"Yes","No")</f>
        <v>No</v>
      </c>
      <c r="K124" s="13" t="str">
        <f>IF(('[1]Outside Edges'!F123+6.1)&gt;=(13.5+1),"Yes","No")</f>
        <v>Yes</v>
      </c>
      <c r="L124" s="141" t="str">
        <f>IF(('[1]Outside Edges'!G123+6.1)&gt;=(13.5+1),"Yes","No")</f>
        <v>Yes</v>
      </c>
      <c r="M124" s="33" t="str">
        <f>IF(('[1]Outside Edges'!H123+6.1)&gt;=(13.5+1),"Yes","No")</f>
        <v>Yes</v>
      </c>
      <c r="N124" s="33" t="str">
        <f>IF(('[1]Outside Edges'!I123+6.1)&gt;=(13.5+1),"Yes","No")</f>
        <v>Yes</v>
      </c>
      <c r="O124" s="33" t="str">
        <f>IF(('[1]Outside Edges'!J123+6.1)&gt;=(13.5+1),"Yes","No")</f>
        <v>Yes</v>
      </c>
      <c r="P124" s="33" t="str">
        <f>IF(('[1]Outside Edges'!K123+6.1)&gt;=(13.5+1),"Yes","No")</f>
        <v>Yes</v>
      </c>
      <c r="Q124" s="34" t="str">
        <f>IF(('[1]Outside Edges'!L123+6.1)&gt;=(13.5+1),"Yes","No")</f>
        <v>Yes</v>
      </c>
      <c r="R124" s="33" t="str">
        <f>IF(('[1]Outside Edges'!M123+6.1)&gt;=(13.5+1),"Yes","No")</f>
        <v>Yes</v>
      </c>
      <c r="S124" s="35" t="str">
        <f>IF(('[1]Outside Edges'!N123+6.1)&gt;=(13.5+1),"Yes","No")</f>
        <v>Yes</v>
      </c>
    </row>
    <row r="125" spans="1:19" ht="15.75" customHeight="1" thickBot="1" x14ac:dyDescent="0.3">
      <c r="A125" s="184" t="str">
        <f>IF('[1]Outside Edges'!$A124&lt;&gt;"",'[1]Outside Edges'!$A124,"")</f>
        <v>D122</v>
      </c>
      <c r="B125" s="141" t="str">
        <f>IF('[1]Outside Edges'!F124&gt;=(13.5+1),"Yes","No")</f>
        <v>No</v>
      </c>
      <c r="C125" s="141" t="str">
        <f>IF('[1]Outside Edges'!G124&gt;=(13.5+1),"Yes","No")</f>
        <v>No</v>
      </c>
      <c r="D125" s="33" t="str">
        <f>IF('[1]Outside Edges'!H124&gt;=(13.5+1),"Yes","No")</f>
        <v>No</v>
      </c>
      <c r="E125" s="33" t="str">
        <f>IF('[1]Outside Edges'!I124&gt;=(13.5+1),"Yes","No")</f>
        <v>No</v>
      </c>
      <c r="F125" s="33" t="str">
        <f>IF('[1]Outside Edges'!J124&gt;=(13.5+1),"Yes","No")</f>
        <v>No</v>
      </c>
      <c r="G125" s="33" t="str">
        <f>IF('[1]Outside Edges'!K124&gt;=(13.5+1),"Yes","No")</f>
        <v>No</v>
      </c>
      <c r="H125" s="34" t="str">
        <f>IF('[1]Outside Edges'!L124&gt;=(13.5+1),"Yes","No")</f>
        <v>No</v>
      </c>
      <c r="I125" s="34" t="str">
        <f>IF('[1]Outside Edges'!M124&gt;=(13.5+1),"Yes","No")</f>
        <v>No</v>
      </c>
      <c r="J125" s="34" t="str">
        <f>IF('[1]Outside Edges'!N124&gt;=(13.5+1),"Yes","No")</f>
        <v>No</v>
      </c>
      <c r="K125" s="13" t="str">
        <f>IF(('[1]Outside Edges'!F124+6.1)&gt;=(13.5+1),"Yes","No")</f>
        <v>Yes</v>
      </c>
      <c r="L125" s="141" t="str">
        <f>IF(('[1]Outside Edges'!G124+6.1)&gt;=(13.5+1),"Yes","No")</f>
        <v>Yes</v>
      </c>
      <c r="M125" s="33" t="str">
        <f>IF(('[1]Outside Edges'!H124+6.1)&gt;=(13.5+1),"Yes","No")</f>
        <v>Yes</v>
      </c>
      <c r="N125" s="33" t="str">
        <f>IF(('[1]Outside Edges'!I124+6.1)&gt;=(13.5+1),"Yes","No")</f>
        <v>Yes</v>
      </c>
      <c r="O125" s="33" t="str">
        <f>IF(('[1]Outside Edges'!J124+6.1)&gt;=(13.5+1),"Yes","No")</f>
        <v>Yes</v>
      </c>
      <c r="P125" s="33" t="str">
        <f>IF(('[1]Outside Edges'!K124+6.1)&gt;=(13.5+1),"Yes","No")</f>
        <v>Yes</v>
      </c>
      <c r="Q125" s="34" t="str">
        <f>IF(('[1]Outside Edges'!L124+6.1)&gt;=(13.5+1),"Yes","No")</f>
        <v>Yes</v>
      </c>
      <c r="R125" s="33" t="str">
        <f>IF(('[1]Outside Edges'!M124+6.1)&gt;=(13.5+1),"Yes","No")</f>
        <v>Yes</v>
      </c>
      <c r="S125" s="35" t="str">
        <f>IF(('[1]Outside Edges'!N124+6.1)&gt;=(13.5+1),"Yes","No")</f>
        <v>Yes</v>
      </c>
    </row>
    <row r="126" spans="1:19" ht="15.75" customHeight="1" thickBot="1" x14ac:dyDescent="0.3">
      <c r="A126" s="182" t="str">
        <f>IF('[1]Outside Edges'!$A125&lt;&gt;"",'[1]Outside Edges'!$A125,"")</f>
        <v>D123</v>
      </c>
      <c r="B126" s="141" t="str">
        <f>IF('[1]Outside Edges'!F125&gt;=(13.5+1),"Yes","No")</f>
        <v>Yes</v>
      </c>
      <c r="C126" s="141" t="str">
        <f>IF('[1]Outside Edges'!G125&gt;=(13.5+1),"Yes","No")</f>
        <v>No</v>
      </c>
      <c r="D126" s="33" t="str">
        <f>IF('[1]Outside Edges'!H125&gt;=(13.5+1),"Yes","No")</f>
        <v>No</v>
      </c>
      <c r="E126" s="33" t="str">
        <f>IF('[1]Outside Edges'!I125&gt;=(13.5+1),"Yes","No")</f>
        <v>No</v>
      </c>
      <c r="F126" s="33" t="str">
        <f>IF('[1]Outside Edges'!J125&gt;=(13.5+1),"Yes","No")</f>
        <v>No</v>
      </c>
      <c r="G126" s="33" t="str">
        <f>IF('[1]Outside Edges'!K125&gt;=(13.5+1),"Yes","No")</f>
        <v>No</v>
      </c>
      <c r="H126" s="34" t="str">
        <f>IF('[1]Outside Edges'!L125&gt;=(13.5+1),"Yes","No")</f>
        <v>No</v>
      </c>
      <c r="I126" s="34" t="str">
        <f>IF('[1]Outside Edges'!M125&gt;=(13.5+1),"Yes","No")</f>
        <v>No</v>
      </c>
      <c r="J126" s="34" t="str">
        <f>IF('[1]Outside Edges'!N125&gt;=(13.5+1),"Yes","No")</f>
        <v>No</v>
      </c>
      <c r="K126" s="13" t="str">
        <f>IF(('[1]Outside Edges'!F125+6.1)&gt;=(13.5+1),"Yes","No")</f>
        <v>Yes</v>
      </c>
      <c r="L126" s="141" t="str">
        <f>IF(('[1]Outside Edges'!G125+6.1)&gt;=(13.5+1),"Yes","No")</f>
        <v>No</v>
      </c>
      <c r="M126" s="33" t="str">
        <f>IF(('[1]Outside Edges'!H125+6.1)&gt;=(13.5+1),"Yes","No")</f>
        <v>No</v>
      </c>
      <c r="N126" s="33" t="str">
        <f>IF(('[1]Outside Edges'!I125+6.1)&gt;=(13.5+1),"Yes","No")</f>
        <v>No</v>
      </c>
      <c r="O126" s="33" t="str">
        <f>IF(('[1]Outside Edges'!J125+6.1)&gt;=(13.5+1),"Yes","No")</f>
        <v>No</v>
      </c>
      <c r="P126" s="33" t="str">
        <f>IF(('[1]Outside Edges'!K125+6.1)&gt;=(13.5+1),"Yes","No")</f>
        <v>No</v>
      </c>
      <c r="Q126" s="34" t="str">
        <f>IF(('[1]Outside Edges'!L125+6.1)&gt;=(13.5+1),"Yes","No")</f>
        <v>No</v>
      </c>
      <c r="R126" s="33" t="str">
        <f>IF(('[1]Outside Edges'!M125+6.1)&gt;=(13.5+1),"Yes","No")</f>
        <v>No</v>
      </c>
      <c r="S126" s="35" t="str">
        <f>IF(('[1]Outside Edges'!N125+6.1)&gt;=(13.5+1),"Yes","No")</f>
        <v>No</v>
      </c>
    </row>
    <row r="127" spans="1:19" ht="15.75" customHeight="1" thickBot="1" x14ac:dyDescent="0.3">
      <c r="A127" s="186" t="str">
        <f>IF('[1]Outside Edges'!$A126&lt;&gt;"",'[1]Outside Edges'!$A126,"")</f>
        <v>D124</v>
      </c>
      <c r="B127" s="141" t="str">
        <f>IF('[1]Outside Edges'!F126&gt;=(13.5+1),"Yes","No")</f>
        <v>No</v>
      </c>
      <c r="C127" s="141" t="str">
        <f>IF('[1]Outside Edges'!G126&gt;=(13.5+1),"Yes","No")</f>
        <v>No</v>
      </c>
      <c r="D127" s="33" t="str">
        <f>IF('[1]Outside Edges'!H126&gt;=(13.5+1),"Yes","No")</f>
        <v>No</v>
      </c>
      <c r="E127" s="33" t="str">
        <f>IF('[1]Outside Edges'!I126&gt;=(13.5+1),"Yes","No")</f>
        <v>No</v>
      </c>
      <c r="F127" s="33" t="str">
        <f>IF('[1]Outside Edges'!J126&gt;=(13.5+1),"Yes","No")</f>
        <v>No</v>
      </c>
      <c r="G127" s="33" t="str">
        <f>IF('[1]Outside Edges'!K126&gt;=(13.5+1),"Yes","No")</f>
        <v>No</v>
      </c>
      <c r="H127" s="34" t="str">
        <f>IF('[1]Outside Edges'!L126&gt;=(13.5+1),"Yes","No")</f>
        <v>No</v>
      </c>
      <c r="I127" s="34" t="str">
        <f>IF('[1]Outside Edges'!M126&gt;=(13.5+1),"Yes","No")</f>
        <v>No</v>
      </c>
      <c r="J127" s="34" t="str">
        <f>IF('[1]Outside Edges'!N126&gt;=(13.5+1),"Yes","No")</f>
        <v>No</v>
      </c>
      <c r="K127" s="13" t="str">
        <f>IF(('[1]Outside Edges'!F126+6.1)&gt;=(13.5+1),"Yes","No")</f>
        <v>Yes</v>
      </c>
      <c r="L127" s="141" t="str">
        <f>IF(('[1]Outside Edges'!G126+6.1)&gt;=(13.5+1),"Yes","No")</f>
        <v>Yes</v>
      </c>
      <c r="M127" s="33" t="str">
        <f>IF(('[1]Outside Edges'!H126+6.1)&gt;=(13.5+1),"Yes","No")</f>
        <v>Yes</v>
      </c>
      <c r="N127" s="33" t="str">
        <f>IF(('[1]Outside Edges'!I126+6.1)&gt;=(13.5+1),"Yes","No")</f>
        <v>Yes</v>
      </c>
      <c r="O127" s="33" t="str">
        <f>IF(('[1]Outside Edges'!J126+6.1)&gt;=(13.5+1),"Yes","No")</f>
        <v>Yes</v>
      </c>
      <c r="P127" s="33" t="str">
        <f>IF(('[1]Outside Edges'!K126+6.1)&gt;=(13.5+1),"Yes","No")</f>
        <v>Yes</v>
      </c>
      <c r="Q127" s="34" t="str">
        <f>IF(('[1]Outside Edges'!L126+6.1)&gt;=(13.5+1),"Yes","No")</f>
        <v>Yes</v>
      </c>
      <c r="R127" s="33" t="str">
        <f>IF(('[1]Outside Edges'!M126+6.1)&gt;=(13.5+1),"Yes","No")</f>
        <v>Yes</v>
      </c>
      <c r="S127" s="35" t="str">
        <f>IF(('[1]Outside Edges'!N126+6.1)&gt;=(13.5+1),"Yes","No")</f>
        <v>Yes</v>
      </c>
    </row>
    <row r="128" spans="1:19" ht="15.75" customHeight="1" thickBot="1" x14ac:dyDescent="0.3">
      <c r="A128" s="31" t="str">
        <f>IF('[1]Outside Edges'!$A127&lt;&gt;"",'[1]Outside Edges'!$A127,"")</f>
        <v>D125</v>
      </c>
      <c r="B128" s="141" t="str">
        <f>IF('[1]Outside Edges'!F127&gt;=(13.5+1),"Yes","No")</f>
        <v>No</v>
      </c>
      <c r="C128" s="141" t="str">
        <f>IF('[1]Outside Edges'!G127&gt;=(13.5+1),"Yes","No")</f>
        <v>No</v>
      </c>
      <c r="D128" s="33" t="str">
        <f>IF('[1]Outside Edges'!H127&gt;=(13.5+1),"Yes","No")</f>
        <v>No</v>
      </c>
      <c r="E128" s="33" t="str">
        <f>IF('[1]Outside Edges'!I127&gt;=(13.5+1),"Yes","No")</f>
        <v>No</v>
      </c>
      <c r="F128" s="33" t="str">
        <f>IF('[1]Outside Edges'!J127&gt;=(13.5+1),"Yes","No")</f>
        <v>Yes</v>
      </c>
      <c r="G128" s="33" t="str">
        <f>IF('[1]Outside Edges'!K127&gt;=(13.5+1),"Yes","No")</f>
        <v>Yes</v>
      </c>
      <c r="H128" s="34" t="str">
        <f>IF('[1]Outside Edges'!L127&gt;=(13.5+1),"Yes","No")</f>
        <v>Yes</v>
      </c>
      <c r="I128" s="34" t="str">
        <f>IF('[1]Outside Edges'!M127&gt;=(13.5+1),"Yes","No")</f>
        <v>Yes</v>
      </c>
      <c r="J128" s="34" t="str">
        <f>IF('[1]Outside Edges'!N127&gt;=(13.5+1),"Yes","No")</f>
        <v>Yes</v>
      </c>
      <c r="K128" s="13" t="str">
        <f>IF(('[1]Outside Edges'!F127+6.1)&gt;=(13.5+1),"Yes","No")</f>
        <v>Yes</v>
      </c>
      <c r="L128" s="141" t="str">
        <f>IF(('[1]Outside Edges'!G127+6.1)&gt;=(13.5+1),"Yes","No")</f>
        <v>Yes</v>
      </c>
      <c r="M128" s="33" t="str">
        <f>IF(('[1]Outside Edges'!H127+6.1)&gt;=(13.5+1),"Yes","No")</f>
        <v>Yes</v>
      </c>
      <c r="N128" s="33" t="str">
        <f>IF(('[1]Outside Edges'!I127+6.1)&gt;=(13.5+1),"Yes","No")</f>
        <v>Yes</v>
      </c>
      <c r="O128" s="33" t="str">
        <f>IF(('[1]Outside Edges'!J127+6.1)&gt;=(13.5+1),"Yes","No")</f>
        <v>Yes</v>
      </c>
      <c r="P128" s="33" t="str">
        <f>IF(('[1]Outside Edges'!K127+6.1)&gt;=(13.5+1),"Yes","No")</f>
        <v>Yes</v>
      </c>
      <c r="Q128" s="34" t="str">
        <f>IF(('[1]Outside Edges'!L127+6.1)&gt;=(13.5+1),"Yes","No")</f>
        <v>Yes</v>
      </c>
      <c r="R128" s="33" t="str">
        <f>IF(('[1]Outside Edges'!M127+6.1)&gt;=(13.5+1),"Yes","No")</f>
        <v>Yes</v>
      </c>
      <c r="S128" s="35" t="str">
        <f>IF(('[1]Outside Edges'!N127+6.1)&gt;=(13.5+1),"Yes","No")</f>
        <v>Yes</v>
      </c>
    </row>
    <row r="129" spans="1:19" ht="15.75" customHeight="1" thickBot="1" x14ac:dyDescent="0.3">
      <c r="A129" s="30" t="str">
        <f>IF('[1]Outside Edges'!$A128&lt;&gt;"",'[1]Outside Edges'!$A128,"")</f>
        <v>D126</v>
      </c>
      <c r="B129" s="141" t="str">
        <f>IF('[1]Outside Edges'!F128&gt;=(13.5+1),"Yes","No")</f>
        <v>No</v>
      </c>
      <c r="C129" s="141" t="str">
        <f>IF('[1]Outside Edges'!G128&gt;=(13.5+1),"Yes","No")</f>
        <v>Yes</v>
      </c>
      <c r="D129" s="33" t="str">
        <f>IF('[1]Outside Edges'!H128&gt;=(13.5+1),"Yes","No")</f>
        <v>Yes</v>
      </c>
      <c r="E129" s="33" t="str">
        <f>IF('[1]Outside Edges'!I128&gt;=(13.5+1),"Yes","No")</f>
        <v>Yes</v>
      </c>
      <c r="F129" s="33" t="str">
        <f>IF('[1]Outside Edges'!J128&gt;=(13.5+1),"Yes","No")</f>
        <v>Yes</v>
      </c>
      <c r="G129" s="33" t="str">
        <f>IF('[1]Outside Edges'!K128&gt;=(13.5+1),"Yes","No")</f>
        <v>Yes</v>
      </c>
      <c r="H129" s="34" t="str">
        <f>IF('[1]Outside Edges'!L128&gt;=(13.5+1),"Yes","No")</f>
        <v>Yes</v>
      </c>
      <c r="I129" s="34" t="str">
        <f>IF('[1]Outside Edges'!M128&gt;=(13.5+1),"Yes","No")</f>
        <v>Yes</v>
      </c>
      <c r="J129" s="34" t="str">
        <f>IF('[1]Outside Edges'!N128&gt;=(13.5+1),"Yes","No")</f>
        <v>Yes</v>
      </c>
      <c r="K129" s="13" t="str">
        <f>IF(('[1]Outside Edges'!F128+6.1)&gt;=(13.5+1),"Yes","No")</f>
        <v>Yes</v>
      </c>
      <c r="L129" s="141" t="str">
        <f>IF(('[1]Outside Edges'!G128+6.1)&gt;=(13.5+1),"Yes","No")</f>
        <v>Yes</v>
      </c>
      <c r="M129" s="33" t="str">
        <f>IF(('[1]Outside Edges'!H128+6.1)&gt;=(13.5+1),"Yes","No")</f>
        <v>Yes</v>
      </c>
      <c r="N129" s="33" t="str">
        <f>IF(('[1]Outside Edges'!I128+6.1)&gt;=(13.5+1),"Yes","No")</f>
        <v>Yes</v>
      </c>
      <c r="O129" s="33" t="str">
        <f>IF(('[1]Outside Edges'!J128+6.1)&gt;=(13.5+1),"Yes","No")</f>
        <v>Yes</v>
      </c>
      <c r="P129" s="33" t="str">
        <f>IF(('[1]Outside Edges'!K128+6.1)&gt;=(13.5+1),"Yes","No")</f>
        <v>Yes</v>
      </c>
      <c r="Q129" s="34" t="str">
        <f>IF(('[1]Outside Edges'!L128+6.1)&gt;=(13.5+1),"Yes","No")</f>
        <v>Yes</v>
      </c>
      <c r="R129" s="33" t="str">
        <f>IF(('[1]Outside Edges'!M128+6.1)&gt;=(13.5+1),"Yes","No")</f>
        <v>Yes</v>
      </c>
      <c r="S129" s="35" t="str">
        <f>IF(('[1]Outside Edges'!N128+6.1)&gt;=(13.5+1),"Yes","No")</f>
        <v>Yes</v>
      </c>
    </row>
    <row r="130" spans="1:19" ht="15.75" customHeight="1" thickBot="1" x14ac:dyDescent="0.3">
      <c r="A130" s="31" t="str">
        <f>IF('[1]Outside Edges'!$A129&lt;&gt;"",'[1]Outside Edges'!$A129,"")</f>
        <v>D127</v>
      </c>
      <c r="B130" s="141" t="str">
        <f>IF('[1]Outside Edges'!F129&gt;=(13.5+1),"Yes","No")</f>
        <v>Yes</v>
      </c>
      <c r="C130" s="141" t="str">
        <f>IF('[1]Outside Edges'!G129&gt;=(13.5+1),"Yes","No")</f>
        <v>Yes</v>
      </c>
      <c r="D130" s="33" t="str">
        <f>IF('[1]Outside Edges'!H129&gt;=(13.5+1),"Yes","No")</f>
        <v>Yes</v>
      </c>
      <c r="E130" s="33" t="str">
        <f>IF('[1]Outside Edges'!I129&gt;=(13.5+1),"Yes","No")</f>
        <v>Yes</v>
      </c>
      <c r="F130" s="33" t="str">
        <f>IF('[1]Outside Edges'!J129&gt;=(13.5+1),"Yes","No")</f>
        <v>Yes</v>
      </c>
      <c r="G130" s="33" t="str">
        <f>IF('[1]Outside Edges'!K129&gt;=(13.5+1),"Yes","No")</f>
        <v>Yes</v>
      </c>
      <c r="H130" s="34" t="str">
        <f>IF('[1]Outside Edges'!L129&gt;=(13.5+1),"Yes","No")</f>
        <v>Yes</v>
      </c>
      <c r="I130" s="34" t="str">
        <f>IF('[1]Outside Edges'!M129&gt;=(13.5+1),"Yes","No")</f>
        <v>Yes</v>
      </c>
      <c r="J130" s="34" t="str">
        <f>IF('[1]Outside Edges'!N129&gt;=(13.5+1),"Yes","No")</f>
        <v>Yes</v>
      </c>
      <c r="K130" s="13" t="str">
        <f>IF(('[1]Outside Edges'!F129+6.1)&gt;=(13.5+1),"Yes","No")</f>
        <v>Yes</v>
      </c>
      <c r="L130" s="141" t="str">
        <f>IF(('[1]Outside Edges'!G129+6.1)&gt;=(13.5+1),"Yes","No")</f>
        <v>Yes</v>
      </c>
      <c r="M130" s="33" t="str">
        <f>IF(('[1]Outside Edges'!H129+6.1)&gt;=(13.5+1),"Yes","No")</f>
        <v>Yes</v>
      </c>
      <c r="N130" s="33" t="str">
        <f>IF(('[1]Outside Edges'!I129+6.1)&gt;=(13.5+1),"Yes","No")</f>
        <v>Yes</v>
      </c>
      <c r="O130" s="33" t="str">
        <f>IF(('[1]Outside Edges'!J129+6.1)&gt;=(13.5+1),"Yes","No")</f>
        <v>Yes</v>
      </c>
      <c r="P130" s="33" t="str">
        <f>IF(('[1]Outside Edges'!K129+6.1)&gt;=(13.5+1),"Yes","No")</f>
        <v>Yes</v>
      </c>
      <c r="Q130" s="34" t="str">
        <f>IF(('[1]Outside Edges'!L129+6.1)&gt;=(13.5+1),"Yes","No")</f>
        <v>Yes</v>
      </c>
      <c r="R130" s="33" t="str">
        <f>IF(('[1]Outside Edges'!M129+6.1)&gt;=(13.5+1),"Yes","No")</f>
        <v>Yes</v>
      </c>
      <c r="S130" s="35" t="str">
        <f>IF(('[1]Outside Edges'!N129+6.1)&gt;=(13.5+1),"Yes","No")</f>
        <v>Yes</v>
      </c>
    </row>
    <row r="131" spans="1:19" ht="15.75" customHeight="1" thickBot="1" x14ac:dyDescent="0.3">
      <c r="A131" s="30" t="str">
        <f>IF('[1]Outside Edges'!$A130&lt;&gt;"",'[1]Outside Edges'!$A130,"")</f>
        <v>D128</v>
      </c>
      <c r="B131" s="141" t="str">
        <f>IF('[1]Outside Edges'!F130&gt;=(13.5+1),"Yes","No")</f>
        <v>Yes</v>
      </c>
      <c r="C131" s="141" t="str">
        <f>IF('[1]Outside Edges'!G130&gt;=(13.5+1),"Yes","No")</f>
        <v>Yes</v>
      </c>
      <c r="D131" s="33" t="str">
        <f>IF('[1]Outside Edges'!H130&gt;=(13.5+1),"Yes","No")</f>
        <v>Yes</v>
      </c>
      <c r="E131" s="33" t="str">
        <f>IF('[1]Outside Edges'!I130&gt;=(13.5+1),"Yes","No")</f>
        <v>Yes</v>
      </c>
      <c r="F131" s="33" t="str">
        <f>IF('[1]Outside Edges'!J130&gt;=(13.5+1),"Yes","No")</f>
        <v>Yes</v>
      </c>
      <c r="G131" s="33" t="str">
        <f>IF('[1]Outside Edges'!K130&gt;=(13.5+1),"Yes","No")</f>
        <v>Yes</v>
      </c>
      <c r="H131" s="34" t="str">
        <f>IF('[1]Outside Edges'!L130&gt;=(13.5+1),"Yes","No")</f>
        <v>Yes</v>
      </c>
      <c r="I131" s="34" t="str">
        <f>IF('[1]Outside Edges'!M130&gt;=(13.5+1),"Yes","No")</f>
        <v>Yes</v>
      </c>
      <c r="J131" s="34" t="str">
        <f>IF('[1]Outside Edges'!N130&gt;=(13.5+1),"Yes","No")</f>
        <v>Yes</v>
      </c>
      <c r="K131" s="13" t="str">
        <f>IF(('[1]Outside Edges'!F130+6.1)&gt;=(13.5+1),"Yes","No")</f>
        <v>Yes</v>
      </c>
      <c r="L131" s="141" t="str">
        <f>IF(('[1]Outside Edges'!G130+6.1)&gt;=(13.5+1),"Yes","No")</f>
        <v>Yes</v>
      </c>
      <c r="M131" s="33" t="str">
        <f>IF(('[1]Outside Edges'!H130+6.1)&gt;=(13.5+1),"Yes","No")</f>
        <v>Yes</v>
      </c>
      <c r="N131" s="33" t="str">
        <f>IF(('[1]Outside Edges'!I130+6.1)&gt;=(13.5+1),"Yes","No")</f>
        <v>Yes</v>
      </c>
      <c r="O131" s="33" t="str">
        <f>IF(('[1]Outside Edges'!J130+6.1)&gt;=(13.5+1),"Yes","No")</f>
        <v>Yes</v>
      </c>
      <c r="P131" s="33" t="str">
        <f>IF(('[1]Outside Edges'!K130+6.1)&gt;=(13.5+1),"Yes","No")</f>
        <v>Yes</v>
      </c>
      <c r="Q131" s="34" t="str">
        <f>IF(('[1]Outside Edges'!L130+6.1)&gt;=(13.5+1),"Yes","No")</f>
        <v>Yes</v>
      </c>
      <c r="R131" s="33" t="str">
        <f>IF(('[1]Outside Edges'!M130+6.1)&gt;=(13.5+1),"Yes","No")</f>
        <v>Yes</v>
      </c>
      <c r="S131" s="35" t="str">
        <f>IF(('[1]Outside Edges'!N130+6.1)&gt;=(13.5+1),"Yes","No")</f>
        <v>Yes</v>
      </c>
    </row>
    <row r="132" spans="1:19" ht="15.75" customHeight="1" thickBot="1" x14ac:dyDescent="0.3">
      <c r="A132" s="31" t="str">
        <f>IF('[1]Outside Edges'!$A131&lt;&gt;"",'[1]Outside Edges'!$A131,"")</f>
        <v>D129</v>
      </c>
      <c r="B132" s="141" t="str">
        <f>IF('[1]Outside Edges'!F131&gt;=(13.5+1),"Yes","No")</f>
        <v>No</v>
      </c>
      <c r="C132" s="141" t="str">
        <f>IF('[1]Outside Edges'!G131&gt;=(13.5+1),"Yes","No")</f>
        <v>No</v>
      </c>
      <c r="D132" s="33" t="str">
        <f>IF('[1]Outside Edges'!H131&gt;=(13.5+1),"Yes","No")</f>
        <v>No</v>
      </c>
      <c r="E132" s="33" t="str">
        <f>IF('[1]Outside Edges'!I131&gt;=(13.5+1),"Yes","No")</f>
        <v>No</v>
      </c>
      <c r="F132" s="33" t="str">
        <f>IF('[1]Outside Edges'!J131&gt;=(13.5+1),"Yes","No")</f>
        <v>No</v>
      </c>
      <c r="G132" s="33" t="str">
        <f>IF('[1]Outside Edges'!K131&gt;=(13.5+1),"Yes","No")</f>
        <v>Yes</v>
      </c>
      <c r="H132" s="34" t="str">
        <f>IF('[1]Outside Edges'!L131&gt;=(13.5+1),"Yes","No")</f>
        <v>Yes</v>
      </c>
      <c r="I132" s="34" t="str">
        <f>IF('[1]Outside Edges'!M131&gt;=(13.5+1),"Yes","No")</f>
        <v>Yes</v>
      </c>
      <c r="J132" s="34" t="str">
        <f>IF('[1]Outside Edges'!N131&gt;=(13.5+1),"Yes","No")</f>
        <v>Yes</v>
      </c>
      <c r="K132" s="13" t="str">
        <f>IF(('[1]Outside Edges'!F131+6.1)&gt;=(13.5+1),"Yes","No")</f>
        <v>No</v>
      </c>
      <c r="L132" s="141" t="str">
        <f>IF(('[1]Outside Edges'!G131+6.1)&gt;=(13.5+1),"Yes","No")</f>
        <v>Yes</v>
      </c>
      <c r="M132" s="33" t="str">
        <f>IF(('[1]Outside Edges'!H131+6.1)&gt;=(13.5+1),"Yes","No")</f>
        <v>Yes</v>
      </c>
      <c r="N132" s="33" t="str">
        <f>IF(('[1]Outside Edges'!I131+6.1)&gt;=(13.5+1),"Yes","No")</f>
        <v>Yes</v>
      </c>
      <c r="O132" s="33" t="str">
        <f>IF(('[1]Outside Edges'!J131+6.1)&gt;=(13.5+1),"Yes","No")</f>
        <v>Yes</v>
      </c>
      <c r="P132" s="33" t="str">
        <f>IF(('[1]Outside Edges'!K131+6.1)&gt;=(13.5+1),"Yes","No")</f>
        <v>Yes</v>
      </c>
      <c r="Q132" s="34" t="str">
        <f>IF(('[1]Outside Edges'!L131+6.1)&gt;=(13.5+1),"Yes","No")</f>
        <v>Yes</v>
      </c>
      <c r="R132" s="33" t="str">
        <f>IF(('[1]Outside Edges'!M131+6.1)&gt;=(13.5+1),"Yes","No")</f>
        <v>Yes</v>
      </c>
      <c r="S132" s="35" t="str">
        <f>IF(('[1]Outside Edges'!N131+6.1)&gt;=(13.5+1),"Yes","No")</f>
        <v>Yes</v>
      </c>
    </row>
    <row r="133" spans="1:19" ht="15.75" customHeight="1" thickBot="1" x14ac:dyDescent="0.3">
      <c r="A133" s="183" t="str">
        <f>IF('[1]Outside Edges'!$A132&lt;&gt;"",'[1]Outside Edges'!$A132,"")</f>
        <v>D130</v>
      </c>
      <c r="B133" s="141" t="str">
        <f>IF('[1]Outside Edges'!F132&gt;=(13.5+1),"Yes","No")</f>
        <v>Yes</v>
      </c>
      <c r="C133" s="141" t="str">
        <f>IF('[1]Outside Edges'!G132&gt;=(13.5+1),"Yes","No")</f>
        <v>No</v>
      </c>
      <c r="D133" s="33" t="str">
        <f>IF('[1]Outside Edges'!H132&gt;=(13.5+1),"Yes","No")</f>
        <v>No</v>
      </c>
      <c r="E133" s="33" t="str">
        <f>IF('[1]Outside Edges'!I132&gt;=(13.5+1),"Yes","No")</f>
        <v>No</v>
      </c>
      <c r="F133" s="191" t="str">
        <f>IF('[1]Outside Edges'!J132&gt;=(13.5+1),"No","No")</f>
        <v>No</v>
      </c>
      <c r="G133" s="33" t="str">
        <f>IF('[1]Outside Edges'!K132&gt;=(13.5+1),"Yes","No")</f>
        <v>Yes</v>
      </c>
      <c r="H133" s="34" t="str">
        <f>IF('[1]Outside Edges'!L132&gt;=(13.5+1),"Yes","No")</f>
        <v>Yes</v>
      </c>
      <c r="I133" s="34" t="str">
        <f>IF('[1]Outside Edges'!M132&gt;=(13.5+1),"Yes","No")</f>
        <v>Yes</v>
      </c>
      <c r="J133" s="34" t="str">
        <f>IF('[1]Outside Edges'!N132&gt;=(13.5+1),"Yes","No")</f>
        <v>Yes</v>
      </c>
      <c r="K133" s="13" t="str">
        <f>IF(('[1]Outside Edges'!F132+6.1)&gt;=(13.5+1),"Yes","No")</f>
        <v>Yes</v>
      </c>
      <c r="L133" s="141" t="str">
        <f>IF(('[1]Outside Edges'!G132+6.1)&gt;=(13.5+1),"Yes","No")</f>
        <v>No</v>
      </c>
      <c r="M133" s="33" t="str">
        <f>IF(('[1]Outside Edges'!H132+6.1)&gt;=(13.5+1),"Yes","No")</f>
        <v>No</v>
      </c>
      <c r="N133" s="33" t="str">
        <f>IF(('[1]Outside Edges'!I132+6.1)&gt;=(13.5+1),"Yes","No")</f>
        <v>No</v>
      </c>
      <c r="O133" s="191" t="str">
        <f>IF(('[1]Outside Edges'!J132+6.1)&gt;=(13.5+1),"No","No")</f>
        <v>No</v>
      </c>
      <c r="P133" s="33" t="str">
        <f>IF(('[1]Outside Edges'!K132+6.1)&gt;=(13.5+1),"Yes","No")</f>
        <v>Yes</v>
      </c>
      <c r="Q133" s="34" t="str">
        <f>IF(('[1]Outside Edges'!L132+6.1)&gt;=(13.5+1),"Yes","No")</f>
        <v>Yes</v>
      </c>
      <c r="R133" s="33" t="str">
        <f>IF(('[1]Outside Edges'!M132+6.1)&gt;=(13.5+1),"Yes","No")</f>
        <v>Yes</v>
      </c>
      <c r="S133" s="35" t="str">
        <f>IF(('[1]Outside Edges'!N132+6.1)&gt;=(13.5+1),"Yes","No")</f>
        <v>Yes</v>
      </c>
    </row>
    <row r="134" spans="1:19" ht="15.75" customHeight="1" thickBot="1" x14ac:dyDescent="0.3">
      <c r="A134" s="31" t="str">
        <f>IF('[1]Outside Edges'!$A133&lt;&gt;"",'[1]Outside Edges'!$A133,"")</f>
        <v>D131</v>
      </c>
      <c r="B134" s="141" t="str">
        <f>IF('[1]Outside Edges'!F133&gt;=(13.5+1),"Yes","No")</f>
        <v>No</v>
      </c>
      <c r="C134" s="141" t="str">
        <f>IF('[1]Outside Edges'!G133&gt;=(13.5+1),"Yes","No")</f>
        <v>No</v>
      </c>
      <c r="D134" s="33" t="str">
        <f>IF('[1]Outside Edges'!H133&gt;=(13.5+1),"Yes","No")</f>
        <v>No</v>
      </c>
      <c r="E134" s="33" t="str">
        <f>IF('[1]Outside Edges'!I133&gt;=(13.5+1),"Yes","No")</f>
        <v>No</v>
      </c>
      <c r="F134" s="33" t="str">
        <f>IF('[1]Outside Edges'!J133&gt;=(13.5+1),"Yes","No")</f>
        <v>Yes</v>
      </c>
      <c r="G134" s="33" t="str">
        <f>IF('[1]Outside Edges'!K133&gt;=(13.5+1),"Yes","No")</f>
        <v>Yes</v>
      </c>
      <c r="H134" s="34" t="str">
        <f>IF('[1]Outside Edges'!L133&gt;=(13.5+1),"Yes","No")</f>
        <v>Yes</v>
      </c>
      <c r="I134" s="34" t="str">
        <f>IF('[1]Outside Edges'!M133&gt;=(13.5+1),"Yes","No")</f>
        <v>Yes</v>
      </c>
      <c r="J134" s="34" t="str">
        <f>IF('[1]Outside Edges'!N133&gt;=(13.5+1),"Yes","No")</f>
        <v>Yes</v>
      </c>
      <c r="K134" s="13" t="str">
        <f>IF(('[1]Outside Edges'!F133+6.1)&gt;=(13.5+1),"Yes","No")</f>
        <v>Yes</v>
      </c>
      <c r="L134" s="141" t="str">
        <f>IF(('[1]Outside Edges'!G133+6.1)&gt;=(13.5+1),"Yes","No")</f>
        <v>Yes</v>
      </c>
      <c r="M134" s="33" t="str">
        <f>IF(('[1]Outside Edges'!H133+6.1)&gt;=(13.5+1),"Yes","No")</f>
        <v>Yes</v>
      </c>
      <c r="N134" s="33" t="str">
        <f>IF(('[1]Outside Edges'!I133+6.1)&gt;=(13.5+1),"Yes","No")</f>
        <v>Yes</v>
      </c>
      <c r="O134" s="33" t="str">
        <f>IF(('[1]Outside Edges'!J133+6.1)&gt;=(13.5+1),"Yes","No")</f>
        <v>Yes</v>
      </c>
      <c r="P134" s="33" t="str">
        <f>IF(('[1]Outside Edges'!K133+6.1)&gt;=(13.5+1),"Yes","No")</f>
        <v>Yes</v>
      </c>
      <c r="Q134" s="34" t="str">
        <f>IF(('[1]Outside Edges'!L133+6.1)&gt;=(13.5+1),"Yes","No")</f>
        <v>Yes</v>
      </c>
      <c r="R134" s="33" t="str">
        <f>IF(('[1]Outside Edges'!M133+6.1)&gt;=(13.5+1),"Yes","No")</f>
        <v>Yes</v>
      </c>
      <c r="S134" s="35" t="str">
        <f>IF(('[1]Outside Edges'!N133+6.1)&gt;=(13.5+1),"Yes","No")</f>
        <v>Yes</v>
      </c>
    </row>
    <row r="135" spans="1:19" ht="15.75" customHeight="1" thickBot="1" x14ac:dyDescent="0.3">
      <c r="A135" s="186" t="str">
        <f>IF('[1]Outside Edges'!$A134&lt;&gt;"",'[1]Outside Edges'!$A134,"")</f>
        <v>D132</v>
      </c>
      <c r="B135" s="141" t="str">
        <f>IF('[1]Outside Edges'!F134&gt;=(13.5+1),"Yes","No")</f>
        <v>Yes</v>
      </c>
      <c r="C135" s="141" t="str">
        <f>IF('[1]Outside Edges'!G134&gt;=(13.5+1),"Yes","No")</f>
        <v>Yes</v>
      </c>
      <c r="D135" s="33" t="str">
        <f>IF('[1]Outside Edges'!H134&gt;=(13.5+1),"Yes","No")</f>
        <v>Yes</v>
      </c>
      <c r="E135" s="33" t="str">
        <f>IF('[1]Outside Edges'!I134&gt;=(13.5+1),"Yes","No")</f>
        <v>Yes</v>
      </c>
      <c r="F135" s="33" t="str">
        <f>IF('[1]Outside Edges'!J134&gt;=(13.5+1),"Yes","No")</f>
        <v>Yes</v>
      </c>
      <c r="G135" s="33" t="str">
        <f>IF('[1]Outside Edges'!K134&gt;=(13.5+1),"Yes","No")</f>
        <v>Yes</v>
      </c>
      <c r="H135" s="34" t="str">
        <f>IF('[1]Outside Edges'!L134&gt;=(13.5+1),"Yes","No")</f>
        <v>Yes</v>
      </c>
      <c r="I135" s="34" t="str">
        <f>IF('[1]Outside Edges'!M134&gt;=(13.5+1),"Yes","No")</f>
        <v>Yes</v>
      </c>
      <c r="J135" s="34" t="str">
        <f>IF('[1]Outside Edges'!N134&gt;=(13.5+1),"Yes","No")</f>
        <v>Yes</v>
      </c>
      <c r="K135" s="13" t="str">
        <f>IF(('[1]Outside Edges'!F134+6.1)&gt;=(13.5+1),"Yes","No")</f>
        <v>Yes</v>
      </c>
      <c r="L135" s="141" t="str">
        <f>IF(('[1]Outside Edges'!G134+6.1)&gt;=(13.5+1),"Yes","No")</f>
        <v>Yes</v>
      </c>
      <c r="M135" s="33" t="str">
        <f>IF(('[1]Outside Edges'!H134+6.1)&gt;=(13.5+1),"Yes","No")</f>
        <v>Yes</v>
      </c>
      <c r="N135" s="33" t="str">
        <f>IF(('[1]Outside Edges'!I134+6.1)&gt;=(13.5+1),"Yes","No")</f>
        <v>Yes</v>
      </c>
      <c r="O135" s="33" t="str">
        <f>IF(('[1]Outside Edges'!J134+6.1)&gt;=(13.5+1),"Yes","No")</f>
        <v>Yes</v>
      </c>
      <c r="P135" s="33" t="str">
        <f>IF(('[1]Outside Edges'!K134+6.1)&gt;=(13.5+1),"Yes","No")</f>
        <v>Yes</v>
      </c>
      <c r="Q135" s="34" t="str">
        <f>IF(('[1]Outside Edges'!L134+6.1)&gt;=(13.5+1),"Yes","No")</f>
        <v>Yes</v>
      </c>
      <c r="R135" s="33" t="str">
        <f>IF(('[1]Outside Edges'!M134+6.1)&gt;=(13.5+1),"Yes","No")</f>
        <v>Yes</v>
      </c>
      <c r="S135" s="35" t="str">
        <f>IF(('[1]Outside Edges'!N134+6.1)&gt;=(13.5+1),"Yes","No")</f>
        <v>Yes</v>
      </c>
    </row>
    <row r="136" spans="1:19" ht="15.75" customHeight="1" thickBot="1" x14ac:dyDescent="0.3">
      <c r="A136" s="31" t="str">
        <f>IF('[1]Outside Edges'!$A135&lt;&gt;"",'[1]Outside Edges'!$A135,"")</f>
        <v>D133</v>
      </c>
      <c r="B136" s="141" t="str">
        <f>IF('[1]Outside Edges'!F135&gt;=(13.5+1),"Yes","No")</f>
        <v>No</v>
      </c>
      <c r="C136" s="141" t="str">
        <f>IF('[1]Outside Edges'!G135&gt;=(13.5+1),"Yes","No")</f>
        <v>No</v>
      </c>
      <c r="D136" s="33" t="str">
        <f>IF('[1]Outside Edges'!H135&gt;=(13.5+1),"Yes","No")</f>
        <v>Yes</v>
      </c>
      <c r="E136" s="33" t="str">
        <f>IF('[1]Outside Edges'!I135&gt;=(13.5+1),"Yes","No")</f>
        <v>Yes</v>
      </c>
      <c r="F136" s="33" t="str">
        <f>IF('[1]Outside Edges'!J135&gt;=(13.5+1),"Yes","No")</f>
        <v>Yes</v>
      </c>
      <c r="G136" s="33" t="str">
        <f>IF('[1]Outside Edges'!K135&gt;=(13.5+1),"Yes","No")</f>
        <v>Yes</v>
      </c>
      <c r="H136" s="34" t="str">
        <f>IF('[1]Outside Edges'!L135&gt;=(13.5+1),"Yes","No")</f>
        <v>Yes</v>
      </c>
      <c r="I136" s="34" t="str">
        <f>IF('[1]Outside Edges'!M135&gt;=(13.5+1),"Yes","No")</f>
        <v>Yes</v>
      </c>
      <c r="J136" s="34" t="str">
        <f>IF('[1]Outside Edges'!N135&gt;=(13.5+1),"Yes","No")</f>
        <v>Yes</v>
      </c>
      <c r="K136" s="13" t="str">
        <f>IF(('[1]Outside Edges'!F135+6.1)&gt;=(13.5+1),"Yes","No")</f>
        <v>Yes</v>
      </c>
      <c r="L136" s="141" t="str">
        <f>IF(('[1]Outside Edges'!G135+6.1)&gt;=(13.5+1),"Yes","No")</f>
        <v>Yes</v>
      </c>
      <c r="M136" s="33" t="str">
        <f>IF(('[1]Outside Edges'!H135+6.1)&gt;=(13.5+1),"Yes","No")</f>
        <v>Yes</v>
      </c>
      <c r="N136" s="33" t="str">
        <f>IF(('[1]Outside Edges'!I135+6.1)&gt;=(13.5+1),"Yes","No")</f>
        <v>Yes</v>
      </c>
      <c r="O136" s="33" t="str">
        <f>IF(('[1]Outside Edges'!J135+6.1)&gt;=(13.5+1),"Yes","No")</f>
        <v>Yes</v>
      </c>
      <c r="P136" s="33" t="str">
        <f>IF(('[1]Outside Edges'!K135+6.1)&gt;=(13.5+1),"Yes","No")</f>
        <v>Yes</v>
      </c>
      <c r="Q136" s="34" t="str">
        <f>IF(('[1]Outside Edges'!L135+6.1)&gt;=(13.5+1),"Yes","No")</f>
        <v>Yes</v>
      </c>
      <c r="R136" s="33" t="str">
        <f>IF(('[1]Outside Edges'!M135+6.1)&gt;=(13.5+1),"Yes","No")</f>
        <v>Yes</v>
      </c>
      <c r="S136" s="35" t="str">
        <f>IF(('[1]Outside Edges'!N135+6.1)&gt;=(13.5+1),"Yes","No")</f>
        <v>Yes</v>
      </c>
    </row>
    <row r="137" spans="1:19" ht="15.75" customHeight="1" thickBot="1" x14ac:dyDescent="0.3">
      <c r="A137" s="30" t="str">
        <f>IF('[1]Outside Edges'!$A136&lt;&gt;"",'[1]Outside Edges'!$A136,"")</f>
        <v>D134</v>
      </c>
      <c r="B137" s="141" t="str">
        <f>IF('[1]Outside Edges'!F136&gt;=(13.5+1),"Yes","No")</f>
        <v>No</v>
      </c>
      <c r="C137" s="141" t="str">
        <f>IF('[1]Outside Edges'!G136&gt;=(13.5+1),"Yes","No")</f>
        <v>No</v>
      </c>
      <c r="D137" s="33" t="str">
        <f>IF('[1]Outside Edges'!H136&gt;=(13.5+1),"Yes","No")</f>
        <v>No</v>
      </c>
      <c r="E137" s="33" t="str">
        <f>IF('[1]Outside Edges'!I136&gt;=(13.5+1),"Yes","No")</f>
        <v>No</v>
      </c>
      <c r="F137" s="33" t="str">
        <f>IF('[1]Outside Edges'!J136&gt;=(13.5+1),"Yes","No")</f>
        <v>No</v>
      </c>
      <c r="G137" s="33" t="str">
        <f>IF('[1]Outside Edges'!K136&gt;=(13.5+1),"Yes","No")</f>
        <v>No</v>
      </c>
      <c r="H137" s="34" t="str">
        <f>IF('[1]Outside Edges'!L136&gt;=(13.5+1),"Yes","No")</f>
        <v>No</v>
      </c>
      <c r="I137" s="34" t="str">
        <f>IF('[1]Outside Edges'!M136&gt;=(13.5+1),"Yes","No")</f>
        <v>No</v>
      </c>
      <c r="J137" s="34" t="str">
        <f>IF('[1]Outside Edges'!N136&gt;=(13.5+1),"Yes","No")</f>
        <v>Yes</v>
      </c>
      <c r="K137" s="13" t="str">
        <f>IF(('[1]Outside Edges'!F136+6.1)&gt;=(13.5+1),"Yes","No")</f>
        <v>Yes</v>
      </c>
      <c r="L137" s="141" t="str">
        <f>IF(('[1]Outside Edges'!G136+6.1)&gt;=(13.5+1),"Yes","No")</f>
        <v>Yes</v>
      </c>
      <c r="M137" s="33" t="str">
        <f>IF(('[1]Outside Edges'!H136+6.1)&gt;=(13.5+1),"Yes","No")</f>
        <v>Yes</v>
      </c>
      <c r="N137" s="33" t="str">
        <f>IF(('[1]Outside Edges'!I136+6.1)&gt;=(13.5+1),"Yes","No")</f>
        <v>Yes</v>
      </c>
      <c r="O137" s="33" t="str">
        <f>IF(('[1]Outside Edges'!J136+6.1)&gt;=(13.5+1),"Yes","No")</f>
        <v>Yes</v>
      </c>
      <c r="P137" s="33" t="str">
        <f>IF(('[1]Outside Edges'!K136+6.1)&gt;=(13.5+1),"Yes","No")</f>
        <v>Yes</v>
      </c>
      <c r="Q137" s="34" t="str">
        <f>IF(('[1]Outside Edges'!L136+6.1)&gt;=(13.5+1),"Yes","No")</f>
        <v>Yes</v>
      </c>
      <c r="R137" s="33" t="str">
        <f>IF(('[1]Outside Edges'!M136+6.1)&gt;=(13.5+1),"Yes","No")</f>
        <v>Yes</v>
      </c>
      <c r="S137" s="35" t="str">
        <f>IF(('[1]Outside Edges'!N136+6.1)&gt;=(13.5+1),"Yes","No")</f>
        <v>Yes</v>
      </c>
    </row>
    <row r="138" spans="1:19" ht="15.75" customHeight="1" thickBot="1" x14ac:dyDescent="0.3">
      <c r="A138" s="31" t="str">
        <f>IF('[1]Outside Edges'!$A137&lt;&gt;"",'[1]Outside Edges'!$A137,"")</f>
        <v>D135</v>
      </c>
      <c r="B138" s="141" t="str">
        <f>IF('[1]Outside Edges'!F137&gt;=(13.5+1),"Yes","No")</f>
        <v>No</v>
      </c>
      <c r="C138" s="141" t="str">
        <f>IF('[1]Outside Edges'!G137&gt;=(13.5+1),"Yes","No")</f>
        <v>No</v>
      </c>
      <c r="D138" s="33" t="str">
        <f>IF('[1]Outside Edges'!H137&gt;=(13.5+1),"Yes","No")</f>
        <v>No</v>
      </c>
      <c r="E138" s="33" t="str">
        <f>IF('[1]Outside Edges'!I137&gt;=(13.5+1),"Yes","No")</f>
        <v>No</v>
      </c>
      <c r="F138" s="33" t="str">
        <f>IF('[1]Outside Edges'!J137&gt;=(13.5+1),"Yes","No")</f>
        <v>Yes</v>
      </c>
      <c r="G138" s="33" t="str">
        <f>IF('[1]Outside Edges'!K137&gt;=(13.5+1),"Yes","No")</f>
        <v>Yes</v>
      </c>
      <c r="H138" s="34" t="str">
        <f>IF('[1]Outside Edges'!L137&gt;=(13.5+1),"Yes","No")</f>
        <v>Yes</v>
      </c>
      <c r="I138" s="34" t="str">
        <f>IF('[1]Outside Edges'!M137&gt;=(13.5+1),"Yes","No")</f>
        <v>Yes</v>
      </c>
      <c r="J138" s="34" t="str">
        <f>IF('[1]Outside Edges'!N137&gt;=(13.5+1),"Yes","No")</f>
        <v>Yes</v>
      </c>
      <c r="K138" s="13" t="str">
        <f>IF(('[1]Outside Edges'!F137+6.1)&gt;=(13.5+1),"Yes","No")</f>
        <v>Yes</v>
      </c>
      <c r="L138" s="141" t="str">
        <f>IF(('[1]Outside Edges'!G137+6.1)&gt;=(13.5+1),"Yes","No")</f>
        <v>Yes</v>
      </c>
      <c r="M138" s="33" t="str">
        <f>IF(('[1]Outside Edges'!H137+6.1)&gt;=(13.5+1),"Yes","No")</f>
        <v>Yes</v>
      </c>
      <c r="N138" s="33" t="str">
        <f>IF(('[1]Outside Edges'!I137+6.1)&gt;=(13.5+1),"Yes","No")</f>
        <v>Yes</v>
      </c>
      <c r="O138" s="33" t="str">
        <f>IF(('[1]Outside Edges'!J137+6.1)&gt;=(13.5+1),"Yes","No")</f>
        <v>Yes</v>
      </c>
      <c r="P138" s="33" t="str">
        <f>IF(('[1]Outside Edges'!K137+6.1)&gt;=(13.5+1),"Yes","No")</f>
        <v>Yes</v>
      </c>
      <c r="Q138" s="34" t="str">
        <f>IF(('[1]Outside Edges'!L137+6.1)&gt;=(13.5+1),"Yes","No")</f>
        <v>Yes</v>
      </c>
      <c r="R138" s="33" t="str">
        <f>IF(('[1]Outside Edges'!M137+6.1)&gt;=(13.5+1),"Yes","No")</f>
        <v>Yes</v>
      </c>
      <c r="S138" s="35" t="str">
        <f>IF(('[1]Outside Edges'!N137+6.1)&gt;=(13.5+1),"Yes","No")</f>
        <v>Yes</v>
      </c>
    </row>
    <row r="139" spans="1:19" ht="15.75" customHeight="1" thickBot="1" x14ac:dyDescent="0.3">
      <c r="A139" s="184" t="str">
        <f>IF('[1]Outside Edges'!$A138&lt;&gt;"",'[1]Outside Edges'!$A138,"")</f>
        <v>D136</v>
      </c>
      <c r="B139" s="141" t="str">
        <f>IF('[1]Outside Edges'!F138&gt;=(13.5+1),"Yes","No")</f>
        <v>No</v>
      </c>
      <c r="C139" s="141" t="str">
        <f>IF('[1]Outside Edges'!G138&gt;=(13.5+1),"Yes","No")</f>
        <v>No</v>
      </c>
      <c r="D139" s="33" t="str">
        <f>IF('[1]Outside Edges'!H138&gt;=(13.5+1),"Yes","No")</f>
        <v>No</v>
      </c>
      <c r="E139" s="33" t="str">
        <f>IF('[1]Outside Edges'!I138&gt;=(13.5+1),"Yes","No")</f>
        <v>No</v>
      </c>
      <c r="F139" s="33" t="str">
        <f>IF('[1]Outside Edges'!J138&gt;=(13.5+1),"Yes","No")</f>
        <v>No</v>
      </c>
      <c r="G139" s="33" t="str">
        <f>IF('[1]Outside Edges'!K138&gt;=(13.5+1),"Yes","No")</f>
        <v>No</v>
      </c>
      <c r="H139" s="34" t="str">
        <f>IF('[1]Outside Edges'!L138&gt;=(13.5+1),"Yes","No")</f>
        <v>No</v>
      </c>
      <c r="I139" s="34" t="str">
        <f>IF('[1]Outside Edges'!M138&gt;=(13.5+1),"Yes","No")</f>
        <v>No</v>
      </c>
      <c r="J139" s="34" t="str">
        <f>IF('[1]Outside Edges'!N138&gt;=(13.5+1),"Yes","No")</f>
        <v>No</v>
      </c>
      <c r="K139" s="13" t="str">
        <f>IF(('[1]Outside Edges'!F138+6.1)&gt;=(13.5+1),"Yes","No")</f>
        <v>Yes</v>
      </c>
      <c r="L139" s="141" t="str">
        <f>IF(('[1]Outside Edges'!G138+6.1)&gt;=(13.5+1),"Yes","No")</f>
        <v>Yes</v>
      </c>
      <c r="M139" s="33" t="str">
        <f>IF(('[1]Outside Edges'!H138+6.1)&gt;=(13.5+1),"Yes","No")</f>
        <v>Yes</v>
      </c>
      <c r="N139" s="33" t="str">
        <f>IF(('[1]Outside Edges'!I138+6.1)&gt;=(13.5+1),"Yes","No")</f>
        <v>Yes</v>
      </c>
      <c r="O139" s="33" t="str">
        <f>IF(('[1]Outside Edges'!J138+6.1)&gt;=(13.5+1),"Yes","No")</f>
        <v>Yes</v>
      </c>
      <c r="P139" s="33" t="str">
        <f>IF(('[1]Outside Edges'!K138+6.1)&gt;=(13.5+1),"Yes","No")</f>
        <v>Yes</v>
      </c>
      <c r="Q139" s="34" t="str">
        <f>IF(('[1]Outside Edges'!L138+6.1)&gt;=(13.5+1),"Yes","No")</f>
        <v>Yes</v>
      </c>
      <c r="R139" s="33" t="str">
        <f>IF(('[1]Outside Edges'!M138+6.1)&gt;=(13.5+1),"Yes","No")</f>
        <v>Yes</v>
      </c>
      <c r="S139" s="35" t="str">
        <f>IF(('[1]Outside Edges'!N138+6.1)&gt;=(13.5+1),"Yes","No")</f>
        <v>Yes</v>
      </c>
    </row>
    <row r="140" spans="1:19" ht="15.75" customHeight="1" thickBot="1" x14ac:dyDescent="0.3">
      <c r="A140" s="31" t="str">
        <f>IF('[1]Outside Edges'!$A139&lt;&gt;"",'[1]Outside Edges'!$A139,"")</f>
        <v>D137</v>
      </c>
      <c r="B140" s="141" t="str">
        <f>IF('[1]Outside Edges'!F139&gt;=(13.5+1),"Yes","No")</f>
        <v>No</v>
      </c>
      <c r="C140" s="141" t="str">
        <f>IF('[1]Outside Edges'!G139&gt;=(13.5+1),"Yes","No")</f>
        <v>No</v>
      </c>
      <c r="D140" s="33" t="str">
        <f>IF('[1]Outside Edges'!H139&gt;=(13.5+1),"Yes","No")</f>
        <v>No</v>
      </c>
      <c r="E140" s="33" t="str">
        <f>IF('[1]Outside Edges'!I139&gt;=(13.5+1),"Yes","No")</f>
        <v>No</v>
      </c>
      <c r="F140" s="33" t="str">
        <f>IF('[1]Outside Edges'!J139&gt;=(13.5+1),"Yes","No")</f>
        <v>Yes</v>
      </c>
      <c r="G140" s="33" t="str">
        <f>IF('[1]Outside Edges'!K139&gt;=(13.5+1),"Yes","No")</f>
        <v>Yes</v>
      </c>
      <c r="H140" s="34" t="str">
        <f>IF('[1]Outside Edges'!L139&gt;=(13.5+1),"Yes","No")</f>
        <v>Yes</v>
      </c>
      <c r="I140" s="34" t="str">
        <f>IF('[1]Outside Edges'!M139&gt;=(13.5+1),"Yes","No")</f>
        <v>Yes</v>
      </c>
      <c r="J140" s="34" t="str">
        <f>IF('[1]Outside Edges'!N139&gt;=(13.5+1),"Yes","No")</f>
        <v>Yes</v>
      </c>
      <c r="K140" s="13" t="str">
        <f>IF(('[1]Outside Edges'!F139+6.1)&gt;=(13.5+1),"Yes","No")</f>
        <v>Yes</v>
      </c>
      <c r="L140" s="141" t="str">
        <f>IF(('[1]Outside Edges'!G139+6.1)&gt;=(13.5+1),"Yes","No")</f>
        <v>Yes</v>
      </c>
      <c r="M140" s="33" t="str">
        <f>IF(('[1]Outside Edges'!H139+6.1)&gt;=(13.5+1),"Yes","No")</f>
        <v>Yes</v>
      </c>
      <c r="N140" s="33" t="str">
        <f>IF(('[1]Outside Edges'!I139+6.1)&gt;=(13.5+1),"Yes","No")</f>
        <v>Yes</v>
      </c>
      <c r="O140" s="33" t="str">
        <f>IF(('[1]Outside Edges'!J139+6.1)&gt;=(13.5+1),"Yes","No")</f>
        <v>Yes</v>
      </c>
      <c r="P140" s="33" t="str">
        <f>IF(('[1]Outside Edges'!K139+6.1)&gt;=(13.5+1),"Yes","No")</f>
        <v>Yes</v>
      </c>
      <c r="Q140" s="34" t="str">
        <f>IF(('[1]Outside Edges'!L139+6.1)&gt;=(13.5+1),"Yes","No")</f>
        <v>Yes</v>
      </c>
      <c r="R140" s="33" t="str">
        <f>IF(('[1]Outside Edges'!M139+6.1)&gt;=(13.5+1),"Yes","No")</f>
        <v>Yes</v>
      </c>
      <c r="S140" s="35" t="str">
        <f>IF(('[1]Outside Edges'!N139+6.1)&gt;=(13.5+1),"Yes","No")</f>
        <v>Yes</v>
      </c>
    </row>
    <row r="141" spans="1:19" ht="15.75" customHeight="1" thickBot="1" x14ac:dyDescent="0.3">
      <c r="A141" s="30" t="str">
        <f>IF('[1]Outside Edges'!$A140&lt;&gt;"",'[1]Outside Edges'!$A140,"")</f>
        <v>D138</v>
      </c>
      <c r="B141" s="141" t="str">
        <f>IF('[1]Outside Edges'!F140&gt;=(13.5+1),"Yes","No")</f>
        <v>No</v>
      </c>
      <c r="C141" s="141" t="str">
        <f>IF('[1]Outside Edges'!G140&gt;=(13.5+1),"Yes","No")</f>
        <v>Yes</v>
      </c>
      <c r="D141" s="33" t="str">
        <f>IF('[1]Outside Edges'!H140&gt;=(13.5+1),"Yes","No")</f>
        <v>Yes</v>
      </c>
      <c r="E141" s="33" t="str">
        <f>IF('[1]Outside Edges'!I140&gt;=(13.5+1),"Yes","No")</f>
        <v>Yes</v>
      </c>
      <c r="F141" s="33" t="str">
        <f>IF('[1]Outside Edges'!J140&gt;=(13.5+1),"Yes","No")</f>
        <v>Yes</v>
      </c>
      <c r="G141" s="33" t="str">
        <f>IF('[1]Outside Edges'!K140&gt;=(13.5+1),"Yes","No")</f>
        <v>Yes</v>
      </c>
      <c r="H141" s="34" t="str">
        <f>IF('[1]Outside Edges'!L140&gt;=(13.5+1),"Yes","No")</f>
        <v>Yes</v>
      </c>
      <c r="I141" s="34" t="str">
        <f>IF('[1]Outside Edges'!M140&gt;=(13.5+1),"Yes","No")</f>
        <v>Yes</v>
      </c>
      <c r="J141" s="34" t="str">
        <f>IF('[1]Outside Edges'!N140&gt;=(13.5+1),"Yes","No")</f>
        <v>Yes</v>
      </c>
      <c r="K141" s="13" t="str">
        <f>IF(('[1]Outside Edges'!F140+6.1)&gt;=(13.5+1),"Yes","No")</f>
        <v>Yes</v>
      </c>
      <c r="L141" s="141" t="str">
        <f>IF(('[1]Outside Edges'!G140+6.1)&gt;=(13.5+1),"Yes","No")</f>
        <v>Yes</v>
      </c>
      <c r="M141" s="33" t="str">
        <f>IF(('[1]Outside Edges'!H140+6.1)&gt;=(13.5+1),"Yes","No")</f>
        <v>Yes</v>
      </c>
      <c r="N141" s="33" t="str">
        <f>IF(('[1]Outside Edges'!I140+6.1)&gt;=(13.5+1),"Yes","No")</f>
        <v>Yes</v>
      </c>
      <c r="O141" s="33" t="str">
        <f>IF(('[1]Outside Edges'!J140+6.1)&gt;=(13.5+1),"Yes","No")</f>
        <v>Yes</v>
      </c>
      <c r="P141" s="33" t="str">
        <f>IF(('[1]Outside Edges'!K140+6.1)&gt;=(13.5+1),"Yes","No")</f>
        <v>Yes</v>
      </c>
      <c r="Q141" s="34" t="str">
        <f>IF(('[1]Outside Edges'!L140+6.1)&gt;=(13.5+1),"Yes","No")</f>
        <v>Yes</v>
      </c>
      <c r="R141" s="33" t="str">
        <f>IF(('[1]Outside Edges'!M140+6.1)&gt;=(13.5+1),"Yes","No")</f>
        <v>Yes</v>
      </c>
      <c r="S141" s="35" t="str">
        <f>IF(('[1]Outside Edges'!N140+6.1)&gt;=(13.5+1),"Yes","No")</f>
        <v>Yes</v>
      </c>
    </row>
    <row r="142" spans="1:19" ht="15.75" customHeight="1" thickBot="1" x14ac:dyDescent="0.3">
      <c r="A142" s="31" t="str">
        <f>IF('[1]Outside Edges'!$A141&lt;&gt;"",'[1]Outside Edges'!$A141,"")</f>
        <v>D139</v>
      </c>
      <c r="B142" s="141" t="str">
        <f>IF('[1]Outside Edges'!F141&gt;=(13.5+1),"Yes","No")</f>
        <v>No</v>
      </c>
      <c r="C142" s="141" t="str">
        <f>IF('[1]Outside Edges'!G141&gt;=(13.5+1),"Yes","No")</f>
        <v>Yes</v>
      </c>
      <c r="D142" s="33" t="str">
        <f>IF('[1]Outside Edges'!H141&gt;=(13.5+1),"Yes","No")</f>
        <v>Yes</v>
      </c>
      <c r="E142" s="33" t="str">
        <f>IF('[1]Outside Edges'!I141&gt;=(13.5+1),"Yes","No")</f>
        <v>Yes</v>
      </c>
      <c r="F142" s="33" t="str">
        <f>IF('[1]Outside Edges'!J141&gt;=(13.5+1),"Yes","No")</f>
        <v>Yes</v>
      </c>
      <c r="G142" s="33" t="str">
        <f>IF('[1]Outside Edges'!K141&gt;=(13.5+1),"Yes","No")</f>
        <v>Yes</v>
      </c>
      <c r="H142" s="34" t="str">
        <f>IF('[1]Outside Edges'!L141&gt;=(13.5+1),"Yes","No")</f>
        <v>Yes</v>
      </c>
      <c r="I142" s="34" t="str">
        <f>IF('[1]Outside Edges'!M141&gt;=(13.5+1),"Yes","No")</f>
        <v>Yes</v>
      </c>
      <c r="J142" s="34" t="str">
        <f>IF('[1]Outside Edges'!N141&gt;=(13.5+1),"Yes","No")</f>
        <v>Yes</v>
      </c>
      <c r="K142" s="13" t="str">
        <f>IF(('[1]Outside Edges'!F141+6.1)&gt;=(13.5+1),"Yes","No")</f>
        <v>Yes</v>
      </c>
      <c r="L142" s="141" t="str">
        <f>IF(('[1]Outside Edges'!G141+6.1)&gt;=(13.5+1),"Yes","No")</f>
        <v>Yes</v>
      </c>
      <c r="M142" s="33" t="str">
        <f>IF(('[1]Outside Edges'!H141+6.1)&gt;=(13.5+1),"Yes","No")</f>
        <v>Yes</v>
      </c>
      <c r="N142" s="33" t="str">
        <f>IF(('[1]Outside Edges'!I141+6.1)&gt;=(13.5+1),"Yes","No")</f>
        <v>Yes</v>
      </c>
      <c r="O142" s="33" t="str">
        <f>IF(('[1]Outside Edges'!J141+6.1)&gt;=(13.5+1),"Yes","No")</f>
        <v>Yes</v>
      </c>
      <c r="P142" s="33" t="str">
        <f>IF(('[1]Outside Edges'!K141+6.1)&gt;=(13.5+1),"Yes","No")</f>
        <v>Yes</v>
      </c>
      <c r="Q142" s="34" t="str">
        <f>IF(('[1]Outside Edges'!L141+6.1)&gt;=(13.5+1),"Yes","No")</f>
        <v>Yes</v>
      </c>
      <c r="R142" s="33" t="str">
        <f>IF(('[1]Outside Edges'!M141+6.1)&gt;=(13.5+1),"Yes","No")</f>
        <v>Yes</v>
      </c>
      <c r="S142" s="35" t="str">
        <f>IF(('[1]Outside Edges'!N141+6.1)&gt;=(13.5+1),"Yes","No")</f>
        <v>Yes</v>
      </c>
    </row>
    <row r="143" spans="1:19" ht="15.75" customHeight="1" thickBot="1" x14ac:dyDescent="0.3">
      <c r="A143" s="186" t="str">
        <f>IF('[1]Outside Edges'!$A142&lt;&gt;"",'[1]Outside Edges'!$A142,"")</f>
        <v>D140</v>
      </c>
      <c r="B143" s="141" t="str">
        <f>IF('[1]Outside Edges'!F142&gt;=(13.5+1),"Yes","No")</f>
        <v>Yes</v>
      </c>
      <c r="C143" s="141" t="str">
        <f>IF('[1]Outside Edges'!G142&gt;=(13.5+1),"Yes","No")</f>
        <v>Yes</v>
      </c>
      <c r="D143" s="33" t="str">
        <f>IF('[1]Outside Edges'!H142&gt;=(13.5+1),"Yes","No")</f>
        <v>Yes</v>
      </c>
      <c r="E143" s="33" t="str">
        <f>IF('[1]Outside Edges'!I142&gt;=(13.5+1),"Yes","No")</f>
        <v>Yes</v>
      </c>
      <c r="F143" s="33" t="str">
        <f>IF('[1]Outside Edges'!J142&gt;=(13.5+1),"Yes","No")</f>
        <v>Yes</v>
      </c>
      <c r="G143" s="33" t="str">
        <f>IF('[1]Outside Edges'!K142&gt;=(13.5+1),"Yes","No")</f>
        <v>Yes</v>
      </c>
      <c r="H143" s="34" t="str">
        <f>IF('[1]Outside Edges'!L142&gt;=(13.5+1),"Yes","No")</f>
        <v>Yes</v>
      </c>
      <c r="I143" s="34" t="str">
        <f>IF('[1]Outside Edges'!M142&gt;=(13.5+1),"Yes","No")</f>
        <v>Yes</v>
      </c>
      <c r="J143" s="34" t="str">
        <f>IF('[1]Outside Edges'!N142&gt;=(13.5+1),"Yes","No")</f>
        <v>Yes</v>
      </c>
      <c r="K143" s="13" t="str">
        <f>IF(('[1]Outside Edges'!F142+6.1)&gt;=(13.5+1),"Yes","No")</f>
        <v>Yes</v>
      </c>
      <c r="L143" s="141" t="str">
        <f>IF(('[1]Outside Edges'!G142+6.1)&gt;=(13.5+1),"Yes","No")</f>
        <v>Yes</v>
      </c>
      <c r="M143" s="33" t="str">
        <f>IF(('[1]Outside Edges'!H142+6.1)&gt;=(13.5+1),"Yes","No")</f>
        <v>Yes</v>
      </c>
      <c r="N143" s="33" t="str">
        <f>IF(('[1]Outside Edges'!I142+6.1)&gt;=(13.5+1),"Yes","No")</f>
        <v>Yes</v>
      </c>
      <c r="O143" s="33" t="str">
        <f>IF(('[1]Outside Edges'!J142+6.1)&gt;=(13.5+1),"Yes","No")</f>
        <v>Yes</v>
      </c>
      <c r="P143" s="33" t="str">
        <f>IF(('[1]Outside Edges'!K142+6.1)&gt;=(13.5+1),"Yes","No")</f>
        <v>Yes</v>
      </c>
      <c r="Q143" s="34" t="str">
        <f>IF(('[1]Outside Edges'!L142+6.1)&gt;=(13.5+1),"Yes","No")</f>
        <v>Yes</v>
      </c>
      <c r="R143" s="33" t="str">
        <f>IF(('[1]Outside Edges'!M142+6.1)&gt;=(13.5+1),"Yes","No")</f>
        <v>Yes</v>
      </c>
      <c r="S143" s="35" t="str">
        <f>IF(('[1]Outside Edges'!N142+6.1)&gt;=(13.5+1),"Yes","No")</f>
        <v>Yes</v>
      </c>
    </row>
    <row r="144" spans="1:19" ht="15.75" customHeight="1" thickBot="1" x14ac:dyDescent="0.3">
      <c r="A144" s="31" t="str">
        <f>IF('[1]Outside Edges'!$A143&lt;&gt;"",'[1]Outside Edges'!$A143,"")</f>
        <v>D141</v>
      </c>
      <c r="B144" s="141" t="str">
        <f>IF('[1]Outside Edges'!F143&gt;=(13.5+1),"Yes","No")</f>
        <v>No</v>
      </c>
      <c r="C144" s="141" t="str">
        <f>IF('[1]Outside Edges'!G143&gt;=(13.5+1),"Yes","No")</f>
        <v>No</v>
      </c>
      <c r="D144" s="33" t="str">
        <f>IF('[1]Outside Edges'!H143&gt;=(13.5+1),"Yes","No")</f>
        <v>No</v>
      </c>
      <c r="E144" s="33" t="str">
        <f>IF('[1]Outside Edges'!I143&gt;=(13.5+1),"Yes","No")</f>
        <v>Yes</v>
      </c>
      <c r="F144" s="33" t="str">
        <f>IF('[1]Outside Edges'!J143&gt;=(13.5+1),"Yes","No")</f>
        <v>Yes</v>
      </c>
      <c r="G144" s="33" t="str">
        <f>IF('[1]Outside Edges'!K143&gt;=(13.5+1),"Yes","No")</f>
        <v>Yes</v>
      </c>
      <c r="H144" s="34" t="str">
        <f>IF('[1]Outside Edges'!L143&gt;=(13.5+1),"Yes","No")</f>
        <v>Yes</v>
      </c>
      <c r="I144" s="34" t="str">
        <f>IF('[1]Outside Edges'!M143&gt;=(13.5+1),"Yes","No")</f>
        <v>Yes</v>
      </c>
      <c r="J144" s="34" t="str">
        <f>IF('[1]Outside Edges'!N143&gt;=(13.5+1),"Yes","No")</f>
        <v>Yes</v>
      </c>
      <c r="K144" s="13" t="str">
        <f>IF(('[1]Outside Edges'!F143+6.1)&gt;=(13.5+1),"Yes","No")</f>
        <v>Yes</v>
      </c>
      <c r="L144" s="141" t="str">
        <f>IF(('[1]Outside Edges'!G143+6.1)&gt;=(13.5+1),"Yes","No")</f>
        <v>Yes</v>
      </c>
      <c r="M144" s="33" t="str">
        <f>IF(('[1]Outside Edges'!H143+6.1)&gt;=(13.5+1),"Yes","No")</f>
        <v>Yes</v>
      </c>
      <c r="N144" s="33" t="str">
        <f>IF(('[1]Outside Edges'!I143+6.1)&gt;=(13.5+1),"Yes","No")</f>
        <v>Yes</v>
      </c>
      <c r="O144" s="33" t="str">
        <f>IF(('[1]Outside Edges'!J143+6.1)&gt;=(13.5+1),"Yes","No")</f>
        <v>Yes</v>
      </c>
      <c r="P144" s="33" t="str">
        <f>IF(('[1]Outside Edges'!K143+6.1)&gt;=(13.5+1),"Yes","No")</f>
        <v>Yes</v>
      </c>
      <c r="Q144" s="34" t="str">
        <f>IF(('[1]Outside Edges'!L143+6.1)&gt;=(13.5+1),"Yes","No")</f>
        <v>Yes</v>
      </c>
      <c r="R144" s="33" t="str">
        <f>IF(('[1]Outside Edges'!M143+6.1)&gt;=(13.5+1),"Yes","No")</f>
        <v>Yes</v>
      </c>
      <c r="S144" s="35" t="str">
        <f>IF(('[1]Outside Edges'!N143+6.1)&gt;=(13.5+1),"Yes","No")</f>
        <v>Yes</v>
      </c>
    </row>
    <row r="145" spans="1:19" ht="15.75" customHeight="1" thickBot="1" x14ac:dyDescent="0.3">
      <c r="A145" s="184" t="str">
        <f>IF('[1]Outside Edges'!$A144&lt;&gt;"",'[1]Outside Edges'!$A144,"")</f>
        <v>D142</v>
      </c>
      <c r="B145" s="141" t="str">
        <f>IF('[1]Outside Edges'!F144&gt;=(13.5+1),"Yes","No")</f>
        <v>No</v>
      </c>
      <c r="C145" s="141" t="str">
        <f>IF('[1]Outside Edges'!G144&gt;=(13.5+1),"Yes","No")</f>
        <v>No</v>
      </c>
      <c r="D145" s="33" t="str">
        <f>IF('[1]Outside Edges'!H144&gt;=(13.5+1),"Yes","No")</f>
        <v>No</v>
      </c>
      <c r="E145" s="33" t="str">
        <f>IF('[1]Outside Edges'!I144&gt;=(13.5+1),"Yes","No")</f>
        <v>No</v>
      </c>
      <c r="F145" s="33" t="str">
        <f>IF('[1]Outside Edges'!J144&gt;=(13.5+1),"Yes","No")</f>
        <v>No</v>
      </c>
      <c r="G145" s="33" t="str">
        <f>IF('[1]Outside Edges'!K144&gt;=(13.5+1),"Yes","No")</f>
        <v>No</v>
      </c>
      <c r="H145" s="34" t="str">
        <f>IF('[1]Outside Edges'!L144&gt;=(13.5+1),"Yes","No")</f>
        <v>No</v>
      </c>
      <c r="I145" s="34" t="str">
        <f>IF('[1]Outside Edges'!M144&gt;=(13.5+1),"Yes","No")</f>
        <v>No</v>
      </c>
      <c r="J145" s="34" t="str">
        <f>IF('[1]Outside Edges'!N144&gt;=(13.5+1),"Yes","No")</f>
        <v>No</v>
      </c>
      <c r="K145" s="13" t="str">
        <f>IF(('[1]Outside Edges'!F144+6.1)&gt;=(13.5+1),"Yes","No")</f>
        <v>Yes</v>
      </c>
      <c r="L145" s="141" t="str">
        <f>IF(('[1]Outside Edges'!G144+6.1)&gt;=(13.5+1),"Yes","No")</f>
        <v>Yes</v>
      </c>
      <c r="M145" s="33" t="str">
        <f>IF(('[1]Outside Edges'!H144+6.1)&gt;=(13.5+1),"Yes","No")</f>
        <v>Yes</v>
      </c>
      <c r="N145" s="33" t="str">
        <f>IF(('[1]Outside Edges'!I144+6.1)&gt;=(13.5+1),"Yes","No")</f>
        <v>Yes</v>
      </c>
      <c r="O145" s="33" t="str">
        <f>IF(('[1]Outside Edges'!J144+6.1)&gt;=(13.5+1),"Yes","No")</f>
        <v>Yes</v>
      </c>
      <c r="P145" s="33" t="str">
        <f>IF(('[1]Outside Edges'!K144+6.1)&gt;=(13.5+1),"Yes","No")</f>
        <v>Yes</v>
      </c>
      <c r="Q145" s="34" t="str">
        <f>IF(('[1]Outside Edges'!L144+6.1)&gt;=(13.5+1),"Yes","No")</f>
        <v>Yes</v>
      </c>
      <c r="R145" s="33" t="str">
        <f>IF(('[1]Outside Edges'!M144+6.1)&gt;=(13.5+1),"Yes","No")</f>
        <v>Yes</v>
      </c>
      <c r="S145" s="35" t="str">
        <f>IF(('[1]Outside Edges'!N144+6.1)&gt;=(13.5+1),"Yes","No")</f>
        <v>Yes</v>
      </c>
    </row>
    <row r="146" spans="1:19" ht="15.75" customHeight="1" thickBot="1" x14ac:dyDescent="0.3">
      <c r="A146" s="31" t="str">
        <f>IF('[1]Outside Edges'!$A145&lt;&gt;"",'[1]Outside Edges'!$A145,"")</f>
        <v>D143</v>
      </c>
      <c r="B146" s="141" t="str">
        <f>IF('[1]Outside Edges'!F145&gt;=(13.5+1),"Yes","No")</f>
        <v>No</v>
      </c>
      <c r="C146" s="141" t="str">
        <f>IF('[1]Outside Edges'!G145&gt;=(13.5+1),"Yes","No")</f>
        <v>No</v>
      </c>
      <c r="D146" s="33" t="str">
        <f>IF('[1]Outside Edges'!H145&gt;=(13.5+1),"Yes","No")</f>
        <v>No</v>
      </c>
      <c r="E146" s="33" t="str">
        <f>IF('[1]Outside Edges'!I145&gt;=(13.5+1),"Yes","No")</f>
        <v>No</v>
      </c>
      <c r="F146" s="33" t="str">
        <f>IF('[1]Outside Edges'!J145&gt;=(13.5+1),"Yes","No")</f>
        <v>Yes</v>
      </c>
      <c r="G146" s="33" t="str">
        <f>IF('[1]Outside Edges'!K145&gt;=(13.5+1),"Yes","No")</f>
        <v>Yes</v>
      </c>
      <c r="H146" s="34" t="str">
        <f>IF('[1]Outside Edges'!L145&gt;=(13.5+1),"Yes","No")</f>
        <v>Yes</v>
      </c>
      <c r="I146" s="34" t="str">
        <f>IF('[1]Outside Edges'!M145&gt;=(13.5+1),"Yes","No")</f>
        <v>Yes</v>
      </c>
      <c r="J146" s="34" t="str">
        <f>IF('[1]Outside Edges'!N145&gt;=(13.5+1),"Yes","No")</f>
        <v>Yes</v>
      </c>
      <c r="K146" s="13" t="str">
        <f>IF(('[1]Outside Edges'!F145+6.1)&gt;=(13.5+1),"Yes","No")</f>
        <v>Yes</v>
      </c>
      <c r="L146" s="141" t="str">
        <f>IF(('[1]Outside Edges'!G145+6.1)&gt;=(13.5+1),"Yes","No")</f>
        <v>Yes</v>
      </c>
      <c r="M146" s="33" t="str">
        <f>IF(('[1]Outside Edges'!H145+6.1)&gt;=(13.5+1),"Yes","No")</f>
        <v>Yes</v>
      </c>
      <c r="N146" s="33" t="str">
        <f>IF(('[1]Outside Edges'!I145+6.1)&gt;=(13.5+1),"Yes","No")</f>
        <v>Yes</v>
      </c>
      <c r="O146" s="33" t="str">
        <f>IF(('[1]Outside Edges'!J145+6.1)&gt;=(13.5+1),"Yes","No")</f>
        <v>Yes</v>
      </c>
      <c r="P146" s="33" t="str">
        <f>IF(('[1]Outside Edges'!K145+6.1)&gt;=(13.5+1),"Yes","No")</f>
        <v>Yes</v>
      </c>
      <c r="Q146" s="34" t="str">
        <f>IF(('[1]Outside Edges'!L145+6.1)&gt;=(13.5+1),"Yes","No")</f>
        <v>Yes</v>
      </c>
      <c r="R146" s="33" t="str">
        <f>IF(('[1]Outside Edges'!M145+6.1)&gt;=(13.5+1),"Yes","No")</f>
        <v>Yes</v>
      </c>
      <c r="S146" s="35" t="str">
        <f>IF(('[1]Outside Edges'!N145+6.1)&gt;=(13.5+1),"Yes","No")</f>
        <v>Yes</v>
      </c>
    </row>
    <row r="147" spans="1:19" ht="15.75" customHeight="1" thickBot="1" x14ac:dyDescent="0.3">
      <c r="A147" s="185" t="str">
        <f>IF('[1]Outside Edges'!$A146&lt;&gt;"",'[1]Outside Edges'!$A146,"")</f>
        <v>D144</v>
      </c>
      <c r="B147" s="141" t="str">
        <f>IF('[1]Outside Edges'!F146&gt;=(13.5+1),"Yes","No")</f>
        <v>No</v>
      </c>
      <c r="C147" s="141" t="str">
        <f>IF('[1]Outside Edges'!G146&gt;=(13.5+1),"Yes","No")</f>
        <v>No</v>
      </c>
      <c r="D147" s="33" t="str">
        <f>IF('[1]Outside Edges'!H146&gt;=(13.5+1),"Yes","No")</f>
        <v>No</v>
      </c>
      <c r="E147" s="33" t="str">
        <f>IF('[1]Outside Edges'!I146&gt;=(13.5+1),"Yes","No")</f>
        <v>No</v>
      </c>
      <c r="F147" s="33" t="str">
        <f>IF('[1]Outside Edges'!J146&gt;=(13.5+1),"Yes","No")</f>
        <v>No</v>
      </c>
      <c r="G147" s="33" t="str">
        <f>IF('[1]Outside Edges'!K146&gt;=(13.5+1),"Yes","No")</f>
        <v>No</v>
      </c>
      <c r="H147" s="34" t="str">
        <f>IF('[1]Outside Edges'!L146&gt;=(13.5+1),"Yes","No")</f>
        <v>No</v>
      </c>
      <c r="I147" s="34" t="str">
        <f>IF('[1]Outside Edges'!M146&gt;=(13.5+1),"Yes","No")</f>
        <v>No</v>
      </c>
      <c r="J147" s="34" t="str">
        <f>IF('[1]Outside Edges'!N146&gt;=(13.5+1),"Yes","No")</f>
        <v>No</v>
      </c>
      <c r="K147" s="13" t="str">
        <f>IF(('[1]Outside Edges'!F146+6.1)&gt;=(13.5+1),"Yes","No")</f>
        <v>Yes</v>
      </c>
      <c r="L147" s="141" t="str">
        <f>IF(('[1]Outside Edges'!G146+6.1)&gt;=(13.5+1),"Yes","No")</f>
        <v>No</v>
      </c>
      <c r="M147" s="33" t="str">
        <f>IF(('[1]Outside Edges'!H146+6.1)&gt;=(13.5+1),"Yes","No")</f>
        <v>No</v>
      </c>
      <c r="N147" s="33" t="str">
        <f>IF(('[1]Outside Edges'!I146+6.1)&gt;=(13.5+1),"Yes","No")</f>
        <v>No</v>
      </c>
      <c r="O147" s="33" t="str">
        <f>IF(('[1]Outside Edges'!J146+6.1)&gt;=(13.5+1),"Yes","No")</f>
        <v>No</v>
      </c>
      <c r="P147" s="33" t="str">
        <f>IF(('[1]Outside Edges'!K146+6.1)&gt;=(13.5+1),"Yes","No")</f>
        <v>No</v>
      </c>
      <c r="Q147" s="34" t="str">
        <f>IF(('[1]Outside Edges'!L146+6.1)&gt;=(13.5+1),"Yes","No")</f>
        <v>No</v>
      </c>
      <c r="R147" s="33" t="str">
        <f>IF(('[1]Outside Edges'!M146+6.1)&gt;=(13.5+1),"Yes","No")</f>
        <v>No</v>
      </c>
      <c r="S147" s="35" t="str">
        <f>IF(('[1]Outside Edges'!N146+6.1)&gt;=(13.5+1),"Yes","No")</f>
        <v>No</v>
      </c>
    </row>
    <row r="148" spans="1:19" ht="15.75" customHeight="1" thickBot="1" x14ac:dyDescent="0.3">
      <c r="A148" s="31" t="str">
        <f>IF('[1]Outside Edges'!$A147&lt;&gt;"",'[1]Outside Edges'!$A147,"")</f>
        <v>D145</v>
      </c>
      <c r="B148" s="141" t="str">
        <f>IF('[1]Outside Edges'!F147&gt;=(13.5+1),"Yes","No")</f>
        <v>Yes</v>
      </c>
      <c r="C148" s="141" t="str">
        <f>IF('[1]Outside Edges'!G147&gt;=(13.5+1),"Yes","No")</f>
        <v>Yes</v>
      </c>
      <c r="D148" s="33" t="str">
        <f>IF('[1]Outside Edges'!H147&gt;=(13.5+1),"Yes","No")</f>
        <v>Yes</v>
      </c>
      <c r="E148" s="33" t="str">
        <f>IF('[1]Outside Edges'!I147&gt;=(13.5+1),"Yes","No")</f>
        <v>Yes</v>
      </c>
      <c r="F148" s="33" t="str">
        <f>IF('[1]Outside Edges'!J147&gt;=(13.5+1),"Yes","No")</f>
        <v>Yes</v>
      </c>
      <c r="G148" s="33" t="str">
        <f>IF('[1]Outside Edges'!K147&gt;=(13.5+1),"Yes","No")</f>
        <v>Yes</v>
      </c>
      <c r="H148" s="34" t="str">
        <f>IF('[1]Outside Edges'!L147&gt;=(13.5+1),"Yes","No")</f>
        <v>Yes</v>
      </c>
      <c r="I148" s="34" t="str">
        <f>IF('[1]Outside Edges'!M147&gt;=(13.5+1),"Yes","No")</f>
        <v>Yes</v>
      </c>
      <c r="J148" s="34" t="str">
        <f>IF('[1]Outside Edges'!N147&gt;=(13.5+1),"Yes","No")</f>
        <v>Yes</v>
      </c>
      <c r="K148" s="13" t="str">
        <f>IF(('[1]Outside Edges'!F147+6.1)&gt;=(13.5+1),"Yes","No")</f>
        <v>Yes</v>
      </c>
      <c r="L148" s="141" t="str">
        <f>IF(('[1]Outside Edges'!G147+6.1)&gt;=(13.5+1),"Yes","No")</f>
        <v>Yes</v>
      </c>
      <c r="M148" s="33" t="str">
        <f>IF(('[1]Outside Edges'!H147+6.1)&gt;=(13.5+1),"Yes","No")</f>
        <v>Yes</v>
      </c>
      <c r="N148" s="33" t="str">
        <f>IF(('[1]Outside Edges'!I147+6.1)&gt;=(13.5+1),"Yes","No")</f>
        <v>Yes</v>
      </c>
      <c r="O148" s="33" t="str">
        <f>IF(('[1]Outside Edges'!J147+6.1)&gt;=(13.5+1),"Yes","No")</f>
        <v>Yes</v>
      </c>
      <c r="P148" s="33" t="str">
        <f>IF(('[1]Outside Edges'!K147+6.1)&gt;=(13.5+1),"Yes","No")</f>
        <v>Yes</v>
      </c>
      <c r="Q148" s="34" t="str">
        <f>IF(('[1]Outside Edges'!L147+6.1)&gt;=(13.5+1),"Yes","No")</f>
        <v>Yes</v>
      </c>
      <c r="R148" s="33" t="str">
        <f>IF(('[1]Outside Edges'!M147+6.1)&gt;=(13.5+1),"Yes","No")</f>
        <v>Yes</v>
      </c>
      <c r="S148" s="35" t="str">
        <f>IF(('[1]Outside Edges'!N147+6.1)&gt;=(13.5+1),"Yes","No")</f>
        <v>Yes</v>
      </c>
    </row>
    <row r="149" spans="1:19" ht="15.75" customHeight="1" thickBot="1" x14ac:dyDescent="0.3">
      <c r="A149" s="30" t="str">
        <f>IF('[1]Outside Edges'!$A148&lt;&gt;"",'[1]Outside Edges'!$A148,"")</f>
        <v>D146</v>
      </c>
      <c r="B149" s="141" t="str">
        <f>IF('[1]Outside Edges'!F148&gt;=(13.5+1),"Yes","No")</f>
        <v>No</v>
      </c>
      <c r="C149" s="141" t="str">
        <f>IF('[1]Outside Edges'!G148&gt;=(13.5+1),"Yes","No")</f>
        <v>Yes</v>
      </c>
      <c r="D149" s="33" t="str">
        <f>IF('[1]Outside Edges'!H148&gt;=(13.5+1),"Yes","No")</f>
        <v>Yes</v>
      </c>
      <c r="E149" s="33" t="str">
        <f>IF('[1]Outside Edges'!I148&gt;=(13.5+1),"Yes","No")</f>
        <v>Yes</v>
      </c>
      <c r="F149" s="33" t="str">
        <f>IF('[1]Outside Edges'!J148&gt;=(13.5+1),"Yes","No")</f>
        <v>Yes</v>
      </c>
      <c r="G149" s="33" t="str">
        <f>IF('[1]Outside Edges'!K148&gt;=(13.5+1),"Yes","No")</f>
        <v>Yes</v>
      </c>
      <c r="H149" s="34" t="str">
        <f>IF('[1]Outside Edges'!L148&gt;=(13.5+1),"Yes","No")</f>
        <v>Yes</v>
      </c>
      <c r="I149" s="34" t="str">
        <f>IF('[1]Outside Edges'!M148&gt;=(13.5+1),"Yes","No")</f>
        <v>Yes</v>
      </c>
      <c r="J149" s="34" t="str">
        <f>IF('[1]Outside Edges'!N148&gt;=(13.5+1),"Yes","No")</f>
        <v>Yes</v>
      </c>
      <c r="K149" s="13" t="str">
        <f>IF(('[1]Outside Edges'!F148+6.1)&gt;=(13.5+1),"Yes","No")</f>
        <v>Yes</v>
      </c>
      <c r="L149" s="141" t="str">
        <f>IF(('[1]Outside Edges'!G148+6.1)&gt;=(13.5+1),"Yes","No")</f>
        <v>Yes</v>
      </c>
      <c r="M149" s="33" t="str">
        <f>IF(('[1]Outside Edges'!H148+6.1)&gt;=(13.5+1),"Yes","No")</f>
        <v>Yes</v>
      </c>
      <c r="N149" s="33" t="str">
        <f>IF(('[1]Outside Edges'!I148+6.1)&gt;=(13.5+1),"Yes","No")</f>
        <v>Yes</v>
      </c>
      <c r="O149" s="33" t="str">
        <f>IF(('[1]Outside Edges'!J148+6.1)&gt;=(13.5+1),"Yes","No")</f>
        <v>Yes</v>
      </c>
      <c r="P149" s="33" t="str">
        <f>IF(('[1]Outside Edges'!K148+6.1)&gt;=(13.5+1),"Yes","No")</f>
        <v>Yes</v>
      </c>
      <c r="Q149" s="34" t="str">
        <f>IF(('[1]Outside Edges'!L148+6.1)&gt;=(13.5+1),"Yes","No")</f>
        <v>Yes</v>
      </c>
      <c r="R149" s="33" t="str">
        <f>IF(('[1]Outside Edges'!M148+6.1)&gt;=(13.5+1),"Yes","No")</f>
        <v>Yes</v>
      </c>
      <c r="S149" s="35" t="str">
        <f>IF(('[1]Outside Edges'!N148+6.1)&gt;=(13.5+1),"Yes","No")</f>
        <v>Yes</v>
      </c>
    </row>
    <row r="150" spans="1:19" ht="15.75" customHeight="1" thickBot="1" x14ac:dyDescent="0.3">
      <c r="A150" s="31" t="str">
        <f>IF('[1]Outside Edges'!$A149&lt;&gt;"",'[1]Outside Edges'!$A149,"")</f>
        <v>D147</v>
      </c>
      <c r="B150" s="141" t="str">
        <f>IF('[1]Outside Edges'!F149&gt;=(13.5+1),"Yes","No")</f>
        <v>Yes</v>
      </c>
      <c r="C150" s="141" t="str">
        <f>IF('[1]Outside Edges'!G149&gt;=(13.5+1),"Yes","No")</f>
        <v>Yes</v>
      </c>
      <c r="D150" s="33" t="str">
        <f>IF('[1]Outside Edges'!H149&gt;=(13.5+1),"Yes","No")</f>
        <v>Yes</v>
      </c>
      <c r="E150" s="33" t="str">
        <f>IF('[1]Outside Edges'!I149&gt;=(13.5+1),"Yes","No")</f>
        <v>Yes</v>
      </c>
      <c r="F150" s="33" t="str">
        <f>IF('[1]Outside Edges'!J149&gt;=(13.5+1),"Yes","No")</f>
        <v>Yes</v>
      </c>
      <c r="G150" s="33" t="str">
        <f>IF('[1]Outside Edges'!K149&gt;=(13.5+1),"Yes","No")</f>
        <v>Yes</v>
      </c>
      <c r="H150" s="34" t="str">
        <f>IF('[1]Outside Edges'!L149&gt;=(13.5+1),"Yes","No")</f>
        <v>Yes</v>
      </c>
      <c r="I150" s="34" t="str">
        <f>IF('[1]Outside Edges'!M149&gt;=(13.5+1),"Yes","No")</f>
        <v>Yes</v>
      </c>
      <c r="J150" s="34" t="str">
        <f>IF('[1]Outside Edges'!N149&gt;=(13.5+1),"Yes","No")</f>
        <v>Yes</v>
      </c>
      <c r="K150" s="13" t="str">
        <f>IF(('[1]Outside Edges'!F149+6.1)&gt;=(13.5+1),"Yes","No")</f>
        <v>Yes</v>
      </c>
      <c r="L150" s="141" t="str">
        <f>IF(('[1]Outside Edges'!G149+6.1)&gt;=(13.5+1),"Yes","No")</f>
        <v>Yes</v>
      </c>
      <c r="M150" s="33" t="str">
        <f>IF(('[1]Outside Edges'!H149+6.1)&gt;=(13.5+1),"Yes","No")</f>
        <v>Yes</v>
      </c>
      <c r="N150" s="33" t="str">
        <f>IF(('[1]Outside Edges'!I149+6.1)&gt;=(13.5+1),"Yes","No")</f>
        <v>Yes</v>
      </c>
      <c r="O150" s="33" t="str">
        <f>IF(('[1]Outside Edges'!J149+6.1)&gt;=(13.5+1),"Yes","No")</f>
        <v>Yes</v>
      </c>
      <c r="P150" s="33" t="str">
        <f>IF(('[1]Outside Edges'!K149+6.1)&gt;=(13.5+1),"Yes","No")</f>
        <v>Yes</v>
      </c>
      <c r="Q150" s="34" t="str">
        <f>IF(('[1]Outside Edges'!L149+6.1)&gt;=(13.5+1),"Yes","No")</f>
        <v>Yes</v>
      </c>
      <c r="R150" s="33" t="str">
        <f>IF(('[1]Outside Edges'!M149+6.1)&gt;=(13.5+1),"Yes","No")</f>
        <v>Yes</v>
      </c>
      <c r="S150" s="35" t="str">
        <f>IF(('[1]Outside Edges'!N149+6.1)&gt;=(13.5+1),"Yes","No")</f>
        <v>Yes</v>
      </c>
    </row>
    <row r="151" spans="1:19" ht="15.75" customHeight="1" thickBot="1" x14ac:dyDescent="0.3">
      <c r="A151" s="30" t="str">
        <f>IF('[1]Outside Edges'!$A150&lt;&gt;"",'[1]Outside Edges'!$A150,"")</f>
        <v>D148</v>
      </c>
      <c r="B151" s="141" t="str">
        <f>IF('[1]Outside Edges'!F150&gt;=(13.5+1),"Yes","No")</f>
        <v>No</v>
      </c>
      <c r="C151" s="141" t="str">
        <f>IF('[1]Outside Edges'!G150&gt;=(13.5+1),"Yes","No")</f>
        <v>Yes</v>
      </c>
      <c r="D151" s="33" t="str">
        <f>IF('[1]Outside Edges'!H150&gt;=(13.5+1),"Yes","No")</f>
        <v>Yes</v>
      </c>
      <c r="E151" s="33" t="str">
        <f>IF('[1]Outside Edges'!I150&gt;=(13.5+1),"Yes","No")</f>
        <v>Yes</v>
      </c>
      <c r="F151" s="33" t="str">
        <f>IF('[1]Outside Edges'!J150&gt;=(13.5+1),"Yes","No")</f>
        <v>Yes</v>
      </c>
      <c r="G151" s="33" t="str">
        <f>IF('[1]Outside Edges'!K150&gt;=(13.5+1),"Yes","No")</f>
        <v>Yes</v>
      </c>
      <c r="H151" s="34" t="str">
        <f>IF('[1]Outside Edges'!L150&gt;=(13.5+1),"Yes","No")</f>
        <v>Yes</v>
      </c>
      <c r="I151" s="34" t="str">
        <f>IF('[1]Outside Edges'!M150&gt;=(13.5+1),"Yes","No")</f>
        <v>Yes</v>
      </c>
      <c r="J151" s="34" t="str">
        <f>IF('[1]Outside Edges'!N150&gt;=(13.5+1),"Yes","No")</f>
        <v>Yes</v>
      </c>
      <c r="K151" s="13" t="str">
        <f>IF(('[1]Outside Edges'!F150+6.1)&gt;=(13.5+1),"Yes","No")</f>
        <v>Yes</v>
      </c>
      <c r="L151" s="141" t="str">
        <f>IF(('[1]Outside Edges'!G150+6.1)&gt;=(13.5+1),"Yes","No")</f>
        <v>Yes</v>
      </c>
      <c r="M151" s="33" t="str">
        <f>IF(('[1]Outside Edges'!H150+6.1)&gt;=(13.5+1),"Yes","No")</f>
        <v>Yes</v>
      </c>
      <c r="N151" s="33" t="str">
        <f>IF(('[1]Outside Edges'!I150+6.1)&gt;=(13.5+1),"Yes","No")</f>
        <v>Yes</v>
      </c>
      <c r="O151" s="33" t="str">
        <f>IF(('[1]Outside Edges'!J150+6.1)&gt;=(13.5+1),"Yes","No")</f>
        <v>Yes</v>
      </c>
      <c r="P151" s="33" t="str">
        <f>IF(('[1]Outside Edges'!K150+6.1)&gt;=(13.5+1),"Yes","No")</f>
        <v>Yes</v>
      </c>
      <c r="Q151" s="34" t="str">
        <f>IF(('[1]Outside Edges'!L150+6.1)&gt;=(13.5+1),"Yes","No")</f>
        <v>Yes</v>
      </c>
      <c r="R151" s="33" t="str">
        <f>IF(('[1]Outside Edges'!M150+6.1)&gt;=(13.5+1),"Yes","No")</f>
        <v>Yes</v>
      </c>
      <c r="S151" s="35" t="str">
        <f>IF(('[1]Outside Edges'!N150+6.1)&gt;=(13.5+1),"Yes","No")</f>
        <v>Yes</v>
      </c>
    </row>
    <row r="152" spans="1:19" ht="15.75" customHeight="1" thickBot="1" x14ac:dyDescent="0.3">
      <c r="A152" s="31" t="str">
        <f>IF('[1]Outside Edges'!$A151&lt;&gt;"",'[1]Outside Edges'!$A151,"")</f>
        <v>D149</v>
      </c>
      <c r="B152" s="141" t="str">
        <f>IF('[1]Outside Edges'!F151&gt;=(13.5+1),"Yes","No")</f>
        <v>No</v>
      </c>
      <c r="C152" s="141" t="str">
        <f>IF('[1]Outside Edges'!G151&gt;=(13.5+1),"Yes","No")</f>
        <v>Yes</v>
      </c>
      <c r="D152" s="33" t="str">
        <f>IF('[1]Outside Edges'!H151&gt;=(13.5+1),"Yes","No")</f>
        <v>Yes</v>
      </c>
      <c r="E152" s="33" t="str">
        <f>IF('[1]Outside Edges'!I151&gt;=(13.5+1),"Yes","No")</f>
        <v>Yes</v>
      </c>
      <c r="F152" s="33" t="str">
        <f>IF('[1]Outside Edges'!J151&gt;=(13.5+1),"Yes","No")</f>
        <v>Yes</v>
      </c>
      <c r="G152" s="33" t="str">
        <f>IF('[1]Outside Edges'!K151&gt;=(13.5+1),"Yes","No")</f>
        <v>Yes</v>
      </c>
      <c r="H152" s="34" t="str">
        <f>IF('[1]Outside Edges'!L151&gt;=(13.5+1),"Yes","No")</f>
        <v>Yes</v>
      </c>
      <c r="I152" s="34" t="str">
        <f>IF('[1]Outside Edges'!M151&gt;=(13.5+1),"Yes","No")</f>
        <v>Yes</v>
      </c>
      <c r="J152" s="34" t="str">
        <f>IF('[1]Outside Edges'!N151&gt;=(13.5+1),"Yes","No")</f>
        <v>Yes</v>
      </c>
      <c r="K152" s="13" t="str">
        <f>IF(('[1]Outside Edges'!F151+6.1)&gt;=(13.5+1),"Yes","No")</f>
        <v>Yes</v>
      </c>
      <c r="L152" s="141" t="str">
        <f>IF(('[1]Outside Edges'!G151+6.1)&gt;=(13.5+1),"Yes","No")</f>
        <v>Yes</v>
      </c>
      <c r="M152" s="33" t="str">
        <f>IF(('[1]Outside Edges'!H151+6.1)&gt;=(13.5+1),"Yes","No")</f>
        <v>Yes</v>
      </c>
      <c r="N152" s="33" t="str">
        <f>IF(('[1]Outside Edges'!I151+6.1)&gt;=(13.5+1),"Yes","No")</f>
        <v>Yes</v>
      </c>
      <c r="O152" s="33" t="str">
        <f>IF(('[1]Outside Edges'!J151+6.1)&gt;=(13.5+1),"Yes","No")</f>
        <v>Yes</v>
      </c>
      <c r="P152" s="33" t="str">
        <f>IF(('[1]Outside Edges'!K151+6.1)&gt;=(13.5+1),"Yes","No")</f>
        <v>Yes</v>
      </c>
      <c r="Q152" s="34" t="str">
        <f>IF(('[1]Outside Edges'!L151+6.1)&gt;=(13.5+1),"Yes","No")</f>
        <v>Yes</v>
      </c>
      <c r="R152" s="33" t="str">
        <f>IF(('[1]Outside Edges'!M151+6.1)&gt;=(13.5+1),"Yes","No")</f>
        <v>Yes</v>
      </c>
      <c r="S152" s="35" t="str">
        <f>IF(('[1]Outside Edges'!N151+6.1)&gt;=(13.5+1),"Yes","No")</f>
        <v>Yes</v>
      </c>
    </row>
    <row r="153" spans="1:19" ht="15.75" customHeight="1" thickBot="1" x14ac:dyDescent="0.3">
      <c r="A153" s="184" t="str">
        <f>IF('[1]Outside Edges'!$A152&lt;&gt;"",'[1]Outside Edges'!$A152,"")</f>
        <v>D150</v>
      </c>
      <c r="B153" s="141" t="str">
        <f>IF('[1]Outside Edges'!F152&gt;=(13.5+1),"Yes","No")</f>
        <v>No</v>
      </c>
      <c r="C153" s="141" t="str">
        <f>IF('[1]Outside Edges'!G152&gt;=(13.5+1),"Yes","No")</f>
        <v>No</v>
      </c>
      <c r="D153" s="33" t="str">
        <f>IF('[1]Outside Edges'!H152&gt;=(13.5+1),"Yes","No")</f>
        <v>No</v>
      </c>
      <c r="E153" s="33" t="str">
        <f>IF('[1]Outside Edges'!I152&gt;=(13.5+1),"Yes","No")</f>
        <v>No</v>
      </c>
      <c r="F153" s="33" t="str">
        <f>IF('[1]Outside Edges'!J152&gt;=(13.5+1),"Yes","No")</f>
        <v>No</v>
      </c>
      <c r="G153" s="33" t="str">
        <f>IF('[1]Outside Edges'!K152&gt;=(13.5+1),"Yes","No")</f>
        <v>No</v>
      </c>
      <c r="H153" s="34" t="str">
        <f>IF('[1]Outside Edges'!L152&gt;=(13.5+1),"Yes","No")</f>
        <v>No</v>
      </c>
      <c r="I153" s="34" t="str">
        <f>IF('[1]Outside Edges'!M152&gt;=(13.5+1),"Yes","No")</f>
        <v>No</v>
      </c>
      <c r="J153" s="34" t="str">
        <f>IF('[1]Outside Edges'!N152&gt;=(13.5+1),"Yes","No")</f>
        <v>No</v>
      </c>
      <c r="K153" s="13" t="str">
        <f>IF(('[1]Outside Edges'!F152+6.1)&gt;=(13.5+1),"Yes","No")</f>
        <v>Yes</v>
      </c>
      <c r="L153" s="141" t="str">
        <f>IF(('[1]Outside Edges'!G152+6.1)&gt;=(13.5+1),"Yes","No")</f>
        <v>Yes</v>
      </c>
      <c r="M153" s="33" t="str">
        <f>IF(('[1]Outside Edges'!H152+6.1)&gt;=(13.5+1),"Yes","No")</f>
        <v>Yes</v>
      </c>
      <c r="N153" s="33" t="str">
        <f>IF(('[1]Outside Edges'!I152+6.1)&gt;=(13.5+1),"Yes","No")</f>
        <v>Yes</v>
      </c>
      <c r="O153" s="33" t="str">
        <f>IF(('[1]Outside Edges'!J152+6.1)&gt;=(13.5+1),"Yes","No")</f>
        <v>Yes</v>
      </c>
      <c r="P153" s="33" t="str">
        <f>IF(('[1]Outside Edges'!K152+6.1)&gt;=(13.5+1),"Yes","No")</f>
        <v>Yes</v>
      </c>
      <c r="Q153" s="34" t="str">
        <f>IF(('[1]Outside Edges'!L152+6.1)&gt;=(13.5+1),"Yes","No")</f>
        <v>Yes</v>
      </c>
      <c r="R153" s="33" t="str">
        <f>IF(('[1]Outside Edges'!M152+6.1)&gt;=(13.5+1),"Yes","No")</f>
        <v>Yes</v>
      </c>
      <c r="S153" s="35" t="str">
        <f>IF(('[1]Outside Edges'!N152+6.1)&gt;=(13.5+1),"Yes","No")</f>
        <v>Yes</v>
      </c>
    </row>
    <row r="154" spans="1:19" ht="15.75" customHeight="1" thickBot="1" x14ac:dyDescent="0.3">
      <c r="A154" s="31" t="str">
        <f>IF('[1]Outside Edges'!$A153&lt;&gt;"",'[1]Outside Edges'!$A153,"")</f>
        <v>D151</v>
      </c>
      <c r="B154" s="141" t="str">
        <f>IF('[1]Outside Edges'!F153&gt;=(13.5+1),"Yes","No")</f>
        <v>No</v>
      </c>
      <c r="C154" s="141" t="str">
        <f>IF('[1]Outside Edges'!G153&gt;=(13.5+1),"Yes","No")</f>
        <v>Yes</v>
      </c>
      <c r="D154" s="33" t="str">
        <f>IF('[1]Outside Edges'!H153&gt;=(13.5+1),"Yes","No")</f>
        <v>Yes</v>
      </c>
      <c r="E154" s="33" t="str">
        <f>IF('[1]Outside Edges'!I153&gt;=(13.5+1),"Yes","No")</f>
        <v>Yes</v>
      </c>
      <c r="F154" s="33" t="str">
        <f>IF('[1]Outside Edges'!J153&gt;=(13.5+1),"Yes","No")</f>
        <v>Yes</v>
      </c>
      <c r="G154" s="33" t="str">
        <f>IF('[1]Outside Edges'!K153&gt;=(13.5+1),"Yes","No")</f>
        <v>Yes</v>
      </c>
      <c r="H154" s="34" t="str">
        <f>IF('[1]Outside Edges'!L153&gt;=(13.5+1),"Yes","No")</f>
        <v>Yes</v>
      </c>
      <c r="I154" s="34" t="str">
        <f>IF('[1]Outside Edges'!M153&gt;=(13.5+1),"Yes","No")</f>
        <v>Yes</v>
      </c>
      <c r="J154" s="34" t="str">
        <f>IF('[1]Outside Edges'!N153&gt;=(13.5+1),"Yes","No")</f>
        <v>Yes</v>
      </c>
      <c r="K154" s="13" t="str">
        <f>IF(('[1]Outside Edges'!F153+6.1)&gt;=(13.5+1),"Yes","No")</f>
        <v>Yes</v>
      </c>
      <c r="L154" s="141" t="str">
        <f>IF(('[1]Outside Edges'!G153+6.1)&gt;=(13.5+1),"Yes","No")</f>
        <v>Yes</v>
      </c>
      <c r="M154" s="33" t="str">
        <f>IF(('[1]Outside Edges'!H153+6.1)&gt;=(13.5+1),"Yes","No")</f>
        <v>Yes</v>
      </c>
      <c r="N154" s="33" t="str">
        <f>IF(('[1]Outside Edges'!I153+6.1)&gt;=(13.5+1),"Yes","No")</f>
        <v>Yes</v>
      </c>
      <c r="O154" s="33" t="str">
        <f>IF(('[1]Outside Edges'!J153+6.1)&gt;=(13.5+1),"Yes","No")</f>
        <v>Yes</v>
      </c>
      <c r="P154" s="33" t="str">
        <f>IF(('[1]Outside Edges'!K153+6.1)&gt;=(13.5+1),"Yes","No")</f>
        <v>Yes</v>
      </c>
      <c r="Q154" s="34" t="str">
        <f>IF(('[1]Outside Edges'!L153+6.1)&gt;=(13.5+1),"Yes","No")</f>
        <v>Yes</v>
      </c>
      <c r="R154" s="33" t="str">
        <f>IF(('[1]Outside Edges'!M153+6.1)&gt;=(13.5+1),"Yes","No")</f>
        <v>Yes</v>
      </c>
      <c r="S154" s="35" t="str">
        <f>IF(('[1]Outside Edges'!N153+6.1)&gt;=(13.5+1),"Yes","No")</f>
        <v>Yes</v>
      </c>
    </row>
    <row r="155" spans="1:19" ht="15.75" customHeight="1" thickBot="1" x14ac:dyDescent="0.3">
      <c r="A155" s="30" t="str">
        <f>IF('[1]Outside Edges'!$A154&lt;&gt;"",'[1]Outside Edges'!$A154,"")</f>
        <v>D152</v>
      </c>
      <c r="B155" s="141" t="str">
        <f>IF('[1]Outside Edges'!F154&gt;=(13.5+1),"Yes","No")</f>
        <v>No</v>
      </c>
      <c r="C155" s="141" t="str">
        <f>IF('[1]Outside Edges'!G154&gt;=(13.5+1),"Yes","No")</f>
        <v>No</v>
      </c>
      <c r="D155" s="33" t="str">
        <f>IF('[1]Outside Edges'!H154&gt;=(13.5+1),"Yes","No")</f>
        <v>No</v>
      </c>
      <c r="E155" s="33" t="str">
        <f>IF('[1]Outside Edges'!I154&gt;=(13.5+1),"Yes","No")</f>
        <v>No</v>
      </c>
      <c r="F155" s="33" t="str">
        <f>IF('[1]Outside Edges'!J154&gt;=(13.5+1),"Yes","No")</f>
        <v>No</v>
      </c>
      <c r="G155" s="33" t="str">
        <f>IF('[1]Outside Edges'!K154&gt;=(13.5+1),"Yes","No")</f>
        <v>No</v>
      </c>
      <c r="H155" s="34" t="str">
        <f>IF('[1]Outside Edges'!L154&gt;=(13.5+1),"Yes","No")</f>
        <v>No</v>
      </c>
      <c r="I155" s="34" t="str">
        <f>IF('[1]Outside Edges'!M154&gt;=(13.5+1),"Yes","No")</f>
        <v>No</v>
      </c>
      <c r="J155" s="34" t="str">
        <f>IF('[1]Outside Edges'!N154&gt;=(13.5+1),"Yes","No")</f>
        <v>No</v>
      </c>
      <c r="K155" s="13" t="str">
        <f>IF(('[1]Outside Edges'!F154+6.1)&gt;=(13.5+1),"Yes","No")</f>
        <v>No</v>
      </c>
      <c r="L155" s="141" t="str">
        <f>IF(('[1]Outside Edges'!G154+6.1)&gt;=(13.5+1),"Yes","No")</f>
        <v>Yes</v>
      </c>
      <c r="M155" s="33" t="str">
        <f>IF(('[1]Outside Edges'!H154+6.1)&gt;=(13.5+1),"Yes","No")</f>
        <v>Yes</v>
      </c>
      <c r="N155" s="33" t="str">
        <f>IF(('[1]Outside Edges'!I154+6.1)&gt;=(13.5+1),"Yes","No")</f>
        <v>Yes</v>
      </c>
      <c r="O155" s="33" t="str">
        <f>IF(('[1]Outside Edges'!J154+6.1)&gt;=(13.5+1),"Yes","No")</f>
        <v>Yes</v>
      </c>
      <c r="P155" s="33" t="str">
        <f>IF(('[1]Outside Edges'!K154+6.1)&gt;=(13.5+1),"Yes","No")</f>
        <v>Yes</v>
      </c>
      <c r="Q155" s="34" t="str">
        <f>IF(('[1]Outside Edges'!L154+6.1)&gt;=(13.5+1),"Yes","No")</f>
        <v>Yes</v>
      </c>
      <c r="R155" s="33" t="str">
        <f>IF(('[1]Outside Edges'!M154+6.1)&gt;=(13.5+1),"Yes","No")</f>
        <v>Yes</v>
      </c>
      <c r="S155" s="35" t="str">
        <f>IF(('[1]Outside Edges'!N154+6.1)&gt;=(13.5+1),"Yes","No")</f>
        <v>Yes</v>
      </c>
    </row>
    <row r="156" spans="1:19" ht="15.75" customHeight="1" thickBot="1" x14ac:dyDescent="0.3">
      <c r="A156" s="186" t="str">
        <f>IF('[1]Outside Edges'!$A155&lt;&gt;"",'[1]Outside Edges'!$A155,"")</f>
        <v>D153</v>
      </c>
      <c r="B156" s="141" t="str">
        <f>IF('[1]Outside Edges'!F155&gt;=(13.5+1),"Yes","No")</f>
        <v>No</v>
      </c>
      <c r="C156" s="141" t="str">
        <f>IF('[1]Outside Edges'!G155&gt;=(13.5+1),"Yes","No")</f>
        <v>No</v>
      </c>
      <c r="D156" s="33" t="str">
        <f>IF('[1]Outside Edges'!H155&gt;=(13.5+1),"Yes","No")</f>
        <v>No</v>
      </c>
      <c r="E156" s="33" t="str">
        <f>IF('[1]Outside Edges'!I155&gt;=(13.5+1),"Yes","No")</f>
        <v>No</v>
      </c>
      <c r="F156" s="33" t="str">
        <f>IF('[1]Outside Edges'!J155&gt;=(13.5+1),"Yes","No")</f>
        <v>No</v>
      </c>
      <c r="G156" s="33" t="str">
        <f>IF('[1]Outside Edges'!K155&gt;=(13.5+1),"Yes","No")</f>
        <v>No</v>
      </c>
      <c r="H156" s="34" t="str">
        <f>IF('[1]Outside Edges'!L155&gt;=(13.5+1),"Yes","No")</f>
        <v>No</v>
      </c>
      <c r="I156" s="34" t="str">
        <f>IF('[1]Outside Edges'!M155&gt;=(13.5+1),"Yes","No")</f>
        <v>No</v>
      </c>
      <c r="J156" s="34" t="str">
        <f>IF('[1]Outside Edges'!N155&gt;=(13.5+1),"Yes","No")</f>
        <v>No</v>
      </c>
      <c r="K156" s="13" t="str">
        <f>IF(('[1]Outside Edges'!F155+6.1)&gt;=(13.5+1),"Yes","No")</f>
        <v>No</v>
      </c>
      <c r="L156" s="141" t="str">
        <f>IF(('[1]Outside Edges'!G155+6.1)&gt;=(13.5+1),"Yes","No")</f>
        <v>No</v>
      </c>
      <c r="M156" s="33" t="str">
        <f>IF(('[1]Outside Edges'!H155+6.1)&gt;=(13.5+1),"Yes","No")</f>
        <v>No</v>
      </c>
      <c r="N156" s="33" t="str">
        <f>IF(('[1]Outside Edges'!I155+6.1)&gt;=(13.5+1),"Yes","No")</f>
        <v>No</v>
      </c>
      <c r="O156" s="33" t="str">
        <f>IF(('[1]Outside Edges'!J155+6.1)&gt;=(13.5+1),"Yes","No")</f>
        <v>No</v>
      </c>
      <c r="P156" s="33" t="str">
        <f>IF(('[1]Outside Edges'!K155+6.1)&gt;=(13.5+1),"Yes","No")</f>
        <v>Yes</v>
      </c>
      <c r="Q156" s="34" t="str">
        <f>IF(('[1]Outside Edges'!L155+6.1)&gt;=(13.5+1),"Yes","No")</f>
        <v>Yes</v>
      </c>
      <c r="R156" s="33" t="str">
        <f>IF(('[1]Outside Edges'!M155+6.1)&gt;=(13.5+1),"Yes","No")</f>
        <v>Yes</v>
      </c>
      <c r="S156" s="35" t="str">
        <f>IF(('[1]Outside Edges'!N155+6.1)&gt;=(13.5+1),"Yes","No")</f>
        <v>Yes</v>
      </c>
    </row>
    <row r="157" spans="1:19" ht="15.75" customHeight="1" thickBot="1" x14ac:dyDescent="0.3">
      <c r="A157" s="30" t="str">
        <f>IF('[1]Outside Edges'!$A156&lt;&gt;"",'[1]Outside Edges'!$A156,"")</f>
        <v>D154</v>
      </c>
      <c r="B157" s="141" t="str">
        <f>IF('[1]Outside Edges'!F156&gt;=(13.5+1),"Yes","No")</f>
        <v>No</v>
      </c>
      <c r="C157" s="141" t="str">
        <f>IF('[1]Outside Edges'!G156&gt;=(13.5+1),"Yes","No")</f>
        <v>No</v>
      </c>
      <c r="D157" s="33" t="str">
        <f>IF('[1]Outside Edges'!H156&gt;=(13.5+1),"Yes","No")</f>
        <v>No</v>
      </c>
      <c r="E157" s="33" t="str">
        <f>IF('[1]Outside Edges'!I156&gt;=(13.5+1),"Yes","No")</f>
        <v>No</v>
      </c>
      <c r="F157" s="33" t="str">
        <f>IF('[1]Outside Edges'!J156&gt;=(13.5+1),"Yes","No")</f>
        <v>No</v>
      </c>
      <c r="G157" s="33" t="str">
        <f>IF('[1]Outside Edges'!K156&gt;=(13.5+1),"Yes","No")</f>
        <v>No</v>
      </c>
      <c r="H157" s="34" t="str">
        <f>IF('[1]Outside Edges'!L156&gt;=(13.5+1),"Yes","No")</f>
        <v>Yes</v>
      </c>
      <c r="I157" s="34" t="str">
        <f>IF('[1]Outside Edges'!M156&gt;=(13.5+1),"Yes","No")</f>
        <v>Yes</v>
      </c>
      <c r="J157" s="34" t="str">
        <f>IF('[1]Outside Edges'!N156&gt;=(13.5+1),"Yes","No")</f>
        <v>Yes</v>
      </c>
      <c r="K157" s="13" t="str">
        <f>IF(('[1]Outside Edges'!F156+6.1)&gt;=(13.5+1),"Yes","No")</f>
        <v>Yes</v>
      </c>
      <c r="L157" s="141" t="str">
        <f>IF(('[1]Outside Edges'!G156+6.1)&gt;=(13.5+1),"Yes","No")</f>
        <v>Yes</v>
      </c>
      <c r="M157" s="33" t="str">
        <f>IF(('[1]Outside Edges'!H156+6.1)&gt;=(13.5+1),"Yes","No")</f>
        <v>Yes</v>
      </c>
      <c r="N157" s="33" t="str">
        <f>IF(('[1]Outside Edges'!I156+6.1)&gt;=(13.5+1),"Yes","No")</f>
        <v>Yes</v>
      </c>
      <c r="O157" s="33" t="str">
        <f>IF(('[1]Outside Edges'!J156+6.1)&gt;=(13.5+1),"Yes","No")</f>
        <v>Yes</v>
      </c>
      <c r="P157" s="33" t="str">
        <f>IF(('[1]Outside Edges'!K156+6.1)&gt;=(13.5+1),"Yes","No")</f>
        <v>Yes</v>
      </c>
      <c r="Q157" s="34" t="str">
        <f>IF(('[1]Outside Edges'!L156+6.1)&gt;=(13.5+1),"Yes","No")</f>
        <v>Yes</v>
      </c>
      <c r="R157" s="33" t="str">
        <f>IF(('[1]Outside Edges'!M156+6.1)&gt;=(13.5+1),"Yes","No")</f>
        <v>Yes</v>
      </c>
      <c r="S157" s="35" t="str">
        <f>IF(('[1]Outside Edges'!N156+6.1)&gt;=(13.5+1),"Yes","No")</f>
        <v>Yes</v>
      </c>
    </row>
    <row r="158" spans="1:19" ht="15.75" customHeight="1" thickBot="1" x14ac:dyDescent="0.3">
      <c r="A158" s="186" t="str">
        <f>IF('[1]Outside Edges'!$A157&lt;&gt;"",'[1]Outside Edges'!$A157,"")</f>
        <v>D155</v>
      </c>
      <c r="B158" s="141" t="str">
        <f>IF('[1]Outside Edges'!F157&gt;=(13.5+1),"Yes","No")</f>
        <v>Yes</v>
      </c>
      <c r="C158" s="141" t="str">
        <f>IF('[1]Outside Edges'!G157&gt;=(13.5+1),"Yes","No")</f>
        <v>Yes</v>
      </c>
      <c r="D158" s="33" t="str">
        <f>IF('[1]Outside Edges'!H157&gt;=(13.5+1),"Yes","No")</f>
        <v>Yes</v>
      </c>
      <c r="E158" s="33" t="str">
        <f>IF('[1]Outside Edges'!I157&gt;=(13.5+1),"Yes","No")</f>
        <v>Yes</v>
      </c>
      <c r="F158" s="33" t="str">
        <f>IF('[1]Outside Edges'!J157&gt;=(13.5+1),"Yes","No")</f>
        <v>Yes</v>
      </c>
      <c r="G158" s="33" t="str">
        <f>IF('[1]Outside Edges'!K157&gt;=(13.5+1),"Yes","No")</f>
        <v>Yes</v>
      </c>
      <c r="H158" s="34" t="str">
        <f>IF('[1]Outside Edges'!L157&gt;=(13.5+1),"Yes","No")</f>
        <v>Yes</v>
      </c>
      <c r="I158" s="34" t="str">
        <f>IF('[1]Outside Edges'!M157&gt;=(13.5+1),"Yes","No")</f>
        <v>Yes</v>
      </c>
      <c r="J158" s="34" t="str">
        <f>IF('[1]Outside Edges'!N157&gt;=(13.5+1),"Yes","No")</f>
        <v>Yes</v>
      </c>
      <c r="K158" s="13" t="str">
        <f>IF(('[1]Outside Edges'!F157+6.1)&gt;=(13.5+1),"Yes","No")</f>
        <v>Yes</v>
      </c>
      <c r="L158" s="141" t="str">
        <f>IF(('[1]Outside Edges'!G157+6.1)&gt;=(13.5+1),"Yes","No")</f>
        <v>Yes</v>
      </c>
      <c r="M158" s="33" t="str">
        <f>IF(('[1]Outside Edges'!H157+6.1)&gt;=(13.5+1),"Yes","No")</f>
        <v>Yes</v>
      </c>
      <c r="N158" s="33" t="str">
        <f>IF(('[1]Outside Edges'!I157+6.1)&gt;=(13.5+1),"Yes","No")</f>
        <v>Yes</v>
      </c>
      <c r="O158" s="33" t="str">
        <f>IF(('[1]Outside Edges'!J157+6.1)&gt;=(13.5+1),"Yes","No")</f>
        <v>Yes</v>
      </c>
      <c r="P158" s="33" t="str">
        <f>IF(('[1]Outside Edges'!K157+6.1)&gt;=(13.5+1),"Yes","No")</f>
        <v>Yes</v>
      </c>
      <c r="Q158" s="34" t="str">
        <f>IF(('[1]Outside Edges'!L157+6.1)&gt;=(13.5+1),"Yes","No")</f>
        <v>Yes</v>
      </c>
      <c r="R158" s="33" t="str">
        <f>IF(('[1]Outside Edges'!M157+6.1)&gt;=(13.5+1),"Yes","No")</f>
        <v>Yes</v>
      </c>
      <c r="S158" s="35" t="str">
        <f>IF(('[1]Outside Edges'!N157+6.1)&gt;=(13.5+1),"Yes","No")</f>
        <v>Yes</v>
      </c>
    </row>
    <row r="159" spans="1:19" ht="15.75" customHeight="1" thickBot="1" x14ac:dyDescent="0.3">
      <c r="A159" s="30" t="str">
        <f>IF('[1]Outside Edges'!$A158&lt;&gt;"",'[1]Outside Edges'!$A158,"")</f>
        <v>D156</v>
      </c>
      <c r="B159" s="141" t="str">
        <f>IF('[1]Outside Edges'!F158&gt;=(13.5+1),"Yes","No")</f>
        <v>Yes</v>
      </c>
      <c r="C159" s="141" t="str">
        <f>IF('[1]Outside Edges'!G158&gt;=(13.5+1),"Yes","No")</f>
        <v>Yes</v>
      </c>
      <c r="D159" s="33" t="str">
        <f>IF('[1]Outside Edges'!H158&gt;=(13.5+1),"Yes","No")</f>
        <v>Yes</v>
      </c>
      <c r="E159" s="33" t="str">
        <f>IF('[1]Outside Edges'!I158&gt;=(13.5+1),"Yes","No")</f>
        <v>Yes</v>
      </c>
      <c r="F159" s="33" t="str">
        <f>IF('[1]Outside Edges'!J158&gt;=(13.5+1),"Yes","No")</f>
        <v>Yes</v>
      </c>
      <c r="G159" s="33" t="str">
        <f>IF('[1]Outside Edges'!K158&gt;=(13.5+1),"Yes","No")</f>
        <v>Yes</v>
      </c>
      <c r="H159" s="34" t="str">
        <f>IF('[1]Outside Edges'!L158&gt;=(13.5+1),"Yes","No")</f>
        <v>Yes</v>
      </c>
      <c r="I159" s="34" t="str">
        <f>IF('[1]Outside Edges'!M158&gt;=(13.5+1),"Yes","No")</f>
        <v>Yes</v>
      </c>
      <c r="J159" s="34" t="str">
        <f>IF('[1]Outside Edges'!N158&gt;=(13.5+1),"Yes","No")</f>
        <v>Yes</v>
      </c>
      <c r="K159" s="13" t="str">
        <f>IF(('[1]Outside Edges'!F158+6.1)&gt;=(13.5+1),"Yes","No")</f>
        <v>Yes</v>
      </c>
      <c r="L159" s="141" t="str">
        <f>IF(('[1]Outside Edges'!G158+6.1)&gt;=(13.5+1),"Yes","No")</f>
        <v>Yes</v>
      </c>
      <c r="M159" s="33" t="str">
        <f>IF(('[1]Outside Edges'!H158+6.1)&gt;=(13.5+1),"Yes","No")</f>
        <v>Yes</v>
      </c>
      <c r="N159" s="33" t="str">
        <f>IF(('[1]Outside Edges'!I158+6.1)&gt;=(13.5+1),"Yes","No")</f>
        <v>Yes</v>
      </c>
      <c r="O159" s="33" t="str">
        <f>IF(('[1]Outside Edges'!J158+6.1)&gt;=(13.5+1),"Yes","No")</f>
        <v>Yes</v>
      </c>
      <c r="P159" s="33" t="str">
        <f>IF(('[1]Outside Edges'!K158+6.1)&gt;=(13.5+1),"Yes","No")</f>
        <v>Yes</v>
      </c>
      <c r="Q159" s="34" t="str">
        <f>IF(('[1]Outside Edges'!L158+6.1)&gt;=(13.5+1),"Yes","No")</f>
        <v>Yes</v>
      </c>
      <c r="R159" s="33" t="str">
        <f>IF(('[1]Outside Edges'!M158+6.1)&gt;=(13.5+1),"Yes","No")</f>
        <v>Yes</v>
      </c>
      <c r="S159" s="35" t="str">
        <f>IF(('[1]Outside Edges'!N158+6.1)&gt;=(13.5+1),"Yes","No")</f>
        <v>Yes</v>
      </c>
    </row>
    <row r="160" spans="1:19" ht="15.75" customHeight="1" thickBot="1" x14ac:dyDescent="0.3">
      <c r="A160" s="31" t="str">
        <f>IF('[1]Outside Edges'!$A159&lt;&gt;"",'[1]Outside Edges'!$A159,"")</f>
        <v>D157</v>
      </c>
      <c r="B160" s="141" t="str">
        <f>IF('[1]Outside Edges'!F159&gt;=(13.5+1),"Yes","No")</f>
        <v>No</v>
      </c>
      <c r="C160" s="141" t="str">
        <f>IF('[1]Outside Edges'!G159&gt;=(13.5+1),"Yes","No")</f>
        <v>No</v>
      </c>
      <c r="D160" s="33" t="str">
        <f>IF('[1]Outside Edges'!H159&gt;=(13.5+1),"Yes","No")</f>
        <v>No</v>
      </c>
      <c r="E160" s="33" t="str">
        <f>IF('[1]Outside Edges'!I159&gt;=(13.5+1),"Yes","No")</f>
        <v>No</v>
      </c>
      <c r="F160" s="33" t="str">
        <f>IF('[1]Outside Edges'!J159&gt;=(13.5+1),"Yes","No")</f>
        <v>No</v>
      </c>
      <c r="G160" s="33" t="str">
        <f>IF('[1]Outside Edges'!K159&gt;=(13.5+1),"Yes","No")</f>
        <v>No</v>
      </c>
      <c r="H160" s="34" t="str">
        <f>IF('[1]Outside Edges'!L159&gt;=(13.5+1),"Yes","No")</f>
        <v>Yes</v>
      </c>
      <c r="I160" s="34" t="str">
        <f>IF('[1]Outside Edges'!M159&gt;=(13.5+1),"Yes","No")</f>
        <v>Yes</v>
      </c>
      <c r="J160" s="34" t="str">
        <f>IF('[1]Outside Edges'!N159&gt;=(13.5+1),"Yes","No")</f>
        <v>Yes</v>
      </c>
      <c r="K160" s="13" t="str">
        <f>IF(('[1]Outside Edges'!F159+6.1)&gt;=(13.5+1),"Yes","No")</f>
        <v>Yes</v>
      </c>
      <c r="L160" s="141" t="str">
        <f>IF(('[1]Outside Edges'!G159+6.1)&gt;=(13.5+1),"Yes","No")</f>
        <v>Yes</v>
      </c>
      <c r="M160" s="33" t="str">
        <f>IF(('[1]Outside Edges'!H159+6.1)&gt;=(13.5+1),"Yes","No")</f>
        <v>Yes</v>
      </c>
      <c r="N160" s="33" t="str">
        <f>IF(('[1]Outside Edges'!I159+6.1)&gt;=(13.5+1),"Yes","No")</f>
        <v>Yes</v>
      </c>
      <c r="O160" s="33" t="str">
        <f>IF(('[1]Outside Edges'!J159+6.1)&gt;=(13.5+1),"Yes","No")</f>
        <v>Yes</v>
      </c>
      <c r="P160" s="33" t="str">
        <f>IF(('[1]Outside Edges'!K159+6.1)&gt;=(13.5+1),"Yes","No")</f>
        <v>Yes</v>
      </c>
      <c r="Q160" s="34" t="str">
        <f>IF(('[1]Outside Edges'!L159+6.1)&gt;=(13.5+1),"Yes","No")</f>
        <v>Yes</v>
      </c>
      <c r="R160" s="33" t="str">
        <f>IF(('[1]Outside Edges'!M159+6.1)&gt;=(13.5+1),"Yes","No")</f>
        <v>Yes</v>
      </c>
      <c r="S160" s="35" t="str">
        <f>IF(('[1]Outside Edges'!N159+6.1)&gt;=(13.5+1),"Yes","No")</f>
        <v>Yes</v>
      </c>
    </row>
    <row r="161" spans="1:19" ht="15.75" customHeight="1" thickBot="1" x14ac:dyDescent="0.3">
      <c r="A161" s="30" t="str">
        <f>IF('[1]Outside Edges'!$A160&lt;&gt;"",'[1]Outside Edges'!$A160,"")</f>
        <v>D158</v>
      </c>
      <c r="B161" s="141" t="str">
        <f>IF('[1]Outside Edges'!F160&gt;=(13.5+1),"Yes","No")</f>
        <v>No</v>
      </c>
      <c r="C161" s="141" t="str">
        <f>IF('[1]Outside Edges'!G160&gt;=(13.5+1),"Yes","No")</f>
        <v>No</v>
      </c>
      <c r="D161" s="33" t="str">
        <f>IF('[1]Outside Edges'!H160&gt;=(13.5+1),"Yes","No")</f>
        <v>No</v>
      </c>
      <c r="E161" s="33" t="str">
        <f>IF('[1]Outside Edges'!I160&gt;=(13.5+1),"Yes","No")</f>
        <v>No</v>
      </c>
      <c r="F161" s="33" t="str">
        <f>IF('[1]Outside Edges'!J160&gt;=(13.5+1),"Yes","No")</f>
        <v>No</v>
      </c>
      <c r="G161" s="191" t="str">
        <f>IF('[1]Outside Edges'!K160&gt;=(13.5+1),"No","No")</f>
        <v>No</v>
      </c>
      <c r="H161" s="34" t="str">
        <f>IF('[1]Outside Edges'!L160&gt;=(13.5+1),"Yes","No")</f>
        <v>Yes</v>
      </c>
      <c r="I161" s="34" t="str">
        <f>IF('[1]Outside Edges'!M160&gt;=(13.5+1),"Yes","No")</f>
        <v>Yes</v>
      </c>
      <c r="J161" s="34" t="str">
        <f>IF('[1]Outside Edges'!N160&gt;=(13.5+1),"Yes","No")</f>
        <v>Yes</v>
      </c>
      <c r="K161" s="13" t="str">
        <f>IF(('[1]Outside Edges'!F160+6.1)&gt;=(13.5+1),"Yes","No")</f>
        <v>Yes</v>
      </c>
      <c r="L161" s="141" t="str">
        <f>IF(('[1]Outside Edges'!G160+6.1)&gt;=(13.5+1),"Yes","No")</f>
        <v>Yes</v>
      </c>
      <c r="M161" s="33" t="str">
        <f>IF(('[1]Outside Edges'!H160+6.1)&gt;=(13.5+1),"Yes","No")</f>
        <v>Yes</v>
      </c>
      <c r="N161" s="33" t="str">
        <f>IF(('[1]Outside Edges'!I160+6.1)&gt;=(13.5+1),"Yes","No")</f>
        <v>Yes</v>
      </c>
      <c r="O161" s="33" t="str">
        <f>IF(('[1]Outside Edges'!J160+6.1)&gt;=(13.5+1),"Yes","No")</f>
        <v>Yes</v>
      </c>
      <c r="P161" s="33" t="str">
        <f>IF(('[1]Outside Edges'!K160+6.1)&gt;=(13.5+1),"Yes","No")</f>
        <v>Yes</v>
      </c>
      <c r="Q161" s="34" t="str">
        <f>IF(('[1]Outside Edges'!L160+6.1)&gt;=(13.5+1),"Yes","No")</f>
        <v>Yes</v>
      </c>
      <c r="R161" s="33" t="str">
        <f>IF(('[1]Outside Edges'!M160+6.1)&gt;=(13.5+1),"Yes","No")</f>
        <v>Yes</v>
      </c>
      <c r="S161" s="35" t="str">
        <f>IF(('[1]Outside Edges'!N160+6.1)&gt;=(13.5+1),"Yes","No")</f>
        <v>Yes</v>
      </c>
    </row>
    <row r="162" spans="1:19" ht="15.75" customHeight="1" thickBot="1" x14ac:dyDescent="0.3">
      <c r="A162" s="186" t="str">
        <f>IF('[1]Outside Edges'!$A161&lt;&gt;"",'[1]Outside Edges'!$A161,"")</f>
        <v>D159</v>
      </c>
      <c r="B162" s="141" t="str">
        <f>IF('[1]Outside Edges'!F161&gt;=(13.5+1),"Yes","No")</f>
        <v>Yes</v>
      </c>
      <c r="C162" s="141" t="str">
        <f>IF('[1]Outside Edges'!G161&gt;=(13.5+1),"Yes","No")</f>
        <v>Yes</v>
      </c>
      <c r="D162" s="33" t="str">
        <f>IF('[1]Outside Edges'!H161&gt;=(13.5+1),"Yes","No")</f>
        <v>Yes</v>
      </c>
      <c r="E162" s="33" t="str">
        <f>IF('[1]Outside Edges'!I161&gt;=(13.5+1),"Yes","No")</f>
        <v>Yes</v>
      </c>
      <c r="F162" s="33" t="str">
        <f>IF('[1]Outside Edges'!J161&gt;=(13.5+1),"Yes","No")</f>
        <v>Yes</v>
      </c>
      <c r="G162" s="33" t="str">
        <f>IF('[1]Outside Edges'!K161&gt;=(13.5+1),"Yes","No")</f>
        <v>Yes</v>
      </c>
      <c r="H162" s="34" t="str">
        <f>IF('[1]Outside Edges'!L161&gt;=(13.5+1),"Yes","No")</f>
        <v>Yes</v>
      </c>
      <c r="I162" s="34" t="str">
        <f>IF('[1]Outside Edges'!M161&gt;=(13.5+1),"Yes","No")</f>
        <v>Yes</v>
      </c>
      <c r="J162" s="34" t="str">
        <f>IF('[1]Outside Edges'!N161&gt;=(13.5+1),"Yes","No")</f>
        <v>Yes</v>
      </c>
      <c r="K162" s="13" t="str">
        <f>IF(('[1]Outside Edges'!F161+6.1)&gt;=(13.5+1),"Yes","No")</f>
        <v>Yes</v>
      </c>
      <c r="L162" s="141" t="str">
        <f>IF(('[1]Outside Edges'!G161+6.1)&gt;=(13.5+1),"Yes","No")</f>
        <v>Yes</v>
      </c>
      <c r="M162" s="33" t="str">
        <f>IF(('[1]Outside Edges'!H161+6.1)&gt;=(13.5+1),"Yes","No")</f>
        <v>Yes</v>
      </c>
      <c r="N162" s="33" t="str">
        <f>IF(('[1]Outside Edges'!I161+6.1)&gt;=(13.5+1),"Yes","No")</f>
        <v>Yes</v>
      </c>
      <c r="O162" s="33" t="str">
        <f>IF(('[1]Outside Edges'!J161+6.1)&gt;=(13.5+1),"Yes","No")</f>
        <v>Yes</v>
      </c>
      <c r="P162" s="33" t="str">
        <f>IF(('[1]Outside Edges'!K161+6.1)&gt;=(13.5+1),"Yes","No")</f>
        <v>Yes</v>
      </c>
      <c r="Q162" s="34" t="str">
        <f>IF(('[1]Outside Edges'!L161+6.1)&gt;=(13.5+1),"Yes","No")</f>
        <v>Yes</v>
      </c>
      <c r="R162" s="33" t="str">
        <f>IF(('[1]Outside Edges'!M161+6.1)&gt;=(13.5+1),"Yes","No")</f>
        <v>Yes</v>
      </c>
      <c r="S162" s="35" t="str">
        <f>IF(('[1]Outside Edges'!N161+6.1)&gt;=(13.5+1),"Yes","No")</f>
        <v>Yes</v>
      </c>
    </row>
    <row r="163" spans="1:19" ht="15.75" customHeight="1" thickBot="1" x14ac:dyDescent="0.3">
      <c r="A163" s="30" t="str">
        <f>IF('[1]Outside Edges'!$A162&lt;&gt;"",'[1]Outside Edges'!$A162,"")</f>
        <v>D160</v>
      </c>
      <c r="B163" s="141" t="str">
        <f>IF('[1]Outside Edges'!F162&gt;=(13.5+1),"Yes","No")</f>
        <v>No</v>
      </c>
      <c r="C163" s="141" t="str">
        <f>IF('[1]Outside Edges'!G162&gt;=(13.5+1),"Yes","No")</f>
        <v>No</v>
      </c>
      <c r="D163" s="33" t="str">
        <f>IF('[1]Outside Edges'!H162&gt;=(13.5+1),"Yes","No")</f>
        <v>No</v>
      </c>
      <c r="E163" s="33" t="str">
        <f>IF('[1]Outside Edges'!I162&gt;=(13.5+1),"Yes","No")</f>
        <v>No</v>
      </c>
      <c r="F163" s="33" t="str">
        <f>IF('[1]Outside Edges'!J162&gt;=(13.5+1),"Yes","No")</f>
        <v>No</v>
      </c>
      <c r="G163" s="33" t="str">
        <f>IF('[1]Outside Edges'!K162&gt;=(13.5+1),"Yes","No")</f>
        <v>No</v>
      </c>
      <c r="H163" s="34" t="str">
        <f>IF('[1]Outside Edges'!L162&gt;=(13.5+1),"Yes","No")</f>
        <v>No</v>
      </c>
      <c r="I163" s="34" t="str">
        <f>IF('[1]Outside Edges'!M162&gt;=(13.5+1),"Yes","No")</f>
        <v>Yes</v>
      </c>
      <c r="J163" s="34" t="str">
        <f>IF('[1]Outside Edges'!N162&gt;=(13.5+1),"Yes","No")</f>
        <v>Yes</v>
      </c>
      <c r="K163" s="13" t="str">
        <f>IF(('[1]Outside Edges'!F162+6.1)&gt;=(13.5+1),"Yes","No")</f>
        <v>Yes</v>
      </c>
      <c r="L163" s="141" t="str">
        <f>IF(('[1]Outside Edges'!G162+6.1)&gt;=(13.5+1),"Yes","No")</f>
        <v>Yes</v>
      </c>
      <c r="M163" s="33" t="str">
        <f>IF(('[1]Outside Edges'!H162+6.1)&gt;=(13.5+1),"Yes","No")</f>
        <v>Yes</v>
      </c>
      <c r="N163" s="33" t="str">
        <f>IF(('[1]Outside Edges'!I162+6.1)&gt;=(13.5+1),"Yes","No")</f>
        <v>Yes</v>
      </c>
      <c r="O163" s="33" t="str">
        <f>IF(('[1]Outside Edges'!J162+6.1)&gt;=(13.5+1),"Yes","No")</f>
        <v>Yes</v>
      </c>
      <c r="P163" s="33" t="str">
        <f>IF(('[1]Outside Edges'!K162+6.1)&gt;=(13.5+1),"Yes","No")</f>
        <v>Yes</v>
      </c>
      <c r="Q163" s="34" t="str">
        <f>IF(('[1]Outside Edges'!L162+6.1)&gt;=(13.5+1),"Yes","No")</f>
        <v>Yes</v>
      </c>
      <c r="R163" s="33" t="str">
        <f>IF(('[1]Outside Edges'!M162+6.1)&gt;=(13.5+1),"Yes","No")</f>
        <v>Yes</v>
      </c>
      <c r="S163" s="35" t="str">
        <f>IF(('[1]Outside Edges'!N162+6.1)&gt;=(13.5+1),"Yes","No")</f>
        <v>Yes</v>
      </c>
    </row>
    <row r="164" spans="1:19" ht="15.75" customHeight="1" thickBot="1" x14ac:dyDescent="0.3">
      <c r="A164" s="183" t="str">
        <f>IF('[1]Outside Edges'!$A163&lt;&gt;"",'[1]Outside Edges'!$A163,"")</f>
        <v>D161</v>
      </c>
      <c r="B164" s="141" t="str">
        <f>IF('[1]Outside Edges'!F163&gt;=(13.5+1),"Yes","No")</f>
        <v>No</v>
      </c>
      <c r="C164" s="141" t="str">
        <f>IF('[1]Outside Edges'!G163&gt;=(13.5+1),"Yes","No")</f>
        <v>No</v>
      </c>
      <c r="D164" s="33" t="str">
        <f>IF('[1]Outside Edges'!H163&gt;=(13.5+1),"Yes","No")</f>
        <v>No</v>
      </c>
      <c r="E164" s="33" t="str">
        <f>IF('[1]Outside Edges'!I163&gt;=(13.5+1),"Yes","No")</f>
        <v>No</v>
      </c>
      <c r="F164" s="33" t="str">
        <f>IF('[1]Outside Edges'!J163&gt;=(13.5+1),"Yes","No")</f>
        <v>No</v>
      </c>
      <c r="G164" s="33" t="str">
        <f>IF('[1]Outside Edges'!K163&gt;=(13.5+1),"Yes","No")</f>
        <v>No</v>
      </c>
      <c r="H164" s="34" t="str">
        <f>IF('[1]Outside Edges'!L163&gt;=(13.5+1),"Yes","No")</f>
        <v>No</v>
      </c>
      <c r="I164" s="34" t="str">
        <f>IF('[1]Outside Edges'!M163&gt;=(13.5+1),"Yes","No")</f>
        <v>Yes</v>
      </c>
      <c r="J164" s="34" t="str">
        <f>IF('[1]Outside Edges'!N163&gt;=(13.5+1),"Yes","No")</f>
        <v>Yes</v>
      </c>
      <c r="K164" s="13" t="str">
        <f>IF(('[1]Outside Edges'!F163+6.1)&gt;=(13.5+1),"Yes","No")</f>
        <v>Yes</v>
      </c>
      <c r="L164" s="141" t="str">
        <f>IF(('[1]Outside Edges'!G163+6.1)&gt;=(13.5+1),"Yes","No")</f>
        <v>No</v>
      </c>
      <c r="M164" s="33" t="str">
        <f>IF(('[1]Outside Edges'!H163+6.1)&gt;=(13.5+1),"Yes","No")</f>
        <v>No</v>
      </c>
      <c r="N164" s="33" t="str">
        <f>IF(('[1]Outside Edges'!I163+6.1)&gt;=(13.5+1),"Yes","No")</f>
        <v>No</v>
      </c>
      <c r="O164" s="191" t="str">
        <f>IF(('[1]Outside Edges'!J163+6.1)&gt;=(13.5+1),"No","No")</f>
        <v>No</v>
      </c>
      <c r="P164" s="33" t="str">
        <f>IF(('[1]Outside Edges'!K163+6.1)&gt;=(13.5+1),"Yes","No")</f>
        <v>Yes</v>
      </c>
      <c r="Q164" s="34" t="str">
        <f>IF(('[1]Outside Edges'!L163+6.1)&gt;=(13.5+1),"Yes","No")</f>
        <v>Yes</v>
      </c>
      <c r="R164" s="33" t="str">
        <f>IF(('[1]Outside Edges'!M163+6.1)&gt;=(13.5+1),"Yes","No")</f>
        <v>Yes</v>
      </c>
      <c r="S164" s="35" t="str">
        <f>IF(('[1]Outside Edges'!N163+6.1)&gt;=(13.5+1),"Yes","No")</f>
        <v>Yes</v>
      </c>
    </row>
    <row r="165" spans="1:19" ht="15.75" customHeight="1" thickBot="1" x14ac:dyDescent="0.3">
      <c r="A165" s="183" t="str">
        <f>IF('[1]Outside Edges'!$A164&lt;&gt;"",'[1]Outside Edges'!$A164,"")</f>
        <v>D162</v>
      </c>
      <c r="B165" s="141" t="str">
        <f>IF('[1]Outside Edges'!F164&gt;=(13.5+1),"Yes","No")</f>
        <v>Yes</v>
      </c>
      <c r="C165" s="141" t="str">
        <f>IF('[1]Outside Edges'!G164&gt;=(13.5+1),"Yes","No")</f>
        <v>No</v>
      </c>
      <c r="D165" s="33" t="str">
        <f>IF('[1]Outside Edges'!H164&gt;=(13.5+1),"Yes","No")</f>
        <v>No</v>
      </c>
      <c r="E165" s="33" t="str">
        <f>IF('[1]Outside Edges'!I164&gt;=(13.5+1),"Yes","No")</f>
        <v>Yes</v>
      </c>
      <c r="F165" s="33" t="str">
        <f>IF('[1]Outside Edges'!J164&gt;=(13.5+1),"Yes","No")</f>
        <v>Yes</v>
      </c>
      <c r="G165" s="33" t="str">
        <f>IF('[1]Outside Edges'!K164&gt;=(13.5+1),"Yes","No")</f>
        <v>Yes</v>
      </c>
      <c r="H165" s="34" t="str">
        <f>IF('[1]Outside Edges'!L164&gt;=(13.5+1),"Yes","No")</f>
        <v>Yes</v>
      </c>
      <c r="I165" s="34" t="str">
        <f>IF('[1]Outside Edges'!M164&gt;=(13.5+1),"Yes","No")</f>
        <v>Yes</v>
      </c>
      <c r="J165" s="34" t="str">
        <f>IF('[1]Outside Edges'!N164&gt;=(13.5+1),"Yes","No")</f>
        <v>Yes</v>
      </c>
      <c r="K165" s="13" t="str">
        <f>IF(('[1]Outside Edges'!F164+6.1)&gt;=(13.5+1),"Yes","No")</f>
        <v>Yes</v>
      </c>
      <c r="L165" s="141" t="str">
        <f>IF(('[1]Outside Edges'!G164+6.1)&gt;=(13.5+1),"Yes","No")</f>
        <v>No</v>
      </c>
      <c r="M165" s="33" t="str">
        <f>IF(('[1]Outside Edges'!H164+6.1)&gt;=(13.5+1),"Yes","No")</f>
        <v>No</v>
      </c>
      <c r="N165" s="191" t="str">
        <f>IF(('[1]Outside Edges'!I164+6.1)&gt;=(13.5+1),"No","No")</f>
        <v>No</v>
      </c>
      <c r="O165" s="33" t="str">
        <f>IF(('[1]Outside Edges'!J164+6.1)&gt;=(13.5+1),"Yes","No")</f>
        <v>Yes</v>
      </c>
      <c r="P165" s="33" t="str">
        <f>IF(('[1]Outside Edges'!K164+6.1)&gt;=(13.5+1),"Yes","No")</f>
        <v>Yes</v>
      </c>
      <c r="Q165" s="34" t="str">
        <f>IF(('[1]Outside Edges'!L164+6.1)&gt;=(13.5+1),"Yes","No")</f>
        <v>Yes</v>
      </c>
      <c r="R165" s="33" t="str">
        <f>IF(('[1]Outside Edges'!M164+6.1)&gt;=(13.5+1),"Yes","No")</f>
        <v>Yes</v>
      </c>
      <c r="S165" s="35" t="str">
        <f>IF(('[1]Outside Edges'!N164+6.1)&gt;=(13.5+1),"Yes","No")</f>
        <v>Yes</v>
      </c>
    </row>
    <row r="166" spans="1:19" ht="15.75" customHeight="1" thickBot="1" x14ac:dyDescent="0.3">
      <c r="A166" s="183" t="str">
        <f>IF('[1]Outside Edges'!$A165&lt;&gt;"",'[1]Outside Edges'!$A165,"")</f>
        <v>D163</v>
      </c>
      <c r="B166" s="141" t="str">
        <f>IF('[1]Outside Edges'!F165&gt;=(13.5+1),"Yes","No")</f>
        <v>Yes</v>
      </c>
      <c r="C166" s="141" t="str">
        <f>IF('[1]Outside Edges'!G165&gt;=(13.5+1),"Yes","No")</f>
        <v>No</v>
      </c>
      <c r="D166" s="33" t="str">
        <f>IF('[1]Outside Edges'!H165&gt;=(13.5+1),"Yes","No")</f>
        <v>No</v>
      </c>
      <c r="E166" s="33" t="str">
        <f>IF('[1]Outside Edges'!I165&gt;=(13.5+1),"Yes","No")</f>
        <v>Yes</v>
      </c>
      <c r="F166" s="33" t="str">
        <f>IF('[1]Outside Edges'!J165&gt;=(13.5+1),"Yes","No")</f>
        <v>Yes</v>
      </c>
      <c r="G166" s="33" t="str">
        <f>IF('[1]Outside Edges'!K165&gt;=(13.5+1),"Yes","No")</f>
        <v>Yes</v>
      </c>
      <c r="H166" s="34" t="str">
        <f>IF('[1]Outside Edges'!L165&gt;=(13.5+1),"Yes","No")</f>
        <v>Yes</v>
      </c>
      <c r="I166" s="34" t="str">
        <f>IF('[1]Outside Edges'!M165&gt;=(13.5+1),"Yes","No")</f>
        <v>Yes</v>
      </c>
      <c r="J166" s="34" t="str">
        <f>IF('[1]Outside Edges'!N165&gt;=(13.5+1),"Yes","No")</f>
        <v>Yes</v>
      </c>
      <c r="K166" s="13" t="str">
        <f>IF(('[1]Outside Edges'!F165+6.1)&gt;=(13.5+1),"Yes","No")</f>
        <v>Yes</v>
      </c>
      <c r="L166" s="141" t="str">
        <f>IF(('[1]Outside Edges'!G165+6.1)&gt;=(13.5+1),"Yes","No")</f>
        <v>No</v>
      </c>
      <c r="M166" s="33" t="str">
        <f>IF(('[1]Outside Edges'!H165+6.1)&gt;=(13.5+1),"Yes","No")</f>
        <v>No</v>
      </c>
      <c r="N166" s="191" t="str">
        <f>IF(('[1]Outside Edges'!I165+6.1)&gt;=(13.5+1),"No","No")</f>
        <v>No</v>
      </c>
      <c r="O166" s="33" t="str">
        <f>IF(('[1]Outside Edges'!J165+6.1)&gt;=(13.5+1),"Yes","No")</f>
        <v>Yes</v>
      </c>
      <c r="P166" s="33" t="str">
        <f>IF(('[1]Outside Edges'!K165+6.1)&gt;=(13.5+1),"Yes","No")</f>
        <v>Yes</v>
      </c>
      <c r="Q166" s="34" t="str">
        <f>IF(('[1]Outside Edges'!L165+6.1)&gt;=(13.5+1),"Yes","No")</f>
        <v>Yes</v>
      </c>
      <c r="R166" s="33" t="str">
        <f>IF(('[1]Outside Edges'!M165+6.1)&gt;=(13.5+1),"Yes","No")</f>
        <v>Yes</v>
      </c>
      <c r="S166" s="35" t="str">
        <f>IF(('[1]Outside Edges'!N165+6.1)&gt;=(13.5+1),"Yes","No")</f>
        <v>Yes</v>
      </c>
    </row>
    <row r="167" spans="1:19" ht="15.75" customHeight="1" thickBot="1" x14ac:dyDescent="0.3">
      <c r="A167" s="30" t="str">
        <f>IF('[1]Outside Edges'!$A166&lt;&gt;"",'[1]Outside Edges'!$A166,"")</f>
        <v>D164</v>
      </c>
      <c r="B167" s="141" t="str">
        <f>IF('[1]Outside Edges'!F166&gt;=(13.5+1),"Yes","No")</f>
        <v>Yes</v>
      </c>
      <c r="C167" s="141" t="str">
        <f>IF('[1]Outside Edges'!G166&gt;=(13.5+1),"Yes","No")</f>
        <v>Yes</v>
      </c>
      <c r="D167" s="33" t="str">
        <f>IF('[1]Outside Edges'!H166&gt;=(13.5+1),"Yes","No")</f>
        <v>Yes</v>
      </c>
      <c r="E167" s="33" t="str">
        <f>IF('[1]Outside Edges'!I166&gt;=(13.5+1),"Yes","No")</f>
        <v>Yes</v>
      </c>
      <c r="F167" s="33" t="str">
        <f>IF('[1]Outside Edges'!J166&gt;=(13.5+1),"Yes","No")</f>
        <v>Yes</v>
      </c>
      <c r="G167" s="33" t="str">
        <f>IF('[1]Outside Edges'!K166&gt;=(13.5+1),"Yes","No")</f>
        <v>Yes</v>
      </c>
      <c r="H167" s="34" t="str">
        <f>IF('[1]Outside Edges'!L166&gt;=(13.5+1),"Yes","No")</f>
        <v>Yes</v>
      </c>
      <c r="I167" s="34" t="str">
        <f>IF('[1]Outside Edges'!M166&gt;=(13.5+1),"Yes","No")</f>
        <v>Yes</v>
      </c>
      <c r="J167" s="34" t="str">
        <f>IF('[1]Outside Edges'!N166&gt;=(13.5+1),"Yes","No")</f>
        <v>Yes</v>
      </c>
      <c r="K167" s="13" t="str">
        <f>IF(('[1]Outside Edges'!F166+6.1)&gt;=(13.5+1),"Yes","No")</f>
        <v>Yes</v>
      </c>
      <c r="L167" s="141" t="str">
        <f>IF(('[1]Outside Edges'!G166+6.1)&gt;=(13.5+1),"Yes","No")</f>
        <v>Yes</v>
      </c>
      <c r="M167" s="33" t="str">
        <f>IF(('[1]Outside Edges'!H166+6.1)&gt;=(13.5+1),"Yes","No")</f>
        <v>Yes</v>
      </c>
      <c r="N167" s="33" t="str">
        <f>IF(('[1]Outside Edges'!I166+6.1)&gt;=(13.5+1),"Yes","No")</f>
        <v>Yes</v>
      </c>
      <c r="O167" s="33" t="str">
        <f>IF(('[1]Outside Edges'!J166+6.1)&gt;=(13.5+1),"Yes","No")</f>
        <v>Yes</v>
      </c>
      <c r="P167" s="33" t="str">
        <f>IF(('[1]Outside Edges'!K166+6.1)&gt;=(13.5+1),"Yes","No")</f>
        <v>Yes</v>
      </c>
      <c r="Q167" s="34" t="str">
        <f>IF(('[1]Outside Edges'!L166+6.1)&gt;=(13.5+1),"Yes","No")</f>
        <v>Yes</v>
      </c>
      <c r="R167" s="33" t="str">
        <f>IF(('[1]Outside Edges'!M166+6.1)&gt;=(13.5+1),"Yes","No")</f>
        <v>Yes</v>
      </c>
      <c r="S167" s="35" t="str">
        <f>IF(('[1]Outside Edges'!N166+6.1)&gt;=(13.5+1),"Yes","No")</f>
        <v>Yes</v>
      </c>
    </row>
    <row r="168" spans="1:19" ht="15.75" customHeight="1" thickBot="1" x14ac:dyDescent="0.3">
      <c r="A168" s="31" t="str">
        <f>IF('[1]Outside Edges'!$A167&lt;&gt;"",'[1]Outside Edges'!$A167,"")</f>
        <v>D165</v>
      </c>
      <c r="B168" s="141" t="str">
        <f>IF('[1]Outside Edges'!F167&gt;=(13.5+1),"Yes","No")</f>
        <v>No</v>
      </c>
      <c r="C168" s="141" t="str">
        <f>IF('[1]Outside Edges'!G167&gt;=(13.5+1),"Yes","No")</f>
        <v>No</v>
      </c>
      <c r="D168" s="33" t="str">
        <f>IF('[1]Outside Edges'!H167&gt;=(13.5+1),"Yes","No")</f>
        <v>No</v>
      </c>
      <c r="E168" s="33" t="str">
        <f>IF('[1]Outside Edges'!I167&gt;=(13.5+1),"Yes","No")</f>
        <v>No</v>
      </c>
      <c r="F168" s="33" t="str">
        <f>IF('[1]Outside Edges'!J167&gt;=(13.5+1),"Yes","No")</f>
        <v>No</v>
      </c>
      <c r="G168" s="33" t="str">
        <f>IF('[1]Outside Edges'!K167&gt;=(13.5+1),"Yes","No")</f>
        <v>No</v>
      </c>
      <c r="H168" s="34" t="str">
        <f>IF('[1]Outside Edges'!L167&gt;=(13.5+1),"Yes","No")</f>
        <v>No</v>
      </c>
      <c r="I168" s="34" t="str">
        <f>IF('[1]Outside Edges'!M167&gt;=(13.5+1),"Yes","No")</f>
        <v>No</v>
      </c>
      <c r="J168" s="34" t="str">
        <f>IF('[1]Outside Edges'!N167&gt;=(13.5+1),"Yes","No")</f>
        <v>No</v>
      </c>
      <c r="K168" s="13" t="str">
        <f>IF(('[1]Outside Edges'!F167+6.1)&gt;=(13.5+1),"Yes","No")</f>
        <v>Yes</v>
      </c>
      <c r="L168" s="141" t="str">
        <f>IF(('[1]Outside Edges'!G167+6.1)&gt;=(13.5+1),"Yes","No")</f>
        <v>Yes</v>
      </c>
      <c r="M168" s="33" t="str">
        <f>IF(('[1]Outside Edges'!H167+6.1)&gt;=(13.5+1),"Yes","No")</f>
        <v>Yes</v>
      </c>
      <c r="N168" s="33" t="str">
        <f>IF(('[1]Outside Edges'!I167+6.1)&gt;=(13.5+1),"Yes","No")</f>
        <v>Yes</v>
      </c>
      <c r="O168" s="33" t="str">
        <f>IF(('[1]Outside Edges'!J167+6.1)&gt;=(13.5+1),"Yes","No")</f>
        <v>Yes</v>
      </c>
      <c r="P168" s="33" t="str">
        <f>IF(('[1]Outside Edges'!K167+6.1)&gt;=(13.5+1),"Yes","No")</f>
        <v>Yes</v>
      </c>
      <c r="Q168" s="34" t="str">
        <f>IF(('[1]Outside Edges'!L167+6.1)&gt;=(13.5+1),"Yes","No")</f>
        <v>Yes</v>
      </c>
      <c r="R168" s="33" t="str">
        <f>IF(('[1]Outside Edges'!M167+6.1)&gt;=(13.5+1),"Yes","No")</f>
        <v>Yes</v>
      </c>
      <c r="S168" s="35" t="str">
        <f>IF(('[1]Outside Edges'!N167+6.1)&gt;=(13.5+1),"Yes","No")</f>
        <v>Yes</v>
      </c>
    </row>
    <row r="169" spans="1:19" ht="15.75" customHeight="1" thickBot="1" x14ac:dyDescent="0.3">
      <c r="A169" s="185" t="str">
        <f>IF('[1]Outside Edges'!$A168&lt;&gt;"",'[1]Outside Edges'!$A168,"")</f>
        <v>D166</v>
      </c>
      <c r="B169" s="141" t="str">
        <f>IF('[1]Outside Edges'!F168&gt;=(13.5+1),"Yes","No")</f>
        <v>Yes</v>
      </c>
      <c r="C169" s="141" t="str">
        <f>IF('[1]Outside Edges'!G168&gt;=(13.5+1),"Yes","No")</f>
        <v>Yes</v>
      </c>
      <c r="D169" s="33" t="str">
        <f>IF('[1]Outside Edges'!H168&gt;=(13.5+1),"Yes","No")</f>
        <v>Yes</v>
      </c>
      <c r="E169" s="33" t="str">
        <f>IF('[1]Outside Edges'!I168&gt;=(13.5+1),"Yes","No")</f>
        <v>Yes</v>
      </c>
      <c r="F169" s="33" t="str">
        <f>IF('[1]Outside Edges'!J168&gt;=(13.5+1),"Yes","No")</f>
        <v>Yes</v>
      </c>
      <c r="G169" s="33" t="str">
        <f>IF('[1]Outside Edges'!K168&gt;=(13.5+1),"Yes","No")</f>
        <v>Yes</v>
      </c>
      <c r="H169" s="34" t="str">
        <f>IF('[1]Outside Edges'!L168&gt;=(13.5+1),"Yes","No")</f>
        <v>Yes</v>
      </c>
      <c r="I169" s="34" t="str">
        <f>IF('[1]Outside Edges'!M168&gt;=(13.5+1),"Yes","No")</f>
        <v>Yes</v>
      </c>
      <c r="J169" s="34" t="str">
        <f>IF('[1]Outside Edges'!N168&gt;=(13.5+1),"Yes","No")</f>
        <v>Yes</v>
      </c>
      <c r="K169" s="13" t="str">
        <f>IF(('[1]Outside Edges'!F168+6.1)&gt;=(13.5+1),"Yes","No")</f>
        <v>Yes</v>
      </c>
      <c r="L169" s="141" t="str">
        <f>IF(('[1]Outside Edges'!G168+6.1)&gt;=(13.5+1),"Yes","No")</f>
        <v>Yes</v>
      </c>
      <c r="M169" s="33" t="str">
        <f>IF(('[1]Outside Edges'!H168+6.1)&gt;=(13.5+1),"Yes","No")</f>
        <v>Yes</v>
      </c>
      <c r="N169" s="33" t="str">
        <f>IF(('[1]Outside Edges'!I168+6.1)&gt;=(13.5+1),"Yes","No")</f>
        <v>Yes</v>
      </c>
      <c r="O169" s="33" t="str">
        <f>IF(('[1]Outside Edges'!J168+6.1)&gt;=(13.5+1),"Yes","No")</f>
        <v>Yes</v>
      </c>
      <c r="P169" s="33" t="str">
        <f>IF(('[1]Outside Edges'!K168+6.1)&gt;=(13.5+1),"Yes","No")</f>
        <v>Yes</v>
      </c>
      <c r="Q169" s="34" t="str">
        <f>IF(('[1]Outside Edges'!L168+6.1)&gt;=(13.5+1),"Yes","No")</f>
        <v>Yes</v>
      </c>
      <c r="R169" s="33" t="str">
        <f>IF(('[1]Outside Edges'!M168+6.1)&gt;=(13.5+1),"Yes","No")</f>
        <v>Yes</v>
      </c>
      <c r="S169" s="35" t="str">
        <f>IF(('[1]Outside Edges'!N168+6.1)&gt;=(13.5+1),"Yes","No")</f>
        <v>Yes</v>
      </c>
    </row>
    <row r="170" spans="1:19" ht="15.75" customHeight="1" thickBot="1" x14ac:dyDescent="0.3">
      <c r="A170" s="167" t="str">
        <f>IF('[1]Outside Edges'!$A169&lt;&gt;"",'[1]Outside Edges'!$A169,"")</f>
        <v>D167</v>
      </c>
      <c r="B170" s="141" t="str">
        <f>IF('[1]Outside Edges'!F169&gt;=(13.5+1),"Yes","No")</f>
        <v>No</v>
      </c>
      <c r="C170" s="141" t="str">
        <f>IF('[1]Outside Edges'!G169&gt;=(13.5+1),"Yes","No")</f>
        <v>No</v>
      </c>
      <c r="D170" s="33" t="str">
        <f>IF('[1]Outside Edges'!H169&gt;=(13.5+1),"Yes","No")</f>
        <v>No</v>
      </c>
      <c r="E170" s="33" t="str">
        <f>IF('[1]Outside Edges'!I169&gt;=(13.5+1),"Yes","No")</f>
        <v>No</v>
      </c>
      <c r="F170" s="33" t="str">
        <f>IF('[1]Outside Edges'!J169&gt;=(13.5+1),"Yes","No")</f>
        <v>No</v>
      </c>
      <c r="G170" s="33" t="str">
        <f>IF('[1]Outside Edges'!K169&gt;=(13.5+1),"Yes","No")</f>
        <v>No</v>
      </c>
      <c r="H170" s="34" t="str">
        <f>IF('[1]Outside Edges'!L169&gt;=(13.5+1),"Yes","No")</f>
        <v>Yes</v>
      </c>
      <c r="I170" s="34" t="str">
        <f>IF('[1]Outside Edges'!M169&gt;=(13.5+1),"Yes","No")</f>
        <v>Yes</v>
      </c>
      <c r="J170" s="34" t="str">
        <f>IF('[1]Outside Edges'!N169&gt;=(13.5+1),"Yes","No")</f>
        <v>Yes</v>
      </c>
      <c r="K170" s="13" t="str">
        <f>IF(('[1]Outside Edges'!F169+6.1)&gt;=(13.5+1),"Yes","No")</f>
        <v>Yes</v>
      </c>
      <c r="L170" s="141" t="str">
        <f>IF(('[1]Outside Edges'!G169+6.1)&gt;=(13.5+1),"Yes","No")</f>
        <v>Yes</v>
      </c>
      <c r="M170" s="33" t="str">
        <f>IF(('[1]Outside Edges'!H169+6.1)&gt;=(13.5+1),"Yes","No")</f>
        <v>Yes</v>
      </c>
      <c r="N170" s="33" t="str">
        <f>IF(('[1]Outside Edges'!I169+6.1)&gt;=(13.5+1),"Yes","No")</f>
        <v>Yes</v>
      </c>
      <c r="O170" s="33" t="str">
        <f>IF(('[1]Outside Edges'!J169+6.1)&gt;=(13.5+1),"Yes","No")</f>
        <v>Yes</v>
      </c>
      <c r="P170" s="33" t="str">
        <f>IF(('[1]Outside Edges'!K169+6.1)&gt;=(13.5+1),"Yes","No")</f>
        <v>Yes</v>
      </c>
      <c r="Q170" s="34" t="str">
        <f>IF(('[1]Outside Edges'!L169+6.1)&gt;=(13.5+1),"Yes","No")</f>
        <v>Yes</v>
      </c>
      <c r="R170" s="33" t="str">
        <f>IF(('[1]Outside Edges'!M169+6.1)&gt;=(13.5+1),"Yes","No")</f>
        <v>Yes</v>
      </c>
      <c r="S170" s="35" t="str">
        <f>IF(('[1]Outside Edges'!N169+6.1)&gt;=(13.5+1),"Yes","No")</f>
        <v>Yes</v>
      </c>
    </row>
    <row r="171" spans="1:19" ht="15.75" customHeight="1" thickBot="1" x14ac:dyDescent="0.3">
      <c r="A171" s="185" t="str">
        <f>IF('[1]Outside Edges'!$A170&lt;&gt;"",'[1]Outside Edges'!$A170,"")</f>
        <v>D168</v>
      </c>
      <c r="B171" s="141" t="str">
        <f>IF('[1]Outside Edges'!F170&gt;=(13.5+1),"Yes","No")</f>
        <v>No</v>
      </c>
      <c r="C171" s="141" t="str">
        <f>IF('[1]Outside Edges'!G170&gt;=(13.5+1),"Yes","No")</f>
        <v>Yes</v>
      </c>
      <c r="D171" s="33" t="str">
        <f>IF('[1]Outside Edges'!H170&gt;=(13.5+1),"Yes","No")</f>
        <v>Yes</v>
      </c>
      <c r="E171" s="33" t="str">
        <f>IF('[1]Outside Edges'!I170&gt;=(13.5+1),"Yes","No")</f>
        <v>Yes</v>
      </c>
      <c r="F171" s="33" t="str">
        <f>IF('[1]Outside Edges'!J170&gt;=(13.5+1),"Yes","No")</f>
        <v>Yes</v>
      </c>
      <c r="G171" s="33" t="str">
        <f>IF('[1]Outside Edges'!K170&gt;=(13.5+1),"Yes","No")</f>
        <v>Yes</v>
      </c>
      <c r="H171" s="34" t="str">
        <f>IF('[1]Outside Edges'!L170&gt;=(13.5+1),"Yes","No")</f>
        <v>Yes</v>
      </c>
      <c r="I171" s="34" t="str">
        <f>IF('[1]Outside Edges'!M170&gt;=(13.5+1),"Yes","No")</f>
        <v>Yes</v>
      </c>
      <c r="J171" s="34" t="str">
        <f>IF('[1]Outside Edges'!N170&gt;=(13.5+1),"Yes","No")</f>
        <v>Yes</v>
      </c>
      <c r="K171" s="13" t="str">
        <f>IF(('[1]Outside Edges'!F170+6.1)&gt;=(13.5+1),"Yes","No")</f>
        <v>Yes</v>
      </c>
      <c r="L171" s="141" t="str">
        <f>IF(('[1]Outside Edges'!G170+6.1)&gt;=(13.5+1),"Yes","No")</f>
        <v>Yes</v>
      </c>
      <c r="M171" s="33" t="str">
        <f>IF(('[1]Outside Edges'!H170+6.1)&gt;=(13.5+1),"Yes","No")</f>
        <v>Yes</v>
      </c>
      <c r="N171" s="33" t="str">
        <f>IF(('[1]Outside Edges'!I170+6.1)&gt;=(13.5+1),"Yes","No")</f>
        <v>Yes</v>
      </c>
      <c r="O171" s="33" t="str">
        <f>IF(('[1]Outside Edges'!J170+6.1)&gt;=(13.5+1),"Yes","No")</f>
        <v>Yes</v>
      </c>
      <c r="P171" s="33" t="str">
        <f>IF(('[1]Outside Edges'!K170+6.1)&gt;=(13.5+1),"Yes","No")</f>
        <v>Yes</v>
      </c>
      <c r="Q171" s="34" t="str">
        <f>IF(('[1]Outside Edges'!L170+6.1)&gt;=(13.5+1),"Yes","No")</f>
        <v>Yes</v>
      </c>
      <c r="R171" s="33" t="str">
        <f>IF(('[1]Outside Edges'!M170+6.1)&gt;=(13.5+1),"Yes","No")</f>
        <v>Yes</v>
      </c>
      <c r="S171" s="35" t="str">
        <f>IF(('[1]Outside Edges'!N170+6.1)&gt;=(13.5+1),"Yes","No")</f>
        <v>Yes</v>
      </c>
    </row>
    <row r="172" spans="1:19" ht="15.75" customHeight="1" thickBot="1" x14ac:dyDescent="0.3">
      <c r="A172" s="167" t="str">
        <f>IF('[1]Outside Edges'!$A171&lt;&gt;"",'[1]Outside Edges'!$A171,"")</f>
        <v>D169</v>
      </c>
      <c r="B172" s="141" t="str">
        <f>IF('[1]Outside Edges'!F171&gt;=(13.5+1),"Yes","No")</f>
        <v>Yes</v>
      </c>
      <c r="C172" s="141" t="str">
        <f>IF('[1]Outside Edges'!G171&gt;=(13.5+1),"Yes","No")</f>
        <v>Yes</v>
      </c>
      <c r="D172" s="33" t="str">
        <f>IF('[1]Outside Edges'!H171&gt;=(13.5+1),"Yes","No")</f>
        <v>Yes</v>
      </c>
      <c r="E172" s="33" t="str">
        <f>IF('[1]Outside Edges'!I171&gt;=(13.5+1),"Yes","No")</f>
        <v>Yes</v>
      </c>
      <c r="F172" s="33" t="str">
        <f>IF('[1]Outside Edges'!J171&gt;=(13.5+1),"Yes","No")</f>
        <v>Yes</v>
      </c>
      <c r="G172" s="33" t="str">
        <f>IF('[1]Outside Edges'!K171&gt;=(13.5+1),"Yes","No")</f>
        <v>Yes</v>
      </c>
      <c r="H172" s="34" t="str">
        <f>IF('[1]Outside Edges'!L171&gt;=(13.5+1),"Yes","No")</f>
        <v>Yes</v>
      </c>
      <c r="I172" s="34" t="str">
        <f>IF('[1]Outside Edges'!M171&gt;=(13.5+1),"Yes","No")</f>
        <v>Yes</v>
      </c>
      <c r="J172" s="34" t="str">
        <f>IF('[1]Outside Edges'!N171&gt;=(13.5+1),"Yes","No")</f>
        <v>Yes</v>
      </c>
      <c r="K172" s="13" t="str">
        <f>IF(('[1]Outside Edges'!F171+6.1)&gt;=(13.5+1),"Yes","No")</f>
        <v>Yes</v>
      </c>
      <c r="L172" s="141" t="str">
        <f>IF(('[1]Outside Edges'!G171+6.1)&gt;=(13.5+1),"Yes","No")</f>
        <v>Yes</v>
      </c>
      <c r="M172" s="33" t="str">
        <f>IF(('[1]Outside Edges'!H171+6.1)&gt;=(13.5+1),"Yes","No")</f>
        <v>Yes</v>
      </c>
      <c r="N172" s="33" t="str">
        <f>IF(('[1]Outside Edges'!I171+6.1)&gt;=(13.5+1),"Yes","No")</f>
        <v>Yes</v>
      </c>
      <c r="O172" s="33" t="str">
        <f>IF(('[1]Outside Edges'!J171+6.1)&gt;=(13.5+1),"Yes","No")</f>
        <v>Yes</v>
      </c>
      <c r="P172" s="33" t="str">
        <f>IF(('[1]Outside Edges'!K171+6.1)&gt;=(13.5+1),"Yes","No")</f>
        <v>Yes</v>
      </c>
      <c r="Q172" s="34" t="str">
        <f>IF(('[1]Outside Edges'!L171+6.1)&gt;=(13.5+1),"Yes","No")</f>
        <v>Yes</v>
      </c>
      <c r="R172" s="33" t="str">
        <f>IF(('[1]Outside Edges'!M171+6.1)&gt;=(13.5+1),"Yes","No")</f>
        <v>Yes</v>
      </c>
      <c r="S172" s="35" t="str">
        <f>IF(('[1]Outside Edges'!N171+6.1)&gt;=(13.5+1),"Yes","No")</f>
        <v>Yes</v>
      </c>
    </row>
    <row r="173" spans="1:19" ht="15.75" customHeight="1" thickBot="1" x14ac:dyDescent="0.3">
      <c r="A173" s="30" t="str">
        <f>IF('[1]Outside Edges'!$A172&lt;&gt;"",'[1]Outside Edges'!$A172,"")</f>
        <v>D170</v>
      </c>
      <c r="B173" s="141" t="str">
        <f>IF('[1]Outside Edges'!F172&gt;=(13.5+1),"Yes","No")</f>
        <v>Yes</v>
      </c>
      <c r="C173" s="141" t="str">
        <f>IF('[1]Outside Edges'!G172&gt;=(13.5+1),"Yes","No")</f>
        <v>Yes</v>
      </c>
      <c r="D173" s="33" t="str">
        <f>IF('[1]Outside Edges'!H172&gt;=(13.5+1),"Yes","No")</f>
        <v>Yes</v>
      </c>
      <c r="E173" s="33" t="str">
        <f>IF('[1]Outside Edges'!I172&gt;=(13.5+1),"Yes","No")</f>
        <v>Yes</v>
      </c>
      <c r="F173" s="33" t="str">
        <f>IF('[1]Outside Edges'!J172&gt;=(13.5+1),"Yes","No")</f>
        <v>Yes</v>
      </c>
      <c r="G173" s="33" t="str">
        <f>IF('[1]Outside Edges'!K172&gt;=(13.5+1),"Yes","No")</f>
        <v>Yes</v>
      </c>
      <c r="H173" s="34" t="str">
        <f>IF('[1]Outside Edges'!L172&gt;=(13.5+1),"Yes","No")</f>
        <v>Yes</v>
      </c>
      <c r="I173" s="34" t="str">
        <f>IF('[1]Outside Edges'!M172&gt;=(13.5+1),"Yes","No")</f>
        <v>Yes</v>
      </c>
      <c r="J173" s="34" t="str">
        <f>IF('[1]Outside Edges'!N172&gt;=(13.5+1),"Yes","No")</f>
        <v>Yes</v>
      </c>
      <c r="K173" s="13" t="str">
        <f>IF(('[1]Outside Edges'!F172+6.1)&gt;=(13.5+1),"Yes","No")</f>
        <v>Yes</v>
      </c>
      <c r="L173" s="141" t="str">
        <f>IF(('[1]Outside Edges'!G172+6.1)&gt;=(13.5+1),"Yes","No")</f>
        <v>Yes</v>
      </c>
      <c r="M173" s="33" t="str">
        <f>IF(('[1]Outside Edges'!H172+6.1)&gt;=(13.5+1),"Yes","No")</f>
        <v>Yes</v>
      </c>
      <c r="N173" s="33" t="str">
        <f>IF(('[1]Outside Edges'!I172+6.1)&gt;=(13.5+1),"Yes","No")</f>
        <v>Yes</v>
      </c>
      <c r="O173" s="33" t="str">
        <f>IF(('[1]Outside Edges'!J172+6.1)&gt;=(13.5+1),"Yes","No")</f>
        <v>Yes</v>
      </c>
      <c r="P173" s="33" t="str">
        <f>IF(('[1]Outside Edges'!K172+6.1)&gt;=(13.5+1),"Yes","No")</f>
        <v>Yes</v>
      </c>
      <c r="Q173" s="34" t="str">
        <f>IF(('[1]Outside Edges'!L172+6.1)&gt;=(13.5+1),"Yes","No")</f>
        <v>Yes</v>
      </c>
      <c r="R173" s="33" t="str">
        <f>IF(('[1]Outside Edges'!M172+6.1)&gt;=(13.5+1),"Yes","No")</f>
        <v>Yes</v>
      </c>
      <c r="S173" s="35" t="str">
        <f>IF(('[1]Outside Edges'!N172+6.1)&gt;=(13.5+1),"Yes","No")</f>
        <v>Yes</v>
      </c>
    </row>
    <row r="174" spans="1:19" ht="15.75" customHeight="1" thickBot="1" x14ac:dyDescent="0.3">
      <c r="A174" s="184" t="str">
        <f>IF('[1]Outside Edges'!$A173&lt;&gt;"",'[1]Outside Edges'!$A173,"")</f>
        <v>D171</v>
      </c>
      <c r="B174" s="141" t="str">
        <f>IF('[1]Outside Edges'!F173&gt;=(13.5+1),"Yes","No")</f>
        <v>No</v>
      </c>
      <c r="C174" s="141" t="str">
        <f>IF('[1]Outside Edges'!G173&gt;=(13.5+1),"Yes","No")</f>
        <v>No</v>
      </c>
      <c r="D174" s="33" t="str">
        <f>IF('[1]Outside Edges'!H173&gt;=(13.5+1),"Yes","No")</f>
        <v>No</v>
      </c>
      <c r="E174" s="33" t="str">
        <f>IF('[1]Outside Edges'!I173&gt;=(13.5+1),"Yes","No")</f>
        <v>No</v>
      </c>
      <c r="F174" s="33" t="str">
        <f>IF('[1]Outside Edges'!J173&gt;=(13.5+1),"Yes","No")</f>
        <v>No</v>
      </c>
      <c r="G174" s="33" t="str">
        <f>IF('[1]Outside Edges'!K173&gt;=(13.5+1),"Yes","No")</f>
        <v>No</v>
      </c>
      <c r="H174" s="34" t="str">
        <f>IF('[1]Outside Edges'!L173&gt;=(13.5+1),"Yes","No")</f>
        <v>No</v>
      </c>
      <c r="I174" s="34" t="str">
        <f>IF('[1]Outside Edges'!M173&gt;=(13.5+1),"Yes","No")</f>
        <v>No</v>
      </c>
      <c r="J174" s="34" t="str">
        <f>IF('[1]Outside Edges'!N173&gt;=(13.5+1),"Yes","No")</f>
        <v>No</v>
      </c>
      <c r="K174" s="13" t="str">
        <f>IF(('[1]Outside Edges'!F173+6.1)&gt;=(13.5+1),"Yes","No")</f>
        <v>Yes</v>
      </c>
      <c r="L174" s="141" t="str">
        <f>IF(('[1]Outside Edges'!G173+6.1)&gt;=(13.5+1),"Yes","No")</f>
        <v>Yes</v>
      </c>
      <c r="M174" s="33" t="str">
        <f>IF(('[1]Outside Edges'!H173+6.1)&gt;=(13.5+1),"Yes","No")</f>
        <v>Yes</v>
      </c>
      <c r="N174" s="33" t="str">
        <f>IF(('[1]Outside Edges'!I173+6.1)&gt;=(13.5+1),"Yes","No")</f>
        <v>Yes</v>
      </c>
      <c r="O174" s="33" t="str">
        <f>IF(('[1]Outside Edges'!J173+6.1)&gt;=(13.5+1),"Yes","No")</f>
        <v>Yes</v>
      </c>
      <c r="P174" s="33" t="str">
        <f>IF(('[1]Outside Edges'!K173+6.1)&gt;=(13.5+1),"Yes","No")</f>
        <v>Yes</v>
      </c>
      <c r="Q174" s="34" t="str">
        <f>IF(('[1]Outside Edges'!L173+6.1)&gt;=(13.5+1),"Yes","No")</f>
        <v>Yes</v>
      </c>
      <c r="R174" s="33" t="str">
        <f>IF(('[1]Outside Edges'!M173+6.1)&gt;=(13.5+1),"Yes","No")</f>
        <v>Yes</v>
      </c>
      <c r="S174" s="35" t="str">
        <f>IF(('[1]Outside Edges'!N173+6.1)&gt;=(13.5+1),"Yes","No")</f>
        <v>Yes</v>
      </c>
    </row>
    <row r="175" spans="1:19" ht="15.75" customHeight="1" thickBot="1" x14ac:dyDescent="0.3">
      <c r="A175" s="187" t="str">
        <f>IF('[1]Outside Edges'!$A174&lt;&gt;"",'[1]Outside Edges'!$A174,"")</f>
        <v>D172</v>
      </c>
      <c r="B175" s="141" t="str">
        <f>IF('[1]Outside Edges'!F174&gt;=(13.5+1),"Yes","No")</f>
        <v>No</v>
      </c>
      <c r="C175" s="141" t="str">
        <f>IF('[1]Outside Edges'!G174&gt;=(13.5+1),"Yes","No")</f>
        <v>No</v>
      </c>
      <c r="D175" s="33" t="str">
        <f>IF('[1]Outside Edges'!H174&gt;=(13.5+1),"Yes","No")</f>
        <v>No</v>
      </c>
      <c r="E175" s="33" t="str">
        <f>IF('[1]Outside Edges'!I174&gt;=(13.5+1),"Yes","No")</f>
        <v>No</v>
      </c>
      <c r="F175" s="33" t="str">
        <f>IF('[1]Outside Edges'!J174&gt;=(13.5+1),"Yes","No")</f>
        <v>No</v>
      </c>
      <c r="G175" s="33" t="str">
        <f>IF('[1]Outside Edges'!K174&gt;=(13.5+1),"Yes","No")</f>
        <v>No</v>
      </c>
      <c r="H175" s="34" t="str">
        <f>IF('[1]Outside Edges'!L174&gt;=(13.5+1),"Yes","No")</f>
        <v>No</v>
      </c>
      <c r="I175" s="34" t="str">
        <f>IF('[1]Outside Edges'!M174&gt;=(13.5+1),"Yes","No")</f>
        <v>No</v>
      </c>
      <c r="J175" s="34" t="str">
        <f>IF('[1]Outside Edges'!N174&gt;=(13.5+1),"Yes","No")</f>
        <v>Yes</v>
      </c>
      <c r="K175" s="13" t="str">
        <f>IF(('[1]Outside Edges'!F174+6.1)&gt;=(13.5+1),"Yes","No")</f>
        <v>No</v>
      </c>
      <c r="L175" s="141" t="str">
        <f>IF(('[1]Outside Edges'!G174+6.1)&gt;=(13.5+1),"Yes","No")</f>
        <v>No</v>
      </c>
      <c r="M175" s="33" t="str">
        <f>IF(('[1]Outside Edges'!H174+6.1)&gt;=(13.5+1),"Yes","No")</f>
        <v>No</v>
      </c>
      <c r="N175" s="33" t="str">
        <f>IF(('[1]Outside Edges'!I174+6.1)&gt;=(13.5+1),"Yes","No")</f>
        <v>No</v>
      </c>
      <c r="O175" s="33" t="str">
        <f>IF(('[1]Outside Edges'!J174+6.1)&gt;=(13.5+1),"Yes","No")</f>
        <v>No</v>
      </c>
      <c r="P175" s="33" t="str">
        <f>IF(('[1]Outside Edges'!K174+6.1)&gt;=(13.5+1),"Yes","No")</f>
        <v>No</v>
      </c>
      <c r="Q175" s="34" t="str">
        <f>IF(('[1]Outside Edges'!L174+6.1)&gt;=(13.5+1),"Yes","No")</f>
        <v>No</v>
      </c>
      <c r="R175" s="33" t="str">
        <f>IF(('[1]Outside Edges'!M174+6.1)&gt;=(13.5+1),"Yes","No")</f>
        <v>No</v>
      </c>
      <c r="S175" s="35" t="str">
        <f>IF(('[1]Outside Edges'!N174+6.1)&gt;=(13.5+1),"Yes","No")</f>
        <v>Yes</v>
      </c>
    </row>
    <row r="176" spans="1:19" ht="15.75" customHeight="1" thickBot="1" x14ac:dyDescent="0.3">
      <c r="A176" s="184" t="str">
        <f>IF('[1]Outside Edges'!$A175&lt;&gt;"",'[1]Outside Edges'!$A175,"")</f>
        <v>D173</v>
      </c>
      <c r="B176" s="141" t="str">
        <f>IF('[1]Outside Edges'!F175&gt;=(13.5+1),"Yes","No")</f>
        <v>No</v>
      </c>
      <c r="C176" s="141" t="str">
        <f>IF('[1]Outside Edges'!G175&gt;=(13.5+1),"Yes","No")</f>
        <v>No</v>
      </c>
      <c r="D176" s="33" t="str">
        <f>IF('[1]Outside Edges'!H175&gt;=(13.5+1),"Yes","No")</f>
        <v>No</v>
      </c>
      <c r="E176" s="33" t="str">
        <f>IF('[1]Outside Edges'!I175&gt;=(13.5+1),"Yes","No")</f>
        <v>No</v>
      </c>
      <c r="F176" s="33" t="str">
        <f>IF('[1]Outside Edges'!J175&gt;=(13.5+1),"Yes","No")</f>
        <v>No</v>
      </c>
      <c r="G176" s="33" t="str">
        <f>IF('[1]Outside Edges'!K175&gt;=(13.5+1),"Yes","No")</f>
        <v>No</v>
      </c>
      <c r="H176" s="34" t="str">
        <f>IF('[1]Outside Edges'!L175&gt;=(13.5+1),"Yes","No")</f>
        <v>No</v>
      </c>
      <c r="I176" s="34" t="str">
        <f>IF('[1]Outside Edges'!M175&gt;=(13.5+1),"Yes","No")</f>
        <v>No</v>
      </c>
      <c r="J176" s="34" t="str">
        <f>IF('[1]Outside Edges'!N175&gt;=(13.5+1),"Yes","No")</f>
        <v>No</v>
      </c>
      <c r="K176" s="13" t="str">
        <f>IF(('[1]Outside Edges'!F175+6.1)&gt;=(13.5+1),"Yes","No")</f>
        <v>Yes</v>
      </c>
      <c r="L176" s="141" t="str">
        <f>IF(('[1]Outside Edges'!G175+6.1)&gt;=(13.5+1),"Yes","No")</f>
        <v>Yes</v>
      </c>
      <c r="M176" s="33" t="str">
        <f>IF(('[1]Outside Edges'!H175+6.1)&gt;=(13.5+1),"Yes","No")</f>
        <v>Yes</v>
      </c>
      <c r="N176" s="33" t="str">
        <f>IF(('[1]Outside Edges'!I175+6.1)&gt;=(13.5+1),"Yes","No")</f>
        <v>Yes</v>
      </c>
      <c r="O176" s="33" t="str">
        <f>IF(('[1]Outside Edges'!J175+6.1)&gt;=(13.5+1),"Yes","No")</f>
        <v>Yes</v>
      </c>
      <c r="P176" s="33" t="str">
        <f>IF(('[1]Outside Edges'!K175+6.1)&gt;=(13.5+1),"Yes","No")</f>
        <v>Yes</v>
      </c>
      <c r="Q176" s="34" t="str">
        <f>IF(('[1]Outside Edges'!L175+6.1)&gt;=(13.5+1),"Yes","No")</f>
        <v>Yes</v>
      </c>
      <c r="R176" s="33" t="str">
        <f>IF(('[1]Outside Edges'!M175+6.1)&gt;=(13.5+1),"Yes","No")</f>
        <v>Yes</v>
      </c>
      <c r="S176" s="35" t="str">
        <f>IF(('[1]Outside Edges'!N175+6.1)&gt;=(13.5+1),"Yes","No")</f>
        <v>Yes</v>
      </c>
    </row>
    <row r="177" spans="1:19" ht="15.75" customHeight="1" thickBot="1" x14ac:dyDescent="0.3">
      <c r="A177" s="187" t="str">
        <f>IF('[1]Outside Edges'!$A176&lt;&gt;"",'[1]Outside Edges'!$A176,"")</f>
        <v>D174</v>
      </c>
      <c r="B177" s="141" t="str">
        <f>IF('[1]Outside Edges'!F176&gt;=(13.5+1),"Yes","No")</f>
        <v>No</v>
      </c>
      <c r="C177" s="141" t="str">
        <f>IF('[1]Outside Edges'!G176&gt;=(13.5+1),"Yes","No")</f>
        <v>No</v>
      </c>
      <c r="D177" s="33" t="str">
        <f>IF('[1]Outside Edges'!H176&gt;=(13.5+1),"Yes","No")</f>
        <v>No</v>
      </c>
      <c r="E177" s="33" t="str">
        <f>IF('[1]Outside Edges'!I176&gt;=(13.5+1),"Yes","No")</f>
        <v>No</v>
      </c>
      <c r="F177" s="33" t="str">
        <f>IF('[1]Outside Edges'!J176&gt;=(13.5+1),"Yes","No")</f>
        <v>No</v>
      </c>
      <c r="G177" s="33" t="str">
        <f>IF('[1]Outside Edges'!K176&gt;=(13.5+1),"Yes","No")</f>
        <v>No</v>
      </c>
      <c r="H177" s="34" t="str">
        <f>IF('[1]Outside Edges'!L176&gt;=(13.5+1),"Yes","No")</f>
        <v>Yes</v>
      </c>
      <c r="I177" s="34" t="str">
        <f>IF('[1]Outside Edges'!M176&gt;=(13.5+1),"Yes","No")</f>
        <v>Yes</v>
      </c>
      <c r="J177" s="34" t="str">
        <f>IF('[1]Outside Edges'!N176&gt;=(13.5+1),"Yes","No")</f>
        <v>Yes</v>
      </c>
      <c r="K177" s="13" t="str">
        <f>IF(('[1]Outside Edges'!F176+6.1)&gt;=(13.5+1),"Yes","No")</f>
        <v>Yes</v>
      </c>
      <c r="L177" s="141" t="str">
        <f>IF(('[1]Outside Edges'!G176+6.1)&gt;=(13.5+1),"Yes","No")</f>
        <v>Yes</v>
      </c>
      <c r="M177" s="33" t="str">
        <f>IF(('[1]Outside Edges'!H176+6.1)&gt;=(13.5+1),"Yes","No")</f>
        <v>Yes</v>
      </c>
      <c r="N177" s="33" t="str">
        <f>IF(('[1]Outside Edges'!I176+6.1)&gt;=(13.5+1),"Yes","No")</f>
        <v>Yes</v>
      </c>
      <c r="O177" s="33" t="str">
        <f>IF(('[1]Outside Edges'!J176+6.1)&gt;=(13.5+1),"Yes","No")</f>
        <v>Yes</v>
      </c>
      <c r="P177" s="33" t="str">
        <f>IF(('[1]Outside Edges'!K176+6.1)&gt;=(13.5+1),"Yes","No")</f>
        <v>Yes</v>
      </c>
      <c r="Q177" s="34" t="str">
        <f>IF(('[1]Outside Edges'!L176+6.1)&gt;=(13.5+1),"Yes","No")</f>
        <v>Yes</v>
      </c>
      <c r="R177" s="33" t="str">
        <f>IF(('[1]Outside Edges'!M176+6.1)&gt;=(13.5+1),"Yes","No")</f>
        <v>Yes</v>
      </c>
      <c r="S177" s="35" t="str">
        <f>IF(('[1]Outside Edges'!N176+6.1)&gt;=(13.5+1),"Yes","No")</f>
        <v>Yes</v>
      </c>
    </row>
    <row r="178" spans="1:19" ht="15.75" customHeight="1" thickBot="1" x14ac:dyDescent="0.3">
      <c r="A178" s="8" t="str">
        <f>IF('[1]Outside Edges'!$A177&lt;&gt;"",'[1]Outside Edges'!$A177,"")</f>
        <v>D175</v>
      </c>
      <c r="B178" s="141" t="str">
        <f>IF('[1]Outside Edges'!F177&gt;=(13.5+1),"Yes","No")</f>
        <v>No</v>
      </c>
      <c r="C178" s="141" t="str">
        <f>IF('[1]Outside Edges'!G177&gt;=(13.5+1),"Yes","No")</f>
        <v>No</v>
      </c>
      <c r="D178" s="33" t="str">
        <f>IF('[1]Outside Edges'!H177&gt;=(13.5+1),"Yes","No")</f>
        <v>No</v>
      </c>
      <c r="E178" s="33" t="str">
        <f>IF('[1]Outside Edges'!I177&gt;=(13.5+1),"Yes","No")</f>
        <v>No</v>
      </c>
      <c r="F178" s="33" t="str">
        <f>IF('[1]Outside Edges'!J177&gt;=(13.5+1),"Yes","No")</f>
        <v>Yes</v>
      </c>
      <c r="G178" s="33" t="str">
        <f>IF('[1]Outside Edges'!K177&gt;=(13.5+1),"Yes","No")</f>
        <v>Yes</v>
      </c>
      <c r="H178" s="34" t="str">
        <f>IF('[1]Outside Edges'!L177&gt;=(13.5+1),"Yes","No")</f>
        <v>Yes</v>
      </c>
      <c r="I178" s="34" t="str">
        <f>IF('[1]Outside Edges'!M177&gt;=(13.5+1),"Yes","No")</f>
        <v>Yes</v>
      </c>
      <c r="J178" s="34" t="str">
        <f>IF('[1]Outside Edges'!N177&gt;=(13.5+1),"Yes","No")</f>
        <v>Yes</v>
      </c>
      <c r="K178" s="13" t="str">
        <f>IF(('[1]Outside Edges'!F177+6.1)&gt;=(13.5+1),"Yes","No")</f>
        <v>Yes</v>
      </c>
      <c r="L178" s="141" t="str">
        <f>IF(('[1]Outside Edges'!G177+6.1)&gt;=(13.5+1),"Yes","No")</f>
        <v>Yes</v>
      </c>
      <c r="M178" s="33" t="str">
        <f>IF(('[1]Outside Edges'!H177+6.1)&gt;=(13.5+1),"Yes","No")</f>
        <v>Yes</v>
      </c>
      <c r="N178" s="33" t="str">
        <f>IF(('[1]Outside Edges'!I177+6.1)&gt;=(13.5+1),"Yes","No")</f>
        <v>Yes</v>
      </c>
      <c r="O178" s="33" t="str">
        <f>IF(('[1]Outside Edges'!J177+6.1)&gt;=(13.5+1),"Yes","No")</f>
        <v>Yes</v>
      </c>
      <c r="P178" s="33" t="str">
        <f>IF(('[1]Outside Edges'!K177+6.1)&gt;=(13.5+1),"Yes","No")</f>
        <v>Yes</v>
      </c>
      <c r="Q178" s="34" t="str">
        <f>IF(('[1]Outside Edges'!L177+6.1)&gt;=(13.5+1),"Yes","No")</f>
        <v>Yes</v>
      </c>
      <c r="R178" s="33" t="str">
        <f>IF(('[1]Outside Edges'!M177+6.1)&gt;=(13.5+1),"Yes","No")</f>
        <v>Yes</v>
      </c>
      <c r="S178" s="35" t="str">
        <f>IF(('[1]Outside Edges'!N177+6.1)&gt;=(13.5+1),"Yes","No")</f>
        <v>Yes</v>
      </c>
    </row>
    <row r="179" spans="1:19" ht="15.75" customHeight="1" thickBot="1" x14ac:dyDescent="0.3">
      <c r="A179" s="187" t="str">
        <f>IF('[1]Outside Edges'!$A178&lt;&gt;"",'[1]Outside Edges'!$A178,"")</f>
        <v>D176</v>
      </c>
      <c r="B179" s="141" t="str">
        <f>IF('[1]Outside Edges'!F178&gt;=(13.5+1),"Yes","No")</f>
        <v>No</v>
      </c>
      <c r="C179" s="141" t="str">
        <f>IF('[1]Outside Edges'!G178&gt;=(13.5+1),"Yes","No")</f>
        <v>No</v>
      </c>
      <c r="D179" s="33" t="str">
        <f>IF('[1]Outside Edges'!H178&gt;=(13.5+1),"Yes","No")</f>
        <v>No</v>
      </c>
      <c r="E179" s="33" t="str">
        <f>IF('[1]Outside Edges'!I178&gt;=(13.5+1),"Yes","No")</f>
        <v>No</v>
      </c>
      <c r="F179" s="33" t="str">
        <f>IF('[1]Outside Edges'!J178&gt;=(13.5+1),"Yes","No")</f>
        <v>Yes</v>
      </c>
      <c r="G179" s="33" t="str">
        <f>IF('[1]Outside Edges'!K178&gt;=(13.5+1),"Yes","No")</f>
        <v>Yes</v>
      </c>
      <c r="H179" s="34" t="str">
        <f>IF('[1]Outside Edges'!L178&gt;=(13.5+1),"Yes","No")</f>
        <v>Yes</v>
      </c>
      <c r="I179" s="34" t="str">
        <f>IF('[1]Outside Edges'!M178&gt;=(13.5+1),"Yes","No")</f>
        <v>Yes</v>
      </c>
      <c r="J179" s="34" t="str">
        <f>IF('[1]Outside Edges'!N178&gt;=(13.5+1),"Yes","No")</f>
        <v>Yes</v>
      </c>
      <c r="K179" s="13" t="str">
        <f>IF(('[1]Outside Edges'!F178+6.1)&gt;=(13.5+1),"Yes","No")</f>
        <v>Yes</v>
      </c>
      <c r="L179" s="141" t="str">
        <f>IF(('[1]Outside Edges'!G178+6.1)&gt;=(13.5+1),"Yes","No")</f>
        <v>Yes</v>
      </c>
      <c r="M179" s="33" t="str">
        <f>IF(('[1]Outside Edges'!H178+6.1)&gt;=(13.5+1),"Yes","No")</f>
        <v>Yes</v>
      </c>
      <c r="N179" s="33" t="str">
        <f>IF(('[1]Outside Edges'!I178+6.1)&gt;=(13.5+1),"Yes","No")</f>
        <v>Yes</v>
      </c>
      <c r="O179" s="33" t="str">
        <f>IF(('[1]Outside Edges'!J178+6.1)&gt;=(13.5+1),"Yes","No")</f>
        <v>Yes</v>
      </c>
      <c r="P179" s="33" t="str">
        <f>IF(('[1]Outside Edges'!K178+6.1)&gt;=(13.5+1),"Yes","No")</f>
        <v>Yes</v>
      </c>
      <c r="Q179" s="34" t="str">
        <f>IF(('[1]Outside Edges'!L178+6.1)&gt;=(13.5+1),"Yes","No")</f>
        <v>Yes</v>
      </c>
      <c r="R179" s="33" t="str">
        <f>IF(('[1]Outside Edges'!M178+6.1)&gt;=(13.5+1),"Yes","No")</f>
        <v>Yes</v>
      </c>
      <c r="S179" s="35" t="str">
        <f>IF(('[1]Outside Edges'!N178+6.1)&gt;=(13.5+1),"Yes","No")</f>
        <v>Yes</v>
      </c>
    </row>
    <row r="180" spans="1:19" ht="15.75" customHeight="1" thickBot="1" x14ac:dyDescent="0.3">
      <c r="A180" s="184" t="str">
        <f>IF('[1]Outside Edges'!$A179&lt;&gt;"",'[1]Outside Edges'!$A179,"")</f>
        <v>D177</v>
      </c>
      <c r="B180" s="141" t="str">
        <f>IF('[1]Outside Edges'!F179&gt;=(13.5+1),"Yes","No")</f>
        <v>No</v>
      </c>
      <c r="C180" s="141" t="str">
        <f>IF('[1]Outside Edges'!G179&gt;=(13.5+1),"Yes","No")</f>
        <v>No</v>
      </c>
      <c r="D180" s="33" t="str">
        <f>IF('[1]Outside Edges'!H179&gt;=(13.5+1),"Yes","No")</f>
        <v>No</v>
      </c>
      <c r="E180" s="33" t="str">
        <f>IF('[1]Outside Edges'!I179&gt;=(13.5+1),"Yes","No")</f>
        <v>No</v>
      </c>
      <c r="F180" s="33" t="str">
        <f>IF('[1]Outside Edges'!J179&gt;=(13.5+1),"Yes","No")</f>
        <v>No</v>
      </c>
      <c r="G180" s="33" t="str">
        <f>IF('[1]Outside Edges'!K179&gt;=(13.5+1),"Yes","No")</f>
        <v>No</v>
      </c>
      <c r="H180" s="34" t="str">
        <f>IF('[1]Outside Edges'!L179&gt;=(13.5+1),"Yes","No")</f>
        <v>No</v>
      </c>
      <c r="I180" s="34" t="str">
        <f>IF('[1]Outside Edges'!M179&gt;=(13.5+1),"Yes","No")</f>
        <v>No</v>
      </c>
      <c r="J180" s="34" t="str">
        <f>IF('[1]Outside Edges'!N179&gt;=(13.5+1),"Yes","No")</f>
        <v>No</v>
      </c>
      <c r="K180" s="13" t="str">
        <f>IF(('[1]Outside Edges'!F179+6.1)&gt;=(13.5+1),"Yes","No")</f>
        <v>Yes</v>
      </c>
      <c r="L180" s="141" t="str">
        <f>IF(('[1]Outside Edges'!G179+6.1)&gt;=(13.5+1),"Yes","No")</f>
        <v>Yes</v>
      </c>
      <c r="M180" s="33" t="str">
        <f>IF(('[1]Outside Edges'!H179+6.1)&gt;=(13.5+1),"Yes","No")</f>
        <v>Yes</v>
      </c>
      <c r="N180" s="33" t="str">
        <f>IF(('[1]Outside Edges'!I179+6.1)&gt;=(13.5+1),"Yes","No")</f>
        <v>Yes</v>
      </c>
      <c r="O180" s="33" t="str">
        <f>IF(('[1]Outside Edges'!J179+6.1)&gt;=(13.5+1),"Yes","No")</f>
        <v>Yes</v>
      </c>
      <c r="P180" s="33" t="str">
        <f>IF(('[1]Outside Edges'!K179+6.1)&gt;=(13.5+1),"Yes","No")</f>
        <v>Yes</v>
      </c>
      <c r="Q180" s="34" t="str">
        <f>IF(('[1]Outside Edges'!L179+6.1)&gt;=(13.5+1),"Yes","No")</f>
        <v>Yes</v>
      </c>
      <c r="R180" s="33" t="str">
        <f>IF(('[1]Outside Edges'!M179+6.1)&gt;=(13.5+1),"Yes","No")</f>
        <v>Yes</v>
      </c>
      <c r="S180" s="35" t="str">
        <f>IF(('[1]Outside Edges'!N179+6.1)&gt;=(13.5+1),"Yes","No")</f>
        <v>Yes</v>
      </c>
    </row>
    <row r="181" spans="1:19" ht="15.75" customHeight="1" thickBot="1" x14ac:dyDescent="0.3">
      <c r="A181" s="8" t="s">
        <v>61</v>
      </c>
      <c r="B181" s="141" t="str">
        <f>IF('[1]Outside Edges'!F180&gt;=(13.5+1),"Yes","No")</f>
        <v>No</v>
      </c>
      <c r="C181" s="141" t="str">
        <f>IF('[1]Outside Edges'!G180&gt;=(13.5+1),"Yes","No")</f>
        <v>No</v>
      </c>
      <c r="D181" s="33" t="str">
        <f>IF('[1]Outside Edges'!H180&gt;=(13.5+1),"Yes","No")</f>
        <v>Yes</v>
      </c>
      <c r="E181" s="33" t="str">
        <f>IF('[1]Outside Edges'!I180&gt;=(13.5+1),"Yes","No")</f>
        <v>Yes</v>
      </c>
      <c r="F181" s="33" t="str">
        <f>IF('[1]Outside Edges'!J180&gt;=(13.5+1),"Yes","No")</f>
        <v>Yes</v>
      </c>
      <c r="G181" s="33" t="str">
        <f>IF('[1]Outside Edges'!K180&gt;=(13.5+1),"Yes","No")</f>
        <v>Yes</v>
      </c>
      <c r="H181" s="34" t="str">
        <f>IF('[1]Outside Edges'!L180&gt;=(13.5+1),"Yes","No")</f>
        <v>Yes</v>
      </c>
      <c r="I181" s="34" t="str">
        <f>IF('[1]Outside Edges'!M180&gt;=(13.5+1),"Yes","No")</f>
        <v>Yes</v>
      </c>
      <c r="J181" s="34" t="str">
        <f>IF('[1]Outside Edges'!N180&gt;=(13.5+1),"Yes","No")</f>
        <v>Yes</v>
      </c>
      <c r="K181" s="13" t="str">
        <f>IF(('[1]Outside Edges'!F180+6.1)&gt;=(13.5+1),"Yes","No")</f>
        <v>Yes</v>
      </c>
      <c r="L181" s="141" t="str">
        <f>IF(('[1]Outside Edges'!G180+6.1)&gt;=(13.5+1),"Yes","No")</f>
        <v>Yes</v>
      </c>
      <c r="M181" s="33" t="str">
        <f>IF(('[1]Outside Edges'!H180+6.1)&gt;=(13.5+1),"Yes","No")</f>
        <v>Yes</v>
      </c>
      <c r="N181" s="33" t="str">
        <f>IF(('[1]Outside Edges'!I180+6.1)&gt;=(13.5+1),"Yes","No")</f>
        <v>Yes</v>
      </c>
      <c r="O181" s="33" t="str">
        <f>IF(('[1]Outside Edges'!J180+6.1)&gt;=(13.5+1),"Yes","No")</f>
        <v>Yes</v>
      </c>
      <c r="P181" s="33" t="str">
        <f>IF(('[1]Outside Edges'!K180+6.1)&gt;=(13.5+1),"Yes","No")</f>
        <v>Yes</v>
      </c>
      <c r="Q181" s="34" t="str">
        <f>IF(('[1]Outside Edges'!L180+6.1)&gt;=(13.5+1),"Yes","No")</f>
        <v>Yes</v>
      </c>
      <c r="R181" s="33" t="str">
        <f>IF(('[1]Outside Edges'!M180+6.1)&gt;=(13.5+1),"Yes","No")</f>
        <v>Yes</v>
      </c>
      <c r="S181" s="35" t="str">
        <f>IF(('[1]Outside Edges'!N180+6.1)&gt;=(13.5+1),"Yes","No")</f>
        <v>Yes</v>
      </c>
    </row>
    <row r="182" spans="1:19" ht="15.75" customHeight="1" thickBot="1" x14ac:dyDescent="0.3">
      <c r="A182" s="8" t="s">
        <v>62</v>
      </c>
      <c r="B182" s="141" t="str">
        <f>IF('[1]Outside Edges'!F181&gt;=(13.5+1),"Yes","No")</f>
        <v>Yes</v>
      </c>
      <c r="C182" s="141" t="str">
        <f>IF('[1]Outside Edges'!G181&gt;=(13.5+1),"Yes","No")</f>
        <v>Yes</v>
      </c>
      <c r="D182" s="33" t="str">
        <f>IF('[1]Outside Edges'!H181&gt;=(13.5+1),"Yes","No")</f>
        <v>Yes</v>
      </c>
      <c r="E182" s="33" t="str">
        <f>IF('[1]Outside Edges'!I181&gt;=(13.5+1),"Yes","No")</f>
        <v>Yes</v>
      </c>
      <c r="F182" s="33" t="str">
        <f>IF('[1]Outside Edges'!J181&gt;=(13.5+1),"Yes","No")</f>
        <v>Yes</v>
      </c>
      <c r="G182" s="33" t="str">
        <f>IF('[1]Outside Edges'!K181&gt;=(13.5+1),"Yes","No")</f>
        <v>Yes</v>
      </c>
      <c r="H182" s="34" t="str">
        <f>IF('[1]Outside Edges'!L181&gt;=(13.5+1),"Yes","No")</f>
        <v>Yes</v>
      </c>
      <c r="I182" s="34" t="str">
        <f>IF('[1]Outside Edges'!M181&gt;=(13.5+1),"Yes","No")</f>
        <v>Yes</v>
      </c>
      <c r="J182" s="34" t="str">
        <f>IF('[1]Outside Edges'!N181&gt;=(13.5+1),"Yes","No")</f>
        <v>Yes</v>
      </c>
      <c r="K182" s="13" t="str">
        <f>IF(('[1]Outside Edges'!F181+6.1)&gt;=(13.5+1),"Yes","No")</f>
        <v>Yes</v>
      </c>
      <c r="L182" s="141" t="str">
        <f>IF(('[1]Outside Edges'!G181+6.1)&gt;=(13.5+1),"Yes","No")</f>
        <v>Yes</v>
      </c>
      <c r="M182" s="33" t="str">
        <f>IF(('[1]Outside Edges'!H181+6.1)&gt;=(13.5+1),"Yes","No")</f>
        <v>Yes</v>
      </c>
      <c r="N182" s="33" t="str">
        <f>IF(('[1]Outside Edges'!I181+6.1)&gt;=(13.5+1),"Yes","No")</f>
        <v>Yes</v>
      </c>
      <c r="O182" s="33" t="str">
        <f>IF(('[1]Outside Edges'!J181+6.1)&gt;=(13.5+1),"Yes","No")</f>
        <v>Yes</v>
      </c>
      <c r="P182" s="33" t="str">
        <f>IF(('[1]Outside Edges'!K181+6.1)&gt;=(13.5+1),"Yes","No")</f>
        <v>Yes</v>
      </c>
      <c r="Q182" s="34" t="str">
        <f>IF(('[1]Outside Edges'!L181+6.1)&gt;=(13.5+1),"Yes","No")</f>
        <v>Yes</v>
      </c>
      <c r="R182" s="33" t="str">
        <f>IF(('[1]Outside Edges'!M181+6.1)&gt;=(13.5+1),"Yes","No")</f>
        <v>Yes</v>
      </c>
      <c r="S182" s="35" t="str">
        <f>IF(('[1]Outside Edges'!N181+6.1)&gt;=(13.5+1),"Yes","No")</f>
        <v>Yes</v>
      </c>
    </row>
    <row r="183" spans="1:19" ht="15.75" customHeight="1" thickBot="1" x14ac:dyDescent="0.3">
      <c r="A183" s="182" t="s">
        <v>63</v>
      </c>
      <c r="B183" s="141" t="str">
        <f>IF('[1]Outside Edges'!F182&gt;=(13.5+1),"Yes","No")</f>
        <v>Yes</v>
      </c>
      <c r="C183" s="141" t="str">
        <f>IF('[1]Outside Edges'!G182&gt;=(13.5+1),"Yes","No")</f>
        <v>No</v>
      </c>
      <c r="D183" s="33" t="str">
        <f>IF('[1]Outside Edges'!H182&gt;=(13.5+1),"Yes","No")</f>
        <v>No</v>
      </c>
      <c r="E183" s="33" t="str">
        <f>IF('[1]Outside Edges'!I182&gt;=(13.5+1),"Yes","No")</f>
        <v>No</v>
      </c>
      <c r="F183" s="33" t="str">
        <f>IF('[1]Outside Edges'!J182&gt;=(13.5+1),"Yes","No")</f>
        <v>No</v>
      </c>
      <c r="G183" s="33" t="str">
        <f>IF('[1]Outside Edges'!K182&gt;=(13.5+1),"Yes","No")</f>
        <v>No</v>
      </c>
      <c r="H183" s="34" t="str">
        <f>IF('[1]Outside Edges'!L182&gt;=(13.5+1),"Yes","No")</f>
        <v>No</v>
      </c>
      <c r="I183" s="34" t="str">
        <f>IF('[1]Outside Edges'!M182&gt;=(13.5+1),"Yes","No")</f>
        <v>No</v>
      </c>
      <c r="J183" s="34" t="str">
        <f>IF('[1]Outside Edges'!N182&gt;=(13.5+1),"Yes","No")</f>
        <v>No</v>
      </c>
      <c r="K183" s="13" t="str">
        <f>IF(('[1]Outside Edges'!F182+6.1)&gt;=(13.5+1),"Yes","No")</f>
        <v>Yes</v>
      </c>
      <c r="L183" s="141" t="str">
        <f>IF(('[1]Outside Edges'!G182+6.1)&gt;=(13.5+1),"Yes","No")</f>
        <v>No</v>
      </c>
      <c r="M183" s="33" t="str">
        <f>IF(('[1]Outside Edges'!H182+6.1)&gt;=(13.5+1),"Yes","No")</f>
        <v>No</v>
      </c>
      <c r="N183" s="33" t="str">
        <f>IF(('[1]Outside Edges'!I182+6.1)&gt;=(13.5+1),"Yes","No")</f>
        <v>No</v>
      </c>
      <c r="O183" s="33" t="str">
        <f>IF(('[1]Outside Edges'!J182+6.1)&gt;=(13.5+1),"Yes","No")</f>
        <v>No</v>
      </c>
      <c r="P183" s="33" t="str">
        <f>IF(('[1]Outside Edges'!K182+6.1)&gt;=(13.5+1),"Yes","No")</f>
        <v>No</v>
      </c>
      <c r="Q183" s="34" t="str">
        <f>IF(('[1]Outside Edges'!L182+6.1)&gt;=(13.5+1),"Yes","No")</f>
        <v>No</v>
      </c>
      <c r="R183" s="33" t="str">
        <f>IF(('[1]Outside Edges'!M182+6.1)&gt;=(13.5+1),"Yes","No")</f>
        <v>No</v>
      </c>
      <c r="S183" s="35" t="str">
        <f>IF(('[1]Outside Edges'!N182+6.1)&gt;=(13.5+1),"Yes","No")</f>
        <v>No</v>
      </c>
    </row>
    <row r="184" spans="1:19" ht="15.75" customHeight="1" thickBot="1" x14ac:dyDescent="0.3">
      <c r="A184" s="8" t="s">
        <v>64</v>
      </c>
      <c r="B184" s="141" t="str">
        <f>IF('[1]Outside Edges'!F183&gt;=(13.5+1),"Yes","No")</f>
        <v>No</v>
      </c>
      <c r="C184" s="141" t="str">
        <f>IF('[1]Outside Edges'!G183&gt;=(13.5+1),"Yes","No")</f>
        <v>No</v>
      </c>
      <c r="D184" s="33" t="str">
        <f>IF('[1]Outside Edges'!H183&gt;=(13.5+1),"Yes","No")</f>
        <v>No</v>
      </c>
      <c r="E184" s="33" t="str">
        <f>IF('[1]Outside Edges'!I183&gt;=(13.5+1),"Yes","No")</f>
        <v>No</v>
      </c>
      <c r="F184" s="33" t="str">
        <f>IF('[1]Outside Edges'!J183&gt;=(13.5+1),"Yes","No")</f>
        <v>No</v>
      </c>
      <c r="G184" s="33" t="str">
        <f>IF('[1]Outside Edges'!K183&gt;=(13.5+1),"Yes","No")</f>
        <v>No</v>
      </c>
      <c r="H184" s="34" t="str">
        <f>IF('[1]Outside Edges'!L183&gt;=(13.5+1),"Yes","No")</f>
        <v>No</v>
      </c>
      <c r="I184" s="34" t="str">
        <f>IF('[1]Outside Edges'!M183&gt;=(13.5+1),"Yes","No")</f>
        <v>No</v>
      </c>
      <c r="J184" s="34" t="str">
        <f>IF('[1]Outside Edges'!N183&gt;=(13.5+1),"Yes","No")</f>
        <v>No</v>
      </c>
      <c r="K184" s="13" t="str">
        <f>IF(('[1]Outside Edges'!F183+6.1)&gt;=(13.5+1),"Yes","No")</f>
        <v>No</v>
      </c>
      <c r="L184" s="141" t="str">
        <f>IF(('[1]Outside Edges'!G183+6.1)&gt;=(13.5+1),"Yes","No")</f>
        <v>Yes</v>
      </c>
      <c r="M184" s="33" t="str">
        <f>IF(('[1]Outside Edges'!H183+6.1)&gt;=(13.5+1),"Yes","No")</f>
        <v>Yes</v>
      </c>
      <c r="N184" s="33" t="str">
        <f>IF(('[1]Outside Edges'!I183+6.1)&gt;=(13.5+1),"Yes","No")</f>
        <v>Yes</v>
      </c>
      <c r="O184" s="33" t="str">
        <f>IF(('[1]Outside Edges'!J183+6.1)&gt;=(13.5+1),"Yes","No")</f>
        <v>Yes</v>
      </c>
      <c r="P184" s="33" t="str">
        <f>IF(('[1]Outside Edges'!K183+6.1)&gt;=(13.5+1),"Yes","No")</f>
        <v>Yes</v>
      </c>
      <c r="Q184" s="34" t="str">
        <f>IF(('[1]Outside Edges'!L183+6.1)&gt;=(13.5+1),"Yes","No")</f>
        <v>Yes</v>
      </c>
      <c r="R184" s="33" t="str">
        <f>IF(('[1]Outside Edges'!M183+6.1)&gt;=(13.5+1),"Yes","No")</f>
        <v>Yes</v>
      </c>
      <c r="S184" s="35" t="str">
        <f>IF(('[1]Outside Edges'!N183+6.1)&gt;=(13.5+1),"Yes","No")</f>
        <v>Yes</v>
      </c>
    </row>
    <row r="185" spans="1:19" ht="15.75" customHeight="1" thickBot="1" x14ac:dyDescent="0.3">
      <c r="A185" s="8" t="s">
        <v>65</v>
      </c>
      <c r="B185" s="141" t="str">
        <f>IF('[1]Outside Edges'!F184&gt;=(13.5+1),"Yes","No")</f>
        <v>No</v>
      </c>
      <c r="C185" s="141" t="str">
        <f>IF('[1]Outside Edges'!G184&gt;=(13.5+1),"Yes","No")</f>
        <v>Yes</v>
      </c>
      <c r="D185" s="33" t="str">
        <f>IF('[1]Outside Edges'!H184&gt;=(13.5+1),"Yes","No")</f>
        <v>Yes</v>
      </c>
      <c r="E185" s="33" t="str">
        <f>IF('[1]Outside Edges'!I184&gt;=(13.5+1),"Yes","No")</f>
        <v>Yes</v>
      </c>
      <c r="F185" s="33" t="str">
        <f>IF('[1]Outside Edges'!J184&gt;=(13.5+1),"Yes","No")</f>
        <v>Yes</v>
      </c>
      <c r="G185" s="33" t="str">
        <f>IF('[1]Outside Edges'!K184&gt;=(13.5+1),"Yes","No")</f>
        <v>Yes</v>
      </c>
      <c r="H185" s="34" t="str">
        <f>IF('[1]Outside Edges'!L184&gt;=(13.5+1),"Yes","No")</f>
        <v>Yes</v>
      </c>
      <c r="I185" s="34" t="str">
        <f>IF('[1]Outside Edges'!M184&gt;=(13.5+1),"Yes","No")</f>
        <v>Yes</v>
      </c>
      <c r="J185" s="34" t="str">
        <f>IF('[1]Outside Edges'!N184&gt;=(13.5+1),"Yes","No")</f>
        <v>Yes</v>
      </c>
      <c r="K185" s="13" t="str">
        <f>IF(('[1]Outside Edges'!F184+6.1)&gt;=(13.5+1),"Yes","No")</f>
        <v>Yes</v>
      </c>
      <c r="L185" s="141" t="str">
        <f>IF(('[1]Outside Edges'!G184+6.1)&gt;=(13.5+1),"Yes","No")</f>
        <v>Yes</v>
      </c>
      <c r="M185" s="33" t="str">
        <f>IF(('[1]Outside Edges'!H184+6.1)&gt;=(13.5+1),"Yes","No")</f>
        <v>Yes</v>
      </c>
      <c r="N185" s="33" t="str">
        <f>IF(('[1]Outside Edges'!I184+6.1)&gt;=(13.5+1),"Yes","No")</f>
        <v>Yes</v>
      </c>
      <c r="O185" s="33" t="str">
        <f>IF(('[1]Outside Edges'!J184+6.1)&gt;=(13.5+1),"Yes","No")</f>
        <v>Yes</v>
      </c>
      <c r="P185" s="33" t="str">
        <f>IF(('[1]Outside Edges'!K184+6.1)&gt;=(13.5+1),"Yes","No")</f>
        <v>Yes</v>
      </c>
      <c r="Q185" s="34" t="str">
        <f>IF(('[1]Outside Edges'!L184+6.1)&gt;=(13.5+1),"Yes","No")</f>
        <v>Yes</v>
      </c>
      <c r="R185" s="33" t="str">
        <f>IF(('[1]Outside Edges'!M184+6.1)&gt;=(13.5+1),"Yes","No")</f>
        <v>Yes</v>
      </c>
      <c r="S185" s="35" t="str">
        <f>IF(('[1]Outside Edges'!N184+6.1)&gt;=(13.5+1),"Yes","No")</f>
        <v>Yes</v>
      </c>
    </row>
    <row r="186" spans="1:19" ht="15.75" customHeight="1" thickBot="1" x14ac:dyDescent="0.3">
      <c r="A186" s="184" t="s">
        <v>59</v>
      </c>
      <c r="B186" s="141" t="str">
        <f>IF('[1]Outside Edges'!F185&gt;=(13.5+1),"Yes","No")</f>
        <v>No</v>
      </c>
      <c r="C186" s="141" t="str">
        <f>IF('[1]Outside Edges'!G185&gt;=(13.5+1),"Yes","No")</f>
        <v>No</v>
      </c>
      <c r="D186" s="33" t="str">
        <f>IF('[1]Outside Edges'!H185&gt;=(13.5+1),"Yes","No")</f>
        <v>No</v>
      </c>
      <c r="E186" s="33" t="str">
        <f>IF('[1]Outside Edges'!I185&gt;=(13.5+1),"Yes","No")</f>
        <v>No</v>
      </c>
      <c r="F186" s="33" t="str">
        <f>IF('[1]Outside Edges'!J185&gt;=(13.5+1),"Yes","No")</f>
        <v>No</v>
      </c>
      <c r="G186" s="33" t="str">
        <f>IF('[1]Outside Edges'!K185&gt;=(13.5+1),"Yes","No")</f>
        <v>No</v>
      </c>
      <c r="H186" s="34" t="str">
        <f>IF('[1]Outside Edges'!L185&gt;=(13.5+1),"Yes","No")</f>
        <v>No</v>
      </c>
      <c r="I186" s="34" t="str">
        <f>IF('[1]Outside Edges'!M185&gt;=(13.5+1),"Yes","No")</f>
        <v>No</v>
      </c>
      <c r="J186" s="34" t="str">
        <f>IF('[1]Outside Edges'!N185&gt;=(13.5+1),"Yes","No")</f>
        <v>No</v>
      </c>
      <c r="K186" s="13" t="str">
        <f>IF(('[1]Outside Edges'!F185+6.1)&gt;=(13.5+1),"Yes","No")</f>
        <v>Yes</v>
      </c>
      <c r="L186" s="141" t="str">
        <f>IF(('[1]Outside Edges'!G185+6.1)&gt;=(13.5+1),"Yes","No")</f>
        <v>Yes</v>
      </c>
      <c r="M186" s="33" t="str">
        <f>IF(('[1]Outside Edges'!H185+6.1)&gt;=(13.5+1),"Yes","No")</f>
        <v>Yes</v>
      </c>
      <c r="N186" s="33" t="str">
        <f>IF(('[1]Outside Edges'!I185+6.1)&gt;=(13.5+1),"Yes","No")</f>
        <v>Yes</v>
      </c>
      <c r="O186" s="33" t="str">
        <f>IF(('[1]Outside Edges'!J185+6.1)&gt;=(13.5+1),"Yes","No")</f>
        <v>Yes</v>
      </c>
      <c r="P186" s="33" t="str">
        <f>IF(('[1]Outside Edges'!K185+6.1)&gt;=(13.5+1),"Yes","No")</f>
        <v>Yes</v>
      </c>
      <c r="Q186" s="34" t="str">
        <f>IF(('[1]Outside Edges'!L185+6.1)&gt;=(13.5+1),"Yes","No")</f>
        <v>Yes</v>
      </c>
      <c r="R186" s="33" t="str">
        <f>IF(('[1]Outside Edges'!M185+6.1)&gt;=(13.5+1),"Yes","No")</f>
        <v>Yes</v>
      </c>
      <c r="S186" s="35" t="str">
        <f>IF(('[1]Outside Edges'!N185+6.1)&gt;=(13.5+1),"Yes","No")</f>
        <v>Yes</v>
      </c>
    </row>
    <row r="187" spans="1:19" ht="15.75" customHeight="1" thickBot="1" x14ac:dyDescent="0.3">
      <c r="A187" s="8" t="s">
        <v>66</v>
      </c>
      <c r="B187" s="141" t="str">
        <f>IF('[1]Outside Edges'!F186&gt;=(13.5+1),"Yes","No")</f>
        <v>Yes</v>
      </c>
      <c r="C187" s="141" t="str">
        <f>IF('[1]Outside Edges'!G186&gt;=(13.5+1),"Yes","No")</f>
        <v>Yes</v>
      </c>
      <c r="D187" s="33" t="str">
        <f>IF('[1]Outside Edges'!H186&gt;=(13.5+1),"Yes","No")</f>
        <v>Yes</v>
      </c>
      <c r="E187" s="33" t="str">
        <f>IF('[1]Outside Edges'!I186&gt;=(13.5+1),"Yes","No")</f>
        <v>Yes</v>
      </c>
      <c r="F187" s="33" t="str">
        <f>IF('[1]Outside Edges'!J186&gt;=(13.5+1),"Yes","No")</f>
        <v>Yes</v>
      </c>
      <c r="G187" s="33" t="str">
        <f>IF('[1]Outside Edges'!K186&gt;=(13.5+1),"Yes","No")</f>
        <v>Yes</v>
      </c>
      <c r="H187" s="34" t="str">
        <f>IF('[1]Outside Edges'!L186&gt;=(13.5+1),"Yes","No")</f>
        <v>Yes</v>
      </c>
      <c r="I187" s="34" t="str">
        <f>IF('[1]Outside Edges'!M186&gt;=(13.5+1),"Yes","No")</f>
        <v>Yes</v>
      </c>
      <c r="J187" s="34" t="str">
        <f>IF('[1]Outside Edges'!N186&gt;=(13.5+1),"Yes","No")</f>
        <v>Yes</v>
      </c>
      <c r="K187" s="13" t="str">
        <f>IF(('[1]Outside Edges'!F186+6.1)&gt;=(13.5+1),"Yes","No")</f>
        <v>Yes</v>
      </c>
      <c r="L187" s="141" t="str">
        <f>IF(('[1]Outside Edges'!G186+6.1)&gt;=(13.5+1),"Yes","No")</f>
        <v>Yes</v>
      </c>
      <c r="M187" s="33" t="str">
        <f>IF(('[1]Outside Edges'!H186+6.1)&gt;=(13.5+1),"Yes","No")</f>
        <v>Yes</v>
      </c>
      <c r="N187" s="33" t="str">
        <f>IF(('[1]Outside Edges'!I186+6.1)&gt;=(13.5+1),"Yes","No")</f>
        <v>Yes</v>
      </c>
      <c r="O187" s="33" t="str">
        <f>IF(('[1]Outside Edges'!J186+6.1)&gt;=(13.5+1),"Yes","No")</f>
        <v>Yes</v>
      </c>
      <c r="P187" s="33" t="str">
        <f>IF(('[1]Outside Edges'!K186+6.1)&gt;=(13.5+1),"Yes","No")</f>
        <v>Yes</v>
      </c>
      <c r="Q187" s="34" t="str">
        <f>IF(('[1]Outside Edges'!L186+6.1)&gt;=(13.5+1),"Yes","No")</f>
        <v>Yes</v>
      </c>
      <c r="R187" s="33" t="str">
        <f>IF(('[1]Outside Edges'!M186+6.1)&gt;=(13.5+1),"Yes","No")</f>
        <v>Yes</v>
      </c>
      <c r="S187" s="35" t="str">
        <f>IF(('[1]Outside Edges'!N186+6.1)&gt;=(13.5+1),"Yes","No")</f>
        <v>Yes</v>
      </c>
    </row>
    <row r="188" spans="1:19" ht="15.75" customHeight="1" thickBot="1" x14ac:dyDescent="0.3">
      <c r="A188" s="184" t="s">
        <v>68</v>
      </c>
      <c r="B188" s="141" t="str">
        <f>IF('[1]Outside Edges'!F187&gt;=(13.5+1),"Yes","No")</f>
        <v>No</v>
      </c>
      <c r="C188" s="141" t="str">
        <f>IF('[1]Outside Edges'!G187&gt;=(13.5+1),"Yes","No")</f>
        <v>No</v>
      </c>
      <c r="D188" s="33" t="str">
        <f>IF('[1]Outside Edges'!H187&gt;=(13.5+1),"Yes","No")</f>
        <v>Yes</v>
      </c>
      <c r="E188" s="33" t="str">
        <f>IF('[1]Outside Edges'!I187&gt;=(13.5+1),"Yes","No")</f>
        <v>Yes</v>
      </c>
      <c r="F188" s="33" t="str">
        <f>IF('[1]Outside Edges'!J187&gt;=(13.5+1),"Yes","No")</f>
        <v>Yes</v>
      </c>
      <c r="G188" s="33" t="str">
        <f>IF('[1]Outside Edges'!K187&gt;=(13.5+1),"Yes","No")</f>
        <v>Yes</v>
      </c>
      <c r="H188" s="34" t="str">
        <f>IF('[1]Outside Edges'!L187&gt;=(13.5+1),"Yes","No")</f>
        <v>Yes</v>
      </c>
      <c r="I188" s="34" t="str">
        <f>IF('[1]Outside Edges'!M187&gt;=(13.5+1),"Yes","No")</f>
        <v>Yes</v>
      </c>
      <c r="J188" s="34" t="str">
        <f>IF('[1]Outside Edges'!N187&gt;=(13.5+1),"Yes","No")</f>
        <v>Yes</v>
      </c>
      <c r="K188" s="13" t="str">
        <f>IF(('[1]Outside Edges'!F187+6.1)&gt;=(13.5+1),"Yes","No")</f>
        <v>Yes</v>
      </c>
      <c r="L188" s="141" t="str">
        <f>IF(('[1]Outside Edges'!G187+6.1)&gt;=(13.5+1),"Yes","No")</f>
        <v>Yes</v>
      </c>
      <c r="M188" s="33" t="str">
        <f>IF(('[1]Outside Edges'!H187+6.1)&gt;=(13.5+1),"Yes","No")</f>
        <v>Yes</v>
      </c>
      <c r="N188" s="33" t="str">
        <f>IF(('[1]Outside Edges'!I187+6.1)&gt;=(13.5+1),"Yes","No")</f>
        <v>Yes</v>
      </c>
      <c r="O188" s="33" t="str">
        <f>IF(('[1]Outside Edges'!J187+6.1)&gt;=(13.5+1),"Yes","No")</f>
        <v>Yes</v>
      </c>
      <c r="P188" s="33" t="str">
        <f>IF(('[1]Outside Edges'!K187+6.1)&gt;=(13.5+1),"Yes","No")</f>
        <v>Yes</v>
      </c>
      <c r="Q188" s="34" t="str">
        <f>IF(('[1]Outside Edges'!L187+6.1)&gt;=(13.5+1),"Yes","No")</f>
        <v>Yes</v>
      </c>
      <c r="R188" s="33" t="str">
        <f>IF(('[1]Outside Edges'!M187+6.1)&gt;=(13.5+1),"Yes","No")</f>
        <v>Yes</v>
      </c>
      <c r="S188" s="35" t="str">
        <f>IF(('[1]Outside Edges'!N187+6.1)&gt;=(13.5+1),"Yes","No")</f>
        <v>Yes</v>
      </c>
    </row>
    <row r="189" spans="1:19" ht="15.75" customHeight="1" thickBot="1" x14ac:dyDescent="0.3">
      <c r="A189" s="8" t="str">
        <f>IF('[1]Outside Edges'!$A188&lt;&gt;"",'[1]Outside Edges'!$A188,"")</f>
        <v>D186</v>
      </c>
      <c r="B189" s="141" t="str">
        <f>IF('[1]Outside Edges'!F188&gt;=(13.5+1),"Yes","No")</f>
        <v>Yes</v>
      </c>
      <c r="C189" s="141" t="str">
        <f>IF('[1]Outside Edges'!G188&gt;=(13.5+1),"Yes","No")</f>
        <v>Yes</v>
      </c>
      <c r="D189" s="33" t="str">
        <f>IF('[1]Outside Edges'!H188&gt;=(13.5+1),"Yes","No")</f>
        <v>Yes</v>
      </c>
      <c r="E189" s="33" t="str">
        <f>IF('[1]Outside Edges'!I188&gt;=(13.5+1),"Yes","No")</f>
        <v>Yes</v>
      </c>
      <c r="F189" s="33" t="str">
        <f>IF('[1]Outside Edges'!J188&gt;=(13.5+1),"Yes","No")</f>
        <v>Yes</v>
      </c>
      <c r="G189" s="33" t="str">
        <f>IF('[1]Outside Edges'!K188&gt;=(13.5+1),"Yes","No")</f>
        <v>Yes</v>
      </c>
      <c r="H189" s="34" t="str">
        <f>IF('[1]Outside Edges'!L188&gt;=(13.5+1),"Yes","No")</f>
        <v>Yes</v>
      </c>
      <c r="I189" s="34" t="str">
        <f>IF('[1]Outside Edges'!M188&gt;=(13.5+1),"Yes","No")</f>
        <v>Yes</v>
      </c>
      <c r="J189" s="34" t="str">
        <f>IF('[1]Outside Edges'!N188&gt;=(13.5+1),"Yes","No")</f>
        <v>Yes</v>
      </c>
      <c r="K189" s="13" t="str">
        <f>IF(('[1]Outside Edges'!F188+6.1)&gt;=(13.5+1),"Yes","No")</f>
        <v>Yes</v>
      </c>
      <c r="L189" s="141" t="str">
        <f>IF(('[1]Outside Edges'!G188+6.1)&gt;=(13.5+1),"Yes","No")</f>
        <v>Yes</v>
      </c>
      <c r="M189" s="33" t="str">
        <f>IF(('[1]Outside Edges'!H188+6.1)&gt;=(13.5+1),"Yes","No")</f>
        <v>Yes</v>
      </c>
      <c r="N189" s="33" t="str">
        <f>IF(('[1]Outside Edges'!I188+6.1)&gt;=(13.5+1),"Yes","No")</f>
        <v>Yes</v>
      </c>
      <c r="O189" s="33" t="str">
        <f>IF(('[1]Outside Edges'!J188+6.1)&gt;=(13.5+1),"Yes","No")</f>
        <v>Yes</v>
      </c>
      <c r="P189" s="33" t="str">
        <f>IF(('[1]Outside Edges'!K188+6.1)&gt;=(13.5+1),"Yes","No")</f>
        <v>Yes</v>
      </c>
      <c r="Q189" s="34" t="str">
        <f>IF(('[1]Outside Edges'!L188+6.1)&gt;=(13.5+1),"Yes","No")</f>
        <v>Yes</v>
      </c>
      <c r="R189" s="33" t="str">
        <f>IF(('[1]Outside Edges'!M188+6.1)&gt;=(13.5+1),"Yes","No")</f>
        <v>Yes</v>
      </c>
      <c r="S189" s="35" t="str">
        <f>IF(('[1]Outside Edges'!N188+6.1)&gt;=(13.5+1),"Yes","No")</f>
        <v>Yes</v>
      </c>
    </row>
    <row r="190" spans="1:19" ht="15.75" customHeight="1" thickBot="1" x14ac:dyDescent="0.3">
      <c r="A190" s="8" t="str">
        <f>IF('[1]Outside Edges'!$A189&lt;&gt;"",'[1]Outside Edges'!$A189,"")</f>
        <v>D187</v>
      </c>
      <c r="B190" s="141" t="str">
        <f>IF('[1]Outside Edges'!F189&gt;=(13.5+1),"Yes","No")</f>
        <v>Yes</v>
      </c>
      <c r="C190" s="141" t="str">
        <f>IF('[1]Outside Edges'!G189&gt;=(13.5+1),"Yes","No")</f>
        <v>Yes</v>
      </c>
      <c r="D190" s="33" t="str">
        <f>IF('[1]Outside Edges'!H189&gt;=(13.5+1),"Yes","No")</f>
        <v>Yes</v>
      </c>
      <c r="E190" s="33" t="str">
        <f>IF('[1]Outside Edges'!I189&gt;=(13.5+1),"Yes","No")</f>
        <v>Yes</v>
      </c>
      <c r="F190" s="33" t="str">
        <f>IF('[1]Outside Edges'!J189&gt;=(13.5+1),"Yes","No")</f>
        <v>Yes</v>
      </c>
      <c r="G190" s="33" t="str">
        <f>IF('[1]Outside Edges'!K189&gt;=(13.5+1),"Yes","No")</f>
        <v>Yes</v>
      </c>
      <c r="H190" s="34" t="str">
        <f>IF('[1]Outside Edges'!L189&gt;=(13.5+1),"Yes","No")</f>
        <v>Yes</v>
      </c>
      <c r="I190" s="34" t="str">
        <f>IF('[1]Outside Edges'!M189&gt;=(13.5+1),"Yes","No")</f>
        <v>Yes</v>
      </c>
      <c r="J190" s="34" t="str">
        <f>IF('[1]Outside Edges'!N189&gt;=(13.5+1),"Yes","No")</f>
        <v>Yes</v>
      </c>
      <c r="K190" s="13" t="str">
        <f>IF(('[1]Outside Edges'!F189+6.1)&gt;=(13.5+1),"Yes","No")</f>
        <v>Yes</v>
      </c>
      <c r="L190" s="141" t="str">
        <f>IF(('[1]Outside Edges'!G189+6.1)&gt;=(13.5+1),"Yes","No")</f>
        <v>Yes</v>
      </c>
      <c r="M190" s="33" t="str">
        <f>IF(('[1]Outside Edges'!H189+6.1)&gt;=(13.5+1),"Yes","No")</f>
        <v>Yes</v>
      </c>
      <c r="N190" s="33" t="str">
        <f>IF(('[1]Outside Edges'!I189+6.1)&gt;=(13.5+1),"Yes","No")</f>
        <v>Yes</v>
      </c>
      <c r="O190" s="33" t="str">
        <f>IF(('[1]Outside Edges'!J189+6.1)&gt;=(13.5+1),"Yes","No")</f>
        <v>Yes</v>
      </c>
      <c r="P190" s="33" t="str">
        <f>IF(('[1]Outside Edges'!K189+6.1)&gt;=(13.5+1),"Yes","No")</f>
        <v>Yes</v>
      </c>
      <c r="Q190" s="34" t="str">
        <f>IF(('[1]Outside Edges'!L189+6.1)&gt;=(13.5+1),"Yes","No")</f>
        <v>Yes</v>
      </c>
      <c r="R190" s="33" t="str">
        <f>IF(('[1]Outside Edges'!M189+6.1)&gt;=(13.5+1),"Yes","No")</f>
        <v>Yes</v>
      </c>
      <c r="S190" s="35" t="str">
        <f>IF(('[1]Outside Edges'!N189+6.1)&gt;=(13.5+1),"Yes","No")</f>
        <v>Yes</v>
      </c>
    </row>
    <row r="191" spans="1:19" ht="15.75" customHeight="1" thickBot="1" x14ac:dyDescent="0.3">
      <c r="A191" s="8" t="str">
        <f>IF('[1]Outside Edges'!$A190&lt;&gt;"",'[1]Outside Edges'!$A190,"")</f>
        <v>D188</v>
      </c>
      <c r="B191" s="141" t="str">
        <f>IF('[1]Outside Edges'!F190&gt;=(13.5+1),"Yes","No")</f>
        <v>Yes</v>
      </c>
      <c r="C191" s="141" t="str">
        <f>IF('[1]Outside Edges'!G190&gt;=(13.5+1),"Yes","No")</f>
        <v>Yes</v>
      </c>
      <c r="D191" s="33" t="str">
        <f>IF('[1]Outside Edges'!H190&gt;=(13.5+1),"Yes","No")</f>
        <v>Yes</v>
      </c>
      <c r="E191" s="33" t="str">
        <f>IF('[1]Outside Edges'!I190&gt;=(13.5+1),"Yes","No")</f>
        <v>Yes</v>
      </c>
      <c r="F191" s="33" t="str">
        <f>IF('[1]Outside Edges'!J190&gt;=(13.5+1),"Yes","No")</f>
        <v>Yes</v>
      </c>
      <c r="G191" s="33" t="str">
        <f>IF('[1]Outside Edges'!K190&gt;=(13.5+1),"Yes","No")</f>
        <v>Yes</v>
      </c>
      <c r="H191" s="34" t="str">
        <f>IF('[1]Outside Edges'!L190&gt;=(13.5+1),"Yes","No")</f>
        <v>Yes</v>
      </c>
      <c r="I191" s="34" t="str">
        <f>IF('[1]Outside Edges'!M190&gt;=(13.5+1),"Yes","No")</f>
        <v>Yes</v>
      </c>
      <c r="J191" s="34" t="str">
        <f>IF('[1]Outside Edges'!N190&gt;=(13.5+1),"Yes","No")</f>
        <v>Yes</v>
      </c>
      <c r="K191" s="13" t="str">
        <f>IF(('[1]Outside Edges'!F190+6.1)&gt;=(13.5+1),"Yes","No")</f>
        <v>Yes</v>
      </c>
      <c r="L191" s="141" t="str">
        <f>IF(('[1]Outside Edges'!G190+6.1)&gt;=(13.5+1),"Yes","No")</f>
        <v>Yes</v>
      </c>
      <c r="M191" s="33" t="str">
        <f>IF(('[1]Outside Edges'!H190+6.1)&gt;=(13.5+1),"Yes","No")</f>
        <v>Yes</v>
      </c>
      <c r="N191" s="33" t="str">
        <f>IF(('[1]Outside Edges'!I190+6.1)&gt;=(13.5+1),"Yes","No")</f>
        <v>Yes</v>
      </c>
      <c r="O191" s="33" t="str">
        <f>IF(('[1]Outside Edges'!J190+6.1)&gt;=(13.5+1),"Yes","No")</f>
        <v>Yes</v>
      </c>
      <c r="P191" s="33" t="str">
        <f>IF(('[1]Outside Edges'!K190+6.1)&gt;=(13.5+1),"Yes","No")</f>
        <v>Yes</v>
      </c>
      <c r="Q191" s="34" t="str">
        <f>IF(('[1]Outside Edges'!L190+6.1)&gt;=(13.5+1),"Yes","No")</f>
        <v>Yes</v>
      </c>
      <c r="R191" s="33" t="str">
        <f>IF(('[1]Outside Edges'!M190+6.1)&gt;=(13.5+1),"Yes","No")</f>
        <v>Yes</v>
      </c>
      <c r="S191" s="35" t="str">
        <f>IF(('[1]Outside Edges'!N190+6.1)&gt;=(13.5+1),"Yes","No")</f>
        <v>Yes</v>
      </c>
    </row>
    <row r="192" spans="1:19" ht="15.75" customHeight="1" thickBot="1" x14ac:dyDescent="0.3">
      <c r="A192" s="8" t="str">
        <f>IF('[1]Outside Edges'!$A191&lt;&gt;"",'[1]Outside Edges'!$A191,"")</f>
        <v>D189</v>
      </c>
      <c r="B192" s="141" t="str">
        <f>IF('[1]Outside Edges'!F191&gt;=(13.5+1),"Yes","No")</f>
        <v>Yes</v>
      </c>
      <c r="C192" s="141" t="str">
        <f>IF('[1]Outside Edges'!G191&gt;=(13.5+1),"Yes","No")</f>
        <v>Yes</v>
      </c>
      <c r="D192" s="33" t="str">
        <f>IF('[1]Outside Edges'!H191&gt;=(13.5+1),"Yes","No")</f>
        <v>Yes</v>
      </c>
      <c r="E192" s="33" t="str">
        <f>IF('[1]Outside Edges'!I191&gt;=(13.5+1),"Yes","No")</f>
        <v>Yes</v>
      </c>
      <c r="F192" s="33" t="str">
        <f>IF('[1]Outside Edges'!J191&gt;=(13.5+1),"Yes","No")</f>
        <v>Yes</v>
      </c>
      <c r="G192" s="33" t="str">
        <f>IF('[1]Outside Edges'!K191&gt;=(13.5+1),"Yes","No")</f>
        <v>Yes</v>
      </c>
      <c r="H192" s="34" t="str">
        <f>IF('[1]Outside Edges'!L191&gt;=(13.5+1),"Yes","No")</f>
        <v>Yes</v>
      </c>
      <c r="I192" s="34" t="str">
        <f>IF('[1]Outside Edges'!M191&gt;=(13.5+1),"Yes","No")</f>
        <v>Yes</v>
      </c>
      <c r="J192" s="34" t="str">
        <f>IF('[1]Outside Edges'!N191&gt;=(13.5+1),"Yes","No")</f>
        <v>Yes</v>
      </c>
      <c r="K192" s="13" t="str">
        <f>IF(('[1]Outside Edges'!F191+6.1)&gt;=(13.5+1),"Yes","No")</f>
        <v>Yes</v>
      </c>
      <c r="L192" s="141" t="str">
        <f>IF(('[1]Outside Edges'!G191+6.1)&gt;=(13.5+1),"Yes","No")</f>
        <v>Yes</v>
      </c>
      <c r="M192" s="33" t="str">
        <f>IF(('[1]Outside Edges'!H191+6.1)&gt;=(13.5+1),"Yes","No")</f>
        <v>Yes</v>
      </c>
      <c r="N192" s="33" t="str">
        <f>IF(('[1]Outside Edges'!I191+6.1)&gt;=(13.5+1),"Yes","No")</f>
        <v>Yes</v>
      </c>
      <c r="O192" s="33" t="str">
        <f>IF(('[1]Outside Edges'!J191+6.1)&gt;=(13.5+1),"Yes","No")</f>
        <v>Yes</v>
      </c>
      <c r="P192" s="33" t="str">
        <f>IF(('[1]Outside Edges'!K191+6.1)&gt;=(13.5+1),"Yes","No")</f>
        <v>Yes</v>
      </c>
      <c r="Q192" s="34" t="str">
        <f>IF(('[1]Outside Edges'!L191+6.1)&gt;=(13.5+1),"Yes","No")</f>
        <v>Yes</v>
      </c>
      <c r="R192" s="33" t="str">
        <f>IF(('[1]Outside Edges'!M191+6.1)&gt;=(13.5+1),"Yes","No")</f>
        <v>Yes</v>
      </c>
      <c r="S192" s="35" t="str">
        <f>IF(('[1]Outside Edges'!N191+6.1)&gt;=(13.5+1),"Yes","No")</f>
        <v>Yes</v>
      </c>
    </row>
    <row r="193" spans="1:19" ht="15.75" customHeight="1" thickBot="1" x14ac:dyDescent="0.3">
      <c r="A193" s="8" t="str">
        <f>IF('[1]Outside Edges'!$A192&lt;&gt;"",'[1]Outside Edges'!$A192,"")</f>
        <v>D190</v>
      </c>
      <c r="B193" s="141" t="str">
        <f>IF('[1]Outside Edges'!F192&gt;=(13.5+1),"Yes","No")</f>
        <v>Yes</v>
      </c>
      <c r="C193" s="141" t="str">
        <f>IF('[1]Outside Edges'!G192&gt;=(13.5+1),"Yes","No")</f>
        <v>Yes</v>
      </c>
      <c r="D193" s="33" t="str">
        <f>IF('[1]Outside Edges'!H192&gt;=(13.5+1),"Yes","No")</f>
        <v>Yes</v>
      </c>
      <c r="E193" s="33" t="str">
        <f>IF('[1]Outside Edges'!I192&gt;=(13.5+1),"Yes","No")</f>
        <v>Yes</v>
      </c>
      <c r="F193" s="33" t="str">
        <f>IF('[1]Outside Edges'!J192&gt;=(13.5+1),"Yes","No")</f>
        <v>Yes</v>
      </c>
      <c r="G193" s="33" t="str">
        <f>IF('[1]Outside Edges'!K192&gt;=(13.5+1),"Yes","No")</f>
        <v>Yes</v>
      </c>
      <c r="H193" s="34" t="str">
        <f>IF('[1]Outside Edges'!L192&gt;=(13.5+1),"Yes","No")</f>
        <v>Yes</v>
      </c>
      <c r="I193" s="34" t="str">
        <f>IF('[1]Outside Edges'!M192&gt;=(13.5+1),"Yes","No")</f>
        <v>Yes</v>
      </c>
      <c r="J193" s="34" t="str">
        <f>IF('[1]Outside Edges'!N192&gt;=(13.5+1),"Yes","No")</f>
        <v>Yes</v>
      </c>
      <c r="K193" s="13" t="str">
        <f>IF(('[1]Outside Edges'!F192+6.1)&gt;=(13.5+1),"Yes","No")</f>
        <v>Yes</v>
      </c>
      <c r="L193" s="141" t="str">
        <f>IF(('[1]Outside Edges'!G192+6.1)&gt;=(13.5+1),"Yes","No")</f>
        <v>Yes</v>
      </c>
      <c r="M193" s="33" t="str">
        <f>IF(('[1]Outside Edges'!H192+6.1)&gt;=(13.5+1),"Yes","No")</f>
        <v>Yes</v>
      </c>
      <c r="N193" s="33" t="str">
        <f>IF(('[1]Outside Edges'!I192+6.1)&gt;=(13.5+1),"Yes","No")</f>
        <v>Yes</v>
      </c>
      <c r="O193" s="33" t="str">
        <f>IF(('[1]Outside Edges'!J192+6.1)&gt;=(13.5+1),"Yes","No")</f>
        <v>Yes</v>
      </c>
      <c r="P193" s="33" t="str">
        <f>IF(('[1]Outside Edges'!K192+6.1)&gt;=(13.5+1),"Yes","No")</f>
        <v>Yes</v>
      </c>
      <c r="Q193" s="34" t="str">
        <f>IF(('[1]Outside Edges'!L192+6.1)&gt;=(13.5+1),"Yes","No")</f>
        <v>Yes</v>
      </c>
      <c r="R193" s="33" t="str">
        <f>IF(('[1]Outside Edges'!M192+6.1)&gt;=(13.5+1),"Yes","No")</f>
        <v>Yes</v>
      </c>
      <c r="S193" s="35" t="str">
        <f>IF(('[1]Outside Edges'!N192+6.1)&gt;=(13.5+1),"Yes","No")</f>
        <v>Yes</v>
      </c>
    </row>
    <row r="194" spans="1:19" ht="15.75" customHeight="1" thickBot="1" x14ac:dyDescent="0.3">
      <c r="A194" s="8" t="str">
        <f>IF('[1]Outside Edges'!$A193&lt;&gt;"",'[1]Outside Edges'!$A193,"")</f>
        <v>D191</v>
      </c>
      <c r="B194" s="141" t="str">
        <f>IF('[1]Outside Edges'!F193&gt;=(13.5+1),"Yes","No")</f>
        <v>Yes</v>
      </c>
      <c r="C194" s="141" t="str">
        <f>IF('[1]Outside Edges'!G193&gt;=(13.5+1),"Yes","No")</f>
        <v>Yes</v>
      </c>
      <c r="D194" s="33" t="str">
        <f>IF('[1]Outside Edges'!H193&gt;=(13.5+1),"Yes","No")</f>
        <v>Yes</v>
      </c>
      <c r="E194" s="33" t="str">
        <f>IF('[1]Outside Edges'!I193&gt;=(13.5+1),"Yes","No")</f>
        <v>Yes</v>
      </c>
      <c r="F194" s="33" t="str">
        <f>IF('[1]Outside Edges'!J193&gt;=(13.5+1),"Yes","No")</f>
        <v>Yes</v>
      </c>
      <c r="G194" s="33" t="str">
        <f>IF('[1]Outside Edges'!K193&gt;=(13.5+1),"Yes","No")</f>
        <v>Yes</v>
      </c>
      <c r="H194" s="34" t="str">
        <f>IF('[1]Outside Edges'!L193&gt;=(13.5+1),"Yes","No")</f>
        <v>Yes</v>
      </c>
      <c r="I194" s="34" t="str">
        <f>IF('[1]Outside Edges'!M193&gt;=(13.5+1),"Yes","No")</f>
        <v>Yes</v>
      </c>
      <c r="J194" s="34" t="str">
        <f>IF('[1]Outside Edges'!N193&gt;=(13.5+1),"Yes","No")</f>
        <v>Yes</v>
      </c>
      <c r="K194" s="13" t="str">
        <f>IF(('[1]Outside Edges'!F193+6.1)&gt;=(13.5+1),"Yes","No")</f>
        <v>Yes</v>
      </c>
      <c r="L194" s="141" t="str">
        <f>IF(('[1]Outside Edges'!G193+6.1)&gt;=(13.5+1),"Yes","No")</f>
        <v>Yes</v>
      </c>
      <c r="M194" s="33" t="str">
        <f>IF(('[1]Outside Edges'!H193+6.1)&gt;=(13.5+1),"Yes","No")</f>
        <v>Yes</v>
      </c>
      <c r="N194" s="33" t="str">
        <f>IF(('[1]Outside Edges'!I193+6.1)&gt;=(13.5+1),"Yes","No")</f>
        <v>Yes</v>
      </c>
      <c r="O194" s="33" t="str">
        <f>IF(('[1]Outside Edges'!J193+6.1)&gt;=(13.5+1),"Yes","No")</f>
        <v>Yes</v>
      </c>
      <c r="P194" s="33" t="str">
        <f>IF(('[1]Outside Edges'!K193+6.1)&gt;=(13.5+1),"Yes","No")</f>
        <v>Yes</v>
      </c>
      <c r="Q194" s="34" t="str">
        <f>IF(('[1]Outside Edges'!L193+6.1)&gt;=(13.5+1),"Yes","No")</f>
        <v>Yes</v>
      </c>
      <c r="R194" s="33" t="str">
        <f>IF(('[1]Outside Edges'!M193+6.1)&gt;=(13.5+1),"Yes","No")</f>
        <v>Yes</v>
      </c>
      <c r="S194" s="35" t="str">
        <f>IF(('[1]Outside Edges'!N193+6.1)&gt;=(13.5+1),"Yes","No")</f>
        <v>Yes</v>
      </c>
    </row>
    <row r="195" spans="1:19" ht="15.75" customHeight="1" thickBot="1" x14ac:dyDescent="0.3">
      <c r="A195" s="8" t="str">
        <f>IF('[1]Outside Edges'!$A194&lt;&gt;"",'[1]Outside Edges'!$A194,"")</f>
        <v>D192</v>
      </c>
      <c r="B195" s="141" t="str">
        <f>IF('[1]Outside Edges'!F194&gt;=(13.5+1),"Yes","No")</f>
        <v>Yes</v>
      </c>
      <c r="C195" s="141" t="str">
        <f>IF('[1]Outside Edges'!G194&gt;=(13.5+1),"Yes","No")</f>
        <v>Yes</v>
      </c>
      <c r="D195" s="33" t="str">
        <f>IF('[1]Outside Edges'!H194&gt;=(13.5+1),"Yes","No")</f>
        <v>Yes</v>
      </c>
      <c r="E195" s="33" t="str">
        <f>IF('[1]Outside Edges'!I194&gt;=(13.5+1),"Yes","No")</f>
        <v>Yes</v>
      </c>
      <c r="F195" s="33" t="str">
        <f>IF('[1]Outside Edges'!J194&gt;=(13.5+1),"Yes","No")</f>
        <v>Yes</v>
      </c>
      <c r="G195" s="33" t="str">
        <f>IF('[1]Outside Edges'!K194&gt;=(13.5+1),"Yes","No")</f>
        <v>Yes</v>
      </c>
      <c r="H195" s="34" t="str">
        <f>IF('[1]Outside Edges'!L194&gt;=(13.5+1),"Yes","No")</f>
        <v>Yes</v>
      </c>
      <c r="I195" s="34" t="str">
        <f>IF('[1]Outside Edges'!M194&gt;=(13.5+1),"Yes","No")</f>
        <v>Yes</v>
      </c>
      <c r="J195" s="34" t="str">
        <f>IF('[1]Outside Edges'!N194&gt;=(13.5+1),"Yes","No")</f>
        <v>Yes</v>
      </c>
      <c r="K195" s="13" t="str">
        <f>IF(('[1]Outside Edges'!F194+6.1)&gt;=(13.5+1),"Yes","No")</f>
        <v>Yes</v>
      </c>
      <c r="L195" s="141" t="str">
        <f>IF(('[1]Outside Edges'!G194+6.1)&gt;=(13.5+1),"Yes","No")</f>
        <v>Yes</v>
      </c>
      <c r="M195" s="33" t="str">
        <f>IF(('[1]Outside Edges'!H194+6.1)&gt;=(13.5+1),"Yes","No")</f>
        <v>Yes</v>
      </c>
      <c r="N195" s="33" t="str">
        <f>IF(('[1]Outside Edges'!I194+6.1)&gt;=(13.5+1),"Yes","No")</f>
        <v>Yes</v>
      </c>
      <c r="O195" s="33" t="str">
        <f>IF(('[1]Outside Edges'!J194+6.1)&gt;=(13.5+1),"Yes","No")</f>
        <v>Yes</v>
      </c>
      <c r="P195" s="33" t="str">
        <f>IF(('[1]Outside Edges'!K194+6.1)&gt;=(13.5+1),"Yes","No")</f>
        <v>Yes</v>
      </c>
      <c r="Q195" s="34" t="str">
        <f>IF(('[1]Outside Edges'!L194+6.1)&gt;=(13.5+1),"Yes","No")</f>
        <v>Yes</v>
      </c>
      <c r="R195" s="33" t="str">
        <f>IF(('[1]Outside Edges'!M194+6.1)&gt;=(13.5+1),"Yes","No")</f>
        <v>Yes</v>
      </c>
      <c r="S195" s="35" t="str">
        <f>IF(('[1]Outside Edges'!N194+6.1)&gt;=(13.5+1),"Yes","No")</f>
        <v>Yes</v>
      </c>
    </row>
    <row r="196" spans="1:19" ht="15.75" customHeight="1" thickBot="1" x14ac:dyDescent="0.3">
      <c r="A196" s="8" t="str">
        <f>IF('[1]Outside Edges'!$A195&lt;&gt;"",'[1]Outside Edges'!$A195,"")</f>
        <v>D193</v>
      </c>
      <c r="B196" s="141" t="str">
        <f>IF('[1]Outside Edges'!F195&gt;=(13.5+1),"Yes","No")</f>
        <v>Yes</v>
      </c>
      <c r="C196" s="141" t="str">
        <f>IF('[1]Outside Edges'!G195&gt;=(13.5+1),"Yes","No")</f>
        <v>Yes</v>
      </c>
      <c r="D196" s="33" t="str">
        <f>IF('[1]Outside Edges'!H195&gt;=(13.5+1),"Yes","No")</f>
        <v>Yes</v>
      </c>
      <c r="E196" s="33" t="str">
        <f>IF('[1]Outside Edges'!I195&gt;=(13.5+1),"Yes","No")</f>
        <v>Yes</v>
      </c>
      <c r="F196" s="33" t="str">
        <f>IF('[1]Outside Edges'!J195&gt;=(13.5+1),"Yes","No")</f>
        <v>Yes</v>
      </c>
      <c r="G196" s="33" t="str">
        <f>IF('[1]Outside Edges'!K195&gt;=(13.5+1),"Yes","No")</f>
        <v>Yes</v>
      </c>
      <c r="H196" s="34" t="str">
        <f>IF('[1]Outside Edges'!L195&gt;=(13.5+1),"Yes","No")</f>
        <v>Yes</v>
      </c>
      <c r="I196" s="34" t="str">
        <f>IF('[1]Outside Edges'!M195&gt;=(13.5+1),"Yes","No")</f>
        <v>Yes</v>
      </c>
      <c r="J196" s="34" t="str">
        <f>IF('[1]Outside Edges'!N195&gt;=(13.5+1),"Yes","No")</f>
        <v>Yes</v>
      </c>
      <c r="K196" s="13" t="str">
        <f>IF(('[1]Outside Edges'!F195+6.1)&gt;=(13.5+1),"Yes","No")</f>
        <v>Yes</v>
      </c>
      <c r="L196" s="141" t="str">
        <f>IF(('[1]Outside Edges'!G195+6.1)&gt;=(13.5+1),"Yes","No")</f>
        <v>Yes</v>
      </c>
      <c r="M196" s="33" t="str">
        <f>IF(('[1]Outside Edges'!H195+6.1)&gt;=(13.5+1),"Yes","No")</f>
        <v>Yes</v>
      </c>
      <c r="N196" s="33" t="str">
        <f>IF(('[1]Outside Edges'!I195+6.1)&gt;=(13.5+1),"Yes","No")</f>
        <v>Yes</v>
      </c>
      <c r="O196" s="33" t="str">
        <f>IF(('[1]Outside Edges'!J195+6.1)&gt;=(13.5+1),"Yes","No")</f>
        <v>Yes</v>
      </c>
      <c r="P196" s="33" t="str">
        <f>IF(('[1]Outside Edges'!K195+6.1)&gt;=(13.5+1),"Yes","No")</f>
        <v>Yes</v>
      </c>
      <c r="Q196" s="34" t="str">
        <f>IF(('[1]Outside Edges'!L195+6.1)&gt;=(13.5+1),"Yes","No")</f>
        <v>Yes</v>
      </c>
      <c r="R196" s="33" t="str">
        <f>IF(('[1]Outside Edges'!M195+6.1)&gt;=(13.5+1),"Yes","No")</f>
        <v>Yes</v>
      </c>
      <c r="S196" s="35" t="str">
        <f>IF(('[1]Outside Edges'!N195+6.1)&gt;=(13.5+1),"Yes","No")</f>
        <v>Yes</v>
      </c>
    </row>
    <row r="197" spans="1:19" ht="15.75" customHeight="1" thickBot="1" x14ac:dyDescent="0.3">
      <c r="A197" s="8" t="str">
        <f>IF('[1]Outside Edges'!$A196&lt;&gt;"",'[1]Outside Edges'!$A196,"")</f>
        <v>D194</v>
      </c>
      <c r="B197" s="141" t="str">
        <f>IF('[1]Outside Edges'!F196&gt;=(13.5+1),"Yes","No")</f>
        <v>Yes</v>
      </c>
      <c r="C197" s="141" t="str">
        <f>IF('[1]Outside Edges'!G196&gt;=(13.5+1),"Yes","No")</f>
        <v>Yes</v>
      </c>
      <c r="D197" s="33" t="str">
        <f>IF('[1]Outside Edges'!H196&gt;=(13.5+1),"Yes","No")</f>
        <v>Yes</v>
      </c>
      <c r="E197" s="33" t="str">
        <f>IF('[1]Outside Edges'!I196&gt;=(13.5+1),"Yes","No")</f>
        <v>Yes</v>
      </c>
      <c r="F197" s="33" t="str">
        <f>IF('[1]Outside Edges'!J196&gt;=(13.5+1),"Yes","No")</f>
        <v>Yes</v>
      </c>
      <c r="G197" s="33" t="str">
        <f>IF('[1]Outside Edges'!K196&gt;=(13.5+1),"Yes","No")</f>
        <v>Yes</v>
      </c>
      <c r="H197" s="34" t="str">
        <f>IF('[1]Outside Edges'!L196&gt;=(13.5+1),"Yes","No")</f>
        <v>Yes</v>
      </c>
      <c r="I197" s="34" t="str">
        <f>IF('[1]Outside Edges'!M196&gt;=(13.5+1),"Yes","No")</f>
        <v>Yes</v>
      </c>
      <c r="J197" s="34" t="str">
        <f>IF('[1]Outside Edges'!N196&gt;=(13.5+1),"Yes","No")</f>
        <v>Yes</v>
      </c>
      <c r="K197" s="13" t="str">
        <f>IF(('[1]Outside Edges'!F196+6.1)&gt;=(13.5+1),"Yes","No")</f>
        <v>Yes</v>
      </c>
      <c r="L197" s="141" t="str">
        <f>IF(('[1]Outside Edges'!G196+6.1)&gt;=(13.5+1),"Yes","No")</f>
        <v>Yes</v>
      </c>
      <c r="M197" s="33" t="str">
        <f>IF(('[1]Outside Edges'!H196+6.1)&gt;=(13.5+1),"Yes","No")</f>
        <v>Yes</v>
      </c>
      <c r="N197" s="33" t="str">
        <f>IF(('[1]Outside Edges'!I196+6.1)&gt;=(13.5+1),"Yes","No")</f>
        <v>Yes</v>
      </c>
      <c r="O197" s="33" t="str">
        <f>IF(('[1]Outside Edges'!J196+6.1)&gt;=(13.5+1),"Yes","No")</f>
        <v>Yes</v>
      </c>
      <c r="P197" s="33" t="str">
        <f>IF(('[1]Outside Edges'!K196+6.1)&gt;=(13.5+1),"Yes","No")</f>
        <v>Yes</v>
      </c>
      <c r="Q197" s="34" t="str">
        <f>IF(('[1]Outside Edges'!L196+6.1)&gt;=(13.5+1),"Yes","No")</f>
        <v>Yes</v>
      </c>
      <c r="R197" s="33" t="str">
        <f>IF(('[1]Outside Edges'!M196+6.1)&gt;=(13.5+1),"Yes","No")</f>
        <v>Yes</v>
      </c>
      <c r="S197" s="35" t="str">
        <f>IF(('[1]Outside Edges'!N196+6.1)&gt;=(13.5+1),"Yes","No")</f>
        <v>Yes</v>
      </c>
    </row>
    <row r="198" spans="1:19" ht="15.75" customHeight="1" thickBot="1" x14ac:dyDescent="0.3">
      <c r="A198" s="8" t="str">
        <f>IF('[1]Outside Edges'!$A197&lt;&gt;"",'[1]Outside Edges'!$A197,"")</f>
        <v>D195</v>
      </c>
      <c r="B198" s="141" t="str">
        <f>IF('[1]Outside Edges'!F197&gt;=(13.5+1),"Yes","No")</f>
        <v>Yes</v>
      </c>
      <c r="C198" s="141" t="str">
        <f>IF('[1]Outside Edges'!G197&gt;=(13.5+1),"Yes","No")</f>
        <v>Yes</v>
      </c>
      <c r="D198" s="33" t="str">
        <f>IF('[1]Outside Edges'!H197&gt;=(13.5+1),"Yes","No")</f>
        <v>Yes</v>
      </c>
      <c r="E198" s="33" t="str">
        <f>IF('[1]Outside Edges'!I197&gt;=(13.5+1),"Yes","No")</f>
        <v>Yes</v>
      </c>
      <c r="F198" s="33" t="str">
        <f>IF('[1]Outside Edges'!J197&gt;=(13.5+1),"Yes","No")</f>
        <v>Yes</v>
      </c>
      <c r="G198" s="33" t="str">
        <f>IF('[1]Outside Edges'!K197&gt;=(13.5+1),"Yes","No")</f>
        <v>Yes</v>
      </c>
      <c r="H198" s="34" t="str">
        <f>IF('[1]Outside Edges'!L197&gt;=(13.5+1),"Yes","No")</f>
        <v>Yes</v>
      </c>
      <c r="I198" s="34" t="str">
        <f>IF('[1]Outside Edges'!M197&gt;=(13.5+1),"Yes","No")</f>
        <v>Yes</v>
      </c>
      <c r="J198" s="34" t="str">
        <f>IF('[1]Outside Edges'!N197&gt;=(13.5+1),"Yes","No")</f>
        <v>Yes</v>
      </c>
      <c r="K198" s="13" t="str">
        <f>IF(('[1]Outside Edges'!F197+6.1)&gt;=(13.5+1),"Yes","No")</f>
        <v>Yes</v>
      </c>
      <c r="L198" s="141" t="str">
        <f>IF(('[1]Outside Edges'!G197+6.1)&gt;=(13.5+1),"Yes","No")</f>
        <v>Yes</v>
      </c>
      <c r="M198" s="33" t="str">
        <f>IF(('[1]Outside Edges'!H197+6.1)&gt;=(13.5+1),"Yes","No")</f>
        <v>Yes</v>
      </c>
      <c r="N198" s="33" t="str">
        <f>IF(('[1]Outside Edges'!I197+6.1)&gt;=(13.5+1),"Yes","No")</f>
        <v>Yes</v>
      </c>
      <c r="O198" s="33" t="str">
        <f>IF(('[1]Outside Edges'!J197+6.1)&gt;=(13.5+1),"Yes","No")</f>
        <v>Yes</v>
      </c>
      <c r="P198" s="33" t="str">
        <f>IF(('[1]Outside Edges'!K197+6.1)&gt;=(13.5+1),"Yes","No")</f>
        <v>Yes</v>
      </c>
      <c r="Q198" s="34" t="str">
        <f>IF(('[1]Outside Edges'!L197+6.1)&gt;=(13.5+1),"Yes","No")</f>
        <v>Yes</v>
      </c>
      <c r="R198" s="33" t="str">
        <f>IF(('[1]Outside Edges'!M197+6.1)&gt;=(13.5+1),"Yes","No")</f>
        <v>Yes</v>
      </c>
      <c r="S198" s="35" t="str">
        <f>IF(('[1]Outside Edges'!N197+6.1)&gt;=(13.5+1),"Yes","No")</f>
        <v>Yes</v>
      </c>
    </row>
    <row r="199" spans="1:19" ht="15.75" customHeight="1" thickBot="1" x14ac:dyDescent="0.3">
      <c r="A199" s="8" t="str">
        <f>IF('[1]Outside Edges'!$A198&lt;&gt;"",'[1]Outside Edges'!$A198,"")</f>
        <v>D196</v>
      </c>
      <c r="B199" s="217" t="str">
        <f>IF('[1]Outside Edges'!F198&gt;=(13.5+1),"Yes","No")</f>
        <v>Yes</v>
      </c>
      <c r="C199" s="218" t="str">
        <f>IF('[1]Outside Edges'!G198&gt;=(13.5+1),"Yes","No")</f>
        <v>Yes</v>
      </c>
      <c r="D199" s="219" t="str">
        <f>IF('[1]Outside Edges'!H198&gt;=(13.5+1),"Yes","No")</f>
        <v>Yes</v>
      </c>
      <c r="E199" s="219" t="str">
        <f>IF('[1]Outside Edges'!I198&gt;=(13.5+1),"Yes","No")</f>
        <v>Yes</v>
      </c>
      <c r="F199" s="219" t="str">
        <f>IF('[1]Outside Edges'!J198&gt;=(13.5+1),"Yes","No")</f>
        <v>Yes</v>
      </c>
      <c r="G199" s="219" t="str">
        <f>IF('[1]Outside Edges'!K198&gt;=(13.5+1),"Yes","No")</f>
        <v>Yes</v>
      </c>
      <c r="H199" s="220" t="str">
        <f>IF('[1]Outside Edges'!L198&gt;=(13.5+1),"Yes","No")</f>
        <v>Yes</v>
      </c>
      <c r="I199" s="220" t="str">
        <f>IF('[1]Outside Edges'!M198&gt;=(13.5+1),"Yes","No")</f>
        <v>Yes</v>
      </c>
      <c r="J199" s="220" t="str">
        <f>IF('[1]Outside Edges'!N198&gt;=(13.5+1),"Yes","No")</f>
        <v>Yes</v>
      </c>
      <c r="K199" s="217" t="str">
        <f>IF(('[1]Outside Edges'!F198+6.1)&gt;=(13.5+1),"Yes","No")</f>
        <v>Yes</v>
      </c>
      <c r="L199" s="218" t="str">
        <f>IF(('[1]Outside Edges'!G198+6.1)&gt;=(13.5+1),"Yes","No")</f>
        <v>Yes</v>
      </c>
      <c r="M199" s="219" t="str">
        <f>IF(('[1]Outside Edges'!H198+6.1)&gt;=(13.5+1),"Yes","No")</f>
        <v>Yes</v>
      </c>
      <c r="N199" s="219" t="str">
        <f>IF(('[1]Outside Edges'!I198+6.1)&gt;=(13.5+1),"Yes","No")</f>
        <v>Yes</v>
      </c>
      <c r="O199" s="219" t="str">
        <f>IF(('[1]Outside Edges'!J198+6.1)&gt;=(13.5+1),"Yes","No")</f>
        <v>Yes</v>
      </c>
      <c r="P199" s="219" t="str">
        <f>IF(('[1]Outside Edges'!K198+6.1)&gt;=(13.5+1),"Yes","No")</f>
        <v>Yes</v>
      </c>
      <c r="Q199" s="220" t="str">
        <f>IF(('[1]Outside Edges'!L198+6.1)&gt;=(13.5+1),"Yes","No")</f>
        <v>Yes</v>
      </c>
      <c r="R199" s="219" t="str">
        <f>IF(('[1]Outside Edges'!M198+6.1)&gt;=(13.5+1),"Yes","No")</f>
        <v>Yes</v>
      </c>
      <c r="S199" s="221" t="str">
        <f>IF(('[1]Outside Edges'!N198+6.1)&gt;=(13.5+1),"Yes","No")</f>
        <v>Yes</v>
      </c>
    </row>
    <row r="200" spans="1:19" ht="15.75" customHeight="1" x14ac:dyDescent="0.25">
      <c r="A200" s="184" t="s">
        <v>91</v>
      </c>
      <c r="B200" s="141" t="str">
        <f>IF('[1]Outside Edges'!F199&gt;=(13.5+1),"Yes","No")</f>
        <v>No</v>
      </c>
      <c r="C200" s="141" t="str">
        <f>IF('[1]Outside Edges'!G199&gt;=(13.5+1),"Yes","No")</f>
        <v>No</v>
      </c>
      <c r="D200" s="33" t="str">
        <f>IF('[1]Outside Edges'!H199&gt;=(13.5+1),"Yes","No")</f>
        <v>No</v>
      </c>
      <c r="E200" s="33" t="str">
        <f>IF('[1]Outside Edges'!I199&gt;=(13.5+1),"Yes","No")</f>
        <v>No</v>
      </c>
      <c r="F200" s="33" t="str">
        <f>IF('[1]Outside Edges'!J199&gt;=(13.5+1),"Yes","No")</f>
        <v>No</v>
      </c>
      <c r="G200" s="33" t="str">
        <f>IF('[1]Outside Edges'!K199&gt;=(13.5+1),"Yes","No")</f>
        <v>No</v>
      </c>
      <c r="H200" s="34" t="str">
        <f>IF('[1]Outside Edges'!L199&gt;=(13.5+1),"Yes","No")</f>
        <v>No</v>
      </c>
      <c r="I200" s="34" t="str">
        <f>IF('[1]Outside Edges'!M199&gt;=(13.5+1),"Yes","No")</f>
        <v>No</v>
      </c>
      <c r="J200" s="34" t="str">
        <f>IF('[1]Outside Edges'!N199&gt;=(13.5+1),"Yes","No")</f>
        <v>No</v>
      </c>
      <c r="K200" s="13" t="str">
        <f>IF(('[1]Outside Edges'!F199+6.1)&gt;=(13.5+1),"Yes","No")</f>
        <v>Yes</v>
      </c>
      <c r="L200" s="141" t="str">
        <f>IF(('[1]Outside Edges'!G199+6.1)&gt;=(13.5+1),"Yes","No")</f>
        <v>Yes</v>
      </c>
      <c r="M200" s="33" t="str">
        <f>IF(('[1]Outside Edges'!H199+6.1)&gt;=(13.5+1),"Yes","No")</f>
        <v>Yes</v>
      </c>
      <c r="N200" s="33" t="str">
        <f>IF(('[1]Outside Edges'!I199+6.1)&gt;=(13.5+1),"Yes","No")</f>
        <v>Yes</v>
      </c>
      <c r="O200" s="33" t="str">
        <f>IF(('[1]Outside Edges'!J199+6.1)&gt;=(13.5+1),"Yes","No")</f>
        <v>Yes</v>
      </c>
      <c r="P200" s="33" t="str">
        <f>IF(('[1]Outside Edges'!K199+6.1)&gt;=(13.5+1),"Yes","No")</f>
        <v>Yes</v>
      </c>
      <c r="Q200" s="34" t="str">
        <f>IF(('[1]Outside Edges'!L199+6.1)&gt;=(13.5+1),"Yes","No")</f>
        <v>Yes</v>
      </c>
      <c r="R200" s="33" t="str">
        <f>IF(('[1]Outside Edges'!M199+6.1)&gt;=(13.5+1),"Yes","No")</f>
        <v>Yes</v>
      </c>
      <c r="S200" s="35" t="str">
        <f>IF(('[1]Outside Edges'!N199+6.1)&gt;=(13.5+1),"Yes","No")</f>
        <v>Yes</v>
      </c>
    </row>
  </sheetData>
  <sheetProtection algorithmName="SHA-512" hashValue="etzUFNdxJxiq14pX8gIoMjWu3loKf6n31kQpuuEOHGlGlzaCAr5kEq7Jif8wByw4tTHoyR5zkMvNlD4JA7JFOA==" saltValue="gWgMLh0DZgY8WngfWo9ErQ==" spinCount="100000" sheet="1" objects="1" scenarios="1" selectLockedCells="1"/>
  <mergeCells count="3">
    <mergeCell ref="B1:S1"/>
    <mergeCell ref="B2:J2"/>
    <mergeCell ref="K2:S2"/>
  </mergeCells>
  <conditionalFormatting sqref="R4:S187">
    <cfRule type="expression" dxfId="247" priority="13" stopIfTrue="1">
      <formula>R4="No"</formula>
    </cfRule>
    <cfRule type="expression" dxfId="246" priority="14" stopIfTrue="1">
      <formula>R4="Yes"</formula>
    </cfRule>
  </conditionalFormatting>
  <conditionalFormatting sqref="B4:S187">
    <cfRule type="expression" dxfId="245" priority="15" stopIfTrue="1">
      <formula>B4="No"</formula>
    </cfRule>
    <cfRule type="expression" dxfId="244" priority="16" stopIfTrue="1">
      <formula>B4="Yes"</formula>
    </cfRule>
  </conditionalFormatting>
  <conditionalFormatting sqref="R188:S188">
    <cfRule type="expression" dxfId="243" priority="5" stopIfTrue="1">
      <formula>R188="No"</formula>
    </cfRule>
    <cfRule type="expression" dxfId="242" priority="6" stopIfTrue="1">
      <formula>R188="Yes"</formula>
    </cfRule>
  </conditionalFormatting>
  <conditionalFormatting sqref="R189:S199">
    <cfRule type="expression" dxfId="241" priority="9" stopIfTrue="1">
      <formula>R189="No"</formula>
    </cfRule>
    <cfRule type="expression" dxfId="240" priority="10" stopIfTrue="1">
      <formula>R189="Yes"</formula>
    </cfRule>
  </conditionalFormatting>
  <conditionalFormatting sqref="B189:S199">
    <cfRule type="expression" dxfId="239" priority="11" stopIfTrue="1">
      <formula>B189="No"</formula>
    </cfRule>
    <cfRule type="expression" dxfId="238" priority="12" stopIfTrue="1">
      <formula>B189="Yes"</formula>
    </cfRule>
  </conditionalFormatting>
  <conditionalFormatting sqref="B188:S188">
    <cfRule type="expression" dxfId="237" priority="7" stopIfTrue="1">
      <formula>B188="No"</formula>
    </cfRule>
    <cfRule type="expression" dxfId="236" priority="8" stopIfTrue="1">
      <formula>B188="Yes"</formula>
    </cfRule>
  </conditionalFormatting>
  <conditionalFormatting sqref="R200:S200">
    <cfRule type="expression" dxfId="235" priority="1" stopIfTrue="1">
      <formula>R200="No"</formula>
    </cfRule>
    <cfRule type="expression" dxfId="234" priority="2" stopIfTrue="1">
      <formula>R200="Yes"</formula>
    </cfRule>
  </conditionalFormatting>
  <conditionalFormatting sqref="B200:S200">
    <cfRule type="expression" dxfId="233" priority="3" stopIfTrue="1">
      <formula>B200="No"</formula>
    </cfRule>
    <cfRule type="expression" dxfId="232" priority="4" stopIfTrue="1">
      <formula>B200="Yes"</formula>
    </cfRule>
  </conditionalFormatting>
  <pageMargins left="0.75" right="0.75" top="1" bottom="1" header="0.5" footer="0.5"/>
  <pageSetup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M200"/>
  <sheetViews>
    <sheetView workbookViewId="0">
      <pane xSplit="1" ySplit="3" topLeftCell="B4" activePane="bottomRight" state="frozen"/>
      <selection pane="topRight" activeCell="B1" sqref="B1"/>
      <selection pane="bottomLeft" activeCell="A4" sqref="A4"/>
      <selection pane="bottomRight" activeCell="J6" sqref="J6"/>
    </sheetView>
  </sheetViews>
  <sheetFormatPr defaultRowHeight="15.75" x14ac:dyDescent="0.25"/>
  <cols>
    <col min="1" max="1" width="9" style="54"/>
    <col min="2" max="7" width="10.625" style="32" customWidth="1"/>
    <col min="8" max="8" width="4.625" style="32" customWidth="1"/>
    <col min="9" max="9" width="4.625" customWidth="1"/>
  </cols>
  <sheetData>
    <row r="1" spans="1:13" ht="39.950000000000003" customHeight="1" thickBot="1" x14ac:dyDescent="0.3">
      <c r="B1" s="283" t="s">
        <v>87</v>
      </c>
      <c r="C1" s="283"/>
      <c r="D1" s="283"/>
      <c r="E1" s="283"/>
      <c r="F1" s="283"/>
      <c r="G1" s="283"/>
      <c r="H1" s="67"/>
    </row>
    <row r="2" spans="1:13" ht="18" customHeight="1" thickBot="1" x14ac:dyDescent="0.35">
      <c r="B2" s="279" t="s">
        <v>3</v>
      </c>
      <c r="C2" s="280"/>
      <c r="D2" s="281"/>
      <c r="E2" s="279" t="s">
        <v>4</v>
      </c>
      <c r="F2" s="280"/>
      <c r="G2" s="281"/>
      <c r="H2" s="245"/>
      <c r="I2" s="252" t="s">
        <v>21</v>
      </c>
      <c r="J2" s="253" t="s">
        <v>88</v>
      </c>
    </row>
    <row r="3" spans="1:13" ht="15.75" customHeight="1" thickBot="1" x14ac:dyDescent="0.35">
      <c r="B3" s="248" t="s">
        <v>84</v>
      </c>
      <c r="C3" s="249" t="s">
        <v>85</v>
      </c>
      <c r="D3" s="155" t="s">
        <v>86</v>
      </c>
      <c r="E3" s="248" t="s">
        <v>84</v>
      </c>
      <c r="F3" s="249" t="s">
        <v>85</v>
      </c>
      <c r="G3" s="156" t="s">
        <v>86</v>
      </c>
      <c r="H3"/>
      <c r="I3" s="251" t="s">
        <v>21</v>
      </c>
      <c r="J3" s="253" t="s">
        <v>89</v>
      </c>
    </row>
    <row r="4" spans="1:13" ht="15.75" customHeight="1" x14ac:dyDescent="0.25">
      <c r="A4" s="257" t="str">
        <f>IF('[1]Outside Edges'!$A3&lt;&gt;"",'[1]Outside Edges'!$A3,"")</f>
        <v>D1</v>
      </c>
      <c r="B4" s="52" t="s">
        <v>21</v>
      </c>
      <c r="C4" s="154" t="s">
        <v>21</v>
      </c>
      <c r="D4" s="53" t="s">
        <v>20</v>
      </c>
      <c r="E4" s="52" t="s">
        <v>21</v>
      </c>
      <c r="F4" s="154" t="s">
        <v>21</v>
      </c>
      <c r="G4" s="53" t="s">
        <v>20</v>
      </c>
      <c r="H4"/>
    </row>
    <row r="5" spans="1:13" ht="15.75" customHeight="1" x14ac:dyDescent="0.25">
      <c r="A5" s="258" t="str">
        <f>IF('[1]Outside Edges'!$A4&lt;&gt;"",'[1]Outside Edges'!$A4,"")</f>
        <v>D2</v>
      </c>
      <c r="B5" s="45" t="s">
        <v>21</v>
      </c>
      <c r="C5" s="46" t="s">
        <v>21</v>
      </c>
      <c r="D5" s="48" t="s">
        <v>20</v>
      </c>
      <c r="E5" s="261" t="s">
        <v>21</v>
      </c>
      <c r="F5" s="246" t="s">
        <v>21</v>
      </c>
      <c r="G5" s="48" t="s">
        <v>20</v>
      </c>
      <c r="H5"/>
    </row>
    <row r="6" spans="1:13" ht="15.75" customHeight="1" x14ac:dyDescent="0.25">
      <c r="A6" s="259" t="str">
        <f>IF('[1]Outside Edges'!$A5&lt;&gt;"",'[1]Outside Edges'!$A5,"")</f>
        <v>D3</v>
      </c>
      <c r="B6" s="39" t="s">
        <v>21</v>
      </c>
      <c r="C6" s="40" t="s">
        <v>21</v>
      </c>
      <c r="D6" s="42" t="s">
        <v>20</v>
      </c>
      <c r="E6" s="263" t="s">
        <v>21</v>
      </c>
      <c r="F6" s="247" t="s">
        <v>21</v>
      </c>
      <c r="G6" s="42" t="s">
        <v>20</v>
      </c>
      <c r="H6"/>
    </row>
    <row r="7" spans="1:13" ht="15.75" customHeight="1" x14ac:dyDescent="0.25">
      <c r="A7" s="258" t="str">
        <f>IF('[1]Outside Edges'!$A6&lt;&gt;"",'[1]Outside Edges'!$A6,"")</f>
        <v>D4</v>
      </c>
      <c r="B7" s="261" t="s">
        <v>21</v>
      </c>
      <c r="C7" s="246" t="s">
        <v>21</v>
      </c>
      <c r="D7" s="48" t="s">
        <v>20</v>
      </c>
      <c r="E7" s="261" t="s">
        <v>21</v>
      </c>
      <c r="F7" s="246" t="s">
        <v>21</v>
      </c>
      <c r="G7" s="48" t="s">
        <v>20</v>
      </c>
      <c r="H7"/>
    </row>
    <row r="8" spans="1:13" ht="15.75" customHeight="1" x14ac:dyDescent="0.25">
      <c r="A8" s="259" t="str">
        <f>IF('[1]Outside Edges'!$A7&lt;&gt;"",'[1]Outside Edges'!$A7,"")</f>
        <v>D5</v>
      </c>
      <c r="B8" s="262" t="s">
        <v>20</v>
      </c>
      <c r="C8" s="40" t="s">
        <v>20</v>
      </c>
      <c r="D8" s="42" t="s">
        <v>21</v>
      </c>
      <c r="E8" s="262" t="s">
        <v>20</v>
      </c>
      <c r="F8" s="40" t="s">
        <v>20</v>
      </c>
      <c r="G8" s="42" t="s">
        <v>21</v>
      </c>
      <c r="H8"/>
    </row>
    <row r="9" spans="1:13" ht="15.75" customHeight="1" x14ac:dyDescent="0.25">
      <c r="A9" s="258" t="str">
        <f>IF('[1]Outside Edges'!$A8&lt;&gt;"",'[1]Outside Edges'!$A8,"")</f>
        <v>D6</v>
      </c>
      <c r="B9" s="45" t="s">
        <v>21</v>
      </c>
      <c r="C9" s="46" t="s">
        <v>21</v>
      </c>
      <c r="D9" s="48" t="s">
        <v>20</v>
      </c>
      <c r="E9" s="45" t="s">
        <v>21</v>
      </c>
      <c r="F9" s="46" t="s">
        <v>21</v>
      </c>
      <c r="G9" s="48" t="s">
        <v>20</v>
      </c>
      <c r="H9"/>
    </row>
    <row r="10" spans="1:13" ht="15.75" customHeight="1" x14ac:dyDescent="0.25">
      <c r="A10" s="259" t="str">
        <f>IF('[1]Outside Edges'!$A9&lt;&gt;"",'[1]Outside Edges'!$A9,"")</f>
        <v>D7</v>
      </c>
      <c r="B10" s="263" t="s">
        <v>21</v>
      </c>
      <c r="C10" s="247" t="s">
        <v>21</v>
      </c>
      <c r="D10" s="42" t="s">
        <v>20</v>
      </c>
      <c r="E10" s="263" t="s">
        <v>21</v>
      </c>
      <c r="F10" s="247" t="s">
        <v>21</v>
      </c>
      <c r="G10" s="42" t="s">
        <v>20</v>
      </c>
      <c r="H10"/>
    </row>
    <row r="11" spans="1:13" ht="15.75" customHeight="1" x14ac:dyDescent="0.25">
      <c r="A11" s="258" t="str">
        <f>IF('[1]Outside Edges'!$A10&lt;&gt;"",'[1]Outside Edges'!$A10,"")</f>
        <v>D8</v>
      </c>
      <c r="B11" s="45" t="s">
        <v>21</v>
      </c>
      <c r="C11" s="46" t="s">
        <v>21</v>
      </c>
      <c r="D11" s="48" t="s">
        <v>20</v>
      </c>
      <c r="E11" s="261" t="s">
        <v>21</v>
      </c>
      <c r="F11" s="246" t="s">
        <v>21</v>
      </c>
      <c r="G11" s="48" t="s">
        <v>20</v>
      </c>
      <c r="H11"/>
    </row>
    <row r="12" spans="1:13" ht="15.75" customHeight="1" x14ac:dyDescent="0.25">
      <c r="A12" s="259" t="str">
        <f>IF('[1]Outside Edges'!$A11&lt;&gt;"",'[1]Outside Edges'!$A11,"")</f>
        <v>D9</v>
      </c>
      <c r="B12" s="39" t="s">
        <v>21</v>
      </c>
      <c r="C12" s="40" t="s">
        <v>21</v>
      </c>
      <c r="D12" s="42" t="s">
        <v>20</v>
      </c>
      <c r="E12" s="39" t="s">
        <v>21</v>
      </c>
      <c r="F12" s="40" t="s">
        <v>21</v>
      </c>
      <c r="G12" s="42" t="s">
        <v>20</v>
      </c>
      <c r="H12"/>
    </row>
    <row r="13" spans="1:13" ht="15.75" customHeight="1" x14ac:dyDescent="0.25">
      <c r="A13" s="258" t="str">
        <f>IF('[1]Outside Edges'!$A12&lt;&gt;"",'[1]Outside Edges'!$A12,"")</f>
        <v>D10</v>
      </c>
      <c r="B13" s="45" t="s">
        <v>21</v>
      </c>
      <c r="C13" s="46" t="s">
        <v>21</v>
      </c>
      <c r="D13" s="48" t="s">
        <v>20</v>
      </c>
      <c r="E13" s="261" t="s">
        <v>21</v>
      </c>
      <c r="F13" s="246" t="s">
        <v>21</v>
      </c>
      <c r="G13" s="48" t="s">
        <v>20</v>
      </c>
      <c r="H13"/>
      <c r="M13" s="178"/>
    </row>
    <row r="14" spans="1:13" ht="15.75" customHeight="1" x14ac:dyDescent="0.25">
      <c r="A14" s="259" t="str">
        <f>IF('[1]Outside Edges'!$A13&lt;&gt;"",'[1]Outside Edges'!$A13,"")</f>
        <v>D11</v>
      </c>
      <c r="B14" s="39" t="s">
        <v>21</v>
      </c>
      <c r="C14" s="40" t="s">
        <v>21</v>
      </c>
      <c r="D14" s="42" t="s">
        <v>20</v>
      </c>
      <c r="E14" s="39" t="s">
        <v>21</v>
      </c>
      <c r="F14" s="40" t="s">
        <v>21</v>
      </c>
      <c r="G14" s="42" t="s">
        <v>20</v>
      </c>
      <c r="H14"/>
    </row>
    <row r="15" spans="1:13" ht="15.75" customHeight="1" x14ac:dyDescent="0.25">
      <c r="A15" s="258" t="str">
        <f>IF('[1]Outside Edges'!$A14&lt;&gt;"",'[1]Outside Edges'!$A14,"")</f>
        <v>D12</v>
      </c>
      <c r="B15" s="45" t="s">
        <v>21</v>
      </c>
      <c r="C15" s="46" t="s">
        <v>21</v>
      </c>
      <c r="D15" s="48" t="s">
        <v>20</v>
      </c>
      <c r="E15" s="261" t="s">
        <v>21</v>
      </c>
      <c r="F15" s="246" t="s">
        <v>21</v>
      </c>
      <c r="G15" s="48" t="s">
        <v>20</v>
      </c>
      <c r="H15"/>
    </row>
    <row r="16" spans="1:13" ht="15.75" customHeight="1" x14ac:dyDescent="0.25">
      <c r="A16" s="259" t="str">
        <f>IF('[1]Outside Edges'!$A15&lt;&gt;"",'[1]Outside Edges'!$A15,"")</f>
        <v>D13</v>
      </c>
      <c r="B16" s="39" t="s">
        <v>21</v>
      </c>
      <c r="C16" s="40" t="s">
        <v>21</v>
      </c>
      <c r="D16" s="42" t="s">
        <v>20</v>
      </c>
      <c r="E16" s="39" t="s">
        <v>21</v>
      </c>
      <c r="F16" s="40" t="s">
        <v>21</v>
      </c>
      <c r="G16" s="42" t="s">
        <v>20</v>
      </c>
      <c r="H16"/>
    </row>
    <row r="17" spans="1:8" ht="15.75" customHeight="1" x14ac:dyDescent="0.25">
      <c r="A17" s="258" t="str">
        <f>IF('[1]Outside Edges'!$A16&lt;&gt;"",'[1]Outside Edges'!$A16,"")</f>
        <v>D14</v>
      </c>
      <c r="B17" s="45" t="s">
        <v>21</v>
      </c>
      <c r="C17" s="46" t="s">
        <v>21</v>
      </c>
      <c r="D17" s="48" t="s">
        <v>20</v>
      </c>
      <c r="E17" s="45" t="s">
        <v>21</v>
      </c>
      <c r="F17" s="46" t="s">
        <v>21</v>
      </c>
      <c r="G17" s="48" t="s">
        <v>20</v>
      </c>
      <c r="H17"/>
    </row>
    <row r="18" spans="1:8" ht="15.75" customHeight="1" x14ac:dyDescent="0.25">
      <c r="A18" s="259" t="str">
        <f>IF('[1]Outside Edges'!$A17&lt;&gt;"",'[1]Outside Edges'!$A17,"")</f>
        <v>D15</v>
      </c>
      <c r="B18" s="39" t="s">
        <v>21</v>
      </c>
      <c r="C18" s="40" t="s">
        <v>21</v>
      </c>
      <c r="D18" s="42" t="s">
        <v>20</v>
      </c>
      <c r="E18" s="263" t="s">
        <v>21</v>
      </c>
      <c r="F18" s="247" t="s">
        <v>21</v>
      </c>
      <c r="G18" s="42" t="s">
        <v>20</v>
      </c>
      <c r="H18"/>
    </row>
    <row r="19" spans="1:8" ht="15.75" customHeight="1" x14ac:dyDescent="0.25">
      <c r="A19" s="258" t="str">
        <f>IF('[1]Outside Edges'!$A18&lt;&gt;"",'[1]Outside Edges'!$A18,"")</f>
        <v>D16</v>
      </c>
      <c r="B19" s="45" t="s">
        <v>20</v>
      </c>
      <c r="C19" s="46" t="s">
        <v>20</v>
      </c>
      <c r="D19" s="48" t="s">
        <v>21</v>
      </c>
      <c r="E19" s="45" t="s">
        <v>20</v>
      </c>
      <c r="F19" s="46" t="s">
        <v>20</v>
      </c>
      <c r="G19" s="267" t="s">
        <v>21</v>
      </c>
      <c r="H19"/>
    </row>
    <row r="20" spans="1:8" ht="15.75" customHeight="1" x14ac:dyDescent="0.25">
      <c r="A20" s="259" t="str">
        <f>IF('[1]Outside Edges'!$A19&lt;&gt;"",'[1]Outside Edges'!$A19,"")</f>
        <v>D17</v>
      </c>
      <c r="B20" s="39" t="s">
        <v>21</v>
      </c>
      <c r="C20" s="40" t="s">
        <v>21</v>
      </c>
      <c r="D20" s="42" t="s">
        <v>20</v>
      </c>
      <c r="E20" s="263" t="s">
        <v>21</v>
      </c>
      <c r="F20" s="247" t="s">
        <v>21</v>
      </c>
      <c r="G20" s="42" t="s">
        <v>20</v>
      </c>
      <c r="H20"/>
    </row>
    <row r="21" spans="1:8" ht="15.75" customHeight="1" x14ac:dyDescent="0.25">
      <c r="A21" s="258" t="str">
        <f>IF('[1]Outside Edges'!$A20&lt;&gt;"",'[1]Outside Edges'!$A20,"")</f>
        <v>D18</v>
      </c>
      <c r="B21" s="45" t="s">
        <v>21</v>
      </c>
      <c r="C21" s="46" t="s">
        <v>21</v>
      </c>
      <c r="D21" s="48" t="s">
        <v>20</v>
      </c>
      <c r="E21" s="261" t="s">
        <v>21</v>
      </c>
      <c r="F21" s="246" t="s">
        <v>21</v>
      </c>
      <c r="G21" s="48" t="s">
        <v>20</v>
      </c>
      <c r="H21"/>
    </row>
    <row r="22" spans="1:8" ht="15.75" customHeight="1" x14ac:dyDescent="0.25">
      <c r="A22" s="259" t="str">
        <f>IF('[1]Outside Edges'!$A21&lt;&gt;"",'[1]Outside Edges'!$A21,"")</f>
        <v>D19</v>
      </c>
      <c r="B22" s="263" t="s">
        <v>21</v>
      </c>
      <c r="C22" s="247" t="s">
        <v>21</v>
      </c>
      <c r="D22" s="42" t="s">
        <v>20</v>
      </c>
      <c r="E22" s="263" t="s">
        <v>21</v>
      </c>
      <c r="F22" s="247" t="s">
        <v>21</v>
      </c>
      <c r="G22" s="42" t="s">
        <v>20</v>
      </c>
      <c r="H22"/>
    </row>
    <row r="23" spans="1:8" ht="15.75" customHeight="1" x14ac:dyDescent="0.25">
      <c r="A23" s="258" t="str">
        <f>IF('[1]Outside Edges'!$A22&lt;&gt;"",'[1]Outside Edges'!$A22,"")</f>
        <v>D20</v>
      </c>
      <c r="B23" s="45" t="s">
        <v>20</v>
      </c>
      <c r="C23" s="46" t="s">
        <v>20</v>
      </c>
      <c r="D23" s="48" t="s">
        <v>21</v>
      </c>
      <c r="E23" s="45" t="s">
        <v>20</v>
      </c>
      <c r="F23" s="46" t="s">
        <v>20</v>
      </c>
      <c r="G23" s="267" t="s">
        <v>21</v>
      </c>
      <c r="H23"/>
    </row>
    <row r="24" spans="1:8" ht="15.75" customHeight="1" x14ac:dyDescent="0.25">
      <c r="A24" s="259" t="str">
        <f>IF('[1]Outside Edges'!$A23&lt;&gt;"",'[1]Outside Edges'!$A23,"")</f>
        <v>D21</v>
      </c>
      <c r="B24" s="263" t="s">
        <v>21</v>
      </c>
      <c r="C24" s="247" t="s">
        <v>21</v>
      </c>
      <c r="D24" s="42" t="s">
        <v>20</v>
      </c>
      <c r="E24" s="263" t="s">
        <v>21</v>
      </c>
      <c r="F24" s="247" t="s">
        <v>21</v>
      </c>
      <c r="G24" s="42" t="s">
        <v>20</v>
      </c>
      <c r="H24"/>
    </row>
    <row r="25" spans="1:8" ht="15.75" customHeight="1" x14ac:dyDescent="0.25">
      <c r="A25" s="258" t="str">
        <f>IF('[1]Outside Edges'!$A24&lt;&gt;"",'[1]Outside Edges'!$A24,"")</f>
        <v>D22</v>
      </c>
      <c r="B25" s="45" t="s">
        <v>20</v>
      </c>
      <c r="C25" s="46" t="s">
        <v>20</v>
      </c>
      <c r="D25" s="48" t="s">
        <v>21</v>
      </c>
      <c r="E25" s="45" t="s">
        <v>20</v>
      </c>
      <c r="F25" s="46" t="s">
        <v>20</v>
      </c>
      <c r="G25" s="48" t="s">
        <v>21</v>
      </c>
      <c r="H25"/>
    </row>
    <row r="26" spans="1:8" ht="15.75" customHeight="1" x14ac:dyDescent="0.25">
      <c r="A26" s="259" t="str">
        <f>IF('[1]Outside Edges'!$A25&lt;&gt;"",'[1]Outside Edges'!$A25,"")</f>
        <v>D23</v>
      </c>
      <c r="B26" s="39" t="s">
        <v>21</v>
      </c>
      <c r="C26" s="40" t="s">
        <v>21</v>
      </c>
      <c r="D26" s="42" t="s">
        <v>20</v>
      </c>
      <c r="E26" s="263" t="s">
        <v>21</v>
      </c>
      <c r="F26" s="247" t="s">
        <v>21</v>
      </c>
      <c r="G26" s="42" t="s">
        <v>20</v>
      </c>
      <c r="H26"/>
    </row>
    <row r="27" spans="1:8" ht="15.75" customHeight="1" x14ac:dyDescent="0.25">
      <c r="A27" s="258" t="str">
        <f>IF('[1]Outside Edges'!$A26&lt;&gt;"",'[1]Outside Edges'!$A26,"")</f>
        <v>D24</v>
      </c>
      <c r="B27" s="45" t="s">
        <v>21</v>
      </c>
      <c r="C27" s="46" t="s">
        <v>21</v>
      </c>
      <c r="D27" s="48" t="s">
        <v>20</v>
      </c>
      <c r="E27" s="261" t="s">
        <v>21</v>
      </c>
      <c r="F27" s="246" t="s">
        <v>21</v>
      </c>
      <c r="G27" s="48" t="s">
        <v>20</v>
      </c>
      <c r="H27"/>
    </row>
    <row r="28" spans="1:8" ht="15.75" customHeight="1" x14ac:dyDescent="0.25">
      <c r="A28" s="259" t="str">
        <f>IF('[1]Outside Edges'!$A27&lt;&gt;"",'[1]Outside Edges'!$A27,"")</f>
        <v>D25</v>
      </c>
      <c r="B28" s="39" t="s">
        <v>21</v>
      </c>
      <c r="C28" s="40" t="s">
        <v>21</v>
      </c>
      <c r="D28" s="42" t="s">
        <v>20</v>
      </c>
      <c r="E28" s="263" t="s">
        <v>21</v>
      </c>
      <c r="F28" s="247" t="s">
        <v>21</v>
      </c>
      <c r="G28" s="42" t="s">
        <v>20</v>
      </c>
      <c r="H28"/>
    </row>
    <row r="29" spans="1:8" ht="15.75" customHeight="1" x14ac:dyDescent="0.25">
      <c r="A29" s="258" t="str">
        <f>IF('[1]Outside Edges'!$A28&lt;&gt;"",'[1]Outside Edges'!$A28,"")</f>
        <v>D26</v>
      </c>
      <c r="B29" s="45" t="s">
        <v>21</v>
      </c>
      <c r="C29" s="46" t="s">
        <v>21</v>
      </c>
      <c r="D29" s="48" t="s">
        <v>20</v>
      </c>
      <c r="E29" s="261" t="s">
        <v>21</v>
      </c>
      <c r="F29" s="246" t="s">
        <v>21</v>
      </c>
      <c r="G29" s="48" t="s">
        <v>20</v>
      </c>
      <c r="H29"/>
    </row>
    <row r="30" spans="1:8" ht="15.75" customHeight="1" x14ac:dyDescent="0.25">
      <c r="A30" s="259" t="str">
        <f>IF('[1]Outside Edges'!$A29&lt;&gt;"",'[1]Outside Edges'!$A29,"")</f>
        <v>D27</v>
      </c>
      <c r="B30" s="39" t="s">
        <v>21</v>
      </c>
      <c r="C30" s="40" t="s">
        <v>21</v>
      </c>
      <c r="D30" s="42" t="s">
        <v>20</v>
      </c>
      <c r="E30" s="263" t="s">
        <v>21</v>
      </c>
      <c r="F30" s="247" t="s">
        <v>21</v>
      </c>
      <c r="G30" s="42" t="s">
        <v>20</v>
      </c>
      <c r="H30"/>
    </row>
    <row r="31" spans="1:8" ht="15.75" customHeight="1" x14ac:dyDescent="0.25">
      <c r="A31" s="258" t="str">
        <f>IF('[1]Outside Edges'!$A30&lt;&gt;"",'[1]Outside Edges'!$A30,"")</f>
        <v>D28</v>
      </c>
      <c r="B31" s="45" t="s">
        <v>21</v>
      </c>
      <c r="C31" s="46" t="s">
        <v>21</v>
      </c>
      <c r="D31" s="48" t="s">
        <v>20</v>
      </c>
      <c r="E31" s="261" t="s">
        <v>21</v>
      </c>
      <c r="F31" s="246" t="s">
        <v>21</v>
      </c>
      <c r="G31" s="48" t="s">
        <v>20</v>
      </c>
      <c r="H31"/>
    </row>
    <row r="32" spans="1:8" ht="15.75" customHeight="1" x14ac:dyDescent="0.25">
      <c r="A32" s="259" t="str">
        <f>IF('[1]Outside Edges'!$A31&lt;&gt;"",'[1]Outside Edges'!$A31,"")</f>
        <v>D29</v>
      </c>
      <c r="B32" s="39" t="s">
        <v>21</v>
      </c>
      <c r="C32" s="40" t="s">
        <v>21</v>
      </c>
      <c r="D32" s="42" t="s">
        <v>20</v>
      </c>
      <c r="E32" s="39" t="s">
        <v>21</v>
      </c>
      <c r="F32" s="40" t="s">
        <v>21</v>
      </c>
      <c r="G32" s="42" t="s">
        <v>20</v>
      </c>
      <c r="H32"/>
    </row>
    <row r="33" spans="1:8" ht="15.75" customHeight="1" x14ac:dyDescent="0.25">
      <c r="A33" s="258" t="str">
        <f>IF('[1]Outside Edges'!$A32&lt;&gt;"",'[1]Outside Edges'!$A32,"")</f>
        <v>D30</v>
      </c>
      <c r="B33" s="45" t="s">
        <v>21</v>
      </c>
      <c r="C33" s="46" t="s">
        <v>21</v>
      </c>
      <c r="D33" s="48" t="s">
        <v>20</v>
      </c>
      <c r="E33" s="45" t="s">
        <v>21</v>
      </c>
      <c r="F33" s="46" t="s">
        <v>21</v>
      </c>
      <c r="G33" s="48" t="s">
        <v>20</v>
      </c>
      <c r="H33"/>
    </row>
    <row r="34" spans="1:8" ht="15.75" customHeight="1" x14ac:dyDescent="0.25">
      <c r="A34" s="259" t="str">
        <f>IF('[1]Outside Edges'!$A33&lt;&gt;"",'[1]Outside Edges'!$A33,"")</f>
        <v>D31</v>
      </c>
      <c r="B34" s="39" t="s">
        <v>21</v>
      </c>
      <c r="C34" s="40" t="s">
        <v>21</v>
      </c>
      <c r="D34" s="42" t="s">
        <v>20</v>
      </c>
      <c r="E34" s="39" t="s">
        <v>21</v>
      </c>
      <c r="F34" s="40" t="s">
        <v>21</v>
      </c>
      <c r="G34" s="42" t="s">
        <v>20</v>
      </c>
      <c r="H34"/>
    </row>
    <row r="35" spans="1:8" ht="15.75" customHeight="1" x14ac:dyDescent="0.25">
      <c r="A35" s="258" t="str">
        <f>IF('[1]Outside Edges'!$A34&lt;&gt;"",'[1]Outside Edges'!$A34,"")</f>
        <v>D32</v>
      </c>
      <c r="B35" s="261" t="s">
        <v>21</v>
      </c>
      <c r="C35" s="246" t="s">
        <v>21</v>
      </c>
      <c r="D35" s="48" t="s">
        <v>20</v>
      </c>
      <c r="E35" s="261" t="s">
        <v>21</v>
      </c>
      <c r="F35" s="246" t="s">
        <v>21</v>
      </c>
      <c r="G35" s="48" t="s">
        <v>20</v>
      </c>
      <c r="H35"/>
    </row>
    <row r="36" spans="1:8" ht="15.75" customHeight="1" x14ac:dyDescent="0.25">
      <c r="A36" s="259" t="str">
        <f>IF('[1]Outside Edges'!$A35&lt;&gt;"",'[1]Outside Edges'!$A35,"")</f>
        <v>D33</v>
      </c>
      <c r="B36" s="263" t="s">
        <v>21</v>
      </c>
      <c r="C36" s="247" t="s">
        <v>21</v>
      </c>
      <c r="D36" s="42" t="s">
        <v>20</v>
      </c>
      <c r="E36" s="263" t="s">
        <v>21</v>
      </c>
      <c r="F36" s="247" t="s">
        <v>21</v>
      </c>
      <c r="G36" s="42" t="s">
        <v>20</v>
      </c>
      <c r="H36"/>
    </row>
    <row r="37" spans="1:8" ht="15.75" customHeight="1" x14ac:dyDescent="0.25">
      <c r="A37" s="258" t="str">
        <f>IF('[1]Outside Edges'!$A36&lt;&gt;"",'[1]Outside Edges'!$A36,"")</f>
        <v>D34</v>
      </c>
      <c r="B37" s="45" t="s">
        <v>21</v>
      </c>
      <c r="C37" s="46" t="s">
        <v>21</v>
      </c>
      <c r="D37" s="48" t="s">
        <v>20</v>
      </c>
      <c r="E37" s="45" t="s">
        <v>21</v>
      </c>
      <c r="F37" s="46" t="s">
        <v>21</v>
      </c>
      <c r="G37" s="48" t="s">
        <v>20</v>
      </c>
      <c r="H37"/>
    </row>
    <row r="38" spans="1:8" ht="15.75" customHeight="1" x14ac:dyDescent="0.25">
      <c r="A38" s="259" t="str">
        <f>IF('[1]Outside Edges'!$A37&lt;&gt;"",'[1]Outside Edges'!$A37,"")</f>
        <v>D35</v>
      </c>
      <c r="B38" s="263" t="s">
        <v>21</v>
      </c>
      <c r="C38" s="247" t="s">
        <v>21</v>
      </c>
      <c r="D38" s="42" t="s">
        <v>20</v>
      </c>
      <c r="E38" s="263" t="s">
        <v>21</v>
      </c>
      <c r="F38" s="247" t="s">
        <v>21</v>
      </c>
      <c r="G38" s="42" t="s">
        <v>20</v>
      </c>
      <c r="H38"/>
    </row>
    <row r="39" spans="1:8" ht="15.75" customHeight="1" x14ac:dyDescent="0.25">
      <c r="A39" s="258" t="str">
        <f>IF('[1]Outside Edges'!$A38&lt;&gt;"",'[1]Outside Edges'!$A38,"")</f>
        <v>D36</v>
      </c>
      <c r="B39" s="45" t="s">
        <v>20</v>
      </c>
      <c r="C39" s="46" t="s">
        <v>20</v>
      </c>
      <c r="D39" s="48" t="s">
        <v>21</v>
      </c>
      <c r="E39" s="45" t="s">
        <v>20</v>
      </c>
      <c r="F39" s="46" t="s">
        <v>20</v>
      </c>
      <c r="G39" s="48" t="s">
        <v>21</v>
      </c>
      <c r="H39"/>
    </row>
    <row r="40" spans="1:8" ht="15.75" customHeight="1" x14ac:dyDescent="0.25">
      <c r="A40" s="259" t="str">
        <f>IF('[1]Outside Edges'!$A39&lt;&gt;"",'[1]Outside Edges'!$A39,"")</f>
        <v>D37</v>
      </c>
      <c r="B40" s="39" t="s">
        <v>21</v>
      </c>
      <c r="C40" s="40" t="s">
        <v>21</v>
      </c>
      <c r="D40" s="42" t="s">
        <v>20</v>
      </c>
      <c r="E40" s="39" t="s">
        <v>21</v>
      </c>
      <c r="F40" s="40" t="s">
        <v>21</v>
      </c>
      <c r="G40" s="42" t="s">
        <v>20</v>
      </c>
      <c r="H40"/>
    </row>
    <row r="41" spans="1:8" ht="15.75" customHeight="1" x14ac:dyDescent="0.25">
      <c r="A41" s="258" t="str">
        <f>IF('[1]Outside Edges'!$A40&lt;&gt;"",'[1]Outside Edges'!$A40,"")</f>
        <v>D38</v>
      </c>
      <c r="B41" s="45" t="s">
        <v>21</v>
      </c>
      <c r="C41" s="46" t="s">
        <v>21</v>
      </c>
      <c r="D41" s="48" t="s">
        <v>20</v>
      </c>
      <c r="E41" s="261" t="s">
        <v>21</v>
      </c>
      <c r="F41" s="246" t="s">
        <v>21</v>
      </c>
      <c r="G41" s="48" t="s">
        <v>20</v>
      </c>
      <c r="H41"/>
    </row>
    <row r="42" spans="1:8" ht="15.75" customHeight="1" x14ac:dyDescent="0.25">
      <c r="A42" s="259" t="str">
        <f>IF('[1]Outside Edges'!$A41&lt;&gt;"",'[1]Outside Edges'!$A41,"")</f>
        <v>D39</v>
      </c>
      <c r="B42" s="39" t="s">
        <v>21</v>
      </c>
      <c r="C42" s="40" t="s">
        <v>21</v>
      </c>
      <c r="D42" s="42" t="s">
        <v>20</v>
      </c>
      <c r="E42" s="263" t="s">
        <v>21</v>
      </c>
      <c r="F42" s="247" t="s">
        <v>21</v>
      </c>
      <c r="G42" s="42" t="s">
        <v>20</v>
      </c>
      <c r="H42"/>
    </row>
    <row r="43" spans="1:8" ht="15.75" customHeight="1" x14ac:dyDescent="0.25">
      <c r="A43" s="258" t="str">
        <f>IF('[1]Outside Edges'!$A42&lt;&gt;"",'[1]Outside Edges'!$A42,"")</f>
        <v>D40</v>
      </c>
      <c r="B43" s="45" t="s">
        <v>21</v>
      </c>
      <c r="C43" s="46" t="s">
        <v>21</v>
      </c>
      <c r="D43" s="48" t="s">
        <v>20</v>
      </c>
      <c r="E43" s="261" t="s">
        <v>21</v>
      </c>
      <c r="F43" s="246" t="s">
        <v>21</v>
      </c>
      <c r="G43" s="48" t="s">
        <v>20</v>
      </c>
      <c r="H43"/>
    </row>
    <row r="44" spans="1:8" ht="15.75" customHeight="1" x14ac:dyDescent="0.25">
      <c r="A44" s="259" t="str">
        <f>IF('[1]Outside Edges'!$A43&lt;&gt;"",'[1]Outside Edges'!$A43,"")</f>
        <v>D41</v>
      </c>
      <c r="B44" s="39" t="s">
        <v>21</v>
      </c>
      <c r="C44" s="40" t="s">
        <v>21</v>
      </c>
      <c r="D44" s="42" t="s">
        <v>20</v>
      </c>
      <c r="E44" s="263" t="s">
        <v>21</v>
      </c>
      <c r="F44" s="247" t="s">
        <v>21</v>
      </c>
      <c r="G44" s="42" t="s">
        <v>20</v>
      </c>
      <c r="H44"/>
    </row>
    <row r="45" spans="1:8" ht="15.75" customHeight="1" x14ac:dyDescent="0.25">
      <c r="A45" s="258" t="str">
        <f>IF('[1]Outside Edges'!$A44&lt;&gt;"",'[1]Outside Edges'!$A44,"")</f>
        <v>D42</v>
      </c>
      <c r="B45" s="45" t="s">
        <v>21</v>
      </c>
      <c r="C45" s="46" t="s">
        <v>21</v>
      </c>
      <c r="D45" s="48" t="s">
        <v>20</v>
      </c>
      <c r="E45" s="261" t="s">
        <v>21</v>
      </c>
      <c r="F45" s="246" t="s">
        <v>21</v>
      </c>
      <c r="G45" s="48" t="s">
        <v>20</v>
      </c>
      <c r="H45"/>
    </row>
    <row r="46" spans="1:8" ht="15.75" customHeight="1" x14ac:dyDescent="0.25">
      <c r="A46" s="259" t="str">
        <f>IF('[1]Outside Edges'!$A45&lt;&gt;"",'[1]Outside Edges'!$A45,"")</f>
        <v>D43</v>
      </c>
      <c r="B46" s="39" t="s">
        <v>21</v>
      </c>
      <c r="C46" s="40" t="s">
        <v>21</v>
      </c>
      <c r="D46" s="42" t="s">
        <v>20</v>
      </c>
      <c r="E46" s="263" t="s">
        <v>21</v>
      </c>
      <c r="F46" s="247" t="s">
        <v>21</v>
      </c>
      <c r="G46" s="42" t="s">
        <v>20</v>
      </c>
      <c r="H46"/>
    </row>
    <row r="47" spans="1:8" ht="15.75" customHeight="1" x14ac:dyDescent="0.25">
      <c r="A47" s="258" t="str">
        <f>IF('[1]Outside Edges'!$A46&lt;&gt;"",'[1]Outside Edges'!$A46,"")</f>
        <v>D44</v>
      </c>
      <c r="B47" s="45" t="s">
        <v>20</v>
      </c>
      <c r="C47" s="46" t="s">
        <v>20</v>
      </c>
      <c r="D47" s="48" t="s">
        <v>21</v>
      </c>
      <c r="E47" s="45" t="s">
        <v>20</v>
      </c>
      <c r="F47" s="46" t="s">
        <v>20</v>
      </c>
      <c r="G47" s="267" t="s">
        <v>21</v>
      </c>
      <c r="H47"/>
    </row>
    <row r="48" spans="1:8" ht="15.75" customHeight="1" x14ac:dyDescent="0.25">
      <c r="A48" s="259" t="str">
        <f>IF('[1]Outside Edges'!$A47&lt;&gt;"",'[1]Outside Edges'!$A47,"")</f>
        <v>D45</v>
      </c>
      <c r="B48" s="39" t="s">
        <v>21</v>
      </c>
      <c r="C48" s="40" t="s">
        <v>21</v>
      </c>
      <c r="D48" s="42" t="s">
        <v>20</v>
      </c>
      <c r="E48" s="263" t="s">
        <v>21</v>
      </c>
      <c r="F48" s="247" t="s">
        <v>21</v>
      </c>
      <c r="G48" s="42" t="s">
        <v>20</v>
      </c>
      <c r="H48"/>
    </row>
    <row r="49" spans="1:8" ht="15.75" customHeight="1" x14ac:dyDescent="0.25">
      <c r="A49" s="258" t="str">
        <f>IF('[1]Outside Edges'!$A48&lt;&gt;"",'[1]Outside Edges'!$A48,"")</f>
        <v>D46</v>
      </c>
      <c r="B49" s="45" t="s">
        <v>21</v>
      </c>
      <c r="C49" s="46" t="s">
        <v>21</v>
      </c>
      <c r="D49" s="48" t="s">
        <v>20</v>
      </c>
      <c r="E49" s="261" t="s">
        <v>21</v>
      </c>
      <c r="F49" s="246" t="s">
        <v>21</v>
      </c>
      <c r="G49" s="48" t="s">
        <v>20</v>
      </c>
      <c r="H49"/>
    </row>
    <row r="50" spans="1:8" ht="15.75" customHeight="1" x14ac:dyDescent="0.25">
      <c r="A50" s="259" t="str">
        <f>IF('[1]Outside Edges'!$A49&lt;&gt;"",'[1]Outside Edges'!$A49,"")</f>
        <v>D47</v>
      </c>
      <c r="B50" s="39" t="s">
        <v>21</v>
      </c>
      <c r="C50" s="40" t="s">
        <v>21</v>
      </c>
      <c r="D50" s="42" t="s">
        <v>20</v>
      </c>
      <c r="E50" s="39" t="s">
        <v>21</v>
      </c>
      <c r="F50" s="40" t="s">
        <v>21</v>
      </c>
      <c r="G50" s="42" t="s">
        <v>20</v>
      </c>
      <c r="H50"/>
    </row>
    <row r="51" spans="1:8" ht="15.75" customHeight="1" x14ac:dyDescent="0.25">
      <c r="A51" s="258" t="str">
        <f>IF('[1]Outside Edges'!$A50&lt;&gt;"",'[1]Outside Edges'!$A50,"")</f>
        <v>D48</v>
      </c>
      <c r="B51" s="45" t="s">
        <v>21</v>
      </c>
      <c r="C51" s="46" t="s">
        <v>21</v>
      </c>
      <c r="D51" s="48" t="s">
        <v>20</v>
      </c>
      <c r="E51" s="261" t="s">
        <v>21</v>
      </c>
      <c r="F51" s="246" t="s">
        <v>21</v>
      </c>
      <c r="G51" s="48" t="s">
        <v>20</v>
      </c>
      <c r="H51"/>
    </row>
    <row r="52" spans="1:8" ht="15.75" customHeight="1" x14ac:dyDescent="0.25">
      <c r="A52" s="259" t="str">
        <f>IF('[1]Outside Edges'!$A51&lt;&gt;"",'[1]Outside Edges'!$A51,"")</f>
        <v>D49</v>
      </c>
      <c r="B52" s="39" t="s">
        <v>21</v>
      </c>
      <c r="C52" s="40" t="s">
        <v>21</v>
      </c>
      <c r="D52" s="42" t="s">
        <v>20</v>
      </c>
      <c r="E52" s="263" t="s">
        <v>21</v>
      </c>
      <c r="F52" s="247" t="s">
        <v>21</v>
      </c>
      <c r="G52" s="42" t="s">
        <v>20</v>
      </c>
      <c r="H52"/>
    </row>
    <row r="53" spans="1:8" ht="15.75" customHeight="1" x14ac:dyDescent="0.25">
      <c r="A53" s="258" t="str">
        <f>IF('[1]Outside Edges'!$A52&lt;&gt;"",'[1]Outside Edges'!$A52,"")</f>
        <v>D50</v>
      </c>
      <c r="B53" s="45" t="s">
        <v>21</v>
      </c>
      <c r="C53" s="46" t="s">
        <v>21</v>
      </c>
      <c r="D53" s="48" t="s">
        <v>20</v>
      </c>
      <c r="E53" s="261" t="s">
        <v>21</v>
      </c>
      <c r="F53" s="246" t="s">
        <v>21</v>
      </c>
      <c r="G53" s="48" t="s">
        <v>20</v>
      </c>
      <c r="H53"/>
    </row>
    <row r="54" spans="1:8" ht="15.75" customHeight="1" x14ac:dyDescent="0.25">
      <c r="A54" s="259" t="str">
        <f>IF('[1]Outside Edges'!$A53&lt;&gt;"",'[1]Outside Edges'!$A53,"")</f>
        <v>D51</v>
      </c>
      <c r="B54" s="263" t="s">
        <v>21</v>
      </c>
      <c r="C54" s="247" t="s">
        <v>21</v>
      </c>
      <c r="D54" s="42" t="s">
        <v>20</v>
      </c>
      <c r="E54" s="263" t="s">
        <v>21</v>
      </c>
      <c r="F54" s="247" t="s">
        <v>21</v>
      </c>
      <c r="G54" s="42" t="s">
        <v>20</v>
      </c>
      <c r="H54"/>
    </row>
    <row r="55" spans="1:8" ht="15.75" customHeight="1" x14ac:dyDescent="0.25">
      <c r="A55" s="258" t="str">
        <f>IF('[1]Outside Edges'!$A54&lt;&gt;"",'[1]Outside Edges'!$A54,"")</f>
        <v>D52</v>
      </c>
      <c r="B55" s="45" t="s">
        <v>21</v>
      </c>
      <c r="C55" s="46" t="s">
        <v>21</v>
      </c>
      <c r="D55" s="48" t="s">
        <v>20</v>
      </c>
      <c r="E55" s="261" t="s">
        <v>21</v>
      </c>
      <c r="F55" s="246" t="s">
        <v>21</v>
      </c>
      <c r="G55" s="48" t="s">
        <v>20</v>
      </c>
      <c r="H55"/>
    </row>
    <row r="56" spans="1:8" ht="15.75" customHeight="1" x14ac:dyDescent="0.25">
      <c r="A56" s="259" t="str">
        <f>IF('[1]Outside Edges'!$A55&lt;&gt;"",'[1]Outside Edges'!$A55,"")</f>
        <v>D53</v>
      </c>
      <c r="B56" s="39" t="s">
        <v>21</v>
      </c>
      <c r="C56" s="40" t="s">
        <v>21</v>
      </c>
      <c r="D56" s="42" t="s">
        <v>20</v>
      </c>
      <c r="E56" s="39" t="s">
        <v>21</v>
      </c>
      <c r="F56" s="40" t="s">
        <v>21</v>
      </c>
      <c r="G56" s="42" t="s">
        <v>20</v>
      </c>
      <c r="H56"/>
    </row>
    <row r="57" spans="1:8" ht="15.75" customHeight="1" x14ac:dyDescent="0.25">
      <c r="A57" s="258" t="str">
        <f>IF('[1]Outside Edges'!$A56&lt;&gt;"",'[1]Outside Edges'!$A56,"")</f>
        <v>D54</v>
      </c>
      <c r="B57" s="45" t="s">
        <v>21</v>
      </c>
      <c r="C57" s="46" t="s">
        <v>21</v>
      </c>
      <c r="D57" s="48" t="s">
        <v>20</v>
      </c>
      <c r="E57" s="261" t="s">
        <v>21</v>
      </c>
      <c r="F57" s="246" t="s">
        <v>21</v>
      </c>
      <c r="G57" s="48" t="s">
        <v>20</v>
      </c>
      <c r="H57"/>
    </row>
    <row r="58" spans="1:8" ht="15.75" customHeight="1" x14ac:dyDescent="0.25">
      <c r="A58" s="259" t="str">
        <f>IF('[1]Outside Edges'!$A57&lt;&gt;"",'[1]Outside Edges'!$A57,"")</f>
        <v>D55</v>
      </c>
      <c r="B58" s="39" t="s">
        <v>21</v>
      </c>
      <c r="C58" s="40" t="s">
        <v>21</v>
      </c>
      <c r="D58" s="42" t="s">
        <v>20</v>
      </c>
      <c r="E58" s="39" t="s">
        <v>21</v>
      </c>
      <c r="F58" s="40" t="s">
        <v>21</v>
      </c>
      <c r="G58" s="42" t="s">
        <v>20</v>
      </c>
      <c r="H58"/>
    </row>
    <row r="59" spans="1:8" ht="15.75" customHeight="1" x14ac:dyDescent="0.25">
      <c r="A59" s="258" t="str">
        <f>IF('[1]Outside Edges'!$A58&lt;&gt;"",'[1]Outside Edges'!$A58,"")</f>
        <v>D56</v>
      </c>
      <c r="B59" s="45" t="s">
        <v>21</v>
      </c>
      <c r="C59" s="46" t="s">
        <v>21</v>
      </c>
      <c r="D59" s="48" t="s">
        <v>20</v>
      </c>
      <c r="E59" s="45" t="s">
        <v>21</v>
      </c>
      <c r="F59" s="46" t="s">
        <v>21</v>
      </c>
      <c r="G59" s="48" t="s">
        <v>20</v>
      </c>
      <c r="H59"/>
    </row>
    <row r="60" spans="1:8" ht="15.75" customHeight="1" x14ac:dyDescent="0.25">
      <c r="A60" s="259" t="str">
        <f>IF('[1]Outside Edges'!$A59&lt;&gt;"",'[1]Outside Edges'!$A59,"")</f>
        <v>D57</v>
      </c>
      <c r="B60" s="263" t="s">
        <v>21</v>
      </c>
      <c r="C60" s="247" t="s">
        <v>21</v>
      </c>
      <c r="D60" s="42" t="s">
        <v>20</v>
      </c>
      <c r="E60" s="263" t="s">
        <v>21</v>
      </c>
      <c r="F60" s="247" t="s">
        <v>21</v>
      </c>
      <c r="G60" s="42" t="s">
        <v>20</v>
      </c>
      <c r="H60"/>
    </row>
    <row r="61" spans="1:8" ht="15.75" customHeight="1" x14ac:dyDescent="0.25">
      <c r="A61" s="258" t="str">
        <f>IF('[1]Outside Edges'!$A60&lt;&gt;"",'[1]Outside Edges'!$A60,"")</f>
        <v>D58</v>
      </c>
      <c r="B61" s="45" t="s">
        <v>20</v>
      </c>
      <c r="C61" s="46" t="s">
        <v>20</v>
      </c>
      <c r="D61" s="48" t="s">
        <v>21</v>
      </c>
      <c r="E61" s="45" t="s">
        <v>20</v>
      </c>
      <c r="F61" s="46" t="s">
        <v>20</v>
      </c>
      <c r="G61" s="48" t="s">
        <v>21</v>
      </c>
      <c r="H61"/>
    </row>
    <row r="62" spans="1:8" ht="15.75" customHeight="1" x14ac:dyDescent="0.25">
      <c r="A62" s="259" t="str">
        <f>IF('[1]Outside Edges'!$A61&lt;&gt;"",'[1]Outside Edges'!$A61,"")</f>
        <v>D59</v>
      </c>
      <c r="B62" s="39" t="s">
        <v>21</v>
      </c>
      <c r="C62" s="40" t="s">
        <v>21</v>
      </c>
      <c r="D62" s="42" t="s">
        <v>20</v>
      </c>
      <c r="E62" s="263" t="s">
        <v>21</v>
      </c>
      <c r="F62" s="247" t="s">
        <v>21</v>
      </c>
      <c r="G62" s="42" t="s">
        <v>20</v>
      </c>
      <c r="H62"/>
    </row>
    <row r="63" spans="1:8" ht="15.75" customHeight="1" x14ac:dyDescent="0.25">
      <c r="A63" s="258" t="str">
        <f>IF('[1]Outside Edges'!$A62&lt;&gt;"",'[1]Outside Edges'!$A62,"")</f>
        <v>D60</v>
      </c>
      <c r="B63" s="45" t="s">
        <v>21</v>
      </c>
      <c r="C63" s="46" t="s">
        <v>21</v>
      </c>
      <c r="D63" s="48" t="s">
        <v>20</v>
      </c>
      <c r="E63" s="261" t="s">
        <v>21</v>
      </c>
      <c r="F63" s="246" t="s">
        <v>21</v>
      </c>
      <c r="G63" s="48" t="s">
        <v>20</v>
      </c>
      <c r="H63"/>
    </row>
    <row r="64" spans="1:8" ht="15.75" customHeight="1" x14ac:dyDescent="0.25">
      <c r="A64" s="259" t="str">
        <f>IF('[1]Outside Edges'!$A63&lt;&gt;"",'[1]Outside Edges'!$A63,"")</f>
        <v>D61</v>
      </c>
      <c r="B64" s="263" t="s">
        <v>21</v>
      </c>
      <c r="C64" s="247" t="s">
        <v>21</v>
      </c>
      <c r="D64" s="42" t="s">
        <v>20</v>
      </c>
      <c r="E64" s="263" t="s">
        <v>21</v>
      </c>
      <c r="F64" s="247" t="s">
        <v>21</v>
      </c>
      <c r="G64" s="42" t="s">
        <v>20</v>
      </c>
      <c r="H64"/>
    </row>
    <row r="65" spans="1:8" ht="15.75" customHeight="1" x14ac:dyDescent="0.25">
      <c r="A65" s="258" t="str">
        <f>IF('[1]Outside Edges'!$A64&lt;&gt;"",'[1]Outside Edges'!$A64,"")</f>
        <v>D62</v>
      </c>
      <c r="B65" s="45" t="s">
        <v>21</v>
      </c>
      <c r="C65" s="46" t="s">
        <v>21</v>
      </c>
      <c r="D65" s="48" t="s">
        <v>20</v>
      </c>
      <c r="E65" s="45" t="s">
        <v>21</v>
      </c>
      <c r="F65" s="46" t="s">
        <v>21</v>
      </c>
      <c r="G65" s="48" t="s">
        <v>20</v>
      </c>
      <c r="H65"/>
    </row>
    <row r="66" spans="1:8" ht="15.75" customHeight="1" x14ac:dyDescent="0.25">
      <c r="A66" s="259" t="str">
        <f>IF('[1]Outside Edges'!$A65&lt;&gt;"",'[1]Outside Edges'!$A65,"")</f>
        <v>D63</v>
      </c>
      <c r="B66" s="263" t="s">
        <v>21</v>
      </c>
      <c r="C66" s="247" t="s">
        <v>21</v>
      </c>
      <c r="D66" s="42" t="s">
        <v>20</v>
      </c>
      <c r="E66" s="263" t="s">
        <v>21</v>
      </c>
      <c r="F66" s="247" t="s">
        <v>21</v>
      </c>
      <c r="G66" s="42" t="s">
        <v>20</v>
      </c>
      <c r="H66"/>
    </row>
    <row r="67" spans="1:8" ht="15.75" customHeight="1" x14ac:dyDescent="0.25">
      <c r="A67" s="258" t="str">
        <f>IF('[1]Outside Edges'!$A66&lt;&gt;"",'[1]Outside Edges'!$A66,"")</f>
        <v>D64</v>
      </c>
      <c r="B67" s="261" t="s">
        <v>21</v>
      </c>
      <c r="C67" s="246" t="s">
        <v>21</v>
      </c>
      <c r="D67" s="48" t="s">
        <v>20</v>
      </c>
      <c r="E67" s="261" t="s">
        <v>21</v>
      </c>
      <c r="F67" s="246" t="s">
        <v>21</v>
      </c>
      <c r="G67" s="48" t="s">
        <v>20</v>
      </c>
      <c r="H67"/>
    </row>
    <row r="68" spans="1:8" ht="15.75" customHeight="1" x14ac:dyDescent="0.25">
      <c r="A68" s="259" t="str">
        <f>IF('[1]Outside Edges'!$A67&lt;&gt;"",'[1]Outside Edges'!$A67,"")</f>
        <v>D65</v>
      </c>
      <c r="B68" s="39" t="s">
        <v>21</v>
      </c>
      <c r="C68" s="40" t="s">
        <v>21</v>
      </c>
      <c r="D68" s="42" t="s">
        <v>20</v>
      </c>
      <c r="E68" s="39" t="s">
        <v>21</v>
      </c>
      <c r="F68" s="40" t="s">
        <v>21</v>
      </c>
      <c r="G68" s="42" t="s">
        <v>20</v>
      </c>
      <c r="H68"/>
    </row>
    <row r="69" spans="1:8" ht="15.75" customHeight="1" x14ac:dyDescent="0.25">
      <c r="A69" s="258" t="str">
        <f>IF('[1]Outside Edges'!$A68&lt;&gt;"",'[1]Outside Edges'!$A68,"")</f>
        <v>D66</v>
      </c>
      <c r="B69" s="261" t="s">
        <v>21</v>
      </c>
      <c r="C69" s="246" t="s">
        <v>21</v>
      </c>
      <c r="D69" s="48" t="s">
        <v>20</v>
      </c>
      <c r="E69" s="261" t="s">
        <v>21</v>
      </c>
      <c r="F69" s="246" t="s">
        <v>21</v>
      </c>
      <c r="G69" s="48" t="s">
        <v>20</v>
      </c>
      <c r="H69"/>
    </row>
    <row r="70" spans="1:8" ht="15.75" customHeight="1" x14ac:dyDescent="0.25">
      <c r="A70" s="259" t="str">
        <f>IF('[1]Outside Edges'!$A69&lt;&gt;"",'[1]Outside Edges'!$A69,"")</f>
        <v>D67</v>
      </c>
      <c r="B70" s="39" t="s">
        <v>21</v>
      </c>
      <c r="C70" s="40" t="s">
        <v>21</v>
      </c>
      <c r="D70" s="42" t="s">
        <v>20</v>
      </c>
      <c r="E70" s="263" t="s">
        <v>21</v>
      </c>
      <c r="F70" s="247" t="s">
        <v>21</v>
      </c>
      <c r="G70" s="42" t="s">
        <v>20</v>
      </c>
      <c r="H70"/>
    </row>
    <row r="71" spans="1:8" ht="15.75" customHeight="1" x14ac:dyDescent="0.25">
      <c r="A71" s="258" t="str">
        <f>IF('[1]Outside Edges'!$A70&lt;&gt;"",'[1]Outside Edges'!$A70,"")</f>
        <v>D68</v>
      </c>
      <c r="B71" s="261" t="s">
        <v>21</v>
      </c>
      <c r="C71" s="246" t="s">
        <v>21</v>
      </c>
      <c r="D71" s="48" t="s">
        <v>20</v>
      </c>
      <c r="E71" s="261" t="s">
        <v>21</v>
      </c>
      <c r="F71" s="246" t="s">
        <v>21</v>
      </c>
      <c r="G71" s="48" t="s">
        <v>20</v>
      </c>
      <c r="H71"/>
    </row>
    <row r="72" spans="1:8" ht="15.75" customHeight="1" x14ac:dyDescent="0.25">
      <c r="A72" s="259" t="str">
        <f>IF('[1]Outside Edges'!$A71&lt;&gt;"",'[1]Outside Edges'!$A71,"")</f>
        <v>D69</v>
      </c>
      <c r="B72" s="39" t="s">
        <v>21</v>
      </c>
      <c r="C72" s="40" t="s">
        <v>21</v>
      </c>
      <c r="D72" s="42" t="s">
        <v>20</v>
      </c>
      <c r="E72" s="263" t="s">
        <v>21</v>
      </c>
      <c r="F72" s="247" t="s">
        <v>21</v>
      </c>
      <c r="G72" s="42" t="s">
        <v>20</v>
      </c>
      <c r="H72"/>
    </row>
    <row r="73" spans="1:8" ht="15.75" customHeight="1" x14ac:dyDescent="0.25">
      <c r="A73" s="258" t="str">
        <f>IF('[1]Outside Edges'!$A72&lt;&gt;"",'[1]Outside Edges'!$A72,"")</f>
        <v>D70</v>
      </c>
      <c r="B73" s="45" t="s">
        <v>21</v>
      </c>
      <c r="C73" s="46" t="s">
        <v>21</v>
      </c>
      <c r="D73" s="48" t="s">
        <v>20</v>
      </c>
      <c r="E73" s="261" t="s">
        <v>21</v>
      </c>
      <c r="F73" s="246" t="s">
        <v>21</v>
      </c>
      <c r="G73" s="48" t="s">
        <v>20</v>
      </c>
      <c r="H73"/>
    </row>
    <row r="74" spans="1:8" ht="15.75" customHeight="1" x14ac:dyDescent="0.25">
      <c r="A74" s="259" t="str">
        <f>IF('[1]Outside Edges'!$A73&lt;&gt;"",'[1]Outside Edges'!$A73,"")</f>
        <v>D71</v>
      </c>
      <c r="B74" s="39" t="s">
        <v>21</v>
      </c>
      <c r="C74" s="40" t="s">
        <v>21</v>
      </c>
      <c r="D74" s="42" t="s">
        <v>20</v>
      </c>
      <c r="E74" s="39" t="s">
        <v>21</v>
      </c>
      <c r="F74" s="40" t="s">
        <v>21</v>
      </c>
      <c r="G74" s="42" t="s">
        <v>20</v>
      </c>
      <c r="H74"/>
    </row>
    <row r="75" spans="1:8" ht="15.75" customHeight="1" x14ac:dyDescent="0.25">
      <c r="A75" s="258" t="str">
        <f>IF('[1]Outside Edges'!$A74&lt;&gt;"",'[1]Outside Edges'!$A74,"")</f>
        <v>D72</v>
      </c>
      <c r="B75" s="45" t="s">
        <v>21</v>
      </c>
      <c r="C75" s="46" t="s">
        <v>21</v>
      </c>
      <c r="D75" s="48" t="s">
        <v>20</v>
      </c>
      <c r="E75" s="261" t="s">
        <v>21</v>
      </c>
      <c r="F75" s="246" t="s">
        <v>21</v>
      </c>
      <c r="G75" s="48" t="s">
        <v>20</v>
      </c>
      <c r="H75"/>
    </row>
    <row r="76" spans="1:8" ht="15.75" customHeight="1" x14ac:dyDescent="0.25">
      <c r="A76" s="259" t="str">
        <f>IF('[1]Outside Edges'!$A75&lt;&gt;"",'[1]Outside Edges'!$A75,"")</f>
        <v>D73</v>
      </c>
      <c r="B76" s="39" t="s">
        <v>21</v>
      </c>
      <c r="C76" s="40" t="s">
        <v>21</v>
      </c>
      <c r="D76" s="42" t="s">
        <v>20</v>
      </c>
      <c r="E76" s="263" t="s">
        <v>21</v>
      </c>
      <c r="F76" s="247" t="s">
        <v>21</v>
      </c>
      <c r="G76" s="42" t="s">
        <v>20</v>
      </c>
      <c r="H76"/>
    </row>
    <row r="77" spans="1:8" ht="15.75" customHeight="1" x14ac:dyDescent="0.25">
      <c r="A77" s="258" t="str">
        <f>IF('[1]Outside Edges'!$A76&lt;&gt;"",'[1]Outside Edges'!$A76,"")</f>
        <v>D74</v>
      </c>
      <c r="B77" s="45" t="s">
        <v>21</v>
      </c>
      <c r="C77" s="46" t="s">
        <v>21</v>
      </c>
      <c r="D77" s="48" t="s">
        <v>20</v>
      </c>
      <c r="E77" s="261" t="s">
        <v>21</v>
      </c>
      <c r="F77" s="246" t="s">
        <v>21</v>
      </c>
      <c r="G77" s="48" t="s">
        <v>20</v>
      </c>
      <c r="H77"/>
    </row>
    <row r="78" spans="1:8" ht="15.75" customHeight="1" x14ac:dyDescent="0.25">
      <c r="A78" s="259" t="str">
        <f>IF('[1]Outside Edges'!$A77&lt;&gt;"",'[1]Outside Edges'!$A77,"")</f>
        <v>D75</v>
      </c>
      <c r="B78" s="39" t="s">
        <v>21</v>
      </c>
      <c r="C78" s="40" t="s">
        <v>21</v>
      </c>
      <c r="D78" s="42" t="s">
        <v>20</v>
      </c>
      <c r="E78" s="263" t="s">
        <v>21</v>
      </c>
      <c r="F78" s="247" t="s">
        <v>21</v>
      </c>
      <c r="G78" s="42" t="s">
        <v>20</v>
      </c>
      <c r="H78"/>
    </row>
    <row r="79" spans="1:8" ht="15.75" customHeight="1" x14ac:dyDescent="0.25">
      <c r="A79" s="258" t="str">
        <f>IF('[1]Outside Edges'!$A78&lt;&gt;"",'[1]Outside Edges'!$A78,"")</f>
        <v>D76</v>
      </c>
      <c r="B79" s="45" t="s">
        <v>21</v>
      </c>
      <c r="C79" s="46" t="s">
        <v>21</v>
      </c>
      <c r="D79" s="48" t="s">
        <v>20</v>
      </c>
      <c r="E79" s="261" t="s">
        <v>21</v>
      </c>
      <c r="F79" s="246" t="s">
        <v>21</v>
      </c>
      <c r="G79" s="48" t="s">
        <v>20</v>
      </c>
      <c r="H79"/>
    </row>
    <row r="80" spans="1:8" ht="15.75" customHeight="1" x14ac:dyDescent="0.25">
      <c r="A80" s="259" t="str">
        <f>IF('[1]Outside Edges'!$A79&lt;&gt;"",'[1]Outside Edges'!$A79,"")</f>
        <v>D77</v>
      </c>
      <c r="B80" s="39" t="s">
        <v>21</v>
      </c>
      <c r="C80" s="40" t="s">
        <v>21</v>
      </c>
      <c r="D80" s="42" t="s">
        <v>20</v>
      </c>
      <c r="E80" s="263" t="s">
        <v>21</v>
      </c>
      <c r="F80" s="247" t="s">
        <v>21</v>
      </c>
      <c r="G80" s="42" t="s">
        <v>20</v>
      </c>
      <c r="H80"/>
    </row>
    <row r="81" spans="1:8" ht="15.75" customHeight="1" x14ac:dyDescent="0.25">
      <c r="A81" s="258" t="str">
        <f>IF('[1]Outside Edges'!$A80&lt;&gt;"",'[1]Outside Edges'!$A80,"")</f>
        <v>D78</v>
      </c>
      <c r="B81" s="45" t="s">
        <v>21</v>
      </c>
      <c r="C81" s="46" t="s">
        <v>21</v>
      </c>
      <c r="D81" s="48" t="s">
        <v>20</v>
      </c>
      <c r="E81" s="261" t="s">
        <v>21</v>
      </c>
      <c r="F81" s="246" t="s">
        <v>21</v>
      </c>
      <c r="G81" s="48" t="s">
        <v>20</v>
      </c>
      <c r="H81"/>
    </row>
    <row r="82" spans="1:8" ht="15.75" customHeight="1" x14ac:dyDescent="0.25">
      <c r="A82" s="259" t="str">
        <f>IF('[1]Outside Edges'!$A81&lt;&gt;"",'[1]Outside Edges'!$A81,"")</f>
        <v>D79</v>
      </c>
      <c r="B82" s="39" t="s">
        <v>21</v>
      </c>
      <c r="C82" s="40" t="s">
        <v>21</v>
      </c>
      <c r="D82" s="42" t="s">
        <v>20</v>
      </c>
      <c r="E82" s="263" t="s">
        <v>21</v>
      </c>
      <c r="F82" s="247" t="s">
        <v>21</v>
      </c>
      <c r="G82" s="42" t="s">
        <v>20</v>
      </c>
      <c r="H82"/>
    </row>
    <row r="83" spans="1:8" ht="15.75" customHeight="1" x14ac:dyDescent="0.25">
      <c r="A83" s="258" t="str">
        <f>IF('[1]Outside Edges'!$A82&lt;&gt;"",'[1]Outside Edges'!$A82,"")</f>
        <v>D80</v>
      </c>
      <c r="B83" s="261" t="s">
        <v>21</v>
      </c>
      <c r="C83" s="246" t="s">
        <v>21</v>
      </c>
      <c r="D83" s="48" t="s">
        <v>20</v>
      </c>
      <c r="E83" s="261" t="s">
        <v>21</v>
      </c>
      <c r="F83" s="246" t="s">
        <v>21</v>
      </c>
      <c r="G83" s="48" t="s">
        <v>20</v>
      </c>
      <c r="H83"/>
    </row>
    <row r="84" spans="1:8" ht="15.75" customHeight="1" x14ac:dyDescent="0.25">
      <c r="A84" s="259" t="str">
        <f>IF('[1]Outside Edges'!$A83&lt;&gt;"",'[1]Outside Edges'!$A83,"")</f>
        <v>D81</v>
      </c>
      <c r="B84" s="39" t="s">
        <v>21</v>
      </c>
      <c r="C84" s="40" t="s">
        <v>21</v>
      </c>
      <c r="D84" s="42" t="s">
        <v>20</v>
      </c>
      <c r="E84" s="263" t="s">
        <v>21</v>
      </c>
      <c r="F84" s="247" t="s">
        <v>21</v>
      </c>
      <c r="G84" s="42" t="s">
        <v>20</v>
      </c>
      <c r="H84"/>
    </row>
    <row r="85" spans="1:8" ht="15.75" customHeight="1" x14ac:dyDescent="0.25">
      <c r="A85" s="258" t="str">
        <f>IF('[1]Outside Edges'!$A84&lt;&gt;"",'[1]Outside Edges'!$A84,"")</f>
        <v>D82</v>
      </c>
      <c r="B85" s="45" t="s">
        <v>21</v>
      </c>
      <c r="C85" s="46" t="s">
        <v>21</v>
      </c>
      <c r="D85" s="48" t="s">
        <v>20</v>
      </c>
      <c r="E85" s="261" t="s">
        <v>21</v>
      </c>
      <c r="F85" s="246" t="s">
        <v>21</v>
      </c>
      <c r="G85" s="48" t="s">
        <v>20</v>
      </c>
      <c r="H85"/>
    </row>
    <row r="86" spans="1:8" ht="15.75" customHeight="1" x14ac:dyDescent="0.25">
      <c r="A86" s="259" t="str">
        <f>IF('[1]Outside Edges'!$A85&lt;&gt;"",'[1]Outside Edges'!$A85,"")</f>
        <v>D83</v>
      </c>
      <c r="B86" s="263" t="s">
        <v>21</v>
      </c>
      <c r="C86" s="247" t="s">
        <v>21</v>
      </c>
      <c r="D86" s="42" t="s">
        <v>20</v>
      </c>
      <c r="E86" s="263" t="s">
        <v>21</v>
      </c>
      <c r="F86" s="247" t="s">
        <v>21</v>
      </c>
      <c r="G86" s="42" t="s">
        <v>20</v>
      </c>
      <c r="H86"/>
    </row>
    <row r="87" spans="1:8" ht="15.75" customHeight="1" x14ac:dyDescent="0.25">
      <c r="A87" s="258" t="str">
        <f>IF('[1]Outside Edges'!$A86&lt;&gt;"",'[1]Outside Edges'!$A86,"")</f>
        <v>D84</v>
      </c>
      <c r="B87" s="45" t="s">
        <v>21</v>
      </c>
      <c r="C87" s="46" t="s">
        <v>21</v>
      </c>
      <c r="D87" s="48" t="s">
        <v>20</v>
      </c>
      <c r="E87" s="261" t="s">
        <v>21</v>
      </c>
      <c r="F87" s="246" t="s">
        <v>21</v>
      </c>
      <c r="G87" s="48" t="s">
        <v>20</v>
      </c>
      <c r="H87"/>
    </row>
    <row r="88" spans="1:8" ht="15.75" customHeight="1" x14ac:dyDescent="0.25">
      <c r="A88" s="259" t="str">
        <f>IF('[1]Outside Edges'!$A87&lt;&gt;"",'[1]Outside Edges'!$A87,"")</f>
        <v>D85</v>
      </c>
      <c r="B88" s="39" t="s">
        <v>21</v>
      </c>
      <c r="C88" s="40" t="s">
        <v>21</v>
      </c>
      <c r="D88" s="42" t="s">
        <v>20</v>
      </c>
      <c r="E88" s="263" t="s">
        <v>21</v>
      </c>
      <c r="F88" s="247" t="s">
        <v>21</v>
      </c>
      <c r="G88" s="42" t="s">
        <v>20</v>
      </c>
      <c r="H88"/>
    </row>
    <row r="89" spans="1:8" ht="15.75" customHeight="1" x14ac:dyDescent="0.25">
      <c r="A89" s="258" t="str">
        <f>IF('[1]Outside Edges'!$A88&lt;&gt;"",'[1]Outside Edges'!$A88,"")</f>
        <v>D86</v>
      </c>
      <c r="B89" s="45" t="s">
        <v>21</v>
      </c>
      <c r="C89" s="46" t="s">
        <v>21</v>
      </c>
      <c r="D89" s="48" t="s">
        <v>20</v>
      </c>
      <c r="E89" s="261" t="s">
        <v>21</v>
      </c>
      <c r="F89" s="246" t="s">
        <v>21</v>
      </c>
      <c r="G89" s="48" t="s">
        <v>20</v>
      </c>
      <c r="H89"/>
    </row>
    <row r="90" spans="1:8" ht="15.75" customHeight="1" x14ac:dyDescent="0.25">
      <c r="A90" s="259" t="str">
        <f>IF('[1]Outside Edges'!$A89&lt;&gt;"",'[1]Outside Edges'!$A89,"")</f>
        <v>D87</v>
      </c>
      <c r="B90" s="39" t="s">
        <v>21</v>
      </c>
      <c r="C90" s="40" t="s">
        <v>21</v>
      </c>
      <c r="D90" s="42" t="s">
        <v>20</v>
      </c>
      <c r="E90" s="263" t="s">
        <v>21</v>
      </c>
      <c r="F90" s="247" t="s">
        <v>21</v>
      </c>
      <c r="G90" s="42" t="s">
        <v>20</v>
      </c>
      <c r="H90"/>
    </row>
    <row r="91" spans="1:8" ht="15.75" customHeight="1" x14ac:dyDescent="0.25">
      <c r="A91" s="258" t="str">
        <f>IF('[1]Outside Edges'!$A90&lt;&gt;"",'[1]Outside Edges'!$A90,"")</f>
        <v>D88</v>
      </c>
      <c r="B91" s="45" t="s">
        <v>21</v>
      </c>
      <c r="C91" s="46" t="s">
        <v>21</v>
      </c>
      <c r="D91" s="48" t="s">
        <v>20</v>
      </c>
      <c r="E91" s="261" t="s">
        <v>21</v>
      </c>
      <c r="F91" s="246" t="s">
        <v>21</v>
      </c>
      <c r="G91" s="48" t="s">
        <v>20</v>
      </c>
      <c r="H91"/>
    </row>
    <row r="92" spans="1:8" ht="15.75" customHeight="1" x14ac:dyDescent="0.25">
      <c r="A92" s="259" t="str">
        <f>IF('[1]Outside Edges'!$A91&lt;&gt;"",'[1]Outside Edges'!$A91,"")</f>
        <v>D89</v>
      </c>
      <c r="B92" s="39" t="s">
        <v>21</v>
      </c>
      <c r="C92" s="40" t="s">
        <v>21</v>
      </c>
      <c r="D92" s="42" t="s">
        <v>20</v>
      </c>
      <c r="E92" s="39" t="s">
        <v>21</v>
      </c>
      <c r="F92" s="40" t="s">
        <v>21</v>
      </c>
      <c r="G92" s="42" t="s">
        <v>20</v>
      </c>
      <c r="H92"/>
    </row>
    <row r="93" spans="1:8" ht="15.75" customHeight="1" x14ac:dyDescent="0.25">
      <c r="A93" s="258" t="str">
        <f>IF('[1]Outside Edges'!$A92&lt;&gt;"",'[1]Outside Edges'!$A92,"")</f>
        <v>D90</v>
      </c>
      <c r="B93" s="45" t="s">
        <v>21</v>
      </c>
      <c r="C93" s="46" t="s">
        <v>21</v>
      </c>
      <c r="D93" s="48" t="s">
        <v>20</v>
      </c>
      <c r="E93" s="261" t="s">
        <v>21</v>
      </c>
      <c r="F93" s="246" t="s">
        <v>21</v>
      </c>
      <c r="G93" s="48" t="s">
        <v>20</v>
      </c>
      <c r="H93"/>
    </row>
    <row r="94" spans="1:8" ht="15.75" customHeight="1" x14ac:dyDescent="0.25">
      <c r="A94" s="259" t="str">
        <f>IF('[1]Outside Edges'!$A93&lt;&gt;"",'[1]Outside Edges'!$A93,"")</f>
        <v>D91</v>
      </c>
      <c r="B94" s="263" t="s">
        <v>21</v>
      </c>
      <c r="C94" s="247" t="s">
        <v>21</v>
      </c>
      <c r="D94" s="42" t="s">
        <v>20</v>
      </c>
      <c r="E94" s="263" t="s">
        <v>21</v>
      </c>
      <c r="F94" s="247" t="s">
        <v>21</v>
      </c>
      <c r="G94" s="42" t="s">
        <v>20</v>
      </c>
      <c r="H94"/>
    </row>
    <row r="95" spans="1:8" ht="15.75" customHeight="1" x14ac:dyDescent="0.25">
      <c r="A95" s="258" t="str">
        <f>IF('[1]Outside Edges'!$A94&lt;&gt;"",'[1]Outside Edges'!$A94,"")</f>
        <v>D92</v>
      </c>
      <c r="B95" s="261" t="s">
        <v>21</v>
      </c>
      <c r="C95" s="246" t="s">
        <v>21</v>
      </c>
      <c r="D95" s="48" t="s">
        <v>20</v>
      </c>
      <c r="E95" s="261" t="s">
        <v>21</v>
      </c>
      <c r="F95" s="246" t="s">
        <v>21</v>
      </c>
      <c r="G95" s="48" t="s">
        <v>20</v>
      </c>
      <c r="H95"/>
    </row>
    <row r="96" spans="1:8" ht="15.75" customHeight="1" x14ac:dyDescent="0.25">
      <c r="A96" s="259" t="str">
        <f>IF('[1]Outside Edges'!$A95&lt;&gt;"",'[1]Outside Edges'!$A95,"")</f>
        <v>D93</v>
      </c>
      <c r="B96" s="39" t="s">
        <v>21</v>
      </c>
      <c r="C96" s="40" t="s">
        <v>21</v>
      </c>
      <c r="D96" s="42" t="s">
        <v>20</v>
      </c>
      <c r="E96" s="263" t="s">
        <v>21</v>
      </c>
      <c r="F96" s="247" t="s">
        <v>21</v>
      </c>
      <c r="G96" s="42" t="s">
        <v>20</v>
      </c>
      <c r="H96"/>
    </row>
    <row r="97" spans="1:8" ht="15.75" customHeight="1" x14ac:dyDescent="0.25">
      <c r="A97" s="258" t="str">
        <f>IF('[1]Outside Edges'!$A96&lt;&gt;"",'[1]Outside Edges'!$A96,"")</f>
        <v>D94</v>
      </c>
      <c r="B97" s="261" t="s">
        <v>21</v>
      </c>
      <c r="C97" s="246" t="s">
        <v>21</v>
      </c>
      <c r="D97" s="48" t="s">
        <v>20</v>
      </c>
      <c r="E97" s="261" t="s">
        <v>21</v>
      </c>
      <c r="F97" s="246" t="s">
        <v>21</v>
      </c>
      <c r="G97" s="48" t="s">
        <v>20</v>
      </c>
      <c r="H97"/>
    </row>
    <row r="98" spans="1:8" ht="15.75" customHeight="1" x14ac:dyDescent="0.25">
      <c r="A98" s="259" t="str">
        <f>IF('[1]Outside Edges'!$A97&lt;&gt;"",'[1]Outside Edges'!$A97,"")</f>
        <v>D95</v>
      </c>
      <c r="B98" s="39" t="s">
        <v>21</v>
      </c>
      <c r="C98" s="40" t="s">
        <v>21</v>
      </c>
      <c r="D98" s="42" t="s">
        <v>20</v>
      </c>
      <c r="E98" s="263" t="s">
        <v>21</v>
      </c>
      <c r="F98" s="247" t="s">
        <v>21</v>
      </c>
      <c r="G98" s="42" t="s">
        <v>20</v>
      </c>
      <c r="H98"/>
    </row>
    <row r="99" spans="1:8" ht="15.75" customHeight="1" x14ac:dyDescent="0.25">
      <c r="A99" s="258" t="str">
        <f>IF('[1]Outside Edges'!$A98&lt;&gt;"",'[1]Outside Edges'!$A98,"")</f>
        <v>D96</v>
      </c>
      <c r="B99" s="45" t="s">
        <v>21</v>
      </c>
      <c r="C99" s="46" t="s">
        <v>21</v>
      </c>
      <c r="D99" s="48" t="s">
        <v>20</v>
      </c>
      <c r="E99" s="261" t="s">
        <v>21</v>
      </c>
      <c r="F99" s="246" t="s">
        <v>21</v>
      </c>
      <c r="G99" s="48" t="s">
        <v>20</v>
      </c>
      <c r="H99"/>
    </row>
    <row r="100" spans="1:8" ht="15.75" customHeight="1" x14ac:dyDescent="0.25">
      <c r="A100" s="259" t="str">
        <f>IF('[1]Outside Edges'!$A99&lt;&gt;"",'[1]Outside Edges'!$A99,"")</f>
        <v>D97</v>
      </c>
      <c r="B100" s="39" t="s">
        <v>21</v>
      </c>
      <c r="C100" s="40" t="s">
        <v>21</v>
      </c>
      <c r="D100" s="42" t="s">
        <v>20</v>
      </c>
      <c r="E100" s="263" t="s">
        <v>21</v>
      </c>
      <c r="F100" s="247" t="s">
        <v>21</v>
      </c>
      <c r="G100" s="42" t="s">
        <v>20</v>
      </c>
      <c r="H100"/>
    </row>
    <row r="101" spans="1:8" ht="15.75" customHeight="1" x14ac:dyDescent="0.25">
      <c r="A101" s="258" t="str">
        <f>IF('[1]Outside Edges'!$A100&lt;&gt;"",'[1]Outside Edges'!$A100,"")</f>
        <v>D98</v>
      </c>
      <c r="B101" s="45" t="s">
        <v>21</v>
      </c>
      <c r="C101" s="46" t="s">
        <v>21</v>
      </c>
      <c r="D101" s="48" t="s">
        <v>20</v>
      </c>
      <c r="E101" s="261" t="s">
        <v>21</v>
      </c>
      <c r="F101" s="246" t="s">
        <v>21</v>
      </c>
      <c r="G101" s="48" t="s">
        <v>20</v>
      </c>
      <c r="H101"/>
    </row>
    <row r="102" spans="1:8" ht="15.75" customHeight="1" x14ac:dyDescent="0.25">
      <c r="A102" s="259" t="str">
        <f>IF('[1]Outside Edges'!$A101&lt;&gt;"",'[1]Outside Edges'!$A101,"")</f>
        <v>D99</v>
      </c>
      <c r="B102" s="263" t="s">
        <v>21</v>
      </c>
      <c r="C102" s="247" t="s">
        <v>21</v>
      </c>
      <c r="D102" s="42" t="s">
        <v>20</v>
      </c>
      <c r="E102" s="263" t="s">
        <v>21</v>
      </c>
      <c r="F102" s="247" t="s">
        <v>21</v>
      </c>
      <c r="G102" s="42" t="s">
        <v>20</v>
      </c>
      <c r="H102"/>
    </row>
    <row r="103" spans="1:8" ht="15.75" customHeight="1" x14ac:dyDescent="0.25">
      <c r="A103" s="258" t="str">
        <f>IF('[1]Outside Edges'!$A102&lt;&gt;"",'[1]Outside Edges'!$A102,"")</f>
        <v>D100</v>
      </c>
      <c r="B103" s="261" t="s">
        <v>21</v>
      </c>
      <c r="C103" s="246" t="s">
        <v>21</v>
      </c>
      <c r="D103" s="48" t="s">
        <v>20</v>
      </c>
      <c r="E103" s="261" t="s">
        <v>21</v>
      </c>
      <c r="F103" s="246" t="s">
        <v>21</v>
      </c>
      <c r="G103" s="48" t="s">
        <v>20</v>
      </c>
      <c r="H103"/>
    </row>
    <row r="104" spans="1:8" ht="15.75" customHeight="1" x14ac:dyDescent="0.25">
      <c r="A104" s="259" t="str">
        <f>IF('[1]Outside Edges'!$A103&lt;&gt;"",'[1]Outside Edges'!$A103,"")</f>
        <v>D101</v>
      </c>
      <c r="B104" s="39" t="s">
        <v>21</v>
      </c>
      <c r="C104" s="40" t="s">
        <v>21</v>
      </c>
      <c r="D104" s="42" t="s">
        <v>20</v>
      </c>
      <c r="E104" s="263" t="s">
        <v>21</v>
      </c>
      <c r="F104" s="247" t="s">
        <v>21</v>
      </c>
      <c r="G104" s="42" t="s">
        <v>20</v>
      </c>
      <c r="H104"/>
    </row>
    <row r="105" spans="1:8" ht="15.75" customHeight="1" x14ac:dyDescent="0.25">
      <c r="A105" s="258" t="str">
        <f>IF('[1]Outside Edges'!$A104&lt;&gt;"",'[1]Outside Edges'!$A104,"")</f>
        <v>D102</v>
      </c>
      <c r="B105" s="45" t="s">
        <v>21</v>
      </c>
      <c r="C105" s="46" t="s">
        <v>21</v>
      </c>
      <c r="D105" s="48" t="s">
        <v>20</v>
      </c>
      <c r="E105" s="261" t="s">
        <v>21</v>
      </c>
      <c r="F105" s="246" t="s">
        <v>21</v>
      </c>
      <c r="G105" s="48" t="s">
        <v>20</v>
      </c>
      <c r="H105"/>
    </row>
    <row r="106" spans="1:8" ht="15.75" customHeight="1" x14ac:dyDescent="0.25">
      <c r="A106" s="259" t="str">
        <f>IF('[1]Outside Edges'!$A105&lt;&gt;"",'[1]Outside Edges'!$A105,"")</f>
        <v>D103</v>
      </c>
      <c r="B106" s="263" t="s">
        <v>21</v>
      </c>
      <c r="C106" s="247" t="s">
        <v>21</v>
      </c>
      <c r="D106" s="42" t="s">
        <v>20</v>
      </c>
      <c r="E106" s="263" t="s">
        <v>21</v>
      </c>
      <c r="F106" s="247" t="s">
        <v>21</v>
      </c>
      <c r="G106" s="42" t="s">
        <v>20</v>
      </c>
      <c r="H106"/>
    </row>
    <row r="107" spans="1:8" ht="15.75" customHeight="1" x14ac:dyDescent="0.25">
      <c r="A107" s="258" t="str">
        <f>IF('[1]Outside Edges'!$A106&lt;&gt;"",'[1]Outside Edges'!$A106,"")</f>
        <v>D104</v>
      </c>
      <c r="B107" s="45" t="s">
        <v>21</v>
      </c>
      <c r="C107" s="46" t="s">
        <v>21</v>
      </c>
      <c r="D107" s="48" t="s">
        <v>20</v>
      </c>
      <c r="E107" s="45" t="s">
        <v>21</v>
      </c>
      <c r="F107" s="46" t="s">
        <v>21</v>
      </c>
      <c r="G107" s="48" t="s">
        <v>20</v>
      </c>
      <c r="H107"/>
    </row>
    <row r="108" spans="1:8" ht="15.75" customHeight="1" x14ac:dyDescent="0.25">
      <c r="A108" s="259" t="str">
        <f>IF('[1]Outside Edges'!$A107&lt;&gt;"",'[1]Outside Edges'!$A107,"")</f>
        <v>D105</v>
      </c>
      <c r="B108" s="39" t="s">
        <v>21</v>
      </c>
      <c r="C108" s="40" t="s">
        <v>21</v>
      </c>
      <c r="D108" s="42" t="s">
        <v>20</v>
      </c>
      <c r="E108" s="263" t="s">
        <v>21</v>
      </c>
      <c r="F108" s="247" t="s">
        <v>21</v>
      </c>
      <c r="G108" s="42" t="s">
        <v>20</v>
      </c>
      <c r="H108"/>
    </row>
    <row r="109" spans="1:8" ht="15.75" customHeight="1" x14ac:dyDescent="0.25">
      <c r="A109" s="258" t="str">
        <f>IF('[1]Outside Edges'!$A108&lt;&gt;"",'[1]Outside Edges'!$A108,"")</f>
        <v>D106</v>
      </c>
      <c r="B109" s="261" t="s">
        <v>21</v>
      </c>
      <c r="C109" s="246" t="s">
        <v>21</v>
      </c>
      <c r="D109" s="48" t="s">
        <v>20</v>
      </c>
      <c r="E109" s="261" t="s">
        <v>21</v>
      </c>
      <c r="F109" s="246" t="s">
        <v>21</v>
      </c>
      <c r="G109" s="48" t="s">
        <v>20</v>
      </c>
      <c r="H109"/>
    </row>
    <row r="110" spans="1:8" ht="15.75" customHeight="1" x14ac:dyDescent="0.25">
      <c r="A110" s="259" t="str">
        <f>IF('[1]Outside Edges'!$A109&lt;&gt;"",'[1]Outside Edges'!$A109,"")</f>
        <v>D107</v>
      </c>
      <c r="B110" s="39" t="s">
        <v>21</v>
      </c>
      <c r="C110" s="40" t="s">
        <v>21</v>
      </c>
      <c r="D110" s="42" t="s">
        <v>20</v>
      </c>
      <c r="E110" s="39" t="s">
        <v>21</v>
      </c>
      <c r="F110" s="40" t="s">
        <v>21</v>
      </c>
      <c r="G110" s="42" t="s">
        <v>20</v>
      </c>
      <c r="H110"/>
    </row>
    <row r="111" spans="1:8" ht="15.75" customHeight="1" x14ac:dyDescent="0.25">
      <c r="A111" s="258" t="str">
        <f>IF('[1]Outside Edges'!$A110&lt;&gt;"",'[1]Outside Edges'!$A110,"")</f>
        <v>D108</v>
      </c>
      <c r="B111" s="45" t="s">
        <v>21</v>
      </c>
      <c r="C111" s="46" t="s">
        <v>21</v>
      </c>
      <c r="D111" s="48" t="s">
        <v>20</v>
      </c>
      <c r="E111" s="261" t="s">
        <v>21</v>
      </c>
      <c r="F111" s="246" t="s">
        <v>21</v>
      </c>
      <c r="G111" s="48" t="s">
        <v>20</v>
      </c>
      <c r="H111"/>
    </row>
    <row r="112" spans="1:8" ht="15.75" customHeight="1" x14ac:dyDescent="0.25">
      <c r="A112" s="259" t="str">
        <f>IF('[1]Outside Edges'!$A111&lt;&gt;"",'[1]Outside Edges'!$A111,"")</f>
        <v>D109</v>
      </c>
      <c r="B112" s="263" t="s">
        <v>21</v>
      </c>
      <c r="C112" s="247" t="s">
        <v>21</v>
      </c>
      <c r="D112" s="42" t="s">
        <v>20</v>
      </c>
      <c r="E112" s="263" t="s">
        <v>21</v>
      </c>
      <c r="F112" s="247" t="s">
        <v>21</v>
      </c>
      <c r="G112" s="42" t="s">
        <v>20</v>
      </c>
      <c r="H112"/>
    </row>
    <row r="113" spans="1:8" ht="15.75" customHeight="1" x14ac:dyDescent="0.25">
      <c r="A113" s="258" t="str">
        <f>IF('[1]Outside Edges'!$A112&lt;&gt;"",'[1]Outside Edges'!$A112,"")</f>
        <v>D110</v>
      </c>
      <c r="B113" s="45" t="s">
        <v>21</v>
      </c>
      <c r="C113" s="46" t="s">
        <v>21</v>
      </c>
      <c r="D113" s="48" t="s">
        <v>20</v>
      </c>
      <c r="E113" s="261" t="s">
        <v>21</v>
      </c>
      <c r="F113" s="246" t="s">
        <v>21</v>
      </c>
      <c r="G113" s="48" t="s">
        <v>20</v>
      </c>
      <c r="H113"/>
    </row>
    <row r="114" spans="1:8" ht="15.75" customHeight="1" x14ac:dyDescent="0.25">
      <c r="A114" s="259" t="str">
        <f>IF('[1]Outside Edges'!$A113&lt;&gt;"",'[1]Outside Edges'!$A113,"")</f>
        <v>D111</v>
      </c>
      <c r="B114" s="39" t="s">
        <v>21</v>
      </c>
      <c r="C114" s="40" t="s">
        <v>21</v>
      </c>
      <c r="D114" s="42" t="s">
        <v>20</v>
      </c>
      <c r="E114" s="263" t="s">
        <v>21</v>
      </c>
      <c r="F114" s="247" t="s">
        <v>21</v>
      </c>
      <c r="G114" s="42" t="s">
        <v>20</v>
      </c>
      <c r="H114"/>
    </row>
    <row r="115" spans="1:8" ht="15.75" customHeight="1" x14ac:dyDescent="0.25">
      <c r="A115" s="258" t="str">
        <f>IF('[1]Outside Edges'!$A114&lt;&gt;"",'[1]Outside Edges'!$A114,"")</f>
        <v>D112</v>
      </c>
      <c r="B115" s="45" t="s">
        <v>21</v>
      </c>
      <c r="C115" s="46" t="s">
        <v>21</v>
      </c>
      <c r="D115" s="48" t="s">
        <v>20</v>
      </c>
      <c r="E115" s="261" t="s">
        <v>21</v>
      </c>
      <c r="F115" s="246" t="s">
        <v>21</v>
      </c>
      <c r="G115" s="48" t="s">
        <v>20</v>
      </c>
      <c r="H115"/>
    </row>
    <row r="116" spans="1:8" ht="15.75" customHeight="1" x14ac:dyDescent="0.25">
      <c r="A116" s="259" t="str">
        <f>IF('[1]Outside Edges'!$A115&lt;&gt;"",'[1]Outside Edges'!$A115,"")</f>
        <v>D113</v>
      </c>
      <c r="B116" s="263" t="s">
        <v>21</v>
      </c>
      <c r="C116" s="247" t="s">
        <v>21</v>
      </c>
      <c r="D116" s="42" t="s">
        <v>20</v>
      </c>
      <c r="E116" s="263" t="s">
        <v>21</v>
      </c>
      <c r="F116" s="247" t="s">
        <v>21</v>
      </c>
      <c r="G116" s="42" t="s">
        <v>20</v>
      </c>
      <c r="H116"/>
    </row>
    <row r="117" spans="1:8" ht="15.75" customHeight="1" x14ac:dyDescent="0.25">
      <c r="A117" s="258" t="str">
        <f>IF('[1]Outside Edges'!$A116&lt;&gt;"",'[1]Outside Edges'!$A116,"")</f>
        <v>D114</v>
      </c>
      <c r="B117" s="261" t="s">
        <v>21</v>
      </c>
      <c r="C117" s="246" t="s">
        <v>21</v>
      </c>
      <c r="D117" s="48" t="s">
        <v>20</v>
      </c>
      <c r="E117" s="261" t="s">
        <v>21</v>
      </c>
      <c r="F117" s="246" t="s">
        <v>21</v>
      </c>
      <c r="G117" s="48" t="s">
        <v>20</v>
      </c>
      <c r="H117"/>
    </row>
    <row r="118" spans="1:8" ht="15.75" customHeight="1" x14ac:dyDescent="0.25">
      <c r="A118" s="259" t="str">
        <f>IF('[1]Outside Edges'!$A117&lt;&gt;"",'[1]Outside Edges'!$A117,"")</f>
        <v>D115</v>
      </c>
      <c r="B118" s="39" t="s">
        <v>21</v>
      </c>
      <c r="C118" s="40" t="s">
        <v>21</v>
      </c>
      <c r="D118" s="42" t="s">
        <v>20</v>
      </c>
      <c r="E118" s="263" t="s">
        <v>21</v>
      </c>
      <c r="F118" s="247" t="s">
        <v>21</v>
      </c>
      <c r="G118" s="42" t="s">
        <v>20</v>
      </c>
      <c r="H118"/>
    </row>
    <row r="119" spans="1:8" ht="15.75" customHeight="1" x14ac:dyDescent="0.25">
      <c r="A119" s="258" t="str">
        <f>IF('[1]Outside Edges'!$A118&lt;&gt;"",'[1]Outside Edges'!$A118,"")</f>
        <v>D116</v>
      </c>
      <c r="B119" s="45" t="s">
        <v>21</v>
      </c>
      <c r="C119" s="46" t="s">
        <v>21</v>
      </c>
      <c r="D119" s="48" t="s">
        <v>20</v>
      </c>
      <c r="E119" s="261" t="s">
        <v>21</v>
      </c>
      <c r="F119" s="246" t="s">
        <v>21</v>
      </c>
      <c r="G119" s="48" t="s">
        <v>20</v>
      </c>
      <c r="H119"/>
    </row>
    <row r="120" spans="1:8" ht="15.75" customHeight="1" x14ac:dyDescent="0.25">
      <c r="A120" s="259" t="str">
        <f>IF('[1]Outside Edges'!$A119&lt;&gt;"",'[1]Outside Edges'!$A119,"")</f>
        <v>D117</v>
      </c>
      <c r="B120" s="39" t="s">
        <v>21</v>
      </c>
      <c r="C120" s="40" t="s">
        <v>21</v>
      </c>
      <c r="D120" s="42" t="s">
        <v>20</v>
      </c>
      <c r="E120" s="263" t="s">
        <v>21</v>
      </c>
      <c r="F120" s="247" t="s">
        <v>21</v>
      </c>
      <c r="G120" s="42" t="s">
        <v>20</v>
      </c>
      <c r="H120"/>
    </row>
    <row r="121" spans="1:8" ht="15.75" customHeight="1" x14ac:dyDescent="0.25">
      <c r="A121" s="258" t="str">
        <f>IF('[1]Outside Edges'!$A120&lt;&gt;"",'[1]Outside Edges'!$A120,"")</f>
        <v>D118</v>
      </c>
      <c r="B121" s="45" t="s">
        <v>21</v>
      </c>
      <c r="C121" s="46" t="s">
        <v>21</v>
      </c>
      <c r="D121" s="48" t="s">
        <v>20</v>
      </c>
      <c r="E121" s="45" t="s">
        <v>21</v>
      </c>
      <c r="F121" s="46" t="s">
        <v>21</v>
      </c>
      <c r="G121" s="48" t="s">
        <v>20</v>
      </c>
      <c r="H121"/>
    </row>
    <row r="122" spans="1:8" ht="15.75" customHeight="1" x14ac:dyDescent="0.25">
      <c r="A122" s="259" t="str">
        <f>IF('[1]Outside Edges'!$A121&lt;&gt;"",'[1]Outside Edges'!$A121,"")</f>
        <v>D119</v>
      </c>
      <c r="B122" s="39" t="s">
        <v>21</v>
      </c>
      <c r="C122" s="40" t="s">
        <v>21</v>
      </c>
      <c r="D122" s="42" t="s">
        <v>20</v>
      </c>
      <c r="E122" s="39" t="s">
        <v>21</v>
      </c>
      <c r="F122" s="40" t="s">
        <v>21</v>
      </c>
      <c r="G122" s="42" t="s">
        <v>20</v>
      </c>
      <c r="H122"/>
    </row>
    <row r="123" spans="1:8" ht="15.75" customHeight="1" x14ac:dyDescent="0.25">
      <c r="A123" s="258" t="str">
        <f>IF('[1]Outside Edges'!$A122&lt;&gt;"",'[1]Outside Edges'!$A122,"")</f>
        <v>D120</v>
      </c>
      <c r="B123" s="45" t="s">
        <v>21</v>
      </c>
      <c r="C123" s="46" t="s">
        <v>21</v>
      </c>
      <c r="D123" s="48" t="s">
        <v>20</v>
      </c>
      <c r="E123" s="261" t="s">
        <v>21</v>
      </c>
      <c r="F123" s="246" t="s">
        <v>21</v>
      </c>
      <c r="G123" s="48" t="s">
        <v>20</v>
      </c>
      <c r="H123"/>
    </row>
    <row r="124" spans="1:8" ht="15.75" customHeight="1" x14ac:dyDescent="0.25">
      <c r="A124" s="259" t="str">
        <f>IF('[1]Outside Edges'!$A123&lt;&gt;"",'[1]Outside Edges'!$A123,"")</f>
        <v>D121</v>
      </c>
      <c r="B124" s="263" t="s">
        <v>21</v>
      </c>
      <c r="C124" s="247" t="s">
        <v>21</v>
      </c>
      <c r="D124" s="42" t="s">
        <v>20</v>
      </c>
      <c r="E124" s="263" t="s">
        <v>21</v>
      </c>
      <c r="F124" s="247" t="s">
        <v>21</v>
      </c>
      <c r="G124" s="42" t="s">
        <v>20</v>
      </c>
      <c r="H124"/>
    </row>
    <row r="125" spans="1:8" ht="15.75" customHeight="1" x14ac:dyDescent="0.25">
      <c r="A125" s="258" t="str">
        <f>IF('[1]Outside Edges'!$A124&lt;&gt;"",'[1]Outside Edges'!$A124,"")</f>
        <v>D122</v>
      </c>
      <c r="B125" s="261" t="s">
        <v>21</v>
      </c>
      <c r="C125" s="246" t="s">
        <v>21</v>
      </c>
      <c r="D125" s="48" t="s">
        <v>20</v>
      </c>
      <c r="E125" s="261" t="s">
        <v>21</v>
      </c>
      <c r="F125" s="246" t="s">
        <v>21</v>
      </c>
      <c r="G125" s="48" t="s">
        <v>20</v>
      </c>
      <c r="H125"/>
    </row>
    <row r="126" spans="1:8" ht="15.75" customHeight="1" x14ac:dyDescent="0.25">
      <c r="A126" s="259" t="str">
        <f>IF('[1]Outside Edges'!$A125&lt;&gt;"",'[1]Outside Edges'!$A125,"")</f>
        <v>D123</v>
      </c>
      <c r="B126" s="263" t="s">
        <v>21</v>
      </c>
      <c r="C126" s="247" t="s">
        <v>21</v>
      </c>
      <c r="D126" s="42" t="s">
        <v>20</v>
      </c>
      <c r="E126" s="263" t="s">
        <v>21</v>
      </c>
      <c r="F126" s="247" t="s">
        <v>21</v>
      </c>
      <c r="G126" s="42" t="s">
        <v>20</v>
      </c>
      <c r="H126"/>
    </row>
    <row r="127" spans="1:8" ht="15.75" customHeight="1" x14ac:dyDescent="0.25">
      <c r="A127" s="258" t="str">
        <f>IF('[1]Outside Edges'!$A126&lt;&gt;"",'[1]Outside Edges'!$A126,"")</f>
        <v>D124</v>
      </c>
      <c r="B127" s="45" t="s">
        <v>21</v>
      </c>
      <c r="C127" s="46" t="s">
        <v>21</v>
      </c>
      <c r="D127" s="48" t="s">
        <v>20</v>
      </c>
      <c r="E127" s="261" t="s">
        <v>21</v>
      </c>
      <c r="F127" s="246" t="s">
        <v>21</v>
      </c>
      <c r="G127" s="48" t="s">
        <v>20</v>
      </c>
      <c r="H127"/>
    </row>
    <row r="128" spans="1:8" ht="15.75" customHeight="1" x14ac:dyDescent="0.25">
      <c r="A128" s="259" t="str">
        <f>IF('[1]Outside Edges'!$A127&lt;&gt;"",'[1]Outside Edges'!$A127,"")</f>
        <v>D125</v>
      </c>
      <c r="B128" s="39" t="s">
        <v>21</v>
      </c>
      <c r="C128" s="40" t="s">
        <v>21</v>
      </c>
      <c r="D128" s="42" t="s">
        <v>20</v>
      </c>
      <c r="E128" s="263" t="s">
        <v>21</v>
      </c>
      <c r="F128" s="247" t="s">
        <v>21</v>
      </c>
      <c r="G128" s="42" t="s">
        <v>20</v>
      </c>
      <c r="H128"/>
    </row>
    <row r="129" spans="1:8" ht="15.75" customHeight="1" x14ac:dyDescent="0.25">
      <c r="A129" s="258" t="str">
        <f>IF('[1]Outside Edges'!$A128&lt;&gt;"",'[1]Outside Edges'!$A128,"")</f>
        <v>D126</v>
      </c>
      <c r="B129" s="45" t="s">
        <v>21</v>
      </c>
      <c r="C129" s="46" t="s">
        <v>21</v>
      </c>
      <c r="D129" s="48" t="s">
        <v>20</v>
      </c>
      <c r="E129" s="261" t="s">
        <v>21</v>
      </c>
      <c r="F129" s="246" t="s">
        <v>21</v>
      </c>
      <c r="G129" s="48" t="s">
        <v>20</v>
      </c>
      <c r="H129"/>
    </row>
    <row r="130" spans="1:8" ht="15.75" customHeight="1" x14ac:dyDescent="0.25">
      <c r="A130" s="259" t="str">
        <f>IF('[1]Outside Edges'!$A129&lt;&gt;"",'[1]Outside Edges'!$A129,"")</f>
        <v>D127</v>
      </c>
      <c r="B130" s="263" t="s">
        <v>21</v>
      </c>
      <c r="C130" s="247" t="s">
        <v>21</v>
      </c>
      <c r="D130" s="42" t="s">
        <v>20</v>
      </c>
      <c r="E130" s="263" t="s">
        <v>21</v>
      </c>
      <c r="F130" s="247" t="s">
        <v>21</v>
      </c>
      <c r="G130" s="42" t="s">
        <v>20</v>
      </c>
      <c r="H130"/>
    </row>
    <row r="131" spans="1:8" ht="15.75" customHeight="1" x14ac:dyDescent="0.25">
      <c r="A131" s="258" t="str">
        <f>IF('[1]Outside Edges'!$A130&lt;&gt;"",'[1]Outside Edges'!$A130,"")</f>
        <v>D128</v>
      </c>
      <c r="B131" s="261" t="s">
        <v>21</v>
      </c>
      <c r="C131" s="246" t="s">
        <v>21</v>
      </c>
      <c r="D131" s="48" t="s">
        <v>20</v>
      </c>
      <c r="E131" s="261" t="s">
        <v>21</v>
      </c>
      <c r="F131" s="246" t="s">
        <v>21</v>
      </c>
      <c r="G131" s="48" t="s">
        <v>20</v>
      </c>
      <c r="H131"/>
    </row>
    <row r="132" spans="1:8" ht="15.75" customHeight="1" x14ac:dyDescent="0.25">
      <c r="A132" s="259" t="str">
        <f>IF('[1]Outside Edges'!$A131&lt;&gt;"",'[1]Outside Edges'!$A131,"")</f>
        <v>D129</v>
      </c>
      <c r="B132" s="39" t="s">
        <v>21</v>
      </c>
      <c r="C132" s="40" t="s">
        <v>21</v>
      </c>
      <c r="D132" s="42" t="s">
        <v>20</v>
      </c>
      <c r="E132" s="39" t="s">
        <v>21</v>
      </c>
      <c r="F132" s="40" t="s">
        <v>21</v>
      </c>
      <c r="G132" s="42" t="s">
        <v>20</v>
      </c>
      <c r="H132"/>
    </row>
    <row r="133" spans="1:8" ht="15.75" customHeight="1" x14ac:dyDescent="0.25">
      <c r="A133" s="258" t="str">
        <f>IF('[1]Outside Edges'!$A132&lt;&gt;"",'[1]Outside Edges'!$A132,"")</f>
        <v>D130</v>
      </c>
      <c r="B133" s="261" t="s">
        <v>21</v>
      </c>
      <c r="C133" s="246" t="s">
        <v>21</v>
      </c>
      <c r="D133" s="48" t="s">
        <v>20</v>
      </c>
      <c r="E133" s="261" t="s">
        <v>21</v>
      </c>
      <c r="F133" s="246" t="s">
        <v>21</v>
      </c>
      <c r="G133" s="48" t="s">
        <v>20</v>
      </c>
      <c r="H133"/>
    </row>
    <row r="134" spans="1:8" ht="15.75" customHeight="1" x14ac:dyDescent="0.25">
      <c r="A134" s="259" t="str">
        <f>IF('[1]Outside Edges'!$A133&lt;&gt;"",'[1]Outside Edges'!$A133,"")</f>
        <v>D131</v>
      </c>
      <c r="B134" s="39" t="s">
        <v>21</v>
      </c>
      <c r="C134" s="40" t="s">
        <v>21</v>
      </c>
      <c r="D134" s="42" t="s">
        <v>20</v>
      </c>
      <c r="E134" s="263" t="s">
        <v>21</v>
      </c>
      <c r="F134" s="247" t="s">
        <v>21</v>
      </c>
      <c r="G134" s="42" t="s">
        <v>20</v>
      </c>
      <c r="H134"/>
    </row>
    <row r="135" spans="1:8" ht="15.75" customHeight="1" x14ac:dyDescent="0.25">
      <c r="A135" s="258" t="str">
        <f>IF('[1]Outside Edges'!$A134&lt;&gt;"",'[1]Outside Edges'!$A134,"")</f>
        <v>D132</v>
      </c>
      <c r="B135" s="261" t="s">
        <v>21</v>
      </c>
      <c r="C135" s="246" t="s">
        <v>21</v>
      </c>
      <c r="D135" s="48" t="s">
        <v>20</v>
      </c>
      <c r="E135" s="261" t="s">
        <v>21</v>
      </c>
      <c r="F135" s="246" t="s">
        <v>21</v>
      </c>
      <c r="G135" s="48" t="s">
        <v>20</v>
      </c>
      <c r="H135"/>
    </row>
    <row r="136" spans="1:8" ht="15.75" customHeight="1" x14ac:dyDescent="0.25">
      <c r="A136" s="259" t="str">
        <f>IF('[1]Outside Edges'!$A135&lt;&gt;"",'[1]Outside Edges'!$A135,"")</f>
        <v>D133</v>
      </c>
      <c r="B136" s="263" t="s">
        <v>21</v>
      </c>
      <c r="C136" s="247" t="s">
        <v>21</v>
      </c>
      <c r="D136" s="42" t="s">
        <v>20</v>
      </c>
      <c r="E136" s="263" t="s">
        <v>21</v>
      </c>
      <c r="F136" s="247" t="s">
        <v>21</v>
      </c>
      <c r="G136" s="42" t="s">
        <v>20</v>
      </c>
      <c r="H136"/>
    </row>
    <row r="137" spans="1:8" ht="15.75" customHeight="1" x14ac:dyDescent="0.25">
      <c r="A137" s="258" t="str">
        <f>IF('[1]Outside Edges'!$A136&lt;&gt;"",'[1]Outside Edges'!$A136,"")</f>
        <v>D134</v>
      </c>
      <c r="B137" s="45" t="s">
        <v>21</v>
      </c>
      <c r="C137" s="46" t="s">
        <v>21</v>
      </c>
      <c r="D137" s="48" t="s">
        <v>20</v>
      </c>
      <c r="E137" s="261" t="s">
        <v>21</v>
      </c>
      <c r="F137" s="246" t="s">
        <v>21</v>
      </c>
      <c r="G137" s="48" t="s">
        <v>20</v>
      </c>
      <c r="H137"/>
    </row>
    <row r="138" spans="1:8" ht="15.75" customHeight="1" x14ac:dyDescent="0.25">
      <c r="A138" s="259" t="str">
        <f>IF('[1]Outside Edges'!$A137&lt;&gt;"",'[1]Outside Edges'!$A137,"")</f>
        <v>D135</v>
      </c>
      <c r="B138" s="39" t="s">
        <v>21</v>
      </c>
      <c r="C138" s="40" t="s">
        <v>21</v>
      </c>
      <c r="D138" s="42" t="s">
        <v>20</v>
      </c>
      <c r="E138" s="263" t="s">
        <v>21</v>
      </c>
      <c r="F138" s="247" t="s">
        <v>21</v>
      </c>
      <c r="G138" s="42" t="s">
        <v>20</v>
      </c>
      <c r="H138"/>
    </row>
    <row r="139" spans="1:8" ht="15.75" customHeight="1" x14ac:dyDescent="0.25">
      <c r="A139" s="258" t="str">
        <f>IF('[1]Outside Edges'!$A138&lt;&gt;"",'[1]Outside Edges'!$A138,"")</f>
        <v>D136</v>
      </c>
      <c r="B139" s="45" t="s">
        <v>21</v>
      </c>
      <c r="C139" s="46" t="s">
        <v>21</v>
      </c>
      <c r="D139" s="48" t="s">
        <v>20</v>
      </c>
      <c r="E139" s="261" t="s">
        <v>21</v>
      </c>
      <c r="F139" s="246" t="s">
        <v>21</v>
      </c>
      <c r="G139" s="48" t="s">
        <v>20</v>
      </c>
      <c r="H139"/>
    </row>
    <row r="140" spans="1:8" ht="15.75" customHeight="1" x14ac:dyDescent="0.25">
      <c r="A140" s="259" t="str">
        <f>IF('[1]Outside Edges'!$A139&lt;&gt;"",'[1]Outside Edges'!$A139,"")</f>
        <v>D137</v>
      </c>
      <c r="B140" s="39" t="s">
        <v>21</v>
      </c>
      <c r="C140" s="40" t="s">
        <v>21</v>
      </c>
      <c r="D140" s="42" t="s">
        <v>20</v>
      </c>
      <c r="E140" s="263" t="s">
        <v>21</v>
      </c>
      <c r="F140" s="247" t="s">
        <v>21</v>
      </c>
      <c r="G140" s="42" t="s">
        <v>20</v>
      </c>
      <c r="H140"/>
    </row>
    <row r="141" spans="1:8" ht="15.75" customHeight="1" x14ac:dyDescent="0.25">
      <c r="A141" s="258" t="str">
        <f>IF('[1]Outside Edges'!$A140&lt;&gt;"",'[1]Outside Edges'!$A140,"")</f>
        <v>D138</v>
      </c>
      <c r="B141" s="45" t="s">
        <v>21</v>
      </c>
      <c r="C141" s="46" t="s">
        <v>21</v>
      </c>
      <c r="D141" s="48" t="s">
        <v>20</v>
      </c>
      <c r="E141" s="261" t="s">
        <v>21</v>
      </c>
      <c r="F141" s="246" t="s">
        <v>21</v>
      </c>
      <c r="G141" s="48" t="s">
        <v>20</v>
      </c>
      <c r="H141"/>
    </row>
    <row r="142" spans="1:8" ht="15.75" customHeight="1" x14ac:dyDescent="0.25">
      <c r="A142" s="259" t="str">
        <f>IF('[1]Outside Edges'!$A141&lt;&gt;"",'[1]Outside Edges'!$A141,"")</f>
        <v>D139</v>
      </c>
      <c r="B142" s="39" t="s">
        <v>21</v>
      </c>
      <c r="C142" s="40" t="s">
        <v>21</v>
      </c>
      <c r="D142" s="42" t="s">
        <v>20</v>
      </c>
      <c r="E142" s="263" t="s">
        <v>21</v>
      </c>
      <c r="F142" s="247" t="s">
        <v>21</v>
      </c>
      <c r="G142" s="42" t="s">
        <v>20</v>
      </c>
      <c r="H142"/>
    </row>
    <row r="143" spans="1:8" ht="15.75" customHeight="1" x14ac:dyDescent="0.25">
      <c r="A143" s="258" t="str">
        <f>IF('[1]Outside Edges'!$A142&lt;&gt;"",'[1]Outside Edges'!$A142,"")</f>
        <v>D140</v>
      </c>
      <c r="B143" s="261" t="s">
        <v>21</v>
      </c>
      <c r="C143" s="246" t="s">
        <v>21</v>
      </c>
      <c r="D143" s="48" t="s">
        <v>20</v>
      </c>
      <c r="E143" s="261" t="s">
        <v>21</v>
      </c>
      <c r="F143" s="246" t="s">
        <v>21</v>
      </c>
      <c r="G143" s="48" t="s">
        <v>20</v>
      </c>
      <c r="H143"/>
    </row>
    <row r="144" spans="1:8" ht="15.75" customHeight="1" x14ac:dyDescent="0.25">
      <c r="A144" s="259" t="str">
        <f>IF('[1]Outside Edges'!$A143&lt;&gt;"",'[1]Outside Edges'!$A143,"")</f>
        <v>D141</v>
      </c>
      <c r="B144" s="39" t="s">
        <v>21</v>
      </c>
      <c r="C144" s="40" t="s">
        <v>21</v>
      </c>
      <c r="D144" s="42" t="s">
        <v>20</v>
      </c>
      <c r="E144" s="263" t="s">
        <v>21</v>
      </c>
      <c r="F144" s="247" t="s">
        <v>21</v>
      </c>
      <c r="G144" s="42" t="s">
        <v>20</v>
      </c>
      <c r="H144"/>
    </row>
    <row r="145" spans="1:8" ht="15.75" customHeight="1" x14ac:dyDescent="0.25">
      <c r="A145" s="258" t="str">
        <f>IF('[1]Outside Edges'!$A144&lt;&gt;"",'[1]Outside Edges'!$A144,"")</f>
        <v>D142</v>
      </c>
      <c r="B145" s="45" t="s">
        <v>21</v>
      </c>
      <c r="C145" s="46" t="s">
        <v>21</v>
      </c>
      <c r="D145" s="48" t="s">
        <v>20</v>
      </c>
      <c r="E145" s="261" t="s">
        <v>21</v>
      </c>
      <c r="F145" s="246" t="s">
        <v>21</v>
      </c>
      <c r="G145" s="48" t="s">
        <v>20</v>
      </c>
      <c r="H145"/>
    </row>
    <row r="146" spans="1:8" ht="15.75" customHeight="1" x14ac:dyDescent="0.25">
      <c r="A146" s="259" t="str">
        <f>IF('[1]Outside Edges'!$A145&lt;&gt;"",'[1]Outside Edges'!$A145,"")</f>
        <v>D143</v>
      </c>
      <c r="B146" s="39" t="s">
        <v>21</v>
      </c>
      <c r="C146" s="40" t="s">
        <v>21</v>
      </c>
      <c r="D146" s="42" t="s">
        <v>20</v>
      </c>
      <c r="E146" s="263" t="s">
        <v>21</v>
      </c>
      <c r="F146" s="247" t="s">
        <v>21</v>
      </c>
      <c r="G146" s="42" t="s">
        <v>20</v>
      </c>
      <c r="H146"/>
    </row>
    <row r="147" spans="1:8" ht="15.75" customHeight="1" x14ac:dyDescent="0.25">
      <c r="A147" s="258" t="str">
        <f>IF('[1]Outside Edges'!$A146&lt;&gt;"",'[1]Outside Edges'!$A146,"")</f>
        <v>D144</v>
      </c>
      <c r="B147" s="45" t="s">
        <v>20</v>
      </c>
      <c r="C147" s="46" t="s">
        <v>20</v>
      </c>
      <c r="D147" s="48" t="s">
        <v>21</v>
      </c>
      <c r="E147" s="45" t="s">
        <v>20</v>
      </c>
      <c r="F147" s="46" t="s">
        <v>20</v>
      </c>
      <c r="G147" s="48" t="s">
        <v>21</v>
      </c>
      <c r="H147"/>
    </row>
    <row r="148" spans="1:8" ht="15.75" customHeight="1" x14ac:dyDescent="0.25">
      <c r="A148" s="259" t="str">
        <f>IF('[1]Outside Edges'!$A147&lt;&gt;"",'[1]Outside Edges'!$A147,"")</f>
        <v>D145</v>
      </c>
      <c r="B148" s="263" t="s">
        <v>21</v>
      </c>
      <c r="C148" s="247" t="s">
        <v>21</v>
      </c>
      <c r="D148" s="42" t="s">
        <v>20</v>
      </c>
      <c r="E148" s="263" t="s">
        <v>21</v>
      </c>
      <c r="F148" s="247" t="s">
        <v>21</v>
      </c>
      <c r="G148" s="42" t="s">
        <v>20</v>
      </c>
      <c r="H148"/>
    </row>
    <row r="149" spans="1:8" ht="15.75" customHeight="1" x14ac:dyDescent="0.25">
      <c r="A149" s="258" t="str">
        <f>IF('[1]Outside Edges'!$A148&lt;&gt;"",'[1]Outside Edges'!$A148,"")</f>
        <v>D146</v>
      </c>
      <c r="B149" s="45" t="s">
        <v>21</v>
      </c>
      <c r="C149" s="46" t="s">
        <v>21</v>
      </c>
      <c r="D149" s="48" t="s">
        <v>20</v>
      </c>
      <c r="E149" s="261" t="s">
        <v>21</v>
      </c>
      <c r="F149" s="246" t="s">
        <v>21</v>
      </c>
      <c r="G149" s="48" t="s">
        <v>20</v>
      </c>
      <c r="H149"/>
    </row>
    <row r="150" spans="1:8" ht="15.75" customHeight="1" x14ac:dyDescent="0.25">
      <c r="A150" s="259" t="str">
        <f>IF('[1]Outside Edges'!$A149&lt;&gt;"",'[1]Outside Edges'!$A149,"")</f>
        <v>D147</v>
      </c>
      <c r="B150" s="263" t="s">
        <v>21</v>
      </c>
      <c r="C150" s="247" t="s">
        <v>21</v>
      </c>
      <c r="D150" s="42" t="s">
        <v>20</v>
      </c>
      <c r="E150" s="263" t="s">
        <v>21</v>
      </c>
      <c r="F150" s="247" t="s">
        <v>21</v>
      </c>
      <c r="G150" s="42" t="s">
        <v>20</v>
      </c>
      <c r="H150"/>
    </row>
    <row r="151" spans="1:8" ht="15.75" customHeight="1" x14ac:dyDescent="0.25">
      <c r="A151" s="258" t="str">
        <f>IF('[1]Outside Edges'!$A150&lt;&gt;"",'[1]Outside Edges'!$A150,"")</f>
        <v>D148</v>
      </c>
      <c r="B151" s="45" t="s">
        <v>21</v>
      </c>
      <c r="C151" s="46" t="s">
        <v>21</v>
      </c>
      <c r="D151" s="48" t="s">
        <v>20</v>
      </c>
      <c r="E151" s="261" t="s">
        <v>21</v>
      </c>
      <c r="F151" s="246" t="s">
        <v>21</v>
      </c>
      <c r="G151" s="48" t="s">
        <v>20</v>
      </c>
      <c r="H151"/>
    </row>
    <row r="152" spans="1:8" ht="15.75" customHeight="1" x14ac:dyDescent="0.25">
      <c r="A152" s="259" t="str">
        <f>IF('[1]Outside Edges'!$A151&lt;&gt;"",'[1]Outside Edges'!$A151,"")</f>
        <v>D149</v>
      </c>
      <c r="B152" s="39" t="s">
        <v>21</v>
      </c>
      <c r="C152" s="40" t="s">
        <v>21</v>
      </c>
      <c r="D152" s="42" t="s">
        <v>20</v>
      </c>
      <c r="E152" s="263" t="s">
        <v>21</v>
      </c>
      <c r="F152" s="247" t="s">
        <v>21</v>
      </c>
      <c r="G152" s="42" t="s">
        <v>20</v>
      </c>
      <c r="H152"/>
    </row>
    <row r="153" spans="1:8" ht="15.75" customHeight="1" x14ac:dyDescent="0.25">
      <c r="A153" s="258" t="str">
        <f>IF('[1]Outside Edges'!$A152&lt;&gt;"",'[1]Outside Edges'!$A152,"")</f>
        <v>D150</v>
      </c>
      <c r="B153" s="261" t="s">
        <v>21</v>
      </c>
      <c r="C153" s="46" t="s">
        <v>21</v>
      </c>
      <c r="D153" s="48" t="s">
        <v>20</v>
      </c>
      <c r="E153" s="261" t="s">
        <v>21</v>
      </c>
      <c r="F153" s="246" t="s">
        <v>21</v>
      </c>
      <c r="G153" s="48" t="s">
        <v>20</v>
      </c>
      <c r="H153"/>
    </row>
    <row r="154" spans="1:8" ht="15.75" customHeight="1" x14ac:dyDescent="0.25">
      <c r="A154" s="259" t="str">
        <f>IF('[1]Outside Edges'!$A153&lt;&gt;"",'[1]Outside Edges'!$A153,"")</f>
        <v>D151</v>
      </c>
      <c r="B154" s="39" t="s">
        <v>21</v>
      </c>
      <c r="C154" s="40" t="s">
        <v>21</v>
      </c>
      <c r="D154" s="42" t="s">
        <v>20</v>
      </c>
      <c r="E154" s="263" t="s">
        <v>21</v>
      </c>
      <c r="F154" s="247" t="s">
        <v>21</v>
      </c>
      <c r="G154" s="42" t="s">
        <v>20</v>
      </c>
      <c r="H154"/>
    </row>
    <row r="155" spans="1:8" ht="15.75" customHeight="1" x14ac:dyDescent="0.25">
      <c r="A155" s="258" t="str">
        <f>IF('[1]Outside Edges'!$A154&lt;&gt;"",'[1]Outside Edges'!$A154,"")</f>
        <v>D152</v>
      </c>
      <c r="B155" s="45" t="s">
        <v>21</v>
      </c>
      <c r="C155" s="46" t="s">
        <v>21</v>
      </c>
      <c r="D155" s="48" t="s">
        <v>20</v>
      </c>
      <c r="E155" s="45" t="s">
        <v>21</v>
      </c>
      <c r="F155" s="46" t="s">
        <v>21</v>
      </c>
      <c r="G155" s="48" t="s">
        <v>20</v>
      </c>
      <c r="H155"/>
    </row>
    <row r="156" spans="1:8" ht="15.75" customHeight="1" x14ac:dyDescent="0.25">
      <c r="A156" s="259" t="str">
        <f>IF('[1]Outside Edges'!$A155&lt;&gt;"",'[1]Outside Edges'!$A155,"")</f>
        <v>D153</v>
      </c>
      <c r="B156" s="39" t="s">
        <v>21</v>
      </c>
      <c r="C156" s="40" t="s">
        <v>21</v>
      </c>
      <c r="D156" s="42" t="s">
        <v>20</v>
      </c>
      <c r="E156" s="39" t="s">
        <v>21</v>
      </c>
      <c r="F156" s="40" t="s">
        <v>21</v>
      </c>
      <c r="G156" s="42" t="s">
        <v>20</v>
      </c>
      <c r="H156"/>
    </row>
    <row r="157" spans="1:8" ht="15.75" customHeight="1" x14ac:dyDescent="0.25">
      <c r="A157" s="258" t="str">
        <f>IF('[1]Outside Edges'!$A156&lt;&gt;"",'[1]Outside Edges'!$A156,"")</f>
        <v>D154</v>
      </c>
      <c r="B157" s="45" t="s">
        <v>21</v>
      </c>
      <c r="C157" s="46" t="s">
        <v>21</v>
      </c>
      <c r="D157" s="48" t="s">
        <v>20</v>
      </c>
      <c r="E157" s="261" t="s">
        <v>21</v>
      </c>
      <c r="F157" s="246" t="s">
        <v>21</v>
      </c>
      <c r="G157" s="48" t="s">
        <v>20</v>
      </c>
      <c r="H157"/>
    </row>
    <row r="158" spans="1:8" ht="15.75" customHeight="1" x14ac:dyDescent="0.25">
      <c r="A158" s="259" t="str">
        <f>IF('[1]Outside Edges'!$A157&lt;&gt;"",'[1]Outside Edges'!$A157,"")</f>
        <v>D155</v>
      </c>
      <c r="B158" s="263" t="s">
        <v>21</v>
      </c>
      <c r="C158" s="247" t="s">
        <v>21</v>
      </c>
      <c r="D158" s="42" t="s">
        <v>20</v>
      </c>
      <c r="E158" s="263" t="s">
        <v>21</v>
      </c>
      <c r="F158" s="247" t="s">
        <v>21</v>
      </c>
      <c r="G158" s="42" t="s">
        <v>20</v>
      </c>
      <c r="H158"/>
    </row>
    <row r="159" spans="1:8" ht="15.75" customHeight="1" x14ac:dyDescent="0.25">
      <c r="A159" s="258" t="str">
        <f>IF('[1]Outside Edges'!$A158&lt;&gt;"",'[1]Outside Edges'!$A158,"")</f>
        <v>D156</v>
      </c>
      <c r="B159" s="261" t="s">
        <v>21</v>
      </c>
      <c r="C159" s="246" t="s">
        <v>21</v>
      </c>
      <c r="D159" s="48" t="s">
        <v>20</v>
      </c>
      <c r="E159" s="261" t="s">
        <v>21</v>
      </c>
      <c r="F159" s="246" t="s">
        <v>21</v>
      </c>
      <c r="G159" s="48" t="s">
        <v>20</v>
      </c>
      <c r="H159"/>
    </row>
    <row r="160" spans="1:8" ht="15.75" customHeight="1" x14ac:dyDescent="0.25">
      <c r="A160" s="259" t="str">
        <f>IF('[1]Outside Edges'!$A159&lt;&gt;"",'[1]Outside Edges'!$A159,"")</f>
        <v>D157</v>
      </c>
      <c r="B160" s="39" t="s">
        <v>21</v>
      </c>
      <c r="C160" s="40" t="s">
        <v>21</v>
      </c>
      <c r="D160" s="42" t="s">
        <v>20</v>
      </c>
      <c r="E160" s="263" t="s">
        <v>21</v>
      </c>
      <c r="F160" s="247" t="s">
        <v>21</v>
      </c>
      <c r="G160" s="42" t="s">
        <v>20</v>
      </c>
      <c r="H160"/>
    </row>
    <row r="161" spans="1:9" ht="15.75" customHeight="1" x14ac:dyDescent="0.25">
      <c r="A161" s="258" t="str">
        <f>IF('[1]Outside Edges'!$A160&lt;&gt;"",'[1]Outside Edges'!$A160,"")</f>
        <v>D158</v>
      </c>
      <c r="B161" s="45" t="s">
        <v>21</v>
      </c>
      <c r="C161" s="46" t="s">
        <v>21</v>
      </c>
      <c r="D161" s="48" t="s">
        <v>20</v>
      </c>
      <c r="E161" s="261" t="s">
        <v>21</v>
      </c>
      <c r="F161" s="246" t="s">
        <v>21</v>
      </c>
      <c r="G161" s="48" t="s">
        <v>20</v>
      </c>
      <c r="H161"/>
    </row>
    <row r="162" spans="1:9" ht="15.75" customHeight="1" x14ac:dyDescent="0.25">
      <c r="A162" s="259" t="str">
        <f>IF('[1]Outside Edges'!$A161&lt;&gt;"",'[1]Outside Edges'!$A161,"")</f>
        <v>D159</v>
      </c>
      <c r="B162" s="263" t="s">
        <v>21</v>
      </c>
      <c r="C162" s="247" t="s">
        <v>21</v>
      </c>
      <c r="D162" s="42" t="s">
        <v>20</v>
      </c>
      <c r="E162" s="263" t="s">
        <v>21</v>
      </c>
      <c r="F162" s="247" t="s">
        <v>21</v>
      </c>
      <c r="G162" s="42" t="s">
        <v>20</v>
      </c>
      <c r="H162"/>
    </row>
    <row r="163" spans="1:9" x14ac:dyDescent="0.25">
      <c r="A163" s="258" t="str">
        <f>IF('[1]Outside Edges'!$A162&lt;&gt;"",'[1]Outside Edges'!$A162,"")</f>
        <v>D160</v>
      </c>
      <c r="B163" s="45" t="s">
        <v>21</v>
      </c>
      <c r="C163" s="46" t="s">
        <v>21</v>
      </c>
      <c r="D163" s="48" t="s">
        <v>20</v>
      </c>
      <c r="E163" s="45" t="s">
        <v>21</v>
      </c>
      <c r="F163" s="46" t="s">
        <v>21</v>
      </c>
      <c r="G163" s="48" t="s">
        <v>20</v>
      </c>
      <c r="H163"/>
    </row>
    <row r="164" spans="1:9" x14ac:dyDescent="0.25">
      <c r="A164" s="259" t="str">
        <f>IF('[1]Outside Edges'!$A163&lt;&gt;"",'[1]Outside Edges'!$A163,"")</f>
        <v>D161</v>
      </c>
      <c r="B164" s="39" t="s">
        <v>21</v>
      </c>
      <c r="C164" s="40" t="s">
        <v>21</v>
      </c>
      <c r="D164" s="42" t="s">
        <v>20</v>
      </c>
      <c r="E164" s="39" t="s">
        <v>21</v>
      </c>
      <c r="F164" s="40" t="s">
        <v>21</v>
      </c>
      <c r="G164" s="42" t="s">
        <v>20</v>
      </c>
      <c r="H164"/>
    </row>
    <row r="165" spans="1:9" x14ac:dyDescent="0.25">
      <c r="A165" s="258" t="str">
        <f>IF('[1]Outside Edges'!$A164&lt;&gt;"",'[1]Outside Edges'!$A164,"")</f>
        <v>D162</v>
      </c>
      <c r="B165" s="261" t="s">
        <v>21</v>
      </c>
      <c r="C165" s="246" t="s">
        <v>21</v>
      </c>
      <c r="D165" s="48" t="s">
        <v>20</v>
      </c>
      <c r="E165" s="261" t="s">
        <v>21</v>
      </c>
      <c r="F165" s="246" t="s">
        <v>21</v>
      </c>
      <c r="G165" s="48" t="s">
        <v>20</v>
      </c>
      <c r="H165"/>
    </row>
    <row r="166" spans="1:9" x14ac:dyDescent="0.25">
      <c r="A166" s="259" t="str">
        <f>IF('[1]Outside Edges'!$A165&lt;&gt;"",'[1]Outside Edges'!$A165,"")</f>
        <v>D163</v>
      </c>
      <c r="B166" s="263" t="s">
        <v>21</v>
      </c>
      <c r="C166" s="247" t="s">
        <v>21</v>
      </c>
      <c r="D166" s="42" t="s">
        <v>20</v>
      </c>
      <c r="E166" s="263" t="s">
        <v>21</v>
      </c>
      <c r="F166" s="247" t="s">
        <v>21</v>
      </c>
      <c r="G166" s="42" t="s">
        <v>20</v>
      </c>
      <c r="H166"/>
    </row>
    <row r="167" spans="1:9" x14ac:dyDescent="0.25">
      <c r="A167" s="258" t="str">
        <f>IF('[1]Outside Edges'!$A166&lt;&gt;"",'[1]Outside Edges'!$A166,"")</f>
        <v>D164</v>
      </c>
      <c r="B167" s="45" t="s">
        <v>21</v>
      </c>
      <c r="C167" s="46" t="s">
        <v>21</v>
      </c>
      <c r="D167" s="48" t="s">
        <v>20</v>
      </c>
      <c r="E167" s="261" t="s">
        <v>21</v>
      </c>
      <c r="F167" s="246" t="s">
        <v>21</v>
      </c>
      <c r="G167" s="48" t="s">
        <v>20</v>
      </c>
      <c r="H167"/>
    </row>
    <row r="168" spans="1:9" x14ac:dyDescent="0.25">
      <c r="A168" s="259" t="str">
        <f>IF('[1]Outside Edges'!$A167&lt;&gt;"",'[1]Outside Edges'!$A167,"")</f>
        <v>D165</v>
      </c>
      <c r="B168" s="39" t="s">
        <v>21</v>
      </c>
      <c r="C168" s="40" t="s">
        <v>21</v>
      </c>
      <c r="D168" s="42" t="s">
        <v>20</v>
      </c>
      <c r="E168" s="263" t="s">
        <v>21</v>
      </c>
      <c r="F168" s="247" t="s">
        <v>21</v>
      </c>
      <c r="G168" s="42" t="s">
        <v>20</v>
      </c>
      <c r="H168"/>
    </row>
    <row r="169" spans="1:9" x14ac:dyDescent="0.25">
      <c r="A169" s="258" t="str">
        <f>IF('[1]Outside Edges'!$A168&lt;&gt;"",'[1]Outside Edges'!$A168,"")</f>
        <v>D166</v>
      </c>
      <c r="B169" s="261" t="s">
        <v>21</v>
      </c>
      <c r="C169" s="246" t="s">
        <v>21</v>
      </c>
      <c r="D169" s="48" t="s">
        <v>20</v>
      </c>
      <c r="E169" s="261" t="s">
        <v>21</v>
      </c>
      <c r="F169" s="246" t="s">
        <v>21</v>
      </c>
      <c r="G169" s="48" t="s">
        <v>20</v>
      </c>
      <c r="H169"/>
    </row>
    <row r="170" spans="1:9" ht="18.75" x14ac:dyDescent="0.3">
      <c r="A170" s="260" t="str">
        <f>IF('[1]Outside Edges'!$A169&lt;&gt;"",'[1]Outside Edges'!$A169,"")</f>
        <v>D167</v>
      </c>
      <c r="B170" s="39" t="s">
        <v>21</v>
      </c>
      <c r="C170" s="40" t="s">
        <v>21</v>
      </c>
      <c r="D170" s="173" t="s">
        <v>20</v>
      </c>
      <c r="E170" s="263" t="s">
        <v>21</v>
      </c>
      <c r="F170" s="247" t="s">
        <v>21</v>
      </c>
      <c r="G170" s="173" t="s">
        <v>20</v>
      </c>
      <c r="H170"/>
      <c r="I170" s="250"/>
    </row>
    <row r="171" spans="1:9" ht="18.75" x14ac:dyDescent="0.3">
      <c r="A171" s="258" t="str">
        <f>IF('[1]Outside Edges'!$A170&lt;&gt;"",'[1]Outside Edges'!$A170,"")</f>
        <v>D168</v>
      </c>
      <c r="B171" s="45" t="s">
        <v>21</v>
      </c>
      <c r="C171" s="46" t="s">
        <v>21</v>
      </c>
      <c r="D171" s="48" t="s">
        <v>20</v>
      </c>
      <c r="E171" s="261" t="s">
        <v>21</v>
      </c>
      <c r="F171" s="246" t="s">
        <v>21</v>
      </c>
      <c r="G171" s="48" t="s">
        <v>20</v>
      </c>
      <c r="H171"/>
      <c r="I171" s="250"/>
    </row>
    <row r="172" spans="1:9" x14ac:dyDescent="0.25">
      <c r="A172" s="260" t="str">
        <f>IF('[1]Outside Edges'!$A171&lt;&gt;"",'[1]Outside Edges'!$A171,"")</f>
        <v>D169</v>
      </c>
      <c r="B172" s="263" t="s">
        <v>21</v>
      </c>
      <c r="C172" s="247" t="s">
        <v>21</v>
      </c>
      <c r="D172" s="173" t="s">
        <v>20</v>
      </c>
      <c r="E172" s="263" t="s">
        <v>21</v>
      </c>
      <c r="F172" s="247" t="s">
        <v>21</v>
      </c>
      <c r="G172" s="173" t="s">
        <v>20</v>
      </c>
      <c r="H172"/>
    </row>
    <row r="173" spans="1:9" x14ac:dyDescent="0.25">
      <c r="A173" s="258" t="str">
        <f>IF('[1]Outside Edges'!$A172&lt;&gt;"",'[1]Outside Edges'!$A172,"")</f>
        <v>D170</v>
      </c>
      <c r="B173" s="261" t="s">
        <v>21</v>
      </c>
      <c r="C173" s="246" t="s">
        <v>21</v>
      </c>
      <c r="D173" s="48" t="s">
        <v>20</v>
      </c>
      <c r="E173" s="261" t="s">
        <v>21</v>
      </c>
      <c r="F173" s="246" t="s">
        <v>21</v>
      </c>
      <c r="G173" s="48" t="s">
        <v>20</v>
      </c>
      <c r="H173"/>
    </row>
    <row r="174" spans="1:9" x14ac:dyDescent="0.25">
      <c r="A174" s="260" t="str">
        <f>IF('[1]Outside Edges'!$A173&lt;&gt;"",'[1]Outside Edges'!$A173,"")</f>
        <v>D171</v>
      </c>
      <c r="B174" s="39" t="s">
        <v>21</v>
      </c>
      <c r="C174" s="40" t="s">
        <v>21</v>
      </c>
      <c r="D174" s="173" t="s">
        <v>20</v>
      </c>
      <c r="E174" s="263" t="s">
        <v>21</v>
      </c>
      <c r="F174" s="247" t="s">
        <v>21</v>
      </c>
      <c r="G174" s="173" t="s">
        <v>20</v>
      </c>
      <c r="H174"/>
    </row>
    <row r="175" spans="1:9" x14ac:dyDescent="0.25">
      <c r="A175" s="258" t="str">
        <f>IF('[1]Outside Edges'!$A174&lt;&gt;"",'[1]Outside Edges'!$A174,"")</f>
        <v>D172</v>
      </c>
      <c r="B175" s="45" t="s">
        <v>21</v>
      </c>
      <c r="C175" s="46" t="s">
        <v>21</v>
      </c>
      <c r="D175" s="48" t="s">
        <v>20</v>
      </c>
      <c r="E175" s="261" t="s">
        <v>21</v>
      </c>
      <c r="F175" s="246" t="s">
        <v>21</v>
      </c>
      <c r="G175" s="48" t="s">
        <v>20</v>
      </c>
      <c r="H175"/>
    </row>
    <row r="176" spans="1:9" x14ac:dyDescent="0.25">
      <c r="A176" s="259" t="str">
        <f>IF('[1]Outside Edges'!$A175&lt;&gt;"",'[1]Outside Edges'!$A175,"")</f>
        <v>D173</v>
      </c>
      <c r="B176" s="263" t="s">
        <v>21</v>
      </c>
      <c r="C176" s="247" t="s">
        <v>21</v>
      </c>
      <c r="D176" s="205" t="s">
        <v>20</v>
      </c>
      <c r="E176" s="263" t="s">
        <v>21</v>
      </c>
      <c r="F176" s="247" t="s">
        <v>21</v>
      </c>
      <c r="G176" s="205" t="s">
        <v>20</v>
      </c>
      <c r="H176"/>
    </row>
    <row r="177" spans="1:8" x14ac:dyDescent="0.25">
      <c r="A177" s="258" t="str">
        <f>IF('[1]Outside Edges'!$A176&lt;&gt;"",'[1]Outside Edges'!$A176,"")</f>
        <v>D174</v>
      </c>
      <c r="B177" s="45" t="s">
        <v>21</v>
      </c>
      <c r="C177" s="46" t="s">
        <v>21</v>
      </c>
      <c r="D177" s="48" t="s">
        <v>20</v>
      </c>
      <c r="E177" s="261" t="s">
        <v>21</v>
      </c>
      <c r="F177" s="246" t="s">
        <v>21</v>
      </c>
      <c r="G177" s="48" t="s">
        <v>20</v>
      </c>
      <c r="H177"/>
    </row>
    <row r="178" spans="1:8" x14ac:dyDescent="0.25">
      <c r="A178" s="259" t="str">
        <f>IF('[1]Outside Edges'!$A177&lt;&gt;"",'[1]Outside Edges'!$A177,"")</f>
        <v>D175</v>
      </c>
      <c r="B178" s="39" t="s">
        <v>21</v>
      </c>
      <c r="C178" s="40" t="s">
        <v>21</v>
      </c>
      <c r="D178" s="205" t="s">
        <v>20</v>
      </c>
      <c r="E178" s="263" t="s">
        <v>21</v>
      </c>
      <c r="F178" s="247" t="s">
        <v>21</v>
      </c>
      <c r="G178" s="205" t="s">
        <v>20</v>
      </c>
      <c r="H178"/>
    </row>
    <row r="179" spans="1:8" x14ac:dyDescent="0.25">
      <c r="A179" s="258" t="str">
        <f>IF('[1]Outside Edges'!$A178&lt;&gt;"",'[1]Outside Edges'!$A178,"")</f>
        <v>D176</v>
      </c>
      <c r="B179" s="45" t="s">
        <v>21</v>
      </c>
      <c r="C179" s="46" t="s">
        <v>21</v>
      </c>
      <c r="D179" s="48" t="s">
        <v>20</v>
      </c>
      <c r="E179" s="261" t="s">
        <v>21</v>
      </c>
      <c r="F179" s="246" t="s">
        <v>21</v>
      </c>
      <c r="G179" s="48" t="s">
        <v>20</v>
      </c>
      <c r="H179"/>
    </row>
    <row r="180" spans="1:8" x14ac:dyDescent="0.25">
      <c r="A180" s="259" t="str">
        <f>IF('[1]Outside Edges'!$A179&lt;&gt;"",'[1]Outside Edges'!$A179,"")</f>
        <v>D177</v>
      </c>
      <c r="B180" s="263" t="s">
        <v>21</v>
      </c>
      <c r="C180" s="40" t="s">
        <v>21</v>
      </c>
      <c r="D180" s="205" t="s">
        <v>20</v>
      </c>
      <c r="E180" s="263" t="s">
        <v>21</v>
      </c>
      <c r="F180" s="247" t="s">
        <v>21</v>
      </c>
      <c r="G180" s="205" t="s">
        <v>20</v>
      </c>
      <c r="H180"/>
    </row>
    <row r="181" spans="1:8" x14ac:dyDescent="0.25">
      <c r="A181" s="258" t="str">
        <f>IF('[1]Outside Edges'!$A180&lt;&gt;"",'[1]Outside Edges'!$A180,"")</f>
        <v>D178</v>
      </c>
      <c r="B181" s="261" t="s">
        <v>21</v>
      </c>
      <c r="C181" s="246" t="s">
        <v>21</v>
      </c>
      <c r="D181" s="48" t="s">
        <v>20</v>
      </c>
      <c r="E181" s="261" t="s">
        <v>21</v>
      </c>
      <c r="F181" s="246" t="s">
        <v>21</v>
      </c>
      <c r="G181" s="48" t="s">
        <v>20</v>
      </c>
      <c r="H181"/>
    </row>
    <row r="182" spans="1:8" x14ac:dyDescent="0.25">
      <c r="A182" s="259" t="str">
        <f>IF('[1]Outside Edges'!$A181&lt;&gt;"",'[1]Outside Edges'!$A181,"")</f>
        <v>D179</v>
      </c>
      <c r="B182" s="263" t="s">
        <v>21</v>
      </c>
      <c r="C182" s="247" t="s">
        <v>21</v>
      </c>
      <c r="D182" s="205" t="s">
        <v>20</v>
      </c>
      <c r="E182" s="263" t="s">
        <v>21</v>
      </c>
      <c r="F182" s="247" t="s">
        <v>21</v>
      </c>
      <c r="G182" s="205" t="s">
        <v>20</v>
      </c>
      <c r="H182"/>
    </row>
    <row r="183" spans="1:8" x14ac:dyDescent="0.25">
      <c r="A183" s="258" t="str">
        <f>IF('[1]Outside Edges'!$A182&lt;&gt;"",'[1]Outside Edges'!$A182,"")</f>
        <v>D180</v>
      </c>
      <c r="B183" s="45" t="s">
        <v>20</v>
      </c>
      <c r="C183" s="46" t="s">
        <v>20</v>
      </c>
      <c r="D183" s="48" t="s">
        <v>21</v>
      </c>
      <c r="E183" s="45" t="s">
        <v>20</v>
      </c>
      <c r="F183" s="46" t="s">
        <v>20</v>
      </c>
      <c r="G183" s="267" t="s">
        <v>21</v>
      </c>
      <c r="H183"/>
    </row>
    <row r="184" spans="1:8" x14ac:dyDescent="0.25">
      <c r="A184" s="259" t="str">
        <f>IF('[1]Outside Edges'!$A183&lt;&gt;"",'[1]Outside Edges'!$A183,"")</f>
        <v>D181</v>
      </c>
      <c r="B184" s="39" t="s">
        <v>21</v>
      </c>
      <c r="C184" s="40" t="s">
        <v>21</v>
      </c>
      <c r="D184" s="205" t="s">
        <v>20</v>
      </c>
      <c r="E184" s="39" t="s">
        <v>21</v>
      </c>
      <c r="F184" s="40" t="s">
        <v>21</v>
      </c>
      <c r="G184" s="205" t="s">
        <v>20</v>
      </c>
      <c r="H184"/>
    </row>
    <row r="185" spans="1:8" x14ac:dyDescent="0.25">
      <c r="A185" s="258" t="str">
        <f>IF('[1]Outside Edges'!$A184&lt;&gt;"",'[1]Outside Edges'!$A184,"")</f>
        <v>D182</v>
      </c>
      <c r="B185" s="45" t="s">
        <v>21</v>
      </c>
      <c r="C185" s="46" t="s">
        <v>21</v>
      </c>
      <c r="D185" s="48" t="s">
        <v>20</v>
      </c>
      <c r="E185" s="261" t="s">
        <v>21</v>
      </c>
      <c r="F185" s="246" t="s">
        <v>21</v>
      </c>
      <c r="G185" s="48" t="s">
        <v>20</v>
      </c>
      <c r="H185"/>
    </row>
    <row r="186" spans="1:8" x14ac:dyDescent="0.25">
      <c r="A186" s="259" t="str">
        <f>IF('[1]Outside Edges'!$A185&lt;&gt;"",'[1]Outside Edges'!$A185,"")</f>
        <v>D183</v>
      </c>
      <c r="B186" s="39" t="s">
        <v>21</v>
      </c>
      <c r="C186" s="40" t="s">
        <v>21</v>
      </c>
      <c r="D186" s="205" t="s">
        <v>20</v>
      </c>
      <c r="E186" s="263" t="s">
        <v>21</v>
      </c>
      <c r="F186" s="247" t="s">
        <v>21</v>
      </c>
      <c r="G186" s="205" t="s">
        <v>20</v>
      </c>
      <c r="H186"/>
    </row>
    <row r="187" spans="1:8" x14ac:dyDescent="0.25">
      <c r="A187" s="258" t="str">
        <f>IF('[1]Outside Edges'!$A186&lt;&gt;"",'[1]Outside Edges'!$A186,"")</f>
        <v>D184</v>
      </c>
      <c r="B187" s="261" t="s">
        <v>21</v>
      </c>
      <c r="C187" s="246" t="s">
        <v>21</v>
      </c>
      <c r="D187" s="48" t="s">
        <v>20</v>
      </c>
      <c r="E187" s="261" t="s">
        <v>21</v>
      </c>
      <c r="F187" s="246" t="s">
        <v>21</v>
      </c>
      <c r="G187" s="48" t="s">
        <v>20</v>
      </c>
      <c r="H187"/>
    </row>
    <row r="188" spans="1:8" s="131" customFormat="1" x14ac:dyDescent="0.25">
      <c r="A188" s="259" t="str">
        <f>IF('[1]Outside Edges'!$A187&lt;&gt;"",'[1]Outside Edges'!$A187,"")</f>
        <v>D185</v>
      </c>
      <c r="B188" s="263" t="s">
        <v>21</v>
      </c>
      <c r="C188" s="247" t="s">
        <v>21</v>
      </c>
      <c r="D188" s="205" t="s">
        <v>20</v>
      </c>
      <c r="E188" s="263" t="s">
        <v>21</v>
      </c>
      <c r="F188" s="247" t="s">
        <v>21</v>
      </c>
      <c r="G188" s="205" t="s">
        <v>20</v>
      </c>
    </row>
    <row r="189" spans="1:8" x14ac:dyDescent="0.25">
      <c r="A189" s="258" t="str">
        <f>IF('[1]Outside Edges'!$A188&lt;&gt;"",'[1]Outside Edges'!$A188,"")</f>
        <v>D186</v>
      </c>
      <c r="B189" s="261" t="s">
        <v>21</v>
      </c>
      <c r="C189" s="246" t="s">
        <v>21</v>
      </c>
      <c r="D189" s="48" t="s">
        <v>20</v>
      </c>
      <c r="E189" s="261" t="s">
        <v>21</v>
      </c>
      <c r="F189" s="246" t="s">
        <v>21</v>
      </c>
      <c r="G189" s="48" t="s">
        <v>20</v>
      </c>
      <c r="H189"/>
    </row>
    <row r="190" spans="1:8" s="131" customFormat="1" x14ac:dyDescent="0.25">
      <c r="A190" s="259" t="str">
        <f>IF('[1]Outside Edges'!$A189&lt;&gt;"",'[1]Outside Edges'!$A189,"")</f>
        <v>D187</v>
      </c>
      <c r="B190" s="263" t="s">
        <v>21</v>
      </c>
      <c r="C190" s="247" t="s">
        <v>21</v>
      </c>
      <c r="D190" s="205" t="s">
        <v>20</v>
      </c>
      <c r="E190" s="263" t="s">
        <v>21</v>
      </c>
      <c r="F190" s="247" t="s">
        <v>21</v>
      </c>
      <c r="G190" s="205" t="s">
        <v>20</v>
      </c>
    </row>
    <row r="191" spans="1:8" x14ac:dyDescent="0.25">
      <c r="A191" s="258" t="str">
        <f>IF('[1]Outside Edges'!$A190&lt;&gt;"",'[1]Outside Edges'!$A190,"")</f>
        <v>D188</v>
      </c>
      <c r="B191" s="261" t="s">
        <v>21</v>
      </c>
      <c r="C191" s="246" t="s">
        <v>21</v>
      </c>
      <c r="D191" s="48" t="s">
        <v>20</v>
      </c>
      <c r="E191" s="261" t="s">
        <v>21</v>
      </c>
      <c r="F191" s="246" t="s">
        <v>21</v>
      </c>
      <c r="G191" s="48" t="s">
        <v>20</v>
      </c>
      <c r="H191"/>
    </row>
    <row r="192" spans="1:8" s="131" customFormat="1" x14ac:dyDescent="0.25">
      <c r="A192" s="259" t="str">
        <f>IF('[1]Outside Edges'!$A191&lt;&gt;"",'[1]Outside Edges'!$A191,"")</f>
        <v>D189</v>
      </c>
      <c r="B192" s="263" t="s">
        <v>21</v>
      </c>
      <c r="C192" s="247" t="s">
        <v>21</v>
      </c>
      <c r="D192" s="205" t="s">
        <v>20</v>
      </c>
      <c r="E192" s="263" t="s">
        <v>21</v>
      </c>
      <c r="F192" s="247" t="s">
        <v>21</v>
      </c>
      <c r="G192" s="205" t="s">
        <v>20</v>
      </c>
    </row>
    <row r="193" spans="1:8" x14ac:dyDescent="0.25">
      <c r="A193" s="258" t="str">
        <f>IF('[1]Outside Edges'!$A192&lt;&gt;"",'[1]Outside Edges'!$A192,"")</f>
        <v>D190</v>
      </c>
      <c r="B193" s="261" t="s">
        <v>21</v>
      </c>
      <c r="C193" s="246" t="s">
        <v>21</v>
      </c>
      <c r="D193" s="48" t="s">
        <v>20</v>
      </c>
      <c r="E193" s="261" t="s">
        <v>21</v>
      </c>
      <c r="F193" s="246" t="s">
        <v>21</v>
      </c>
      <c r="G193" s="48" t="s">
        <v>20</v>
      </c>
      <c r="H193"/>
    </row>
    <row r="194" spans="1:8" s="131" customFormat="1" x14ac:dyDescent="0.25">
      <c r="A194" s="259" t="str">
        <f>IF('[1]Outside Edges'!$A193&lt;&gt;"",'[1]Outside Edges'!$A193,"")</f>
        <v>D191</v>
      </c>
      <c r="B194" s="263" t="s">
        <v>21</v>
      </c>
      <c r="C194" s="247" t="s">
        <v>21</v>
      </c>
      <c r="D194" s="205" t="s">
        <v>20</v>
      </c>
      <c r="E194" s="263" t="s">
        <v>21</v>
      </c>
      <c r="F194" s="247" t="s">
        <v>21</v>
      </c>
      <c r="G194" s="205" t="s">
        <v>20</v>
      </c>
    </row>
    <row r="195" spans="1:8" x14ac:dyDescent="0.25">
      <c r="A195" s="258" t="str">
        <f>IF('[1]Outside Edges'!$A194&lt;&gt;"",'[1]Outside Edges'!$A194,"")</f>
        <v>D192</v>
      </c>
      <c r="B195" s="261" t="s">
        <v>21</v>
      </c>
      <c r="C195" s="246" t="s">
        <v>21</v>
      </c>
      <c r="D195" s="48" t="s">
        <v>20</v>
      </c>
      <c r="E195" s="261" t="s">
        <v>21</v>
      </c>
      <c r="F195" s="246" t="s">
        <v>21</v>
      </c>
      <c r="G195" s="48" t="s">
        <v>20</v>
      </c>
      <c r="H195"/>
    </row>
    <row r="196" spans="1:8" s="131" customFormat="1" x14ac:dyDescent="0.25">
      <c r="A196" s="259" t="str">
        <f>IF('[1]Outside Edges'!$A195&lt;&gt;"",'[1]Outside Edges'!$A195,"")</f>
        <v>D193</v>
      </c>
      <c r="B196" s="263" t="s">
        <v>21</v>
      </c>
      <c r="C196" s="247" t="s">
        <v>21</v>
      </c>
      <c r="D196" s="205" t="s">
        <v>20</v>
      </c>
      <c r="E196" s="263" t="s">
        <v>21</v>
      </c>
      <c r="F196" s="247" t="s">
        <v>21</v>
      </c>
      <c r="G196" s="205" t="s">
        <v>20</v>
      </c>
    </row>
    <row r="197" spans="1:8" x14ac:dyDescent="0.25">
      <c r="A197" s="258" t="str">
        <f>IF('[1]Outside Edges'!$A196&lt;&gt;"",'[1]Outside Edges'!$A196,"")</f>
        <v>D194</v>
      </c>
      <c r="B197" s="261" t="s">
        <v>21</v>
      </c>
      <c r="C197" s="246" t="s">
        <v>21</v>
      </c>
      <c r="D197" s="48" t="s">
        <v>20</v>
      </c>
      <c r="E197" s="261" t="s">
        <v>21</v>
      </c>
      <c r="F197" s="246" t="s">
        <v>21</v>
      </c>
      <c r="G197" s="48" t="s">
        <v>20</v>
      </c>
      <c r="H197"/>
    </row>
    <row r="198" spans="1:8" s="131" customFormat="1" x14ac:dyDescent="0.25">
      <c r="A198" s="259" t="str">
        <f>IF('[1]Outside Edges'!$A197&lt;&gt;"",'[1]Outside Edges'!$A197,"")</f>
        <v>D195</v>
      </c>
      <c r="B198" s="263" t="s">
        <v>21</v>
      </c>
      <c r="C198" s="247" t="s">
        <v>21</v>
      </c>
      <c r="D198" s="205" t="s">
        <v>20</v>
      </c>
      <c r="E198" s="263" t="s">
        <v>21</v>
      </c>
      <c r="F198" s="247" t="s">
        <v>21</v>
      </c>
      <c r="G198" s="205" t="s">
        <v>20</v>
      </c>
    </row>
    <row r="199" spans="1:8" x14ac:dyDescent="0.25">
      <c r="A199" s="258" t="str">
        <f>IF('[1]Outside Edges'!$A198&lt;&gt;"",'[1]Outside Edges'!$A198,"")</f>
        <v>D196</v>
      </c>
      <c r="B199" s="261" t="s">
        <v>21</v>
      </c>
      <c r="C199" s="246" t="s">
        <v>21</v>
      </c>
      <c r="D199" s="48" t="s">
        <v>20</v>
      </c>
      <c r="E199" s="261" t="s">
        <v>21</v>
      </c>
      <c r="F199" s="246" t="s">
        <v>21</v>
      </c>
      <c r="G199" s="48" t="s">
        <v>20</v>
      </c>
      <c r="H199"/>
    </row>
    <row r="200" spans="1:8" ht="16.5" thickBot="1" x14ac:dyDescent="0.3">
      <c r="A200" s="259" t="str">
        <f>IF('[1]Outside Edges'!$A199&lt;&gt;"",'[1]Outside Edges'!$A199,"")</f>
        <v>D197</v>
      </c>
      <c r="B200" s="264" t="s">
        <v>21</v>
      </c>
      <c r="C200" s="265" t="s">
        <v>21</v>
      </c>
      <c r="D200" s="266" t="s">
        <v>20</v>
      </c>
      <c r="E200" s="268" t="s">
        <v>21</v>
      </c>
      <c r="F200" s="269" t="s">
        <v>21</v>
      </c>
      <c r="G200" s="266" t="s">
        <v>20</v>
      </c>
      <c r="H200"/>
    </row>
  </sheetData>
  <sheetProtection algorithmName="SHA-512" hashValue="E66ZIzQQaeaLFYBB2HBmbGZbGSM1hwG8ruh2biGqmNavSa4bopLO+tgrj6F90YhX23BqP8DU6Dl/zsj70Glcpg==" saltValue="396v0/ndHJ0Z7Dhm5xXzsg==" spinCount="100000" sheet="1" objects="1" scenarios="1" selectLockedCells="1"/>
  <mergeCells count="3">
    <mergeCell ref="B2:D2"/>
    <mergeCell ref="E2:G2"/>
    <mergeCell ref="B1:G1"/>
  </mergeCells>
  <conditionalFormatting sqref="B4:D6 B8:D9 D7 B11:D21 D10 B23:D23 D22 B25:D34 D24 B37:D37 D35:D36 B39:D53 D38 B55:D59 D54 B61:D63 D60 B65:D65 D64 B68:D68 D66:D67 B70:D70 D69 B72:D82 D71 B84:D85 D83 B87:D93 D86 B96:D96 D94:D95 B98:D101 D97 B104:D105 D102:D103 B107:D108 D106 B110:D111 D109 B113:D115 D112 B118:D123 D116:D117 B127:D129 D124:D126 B132:D132 D130:D131 B134:D134 D133 B137:D142 D135:D136 B144:D147 D143 B149:D149 D148 B151:D152 D150 B154:D157 C153:D153 B160:D161 D158:D159 B163:D164 D162 B167:D168 D165:D166 B170:D171 D169 B174:D175 D172:D173 B177:D179 D176 B183:D186 C180:D180 D181:D182 D187:D199">
    <cfRule type="expression" dxfId="231" priority="11" stopIfTrue="1">
      <formula>B4="No"</formula>
    </cfRule>
    <cfRule type="expression" dxfId="230" priority="12" stopIfTrue="1">
      <formula>B4="Yes"</formula>
    </cfRule>
  </conditionalFormatting>
  <conditionalFormatting sqref="E4:G4 E8:G9 E12:G12 E23:F23 E25:G25 G24 E37:G37 G35:G36 E39:G40 G38 E56:G56 E61:G61 G60 E65:G65 E68:G68 G66:G67 E74:G74 E92:G92 E107:G107 E110:G110 E121:G122 E132:G132 E147:G147 E155:G156 E163:G164 E184:G184 G5:G7 G10:G11 E14:G14 G13 E16:G17 G15 G20:G22 G18 E19:F19 E32:G34 G26:G31 E50:G50 G41:G46 E47:F47 G48:G49 G51:G55 E58:G59 G57 G62:G64 G69:G73 G75:G91 G93:G106 G108:G109 G111:G120 G123:G131 G133:G146 G148:G154 G157:G162 G165:G182 E183:F183 G185:G199">
    <cfRule type="expression" dxfId="229" priority="5" stopIfTrue="1">
      <formula>E4="No"</formula>
    </cfRule>
    <cfRule type="expression" dxfId="228" priority="6" stopIfTrue="1">
      <formula>E4="Yes"</formula>
    </cfRule>
  </conditionalFormatting>
  <conditionalFormatting sqref="B200:D200">
    <cfRule type="expression" dxfId="227" priority="3" stopIfTrue="1">
      <formula>B200="No"</formula>
    </cfRule>
    <cfRule type="expression" dxfId="226" priority="4" stopIfTrue="1">
      <formula>B200="Yes"</formula>
    </cfRule>
  </conditionalFormatting>
  <conditionalFormatting sqref="G200">
    <cfRule type="expression" dxfId="225" priority="1" stopIfTrue="1">
      <formula>G200="No"</formula>
    </cfRule>
    <cfRule type="expression" dxfId="224" priority="2" stopIfTrue="1">
      <formula>G200="Yes"</formula>
    </cfRule>
  </conditionalFormatting>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C201"/>
  <sheetViews>
    <sheetView workbookViewId="0">
      <pane xSplit="1" ySplit="2" topLeftCell="B3" activePane="bottomRight" state="frozen"/>
      <selection pane="topRight" activeCell="B1" sqref="B1"/>
      <selection pane="bottomLeft" activeCell="A3" sqref="A3"/>
      <selection pane="bottomRight" activeCell="A200" sqref="A200"/>
    </sheetView>
  </sheetViews>
  <sheetFormatPr defaultRowHeight="15.75" x14ac:dyDescent="0.25"/>
  <cols>
    <col min="1" max="1" width="6.75" customWidth="1"/>
    <col min="2" max="3" width="22.5" style="32" customWidth="1"/>
  </cols>
  <sheetData>
    <row r="1" spans="1:3" ht="39.950000000000003" customHeight="1" thickBot="1" x14ac:dyDescent="0.3">
      <c r="A1" s="284" t="s">
        <v>11</v>
      </c>
      <c r="B1" s="284"/>
      <c r="C1" s="284"/>
    </row>
    <row r="2" spans="1:3" ht="16.5" customHeight="1" thickBot="1" x14ac:dyDescent="0.3">
      <c r="B2" s="69" t="s">
        <v>3</v>
      </c>
      <c r="C2" s="70" t="s">
        <v>4</v>
      </c>
    </row>
    <row r="3" spans="1:3" ht="15.75" customHeight="1" x14ac:dyDescent="0.25">
      <c r="A3" s="29" t="str">
        <f>IF('[1]Outside Edges'!A3&lt;&gt;"",'[1]Outside Edges'!A3,"")</f>
        <v>D1</v>
      </c>
      <c r="B3" s="52" t="str">
        <f>IF('[1]Outside Edges'!C3+('[1]Compatibility Values'!$E$2+1)&lt;=19.3,"Yes","No")</f>
        <v>No</v>
      </c>
      <c r="C3" s="53" t="str">
        <f>IF('[1]Outside Edges'!C3+('[1]Compatibility Values'!$E$2+1)&lt;=25.4,"Yes","No")</f>
        <v>Yes</v>
      </c>
    </row>
    <row r="4" spans="1:3" ht="15.75" customHeight="1" x14ac:dyDescent="0.25">
      <c r="A4" s="30" t="str">
        <f>IF('[1]Outside Edges'!A4&lt;&gt;"",'[1]Outside Edges'!A4,"")</f>
        <v>D2</v>
      </c>
      <c r="B4" s="45" t="str">
        <f>IF('[1]Outside Edges'!C4+('[1]Compatibility Values'!$E$2+1)&lt;=19.3,"Yes","No")</f>
        <v>Yes</v>
      </c>
      <c r="C4" s="48" t="str">
        <f>IF('[1]Outside Edges'!C4+('[1]Compatibility Values'!$E$2+1)&lt;=25.4,"Yes","No")</f>
        <v>Yes</v>
      </c>
    </row>
    <row r="5" spans="1:3" ht="15.75" customHeight="1" x14ac:dyDescent="0.25">
      <c r="A5" s="31" t="str">
        <f>IF('[1]Outside Edges'!A5&lt;&gt;"",'[1]Outside Edges'!A5,"")</f>
        <v>D3</v>
      </c>
      <c r="B5" s="39" t="str">
        <f>IF('[1]Outside Edges'!C5+('[1]Compatibility Values'!$E$2+1)&lt;=19.3,"Yes","No")</f>
        <v>No</v>
      </c>
      <c r="C5" s="42" t="str">
        <f>IF('[1]Outside Edges'!C5+('[1]Compatibility Values'!$E$2+1)&lt;=25.4,"Yes","No")</f>
        <v>No</v>
      </c>
    </row>
    <row r="6" spans="1:3" ht="15.75" customHeight="1" x14ac:dyDescent="0.25">
      <c r="A6" s="30" t="str">
        <f>IF('[1]Outside Edges'!A6&lt;&gt;"",'[1]Outside Edges'!A6,"")</f>
        <v>D4</v>
      </c>
      <c r="B6" s="45" t="str">
        <f>IF('[1]Outside Edges'!C6+('[1]Compatibility Values'!$E$2+1)&lt;=19.3,"Yes","No")</f>
        <v>Yes</v>
      </c>
      <c r="C6" s="48" t="str">
        <f>IF('[1]Outside Edges'!C6+('[1]Compatibility Values'!$E$2+1)&lt;=25.4,"Yes","No")</f>
        <v>Yes</v>
      </c>
    </row>
    <row r="7" spans="1:3" ht="15.75" customHeight="1" x14ac:dyDescent="0.25">
      <c r="A7" s="31" t="str">
        <f>IF('[1]Outside Edges'!A7&lt;&gt;"",'[1]Outside Edges'!A7,"")</f>
        <v>D5</v>
      </c>
      <c r="B7" s="39" t="str">
        <f>IF('[1]Outside Edges'!C7+('[1]Compatibility Values'!$E$2+1)&lt;=19.3,"Yes","No")</f>
        <v>No</v>
      </c>
      <c r="C7" s="42" t="str">
        <f>IF('[1]Outside Edges'!C7+('[1]Compatibility Values'!$E$2+1)&lt;=25.4,"Yes","No")</f>
        <v>No</v>
      </c>
    </row>
    <row r="8" spans="1:3" ht="15.75" customHeight="1" x14ac:dyDescent="0.25">
      <c r="A8" s="30" t="str">
        <f>IF('[1]Outside Edges'!A8&lt;&gt;"",'[1]Outside Edges'!A8,"")</f>
        <v>D6</v>
      </c>
      <c r="B8" s="45" t="str">
        <f>IF('[1]Outside Edges'!C8+('[1]Compatibility Values'!$E$2+1)&lt;=19.3,"Yes","No")</f>
        <v>No</v>
      </c>
      <c r="C8" s="48" t="str">
        <f>IF('[1]Outside Edges'!C8+('[1]Compatibility Values'!$E$2+1)&lt;=25.4,"Yes","No")</f>
        <v>Yes</v>
      </c>
    </row>
    <row r="9" spans="1:3" ht="15.75" customHeight="1" x14ac:dyDescent="0.25">
      <c r="A9" s="31" t="str">
        <f>IF('[1]Outside Edges'!A9&lt;&gt;"",'[1]Outside Edges'!A9,"")</f>
        <v>D7</v>
      </c>
      <c r="B9" s="39" t="str">
        <f>IF('[1]Outside Edges'!C9+('[1]Compatibility Values'!$E$2+1)&lt;=19.3,"Yes","No")</f>
        <v>Yes</v>
      </c>
      <c r="C9" s="42" t="str">
        <f>IF('[1]Outside Edges'!C9+('[1]Compatibility Values'!$E$2+1)&lt;=25.4,"Yes","No")</f>
        <v>Yes</v>
      </c>
    </row>
    <row r="10" spans="1:3" ht="15.75" customHeight="1" x14ac:dyDescent="0.25">
      <c r="A10" s="30" t="str">
        <f>IF('[1]Outside Edges'!A10&lt;&gt;"",'[1]Outside Edges'!A10,"")</f>
        <v>D8</v>
      </c>
      <c r="B10" s="45" t="str">
        <f>IF('[1]Outside Edges'!C10+('[1]Compatibility Values'!$E$2+1)&lt;=19.3,"Yes","No")</f>
        <v>No</v>
      </c>
      <c r="C10" s="48" t="str">
        <f>IF('[1]Outside Edges'!C10+('[1]Compatibility Values'!$E$2+1)&lt;=25.4,"Yes","No")</f>
        <v>Yes</v>
      </c>
    </row>
    <row r="11" spans="1:3" ht="15.75" customHeight="1" x14ac:dyDescent="0.25">
      <c r="A11" s="31" t="str">
        <f>IF('[1]Outside Edges'!A11&lt;&gt;"",'[1]Outside Edges'!A11,"")</f>
        <v>D9</v>
      </c>
      <c r="B11" s="39" t="str">
        <f>IF('[1]Outside Edges'!C11+('[1]Compatibility Values'!$E$2+1)&lt;=19.3,"Yes","No")</f>
        <v>No</v>
      </c>
      <c r="C11" s="42" t="str">
        <f>IF('[1]Outside Edges'!C11+('[1]Compatibility Values'!$E$2+1)&lt;=25.4,"Yes","No")</f>
        <v>Yes</v>
      </c>
    </row>
    <row r="12" spans="1:3" ht="15.75" customHeight="1" x14ac:dyDescent="0.25">
      <c r="A12" s="30" t="str">
        <f>IF('[1]Outside Edges'!A12&lt;&gt;"",'[1]Outside Edges'!A12,"")</f>
        <v>D10</v>
      </c>
      <c r="B12" s="45" t="str">
        <f>IF('[1]Outside Edges'!C12+('[1]Compatibility Values'!$E$2+1)&lt;=19.3,"Yes","No")</f>
        <v>No</v>
      </c>
      <c r="C12" s="48" t="str">
        <f>IF('[1]Outside Edges'!C12+('[1]Compatibility Values'!$E$2+1)&lt;=25.4,"Yes","No")</f>
        <v>Yes</v>
      </c>
    </row>
    <row r="13" spans="1:3" ht="15.75" customHeight="1" x14ac:dyDescent="0.25">
      <c r="A13" s="31" t="str">
        <f>IF('[1]Outside Edges'!A13&lt;&gt;"",'[1]Outside Edges'!A13,"")</f>
        <v>D11</v>
      </c>
      <c r="B13" s="39" t="str">
        <f>IF('[1]Outside Edges'!C13+('[1]Compatibility Values'!$E$2+1)&lt;=19.3,"Yes","No")</f>
        <v>No</v>
      </c>
      <c r="C13" s="42" t="str">
        <f>IF('[1]Outside Edges'!C13+('[1]Compatibility Values'!$E$2+1)&lt;=25.4,"Yes","No")</f>
        <v>Yes</v>
      </c>
    </row>
    <row r="14" spans="1:3" ht="15.75" customHeight="1" x14ac:dyDescent="0.25">
      <c r="A14" s="30" t="str">
        <f>IF('[1]Outside Edges'!A14&lt;&gt;"",'[1]Outside Edges'!A14,"")</f>
        <v>D12</v>
      </c>
      <c r="B14" s="45" t="str">
        <f>IF('[1]Outside Edges'!C14+('[1]Compatibility Values'!$E$2+1)&lt;=19.3,"Yes","No")</f>
        <v>Yes</v>
      </c>
      <c r="C14" s="48" t="str">
        <f>IF('[1]Outside Edges'!C14+('[1]Compatibility Values'!$E$2+1)&lt;=25.4,"Yes","No")</f>
        <v>Yes</v>
      </c>
    </row>
    <row r="15" spans="1:3" ht="15.75" customHeight="1" x14ac:dyDescent="0.25">
      <c r="A15" s="31" t="str">
        <f>IF('[1]Outside Edges'!A15&lt;&gt;"",'[1]Outside Edges'!A15,"")</f>
        <v>D13</v>
      </c>
      <c r="B15" s="39" t="str">
        <f>IF('[1]Outside Edges'!C15+('[1]Compatibility Values'!$E$2+1)&lt;=19.3,"Yes","No")</f>
        <v>No</v>
      </c>
      <c r="C15" s="42" t="str">
        <f>IF('[1]Outside Edges'!C15+('[1]Compatibility Values'!$E$2+1)&lt;=25.4,"Yes","No")</f>
        <v>Yes</v>
      </c>
    </row>
    <row r="16" spans="1:3" ht="15.75" customHeight="1" x14ac:dyDescent="0.25">
      <c r="A16" s="30" t="str">
        <f>IF('[1]Outside Edges'!A16&lt;&gt;"",'[1]Outside Edges'!A16,"")</f>
        <v>D14</v>
      </c>
      <c r="B16" s="45" t="str">
        <f>IF('[1]Outside Edges'!C16+('[1]Compatibility Values'!$E$2+1)&lt;=19.3,"Yes","No")</f>
        <v>No</v>
      </c>
      <c r="C16" s="48" t="str">
        <f>IF('[1]Outside Edges'!C16+('[1]Compatibility Values'!$E$2+1)&lt;=25.4,"Yes","No")</f>
        <v>Yes</v>
      </c>
    </row>
    <row r="17" spans="1:3" ht="15.75" customHeight="1" x14ac:dyDescent="0.25">
      <c r="A17" s="31" t="str">
        <f>IF('[1]Outside Edges'!A17&lt;&gt;"",'[1]Outside Edges'!A17,"")</f>
        <v>D15</v>
      </c>
      <c r="B17" s="39" t="str">
        <f>IF('[1]Outside Edges'!C17+('[1]Compatibility Values'!$E$2+1)&lt;=19.3,"Yes","No")</f>
        <v>No</v>
      </c>
      <c r="C17" s="42" t="str">
        <f>IF('[1]Outside Edges'!C17+('[1]Compatibility Values'!$E$2+1)&lt;=25.4,"Yes","No")</f>
        <v>Yes</v>
      </c>
    </row>
    <row r="18" spans="1:3" ht="15.75" customHeight="1" x14ac:dyDescent="0.25">
      <c r="A18" s="30" t="str">
        <f>IF('[1]Outside Edges'!A18&lt;&gt;"",'[1]Outside Edges'!A18,"")</f>
        <v>D16</v>
      </c>
      <c r="B18" s="45" t="str">
        <f>IF('[1]Outside Edges'!C18+('[1]Compatibility Values'!$E$2+1)&lt;=19.3,"Yes","No")</f>
        <v>No</v>
      </c>
      <c r="C18" s="48" t="str">
        <f>IF('[1]Outside Edges'!C18+('[1]Compatibility Values'!$E$2+1)&lt;=25.4,"Yes","No")</f>
        <v>No</v>
      </c>
    </row>
    <row r="19" spans="1:3" ht="15.75" customHeight="1" x14ac:dyDescent="0.25">
      <c r="A19" s="31" t="str">
        <f>IF('[1]Outside Edges'!A19&lt;&gt;"",'[1]Outside Edges'!A19,"")</f>
        <v>D17</v>
      </c>
      <c r="B19" s="39" t="str">
        <f>IF('[1]Outside Edges'!C19+('[1]Compatibility Values'!$E$2+1)&lt;=19.3,"Yes","No")</f>
        <v>No</v>
      </c>
      <c r="C19" s="42" t="str">
        <f>IF('[1]Outside Edges'!C19+('[1]Compatibility Values'!$E$2+1)&lt;=25.4,"Yes","No")</f>
        <v>Yes</v>
      </c>
    </row>
    <row r="20" spans="1:3" ht="15.75" customHeight="1" x14ac:dyDescent="0.25">
      <c r="A20" s="30" t="str">
        <f>IF('[1]Outside Edges'!A20&lt;&gt;"",'[1]Outside Edges'!A20,"")</f>
        <v>D18</v>
      </c>
      <c r="B20" s="45" t="str">
        <f>IF('[1]Outside Edges'!C20+('[1]Compatibility Values'!$E$2+1)&lt;=19.3,"Yes","No")</f>
        <v>Yes</v>
      </c>
      <c r="C20" s="48" t="str">
        <f>IF('[1]Outside Edges'!C20+('[1]Compatibility Values'!$E$2+1)&lt;=25.4,"Yes","No")</f>
        <v>Yes</v>
      </c>
    </row>
    <row r="21" spans="1:3" ht="15.75" customHeight="1" x14ac:dyDescent="0.25">
      <c r="A21" s="31" t="str">
        <f>IF('[1]Outside Edges'!A21&lt;&gt;"",'[1]Outside Edges'!A21,"")</f>
        <v>D19</v>
      </c>
      <c r="B21" s="39" t="str">
        <f>IF('[1]Outside Edges'!C21+('[1]Compatibility Values'!$E$2+1)&lt;=19.3,"Yes","No")</f>
        <v>Yes</v>
      </c>
      <c r="C21" s="42" t="str">
        <f>IF('[1]Outside Edges'!C21+('[1]Compatibility Values'!$E$2+1)&lt;=25.4,"Yes","No")</f>
        <v>Yes</v>
      </c>
    </row>
    <row r="22" spans="1:3" ht="15.75" customHeight="1" x14ac:dyDescent="0.25">
      <c r="A22" s="30" t="str">
        <f>IF('[1]Outside Edges'!A22&lt;&gt;"",'[1]Outside Edges'!A22,"")</f>
        <v>D20</v>
      </c>
      <c r="B22" s="45" t="str">
        <f>IF('[1]Outside Edges'!C22+('[1]Compatibility Values'!$E$2+1)&lt;=19.3,"Yes","No")</f>
        <v>No</v>
      </c>
      <c r="C22" s="48" t="str">
        <f>IF('[1]Outside Edges'!C22+('[1]Compatibility Values'!$E$2+1)&lt;=25.4,"Yes","No")</f>
        <v>No</v>
      </c>
    </row>
    <row r="23" spans="1:3" ht="15.75" customHeight="1" x14ac:dyDescent="0.25">
      <c r="A23" s="31" t="str">
        <f>IF('[1]Outside Edges'!A23&lt;&gt;"",'[1]Outside Edges'!A23,"")</f>
        <v>D21</v>
      </c>
      <c r="B23" s="39" t="str">
        <f>IF('[1]Outside Edges'!C23+('[1]Compatibility Values'!$E$2+1)&lt;=19.3,"Yes","No")</f>
        <v>Yes</v>
      </c>
      <c r="C23" s="42" t="str">
        <f>IF('[1]Outside Edges'!C23+('[1]Compatibility Values'!$E$2+1)&lt;=25.4,"Yes","No")</f>
        <v>Yes</v>
      </c>
    </row>
    <row r="24" spans="1:3" ht="15.75" customHeight="1" x14ac:dyDescent="0.25">
      <c r="A24" s="30" t="str">
        <f>IF('[1]Outside Edges'!A24&lt;&gt;"",'[1]Outside Edges'!A24,"")</f>
        <v>D22</v>
      </c>
      <c r="B24" s="45" t="str">
        <f>IF('[1]Outside Edges'!C24+('[1]Compatibility Values'!$E$2+1)&lt;=19.3,"Yes","No")</f>
        <v>No</v>
      </c>
      <c r="C24" s="48" t="str">
        <f>IF('[1]Outside Edges'!C24+('[1]Compatibility Values'!$E$2+1)&lt;=25.4,"Yes","No")</f>
        <v>No</v>
      </c>
    </row>
    <row r="25" spans="1:3" ht="15.75" customHeight="1" x14ac:dyDescent="0.25">
      <c r="A25" s="31" t="str">
        <f>IF('[1]Outside Edges'!A25&lt;&gt;"",'[1]Outside Edges'!A25,"")</f>
        <v>D23</v>
      </c>
      <c r="B25" s="39" t="str">
        <f>IF('[1]Outside Edges'!C25+('[1]Compatibility Values'!$E$2+1)&lt;=19.3,"Yes","No")</f>
        <v>No</v>
      </c>
      <c r="C25" s="42" t="str">
        <f>IF('[1]Outside Edges'!C25+('[1]Compatibility Values'!$E$2+1)&lt;=25.4,"Yes","No")</f>
        <v>Yes</v>
      </c>
    </row>
    <row r="26" spans="1:3" ht="15.75" customHeight="1" x14ac:dyDescent="0.25">
      <c r="A26" s="30" t="str">
        <f>IF('[1]Outside Edges'!A26&lt;&gt;"",'[1]Outside Edges'!A26,"")</f>
        <v>D24</v>
      </c>
      <c r="B26" s="45" t="str">
        <f>IF('[1]Outside Edges'!C26+('[1]Compatibility Values'!$E$2+1)&lt;=19.3,"Yes","No")</f>
        <v>Yes</v>
      </c>
      <c r="C26" s="48" t="str">
        <f>IF('[1]Outside Edges'!C26+('[1]Compatibility Values'!$E$2+1)&lt;=25.4,"Yes","No")</f>
        <v>Yes</v>
      </c>
    </row>
    <row r="27" spans="1:3" ht="15.75" customHeight="1" x14ac:dyDescent="0.25">
      <c r="A27" s="31" t="str">
        <f>IF('[1]Outside Edges'!A27&lt;&gt;"",'[1]Outside Edges'!A27,"")</f>
        <v>D25</v>
      </c>
      <c r="B27" s="39" t="str">
        <f>IF('[1]Outside Edges'!C27+('[1]Compatibility Values'!$E$2+1)&lt;=19.3,"Yes","No")</f>
        <v>Yes</v>
      </c>
      <c r="C27" s="42" t="str">
        <f>IF('[1]Outside Edges'!C27+('[1]Compatibility Values'!$E$2+1)&lt;=25.4,"Yes","No")</f>
        <v>Yes</v>
      </c>
    </row>
    <row r="28" spans="1:3" ht="15.75" customHeight="1" x14ac:dyDescent="0.25">
      <c r="A28" s="30" t="str">
        <f>IF('[1]Outside Edges'!A28&lt;&gt;"",'[1]Outside Edges'!A28,"")</f>
        <v>D26</v>
      </c>
      <c r="B28" s="45" t="str">
        <f>IF('[1]Outside Edges'!C28+('[1]Compatibility Values'!$E$2+1)&lt;=19.3,"Yes","No")</f>
        <v>Yes</v>
      </c>
      <c r="C28" s="48" t="str">
        <f>IF('[1]Outside Edges'!C28+('[1]Compatibility Values'!$E$2+1)&lt;=25.4,"Yes","No")</f>
        <v>Yes</v>
      </c>
    </row>
    <row r="29" spans="1:3" ht="15.75" customHeight="1" x14ac:dyDescent="0.25">
      <c r="A29" s="31" t="str">
        <f>IF('[1]Outside Edges'!A29&lt;&gt;"",'[1]Outside Edges'!A29,"")</f>
        <v>D27</v>
      </c>
      <c r="B29" s="39" t="str">
        <f>IF('[1]Outside Edges'!C29+('[1]Compatibility Values'!$E$2+1)&lt;=19.3,"Yes","No")</f>
        <v>No</v>
      </c>
      <c r="C29" s="42" t="str">
        <f>IF('[1]Outside Edges'!C29+('[1]Compatibility Values'!$E$2+1)&lt;=25.4,"Yes","No")</f>
        <v>Yes</v>
      </c>
    </row>
    <row r="30" spans="1:3" ht="15.75" customHeight="1" x14ac:dyDescent="0.25">
      <c r="A30" s="30" t="str">
        <f>IF('[1]Outside Edges'!A30&lt;&gt;"",'[1]Outside Edges'!A30,"")</f>
        <v>D28</v>
      </c>
      <c r="B30" s="45" t="str">
        <f>IF('[1]Outside Edges'!C30+('[1]Compatibility Values'!$E$2+1)&lt;=19.3,"Yes","No")</f>
        <v>Yes</v>
      </c>
      <c r="C30" s="48" t="str">
        <f>IF('[1]Outside Edges'!C30+('[1]Compatibility Values'!$E$2+1)&lt;=25.4,"Yes","No")</f>
        <v>Yes</v>
      </c>
    </row>
    <row r="31" spans="1:3" ht="15.75" customHeight="1" x14ac:dyDescent="0.25">
      <c r="A31" s="31" t="str">
        <f>IF('[1]Outside Edges'!A31&lt;&gt;"",'[1]Outside Edges'!A31,"")</f>
        <v>D29</v>
      </c>
      <c r="B31" s="39" t="str">
        <f>IF('[1]Outside Edges'!C31+('[1]Compatibility Values'!$E$2+1)&lt;=19.3,"Yes","No")</f>
        <v>No</v>
      </c>
      <c r="C31" s="42" t="str">
        <f>IF('[1]Outside Edges'!C31+('[1]Compatibility Values'!$E$2+1)&lt;=25.4,"Yes","No")</f>
        <v>No</v>
      </c>
    </row>
    <row r="32" spans="1:3" ht="15.75" customHeight="1" x14ac:dyDescent="0.25">
      <c r="A32" s="30" t="str">
        <f>IF('[1]Outside Edges'!A32&lt;&gt;"",'[1]Outside Edges'!A32,"")</f>
        <v>D30</v>
      </c>
      <c r="B32" s="45" t="str">
        <f>IF('[1]Outside Edges'!C32+('[1]Compatibility Values'!$E$2+1)&lt;=19.3,"Yes","No")</f>
        <v>No</v>
      </c>
      <c r="C32" s="48" t="str">
        <f>IF('[1]Outside Edges'!C32+('[1]Compatibility Values'!$E$2+1)&lt;=25.4,"Yes","No")</f>
        <v>Yes</v>
      </c>
    </row>
    <row r="33" spans="1:3" ht="15.75" customHeight="1" x14ac:dyDescent="0.25">
      <c r="A33" s="31" t="str">
        <f>IF('[1]Outside Edges'!A33&lt;&gt;"",'[1]Outside Edges'!A33,"")</f>
        <v>D31</v>
      </c>
      <c r="B33" s="39" t="str">
        <f>IF('[1]Outside Edges'!C33+('[1]Compatibility Values'!$E$2+1)&lt;=19.3,"Yes","No")</f>
        <v>Yes</v>
      </c>
      <c r="C33" s="42" t="str">
        <f>IF('[1]Outside Edges'!C33+('[1]Compatibility Values'!$E$2+1)&lt;=25.4,"Yes","No")</f>
        <v>Yes</v>
      </c>
    </row>
    <row r="34" spans="1:3" ht="15.75" customHeight="1" x14ac:dyDescent="0.25">
      <c r="A34" s="30" t="str">
        <f>IF('[1]Outside Edges'!A34&lt;&gt;"",'[1]Outside Edges'!A34,"")</f>
        <v>D32</v>
      </c>
      <c r="B34" s="45" t="str">
        <f>IF('[1]Outside Edges'!C34+('[1]Compatibility Values'!$E$2+1)&lt;=19.3,"Yes","No")</f>
        <v>Yes</v>
      </c>
      <c r="C34" s="48" t="str">
        <f>IF('[1]Outside Edges'!C34+('[1]Compatibility Values'!$E$2+1)&lt;=25.4,"Yes","No")</f>
        <v>Yes</v>
      </c>
    </row>
    <row r="35" spans="1:3" ht="15.75" customHeight="1" x14ac:dyDescent="0.25">
      <c r="A35" s="31" t="str">
        <f>IF('[1]Outside Edges'!A35&lt;&gt;"",'[1]Outside Edges'!A35,"")</f>
        <v>D33</v>
      </c>
      <c r="B35" s="39" t="str">
        <f>IF('[1]Outside Edges'!C35+('[1]Compatibility Values'!$E$2+1)&lt;=19.3,"Yes","No")</f>
        <v>Yes</v>
      </c>
      <c r="C35" s="42" t="str">
        <f>IF('[1]Outside Edges'!C35+('[1]Compatibility Values'!$E$2+1)&lt;=25.4,"Yes","No")</f>
        <v>Yes</v>
      </c>
    </row>
    <row r="36" spans="1:3" ht="15.75" customHeight="1" x14ac:dyDescent="0.25">
      <c r="A36" s="30" t="str">
        <f>IF('[1]Outside Edges'!A36&lt;&gt;"",'[1]Outside Edges'!A36,"")</f>
        <v>D34</v>
      </c>
      <c r="B36" s="45" t="str">
        <f>IF('[1]Outside Edges'!C36+('[1]Compatibility Values'!$E$2+1)&lt;=19.3,"Yes","No")</f>
        <v>No</v>
      </c>
      <c r="C36" s="48" t="str">
        <f>IF('[1]Outside Edges'!C36+('[1]Compatibility Values'!$E$2+1)&lt;=25.4,"Yes","No")</f>
        <v>Yes</v>
      </c>
    </row>
    <row r="37" spans="1:3" ht="15.75" customHeight="1" x14ac:dyDescent="0.25">
      <c r="A37" s="31" t="str">
        <f>IF('[1]Outside Edges'!A37&lt;&gt;"",'[1]Outside Edges'!A37,"")</f>
        <v>D35</v>
      </c>
      <c r="B37" s="39" t="str">
        <f>IF('[1]Outside Edges'!C37+('[1]Compatibility Values'!$E$2+1)&lt;=19.3,"Yes","No")</f>
        <v>Yes</v>
      </c>
      <c r="C37" s="42" t="str">
        <f>IF('[1]Outside Edges'!C37+('[1]Compatibility Values'!$E$2+1)&lt;=25.4,"Yes","No")</f>
        <v>Yes</v>
      </c>
    </row>
    <row r="38" spans="1:3" ht="15.75" customHeight="1" x14ac:dyDescent="0.25">
      <c r="A38" s="30" t="str">
        <f>IF('[1]Outside Edges'!A38&lt;&gt;"",'[1]Outside Edges'!A38,"")</f>
        <v>D36</v>
      </c>
      <c r="B38" s="45" t="str">
        <f>IF('[1]Outside Edges'!C38+('[1]Compatibility Values'!$E$2+1)&lt;=19.3,"Yes","No")</f>
        <v>No</v>
      </c>
      <c r="C38" s="48" t="str">
        <f>IF('[1]Outside Edges'!C38+('[1]Compatibility Values'!$E$2+1)&lt;=25.4,"Yes","No")</f>
        <v>No</v>
      </c>
    </row>
    <row r="39" spans="1:3" ht="15.75" customHeight="1" x14ac:dyDescent="0.25">
      <c r="A39" s="31" t="str">
        <f>IF('[1]Outside Edges'!A39&lt;&gt;"",'[1]Outside Edges'!A39,"")</f>
        <v>D37</v>
      </c>
      <c r="B39" s="39" t="str">
        <f>IF('[1]Outside Edges'!C39+('[1]Compatibility Values'!$E$2+1)&lt;=19.3,"Yes","No")</f>
        <v>No</v>
      </c>
      <c r="C39" s="42" t="str">
        <f>IF('[1]Outside Edges'!C39+('[1]Compatibility Values'!$E$2+1)&lt;=25.4,"Yes","No")</f>
        <v>Yes</v>
      </c>
    </row>
    <row r="40" spans="1:3" ht="15.75" customHeight="1" x14ac:dyDescent="0.25">
      <c r="A40" s="30" t="str">
        <f>IF('[1]Outside Edges'!A40&lt;&gt;"",'[1]Outside Edges'!A40,"")</f>
        <v>D38</v>
      </c>
      <c r="B40" s="45" t="str">
        <f>IF('[1]Outside Edges'!C40+('[1]Compatibility Values'!$E$2+1)&lt;=19.3,"Yes","No")</f>
        <v>Yes</v>
      </c>
      <c r="C40" s="48" t="str">
        <f>IF('[1]Outside Edges'!C40+('[1]Compatibility Values'!$E$2+1)&lt;=25.4,"Yes","No")</f>
        <v>Yes</v>
      </c>
    </row>
    <row r="41" spans="1:3" ht="15.75" customHeight="1" x14ac:dyDescent="0.25">
      <c r="A41" s="31" t="str">
        <f>IF('[1]Outside Edges'!A41&lt;&gt;"",'[1]Outside Edges'!A41,"")</f>
        <v>D39</v>
      </c>
      <c r="B41" s="39" t="str">
        <f>IF('[1]Outside Edges'!C41+('[1]Compatibility Values'!$E$2+1)&lt;=19.3,"Yes","No")</f>
        <v>No</v>
      </c>
      <c r="C41" s="42" t="str">
        <f>IF('[1]Outside Edges'!C41+('[1]Compatibility Values'!$E$2+1)&lt;=25.4,"Yes","No")</f>
        <v>No</v>
      </c>
    </row>
    <row r="42" spans="1:3" ht="15.75" customHeight="1" x14ac:dyDescent="0.25">
      <c r="A42" s="30" t="str">
        <f>IF('[1]Outside Edges'!A42&lt;&gt;"",'[1]Outside Edges'!A42,"")</f>
        <v>D40</v>
      </c>
      <c r="B42" s="45" t="str">
        <f>IF('[1]Outside Edges'!C42+('[1]Compatibility Values'!$E$2+1)&lt;=19.3,"Yes","No")</f>
        <v>Yes</v>
      </c>
      <c r="C42" s="48" t="str">
        <f>IF('[1]Outside Edges'!C42+('[1]Compatibility Values'!$E$2+1)&lt;=25.4,"Yes","No")</f>
        <v>Yes</v>
      </c>
    </row>
    <row r="43" spans="1:3" ht="15.75" customHeight="1" x14ac:dyDescent="0.25">
      <c r="A43" s="31" t="str">
        <f>IF('[1]Outside Edges'!A43&lt;&gt;"",'[1]Outside Edges'!A43,"")</f>
        <v>D41</v>
      </c>
      <c r="B43" s="39" t="str">
        <f>IF('[1]Outside Edges'!C43+('[1]Compatibility Values'!$E$2+1)&lt;=19.3,"Yes","No")</f>
        <v>Yes</v>
      </c>
      <c r="C43" s="42" t="str">
        <f>IF('[1]Outside Edges'!C43+('[1]Compatibility Values'!$E$2+1)&lt;=25.4,"Yes","No")</f>
        <v>Yes</v>
      </c>
    </row>
    <row r="44" spans="1:3" ht="15.75" customHeight="1" x14ac:dyDescent="0.25">
      <c r="A44" s="30" t="str">
        <f>IF('[1]Outside Edges'!A44&lt;&gt;"",'[1]Outside Edges'!A44,"")</f>
        <v>D42</v>
      </c>
      <c r="B44" s="45" t="str">
        <f>IF('[1]Outside Edges'!C44+('[1]Compatibility Values'!$E$2+1)&lt;=19.3,"Yes","No")</f>
        <v>Yes</v>
      </c>
      <c r="C44" s="48" t="str">
        <f>IF('[1]Outside Edges'!C44+('[1]Compatibility Values'!$E$2+1)&lt;=25.4,"Yes","No")</f>
        <v>Yes</v>
      </c>
    </row>
    <row r="45" spans="1:3" ht="15.75" customHeight="1" x14ac:dyDescent="0.25">
      <c r="A45" s="31" t="str">
        <f>IF('[1]Outside Edges'!A45&lt;&gt;"",'[1]Outside Edges'!A45,"")</f>
        <v>D43</v>
      </c>
      <c r="B45" s="39" t="str">
        <f>IF('[1]Outside Edges'!C45+('[1]Compatibility Values'!$E$2+1)&lt;=19.3,"Yes","No")</f>
        <v>Yes</v>
      </c>
      <c r="C45" s="42" t="str">
        <f>IF('[1]Outside Edges'!C45+('[1]Compatibility Values'!$E$2+1)&lt;=25.4,"Yes","No")</f>
        <v>Yes</v>
      </c>
    </row>
    <row r="46" spans="1:3" ht="15.75" customHeight="1" x14ac:dyDescent="0.25">
      <c r="A46" s="30" t="str">
        <f>IF('[1]Outside Edges'!A46&lt;&gt;"",'[1]Outside Edges'!A46,"")</f>
        <v>D44</v>
      </c>
      <c r="B46" s="45" t="str">
        <f>IF('[1]Outside Edges'!C46+('[1]Compatibility Values'!$E$2+1)&lt;=19.3,"Yes","No")</f>
        <v>No</v>
      </c>
      <c r="C46" s="48" t="str">
        <f>IF('[1]Outside Edges'!C46+('[1]Compatibility Values'!$E$2+1)&lt;=25.4,"Yes","No")</f>
        <v>No</v>
      </c>
    </row>
    <row r="47" spans="1:3" ht="15.75" customHeight="1" x14ac:dyDescent="0.25">
      <c r="A47" s="31" t="str">
        <f>IF('[1]Outside Edges'!A47&lt;&gt;"",'[1]Outside Edges'!A47,"")</f>
        <v>D45</v>
      </c>
      <c r="B47" s="39" t="str">
        <f>IF('[1]Outside Edges'!C47+('[1]Compatibility Values'!$E$2+1)&lt;=19.3,"Yes","No")</f>
        <v>Yes</v>
      </c>
      <c r="C47" s="42" t="str">
        <f>IF('[1]Outside Edges'!C47+('[1]Compatibility Values'!$E$2+1)&lt;=25.4,"Yes","No")</f>
        <v>Yes</v>
      </c>
    </row>
    <row r="48" spans="1:3" ht="15.75" customHeight="1" x14ac:dyDescent="0.25">
      <c r="A48" s="30" t="str">
        <f>IF('[1]Outside Edges'!A48&lt;&gt;"",'[1]Outside Edges'!A48,"")</f>
        <v>D46</v>
      </c>
      <c r="B48" s="45" t="str">
        <f>IF('[1]Outside Edges'!C48+('[1]Compatibility Values'!$E$2+1)&lt;=19.3,"Yes","No")</f>
        <v>Yes</v>
      </c>
      <c r="C48" s="48" t="str">
        <f>IF('[1]Outside Edges'!C48+('[1]Compatibility Values'!$E$2+1)&lt;=25.4,"Yes","No")</f>
        <v>Yes</v>
      </c>
    </row>
    <row r="49" spans="1:3" ht="15.75" customHeight="1" x14ac:dyDescent="0.25">
      <c r="A49" s="31" t="str">
        <f>IF('[1]Outside Edges'!A49&lt;&gt;"",'[1]Outside Edges'!A49,"")</f>
        <v>D47</v>
      </c>
      <c r="B49" s="39" t="str">
        <f>IF('[1]Outside Edges'!C49+('[1]Compatibility Values'!$E$2+1)&lt;=19.3,"Yes","No")</f>
        <v>No</v>
      </c>
      <c r="C49" s="42" t="str">
        <f>IF('[1]Outside Edges'!C49+('[1]Compatibility Values'!$E$2+1)&lt;=25.4,"Yes","No")</f>
        <v>Yes</v>
      </c>
    </row>
    <row r="50" spans="1:3" ht="15.75" customHeight="1" x14ac:dyDescent="0.25">
      <c r="A50" s="30" t="str">
        <f>IF('[1]Outside Edges'!A50&lt;&gt;"",'[1]Outside Edges'!A50,"")</f>
        <v>D48</v>
      </c>
      <c r="B50" s="45" t="str">
        <f>IF('[1]Outside Edges'!C50+('[1]Compatibility Values'!$E$2+1)&lt;=19.3,"Yes","No")</f>
        <v>Yes</v>
      </c>
      <c r="C50" s="48" t="str">
        <f>IF('[1]Outside Edges'!C50+('[1]Compatibility Values'!$E$2+1)&lt;=25.4,"Yes","No")</f>
        <v>Yes</v>
      </c>
    </row>
    <row r="51" spans="1:3" ht="15.75" customHeight="1" x14ac:dyDescent="0.25">
      <c r="A51" s="31" t="str">
        <f>IF('[1]Outside Edges'!A51&lt;&gt;"",'[1]Outside Edges'!A51,"")</f>
        <v>D49</v>
      </c>
      <c r="B51" s="39" t="str">
        <f>IF('[1]Outside Edges'!C51+('[1]Compatibility Values'!$E$2+1)&lt;=19.3,"Yes","No")</f>
        <v>Yes</v>
      </c>
      <c r="C51" s="42" t="str">
        <f>IF('[1]Outside Edges'!C51+('[1]Compatibility Values'!$E$2+1)&lt;=25.4,"Yes","No")</f>
        <v>Yes</v>
      </c>
    </row>
    <row r="52" spans="1:3" ht="15.75" customHeight="1" x14ac:dyDescent="0.25">
      <c r="A52" s="30" t="str">
        <f>IF('[1]Outside Edges'!A52&lt;&gt;"",'[1]Outside Edges'!A52,"")</f>
        <v>D50</v>
      </c>
      <c r="B52" s="45" t="str">
        <f>IF('[1]Outside Edges'!C52+('[1]Compatibility Values'!$E$2+1)&lt;=19.3,"Yes","No")</f>
        <v>No</v>
      </c>
      <c r="C52" s="48" t="str">
        <f>IF('[1]Outside Edges'!C52+('[1]Compatibility Values'!$E$2+1)&lt;=25.4,"Yes","No")</f>
        <v>Yes</v>
      </c>
    </row>
    <row r="53" spans="1:3" ht="15.75" customHeight="1" x14ac:dyDescent="0.25">
      <c r="A53" s="31" t="str">
        <f>IF('[1]Outside Edges'!A53&lt;&gt;"",'[1]Outside Edges'!A53,"")</f>
        <v>D51</v>
      </c>
      <c r="B53" s="39" t="str">
        <f>IF('[1]Outside Edges'!C53+('[1]Compatibility Values'!$E$2+1)&lt;=19.3,"Yes","No")</f>
        <v>No</v>
      </c>
      <c r="C53" s="42" t="str">
        <f>IF('[1]Outside Edges'!C53+('[1]Compatibility Values'!$E$2+1)&lt;=25.4,"Yes","No")</f>
        <v>No</v>
      </c>
    </row>
    <row r="54" spans="1:3" ht="15.75" customHeight="1" x14ac:dyDescent="0.25">
      <c r="A54" s="30" t="str">
        <f>IF('[1]Outside Edges'!A54&lt;&gt;"",'[1]Outside Edges'!A54,"")</f>
        <v>D52</v>
      </c>
      <c r="B54" s="45" t="str">
        <f>IF('[1]Outside Edges'!C54+('[1]Compatibility Values'!$E$2+1)&lt;=19.3,"Yes","No")</f>
        <v>Yes</v>
      </c>
      <c r="C54" s="48" t="str">
        <f>IF('[1]Outside Edges'!C54+('[1]Compatibility Values'!$E$2+1)&lt;=25.4,"Yes","No")</f>
        <v>Yes</v>
      </c>
    </row>
    <row r="55" spans="1:3" ht="15.75" customHeight="1" x14ac:dyDescent="0.25">
      <c r="A55" s="31" t="str">
        <f>IF('[1]Outside Edges'!A55&lt;&gt;"",'[1]Outside Edges'!A55,"")</f>
        <v>D53</v>
      </c>
      <c r="B55" s="39" t="str">
        <f>IF('[1]Outside Edges'!C55+('[1]Compatibility Values'!$E$2+1)&lt;=19.3,"Yes","No")</f>
        <v>No</v>
      </c>
      <c r="C55" s="42" t="str">
        <f>IF('[1]Outside Edges'!C55+('[1]Compatibility Values'!$E$2+1)&lt;=25.4,"Yes","No")</f>
        <v>No</v>
      </c>
    </row>
    <row r="56" spans="1:3" ht="15.75" customHeight="1" x14ac:dyDescent="0.25">
      <c r="A56" s="30" t="str">
        <f>IF('[1]Outside Edges'!A56&lt;&gt;"",'[1]Outside Edges'!A56,"")</f>
        <v>D54</v>
      </c>
      <c r="B56" s="45" t="str">
        <f>IF('[1]Outside Edges'!C56+('[1]Compatibility Values'!$E$2+1)&lt;=19.3,"Yes","No")</f>
        <v>Yes</v>
      </c>
      <c r="C56" s="48" t="str">
        <f>IF('[1]Outside Edges'!C56+('[1]Compatibility Values'!$E$2+1)&lt;=25.4,"Yes","No")</f>
        <v>Yes</v>
      </c>
    </row>
    <row r="57" spans="1:3" ht="15.75" customHeight="1" x14ac:dyDescent="0.25">
      <c r="A57" s="31" t="str">
        <f>IF('[1]Outside Edges'!A57&lt;&gt;"",'[1]Outside Edges'!A57,"")</f>
        <v>D55</v>
      </c>
      <c r="B57" s="39" t="str">
        <f>IF('[1]Outside Edges'!C57+('[1]Compatibility Values'!$E$2+1)&lt;=19.3,"Yes","No")</f>
        <v>No</v>
      </c>
      <c r="C57" s="42" t="str">
        <f>IF('[1]Outside Edges'!C57+('[1]Compatibility Values'!$E$2+1)&lt;=25.4,"Yes","No")</f>
        <v>Yes</v>
      </c>
    </row>
    <row r="58" spans="1:3" ht="15.75" customHeight="1" x14ac:dyDescent="0.25">
      <c r="A58" s="30" t="str">
        <f>IF('[1]Outside Edges'!A58&lt;&gt;"",'[1]Outside Edges'!A58,"")</f>
        <v>D56</v>
      </c>
      <c r="B58" s="45" t="str">
        <f>IF('[1]Outside Edges'!C58+('[1]Compatibility Values'!$E$2+1)&lt;=19.3,"Yes","No")</f>
        <v>No</v>
      </c>
      <c r="C58" s="48" t="str">
        <f>IF('[1]Outside Edges'!C58+('[1]Compatibility Values'!$E$2+1)&lt;=25.4,"Yes","No")</f>
        <v>Yes</v>
      </c>
    </row>
    <row r="59" spans="1:3" ht="15.75" customHeight="1" x14ac:dyDescent="0.25">
      <c r="A59" s="31" t="str">
        <f>IF('[1]Outside Edges'!A59&lt;&gt;"",'[1]Outside Edges'!A59,"")</f>
        <v>D57</v>
      </c>
      <c r="B59" s="39" t="str">
        <f>IF('[1]Outside Edges'!C59+('[1]Compatibility Values'!$E$2+1)&lt;=19.3,"Yes","No")</f>
        <v>Yes</v>
      </c>
      <c r="C59" s="42" t="str">
        <f>IF('[1]Outside Edges'!C59+('[1]Compatibility Values'!$E$2+1)&lt;=25.4,"Yes","No")</f>
        <v>Yes</v>
      </c>
    </row>
    <row r="60" spans="1:3" ht="15.75" customHeight="1" x14ac:dyDescent="0.25">
      <c r="A60" s="30" t="str">
        <f>IF('[1]Outside Edges'!A60&lt;&gt;"",'[1]Outside Edges'!A60,"")</f>
        <v>D58</v>
      </c>
      <c r="B60" s="45" t="str">
        <f>IF('[1]Outside Edges'!C60+('[1]Compatibility Values'!$E$2+1)&lt;=19.3,"Yes","No")</f>
        <v>No</v>
      </c>
      <c r="C60" s="48" t="str">
        <f>IF('[1]Outside Edges'!C60+('[1]Compatibility Values'!$E$2+1)&lt;=25.4,"Yes","No")</f>
        <v>No</v>
      </c>
    </row>
    <row r="61" spans="1:3" ht="15.75" customHeight="1" x14ac:dyDescent="0.25">
      <c r="A61" s="31" t="str">
        <f>IF('[1]Outside Edges'!A61&lt;&gt;"",'[1]Outside Edges'!A61,"")</f>
        <v>D59</v>
      </c>
      <c r="B61" s="39" t="str">
        <f>IF('[1]Outside Edges'!C61+('[1]Compatibility Values'!$E$2+1)&lt;=19.3,"Yes","No")</f>
        <v>No</v>
      </c>
      <c r="C61" s="42" t="str">
        <f>IF('[1]Outside Edges'!C61+('[1]Compatibility Values'!$E$2+1)&lt;=25.4,"Yes","No")</f>
        <v>Yes</v>
      </c>
    </row>
    <row r="62" spans="1:3" ht="15.75" customHeight="1" x14ac:dyDescent="0.25">
      <c r="A62" s="30" t="str">
        <f>IF('[1]Outside Edges'!A62&lt;&gt;"",'[1]Outside Edges'!A62,"")</f>
        <v>D60</v>
      </c>
      <c r="B62" s="45" t="str">
        <f>IF('[1]Outside Edges'!C62+('[1]Compatibility Values'!$E$2+1)&lt;=19.3,"Yes","No")</f>
        <v>No</v>
      </c>
      <c r="C62" s="48" t="str">
        <f>IF('[1]Outside Edges'!C62+('[1]Compatibility Values'!$E$2+1)&lt;=25.4,"Yes","No")</f>
        <v>Yes</v>
      </c>
    </row>
    <row r="63" spans="1:3" ht="15.75" customHeight="1" x14ac:dyDescent="0.25">
      <c r="A63" s="31" t="str">
        <f>IF('[1]Outside Edges'!A63&lt;&gt;"",'[1]Outside Edges'!A63,"")</f>
        <v>D61</v>
      </c>
      <c r="B63" s="39" t="str">
        <f>IF('[1]Outside Edges'!C63+('[1]Compatibility Values'!$E$2+1)&lt;=19.3,"Yes","No")</f>
        <v>No</v>
      </c>
      <c r="C63" s="42" t="str">
        <f>IF('[1]Outside Edges'!C63+('[1]Compatibility Values'!$E$2+1)&lt;=25.4,"Yes","No")</f>
        <v>No</v>
      </c>
    </row>
    <row r="64" spans="1:3" ht="15.75" customHeight="1" x14ac:dyDescent="0.25">
      <c r="A64" s="30" t="str">
        <f>IF('[1]Outside Edges'!A64&lt;&gt;"",'[1]Outside Edges'!A64,"")</f>
        <v>D62</v>
      </c>
      <c r="B64" s="45" t="str">
        <f>IF('[1]Outside Edges'!C64+('[1]Compatibility Values'!$E$2+1)&lt;=19.3,"Yes","No")</f>
        <v>No</v>
      </c>
      <c r="C64" s="48" t="str">
        <f>IF('[1]Outside Edges'!C64+('[1]Compatibility Values'!$E$2+1)&lt;=25.4,"Yes","No")</f>
        <v>Yes</v>
      </c>
    </row>
    <row r="65" spans="1:3" ht="15.75" customHeight="1" x14ac:dyDescent="0.25">
      <c r="A65" s="31" t="str">
        <f>IF('[1]Outside Edges'!A65&lt;&gt;"",'[1]Outside Edges'!A65,"")</f>
        <v>D63</v>
      </c>
      <c r="B65" s="39" t="str">
        <f>IF('[1]Outside Edges'!C65+('[1]Compatibility Values'!$E$2+1)&lt;=19.3,"Yes","No")</f>
        <v>Yes</v>
      </c>
      <c r="C65" s="42" t="str">
        <f>IF('[1]Outside Edges'!C65+('[1]Compatibility Values'!$E$2+1)&lt;=25.4,"Yes","No")</f>
        <v>Yes</v>
      </c>
    </row>
    <row r="66" spans="1:3" ht="15.75" customHeight="1" x14ac:dyDescent="0.25">
      <c r="A66" s="30" t="str">
        <f>IF('[1]Outside Edges'!A66&lt;&gt;"",'[1]Outside Edges'!A66,"")</f>
        <v>D64</v>
      </c>
      <c r="B66" s="45" t="str">
        <f>IF('[1]Outside Edges'!C66+('[1]Compatibility Values'!$E$2+1)&lt;=19.3,"Yes","No")</f>
        <v>Yes</v>
      </c>
      <c r="C66" s="48" t="str">
        <f>IF('[1]Outside Edges'!C66+('[1]Compatibility Values'!$E$2+1)&lt;=25.4,"Yes","No")</f>
        <v>Yes</v>
      </c>
    </row>
    <row r="67" spans="1:3" ht="15.75" customHeight="1" x14ac:dyDescent="0.25">
      <c r="A67" s="31" t="str">
        <f>IF('[1]Outside Edges'!A67&lt;&gt;"",'[1]Outside Edges'!A67,"")</f>
        <v>D65</v>
      </c>
      <c r="B67" s="39" t="str">
        <f>IF('[1]Outside Edges'!C67+('[1]Compatibility Values'!$E$2+1)&lt;=19.3,"Yes","No")</f>
        <v>No</v>
      </c>
      <c r="C67" s="42" t="str">
        <f>IF('[1]Outside Edges'!C67+('[1]Compatibility Values'!$E$2+1)&lt;=25.4,"Yes","No")</f>
        <v>Yes</v>
      </c>
    </row>
    <row r="68" spans="1:3" ht="15.75" customHeight="1" x14ac:dyDescent="0.25">
      <c r="A68" s="30" t="str">
        <f>IF('[1]Outside Edges'!A68&lt;&gt;"",'[1]Outside Edges'!A68,"")</f>
        <v>D66</v>
      </c>
      <c r="B68" s="45" t="str">
        <f>IF('[1]Outside Edges'!C68+('[1]Compatibility Values'!$E$2+1)&lt;=19.3,"Yes","No")</f>
        <v>No</v>
      </c>
      <c r="C68" s="48" t="str">
        <f>IF('[1]Outside Edges'!C68+('[1]Compatibility Values'!$E$2+1)&lt;=25.4,"Yes","No")</f>
        <v>No</v>
      </c>
    </row>
    <row r="69" spans="1:3" ht="15.75" customHeight="1" x14ac:dyDescent="0.25">
      <c r="A69" s="31" t="str">
        <f>IF('[1]Outside Edges'!A69&lt;&gt;"",'[1]Outside Edges'!A69,"")</f>
        <v>D67</v>
      </c>
      <c r="B69" s="39" t="str">
        <f>IF('[1]Outside Edges'!C69+('[1]Compatibility Values'!$E$2+1)&lt;=19.3,"Yes","No")</f>
        <v>Yes</v>
      </c>
      <c r="C69" s="42" t="str">
        <f>IF('[1]Outside Edges'!C69+('[1]Compatibility Values'!$E$2+1)&lt;=25.4,"Yes","No")</f>
        <v>Yes</v>
      </c>
    </row>
    <row r="70" spans="1:3" ht="15.75" customHeight="1" x14ac:dyDescent="0.25">
      <c r="A70" s="30" t="str">
        <f>IF('[1]Outside Edges'!A70&lt;&gt;"",'[1]Outside Edges'!A70,"")</f>
        <v>D68</v>
      </c>
      <c r="B70" s="45" t="str">
        <f>IF('[1]Outside Edges'!C70+('[1]Compatibility Values'!$E$2+1)&lt;=19.3,"Yes","No")</f>
        <v>Yes</v>
      </c>
      <c r="C70" s="48" t="str">
        <f>IF('[1]Outside Edges'!C70+('[1]Compatibility Values'!$E$2+1)&lt;=25.4,"Yes","No")</f>
        <v>Yes</v>
      </c>
    </row>
    <row r="71" spans="1:3" ht="15.75" customHeight="1" x14ac:dyDescent="0.25">
      <c r="A71" s="31" t="str">
        <f>IF('[1]Outside Edges'!A71&lt;&gt;"",'[1]Outside Edges'!A71,"")</f>
        <v>D69</v>
      </c>
      <c r="B71" s="39" t="str">
        <f>IF('[1]Outside Edges'!C71+('[1]Compatibility Values'!$E$2+1)&lt;=19.3,"Yes","No")</f>
        <v>Yes</v>
      </c>
      <c r="C71" s="42" t="str">
        <f>IF('[1]Outside Edges'!C71+('[1]Compatibility Values'!$E$2+1)&lt;=25.4,"Yes","No")</f>
        <v>Yes</v>
      </c>
    </row>
    <row r="72" spans="1:3" ht="15.75" customHeight="1" x14ac:dyDescent="0.25">
      <c r="A72" s="30" t="str">
        <f>IF('[1]Outside Edges'!A72&lt;&gt;"",'[1]Outside Edges'!A72,"")</f>
        <v>D70</v>
      </c>
      <c r="B72" s="45" t="str">
        <f>IF('[1]Outside Edges'!C72+('[1]Compatibility Values'!$E$2+1)&lt;=19.3,"Yes","No")</f>
        <v>No</v>
      </c>
      <c r="C72" s="48" t="str">
        <f>IF('[1]Outside Edges'!C72+('[1]Compatibility Values'!$E$2+1)&lt;=25.4,"Yes","No")</f>
        <v>Yes</v>
      </c>
    </row>
    <row r="73" spans="1:3" ht="15.75" customHeight="1" x14ac:dyDescent="0.25">
      <c r="A73" s="31" t="str">
        <f>IF('[1]Outside Edges'!A73&lt;&gt;"",'[1]Outside Edges'!A73,"")</f>
        <v>D71</v>
      </c>
      <c r="B73" s="39" t="str">
        <f>IF('[1]Outside Edges'!C73+('[1]Compatibility Values'!$E$2+1)&lt;=19.3,"Yes","No")</f>
        <v>No</v>
      </c>
      <c r="C73" s="42" t="str">
        <f>IF('[1]Outside Edges'!C73+('[1]Compatibility Values'!$E$2+1)&lt;=25.4,"Yes","No")</f>
        <v>No</v>
      </c>
    </row>
    <row r="74" spans="1:3" ht="15.75" customHeight="1" x14ac:dyDescent="0.25">
      <c r="A74" s="30" t="str">
        <f>IF('[1]Outside Edges'!A74&lt;&gt;"",'[1]Outside Edges'!A74,"")</f>
        <v>D72</v>
      </c>
      <c r="B74" s="45" t="str">
        <f>IF('[1]Outside Edges'!C74+('[1]Compatibility Values'!$E$2+1)&lt;=19.3,"Yes","No")</f>
        <v>Yes</v>
      </c>
      <c r="C74" s="48" t="str">
        <f>IF('[1]Outside Edges'!C74+('[1]Compatibility Values'!$E$2+1)&lt;=25.4,"Yes","No")</f>
        <v>Yes</v>
      </c>
    </row>
    <row r="75" spans="1:3" ht="15.75" customHeight="1" x14ac:dyDescent="0.25">
      <c r="A75" s="31" t="str">
        <f>IF('[1]Outside Edges'!A75&lt;&gt;"",'[1]Outside Edges'!A75,"")</f>
        <v>D73</v>
      </c>
      <c r="B75" s="39" t="str">
        <f>IF('[1]Outside Edges'!C75+('[1]Compatibility Values'!$E$2+1)&lt;=19.3,"Yes","No")</f>
        <v>Yes</v>
      </c>
      <c r="C75" s="42" t="str">
        <f>IF('[1]Outside Edges'!C75+('[1]Compatibility Values'!$E$2+1)&lt;=25.4,"Yes","No")</f>
        <v>Yes</v>
      </c>
    </row>
    <row r="76" spans="1:3" ht="15.75" customHeight="1" x14ac:dyDescent="0.25">
      <c r="A76" s="30" t="str">
        <f>IF('[1]Outside Edges'!A76&lt;&gt;"",'[1]Outside Edges'!A76,"")</f>
        <v>D74</v>
      </c>
      <c r="B76" s="45" t="str">
        <f>IF('[1]Outside Edges'!C76+('[1]Compatibility Values'!$E$2+1)&lt;=19.3,"Yes","No")</f>
        <v>No</v>
      </c>
      <c r="C76" s="48" t="str">
        <f>IF('[1]Outside Edges'!C76+('[1]Compatibility Values'!$E$2+1)&lt;=25.4,"Yes","No")</f>
        <v>Yes</v>
      </c>
    </row>
    <row r="77" spans="1:3" ht="15.75" customHeight="1" x14ac:dyDescent="0.25">
      <c r="A77" s="31" t="str">
        <f>IF('[1]Outside Edges'!A77&lt;&gt;"",'[1]Outside Edges'!A77,"")</f>
        <v>D75</v>
      </c>
      <c r="B77" s="39" t="str">
        <f>IF('[1]Outside Edges'!C77+('[1]Compatibility Values'!$E$2+1)&lt;=19.3,"Yes","No")</f>
        <v>Yes</v>
      </c>
      <c r="C77" s="42" t="str">
        <f>IF('[1]Outside Edges'!C77+('[1]Compatibility Values'!$E$2+1)&lt;=25.4,"Yes","No")</f>
        <v>Yes</v>
      </c>
    </row>
    <row r="78" spans="1:3" ht="15.75" customHeight="1" x14ac:dyDescent="0.25">
      <c r="A78" s="30" t="str">
        <f>IF('[1]Outside Edges'!A78&lt;&gt;"",'[1]Outside Edges'!A78,"")</f>
        <v>D76</v>
      </c>
      <c r="B78" s="45" t="str">
        <f>IF('[1]Outside Edges'!C78+('[1]Compatibility Values'!$E$2+1)&lt;=19.3,"Yes","No")</f>
        <v>No</v>
      </c>
      <c r="C78" s="48" t="str">
        <f>IF('[1]Outside Edges'!C78+('[1]Compatibility Values'!$E$2+1)&lt;=25.4,"Yes","No")</f>
        <v>No</v>
      </c>
    </row>
    <row r="79" spans="1:3" ht="15.75" customHeight="1" x14ac:dyDescent="0.25">
      <c r="A79" s="31" t="str">
        <f>IF('[1]Outside Edges'!A79&lt;&gt;"",'[1]Outside Edges'!A79,"")</f>
        <v>D77</v>
      </c>
      <c r="B79" s="39" t="str">
        <f>IF('[1]Outside Edges'!C79+('[1]Compatibility Values'!$E$2+1)&lt;=19.3,"Yes","No")</f>
        <v>Yes</v>
      </c>
      <c r="C79" s="42" t="str">
        <f>IF('[1]Outside Edges'!C79+('[1]Compatibility Values'!$E$2+1)&lt;=25.4,"Yes","No")</f>
        <v>Yes</v>
      </c>
    </row>
    <row r="80" spans="1:3" ht="15.75" customHeight="1" x14ac:dyDescent="0.25">
      <c r="A80" s="30" t="str">
        <f>IF('[1]Outside Edges'!A80&lt;&gt;"",'[1]Outside Edges'!A80,"")</f>
        <v>D78</v>
      </c>
      <c r="B80" s="45" t="str">
        <f>IF('[1]Outside Edges'!C80+('[1]Compatibility Values'!$E$2+1)&lt;=19.3,"Yes","No")</f>
        <v>No</v>
      </c>
      <c r="C80" s="48" t="str">
        <f>IF('[1]Outside Edges'!C80+('[1]Compatibility Values'!$E$2+1)&lt;=25.4,"Yes","No")</f>
        <v>Yes</v>
      </c>
    </row>
    <row r="81" spans="1:3" ht="15.75" customHeight="1" x14ac:dyDescent="0.25">
      <c r="A81" s="31" t="str">
        <f>IF('[1]Outside Edges'!A81&lt;&gt;"",'[1]Outside Edges'!A81,"")</f>
        <v>D79</v>
      </c>
      <c r="B81" s="39" t="str">
        <f>IF('[1]Outside Edges'!C81+('[1]Compatibility Values'!$E$2+1)&lt;=19.3,"Yes","No")</f>
        <v>Yes</v>
      </c>
      <c r="C81" s="42" t="str">
        <f>IF('[1]Outside Edges'!C81+('[1]Compatibility Values'!$E$2+1)&lt;=25.4,"Yes","No")</f>
        <v>Yes</v>
      </c>
    </row>
    <row r="82" spans="1:3" ht="15.75" customHeight="1" x14ac:dyDescent="0.25">
      <c r="A82" s="30" t="str">
        <f>IF('[1]Outside Edges'!A82&lt;&gt;"",'[1]Outside Edges'!A82,"")</f>
        <v>D80</v>
      </c>
      <c r="B82" s="45" t="str">
        <f>IF('[1]Outside Edges'!C82+('[1]Compatibility Values'!$E$2+1)&lt;=19.3,"Yes","No")</f>
        <v>Yes</v>
      </c>
      <c r="C82" s="48" t="str">
        <f>IF('[1]Outside Edges'!C82+('[1]Compatibility Values'!$E$2+1)&lt;=25.4,"Yes","No")</f>
        <v>Yes</v>
      </c>
    </row>
    <row r="83" spans="1:3" ht="15.75" customHeight="1" x14ac:dyDescent="0.25">
      <c r="A83" s="31" t="str">
        <f>IF('[1]Outside Edges'!A83&lt;&gt;"",'[1]Outside Edges'!A83,"")</f>
        <v>D81</v>
      </c>
      <c r="B83" s="39" t="str">
        <f>IF('[1]Outside Edges'!C83+('[1]Compatibility Values'!$E$2+1)&lt;=19.3,"Yes","No")</f>
        <v>Yes</v>
      </c>
      <c r="C83" s="42" t="str">
        <f>IF('[1]Outside Edges'!C83+('[1]Compatibility Values'!$E$2+1)&lt;=25.4,"Yes","No")</f>
        <v>Yes</v>
      </c>
    </row>
    <row r="84" spans="1:3" ht="15.75" customHeight="1" x14ac:dyDescent="0.25">
      <c r="A84" s="30" t="str">
        <f>IF('[1]Outside Edges'!A84&lt;&gt;"",'[1]Outside Edges'!A84,"")</f>
        <v>D82</v>
      </c>
      <c r="B84" s="45" t="str">
        <f>IF('[1]Outside Edges'!C84+('[1]Compatibility Values'!$E$2+1)&lt;=19.3,"Yes","No")</f>
        <v>Yes</v>
      </c>
      <c r="C84" s="48" t="str">
        <f>IF('[1]Outside Edges'!C84+('[1]Compatibility Values'!$E$2+1)&lt;=25.4,"Yes","No")</f>
        <v>Yes</v>
      </c>
    </row>
    <row r="85" spans="1:3" ht="15.75" customHeight="1" x14ac:dyDescent="0.25">
      <c r="A85" s="31" t="str">
        <f>IF('[1]Outside Edges'!A85&lt;&gt;"",'[1]Outside Edges'!A85,"")</f>
        <v>D83</v>
      </c>
      <c r="B85" s="39" t="str">
        <f>IF('[1]Outside Edges'!C85+('[1]Compatibility Values'!$E$2+1)&lt;=19.3,"Yes","No")</f>
        <v>Yes</v>
      </c>
      <c r="C85" s="42" t="str">
        <f>IF('[1]Outside Edges'!C85+('[1]Compatibility Values'!$E$2+1)&lt;=25.4,"Yes","No")</f>
        <v>Yes</v>
      </c>
    </row>
    <row r="86" spans="1:3" ht="15.75" customHeight="1" x14ac:dyDescent="0.25">
      <c r="A86" s="30" t="str">
        <f>IF('[1]Outside Edges'!A86&lt;&gt;"",'[1]Outside Edges'!A86,"")</f>
        <v>D84</v>
      </c>
      <c r="B86" s="45" t="str">
        <f>IF('[1]Outside Edges'!C86+('[1]Compatibility Values'!$E$2+1)&lt;=19.3,"Yes","No")</f>
        <v>Yes</v>
      </c>
      <c r="C86" s="48" t="str">
        <f>IF('[1]Outside Edges'!C86+('[1]Compatibility Values'!$E$2+1)&lt;=25.4,"Yes","No")</f>
        <v>Yes</v>
      </c>
    </row>
    <row r="87" spans="1:3" ht="15.75" customHeight="1" x14ac:dyDescent="0.25">
      <c r="A87" s="31" t="str">
        <f>IF('[1]Outside Edges'!A87&lt;&gt;"",'[1]Outside Edges'!A87,"")</f>
        <v>D85</v>
      </c>
      <c r="B87" s="39" t="str">
        <f>IF('[1]Outside Edges'!C87+('[1]Compatibility Values'!$E$2+1)&lt;=19.3,"Yes","No")</f>
        <v>Yes</v>
      </c>
      <c r="C87" s="42" t="str">
        <f>IF('[1]Outside Edges'!C87+('[1]Compatibility Values'!$E$2+1)&lt;=25.4,"Yes","No")</f>
        <v>Yes</v>
      </c>
    </row>
    <row r="88" spans="1:3" ht="15.75" customHeight="1" x14ac:dyDescent="0.25">
      <c r="A88" s="30" t="str">
        <f>IF('[1]Outside Edges'!A88&lt;&gt;"",'[1]Outside Edges'!A88,"")</f>
        <v>D86</v>
      </c>
      <c r="B88" s="45" t="str">
        <f>IF('[1]Outside Edges'!C88+('[1]Compatibility Values'!$E$2+1)&lt;=19.3,"Yes","No")</f>
        <v>Yes</v>
      </c>
      <c r="C88" s="48" t="str">
        <f>IF('[1]Outside Edges'!C88+('[1]Compatibility Values'!$E$2+1)&lt;=25.4,"Yes","No")</f>
        <v>Yes</v>
      </c>
    </row>
    <row r="89" spans="1:3" ht="15.75" customHeight="1" x14ac:dyDescent="0.25">
      <c r="A89" s="31" t="str">
        <f>IF('[1]Outside Edges'!A89&lt;&gt;"",'[1]Outside Edges'!A89,"")</f>
        <v>D87</v>
      </c>
      <c r="B89" s="39" t="str">
        <f>IF('[1]Outside Edges'!C89+('[1]Compatibility Values'!$E$2+1)&lt;=19.3,"Yes","No")</f>
        <v>No</v>
      </c>
      <c r="C89" s="42" t="str">
        <f>IF('[1]Outside Edges'!C89+('[1]Compatibility Values'!$E$2+1)&lt;=25.4,"Yes","No")</f>
        <v>Yes</v>
      </c>
    </row>
    <row r="90" spans="1:3" ht="15.75" customHeight="1" x14ac:dyDescent="0.25">
      <c r="A90" s="30" t="str">
        <f>IF('[1]Outside Edges'!A90&lt;&gt;"",'[1]Outside Edges'!A90,"")</f>
        <v>D88</v>
      </c>
      <c r="B90" s="45" t="str">
        <f>IF('[1]Outside Edges'!C90+('[1]Compatibility Values'!$E$2+1)&lt;=19.3,"Yes","No")</f>
        <v>Yes</v>
      </c>
      <c r="C90" s="48" t="str">
        <f>IF('[1]Outside Edges'!C90+('[1]Compatibility Values'!$E$2+1)&lt;=25.4,"Yes","No")</f>
        <v>Yes</v>
      </c>
    </row>
    <row r="91" spans="1:3" ht="15.75" customHeight="1" x14ac:dyDescent="0.25">
      <c r="A91" s="31" t="str">
        <f>IF('[1]Outside Edges'!A91&lt;&gt;"",'[1]Outside Edges'!A91,"")</f>
        <v>D89</v>
      </c>
      <c r="B91" s="39" t="str">
        <f>IF('[1]Outside Edges'!C91+('[1]Compatibility Values'!$E$2+1)&lt;=19.3,"Yes","No")</f>
        <v>No</v>
      </c>
      <c r="C91" s="42" t="str">
        <f>IF('[1]Outside Edges'!C91+('[1]Compatibility Values'!$E$2+1)&lt;=25.4,"Yes","No")</f>
        <v>Yes</v>
      </c>
    </row>
    <row r="92" spans="1:3" ht="15.75" customHeight="1" x14ac:dyDescent="0.25">
      <c r="A92" s="30" t="str">
        <f>IF('[1]Outside Edges'!A92&lt;&gt;"",'[1]Outside Edges'!A92,"")</f>
        <v>D90</v>
      </c>
      <c r="B92" s="45" t="str">
        <f>IF('[1]Outside Edges'!C92+('[1]Compatibility Values'!$E$2+1)&lt;=19.3,"Yes","No")</f>
        <v>Yes</v>
      </c>
      <c r="C92" s="48" t="str">
        <f>IF('[1]Outside Edges'!C92+('[1]Compatibility Values'!$E$2+1)&lt;=25.4,"Yes","No")</f>
        <v>Yes</v>
      </c>
    </row>
    <row r="93" spans="1:3" ht="15.75" customHeight="1" x14ac:dyDescent="0.25">
      <c r="A93" s="31" t="str">
        <f>IF('[1]Outside Edges'!A93&lt;&gt;"",'[1]Outside Edges'!A93,"")</f>
        <v>D91</v>
      </c>
      <c r="B93" s="39" t="str">
        <f>IF('[1]Outside Edges'!C93+('[1]Compatibility Values'!$E$2+1)&lt;=19.3,"Yes","No")</f>
        <v>Yes</v>
      </c>
      <c r="C93" s="42" t="str">
        <f>IF('[1]Outside Edges'!C93+('[1]Compatibility Values'!$E$2+1)&lt;=25.4,"Yes","No")</f>
        <v>Yes</v>
      </c>
    </row>
    <row r="94" spans="1:3" ht="15.75" customHeight="1" x14ac:dyDescent="0.25">
      <c r="A94" s="30" t="str">
        <f>IF('[1]Outside Edges'!A94&lt;&gt;"",'[1]Outside Edges'!A94,"")</f>
        <v>D92</v>
      </c>
      <c r="B94" s="45" t="str">
        <f>IF('[1]Outside Edges'!C94+('[1]Compatibility Values'!$E$2+1)&lt;=19.3,"Yes","No")</f>
        <v>No</v>
      </c>
      <c r="C94" s="48" t="str">
        <f>IF('[1]Outside Edges'!C94+('[1]Compatibility Values'!$E$2+1)&lt;=25.4,"Yes","No")</f>
        <v>No</v>
      </c>
    </row>
    <row r="95" spans="1:3" ht="15.75" customHeight="1" x14ac:dyDescent="0.25">
      <c r="A95" s="31" t="str">
        <f>IF('[1]Outside Edges'!A95&lt;&gt;"",'[1]Outside Edges'!A95,"")</f>
        <v>D93</v>
      </c>
      <c r="B95" s="39" t="str">
        <f>IF('[1]Outside Edges'!C95+('[1]Compatibility Values'!$E$2+1)&lt;=19.3,"Yes","No")</f>
        <v>Yes</v>
      </c>
      <c r="C95" s="42" t="str">
        <f>IF('[1]Outside Edges'!C95+('[1]Compatibility Values'!$E$2+1)&lt;=25.4,"Yes","No")</f>
        <v>Yes</v>
      </c>
    </row>
    <row r="96" spans="1:3" ht="15.75" customHeight="1" x14ac:dyDescent="0.25">
      <c r="A96" s="30" t="str">
        <f>IF('[1]Outside Edges'!A96&lt;&gt;"",'[1]Outside Edges'!A96,"")</f>
        <v>D94</v>
      </c>
      <c r="B96" s="45" t="str">
        <f>IF('[1]Outside Edges'!C96+('[1]Compatibility Values'!$E$2+1)&lt;=19.3,"Yes","No")</f>
        <v>Yes</v>
      </c>
      <c r="C96" s="48" t="str">
        <f>IF('[1]Outside Edges'!C96+('[1]Compatibility Values'!$E$2+1)&lt;=25.4,"Yes","No")</f>
        <v>Yes</v>
      </c>
    </row>
    <row r="97" spans="1:3" ht="15.75" customHeight="1" x14ac:dyDescent="0.25">
      <c r="A97" s="31" t="str">
        <f>IF('[1]Outside Edges'!A97&lt;&gt;"",'[1]Outside Edges'!A97,"")</f>
        <v>D95</v>
      </c>
      <c r="B97" s="39" t="str">
        <f>IF('[1]Outside Edges'!C97+('[1]Compatibility Values'!$E$2+1)&lt;=19.3,"Yes","No")</f>
        <v>Yes</v>
      </c>
      <c r="C97" s="42" t="str">
        <f>IF('[1]Outside Edges'!C97+('[1]Compatibility Values'!$E$2+1)&lt;=25.4,"Yes","No")</f>
        <v>Yes</v>
      </c>
    </row>
    <row r="98" spans="1:3" ht="15.75" customHeight="1" x14ac:dyDescent="0.25">
      <c r="A98" s="30" t="str">
        <f>IF('[1]Outside Edges'!A98&lt;&gt;"",'[1]Outside Edges'!A98,"")</f>
        <v>D96</v>
      </c>
      <c r="B98" s="45" t="str">
        <f>IF('[1]Outside Edges'!C98+('[1]Compatibility Values'!$E$2+1)&lt;=19.3,"Yes","No")</f>
        <v>No</v>
      </c>
      <c r="C98" s="48" t="str">
        <f>IF('[1]Outside Edges'!C98+('[1]Compatibility Values'!$E$2+1)&lt;=25.4,"Yes","No")</f>
        <v>No</v>
      </c>
    </row>
    <row r="99" spans="1:3" ht="15.75" customHeight="1" x14ac:dyDescent="0.25">
      <c r="A99" s="31" t="str">
        <f>IF('[1]Outside Edges'!A99&lt;&gt;"",'[1]Outside Edges'!A99,"")</f>
        <v>D97</v>
      </c>
      <c r="B99" s="39" t="str">
        <f>IF('[1]Outside Edges'!C99+('[1]Compatibility Values'!$E$2+1)&lt;=19.3,"Yes","No")</f>
        <v>Yes</v>
      </c>
      <c r="C99" s="42" t="str">
        <f>IF('[1]Outside Edges'!C99+('[1]Compatibility Values'!$E$2+1)&lt;=25.4,"Yes","No")</f>
        <v>Yes</v>
      </c>
    </row>
    <row r="100" spans="1:3" ht="15.75" customHeight="1" x14ac:dyDescent="0.25">
      <c r="A100" s="30" t="str">
        <f>IF('[1]Outside Edges'!A100&lt;&gt;"",'[1]Outside Edges'!A100,"")</f>
        <v>D98</v>
      </c>
      <c r="B100" s="45" t="str">
        <f>IF('[1]Outside Edges'!C100+('[1]Compatibility Values'!$E$2+1)&lt;=19.3,"Yes","No")</f>
        <v>Yes</v>
      </c>
      <c r="C100" s="48" t="str">
        <f>IF('[1]Outside Edges'!C100+('[1]Compatibility Values'!$E$2+1)&lt;=25.4,"Yes","No")</f>
        <v>Yes</v>
      </c>
    </row>
    <row r="101" spans="1:3" ht="15.75" customHeight="1" x14ac:dyDescent="0.25">
      <c r="A101" s="31" t="str">
        <f>IF('[1]Outside Edges'!A101&lt;&gt;"",'[1]Outside Edges'!A101,"")</f>
        <v>D99</v>
      </c>
      <c r="B101" s="39" t="str">
        <f>IF('[1]Outside Edges'!C101+('[1]Compatibility Values'!$E$2+1)&lt;=19.3,"Yes","No")</f>
        <v>Yes</v>
      </c>
      <c r="C101" s="42" t="str">
        <f>IF('[1]Outside Edges'!C101+('[1]Compatibility Values'!$E$2+1)&lt;=25.4,"Yes","No")</f>
        <v>Yes</v>
      </c>
    </row>
    <row r="102" spans="1:3" ht="15.75" customHeight="1" x14ac:dyDescent="0.25">
      <c r="A102" s="30" t="str">
        <f>IF('[1]Outside Edges'!A102&lt;&gt;"",'[1]Outside Edges'!A102,"")</f>
        <v>D100</v>
      </c>
      <c r="B102" s="45" t="str">
        <f>IF('[1]Outside Edges'!C102+('[1]Compatibility Values'!$E$2+1)&lt;=19.3,"Yes","No")</f>
        <v>Yes</v>
      </c>
      <c r="C102" s="48" t="str">
        <f>IF('[1]Outside Edges'!C102+('[1]Compatibility Values'!$E$2+1)&lt;=25.4,"Yes","No")</f>
        <v>Yes</v>
      </c>
    </row>
    <row r="103" spans="1:3" ht="15.75" customHeight="1" x14ac:dyDescent="0.25">
      <c r="A103" s="31" t="str">
        <f>IF('[1]Outside Edges'!A103&lt;&gt;"",'[1]Outside Edges'!A103,"")</f>
        <v>D101</v>
      </c>
      <c r="B103" s="39" t="str">
        <f>IF('[1]Outside Edges'!C103+('[1]Compatibility Values'!$E$2+1)&lt;=19.3,"Yes","No")</f>
        <v>Yes</v>
      </c>
      <c r="C103" s="42" t="str">
        <f>IF('[1]Outside Edges'!C103+('[1]Compatibility Values'!$E$2+1)&lt;=25.4,"Yes","No")</f>
        <v>Yes</v>
      </c>
    </row>
    <row r="104" spans="1:3" ht="15.75" customHeight="1" x14ac:dyDescent="0.25">
      <c r="A104" s="30" t="str">
        <f>IF('[1]Outside Edges'!A104&lt;&gt;"",'[1]Outside Edges'!A104,"")</f>
        <v>D102</v>
      </c>
      <c r="B104" s="45" t="str">
        <f>IF('[1]Outside Edges'!C104+('[1]Compatibility Values'!$E$2+1)&lt;=19.3,"Yes","No")</f>
        <v>Yes</v>
      </c>
      <c r="C104" s="48" t="str">
        <f>IF('[1]Outside Edges'!C104+('[1]Compatibility Values'!$E$2+1)&lt;=25.4,"Yes","No")</f>
        <v>Yes</v>
      </c>
    </row>
    <row r="105" spans="1:3" ht="15.75" customHeight="1" x14ac:dyDescent="0.25">
      <c r="A105" s="31" t="str">
        <f>IF('[1]Outside Edges'!A105&lt;&gt;"",'[1]Outside Edges'!A105,"")</f>
        <v>D103</v>
      </c>
      <c r="B105" s="39" t="str">
        <f>IF('[1]Outside Edges'!C105+('[1]Compatibility Values'!$E$2+1)&lt;=19.3,"Yes","No")</f>
        <v>Yes</v>
      </c>
      <c r="C105" s="42" t="str">
        <f>IF('[1]Outside Edges'!C105+('[1]Compatibility Values'!$E$2+1)&lt;=25.4,"Yes","No")</f>
        <v>Yes</v>
      </c>
    </row>
    <row r="106" spans="1:3" ht="15.75" customHeight="1" x14ac:dyDescent="0.25">
      <c r="A106" s="30" t="str">
        <f>IF('[1]Outside Edges'!A106&lt;&gt;"",'[1]Outside Edges'!A106,"")</f>
        <v>D104</v>
      </c>
      <c r="B106" s="45" t="str">
        <f>IF('[1]Outside Edges'!C106+('[1]Compatibility Values'!$E$2+1)&lt;=19.3,"Yes","No")</f>
        <v>No</v>
      </c>
      <c r="C106" s="48" t="str">
        <f>IF('[1]Outside Edges'!C106+('[1]Compatibility Values'!$E$2+1)&lt;=25.4,"Yes","No")</f>
        <v>No</v>
      </c>
    </row>
    <row r="107" spans="1:3" ht="15.75" customHeight="1" x14ac:dyDescent="0.25">
      <c r="A107" s="31" t="str">
        <f>IF('[1]Outside Edges'!A107&lt;&gt;"",'[1]Outside Edges'!A107,"")</f>
        <v>D105</v>
      </c>
      <c r="B107" s="39" t="str">
        <f>IF('[1]Outside Edges'!C107+('[1]Compatibility Values'!$E$2+1)&lt;=19.3,"Yes","No")</f>
        <v>No</v>
      </c>
      <c r="C107" s="42" t="str">
        <f>IF('[1]Outside Edges'!C107+('[1]Compatibility Values'!$E$2+1)&lt;=25.4,"Yes","No")</f>
        <v>No</v>
      </c>
    </row>
    <row r="108" spans="1:3" ht="15.75" customHeight="1" x14ac:dyDescent="0.25">
      <c r="A108" s="30" t="str">
        <f>IF('[1]Outside Edges'!A108&lt;&gt;"",'[1]Outside Edges'!A108,"")</f>
        <v>D106</v>
      </c>
      <c r="B108" s="45" t="str">
        <f>IF('[1]Outside Edges'!C108+('[1]Compatibility Values'!$E$2+1)&lt;=19.3,"Yes","No")</f>
        <v>Yes</v>
      </c>
      <c r="C108" s="48" t="str">
        <f>IF('[1]Outside Edges'!C108+('[1]Compatibility Values'!$E$2+1)&lt;=25.4,"Yes","No")</f>
        <v>Yes</v>
      </c>
    </row>
    <row r="109" spans="1:3" ht="15.75" customHeight="1" x14ac:dyDescent="0.25">
      <c r="A109" s="31" t="str">
        <f>IF('[1]Outside Edges'!A109&lt;&gt;"",'[1]Outside Edges'!A109,"")</f>
        <v>D107</v>
      </c>
      <c r="B109" s="39" t="str">
        <f>IF('[1]Outside Edges'!C109+('[1]Compatibility Values'!$E$2+1)&lt;=19.3,"Yes","No")</f>
        <v>No</v>
      </c>
      <c r="C109" s="42" t="str">
        <f>IF('[1]Outside Edges'!C109+('[1]Compatibility Values'!$E$2+1)&lt;=25.4,"Yes","No")</f>
        <v>Yes</v>
      </c>
    </row>
    <row r="110" spans="1:3" ht="15.75" customHeight="1" x14ac:dyDescent="0.25">
      <c r="A110" s="30" t="str">
        <f>IF('[1]Outside Edges'!A110&lt;&gt;"",'[1]Outside Edges'!A110,"")</f>
        <v>D108</v>
      </c>
      <c r="B110" s="45" t="str">
        <f>IF('[1]Outside Edges'!C110+('[1]Compatibility Values'!$E$2+1)&lt;=19.3,"Yes","No")</f>
        <v>No</v>
      </c>
      <c r="C110" s="48" t="str">
        <f>IF('[1]Outside Edges'!C110+('[1]Compatibility Values'!$E$2+1)&lt;=25.4,"Yes","No")</f>
        <v>No</v>
      </c>
    </row>
    <row r="111" spans="1:3" ht="15.75" customHeight="1" x14ac:dyDescent="0.25">
      <c r="A111" s="31" t="str">
        <f>IF('[1]Outside Edges'!A111&lt;&gt;"",'[1]Outside Edges'!A111,"")</f>
        <v>D109</v>
      </c>
      <c r="B111" s="39" t="str">
        <f>IF('[1]Outside Edges'!C111+('[1]Compatibility Values'!$E$2+1)&lt;=19.3,"Yes","No")</f>
        <v>Yes</v>
      </c>
      <c r="C111" s="42" t="str">
        <f>IF('[1]Outside Edges'!C111+('[1]Compatibility Values'!$E$2+1)&lt;=25.4,"Yes","No")</f>
        <v>Yes</v>
      </c>
    </row>
    <row r="112" spans="1:3" ht="15.75" customHeight="1" x14ac:dyDescent="0.25">
      <c r="A112" s="30" t="str">
        <f>IF('[1]Outside Edges'!A112&lt;&gt;"",'[1]Outside Edges'!A112,"")</f>
        <v>D110</v>
      </c>
      <c r="B112" s="45" t="str">
        <f>IF('[1]Outside Edges'!C112+('[1]Compatibility Values'!$E$2+1)&lt;=19.3,"Yes","No")</f>
        <v>No</v>
      </c>
      <c r="C112" s="48" t="str">
        <f>IF('[1]Outside Edges'!C112+('[1]Compatibility Values'!$E$2+1)&lt;=25.4,"Yes","No")</f>
        <v>Yes</v>
      </c>
    </row>
    <row r="113" spans="1:3" ht="15.75" customHeight="1" x14ac:dyDescent="0.25">
      <c r="A113" s="31" t="str">
        <f>IF('[1]Outside Edges'!A113&lt;&gt;"",'[1]Outside Edges'!A113,"")</f>
        <v>D111</v>
      </c>
      <c r="B113" s="39" t="str">
        <f>IF('[1]Outside Edges'!C113+('[1]Compatibility Values'!$E$2+1)&lt;=19.3,"Yes","No")</f>
        <v>Yes</v>
      </c>
      <c r="C113" s="42" t="str">
        <f>IF('[1]Outside Edges'!C113+('[1]Compatibility Values'!$E$2+1)&lt;=25.4,"Yes","No")</f>
        <v>Yes</v>
      </c>
    </row>
    <row r="114" spans="1:3" ht="15.75" customHeight="1" x14ac:dyDescent="0.25">
      <c r="A114" s="30" t="str">
        <f>IF('[1]Outside Edges'!A114&lt;&gt;"",'[1]Outside Edges'!A114,"")</f>
        <v>D112</v>
      </c>
      <c r="B114" s="45" t="str">
        <f>IF('[1]Outside Edges'!C114+('[1]Compatibility Values'!$E$2+1)&lt;=19.3,"Yes","No")</f>
        <v>No</v>
      </c>
      <c r="C114" s="48" t="str">
        <f>IF('[1]Outside Edges'!C114+('[1]Compatibility Values'!$E$2+1)&lt;=25.4,"Yes","No")</f>
        <v>Yes</v>
      </c>
    </row>
    <row r="115" spans="1:3" ht="15.75" customHeight="1" x14ac:dyDescent="0.25">
      <c r="A115" s="31" t="str">
        <f>IF('[1]Outside Edges'!A115&lt;&gt;"",'[1]Outside Edges'!A115,"")</f>
        <v>D113</v>
      </c>
      <c r="B115" s="39" t="str">
        <f>IF('[1]Outside Edges'!C115+('[1]Compatibility Values'!$E$2+1)&lt;=19.3,"Yes","No")</f>
        <v>Yes</v>
      </c>
      <c r="C115" s="42" t="str">
        <f>IF('[1]Outside Edges'!C115+('[1]Compatibility Values'!$E$2+1)&lt;=25.4,"Yes","No")</f>
        <v>Yes</v>
      </c>
    </row>
    <row r="116" spans="1:3" ht="15.75" customHeight="1" x14ac:dyDescent="0.25">
      <c r="A116" s="30" t="str">
        <f>IF('[1]Outside Edges'!A116&lt;&gt;"",'[1]Outside Edges'!A116,"")</f>
        <v>D114</v>
      </c>
      <c r="B116" s="45" t="str">
        <f>IF('[1]Outside Edges'!C116+('[1]Compatibility Values'!$E$2+1)&lt;=19.3,"Yes","No")</f>
        <v>Yes</v>
      </c>
      <c r="C116" s="48" t="str">
        <f>IF('[1]Outside Edges'!C116+('[1]Compatibility Values'!$E$2+1)&lt;=25.4,"Yes","No")</f>
        <v>Yes</v>
      </c>
    </row>
    <row r="117" spans="1:3" ht="15.75" customHeight="1" x14ac:dyDescent="0.25">
      <c r="A117" s="31" t="str">
        <f>IF('[1]Outside Edges'!A117&lt;&gt;"",'[1]Outside Edges'!A117,"")</f>
        <v>D115</v>
      </c>
      <c r="B117" s="39" t="str">
        <f>IF('[1]Outside Edges'!C117+('[1]Compatibility Values'!$E$2+1)&lt;=19.3,"Yes","No")</f>
        <v>Yes</v>
      </c>
      <c r="C117" s="42" t="str">
        <f>IF('[1]Outside Edges'!C117+('[1]Compatibility Values'!$E$2+1)&lt;=25.4,"Yes","No")</f>
        <v>Yes</v>
      </c>
    </row>
    <row r="118" spans="1:3" ht="15.75" customHeight="1" x14ac:dyDescent="0.25">
      <c r="A118" s="30" t="str">
        <f>IF('[1]Outside Edges'!A118&lt;&gt;"",'[1]Outside Edges'!A118,"")</f>
        <v>D116</v>
      </c>
      <c r="B118" s="36" t="str">
        <f>IF('[1]Outside Edges'!C118+('[1]Compatibility Values'!$E$2+1)&lt;=19.3,"Yes","No")</f>
        <v>No</v>
      </c>
      <c r="C118" s="38" t="str">
        <f>IF('[1]Outside Edges'!C118+('[1]Compatibility Values'!$E$2+1)&lt;=25.4,"Yes","No")</f>
        <v>Yes</v>
      </c>
    </row>
    <row r="119" spans="1:3" ht="15.75" customHeight="1" x14ac:dyDescent="0.25">
      <c r="A119" s="31" t="str">
        <f>IF('[1]Outside Edges'!A119&lt;&gt;"",'[1]Outside Edges'!A119,"")</f>
        <v>D117</v>
      </c>
      <c r="B119" s="43" t="str">
        <f>IF('[1]Outside Edges'!C119+('[1]Compatibility Values'!$E$2+1)&lt;=19.3,"Yes","No")</f>
        <v>Yes</v>
      </c>
      <c r="C119" s="44" t="str">
        <f>IF('[1]Outside Edges'!C119+('[1]Compatibility Values'!$E$2+1)&lt;=25.4,"Yes","No")</f>
        <v>Yes</v>
      </c>
    </row>
    <row r="120" spans="1:3" ht="15.75" customHeight="1" x14ac:dyDescent="0.25">
      <c r="A120" s="30" t="str">
        <f>IF('[1]Outside Edges'!A120&lt;&gt;"",'[1]Outside Edges'!A120,"")</f>
        <v>D118</v>
      </c>
      <c r="B120" s="36" t="str">
        <f>IF('[1]Outside Edges'!C120+('[1]Compatibility Values'!$E$2+1)&lt;=19.3,"Yes","No")</f>
        <v>No</v>
      </c>
      <c r="C120" s="38" t="str">
        <f>IF('[1]Outside Edges'!C120+('[1]Compatibility Values'!$E$2+1)&lt;=25.4,"Yes","No")</f>
        <v>Yes</v>
      </c>
    </row>
    <row r="121" spans="1:3" ht="15.75" customHeight="1" x14ac:dyDescent="0.25">
      <c r="A121" s="31" t="str">
        <f>IF('[1]Outside Edges'!A121&lt;&gt;"",'[1]Outside Edges'!A121,"")</f>
        <v>D119</v>
      </c>
      <c r="B121" s="43" t="str">
        <f>IF('[1]Outside Edges'!C121+('[1]Compatibility Values'!$E$2+1)&lt;=19.3,"Yes","No")</f>
        <v>No</v>
      </c>
      <c r="C121" s="44" t="str">
        <f>IF('[1]Outside Edges'!C121+('[1]Compatibility Values'!$E$2+1)&lt;=25.4,"Yes","No")</f>
        <v>No</v>
      </c>
    </row>
    <row r="122" spans="1:3" ht="15.75" customHeight="1" x14ac:dyDescent="0.25">
      <c r="A122" s="30" t="str">
        <f>IF('[1]Outside Edges'!A122&lt;&gt;"",'[1]Outside Edges'!A122,"")</f>
        <v>D120</v>
      </c>
      <c r="B122" s="36" t="str">
        <f>IF('[1]Outside Edges'!C122+('[1]Compatibility Values'!$E$2+1)&lt;=19.3,"Yes","No")</f>
        <v>Yes</v>
      </c>
      <c r="C122" s="38" t="str">
        <f>IF('[1]Outside Edges'!C122+('[1]Compatibility Values'!$E$2+1)&lt;=25.4,"Yes","No")</f>
        <v>Yes</v>
      </c>
    </row>
    <row r="123" spans="1:3" ht="15.75" customHeight="1" x14ac:dyDescent="0.25">
      <c r="A123" s="31" t="str">
        <f>IF('[1]Outside Edges'!A123&lt;&gt;"",'[1]Outside Edges'!A123,"")</f>
        <v>D121</v>
      </c>
      <c r="B123" s="39" t="str">
        <f>IF('[1]Outside Edges'!C123+('[1]Compatibility Values'!$E$2+1)&lt;=19.3,"Yes","No")</f>
        <v>Yes</v>
      </c>
      <c r="C123" s="42" t="str">
        <f>IF('[1]Outside Edges'!C123+('[1]Compatibility Values'!$E$2+1)&lt;=25.4,"Yes","No")</f>
        <v>Yes</v>
      </c>
    </row>
    <row r="124" spans="1:3" ht="15.75" customHeight="1" x14ac:dyDescent="0.25">
      <c r="A124" s="30" t="str">
        <f>IF('[1]Outside Edges'!A124&lt;&gt;"",'[1]Outside Edges'!A124,"")</f>
        <v>D122</v>
      </c>
      <c r="B124" s="36" t="str">
        <f>IF('[1]Outside Edges'!C124+('[1]Compatibility Values'!$E$2+1)&lt;=19.3,"Yes","No")</f>
        <v>Yes</v>
      </c>
      <c r="C124" s="38" t="str">
        <f>IF('[1]Outside Edges'!C124+('[1]Compatibility Values'!$E$2+1)&lt;=25.4,"Yes","No")</f>
        <v>Yes</v>
      </c>
    </row>
    <row r="125" spans="1:3" ht="15.75" customHeight="1" x14ac:dyDescent="0.25">
      <c r="A125" s="31" t="str">
        <f>IF('[1]Outside Edges'!A125&lt;&gt;"",'[1]Outside Edges'!A125,"")</f>
        <v>D123</v>
      </c>
      <c r="B125" s="39" t="str">
        <f>IF('[1]Outside Edges'!C125+('[1]Compatibility Values'!$E$2+1)&lt;=19.3,"Yes","No")</f>
        <v>No</v>
      </c>
      <c r="C125" s="42" t="str">
        <f>IF('[1]Outside Edges'!C125+('[1]Compatibility Values'!$E$2+1)&lt;=25.4,"Yes","No")</f>
        <v>No</v>
      </c>
    </row>
    <row r="126" spans="1:3" ht="15.75" customHeight="1" x14ac:dyDescent="0.25">
      <c r="A126" s="30" t="str">
        <f>IF('[1]Outside Edges'!A126&lt;&gt;"",'[1]Outside Edges'!A126,"")</f>
        <v>D124</v>
      </c>
      <c r="B126" s="36" t="str">
        <f>IF('[1]Outside Edges'!C126+('[1]Compatibility Values'!$E$2+1)&lt;=19.3,"Yes","No")</f>
        <v>Yes</v>
      </c>
      <c r="C126" s="38" t="str">
        <f>IF('[1]Outside Edges'!C126+('[1]Compatibility Values'!$E$2+1)&lt;=25.4,"Yes","No")</f>
        <v>Yes</v>
      </c>
    </row>
    <row r="127" spans="1:3" ht="15.75" customHeight="1" x14ac:dyDescent="0.25">
      <c r="A127" s="31" t="str">
        <f>IF('[1]Outside Edges'!A127&lt;&gt;"",'[1]Outside Edges'!A127,"")</f>
        <v>D125</v>
      </c>
      <c r="B127" s="39" t="str">
        <f>IF('[1]Outside Edges'!C127+('[1]Compatibility Values'!$E$2+1)&lt;=19.3,"Yes","No")</f>
        <v>Yes</v>
      </c>
      <c r="C127" s="42" t="str">
        <f>IF('[1]Outside Edges'!C127+('[1]Compatibility Values'!$E$2+1)&lt;=25.4,"Yes","No")</f>
        <v>Yes</v>
      </c>
    </row>
    <row r="128" spans="1:3" ht="15.75" customHeight="1" x14ac:dyDescent="0.25">
      <c r="A128" s="30" t="str">
        <f>IF('[1]Outside Edges'!A128&lt;&gt;"",'[1]Outside Edges'!A128,"")</f>
        <v>D126</v>
      </c>
      <c r="B128" s="36" t="str">
        <f>IF('[1]Outside Edges'!C128+('[1]Compatibility Values'!$E$2+1)&lt;=19.3,"Yes","No")</f>
        <v>Yes</v>
      </c>
      <c r="C128" s="38" t="str">
        <f>IF('[1]Outside Edges'!C128+('[1]Compatibility Values'!$E$2+1)&lt;=25.4,"Yes","No")</f>
        <v>Yes</v>
      </c>
    </row>
    <row r="129" spans="1:3" ht="15.75" customHeight="1" x14ac:dyDescent="0.25">
      <c r="A129" s="31" t="str">
        <f>IF('[1]Outside Edges'!A129&lt;&gt;"",'[1]Outside Edges'!A129,"")</f>
        <v>D127</v>
      </c>
      <c r="B129" s="39" t="str">
        <f>IF('[1]Outside Edges'!C129+('[1]Compatibility Values'!$E$2+1)&lt;=19.3,"Yes","No")</f>
        <v>Yes</v>
      </c>
      <c r="C129" s="42" t="str">
        <f>IF('[1]Outside Edges'!C129+('[1]Compatibility Values'!$E$2+1)&lt;=25.4,"Yes","No")</f>
        <v>Yes</v>
      </c>
    </row>
    <row r="130" spans="1:3" ht="15.75" customHeight="1" x14ac:dyDescent="0.25">
      <c r="A130" s="30" t="str">
        <f>IF('[1]Outside Edges'!A130&lt;&gt;"",'[1]Outside Edges'!A130,"")</f>
        <v>D128</v>
      </c>
      <c r="B130" s="36" t="str">
        <f>IF('[1]Outside Edges'!C130+('[1]Compatibility Values'!$E$2+1)&lt;=19.3,"Yes","No")</f>
        <v>Yes</v>
      </c>
      <c r="C130" s="38" t="str">
        <f>IF('[1]Outside Edges'!C130+('[1]Compatibility Values'!$E$2+1)&lt;=25.4,"Yes","No")</f>
        <v>Yes</v>
      </c>
    </row>
    <row r="131" spans="1:3" ht="15.75" customHeight="1" x14ac:dyDescent="0.25">
      <c r="A131" s="31" t="str">
        <f>IF('[1]Outside Edges'!A131&lt;&gt;"",'[1]Outside Edges'!A131,"")</f>
        <v>D129</v>
      </c>
      <c r="B131" s="39" t="str">
        <f>IF('[1]Outside Edges'!C131+('[1]Compatibility Values'!$E$2+1)&lt;=19.3,"Yes","No")</f>
        <v>No</v>
      </c>
      <c r="C131" s="42" t="str">
        <f>IF('[1]Outside Edges'!C131+('[1]Compatibility Values'!$E$2+1)&lt;=25.4,"Yes","No")</f>
        <v>Yes</v>
      </c>
    </row>
    <row r="132" spans="1:3" ht="15.75" customHeight="1" x14ac:dyDescent="0.25">
      <c r="A132" s="30" t="str">
        <f>IF('[1]Outside Edges'!A132&lt;&gt;"",'[1]Outside Edges'!A132,"")</f>
        <v>D130</v>
      </c>
      <c r="B132" s="36" t="str">
        <f>IF('[1]Outside Edges'!C132+('[1]Compatibility Values'!$E$2+1)&lt;=19.3,"Yes","No")</f>
        <v>Yes</v>
      </c>
      <c r="C132" s="38" t="str">
        <f>IF('[1]Outside Edges'!C132+('[1]Compatibility Values'!$E$2+1)&lt;=25.4,"Yes","No")</f>
        <v>Yes</v>
      </c>
    </row>
    <row r="133" spans="1:3" ht="15.75" customHeight="1" x14ac:dyDescent="0.25">
      <c r="A133" s="31" t="str">
        <f>IF('[1]Outside Edges'!A133&lt;&gt;"",'[1]Outside Edges'!A133,"")</f>
        <v>D131</v>
      </c>
      <c r="B133" s="39" t="str">
        <f>IF('[1]Outside Edges'!C133+('[1]Compatibility Values'!$E$2+1)&lt;=19.3,"Yes","No")</f>
        <v>No</v>
      </c>
      <c r="C133" s="42" t="str">
        <f>IF('[1]Outside Edges'!C133+('[1]Compatibility Values'!$E$2+1)&lt;=25.4,"Yes","No")</f>
        <v>Yes</v>
      </c>
    </row>
    <row r="134" spans="1:3" ht="15.75" customHeight="1" x14ac:dyDescent="0.25">
      <c r="A134" s="30" t="str">
        <f>IF('[1]Outside Edges'!A134&lt;&gt;"",'[1]Outside Edges'!A134,"")</f>
        <v>D132</v>
      </c>
      <c r="B134" s="36" t="str">
        <f>IF('[1]Outside Edges'!C134+('[1]Compatibility Values'!$E$2+1)&lt;=19.3,"Yes","No")</f>
        <v>Yes</v>
      </c>
      <c r="C134" s="38" t="str">
        <f>IF('[1]Outside Edges'!C134+('[1]Compatibility Values'!$E$2+1)&lt;=25.4,"Yes","No")</f>
        <v>Yes</v>
      </c>
    </row>
    <row r="135" spans="1:3" ht="15.75" customHeight="1" x14ac:dyDescent="0.25">
      <c r="A135" s="31" t="str">
        <f>IF('[1]Outside Edges'!A135&lt;&gt;"",'[1]Outside Edges'!A135,"")</f>
        <v>D133</v>
      </c>
      <c r="B135" s="39" t="str">
        <f>IF('[1]Outside Edges'!C135+('[1]Compatibility Values'!$E$2+1)&lt;=19.3,"Yes","No")</f>
        <v>Yes</v>
      </c>
      <c r="C135" s="42" t="str">
        <f>IF('[1]Outside Edges'!C135+('[1]Compatibility Values'!$E$2+1)&lt;=25.4,"Yes","No")</f>
        <v>Yes</v>
      </c>
    </row>
    <row r="136" spans="1:3" ht="15.75" customHeight="1" x14ac:dyDescent="0.25">
      <c r="A136" s="30" t="str">
        <f>IF('[1]Outside Edges'!A136&lt;&gt;"",'[1]Outside Edges'!A136,"")</f>
        <v>D134</v>
      </c>
      <c r="B136" s="36" t="str">
        <f>IF('[1]Outside Edges'!C136+('[1]Compatibility Values'!$E$2+1)&lt;=19.3,"Yes","No")</f>
        <v>No</v>
      </c>
      <c r="C136" s="38" t="str">
        <f>IF('[1]Outside Edges'!C136+('[1]Compatibility Values'!$E$2+1)&lt;=25.4,"Yes","No")</f>
        <v>Yes</v>
      </c>
    </row>
    <row r="137" spans="1:3" ht="15.75" customHeight="1" x14ac:dyDescent="0.25">
      <c r="A137" s="31" t="str">
        <f>IF('[1]Outside Edges'!A137&lt;&gt;"",'[1]Outside Edges'!A137,"")</f>
        <v>D135</v>
      </c>
      <c r="B137" s="39" t="str">
        <f>IF('[1]Outside Edges'!C137+('[1]Compatibility Values'!$E$2+1)&lt;=19.3,"Yes","No")</f>
        <v>No</v>
      </c>
      <c r="C137" s="42" t="str">
        <f>IF('[1]Outside Edges'!C137+('[1]Compatibility Values'!$E$2+1)&lt;=25.4,"Yes","No")</f>
        <v>Yes</v>
      </c>
    </row>
    <row r="138" spans="1:3" ht="15.75" customHeight="1" x14ac:dyDescent="0.25">
      <c r="A138" s="30" t="str">
        <f>IF('[1]Outside Edges'!A138&lt;&gt;"",'[1]Outside Edges'!A138,"")</f>
        <v>D136</v>
      </c>
      <c r="B138" s="36" t="str">
        <f>IF('[1]Outside Edges'!C138+('[1]Compatibility Values'!$E$2+1)&lt;=19.3,"Yes","No")</f>
        <v>Yes</v>
      </c>
      <c r="C138" s="38" t="str">
        <f>IF('[1]Outside Edges'!C138+('[1]Compatibility Values'!$E$2+1)&lt;=25.4,"Yes","No")</f>
        <v>Yes</v>
      </c>
    </row>
    <row r="139" spans="1:3" ht="15.75" customHeight="1" x14ac:dyDescent="0.25">
      <c r="A139" s="31" t="str">
        <f>IF('[1]Outside Edges'!A139&lt;&gt;"",'[1]Outside Edges'!A139,"")</f>
        <v>D137</v>
      </c>
      <c r="B139" s="39" t="str">
        <f>IF('[1]Outside Edges'!C139+('[1]Compatibility Values'!$E$2+1)&lt;=19.3,"Yes","No")</f>
        <v>Yes</v>
      </c>
      <c r="C139" s="42" t="str">
        <f>IF('[1]Outside Edges'!C139+('[1]Compatibility Values'!$E$2+1)&lt;=25.4,"Yes","No")</f>
        <v>Yes</v>
      </c>
    </row>
    <row r="140" spans="1:3" ht="15.75" customHeight="1" x14ac:dyDescent="0.25">
      <c r="A140" s="30" t="str">
        <f>IF('[1]Outside Edges'!A140&lt;&gt;"",'[1]Outside Edges'!A140,"")</f>
        <v>D138</v>
      </c>
      <c r="B140" s="36" t="str">
        <f>IF('[1]Outside Edges'!C140+('[1]Compatibility Values'!$E$2+1)&lt;=19.3,"Yes","No")</f>
        <v>Yes</v>
      </c>
      <c r="C140" s="38" t="str">
        <f>IF('[1]Outside Edges'!C140+('[1]Compatibility Values'!$E$2+1)&lt;=25.4,"Yes","No")</f>
        <v>Yes</v>
      </c>
    </row>
    <row r="141" spans="1:3" ht="15.75" customHeight="1" x14ac:dyDescent="0.25">
      <c r="A141" s="31" t="str">
        <f>IF('[1]Outside Edges'!A141&lt;&gt;"",'[1]Outside Edges'!A141,"")</f>
        <v>D139</v>
      </c>
      <c r="B141" s="39" t="str">
        <f>IF('[1]Outside Edges'!C141+('[1]Compatibility Values'!$E$2+1)&lt;=19.3,"Yes","No")</f>
        <v>Yes</v>
      </c>
      <c r="C141" s="42" t="str">
        <f>IF('[1]Outside Edges'!C141+('[1]Compatibility Values'!$E$2+1)&lt;=25.4,"Yes","No")</f>
        <v>Yes</v>
      </c>
    </row>
    <row r="142" spans="1:3" ht="15.75" customHeight="1" x14ac:dyDescent="0.25">
      <c r="A142" s="30" t="str">
        <f>IF('[1]Outside Edges'!A142&lt;&gt;"",'[1]Outside Edges'!A142,"")</f>
        <v>D140</v>
      </c>
      <c r="B142" s="36" t="str">
        <f>IF('[1]Outside Edges'!C142+('[1]Compatibility Values'!$E$2+1)&lt;=19.3,"Yes","No")</f>
        <v>No</v>
      </c>
      <c r="C142" s="38" t="str">
        <f>IF('[1]Outside Edges'!C142+('[1]Compatibility Values'!$E$2+1)&lt;=25.4,"Yes","No")</f>
        <v>No</v>
      </c>
    </row>
    <row r="143" spans="1:3" ht="15.75" customHeight="1" x14ac:dyDescent="0.25">
      <c r="A143" s="31" t="str">
        <f>IF('[1]Outside Edges'!A143&lt;&gt;"",'[1]Outside Edges'!A143,"")</f>
        <v>D141</v>
      </c>
      <c r="B143" s="39" t="str">
        <f>IF('[1]Outside Edges'!C143+('[1]Compatibility Values'!$E$2+1)&lt;=19.3,"Yes","No")</f>
        <v>Yes</v>
      </c>
      <c r="C143" s="42" t="str">
        <f>IF('[1]Outside Edges'!C143+('[1]Compatibility Values'!$E$2+1)&lt;=25.4,"Yes","No")</f>
        <v>Yes</v>
      </c>
    </row>
    <row r="144" spans="1:3" ht="15.75" customHeight="1" x14ac:dyDescent="0.25">
      <c r="A144" s="30" t="str">
        <f>IF('[1]Outside Edges'!A144&lt;&gt;"",'[1]Outside Edges'!A144,"")</f>
        <v>D142</v>
      </c>
      <c r="B144" s="36" t="str">
        <f>IF('[1]Outside Edges'!C144+('[1]Compatibility Values'!$E$2+1)&lt;=19.3,"Yes","No")</f>
        <v>Yes</v>
      </c>
      <c r="C144" s="38" t="str">
        <f>IF('[1]Outside Edges'!C144+('[1]Compatibility Values'!$E$2+1)&lt;=25.4,"Yes","No")</f>
        <v>Yes</v>
      </c>
    </row>
    <row r="145" spans="1:3" ht="15.75" customHeight="1" x14ac:dyDescent="0.25">
      <c r="A145" s="31" t="str">
        <f>IF('[1]Outside Edges'!A145&lt;&gt;"",'[1]Outside Edges'!A145,"")</f>
        <v>D143</v>
      </c>
      <c r="B145" s="39" t="str">
        <f>IF('[1]Outside Edges'!C145+('[1]Compatibility Values'!$E$2+1)&lt;=19.3,"Yes","No")</f>
        <v>No</v>
      </c>
      <c r="C145" s="42" t="str">
        <f>IF('[1]Outside Edges'!C145+('[1]Compatibility Values'!$E$2+1)&lt;=25.4,"Yes","No")</f>
        <v>Yes</v>
      </c>
    </row>
    <row r="146" spans="1:3" ht="15.75" customHeight="1" x14ac:dyDescent="0.25">
      <c r="A146" s="30" t="str">
        <f>IF('[1]Outside Edges'!A146&lt;&gt;"",'[1]Outside Edges'!A146,"")</f>
        <v>D144</v>
      </c>
      <c r="B146" s="36" t="str">
        <f>IF('[1]Outside Edges'!C146+('[1]Compatibility Values'!$E$2+1)&lt;=19.3,"Yes","No")</f>
        <v>No</v>
      </c>
      <c r="C146" s="38" t="str">
        <f>IF('[1]Outside Edges'!C146+('[1]Compatibility Values'!$E$2+1)&lt;=25.4,"Yes","No")</f>
        <v>No</v>
      </c>
    </row>
    <row r="147" spans="1:3" ht="15.75" customHeight="1" x14ac:dyDescent="0.25">
      <c r="A147" s="31" t="str">
        <f>IF('[1]Outside Edges'!A147&lt;&gt;"",'[1]Outside Edges'!A147,"")</f>
        <v>D145</v>
      </c>
      <c r="B147" s="39" t="str">
        <f>IF('[1]Outside Edges'!C147+('[1]Compatibility Values'!$E$2+1)&lt;=19.3,"Yes","No")</f>
        <v>No</v>
      </c>
      <c r="C147" s="42" t="str">
        <f>IF('[1]Outside Edges'!C147+('[1]Compatibility Values'!$E$2+1)&lt;=25.4,"Yes","No")</f>
        <v>No</v>
      </c>
    </row>
    <row r="148" spans="1:3" ht="15.75" customHeight="1" x14ac:dyDescent="0.25">
      <c r="A148" s="30" t="str">
        <f>IF('[1]Outside Edges'!A148&lt;&gt;"",'[1]Outside Edges'!A148,"")</f>
        <v>D146</v>
      </c>
      <c r="B148" s="45" t="str">
        <f>IF('[1]Outside Edges'!C148+('[1]Compatibility Values'!$E$2+1)&lt;=19.3,"Yes","No")</f>
        <v>Yes</v>
      </c>
      <c r="C148" s="48" t="str">
        <f>IF('[1]Outside Edges'!C148+('[1]Compatibility Values'!$E$2+1)&lt;=25.4,"Yes","No")</f>
        <v>Yes</v>
      </c>
    </row>
    <row r="149" spans="1:3" ht="15.75" customHeight="1" x14ac:dyDescent="0.25">
      <c r="A149" s="31" t="str">
        <f>IF('[1]Outside Edges'!A149&lt;&gt;"",'[1]Outside Edges'!A149,"")</f>
        <v>D147</v>
      </c>
      <c r="B149" s="39" t="str">
        <f>IF('[1]Outside Edges'!C149+('[1]Compatibility Values'!$E$2+1)&lt;=19.3,"Yes","No")</f>
        <v>Yes</v>
      </c>
      <c r="C149" s="42" t="str">
        <f>IF('[1]Outside Edges'!C149+('[1]Compatibility Values'!$E$2+1)&lt;=25.4,"Yes","No")</f>
        <v>Yes</v>
      </c>
    </row>
    <row r="150" spans="1:3" ht="15.75" customHeight="1" x14ac:dyDescent="0.25">
      <c r="A150" s="30" t="str">
        <f>IF('[1]Outside Edges'!A150&lt;&gt;"",'[1]Outside Edges'!A150,"")</f>
        <v>D148</v>
      </c>
      <c r="B150" s="36" t="str">
        <f>IF('[1]Outside Edges'!C150+('[1]Compatibility Values'!$E$2+1)&lt;=19.3,"Yes","No")</f>
        <v>Yes</v>
      </c>
      <c r="C150" s="38" t="str">
        <f>IF('[1]Outside Edges'!C150+('[1]Compatibility Values'!$E$2+1)&lt;=25.4,"Yes","No")</f>
        <v>Yes</v>
      </c>
    </row>
    <row r="151" spans="1:3" ht="15.75" customHeight="1" x14ac:dyDescent="0.25">
      <c r="A151" s="31" t="str">
        <f>IF('[1]Outside Edges'!A151&lt;&gt;"",'[1]Outside Edges'!A151,"")</f>
        <v>D149</v>
      </c>
      <c r="B151" s="39" t="str">
        <f>IF('[1]Outside Edges'!C151+('[1]Compatibility Values'!$E$2+1)&lt;=19.3,"Yes","No")</f>
        <v>Yes</v>
      </c>
      <c r="C151" s="42" t="str">
        <f>IF('[1]Outside Edges'!C151+('[1]Compatibility Values'!$E$2+1)&lt;=25.4,"Yes","No")</f>
        <v>Yes</v>
      </c>
    </row>
    <row r="152" spans="1:3" ht="15.75" customHeight="1" x14ac:dyDescent="0.25">
      <c r="A152" s="30" t="str">
        <f>IF('[1]Outside Edges'!A152&lt;&gt;"",'[1]Outside Edges'!A152,"")</f>
        <v>D150</v>
      </c>
      <c r="B152" s="45" t="str">
        <f>IF('[1]Outside Edges'!C152+('[1]Compatibility Values'!$E$2+1)&lt;=19.3,"Yes","No")</f>
        <v>Yes</v>
      </c>
      <c r="C152" s="48" t="str">
        <f>IF('[1]Outside Edges'!C152+('[1]Compatibility Values'!$E$2+1)&lt;=25.4,"Yes","No")</f>
        <v>Yes</v>
      </c>
    </row>
    <row r="153" spans="1:3" ht="15.75" customHeight="1" x14ac:dyDescent="0.25">
      <c r="A153" s="31" t="str">
        <f>IF('[1]Outside Edges'!A153&lt;&gt;"",'[1]Outside Edges'!A153,"")</f>
        <v>D151</v>
      </c>
      <c r="B153" s="39" t="str">
        <f>IF('[1]Outside Edges'!C153+('[1]Compatibility Values'!$E$2+1)&lt;=19.3,"Yes","No")</f>
        <v>No</v>
      </c>
      <c r="C153" s="42" t="str">
        <f>IF('[1]Outside Edges'!C153+('[1]Compatibility Values'!$E$2+1)&lt;=25.4,"Yes","No")</f>
        <v>Yes</v>
      </c>
    </row>
    <row r="154" spans="1:3" ht="15.75" customHeight="1" x14ac:dyDescent="0.25">
      <c r="A154" s="30" t="str">
        <f>IF('[1]Outside Edges'!A154&lt;&gt;"",'[1]Outside Edges'!A154,"")</f>
        <v>D152</v>
      </c>
      <c r="B154" s="36" t="str">
        <f>IF('[1]Outside Edges'!C154+('[1]Compatibility Values'!$E$2+1)&lt;=19.3,"Yes","No")</f>
        <v>No</v>
      </c>
      <c r="C154" s="38" t="str">
        <f>IF('[1]Outside Edges'!C154+('[1]Compatibility Values'!$E$2+1)&lt;=25.4,"Yes","No")</f>
        <v>Yes</v>
      </c>
    </row>
    <row r="155" spans="1:3" ht="15.75" customHeight="1" x14ac:dyDescent="0.25">
      <c r="A155" s="31" t="str">
        <f>IF('[1]Outside Edges'!A155&lt;&gt;"",'[1]Outside Edges'!A155,"")</f>
        <v>D153</v>
      </c>
      <c r="B155" s="39" t="str">
        <f>IF('[1]Outside Edges'!C155+('[1]Compatibility Values'!$E$2+1)&lt;=19.3,"Yes","No")</f>
        <v>No</v>
      </c>
      <c r="C155" s="42" t="str">
        <f>IF('[1]Outside Edges'!C155+('[1]Compatibility Values'!$E$2+1)&lt;=25.4,"Yes","No")</f>
        <v>No</v>
      </c>
    </row>
    <row r="156" spans="1:3" ht="15.75" customHeight="1" x14ac:dyDescent="0.25">
      <c r="A156" s="30" t="str">
        <f>IF('[1]Outside Edges'!A156&lt;&gt;"",'[1]Outside Edges'!A156,"")</f>
        <v>D154</v>
      </c>
      <c r="B156" s="36" t="str">
        <f>IF('[1]Outside Edges'!C156+('[1]Compatibility Values'!$E$2+1)&lt;=19.3,"Yes","No")</f>
        <v>Yes</v>
      </c>
      <c r="C156" s="38" t="str">
        <f>IF('[1]Outside Edges'!C156+('[1]Compatibility Values'!$E$2+1)&lt;=25.4,"Yes","No")</f>
        <v>Yes</v>
      </c>
    </row>
    <row r="157" spans="1:3" ht="15.75" customHeight="1" x14ac:dyDescent="0.25">
      <c r="A157" s="31" t="str">
        <f>IF('[1]Outside Edges'!A157&lt;&gt;"",'[1]Outside Edges'!A157,"")</f>
        <v>D155</v>
      </c>
      <c r="B157" s="39" t="str">
        <f>IF('[1]Outside Edges'!C157+('[1]Compatibility Values'!$E$2+1)&lt;=19.3,"Yes","No")</f>
        <v>Yes</v>
      </c>
      <c r="C157" s="42" t="str">
        <f>IF('[1]Outside Edges'!C157+('[1]Compatibility Values'!$E$2+1)&lt;=25.4,"Yes","No")</f>
        <v>Yes</v>
      </c>
    </row>
    <row r="158" spans="1:3" ht="15.75" customHeight="1" x14ac:dyDescent="0.25">
      <c r="A158" s="30" t="str">
        <f>IF('[1]Outside Edges'!A158&lt;&gt;"",'[1]Outside Edges'!A158,"")</f>
        <v>D156</v>
      </c>
      <c r="B158" s="45" t="str">
        <f>IF('[1]Outside Edges'!C158+('[1]Compatibility Values'!$E$2+1)&lt;=19.3,"Yes","No")</f>
        <v>Yes</v>
      </c>
      <c r="C158" s="48" t="str">
        <f>IF('[1]Outside Edges'!C158+('[1]Compatibility Values'!$E$2+1)&lt;=25.4,"Yes","No")</f>
        <v>Yes</v>
      </c>
    </row>
    <row r="159" spans="1:3" ht="15.75" customHeight="1" x14ac:dyDescent="0.25">
      <c r="A159" s="31" t="str">
        <f>IF('[1]Outside Edges'!A159&lt;&gt;"",'[1]Outside Edges'!A159,"")</f>
        <v>D157</v>
      </c>
      <c r="B159" s="39" t="str">
        <f>IF('[1]Outside Edges'!C159+('[1]Compatibility Values'!$E$2+1)&lt;=19.3,"Yes","No")</f>
        <v>Yes</v>
      </c>
      <c r="C159" s="42" t="str">
        <f>IF('[1]Outside Edges'!C159+('[1]Compatibility Values'!$E$2+1)&lt;=25.4,"Yes","No")</f>
        <v>Yes</v>
      </c>
    </row>
    <row r="160" spans="1:3" ht="15.75" customHeight="1" x14ac:dyDescent="0.25">
      <c r="A160" s="30" t="str">
        <f>IF('[1]Outside Edges'!A160&lt;&gt;"",'[1]Outside Edges'!A160,"")</f>
        <v>D158</v>
      </c>
      <c r="B160" s="45" t="str">
        <f>IF('[1]Outside Edges'!C160+('[1]Compatibility Values'!$E$2+1)&lt;=19.3,"Yes","No")</f>
        <v>Yes</v>
      </c>
      <c r="C160" s="48" t="str">
        <f>IF('[1]Outside Edges'!C160+('[1]Compatibility Values'!$E$2+1)&lt;=25.4,"Yes","No")</f>
        <v>Yes</v>
      </c>
    </row>
    <row r="161" spans="1:3" ht="15.75" customHeight="1" x14ac:dyDescent="0.25">
      <c r="A161" s="31" t="str">
        <f>IF('[1]Outside Edges'!A161&lt;&gt;"",'[1]Outside Edges'!A161,"")</f>
        <v>D159</v>
      </c>
      <c r="B161" s="39" t="str">
        <f>IF('[1]Outside Edges'!C161+('[1]Compatibility Values'!$E$2+1)&lt;=19.3,"Yes","No")</f>
        <v>Yes</v>
      </c>
      <c r="C161" s="42" t="str">
        <f>IF('[1]Outside Edges'!C161+('[1]Compatibility Values'!$E$2+1)&lt;=25.4,"Yes","No")</f>
        <v>Yes</v>
      </c>
    </row>
    <row r="162" spans="1:3" ht="15.75" customHeight="1" x14ac:dyDescent="0.25">
      <c r="A162" s="30" t="str">
        <f>IF('[1]Outside Edges'!A162&lt;&gt;"",'[1]Outside Edges'!A162,"")</f>
        <v>D160</v>
      </c>
      <c r="B162" s="45" t="str">
        <f>IF('[1]Outside Edges'!C162+('[1]Compatibility Values'!$E$2+1)&lt;=19.3,"Yes","No")</f>
        <v>No</v>
      </c>
      <c r="C162" s="48" t="str">
        <f>IF('[1]Outside Edges'!C162+('[1]Compatibility Values'!$E$2+1)&lt;=25.4,"Yes","No")</f>
        <v>Yes</v>
      </c>
    </row>
    <row r="163" spans="1:3" ht="15.75" customHeight="1" x14ac:dyDescent="0.25">
      <c r="A163" s="31" t="str">
        <f>IF('[1]Outside Edges'!A163&lt;&gt;"",'[1]Outside Edges'!A163,"")</f>
        <v>D161</v>
      </c>
      <c r="B163" s="39" t="str">
        <f>IF('[1]Outside Edges'!C163+('[1]Compatibility Values'!$E$2+1)&lt;=19.3,"Yes","No")</f>
        <v>No</v>
      </c>
      <c r="C163" s="42" t="str">
        <f>IF('[1]Outside Edges'!C163+('[1]Compatibility Values'!$E$2+1)&lt;=25.4,"Yes","No")</f>
        <v>Yes</v>
      </c>
    </row>
    <row r="164" spans="1:3" ht="15.75" customHeight="1" x14ac:dyDescent="0.25">
      <c r="A164" s="30" t="str">
        <f>IF('[1]Outside Edges'!A164&lt;&gt;"",'[1]Outside Edges'!A164,"")</f>
        <v>D162</v>
      </c>
      <c r="B164" s="45" t="str">
        <f>IF('[1]Outside Edges'!C164+('[1]Compatibility Values'!$E$2+1)&lt;=19.3,"Yes","No")</f>
        <v>Yes</v>
      </c>
      <c r="C164" s="48" t="str">
        <f>IF('[1]Outside Edges'!C164+('[1]Compatibility Values'!$E$2+1)&lt;=25.4,"Yes","No")</f>
        <v>Yes</v>
      </c>
    </row>
    <row r="165" spans="1:3" ht="15.75" customHeight="1" x14ac:dyDescent="0.25">
      <c r="A165" s="31" t="str">
        <f>IF('[1]Outside Edges'!A165&lt;&gt;"",'[1]Outside Edges'!A165,"")</f>
        <v>D163</v>
      </c>
      <c r="B165" s="39" t="str">
        <f>IF('[1]Outside Edges'!C165+('[1]Compatibility Values'!$E$2+1)&lt;=19.3,"Yes","No")</f>
        <v>Yes</v>
      </c>
      <c r="C165" s="42" t="str">
        <f>IF('[1]Outside Edges'!C165+('[1]Compatibility Values'!$E$2+1)&lt;=25.4,"Yes","No")</f>
        <v>Yes</v>
      </c>
    </row>
    <row r="166" spans="1:3" ht="15.75" customHeight="1" x14ac:dyDescent="0.25">
      <c r="A166" s="30" t="str">
        <f>IF('[1]Outside Edges'!A166&lt;&gt;"",'[1]Outside Edges'!A166,"")</f>
        <v>D164</v>
      </c>
      <c r="B166" s="45" t="str">
        <f>IF('[1]Outside Edges'!C166+('[1]Compatibility Values'!$E$2+1)&lt;=19.3,"Yes","No")</f>
        <v>Yes</v>
      </c>
      <c r="C166" s="48" t="str">
        <f>IF('[1]Outside Edges'!C166+('[1]Compatibility Values'!$E$2+1)&lt;=25.4,"Yes","No")</f>
        <v>Yes</v>
      </c>
    </row>
    <row r="167" spans="1:3" ht="15.75" customHeight="1" x14ac:dyDescent="0.25">
      <c r="A167" s="31" t="str">
        <f>IF('[1]Outside Edges'!A167&lt;&gt;"",'[1]Outside Edges'!A167,"")</f>
        <v>D165</v>
      </c>
      <c r="B167" s="39" t="str">
        <f>IF('[1]Outside Edges'!C167+('[1]Compatibility Values'!$E$2+1)&lt;=19.3,"Yes","No")</f>
        <v>Yes</v>
      </c>
      <c r="C167" s="42" t="str">
        <f>IF('[1]Outside Edges'!C167+('[1]Compatibility Values'!$E$2+1)&lt;=25.4,"Yes","No")</f>
        <v>Yes</v>
      </c>
    </row>
    <row r="168" spans="1:3" ht="15.75" customHeight="1" x14ac:dyDescent="0.25">
      <c r="A168" s="30" t="str">
        <f>IF('[1]Outside Edges'!A168&lt;&gt;"",'[1]Outside Edges'!A168,"")</f>
        <v>D166</v>
      </c>
      <c r="B168" s="45" t="str">
        <f>IF('[1]Outside Edges'!C168+('[1]Compatibility Values'!$E$2+1)&lt;=19.3,"Yes","No")</f>
        <v>No</v>
      </c>
      <c r="C168" s="48" t="str">
        <f>IF('[1]Outside Edges'!C168+('[1]Compatibility Values'!$E$2+1)&lt;=25.4,"Yes","No")</f>
        <v>No</v>
      </c>
    </row>
    <row r="169" spans="1:3" ht="15.75" customHeight="1" x14ac:dyDescent="0.25">
      <c r="A169" s="167" t="str">
        <f>IF('[1]Outside Edges'!A169&lt;&gt;"",'[1]Outside Edges'!A169,"")</f>
        <v>D167</v>
      </c>
      <c r="B169" s="174" t="str">
        <f>IF('[1]Outside Edges'!C169+('[1]Compatibility Values'!$E$2+1)&lt;=19.3,"Yes","No")</f>
        <v>Yes</v>
      </c>
      <c r="C169" s="173" t="str">
        <f>IF('[1]Outside Edges'!C169+('[1]Compatibility Values'!$E$2+1)&lt;=25.4,"Yes","No")</f>
        <v>Yes</v>
      </c>
    </row>
    <row r="170" spans="1:3" ht="15.75" customHeight="1" x14ac:dyDescent="0.25">
      <c r="A170" s="30" t="str">
        <f>IF('[1]Outside Edges'!A170&lt;&gt;"",'[1]Outside Edges'!A170,"")</f>
        <v>D168</v>
      </c>
      <c r="B170" s="45" t="str">
        <f>IF('[1]Outside Edges'!C170+('[1]Compatibility Values'!$E$2+1)&lt;=19.3,"Yes","No")</f>
        <v>Yes</v>
      </c>
      <c r="C170" s="48" t="str">
        <f>IF('[1]Outside Edges'!C170+('[1]Compatibility Values'!$E$2+1)&lt;=25.4,"Yes","No")</f>
        <v>Yes</v>
      </c>
    </row>
    <row r="171" spans="1:3" ht="15.75" customHeight="1" x14ac:dyDescent="0.25">
      <c r="A171" s="167" t="str">
        <f>IF('[1]Outside Edges'!A171&lt;&gt;"",'[1]Outside Edges'!A171,"")</f>
        <v>D169</v>
      </c>
      <c r="B171" s="174" t="str">
        <f>IF('[1]Outside Edges'!C171+('[1]Compatibility Values'!$E$2+1)&lt;=19.3,"Yes","No")</f>
        <v>Yes</v>
      </c>
      <c r="C171" s="173" t="str">
        <f>IF('[1]Outside Edges'!C171+('[1]Compatibility Values'!$E$2+1)&lt;=25.4,"Yes","No")</f>
        <v>Yes</v>
      </c>
    </row>
    <row r="172" spans="1:3" ht="15.75" customHeight="1" x14ac:dyDescent="0.25">
      <c r="A172" s="30" t="str">
        <f>IF('[1]Outside Edges'!A172&lt;&gt;"",'[1]Outside Edges'!A172,"")</f>
        <v>D170</v>
      </c>
      <c r="B172" s="45" t="str">
        <f>IF('[1]Outside Edges'!C172+('[1]Compatibility Values'!$E$2+1)&lt;=19.3,"Yes","No")</f>
        <v>Yes</v>
      </c>
      <c r="C172" s="48" t="str">
        <f>IF('[1]Outside Edges'!C172+('[1]Compatibility Values'!$E$2+1)&lt;=25.4,"Yes","No")</f>
        <v>Yes</v>
      </c>
    </row>
    <row r="173" spans="1:3" ht="15.75" customHeight="1" x14ac:dyDescent="0.25">
      <c r="A173" s="167" t="str">
        <f>IF('[1]Outside Edges'!A173&lt;&gt;"",'[1]Outside Edges'!A173,"")</f>
        <v>D171</v>
      </c>
      <c r="B173" s="174" t="str">
        <f>IF('[1]Outside Edges'!C173+('[1]Compatibility Values'!$E$2+1)&lt;=19.3,"Yes","No")</f>
        <v>Yes</v>
      </c>
      <c r="C173" s="173" t="str">
        <f>IF('[1]Outside Edges'!C173+('[1]Compatibility Values'!$E$2+1)&lt;=25.4,"Yes","No")</f>
        <v>Yes</v>
      </c>
    </row>
    <row r="174" spans="1:3" ht="15.75" customHeight="1" x14ac:dyDescent="0.25">
      <c r="A174" s="30" t="str">
        <f>IF('[1]Outside Edges'!A174&lt;&gt;"",'[1]Outside Edges'!A174,"")</f>
        <v>D172</v>
      </c>
      <c r="B174" s="45" t="str">
        <f>IF('[1]Outside Edges'!C174+('[1]Compatibility Values'!$E$2+1)&lt;=19.3,"Yes","No")</f>
        <v>No</v>
      </c>
      <c r="C174" s="48" t="str">
        <f>IF('[1]Outside Edges'!C174+('[1]Compatibility Values'!$E$2+1)&lt;=25.4,"Yes","No")</f>
        <v>No</v>
      </c>
    </row>
    <row r="175" spans="1:3" ht="15.75" customHeight="1" x14ac:dyDescent="0.25">
      <c r="A175" s="8" t="str">
        <f>IF('[1]Outside Edges'!A175&lt;&gt;"",'[1]Outside Edges'!A175,"")</f>
        <v>D173</v>
      </c>
      <c r="B175" s="204" t="str">
        <f>IF('[1]Outside Edges'!C175+('[1]Compatibility Values'!$E$2+1)&lt;=19.3,"Yes","No")</f>
        <v>Yes</v>
      </c>
      <c r="C175" s="205" t="str">
        <f>IF('[1]Outside Edges'!C175+('[1]Compatibility Values'!$E$2+1)&lt;=25.4,"Yes","No")</f>
        <v>Yes</v>
      </c>
    </row>
    <row r="176" spans="1:3" ht="15.75" customHeight="1" x14ac:dyDescent="0.25">
      <c r="A176" s="30" t="str">
        <f>IF('[1]Outside Edges'!A176&lt;&gt;"",'[1]Outside Edges'!A176,"")</f>
        <v>D174</v>
      </c>
      <c r="B176" s="45" t="str">
        <f>IF('[1]Outside Edges'!C176+('[1]Compatibility Values'!$E$2+1)&lt;=19.3,"Yes","No")</f>
        <v>Yes</v>
      </c>
      <c r="C176" s="48" t="str">
        <f>IF('[1]Outside Edges'!C176+('[1]Compatibility Values'!$E$2+1)&lt;=25.4,"Yes","No")</f>
        <v>Yes</v>
      </c>
    </row>
    <row r="177" spans="1:3" ht="15.75" customHeight="1" x14ac:dyDescent="0.25">
      <c r="A177" s="8" t="str">
        <f>IF('[1]Outside Edges'!A177&lt;&gt;"",'[1]Outside Edges'!A177,"")</f>
        <v>D175</v>
      </c>
      <c r="B177" s="204" t="str">
        <f>IF('[1]Outside Edges'!C177+('[1]Compatibility Values'!$E$2+1)&lt;=19.3,"Yes","No")</f>
        <v>Yes</v>
      </c>
      <c r="C177" s="205" t="str">
        <f>IF('[1]Outside Edges'!C177+('[1]Compatibility Values'!$E$2+1)&lt;=25.4,"Yes","No")</f>
        <v>Yes</v>
      </c>
    </row>
    <row r="178" spans="1:3" ht="15.75" customHeight="1" x14ac:dyDescent="0.25">
      <c r="A178" s="30" t="str">
        <f>IF('[1]Outside Edges'!A178&lt;&gt;"",'[1]Outside Edges'!A178,"")</f>
        <v>D176</v>
      </c>
      <c r="B178" s="45" t="str">
        <f>IF('[1]Outside Edges'!C178+('[1]Compatibility Values'!$E$2+1)&lt;=19.3,"Yes","No")</f>
        <v>No</v>
      </c>
      <c r="C178" s="48" t="str">
        <f>IF('[1]Outside Edges'!C178+('[1]Compatibility Values'!$E$2+1)&lt;=25.4,"Yes","No")</f>
        <v>Yes</v>
      </c>
    </row>
    <row r="179" spans="1:3" ht="15.75" customHeight="1" x14ac:dyDescent="0.25">
      <c r="A179" s="8" t="str">
        <f>IF('[1]Outside Edges'!A179&lt;&gt;"",'[1]Outside Edges'!A179,"")</f>
        <v>D177</v>
      </c>
      <c r="B179" s="204" t="str">
        <f>IF('[1]Outside Edges'!C179+('[1]Compatibility Values'!$E$2+1)&lt;=19.3,"Yes","No")</f>
        <v>Yes</v>
      </c>
      <c r="C179" s="205" t="str">
        <f>IF('[1]Outside Edges'!C179+('[1]Compatibility Values'!$E$2+1)&lt;=25.4,"Yes","No")</f>
        <v>Yes</v>
      </c>
    </row>
    <row r="180" spans="1:3" ht="15.75" customHeight="1" x14ac:dyDescent="0.25">
      <c r="A180" s="30" t="str">
        <f>IF('[1]Outside Edges'!A180&lt;&gt;"",'[1]Outside Edges'!A180,"")</f>
        <v>D178</v>
      </c>
      <c r="B180" s="45" t="str">
        <f>IF('[1]Outside Edges'!C180+('[1]Compatibility Values'!$E$2+1)&lt;=19.3,"Yes","No")</f>
        <v>Yes</v>
      </c>
      <c r="C180" s="48" t="str">
        <f>IF('[1]Outside Edges'!C180+('[1]Compatibility Values'!$E$2+1)&lt;=25.4,"Yes","No")</f>
        <v>Yes</v>
      </c>
    </row>
    <row r="181" spans="1:3" ht="15.75" customHeight="1" x14ac:dyDescent="0.25">
      <c r="A181" s="8" t="str">
        <f>IF('[1]Outside Edges'!A181&lt;&gt;"",'[1]Outside Edges'!A181,"")</f>
        <v>D179</v>
      </c>
      <c r="B181" s="204" t="str">
        <f>IF('[1]Outside Edges'!C181+('[1]Compatibility Values'!$E$2+1)&lt;=19.3,"Yes","No")</f>
        <v>Yes</v>
      </c>
      <c r="C181" s="205" t="str">
        <f>IF('[1]Outside Edges'!C181+('[1]Compatibility Values'!$E$2+1)&lt;=25.4,"Yes","No")</f>
        <v>Yes</v>
      </c>
    </row>
    <row r="182" spans="1:3" ht="15.75" customHeight="1" x14ac:dyDescent="0.25">
      <c r="A182" s="30" t="str">
        <f>IF('[1]Outside Edges'!A182&lt;&gt;"",'[1]Outside Edges'!A182,"")</f>
        <v>D180</v>
      </c>
      <c r="B182" s="45" t="str">
        <f>IF('[1]Outside Edges'!C182+('[1]Compatibility Values'!$E$2+1)&lt;=19.3,"Yes","No")</f>
        <v>No</v>
      </c>
      <c r="C182" s="48" t="str">
        <f>IF('[1]Outside Edges'!C182+('[1]Compatibility Values'!$E$2+1)&lt;=25.4,"Yes","No")</f>
        <v>No</v>
      </c>
    </row>
    <row r="183" spans="1:3" ht="15.75" customHeight="1" x14ac:dyDescent="0.25">
      <c r="A183" s="8" t="str">
        <f>IF('[1]Outside Edges'!A183&lt;&gt;"",'[1]Outside Edges'!A183,"")</f>
        <v>D181</v>
      </c>
      <c r="B183" s="204" t="str">
        <f>IF('[1]Outside Edges'!C183+('[1]Compatibility Values'!$E$2+1)&lt;=19.3,"Yes","No")</f>
        <v>No</v>
      </c>
      <c r="C183" s="205" t="str">
        <f>IF('[1]Outside Edges'!C183+('[1]Compatibility Values'!$E$2+1)&lt;=25.4,"Yes","No")</f>
        <v>Yes</v>
      </c>
    </row>
    <row r="184" spans="1:3" ht="15.75" customHeight="1" x14ac:dyDescent="0.25">
      <c r="A184" s="30" t="str">
        <f>IF('[1]Outside Edges'!A184&lt;&gt;"",'[1]Outside Edges'!A184,"")</f>
        <v>D182</v>
      </c>
      <c r="B184" s="45" t="str">
        <f>IF('[1]Outside Edges'!C184+('[1]Compatibility Values'!$E$2+1)&lt;=19.3,"Yes","No")</f>
        <v>Yes</v>
      </c>
      <c r="C184" s="48" t="str">
        <f>IF('[1]Outside Edges'!C184+('[1]Compatibility Values'!$E$2+1)&lt;=25.4,"Yes","No")</f>
        <v>Yes</v>
      </c>
    </row>
    <row r="185" spans="1:3" ht="15.75" customHeight="1" x14ac:dyDescent="0.25">
      <c r="A185" s="8" t="str">
        <f>IF('[1]Outside Edges'!A185&lt;&gt;"",'[1]Outside Edges'!A185,"")</f>
        <v>D183</v>
      </c>
      <c r="B185" s="204" t="str">
        <f>IF('[1]Outside Edges'!C185+('[1]Compatibility Values'!$E$2+1)&lt;=19.3,"Yes","No")</f>
        <v>Yes</v>
      </c>
      <c r="C185" s="205" t="str">
        <f>IF('[1]Outside Edges'!C185+('[1]Compatibility Values'!$E$2+1)&lt;=25.4,"Yes","No")</f>
        <v>Yes</v>
      </c>
    </row>
    <row r="186" spans="1:3" ht="15.75" customHeight="1" x14ac:dyDescent="0.25">
      <c r="A186" s="30" t="str">
        <f>IF('[1]Outside Edges'!A186&lt;&gt;"",'[1]Outside Edges'!A186,"")</f>
        <v>D184</v>
      </c>
      <c r="B186" s="45" t="str">
        <f>IF('[1]Outside Edges'!C186+('[1]Compatibility Values'!$E$2+1)&lt;=19.3,"Yes","No")</f>
        <v>Yes</v>
      </c>
      <c r="C186" s="48" t="str">
        <f>IF('[1]Outside Edges'!C186+('[1]Compatibility Values'!$E$2+1)&lt;=25.4,"Yes","No")</f>
        <v>Yes</v>
      </c>
    </row>
    <row r="187" spans="1:3" s="131" customFormat="1" ht="15.75" customHeight="1" x14ac:dyDescent="0.25">
      <c r="A187" s="8" t="str">
        <f>IF('[1]Outside Edges'!A187&lt;&gt;"",'[1]Outside Edges'!A187,"")</f>
        <v>D185</v>
      </c>
      <c r="B187" s="204" t="str">
        <f>IF('[1]Outside Edges'!C187+('[1]Compatibility Values'!$E$2+1)&lt;=19.3,"Yes","No")</f>
        <v>Yes</v>
      </c>
      <c r="C187" s="205" t="str">
        <f>IF('[1]Outside Edges'!C187+('[1]Compatibility Values'!$E$2+1)&lt;=25.4,"Yes","No")</f>
        <v>Yes</v>
      </c>
    </row>
    <row r="188" spans="1:3" ht="15.75" customHeight="1" x14ac:dyDescent="0.25">
      <c r="A188" s="30" t="str">
        <f>IF('[1]Outside Edges'!A188&lt;&gt;"",'[1]Outside Edges'!A188,"")</f>
        <v>D186</v>
      </c>
      <c r="B188" s="45" t="str">
        <f>IF('[1]Outside Edges'!C188+('[1]Compatibility Values'!$E$2+1)&lt;=19.3,"Yes","No")</f>
        <v>Yes</v>
      </c>
      <c r="C188" s="48" t="str">
        <f>IF('[1]Outside Edges'!C188+('[1]Compatibility Values'!$E$2+1)&lt;=25.4,"Yes","No")</f>
        <v>Yes</v>
      </c>
    </row>
    <row r="189" spans="1:3" s="131" customFormat="1" ht="15.75" customHeight="1" x14ac:dyDescent="0.25">
      <c r="A189" s="8" t="str">
        <f>IF('[1]Outside Edges'!A189&lt;&gt;"",'[1]Outside Edges'!A189,"")</f>
        <v>D187</v>
      </c>
      <c r="B189" s="204" t="str">
        <f>IF('[1]Outside Edges'!C189+('[1]Compatibility Values'!$E$2+1)&lt;=19.3,"Yes","No")</f>
        <v>Yes</v>
      </c>
      <c r="C189" s="205" t="str">
        <f>IF('[1]Outside Edges'!C189+('[1]Compatibility Values'!$E$2+1)&lt;=25.4,"Yes","No")</f>
        <v>Yes</v>
      </c>
    </row>
    <row r="190" spans="1:3" ht="15.75" customHeight="1" x14ac:dyDescent="0.25">
      <c r="A190" s="30" t="str">
        <f>IF('[1]Outside Edges'!A190&lt;&gt;"",'[1]Outside Edges'!A190,"")</f>
        <v>D188</v>
      </c>
      <c r="B190" s="45" t="str">
        <f>IF('[1]Outside Edges'!C190+('[1]Compatibility Values'!$E$2+1)&lt;=19.3,"Yes","No")</f>
        <v>Yes</v>
      </c>
      <c r="C190" s="48" t="str">
        <f>IF('[1]Outside Edges'!C190+('[1]Compatibility Values'!$E$2+1)&lt;=25.4,"Yes","No")</f>
        <v>Yes</v>
      </c>
    </row>
    <row r="191" spans="1:3" s="131" customFormat="1" ht="15.75" customHeight="1" x14ac:dyDescent="0.25">
      <c r="A191" s="8" t="str">
        <f>IF('[1]Outside Edges'!A191&lt;&gt;"",'[1]Outside Edges'!A191,"")</f>
        <v>D189</v>
      </c>
      <c r="B191" s="204" t="str">
        <f>IF('[1]Outside Edges'!C191+('[1]Compatibility Values'!$E$2+1)&lt;=19.3,"Yes","No")</f>
        <v>Yes</v>
      </c>
      <c r="C191" s="205" t="str">
        <f>IF('[1]Outside Edges'!C191+('[1]Compatibility Values'!$E$2+1)&lt;=25.4,"Yes","No")</f>
        <v>Yes</v>
      </c>
    </row>
    <row r="192" spans="1:3" ht="15.75" customHeight="1" x14ac:dyDescent="0.25">
      <c r="A192" s="30" t="str">
        <f>IF('[1]Outside Edges'!A192&lt;&gt;"",'[1]Outside Edges'!A192,"")</f>
        <v>D190</v>
      </c>
      <c r="B192" s="45" t="str">
        <f>IF('[1]Outside Edges'!C192+('[1]Compatibility Values'!$E$2+1)&lt;=19.3,"Yes","No")</f>
        <v>Yes</v>
      </c>
      <c r="C192" s="48" t="str">
        <f>IF('[1]Outside Edges'!C192+('[1]Compatibility Values'!$E$2+1)&lt;=25.4,"Yes","No")</f>
        <v>Yes</v>
      </c>
    </row>
    <row r="193" spans="1:3" s="131" customFormat="1" ht="15.75" customHeight="1" x14ac:dyDescent="0.25">
      <c r="A193" s="8" t="str">
        <f>IF('[1]Outside Edges'!A193&lt;&gt;"",'[1]Outside Edges'!A193,"")</f>
        <v>D191</v>
      </c>
      <c r="B193" s="204" t="str">
        <f>IF('[1]Outside Edges'!C193+('[1]Compatibility Values'!$E$2+1)&lt;=19.3,"Yes","No")</f>
        <v>Yes</v>
      </c>
      <c r="C193" s="205" t="str">
        <f>IF('[1]Outside Edges'!C193+('[1]Compatibility Values'!$E$2+1)&lt;=25.4,"Yes","No")</f>
        <v>Yes</v>
      </c>
    </row>
    <row r="194" spans="1:3" ht="15.75" customHeight="1" x14ac:dyDescent="0.25">
      <c r="A194" s="30" t="str">
        <f>IF('[1]Outside Edges'!A194&lt;&gt;"",'[1]Outside Edges'!A194,"")</f>
        <v>D192</v>
      </c>
      <c r="B194" s="45" t="str">
        <f>IF('[1]Outside Edges'!C194+('[1]Compatibility Values'!$E$2+1)&lt;=19.3,"Yes","No")</f>
        <v>Yes</v>
      </c>
      <c r="C194" s="48" t="str">
        <f>IF('[1]Outside Edges'!C194+('[1]Compatibility Values'!$E$2+1)&lt;=25.4,"Yes","No")</f>
        <v>Yes</v>
      </c>
    </row>
    <row r="195" spans="1:3" s="131" customFormat="1" ht="15.75" customHeight="1" x14ac:dyDescent="0.25">
      <c r="A195" s="8" t="str">
        <f>IF('[1]Outside Edges'!A195&lt;&gt;"",'[1]Outside Edges'!A195,"")</f>
        <v>D193</v>
      </c>
      <c r="B195" s="204" t="str">
        <f>IF('[1]Outside Edges'!C195+('[1]Compatibility Values'!$E$2+1)&lt;=19.3,"Yes","No")</f>
        <v>Yes</v>
      </c>
      <c r="C195" s="205" t="str">
        <f>IF('[1]Outside Edges'!C195+('[1]Compatibility Values'!$E$2+1)&lt;=25.4,"Yes","No")</f>
        <v>Yes</v>
      </c>
    </row>
    <row r="196" spans="1:3" ht="15.75" customHeight="1" x14ac:dyDescent="0.25">
      <c r="A196" s="30" t="str">
        <f>IF('[1]Outside Edges'!A196&lt;&gt;"",'[1]Outside Edges'!A196,"")</f>
        <v>D194</v>
      </c>
      <c r="B196" s="45" t="str">
        <f>IF('[1]Outside Edges'!C196+('[1]Compatibility Values'!$E$2+1)&lt;=19.3,"Yes","No")</f>
        <v>Yes</v>
      </c>
      <c r="C196" s="48" t="str">
        <f>IF('[1]Outside Edges'!C196+('[1]Compatibility Values'!$E$2+1)&lt;=25.4,"Yes","No")</f>
        <v>Yes</v>
      </c>
    </row>
    <row r="197" spans="1:3" s="131" customFormat="1" ht="15.75" customHeight="1" x14ac:dyDescent="0.25">
      <c r="A197" s="8" t="str">
        <f>IF('[1]Outside Edges'!A197&lt;&gt;"",'[1]Outside Edges'!A197,"")</f>
        <v>D195</v>
      </c>
      <c r="B197" s="204" t="str">
        <f>IF('[1]Outside Edges'!C197+('[1]Compatibility Values'!$E$2+1)&lt;=19.3,"Yes","No")</f>
        <v>Yes</v>
      </c>
      <c r="C197" s="205" t="str">
        <f>IF('[1]Outside Edges'!C197+('[1]Compatibility Values'!$E$2+1)&lt;=25.4,"Yes","No")</f>
        <v>Yes</v>
      </c>
    </row>
    <row r="198" spans="1:3" ht="15.75" customHeight="1" x14ac:dyDescent="0.25">
      <c r="A198" s="30" t="str">
        <f>IF('[1]Outside Edges'!A198&lt;&gt;"",'[1]Outside Edges'!A198,"")</f>
        <v>D196</v>
      </c>
      <c r="B198" s="45" t="str">
        <f>IF('[1]Outside Edges'!C198+('[1]Compatibility Values'!$E$2+1)&lt;=19.3,"Yes","No")</f>
        <v>Yes</v>
      </c>
      <c r="C198" s="48" t="str">
        <f>IF('[1]Outside Edges'!C198+('[1]Compatibility Values'!$E$2+1)&lt;=25.4,"Yes","No")</f>
        <v>Yes</v>
      </c>
    </row>
    <row r="199" spans="1:3" ht="15.75" customHeight="1" x14ac:dyDescent="0.25">
      <c r="A199" s="8" t="str">
        <f>IF('[1]Outside Edges'!A199&lt;&gt;"",'[1]Outside Edges'!A199,"")</f>
        <v>D197</v>
      </c>
      <c r="B199" s="204" t="str">
        <f>IF('[1]Outside Edges'!C199+('[1]Compatibility Values'!$E$2+1)&lt;=19.3,"Yes","No")</f>
        <v>Yes</v>
      </c>
      <c r="C199" s="205" t="str">
        <f>IF('[1]Outside Edges'!C199+('[1]Compatibility Values'!$E$2+1)&lt;=25.4,"Yes","No")</f>
        <v>Yes</v>
      </c>
    </row>
    <row r="200" spans="1:3" ht="15.75" customHeight="1" x14ac:dyDescent="0.25">
      <c r="B200"/>
      <c r="C200"/>
    </row>
    <row r="201" spans="1:3" ht="15.75" customHeight="1" x14ac:dyDescent="0.25">
      <c r="B201"/>
      <c r="C201"/>
    </row>
  </sheetData>
  <sheetProtection algorithmName="SHA-512" hashValue="CpLOD0utu7AVQBzxw+eoSNsXFjrIMJwt57xAySp8+5GVb6fg1qEtAgIof/DlAAvQJZOLPTsQ3dPBdFnBBXNy6w==" saltValue="wvSHZpvVjQ48+HcVhiwEQw==" spinCount="100000" sheet="1" objects="1" scenarios="1" selectLockedCells="1"/>
  <mergeCells count="1">
    <mergeCell ref="A1:C1"/>
  </mergeCells>
  <phoneticPr fontId="1" type="noConversion"/>
  <conditionalFormatting sqref="B3:C186">
    <cfRule type="expression" dxfId="223" priority="5" stopIfTrue="1">
      <formula>B3="No"</formula>
    </cfRule>
    <cfRule type="expression" dxfId="222" priority="6" stopIfTrue="1">
      <formula>B3="Yes"</formula>
    </cfRule>
  </conditionalFormatting>
  <conditionalFormatting sqref="B187:C198">
    <cfRule type="expression" dxfId="221" priority="3" stopIfTrue="1">
      <formula>B187="No"</formula>
    </cfRule>
    <cfRule type="expression" dxfId="220" priority="4" stopIfTrue="1">
      <formula>B187="Yes"</formula>
    </cfRule>
  </conditionalFormatting>
  <conditionalFormatting sqref="B199:C199">
    <cfRule type="expression" dxfId="219" priority="1" stopIfTrue="1">
      <formula>B199="No"</formula>
    </cfRule>
    <cfRule type="expression" dxfId="218" priority="2" stopIfTrue="1">
      <formula>B199="Yes"</formula>
    </cfRule>
  </conditionalFormatting>
  <pageMargins left="0.75" right="0.75" top="1" bottom="1" header="0.5" footer="0.5"/>
  <pageSetup orientation="portrait" r:id="rId1"/>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sheetPr>
  <dimension ref="A1:I200"/>
  <sheetViews>
    <sheetView workbookViewId="0">
      <pane xSplit="1" ySplit="3" topLeftCell="B4" activePane="bottomRight" state="frozen"/>
      <selection pane="topRight" activeCell="B1" sqref="B1"/>
      <selection pane="bottomLeft" activeCell="A4" sqref="A4"/>
      <selection pane="bottomRight" activeCell="A200" sqref="A200:I200"/>
    </sheetView>
  </sheetViews>
  <sheetFormatPr defaultRowHeight="15.75" x14ac:dyDescent="0.25"/>
  <cols>
    <col min="1" max="1" width="9" style="54"/>
    <col min="2" max="9" width="10.25" style="32" customWidth="1"/>
  </cols>
  <sheetData>
    <row r="1" spans="1:9" ht="39.950000000000003" customHeight="1" thickBot="1" x14ac:dyDescent="0.3">
      <c r="A1" s="284" t="s">
        <v>12</v>
      </c>
      <c r="B1" s="284"/>
      <c r="C1" s="284"/>
      <c r="D1" s="284"/>
      <c r="E1" s="284"/>
      <c r="F1" s="284"/>
      <c r="G1" s="284"/>
      <c r="H1" s="284"/>
      <c r="I1" s="284"/>
    </row>
    <row r="2" spans="1:9" ht="18" customHeight="1" thickBot="1" x14ac:dyDescent="0.3">
      <c r="B2" s="279" t="s">
        <v>3</v>
      </c>
      <c r="C2" s="280"/>
      <c r="D2" s="280"/>
      <c r="E2" s="281"/>
      <c r="F2" s="279" t="s">
        <v>4</v>
      </c>
      <c r="G2" s="280"/>
      <c r="H2" s="280"/>
      <c r="I2" s="281"/>
    </row>
    <row r="3" spans="1:9" ht="15.75" customHeight="1" thickBot="1" x14ac:dyDescent="0.3">
      <c r="B3" s="49" t="s">
        <v>13</v>
      </c>
      <c r="C3" s="65" t="s">
        <v>67</v>
      </c>
      <c r="D3" s="50" t="s">
        <v>50</v>
      </c>
      <c r="E3" s="51" t="s">
        <v>51</v>
      </c>
      <c r="F3" s="49" t="s">
        <v>13</v>
      </c>
      <c r="G3" s="65" t="s">
        <v>67</v>
      </c>
      <c r="H3" s="50" t="s">
        <v>50</v>
      </c>
      <c r="I3" s="51" t="s">
        <v>51</v>
      </c>
    </row>
    <row r="4" spans="1:9" ht="15.75" customHeight="1" x14ac:dyDescent="0.25">
      <c r="A4" s="29" t="str">
        <f>IF('[1]Outside Edges'!$A3&lt;&gt;"",'[1]Outside Edges'!$A3,"")</f>
        <v>D1</v>
      </c>
      <c r="B4" s="55" t="str">
        <f>IF((19.3-'[1]Outside Edges'!$C3-('[1]Compatibility Values'!$B$2+1))&gt;0,"Yes","No")</f>
        <v>Yes</v>
      </c>
      <c r="C4" s="41" t="str">
        <f>IF((19.3-'[1]Outside Edges'!$C3-('[1]Compatibility Values'!$B$3+1))&gt;0,"Yes","No")</f>
        <v>No</v>
      </c>
      <c r="D4" s="40" t="s">
        <v>21</v>
      </c>
      <c r="E4" s="42" t="s">
        <v>20</v>
      </c>
      <c r="F4" s="55" t="str">
        <f>IF((25.4-'[1]Outside Edges'!$C3-('[1]Compatibility Values'!$B$2+1))&gt;0,"Yes","No")</f>
        <v>Yes</v>
      </c>
      <c r="G4" s="41" t="str">
        <f>IF((25.4-'[1]Outside Edges'!$C3-('[1]Compatibility Values'!$B$3+1))&gt;0,"Yes","No")</f>
        <v>Yes</v>
      </c>
      <c r="H4" s="154" t="s">
        <v>21</v>
      </c>
      <c r="I4" s="53" t="s">
        <v>20</v>
      </c>
    </row>
    <row r="5" spans="1:9" ht="15.75" customHeight="1" x14ac:dyDescent="0.25">
      <c r="A5" s="30" t="str">
        <f>IF('[1]Outside Edges'!$A4&lt;&gt;"",'[1]Outside Edges'!$A4,"")</f>
        <v>D2</v>
      </c>
      <c r="B5" s="56" t="str">
        <f>IF((19.3-'[1]Outside Edges'!$C4-('[1]Compatibility Values'!$B$2+1))&gt;0,"Yes","No")</f>
        <v>Yes</v>
      </c>
      <c r="C5" s="47" t="str">
        <f>IF((19.3-'[1]Outside Edges'!$C4-('[1]Compatibility Values'!$B$3+1))&gt;0,"Yes","No")</f>
        <v>Yes</v>
      </c>
      <c r="D5" s="46" t="s">
        <v>21</v>
      </c>
      <c r="E5" s="48" t="s">
        <v>21</v>
      </c>
      <c r="F5" s="56" t="str">
        <f>IF((25.4-'[1]Outside Edges'!$C4-('[1]Compatibility Values'!$B$2+1))&gt;0,"Yes","No")</f>
        <v>Yes</v>
      </c>
      <c r="G5" s="47" t="str">
        <f>IF((25.4-'[1]Outside Edges'!$C4-('[1]Compatibility Values'!$B$3+1))&gt;0,"Yes","No")</f>
        <v>Yes</v>
      </c>
      <c r="H5" s="46" t="s">
        <v>21</v>
      </c>
      <c r="I5" s="48" t="s">
        <v>21</v>
      </c>
    </row>
    <row r="6" spans="1:9" ht="15.75" customHeight="1" x14ac:dyDescent="0.25">
      <c r="A6" s="8" t="str">
        <f>IF('[1]Outside Edges'!$A5&lt;&gt;"",'[1]Outside Edges'!$A5,"")</f>
        <v>D3</v>
      </c>
      <c r="B6" s="55" t="str">
        <f>IF((19.3-'[1]Outside Edges'!$C5-('[1]Compatibility Values'!$B$2+1))&gt;0,"Yes","No")</f>
        <v>No</v>
      </c>
      <c r="C6" s="41" t="str">
        <f>IF((19.3-'[1]Outside Edges'!$C5-('[1]Compatibility Values'!$B$3+1))&gt;0,"Yes","No")</f>
        <v>No</v>
      </c>
      <c r="D6" s="40" t="s">
        <v>21</v>
      </c>
      <c r="E6" s="42" t="s">
        <v>20</v>
      </c>
      <c r="F6" s="55" t="str">
        <f>IF((25.4-'[1]Outside Edges'!$C5-('[1]Compatibility Values'!$B$2+1))&gt;0,"Yes","No")</f>
        <v>No</v>
      </c>
      <c r="G6" s="41" t="str">
        <f>IF((25.4-'[1]Outside Edges'!$C5-('[1]Compatibility Values'!$B$3+1))&gt;0,"Yes","No")</f>
        <v>No</v>
      </c>
      <c r="H6" s="40" t="s">
        <v>21</v>
      </c>
      <c r="I6" s="42" t="s">
        <v>20</v>
      </c>
    </row>
    <row r="7" spans="1:9" ht="15.75" customHeight="1" x14ac:dyDescent="0.25">
      <c r="A7" s="30" t="str">
        <f>IF('[1]Outside Edges'!$A6&lt;&gt;"",'[1]Outside Edges'!$A6,"")</f>
        <v>D4</v>
      </c>
      <c r="B7" s="56" t="str">
        <f>IF((19.3-'[1]Outside Edges'!$C6-('[1]Compatibility Values'!$B$2+1))&gt;0,"Yes","No")</f>
        <v>Yes</v>
      </c>
      <c r="C7" s="47" t="str">
        <f>IF((19.3-'[1]Outside Edges'!$C6-('[1]Compatibility Values'!$B$3+1))&gt;0,"Yes","No")</f>
        <v>Yes</v>
      </c>
      <c r="D7" s="46" t="s">
        <v>21</v>
      </c>
      <c r="E7" s="48" t="s">
        <v>20</v>
      </c>
      <c r="F7" s="56" t="str">
        <f>IF((25.4-'[1]Outside Edges'!$C6-('[1]Compatibility Values'!$B$2+1))&gt;0,"Yes","No")</f>
        <v>Yes</v>
      </c>
      <c r="G7" s="47" t="str">
        <f>IF((25.4-'[1]Outside Edges'!$C6-('[1]Compatibility Values'!$B$3+1))&gt;0,"Yes","No")</f>
        <v>Yes</v>
      </c>
      <c r="H7" s="46" t="s">
        <v>21</v>
      </c>
      <c r="I7" s="48" t="s">
        <v>20</v>
      </c>
    </row>
    <row r="8" spans="1:9" ht="15.75" customHeight="1" x14ac:dyDescent="0.25">
      <c r="A8" s="8" t="str">
        <f>IF('[1]Outside Edges'!$A7&lt;&gt;"",'[1]Outside Edges'!$A7,"")</f>
        <v>D5</v>
      </c>
      <c r="B8" s="55" t="str">
        <f>IF((19.3-'[1]Outside Edges'!$C7-('[1]Compatibility Values'!$B$2+1))&gt;0,"Yes","No")</f>
        <v>No</v>
      </c>
      <c r="C8" s="41" t="str">
        <f>IF((19.3-'[1]Outside Edges'!$C7-('[1]Compatibility Values'!$B$3+1))&gt;0,"Yes","No")</f>
        <v>No</v>
      </c>
      <c r="D8" s="40" t="s">
        <v>21</v>
      </c>
      <c r="E8" s="42" t="s">
        <v>20</v>
      </c>
      <c r="F8" s="55" t="str">
        <f>IF((25.4-'[1]Outside Edges'!$C7-('[1]Compatibility Values'!$B$2+1))&gt;0,"Yes","No")</f>
        <v>No</v>
      </c>
      <c r="G8" s="41" t="str">
        <f>IF((25.4-'[1]Outside Edges'!$C7-('[1]Compatibility Values'!$B$3+1))&gt;0,"Yes","No")</f>
        <v>No</v>
      </c>
      <c r="H8" s="40" t="s">
        <v>21</v>
      </c>
      <c r="I8" s="42" t="s">
        <v>20</v>
      </c>
    </row>
    <row r="9" spans="1:9" ht="15.75" customHeight="1" x14ac:dyDescent="0.25">
      <c r="A9" s="30" t="str">
        <f>IF('[1]Outside Edges'!$A8&lt;&gt;"",'[1]Outside Edges'!$A8,"")</f>
        <v>D6</v>
      </c>
      <c r="B9" s="56" t="str">
        <f>IF((19.3-'[1]Outside Edges'!$C8-('[1]Compatibility Values'!$B$2+1))&gt;0,"Yes","No")</f>
        <v>Yes</v>
      </c>
      <c r="C9" s="47" t="str">
        <f>IF((19.3-'[1]Outside Edges'!$C8-('[1]Compatibility Values'!$B$3+1))&gt;0,"Yes","No")</f>
        <v>No</v>
      </c>
      <c r="D9" s="46" t="s">
        <v>21</v>
      </c>
      <c r="E9" s="48" t="s">
        <v>21</v>
      </c>
      <c r="F9" s="56" t="str">
        <f>IF((25.4-'[1]Outside Edges'!$C8-('[1]Compatibility Values'!$B$2+1))&gt;0,"Yes","No")</f>
        <v>Yes</v>
      </c>
      <c r="G9" s="47" t="str">
        <f>IF((25.4-'[1]Outside Edges'!$C8-('[1]Compatibility Values'!$B$3+1))&gt;0,"Yes","No")</f>
        <v>Yes</v>
      </c>
      <c r="H9" s="46" t="s">
        <v>21</v>
      </c>
      <c r="I9" s="48" t="s">
        <v>21</v>
      </c>
    </row>
    <row r="10" spans="1:9" ht="15.75" customHeight="1" x14ac:dyDescent="0.25">
      <c r="A10" s="8" t="str">
        <f>IF('[1]Outside Edges'!$A9&lt;&gt;"",'[1]Outside Edges'!$A9,"")</f>
        <v>D7</v>
      </c>
      <c r="B10" s="55" t="str">
        <f>IF((19.3-'[1]Outside Edges'!$C9-('[1]Compatibility Values'!$B$2+1))&gt;0,"Yes","No")</f>
        <v>Yes</v>
      </c>
      <c r="C10" s="41" t="str">
        <f>IF((19.3-'[1]Outside Edges'!$C9-('[1]Compatibility Values'!$B$3+1))&gt;0,"Yes","No")</f>
        <v>Yes</v>
      </c>
      <c r="D10" s="40" t="s">
        <v>21</v>
      </c>
      <c r="E10" s="42" t="s">
        <v>21</v>
      </c>
      <c r="F10" s="55" t="str">
        <f>IF((25.4-'[1]Outside Edges'!$C9-('[1]Compatibility Values'!$B$2+1))&gt;0,"Yes","No")</f>
        <v>Yes</v>
      </c>
      <c r="G10" s="41" t="str">
        <f>IF((25.4-'[1]Outside Edges'!$C9-('[1]Compatibility Values'!$B$3+1))&gt;0,"Yes","No")</f>
        <v>Yes</v>
      </c>
      <c r="H10" s="40" t="s">
        <v>21</v>
      </c>
      <c r="I10" s="42" t="s">
        <v>21</v>
      </c>
    </row>
    <row r="11" spans="1:9" ht="15.75" customHeight="1" x14ac:dyDescent="0.25">
      <c r="A11" s="30" t="str">
        <f>IF('[1]Outside Edges'!$A10&lt;&gt;"",'[1]Outside Edges'!$A10,"")</f>
        <v>D8</v>
      </c>
      <c r="B11" s="56" t="str">
        <f>IF((19.3-'[1]Outside Edges'!$C10-('[1]Compatibility Values'!$B$2+1))&gt;0,"Yes","No")</f>
        <v>Yes</v>
      </c>
      <c r="C11" s="47" t="str">
        <f>IF((19.3-'[1]Outside Edges'!$C10-('[1]Compatibility Values'!$B$3+1))&gt;0,"Yes","No")</f>
        <v>No</v>
      </c>
      <c r="D11" s="46" t="s">
        <v>21</v>
      </c>
      <c r="E11" s="48" t="s">
        <v>21</v>
      </c>
      <c r="F11" s="56" t="str">
        <f>IF((25.4-'[1]Outside Edges'!$C10-('[1]Compatibility Values'!$B$2+1))&gt;0,"Yes","No")</f>
        <v>Yes</v>
      </c>
      <c r="G11" s="47" t="str">
        <f>IF((25.4-'[1]Outside Edges'!$C10-('[1]Compatibility Values'!$B$3+1))&gt;0,"Yes","No")</f>
        <v>Yes</v>
      </c>
      <c r="H11" s="46" t="s">
        <v>21</v>
      </c>
      <c r="I11" s="48" t="s">
        <v>21</v>
      </c>
    </row>
    <row r="12" spans="1:9" ht="15.75" customHeight="1" x14ac:dyDescent="0.25">
      <c r="A12" s="8" t="str">
        <f>IF('[1]Outside Edges'!$A11&lt;&gt;"",'[1]Outside Edges'!$A11,"")</f>
        <v>D9</v>
      </c>
      <c r="B12" s="55" t="str">
        <f>IF((19.3-'[1]Outside Edges'!$C11-('[1]Compatibility Values'!$B$2+1))&gt;0,"Yes","No")</f>
        <v>Yes</v>
      </c>
      <c r="C12" s="41" t="str">
        <f>IF((19.3-'[1]Outside Edges'!$C11-('[1]Compatibility Values'!$B$3+1))&gt;0,"Yes","No")</f>
        <v>No</v>
      </c>
      <c r="D12" s="40" t="s">
        <v>21</v>
      </c>
      <c r="E12" s="42" t="s">
        <v>20</v>
      </c>
      <c r="F12" s="55" t="str">
        <f>IF((25.4-'[1]Outside Edges'!$C11-('[1]Compatibility Values'!$B$2+1))&gt;0,"Yes","No")</f>
        <v>Yes</v>
      </c>
      <c r="G12" s="41" t="str">
        <f>IF((25.4-'[1]Outside Edges'!$C11-('[1]Compatibility Values'!$B$3+1))&gt;0,"Yes","No")</f>
        <v>Yes</v>
      </c>
      <c r="H12" s="40" t="s">
        <v>21</v>
      </c>
      <c r="I12" s="42" t="s">
        <v>20</v>
      </c>
    </row>
    <row r="13" spans="1:9" ht="15.75" customHeight="1" x14ac:dyDescent="0.25">
      <c r="A13" s="30" t="str">
        <f>IF('[1]Outside Edges'!$A12&lt;&gt;"",'[1]Outside Edges'!$A12,"")</f>
        <v>D10</v>
      </c>
      <c r="B13" s="56" t="str">
        <f>IF((19.3-'[1]Outside Edges'!$C12-('[1]Compatibility Values'!$B$2+1))&gt;0,"Yes","No")</f>
        <v>Yes</v>
      </c>
      <c r="C13" s="47" t="str">
        <f>IF((19.3-'[1]Outside Edges'!$C12-('[1]Compatibility Values'!$B$3+1))&gt;0,"Yes","No")</f>
        <v>No</v>
      </c>
      <c r="D13" s="46" t="s">
        <v>21</v>
      </c>
      <c r="E13" s="48" t="s">
        <v>21</v>
      </c>
      <c r="F13" s="56" t="str">
        <f>IF((25.4-'[1]Outside Edges'!$C12-('[1]Compatibility Values'!$B$2+1))&gt;0,"Yes","No")</f>
        <v>Yes</v>
      </c>
      <c r="G13" s="47" t="str">
        <f>IF((25.4-'[1]Outside Edges'!$C12-('[1]Compatibility Values'!$B$3+1))&gt;0,"Yes","No")</f>
        <v>Yes</v>
      </c>
      <c r="H13" s="46" t="s">
        <v>21</v>
      </c>
      <c r="I13" s="48" t="s">
        <v>21</v>
      </c>
    </row>
    <row r="14" spans="1:9" ht="15.75" customHeight="1" x14ac:dyDescent="0.25">
      <c r="A14" s="8" t="str">
        <f>IF('[1]Outside Edges'!$A13&lt;&gt;"",'[1]Outside Edges'!$A13,"")</f>
        <v>D11</v>
      </c>
      <c r="B14" s="55" t="str">
        <f>IF((19.3-'[1]Outside Edges'!$C13-('[1]Compatibility Values'!$B$2+1))&gt;0,"Yes","No")</f>
        <v>No</v>
      </c>
      <c r="C14" s="41" t="str">
        <f>IF((19.3-'[1]Outside Edges'!$C13-('[1]Compatibility Values'!$B$3+1))&gt;0,"Yes","No")</f>
        <v>No</v>
      </c>
      <c r="D14" s="40" t="s">
        <v>21</v>
      </c>
      <c r="E14" s="42" t="s">
        <v>20</v>
      </c>
      <c r="F14" s="55" t="str">
        <f>IF((25.4-'[1]Outside Edges'!$C13-('[1]Compatibility Values'!$B$2+1))&gt;0,"Yes","No")</f>
        <v>Yes</v>
      </c>
      <c r="G14" s="41" t="str">
        <f>IF((25.4-'[1]Outside Edges'!$C13-('[1]Compatibility Values'!$B$3+1))&gt;0,"Yes","No")</f>
        <v>Yes</v>
      </c>
      <c r="H14" s="40" t="s">
        <v>21</v>
      </c>
      <c r="I14" s="42" t="s">
        <v>20</v>
      </c>
    </row>
    <row r="15" spans="1:9" ht="15.75" customHeight="1" x14ac:dyDescent="0.25">
      <c r="A15" s="30" t="str">
        <f>IF('[1]Outside Edges'!$A14&lt;&gt;"",'[1]Outside Edges'!$A14,"")</f>
        <v>D12</v>
      </c>
      <c r="B15" s="56" t="str">
        <f>IF((19.3-'[1]Outside Edges'!$C14-('[1]Compatibility Values'!$B$2+1))&gt;0,"Yes","No")</f>
        <v>Yes</v>
      </c>
      <c r="C15" s="47" t="str">
        <f>IF((19.3-'[1]Outside Edges'!$C14-('[1]Compatibility Values'!$B$3+1))&gt;0,"Yes","No")</f>
        <v>Yes</v>
      </c>
      <c r="D15" s="46" t="s">
        <v>21</v>
      </c>
      <c r="E15" s="48" t="s">
        <v>21</v>
      </c>
      <c r="F15" s="56" t="str">
        <f>IF((25.4-'[1]Outside Edges'!$C14-('[1]Compatibility Values'!$B$2+1))&gt;0,"Yes","No")</f>
        <v>Yes</v>
      </c>
      <c r="G15" s="47" t="str">
        <f>IF((25.4-'[1]Outside Edges'!$C14-('[1]Compatibility Values'!$B$3+1))&gt;0,"Yes","No")</f>
        <v>Yes</v>
      </c>
      <c r="H15" s="46" t="s">
        <v>21</v>
      </c>
      <c r="I15" s="48" t="s">
        <v>21</v>
      </c>
    </row>
    <row r="16" spans="1:9" ht="15.75" customHeight="1" x14ac:dyDescent="0.25">
      <c r="A16" s="8" t="str">
        <f>IF('[1]Outside Edges'!$A15&lt;&gt;"",'[1]Outside Edges'!$A15,"")</f>
        <v>D13</v>
      </c>
      <c r="B16" s="55" t="str">
        <f>IF((19.3-'[1]Outside Edges'!$C15-('[1]Compatibility Values'!$B$2+1))&gt;0,"Yes","No")</f>
        <v>No</v>
      </c>
      <c r="C16" s="41" t="str">
        <f>IF((19.3-'[1]Outside Edges'!$C15-('[1]Compatibility Values'!$B$3+1))&gt;0,"Yes","No")</f>
        <v>No</v>
      </c>
      <c r="D16" s="40" t="s">
        <v>21</v>
      </c>
      <c r="E16" s="42" t="s">
        <v>21</v>
      </c>
      <c r="F16" s="55" t="str">
        <f>IF((25.4-'[1]Outside Edges'!$C15-('[1]Compatibility Values'!$B$2+1))&gt;0,"Yes","No")</f>
        <v>Yes</v>
      </c>
      <c r="G16" s="41" t="str">
        <f>IF((25.4-'[1]Outside Edges'!$C15-('[1]Compatibility Values'!$B$3+1))&gt;0,"Yes","No")</f>
        <v>Yes</v>
      </c>
      <c r="H16" s="40" t="s">
        <v>21</v>
      </c>
      <c r="I16" s="42" t="s">
        <v>21</v>
      </c>
    </row>
    <row r="17" spans="1:9" ht="15.75" customHeight="1" x14ac:dyDescent="0.25">
      <c r="A17" s="30" t="str">
        <f>IF('[1]Outside Edges'!$A16&lt;&gt;"",'[1]Outside Edges'!$A16,"")</f>
        <v>D14</v>
      </c>
      <c r="B17" s="56" t="str">
        <f>IF((19.3-'[1]Outside Edges'!$C16-('[1]Compatibility Values'!$B$2+1))&gt;0,"Yes","No")</f>
        <v>No</v>
      </c>
      <c r="C17" s="47" t="str">
        <f>IF((19.3-'[1]Outside Edges'!$C16-('[1]Compatibility Values'!$B$3+1))&gt;0,"Yes","No")</f>
        <v>No</v>
      </c>
      <c r="D17" s="46" t="s">
        <v>21</v>
      </c>
      <c r="E17" s="48" t="s">
        <v>20</v>
      </c>
      <c r="F17" s="56" t="str">
        <f>IF((25.4-'[1]Outside Edges'!$C16-('[1]Compatibility Values'!$B$2+1))&gt;0,"Yes","No")</f>
        <v>Yes</v>
      </c>
      <c r="G17" s="47" t="str">
        <f>IF((25.4-'[1]Outside Edges'!$C16-('[1]Compatibility Values'!$B$3+1))&gt;0,"Yes","No")</f>
        <v>Yes</v>
      </c>
      <c r="H17" s="46" t="s">
        <v>21</v>
      </c>
      <c r="I17" s="48" t="s">
        <v>20</v>
      </c>
    </row>
    <row r="18" spans="1:9" ht="15.75" customHeight="1" x14ac:dyDescent="0.25">
      <c r="A18" s="8" t="str">
        <f>IF('[1]Outside Edges'!$A17&lt;&gt;"",'[1]Outside Edges'!$A17,"")</f>
        <v>D15</v>
      </c>
      <c r="B18" s="55" t="str">
        <f>IF((19.3-'[1]Outside Edges'!$C17-('[1]Compatibility Values'!$B$2+1))&gt;0,"Yes","No")</f>
        <v>Yes</v>
      </c>
      <c r="C18" s="41" t="str">
        <f>IF((19.3-'[1]Outside Edges'!$C17-('[1]Compatibility Values'!$B$3+1))&gt;0,"Yes","No")</f>
        <v>No</v>
      </c>
      <c r="D18" s="40" t="s">
        <v>21</v>
      </c>
      <c r="E18" s="42" t="s">
        <v>21</v>
      </c>
      <c r="F18" s="55" t="str">
        <f>IF((25.4-'[1]Outside Edges'!$C17-('[1]Compatibility Values'!$B$2+1))&gt;0,"Yes","No")</f>
        <v>Yes</v>
      </c>
      <c r="G18" s="41" t="str">
        <f>IF((25.4-'[1]Outside Edges'!$C17-('[1]Compatibility Values'!$B$3+1))&gt;0,"Yes","No")</f>
        <v>Yes</v>
      </c>
      <c r="H18" s="40" t="s">
        <v>21</v>
      </c>
      <c r="I18" s="42" t="s">
        <v>21</v>
      </c>
    </row>
    <row r="19" spans="1:9" ht="15.75" customHeight="1" x14ac:dyDescent="0.25">
      <c r="A19" s="30" t="str">
        <f>IF('[1]Outside Edges'!$A18&lt;&gt;"",'[1]Outside Edges'!$A18,"")</f>
        <v>D16</v>
      </c>
      <c r="B19" s="56" t="str">
        <f>IF((19.3-'[1]Outside Edges'!$C18-('[1]Compatibility Values'!$B$2+1))&gt;0,"Yes","No")</f>
        <v>No</v>
      </c>
      <c r="C19" s="47" t="str">
        <f>IF((19.3-'[1]Outside Edges'!$C18-('[1]Compatibility Values'!$B$3+1))&gt;0,"Yes","No")</f>
        <v>No</v>
      </c>
      <c r="D19" s="46" t="s">
        <v>21</v>
      </c>
      <c r="E19" s="48" t="s">
        <v>20</v>
      </c>
      <c r="F19" s="56" t="str">
        <f>IF((25.4-'[1]Outside Edges'!$C18-('[1]Compatibility Values'!$B$2+1))&gt;0,"Yes","No")</f>
        <v>No</v>
      </c>
      <c r="G19" s="47" t="str">
        <f>IF((25.4-'[1]Outside Edges'!$C18-('[1]Compatibility Values'!$B$3+1))&gt;0,"Yes","No")</f>
        <v>No</v>
      </c>
      <c r="H19" s="46" t="s">
        <v>21</v>
      </c>
      <c r="I19" s="48" t="s">
        <v>20</v>
      </c>
    </row>
    <row r="20" spans="1:9" ht="15.75" customHeight="1" x14ac:dyDescent="0.25">
      <c r="A20" s="8" t="str">
        <f>IF('[1]Outside Edges'!$A19&lt;&gt;"",'[1]Outside Edges'!$A19,"")</f>
        <v>D17</v>
      </c>
      <c r="B20" s="55" t="str">
        <f>IF((19.3-'[1]Outside Edges'!$C19-('[1]Compatibility Values'!$B$2+1))&gt;0,"Yes","No")</f>
        <v>Yes</v>
      </c>
      <c r="C20" s="41" t="str">
        <f>IF((19.3-'[1]Outside Edges'!$C19-('[1]Compatibility Values'!$B$3+0.1))&gt;0,"Yes","No")</f>
        <v>Yes</v>
      </c>
      <c r="D20" s="40" t="s">
        <v>21</v>
      </c>
      <c r="E20" s="42" t="s">
        <v>21</v>
      </c>
      <c r="F20" s="55" t="str">
        <f>IF((25.4-'[1]Outside Edges'!$C19-('[1]Compatibility Values'!$B$2+1))&gt;0,"Yes","No")</f>
        <v>Yes</v>
      </c>
      <c r="G20" s="41" t="str">
        <f>IF((25.4-'[1]Outside Edges'!$C19-('[1]Compatibility Values'!$B$3+1))&gt;0,"Yes","No")</f>
        <v>Yes</v>
      </c>
      <c r="H20" s="40" t="s">
        <v>21</v>
      </c>
      <c r="I20" s="42" t="s">
        <v>21</v>
      </c>
    </row>
    <row r="21" spans="1:9" ht="15.75" customHeight="1" x14ac:dyDescent="0.25">
      <c r="A21" s="30" t="str">
        <f>IF('[1]Outside Edges'!$A20&lt;&gt;"",'[1]Outside Edges'!$A20,"")</f>
        <v>D18</v>
      </c>
      <c r="B21" s="56" t="str">
        <f>IF((19.3-'[1]Outside Edges'!$C20-('[1]Compatibility Values'!$B$2+1))&gt;0,"Yes","No")</f>
        <v>Yes</v>
      </c>
      <c r="C21" s="47" t="str">
        <f>IF((19.3-'[1]Outside Edges'!$C20-('[1]Compatibility Values'!$B$3+1))&gt;0,"Yes","No")</f>
        <v>Yes</v>
      </c>
      <c r="D21" s="46" t="s">
        <v>21</v>
      </c>
      <c r="E21" s="48" t="s">
        <v>21</v>
      </c>
      <c r="F21" s="56" t="str">
        <f>IF((25.4-'[1]Outside Edges'!$C20-('[1]Compatibility Values'!$B$2+1))&gt;0,"Yes","No")</f>
        <v>Yes</v>
      </c>
      <c r="G21" s="47" t="str">
        <f>IF((25.4-'[1]Outside Edges'!$C20-('[1]Compatibility Values'!$B$3+1))&gt;0,"Yes","No")</f>
        <v>Yes</v>
      </c>
      <c r="H21" s="46" t="s">
        <v>21</v>
      </c>
      <c r="I21" s="48" t="s">
        <v>21</v>
      </c>
    </row>
    <row r="22" spans="1:9" ht="15.75" customHeight="1" x14ac:dyDescent="0.25">
      <c r="A22" s="8" t="str">
        <f>IF('[1]Outside Edges'!$A21&lt;&gt;"",'[1]Outside Edges'!$A21,"")</f>
        <v>D19</v>
      </c>
      <c r="B22" s="55" t="str">
        <f>IF((19.3-'[1]Outside Edges'!$C21-('[1]Compatibility Values'!$B$2+1))&gt;0,"Yes","No")</f>
        <v>Yes</v>
      </c>
      <c r="C22" s="41" t="str">
        <f>IF((19.3-'[1]Outside Edges'!$C21-('[1]Compatibility Values'!$B$3+1))&gt;0,"Yes","No")</f>
        <v>Yes</v>
      </c>
      <c r="D22" s="40" t="s">
        <v>21</v>
      </c>
      <c r="E22" s="42" t="s">
        <v>21</v>
      </c>
      <c r="F22" s="55" t="str">
        <f>IF((25.4-'[1]Outside Edges'!$C21-('[1]Compatibility Values'!$B$2+1))&gt;0,"Yes","No")</f>
        <v>Yes</v>
      </c>
      <c r="G22" s="41" t="str">
        <f>IF((25.4-'[1]Outside Edges'!$C21-('[1]Compatibility Values'!$B$3+1))&gt;0,"Yes","No")</f>
        <v>Yes</v>
      </c>
      <c r="H22" s="40" t="s">
        <v>21</v>
      </c>
      <c r="I22" s="42" t="s">
        <v>21</v>
      </c>
    </row>
    <row r="23" spans="1:9" ht="15.75" customHeight="1" x14ac:dyDescent="0.25">
      <c r="A23" s="30" t="str">
        <f>IF('[1]Outside Edges'!$A22&lt;&gt;"",'[1]Outside Edges'!$A22,"")</f>
        <v>D20</v>
      </c>
      <c r="B23" s="56" t="str">
        <f>IF((19.3-'[1]Outside Edges'!$C22-('[1]Compatibility Values'!$B$2+1))&gt;0,"Yes","No")</f>
        <v>No</v>
      </c>
      <c r="C23" s="47" t="str">
        <f>IF((19.3-'[1]Outside Edges'!$C22-('[1]Compatibility Values'!$B$3+1))&gt;0,"Yes","No")</f>
        <v>No</v>
      </c>
      <c r="D23" s="46" t="s">
        <v>21</v>
      </c>
      <c r="E23" s="48" t="s">
        <v>20</v>
      </c>
      <c r="F23" s="56" t="str">
        <f>IF((25.4-'[1]Outside Edges'!$C22-('[1]Compatibility Values'!$B$2+1))&gt;0,"Yes","No")</f>
        <v>No</v>
      </c>
      <c r="G23" s="47" t="str">
        <f>IF((25.4-'[1]Outside Edges'!$C22-('[1]Compatibility Values'!$B$3+1))&gt;0,"Yes","No")</f>
        <v>No</v>
      </c>
      <c r="H23" s="46" t="s">
        <v>21</v>
      </c>
      <c r="I23" s="48" t="s">
        <v>20</v>
      </c>
    </row>
    <row r="24" spans="1:9" ht="15.75" customHeight="1" x14ac:dyDescent="0.25">
      <c r="A24" s="8" t="str">
        <f>IF('[1]Outside Edges'!$A23&lt;&gt;"",'[1]Outside Edges'!$A23,"")</f>
        <v>D21</v>
      </c>
      <c r="B24" s="55" t="str">
        <f>IF((19.3-'[1]Outside Edges'!$C23-('[1]Compatibility Values'!$B$2+1))&gt;0,"Yes","No")</f>
        <v>Yes</v>
      </c>
      <c r="C24" s="41" t="str">
        <f>IF((19.3-'[1]Outside Edges'!$C23-('[1]Compatibility Values'!$B$3+1))&gt;0,"Yes","No")</f>
        <v>Yes</v>
      </c>
      <c r="D24" s="40" t="s">
        <v>21</v>
      </c>
      <c r="E24" s="42" t="s">
        <v>21</v>
      </c>
      <c r="F24" s="55" t="str">
        <f>IF((25.4-'[1]Outside Edges'!$C23-('[1]Compatibility Values'!$B$2+1))&gt;0,"Yes","No")</f>
        <v>Yes</v>
      </c>
      <c r="G24" s="41" t="str">
        <f>IF((25.4-'[1]Outside Edges'!$C23-('[1]Compatibility Values'!$B$3+1))&gt;0,"Yes","No")</f>
        <v>Yes</v>
      </c>
      <c r="H24" s="40" t="s">
        <v>21</v>
      </c>
      <c r="I24" s="42" t="s">
        <v>21</v>
      </c>
    </row>
    <row r="25" spans="1:9" ht="15.75" customHeight="1" x14ac:dyDescent="0.25">
      <c r="A25" s="30" t="str">
        <f>IF('[1]Outside Edges'!$A24&lt;&gt;"",'[1]Outside Edges'!$A24,"")</f>
        <v>D22</v>
      </c>
      <c r="B25" s="56" t="str">
        <f>IF((19.3-'[1]Outside Edges'!$C24-('[1]Compatibility Values'!$B$2+1))&gt;0,"Yes","No")</f>
        <v>No</v>
      </c>
      <c r="C25" s="47" t="str">
        <f>IF((19.3-'[1]Outside Edges'!$C24-('[1]Compatibility Values'!$B$3+1))&gt;0,"Yes","No")</f>
        <v>No</v>
      </c>
      <c r="D25" s="46" t="s">
        <v>21</v>
      </c>
      <c r="E25" s="48" t="s">
        <v>20</v>
      </c>
      <c r="F25" s="56" t="str">
        <f>IF((25.4-'[1]Outside Edges'!$C24-('[1]Compatibility Values'!$B$2+1))&gt;0,"Yes","No")</f>
        <v>No</v>
      </c>
      <c r="G25" s="47" t="str">
        <f>IF((25.4-'[1]Outside Edges'!$C24-('[1]Compatibility Values'!$B$3+1))&gt;0,"Yes","No")</f>
        <v>No</v>
      </c>
      <c r="H25" s="46" t="s">
        <v>21</v>
      </c>
      <c r="I25" s="48" t="s">
        <v>20</v>
      </c>
    </row>
    <row r="26" spans="1:9" ht="15.75" customHeight="1" x14ac:dyDescent="0.25">
      <c r="A26" s="8" t="str">
        <f>IF('[1]Outside Edges'!$A25&lt;&gt;"",'[1]Outside Edges'!$A25,"")</f>
        <v>D23</v>
      </c>
      <c r="B26" s="55" t="str">
        <f>IF((19.3-'[1]Outside Edges'!$C25-('[1]Compatibility Values'!$B$2+1))&gt;0,"Yes","No")</f>
        <v>Yes</v>
      </c>
      <c r="C26" s="41" t="str">
        <f>IF((19.3-'[1]Outside Edges'!$C25-('[1]Compatibility Values'!$B$3+1))&gt;0,"Yes","No")</f>
        <v>No</v>
      </c>
      <c r="D26" s="40" t="s">
        <v>21</v>
      </c>
      <c r="E26" s="42" t="s">
        <v>21</v>
      </c>
      <c r="F26" s="55" t="str">
        <f>IF((25.4-'[1]Outside Edges'!$C25-('[1]Compatibility Values'!$B$2+1))&gt;0,"Yes","No")</f>
        <v>Yes</v>
      </c>
      <c r="G26" s="41" t="str">
        <f>IF((25.4-'[1]Outside Edges'!$C25-('[1]Compatibility Values'!$B$3+1))&gt;0,"Yes","No")</f>
        <v>Yes</v>
      </c>
      <c r="H26" s="40" t="s">
        <v>21</v>
      </c>
      <c r="I26" s="42" t="s">
        <v>21</v>
      </c>
    </row>
    <row r="27" spans="1:9" ht="15.75" customHeight="1" x14ac:dyDescent="0.25">
      <c r="A27" s="30" t="str">
        <f>IF('[1]Outside Edges'!$A26&lt;&gt;"",'[1]Outside Edges'!$A26,"")</f>
        <v>D24</v>
      </c>
      <c r="B27" s="56" t="str">
        <f>IF((19.3-'[1]Outside Edges'!$C26-('[1]Compatibility Values'!$B$2+1))&gt;0,"Yes","No")</f>
        <v>Yes</v>
      </c>
      <c r="C27" s="47" t="str">
        <f>IF((19.3-'[1]Outside Edges'!$C26-('[1]Compatibility Values'!$B$3+1))&gt;0,"Yes","No")</f>
        <v>Yes</v>
      </c>
      <c r="D27" s="46" t="s">
        <v>21</v>
      </c>
      <c r="E27" s="48" t="s">
        <v>21</v>
      </c>
      <c r="F27" s="56" t="str">
        <f>IF((25.4-'[1]Outside Edges'!$C26-('[1]Compatibility Values'!$B$2+1))&gt;0,"Yes","No")</f>
        <v>Yes</v>
      </c>
      <c r="G27" s="47" t="str">
        <f>IF((25.4-'[1]Outside Edges'!$C26-('[1]Compatibility Values'!$B$3+1))&gt;0,"Yes","No")</f>
        <v>Yes</v>
      </c>
      <c r="H27" s="46" t="s">
        <v>21</v>
      </c>
      <c r="I27" s="48" t="s">
        <v>21</v>
      </c>
    </row>
    <row r="28" spans="1:9" ht="15.75" customHeight="1" x14ac:dyDescent="0.25">
      <c r="A28" s="8" t="str">
        <f>IF('[1]Outside Edges'!$A27&lt;&gt;"",'[1]Outside Edges'!$A27,"")</f>
        <v>D25</v>
      </c>
      <c r="B28" s="55" t="str">
        <f>IF((19.3-'[1]Outside Edges'!$C27-('[1]Compatibility Values'!$B$2+1))&gt;0,"Yes","No")</f>
        <v>Yes</v>
      </c>
      <c r="C28" s="41" t="str">
        <f>IF((19.3-'[1]Outside Edges'!$C27-('[1]Compatibility Values'!$B$3+1))&gt;0,"Yes","No")</f>
        <v>Yes</v>
      </c>
      <c r="D28" s="40" t="s">
        <v>21</v>
      </c>
      <c r="E28" s="42" t="s">
        <v>21</v>
      </c>
      <c r="F28" s="55" t="str">
        <f>IF((25.4-'[1]Outside Edges'!$C27-('[1]Compatibility Values'!$B$2+1))&gt;0,"Yes","No")</f>
        <v>Yes</v>
      </c>
      <c r="G28" s="41" t="str">
        <f>IF((25.4-'[1]Outside Edges'!$C27-('[1]Compatibility Values'!$B$3+1))&gt;0,"Yes","No")</f>
        <v>Yes</v>
      </c>
      <c r="H28" s="40" t="s">
        <v>21</v>
      </c>
      <c r="I28" s="42" t="s">
        <v>21</v>
      </c>
    </row>
    <row r="29" spans="1:9" ht="15.75" customHeight="1" x14ac:dyDescent="0.25">
      <c r="A29" s="30" t="str">
        <f>IF('[1]Outside Edges'!$A28&lt;&gt;"",'[1]Outside Edges'!$A28,"")</f>
        <v>D26</v>
      </c>
      <c r="B29" s="56" t="str">
        <f>IF((19.3-'[1]Outside Edges'!$C28-('[1]Compatibility Values'!$B$2+1))&gt;0,"Yes","No")</f>
        <v>Yes</v>
      </c>
      <c r="C29" s="47" t="str">
        <f>IF((19.3-'[1]Outside Edges'!$C28-('[1]Compatibility Values'!$B$3+1))&gt;0,"Yes","No")</f>
        <v>Yes</v>
      </c>
      <c r="D29" s="46" t="s">
        <v>21</v>
      </c>
      <c r="E29" s="48" t="s">
        <v>21</v>
      </c>
      <c r="F29" s="56" t="str">
        <f>IF((25.4-'[1]Outside Edges'!$C28-('[1]Compatibility Values'!$B$2+1))&gt;0,"Yes","No")</f>
        <v>Yes</v>
      </c>
      <c r="G29" s="47" t="str">
        <f>IF((25.4-'[1]Outside Edges'!$C28-('[1]Compatibility Values'!$B$3+1))&gt;0,"Yes","No")</f>
        <v>Yes</v>
      </c>
      <c r="H29" s="46" t="s">
        <v>21</v>
      </c>
      <c r="I29" s="48" t="s">
        <v>21</v>
      </c>
    </row>
    <row r="30" spans="1:9" ht="15.75" customHeight="1" x14ac:dyDescent="0.25">
      <c r="A30" s="8" t="str">
        <f>IF('[1]Outside Edges'!$A29&lt;&gt;"",'[1]Outside Edges'!$A29,"")</f>
        <v>D27</v>
      </c>
      <c r="B30" s="55" t="str">
        <f>IF((19.3-'[1]Outside Edges'!$C29-('[1]Compatibility Values'!$B$2+1))&gt;0,"Yes","No")</f>
        <v>No</v>
      </c>
      <c r="C30" s="41" t="str">
        <f>IF((19.3-'[1]Outside Edges'!$C29-('[1]Compatibility Values'!$B$3+1))&gt;0,"Yes","No")</f>
        <v>No</v>
      </c>
      <c r="D30" s="40" t="s">
        <v>21</v>
      </c>
      <c r="E30" s="42" t="s">
        <v>20</v>
      </c>
      <c r="F30" s="55" t="str">
        <f>IF((25.4-'[1]Outside Edges'!$C29-('[1]Compatibility Values'!$B$2+1))&gt;0,"Yes","No")</f>
        <v>Yes</v>
      </c>
      <c r="G30" s="41" t="str">
        <f>IF((25.4-'[1]Outside Edges'!$C29-('[1]Compatibility Values'!$B$3+1))&gt;0,"Yes","No")</f>
        <v>Yes</v>
      </c>
      <c r="H30" s="40" t="s">
        <v>21</v>
      </c>
      <c r="I30" s="42" t="s">
        <v>20</v>
      </c>
    </row>
    <row r="31" spans="1:9" ht="15.75" customHeight="1" x14ac:dyDescent="0.25">
      <c r="A31" s="30" t="str">
        <f>IF('[1]Outside Edges'!$A30&lt;&gt;"",'[1]Outside Edges'!$A30,"")</f>
        <v>D28</v>
      </c>
      <c r="B31" s="56" t="str">
        <f>IF((19.3-'[1]Outside Edges'!$C30-('[1]Compatibility Values'!$B$2+1))&gt;0,"Yes","No")</f>
        <v>Yes</v>
      </c>
      <c r="C31" s="47" t="str">
        <f>IF((19.3-'[1]Outside Edges'!$C30-('[1]Compatibility Values'!$B$3+1))&gt;0,"Yes","No")</f>
        <v>Yes</v>
      </c>
      <c r="D31" s="46" t="s">
        <v>21</v>
      </c>
      <c r="E31" s="48" t="s">
        <v>20</v>
      </c>
      <c r="F31" s="56" t="str">
        <f>IF((25.4-'[1]Outside Edges'!$C30-('[1]Compatibility Values'!$B$2+1))&gt;0,"Yes","No")</f>
        <v>Yes</v>
      </c>
      <c r="G31" s="47" t="str">
        <f>IF((25.4-'[1]Outside Edges'!$C30-('[1]Compatibility Values'!$B$3+1))&gt;0,"Yes","No")</f>
        <v>Yes</v>
      </c>
      <c r="H31" s="46" t="s">
        <v>21</v>
      </c>
      <c r="I31" s="48" t="s">
        <v>20</v>
      </c>
    </row>
    <row r="32" spans="1:9" ht="15.75" customHeight="1" x14ac:dyDescent="0.25">
      <c r="A32" s="8" t="str">
        <f>IF('[1]Outside Edges'!$A31&lt;&gt;"",'[1]Outside Edges'!$A31,"")</f>
        <v>D29</v>
      </c>
      <c r="B32" s="55" t="str">
        <f>IF((19.3-'[1]Outside Edges'!$C31-('[1]Compatibility Values'!$B$2+1))&gt;0,"Yes","No")</f>
        <v>No</v>
      </c>
      <c r="C32" s="41" t="str">
        <f>IF((19.3-'[1]Outside Edges'!$C31-('[1]Compatibility Values'!$B$3+1))&gt;0,"Yes","No")</f>
        <v>No</v>
      </c>
      <c r="D32" s="40" t="s">
        <v>21</v>
      </c>
      <c r="E32" s="42" t="s">
        <v>21</v>
      </c>
      <c r="F32" s="55" t="str">
        <f>IF((25.4-'[1]Outside Edges'!$C31-('[1]Compatibility Values'!$B$2+1))&gt;0,"Yes","No")</f>
        <v>No</v>
      </c>
      <c r="G32" s="41" t="str">
        <f>IF((25.4-'[1]Outside Edges'!$C31-('[1]Compatibility Values'!$B$3+1))&gt;0,"Yes","No")</f>
        <v>No</v>
      </c>
      <c r="H32" s="40" t="s">
        <v>21</v>
      </c>
      <c r="I32" s="42" t="s">
        <v>21</v>
      </c>
    </row>
    <row r="33" spans="1:9" ht="15.75" customHeight="1" x14ac:dyDescent="0.25">
      <c r="A33" s="30" t="str">
        <f>IF('[1]Outside Edges'!$A32&lt;&gt;"",'[1]Outside Edges'!$A32,"")</f>
        <v>D30</v>
      </c>
      <c r="B33" s="56" t="str">
        <f>IF((19.3-'[1]Outside Edges'!$C32-('[1]Compatibility Values'!$B$2+1))&gt;0,"Yes","No")</f>
        <v>Yes</v>
      </c>
      <c r="C33" s="47" t="str">
        <f>IF((19.3-'[1]Outside Edges'!$C32-('[1]Compatibility Values'!$B$3+1))&gt;0,"Yes","No")</f>
        <v>No</v>
      </c>
      <c r="D33" s="46" t="s">
        <v>21</v>
      </c>
      <c r="E33" s="48" t="s">
        <v>21</v>
      </c>
      <c r="F33" s="56" t="str">
        <f>IF((25.4-'[1]Outside Edges'!$C32-('[1]Compatibility Values'!$B$2+1))&gt;0,"Yes","No")</f>
        <v>Yes</v>
      </c>
      <c r="G33" s="47" t="str">
        <f>IF((25.4-'[1]Outside Edges'!$C32-('[1]Compatibility Values'!$B$3+1))&gt;0,"Yes","No")</f>
        <v>Yes</v>
      </c>
      <c r="H33" s="46" t="s">
        <v>21</v>
      </c>
      <c r="I33" s="48" t="s">
        <v>21</v>
      </c>
    </row>
    <row r="34" spans="1:9" ht="15.75" customHeight="1" x14ac:dyDescent="0.25">
      <c r="A34" s="8" t="str">
        <f>IF('[1]Outside Edges'!$A33&lt;&gt;"",'[1]Outside Edges'!$A33,"")</f>
        <v>D31</v>
      </c>
      <c r="B34" s="55" t="str">
        <f>IF((19.3-'[1]Outside Edges'!$C33-('[1]Compatibility Values'!$B$2+1))&gt;0,"Yes","No")</f>
        <v>Yes</v>
      </c>
      <c r="C34" s="41" t="str">
        <f>IF((19.3-'[1]Outside Edges'!$C33-('[1]Compatibility Values'!$B$3+1))&gt;0,"Yes","No")</f>
        <v>Yes</v>
      </c>
      <c r="D34" s="40" t="s">
        <v>21</v>
      </c>
      <c r="E34" s="42" t="s">
        <v>21</v>
      </c>
      <c r="F34" s="55" t="str">
        <f>IF((25.4-'[1]Outside Edges'!$C33-('[1]Compatibility Values'!$B$2+1))&gt;0,"Yes","No")</f>
        <v>Yes</v>
      </c>
      <c r="G34" s="41" t="str">
        <f>IF((25.4-'[1]Outside Edges'!$C33-('[1]Compatibility Values'!$B$3+1))&gt;0,"Yes","No")</f>
        <v>Yes</v>
      </c>
      <c r="H34" s="40" t="s">
        <v>21</v>
      </c>
      <c r="I34" s="42" t="s">
        <v>21</v>
      </c>
    </row>
    <row r="35" spans="1:9" ht="15.75" customHeight="1" x14ac:dyDescent="0.25">
      <c r="A35" s="30" t="str">
        <f>IF('[1]Outside Edges'!$A34&lt;&gt;"",'[1]Outside Edges'!$A34,"")</f>
        <v>D32</v>
      </c>
      <c r="B35" s="56" t="str">
        <f>IF((19.3-'[1]Outside Edges'!$C34-('[1]Compatibility Values'!$B$2+1))&gt;0,"Yes","No")</f>
        <v>Yes</v>
      </c>
      <c r="C35" s="47" t="str">
        <f>IF((19.3-'[1]Outside Edges'!$C34-('[1]Compatibility Values'!$B$3+1))&gt;0,"Yes","No")</f>
        <v>Yes</v>
      </c>
      <c r="D35" s="46" t="s">
        <v>21</v>
      </c>
      <c r="E35" s="48" t="s">
        <v>21</v>
      </c>
      <c r="F35" s="56" t="str">
        <f>IF((25.4-'[1]Outside Edges'!$C34-('[1]Compatibility Values'!$B$2+1))&gt;0,"Yes","No")</f>
        <v>Yes</v>
      </c>
      <c r="G35" s="47" t="str">
        <f>IF((25.4-'[1]Outside Edges'!$C34-('[1]Compatibility Values'!$B$3+1))&gt;0,"Yes","No")</f>
        <v>Yes</v>
      </c>
      <c r="H35" s="46" t="s">
        <v>21</v>
      </c>
      <c r="I35" s="48" t="s">
        <v>21</v>
      </c>
    </row>
    <row r="36" spans="1:9" ht="15.75" customHeight="1" x14ac:dyDescent="0.25">
      <c r="A36" s="8" t="str">
        <f>IF('[1]Outside Edges'!$A35&lt;&gt;"",'[1]Outside Edges'!$A35,"")</f>
        <v>D33</v>
      </c>
      <c r="B36" s="55" t="str">
        <f>IF((19.3-'[1]Outside Edges'!$C35-('[1]Compatibility Values'!$B$2+1))&gt;0,"Yes","No")</f>
        <v>Yes</v>
      </c>
      <c r="C36" s="41" t="str">
        <f>IF((19.3-'[1]Outside Edges'!$C35-('[1]Compatibility Values'!$B$3+1))&gt;0,"Yes","No")</f>
        <v>Yes</v>
      </c>
      <c r="D36" s="40" t="s">
        <v>21</v>
      </c>
      <c r="E36" s="42" t="s">
        <v>21</v>
      </c>
      <c r="F36" s="55" t="str">
        <f>IF((25.4-'[1]Outside Edges'!$C35-('[1]Compatibility Values'!$B$2+1))&gt;0,"Yes","No")</f>
        <v>Yes</v>
      </c>
      <c r="G36" s="41" t="str">
        <f>IF((25.4-'[1]Outside Edges'!$C35-('[1]Compatibility Values'!$B$3+1))&gt;0,"Yes","No")</f>
        <v>Yes</v>
      </c>
      <c r="H36" s="40" t="s">
        <v>21</v>
      </c>
      <c r="I36" s="42" t="s">
        <v>21</v>
      </c>
    </row>
    <row r="37" spans="1:9" ht="15.75" customHeight="1" x14ac:dyDescent="0.25">
      <c r="A37" s="30" t="str">
        <f>IF('[1]Outside Edges'!$A36&lt;&gt;"",'[1]Outside Edges'!$A36,"")</f>
        <v>D34</v>
      </c>
      <c r="B37" s="56" t="str">
        <f>IF((19.3-'[1]Outside Edges'!$C36-('[1]Compatibility Values'!$B$2+1))&gt;0,"Yes","No")</f>
        <v>No</v>
      </c>
      <c r="C37" s="47" t="str">
        <f>IF((19.3-'[1]Outside Edges'!$C36-('[1]Compatibility Values'!$B$3+1))&gt;0,"Yes","No")</f>
        <v>No</v>
      </c>
      <c r="D37" s="46" t="s">
        <v>21</v>
      </c>
      <c r="E37" s="48" t="s">
        <v>21</v>
      </c>
      <c r="F37" s="56" t="str">
        <f>IF((25.4-'[1]Outside Edges'!$C36-('[1]Compatibility Values'!$B$2+1))&gt;0,"Yes","No")</f>
        <v>Yes</v>
      </c>
      <c r="G37" s="47" t="str">
        <f>IF((25.4-'[1]Outside Edges'!$C36-('[1]Compatibility Values'!$B$3+1))&gt;0,"Yes","No")</f>
        <v>Yes</v>
      </c>
      <c r="H37" s="46" t="s">
        <v>21</v>
      </c>
      <c r="I37" s="48" t="s">
        <v>21</v>
      </c>
    </row>
    <row r="38" spans="1:9" ht="15.75" customHeight="1" x14ac:dyDescent="0.25">
      <c r="A38" s="8" t="str">
        <f>IF('[1]Outside Edges'!$A37&lt;&gt;"",'[1]Outside Edges'!$A37,"")</f>
        <v>D35</v>
      </c>
      <c r="B38" s="55" t="str">
        <f>IF((19.3-'[1]Outside Edges'!$C37-('[1]Compatibility Values'!$B$2+1))&gt;0,"Yes","No")</f>
        <v>Yes</v>
      </c>
      <c r="C38" s="41" t="str">
        <f>IF((19.3-'[1]Outside Edges'!$C37-('[1]Compatibility Values'!$B$3+1))&gt;0,"Yes","No")</f>
        <v>Yes</v>
      </c>
      <c r="D38" s="40" t="s">
        <v>21</v>
      </c>
      <c r="E38" s="42" t="s">
        <v>20</v>
      </c>
      <c r="F38" s="55" t="str">
        <f>IF((25.4-'[1]Outside Edges'!$C37-('[1]Compatibility Values'!$B$2+1))&gt;0,"Yes","No")</f>
        <v>Yes</v>
      </c>
      <c r="G38" s="41" t="str">
        <f>IF((25.4-'[1]Outside Edges'!$C37-('[1]Compatibility Values'!$B$3+1))&gt;0,"Yes","No")</f>
        <v>Yes</v>
      </c>
      <c r="H38" s="40" t="s">
        <v>21</v>
      </c>
      <c r="I38" s="42" t="s">
        <v>20</v>
      </c>
    </row>
    <row r="39" spans="1:9" ht="15.75" customHeight="1" x14ac:dyDescent="0.25">
      <c r="A39" s="30" t="str">
        <f>IF('[1]Outside Edges'!$A38&lt;&gt;"",'[1]Outside Edges'!$A38,"")</f>
        <v>D36</v>
      </c>
      <c r="B39" s="56" t="str">
        <f>IF((19.3-'[1]Outside Edges'!$C38-('[1]Compatibility Values'!$B$2+1))&gt;0,"Yes","No")</f>
        <v>No</v>
      </c>
      <c r="C39" s="47" t="str">
        <f>IF((19.3-'[1]Outside Edges'!$C38-('[1]Compatibility Values'!$B$3+1))&gt;0,"Yes","No")</f>
        <v>No</v>
      </c>
      <c r="D39" s="46" t="s">
        <v>21</v>
      </c>
      <c r="E39" s="48" t="s">
        <v>20</v>
      </c>
      <c r="F39" s="56" t="str">
        <f>IF((25.4-'[1]Outside Edges'!$C38-('[1]Compatibility Values'!$B$2+1))&gt;0,"Yes","No")</f>
        <v>No</v>
      </c>
      <c r="G39" s="47" t="str">
        <f>IF((25.4-'[1]Outside Edges'!$C38-('[1]Compatibility Values'!$B$3+1))&gt;0,"Yes","No")</f>
        <v>No</v>
      </c>
      <c r="H39" s="46" t="s">
        <v>21</v>
      </c>
      <c r="I39" s="48" t="s">
        <v>20</v>
      </c>
    </row>
    <row r="40" spans="1:9" ht="15.75" customHeight="1" x14ac:dyDescent="0.25">
      <c r="A40" s="8" t="str">
        <f>IF('[1]Outside Edges'!$A39&lt;&gt;"",'[1]Outside Edges'!$A39,"")</f>
        <v>D37</v>
      </c>
      <c r="B40" s="55" t="str">
        <f>IF((19.3-'[1]Outside Edges'!$C39-('[1]Compatibility Values'!$B$2+1))&gt;0,"Yes","No")</f>
        <v>No</v>
      </c>
      <c r="C40" s="41" t="str">
        <f>IF((19.3-'[1]Outside Edges'!$C39-('[1]Compatibility Values'!$B$3+1))&gt;0,"Yes","No")</f>
        <v>No</v>
      </c>
      <c r="D40" s="40" t="s">
        <v>20</v>
      </c>
      <c r="E40" s="42" t="s">
        <v>20</v>
      </c>
      <c r="F40" s="55" t="str">
        <f>IF((25.4-'[1]Outside Edges'!$C39-('[1]Compatibility Values'!$B$2+1))&gt;0,"Yes","No")</f>
        <v>Yes</v>
      </c>
      <c r="G40" s="41" t="str">
        <f>IF((25.4-'[1]Outside Edges'!$C39-('[1]Compatibility Values'!$B$3+1))&gt;0,"Yes","No")</f>
        <v>Yes</v>
      </c>
      <c r="H40" s="40" t="s">
        <v>20</v>
      </c>
      <c r="I40" s="42" t="s">
        <v>20</v>
      </c>
    </row>
    <row r="41" spans="1:9" ht="15.75" customHeight="1" x14ac:dyDescent="0.25">
      <c r="A41" s="30" t="str">
        <f>IF('[1]Outside Edges'!$A40&lt;&gt;"",'[1]Outside Edges'!$A40,"")</f>
        <v>D38</v>
      </c>
      <c r="B41" s="56" t="str">
        <f>IF((19.3-'[1]Outside Edges'!$C40-('[1]Compatibility Values'!$B$2+1))&gt;0,"Yes","No")</f>
        <v>Yes</v>
      </c>
      <c r="C41" s="47" t="str">
        <f>IF((19.3-'[1]Outside Edges'!$C40-('[1]Compatibility Values'!$B$3+1))&gt;0,"Yes","No")</f>
        <v>Yes</v>
      </c>
      <c r="D41" s="46" t="s">
        <v>21</v>
      </c>
      <c r="E41" s="48" t="s">
        <v>20</v>
      </c>
      <c r="F41" s="56" t="str">
        <f>IF((25.4-'[1]Outside Edges'!$C40-('[1]Compatibility Values'!$B$2+1))&gt;0,"Yes","No")</f>
        <v>Yes</v>
      </c>
      <c r="G41" s="47" t="str">
        <f>IF((25.4-'[1]Outside Edges'!$C40-('[1]Compatibility Values'!$B$3+1))&gt;0,"Yes","No")</f>
        <v>Yes</v>
      </c>
      <c r="H41" s="46" t="s">
        <v>21</v>
      </c>
      <c r="I41" s="48" t="s">
        <v>20</v>
      </c>
    </row>
    <row r="42" spans="1:9" ht="15.75" customHeight="1" x14ac:dyDescent="0.25">
      <c r="A42" s="8" t="str">
        <f>IF('[1]Outside Edges'!$A41&lt;&gt;"",'[1]Outside Edges'!$A41,"")</f>
        <v>D39</v>
      </c>
      <c r="B42" s="55" t="str">
        <f>IF((19.3-'[1]Outside Edges'!$C41-('[1]Compatibility Values'!$B$2+1))&gt;0,"Yes","No")</f>
        <v>No</v>
      </c>
      <c r="C42" s="41" t="str">
        <f>IF((19.3-'[1]Outside Edges'!$C41-('[1]Compatibility Values'!$B$3+1))&gt;0,"Yes","No")</f>
        <v>No</v>
      </c>
      <c r="D42" s="40" t="s">
        <v>21</v>
      </c>
      <c r="E42" s="42" t="s">
        <v>20</v>
      </c>
      <c r="F42" s="55" t="str">
        <f>IF((25.4-'[1]Outside Edges'!$C41-('[1]Compatibility Values'!$B$2+1))&gt;0,"Yes","No")</f>
        <v>No</v>
      </c>
      <c r="G42" s="41" t="str">
        <f>IF((25.4-'[1]Outside Edges'!$C41-('[1]Compatibility Values'!$B$3+1))&gt;0,"Yes","No")</f>
        <v>No</v>
      </c>
      <c r="H42" s="40" t="s">
        <v>21</v>
      </c>
      <c r="I42" s="42" t="s">
        <v>20</v>
      </c>
    </row>
    <row r="43" spans="1:9" ht="15.75" customHeight="1" x14ac:dyDescent="0.25">
      <c r="A43" s="30" t="str">
        <f>IF('[1]Outside Edges'!$A42&lt;&gt;"",'[1]Outside Edges'!$A42,"")</f>
        <v>D40</v>
      </c>
      <c r="B43" s="56" t="str">
        <f>IF((19.3-'[1]Outside Edges'!$C42-('[1]Compatibility Values'!$B$2+1))&gt;0,"Yes","No")</f>
        <v>Yes</v>
      </c>
      <c r="C43" s="47" t="str">
        <f>IF((19.3-'[1]Outside Edges'!$C42-('[1]Compatibility Values'!$B$3+1))&gt;0,"Yes","No")</f>
        <v>No</v>
      </c>
      <c r="D43" s="46" t="s">
        <v>20</v>
      </c>
      <c r="E43" s="48" t="s">
        <v>20</v>
      </c>
      <c r="F43" s="56" t="str">
        <f>IF((25.4-'[1]Outside Edges'!$C42-('[1]Compatibility Values'!$B$2+1))&gt;0,"Yes","No")</f>
        <v>Yes</v>
      </c>
      <c r="G43" s="47" t="str">
        <f>IF((25.4-'[1]Outside Edges'!$C42-('[1]Compatibility Values'!$B$3+1))&gt;0,"Yes","No")</f>
        <v>Yes</v>
      </c>
      <c r="H43" s="46" t="s">
        <v>20</v>
      </c>
      <c r="I43" s="48" t="s">
        <v>20</v>
      </c>
    </row>
    <row r="44" spans="1:9" ht="15.75" customHeight="1" x14ac:dyDescent="0.25">
      <c r="A44" s="8" t="str">
        <f>IF('[1]Outside Edges'!$A43&lt;&gt;"",'[1]Outside Edges'!$A43,"")</f>
        <v>D41</v>
      </c>
      <c r="B44" s="55" t="str">
        <f>IF((19.3-'[1]Outside Edges'!$C43-('[1]Compatibility Values'!$B$2+1))&gt;0,"Yes","No")</f>
        <v>Yes</v>
      </c>
      <c r="C44" s="41" t="str">
        <f>IF((19.3-'[1]Outside Edges'!$C43-('[1]Compatibility Values'!$B$3+1))&gt;0,"Yes","No")</f>
        <v>Yes</v>
      </c>
      <c r="D44" s="40" t="s">
        <v>21</v>
      </c>
      <c r="E44" s="42" t="s">
        <v>21</v>
      </c>
      <c r="F44" s="55" t="str">
        <f>IF((25.4-'[1]Outside Edges'!$C43-('[1]Compatibility Values'!$B$2+1))&gt;0,"Yes","No")</f>
        <v>Yes</v>
      </c>
      <c r="G44" s="41" t="str">
        <f>IF((25.4-'[1]Outside Edges'!$C43-('[1]Compatibility Values'!$B$3+1))&gt;0,"Yes","No")</f>
        <v>Yes</v>
      </c>
      <c r="H44" s="40" t="s">
        <v>21</v>
      </c>
      <c r="I44" s="42" t="s">
        <v>21</v>
      </c>
    </row>
    <row r="45" spans="1:9" ht="15.75" customHeight="1" x14ac:dyDescent="0.25">
      <c r="A45" s="30" t="str">
        <f>IF('[1]Outside Edges'!$A44&lt;&gt;"",'[1]Outside Edges'!$A44,"")</f>
        <v>D42</v>
      </c>
      <c r="B45" s="56" t="str">
        <f>IF((19.3-'[1]Outside Edges'!$C44-('[1]Compatibility Values'!$B$2+1))&gt;0,"Yes","No")</f>
        <v>Yes</v>
      </c>
      <c r="C45" s="47" t="str">
        <f>IF((19.3-'[1]Outside Edges'!$C44-('[1]Compatibility Values'!$B$3+1))&gt;0,"Yes","No")</f>
        <v>Yes</v>
      </c>
      <c r="D45" s="46" t="s">
        <v>20</v>
      </c>
      <c r="E45" s="48" t="s">
        <v>20</v>
      </c>
      <c r="F45" s="56" t="str">
        <f>IF((25.4-'[1]Outside Edges'!$C44-('[1]Compatibility Values'!$B$2+1))&gt;0,"Yes","No")</f>
        <v>Yes</v>
      </c>
      <c r="G45" s="47" t="str">
        <f>IF((25.4-'[1]Outside Edges'!$C44-('[1]Compatibility Values'!$B$3+1))&gt;0,"Yes","No")</f>
        <v>Yes</v>
      </c>
      <c r="H45" s="46" t="s">
        <v>20</v>
      </c>
      <c r="I45" s="48" t="s">
        <v>20</v>
      </c>
    </row>
    <row r="46" spans="1:9" ht="15.75" customHeight="1" x14ac:dyDescent="0.25">
      <c r="A46" s="8" t="str">
        <f>IF('[1]Outside Edges'!$A45&lt;&gt;"",'[1]Outside Edges'!$A45,"")</f>
        <v>D43</v>
      </c>
      <c r="B46" s="55" t="str">
        <f>IF((19.3-'[1]Outside Edges'!$C45-('[1]Compatibility Values'!$B$2+1))&gt;0,"Yes","No")</f>
        <v>Yes</v>
      </c>
      <c r="C46" s="41" t="str">
        <f>IF((19.3-'[1]Outside Edges'!$C45-('[1]Compatibility Values'!$B$3+1))&gt;0,"Yes","No")</f>
        <v>Yes</v>
      </c>
      <c r="D46" s="40" t="s">
        <v>21</v>
      </c>
      <c r="E46" s="42" t="s">
        <v>20</v>
      </c>
      <c r="F46" s="55" t="str">
        <f>IF((25.4-'[1]Outside Edges'!$C45-('[1]Compatibility Values'!$B$2+1))&gt;0,"Yes","No")</f>
        <v>Yes</v>
      </c>
      <c r="G46" s="41" t="str">
        <f>IF((25.4-'[1]Outside Edges'!$C45-('[1]Compatibility Values'!$B$3+1))&gt;0,"Yes","No")</f>
        <v>Yes</v>
      </c>
      <c r="H46" s="40" t="s">
        <v>21</v>
      </c>
      <c r="I46" s="42" t="s">
        <v>20</v>
      </c>
    </row>
    <row r="47" spans="1:9" ht="15.75" customHeight="1" x14ac:dyDescent="0.25">
      <c r="A47" s="30" t="str">
        <f>IF('[1]Outside Edges'!$A46&lt;&gt;"",'[1]Outside Edges'!$A46,"")</f>
        <v>D44</v>
      </c>
      <c r="B47" s="56" t="str">
        <f>IF((19.3-'[1]Outside Edges'!$C46-('[1]Compatibility Values'!$B$2+1))&gt;0,"Yes","No")</f>
        <v>No</v>
      </c>
      <c r="C47" s="47" t="str">
        <f>IF((19.3-'[1]Outside Edges'!$C46-('[1]Compatibility Values'!$B$3+1))&gt;0,"Yes","No")</f>
        <v>No</v>
      </c>
      <c r="D47" s="46" t="s">
        <v>21</v>
      </c>
      <c r="E47" s="48" t="s">
        <v>20</v>
      </c>
      <c r="F47" s="56" t="str">
        <f>IF((25.4-'[1]Outside Edges'!$C46-('[1]Compatibility Values'!$B$2+1))&gt;0,"Yes","No")</f>
        <v>No</v>
      </c>
      <c r="G47" s="47" t="str">
        <f>IF((25.4-'[1]Outside Edges'!$C46-('[1]Compatibility Values'!$B$3+1))&gt;0,"Yes","No")</f>
        <v>No</v>
      </c>
      <c r="H47" s="46" t="s">
        <v>21</v>
      </c>
      <c r="I47" s="48" t="s">
        <v>20</v>
      </c>
    </row>
    <row r="48" spans="1:9" ht="15.75" customHeight="1" x14ac:dyDescent="0.25">
      <c r="A48" s="8" t="str">
        <f>IF('[1]Outside Edges'!$A47&lt;&gt;"",'[1]Outside Edges'!$A47,"")</f>
        <v>D45</v>
      </c>
      <c r="B48" s="55" t="str">
        <f>IF((19.3-'[1]Outside Edges'!$C47-('[1]Compatibility Values'!$B$2+1))&gt;0,"Yes","No")</f>
        <v>Yes</v>
      </c>
      <c r="C48" s="41" t="str">
        <f>IF((19.3-'[1]Outside Edges'!$C47-('[1]Compatibility Values'!$B$3+1))&gt;0,"Yes","No")</f>
        <v>Yes</v>
      </c>
      <c r="D48" s="40" t="s">
        <v>21</v>
      </c>
      <c r="E48" s="42" t="s">
        <v>20</v>
      </c>
      <c r="F48" s="55" t="str">
        <f>IF((25.4-'[1]Outside Edges'!$C47-('[1]Compatibility Values'!$B$2+1))&gt;0,"Yes","No")</f>
        <v>Yes</v>
      </c>
      <c r="G48" s="41" t="str">
        <f>IF((25.4-'[1]Outside Edges'!$C47-('[1]Compatibility Values'!$B$3+1))&gt;0,"Yes","No")</f>
        <v>Yes</v>
      </c>
      <c r="H48" s="40" t="s">
        <v>21</v>
      </c>
      <c r="I48" s="42" t="s">
        <v>20</v>
      </c>
    </row>
    <row r="49" spans="1:9" ht="15.75" customHeight="1" x14ac:dyDescent="0.25">
      <c r="A49" s="30" t="str">
        <f>IF('[1]Outside Edges'!$A48&lt;&gt;"",'[1]Outside Edges'!$A48,"")</f>
        <v>D46</v>
      </c>
      <c r="B49" s="56" t="str">
        <f>IF((19.3-'[1]Outside Edges'!$C48-('[1]Compatibility Values'!$B$2+1))&gt;0,"Yes","No")</f>
        <v>Yes</v>
      </c>
      <c r="C49" s="47" t="str">
        <f>IF((19.3-'[1]Outside Edges'!$C48-('[1]Compatibility Values'!$B$3+1))&gt;0,"Yes","No")</f>
        <v>Yes</v>
      </c>
      <c r="D49" s="46" t="s">
        <v>21</v>
      </c>
      <c r="E49" s="48" t="s">
        <v>20</v>
      </c>
      <c r="F49" s="56" t="str">
        <f>IF((25.4-'[1]Outside Edges'!$C48-('[1]Compatibility Values'!$B$2+1))&gt;0,"Yes","No")</f>
        <v>Yes</v>
      </c>
      <c r="G49" s="47" t="str">
        <f>IF((25.4-'[1]Outside Edges'!$C48-('[1]Compatibility Values'!$B$3+1))&gt;0,"Yes","No")</f>
        <v>Yes</v>
      </c>
      <c r="H49" s="46" t="s">
        <v>21</v>
      </c>
      <c r="I49" s="48" t="s">
        <v>20</v>
      </c>
    </row>
    <row r="50" spans="1:9" ht="15.75" customHeight="1" x14ac:dyDescent="0.25">
      <c r="A50" s="8" t="str">
        <f>IF('[1]Outside Edges'!$A49&lt;&gt;"",'[1]Outside Edges'!$A49,"")</f>
        <v>D47</v>
      </c>
      <c r="B50" s="55" t="str">
        <f>IF((19.3-'[1]Outside Edges'!$C49-('[1]Compatibility Values'!$B$2+1))&gt;0,"Yes","No")</f>
        <v>Yes</v>
      </c>
      <c r="C50" s="41" t="str">
        <f>IF((19.3-'[1]Outside Edges'!$C49-('[1]Compatibility Values'!$B$3+1))&gt;0,"Yes","No")</f>
        <v>No</v>
      </c>
      <c r="D50" s="40" t="s">
        <v>20</v>
      </c>
      <c r="E50" s="42" t="s">
        <v>20</v>
      </c>
      <c r="F50" s="55" t="str">
        <f>IF((25.4-'[1]Outside Edges'!$C49-('[1]Compatibility Values'!$B$2+1))&gt;0,"Yes","No")</f>
        <v>Yes</v>
      </c>
      <c r="G50" s="41" t="str">
        <f>IF((25.4-'[1]Outside Edges'!$C49-('[1]Compatibility Values'!$B$3+1))&gt;0,"Yes","No")</f>
        <v>Yes</v>
      </c>
      <c r="H50" s="40" t="s">
        <v>20</v>
      </c>
      <c r="I50" s="42" t="s">
        <v>20</v>
      </c>
    </row>
    <row r="51" spans="1:9" ht="15.75" customHeight="1" x14ac:dyDescent="0.25">
      <c r="A51" s="30" t="str">
        <f>IF('[1]Outside Edges'!$A50&lt;&gt;"",'[1]Outside Edges'!$A50,"")</f>
        <v>D48</v>
      </c>
      <c r="B51" s="56" t="str">
        <f>IF((19.3-'[1]Outside Edges'!$C50-('[1]Compatibility Values'!$B$2+1))&gt;0,"Yes","No")</f>
        <v>Yes</v>
      </c>
      <c r="C51" s="47" t="str">
        <f>IF((19.3-'[1]Outside Edges'!$C50-('[1]Compatibility Values'!$B$3+1))&gt;0,"Yes","No")</f>
        <v>Yes</v>
      </c>
      <c r="D51" s="46" t="s">
        <v>21</v>
      </c>
      <c r="E51" s="48" t="s">
        <v>21</v>
      </c>
      <c r="F51" s="56" t="str">
        <f>IF((25.4-'[1]Outside Edges'!$C50-('[1]Compatibility Values'!$B$2+1))&gt;0,"Yes","No")</f>
        <v>Yes</v>
      </c>
      <c r="G51" s="47" t="str">
        <f>IF((25.4-'[1]Outside Edges'!$C50-('[1]Compatibility Values'!$B$3+1))&gt;0,"Yes","No")</f>
        <v>Yes</v>
      </c>
      <c r="H51" s="46" t="s">
        <v>21</v>
      </c>
      <c r="I51" s="48" t="s">
        <v>21</v>
      </c>
    </row>
    <row r="52" spans="1:9" ht="15.75" customHeight="1" x14ac:dyDescent="0.25">
      <c r="A52" s="8" t="str">
        <f>IF('[1]Outside Edges'!$A51&lt;&gt;"",'[1]Outside Edges'!$A51,"")</f>
        <v>D49</v>
      </c>
      <c r="B52" s="55" t="str">
        <f>IF((19.3-'[1]Outside Edges'!$C51-('[1]Compatibility Values'!$B$2+1))&gt;0,"Yes","No")</f>
        <v>Yes</v>
      </c>
      <c r="C52" s="41" t="str">
        <f>IF((19.3-'[1]Outside Edges'!$C51-('[1]Compatibility Values'!$B$3+1))&gt;0,"Yes","No")</f>
        <v>Yes</v>
      </c>
      <c r="D52" s="40" t="s">
        <v>20</v>
      </c>
      <c r="E52" s="42" t="s">
        <v>20</v>
      </c>
      <c r="F52" s="55" t="str">
        <f>IF((25.4-'[1]Outside Edges'!$C51-('[1]Compatibility Values'!$B$2+1))&gt;0,"Yes","No")</f>
        <v>Yes</v>
      </c>
      <c r="G52" s="41" t="str">
        <f>IF((25.4-'[1]Outside Edges'!$C51-('[1]Compatibility Values'!$B$3+1))&gt;0,"Yes","No")</f>
        <v>Yes</v>
      </c>
      <c r="H52" s="40" t="s">
        <v>20</v>
      </c>
      <c r="I52" s="42" t="s">
        <v>20</v>
      </c>
    </row>
    <row r="53" spans="1:9" ht="15.75" customHeight="1" x14ac:dyDescent="0.25">
      <c r="A53" s="30" t="str">
        <f>IF('[1]Outside Edges'!$A52&lt;&gt;"",'[1]Outside Edges'!$A52,"")</f>
        <v>D50</v>
      </c>
      <c r="B53" s="56" t="str">
        <f>IF((19.3-'[1]Outside Edges'!$C52-('[1]Compatibility Values'!$B$2+1))&gt;0,"Yes","No")</f>
        <v>Yes</v>
      </c>
      <c r="C53" s="47" t="str">
        <f>IF((19.3-'[1]Outside Edges'!$C52-('[1]Compatibility Values'!$B$3+1))&gt;0,"Yes","No")</f>
        <v>No</v>
      </c>
      <c r="D53" s="46" t="s">
        <v>21</v>
      </c>
      <c r="E53" s="48" t="s">
        <v>21</v>
      </c>
      <c r="F53" s="56" t="str">
        <f>IF((25.4-'[1]Outside Edges'!$C52-('[1]Compatibility Values'!$B$2+1))&gt;0,"Yes","No")</f>
        <v>Yes</v>
      </c>
      <c r="G53" s="47" t="str">
        <f>IF((25.4-'[1]Outside Edges'!$C52-('[1]Compatibility Values'!$B$3+1))&gt;0,"Yes","No")</f>
        <v>Yes</v>
      </c>
      <c r="H53" s="46" t="s">
        <v>21</v>
      </c>
      <c r="I53" s="48" t="s">
        <v>21</v>
      </c>
    </row>
    <row r="54" spans="1:9" ht="15.75" customHeight="1" x14ac:dyDescent="0.25">
      <c r="A54" s="8" t="str">
        <f>IF('[1]Outside Edges'!$A53&lt;&gt;"",'[1]Outside Edges'!$A53,"")</f>
        <v>D51</v>
      </c>
      <c r="B54" s="55" t="str">
        <f>IF((19.3-'[1]Outside Edges'!$C53-('[1]Compatibility Values'!$B$2+1))&gt;0,"Yes","No")</f>
        <v>No</v>
      </c>
      <c r="C54" s="41" t="str">
        <f>IF((19.3-'[1]Outside Edges'!$C53-('[1]Compatibility Values'!$B$3+1))&gt;0,"Yes","No")</f>
        <v>No</v>
      </c>
      <c r="D54" s="40" t="s">
        <v>21</v>
      </c>
      <c r="E54" s="42" t="s">
        <v>21</v>
      </c>
      <c r="F54" s="55" t="str">
        <f>IF((25.4-'[1]Outside Edges'!$C53-('[1]Compatibility Values'!$B$2+1))&gt;0,"Yes","No")</f>
        <v>No</v>
      </c>
      <c r="G54" s="41" t="str">
        <f>IF((25.4-'[1]Outside Edges'!$C53-('[1]Compatibility Values'!$B$3+1))&gt;0,"Yes","No")</f>
        <v>No</v>
      </c>
      <c r="H54" s="40" t="s">
        <v>21</v>
      </c>
      <c r="I54" s="42" t="s">
        <v>21</v>
      </c>
    </row>
    <row r="55" spans="1:9" ht="15.75" customHeight="1" x14ac:dyDescent="0.25">
      <c r="A55" s="30" t="str">
        <f>IF('[1]Outside Edges'!$A54&lt;&gt;"",'[1]Outside Edges'!$A54,"")</f>
        <v>D52</v>
      </c>
      <c r="B55" s="56" t="str">
        <f>IF((19.3-'[1]Outside Edges'!$C54-('[1]Compatibility Values'!$B$2+1))&gt;0,"Yes","No")</f>
        <v>Yes</v>
      </c>
      <c r="C55" s="47" t="str">
        <f>IF((19.3-'[1]Outside Edges'!$C54-('[1]Compatibility Values'!$B$3+1))&gt;0,"Yes","No")</f>
        <v>Yes</v>
      </c>
      <c r="D55" s="46" t="s">
        <v>21</v>
      </c>
      <c r="E55" s="48" t="s">
        <v>21</v>
      </c>
      <c r="F55" s="56" t="str">
        <f>IF((25.4-'[1]Outside Edges'!$C54-('[1]Compatibility Values'!$B$2+1))&gt;0,"Yes","No")</f>
        <v>Yes</v>
      </c>
      <c r="G55" s="47" t="str">
        <f>IF((25.4-'[1]Outside Edges'!$C54-('[1]Compatibility Values'!$B$3+1))&gt;0,"Yes","No")</f>
        <v>Yes</v>
      </c>
      <c r="H55" s="46" t="s">
        <v>21</v>
      </c>
      <c r="I55" s="48" t="s">
        <v>21</v>
      </c>
    </row>
    <row r="56" spans="1:9" ht="15.75" customHeight="1" x14ac:dyDescent="0.25">
      <c r="A56" s="8" t="str">
        <f>IF('[1]Outside Edges'!$A55&lt;&gt;"",'[1]Outside Edges'!$A55,"")</f>
        <v>D53</v>
      </c>
      <c r="B56" s="55" t="str">
        <f>IF((19.3-'[1]Outside Edges'!$C55-('[1]Compatibility Values'!$B$2+1))&gt;0,"Yes","No")</f>
        <v>No</v>
      </c>
      <c r="C56" s="41" t="str">
        <f>IF((19.3-'[1]Outside Edges'!$C55-('[1]Compatibility Values'!$B$3+1))&gt;0,"Yes","No")</f>
        <v>No</v>
      </c>
      <c r="D56" s="40" t="s">
        <v>21</v>
      </c>
      <c r="E56" s="42" t="s">
        <v>20</v>
      </c>
      <c r="F56" s="55" t="str">
        <f>IF((25.4-'[1]Outside Edges'!$C55-('[1]Compatibility Values'!$B$2+1))&gt;0,"Yes","No")</f>
        <v>No</v>
      </c>
      <c r="G56" s="41" t="str">
        <f>IF((25.4-'[1]Outside Edges'!$C55-('[1]Compatibility Values'!$B$3+1))&gt;0,"Yes","No")</f>
        <v>No</v>
      </c>
      <c r="H56" s="40" t="s">
        <v>21</v>
      </c>
      <c r="I56" s="42" t="s">
        <v>20</v>
      </c>
    </row>
    <row r="57" spans="1:9" ht="15.75" customHeight="1" x14ac:dyDescent="0.25">
      <c r="A57" s="30" t="str">
        <f>IF('[1]Outside Edges'!$A56&lt;&gt;"",'[1]Outside Edges'!$A56,"")</f>
        <v>D54</v>
      </c>
      <c r="B57" s="56" t="str">
        <f>IF((19.3-'[1]Outside Edges'!$C56-('[1]Compatibility Values'!$B$2+1))&gt;0,"Yes","No")</f>
        <v>Yes</v>
      </c>
      <c r="C57" s="47" t="str">
        <f>IF((19.3-'[1]Outside Edges'!$C56-('[1]Compatibility Values'!$B$3+1))&gt;0,"Yes","No")</f>
        <v>Yes</v>
      </c>
      <c r="D57" s="46" t="s">
        <v>21</v>
      </c>
      <c r="E57" s="48" t="s">
        <v>20</v>
      </c>
      <c r="F57" s="56" t="str">
        <f>IF((25.4-'[1]Outside Edges'!$C56-('[1]Compatibility Values'!$B$2+1))&gt;0,"Yes","No")</f>
        <v>Yes</v>
      </c>
      <c r="G57" s="47" t="str">
        <f>IF((25.4-'[1]Outside Edges'!$C56-('[1]Compatibility Values'!$B$3+1))&gt;0,"Yes","No")</f>
        <v>Yes</v>
      </c>
      <c r="H57" s="46" t="s">
        <v>21</v>
      </c>
      <c r="I57" s="48" t="s">
        <v>20</v>
      </c>
    </row>
    <row r="58" spans="1:9" ht="15.75" customHeight="1" x14ac:dyDescent="0.25">
      <c r="A58" s="8" t="str">
        <f>IF('[1]Outside Edges'!$A57&lt;&gt;"",'[1]Outside Edges'!$A57,"")</f>
        <v>D55</v>
      </c>
      <c r="B58" s="55" t="str">
        <f>IF((19.3-'[1]Outside Edges'!$C57-('[1]Compatibility Values'!$B$2+1))&gt;0,"Yes","No")</f>
        <v>Yes</v>
      </c>
      <c r="C58" s="41" t="str">
        <f>IF((19.3-'[1]Outside Edges'!$C57-('[1]Compatibility Values'!$B$3+1))&gt;0,"Yes","No")</f>
        <v>No</v>
      </c>
      <c r="D58" s="40" t="s">
        <v>20</v>
      </c>
      <c r="E58" s="42" t="s">
        <v>20</v>
      </c>
      <c r="F58" s="55" t="str">
        <f>IF((25.4-'[1]Outside Edges'!$C57-('[1]Compatibility Values'!$B$2+1))&gt;0,"Yes","No")</f>
        <v>Yes</v>
      </c>
      <c r="G58" s="41" t="str">
        <f>IF((25.4-'[1]Outside Edges'!$C57-('[1]Compatibility Values'!$B$3+1))&gt;0,"Yes","No")</f>
        <v>Yes</v>
      </c>
      <c r="H58" s="40" t="s">
        <v>20</v>
      </c>
      <c r="I58" s="42" t="s">
        <v>20</v>
      </c>
    </row>
    <row r="59" spans="1:9" ht="15.75" customHeight="1" x14ac:dyDescent="0.25">
      <c r="A59" s="30" t="str">
        <f>IF('[1]Outside Edges'!$A58&lt;&gt;"",'[1]Outside Edges'!$A58,"")</f>
        <v>D56</v>
      </c>
      <c r="B59" s="56" t="str">
        <f>IF((19.3-'[1]Outside Edges'!$C58-('[1]Compatibility Values'!$B$2+1))&gt;0,"Yes","No")</f>
        <v>Yes</v>
      </c>
      <c r="C59" s="47" t="str">
        <f>IF((19.3-'[1]Outside Edges'!$C58-('[1]Compatibility Values'!$B$3+1))&gt;0,"Yes","No")</f>
        <v>No</v>
      </c>
      <c r="D59" s="46" t="s">
        <v>21</v>
      </c>
      <c r="E59" s="48" t="s">
        <v>21</v>
      </c>
      <c r="F59" s="56" t="str">
        <f>IF((25.4-'[1]Outside Edges'!$C58-('[1]Compatibility Values'!$B$2+1))&gt;0,"Yes","No")</f>
        <v>Yes</v>
      </c>
      <c r="G59" s="47" t="str">
        <f>IF((25.4-'[1]Outside Edges'!$C58-('[1]Compatibility Values'!$B$3+1))&gt;0,"Yes","No")</f>
        <v>Yes</v>
      </c>
      <c r="H59" s="46" t="s">
        <v>21</v>
      </c>
      <c r="I59" s="48" t="s">
        <v>21</v>
      </c>
    </row>
    <row r="60" spans="1:9" ht="15.75" customHeight="1" x14ac:dyDescent="0.25">
      <c r="A60" s="8" t="str">
        <f>IF('[1]Outside Edges'!$A59&lt;&gt;"",'[1]Outside Edges'!$A59,"")</f>
        <v>D57</v>
      </c>
      <c r="B60" s="55" t="str">
        <f>IF((19.3-'[1]Outside Edges'!$C59-('[1]Compatibility Values'!$B$2+1))&gt;0,"Yes","No")</f>
        <v>Yes</v>
      </c>
      <c r="C60" s="41" t="str">
        <f>IF((19.3-'[1]Outside Edges'!$C59-('[1]Compatibility Values'!$B$3+1))&gt;0,"Yes","No")</f>
        <v>Yes</v>
      </c>
      <c r="D60" s="40" t="s">
        <v>21</v>
      </c>
      <c r="E60" s="42" t="s">
        <v>21</v>
      </c>
      <c r="F60" s="55" t="str">
        <f>IF((25.4-'[1]Outside Edges'!$C59-('[1]Compatibility Values'!$B$2+1))&gt;0,"Yes","No")</f>
        <v>Yes</v>
      </c>
      <c r="G60" s="41" t="str">
        <f>IF((25.4-'[1]Outside Edges'!$C59-('[1]Compatibility Values'!$B$3+1))&gt;0,"Yes","No")</f>
        <v>Yes</v>
      </c>
      <c r="H60" s="40" t="s">
        <v>21</v>
      </c>
      <c r="I60" s="42" t="s">
        <v>21</v>
      </c>
    </row>
    <row r="61" spans="1:9" ht="15.75" customHeight="1" x14ac:dyDescent="0.25">
      <c r="A61" s="30" t="str">
        <f>IF('[1]Outside Edges'!$A60&lt;&gt;"",'[1]Outside Edges'!$A60,"")</f>
        <v>D58</v>
      </c>
      <c r="B61" s="56" t="str">
        <f>IF((19.3-'[1]Outside Edges'!$C60-('[1]Compatibility Values'!$B$2+1))&gt;0,"Yes","No")</f>
        <v>No</v>
      </c>
      <c r="C61" s="47" t="str">
        <f>IF((19.3-'[1]Outside Edges'!$C60-('[1]Compatibility Values'!$B$3+1))&gt;0,"Yes","No")</f>
        <v>No</v>
      </c>
      <c r="D61" s="46" t="s">
        <v>21</v>
      </c>
      <c r="E61" s="48" t="s">
        <v>20</v>
      </c>
      <c r="F61" s="56" t="str">
        <f>IF((25.4-'[1]Outside Edges'!$C60-('[1]Compatibility Values'!$B$2+1))&gt;0,"Yes","No")</f>
        <v>No</v>
      </c>
      <c r="G61" s="47" t="str">
        <f>IF((25.4-'[1]Outside Edges'!$C60-('[1]Compatibility Values'!$B$3+1))&gt;0,"Yes","No")</f>
        <v>No</v>
      </c>
      <c r="H61" s="46" t="s">
        <v>21</v>
      </c>
      <c r="I61" s="48" t="s">
        <v>20</v>
      </c>
    </row>
    <row r="62" spans="1:9" ht="15.75" customHeight="1" x14ac:dyDescent="0.25">
      <c r="A62" s="8" t="str">
        <f>IF('[1]Outside Edges'!$A61&lt;&gt;"",'[1]Outside Edges'!$A61,"")</f>
        <v>D59</v>
      </c>
      <c r="B62" s="55" t="str">
        <f>IF((19.3-'[1]Outside Edges'!$C61-('[1]Compatibility Values'!$B$2+1))&gt;0,"Yes","No")</f>
        <v>Yes</v>
      </c>
      <c r="C62" s="41" t="str">
        <f>IF((19.3-'[1]Outside Edges'!$C61-('[1]Compatibility Values'!$B$3+1))&gt;0,"Yes","No")</f>
        <v>No</v>
      </c>
      <c r="D62" s="40" t="s">
        <v>21</v>
      </c>
      <c r="E62" s="42" t="s">
        <v>21</v>
      </c>
      <c r="F62" s="55" t="str">
        <f>IF((25.4-'[1]Outside Edges'!$C61-('[1]Compatibility Values'!$B$2+1))&gt;0,"Yes","No")</f>
        <v>Yes</v>
      </c>
      <c r="G62" s="41" t="str">
        <f>IF((25.4-'[1]Outside Edges'!$C61-('[1]Compatibility Values'!$B$3+1))&gt;0,"Yes","No")</f>
        <v>Yes</v>
      </c>
      <c r="H62" s="40" t="s">
        <v>21</v>
      </c>
      <c r="I62" s="42" t="s">
        <v>21</v>
      </c>
    </row>
    <row r="63" spans="1:9" ht="15.75" customHeight="1" x14ac:dyDescent="0.25">
      <c r="A63" s="30" t="str">
        <f>IF('[1]Outside Edges'!$A62&lt;&gt;"",'[1]Outside Edges'!$A62,"")</f>
        <v>D60</v>
      </c>
      <c r="B63" s="56" t="str">
        <f>IF((19.3-'[1]Outside Edges'!$C62-('[1]Compatibility Values'!$B$2+1))&gt;0,"Yes","No")</f>
        <v>Yes</v>
      </c>
      <c r="C63" s="47" t="str">
        <f>IF((19.3-'[1]Outside Edges'!$C62-('[1]Compatibility Values'!$B$3+1))&gt;0,"Yes","No")</f>
        <v>No</v>
      </c>
      <c r="D63" s="46" t="s">
        <v>21</v>
      </c>
      <c r="E63" s="48" t="s">
        <v>20</v>
      </c>
      <c r="F63" s="56" t="str">
        <f>IF((25.4-'[1]Outside Edges'!$C62-('[1]Compatibility Values'!$B$2+1))&gt;0,"Yes","No")</f>
        <v>Yes</v>
      </c>
      <c r="G63" s="47" t="str">
        <f>IF((25.4-'[1]Outside Edges'!$C62-('[1]Compatibility Values'!$B$3+1))&gt;0,"Yes","No")</f>
        <v>Yes</v>
      </c>
      <c r="H63" s="46" t="s">
        <v>21</v>
      </c>
      <c r="I63" s="48" t="s">
        <v>20</v>
      </c>
    </row>
    <row r="64" spans="1:9" ht="15.75" customHeight="1" x14ac:dyDescent="0.25">
      <c r="A64" s="8" t="str">
        <f>IF('[1]Outside Edges'!$A63&lt;&gt;"",'[1]Outside Edges'!$A63,"")</f>
        <v>D61</v>
      </c>
      <c r="B64" s="55" t="str">
        <f>IF((19.3-'[1]Outside Edges'!$C63-('[1]Compatibility Values'!$B$2+1))&gt;0,"Yes","No")</f>
        <v>No</v>
      </c>
      <c r="C64" s="41" t="str">
        <f>IF((19.3-'[1]Outside Edges'!$C63-('[1]Compatibility Values'!$B$3+1))&gt;0,"Yes","No")</f>
        <v>No</v>
      </c>
      <c r="D64" s="40" t="s">
        <v>21</v>
      </c>
      <c r="E64" s="42" t="s">
        <v>21</v>
      </c>
      <c r="F64" s="55" t="str">
        <f>IF((25.4-'[1]Outside Edges'!$C63-('[1]Compatibility Values'!$B$2+1))&gt;0,"Yes","No")</f>
        <v>No</v>
      </c>
      <c r="G64" s="41" t="str">
        <f>IF((25.4-'[1]Outside Edges'!$C63-('[1]Compatibility Values'!$B$3+1))&gt;0,"Yes","No")</f>
        <v>No</v>
      </c>
      <c r="H64" s="40" t="s">
        <v>21</v>
      </c>
      <c r="I64" s="42" t="s">
        <v>21</v>
      </c>
    </row>
    <row r="65" spans="1:9" ht="15.75" customHeight="1" x14ac:dyDescent="0.25">
      <c r="A65" s="30" t="str">
        <f>IF('[1]Outside Edges'!$A64&lt;&gt;"",'[1]Outside Edges'!$A64,"")</f>
        <v>D62</v>
      </c>
      <c r="B65" s="56" t="str">
        <f>IF((19.3-'[1]Outside Edges'!$C64-('[1]Compatibility Values'!$B$2+1))&gt;0,"Yes","No")</f>
        <v>No</v>
      </c>
      <c r="C65" s="47" t="str">
        <f>IF((19.3-'[1]Outside Edges'!$C64-('[1]Compatibility Values'!$B$3+1))&gt;0,"Yes","No")</f>
        <v>No</v>
      </c>
      <c r="D65" s="46" t="s">
        <v>21</v>
      </c>
      <c r="E65" s="48" t="s">
        <v>21</v>
      </c>
      <c r="F65" s="56" t="str">
        <f>IF((25.4-'[1]Outside Edges'!$C64-('[1]Compatibility Values'!$B$2+1))&gt;0,"Yes","No")</f>
        <v>Yes</v>
      </c>
      <c r="G65" s="47" t="str">
        <f>IF((25.4-'[1]Outside Edges'!$C64-('[1]Compatibility Values'!$B$3+1))&gt;0,"Yes","No")</f>
        <v>Yes</v>
      </c>
      <c r="H65" s="46" t="s">
        <v>21</v>
      </c>
      <c r="I65" s="48" t="s">
        <v>21</v>
      </c>
    </row>
    <row r="66" spans="1:9" ht="15.75" customHeight="1" x14ac:dyDescent="0.25">
      <c r="A66" s="8" t="str">
        <f>IF('[1]Outside Edges'!$A65&lt;&gt;"",'[1]Outside Edges'!$A65,"")</f>
        <v>D63</v>
      </c>
      <c r="B66" s="55" t="str">
        <f>IF((19.3-'[1]Outside Edges'!$C65-('[1]Compatibility Values'!$B$2+1))&gt;0,"Yes","No")</f>
        <v>Yes</v>
      </c>
      <c r="C66" s="41" t="str">
        <f>IF((19.3-'[1]Outside Edges'!$C65-('[1]Compatibility Values'!$B$3+1))&gt;0,"Yes","No")</f>
        <v>Yes</v>
      </c>
      <c r="D66" s="40" t="s">
        <v>21</v>
      </c>
      <c r="E66" s="42" t="s">
        <v>20</v>
      </c>
      <c r="F66" s="55" t="str">
        <f>IF((25.4-'[1]Outside Edges'!$C65-('[1]Compatibility Values'!$B$2+1))&gt;0,"Yes","No")</f>
        <v>Yes</v>
      </c>
      <c r="G66" s="41" t="str">
        <f>IF((25.4-'[1]Outside Edges'!$C65-('[1]Compatibility Values'!$B$3+1))&gt;0,"Yes","No")</f>
        <v>Yes</v>
      </c>
      <c r="H66" s="40" t="s">
        <v>21</v>
      </c>
      <c r="I66" s="42" t="s">
        <v>20</v>
      </c>
    </row>
    <row r="67" spans="1:9" ht="15.75" customHeight="1" x14ac:dyDescent="0.25">
      <c r="A67" s="30" t="str">
        <f>IF('[1]Outside Edges'!$A66&lt;&gt;"",'[1]Outside Edges'!$A66,"")</f>
        <v>D64</v>
      </c>
      <c r="B67" s="56" t="str">
        <f>IF((19.3-'[1]Outside Edges'!$C66-('[1]Compatibility Values'!$B$2+1))&gt;0,"Yes","No")</f>
        <v>Yes</v>
      </c>
      <c r="C67" s="47" t="str">
        <f>IF((19.3-'[1]Outside Edges'!$C66-('[1]Compatibility Values'!$B$3+1))&gt;0,"Yes","No")</f>
        <v>Yes</v>
      </c>
      <c r="D67" s="46" t="s">
        <v>21</v>
      </c>
      <c r="E67" s="48" t="s">
        <v>20</v>
      </c>
      <c r="F67" s="56" t="str">
        <f>IF((25.4-'[1]Outside Edges'!$C66-('[1]Compatibility Values'!$B$2+1))&gt;0,"Yes","No")</f>
        <v>Yes</v>
      </c>
      <c r="G67" s="47" t="str">
        <f>IF((25.4-'[1]Outside Edges'!$C66-('[1]Compatibility Values'!$B$3+1))&gt;0,"Yes","No")</f>
        <v>Yes</v>
      </c>
      <c r="H67" s="46" t="s">
        <v>21</v>
      </c>
      <c r="I67" s="48" t="s">
        <v>20</v>
      </c>
    </row>
    <row r="68" spans="1:9" ht="15.75" customHeight="1" x14ac:dyDescent="0.25">
      <c r="A68" s="8" t="str">
        <f>IF('[1]Outside Edges'!$A67&lt;&gt;"",'[1]Outside Edges'!$A67,"")</f>
        <v>D65</v>
      </c>
      <c r="B68" s="55" t="str">
        <f>IF((19.3-'[1]Outside Edges'!$C67-('[1]Compatibility Values'!$B$2+1))&gt;0,"Yes","No")</f>
        <v>Yes</v>
      </c>
      <c r="C68" s="41" t="str">
        <f>IF((19.3-'[1]Outside Edges'!$C67-('[1]Compatibility Values'!$B$3+1))&gt;0,"Yes","No")</f>
        <v>No</v>
      </c>
      <c r="D68" s="40" t="s">
        <v>21</v>
      </c>
      <c r="E68" s="42" t="s">
        <v>20</v>
      </c>
      <c r="F68" s="55" t="str">
        <f>IF((25.4-'[1]Outside Edges'!$C67-('[1]Compatibility Values'!$B$2+1))&gt;0,"Yes","No")</f>
        <v>Yes</v>
      </c>
      <c r="G68" s="41" t="str">
        <f>IF((25.4-'[1]Outside Edges'!$C67-('[1]Compatibility Values'!$B$3+1))&gt;0,"Yes","No")</f>
        <v>Yes</v>
      </c>
      <c r="H68" s="40" t="s">
        <v>21</v>
      </c>
      <c r="I68" s="42" t="s">
        <v>20</v>
      </c>
    </row>
    <row r="69" spans="1:9" ht="15.75" customHeight="1" x14ac:dyDescent="0.25">
      <c r="A69" s="30" t="str">
        <f>IF('[1]Outside Edges'!$A68&lt;&gt;"",'[1]Outside Edges'!$A68,"")</f>
        <v>D66</v>
      </c>
      <c r="B69" s="56" t="str">
        <f>IF((19.3-'[1]Outside Edges'!$C68-('[1]Compatibility Values'!$B$2+1))&gt;0,"Yes","No")</f>
        <v>No</v>
      </c>
      <c r="C69" s="47" t="str">
        <f>IF((19.3-'[1]Outside Edges'!$C68-('[1]Compatibility Values'!$B$3+1))&gt;0,"Yes","No")</f>
        <v>No</v>
      </c>
      <c r="D69" s="46" t="s">
        <v>21</v>
      </c>
      <c r="E69" s="48" t="s">
        <v>21</v>
      </c>
      <c r="F69" s="56" t="str">
        <f>IF((25.4-'[1]Outside Edges'!$C68-('[1]Compatibility Values'!$B$2+1))&gt;0,"Yes","No")</f>
        <v>No</v>
      </c>
      <c r="G69" s="47" t="str">
        <f>IF((25.4-'[1]Outside Edges'!$C68-('[1]Compatibility Values'!$B$3+1))&gt;0,"Yes","No")</f>
        <v>No</v>
      </c>
      <c r="H69" s="46" t="s">
        <v>21</v>
      </c>
      <c r="I69" s="48" t="s">
        <v>21</v>
      </c>
    </row>
    <row r="70" spans="1:9" ht="15.75" customHeight="1" x14ac:dyDescent="0.25">
      <c r="A70" s="8" t="str">
        <f>IF('[1]Outside Edges'!$A69&lt;&gt;"",'[1]Outside Edges'!$A69,"")</f>
        <v>D67</v>
      </c>
      <c r="B70" s="55" t="str">
        <f>IF((19.3-'[1]Outside Edges'!$C69-('[1]Compatibility Values'!$B$2+1))&gt;0,"Yes","No")</f>
        <v>Yes</v>
      </c>
      <c r="C70" s="41" t="str">
        <f>IF((19.3-'[1]Outside Edges'!$C69-('[1]Compatibility Values'!$B$3+1))&gt;0,"Yes","No")</f>
        <v>Yes</v>
      </c>
      <c r="D70" s="40" t="s">
        <v>21</v>
      </c>
      <c r="E70" s="42" t="s">
        <v>20</v>
      </c>
      <c r="F70" s="55" t="str">
        <f>IF((25.4-'[1]Outside Edges'!$C69-('[1]Compatibility Values'!$B$2+1))&gt;0,"Yes","No")</f>
        <v>Yes</v>
      </c>
      <c r="G70" s="41" t="str">
        <f>IF((25.4-'[1]Outside Edges'!$C69-('[1]Compatibility Values'!$B$3+1))&gt;0,"Yes","No")</f>
        <v>Yes</v>
      </c>
      <c r="H70" s="40" t="s">
        <v>21</v>
      </c>
      <c r="I70" s="42" t="s">
        <v>20</v>
      </c>
    </row>
    <row r="71" spans="1:9" ht="15.75" customHeight="1" x14ac:dyDescent="0.25">
      <c r="A71" s="30" t="str">
        <f>IF('[1]Outside Edges'!$A70&lt;&gt;"",'[1]Outside Edges'!$A70,"")</f>
        <v>D68</v>
      </c>
      <c r="B71" s="56" t="str">
        <f>IF((19.3-'[1]Outside Edges'!$C70-('[1]Compatibility Values'!$B$2+1))&gt;0,"Yes","No")</f>
        <v>Yes</v>
      </c>
      <c r="C71" s="47" t="str">
        <f>IF((19.3-'[1]Outside Edges'!$C70-('[1]Compatibility Values'!$B$3+1))&gt;0,"Yes","No")</f>
        <v>Yes</v>
      </c>
      <c r="D71" s="46" t="s">
        <v>20</v>
      </c>
      <c r="E71" s="48" t="s">
        <v>20</v>
      </c>
      <c r="F71" s="56" t="str">
        <f>IF((25.4-'[1]Outside Edges'!$C70-('[1]Compatibility Values'!$B$2+1))&gt;0,"Yes","No")</f>
        <v>Yes</v>
      </c>
      <c r="G71" s="47" t="str">
        <f>IF((25.4-'[1]Outside Edges'!$C70-('[1]Compatibility Values'!$B$3+1))&gt;0,"Yes","No")</f>
        <v>Yes</v>
      </c>
      <c r="H71" s="46" t="s">
        <v>20</v>
      </c>
      <c r="I71" s="48" t="s">
        <v>20</v>
      </c>
    </row>
    <row r="72" spans="1:9" ht="15.75" customHeight="1" x14ac:dyDescent="0.25">
      <c r="A72" s="8" t="str">
        <f>IF('[1]Outside Edges'!$A71&lt;&gt;"",'[1]Outside Edges'!$A71,"")</f>
        <v>D69</v>
      </c>
      <c r="B72" s="55" t="str">
        <f>IF((19.3-'[1]Outside Edges'!$C71-('[1]Compatibility Values'!$B$2+1))&gt;0,"Yes","No")</f>
        <v>Yes</v>
      </c>
      <c r="C72" s="41" t="str">
        <f>IF((19.3-'[1]Outside Edges'!$C71-('[1]Compatibility Values'!$B$3+1))&gt;0,"Yes","No")</f>
        <v>Yes</v>
      </c>
      <c r="D72" s="40" t="s">
        <v>21</v>
      </c>
      <c r="E72" s="42" t="s">
        <v>21</v>
      </c>
      <c r="F72" s="55" t="str">
        <f>IF((25.4-'[1]Outside Edges'!$C71-('[1]Compatibility Values'!$B$2+1))&gt;0,"Yes","No")</f>
        <v>Yes</v>
      </c>
      <c r="G72" s="41" t="str">
        <f>IF((25.4-'[1]Outside Edges'!$C71-('[1]Compatibility Values'!$B$3+1))&gt;0,"Yes","No")</f>
        <v>Yes</v>
      </c>
      <c r="H72" s="40" t="s">
        <v>21</v>
      </c>
      <c r="I72" s="42" t="s">
        <v>21</v>
      </c>
    </row>
    <row r="73" spans="1:9" ht="15.75" customHeight="1" x14ac:dyDescent="0.25">
      <c r="A73" s="30" t="str">
        <f>IF('[1]Outside Edges'!$A72&lt;&gt;"",'[1]Outside Edges'!$A72,"")</f>
        <v>D70</v>
      </c>
      <c r="B73" s="56" t="str">
        <f>IF((19.3-'[1]Outside Edges'!$C72-('[1]Compatibility Values'!$B$2+1))&gt;0,"Yes","No")</f>
        <v>Yes</v>
      </c>
      <c r="C73" s="47" t="str">
        <f>IF((19.3-'[1]Outside Edges'!$C72-('[1]Compatibility Values'!$B$3+1))&gt;0,"Yes","No")</f>
        <v>No</v>
      </c>
      <c r="D73" s="46" t="s">
        <v>21</v>
      </c>
      <c r="E73" s="48" t="s">
        <v>20</v>
      </c>
      <c r="F73" s="56" t="str">
        <f>IF((25.4-'[1]Outside Edges'!$C72-('[1]Compatibility Values'!$B$2+1))&gt;0,"Yes","No")</f>
        <v>Yes</v>
      </c>
      <c r="G73" s="47" t="str">
        <f>IF((25.4-'[1]Outside Edges'!$C72-('[1]Compatibility Values'!$B$3+1))&gt;0,"Yes","No")</f>
        <v>Yes</v>
      </c>
      <c r="H73" s="46" t="s">
        <v>21</v>
      </c>
      <c r="I73" s="48" t="s">
        <v>20</v>
      </c>
    </row>
    <row r="74" spans="1:9" ht="15.75" customHeight="1" x14ac:dyDescent="0.25">
      <c r="A74" s="8" t="str">
        <f>IF('[1]Outside Edges'!$A73&lt;&gt;"",'[1]Outside Edges'!$A73,"")</f>
        <v>D71</v>
      </c>
      <c r="B74" s="55" t="str">
        <f>IF((19.3-'[1]Outside Edges'!$C73-('[1]Compatibility Values'!$B$2+1))&gt;0,"Yes","No")</f>
        <v>No</v>
      </c>
      <c r="C74" s="41" t="str">
        <f>IF((19.3-'[1]Outside Edges'!$C73-('[1]Compatibility Values'!$B$3+1))&gt;0,"Yes","No")</f>
        <v>No</v>
      </c>
      <c r="D74" s="40" t="s">
        <v>20</v>
      </c>
      <c r="E74" s="42" t="s">
        <v>20</v>
      </c>
      <c r="F74" s="55" t="str">
        <f>IF((25.4-'[1]Outside Edges'!$C73-('[1]Compatibility Values'!$B$2+1))&gt;0,"Yes","No")</f>
        <v>Yes</v>
      </c>
      <c r="G74" s="41" t="str">
        <f>IF((25.4-'[1]Outside Edges'!$C73-('[1]Compatibility Values'!$B$3+1))&gt;0,"Yes","No")</f>
        <v>No</v>
      </c>
      <c r="H74" s="40" t="s">
        <v>20</v>
      </c>
      <c r="I74" s="42" t="s">
        <v>20</v>
      </c>
    </row>
    <row r="75" spans="1:9" ht="15.75" customHeight="1" x14ac:dyDescent="0.25">
      <c r="A75" s="30" t="str">
        <f>IF('[1]Outside Edges'!$A74&lt;&gt;"",'[1]Outside Edges'!$A74,"")</f>
        <v>D72</v>
      </c>
      <c r="B75" s="56" t="str">
        <f>IF((19.3-'[1]Outside Edges'!$C74-('[1]Compatibility Values'!$B$2+1))&gt;0,"Yes","No")</f>
        <v>Yes</v>
      </c>
      <c r="C75" s="47" t="str">
        <f>IF((19.3-'[1]Outside Edges'!$C74-('[1]Compatibility Values'!$B$3+1))&gt;0,"Yes","No")</f>
        <v>No</v>
      </c>
      <c r="D75" s="46" t="s">
        <v>20</v>
      </c>
      <c r="E75" s="48" t="s">
        <v>20</v>
      </c>
      <c r="F75" s="56" t="str">
        <f>IF((25.4-'[1]Outside Edges'!$C74-('[1]Compatibility Values'!$B$2+1))&gt;0,"Yes","No")</f>
        <v>Yes</v>
      </c>
      <c r="G75" s="47" t="str">
        <f>IF((25.4-'[1]Outside Edges'!$C74-('[1]Compatibility Values'!$B$3+1))&gt;0,"Yes","No")</f>
        <v>Yes</v>
      </c>
      <c r="H75" s="46" t="s">
        <v>20</v>
      </c>
      <c r="I75" s="48" t="s">
        <v>20</v>
      </c>
    </row>
    <row r="76" spans="1:9" ht="15.75" customHeight="1" x14ac:dyDescent="0.25">
      <c r="A76" s="8" t="str">
        <f>IF('[1]Outside Edges'!$A75&lt;&gt;"",'[1]Outside Edges'!$A75,"")</f>
        <v>D73</v>
      </c>
      <c r="B76" s="55" t="str">
        <f>IF((19.3-'[1]Outside Edges'!$C75-('[1]Compatibility Values'!$B$2+1))&gt;0,"Yes","No")</f>
        <v>Yes</v>
      </c>
      <c r="C76" s="41" t="str">
        <f>IF((19.3-'[1]Outside Edges'!$C75-('[1]Compatibility Values'!$B$3+1))&gt;0,"Yes","No")</f>
        <v>Yes</v>
      </c>
      <c r="D76" s="40" t="s">
        <v>20</v>
      </c>
      <c r="E76" s="42" t="s">
        <v>20</v>
      </c>
      <c r="F76" s="55" t="str">
        <f>IF((25.4-'[1]Outside Edges'!$C75-('[1]Compatibility Values'!$B$2+1))&gt;0,"Yes","No")</f>
        <v>Yes</v>
      </c>
      <c r="G76" s="41" t="str">
        <f>IF((25.4-'[1]Outside Edges'!$C75-('[1]Compatibility Values'!$B$3+1))&gt;0,"Yes","No")</f>
        <v>Yes</v>
      </c>
      <c r="H76" s="40" t="s">
        <v>20</v>
      </c>
      <c r="I76" s="42" t="s">
        <v>20</v>
      </c>
    </row>
    <row r="77" spans="1:9" ht="15.75" customHeight="1" x14ac:dyDescent="0.25">
      <c r="A77" s="30" t="str">
        <f>IF('[1]Outside Edges'!$A76&lt;&gt;"",'[1]Outside Edges'!$A76,"")</f>
        <v>D74</v>
      </c>
      <c r="B77" s="56" t="str">
        <f>IF((19.3-'[1]Outside Edges'!$C76-('[1]Compatibility Values'!$B$2+1))&gt;0,"Yes","No")</f>
        <v>Yes</v>
      </c>
      <c r="C77" s="47" t="str">
        <f>IF((19.3-'[1]Outside Edges'!$C76-('[1]Compatibility Values'!$B$3+1))&gt;0,"Yes","No")</f>
        <v>No</v>
      </c>
      <c r="D77" s="46" t="s">
        <v>20</v>
      </c>
      <c r="E77" s="48" t="s">
        <v>20</v>
      </c>
      <c r="F77" s="56" t="str">
        <f>IF((25.4-'[1]Outside Edges'!$C76-('[1]Compatibility Values'!$B$2+1))&gt;0,"Yes","No")</f>
        <v>Yes</v>
      </c>
      <c r="G77" s="47" t="str">
        <f>IF((25.4-'[1]Outside Edges'!$C76-('[1]Compatibility Values'!$B$3+1))&gt;0,"Yes","No")</f>
        <v>Yes</v>
      </c>
      <c r="H77" s="46" t="s">
        <v>20</v>
      </c>
      <c r="I77" s="48" t="s">
        <v>20</v>
      </c>
    </row>
    <row r="78" spans="1:9" ht="15.75" customHeight="1" x14ac:dyDescent="0.25">
      <c r="A78" s="8" t="str">
        <f>IF('[1]Outside Edges'!$A77&lt;&gt;"",'[1]Outside Edges'!$A77,"")</f>
        <v>D75</v>
      </c>
      <c r="B78" s="55" t="str">
        <f>IF((19.3-'[1]Outside Edges'!$C77-('[1]Compatibility Values'!$B$2+1))&gt;0,"Yes","No")</f>
        <v>Yes</v>
      </c>
      <c r="C78" s="41" t="str">
        <f>IF((19.3-'[1]Outside Edges'!$C77-('[1]Compatibility Values'!$B$3+1))&gt;0,"Yes","No")</f>
        <v>Yes</v>
      </c>
      <c r="D78" s="40" t="s">
        <v>21</v>
      </c>
      <c r="E78" s="42" t="s">
        <v>21</v>
      </c>
      <c r="F78" s="55" t="str">
        <f>IF((25.4-'[1]Outside Edges'!$C77-('[1]Compatibility Values'!$B$2+1))&gt;0,"Yes","No")</f>
        <v>Yes</v>
      </c>
      <c r="G78" s="41" t="str">
        <f>IF((25.4-'[1]Outside Edges'!$C77-('[1]Compatibility Values'!$B$3+1))&gt;0,"Yes","No")</f>
        <v>Yes</v>
      </c>
      <c r="H78" s="40" t="s">
        <v>21</v>
      </c>
      <c r="I78" s="42" t="s">
        <v>21</v>
      </c>
    </row>
    <row r="79" spans="1:9" ht="15.75" customHeight="1" x14ac:dyDescent="0.25">
      <c r="A79" s="30" t="str">
        <f>IF('[1]Outside Edges'!$A78&lt;&gt;"",'[1]Outside Edges'!$A78,"")</f>
        <v>D76</v>
      </c>
      <c r="B79" s="56" t="str">
        <f>IF((19.3-'[1]Outside Edges'!$C78-('[1]Compatibility Values'!$B$2+1))&gt;0,"Yes","No")</f>
        <v>No</v>
      </c>
      <c r="C79" s="47" t="str">
        <f>IF((19.3-'[1]Outside Edges'!$C78-('[1]Compatibility Values'!$B$3+1))&gt;0,"Yes","No")</f>
        <v>No</v>
      </c>
      <c r="D79" s="46" t="s">
        <v>21</v>
      </c>
      <c r="E79" s="48" t="s">
        <v>20</v>
      </c>
      <c r="F79" s="56" t="str">
        <f>IF((25.4-'[1]Outside Edges'!$C78-('[1]Compatibility Values'!$B$2+1))&gt;0,"Yes","No")</f>
        <v>No</v>
      </c>
      <c r="G79" s="47" t="str">
        <f>IF((25.4-'[1]Outside Edges'!$C78-('[1]Compatibility Values'!$B$3+1))&gt;0,"Yes","No")</f>
        <v>No</v>
      </c>
      <c r="H79" s="46" t="s">
        <v>21</v>
      </c>
      <c r="I79" s="48" t="s">
        <v>20</v>
      </c>
    </row>
    <row r="80" spans="1:9" ht="15.75" customHeight="1" x14ac:dyDescent="0.25">
      <c r="A80" s="8" t="str">
        <f>IF('[1]Outside Edges'!$A79&lt;&gt;"",'[1]Outside Edges'!$A79,"")</f>
        <v>D77</v>
      </c>
      <c r="B80" s="55" t="str">
        <f>IF((19.3-'[1]Outside Edges'!$C79-('[1]Compatibility Values'!$B$2+1))&gt;0,"Yes","No")</f>
        <v>Yes</v>
      </c>
      <c r="C80" s="41" t="str">
        <f>IF((19.3-'[1]Outside Edges'!$C79-('[1]Compatibility Values'!$B$3+1))&gt;0,"Yes","No")</f>
        <v>Yes</v>
      </c>
      <c r="D80" s="40" t="s">
        <v>21</v>
      </c>
      <c r="E80" s="42" t="s">
        <v>20</v>
      </c>
      <c r="F80" s="55" t="str">
        <f>IF((25.4-'[1]Outside Edges'!$C79-('[1]Compatibility Values'!$B$2+1))&gt;0,"Yes","No")</f>
        <v>Yes</v>
      </c>
      <c r="G80" s="41" t="str">
        <f>IF((25.4-'[1]Outside Edges'!$C79-('[1]Compatibility Values'!$B$3+1))&gt;0,"Yes","No")</f>
        <v>Yes</v>
      </c>
      <c r="H80" s="40" t="s">
        <v>21</v>
      </c>
      <c r="I80" s="42" t="s">
        <v>20</v>
      </c>
    </row>
    <row r="81" spans="1:9" ht="15.75" customHeight="1" x14ac:dyDescent="0.25">
      <c r="A81" s="30" t="str">
        <f>IF('[1]Outside Edges'!$A80&lt;&gt;"",'[1]Outside Edges'!$A80,"")</f>
        <v>D78</v>
      </c>
      <c r="B81" s="56" t="str">
        <f>IF((19.3-'[1]Outside Edges'!$C80-('[1]Compatibility Values'!$B$2+1))&gt;0,"Yes","No")</f>
        <v>Yes</v>
      </c>
      <c r="C81" s="47" t="str">
        <f>IF((19.3-'[1]Outside Edges'!$C80-('[1]Compatibility Values'!$B$3+1))&gt;0,"Yes","No")</f>
        <v>No</v>
      </c>
      <c r="D81" s="46" t="s">
        <v>21</v>
      </c>
      <c r="E81" s="48" t="s">
        <v>21</v>
      </c>
      <c r="F81" s="56" t="str">
        <f>IF((25.4-'[1]Outside Edges'!$C80-('[1]Compatibility Values'!$B$2+1))&gt;0,"Yes","No")</f>
        <v>Yes</v>
      </c>
      <c r="G81" s="47" t="str">
        <f>IF((25.4-'[1]Outside Edges'!$C80-('[1]Compatibility Values'!$B$3+1))&gt;0,"Yes","No")</f>
        <v>Yes</v>
      </c>
      <c r="H81" s="46" t="s">
        <v>21</v>
      </c>
      <c r="I81" s="48" t="s">
        <v>21</v>
      </c>
    </row>
    <row r="82" spans="1:9" ht="15.75" customHeight="1" x14ac:dyDescent="0.25">
      <c r="A82" s="8" t="str">
        <f>IF('[1]Outside Edges'!$A81&lt;&gt;"",'[1]Outside Edges'!$A81,"")</f>
        <v>D79</v>
      </c>
      <c r="B82" s="55" t="str">
        <f>IF((19.3-'[1]Outside Edges'!$C81-('[1]Compatibility Values'!$B$2+1))&gt;0,"Yes","No")</f>
        <v>Yes</v>
      </c>
      <c r="C82" s="41" t="str">
        <f>IF((19.3-'[1]Outside Edges'!$C81-('[1]Compatibility Values'!$B$3+1))&gt;0,"Yes","No")</f>
        <v>Yes</v>
      </c>
      <c r="D82" s="40" t="s">
        <v>21</v>
      </c>
      <c r="E82" s="42" t="s">
        <v>20</v>
      </c>
      <c r="F82" s="55" t="str">
        <f>IF((25.4-'[1]Outside Edges'!$C81-('[1]Compatibility Values'!$B$2+1))&gt;0,"Yes","No")</f>
        <v>Yes</v>
      </c>
      <c r="G82" s="41" t="str">
        <f>IF((25.4-'[1]Outside Edges'!$C81-('[1]Compatibility Values'!$B$3+1))&gt;0,"Yes","No")</f>
        <v>Yes</v>
      </c>
      <c r="H82" s="40" t="s">
        <v>21</v>
      </c>
      <c r="I82" s="42" t="s">
        <v>20</v>
      </c>
    </row>
    <row r="83" spans="1:9" ht="15.75" customHeight="1" x14ac:dyDescent="0.25">
      <c r="A83" s="30" t="str">
        <f>IF('[1]Outside Edges'!$A82&lt;&gt;"",'[1]Outside Edges'!$A82,"")</f>
        <v>D80</v>
      </c>
      <c r="B83" s="56" t="str">
        <f>IF((19.3-'[1]Outside Edges'!$C82-('[1]Compatibility Values'!$B$2+1))&gt;0,"Yes","No")</f>
        <v>Yes</v>
      </c>
      <c r="C83" s="47" t="str">
        <f>IF((19.3-'[1]Outside Edges'!$C82-('[1]Compatibility Values'!$B$3+1))&gt;0,"Yes","No")</f>
        <v>Yes</v>
      </c>
      <c r="D83" s="46" t="s">
        <v>21</v>
      </c>
      <c r="E83" s="48" t="s">
        <v>20</v>
      </c>
      <c r="F83" s="56" t="str">
        <f>IF((25.4-'[1]Outside Edges'!$C82-('[1]Compatibility Values'!$B$2+1))&gt;0,"Yes","No")</f>
        <v>Yes</v>
      </c>
      <c r="G83" s="47" t="str">
        <f>IF((25.4-'[1]Outside Edges'!$C82-('[1]Compatibility Values'!$B$3+1))&gt;0,"Yes","No")</f>
        <v>Yes</v>
      </c>
      <c r="H83" s="46" t="s">
        <v>21</v>
      </c>
      <c r="I83" s="48" t="s">
        <v>20</v>
      </c>
    </row>
    <row r="84" spans="1:9" ht="15.75" customHeight="1" x14ac:dyDescent="0.25">
      <c r="A84" s="8" t="str">
        <f>IF('[1]Outside Edges'!$A83&lt;&gt;"",'[1]Outside Edges'!$A83,"")</f>
        <v>D81</v>
      </c>
      <c r="B84" s="55" t="str">
        <f>IF((19.3-'[1]Outside Edges'!$C83-('[1]Compatibility Values'!$B$2+1))&gt;0,"Yes","No")</f>
        <v>Yes</v>
      </c>
      <c r="C84" s="41" t="str">
        <f>IF((19.3-'[1]Outside Edges'!$C83-('[1]Compatibility Values'!$B$3+1))&gt;0,"Yes","No")</f>
        <v>No</v>
      </c>
      <c r="D84" s="40" t="s">
        <v>21</v>
      </c>
      <c r="E84" s="42" t="s">
        <v>21</v>
      </c>
      <c r="F84" s="55" t="str">
        <f>IF((25.4-'[1]Outside Edges'!$C83-('[1]Compatibility Values'!$B$2+1))&gt;0,"Yes","No")</f>
        <v>Yes</v>
      </c>
      <c r="G84" s="41" t="str">
        <f>IF((25.4-'[1]Outside Edges'!$C83-('[1]Compatibility Values'!$B$3+1))&gt;0,"Yes","No")</f>
        <v>Yes</v>
      </c>
      <c r="H84" s="40" t="s">
        <v>21</v>
      </c>
      <c r="I84" s="42" t="s">
        <v>21</v>
      </c>
    </row>
    <row r="85" spans="1:9" ht="15.75" customHeight="1" x14ac:dyDescent="0.25">
      <c r="A85" s="30" t="str">
        <f>IF('[1]Outside Edges'!$A84&lt;&gt;"",'[1]Outside Edges'!$A84,"")</f>
        <v>D82</v>
      </c>
      <c r="B85" s="56" t="str">
        <f>IF((19.3-'[1]Outside Edges'!$C84-('[1]Compatibility Values'!$B$2+1))&gt;0,"Yes","No")</f>
        <v>Yes</v>
      </c>
      <c r="C85" s="47" t="str">
        <f>IF((19.3-'[1]Outside Edges'!$C84-('[1]Compatibility Values'!$B$3+1))&gt;0,"Yes","No")</f>
        <v>Yes</v>
      </c>
      <c r="D85" s="46" t="s">
        <v>21</v>
      </c>
      <c r="E85" s="48" t="s">
        <v>21</v>
      </c>
      <c r="F85" s="56" t="str">
        <f>IF((25.4-'[1]Outside Edges'!$C84-('[1]Compatibility Values'!$B$2+1))&gt;0,"Yes","No")</f>
        <v>Yes</v>
      </c>
      <c r="G85" s="47" t="str">
        <f>IF((25.4-'[1]Outside Edges'!$C84-('[1]Compatibility Values'!$B$3+1))&gt;0,"Yes","No")</f>
        <v>Yes</v>
      </c>
      <c r="H85" s="46" t="s">
        <v>21</v>
      </c>
      <c r="I85" s="48" t="s">
        <v>21</v>
      </c>
    </row>
    <row r="86" spans="1:9" ht="15.75" customHeight="1" x14ac:dyDescent="0.25">
      <c r="A86" s="8" t="str">
        <f>IF('[1]Outside Edges'!$A85&lt;&gt;"",'[1]Outside Edges'!$A85,"")</f>
        <v>D83</v>
      </c>
      <c r="B86" s="55" t="str">
        <f>IF((19.3-'[1]Outside Edges'!$C85-('[1]Compatibility Values'!$B$2+1))&gt;0,"Yes","No")</f>
        <v>Yes</v>
      </c>
      <c r="C86" s="41" t="str">
        <f>IF((19.3-'[1]Outside Edges'!$C85-('[1]Compatibility Values'!$B$3+1))&gt;0,"Yes","No")</f>
        <v>Yes</v>
      </c>
      <c r="D86" s="40" t="s">
        <v>21</v>
      </c>
      <c r="E86" s="42" t="s">
        <v>20</v>
      </c>
      <c r="F86" s="55" t="str">
        <f>IF((25.4-'[1]Outside Edges'!$C85-('[1]Compatibility Values'!$B$2+1))&gt;0,"Yes","No")</f>
        <v>Yes</v>
      </c>
      <c r="G86" s="41" t="str">
        <f>IF((25.4-'[1]Outside Edges'!$C85-('[1]Compatibility Values'!$B$3+1))&gt;0,"Yes","No")</f>
        <v>Yes</v>
      </c>
      <c r="H86" s="40" t="s">
        <v>21</v>
      </c>
      <c r="I86" s="42" t="s">
        <v>20</v>
      </c>
    </row>
    <row r="87" spans="1:9" ht="15.75" customHeight="1" x14ac:dyDescent="0.25">
      <c r="A87" s="30" t="str">
        <f>IF('[1]Outside Edges'!$A86&lt;&gt;"",'[1]Outside Edges'!$A86,"")</f>
        <v>D84</v>
      </c>
      <c r="B87" s="56" t="str">
        <f>IF((19.3-'[1]Outside Edges'!$C86-('[1]Compatibility Values'!$B$2+1))&gt;0,"Yes","No")</f>
        <v>Yes</v>
      </c>
      <c r="C87" s="47" t="str">
        <f>IF((19.3-'[1]Outside Edges'!$C86-('[1]Compatibility Values'!$B$3+1))&gt;0,"Yes","No")</f>
        <v>Yes</v>
      </c>
      <c r="D87" s="46" t="s">
        <v>21</v>
      </c>
      <c r="E87" s="48" t="s">
        <v>20</v>
      </c>
      <c r="F87" s="56" t="str">
        <f>IF((25.4-'[1]Outside Edges'!$C86-('[1]Compatibility Values'!$B$2+1))&gt;0,"Yes","No")</f>
        <v>Yes</v>
      </c>
      <c r="G87" s="47" t="str">
        <f>IF((25.4-'[1]Outside Edges'!$C86-('[1]Compatibility Values'!$B$3+1))&gt;0,"Yes","No")</f>
        <v>Yes</v>
      </c>
      <c r="H87" s="46" t="s">
        <v>21</v>
      </c>
      <c r="I87" s="48" t="s">
        <v>20</v>
      </c>
    </row>
    <row r="88" spans="1:9" ht="15.75" customHeight="1" x14ac:dyDescent="0.25">
      <c r="A88" s="8" t="str">
        <f>IF('[1]Outside Edges'!$A87&lt;&gt;"",'[1]Outside Edges'!$A87,"")</f>
        <v>D85</v>
      </c>
      <c r="B88" s="55" t="str">
        <f>IF((19.3-'[1]Outside Edges'!$C87-('[1]Compatibility Values'!$B$2+1))&gt;0,"Yes","No")</f>
        <v>Yes</v>
      </c>
      <c r="C88" s="41" t="str">
        <f>IF((19.3-'[1]Outside Edges'!$C87-('[1]Compatibility Values'!$B$3+1))&gt;0,"Yes","No")</f>
        <v>Yes</v>
      </c>
      <c r="D88" s="40" t="s">
        <v>21</v>
      </c>
      <c r="E88" s="42" t="s">
        <v>21</v>
      </c>
      <c r="F88" s="55" t="str">
        <f>IF((25.4-'[1]Outside Edges'!$C87-('[1]Compatibility Values'!$B$2+1))&gt;0,"Yes","No")</f>
        <v>Yes</v>
      </c>
      <c r="G88" s="41" t="str">
        <f>IF((25.4-'[1]Outside Edges'!$C87-('[1]Compatibility Values'!$B$3+1))&gt;0,"Yes","No")</f>
        <v>Yes</v>
      </c>
      <c r="H88" s="40" t="s">
        <v>21</v>
      </c>
      <c r="I88" s="42" t="s">
        <v>21</v>
      </c>
    </row>
    <row r="89" spans="1:9" ht="15.75" customHeight="1" x14ac:dyDescent="0.25">
      <c r="A89" s="30" t="str">
        <f>IF('[1]Outside Edges'!$A88&lt;&gt;"",'[1]Outside Edges'!$A88,"")</f>
        <v>D86</v>
      </c>
      <c r="B89" s="56" t="str">
        <f>IF((19.3-'[1]Outside Edges'!$C88-('[1]Compatibility Values'!$B$2+1))&gt;0,"Yes","No")</f>
        <v>Yes</v>
      </c>
      <c r="C89" s="47" t="str">
        <f>IF((19.3-'[1]Outside Edges'!$C88-('[1]Compatibility Values'!$B$3+1))&gt;0,"Yes","No")</f>
        <v>Yes</v>
      </c>
      <c r="D89" s="46" t="s">
        <v>21</v>
      </c>
      <c r="E89" s="48" t="s">
        <v>20</v>
      </c>
      <c r="F89" s="56" t="str">
        <f>IF((25.4-'[1]Outside Edges'!$C88-('[1]Compatibility Values'!$B$2+1))&gt;0,"Yes","No")</f>
        <v>Yes</v>
      </c>
      <c r="G89" s="47" t="str">
        <f>IF((25.4-'[1]Outside Edges'!$C88-('[1]Compatibility Values'!$B$3+1))&gt;0,"Yes","No")</f>
        <v>Yes</v>
      </c>
      <c r="H89" s="46" t="s">
        <v>21</v>
      </c>
      <c r="I89" s="48" t="s">
        <v>20</v>
      </c>
    </row>
    <row r="90" spans="1:9" ht="15.75" customHeight="1" x14ac:dyDescent="0.25">
      <c r="A90" s="8" t="str">
        <f>IF('[1]Outside Edges'!$A89&lt;&gt;"",'[1]Outside Edges'!$A89,"")</f>
        <v>D87</v>
      </c>
      <c r="B90" s="55" t="str">
        <f>IF((19.3-'[1]Outside Edges'!$C89-('[1]Compatibility Values'!$B$2+1))&gt;0,"Yes","No")</f>
        <v>Yes</v>
      </c>
      <c r="C90" s="41" t="str">
        <f>IF((19.3-'[1]Outside Edges'!$C89-('[1]Compatibility Values'!$B$3+1))&gt;0,"Yes","No")</f>
        <v>No</v>
      </c>
      <c r="D90" s="40" t="s">
        <v>21</v>
      </c>
      <c r="E90" s="42" t="s">
        <v>21</v>
      </c>
      <c r="F90" s="55" t="str">
        <f>IF((25.4-'[1]Outside Edges'!$C89-('[1]Compatibility Values'!$B$2+1))&gt;0,"Yes","No")</f>
        <v>Yes</v>
      </c>
      <c r="G90" s="41" t="str">
        <f>IF((25.4-'[1]Outside Edges'!$C89-('[1]Compatibility Values'!$B$3+1))&gt;0,"Yes","No")</f>
        <v>Yes</v>
      </c>
      <c r="H90" s="40" t="s">
        <v>21</v>
      </c>
      <c r="I90" s="42" t="s">
        <v>21</v>
      </c>
    </row>
    <row r="91" spans="1:9" ht="15.75" customHeight="1" x14ac:dyDescent="0.25">
      <c r="A91" s="30" t="str">
        <f>IF('[1]Outside Edges'!$A90&lt;&gt;"",'[1]Outside Edges'!$A90,"")</f>
        <v>D88</v>
      </c>
      <c r="B91" s="56" t="str">
        <f>IF((19.3-'[1]Outside Edges'!$C90-('[1]Compatibility Values'!$B$2+1))&gt;0,"Yes","No")</f>
        <v>Yes</v>
      </c>
      <c r="C91" s="47" t="str">
        <f>IF((19.3-'[1]Outside Edges'!$C90-('[1]Compatibility Values'!$B$3+1))&gt;0,"Yes","No")</f>
        <v>No</v>
      </c>
      <c r="D91" s="46" t="s">
        <v>21</v>
      </c>
      <c r="E91" s="48" t="s">
        <v>20</v>
      </c>
      <c r="F91" s="56" t="str">
        <f>IF((25.4-'[1]Outside Edges'!$C90-('[1]Compatibility Values'!$B$2+1))&gt;0,"Yes","No")</f>
        <v>Yes</v>
      </c>
      <c r="G91" s="47" t="str">
        <f>IF((25.4-'[1]Outside Edges'!$C90-('[1]Compatibility Values'!$B$3+1))&gt;0,"Yes","No")</f>
        <v>Yes</v>
      </c>
      <c r="H91" s="46" t="s">
        <v>21</v>
      </c>
      <c r="I91" s="48" t="s">
        <v>20</v>
      </c>
    </row>
    <row r="92" spans="1:9" ht="15.75" customHeight="1" x14ac:dyDescent="0.25">
      <c r="A92" s="8" t="str">
        <f>IF('[1]Outside Edges'!$A91&lt;&gt;"",'[1]Outside Edges'!$A91,"")</f>
        <v>D89</v>
      </c>
      <c r="B92" s="55" t="str">
        <f>IF((19.3-'[1]Outside Edges'!$C91-('[1]Compatibility Values'!$B$2+1))&gt;0,"Yes","No")</f>
        <v>Yes</v>
      </c>
      <c r="C92" s="41" t="str">
        <f>IF((19.3-'[1]Outside Edges'!$C91-('[1]Compatibility Values'!$B$3+1))&gt;0,"Yes","No")</f>
        <v>No</v>
      </c>
      <c r="D92" s="40" t="s">
        <v>21</v>
      </c>
      <c r="E92" s="42" t="s">
        <v>21</v>
      </c>
      <c r="F92" s="55" t="str">
        <f>IF((25.4-'[1]Outside Edges'!$C91-('[1]Compatibility Values'!$B$2+1))&gt;0,"Yes","No")</f>
        <v>Yes</v>
      </c>
      <c r="G92" s="41" t="str">
        <f>IF((25.4-'[1]Outside Edges'!$C91-('[1]Compatibility Values'!$B$3+1))&gt;0,"Yes","No")</f>
        <v>Yes</v>
      </c>
      <c r="H92" s="40" t="s">
        <v>21</v>
      </c>
      <c r="I92" s="42" t="s">
        <v>21</v>
      </c>
    </row>
    <row r="93" spans="1:9" ht="15.75" customHeight="1" x14ac:dyDescent="0.25">
      <c r="A93" s="30" t="str">
        <f>IF('[1]Outside Edges'!$A92&lt;&gt;"",'[1]Outside Edges'!$A92,"")</f>
        <v>D90</v>
      </c>
      <c r="B93" s="56" t="str">
        <f>IF((19.3-'[1]Outside Edges'!$C92-('[1]Compatibility Values'!$B$2+10))&gt;0,"Yes","No")</f>
        <v>No</v>
      </c>
      <c r="C93" s="47" t="str">
        <f>IF((19.3-'[1]Outside Edges'!$C92-('[1]Compatibility Values'!$B$3+1))&gt;0,"Yes","No")</f>
        <v>Yes</v>
      </c>
      <c r="D93" s="46" t="s">
        <v>21</v>
      </c>
      <c r="E93" s="48" t="s">
        <v>20</v>
      </c>
      <c r="F93" s="56" t="str">
        <f>IF((25.4-'[1]Outside Edges'!$C92-('[1]Compatibility Values'!$B$2+20))&gt;0,"Yes","No")</f>
        <v>No</v>
      </c>
      <c r="G93" s="47" t="str">
        <f>IF((25.4-'[1]Outside Edges'!$C92-('[1]Compatibility Values'!$B$3+20))&gt;0,"Yes","No")</f>
        <v>No</v>
      </c>
      <c r="H93" s="46" t="s">
        <v>21</v>
      </c>
      <c r="I93" s="48" t="s">
        <v>20</v>
      </c>
    </row>
    <row r="94" spans="1:9" ht="15.75" customHeight="1" x14ac:dyDescent="0.25">
      <c r="A94" s="8" t="str">
        <f>IF('[1]Outside Edges'!$A93&lt;&gt;"",'[1]Outside Edges'!$A93,"")</f>
        <v>D91</v>
      </c>
      <c r="B94" s="55" t="str">
        <f>IF((19.3-'[1]Outside Edges'!$C93-('[1]Compatibility Values'!$B$2+1))&gt;0,"Yes","No")</f>
        <v>Yes</v>
      </c>
      <c r="C94" s="41" t="str">
        <f>IF((19.3-'[1]Outside Edges'!$C93-('[1]Compatibility Values'!$B$3+1))&gt;0,"Yes","No")</f>
        <v>Yes</v>
      </c>
      <c r="D94" s="40" t="s">
        <v>20</v>
      </c>
      <c r="E94" s="42" t="s">
        <v>20</v>
      </c>
      <c r="F94" s="55" t="str">
        <f>IF((25.4-'[1]Outside Edges'!$C93-('[1]Compatibility Values'!$B$2+1))&gt;0,"Yes","No")</f>
        <v>Yes</v>
      </c>
      <c r="G94" s="41" t="str">
        <f>IF((25.4-'[1]Outside Edges'!$C93-('[1]Compatibility Values'!$B$3+1))&gt;0,"Yes","No")</f>
        <v>Yes</v>
      </c>
      <c r="H94" s="40" t="s">
        <v>20</v>
      </c>
      <c r="I94" s="42" t="s">
        <v>20</v>
      </c>
    </row>
    <row r="95" spans="1:9" ht="15.75" customHeight="1" x14ac:dyDescent="0.25">
      <c r="A95" s="30" t="str">
        <f>IF('[1]Outside Edges'!$A94&lt;&gt;"",'[1]Outside Edges'!$A94,"")</f>
        <v>D92</v>
      </c>
      <c r="B95" s="56" t="str">
        <f>IF((19.3-'[1]Outside Edges'!$C94-('[1]Compatibility Values'!$B$2+1))&gt;0,"Yes","No")</f>
        <v>No</v>
      </c>
      <c r="C95" s="47" t="str">
        <f>IF((19.3-'[1]Outside Edges'!$C94-('[1]Compatibility Values'!$B$3+1))&gt;0,"Yes","No")</f>
        <v>No</v>
      </c>
      <c r="D95" s="46" t="s">
        <v>21</v>
      </c>
      <c r="E95" s="48" t="s">
        <v>21</v>
      </c>
      <c r="F95" s="56" t="str">
        <f>IF((25.4-'[1]Outside Edges'!$C94-('[1]Compatibility Values'!$B$2+1))&gt;0,"Yes","No")</f>
        <v>No</v>
      </c>
      <c r="G95" s="47" t="str">
        <f>IF((25.4-'[1]Outside Edges'!$C94-('[1]Compatibility Values'!$B$3+1))&gt;0,"Yes","No")</f>
        <v>No</v>
      </c>
      <c r="H95" s="46" t="s">
        <v>21</v>
      </c>
      <c r="I95" s="48" t="s">
        <v>21</v>
      </c>
    </row>
    <row r="96" spans="1:9" ht="15.75" customHeight="1" x14ac:dyDescent="0.25">
      <c r="A96" s="8" t="str">
        <f>IF('[1]Outside Edges'!$A95&lt;&gt;"",'[1]Outside Edges'!$A95,"")</f>
        <v>D93</v>
      </c>
      <c r="B96" s="55" t="str">
        <f>IF((19.3-'[1]Outside Edges'!$C95-('[1]Compatibility Values'!$B$2+1))&gt;0,"Yes","No")</f>
        <v>Yes</v>
      </c>
      <c r="C96" s="41" t="str">
        <f>IF((19.3-'[1]Outside Edges'!$C95-('[1]Compatibility Values'!$B$3+1))&gt;0,"Yes","No")</f>
        <v>No</v>
      </c>
      <c r="D96" s="40" t="s">
        <v>21</v>
      </c>
      <c r="E96" s="42" t="s">
        <v>20</v>
      </c>
      <c r="F96" s="55" t="str">
        <f>IF((25.4-'[1]Outside Edges'!$C95-('[1]Compatibility Values'!$B$2+1))&gt;0,"Yes","No")</f>
        <v>Yes</v>
      </c>
      <c r="G96" s="41" t="str">
        <f>IF((25.4-'[1]Outside Edges'!$C95-('[1]Compatibility Values'!$B$3+1))&gt;0,"Yes","No")</f>
        <v>Yes</v>
      </c>
      <c r="H96" s="40" t="s">
        <v>21</v>
      </c>
      <c r="I96" s="42" t="s">
        <v>20</v>
      </c>
    </row>
    <row r="97" spans="1:9" ht="15.75" customHeight="1" x14ac:dyDescent="0.25">
      <c r="A97" s="30" t="str">
        <f>IF('[1]Outside Edges'!$A96&lt;&gt;"",'[1]Outside Edges'!$A96,"")</f>
        <v>D94</v>
      </c>
      <c r="B97" s="56" t="str">
        <f>IF((19.3-'[1]Outside Edges'!$C96-('[1]Compatibility Values'!$B$2+1))&gt;0,"Yes","No")</f>
        <v>Yes</v>
      </c>
      <c r="C97" s="47" t="str">
        <f>IF((19.3-'[1]Outside Edges'!$C96-('[1]Compatibility Values'!$B$3+1))&gt;0,"Yes","No")</f>
        <v>Yes</v>
      </c>
      <c r="D97" s="46" t="s">
        <v>20</v>
      </c>
      <c r="E97" s="48" t="s">
        <v>20</v>
      </c>
      <c r="F97" s="56" t="str">
        <f>IF((25.4-'[1]Outside Edges'!$C96-('[1]Compatibility Values'!$B$2+1))&gt;0,"Yes","No")</f>
        <v>Yes</v>
      </c>
      <c r="G97" s="47" t="str">
        <f>IF((25.4-'[1]Outside Edges'!$C96-('[1]Compatibility Values'!$B$3+1))&gt;0,"Yes","No")</f>
        <v>Yes</v>
      </c>
      <c r="H97" s="46" t="s">
        <v>20</v>
      </c>
      <c r="I97" s="48" t="s">
        <v>20</v>
      </c>
    </row>
    <row r="98" spans="1:9" ht="15.75" customHeight="1" x14ac:dyDescent="0.25">
      <c r="A98" s="8" t="str">
        <f>IF('[1]Outside Edges'!$A97&lt;&gt;"",'[1]Outside Edges'!$A97,"")</f>
        <v>D95</v>
      </c>
      <c r="B98" s="55" t="str">
        <f>IF((19.3-'[1]Outside Edges'!$C97-('[1]Compatibility Values'!$B$2+1))&gt;0,"Yes","No")</f>
        <v>Yes</v>
      </c>
      <c r="C98" s="41" t="str">
        <f>IF((19.3-'[1]Outside Edges'!$C97-('[1]Compatibility Values'!$B$3+1))&gt;0,"Yes","No")</f>
        <v>No</v>
      </c>
      <c r="D98" s="40" t="s">
        <v>21</v>
      </c>
      <c r="E98" s="42" t="s">
        <v>20</v>
      </c>
      <c r="F98" s="55" t="str">
        <f>IF((25.4-'[1]Outside Edges'!$C97-('[1]Compatibility Values'!$B$2+1))&gt;0,"Yes","No")</f>
        <v>Yes</v>
      </c>
      <c r="G98" s="41" t="str">
        <f>IF((25.4-'[1]Outside Edges'!$C97-('[1]Compatibility Values'!$B$3+1))&gt;0,"Yes","No")</f>
        <v>Yes</v>
      </c>
      <c r="H98" s="40" t="s">
        <v>21</v>
      </c>
      <c r="I98" s="42" t="s">
        <v>20</v>
      </c>
    </row>
    <row r="99" spans="1:9" ht="15.75" customHeight="1" x14ac:dyDescent="0.25">
      <c r="A99" s="30" t="str">
        <f>IF('[1]Outside Edges'!$A98&lt;&gt;"",'[1]Outside Edges'!$A98,"")</f>
        <v>D96</v>
      </c>
      <c r="B99" s="56" t="str">
        <f>IF((19.3-'[1]Outside Edges'!$C98-('[1]Compatibility Values'!$B$2+1))&gt;0,"Yes","No")</f>
        <v>No</v>
      </c>
      <c r="C99" s="47" t="str">
        <f>IF((19.3-'[1]Outside Edges'!$C98-('[1]Compatibility Values'!$B$3+1))&gt;0,"Yes","No")</f>
        <v>No</v>
      </c>
      <c r="D99" s="46" t="s">
        <v>21</v>
      </c>
      <c r="E99" s="48" t="s">
        <v>21</v>
      </c>
      <c r="F99" s="56" t="str">
        <f>IF((25.4-'[1]Outside Edges'!$C98-('[1]Compatibility Values'!$B$2+1))&gt;0,"Yes","No")</f>
        <v>No</v>
      </c>
      <c r="G99" s="47" t="str">
        <f>IF((25.4-'[1]Outside Edges'!$C98-('[1]Compatibility Values'!$B$3+1))&gt;0,"Yes","No")</f>
        <v>No</v>
      </c>
      <c r="H99" s="46" t="s">
        <v>21</v>
      </c>
      <c r="I99" s="48" t="s">
        <v>21</v>
      </c>
    </row>
    <row r="100" spans="1:9" ht="15.75" customHeight="1" x14ac:dyDescent="0.25">
      <c r="A100" s="8" t="str">
        <f>IF('[1]Outside Edges'!$A99&lt;&gt;"",'[1]Outside Edges'!$A99,"")</f>
        <v>D97</v>
      </c>
      <c r="B100" s="55" t="str">
        <f>IF((19.3-'[1]Outside Edges'!$C99-('[1]Compatibility Values'!$B$2+1))&gt;0,"Yes","No")</f>
        <v>Yes</v>
      </c>
      <c r="C100" s="41" t="str">
        <f>IF((19.3-'[1]Outside Edges'!$C99-('[1]Compatibility Values'!$B$3+1))&gt;0,"Yes","No")</f>
        <v>Yes</v>
      </c>
      <c r="D100" s="40" t="s">
        <v>21</v>
      </c>
      <c r="E100" s="42" t="s">
        <v>21</v>
      </c>
      <c r="F100" s="55" t="str">
        <f>IF((25.4-'[1]Outside Edges'!$C99-('[1]Compatibility Values'!$B$2+1))&gt;0,"Yes","No")</f>
        <v>Yes</v>
      </c>
      <c r="G100" s="41" t="str">
        <f>IF((25.4-'[1]Outside Edges'!$C99-('[1]Compatibility Values'!$B$3+1))&gt;0,"Yes","No")</f>
        <v>Yes</v>
      </c>
      <c r="H100" s="40" t="s">
        <v>21</v>
      </c>
      <c r="I100" s="42" t="s">
        <v>21</v>
      </c>
    </row>
    <row r="101" spans="1:9" ht="15.75" customHeight="1" x14ac:dyDescent="0.25">
      <c r="A101" s="30" t="str">
        <f>IF('[1]Outside Edges'!$A100&lt;&gt;"",'[1]Outside Edges'!$A100,"")</f>
        <v>D98</v>
      </c>
      <c r="B101" s="56" t="str">
        <f>IF((19.3-'[1]Outside Edges'!$C100-('[1]Compatibility Values'!$B$2+1))&gt;0,"Yes","No")</f>
        <v>Yes</v>
      </c>
      <c r="C101" s="47" t="str">
        <f>IF((19.3-'[1]Outside Edges'!$C100-('[1]Compatibility Values'!$B$3+1))&gt;0,"Yes","No")</f>
        <v>Yes</v>
      </c>
      <c r="D101" s="46" t="s">
        <v>21</v>
      </c>
      <c r="E101" s="48" t="s">
        <v>21</v>
      </c>
      <c r="F101" s="56" t="str">
        <f>IF((25.4-'[1]Outside Edges'!$C100-('[1]Compatibility Values'!$B$2+1))&gt;0,"Yes","No")</f>
        <v>Yes</v>
      </c>
      <c r="G101" s="47" t="str">
        <f>IF((25.4-'[1]Outside Edges'!$C100-('[1]Compatibility Values'!$B$3+1))&gt;0,"Yes","No")</f>
        <v>Yes</v>
      </c>
      <c r="H101" s="46" t="s">
        <v>21</v>
      </c>
      <c r="I101" s="48" t="s">
        <v>21</v>
      </c>
    </row>
    <row r="102" spans="1:9" ht="15.75" customHeight="1" x14ac:dyDescent="0.25">
      <c r="A102" s="8" t="str">
        <f>IF('[1]Outside Edges'!$A101&lt;&gt;"",'[1]Outside Edges'!$A101,"")</f>
        <v>D99</v>
      </c>
      <c r="B102" s="55" t="str">
        <f>IF((19.3-'[1]Outside Edges'!$C101-('[1]Compatibility Values'!$B$2+1))&gt;0,"Yes","No")</f>
        <v>Yes</v>
      </c>
      <c r="C102" s="41" t="str">
        <f>IF((19.3-'[1]Outside Edges'!$C101-('[1]Compatibility Values'!$B$3+1))&gt;0,"Yes","No")</f>
        <v>Yes</v>
      </c>
      <c r="D102" s="40" t="s">
        <v>20</v>
      </c>
      <c r="E102" s="42" t="s">
        <v>20</v>
      </c>
      <c r="F102" s="55" t="str">
        <f>IF((25.4-'[1]Outside Edges'!$C101-('[1]Compatibility Values'!$B$2+1))&gt;0,"Yes","No")</f>
        <v>Yes</v>
      </c>
      <c r="G102" s="41" t="str">
        <f>IF((25.4-'[1]Outside Edges'!$C101-('[1]Compatibility Values'!$B$3+1))&gt;0,"Yes","No")</f>
        <v>Yes</v>
      </c>
      <c r="H102" s="40" t="s">
        <v>20</v>
      </c>
      <c r="I102" s="42" t="s">
        <v>20</v>
      </c>
    </row>
    <row r="103" spans="1:9" ht="15.75" customHeight="1" x14ac:dyDescent="0.25">
      <c r="A103" s="30" t="str">
        <f>IF('[1]Outside Edges'!$A102&lt;&gt;"",'[1]Outside Edges'!$A102,"")</f>
        <v>D100</v>
      </c>
      <c r="B103" s="56" t="str">
        <f>IF((19.3-'[1]Outside Edges'!$C102-('[1]Compatibility Values'!$B$2+1))&gt;0,"Yes","No")</f>
        <v>Yes</v>
      </c>
      <c r="C103" s="47" t="str">
        <f>IF((19.3-'[1]Outside Edges'!$C102-('[1]Compatibility Values'!$B$3+1))&gt;0,"Yes","No")</f>
        <v>Yes</v>
      </c>
      <c r="D103" s="46" t="s">
        <v>20</v>
      </c>
      <c r="E103" s="48" t="s">
        <v>20</v>
      </c>
      <c r="F103" s="56" t="str">
        <f>IF((25.4-'[1]Outside Edges'!$C102-('[1]Compatibility Values'!$B$2+1))&gt;0,"Yes","No")</f>
        <v>Yes</v>
      </c>
      <c r="G103" s="47" t="str">
        <f>IF((25.4-'[1]Outside Edges'!$C102-('[1]Compatibility Values'!$B$3+1))&gt;0,"Yes","No")</f>
        <v>Yes</v>
      </c>
      <c r="H103" s="46" t="s">
        <v>20</v>
      </c>
      <c r="I103" s="48" t="s">
        <v>20</v>
      </c>
    </row>
    <row r="104" spans="1:9" ht="15.75" customHeight="1" x14ac:dyDescent="0.25">
      <c r="A104" s="8" t="str">
        <f>IF('[1]Outside Edges'!$A103&lt;&gt;"",'[1]Outside Edges'!$A103,"")</f>
        <v>D101</v>
      </c>
      <c r="B104" s="55" t="str">
        <f>IF((19.3-'[1]Outside Edges'!$C103-('[1]Compatibility Values'!$B$2+1))&gt;0,"Yes","No")</f>
        <v>Yes</v>
      </c>
      <c r="C104" s="41" t="str">
        <f>IF((19.3-'[1]Outside Edges'!$C103-('[1]Compatibility Values'!$B$3+1))&gt;0,"Yes","No")</f>
        <v>No</v>
      </c>
      <c r="D104" s="40" t="s">
        <v>21</v>
      </c>
      <c r="E104" s="42" t="s">
        <v>20</v>
      </c>
      <c r="F104" s="55" t="str">
        <f>IF((25.4-'[1]Outside Edges'!$C103-('[1]Compatibility Values'!$B$2+1))&gt;0,"Yes","No")</f>
        <v>Yes</v>
      </c>
      <c r="G104" s="41" t="str">
        <f>IF((25.4-'[1]Outside Edges'!$C103-('[1]Compatibility Values'!$B$3+1))&gt;0,"Yes","No")</f>
        <v>Yes</v>
      </c>
      <c r="H104" s="40" t="s">
        <v>21</v>
      </c>
      <c r="I104" s="42" t="s">
        <v>20</v>
      </c>
    </row>
    <row r="105" spans="1:9" ht="15.75" customHeight="1" x14ac:dyDescent="0.25">
      <c r="A105" s="30" t="str">
        <f>IF('[1]Outside Edges'!$A104&lt;&gt;"",'[1]Outside Edges'!$A104,"")</f>
        <v>D102</v>
      </c>
      <c r="B105" s="56" t="str">
        <f>IF((19.3-'[1]Outside Edges'!$C104-('[1]Compatibility Values'!$B$2+1))&gt;0,"Yes","No")</f>
        <v>Yes</v>
      </c>
      <c r="C105" s="47" t="str">
        <f>IF((19.3-'[1]Outside Edges'!$C104-('[1]Compatibility Values'!$B$3+1))&gt;0,"Yes","No")</f>
        <v>Yes</v>
      </c>
      <c r="D105" s="46" t="s">
        <v>21</v>
      </c>
      <c r="E105" s="48" t="s">
        <v>21</v>
      </c>
      <c r="F105" s="56" t="str">
        <f>IF((25.4-'[1]Outside Edges'!$C104-('[1]Compatibility Values'!$B$2+1))&gt;0,"Yes","No")</f>
        <v>Yes</v>
      </c>
      <c r="G105" s="47" t="str">
        <f>IF((25.4-'[1]Outside Edges'!$C104-('[1]Compatibility Values'!$B$3+1))&gt;0,"Yes","No")</f>
        <v>Yes</v>
      </c>
      <c r="H105" s="46" t="s">
        <v>21</v>
      </c>
      <c r="I105" s="48" t="s">
        <v>21</v>
      </c>
    </row>
    <row r="106" spans="1:9" ht="15.75" customHeight="1" x14ac:dyDescent="0.25">
      <c r="A106" s="8" t="str">
        <f>IF('[1]Outside Edges'!$A105&lt;&gt;"",'[1]Outside Edges'!$A105,"")</f>
        <v>D103</v>
      </c>
      <c r="B106" s="55" t="str">
        <f>IF((19.3-'[1]Outside Edges'!$C105-('[1]Compatibility Values'!$B$2+1))&gt;0,"Yes","No")</f>
        <v>Yes</v>
      </c>
      <c r="C106" s="41" t="str">
        <f>IF((19.3-'[1]Outside Edges'!$C105-('[1]Compatibility Values'!$B$3+1))&gt;0,"Yes","No")</f>
        <v>Yes</v>
      </c>
      <c r="D106" s="40" t="s">
        <v>20</v>
      </c>
      <c r="E106" s="42" t="s">
        <v>20</v>
      </c>
      <c r="F106" s="55" t="str">
        <f>IF((25.4-'[1]Outside Edges'!$C105-('[1]Compatibility Values'!$B$2+1))&gt;0,"Yes","No")</f>
        <v>Yes</v>
      </c>
      <c r="G106" s="41" t="str">
        <f>IF((25.4-'[1]Outside Edges'!$C105-('[1]Compatibility Values'!$B$3+1))&gt;0,"Yes","No")</f>
        <v>Yes</v>
      </c>
      <c r="H106" s="40" t="s">
        <v>20</v>
      </c>
      <c r="I106" s="42" t="s">
        <v>20</v>
      </c>
    </row>
    <row r="107" spans="1:9" ht="15.75" customHeight="1" x14ac:dyDescent="0.25">
      <c r="A107" s="30" t="str">
        <f>IF('[1]Outside Edges'!$A106&lt;&gt;"",'[1]Outside Edges'!$A106,"")</f>
        <v>D104</v>
      </c>
      <c r="B107" s="56" t="str">
        <f>IF((19.3-'[1]Outside Edges'!$C106-('[1]Compatibility Values'!$B$2+1))&gt;0,"Yes","No")</f>
        <v>No</v>
      </c>
      <c r="C107" s="47" t="str">
        <f>IF((19.3-'[1]Outside Edges'!$C106-('[1]Compatibility Values'!$B$3+1))&gt;0,"Yes","No")</f>
        <v>No</v>
      </c>
      <c r="D107" s="46" t="s">
        <v>21</v>
      </c>
      <c r="E107" s="48" t="s">
        <v>21</v>
      </c>
      <c r="F107" s="56" t="str">
        <f>IF((25.4-'[1]Outside Edges'!$C106-('[1]Compatibility Values'!$B$2+1))&gt;0,"Yes","No")</f>
        <v>No</v>
      </c>
      <c r="G107" s="47" t="str">
        <f>IF((25.4-'[1]Outside Edges'!$C106-('[1]Compatibility Values'!$B$3+1))&gt;0,"Yes","No")</f>
        <v>No</v>
      </c>
      <c r="H107" s="46" t="s">
        <v>21</v>
      </c>
      <c r="I107" s="48" t="s">
        <v>21</v>
      </c>
    </row>
    <row r="108" spans="1:9" ht="15.75" customHeight="1" x14ac:dyDescent="0.25">
      <c r="A108" s="8" t="str">
        <f>IF('[1]Outside Edges'!$A107&lt;&gt;"",'[1]Outside Edges'!$A107,"")</f>
        <v>D105</v>
      </c>
      <c r="B108" s="55" t="str">
        <f>IF((19.3-'[1]Outside Edges'!$C107-('[1]Compatibility Values'!$B$2+1))&gt;0,"Yes","No")</f>
        <v>No</v>
      </c>
      <c r="C108" s="41" t="str">
        <f>IF((19.3-'[1]Outside Edges'!$C107-('[1]Compatibility Values'!$B$3+1))&gt;0,"Yes","No")</f>
        <v>No</v>
      </c>
      <c r="D108" s="40" t="s">
        <v>21</v>
      </c>
      <c r="E108" s="42" t="s">
        <v>21</v>
      </c>
      <c r="F108" s="55" t="str">
        <f>IF((25.4-'[1]Outside Edges'!$C107-('[1]Compatibility Values'!$B$2+1))&gt;0,"Yes","No")</f>
        <v>No</v>
      </c>
      <c r="G108" s="41" t="str">
        <f>IF((25.4-'[1]Outside Edges'!$C107-('[1]Compatibility Values'!$B$3+1))&gt;0,"Yes","No")</f>
        <v>No</v>
      </c>
      <c r="H108" s="40" t="s">
        <v>21</v>
      </c>
      <c r="I108" s="42" t="s">
        <v>21</v>
      </c>
    </row>
    <row r="109" spans="1:9" ht="15.75" customHeight="1" x14ac:dyDescent="0.25">
      <c r="A109" s="30" t="str">
        <f>IF('[1]Outside Edges'!$A108&lt;&gt;"",'[1]Outside Edges'!$A108,"")</f>
        <v>D106</v>
      </c>
      <c r="B109" s="56" t="str">
        <f>IF((19.3-'[1]Outside Edges'!$C108-('[1]Compatibility Values'!$B$2+1))&gt;0,"Yes","No")</f>
        <v>Yes</v>
      </c>
      <c r="C109" s="47" t="str">
        <f>IF((19.3-'[1]Outside Edges'!$C108-('[1]Compatibility Values'!$B$3+1))&gt;0,"Yes","No")</f>
        <v>Yes</v>
      </c>
      <c r="D109" s="46" t="s">
        <v>21</v>
      </c>
      <c r="E109" s="48" t="s">
        <v>20</v>
      </c>
      <c r="F109" s="56" t="str">
        <f>IF((25.4-'[1]Outside Edges'!$C108-('[1]Compatibility Values'!$B$2+1))&gt;0,"Yes","No")</f>
        <v>Yes</v>
      </c>
      <c r="G109" s="47" t="str">
        <f>IF((25.4-'[1]Outside Edges'!$C108-('[1]Compatibility Values'!$B$3+1))&gt;0,"Yes","No")</f>
        <v>Yes</v>
      </c>
      <c r="H109" s="46" t="s">
        <v>21</v>
      </c>
      <c r="I109" s="48" t="s">
        <v>20</v>
      </c>
    </row>
    <row r="110" spans="1:9" ht="15.75" customHeight="1" x14ac:dyDescent="0.25">
      <c r="A110" s="8" t="str">
        <f>IF('[1]Outside Edges'!$A109&lt;&gt;"",'[1]Outside Edges'!$A109,"")</f>
        <v>D107</v>
      </c>
      <c r="B110" s="55" t="str">
        <f>IF((19.3-'[1]Outside Edges'!$C109-('[1]Compatibility Values'!$B$2+1))&gt;0,"Yes","No")</f>
        <v>No</v>
      </c>
      <c r="C110" s="41" t="str">
        <f>IF((19.3-'[1]Outside Edges'!$C109-('[1]Compatibility Values'!$B$3+1))&gt;0,"Yes","No")</f>
        <v>No</v>
      </c>
      <c r="D110" s="40" t="s">
        <v>21</v>
      </c>
      <c r="E110" s="42" t="s">
        <v>20</v>
      </c>
      <c r="F110" s="55" t="str">
        <f>IF((25.4-'[1]Outside Edges'!$C109-('[1]Compatibility Values'!$B$2+1))&gt;0,"Yes","No")</f>
        <v>Yes</v>
      </c>
      <c r="G110" s="41" t="str">
        <f>IF((25.4-'[1]Outside Edges'!$C109-('[1]Compatibility Values'!$B$3+1))&gt;0,"Yes","No")</f>
        <v>Yes</v>
      </c>
      <c r="H110" s="40" t="s">
        <v>21</v>
      </c>
      <c r="I110" s="42" t="s">
        <v>20</v>
      </c>
    </row>
    <row r="111" spans="1:9" ht="15.75" customHeight="1" x14ac:dyDescent="0.25">
      <c r="A111" s="30" t="str">
        <f>IF('[1]Outside Edges'!$A110&lt;&gt;"",'[1]Outside Edges'!$A110,"")</f>
        <v>D108</v>
      </c>
      <c r="B111" s="56" t="str">
        <f>IF((19.3-'[1]Outside Edges'!$C110-('[1]Compatibility Values'!$B$2+1))&gt;0,"Yes","No")</f>
        <v>No</v>
      </c>
      <c r="C111" s="47" t="str">
        <f>IF((19.3-'[1]Outside Edges'!$C110-('[1]Compatibility Values'!$B$3+1))&gt;0,"Yes","No")</f>
        <v>No</v>
      </c>
      <c r="D111" s="46" t="s">
        <v>21</v>
      </c>
      <c r="E111" s="48" t="s">
        <v>20</v>
      </c>
      <c r="F111" s="56" t="str">
        <f>IF((25.4-'[1]Outside Edges'!$C110-('[1]Compatibility Values'!$B$2+1))&gt;0,"Yes","No")</f>
        <v>No</v>
      </c>
      <c r="G111" s="47" t="str">
        <f>IF((25.4-'[1]Outside Edges'!$C110-('[1]Compatibility Values'!$B$3+1))&gt;0,"Yes","No")</f>
        <v>No</v>
      </c>
      <c r="H111" s="46" t="s">
        <v>21</v>
      </c>
      <c r="I111" s="48" t="s">
        <v>20</v>
      </c>
    </row>
    <row r="112" spans="1:9" ht="15.75" customHeight="1" x14ac:dyDescent="0.25">
      <c r="A112" s="8" t="str">
        <f>IF('[1]Outside Edges'!$A111&lt;&gt;"",'[1]Outside Edges'!$A111,"")</f>
        <v>D109</v>
      </c>
      <c r="B112" s="55" t="str">
        <f>IF((19.3-'[1]Outside Edges'!$C111-('[1]Compatibility Values'!$B$2+1))&gt;0,"Yes","No")</f>
        <v>Yes</v>
      </c>
      <c r="C112" s="41" t="str">
        <f>IF((19.3-'[1]Outside Edges'!$C111-('[1]Compatibility Values'!$B$3+1))&gt;0,"Yes","No")</f>
        <v>Yes</v>
      </c>
      <c r="D112" s="40" t="s">
        <v>21</v>
      </c>
      <c r="E112" s="42" t="s">
        <v>21</v>
      </c>
      <c r="F112" s="55" t="str">
        <f>IF((25.4-'[1]Outside Edges'!$C111-('[1]Compatibility Values'!$B$2+1))&gt;0,"Yes","No")</f>
        <v>Yes</v>
      </c>
      <c r="G112" s="41" t="str">
        <f>IF((25.4-'[1]Outside Edges'!$C111-('[1]Compatibility Values'!$B$3+1))&gt;0,"Yes","No")</f>
        <v>Yes</v>
      </c>
      <c r="H112" s="40" t="s">
        <v>21</v>
      </c>
      <c r="I112" s="42" t="s">
        <v>21</v>
      </c>
    </row>
    <row r="113" spans="1:9" ht="15.75" customHeight="1" x14ac:dyDescent="0.25">
      <c r="A113" s="30" t="str">
        <f>IF('[1]Outside Edges'!$A112&lt;&gt;"",'[1]Outside Edges'!$A112,"")</f>
        <v>D110</v>
      </c>
      <c r="B113" s="56" t="str">
        <f>IF((19.3-'[1]Outside Edges'!$C112-('[1]Compatibility Values'!$B$2+1))&gt;0,"Yes","No")</f>
        <v>Yes</v>
      </c>
      <c r="C113" s="47" t="str">
        <f>IF((19.3-'[1]Outside Edges'!$C112-('[1]Compatibility Values'!$B$3+1))&gt;0,"Yes","No")</f>
        <v>No</v>
      </c>
      <c r="D113" s="46" t="s">
        <v>21</v>
      </c>
      <c r="E113" s="48" t="s">
        <v>21</v>
      </c>
      <c r="F113" s="56" t="str">
        <f>IF((25.4-'[1]Outside Edges'!$C112-('[1]Compatibility Values'!$B$2+1))&gt;0,"Yes","No")</f>
        <v>Yes</v>
      </c>
      <c r="G113" s="47" t="str">
        <f>IF((25.4-'[1]Outside Edges'!$C112-('[1]Compatibility Values'!$B$3+1))&gt;0,"Yes","No")</f>
        <v>Yes</v>
      </c>
      <c r="H113" s="46" t="s">
        <v>21</v>
      </c>
      <c r="I113" s="48" t="s">
        <v>21</v>
      </c>
    </row>
    <row r="114" spans="1:9" ht="15.75" customHeight="1" x14ac:dyDescent="0.25">
      <c r="A114" s="8" t="str">
        <f>IF('[1]Outside Edges'!$A113&lt;&gt;"",'[1]Outside Edges'!$A113,"")</f>
        <v>D111</v>
      </c>
      <c r="B114" s="55" t="str">
        <f>IF((19.3-'[1]Outside Edges'!$C113-('[1]Compatibility Values'!$B$2+1))&gt;0,"Yes","No")</f>
        <v>Yes</v>
      </c>
      <c r="C114" s="41" t="str">
        <f>IF((19.3-'[1]Outside Edges'!$C113-('[1]Compatibility Values'!$B$3+1))&gt;0,"Yes","No")</f>
        <v>Yes</v>
      </c>
      <c r="D114" s="40" t="s">
        <v>20</v>
      </c>
      <c r="E114" s="42" t="s">
        <v>20</v>
      </c>
      <c r="F114" s="55" t="str">
        <f>IF((25.4-'[1]Outside Edges'!$C113-('[1]Compatibility Values'!$B$2+1))&gt;0,"Yes","No")</f>
        <v>Yes</v>
      </c>
      <c r="G114" s="41" t="str">
        <f>IF((25.4-'[1]Outside Edges'!$C113-('[1]Compatibility Values'!$B$3+1))&gt;0,"Yes","No")</f>
        <v>Yes</v>
      </c>
      <c r="H114" s="40" t="s">
        <v>20</v>
      </c>
      <c r="I114" s="42" t="s">
        <v>20</v>
      </c>
    </row>
    <row r="115" spans="1:9" ht="15.75" customHeight="1" x14ac:dyDescent="0.25">
      <c r="A115" s="30" t="str">
        <f>IF('[1]Outside Edges'!$A114&lt;&gt;"",'[1]Outside Edges'!$A114,"")</f>
        <v>D112</v>
      </c>
      <c r="B115" s="56" t="str">
        <f>IF((19.3-'[1]Outside Edges'!$C114-('[1]Compatibility Values'!$B$2+1))&gt;0,"Yes","No")</f>
        <v>Yes</v>
      </c>
      <c r="C115" s="47" t="str">
        <f>IF((19.3-'[1]Outside Edges'!$C114-('[1]Compatibility Values'!$B$3+1))&gt;0,"Yes","No")</f>
        <v>No</v>
      </c>
      <c r="D115" s="46" t="s">
        <v>21</v>
      </c>
      <c r="E115" s="48" t="s">
        <v>20</v>
      </c>
      <c r="F115" s="56" t="str">
        <f>IF((25.4-'[1]Outside Edges'!$C114-('[1]Compatibility Values'!$B$2+1))&gt;0,"Yes","No")</f>
        <v>Yes</v>
      </c>
      <c r="G115" s="47" t="str">
        <f>IF((25.4-'[1]Outside Edges'!$C114-('[1]Compatibility Values'!$B$3+1))&gt;0,"Yes","No")</f>
        <v>Yes</v>
      </c>
      <c r="H115" s="46" t="s">
        <v>21</v>
      </c>
      <c r="I115" s="48" t="s">
        <v>20</v>
      </c>
    </row>
    <row r="116" spans="1:9" ht="15.75" customHeight="1" x14ac:dyDescent="0.25">
      <c r="A116" s="8" t="str">
        <f>IF('[1]Outside Edges'!$A115&lt;&gt;"",'[1]Outside Edges'!$A115,"")</f>
        <v>D113</v>
      </c>
      <c r="B116" s="55" t="str">
        <f>IF((19.3-'[1]Outside Edges'!$C115-('[1]Compatibility Values'!$B$2+1))&gt;0,"Yes","No")</f>
        <v>Yes</v>
      </c>
      <c r="C116" s="41" t="str">
        <f>IF((19.3-'[1]Outside Edges'!$C115-('[1]Compatibility Values'!$B$3+1))&gt;0,"Yes","No")</f>
        <v>Yes</v>
      </c>
      <c r="D116" s="40" t="s">
        <v>20</v>
      </c>
      <c r="E116" s="42" t="s">
        <v>20</v>
      </c>
      <c r="F116" s="55" t="str">
        <f>IF((25.4-'[1]Outside Edges'!$C115-('[1]Compatibility Values'!$B$2+1))&gt;0,"Yes","No")</f>
        <v>Yes</v>
      </c>
      <c r="G116" s="41" t="str">
        <f>IF((25.4-'[1]Outside Edges'!$C115-('[1]Compatibility Values'!$B$3+1))&gt;0,"Yes","No")</f>
        <v>Yes</v>
      </c>
      <c r="H116" s="40" t="s">
        <v>20</v>
      </c>
      <c r="I116" s="42" t="s">
        <v>20</v>
      </c>
    </row>
    <row r="117" spans="1:9" ht="15.75" customHeight="1" x14ac:dyDescent="0.25">
      <c r="A117" s="30" t="str">
        <f>IF('[1]Outside Edges'!$A116&lt;&gt;"",'[1]Outside Edges'!$A116,"")</f>
        <v>D114</v>
      </c>
      <c r="B117" s="56" t="str">
        <f>IF((19.3-'[1]Outside Edges'!$C116-('[1]Compatibility Values'!$B$2+1))&gt;0,"Yes","No")</f>
        <v>Yes</v>
      </c>
      <c r="C117" s="47" t="str">
        <f>IF((19.3-'[1]Outside Edges'!$C116-('[1]Compatibility Values'!$B$3+1))&gt;0,"Yes","No")</f>
        <v>Yes</v>
      </c>
      <c r="D117" s="46" t="s">
        <v>20</v>
      </c>
      <c r="E117" s="48" t="s">
        <v>20</v>
      </c>
      <c r="F117" s="56" t="str">
        <f>IF((25.4-'[1]Outside Edges'!$C116-('[1]Compatibility Values'!$B$2+1))&gt;0,"Yes","No")</f>
        <v>Yes</v>
      </c>
      <c r="G117" s="47" t="str">
        <f>IF((25.4-'[1]Outside Edges'!$C116-('[1]Compatibility Values'!$B$3+1))&gt;0,"Yes","No")</f>
        <v>Yes</v>
      </c>
      <c r="H117" s="46" t="s">
        <v>20</v>
      </c>
      <c r="I117" s="48" t="s">
        <v>20</v>
      </c>
    </row>
    <row r="118" spans="1:9" ht="15.75" customHeight="1" x14ac:dyDescent="0.25">
      <c r="A118" s="8" t="str">
        <f>IF('[1]Outside Edges'!$A117&lt;&gt;"",'[1]Outside Edges'!$A117,"")</f>
        <v>D115</v>
      </c>
      <c r="B118" s="55" t="str">
        <f>IF((19.3-'[1]Outside Edges'!$C117-('[1]Compatibility Values'!$B$2+1))&gt;0,"Yes","No")</f>
        <v>Yes</v>
      </c>
      <c r="C118" s="41" t="str">
        <f>IF((19.3-'[1]Outside Edges'!$C117-('[1]Compatibility Values'!$B$3+1))&gt;0,"Yes","No")</f>
        <v>No</v>
      </c>
      <c r="D118" s="40" t="s">
        <v>21</v>
      </c>
      <c r="E118" s="42" t="s">
        <v>20</v>
      </c>
      <c r="F118" s="55" t="str">
        <f>IF((25.4-'[1]Outside Edges'!$C117-('[1]Compatibility Values'!$B$2+1))&gt;0,"Yes","No")</f>
        <v>Yes</v>
      </c>
      <c r="G118" s="41" t="str">
        <f>IF((25.4-'[1]Outside Edges'!$C117-('[1]Compatibility Values'!$B$3+1))&gt;0,"Yes","No")</f>
        <v>Yes</v>
      </c>
      <c r="H118" s="40" t="s">
        <v>21</v>
      </c>
      <c r="I118" s="42" t="s">
        <v>20</v>
      </c>
    </row>
    <row r="119" spans="1:9" ht="15.75" customHeight="1" x14ac:dyDescent="0.25">
      <c r="A119" s="30" t="str">
        <f>IF('[1]Outside Edges'!$A118&lt;&gt;"",'[1]Outside Edges'!$A118,"")</f>
        <v>D116</v>
      </c>
      <c r="B119" s="56" t="str">
        <f>IF((19.3-'[1]Outside Edges'!$C118-('[1]Compatibility Values'!$B$2+1))&gt;0,"Yes","No")</f>
        <v>Yes</v>
      </c>
      <c r="C119" s="47" t="str">
        <f>IF((19.3-'[1]Outside Edges'!$C118-('[1]Compatibility Values'!$B$3+1))&gt;0,"Yes","No")</f>
        <v>No</v>
      </c>
      <c r="D119" s="46" t="s">
        <v>21</v>
      </c>
      <c r="E119" s="48" t="s">
        <v>21</v>
      </c>
      <c r="F119" s="56" t="str">
        <f>IF((25.4-'[1]Outside Edges'!$C118-('[1]Compatibility Values'!$B$2+1))&gt;0,"Yes","No")</f>
        <v>Yes</v>
      </c>
      <c r="G119" s="47" t="str">
        <f>IF((25.4-'[1]Outside Edges'!$C118-('[1]Compatibility Values'!$B$3+1))&gt;0,"Yes","No")</f>
        <v>Yes</v>
      </c>
      <c r="H119" s="46" t="s">
        <v>21</v>
      </c>
      <c r="I119" s="48" t="s">
        <v>21</v>
      </c>
    </row>
    <row r="120" spans="1:9" ht="15.75" customHeight="1" x14ac:dyDescent="0.25">
      <c r="A120" s="8" t="str">
        <f>IF('[1]Outside Edges'!$A119&lt;&gt;"",'[1]Outside Edges'!$A119,"")</f>
        <v>D117</v>
      </c>
      <c r="B120" s="55" t="str">
        <f>IF((19.3-'[1]Outside Edges'!$C119-('[1]Compatibility Values'!$B$2+1))&gt;0,"Yes","No")</f>
        <v>Yes</v>
      </c>
      <c r="C120" s="41" t="str">
        <f>IF((19.3-'[1]Outside Edges'!$C119-('[1]Compatibility Values'!$B$3+1))&gt;0,"Yes","No")</f>
        <v>Yes</v>
      </c>
      <c r="D120" s="40" t="s">
        <v>20</v>
      </c>
      <c r="E120" s="42" t="s">
        <v>20</v>
      </c>
      <c r="F120" s="55" t="str">
        <f>IF((25.4-'[1]Outside Edges'!$C119-('[1]Compatibility Values'!$B$2+1))&gt;0,"Yes","No")</f>
        <v>Yes</v>
      </c>
      <c r="G120" s="41" t="str">
        <f>IF((25.4-'[1]Outside Edges'!$C119-('[1]Compatibility Values'!$B$3+1))&gt;0,"Yes","No")</f>
        <v>Yes</v>
      </c>
      <c r="H120" s="40" t="s">
        <v>20</v>
      </c>
      <c r="I120" s="42" t="s">
        <v>20</v>
      </c>
    </row>
    <row r="121" spans="1:9" ht="15.75" customHeight="1" x14ac:dyDescent="0.25">
      <c r="A121" s="30" t="str">
        <f>IF('[1]Outside Edges'!$A120&lt;&gt;"",'[1]Outside Edges'!$A120,"")</f>
        <v>D118</v>
      </c>
      <c r="B121" s="56" t="str">
        <f>IF((19.3-'[1]Outside Edges'!$C120-('[1]Compatibility Values'!$B$2+1))&gt;0,"Yes","No")</f>
        <v>Yes</v>
      </c>
      <c r="C121" s="47" t="str">
        <f>IF((19.3-'[1]Outside Edges'!$C120-('[1]Compatibility Values'!$B$3+1))&gt;0,"Yes","No")</f>
        <v>No</v>
      </c>
      <c r="D121" s="46" t="s">
        <v>21</v>
      </c>
      <c r="E121" s="48" t="s">
        <v>20</v>
      </c>
      <c r="F121" s="56" t="str">
        <f>IF((25.4-'[1]Outside Edges'!$C120-('[1]Compatibility Values'!$B$2+1))&gt;0,"Yes","No")</f>
        <v>Yes</v>
      </c>
      <c r="G121" s="47" t="str">
        <f>IF((25.4-'[1]Outside Edges'!$C120-('[1]Compatibility Values'!$B$3+1))&gt;0,"Yes","No")</f>
        <v>Yes</v>
      </c>
      <c r="H121" s="46" t="s">
        <v>21</v>
      </c>
      <c r="I121" s="48" t="s">
        <v>20</v>
      </c>
    </row>
    <row r="122" spans="1:9" ht="15.75" customHeight="1" x14ac:dyDescent="0.25">
      <c r="A122" s="8" t="str">
        <f>IF('[1]Outside Edges'!$A121&lt;&gt;"",'[1]Outside Edges'!$A121,"")</f>
        <v>D119</v>
      </c>
      <c r="B122" s="55" t="str">
        <f>IF((19.3-'[1]Outside Edges'!$C121-('[1]Compatibility Values'!$B$2+1))&gt;0,"Yes","No")</f>
        <v>No</v>
      </c>
      <c r="C122" s="41" t="str">
        <f>IF((19.3-'[1]Outside Edges'!$C121-('[1]Compatibility Values'!$B$3+1))&gt;0,"Yes","No")</f>
        <v>No</v>
      </c>
      <c r="D122" s="40" t="s">
        <v>21</v>
      </c>
      <c r="E122" s="42" t="s">
        <v>20</v>
      </c>
      <c r="F122" s="55" t="str">
        <f>IF((25.4-'[1]Outside Edges'!$C121-('[1]Compatibility Values'!$B$2+1))&gt;0,"Yes","No")</f>
        <v>Yes</v>
      </c>
      <c r="G122" s="41" t="str">
        <f>IF((25.4-'[1]Outside Edges'!$C121-('[1]Compatibility Values'!$B$3+1))&gt;0,"Yes","No")</f>
        <v>No</v>
      </c>
      <c r="H122" s="40" t="s">
        <v>21</v>
      </c>
      <c r="I122" s="42" t="s">
        <v>20</v>
      </c>
    </row>
    <row r="123" spans="1:9" ht="15.75" customHeight="1" x14ac:dyDescent="0.25">
      <c r="A123" s="30" t="str">
        <f>IF('[1]Outside Edges'!$A122&lt;&gt;"",'[1]Outside Edges'!$A122,"")</f>
        <v>D120</v>
      </c>
      <c r="B123" s="56" t="str">
        <f>IF((19.3-'[1]Outside Edges'!$C122-('[1]Compatibility Values'!$B$2+1))&gt;0,"Yes","No")</f>
        <v>Yes</v>
      </c>
      <c r="C123" s="47" t="str">
        <f>IF((19.3-'[1]Outside Edges'!$C122-('[1]Compatibility Values'!$B$3+1))&gt;0,"Yes","No")</f>
        <v>Yes</v>
      </c>
      <c r="D123" s="46" t="s">
        <v>21</v>
      </c>
      <c r="E123" s="48" t="s">
        <v>21</v>
      </c>
      <c r="F123" s="56" t="str">
        <f>IF((25.4-'[1]Outside Edges'!$C122-('[1]Compatibility Values'!$B$2+1))&gt;0,"Yes","No")</f>
        <v>Yes</v>
      </c>
      <c r="G123" s="47" t="str">
        <f>IF((25.4-'[1]Outside Edges'!$C122-('[1]Compatibility Values'!$B$3+1))&gt;0,"Yes","No")</f>
        <v>Yes</v>
      </c>
      <c r="H123" s="46" t="s">
        <v>21</v>
      </c>
      <c r="I123" s="48" t="s">
        <v>21</v>
      </c>
    </row>
    <row r="124" spans="1:9" ht="15.75" customHeight="1" x14ac:dyDescent="0.25">
      <c r="A124" s="8" t="str">
        <f>IF('[1]Outside Edges'!$A123&lt;&gt;"",'[1]Outside Edges'!$A123,"")</f>
        <v>D121</v>
      </c>
      <c r="B124" s="55" t="str">
        <f>IF((19.3-'[1]Outside Edges'!$C123-('[1]Compatibility Values'!$B$2+1))&gt;0,"Yes","No")</f>
        <v>Yes</v>
      </c>
      <c r="C124" s="41" t="str">
        <f>IF((19.3-'[1]Outside Edges'!$C123-('[1]Compatibility Values'!$B$3+1))&gt;0,"Yes","No")</f>
        <v>Yes</v>
      </c>
      <c r="D124" s="40" t="s">
        <v>20</v>
      </c>
      <c r="E124" s="42" t="s">
        <v>20</v>
      </c>
      <c r="F124" s="55" t="str">
        <f>IF((25.4-'[1]Outside Edges'!$C123-('[1]Compatibility Values'!$B$2+1))&gt;0,"Yes","No")</f>
        <v>Yes</v>
      </c>
      <c r="G124" s="41" t="str">
        <f>IF((25.4-'[1]Outside Edges'!$C123-('[1]Compatibility Values'!$B$3+1))&gt;0,"Yes","No")</f>
        <v>Yes</v>
      </c>
      <c r="H124" s="40" t="s">
        <v>20</v>
      </c>
      <c r="I124" s="42" t="s">
        <v>20</v>
      </c>
    </row>
    <row r="125" spans="1:9" ht="15.75" customHeight="1" x14ac:dyDescent="0.25">
      <c r="A125" s="30" t="str">
        <f>IF('[1]Outside Edges'!$A124&lt;&gt;"",'[1]Outside Edges'!$A124,"")</f>
        <v>D122</v>
      </c>
      <c r="B125" s="56" t="str">
        <f>IF((19.3-'[1]Outside Edges'!$C124-('[1]Compatibility Values'!$B$2+1))&gt;0,"Yes","No")</f>
        <v>Yes</v>
      </c>
      <c r="C125" s="47" t="str">
        <f>IF((19.3-'[1]Outside Edges'!$C124-('[1]Compatibility Values'!$B$3+1))&gt;0,"Yes","No")</f>
        <v>Yes</v>
      </c>
      <c r="D125" s="46" t="s">
        <v>20</v>
      </c>
      <c r="E125" s="48" t="s">
        <v>20</v>
      </c>
      <c r="F125" s="56" t="str">
        <f>IF((25.4-'[1]Outside Edges'!$C124-('[1]Compatibility Values'!$B$2+1))&gt;0,"Yes","No")</f>
        <v>Yes</v>
      </c>
      <c r="G125" s="47" t="str">
        <f>IF((25.4-'[1]Outside Edges'!$C124-('[1]Compatibility Values'!$B$3+1))&gt;0,"Yes","No")</f>
        <v>Yes</v>
      </c>
      <c r="H125" s="46" t="s">
        <v>20</v>
      </c>
      <c r="I125" s="48" t="s">
        <v>20</v>
      </c>
    </row>
    <row r="126" spans="1:9" ht="15.75" customHeight="1" x14ac:dyDescent="0.25">
      <c r="A126" s="8" t="str">
        <f>IF('[1]Outside Edges'!$A125&lt;&gt;"",'[1]Outside Edges'!$A125,"")</f>
        <v>D123</v>
      </c>
      <c r="B126" s="55" t="str">
        <f>IF((19.3-'[1]Outside Edges'!$C125-('[1]Compatibility Values'!$B$2+1))&gt;0,"Yes","No")</f>
        <v>No</v>
      </c>
      <c r="C126" s="41" t="str">
        <f>IF((19.3-'[1]Outside Edges'!$C125-('[1]Compatibility Values'!$B$3+1))&gt;0,"Yes","No")</f>
        <v>No</v>
      </c>
      <c r="D126" s="40" t="s">
        <v>21</v>
      </c>
      <c r="E126" s="42" t="s">
        <v>20</v>
      </c>
      <c r="F126" s="55" t="str">
        <f>IF((25.4-'[1]Outside Edges'!$C125-('[1]Compatibility Values'!$B$2+1))&gt;0,"Yes","No")</f>
        <v>No</v>
      </c>
      <c r="G126" s="41" t="str">
        <f>IF((25.4-'[1]Outside Edges'!$C125-('[1]Compatibility Values'!$B$3+1))&gt;0,"Yes","No")</f>
        <v>No</v>
      </c>
      <c r="H126" s="40" t="s">
        <v>21</v>
      </c>
      <c r="I126" s="42" t="s">
        <v>20</v>
      </c>
    </row>
    <row r="127" spans="1:9" ht="15.75" customHeight="1" x14ac:dyDescent="0.25">
      <c r="A127" s="30" t="str">
        <f>IF('[1]Outside Edges'!$A126&lt;&gt;"",'[1]Outside Edges'!$A126,"")</f>
        <v>D124</v>
      </c>
      <c r="B127" s="56" t="str">
        <f>IF((19.3-'[1]Outside Edges'!$C126-('[1]Compatibility Values'!$B$2+1))&gt;0,"Yes","No")</f>
        <v>Yes</v>
      </c>
      <c r="C127" s="47" t="str">
        <f>IF((19.3-'[1]Outside Edges'!$C126-('[1]Compatibility Values'!$B$3+1))&gt;0,"Yes","No")</f>
        <v>Yes</v>
      </c>
      <c r="D127" s="46" t="s">
        <v>20</v>
      </c>
      <c r="E127" s="48" t="s">
        <v>20</v>
      </c>
      <c r="F127" s="56" t="str">
        <f>IF((25.4-'[1]Outside Edges'!$C126-('[1]Compatibility Values'!$B$2+1))&gt;0,"Yes","No")</f>
        <v>Yes</v>
      </c>
      <c r="G127" s="47" t="str">
        <f>IF((25.4-'[1]Outside Edges'!$C126-('[1]Compatibility Values'!$B$3+1))&gt;0,"Yes","No")</f>
        <v>Yes</v>
      </c>
      <c r="H127" s="46" t="s">
        <v>20</v>
      </c>
      <c r="I127" s="48" t="s">
        <v>20</v>
      </c>
    </row>
    <row r="128" spans="1:9" ht="15.75" customHeight="1" x14ac:dyDescent="0.25">
      <c r="A128" s="8" t="str">
        <f>IF('[1]Outside Edges'!$A127&lt;&gt;"",'[1]Outside Edges'!$A127,"")</f>
        <v>D125</v>
      </c>
      <c r="B128" s="55" t="str">
        <f>IF((19.3-'[1]Outside Edges'!$C127-('[1]Compatibility Values'!$B$2+1))&gt;0,"Yes","No")</f>
        <v>Yes</v>
      </c>
      <c r="C128" s="41" t="str">
        <f>IF((19.3-'[1]Outside Edges'!$C127-('[1]Compatibility Values'!$B$3+1))&gt;0,"Yes","No")</f>
        <v>Yes</v>
      </c>
      <c r="D128" s="40" t="s">
        <v>20</v>
      </c>
      <c r="E128" s="42" t="s">
        <v>20</v>
      </c>
      <c r="F128" s="55" t="str">
        <f>IF((25.4-'[1]Outside Edges'!$C127-('[1]Compatibility Values'!$B$2+1))&gt;0,"Yes","No")</f>
        <v>Yes</v>
      </c>
      <c r="G128" s="41" t="str">
        <f>IF((25.4-'[1]Outside Edges'!$C127-('[1]Compatibility Values'!$B$3+1))&gt;0,"Yes","No")</f>
        <v>Yes</v>
      </c>
      <c r="H128" s="40" t="s">
        <v>20</v>
      </c>
      <c r="I128" s="42" t="s">
        <v>20</v>
      </c>
    </row>
    <row r="129" spans="1:9" ht="15.75" customHeight="1" x14ac:dyDescent="0.25">
      <c r="A129" s="30" t="str">
        <f>IF('[1]Outside Edges'!$A128&lt;&gt;"",'[1]Outside Edges'!$A128,"")</f>
        <v>D126</v>
      </c>
      <c r="B129" s="56" t="str">
        <f>IF((19.3-'[1]Outside Edges'!$C128-('[1]Compatibility Values'!$B$2+1))&gt;0,"Yes","No")</f>
        <v>Yes</v>
      </c>
      <c r="C129" s="47" t="str">
        <f>IF((19.3-'[1]Outside Edges'!$C128-('[1]Compatibility Values'!$B$3+1))&gt;0,"Yes","No")</f>
        <v>Yes</v>
      </c>
      <c r="D129" s="46" t="s">
        <v>21</v>
      </c>
      <c r="E129" s="48" t="s">
        <v>20</v>
      </c>
      <c r="F129" s="56" t="str">
        <f>IF((25.4-'[1]Outside Edges'!$C128-('[1]Compatibility Values'!$B$2+1))&gt;0,"Yes","No")</f>
        <v>Yes</v>
      </c>
      <c r="G129" s="47" t="str">
        <f>IF((25.4-'[1]Outside Edges'!$C128-('[1]Compatibility Values'!$B$3+1))&gt;0,"Yes","No")</f>
        <v>Yes</v>
      </c>
      <c r="H129" s="46" t="s">
        <v>21</v>
      </c>
      <c r="I129" s="48" t="s">
        <v>20</v>
      </c>
    </row>
    <row r="130" spans="1:9" ht="15.75" customHeight="1" x14ac:dyDescent="0.25">
      <c r="A130" s="8" t="str">
        <f>IF('[1]Outside Edges'!$A129&lt;&gt;"",'[1]Outside Edges'!$A129,"")</f>
        <v>D127</v>
      </c>
      <c r="B130" s="55" t="str">
        <f>IF((19.3-'[1]Outside Edges'!$C129-('[1]Compatibility Values'!$B$2+1))&gt;0,"Yes","No")</f>
        <v>Yes</v>
      </c>
      <c r="C130" s="41" t="str">
        <f>IF((19.3-'[1]Outside Edges'!$C129-('[1]Compatibility Values'!$B$3+1))&gt;0,"Yes","No")</f>
        <v>Yes</v>
      </c>
      <c r="D130" s="40" t="s">
        <v>21</v>
      </c>
      <c r="E130" s="42" t="s">
        <v>21</v>
      </c>
      <c r="F130" s="55" t="str">
        <f>IF((25.4-'[1]Outside Edges'!$C129-('[1]Compatibility Values'!$B$2+1))&gt;0,"Yes","No")</f>
        <v>Yes</v>
      </c>
      <c r="G130" s="41" t="str">
        <f>IF((25.4-'[1]Outside Edges'!$C129-('[1]Compatibility Values'!$B$3+1))&gt;0,"Yes","No")</f>
        <v>Yes</v>
      </c>
      <c r="H130" s="40" t="s">
        <v>21</v>
      </c>
      <c r="I130" s="42" t="s">
        <v>21</v>
      </c>
    </row>
    <row r="131" spans="1:9" ht="15.75" customHeight="1" x14ac:dyDescent="0.25">
      <c r="A131" s="30" t="str">
        <f>IF('[1]Outside Edges'!$A130&lt;&gt;"",'[1]Outside Edges'!$A130,"")</f>
        <v>D128</v>
      </c>
      <c r="B131" s="56" t="str">
        <f>IF((19.3-'[1]Outside Edges'!$C130-('[1]Compatibility Values'!$B$2+1))&gt;0,"Yes","No")</f>
        <v>Yes</v>
      </c>
      <c r="C131" s="47" t="str">
        <f>IF((19.3-'[1]Outside Edges'!$C130-('[1]Compatibility Values'!$B$3+1))&gt;0,"Yes","No")</f>
        <v>Yes</v>
      </c>
      <c r="D131" s="46" t="s">
        <v>21</v>
      </c>
      <c r="E131" s="48" t="s">
        <v>21</v>
      </c>
      <c r="F131" s="56" t="str">
        <f>IF((25.4-'[1]Outside Edges'!$C130-('[1]Compatibility Values'!$B$2+1))&gt;0,"Yes","No")</f>
        <v>Yes</v>
      </c>
      <c r="G131" s="47" t="str">
        <f>IF((25.4-'[1]Outside Edges'!$C130-('[1]Compatibility Values'!$B$3+1))&gt;0,"Yes","No")</f>
        <v>Yes</v>
      </c>
      <c r="H131" s="46" t="s">
        <v>21</v>
      </c>
      <c r="I131" s="48" t="s">
        <v>21</v>
      </c>
    </row>
    <row r="132" spans="1:9" ht="15.75" customHeight="1" x14ac:dyDescent="0.25">
      <c r="A132" s="8" t="str">
        <f>IF('[1]Outside Edges'!$A131&lt;&gt;"",'[1]Outside Edges'!$A131,"")</f>
        <v>D129</v>
      </c>
      <c r="B132" s="55" t="str">
        <f>IF((19.3-'[1]Outside Edges'!$C131-('[1]Compatibility Values'!$B$2+1))&gt;0,"Yes","No")</f>
        <v>No</v>
      </c>
      <c r="C132" s="41" t="str">
        <f>IF((19.3-'[1]Outside Edges'!$C131-('[1]Compatibility Values'!$B$3+1))&gt;0,"Yes","No")</f>
        <v>No</v>
      </c>
      <c r="D132" s="40" t="s">
        <v>21</v>
      </c>
      <c r="E132" s="42" t="s">
        <v>20</v>
      </c>
      <c r="F132" s="55" t="str">
        <f>IF((25.4-'[1]Outside Edges'!$C131-('[1]Compatibility Values'!$B$2+1))&gt;0,"Yes","No")</f>
        <v>Yes</v>
      </c>
      <c r="G132" s="41" t="str">
        <f>IF((25.4-'[1]Outside Edges'!$C131-('[1]Compatibility Values'!$B$3+1))&gt;0,"Yes","No")</f>
        <v>Yes</v>
      </c>
      <c r="H132" s="40" t="s">
        <v>21</v>
      </c>
      <c r="I132" s="42" t="s">
        <v>20</v>
      </c>
    </row>
    <row r="133" spans="1:9" ht="15.75" customHeight="1" x14ac:dyDescent="0.25">
      <c r="A133" s="30" t="str">
        <f>IF('[1]Outside Edges'!$A132&lt;&gt;"",'[1]Outside Edges'!$A132,"")</f>
        <v>D130</v>
      </c>
      <c r="B133" s="56" t="str">
        <f>IF((19.3-'[1]Outside Edges'!$C132-('[1]Compatibility Values'!$B$2+1))&gt;0,"Yes","No")</f>
        <v>Yes</v>
      </c>
      <c r="C133" s="47" t="str">
        <f>IF((19.3-'[1]Outside Edges'!$C132-('[1]Compatibility Values'!$B$3+1))&gt;0,"Yes","No")</f>
        <v>Yes</v>
      </c>
      <c r="D133" s="46" t="s">
        <v>21</v>
      </c>
      <c r="E133" s="48" t="s">
        <v>21</v>
      </c>
      <c r="F133" s="56" t="str">
        <f>IF((25.4-'[1]Outside Edges'!$C132-('[1]Compatibility Values'!$B$2+1))&gt;0,"Yes","No")</f>
        <v>Yes</v>
      </c>
      <c r="G133" s="47" t="str">
        <f>IF((25.4-'[1]Outside Edges'!$C132-('[1]Compatibility Values'!$B$3+1))&gt;0,"Yes","No")</f>
        <v>Yes</v>
      </c>
      <c r="H133" s="46" t="s">
        <v>21</v>
      </c>
      <c r="I133" s="48" t="s">
        <v>21</v>
      </c>
    </row>
    <row r="134" spans="1:9" ht="15.75" customHeight="1" x14ac:dyDescent="0.25">
      <c r="A134" s="8" t="str">
        <f>IF('[1]Outside Edges'!$A133&lt;&gt;"",'[1]Outside Edges'!$A133,"")</f>
        <v>D131</v>
      </c>
      <c r="B134" s="55" t="str">
        <f>IF((19.3-'[1]Outside Edges'!$C133-('[1]Compatibility Values'!$B$2+1))&gt;0,"Yes","No")</f>
        <v>Yes</v>
      </c>
      <c r="C134" s="41" t="str">
        <f>IF((19.3-'[1]Outside Edges'!$C133-('[1]Compatibility Values'!$B$3+1))&gt;0,"Yes","No")</f>
        <v>No</v>
      </c>
      <c r="D134" s="40" t="s">
        <v>21</v>
      </c>
      <c r="E134" s="42" t="s">
        <v>21</v>
      </c>
      <c r="F134" s="55" t="str">
        <f>IF((25.4-'[1]Outside Edges'!$C133-('[1]Compatibility Values'!$B$2+1))&gt;0,"Yes","No")</f>
        <v>Yes</v>
      </c>
      <c r="G134" s="41" t="str">
        <f>IF((25.4-'[1]Outside Edges'!$C133-('[1]Compatibility Values'!$B$3+1))&gt;0,"Yes","No")</f>
        <v>Yes</v>
      </c>
      <c r="H134" s="40" t="s">
        <v>21</v>
      </c>
      <c r="I134" s="42" t="s">
        <v>21</v>
      </c>
    </row>
    <row r="135" spans="1:9" ht="15.75" customHeight="1" x14ac:dyDescent="0.25">
      <c r="A135" s="30" t="str">
        <f>IF('[1]Outside Edges'!$A134&lt;&gt;"",'[1]Outside Edges'!$A134,"")</f>
        <v>D132</v>
      </c>
      <c r="B135" s="56" t="str">
        <f>IF((19.3-'[1]Outside Edges'!$C134-('[1]Compatibility Values'!$B$2+1))&gt;0,"Yes","No")</f>
        <v>Yes</v>
      </c>
      <c r="C135" s="47" t="str">
        <f>IF((19.3-'[1]Outside Edges'!$C134-('[1]Compatibility Values'!$B$3+1))&gt;0,"Yes","No")</f>
        <v>Yes</v>
      </c>
      <c r="D135" s="46" t="s">
        <v>21</v>
      </c>
      <c r="E135" s="48" t="s">
        <v>20</v>
      </c>
      <c r="F135" s="56" t="str">
        <f>IF((25.4-'[1]Outside Edges'!$C134-('[1]Compatibility Values'!$B$2+1))&gt;0,"Yes","No")</f>
        <v>Yes</v>
      </c>
      <c r="G135" s="47" t="str">
        <f>IF((25.4-'[1]Outside Edges'!$C134-('[1]Compatibility Values'!$B$3+1))&gt;0,"Yes","No")</f>
        <v>Yes</v>
      </c>
      <c r="H135" s="46" t="s">
        <v>21</v>
      </c>
      <c r="I135" s="48" t="s">
        <v>20</v>
      </c>
    </row>
    <row r="136" spans="1:9" ht="15.75" customHeight="1" x14ac:dyDescent="0.25">
      <c r="A136" s="8" t="str">
        <f>IF('[1]Outside Edges'!$A135&lt;&gt;"",'[1]Outside Edges'!$A135,"")</f>
        <v>D133</v>
      </c>
      <c r="B136" s="55" t="str">
        <f>IF((19.3-'[1]Outside Edges'!$C135-('[1]Compatibility Values'!$B$2+1))&gt;0,"Yes","No")</f>
        <v>Yes</v>
      </c>
      <c r="C136" s="41" t="str">
        <f>IF((19.3-'[1]Outside Edges'!$C135-('[1]Compatibility Values'!$B$3+1))&gt;0,"Yes","No")</f>
        <v>Yes</v>
      </c>
      <c r="D136" s="40" t="s">
        <v>21</v>
      </c>
      <c r="E136" s="42" t="s">
        <v>20</v>
      </c>
      <c r="F136" s="55" t="str">
        <f>IF((25.4-'[1]Outside Edges'!$C135-('[1]Compatibility Values'!$B$2+1))&gt;0,"Yes","No")</f>
        <v>Yes</v>
      </c>
      <c r="G136" s="41" t="str">
        <f>IF((25.4-'[1]Outside Edges'!$C135-('[1]Compatibility Values'!$B$3+1))&gt;0,"Yes","No")</f>
        <v>Yes</v>
      </c>
      <c r="H136" s="40" t="s">
        <v>21</v>
      </c>
      <c r="I136" s="42" t="s">
        <v>20</v>
      </c>
    </row>
    <row r="137" spans="1:9" ht="15.75" customHeight="1" x14ac:dyDescent="0.25">
      <c r="A137" s="30" t="str">
        <f>IF('[1]Outside Edges'!$A136&lt;&gt;"",'[1]Outside Edges'!$A136,"")</f>
        <v>D134</v>
      </c>
      <c r="B137" s="56" t="str">
        <f>IF((19.3-'[1]Outside Edges'!$C136-('[1]Compatibility Values'!$B$2+1))&gt;0,"Yes","No")</f>
        <v>Yes</v>
      </c>
      <c r="C137" s="47" t="str">
        <f>IF((19.3-'[1]Outside Edges'!$C136-('[1]Compatibility Values'!$B$3+1))&gt;0,"Yes","No")</f>
        <v>No</v>
      </c>
      <c r="D137" s="46" t="s">
        <v>20</v>
      </c>
      <c r="E137" s="48" t="s">
        <v>20</v>
      </c>
      <c r="F137" s="56" t="str">
        <f>IF((25.4-'[1]Outside Edges'!$C136-('[1]Compatibility Values'!$B$2+1))&gt;0,"Yes","No")</f>
        <v>Yes</v>
      </c>
      <c r="G137" s="47" t="str">
        <f>IF((25.4-'[1]Outside Edges'!$C136-('[1]Compatibility Values'!$B$3+1))&gt;0,"Yes","No")</f>
        <v>Yes</v>
      </c>
      <c r="H137" s="46" t="s">
        <v>20</v>
      </c>
      <c r="I137" s="48" t="s">
        <v>20</v>
      </c>
    </row>
    <row r="138" spans="1:9" ht="15.75" customHeight="1" x14ac:dyDescent="0.25">
      <c r="A138" s="8" t="str">
        <f>IF('[1]Outside Edges'!$A137&lt;&gt;"",'[1]Outside Edges'!$A137,"")</f>
        <v>D135</v>
      </c>
      <c r="B138" s="55" t="str">
        <f>IF((19.3-'[1]Outside Edges'!$C137-('[1]Compatibility Values'!$B$2+1))&gt;0,"Yes","No")</f>
        <v>Yes</v>
      </c>
      <c r="C138" s="41" t="str">
        <f>IF((19.3-'[1]Outside Edges'!$C137-('[1]Compatibility Values'!$B$3+1))&gt;0,"Yes","No")</f>
        <v>No</v>
      </c>
      <c r="D138" s="40" t="s">
        <v>20</v>
      </c>
      <c r="E138" s="42" t="s">
        <v>20</v>
      </c>
      <c r="F138" s="55" t="str">
        <f>IF((25.4-'[1]Outside Edges'!$C137-('[1]Compatibility Values'!$B$2+1))&gt;0,"Yes","No")</f>
        <v>Yes</v>
      </c>
      <c r="G138" s="41" t="str">
        <f>IF((25.4-'[1]Outside Edges'!$C137-('[1]Compatibility Values'!$B$3+1))&gt;0,"Yes","No")</f>
        <v>Yes</v>
      </c>
      <c r="H138" s="40" t="s">
        <v>20</v>
      </c>
      <c r="I138" s="42" t="s">
        <v>20</v>
      </c>
    </row>
    <row r="139" spans="1:9" ht="15.75" customHeight="1" x14ac:dyDescent="0.25">
      <c r="A139" s="30" t="str">
        <f>IF('[1]Outside Edges'!$A138&lt;&gt;"",'[1]Outside Edges'!$A138,"")</f>
        <v>D136</v>
      </c>
      <c r="B139" s="56" t="str">
        <f>IF((19.3-'[1]Outside Edges'!$C138-('[1]Compatibility Values'!$B$2+1))&gt;0,"Yes","No")</f>
        <v>Yes</v>
      </c>
      <c r="C139" s="47" t="str">
        <f>IF((19.3-'[1]Outside Edges'!$C138-('[1]Compatibility Values'!$B$3+1))&gt;0,"Yes","No")</f>
        <v>Yes</v>
      </c>
      <c r="D139" s="46" t="s">
        <v>20</v>
      </c>
      <c r="E139" s="48" t="s">
        <v>20</v>
      </c>
      <c r="F139" s="56" t="str">
        <f>IF((25.4-'[1]Outside Edges'!$C138-('[1]Compatibility Values'!$B$2+1))&gt;0,"Yes","No")</f>
        <v>Yes</v>
      </c>
      <c r="G139" s="47" t="str">
        <f>IF((25.4-'[1]Outside Edges'!$C138-('[1]Compatibility Values'!$B$3+1))&gt;0,"Yes","No")</f>
        <v>Yes</v>
      </c>
      <c r="H139" s="46" t="s">
        <v>20</v>
      </c>
      <c r="I139" s="48" t="s">
        <v>20</v>
      </c>
    </row>
    <row r="140" spans="1:9" ht="15.75" customHeight="1" x14ac:dyDescent="0.25">
      <c r="A140" s="8" t="str">
        <f>IF('[1]Outside Edges'!$A139&lt;&gt;"",'[1]Outside Edges'!$A139,"")</f>
        <v>D137</v>
      </c>
      <c r="B140" s="55" t="str">
        <f>IF((19.3-'[1]Outside Edges'!$C139-('[1]Compatibility Values'!$B$2+1))&gt;0,"Yes","No")</f>
        <v>Yes</v>
      </c>
      <c r="C140" s="41" t="str">
        <f>IF((19.3-'[1]Outside Edges'!$C139-('[1]Compatibility Values'!$B$3+1))&gt;0,"Yes","No")</f>
        <v>No</v>
      </c>
      <c r="D140" s="40" t="s">
        <v>21</v>
      </c>
      <c r="E140" s="42" t="s">
        <v>21</v>
      </c>
      <c r="F140" s="55" t="str">
        <f>IF((25.4-'[1]Outside Edges'!$C139-('[1]Compatibility Values'!$B$2+1))&gt;0,"Yes","No")</f>
        <v>Yes</v>
      </c>
      <c r="G140" s="41" t="str">
        <f>IF((25.4-'[1]Outside Edges'!$C139-('[1]Compatibility Values'!$B$3+1))&gt;0,"Yes","No")</f>
        <v>Yes</v>
      </c>
      <c r="H140" s="40" t="s">
        <v>21</v>
      </c>
      <c r="I140" s="42" t="s">
        <v>21</v>
      </c>
    </row>
    <row r="141" spans="1:9" ht="15.75" customHeight="1" x14ac:dyDescent="0.25">
      <c r="A141" s="30" t="str">
        <f>IF('[1]Outside Edges'!$A140&lt;&gt;"",'[1]Outside Edges'!$A140,"")</f>
        <v>D138</v>
      </c>
      <c r="B141" s="56" t="str">
        <f>IF((19.3-'[1]Outside Edges'!$C140-('[1]Compatibility Values'!$B$2+1))&gt;0,"Yes","No")</f>
        <v>Yes</v>
      </c>
      <c r="C141" s="47" t="str">
        <f>IF((19.3-'[1]Outside Edges'!$C140-('[1]Compatibility Values'!$B$3+1))&gt;0,"Yes","No")</f>
        <v>Yes</v>
      </c>
      <c r="D141" s="46" t="s">
        <v>20</v>
      </c>
      <c r="E141" s="48" t="s">
        <v>20</v>
      </c>
      <c r="F141" s="56" t="str">
        <f>IF((25.4-'[1]Outside Edges'!$C140-('[1]Compatibility Values'!$B$2+1))&gt;0,"Yes","No")</f>
        <v>Yes</v>
      </c>
      <c r="G141" s="47" t="str">
        <f>IF((25.4-'[1]Outside Edges'!$C140-('[1]Compatibility Values'!$B$3+1))&gt;0,"Yes","No")</f>
        <v>Yes</v>
      </c>
      <c r="H141" s="46" t="s">
        <v>20</v>
      </c>
      <c r="I141" s="48" t="s">
        <v>20</v>
      </c>
    </row>
    <row r="142" spans="1:9" ht="15.75" customHeight="1" x14ac:dyDescent="0.25">
      <c r="A142" s="8" t="str">
        <f>IF('[1]Outside Edges'!$A141&lt;&gt;"",'[1]Outside Edges'!$A141,"")</f>
        <v>D139</v>
      </c>
      <c r="B142" s="55" t="str">
        <f>IF((19.3-'[1]Outside Edges'!$C141-('[1]Compatibility Values'!$B$2+1))&gt;0,"Yes","No")</f>
        <v>Yes</v>
      </c>
      <c r="C142" s="41" t="str">
        <f>IF((19.3-'[1]Outside Edges'!$C141-('[1]Compatibility Values'!$B$3+1))&gt;0,"Yes","No")</f>
        <v>Yes</v>
      </c>
      <c r="D142" s="40" t="s">
        <v>20</v>
      </c>
      <c r="E142" s="42" t="s">
        <v>20</v>
      </c>
      <c r="F142" s="55" t="str">
        <f>IF((25.4-'[1]Outside Edges'!$C141-('[1]Compatibility Values'!$B$2+1))&gt;0,"Yes","No")</f>
        <v>Yes</v>
      </c>
      <c r="G142" s="41" t="str">
        <f>IF((25.4-'[1]Outside Edges'!$C141-('[1]Compatibility Values'!$B$3+1))&gt;0,"Yes","No")</f>
        <v>Yes</v>
      </c>
      <c r="H142" s="40" t="s">
        <v>20</v>
      </c>
      <c r="I142" s="42" t="s">
        <v>20</v>
      </c>
    </row>
    <row r="143" spans="1:9" ht="15.75" customHeight="1" x14ac:dyDescent="0.25">
      <c r="A143" s="30" t="str">
        <f>IF('[1]Outside Edges'!$A142&lt;&gt;"",'[1]Outside Edges'!$A142,"")</f>
        <v>D140</v>
      </c>
      <c r="B143" s="56" t="str">
        <f>IF((19.3-'[1]Outside Edges'!$C142-('[1]Compatibility Values'!$B$2+1))&gt;0,"Yes","No")</f>
        <v>No</v>
      </c>
      <c r="C143" s="47" t="str">
        <f>IF((19.3-'[1]Outside Edges'!$C142-('[1]Compatibility Values'!$B$3+1))&gt;0,"Yes","No")</f>
        <v>No</v>
      </c>
      <c r="D143" s="46" t="s">
        <v>21</v>
      </c>
      <c r="E143" s="48" t="s">
        <v>21</v>
      </c>
      <c r="F143" s="56" t="str">
        <f>IF((25.4-'[1]Outside Edges'!$C142-('[1]Compatibility Values'!$B$2+1))&gt;0,"Yes","No")</f>
        <v>No</v>
      </c>
      <c r="G143" s="47" t="str">
        <f>IF((25.4-'[1]Outside Edges'!$C142-('[1]Compatibility Values'!$B$3+1))&gt;0,"Yes","No")</f>
        <v>No</v>
      </c>
      <c r="H143" s="46" t="s">
        <v>21</v>
      </c>
      <c r="I143" s="48" t="s">
        <v>21</v>
      </c>
    </row>
    <row r="144" spans="1:9" ht="15.75" customHeight="1" x14ac:dyDescent="0.25">
      <c r="A144" s="8" t="str">
        <f>IF('[1]Outside Edges'!$A143&lt;&gt;"",'[1]Outside Edges'!$A143,"")</f>
        <v>D141</v>
      </c>
      <c r="B144" s="55" t="str">
        <f>IF((19.3-'[1]Outside Edges'!$C143-('[1]Compatibility Values'!$B$2+1))&gt;0,"Yes","No")</f>
        <v>Yes</v>
      </c>
      <c r="C144" s="41" t="str">
        <f>IF((19.3-'[1]Outside Edges'!$C143-('[1]Compatibility Values'!$B$3+1))&gt;0,"Yes","No")</f>
        <v>Yes</v>
      </c>
      <c r="D144" s="40" t="s">
        <v>20</v>
      </c>
      <c r="E144" s="42" t="s">
        <v>20</v>
      </c>
      <c r="F144" s="55" t="str">
        <f>IF((25.4-'[1]Outside Edges'!$C143-('[1]Compatibility Values'!$B$2+1))&gt;0,"Yes","No")</f>
        <v>Yes</v>
      </c>
      <c r="G144" s="41" t="str">
        <f>IF((25.4-'[1]Outside Edges'!$C143-('[1]Compatibility Values'!$B$3+1))&gt;0,"Yes","No")</f>
        <v>Yes</v>
      </c>
      <c r="H144" s="40" t="s">
        <v>20</v>
      </c>
      <c r="I144" s="42" t="s">
        <v>20</v>
      </c>
    </row>
    <row r="145" spans="1:9" ht="15.75" customHeight="1" x14ac:dyDescent="0.25">
      <c r="A145" s="30" t="str">
        <f>IF('[1]Outside Edges'!$A144&lt;&gt;"",'[1]Outside Edges'!$A144,"")</f>
        <v>D142</v>
      </c>
      <c r="B145" s="56" t="str">
        <f>IF((19.3-'[1]Outside Edges'!$C144-('[1]Compatibility Values'!$B$2+1))&gt;0,"Yes","No")</f>
        <v>Yes</v>
      </c>
      <c r="C145" s="47" t="str">
        <f>IF((19.3-'[1]Outside Edges'!$C144-('[1]Compatibility Values'!$B$3+1))&gt;0,"Yes","No")</f>
        <v>Yes</v>
      </c>
      <c r="D145" s="46" t="s">
        <v>20</v>
      </c>
      <c r="E145" s="48" t="s">
        <v>20</v>
      </c>
      <c r="F145" s="56" t="str">
        <f>IF((25.4-'[1]Outside Edges'!$C144-('[1]Compatibility Values'!$B$2+1))&gt;0,"Yes","No")</f>
        <v>Yes</v>
      </c>
      <c r="G145" s="47" t="str">
        <f>IF((25.4-'[1]Outside Edges'!$C144-('[1]Compatibility Values'!$B$3+1))&gt;0,"Yes","No")</f>
        <v>Yes</v>
      </c>
      <c r="H145" s="46" t="s">
        <v>20</v>
      </c>
      <c r="I145" s="48" t="s">
        <v>20</v>
      </c>
    </row>
    <row r="146" spans="1:9" ht="15.75" customHeight="1" x14ac:dyDescent="0.25">
      <c r="A146" s="8" t="str">
        <f>IF('[1]Outside Edges'!$A145&lt;&gt;"",'[1]Outside Edges'!$A145,"")</f>
        <v>D143</v>
      </c>
      <c r="B146" s="55" t="str">
        <f>IF((19.3-'[1]Outside Edges'!$C145-('[1]Compatibility Values'!$B$2+1))&gt;0,"Yes","No")</f>
        <v>Yes</v>
      </c>
      <c r="C146" s="41" t="str">
        <f>IF((19.3-'[1]Outside Edges'!$C145-('[1]Compatibility Values'!$B$3+1))&gt;0,"Yes","No")</f>
        <v>No</v>
      </c>
      <c r="D146" s="40" t="s">
        <v>20</v>
      </c>
      <c r="E146" s="42" t="s">
        <v>20</v>
      </c>
      <c r="F146" s="55" t="str">
        <f>IF((25.4-'[1]Outside Edges'!$C145-('[1]Compatibility Values'!$B$2+1))&gt;0,"Yes","No")</f>
        <v>Yes</v>
      </c>
      <c r="G146" s="41" t="str">
        <f>IF((25.4-'[1]Outside Edges'!$C145-('[1]Compatibility Values'!$B$3+1))&gt;0,"Yes","No")</f>
        <v>Yes</v>
      </c>
      <c r="H146" s="40" t="s">
        <v>20</v>
      </c>
      <c r="I146" s="42" t="s">
        <v>20</v>
      </c>
    </row>
    <row r="147" spans="1:9" ht="15.75" customHeight="1" x14ac:dyDescent="0.25">
      <c r="A147" s="30" t="str">
        <f>IF('[1]Outside Edges'!$A146&lt;&gt;"",'[1]Outside Edges'!$A146,"")</f>
        <v>D144</v>
      </c>
      <c r="B147" s="56" t="str">
        <f>IF((19.3-'[1]Outside Edges'!$C146-('[1]Compatibility Values'!$B$2+1))&gt;0,"Yes","No")</f>
        <v>No</v>
      </c>
      <c r="C147" s="47" t="str">
        <f>IF((19.3-'[1]Outside Edges'!$C146-('[1]Compatibility Values'!$B$3+1))&gt;0,"Yes","No")</f>
        <v>No</v>
      </c>
      <c r="D147" s="46" t="s">
        <v>21</v>
      </c>
      <c r="E147" s="48" t="s">
        <v>20</v>
      </c>
      <c r="F147" s="56" t="str">
        <f>IF((25.4-'[1]Outside Edges'!$C146-('[1]Compatibility Values'!$B$2+1))&gt;0,"Yes","No")</f>
        <v>No</v>
      </c>
      <c r="G147" s="47" t="str">
        <f>IF((25.4-'[1]Outside Edges'!$C146-('[1]Compatibility Values'!$B$3+1))&gt;0,"Yes","No")</f>
        <v>No</v>
      </c>
      <c r="H147" s="46" t="s">
        <v>21</v>
      </c>
      <c r="I147" s="48" t="s">
        <v>20</v>
      </c>
    </row>
    <row r="148" spans="1:9" ht="15.75" customHeight="1" x14ac:dyDescent="0.25">
      <c r="A148" s="8" t="str">
        <f>IF('[1]Outside Edges'!$A147&lt;&gt;"",'[1]Outside Edges'!$A147,"")</f>
        <v>D145</v>
      </c>
      <c r="B148" s="55" t="str">
        <f>IF((19.3-'[1]Outside Edges'!$C147-('[1]Compatibility Values'!$B$2+1))&gt;0,"Yes","No")</f>
        <v>No</v>
      </c>
      <c r="C148" s="41" t="str">
        <f>IF((19.3-'[1]Outside Edges'!$C147-('[1]Compatibility Values'!$B$3+1))&gt;0,"Yes","No")</f>
        <v>No</v>
      </c>
      <c r="D148" s="40" t="s">
        <v>21</v>
      </c>
      <c r="E148" s="42" t="s">
        <v>21</v>
      </c>
      <c r="F148" s="55" t="str">
        <f>IF((25.4-'[1]Outside Edges'!$C147-('[1]Compatibility Values'!$B$2+1))&gt;0,"Yes","No")</f>
        <v>No</v>
      </c>
      <c r="G148" s="41" t="str">
        <f>IF((25.4-'[1]Outside Edges'!$C147-('[1]Compatibility Values'!$B$3+1))&gt;0,"Yes","No")</f>
        <v>No</v>
      </c>
      <c r="H148" s="40" t="s">
        <v>21</v>
      </c>
      <c r="I148" s="42" t="s">
        <v>21</v>
      </c>
    </row>
    <row r="149" spans="1:9" ht="15.75" customHeight="1" x14ac:dyDescent="0.25">
      <c r="A149" s="30" t="str">
        <f>IF('[1]Outside Edges'!$A148&lt;&gt;"",'[1]Outside Edges'!$A148,"")</f>
        <v>D146</v>
      </c>
      <c r="B149" s="56" t="str">
        <f>IF((19.3-'[1]Outside Edges'!$C148-('[1]Compatibility Values'!$B$2+1))&gt;0,"Yes","No")</f>
        <v>Yes</v>
      </c>
      <c r="C149" s="47" t="str">
        <f>IF((19.3-'[1]Outside Edges'!$C148-('[1]Compatibility Values'!$B$3+1))&gt;0,"Yes","No")</f>
        <v>Yes</v>
      </c>
      <c r="D149" s="46" t="s">
        <v>20</v>
      </c>
      <c r="E149" s="48" t="s">
        <v>20</v>
      </c>
      <c r="F149" s="56" t="str">
        <f>IF((25.4-'[1]Outside Edges'!$C148-('[1]Compatibility Values'!$B$2+1))&gt;0,"Yes","No")</f>
        <v>Yes</v>
      </c>
      <c r="G149" s="47" t="str">
        <f>IF((25.4-'[1]Outside Edges'!$C148-('[1]Compatibility Values'!$B$3+1))&gt;0,"Yes","No")</f>
        <v>Yes</v>
      </c>
      <c r="H149" s="46" t="s">
        <v>20</v>
      </c>
      <c r="I149" s="48" t="s">
        <v>20</v>
      </c>
    </row>
    <row r="150" spans="1:9" ht="15.75" customHeight="1" x14ac:dyDescent="0.25">
      <c r="A150" s="8" t="str">
        <f>IF('[1]Outside Edges'!$A149&lt;&gt;"",'[1]Outside Edges'!$A149,"")</f>
        <v>D147</v>
      </c>
      <c r="B150" s="55" t="str">
        <f>IF((19.3-'[1]Outside Edges'!$C149-('[1]Compatibility Values'!$B$2+1))&gt;0,"Yes","No")</f>
        <v>Yes</v>
      </c>
      <c r="C150" s="41" t="str">
        <f>IF((19.3-'[1]Outside Edges'!$C149-('[1]Compatibility Values'!$B$3+1))&gt;0,"Yes","No")</f>
        <v>Yes</v>
      </c>
      <c r="D150" s="40" t="s">
        <v>21</v>
      </c>
      <c r="E150" s="42" t="s">
        <v>21</v>
      </c>
      <c r="F150" s="55" t="str">
        <f>IF((25.4-'[1]Outside Edges'!$C149-('[1]Compatibility Values'!$B$2+1))&gt;0,"Yes","No")</f>
        <v>Yes</v>
      </c>
      <c r="G150" s="41" t="str">
        <f>IF((25.4-'[1]Outside Edges'!$C149-('[1]Compatibility Values'!$B$3+1))&gt;0,"Yes","No")</f>
        <v>Yes</v>
      </c>
      <c r="H150" s="40" t="s">
        <v>21</v>
      </c>
      <c r="I150" s="42" t="s">
        <v>21</v>
      </c>
    </row>
    <row r="151" spans="1:9" ht="15.75" customHeight="1" x14ac:dyDescent="0.25">
      <c r="A151" s="30" t="str">
        <f>IF('[1]Outside Edges'!$A150&lt;&gt;"",'[1]Outside Edges'!$A150,"")</f>
        <v>D148</v>
      </c>
      <c r="B151" s="56" t="str">
        <f>IF((19.3-'[1]Outside Edges'!$C150-('[1]Compatibility Values'!$B$2+1))&gt;0,"Yes","No")</f>
        <v>Yes</v>
      </c>
      <c r="C151" s="47" t="str">
        <f>IF((19.3-'[1]Outside Edges'!$C150-('[1]Compatibility Values'!$B$3+1))&gt;0,"Yes","No")</f>
        <v>Yes</v>
      </c>
      <c r="D151" s="46" t="s">
        <v>21</v>
      </c>
      <c r="E151" s="48" t="s">
        <v>20</v>
      </c>
      <c r="F151" s="56" t="str">
        <f>IF((25.4-'[1]Outside Edges'!$C150-('[1]Compatibility Values'!$B$2+1))&gt;0,"Yes","No")</f>
        <v>Yes</v>
      </c>
      <c r="G151" s="47" t="str">
        <f>IF((25.4-'[1]Outside Edges'!$C150-('[1]Compatibility Values'!$B$3+1))&gt;0,"Yes","No")</f>
        <v>Yes</v>
      </c>
      <c r="H151" s="46" t="s">
        <v>21</v>
      </c>
      <c r="I151" s="48" t="s">
        <v>20</v>
      </c>
    </row>
    <row r="152" spans="1:9" ht="15.75" customHeight="1" x14ac:dyDescent="0.25">
      <c r="A152" s="8" t="str">
        <f>IF('[1]Outside Edges'!$A151&lt;&gt;"",'[1]Outside Edges'!$A151,"")</f>
        <v>D149</v>
      </c>
      <c r="B152" s="55" t="str">
        <f>IF((19.3-'[1]Outside Edges'!$C151-('[1]Compatibility Values'!$B$2+1))&gt;0,"Yes","No")</f>
        <v>Yes</v>
      </c>
      <c r="C152" s="41" t="str">
        <f>IF((19.3-'[1]Outside Edges'!$C151-('[1]Compatibility Values'!$B$3+1))&gt;0,"Yes","No")</f>
        <v>Yes</v>
      </c>
      <c r="D152" s="40" t="s">
        <v>21</v>
      </c>
      <c r="E152" s="42" t="s">
        <v>21</v>
      </c>
      <c r="F152" s="55" t="str">
        <f>IF((25.4-'[1]Outside Edges'!$C151-('[1]Compatibility Values'!$B$2+1))&gt;0,"Yes","No")</f>
        <v>Yes</v>
      </c>
      <c r="G152" s="41" t="str">
        <f>IF((25.4-'[1]Outside Edges'!$C151-('[1]Compatibility Values'!$B$3+1))&gt;0,"Yes","No")</f>
        <v>Yes</v>
      </c>
      <c r="H152" s="40" t="s">
        <v>21</v>
      </c>
      <c r="I152" s="42" t="s">
        <v>21</v>
      </c>
    </row>
    <row r="153" spans="1:9" ht="15.75" customHeight="1" x14ac:dyDescent="0.25">
      <c r="A153" s="30" t="str">
        <f>IF('[1]Outside Edges'!$A152&lt;&gt;"",'[1]Outside Edges'!$A152,"")</f>
        <v>D150</v>
      </c>
      <c r="B153" s="56" t="str">
        <f>IF((19.3-'[1]Outside Edges'!$C152-('[1]Compatibility Values'!$B$2+1))&gt;0,"Yes","No")</f>
        <v>Yes</v>
      </c>
      <c r="C153" s="47" t="str">
        <f>IF((19.3-'[1]Outside Edges'!$C152-('[1]Compatibility Values'!$B$3+1))&gt;0,"Yes","No")</f>
        <v>Yes</v>
      </c>
      <c r="D153" s="46" t="s">
        <v>20</v>
      </c>
      <c r="E153" s="48" t="s">
        <v>20</v>
      </c>
      <c r="F153" s="56" t="str">
        <f>IF((25.4-'[1]Outside Edges'!$C152-('[1]Compatibility Values'!$B$2+1))&gt;0,"Yes","No")</f>
        <v>Yes</v>
      </c>
      <c r="G153" s="47" t="str">
        <f>IF((25.4-'[1]Outside Edges'!$C152-('[1]Compatibility Values'!$B$3+1))&gt;0,"Yes","No")</f>
        <v>Yes</v>
      </c>
      <c r="H153" s="46" t="s">
        <v>20</v>
      </c>
      <c r="I153" s="48" t="s">
        <v>20</v>
      </c>
    </row>
    <row r="154" spans="1:9" ht="15.75" customHeight="1" x14ac:dyDescent="0.25">
      <c r="A154" s="8" t="str">
        <f>IF('[1]Outside Edges'!$A153&lt;&gt;"",'[1]Outside Edges'!$A153,"")</f>
        <v>D151</v>
      </c>
      <c r="B154" s="55" t="str">
        <f>IF((19.3-'[1]Outside Edges'!$C153-('[1]Compatibility Values'!$B$2+1))&gt;0,"Yes","No")</f>
        <v>Yes</v>
      </c>
      <c r="C154" s="41" t="str">
        <f>IF((19.3-'[1]Outside Edges'!$C153-('[1]Compatibility Values'!$B$3+1))&gt;0,"Yes","No")</f>
        <v>No</v>
      </c>
      <c r="D154" s="40" t="s">
        <v>21</v>
      </c>
      <c r="E154" s="42" t="s">
        <v>21</v>
      </c>
      <c r="F154" s="55" t="str">
        <f>IF((25.4-'[1]Outside Edges'!$C153-('[1]Compatibility Values'!$B$2+1))&gt;0,"Yes","No")</f>
        <v>Yes</v>
      </c>
      <c r="G154" s="41" t="str">
        <f>IF((25.4-'[1]Outside Edges'!$C153-('[1]Compatibility Values'!$B$3+1))&gt;0,"Yes","No")</f>
        <v>Yes</v>
      </c>
      <c r="H154" s="40" t="s">
        <v>21</v>
      </c>
      <c r="I154" s="42" t="s">
        <v>21</v>
      </c>
    </row>
    <row r="155" spans="1:9" ht="15.75" customHeight="1" x14ac:dyDescent="0.25">
      <c r="A155" s="30" t="str">
        <f>IF('[1]Outside Edges'!$A154&lt;&gt;"",'[1]Outside Edges'!$A154,"")</f>
        <v>D152</v>
      </c>
      <c r="B155" s="56" t="str">
        <f>IF((19.3-'[1]Outside Edges'!$C154-('[1]Compatibility Values'!$B$2+1))&gt;0,"Yes","No")</f>
        <v>No</v>
      </c>
      <c r="C155" s="47" t="str">
        <f>IF((19.3-'[1]Outside Edges'!$C154-('[1]Compatibility Values'!$B$3+1))&gt;0,"Yes","No")</f>
        <v>No</v>
      </c>
      <c r="D155" s="46" t="s">
        <v>20</v>
      </c>
      <c r="E155" s="48" t="s">
        <v>20</v>
      </c>
      <c r="F155" s="56" t="str">
        <f>IF((25.4-'[1]Outside Edges'!$C154-('[1]Compatibility Values'!$B$2+1))&gt;0,"Yes","No")</f>
        <v>Yes</v>
      </c>
      <c r="G155" s="47" t="str">
        <f>IF((25.4-'[1]Outside Edges'!$C154-('[1]Compatibility Values'!$B$3+1))&gt;0,"Yes","No")</f>
        <v>Yes</v>
      </c>
      <c r="H155" s="46" t="s">
        <v>20</v>
      </c>
      <c r="I155" s="48" t="s">
        <v>20</v>
      </c>
    </row>
    <row r="156" spans="1:9" ht="15.75" customHeight="1" x14ac:dyDescent="0.25">
      <c r="A156" s="8" t="str">
        <f>IF('[1]Outside Edges'!$A155&lt;&gt;"",'[1]Outside Edges'!$A155,"")</f>
        <v>D153</v>
      </c>
      <c r="B156" s="55" t="str">
        <f>IF((19.3-'[1]Outside Edges'!$C155-('[1]Compatibility Values'!$B$2+1))&gt;0,"Yes","No")</f>
        <v>No</v>
      </c>
      <c r="C156" s="41" t="str">
        <f>IF((19.3-'[1]Outside Edges'!$C155-('[1]Compatibility Values'!$B$3+1))&gt;0,"Yes","No")</f>
        <v>No</v>
      </c>
      <c r="D156" s="40" t="s">
        <v>20</v>
      </c>
      <c r="E156" s="42" t="s">
        <v>20</v>
      </c>
      <c r="F156" s="55" t="str">
        <f>IF((25.4-'[1]Outside Edges'!$C155-('[1]Compatibility Values'!$B$2+1))&gt;0,"Yes","No")</f>
        <v>No</v>
      </c>
      <c r="G156" s="41" t="str">
        <f>IF((25.4-'[1]Outside Edges'!$C155-('[1]Compatibility Values'!$B$3+1))&gt;0,"Yes","No")</f>
        <v>No</v>
      </c>
      <c r="H156" s="40" t="s">
        <v>20</v>
      </c>
      <c r="I156" s="42" t="s">
        <v>20</v>
      </c>
    </row>
    <row r="157" spans="1:9" ht="15.75" customHeight="1" x14ac:dyDescent="0.25">
      <c r="A157" s="30" t="str">
        <f>IF('[1]Outside Edges'!$A156&lt;&gt;"",'[1]Outside Edges'!$A156,"")</f>
        <v>D154</v>
      </c>
      <c r="B157" s="56" t="str">
        <f>IF((19.3-'[1]Outside Edges'!$C156-('[1]Compatibility Values'!$B$2+1))&gt;0,"Yes","No")</f>
        <v>Yes</v>
      </c>
      <c r="C157" s="47" t="str">
        <f>IF((19.3-'[1]Outside Edges'!$C156-('[1]Compatibility Values'!$B$3+1))&gt;0,"Yes","No")</f>
        <v>Yes</v>
      </c>
      <c r="D157" s="46" t="s">
        <v>21</v>
      </c>
      <c r="E157" s="48" t="s">
        <v>21</v>
      </c>
      <c r="F157" s="56" t="str">
        <f>IF((25.4-'[1]Outside Edges'!$C156-('[1]Compatibility Values'!$B$2+1))&gt;0,"Yes","No")</f>
        <v>Yes</v>
      </c>
      <c r="G157" s="47" t="str">
        <f>IF((25.4-'[1]Outside Edges'!$C156-('[1]Compatibility Values'!$B$3+1))&gt;0,"Yes","No")</f>
        <v>Yes</v>
      </c>
      <c r="H157" s="46" t="s">
        <v>21</v>
      </c>
      <c r="I157" s="48" t="s">
        <v>21</v>
      </c>
    </row>
    <row r="158" spans="1:9" ht="15.75" customHeight="1" x14ac:dyDescent="0.25">
      <c r="A158" s="8" t="str">
        <f>IF('[1]Outside Edges'!$A157&lt;&gt;"",'[1]Outside Edges'!$A157,"")</f>
        <v>D155</v>
      </c>
      <c r="B158" s="55" t="str">
        <f>IF((19.3-'[1]Outside Edges'!$C157-('[1]Compatibility Values'!$B$2+1))&gt;0,"Yes","No")</f>
        <v>Yes</v>
      </c>
      <c r="C158" s="41" t="str">
        <f>IF((19.3-'[1]Outside Edges'!$C157-('[1]Compatibility Values'!$B$3+1))&gt;0,"Yes","No")</f>
        <v>Yes</v>
      </c>
      <c r="D158" s="40" t="s">
        <v>20</v>
      </c>
      <c r="E158" s="42" t="s">
        <v>20</v>
      </c>
      <c r="F158" s="55" t="str">
        <f>IF((25.4-'[1]Outside Edges'!$C157-('[1]Compatibility Values'!$B$2+1))&gt;0,"Yes","No")</f>
        <v>Yes</v>
      </c>
      <c r="G158" s="41" t="str">
        <f>IF((25.4-'[1]Outside Edges'!$C157-('[1]Compatibility Values'!$B$3+1))&gt;0,"Yes","No")</f>
        <v>Yes</v>
      </c>
      <c r="H158" s="40" t="s">
        <v>20</v>
      </c>
      <c r="I158" s="42" t="s">
        <v>20</v>
      </c>
    </row>
    <row r="159" spans="1:9" ht="15.75" customHeight="1" x14ac:dyDescent="0.25">
      <c r="A159" s="30" t="str">
        <f>IF('[1]Outside Edges'!$A158&lt;&gt;"",'[1]Outside Edges'!$A158,"")</f>
        <v>D156</v>
      </c>
      <c r="B159" s="56" t="str">
        <f>IF((19.3-'[1]Outside Edges'!$C158-('[1]Compatibility Values'!$B$2+1))&gt;0,"Yes","No")</f>
        <v>Yes</v>
      </c>
      <c r="C159" s="47" t="str">
        <f>IF((19.3-'[1]Outside Edges'!$C158-('[1]Compatibility Values'!$B$3+1))&gt;0,"Yes","No")</f>
        <v>Yes</v>
      </c>
      <c r="D159" s="46" t="s">
        <v>21</v>
      </c>
      <c r="E159" s="48" t="s">
        <v>20</v>
      </c>
      <c r="F159" s="56" t="str">
        <f>IF((25.4-'[1]Outside Edges'!$C158-('[1]Compatibility Values'!$B$2+1))&gt;0,"Yes","No")</f>
        <v>Yes</v>
      </c>
      <c r="G159" s="47" t="str">
        <f>IF((25.4-'[1]Outside Edges'!$C158-('[1]Compatibility Values'!$B$3+1))&gt;0,"Yes","No")</f>
        <v>Yes</v>
      </c>
      <c r="H159" s="46" t="s">
        <v>21</v>
      </c>
      <c r="I159" s="48" t="s">
        <v>20</v>
      </c>
    </row>
    <row r="160" spans="1:9" ht="15.75" customHeight="1" x14ac:dyDescent="0.25">
      <c r="A160" s="8" t="str">
        <f>IF('[1]Outside Edges'!$A159&lt;&gt;"",'[1]Outside Edges'!$A159,"")</f>
        <v>D157</v>
      </c>
      <c r="B160" s="55" t="str">
        <f>IF((19.3-'[1]Outside Edges'!$C159-('[1]Compatibility Values'!$B$2+1))&gt;0,"Yes","No")</f>
        <v>Yes</v>
      </c>
      <c r="C160" s="41" t="str">
        <f>IF((19.3-'[1]Outside Edges'!$C159-('[1]Compatibility Values'!$B$3+1))&gt;0,"Yes","No")</f>
        <v>Yes</v>
      </c>
      <c r="D160" s="40" t="s">
        <v>21</v>
      </c>
      <c r="E160" s="42" t="s">
        <v>21</v>
      </c>
      <c r="F160" s="55" t="str">
        <f>IF((25.4-'[1]Outside Edges'!$C159-('[1]Compatibility Values'!$B$2+1))&gt;0,"Yes","No")</f>
        <v>Yes</v>
      </c>
      <c r="G160" s="41" t="str">
        <f>IF((25.4-'[1]Outside Edges'!$C159-('[1]Compatibility Values'!$B$3+1))&gt;0,"Yes","No")</f>
        <v>Yes</v>
      </c>
      <c r="H160" s="40" t="s">
        <v>21</v>
      </c>
      <c r="I160" s="42" t="s">
        <v>21</v>
      </c>
    </row>
    <row r="161" spans="1:9" ht="15.75" customHeight="1" x14ac:dyDescent="0.25">
      <c r="A161" s="30" t="str">
        <f>IF('[1]Outside Edges'!$A160&lt;&gt;"",'[1]Outside Edges'!$A160,"")</f>
        <v>D158</v>
      </c>
      <c r="B161" s="56" t="str">
        <f>IF((19.3-'[1]Outside Edges'!$C160-('[1]Compatibility Values'!$B$2+1))&gt;0,"Yes","No")</f>
        <v>Yes</v>
      </c>
      <c r="C161" s="47" t="str">
        <f>IF((19.3-'[1]Outside Edges'!$C160-('[1]Compatibility Values'!$B$3+1))&gt;0,"Yes","No")</f>
        <v>Yes</v>
      </c>
      <c r="D161" s="46" t="s">
        <v>21</v>
      </c>
      <c r="E161" s="48" t="s">
        <v>21</v>
      </c>
      <c r="F161" s="56" t="str">
        <f>IF((25.4-'[1]Outside Edges'!$C160-('[1]Compatibility Values'!$B$2+1))&gt;0,"Yes","No")</f>
        <v>Yes</v>
      </c>
      <c r="G161" s="47" t="str">
        <f>IF((25.4-'[1]Outside Edges'!$C160-('[1]Compatibility Values'!$B$3+1))&gt;0,"Yes","No")</f>
        <v>Yes</v>
      </c>
      <c r="H161" s="46" t="s">
        <v>21</v>
      </c>
      <c r="I161" s="48" t="s">
        <v>21</v>
      </c>
    </row>
    <row r="162" spans="1:9" ht="15.75" customHeight="1" x14ac:dyDescent="0.25">
      <c r="A162" s="8" t="str">
        <f>IF('[1]Outside Edges'!$A161&lt;&gt;"",'[1]Outside Edges'!$A161,"")</f>
        <v>D159</v>
      </c>
      <c r="B162" s="55" t="str">
        <f>IF((19.3-'[1]Outside Edges'!$C161-('[1]Compatibility Values'!$B$2+1))&gt;0,"Yes","No")</f>
        <v>Yes</v>
      </c>
      <c r="C162" s="41" t="str">
        <f>IF((19.3-'[1]Outside Edges'!$C161-('[1]Compatibility Values'!$B$3+1))&gt;0,"Yes","No")</f>
        <v>Yes</v>
      </c>
      <c r="D162" s="40" t="s">
        <v>20</v>
      </c>
      <c r="E162" s="42" t="s">
        <v>20</v>
      </c>
      <c r="F162" s="55" t="str">
        <f>IF((25.4-'[1]Outside Edges'!$C161-('[1]Compatibility Values'!$B$2+1))&gt;0,"Yes","No")</f>
        <v>Yes</v>
      </c>
      <c r="G162" s="41" t="str">
        <f>IF((25.4-'[1]Outside Edges'!$C161-('[1]Compatibility Values'!$B$3+1))&gt;0,"Yes","No")</f>
        <v>Yes</v>
      </c>
      <c r="H162" s="40" t="s">
        <v>20</v>
      </c>
      <c r="I162" s="42" t="s">
        <v>20</v>
      </c>
    </row>
    <row r="163" spans="1:9" x14ac:dyDescent="0.25">
      <c r="A163" s="30" t="str">
        <f>IF('[1]Outside Edges'!$A162&lt;&gt;"",'[1]Outside Edges'!$A162,"")</f>
        <v>D160</v>
      </c>
      <c r="B163" s="56" t="str">
        <f>IF((19.3-'[1]Outside Edges'!$C162-('[1]Compatibility Values'!$B$2+1))&gt;0,"Yes","No")</f>
        <v>Yes</v>
      </c>
      <c r="C163" s="47" t="str">
        <f>IF((19.3-'[1]Outside Edges'!$C162-('[1]Compatibility Values'!$B$3+1))&gt;0,"Yes","No")</f>
        <v>No</v>
      </c>
      <c r="D163" s="46" t="s">
        <v>20</v>
      </c>
      <c r="E163" s="48" t="s">
        <v>20</v>
      </c>
      <c r="F163" s="56" t="str">
        <f>IF((25.4-'[1]Outside Edges'!$C162-('[1]Compatibility Values'!$B$2+1))&gt;0,"Yes","No")</f>
        <v>Yes</v>
      </c>
      <c r="G163" s="47" t="str">
        <f>IF((25.4-'[1]Outside Edges'!$C162-('[1]Compatibility Values'!$B$3+1))&gt;0,"Yes","No")</f>
        <v>Yes</v>
      </c>
      <c r="H163" s="46" t="s">
        <v>20</v>
      </c>
      <c r="I163" s="48" t="s">
        <v>20</v>
      </c>
    </row>
    <row r="164" spans="1:9" x14ac:dyDescent="0.25">
      <c r="A164" s="8" t="str">
        <f>IF('[1]Outside Edges'!$A163&lt;&gt;"",'[1]Outside Edges'!$A163,"")</f>
        <v>D161</v>
      </c>
      <c r="B164" s="55" t="str">
        <f>IF((19.3-'[1]Outside Edges'!$C163-('[1]Compatibility Values'!$B$2+1))&gt;0,"Yes","No")</f>
        <v>Yes</v>
      </c>
      <c r="C164" s="41" t="str">
        <f>IF((19.3-'[1]Outside Edges'!$C163-('[1]Compatibility Values'!$B$3+1))&gt;0,"Yes","No")</f>
        <v>No</v>
      </c>
      <c r="D164" s="40" t="s">
        <v>20</v>
      </c>
      <c r="E164" s="42" t="s">
        <v>20</v>
      </c>
      <c r="F164" s="55" t="str">
        <f>IF((25.4-'[1]Outside Edges'!$C163-('[1]Compatibility Values'!$B$2+1))&gt;0,"Yes","No")</f>
        <v>Yes</v>
      </c>
      <c r="G164" s="41" t="str">
        <f>IF((25.4-'[1]Outside Edges'!$C163-('[1]Compatibility Values'!$B$3+1))&gt;0,"Yes","No")</f>
        <v>Yes</v>
      </c>
      <c r="H164" s="40" t="s">
        <v>20</v>
      </c>
      <c r="I164" s="42" t="s">
        <v>20</v>
      </c>
    </row>
    <row r="165" spans="1:9" x14ac:dyDescent="0.25">
      <c r="A165" s="30" t="str">
        <f>IF('[1]Outside Edges'!$A164&lt;&gt;"",'[1]Outside Edges'!$A164,"")</f>
        <v>D162</v>
      </c>
      <c r="B165" s="56" t="str">
        <f>IF((19.3-'[1]Outside Edges'!$C164-('[1]Compatibility Values'!$B$2+1))&gt;0,"Yes","No")</f>
        <v>Yes</v>
      </c>
      <c r="C165" s="47" t="str">
        <f>IF((19.3-'[1]Outside Edges'!$C164-('[1]Compatibility Values'!$B$3+1))&gt;0,"Yes","No")</f>
        <v>Yes</v>
      </c>
      <c r="D165" s="46" t="s">
        <v>21</v>
      </c>
      <c r="E165" s="48" t="s">
        <v>21</v>
      </c>
      <c r="F165" s="56" t="str">
        <f>IF((25.4-'[1]Outside Edges'!$C164-('[1]Compatibility Values'!$B$2+1))&gt;0,"Yes","No")</f>
        <v>Yes</v>
      </c>
      <c r="G165" s="47" t="str">
        <f>IF((25.4-'[1]Outside Edges'!$C164-('[1]Compatibility Values'!$B$3+1))&gt;0,"Yes","No")</f>
        <v>Yes</v>
      </c>
      <c r="H165" s="46" t="s">
        <v>21</v>
      </c>
      <c r="I165" s="48" t="s">
        <v>21</v>
      </c>
    </row>
    <row r="166" spans="1:9" x14ac:dyDescent="0.25">
      <c r="A166" s="8" t="str">
        <f>IF('[1]Outside Edges'!$A165&lt;&gt;"",'[1]Outside Edges'!$A165,"")</f>
        <v>D163</v>
      </c>
      <c r="B166" s="55" t="str">
        <f>IF((19.3-'[1]Outside Edges'!$C165-('[1]Compatibility Values'!$B$2+1))&gt;0,"Yes","No")</f>
        <v>Yes</v>
      </c>
      <c r="C166" s="41" t="str">
        <f>IF((19.3-'[1]Outside Edges'!$C165-('[1]Compatibility Values'!$B$3+1))&gt;0,"Yes","No")</f>
        <v>Yes</v>
      </c>
      <c r="D166" s="40" t="s">
        <v>21</v>
      </c>
      <c r="E166" s="42" t="s">
        <v>21</v>
      </c>
      <c r="F166" s="55" t="str">
        <f>IF((25.4-'[1]Outside Edges'!$C165-('[1]Compatibility Values'!$B$2+1))&gt;0,"Yes","No")</f>
        <v>Yes</v>
      </c>
      <c r="G166" s="41" t="str">
        <f>IF((25.4-'[1]Outside Edges'!$C165-('[1]Compatibility Values'!$B$3+1))&gt;0,"Yes","No")</f>
        <v>Yes</v>
      </c>
      <c r="H166" s="40" t="s">
        <v>21</v>
      </c>
      <c r="I166" s="42" t="s">
        <v>21</v>
      </c>
    </row>
    <row r="167" spans="1:9" x14ac:dyDescent="0.25">
      <c r="A167" s="30" t="str">
        <f>IF('[1]Outside Edges'!$A166&lt;&gt;"",'[1]Outside Edges'!$A166,"")</f>
        <v>D164</v>
      </c>
      <c r="B167" s="56" t="str">
        <f>IF((19.3-'[1]Outside Edges'!$C166-('[1]Compatibility Values'!$B$2+1))&gt;0,"Yes","No")</f>
        <v>Yes</v>
      </c>
      <c r="C167" s="47" t="str">
        <f>IF((19.3-'[1]Outside Edges'!$C166-('[1]Compatibility Values'!$B$3+1))&gt;0,"Yes","No")</f>
        <v>Yes</v>
      </c>
      <c r="D167" s="46" t="s">
        <v>21</v>
      </c>
      <c r="E167" s="48" t="s">
        <v>21</v>
      </c>
      <c r="F167" s="56" t="str">
        <f>IF((25.4-'[1]Outside Edges'!$C166-('[1]Compatibility Values'!$B$2+1))&gt;0,"Yes","No")</f>
        <v>Yes</v>
      </c>
      <c r="G167" s="47" t="str">
        <f>IF((25.4-'[1]Outside Edges'!$C166-('[1]Compatibility Values'!$B$3+1))&gt;0,"Yes","No")</f>
        <v>Yes</v>
      </c>
      <c r="H167" s="46" t="s">
        <v>21</v>
      </c>
      <c r="I167" s="48" t="s">
        <v>21</v>
      </c>
    </row>
    <row r="168" spans="1:9" x14ac:dyDescent="0.25">
      <c r="A168" s="8" t="str">
        <f>IF('[1]Outside Edges'!$A167&lt;&gt;"",'[1]Outside Edges'!$A167,"")</f>
        <v>D165</v>
      </c>
      <c r="B168" s="55" t="str">
        <f>IF((19.3-'[1]Outside Edges'!$C167-('[1]Compatibility Values'!$B$2+1))&gt;0,"Yes","No")</f>
        <v>Yes</v>
      </c>
      <c r="C168" s="41" t="str">
        <f>IF((19.3-'[1]Outside Edges'!$C167-('[1]Compatibility Values'!$B$3+1))&gt;0,"Yes","No")</f>
        <v>Yes</v>
      </c>
      <c r="D168" s="40" t="s">
        <v>20</v>
      </c>
      <c r="E168" s="42" t="s">
        <v>20</v>
      </c>
      <c r="F168" s="55" t="str">
        <f>IF((25.4-'[1]Outside Edges'!$C167-('[1]Compatibility Values'!$B$2+1))&gt;0,"Yes","No")</f>
        <v>Yes</v>
      </c>
      <c r="G168" s="41" t="str">
        <f>IF((25.4-'[1]Outside Edges'!$C167-('[1]Compatibility Values'!$B$3+1))&gt;0,"Yes","No")</f>
        <v>Yes</v>
      </c>
      <c r="H168" s="40" t="s">
        <v>20</v>
      </c>
      <c r="I168" s="42" t="s">
        <v>20</v>
      </c>
    </row>
    <row r="169" spans="1:9" x14ac:dyDescent="0.25">
      <c r="A169" s="30" t="str">
        <f>IF('[1]Outside Edges'!$A168&lt;&gt;"",'[1]Outside Edges'!$A168,"")</f>
        <v>D166</v>
      </c>
      <c r="B169" s="56" t="str">
        <f>IF((19.3-'[1]Outside Edges'!$C168-('[1]Compatibility Values'!$B$2+1))&gt;0,"Yes","No")</f>
        <v>No</v>
      </c>
      <c r="C169" s="47" t="str">
        <f>IF((19.3-'[1]Outside Edges'!$C168-('[1]Compatibility Values'!$B$3+1))&gt;0,"Yes","No")</f>
        <v>No</v>
      </c>
      <c r="D169" s="46" t="s">
        <v>21</v>
      </c>
      <c r="E169" s="48" t="s">
        <v>21</v>
      </c>
      <c r="F169" s="56" t="str">
        <f>IF((25.4-'[1]Outside Edges'!$C168-('[1]Compatibility Values'!$B$2+1))&gt;0,"Yes","No")</f>
        <v>No</v>
      </c>
      <c r="G169" s="47" t="str">
        <f>IF((25.4-'[1]Outside Edges'!$C168-('[1]Compatibility Values'!$B$3+1))&gt;0,"Yes","No")</f>
        <v>No</v>
      </c>
      <c r="H169" s="46" t="s">
        <v>21</v>
      </c>
      <c r="I169" s="48" t="s">
        <v>21</v>
      </c>
    </row>
    <row r="170" spans="1:9" x14ac:dyDescent="0.25">
      <c r="A170" s="167" t="str">
        <f>IF('[1]Outside Edges'!$A169&lt;&gt;"",'[1]Outside Edges'!$A169,"")</f>
        <v>D167</v>
      </c>
      <c r="B170" s="170" t="str">
        <f>IF((19.3-'[1]Outside Edges'!$C169-('[1]Compatibility Values'!$B$2+1))&gt;0,"Yes","No")</f>
        <v>Yes</v>
      </c>
      <c r="C170" s="171" t="str">
        <f>IF((19.3-'[1]Outside Edges'!$C169-('[1]Compatibility Values'!$B$3+1))&gt;0,"Yes","No")</f>
        <v>No</v>
      </c>
      <c r="D170" s="172" t="s">
        <v>21</v>
      </c>
      <c r="E170" s="173" t="s">
        <v>21</v>
      </c>
      <c r="F170" s="170" t="str">
        <f>IF((25.4-'[1]Outside Edges'!$C169-('[1]Compatibility Values'!$B$2+1))&gt;0,"Yes","No")</f>
        <v>Yes</v>
      </c>
      <c r="G170" s="171" t="str">
        <f>IF((25.4-'[1]Outside Edges'!$C169-('[1]Compatibility Values'!$B$3+1))&gt;0,"Yes","No")</f>
        <v>Yes</v>
      </c>
      <c r="H170" s="172" t="s">
        <v>21</v>
      </c>
      <c r="I170" s="173" t="s">
        <v>21</v>
      </c>
    </row>
    <row r="171" spans="1:9" x14ac:dyDescent="0.25">
      <c r="A171" s="30" t="str">
        <f>IF('[1]Outside Edges'!$A170&lt;&gt;"",'[1]Outside Edges'!$A170,"")</f>
        <v>D168</v>
      </c>
      <c r="B171" s="56" t="str">
        <f>IF((19.3-'[1]Outside Edges'!$C170-('[1]Compatibility Values'!$B$2+1))&gt;0,"Yes","No")</f>
        <v>Yes</v>
      </c>
      <c r="C171" s="47" t="str">
        <f>IF((19.3-'[1]Outside Edges'!$C170-('[1]Compatibility Values'!$B$3+1))&gt;0,"Yes","No")</f>
        <v>Yes</v>
      </c>
      <c r="D171" s="46" t="s">
        <v>21</v>
      </c>
      <c r="E171" s="48" t="s">
        <v>21</v>
      </c>
      <c r="F171" s="56" t="str">
        <f>IF((25.4-'[1]Outside Edges'!$C170-('[1]Compatibility Values'!$B$2+1))&gt;0,"Yes","No")</f>
        <v>Yes</v>
      </c>
      <c r="G171" s="47" t="str">
        <f>IF((25.4-'[1]Outside Edges'!$C170-('[1]Compatibility Values'!$B$3+1))&gt;0,"Yes","No")</f>
        <v>Yes</v>
      </c>
      <c r="H171" s="46" t="s">
        <v>21</v>
      </c>
      <c r="I171" s="48" t="s">
        <v>21</v>
      </c>
    </row>
    <row r="172" spans="1:9" x14ac:dyDescent="0.25">
      <c r="A172" s="167" t="str">
        <f>IF('[1]Outside Edges'!$A171&lt;&gt;"",'[1]Outside Edges'!$A171,"")</f>
        <v>D169</v>
      </c>
      <c r="B172" s="170" t="str">
        <f>IF((19.3-'[1]Outside Edges'!$C171-('[1]Compatibility Values'!$B$2+1))&gt;0,"Yes","No")</f>
        <v>Yes</v>
      </c>
      <c r="C172" s="171" t="str">
        <f>IF((19.3-'[1]Outside Edges'!$C171-('[1]Compatibility Values'!$B$3+1))&gt;0,"Yes","No")</f>
        <v>Yes</v>
      </c>
      <c r="D172" s="172" t="s">
        <v>21</v>
      </c>
      <c r="E172" s="173" t="s">
        <v>21</v>
      </c>
      <c r="F172" s="170" t="str">
        <f>IF((25.4-'[1]Outside Edges'!$C171-('[1]Compatibility Values'!$B$2+1))&gt;0,"Yes","No")</f>
        <v>Yes</v>
      </c>
      <c r="G172" s="171" t="str">
        <f>IF((25.4-'[1]Outside Edges'!$C171-('[1]Compatibility Values'!$B$3+1))&gt;0,"Yes","No")</f>
        <v>Yes</v>
      </c>
      <c r="H172" s="172" t="s">
        <v>21</v>
      </c>
      <c r="I172" s="173" t="s">
        <v>21</v>
      </c>
    </row>
    <row r="173" spans="1:9" x14ac:dyDescent="0.25">
      <c r="A173" s="30" t="str">
        <f>IF('[1]Outside Edges'!$A172&lt;&gt;"",'[1]Outside Edges'!$A172,"")</f>
        <v>D170</v>
      </c>
      <c r="B173" s="56" t="str">
        <f>IF((19.3-'[1]Outside Edges'!$C172-('[1]Compatibility Values'!$B$2+1))&gt;0,"Yes","No")</f>
        <v>Yes</v>
      </c>
      <c r="C173" s="47" t="str">
        <f>IF((19.3-'[1]Outside Edges'!$C172-('[1]Compatibility Values'!$B$3+1))&gt;0,"Yes","No")</f>
        <v>Yes</v>
      </c>
      <c r="D173" s="46" t="s">
        <v>21</v>
      </c>
      <c r="E173" s="48" t="s">
        <v>21</v>
      </c>
      <c r="F173" s="56" t="str">
        <f>IF((25.4-'[1]Outside Edges'!$C172-('[1]Compatibility Values'!$B$2+1))&gt;0,"Yes","No")</f>
        <v>Yes</v>
      </c>
      <c r="G173" s="47" t="str">
        <f>IF((25.4-'[1]Outside Edges'!$C172-('[1]Compatibility Values'!$B$3+1))&gt;0,"Yes","No")</f>
        <v>Yes</v>
      </c>
      <c r="H173" s="46" t="s">
        <v>21</v>
      </c>
      <c r="I173" s="48" t="s">
        <v>21</v>
      </c>
    </row>
    <row r="174" spans="1:9" x14ac:dyDescent="0.25">
      <c r="A174" s="167" t="str">
        <f>IF('[1]Outside Edges'!$A173&lt;&gt;"",'[1]Outside Edges'!$A173,"")</f>
        <v>D171</v>
      </c>
      <c r="B174" s="170" t="str">
        <f>IF((19.3-'[1]Outside Edges'!$C173-('[1]Compatibility Values'!$B$2+1))&gt;0,"Yes","No")</f>
        <v>Yes</v>
      </c>
      <c r="C174" s="171" t="str">
        <f>IF((19.3-'[1]Outside Edges'!$C173-('[1]Compatibility Values'!$B$3+1))&gt;0,"Yes","No")</f>
        <v>Yes</v>
      </c>
      <c r="D174" s="172" t="s">
        <v>21</v>
      </c>
      <c r="E174" s="173" t="s">
        <v>21</v>
      </c>
      <c r="F174" s="170" t="str">
        <f>IF((25.4-'[1]Outside Edges'!$C173-('[1]Compatibility Values'!$B$2+1))&gt;0,"Yes","No")</f>
        <v>Yes</v>
      </c>
      <c r="G174" s="171" t="str">
        <f>IF((25.4-'[1]Outside Edges'!$C173-('[1]Compatibility Values'!$B$3+1))&gt;0,"Yes","No")</f>
        <v>Yes</v>
      </c>
      <c r="H174" s="172" t="s">
        <v>21</v>
      </c>
      <c r="I174" s="173" t="s">
        <v>21</v>
      </c>
    </row>
    <row r="175" spans="1:9" x14ac:dyDescent="0.25">
      <c r="A175" s="30" t="str">
        <f>IF('[1]Outside Edges'!$A174&lt;&gt;"",'[1]Outside Edges'!$A174,"")</f>
        <v>D172</v>
      </c>
      <c r="B175" s="56" t="str">
        <f>IF((19.3-'[1]Outside Edges'!$C174-('[1]Compatibility Values'!$B$2+1))&gt;0,"Yes","No")</f>
        <v>No</v>
      </c>
      <c r="C175" s="47" t="str">
        <f>IF((19.3-'[1]Outside Edges'!$C174-('[1]Compatibility Values'!$B$3+1))&gt;0,"Yes","No")</f>
        <v>No</v>
      </c>
      <c r="D175" s="46" t="s">
        <v>21</v>
      </c>
      <c r="E175" s="48" t="s">
        <v>21</v>
      </c>
      <c r="F175" s="56" t="str">
        <f>IF((25.4-'[1]Outside Edges'!$C174-('[1]Compatibility Values'!$B$2+1))&gt;0,"Yes","No")</f>
        <v>No</v>
      </c>
      <c r="G175" s="47" t="str">
        <f>IF((25.4-'[1]Outside Edges'!$C174-('[1]Compatibility Values'!$B$3+1))&gt;0,"Yes","No")</f>
        <v>No</v>
      </c>
      <c r="H175" s="46" t="s">
        <v>21</v>
      </c>
      <c r="I175" s="48" t="s">
        <v>21</v>
      </c>
    </row>
    <row r="176" spans="1:9" x14ac:dyDescent="0.25">
      <c r="A176" s="8" t="str">
        <f>IF('[1]Outside Edges'!$A175&lt;&gt;"",'[1]Outside Edges'!$A175,"")</f>
        <v>D173</v>
      </c>
      <c r="B176" s="206" t="str">
        <f>IF((19.3-'[1]Outside Edges'!$C175-('[1]Compatibility Values'!$B$2+1))&gt;0,"Yes","No")</f>
        <v>Yes</v>
      </c>
      <c r="C176" s="207" t="str">
        <f>IF((19.3-'[1]Outside Edges'!$C175-('[1]Compatibility Values'!$B$3+1))&gt;0,"Yes","No")</f>
        <v>Yes</v>
      </c>
      <c r="D176" s="208" t="s">
        <v>20</v>
      </c>
      <c r="E176" s="205" t="s">
        <v>20</v>
      </c>
      <c r="F176" s="206" t="str">
        <f>IF((25.4-'[1]Outside Edges'!$C175-('[1]Compatibility Values'!$B$2+1))&gt;0,"Yes","No")</f>
        <v>Yes</v>
      </c>
      <c r="G176" s="207" t="str">
        <f>IF((25.4-'[1]Outside Edges'!$C175-('[1]Compatibility Values'!$B$3+1))&gt;0,"Yes","No")</f>
        <v>Yes</v>
      </c>
      <c r="H176" s="208" t="s">
        <v>20</v>
      </c>
      <c r="I176" s="205" t="s">
        <v>20</v>
      </c>
    </row>
    <row r="177" spans="1:9" x14ac:dyDescent="0.25">
      <c r="A177" s="30" t="str">
        <f>IF('[1]Outside Edges'!$A176&lt;&gt;"",'[1]Outside Edges'!$A176,"")</f>
        <v>D174</v>
      </c>
      <c r="B177" s="56" t="str">
        <f>IF((19.3-'[1]Outside Edges'!$C176-('[1]Compatibility Values'!$B$2+1))&gt;0,"Yes","No")</f>
        <v>Yes</v>
      </c>
      <c r="C177" s="47" t="str">
        <f>IF((19.3-'[1]Outside Edges'!$C176-('[1]Compatibility Values'!$B$3+1))&gt;0,"Yes","No")</f>
        <v>Yes</v>
      </c>
      <c r="D177" s="46" t="s">
        <v>21</v>
      </c>
      <c r="E177" s="48" t="s">
        <v>21</v>
      </c>
      <c r="F177" s="56" t="str">
        <f>IF((25.4-'[1]Outside Edges'!$C176-('[1]Compatibility Values'!$B$2+1))&gt;0,"Yes","No")</f>
        <v>Yes</v>
      </c>
      <c r="G177" s="47" t="str">
        <f>IF((25.4-'[1]Outside Edges'!$C176-('[1]Compatibility Values'!$B$3+1))&gt;0,"Yes","No")</f>
        <v>Yes</v>
      </c>
      <c r="H177" s="46" t="s">
        <v>21</v>
      </c>
      <c r="I177" s="48" t="s">
        <v>21</v>
      </c>
    </row>
    <row r="178" spans="1:9" x14ac:dyDescent="0.25">
      <c r="A178" s="8" t="str">
        <f>IF('[1]Outside Edges'!$A177&lt;&gt;"",'[1]Outside Edges'!$A177,"")</f>
        <v>D175</v>
      </c>
      <c r="B178" s="206" t="str">
        <f>IF((19.3-'[1]Outside Edges'!$C177-('[1]Compatibility Values'!$B$2+1))&gt;0,"Yes","No")</f>
        <v>Yes</v>
      </c>
      <c r="C178" s="207" t="str">
        <f>IF((19.3-'[1]Outside Edges'!$C177-('[1]Compatibility Values'!$B$3+1))&gt;0,"Yes","No")</f>
        <v>No</v>
      </c>
      <c r="D178" s="208" t="s">
        <v>21</v>
      </c>
      <c r="E178" s="205" t="s">
        <v>21</v>
      </c>
      <c r="F178" s="206" t="str">
        <f>IF((25.4-'[1]Outside Edges'!$C177-('[1]Compatibility Values'!$B$2+1))&gt;0,"Yes","No")</f>
        <v>Yes</v>
      </c>
      <c r="G178" s="207" t="str">
        <f>IF((25.4-'[1]Outside Edges'!$C177-('[1]Compatibility Values'!$B$3+1))&gt;0,"Yes","No")</f>
        <v>Yes</v>
      </c>
      <c r="H178" s="208" t="s">
        <v>21</v>
      </c>
      <c r="I178" s="205" t="s">
        <v>21</v>
      </c>
    </row>
    <row r="179" spans="1:9" x14ac:dyDescent="0.25">
      <c r="A179" s="30" t="str">
        <f>IF('[1]Outside Edges'!$A178&lt;&gt;"",'[1]Outside Edges'!$A178,"")</f>
        <v>D176</v>
      </c>
      <c r="B179" s="56" t="str">
        <f>IF((19.3-'[1]Outside Edges'!$C178-('[1]Compatibility Values'!$B$2+1))&gt;0,"Yes","No")</f>
        <v>Yes</v>
      </c>
      <c r="C179" s="47" t="str">
        <f>IF((19.3-'[1]Outside Edges'!$C178-('[1]Compatibility Values'!$B$3+1))&gt;0,"Yes","No")</f>
        <v>No</v>
      </c>
      <c r="D179" s="46" t="s">
        <v>21</v>
      </c>
      <c r="E179" s="48" t="s">
        <v>21</v>
      </c>
      <c r="F179" s="56" t="str">
        <f>IF((25.4-'[1]Outside Edges'!$C178-('[1]Compatibility Values'!$B$2+1))&gt;0,"Yes","No")</f>
        <v>Yes</v>
      </c>
      <c r="G179" s="47" t="str">
        <f>IF((25.4-'[1]Outside Edges'!$C178-('[1]Compatibility Values'!$B$3+1))&gt;0,"Yes","No")</f>
        <v>Yes</v>
      </c>
      <c r="H179" s="46" t="s">
        <v>21</v>
      </c>
      <c r="I179" s="48" t="s">
        <v>21</v>
      </c>
    </row>
    <row r="180" spans="1:9" x14ac:dyDescent="0.25">
      <c r="A180" s="8" t="str">
        <f>IF('[1]Outside Edges'!$A179&lt;&gt;"",'[1]Outside Edges'!$A179,"")</f>
        <v>D177</v>
      </c>
      <c r="B180" s="206" t="str">
        <f>IF((19.3-'[1]Outside Edges'!$C179-('[1]Compatibility Values'!$B$2+1))&gt;0,"Yes","No")</f>
        <v>Yes</v>
      </c>
      <c r="C180" s="207" t="str">
        <f>IF((19.3-'[1]Outside Edges'!$C179-('[1]Compatibility Values'!$B$3+1))&gt;0,"Yes","No")</f>
        <v>Yes</v>
      </c>
      <c r="D180" s="208" t="s">
        <v>20</v>
      </c>
      <c r="E180" s="205" t="s">
        <v>20</v>
      </c>
      <c r="F180" s="206" t="str">
        <f>IF((25.4-'[1]Outside Edges'!$C179-('[1]Compatibility Values'!$B$2+1))&gt;0,"Yes","No")</f>
        <v>Yes</v>
      </c>
      <c r="G180" s="207" t="str">
        <f>IF((25.4-'[1]Outside Edges'!$C179-('[1]Compatibility Values'!$B$3+1))&gt;0,"Yes","No")</f>
        <v>Yes</v>
      </c>
      <c r="H180" s="208" t="s">
        <v>20</v>
      </c>
      <c r="I180" s="205" t="s">
        <v>20</v>
      </c>
    </row>
    <row r="181" spans="1:9" x14ac:dyDescent="0.25">
      <c r="A181" s="30" t="str">
        <f>IF('[1]Outside Edges'!$A180&lt;&gt;"",'[1]Outside Edges'!$A180,"")</f>
        <v>D178</v>
      </c>
      <c r="B181" s="56" t="str">
        <f>IF((19.3-'[1]Outside Edges'!$C180-('[1]Compatibility Values'!$B$2+1))&gt;0,"Yes","No")</f>
        <v>Yes</v>
      </c>
      <c r="C181" s="47" t="str">
        <f>IF((19.3-'[1]Outside Edges'!$C180-('[1]Compatibility Values'!$B$3+1))&gt;0,"Yes","No")</f>
        <v>Yes</v>
      </c>
      <c r="D181" s="46" t="s">
        <v>21</v>
      </c>
      <c r="E181" s="48" t="s">
        <v>21</v>
      </c>
      <c r="F181" s="56" t="str">
        <f>IF((25.4-'[1]Outside Edges'!$C180-('[1]Compatibility Values'!$B$2+1))&gt;0,"Yes","No")</f>
        <v>Yes</v>
      </c>
      <c r="G181" s="47" t="str">
        <f>IF((25.4-'[1]Outside Edges'!$C180-('[1]Compatibility Values'!$B$3+1))&gt;0,"Yes","No")</f>
        <v>Yes</v>
      </c>
      <c r="H181" s="46" t="s">
        <v>21</v>
      </c>
      <c r="I181" s="48" t="s">
        <v>21</v>
      </c>
    </row>
    <row r="182" spans="1:9" x14ac:dyDescent="0.25">
      <c r="A182" s="8" t="str">
        <f>IF('[1]Outside Edges'!$A181&lt;&gt;"",'[1]Outside Edges'!$A181,"")</f>
        <v>D179</v>
      </c>
      <c r="B182" s="206" t="str">
        <f>IF((19.3-'[1]Outside Edges'!$C181-('[1]Compatibility Values'!$B$2+1))&gt;0,"Yes","No")</f>
        <v>Yes</v>
      </c>
      <c r="C182" s="207" t="str">
        <f>IF((19.3-'[1]Outside Edges'!$C181-('[1]Compatibility Values'!$B$3+1))&gt;0,"Yes","No")</f>
        <v>Yes</v>
      </c>
      <c r="D182" s="208" t="s">
        <v>20</v>
      </c>
      <c r="E182" s="205" t="s">
        <v>20</v>
      </c>
      <c r="F182" s="206" t="str">
        <f>IF((25.4-'[1]Outside Edges'!$C181-('[1]Compatibility Values'!$B$2+1))&gt;0,"Yes","No")</f>
        <v>Yes</v>
      </c>
      <c r="G182" s="207" t="str">
        <f>IF((25.4-'[1]Outside Edges'!$C181-('[1]Compatibility Values'!$B$3+1))&gt;0,"Yes","No")</f>
        <v>Yes</v>
      </c>
      <c r="H182" s="208" t="s">
        <v>20</v>
      </c>
      <c r="I182" s="205" t="s">
        <v>20</v>
      </c>
    </row>
    <row r="183" spans="1:9" x14ac:dyDescent="0.25">
      <c r="A183" s="30" t="str">
        <f>IF('[1]Outside Edges'!$A182&lt;&gt;"",'[1]Outside Edges'!$A182,"")</f>
        <v>D180</v>
      </c>
      <c r="B183" s="56" t="str">
        <f>IF((19.3-'[1]Outside Edges'!$C182-('[1]Compatibility Values'!$B$2+1))&gt;0,"Yes","No")</f>
        <v>No</v>
      </c>
      <c r="C183" s="47" t="str">
        <f>IF((19.3-'[1]Outside Edges'!$C182-('[1]Compatibility Values'!$B$3+1))&gt;0,"Yes","No")</f>
        <v>No</v>
      </c>
      <c r="D183" s="46" t="s">
        <v>20</v>
      </c>
      <c r="E183" s="48" t="s">
        <v>21</v>
      </c>
      <c r="F183" s="56" t="str">
        <f>IF((25.4-'[1]Outside Edges'!$C182-('[1]Compatibility Values'!$B$2+1))&gt;0,"Yes","No")</f>
        <v>No</v>
      </c>
      <c r="G183" s="47" t="str">
        <f>IF((25.4-'[1]Outside Edges'!$C182-('[1]Compatibility Values'!$B$3+1))&gt;0,"Yes","No")</f>
        <v>No</v>
      </c>
      <c r="H183" s="46" t="s">
        <v>20</v>
      </c>
      <c r="I183" s="48" t="s">
        <v>21</v>
      </c>
    </row>
    <row r="184" spans="1:9" x14ac:dyDescent="0.25">
      <c r="A184" s="8" t="str">
        <f>IF('[1]Outside Edges'!$A183&lt;&gt;"",'[1]Outside Edges'!$A183,"")</f>
        <v>D181</v>
      </c>
      <c r="B184" s="206" t="str">
        <f>IF((19.3-'[1]Outside Edges'!$C183-('[1]Compatibility Values'!$B$2+1))&gt;0,"Yes","No")</f>
        <v>No</v>
      </c>
      <c r="C184" s="207" t="str">
        <f>IF((19.3-'[1]Outside Edges'!$C183-('[1]Compatibility Values'!$B$3+1))&gt;0,"Yes","No")</f>
        <v>No</v>
      </c>
      <c r="D184" s="208" t="s">
        <v>20</v>
      </c>
      <c r="E184" s="205" t="s">
        <v>20</v>
      </c>
      <c r="F184" s="206" t="str">
        <f>IF((25.4-'[1]Outside Edges'!$C183-('[1]Compatibility Values'!$B$2+1))&gt;0,"Yes","No")</f>
        <v>Yes</v>
      </c>
      <c r="G184" s="207" t="str">
        <f>IF((25.4-'[1]Outside Edges'!$C183-('[1]Compatibility Values'!$B$3+1))&gt;0,"Yes","No")</f>
        <v>Yes</v>
      </c>
      <c r="H184" s="208" t="s">
        <v>20</v>
      </c>
      <c r="I184" s="205" t="s">
        <v>20</v>
      </c>
    </row>
    <row r="185" spans="1:9" x14ac:dyDescent="0.25">
      <c r="A185" s="30" t="str">
        <f>IF('[1]Outside Edges'!$A184&lt;&gt;"",'[1]Outside Edges'!$A184,"")</f>
        <v>D182</v>
      </c>
      <c r="B185" s="56" t="str">
        <f>IF((19.3-'[1]Outside Edges'!$C184-('[1]Compatibility Values'!$B$2+1))&gt;0,"Yes","No")</f>
        <v>Yes</v>
      </c>
      <c r="C185" s="47" t="str">
        <f>IF((19.3-'[1]Outside Edges'!$C184-('[1]Compatibility Values'!$B$3+1))&gt;0,"Yes","No")</f>
        <v>Yes</v>
      </c>
      <c r="D185" s="46" t="s">
        <v>20</v>
      </c>
      <c r="E185" s="48" t="s">
        <v>20</v>
      </c>
      <c r="F185" s="56" t="str">
        <f>IF((25.4-'[1]Outside Edges'!$C184-('[1]Compatibility Values'!$B$2+1))&gt;0,"Yes","No")</f>
        <v>Yes</v>
      </c>
      <c r="G185" s="47" t="str">
        <f>IF((25.4-'[1]Outside Edges'!$C184-('[1]Compatibility Values'!$B$3+1))&gt;0,"Yes","No")</f>
        <v>Yes</v>
      </c>
      <c r="H185" s="46" t="s">
        <v>20</v>
      </c>
      <c r="I185" s="48" t="s">
        <v>20</v>
      </c>
    </row>
    <row r="186" spans="1:9" x14ac:dyDescent="0.25">
      <c r="A186" s="8" t="str">
        <f>IF('[1]Outside Edges'!$A185&lt;&gt;"",'[1]Outside Edges'!$A185,"")</f>
        <v>D183</v>
      </c>
      <c r="B186" s="206" t="str">
        <f>IF((19.3-'[1]Outside Edges'!$C185-('[1]Compatibility Values'!$B$2+1))&gt;0,"Yes","No")</f>
        <v>Yes</v>
      </c>
      <c r="C186" s="207" t="str">
        <f>IF((19.3-'[1]Outside Edges'!$C185-('[1]Compatibility Values'!$B$3+1))&gt;0,"Yes","No")</f>
        <v>Yes</v>
      </c>
      <c r="D186" s="208" t="s">
        <v>20</v>
      </c>
      <c r="E186" s="205" t="s">
        <v>20</v>
      </c>
      <c r="F186" s="206" t="str">
        <f>IF((25.4-'[1]Outside Edges'!$C185-('[1]Compatibility Values'!$B$2+1))&gt;0,"Yes","No")</f>
        <v>Yes</v>
      </c>
      <c r="G186" s="207" t="str">
        <f>IF((25.4-'[1]Outside Edges'!$C185-('[1]Compatibility Values'!$B$3+1))&gt;0,"Yes","No")</f>
        <v>Yes</v>
      </c>
      <c r="H186" s="208" t="s">
        <v>20</v>
      </c>
      <c r="I186" s="205" t="s">
        <v>20</v>
      </c>
    </row>
    <row r="187" spans="1:9" x14ac:dyDescent="0.25">
      <c r="A187" s="30" t="str">
        <f>IF('[1]Outside Edges'!$A186&lt;&gt;"",'[1]Outside Edges'!$A186,"")</f>
        <v>D184</v>
      </c>
      <c r="B187" s="56" t="str">
        <f>IF((19.3-'[1]Outside Edges'!$C186-('[1]Compatibility Values'!$B$2+1))&gt;0,"Yes","No")</f>
        <v>Yes</v>
      </c>
      <c r="C187" s="47" t="str">
        <f>IF((19.3-'[1]Outside Edges'!$C186-('[1]Compatibility Values'!$B$3+1))&gt;0,"Yes","No")</f>
        <v>Yes</v>
      </c>
      <c r="D187" s="46" t="s">
        <v>20</v>
      </c>
      <c r="E187" s="48" t="s">
        <v>21</v>
      </c>
      <c r="F187" s="56" t="str">
        <f>IF((25.4-'[1]Outside Edges'!$C186-('[1]Compatibility Values'!$B$2+1))&gt;0,"Yes","No")</f>
        <v>Yes</v>
      </c>
      <c r="G187" s="47" t="str">
        <f>IF((25.4-'[1]Outside Edges'!$C186-('[1]Compatibility Values'!$B$3+1))&gt;0,"Yes","No")</f>
        <v>Yes</v>
      </c>
      <c r="H187" s="46" t="s">
        <v>20</v>
      </c>
      <c r="I187" s="48" t="s">
        <v>21</v>
      </c>
    </row>
    <row r="188" spans="1:9" s="131" customFormat="1" x14ac:dyDescent="0.25">
      <c r="A188" s="8" t="str">
        <f>IF('[1]Outside Edges'!$A187&lt;&gt;"",'[1]Outside Edges'!$A187,"")</f>
        <v>D185</v>
      </c>
      <c r="B188" s="206" t="str">
        <f>IF((19.3-'[1]Outside Edges'!$C187-('[1]Compatibility Values'!$B$2+1))&gt;0,"Yes","No")</f>
        <v>Yes</v>
      </c>
      <c r="C188" s="207" t="str">
        <f>IF((19.3-'[1]Outside Edges'!$C187-('[1]Compatibility Values'!$B$3+1))&gt;0,"Yes","No")</f>
        <v>Yes</v>
      </c>
      <c r="D188" s="208" t="s">
        <v>20</v>
      </c>
      <c r="E188" s="205" t="s">
        <v>21</v>
      </c>
      <c r="F188" s="206" t="str">
        <f>IF((25.4-'[1]Outside Edges'!$C187-('[1]Compatibility Values'!$B$2+1))&gt;0,"Yes","No")</f>
        <v>Yes</v>
      </c>
      <c r="G188" s="207" t="str">
        <f>IF((25.4-'[1]Outside Edges'!$C187-('[1]Compatibility Values'!$B$3+1))&gt;0,"Yes","No")</f>
        <v>Yes</v>
      </c>
      <c r="H188" s="208" t="s">
        <v>20</v>
      </c>
      <c r="I188" s="205" t="s">
        <v>21</v>
      </c>
    </row>
    <row r="189" spans="1:9" x14ac:dyDescent="0.25">
      <c r="A189" s="30" t="str">
        <f>IF('[1]Outside Edges'!$A188&lt;&gt;"",'[1]Outside Edges'!$A188,"")</f>
        <v>D186</v>
      </c>
      <c r="B189" s="56" t="str">
        <f>IF((19.3-'[1]Outside Edges'!$C188-('[1]Compatibility Values'!$B$2+1))&gt;0,"Yes","No")</f>
        <v>Yes</v>
      </c>
      <c r="C189" s="47" t="str">
        <f>IF((19.3-'[1]Outside Edges'!$C188-('[1]Compatibility Values'!$B$3+1))&gt;0,"Yes","No")</f>
        <v>Yes</v>
      </c>
      <c r="D189" s="46" t="s">
        <v>20</v>
      </c>
      <c r="E189" s="48" t="s">
        <v>21</v>
      </c>
      <c r="F189" s="56" t="str">
        <f>IF((25.4-'[1]Outside Edges'!$C188-('[1]Compatibility Values'!$B$2+1))&gt;0,"Yes","No")</f>
        <v>Yes</v>
      </c>
      <c r="G189" s="47" t="str">
        <f>IF((25.4-'[1]Outside Edges'!$C188-('[1]Compatibility Values'!$B$3+1))&gt;0,"Yes","No")</f>
        <v>Yes</v>
      </c>
      <c r="H189" s="46" t="s">
        <v>20</v>
      </c>
      <c r="I189" s="48" t="s">
        <v>21</v>
      </c>
    </row>
    <row r="190" spans="1:9" s="131" customFormat="1" x14ac:dyDescent="0.25">
      <c r="A190" s="8" t="str">
        <f>IF('[1]Outside Edges'!$A189&lt;&gt;"",'[1]Outside Edges'!$A189,"")</f>
        <v>D187</v>
      </c>
      <c r="B190" s="206" t="str">
        <f>IF((19.3-'[1]Outside Edges'!$C189-('[1]Compatibility Values'!$B$2+1))&gt;0,"Yes","No")</f>
        <v>Yes</v>
      </c>
      <c r="C190" s="207" t="str">
        <f>IF((19.3-'[1]Outside Edges'!$C189-('[1]Compatibility Values'!$B$3+1))&gt;0,"Yes","No")</f>
        <v>Yes</v>
      </c>
      <c r="D190" s="208" t="s">
        <v>20</v>
      </c>
      <c r="E190" s="205" t="s">
        <v>21</v>
      </c>
      <c r="F190" s="206" t="str">
        <f>IF((25.4-'[1]Outside Edges'!$C189-('[1]Compatibility Values'!$B$2+1))&gt;0,"Yes","No")</f>
        <v>Yes</v>
      </c>
      <c r="G190" s="207" t="str">
        <f>IF((25.4-'[1]Outside Edges'!$C189-('[1]Compatibility Values'!$B$3+1))&gt;0,"Yes","No")</f>
        <v>Yes</v>
      </c>
      <c r="H190" s="208" t="s">
        <v>20</v>
      </c>
      <c r="I190" s="205" t="s">
        <v>21</v>
      </c>
    </row>
    <row r="191" spans="1:9" x14ac:dyDescent="0.25">
      <c r="A191" s="30" t="str">
        <f>IF('[1]Outside Edges'!$A190&lt;&gt;"",'[1]Outside Edges'!$A190,"")</f>
        <v>D188</v>
      </c>
      <c r="B191" s="56" t="str">
        <f>IF((19.3-'[1]Outside Edges'!$C190-('[1]Compatibility Values'!$B$2+1))&gt;0,"Yes","No")</f>
        <v>Yes</v>
      </c>
      <c r="C191" s="47" t="str">
        <f>IF((19.3-'[1]Outside Edges'!$C190-('[1]Compatibility Values'!$B$3+1))&gt;0,"Yes","No")</f>
        <v>Yes</v>
      </c>
      <c r="D191" s="46" t="s">
        <v>20</v>
      </c>
      <c r="E191" s="48" t="s">
        <v>21</v>
      </c>
      <c r="F191" s="56" t="str">
        <f>IF((25.4-'[1]Outside Edges'!$C190-('[1]Compatibility Values'!$B$2+1))&gt;0,"Yes","No")</f>
        <v>Yes</v>
      </c>
      <c r="G191" s="47" t="str">
        <f>IF((25.4-'[1]Outside Edges'!$C190-('[1]Compatibility Values'!$B$3+1))&gt;0,"Yes","No")</f>
        <v>Yes</v>
      </c>
      <c r="H191" s="46" t="s">
        <v>20</v>
      </c>
      <c r="I191" s="48" t="s">
        <v>21</v>
      </c>
    </row>
    <row r="192" spans="1:9" s="131" customFormat="1" x14ac:dyDescent="0.25">
      <c r="A192" s="8" t="str">
        <f>IF('[1]Outside Edges'!$A191&lt;&gt;"",'[1]Outside Edges'!$A191,"")</f>
        <v>D189</v>
      </c>
      <c r="B192" s="206" t="str">
        <f>IF((19.3-'[1]Outside Edges'!$C191-('[1]Compatibility Values'!$B$2+1))&gt;0,"Yes","No")</f>
        <v>Yes</v>
      </c>
      <c r="C192" s="207" t="str">
        <f>IF((19.3-'[1]Outside Edges'!$C191-('[1]Compatibility Values'!$B$3+1))&gt;0,"Yes","No")</f>
        <v>Yes</v>
      </c>
      <c r="D192" s="208" t="s">
        <v>20</v>
      </c>
      <c r="E192" s="205" t="s">
        <v>21</v>
      </c>
      <c r="F192" s="206" t="str">
        <f>IF((25.4-'[1]Outside Edges'!$C191-('[1]Compatibility Values'!$B$2+1))&gt;0,"Yes","No")</f>
        <v>Yes</v>
      </c>
      <c r="G192" s="207" t="str">
        <f>IF((25.4-'[1]Outside Edges'!$C191-('[1]Compatibility Values'!$B$3+1))&gt;0,"Yes","No")</f>
        <v>Yes</v>
      </c>
      <c r="H192" s="208" t="s">
        <v>20</v>
      </c>
      <c r="I192" s="205" t="s">
        <v>21</v>
      </c>
    </row>
    <row r="193" spans="1:9" x14ac:dyDescent="0.25">
      <c r="A193" s="30" t="str">
        <f>IF('[1]Outside Edges'!$A192&lt;&gt;"",'[1]Outside Edges'!$A192,"")</f>
        <v>D190</v>
      </c>
      <c r="B193" s="56" t="str">
        <f>IF((19.3-'[1]Outside Edges'!$C192-('[1]Compatibility Values'!$B$2+1))&gt;0,"Yes","No")</f>
        <v>Yes</v>
      </c>
      <c r="C193" s="47" t="str">
        <f>IF((19.3-'[1]Outside Edges'!$C192-('[1]Compatibility Values'!$B$3+1))&gt;0,"Yes","No")</f>
        <v>Yes</v>
      </c>
      <c r="D193" s="46" t="s">
        <v>20</v>
      </c>
      <c r="E193" s="48" t="s">
        <v>21</v>
      </c>
      <c r="F193" s="56" t="str">
        <f>IF((25.4-'[1]Outside Edges'!$C192-('[1]Compatibility Values'!$B$2+1))&gt;0,"Yes","No")</f>
        <v>Yes</v>
      </c>
      <c r="G193" s="47" t="str">
        <f>IF((25.4-'[1]Outside Edges'!$C192-('[1]Compatibility Values'!$B$3+1))&gt;0,"Yes","No")</f>
        <v>Yes</v>
      </c>
      <c r="H193" s="46" t="s">
        <v>20</v>
      </c>
      <c r="I193" s="48" t="s">
        <v>21</v>
      </c>
    </row>
    <row r="194" spans="1:9" s="131" customFormat="1" x14ac:dyDescent="0.25">
      <c r="A194" s="8" t="str">
        <f>IF('[1]Outside Edges'!$A193&lt;&gt;"",'[1]Outside Edges'!$A193,"")</f>
        <v>D191</v>
      </c>
      <c r="B194" s="206" t="str">
        <f>IF((19.3-'[1]Outside Edges'!$C193-('[1]Compatibility Values'!$B$2+1))&gt;0,"Yes","No")</f>
        <v>Yes</v>
      </c>
      <c r="C194" s="207" t="str">
        <f>IF((19.3-'[1]Outside Edges'!$C193-('[1]Compatibility Values'!$B$3+1))&gt;0,"Yes","No")</f>
        <v>Yes</v>
      </c>
      <c r="D194" s="208" t="s">
        <v>20</v>
      </c>
      <c r="E194" s="205" t="s">
        <v>21</v>
      </c>
      <c r="F194" s="206" t="str">
        <f>IF((25.4-'[1]Outside Edges'!$C193-('[1]Compatibility Values'!$B$2+1))&gt;0,"Yes","No")</f>
        <v>Yes</v>
      </c>
      <c r="G194" s="207" t="str">
        <f>IF((25.4-'[1]Outside Edges'!$C193-('[1]Compatibility Values'!$B$3+1))&gt;0,"Yes","No")</f>
        <v>Yes</v>
      </c>
      <c r="H194" s="208" t="s">
        <v>20</v>
      </c>
      <c r="I194" s="205" t="s">
        <v>21</v>
      </c>
    </row>
    <row r="195" spans="1:9" x14ac:dyDescent="0.25">
      <c r="A195" s="30" t="str">
        <f>IF('[1]Outside Edges'!$A194&lt;&gt;"",'[1]Outside Edges'!$A194,"")</f>
        <v>D192</v>
      </c>
      <c r="B195" s="56" t="str">
        <f>IF((19.3-'[1]Outside Edges'!$C194-('[1]Compatibility Values'!$B$2+1))&gt;0,"Yes","No")</f>
        <v>Yes</v>
      </c>
      <c r="C195" s="47" t="str">
        <f>IF((19.3-'[1]Outside Edges'!$C194-('[1]Compatibility Values'!$B$3+1))&gt;0,"Yes","No")</f>
        <v>Yes</v>
      </c>
      <c r="D195" s="46" t="s">
        <v>20</v>
      </c>
      <c r="E195" s="48" t="s">
        <v>21</v>
      </c>
      <c r="F195" s="56" t="str">
        <f>IF((25.4-'[1]Outside Edges'!$C194-('[1]Compatibility Values'!$B$2+1))&gt;0,"Yes","No")</f>
        <v>Yes</v>
      </c>
      <c r="G195" s="47" t="str">
        <f>IF((25.4-'[1]Outside Edges'!$C194-('[1]Compatibility Values'!$B$3+1))&gt;0,"Yes","No")</f>
        <v>Yes</v>
      </c>
      <c r="H195" s="46" t="s">
        <v>20</v>
      </c>
      <c r="I195" s="48" t="s">
        <v>21</v>
      </c>
    </row>
    <row r="196" spans="1:9" s="131" customFormat="1" x14ac:dyDescent="0.25">
      <c r="A196" s="8" t="str">
        <f>IF('[1]Outside Edges'!$A195&lt;&gt;"",'[1]Outside Edges'!$A195,"")</f>
        <v>D193</v>
      </c>
      <c r="B196" s="206" t="str">
        <f>IF((19.3-'[1]Outside Edges'!$C195-('[1]Compatibility Values'!$B$2+1))&gt;0,"Yes","No")</f>
        <v>Yes</v>
      </c>
      <c r="C196" s="207" t="str">
        <f>IF((19.3-'[1]Outside Edges'!$C195-('[1]Compatibility Values'!$B$3+1))&gt;0,"Yes","No")</f>
        <v>Yes</v>
      </c>
      <c r="D196" s="208" t="s">
        <v>20</v>
      </c>
      <c r="E196" s="205" t="s">
        <v>21</v>
      </c>
      <c r="F196" s="206" t="str">
        <f>IF((25.4-'[1]Outside Edges'!$C195-('[1]Compatibility Values'!$B$2+1))&gt;0,"Yes","No")</f>
        <v>Yes</v>
      </c>
      <c r="G196" s="207" t="str">
        <f>IF((25.4-'[1]Outside Edges'!$C195-('[1]Compatibility Values'!$B$3+1))&gt;0,"Yes","No")</f>
        <v>Yes</v>
      </c>
      <c r="H196" s="208" t="s">
        <v>20</v>
      </c>
      <c r="I196" s="205" t="s">
        <v>21</v>
      </c>
    </row>
    <row r="197" spans="1:9" x14ac:dyDescent="0.25">
      <c r="A197" s="30" t="str">
        <f>IF('[1]Outside Edges'!$A196&lt;&gt;"",'[1]Outside Edges'!$A196,"")</f>
        <v>D194</v>
      </c>
      <c r="B197" s="56" t="str">
        <f>IF((19.3-'[1]Outside Edges'!$C196-('[1]Compatibility Values'!$B$2+1))&gt;0,"Yes","No")</f>
        <v>Yes</v>
      </c>
      <c r="C197" s="47" t="str">
        <f>IF((19.3-'[1]Outside Edges'!$C196-('[1]Compatibility Values'!$B$3+1))&gt;0,"Yes","No")</f>
        <v>Yes</v>
      </c>
      <c r="D197" s="46" t="s">
        <v>20</v>
      </c>
      <c r="E197" s="48" t="s">
        <v>21</v>
      </c>
      <c r="F197" s="56" t="str">
        <f>IF((25.4-'[1]Outside Edges'!$C196-('[1]Compatibility Values'!$B$2+1))&gt;0,"Yes","No")</f>
        <v>Yes</v>
      </c>
      <c r="G197" s="47" t="str">
        <f>IF((25.4-'[1]Outside Edges'!$C196-('[1]Compatibility Values'!$B$3+1))&gt;0,"Yes","No")</f>
        <v>Yes</v>
      </c>
      <c r="H197" s="46" t="s">
        <v>20</v>
      </c>
      <c r="I197" s="48" t="s">
        <v>21</v>
      </c>
    </row>
    <row r="198" spans="1:9" s="131" customFormat="1" x14ac:dyDescent="0.25">
      <c r="A198" s="8" t="str">
        <f>IF('[1]Outside Edges'!$A197&lt;&gt;"",'[1]Outside Edges'!$A197,"")</f>
        <v>D195</v>
      </c>
      <c r="B198" s="206" t="str">
        <f>IF((19.3-'[1]Outside Edges'!$C197-('[1]Compatibility Values'!$B$2+1))&gt;0,"Yes","No")</f>
        <v>Yes</v>
      </c>
      <c r="C198" s="207" t="str">
        <f>IF((19.3-'[1]Outside Edges'!$C197-('[1]Compatibility Values'!$B$3+1))&gt;0,"Yes","No")</f>
        <v>Yes</v>
      </c>
      <c r="D198" s="208" t="s">
        <v>20</v>
      </c>
      <c r="E198" s="205" t="s">
        <v>21</v>
      </c>
      <c r="F198" s="206" t="str">
        <f>IF((25.4-'[1]Outside Edges'!$C197-('[1]Compatibility Values'!$B$2+1))&gt;0,"Yes","No")</f>
        <v>Yes</v>
      </c>
      <c r="G198" s="207" t="str">
        <f>IF((25.4-'[1]Outside Edges'!$C197-('[1]Compatibility Values'!$B$3+1))&gt;0,"Yes","No")</f>
        <v>Yes</v>
      </c>
      <c r="H198" s="208" t="s">
        <v>20</v>
      </c>
      <c r="I198" s="205" t="s">
        <v>21</v>
      </c>
    </row>
    <row r="199" spans="1:9" x14ac:dyDescent="0.25">
      <c r="A199" s="30" t="str">
        <f>IF('[1]Outside Edges'!$A198&lt;&gt;"",'[1]Outside Edges'!$A198,"")</f>
        <v>D196</v>
      </c>
      <c r="B199" s="56" t="str">
        <f>IF((19.3-'[1]Outside Edges'!$C198-('[1]Compatibility Values'!$B$2+1))&gt;0,"Yes","No")</f>
        <v>Yes</v>
      </c>
      <c r="C199" s="47" t="str">
        <f>IF((19.3-'[1]Outside Edges'!$C198-('[1]Compatibility Values'!$B$3+1))&gt;0,"Yes","No")</f>
        <v>Yes</v>
      </c>
      <c r="D199" s="46" t="s">
        <v>20</v>
      </c>
      <c r="E199" s="48" t="s">
        <v>21</v>
      </c>
      <c r="F199" s="56" t="str">
        <f>IF((25.4-'[1]Outside Edges'!$C198-('[1]Compatibility Values'!$B$2+1))&gt;0,"Yes","No")</f>
        <v>Yes</v>
      </c>
      <c r="G199" s="47" t="str">
        <f>IF((25.4-'[1]Outside Edges'!$C198-('[1]Compatibility Values'!$B$3+1))&gt;0,"Yes","No")</f>
        <v>Yes</v>
      </c>
      <c r="H199" s="46" t="s">
        <v>20</v>
      </c>
      <c r="I199" s="48" t="s">
        <v>21</v>
      </c>
    </row>
    <row r="200" spans="1:9" x14ac:dyDescent="0.25">
      <c r="A200" s="8" t="str">
        <f>IF('[1]Outside Edges'!$A199&lt;&gt;"",'[1]Outside Edges'!$A199,"")</f>
        <v>D197</v>
      </c>
      <c r="B200" s="206" t="str">
        <f>IF((19.3-'[1]Outside Edges'!$C199-('[1]Compatibility Values'!$B$2+1))&gt;0,"Yes","No")</f>
        <v>Yes</v>
      </c>
      <c r="C200" s="207" t="str">
        <f>IF((19.3-'[1]Outside Edges'!$C199-('[1]Compatibility Values'!$B$3+1))&gt;0,"Yes","No")</f>
        <v>Yes</v>
      </c>
      <c r="D200" s="208" t="s">
        <v>20</v>
      </c>
      <c r="E200" s="205" t="s">
        <v>20</v>
      </c>
      <c r="F200" s="206" t="str">
        <f>IF((25.4-'[1]Outside Edges'!$C199-('[1]Compatibility Values'!$B$2+1))&gt;0,"Yes","No")</f>
        <v>Yes</v>
      </c>
      <c r="G200" s="207" t="str">
        <f>IF((25.4-'[1]Outside Edges'!$C199-('[1]Compatibility Values'!$B$3+1))&gt;0,"Yes","No")</f>
        <v>Yes</v>
      </c>
      <c r="H200" s="208" t="s">
        <v>20</v>
      </c>
      <c r="I200" s="205" t="s">
        <v>20</v>
      </c>
    </row>
  </sheetData>
  <sheetProtection algorithmName="SHA-512" hashValue="ug8qsjglV74/Ng/9hv2YlIOWOXEGNHkHc8joaQvSBSLbNzqQD44N9KAcpTbh+3ptdOlJ7y4mwkdBy+B7eMhAzQ==" saltValue="jGHJNxZRcUg9dh7VrOMWjQ==" spinCount="100000" sheet="1" objects="1" scenarios="1" selectLockedCells="1"/>
  <mergeCells count="3">
    <mergeCell ref="B2:E2"/>
    <mergeCell ref="F2:I2"/>
    <mergeCell ref="A1:I1"/>
  </mergeCells>
  <phoneticPr fontId="1" type="noConversion"/>
  <conditionalFormatting sqref="B4:I187">
    <cfRule type="expression" dxfId="217" priority="7" stopIfTrue="1">
      <formula>B4="No"</formula>
    </cfRule>
    <cfRule type="expression" dxfId="216" priority="8" stopIfTrue="1">
      <formula>B4="Yes"</formula>
    </cfRule>
  </conditionalFormatting>
  <conditionalFormatting sqref="B188:I198">
    <cfRule type="expression" dxfId="215" priority="5" stopIfTrue="1">
      <formula>B188="No"</formula>
    </cfRule>
    <cfRule type="expression" dxfId="214" priority="6" stopIfTrue="1">
      <formula>B188="Yes"</formula>
    </cfRule>
  </conditionalFormatting>
  <conditionalFormatting sqref="B199:I199">
    <cfRule type="expression" dxfId="213" priority="3" stopIfTrue="1">
      <formula>B199="No"</formula>
    </cfRule>
    <cfRule type="expression" dxfId="212" priority="4" stopIfTrue="1">
      <formula>B199="Yes"</formula>
    </cfRule>
  </conditionalFormatting>
  <conditionalFormatting sqref="B200:I200">
    <cfRule type="expression" dxfId="211" priority="1" stopIfTrue="1">
      <formula>B200="No"</formula>
    </cfRule>
    <cfRule type="expression" dxfId="210" priority="2" stopIfTrue="1">
      <formula>B200="Yes"</formula>
    </cfRule>
  </conditionalFormatting>
  <pageMargins left="0.75" right="0.75" top="1" bottom="1" header="0.5" footer="0.5"/>
  <headerFooter alignWithMargins="0"/>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Technical Info.</vt:lpstr>
      <vt:lpstr>Outside Edge - Miter</vt:lpstr>
      <vt:lpstr>Outside Edge - Drawer Front</vt:lpstr>
      <vt:lpstr>Outside Edge - Appliance Slot</vt:lpstr>
      <vt:lpstr>Outside Edge-12.7mm Hinge Bore</vt:lpstr>
      <vt:lpstr>Outside Edge-13.5mm Hinge Bore</vt:lpstr>
      <vt:lpstr>Outside Edge - Dado Blade Slot</vt:lpstr>
      <vt:lpstr>Outside Edge - D44</vt:lpstr>
      <vt:lpstr>Outside Edge - Finger Pull</vt:lpstr>
      <vt:lpstr>Outside Edge - DF &amp; Finger Pull</vt:lpstr>
      <vt:lpstr>Outside Edge - Style 60</vt:lpstr>
      <vt:lpstr>Steel Dowel Door &amp; DF</vt:lpstr>
    </vt:vector>
  </TitlesOfParts>
  <Company>WalzCraft Industries, Inc.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Jed Smith</dc:creator>
  <cp:lastModifiedBy>Brianna Wojciechowski</cp:lastModifiedBy>
  <cp:lastPrinted>2015-07-01T15:24:09Z</cp:lastPrinted>
  <dcterms:created xsi:type="dcterms:W3CDTF">2007-03-21T14:26:19Z</dcterms:created>
  <dcterms:modified xsi:type="dcterms:W3CDTF">2017-01-20T12:05:47Z</dcterms:modified>
</cp:coreProperties>
</file>